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PT 2026" sheetId="1" r:id="rId1"/>
    <sheet name="OCT 26" sheetId="2" r:id="rId2"/>
    <sheet name="SEPT 26  EMP LIST" sheetId="3" r:id="rId3"/>
    <sheet name="AUG 2026" sheetId="4" r:id="rId4"/>
    <sheet name="JUNE 2026" sheetId="5" r:id="rId5"/>
    <sheet name="JULY 2026" sheetId="6" r:id="rId6"/>
    <sheet name="MAY 2026" sheetId="7" r:id="rId7"/>
    <sheet name="APR 2026" sheetId="8" r:id="rId8"/>
    <sheet name="PER" sheetId="9" r:id="rId9"/>
    <sheet name="MAR 2026" sheetId="10" r:id="rId10"/>
    <sheet name="FEB 2026" sheetId="11" r:id="rId11"/>
    <sheet name="JAN 2026" sheetId="12" r:id="rId12"/>
    <sheet name="OMS LEADS" sheetId="13" r:id="rId13"/>
    <sheet name="LNT CODE (F2)" sheetId="14" r:id="rId14"/>
    <sheet name="EMP LIST " sheetId="15" r:id="rId15"/>
    <sheet name="FA WIZARD CODE" sheetId="16" r:id="rId16"/>
    <sheet name="December 2025" sheetId="17" r:id="rId17"/>
    <sheet name="November 2025" sheetId="18" r:id="rId18"/>
    <sheet name="Code Details" sheetId="19" r:id="rId19"/>
    <sheet name="Sheet43" sheetId="20" r:id="rId20"/>
    <sheet name="October 2025" sheetId="21" r:id="rId21"/>
    <sheet name="September 2025" sheetId="22" r:id="rId22"/>
    <sheet name="SECURED" sheetId="23" r:id="rId23"/>
    <sheet name="AUGUST 2025" sheetId="24" r:id="rId24"/>
    <sheet name="Pivot Table 2" sheetId="25" r:id="rId25"/>
    <sheet name="JULY 2025" sheetId="26" r:id="rId26"/>
    <sheet name="JUNE 2025" sheetId="27" r:id="rId27"/>
    <sheet name="May 2025" sheetId="28" r:id="rId28"/>
    <sheet name="April 2025" sheetId="29" r:id="rId29"/>
  </sheets>
  <definedNames>
    <definedName name="janandhar">'JAN 2026'!$C$11</definedName>
    <definedName name="_xlnm._FilterDatabase" localSheetId="0" hidden="1">'SEPT 2026'!$A$1:$AI$997</definedName>
    <definedName name="_xlnm._FilterDatabase" localSheetId="7" hidden="1">'APR 2026'!$A$1:$AM$343</definedName>
    <definedName name="_xlnm._FilterDatabase" localSheetId="14" hidden="1">'EMP LIST '!$A$1:$I$131</definedName>
    <definedName name="_xlnm._FilterDatabase" localSheetId="16" hidden="1">'December 2025'!$A$1:$AK$980</definedName>
    <definedName name="_xlnm._FilterDatabase" localSheetId="17" hidden="1">'November 2025'!$A$1:$AL$989</definedName>
    <definedName name="_xlnm._FilterDatabase" localSheetId="20" hidden="1">'October 2025'!$A$1:$AJ$985</definedName>
    <definedName name="_xlnm._FilterDatabase" localSheetId="22" hidden="1">'SECURED'!$A$1:$S$40</definedName>
    <definedName name="_xlnm._FilterDatabase" localSheetId="23" hidden="1">'AUGUST 2025'!$A$1:$AH$499</definedName>
    <definedName name="_xlnm._FilterDatabase" localSheetId="25" hidden="1">'JULY 2025'!$A$1:$AH$582</definedName>
    <definedName name="_xlnm._FilterDatabase" localSheetId="26" hidden="1">'JUNE 2025'!$A$1:$AK$479</definedName>
    <definedName name="_xlnm._FilterDatabase" localSheetId="28" hidden="1">'April 2025'!$A$1:$AK$220</definedName>
    <definedName name="Z_DD0F4DDC_1C8D_4C25_B1F9_7FF1EC58CC96_.wvu.FilterData" localSheetId="0" hidden="1">'SEPT 2026'!$A$1:$AI$997</definedName>
    <definedName name="Z_0E3B7989_3661_4BC7_86B1_865C2120FAB0_.wvu.FilterData" localSheetId="4" hidden="1">'JUNE 2026'!$A$1:$AI$91</definedName>
    <definedName name="Z_0E3B7989_3661_4BC7_86B1_865C2120FAB0_.wvu.FilterData" localSheetId="0" hidden="1">'SEPT 2026'!$A$1:$AI$997</definedName>
    <definedName name="Z_0E3B7989_3661_4BC7_86B1_865C2120FAB0_.wvu.FilterData" localSheetId="9" hidden="1">'MAR 2026'!$AO$3</definedName>
    <definedName name="Z_0E3B7989_3661_4BC7_86B1_865C2120FAB0_.wvu.FilterData" localSheetId="11" hidden="1">'JAN 2026'!$A$1:$AN$989</definedName>
    <definedName name="Z_0E3B7989_3661_4BC7_86B1_865C2120FAB0_.wvu.FilterData" localSheetId="23" hidden="1">'AUGUST 2025'!$A$1:$AH$92</definedName>
    <definedName name="Z_0E3B7989_3661_4BC7_86B1_865C2120FAB0_.wvu.FilterData" localSheetId="26" hidden="1">'JUNE 2025'!$AB$1:$AB$979</definedName>
    <definedName name="Z_0E3B7989_3661_4BC7_86B1_865C2120FAB0_.wvu.FilterData" localSheetId="27" hidden="1">'May 2025'!$A$1:$AN$378</definedName>
    <definedName name="Z_DFEC45D5_66D9_4F67_87C7_9AC21BCBF024_.wvu.FilterData" localSheetId="0" hidden="1">'SEPT 2026'!$A$1:$AI$997</definedName>
    <definedName name="Z_4B1D69CA_4575_4113_846B_4EBBE3C8E222_.wvu.FilterData" localSheetId="0" hidden="1">'SEPT 2026'!$A$1:$AI$997</definedName>
    <definedName name="Z_77B9378F_118C_46B5_BDF6_98CA0BCA00F3_.wvu.FilterData" localSheetId="0" hidden="1">'SEPT 2026'!$A$1:$AI$997</definedName>
    <definedName name="Z_77B9378F_118C_46B5_BDF6_98CA0BCA00F3_.wvu.FilterData" localSheetId="27" hidden="1">'May 2025'!$B$1:$B$978</definedName>
    <definedName name="Z_1BE19609_FF11_43FC_AF6D_D6389CE2A7EA_.wvu.FilterData" localSheetId="0" hidden="1">'SEPT 2026'!$A$1:$AI$997</definedName>
    <definedName name="Z_F95C7D81_AA36_4A03_A4C2_6DA52B24D996_.wvu.FilterData" localSheetId="0" hidden="1">'SEPT 2026'!$A$1:$AI$997</definedName>
    <definedName name="Z_0AAFAFAA_1D40_4FA8_907E_E9AF2C87F26C_.wvu.FilterData" localSheetId="0" hidden="1">'SEPT 2026'!$A$1:$AI$997</definedName>
    <definedName name="Z_23E06EAE_81F1_4065_858F_FBE0B4FACDC5_.wvu.FilterData" localSheetId="4" hidden="1">'JUNE 2026'!$A$1:$AI$96</definedName>
    <definedName name="Z_23E06EAE_81F1_4065_858F_FBE0B4FACDC5_.wvu.FilterData" localSheetId="0" hidden="1">'SEPT 2026'!$A$1:$AI$216</definedName>
    <definedName name="Z_23E06EAE_81F1_4065_858F_FBE0B4FACDC5_.wvu.FilterData" localSheetId="26" hidden="1">'JUNE 2025'!$A$1:$AK$221</definedName>
    <definedName name="Z_23E06EAE_81F1_4065_858F_FBE0B4FACDC5_.wvu.FilterData" localSheetId="27" hidden="1">'May 2025'!$A$1:$AX$978</definedName>
    <definedName name="Z_25F0A4CB_1589_45F9_BF22_E3EF1EC949F8_.wvu.FilterData" localSheetId="0" hidden="1">'SEPT 2026'!$A$1:$AI$233</definedName>
    <definedName name="Z_BD0E6A1A_7E92_4BF6_B08C_6F623FA470DC_.wvu.FilterData" localSheetId="0" hidden="1">'SEPT 2026'!$A$1:$AI$997</definedName>
    <definedName name="Z_CB6DCAA0_E80D_4652_81C8_A0B9C6C923F1_.wvu.FilterData" localSheetId="0" hidden="1">'SEPT 2026'!$A$1:$AI$274</definedName>
    <definedName name="Z_01B1A01E_0592_479F_8C93_EDD96A746F81_.wvu.FilterData" localSheetId="0" hidden="1">'SEPT 2026'!$A$1:$AI$997</definedName>
    <definedName name="Z_CE3F360B_F9BC_49D2_9174_04132DFFFB6B_.wvu.FilterData" localSheetId="0" hidden="1">'SEPT 2026'!$A$1:$AI$233</definedName>
    <definedName name="_xlnm._FilterDatabase" localSheetId="4">'JUNE 2026'!$A$1:$AI$96</definedName>
    <definedName name="_xlnm._FilterDatabase" localSheetId="9">'MAR 2026'!AO3:AO992</definedName>
    <definedName name="_xlnm._FilterDatabase" localSheetId="11">'JAN 2026'!$A$1:$AN$989</definedName>
    <definedName name="_xlnm._FilterDatabase" localSheetId="27">'May 2025'!$A$1:$AX$978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5">
    <numFmt numFmtId="56" formatCode="&quot;上午/下午 &quot;hh&quot;時&quot;mm&quot;分&quot;ss&quot;秒 &quot;"/>
    <numFmt numFmtId="164" formatCode="d-mmmm-yy"/>
    <numFmt numFmtId="165" formatCode="##,##,###"/>
    <numFmt numFmtId="166" formatCode="0E+00"/>
    <numFmt numFmtId="167" formatCode="m/d/yyyy"/>
    <numFmt numFmtId="168" formatCode="dd-mmmm-yy"/>
    <numFmt numFmtId="169" formatCode="d- mmmm-yy"/>
    <numFmt numFmtId="170" formatCode="d mmmm yyyy"/>
    <numFmt numFmtId="171" formatCode="h:mm am/pm"/>
    <numFmt numFmtId="172" formatCode="m/d/yyyy h:mm:ss"/>
    <numFmt numFmtId="173" formatCode="dddd&quot;, &quot;mmmm&quot; &quot;d&quot;, &quot;yyyy"/>
    <numFmt numFmtId="174" formatCode="mm-dd-yyyy h:mm"/>
    <numFmt numFmtId="175" formatCode="&quot;$&quot;#,##0.00"/>
    <numFmt numFmtId="176" formatCode="d-mmm-yyyy"/>
    <numFmt numFmtId="177" formatCode="d-mmm"/>
    <numFmt numFmtId="178" formatCode="M/d/yyyy"/>
    <numFmt numFmtId="179" formatCode="d-mmm-yy"/>
    <numFmt numFmtId="180" formatCode="dd-mmm-yy"/>
    <numFmt numFmtId="181" formatCode="mm-dd-yyyy"/>
    <numFmt numFmtId="182" formatCode="d-mmm yy"/>
    <numFmt numFmtId="183" formatCode="#"/>
    <numFmt numFmtId="184" formatCode="[$₹]#,##0.00"/>
    <numFmt numFmtId="185" formatCode="mmmm yyyy"/>
    <numFmt numFmtId="186" formatCode="d&quot;-&quot;mmm&quot;-&quot;yyyy"/>
    <numFmt numFmtId="187" formatCode="d-m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 Id="rId3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urushottam.kumar2@adityabirlacapital.com" TargetMode="External"/><Relationship Id="rId2" Type="http://schemas.openxmlformats.org/officeDocument/2006/relationships/hyperlink" Target="mailto:purushottam.kumar2@adityabirlacapital.com" TargetMode="External"/><Relationship Id="rId3" Type="http://schemas.openxmlformats.org/officeDocument/2006/relationships/hyperlink" Target="mailto:shubham.singh4@poonawallafincorp.com" TargetMode="External"/><Relationship Id="rId4" Type="http://schemas.openxmlformats.org/officeDocument/2006/relationships/hyperlink" Target="mailto:gaurav.tcl@tatacapital.com" TargetMode="External"/><Relationship Id="rId5" Type="http://schemas.openxmlformats.org/officeDocument/2006/relationships/hyperlink" Target="mailto:gaurav.tcl@tatacapital.com" TargetMode="External"/><Relationship Id="rId6" Type="http://schemas.openxmlformats.org/officeDocument/2006/relationships/hyperlink" Target="mailto:vikas.gaur@bajajfinserv.in" TargetMode="External"/><Relationship Id="rId7" Type="http://schemas.openxmlformats.org/officeDocument/2006/relationships/hyperlink" Target="mailto:arjun.darade@poonawallafincorp.com" TargetMode="External"/><Relationship Id="rId8" Type="http://schemas.openxmlformats.org/officeDocument/2006/relationships/hyperlink" Target="mailto:mamta.singh@tatacapital.com" TargetMode="External"/><Relationship Id="rId9" Type="http://schemas.openxmlformats.org/officeDocument/2006/relationships/hyperlink" Target="mailto:mamta.singh@tatacapital.com" TargetMode="External"/><Relationship Id="rId10" Type="http://schemas.openxmlformats.org/officeDocument/2006/relationships/hyperlink" Target="mailto:rohit.kyadav@gmail.com" TargetMode="External"/><Relationship Id="rId11" Type="http://schemas.openxmlformats.org/officeDocument/2006/relationships/hyperlink" Target="mailto:hiranya.deka@bajajfinserv.in" TargetMode="External"/><Relationship Id="rId12" Type="http://schemas.openxmlformats.org/officeDocument/2006/relationships/hyperlink" Target="mailto:arjun.darade@poonawallafincorp.com" TargetMode="External"/><Relationship Id="rId13" Type="http://schemas.openxmlformats.org/officeDocument/2006/relationships/hyperlink" Target="mailto:rohit.kyadav@gmail.com" TargetMode="External"/><Relationship Id="rId14" Type="http://schemas.openxmlformats.org/officeDocument/2006/relationships/hyperlink" Target="mailto:mamta.singh@tatacapital.com" TargetMode="External"/><Relationship Id="rId15" Type="http://schemas.openxmlformats.org/officeDocument/2006/relationships/hyperlink" Target="mailto:vinay.kumar1@creditsaison-in.com" TargetMode="External"/><Relationship Id="rId16" Type="http://schemas.openxmlformats.org/officeDocument/2006/relationships/hyperlink" Target="mailto:purushottam.kumar2@adityabirlacapital.com" TargetMode="External"/><Relationship Id="rId17" Type="http://schemas.openxmlformats.org/officeDocument/2006/relationships/hyperlink" Target="mailto:mamta.singh@tatacapital.com" TargetMode="External"/><Relationship Id="rId18" Type="http://schemas.openxmlformats.org/officeDocument/2006/relationships/hyperlink" Target="mailto:mamta.singh@tatacapital.com" TargetMode="External"/><Relationship Id="rId19" Type="http://schemas.openxmlformats.org/officeDocument/2006/relationships/hyperlink" Target="mailto:mamta.singh@tatacapital.com" TargetMode="External"/><Relationship Id="rId20" Type="http://schemas.openxmlformats.org/officeDocument/2006/relationships/hyperlink" Target="mailto:mamta.singh@tatacapital.com" TargetMode="External"/><Relationship Id="rId21" Type="http://schemas.openxmlformats.org/officeDocument/2006/relationships/hyperlink" Target="mailto:arjun.darade@poonawallafincorp.com" TargetMode="External"/><Relationship Id="rId22" Type="http://schemas.openxmlformats.org/officeDocument/2006/relationships/hyperlink" Target="mailto:arjun.darade@poonawallafincorp.com" TargetMode="External"/><Relationship Id="rId23" Type="http://schemas.openxmlformats.org/officeDocument/2006/relationships/hyperlink" Target="mailto:mamta.singh@tatacapital.com" TargetMode="External"/><Relationship Id="rId24" Type="http://schemas.openxmlformats.org/officeDocument/2006/relationships/hyperlink" Target="mailto:arjun.darade@poonawallafincorp.com" TargetMode="External"/><Relationship Id="rId25" Type="http://schemas.openxmlformats.org/officeDocument/2006/relationships/hyperlink" Target="mailto:mamta.singh@tatacapital.com" TargetMode="External"/><Relationship Id="rId26" Type="http://schemas.openxmlformats.org/officeDocument/2006/relationships/hyperlink" Target="mailto:rohit.kyadav@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shubham.singh4@poonawallafincorp.com" TargetMode="External"/><Relationship Id="rId2" Type="http://schemas.openxmlformats.org/officeDocument/2006/relationships/hyperlink" Target="mailto:gaurav.tcl@tatacapital.com" TargetMode="External"/><Relationship Id="rId3" Type="http://schemas.openxmlformats.org/officeDocument/2006/relationships/hyperlink" Target="mailto:mamta.singh@tatacapital.com" TargetMode="External"/><Relationship Id="rId4" Type="http://schemas.openxmlformats.org/officeDocument/2006/relationships/hyperlink" Target="mailto:mamta.singh@tatacapital.com" TargetMode="External"/><Relationship Id="rId5" Type="http://schemas.openxmlformats.org/officeDocument/2006/relationships/hyperlink" Target="mailto:mamta.singh@tatacapital.com" TargetMode="External"/><Relationship Id="rId6" Type="http://schemas.openxmlformats.org/officeDocument/2006/relationships/hyperlink" Target="mailto:shubham.singh4@poonawallafincorp.com" TargetMode="External"/><Relationship Id="rId7" Type="http://schemas.openxmlformats.org/officeDocument/2006/relationships/hyperlink" Target="mailto:darshi.subbarayudu@adityabirlacapital.com" TargetMode="External"/><Relationship Id="rId8" Type="http://schemas.openxmlformats.org/officeDocument/2006/relationships/hyperlink" Target="mailto:mamta.singh@tatacapital.com" TargetMode="External"/><Relationship Id="rId9" Type="http://schemas.openxmlformats.org/officeDocument/2006/relationships/hyperlink" Target="mailto:mamta.singh@tatacapital.com" TargetMode="External"/><Relationship Id="rId10" Type="http://schemas.openxmlformats.org/officeDocument/2006/relationships/hyperlink" Target="mailto:mohitts@chola.murugappa.com" TargetMode="External"/><Relationship Id="rId11" Type="http://schemas.openxmlformats.org/officeDocument/2006/relationships/hyperlink" Target="mailto:mohitts@chola.murugappa.com" TargetMode="External"/><Relationship Id="rId12" Type="http://schemas.openxmlformats.org/officeDocument/2006/relationships/hyperlink" Target="mailto:purushottam.kumar2@adityabirlacapital.com" TargetMode="External"/><Relationship Id="rId13" Type="http://schemas.openxmlformats.org/officeDocument/2006/relationships/hyperlink" Target="mailto:ravindracm@chola.murugappa.com" TargetMode="External"/><Relationship Id="rId14" Type="http://schemas.openxmlformats.org/officeDocument/2006/relationships/hyperlink" Target="mailto:shubham.singh4@poonawallafincorp.com" TargetMode="External"/><Relationship Id="rId15" Type="http://schemas.openxmlformats.org/officeDocument/2006/relationships/hyperlink" Target="mailto:ashwin.antony@adityabirlacapital.com" TargetMode="External"/><Relationship Id="rId16" Type="http://schemas.openxmlformats.org/officeDocument/2006/relationships/hyperlink" Target="mailto:mamta.singh@tatacapital.com" TargetMode="External"/><Relationship Id="rId17" Type="http://schemas.openxmlformats.org/officeDocument/2006/relationships/hyperlink" Target="mailto:mamta.singh@tatacapital.com" TargetMode="External"/><Relationship Id="rId18" Type="http://schemas.openxmlformats.org/officeDocument/2006/relationships/hyperlink" Target="mailto:nagesha.r@bajajfinserv.in" TargetMode="External"/><Relationship Id="rId19" Type="http://schemas.openxmlformats.org/officeDocument/2006/relationships/hyperlink" Target="mailto:mamta.singh@tatacapital.com" TargetMode="External"/><Relationship Id="rId20" Type="http://schemas.openxmlformats.org/officeDocument/2006/relationships/hyperlink" Target="mailto:mamta.singh@tatacapital.com" TargetMode="External"/><Relationship Id="rId21" Type="http://schemas.openxmlformats.org/officeDocument/2006/relationships/hyperlink" Target="mailto:mamta.singh@tatacapital.com" TargetMode="External"/><Relationship Id="rId22" Type="http://schemas.openxmlformats.org/officeDocument/2006/relationships/hyperlink" Target="mailto:gaurav.tcl@tatacapital.com" TargetMode="External"/><Relationship Id="rId23" Type="http://schemas.openxmlformats.org/officeDocument/2006/relationships/hyperlink" Target="mailto:mamta.singh@tatacapital.com" TargetMode="External"/><Relationship Id="rId24" Type="http://schemas.openxmlformats.org/officeDocument/2006/relationships/hyperlink" Target="mailto:mamta.singh@tatacapital.com" TargetMode="External"/><Relationship Id="rId25" Type="http://schemas.openxmlformats.org/officeDocument/2006/relationships/hyperlink" Target="mailto:mamta.singh@tatacapital.com" TargetMode="External"/><Relationship Id="rId26" Type="http://schemas.openxmlformats.org/officeDocument/2006/relationships/hyperlink" Target="mailto:mamta.singh@tatacapital.com" TargetMode="External"/><Relationship Id="rId27" Type="http://schemas.openxmlformats.org/officeDocument/2006/relationships/hyperlink" Target="mailto:gaurav.tcl@tatacapital.com" TargetMode="External"/><Relationship Id="rId28" Type="http://schemas.openxmlformats.org/officeDocument/2006/relationships/hyperlink" Target="mailto:mamta.singh@tatacapital.com" TargetMode="External"/><Relationship Id="rId29" Type="http://schemas.openxmlformats.org/officeDocument/2006/relationships/hyperlink" Target="mailto:mamta.singh@tatacapital.com" TargetMode="External"/><Relationship Id="rId30" Type="http://schemas.openxmlformats.org/officeDocument/2006/relationships/hyperlink" Target="mailto:gaurav.tcl@tatacapital.com" TargetMode="External"/><Relationship Id="rId31" Type="http://schemas.openxmlformats.org/officeDocument/2006/relationships/hyperlink" Target="mailto:mamta.singh@tatacapital.com" TargetMode="External"/><Relationship Id="rId32" Type="http://schemas.openxmlformats.org/officeDocument/2006/relationships/hyperlink" Target="mailto:mamta.singh@tatacapital.com" TargetMode="External"/><Relationship Id="rId33" Type="http://schemas.openxmlformats.org/officeDocument/2006/relationships/hyperlink" Target="mailto:mamta.singh@tatacapital.com" TargetMode="External"/><Relationship Id="rId34" Type="http://schemas.openxmlformats.org/officeDocument/2006/relationships/hyperlink" Target="mailto:gaurav.tcl@tatacapital.com" TargetMode="External"/><Relationship Id="rId35" Type="http://schemas.openxmlformats.org/officeDocument/2006/relationships/hyperlink" Target="mailto:gaurav.tcl@tatacapital.com" TargetMode="External"/><Relationship Id="rId36" Type="http://schemas.openxmlformats.org/officeDocument/2006/relationships/hyperlink" Target="mailto:mamta.singh@tatacapital.com" TargetMode="External"/><Relationship Id="rId37" Type="http://schemas.openxmlformats.org/officeDocument/2006/relationships/hyperlink" Target="mailto:mamta.singh@tatacapital.com" TargetMode="External"/><Relationship Id="rId38" Type="http://schemas.openxmlformats.org/officeDocument/2006/relationships/hyperlink" Target="mailto:shubham.singh4@poonawallafincorp.com" TargetMode="External"/><Relationship Id="rId39" Type="http://schemas.openxmlformats.org/officeDocument/2006/relationships/hyperlink" Target="mailto:shubham.singh4@poonawallafincorp.com" TargetMode="External"/><Relationship Id="rId40" Type="http://schemas.openxmlformats.org/officeDocument/2006/relationships/hyperlink" Target="mailto:mamta.singh@tatacapital.com" TargetMode="External"/><Relationship Id="rId41" Type="http://schemas.openxmlformats.org/officeDocument/2006/relationships/hyperlink" Target="mailto:purushottam.kumar2@adityabirlacapital.com" TargetMode="External"/><Relationship Id="rId42" Type="http://schemas.openxmlformats.org/officeDocument/2006/relationships/hyperlink" Target="mailto:vinaypps@chola1.murugappa.com" TargetMode="External"/><Relationship Id="rId43" Type="http://schemas.openxmlformats.org/officeDocument/2006/relationships/hyperlink" Target="mailto:shubham.singh4@poonawallafincorp.com" TargetMode="External"/><Relationship Id="rId44" Type="http://schemas.openxmlformats.org/officeDocument/2006/relationships/hyperlink" Target="mailto:mamta.singh@tatacapital.com" TargetMode="External"/><Relationship Id="rId45" Type="http://schemas.openxmlformats.org/officeDocument/2006/relationships/hyperlink" Target="mailto:mamta.singh@tatacapita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Nagendra.pudi@godrejcapital.com" TargetMode="External"/><Relationship Id="rId2" Type="http://schemas.openxmlformats.org/officeDocument/2006/relationships/hyperlink" Target="mailto:mohitts@chola.murugappa.com" TargetMode="External"/><Relationship Id="rId3" Type="http://schemas.openxmlformats.org/officeDocument/2006/relationships/hyperlink" Target="mailto:thandra.mahesh@adityabirlacapital.com" TargetMode="External"/><Relationship Id="rId4" Type="http://schemas.openxmlformats.org/officeDocument/2006/relationships/hyperlink" Target="mailto:mamta.singh@tatacapital.com" TargetMode="External"/><Relationship Id="rId5" Type="http://schemas.openxmlformats.org/officeDocument/2006/relationships/hyperlink" Target="mailto:rohit.gupta8@adityabirlacapital.com" TargetMode="External"/><Relationship Id="rId6" Type="http://schemas.openxmlformats.org/officeDocument/2006/relationships/hyperlink" Target="mailto:Vinaypps@chola.murugappa.com" TargetMode="External"/><Relationship Id="rId7" Type="http://schemas.openxmlformats.org/officeDocument/2006/relationships/hyperlink" Target="mailto:sonupant@chola1.murugappa.com" TargetMode="External"/><Relationship Id="rId8" Type="http://schemas.openxmlformats.org/officeDocument/2006/relationships/hyperlink" Target="mailto:Lakshay.lakshay@bajajfinserv.in" TargetMode="External"/><Relationship Id="rId9" Type="http://schemas.openxmlformats.org/officeDocument/2006/relationships/hyperlink" Target="mailto:purushottam.kumar2@adityabirlacapital.com" TargetMode="External"/><Relationship Id="rId10" Type="http://schemas.openxmlformats.org/officeDocument/2006/relationships/hyperlink" Target="mailto:mamta.singh@tatacapital.com" TargetMode="External"/><Relationship Id="rId11" Type="http://schemas.openxmlformats.org/officeDocument/2006/relationships/hyperlink" Target="mailto:mohitts@chola.murugappa.com" TargetMode="External"/><Relationship Id="rId12" Type="http://schemas.openxmlformats.org/officeDocument/2006/relationships/hyperlink" Target="mailto:sachin38@ltfs.com" TargetMode="External"/><Relationship Id="rId13" Type="http://schemas.openxmlformats.org/officeDocument/2006/relationships/hyperlink" Target="mailto:aman.pandey@godrejcapital.com" TargetMode="External"/><Relationship Id="rId14" Type="http://schemas.openxmlformats.org/officeDocument/2006/relationships/hyperlink" Target="mailto:Dhavalkumar.rathod@bajajfinserv.in" TargetMode="External"/><Relationship Id="rId15" Type="http://schemas.openxmlformats.org/officeDocument/2006/relationships/hyperlink" Target="mailto:sanjeev.gaharbar@bajajfinserv.in" TargetMode="External"/><Relationship Id="rId16" Type="http://schemas.openxmlformats.org/officeDocument/2006/relationships/hyperlink" Target="mailto:veerababu.nasini@idfcfirstbank.com" TargetMode="External"/><Relationship Id="rId17" Type="http://schemas.openxmlformats.org/officeDocument/2006/relationships/hyperlink" Target="mailto:kondabathula.mahanand@smfgindia.com" TargetMode="External"/><Relationship Id="rId18" Type="http://schemas.openxmlformats.org/officeDocument/2006/relationships/hyperlink" Target="mailto:allam.prasad@bajajfinserv.in" TargetMode="External"/><Relationship Id="rId19" Type="http://schemas.openxmlformats.org/officeDocument/2006/relationships/hyperlink" Target="mailto:Naveen.k7@adityabirlacapital.com" TargetMode="External"/><Relationship Id="rId20" Type="http://schemas.openxmlformats.org/officeDocument/2006/relationships/hyperlink" Target="mailto:aditya.tyagi1@adityabirlacapital.com" TargetMode="External"/><Relationship Id="rId21" Type="http://schemas.openxmlformats.org/officeDocument/2006/relationships/hyperlink" Target="mailto:vinaypps@chola1.murugappa.com" TargetMode="External"/><Relationship Id="rId22" Type="http://schemas.openxmlformats.org/officeDocument/2006/relationships/hyperlink" Target="mailto:santosh.kadam3@bajajfinserv.in" TargetMode="External"/><Relationship Id="rId23" Type="http://schemas.openxmlformats.org/officeDocument/2006/relationships/hyperlink" Target="mailto:amar1.choudhary@tatacapital.com" TargetMode="External"/><Relationship Id="rId24" Type="http://schemas.openxmlformats.org/officeDocument/2006/relationships/hyperlink" Target="mailto:ravinder.ravinder@bizsupporta.com" TargetMode="External"/><Relationship Id="rId25" Type="http://schemas.openxmlformats.org/officeDocument/2006/relationships/hyperlink" Target="mailto:Thandra.mahesh@adityabirlacapital.com" TargetMode="External"/><Relationship Id="rId26" Type="http://schemas.openxmlformats.org/officeDocument/2006/relationships/hyperlink" Target="mailto:vishal.jangid@bajajfinserv.in" TargetMode="External"/><Relationship Id="rId27" Type="http://schemas.openxmlformats.org/officeDocument/2006/relationships/hyperlink" Target="mailto:prashantcr@chola.murugappa.com" TargetMode="External"/><Relationship Id="rId28" Type="http://schemas.openxmlformats.org/officeDocument/2006/relationships/hyperlink" Target="mailto:rajeev.jha2@bajajfinserv.in" TargetMode="External"/><Relationship Id="rId29" Type="http://schemas.openxmlformats.org/officeDocument/2006/relationships/hyperlink" Target="mailto:Nagendra.pudi@godrejcapital.com" TargetMode="External"/><Relationship Id="rId30" Type="http://schemas.openxmlformats.org/officeDocument/2006/relationships/hyperlink" Target="mailto:mamta.singh@tatacapital.com" TargetMode="External"/><Relationship Id="rId31" Type="http://schemas.openxmlformats.org/officeDocument/2006/relationships/hyperlink" Target="mailto:Yash.tejwani@adityabirlacapital.com" TargetMode="External"/><Relationship Id="rId32" Type="http://schemas.openxmlformats.org/officeDocument/2006/relationships/hyperlink" Target="mailto:shashank.bhatt@bajajfinserv.in" TargetMode="External"/><Relationship Id="rId33" Type="http://schemas.openxmlformats.org/officeDocument/2006/relationships/hyperlink" Target="mailto:Vinaypps@chola.murugappa.com" TargetMode="External"/><Relationship Id="rId34" Type="http://schemas.openxmlformats.org/officeDocument/2006/relationships/hyperlink" Target="mailto:sohan.lohar@bajajfinserv.in" TargetMode="External"/><Relationship Id="rId35" Type="http://schemas.openxmlformats.org/officeDocument/2006/relationships/hyperlink" Target="mailto:ravi.shankar20@adityabirlacapital.com" TargetMode="External"/><Relationship Id="rId36" Type="http://schemas.openxmlformats.org/officeDocument/2006/relationships/hyperlink" Target="mailto:gaurav.tcl@tatacapital.com" TargetMode="External"/><Relationship Id="rId37" Type="http://schemas.openxmlformats.org/officeDocument/2006/relationships/hyperlink" Target="mailto:aman.pandey@godrejcapital.com" TargetMode="External"/><Relationship Id="rId38" Type="http://schemas.openxmlformats.org/officeDocument/2006/relationships/hyperlink" Target="mailto:abhay.guleria@adityabirlacapital.com" TargetMode="External"/><Relationship Id="rId39" Type="http://schemas.openxmlformats.org/officeDocument/2006/relationships/hyperlink" Target="mailto:manish.chulet1@bajajfinserv.in" TargetMode="External"/><Relationship Id="rId40" Type="http://schemas.openxmlformats.org/officeDocument/2006/relationships/hyperlink" Target="mailto:shubham.singh4@poonawallafincorp.com" TargetMode="External"/><Relationship Id="rId41" Type="http://schemas.openxmlformats.org/officeDocument/2006/relationships/hyperlink" Target="mailto:bakaraniya.nishant@adityabirlacapital.com" TargetMode="External"/><Relationship Id="rId42" Type="http://schemas.openxmlformats.org/officeDocument/2006/relationships/hyperlink" Target="mailto:anoop.s3@bajajfinserv.in" TargetMode="External"/><Relationship Id="rId43" Type="http://schemas.openxmlformats.org/officeDocument/2006/relationships/hyperlink" Target="mailto:vikram.kumar35@bajajfinserv.in" TargetMode="External"/><Relationship Id="rId44" Type="http://schemas.openxmlformats.org/officeDocument/2006/relationships/hyperlink" Target="mailto:mamta.singh@tatacapital.com" TargetMode="External"/><Relationship Id="rId45" Type="http://schemas.openxmlformats.org/officeDocument/2006/relationships/hyperlink" Target="mailto:kilarinikhil@ltfs.com" TargetMode="External"/><Relationship Id="rId46" Type="http://schemas.openxmlformats.org/officeDocument/2006/relationships/hyperlink" Target="mailto:mandipsinh.gohil1@bajajfinserv.in" TargetMode="External"/><Relationship Id="rId47" Type="http://schemas.openxmlformats.org/officeDocument/2006/relationships/hyperlink" Target="mailto:mohammadmeraj@chola1.murugappa.com" TargetMode="External"/><Relationship Id="rId48" Type="http://schemas.openxmlformats.org/officeDocument/2006/relationships/hyperlink" Target="mailto:arun.shahi@godrejcapital.com" TargetMode="External"/><Relationship Id="rId49" Type="http://schemas.openxmlformats.org/officeDocument/2006/relationships/hyperlink" Target="mailto:ashusharma@ltfs.com" TargetMode="External"/><Relationship Id="rId50" Type="http://schemas.openxmlformats.org/officeDocument/2006/relationships/hyperlink" Target="mailto:nayan.gaur@bajajfinserv.in" TargetMode="External"/><Relationship Id="rId51" Type="http://schemas.openxmlformats.org/officeDocument/2006/relationships/hyperlink" Target="mailto:gaurav.tcl@tatacapital.com" TargetMode="External"/><Relationship Id="rId52" Type="http://schemas.openxmlformats.org/officeDocument/2006/relationships/hyperlink" Target="mailto:swapnilsambhajia@chola1.murugappa.com" TargetMode="External"/><Relationship Id="rId53" Type="http://schemas.openxmlformats.org/officeDocument/2006/relationships/hyperlink" Target="mailto:sachin.potdar@bajajfinserv.in" TargetMode="External"/><Relationship Id="rId54" Type="http://schemas.openxmlformats.org/officeDocument/2006/relationships/hyperlink" Target="mailto:koyalkar.venugopal@adityabirlacapital.com" TargetMode="External"/><Relationship Id="rId55" Type="http://schemas.openxmlformats.org/officeDocument/2006/relationships/hyperlink" Target="mailto:sachinkumarsingh@chola1.murugappa.com" TargetMode="External"/><Relationship Id="rId56" Type="http://schemas.openxmlformats.org/officeDocument/2006/relationships/hyperlink" Target="mailto:harishankarchoudhary@ltfs.com" TargetMode="External"/><Relationship Id="rId57" Type="http://schemas.openxmlformats.org/officeDocument/2006/relationships/hyperlink" Target="mailto:anil.chavan@godrejcapital.com" TargetMode="External"/><Relationship Id="rId58" Type="http://schemas.openxmlformats.org/officeDocument/2006/relationships/hyperlink" Target="mailto:mohammadmeraj@chola1.murugappa.com" TargetMode="External"/><Relationship Id="rId59" Type="http://schemas.openxmlformats.org/officeDocument/2006/relationships/hyperlink" Target="mailto:sabyasachic@chola1.murugappa.com" TargetMode="External"/><Relationship Id="rId60" Type="http://schemas.openxmlformats.org/officeDocument/2006/relationships/hyperlink" Target="mailto:arjun.darade@poonawallafincorp.com" TargetMode="External"/><Relationship Id="rId61" Type="http://schemas.openxmlformats.org/officeDocument/2006/relationships/hyperlink" Target="mailto:danilah@chola1.murugappa.com" TargetMode="External"/><Relationship Id="rId62" Type="http://schemas.openxmlformats.org/officeDocument/2006/relationships/hyperlink" Target="mailto:purushottam.kumar2@adityabirlacapital.com" TargetMode="External"/><Relationship Id="rId63" Type="http://schemas.openxmlformats.org/officeDocument/2006/relationships/hyperlink" Target="mailto:vishal.jangid@bajajfinserv.in" TargetMode="External"/><Relationship Id="rId64" Type="http://schemas.openxmlformats.org/officeDocument/2006/relationships/hyperlink" Target="mailto:subhadeep.paul@bajajfinserv.in" TargetMode="External"/><Relationship Id="rId65" Type="http://schemas.openxmlformats.org/officeDocument/2006/relationships/hyperlink" Target="mailto:adarsh.gupta1@bajajfinserv.in" TargetMode="External"/><Relationship Id="rId66" Type="http://schemas.openxmlformats.org/officeDocument/2006/relationships/hyperlink" Target="mailto:nirbhay.yadav@bajajfinserv.in" TargetMode="External"/><Relationship Id="rId67" Type="http://schemas.openxmlformats.org/officeDocument/2006/relationships/hyperlink" Target="mailto:mamta.singh@tatacapital.com" TargetMode="External"/><Relationship Id="rId68" Type="http://schemas.openxmlformats.org/officeDocument/2006/relationships/hyperlink" Target="mailto:mamta.singh@tatacapital.com" TargetMode="External"/><Relationship Id="rId69" Type="http://schemas.openxmlformats.org/officeDocument/2006/relationships/hyperlink" Target="mailto:yasmeen.sultana@smfgindia.com" TargetMode="External"/><Relationship Id="rId70" Type="http://schemas.openxmlformats.org/officeDocument/2006/relationships/hyperlink" Target="mailto:sureshps@chola1.murugappa.com" TargetMode="External"/><Relationship Id="rId71" Type="http://schemas.openxmlformats.org/officeDocument/2006/relationships/hyperlink" Target="mailto:danilah@chola1.murugappa.com" TargetMode="External"/><Relationship Id="rId72" Type="http://schemas.openxmlformats.org/officeDocument/2006/relationships/hyperlink" Target="mailto:ajay.shende@bajajfinserv.in" TargetMode="External"/><Relationship Id="rId73" Type="http://schemas.openxmlformats.org/officeDocument/2006/relationships/hyperlink" Target="mailto:ravia@chola1.murugappa.com" TargetMode="External"/><Relationship Id="rId74" Type="http://schemas.openxmlformats.org/officeDocument/2006/relationships/hyperlink" Target="mailto:durgesh.tiwari3@adityabirlacapital.com" TargetMode="External"/><Relationship Id="rId75" Type="http://schemas.openxmlformats.org/officeDocument/2006/relationships/hyperlink" Target="mailto:mohd.shams@bajajfinserv.in" TargetMode="External"/><Relationship Id="rId76" Type="http://schemas.openxmlformats.org/officeDocument/2006/relationships/hyperlink" Target="mailto:jitendrakumargs@chola1.murugappa.com" TargetMode="External"/><Relationship Id="rId77" Type="http://schemas.openxmlformats.org/officeDocument/2006/relationships/hyperlink" Target="mailto:alinachanda@ltfs.com" TargetMode="External"/><Relationship Id="rId78" Type="http://schemas.openxmlformats.org/officeDocument/2006/relationships/hyperlink" Target="mailto:Nagendra.pudi@godrejcapital.com" TargetMode="External"/><Relationship Id="rId79" Type="http://schemas.openxmlformats.org/officeDocument/2006/relationships/hyperlink" Target="mailto:shubham.singh4@poonawallafincorp.com" TargetMode="External"/><Relationship Id="rId80" Type="http://schemas.openxmlformats.org/officeDocument/2006/relationships/hyperlink" Target="mailto:sahil.mazumder@adityabirlacapital.com" TargetMode="External"/><Relationship Id="rId81" Type="http://schemas.openxmlformats.org/officeDocument/2006/relationships/hyperlink" Target="mailto:gaurav.tcl@tatacapital.com" TargetMode="External"/><Relationship Id="rId82" Type="http://schemas.openxmlformats.org/officeDocument/2006/relationships/hyperlink" Target="mailto:2948680@partner.bajajfinserv.in" TargetMode="External"/><Relationship Id="rId83" Type="http://schemas.openxmlformats.org/officeDocument/2006/relationships/hyperlink" Target="mailto:durgesh.tiwari3@adityabirlacapital.com" TargetMode="External"/><Relationship Id="rId84" Type="http://schemas.openxmlformats.org/officeDocument/2006/relationships/hyperlink" Target="mailto:shishir.srivastava@adityabirlacapital.com" TargetMode="External"/><Relationship Id="rId85" Type="http://schemas.openxmlformats.org/officeDocument/2006/relationships/hyperlink" Target="mailto:kuramappalaraju@chola1.murugappa.com" TargetMode="External"/><Relationship Id="rId86" Type="http://schemas.openxmlformats.org/officeDocument/2006/relationships/hyperlink" Target="mailto:arjun.darade@poonawallafincorp.com" TargetMode="External"/><Relationship Id="rId87" Type="http://schemas.openxmlformats.org/officeDocument/2006/relationships/hyperlink" Target="mailto:shubham.singh4@poonawallafincorp.com" TargetMode="External"/><Relationship Id="rId88" Type="http://schemas.openxmlformats.org/officeDocument/2006/relationships/hyperlink" Target="mailto:p.santosh@bajajfinserv.in" TargetMode="External"/><Relationship Id="rId89" Type="http://schemas.openxmlformats.org/officeDocument/2006/relationships/hyperlink" Target="mailto:shubham.singh4@poonawallafincorp.com" TargetMode="External"/><Relationship Id="rId90" Type="http://schemas.openxmlformats.org/officeDocument/2006/relationships/hyperlink" Target="mailto:mdshuaib.khan@bajajfinserv.in" TargetMode="External"/><Relationship Id="rId91" Type="http://schemas.openxmlformats.org/officeDocument/2006/relationships/hyperlink" Target="mailto:sachin38@ltfs.com" TargetMode="External"/><Relationship Id="rId92" Type="http://schemas.openxmlformats.org/officeDocument/2006/relationships/hyperlink" Target="mailto:ravendrakumars@chola.murugappa.com" TargetMode="External"/><Relationship Id="rId93" Type="http://schemas.openxmlformats.org/officeDocument/2006/relationships/hyperlink" Target="mailto:shubham.singh4@poonawallafincorp.com" TargetMode="External"/><Relationship Id="rId94" Type="http://schemas.openxmlformats.org/officeDocument/2006/relationships/hyperlink" Target="mailto:gaurav.tcl@tatacapital.com" TargetMode="External"/><Relationship Id="rId95" Type="http://schemas.openxmlformats.org/officeDocument/2006/relationships/hyperlink" Target="mailto:mamta.singh@tatacapital.com" TargetMode="External"/><Relationship Id="rId96" Type="http://schemas.openxmlformats.org/officeDocument/2006/relationships/hyperlink" Target="mailto:aman.pandey@godrejcapital.com" TargetMode="External"/><Relationship Id="rId97" Type="http://schemas.openxmlformats.org/officeDocument/2006/relationships/hyperlink" Target="mailto:mohitts@chola.murugappa.com" TargetMode="External"/><Relationship Id="rId98" Type="http://schemas.openxmlformats.org/officeDocument/2006/relationships/hyperlink" Target="mailto:purushottam.kumar2@adityabirlacapital.com" TargetMode="External"/><Relationship Id="rId99" Type="http://schemas.openxmlformats.org/officeDocument/2006/relationships/hyperlink" Target="mailto:shubham.singh4@poonawallafincorp.com" TargetMode="External"/><Relationship Id="rId100" Type="http://schemas.openxmlformats.org/officeDocument/2006/relationships/hyperlink" Target="mailto:sachin38@ltfs.com" TargetMode="External"/><Relationship Id="rId101" Type="http://schemas.openxmlformats.org/officeDocument/2006/relationships/hyperlink" Target="mailto:purushottam.kumar2@adityabirlacapital.com" TargetMode="External"/><Relationship Id="rId102" Type="http://schemas.openxmlformats.org/officeDocument/2006/relationships/hyperlink" Target="mailto:mdshuaib.khan@bajajfinserv.in" TargetMode="External"/><Relationship Id="rId103" Type="http://schemas.openxmlformats.org/officeDocument/2006/relationships/hyperlink" Target="mailto:mamta.singh@tatacapital.com" TargetMode="External"/><Relationship Id="rId104" Type="http://schemas.openxmlformats.org/officeDocument/2006/relationships/hyperlink" Target="mailto:mdshuaib.khan@bajajfinserv.in" TargetMode="External"/><Relationship Id="rId105" Type="http://schemas.openxmlformats.org/officeDocument/2006/relationships/hyperlink" Target="mailto:mamta.singh@tatacapital.com" TargetMode="External"/><Relationship Id="rId106" Type="http://schemas.openxmlformats.org/officeDocument/2006/relationships/hyperlink" Target="mailto:mamta.singh@tatacapital.com" TargetMode="External"/><Relationship Id="rId107" Type="http://schemas.openxmlformats.org/officeDocument/2006/relationships/hyperlink" Target="mailto:mohitts@chola.murugappa.com" TargetMode="External"/><Relationship Id="rId108" Type="http://schemas.openxmlformats.org/officeDocument/2006/relationships/hyperlink" Target="mailto:gaurav.tcl@tatacapital.com" TargetMode="External"/><Relationship Id="rId109" Type="http://schemas.openxmlformats.org/officeDocument/2006/relationships/hyperlink" Target="mailto:arjun.darade@poonawallafincorp.com" TargetMode="External"/><Relationship Id="rId110" Type="http://schemas.openxmlformats.org/officeDocument/2006/relationships/hyperlink" Target="mailto:aman.pandey@godrejcapital.com" TargetMode="External"/><Relationship Id="rId111" Type="http://schemas.openxmlformats.org/officeDocument/2006/relationships/hyperlink" Target="mailto:shubham.singh4@poonawallafincorp.com" TargetMode="External"/><Relationship Id="rId112" Type="http://schemas.openxmlformats.org/officeDocument/2006/relationships/hyperlink" Target="mailto:purushottam.kumar2@adityabirlacapital.com" TargetMode="External"/><Relationship Id="rId113" Type="http://schemas.openxmlformats.org/officeDocument/2006/relationships/hyperlink" Target="mailto:thandra.mahesh@adityabirlacapital.com" TargetMode="External"/><Relationship Id="rId114" Type="http://schemas.openxmlformats.org/officeDocument/2006/relationships/hyperlink" Target="mailto:shubham.singh4@poonawallafincorp.com" TargetMode="External"/><Relationship Id="rId115" Type="http://schemas.openxmlformats.org/officeDocument/2006/relationships/hyperlink" Target="mailto:purushottam.kumar2@adityabirlacapital.com" TargetMode="External"/><Relationship Id="rId116" Type="http://schemas.openxmlformats.org/officeDocument/2006/relationships/hyperlink" Target="mailto:mamta.singh@tatacapital.com" TargetMode="External"/><Relationship Id="rId117" Type="http://schemas.openxmlformats.org/officeDocument/2006/relationships/hyperlink" Target="mailto:arjun.darade@poonawallafincorp.com" TargetMode="External"/><Relationship Id="rId118" Type="http://schemas.openxmlformats.org/officeDocument/2006/relationships/hyperlink" Target="mailto:durgesh.tiwari3@adityabirlacapital.com" TargetMode="External"/><Relationship Id="rId119" Type="http://schemas.openxmlformats.org/officeDocument/2006/relationships/hyperlink" Target="mailto:durgesh.tiwari3@adityabirlacapital.com" TargetMode="External"/><Relationship Id="rId120" Type="http://schemas.openxmlformats.org/officeDocument/2006/relationships/hyperlink" Target="mailto:surojitmanna@ltfs.com" TargetMode="External"/><Relationship Id="rId121" Type="http://schemas.openxmlformats.org/officeDocument/2006/relationships/hyperlink" Target="mailto:shubham.singh4@poonawallafincorp.com" TargetMode="External"/><Relationship Id="rId122" Type="http://schemas.openxmlformats.org/officeDocument/2006/relationships/hyperlink" Target="mailto:durgesh.tiwari3@adityabirlacapital.com" TargetMode="External"/><Relationship Id="rId123" Type="http://schemas.openxmlformats.org/officeDocument/2006/relationships/hyperlink" Target="mailto:Nagendra.pudi@godrejcapital.com" TargetMode="External"/><Relationship Id="rId124" Type="http://schemas.openxmlformats.org/officeDocument/2006/relationships/hyperlink" Target="mailto:sachin38@ltfs.com" TargetMode="External"/><Relationship Id="rId125" Type="http://schemas.openxmlformats.org/officeDocument/2006/relationships/hyperlink" Target="mailto:shubham.singh4@poonawallafincorp.com" TargetMode="External"/><Relationship Id="rId126" Type="http://schemas.openxmlformats.org/officeDocument/2006/relationships/hyperlink" Target="mailto:shubham.singh4@poonawallafincorp.com" TargetMode="External"/><Relationship Id="rId127" Type="http://schemas.openxmlformats.org/officeDocument/2006/relationships/hyperlink" Target="mailto:purushottam.kumar2@adityabirlacapital.com" TargetMode="External"/><Relationship Id="rId128" Type="http://schemas.openxmlformats.org/officeDocument/2006/relationships/hyperlink" Target="mailto:sachin38@ltfs.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shubham.singh4@poonawallafincorp.com" TargetMode="External"/><Relationship Id="rId2" Type="http://schemas.openxmlformats.org/officeDocument/2006/relationships/hyperlink" Target="mailto:arjun.darade@poonawallafincorp.com" TargetMode="External"/><Relationship Id="rId3" Type="http://schemas.openxmlformats.org/officeDocument/2006/relationships/hyperlink" Target="mailto:shubham.singh4@poonawallafincorp.com" TargetMode="External"/><Relationship Id="rId4" Type="http://schemas.openxmlformats.org/officeDocument/2006/relationships/hyperlink" Target="mailto:purushottam.kumar2@adityabirlacapital.com" TargetMode="External"/><Relationship Id="rId5" Type="http://schemas.openxmlformats.org/officeDocument/2006/relationships/hyperlink" Target="mailto:sachin38@ltfs.com" TargetMode="External"/><Relationship Id="rId6" Type="http://schemas.openxmlformats.org/officeDocument/2006/relationships/hyperlink" Target="mailto:simpikamleshsingh@ltfs.com" TargetMode="External"/><Relationship Id="rId7" Type="http://schemas.openxmlformats.org/officeDocument/2006/relationships/hyperlink" Target="mailto:mamta.singh@tatacapital.com" TargetMode="External"/><Relationship Id="rId8" Type="http://schemas.openxmlformats.org/officeDocument/2006/relationships/hyperlink" Target="mailto:aman.pandey@godrejcapital.com" TargetMode="External"/><Relationship Id="rId9" Type="http://schemas.openxmlformats.org/officeDocument/2006/relationships/hyperlink" Target="mailto:mamta.singh@tatacapital.com" TargetMode="External"/><Relationship Id="rId10" Type="http://schemas.openxmlformats.org/officeDocument/2006/relationships/hyperlink" Target="mailto:mohitts@chola.murugappa.com" TargetMode="External"/><Relationship Id="rId11" Type="http://schemas.openxmlformats.org/officeDocument/2006/relationships/hyperlink" Target="mailto:gaurav.tcl@tatacapital.com" TargetMode="External"/><Relationship Id="rId12" Type="http://schemas.openxmlformats.org/officeDocument/2006/relationships/hyperlink" Target="mailto:gaurav.tcl@tatacapital.com" TargetMode="External"/><Relationship Id="rId13" Type="http://schemas.openxmlformats.org/officeDocument/2006/relationships/hyperlink" Target="mailto:gaurav.tcl@tatacapital.com" TargetMode="External"/><Relationship Id="rId14" Type="http://schemas.openxmlformats.org/officeDocument/2006/relationships/hyperlink" Target="https://stgcsellos2.chola.murugappa.com/crm/org60018094468/tab/CustomModule51/419602009680769027/canvas/419602000070792577" TargetMode="External"/><Relationship Id="rId15" Type="http://schemas.openxmlformats.org/officeDocument/2006/relationships/hyperlink" Target="mailto:ramaswamyb@chola.murugappa.com" TargetMode="External"/><Relationship Id="rId16" Type="http://schemas.openxmlformats.org/officeDocument/2006/relationships/hyperlink" Target="mailto:mamta.singh@tatacapital.com" TargetMode="External"/><Relationship Id="rId17" Type="http://schemas.openxmlformats.org/officeDocument/2006/relationships/hyperlink" Target="mailto:gaurav.tcl@tatacapital.com" TargetMode="External"/><Relationship Id="rId18" Type="http://schemas.openxmlformats.org/officeDocument/2006/relationships/hyperlink" Target="mailto:gaurav.tcl@tatacapital.com" TargetMode="External"/><Relationship Id="rId19" Type="http://schemas.openxmlformats.org/officeDocument/2006/relationships/hyperlink" Target="mailto:pankaj.kumar18@bajajfinserv.in" TargetMode="External"/><Relationship Id="rId20" Type="http://schemas.openxmlformats.org/officeDocument/2006/relationships/hyperlink" Target="mailto:mohitts@chola.murugappa.com" TargetMode="External"/><Relationship Id="rId21" Type="http://schemas.openxmlformats.org/officeDocument/2006/relationships/hyperlink" Target="mailto:mamta.singh@tatacapital.com" TargetMode="External"/><Relationship Id="rId22" Type="http://schemas.openxmlformats.org/officeDocument/2006/relationships/hyperlink" Target="mailto:gaurav.tcl@tatacapital.com" TargetMode="External"/><Relationship Id="rId23" Type="http://schemas.openxmlformats.org/officeDocument/2006/relationships/hyperlink" Target="mailto:mamta.singh@tatacapital.com" TargetMode="External"/><Relationship Id="rId24" Type="http://schemas.openxmlformats.org/officeDocument/2006/relationships/hyperlink" Target="mailto:mamta.singh@tatacapital.com" TargetMode="External"/><Relationship Id="rId25" Type="http://schemas.openxmlformats.org/officeDocument/2006/relationships/hyperlink" Target="mailto:aman.pandey@godrejcapital.com" TargetMode="External"/><Relationship Id="rId26" Type="http://schemas.openxmlformats.org/officeDocument/2006/relationships/hyperlink" Target="mailto:mamta.singh@tatacapital.com" TargetMode="External"/><Relationship Id="rId27" Type="http://schemas.openxmlformats.org/officeDocument/2006/relationships/hyperlink" Target="mailto:purushottam.kumar2@adityabirlacapital.com" TargetMode="External"/><Relationship Id="rId28" Type="http://schemas.openxmlformats.org/officeDocument/2006/relationships/hyperlink" Target="mailto:mamta.singh@tatacapital.com" TargetMode="External"/><Relationship Id="rId29" Type="http://schemas.openxmlformats.org/officeDocument/2006/relationships/hyperlink" Target="mailto:gaurav.tcl@tatacapital.com" TargetMode="External"/><Relationship Id="rId30" Type="http://schemas.openxmlformats.org/officeDocument/2006/relationships/hyperlink" Target="mailto:mamta.singh@tatacapital.com" TargetMode="External"/><Relationship Id="rId31" Type="http://schemas.openxmlformats.org/officeDocument/2006/relationships/hyperlink" Target="mailto:gaurav.tcl@tatacapital.com" TargetMode="External"/><Relationship Id="rId32" Type="http://schemas.openxmlformats.org/officeDocument/2006/relationships/hyperlink" Target="mailto:shubham.singh4@poonawallafincorp.com" TargetMode="External"/><Relationship Id="rId33" Type="http://schemas.openxmlformats.org/officeDocument/2006/relationships/hyperlink" Target="mailto:purushottam.kumar2@adityabirlacapital.com" TargetMode="External"/><Relationship Id="rId34" Type="http://schemas.openxmlformats.org/officeDocument/2006/relationships/hyperlink" Target="mailto:mamta.singh@tatacapital.com" TargetMode="External"/><Relationship Id="rId35" Type="http://schemas.openxmlformats.org/officeDocument/2006/relationships/hyperlink" Target="mailto:shubham.singh4@poonawallafincorp.com" TargetMode="External"/><Relationship Id="rId36" Type="http://schemas.openxmlformats.org/officeDocument/2006/relationships/hyperlink" Target="mailto:mamta.singh@tatacapital.com" TargetMode="External"/><Relationship Id="rId37" Type="http://schemas.openxmlformats.org/officeDocument/2006/relationships/hyperlink" Target="mailto:jitendra.pal@bajajfinserv.in" TargetMode="External"/><Relationship Id="rId38" Type="http://schemas.openxmlformats.org/officeDocument/2006/relationships/hyperlink" Target="mailto:mamta.singh@tatacapital.com" TargetMode="External"/><Relationship Id="rId39" Type="http://schemas.openxmlformats.org/officeDocument/2006/relationships/hyperlink" Target="mailto:abhishek.das1@bajajfinserv.in" TargetMode="External"/><Relationship Id="rId40" Type="http://schemas.openxmlformats.org/officeDocument/2006/relationships/hyperlink" Target="mailto:sandip.bhattacharjee@bajajfinserv.in" TargetMode="External"/><Relationship Id="rId41" Type="http://schemas.openxmlformats.org/officeDocument/2006/relationships/hyperlink" Target="mailto:mamta.singh@tatacapital.com" TargetMode="External"/><Relationship Id="rId42" Type="http://schemas.openxmlformats.org/officeDocument/2006/relationships/hyperlink" Target="mailto:vikas.gaur@bajajfinserv.in" TargetMode="External"/><Relationship Id="rId43" Type="http://schemas.openxmlformats.org/officeDocument/2006/relationships/hyperlink" Target="mailto:mamta.singh@tatacapital.com" TargetMode="External"/><Relationship Id="rId44" Type="http://schemas.openxmlformats.org/officeDocument/2006/relationships/hyperlink" Target="mailto:mamta.singh@tatacapital.com" TargetMode="External"/><Relationship Id="rId45" Type="http://schemas.openxmlformats.org/officeDocument/2006/relationships/hyperlink" Target="mailto:shubham.singh4@poonawallafincorp.com" TargetMode="External"/><Relationship Id="rId46" Type="http://schemas.openxmlformats.org/officeDocument/2006/relationships/hyperlink" Target="mailto:mamta.singh@tatacapital.com" TargetMode="External"/><Relationship Id="rId47" Type="http://schemas.openxmlformats.org/officeDocument/2006/relationships/hyperlink" Target="mailto:mamta.singh@tatacapital.com" TargetMode="External"/><Relationship Id="rId48" Type="http://schemas.openxmlformats.org/officeDocument/2006/relationships/hyperlink" Target="mailto:shubham.singh4@poonawallafincorp.com" TargetMode="External"/><Relationship Id="rId49" Type="http://schemas.openxmlformats.org/officeDocument/2006/relationships/hyperlink" Target="mailto:mdshuaib.khan@bajajfinserv.in" TargetMode="External"/><Relationship Id="rId50" Type="http://schemas.openxmlformats.org/officeDocument/2006/relationships/hyperlink" Target="mailto:mamta.singh@tatacapital.com" TargetMode="External"/><Relationship Id="rId51" Type="http://schemas.openxmlformats.org/officeDocument/2006/relationships/hyperlink" Target="mailto:sachin38@ltfs.com" TargetMode="External"/><Relationship Id="rId52" Type="http://schemas.openxmlformats.org/officeDocument/2006/relationships/hyperlink" Target="mailto:gaurav.tcl@tatacapital.com" TargetMode="External"/><Relationship Id="rId53" Type="http://schemas.openxmlformats.org/officeDocument/2006/relationships/hyperlink" Target="mailto:aman.pandey@godrejcapital.com" TargetMode="External"/><Relationship Id="rId54" Type="http://schemas.openxmlformats.org/officeDocument/2006/relationships/hyperlink" Target="mailto:mamta.singh@tatacapital.com" TargetMode="External"/><Relationship Id="rId55" Type="http://schemas.openxmlformats.org/officeDocument/2006/relationships/hyperlink" Target="mailto:purushottam.kumar2@adityabirlacapital.com" TargetMode="External"/><Relationship Id="rId56" Type="http://schemas.openxmlformats.org/officeDocument/2006/relationships/hyperlink" Target="mailto:mamta.singh@tatacapital.com" TargetMode="External"/><Relationship Id="rId57" Type="http://schemas.openxmlformats.org/officeDocument/2006/relationships/hyperlink" Target="mailto:arjun.darade@poonawallafincorp.com" TargetMode="External"/><Relationship Id="rId58" Type="http://schemas.openxmlformats.org/officeDocument/2006/relationships/hyperlink" Target="mailto:shubham.singh4@poonawallafincorp.com" TargetMode="External"/><Relationship Id="rId59" Type="http://schemas.openxmlformats.org/officeDocument/2006/relationships/hyperlink" Target="mailto:gaurav.tcl@tatacapital.com" TargetMode="External"/><Relationship Id="rId60" Type="http://schemas.openxmlformats.org/officeDocument/2006/relationships/hyperlink" Target="mailto:gaurav.tcl@tatacapital.com" TargetMode="External"/><Relationship Id="rId61" Type="http://schemas.openxmlformats.org/officeDocument/2006/relationships/hyperlink" Target="mailto:mamta.singh@tatacapital.com" TargetMode="External"/><Relationship Id="rId62" Type="http://schemas.openxmlformats.org/officeDocument/2006/relationships/hyperlink" Target="mailto:mdshuaib.khan@bajajfinserv.in" TargetMode="External"/><Relationship Id="rId63" Type="http://schemas.openxmlformats.org/officeDocument/2006/relationships/hyperlink" Target="mailto:gaurav.tcl@tatacapital.com" TargetMode="External"/><Relationship Id="rId64" Type="http://schemas.openxmlformats.org/officeDocument/2006/relationships/hyperlink" Target="mailto:S.dhirendra@ltfs.com" TargetMode="External"/><Relationship Id="rId65" Type="http://schemas.openxmlformats.org/officeDocument/2006/relationships/hyperlink" Target="mailto:vivek.shukla10@bajajfinserv.in" TargetMode="External"/><Relationship Id="rId66" Type="http://schemas.openxmlformats.org/officeDocument/2006/relationships/hyperlink" Target="mailto:mamta.singh@tatacapital.com" TargetMode="External"/><Relationship Id="rId67" Type="http://schemas.openxmlformats.org/officeDocument/2006/relationships/hyperlink" Target="mailto:mamta.singh@tatacapital.com" TargetMode="External"/><Relationship Id="rId68" Type="http://schemas.openxmlformats.org/officeDocument/2006/relationships/hyperlink" Target="mailto:gaurav.tcl@tatacapital.com" TargetMode="External"/><Relationship Id="rId69" Type="http://schemas.openxmlformats.org/officeDocument/2006/relationships/hyperlink" Target="mailto:shubham.singh4@poonawallafincorp.com" TargetMode="External"/><Relationship Id="rId70" Type="http://schemas.openxmlformats.org/officeDocument/2006/relationships/hyperlink" Target="mailto:shubham.singh4@poonawallafincorp.com" TargetMode="External"/><Relationship Id="rId71" Type="http://schemas.openxmlformats.org/officeDocument/2006/relationships/hyperlink" Target="mailto:mohitts@chola.murugappa.com" TargetMode="External"/><Relationship Id="rId72" Type="http://schemas.openxmlformats.org/officeDocument/2006/relationships/hyperlink" Target="mailto:gaurav.tcl@tatacapital.com" TargetMode="External"/><Relationship Id="rId73" Type="http://schemas.openxmlformats.org/officeDocument/2006/relationships/hyperlink" Target="mailto:pushkarrathor@chola1.murugappa.com" TargetMode="External"/><Relationship Id="rId74" Type="http://schemas.openxmlformats.org/officeDocument/2006/relationships/hyperlink" Target="mailto:mamta.singh@tatacapital.com" TargetMode="External"/><Relationship Id="rId75" Type="http://schemas.openxmlformats.org/officeDocument/2006/relationships/hyperlink" Target="mailto:mamta.singh@tatacapital.com" TargetMode="External"/><Relationship Id="rId76" Type="http://schemas.openxmlformats.org/officeDocument/2006/relationships/hyperlink" Target="mailto:mamta.singh@tatacapita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gaurav.tcl@tatacapital.com" TargetMode="External"/><Relationship Id="rId2" Type="http://schemas.openxmlformats.org/officeDocument/2006/relationships/hyperlink" Target="mailto:gaurav.tcl@tatacapital.com" TargetMode="External"/><Relationship Id="rId3" Type="http://schemas.openxmlformats.org/officeDocument/2006/relationships/hyperlink" Target="mailto:amit.yadav10@bajajfinserv.in" TargetMode="External"/><Relationship Id="rId4" Type="http://schemas.openxmlformats.org/officeDocument/2006/relationships/hyperlink" Target="mailto:gaurav.tcl@tatacapital.com" TargetMode="External"/><Relationship Id="rId5" Type="http://schemas.openxmlformats.org/officeDocument/2006/relationships/hyperlink" Target="mailto:rohit.kyadav@gmail.com" TargetMode="External"/><Relationship Id="rId6" Type="http://schemas.openxmlformats.org/officeDocument/2006/relationships/hyperlink" Target="mailto:rohit.kyadav@gmail.com" TargetMode="External"/><Relationship Id="rId7" Type="http://schemas.openxmlformats.org/officeDocument/2006/relationships/hyperlink" Target="mailto:kadharibrahim@chola.murugappa.com" TargetMode="External"/><Relationship Id="rId8" Type="http://schemas.openxmlformats.org/officeDocument/2006/relationships/hyperlink" Target="mailto:gaurav.tcl@tatacapital.com" TargetMode="External"/><Relationship Id="rId9" Type="http://schemas.openxmlformats.org/officeDocument/2006/relationships/hyperlink" Target="mailto:prashant.pawar1@godrejcapital.com" TargetMode="External"/><Relationship Id="rId10" Type="http://schemas.openxmlformats.org/officeDocument/2006/relationships/hyperlink" Target="mailto:gaurav.tcl@tatacapital.com" TargetMode="External"/><Relationship Id="rId11" Type="http://schemas.openxmlformats.org/officeDocument/2006/relationships/hyperlink" Target="mailto:gaurav.tcl@tatacapital.com" TargetMode="External"/><Relationship Id="rId12" Type="http://schemas.openxmlformats.org/officeDocument/2006/relationships/hyperlink" Target="mailto:gaurav.tcl@tatacapital.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gaurav.tcl@tatacapital.com" TargetMode="External"/><Relationship Id="rId2" Type="http://schemas.openxmlformats.org/officeDocument/2006/relationships/hyperlink" Target="mailto:rohit.kyadav@gmail.com" TargetMode="External"/><Relationship Id="rId3" Type="http://schemas.openxmlformats.org/officeDocument/2006/relationships/hyperlink" Target="mailto:rohit.kyadav@gmail.com" TargetMode="External"/><Relationship Id="rId4" Type="http://schemas.openxmlformats.org/officeDocument/2006/relationships/hyperlink" Target="mailto:abhineshswami@gmail.com" TargetMode="External"/><Relationship Id="rId5" Type="http://schemas.openxmlformats.org/officeDocument/2006/relationships/hyperlink" Target="mailto:rohit.kyadav@gmail.com" TargetMode="External"/><Relationship Id="rId6" Type="http://schemas.openxmlformats.org/officeDocument/2006/relationships/hyperlink" Target="mailto:gaurav.tcl@tatacapital.com" TargetMode="External"/><Relationship Id="rId7" Type="http://schemas.openxmlformats.org/officeDocument/2006/relationships/hyperlink" Target="https://stgcsellos2.chola.murugappa.com/crm/org60018094468/tab/CustomModule51/419602008356143779/canvas/419602000070792577" TargetMode="External"/><Relationship Id="rId8" Type="http://schemas.openxmlformats.org/officeDocument/2006/relationships/hyperlink" Target="mailto:rohit.kyadav@gmail.com" TargetMode="External"/><Relationship Id="rId9" Type="http://schemas.openxmlformats.org/officeDocument/2006/relationships/hyperlink" Target="mailto:rohit.kyadav@gmail.com" TargetMode="External"/><Relationship Id="rId10" Type="http://schemas.openxmlformats.org/officeDocument/2006/relationships/hyperlink" Target="mailto:devpratap.rathod1@bajajfinserv.in" TargetMode="External"/><Relationship Id="rId11" Type="http://schemas.openxmlformats.org/officeDocument/2006/relationships/hyperlink" Target="mailto:rohit.kyadav@gmail.com" TargetMode="External"/><Relationship Id="rId12" Type="http://schemas.openxmlformats.org/officeDocument/2006/relationships/hyperlink" Target="mailto:gaurav.tcl@tatacapital.com" TargetMode="External"/><Relationship Id="rId13" Type="http://schemas.openxmlformats.org/officeDocument/2006/relationships/hyperlink" Target="mailto:reminjeswel.g@adityabirlacapital.com" TargetMode="External"/><Relationship Id="rId14" Type="http://schemas.openxmlformats.org/officeDocument/2006/relationships/hyperlink" Target="mailto:Jatinsoni@ltfs.com" TargetMode="External"/><Relationship Id="rId15" Type="http://schemas.openxmlformats.org/officeDocument/2006/relationships/hyperlink" Target="mailto:gaurav.tcl@tatacapital.com" TargetMode="External"/><Relationship Id="rId16" Type="http://schemas.openxmlformats.org/officeDocument/2006/relationships/hyperlink" Target="mailto:gaurav.tcl@tatacapital.com" TargetMode="External"/><Relationship Id="rId17" Type="http://schemas.openxmlformats.org/officeDocument/2006/relationships/hyperlink" Target="mailto:gaurav.tcl@tatacapital.com" TargetMode="External"/><Relationship Id="rId18" Type="http://schemas.openxmlformats.org/officeDocument/2006/relationships/hyperlink" Target="mailto:gaurav.tcl@tatacapita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no/" TargetMode="External"/><Relationship Id="rId5" Type="http://schemas.openxmlformats.org/officeDocument/2006/relationships/hyperlink" Target="http://s.n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piyushtrivedi1704@gmail.com" TargetMode="External"/><Relationship Id="rId2" Type="http://schemas.openxmlformats.org/officeDocument/2006/relationships/hyperlink" Target="mailto:Sagarvir096@gmail.com" TargetMode="External"/><Relationship Id="rId3" Type="http://schemas.openxmlformats.org/officeDocument/2006/relationships/hyperlink" Target="mailto:dr.shehbazfaroooq@gmail.com" TargetMode="External"/><Relationship Id="rId4" Type="http://schemas.openxmlformats.org/officeDocument/2006/relationships/hyperlink" Target="mailto:anekkgmc@gmail.com" TargetMode="External"/><Relationship Id="rId5" Type="http://schemas.openxmlformats.org/officeDocument/2006/relationships/hyperlink" Target="mailto:dranandsrpcd@gmail.com" TargetMode="External"/><Relationship Id="rId6" Type="http://schemas.openxmlformats.org/officeDocument/2006/relationships/hyperlink" Target="mailto:gaurav.tcl@tatacapital.com" TargetMode="External"/><Relationship Id="rId7" Type="http://schemas.openxmlformats.org/officeDocument/2006/relationships/hyperlink" Target="mailto:drsoundraj@gmail.com" TargetMode="External"/><Relationship Id="rId8" Type="http://schemas.openxmlformats.org/officeDocument/2006/relationships/hyperlink" Target="mailto:drjagannathpal001@gmail.com" TargetMode="External"/><Relationship Id="rId9" Type="http://schemas.openxmlformats.org/officeDocument/2006/relationships/hyperlink" Target="mailto:sujitkumarso@chola.murugappa.com" TargetMode="External"/><Relationship Id="rId10" Type="http://schemas.openxmlformats.org/officeDocument/2006/relationships/hyperlink" Target="mailto:Id-rishirajsontakke@gmail.com" TargetMode="External"/><Relationship Id="rId11" Type="http://schemas.openxmlformats.org/officeDocument/2006/relationships/hyperlink" Target="mailto:Id-rishirajsontakke@gmail.com" TargetMode="External"/><Relationship Id="rId12" Type="http://schemas.openxmlformats.org/officeDocument/2006/relationships/hyperlink" Target="mailto:Id-rishirajsontakke@gmail.com" TargetMode="External"/><Relationship Id="rId13" Type="http://schemas.openxmlformats.org/officeDocument/2006/relationships/hyperlink" Target="mailto:Ketansudhakar@chola.murugappa.com" TargetMode="External"/><Relationship Id="rId14" Type="http://schemas.openxmlformats.org/officeDocument/2006/relationships/hyperlink" Target="mailto:mak3mx@gmail.com" TargetMode="External"/><Relationship Id="rId15" Type="http://schemas.openxmlformats.org/officeDocument/2006/relationships/hyperlink" Target="mailto:rajputranjan.rr@gmail.com" TargetMode="External"/><Relationship Id="rId16" Type="http://schemas.openxmlformats.org/officeDocument/2006/relationships/hyperlink" Target="mailto:Jagveersinhjadon@gmail.com" TargetMode="External"/><Relationship Id="rId17" Type="http://schemas.openxmlformats.org/officeDocument/2006/relationships/hyperlink" Target="mailto:srutichhawchharia@gmail.com" TargetMode="External"/><Relationship Id="rId18" Type="http://schemas.openxmlformats.org/officeDocument/2006/relationships/hyperlink" Target="mailto:shubhamaggarwal333855@gmail.com" TargetMode="External"/><Relationship Id="rId19" Type="http://schemas.openxmlformats.org/officeDocument/2006/relationships/hyperlink" Target="mailto:tripathiarpit28@yahoo.com" TargetMode="External"/><Relationship Id="rId20" Type="http://schemas.openxmlformats.org/officeDocument/2006/relationships/hyperlink" Target="mailto:nayakravi00000@gmail.com" TargetMode="External"/><Relationship Id="rId21" Type="http://schemas.openxmlformats.org/officeDocument/2006/relationships/hyperlink" Target="mailto:manushiraval08@gmail.com" TargetMode="External"/><Relationship Id="rId22" Type="http://schemas.openxmlformats.org/officeDocument/2006/relationships/hyperlink" Target="mailto:mamathamuralidhar160@gmail.com" TargetMode="External"/><Relationship Id="rId23" Type="http://schemas.openxmlformats.org/officeDocument/2006/relationships/hyperlink" Target="mailto:gaurav.tcl@tatacapital.com" TargetMode="External"/><Relationship Id="rId24" Type="http://schemas.openxmlformats.org/officeDocument/2006/relationships/hyperlink" Target="mailto:slaj.192@gmail.com" TargetMode="External"/><Relationship Id="rId25" Type="http://schemas.openxmlformats.org/officeDocument/2006/relationships/hyperlink" Target="mailto:meenasanjay727@gmail.com" TargetMode="External"/><Relationship Id="rId26" Type="http://schemas.openxmlformats.org/officeDocument/2006/relationships/hyperlink" Target="mailto:sahilchahal733@gmail.com" TargetMode="External"/><Relationship Id="rId27" Type="http://schemas.openxmlformats.org/officeDocument/2006/relationships/hyperlink" Target="mailto:karanbarat93@gmail.com" TargetMode="External"/><Relationship Id="rId28" Type="http://schemas.openxmlformats.org/officeDocument/2006/relationships/hyperlink" Target="mailto:Srbdutta1234@gmail.com" TargetMode="External"/><Relationship Id="rId29" Type="http://schemas.openxmlformats.org/officeDocument/2006/relationships/hyperlink" Target="mailto:kaamraankhan37@gmail.com" TargetMode="External"/><Relationship Id="rId30" Type="http://schemas.openxmlformats.org/officeDocument/2006/relationships/hyperlink" Target="mailto:rsindhu860@gmail.com" TargetMode="External"/><Relationship Id="rId31" Type="http://schemas.openxmlformats.org/officeDocument/2006/relationships/hyperlink" Target="mailto:rsindhu860@gmail.com" TargetMode="External"/><Relationship Id="rId32" Type="http://schemas.openxmlformats.org/officeDocument/2006/relationships/hyperlink" Target="mailto:laxmikanthadr@gmail.com" TargetMode="External"/><Relationship Id="rId33" Type="http://schemas.openxmlformats.org/officeDocument/2006/relationships/hyperlink" Target="mailto:karanbarat93@gmail.com" TargetMode="External"/><Relationship Id="rId34" Type="http://schemas.openxmlformats.org/officeDocument/2006/relationships/hyperlink" Target="mailto:mailchinmaysingh@gmail.com" TargetMode="External"/><Relationship Id="rId35" Type="http://schemas.openxmlformats.org/officeDocument/2006/relationships/hyperlink" Target="mailto:srksalmani1996@gmail.com" TargetMode="External"/><Relationship Id="rId36" Type="http://schemas.openxmlformats.org/officeDocument/2006/relationships/hyperlink" Target="mailto:drajaysingh33@yahoo.com" TargetMode="External"/><Relationship Id="rId37" Type="http://schemas.openxmlformats.org/officeDocument/2006/relationships/hyperlink" Target="mailto:drajaysingh33@yahoo.com" TargetMode="External"/><Relationship Id="rId38" Type="http://schemas.openxmlformats.org/officeDocument/2006/relationships/hyperlink" Target="mailto:drsebyjgardens@gmail.com" TargetMode="External"/><Relationship Id="rId39" Type="http://schemas.openxmlformats.org/officeDocument/2006/relationships/hyperlink" Target="mailto:drsebyjgardens@gmail.com" TargetMode="External"/><Relationship Id="rId40" Type="http://schemas.openxmlformats.org/officeDocument/2006/relationships/hyperlink" Target="mailto:soniasampyal75@gmail.com" TargetMode="External"/><Relationship Id="rId41" Type="http://schemas.openxmlformats.org/officeDocument/2006/relationships/hyperlink" Target="mailto:I%27D-me.rajpatil1997@gmail.com" TargetMode="External"/><Relationship Id="rId42" Type="http://schemas.openxmlformats.org/officeDocument/2006/relationships/hyperlink" Target="mailto:hkori3@gmail.com" TargetMode="External"/><Relationship Id="rId43" Type="http://schemas.openxmlformats.org/officeDocument/2006/relationships/hyperlink" Target="mailto:vittadeux@gmail.com" TargetMode="External"/><Relationship Id="rId44" Type="http://schemas.openxmlformats.org/officeDocument/2006/relationships/hyperlink" Target="mailto:manojkumarmm@chola.murugappa.com" TargetMode="External"/><Relationship Id="rId45" Type="http://schemas.openxmlformats.org/officeDocument/2006/relationships/hyperlink" Target="mailto:Shatrunjayverma.534@gmail.com" TargetMode="External"/><Relationship Id="rId46" Type="http://schemas.openxmlformats.org/officeDocument/2006/relationships/hyperlink" Target="mailto:karanbarat93@gmail.com" TargetMode="External"/><Relationship Id="rId47" Type="http://schemas.openxmlformats.org/officeDocument/2006/relationships/hyperlink" Target="mailto:nayakravi00000@gmail.com" TargetMode="External"/><Relationship Id="rId48" Type="http://schemas.openxmlformats.org/officeDocument/2006/relationships/hyperlink" Target="mailto:aayuush@zalon.in" TargetMode="External"/><Relationship Id="rId49" Type="http://schemas.openxmlformats.org/officeDocument/2006/relationships/hyperlink" Target="mailto:nayakravi00000@gmail.com" TargetMode="External"/><Relationship Id="rId50" Type="http://schemas.openxmlformats.org/officeDocument/2006/relationships/hyperlink" Target="https://stgcsellos2.chola.murugappa.com/crm/org60018094468/tab/CustomModule51/419602007564345998/canvas/419602000070792577" TargetMode="External"/><Relationship Id="rId51" Type="http://schemas.openxmlformats.org/officeDocument/2006/relationships/hyperlink" Target="mailto:soofiajamal20@gmail.com" TargetMode="External"/><Relationship Id="rId52" Type="http://schemas.openxmlformats.org/officeDocument/2006/relationships/hyperlink" Target="mailto:ypadol1@gmail.com" TargetMode="External"/><Relationship Id="rId53" Type="http://schemas.openxmlformats.org/officeDocument/2006/relationships/hyperlink" Target="mailto:pinnintipavan279@gmail.com" TargetMode="External"/><Relationship Id="rId54" Type="http://schemas.openxmlformats.org/officeDocument/2006/relationships/hyperlink" Target="mailto:sailabzauhar@gmail.com" TargetMode="External"/><Relationship Id="rId55" Type="http://schemas.openxmlformats.org/officeDocument/2006/relationships/hyperlink" Target="mailto:Denishsatodiya@yahoo.in" TargetMode="External"/><Relationship Id="rId56" Type="http://schemas.openxmlformats.org/officeDocument/2006/relationships/hyperlink" Target="mailto:hiteshdagar2011@gmail.com" TargetMode="External"/><Relationship Id="rId57" Type="http://schemas.openxmlformats.org/officeDocument/2006/relationships/hyperlink" Target="mailto:araj49775@gmail.com" TargetMode="External"/><Relationship Id="rId58" Type="http://schemas.openxmlformats.org/officeDocument/2006/relationships/hyperlink" Target="mailto:sr.msogl@gmail.com" TargetMode="External"/><Relationship Id="rId59" Type="http://schemas.openxmlformats.org/officeDocument/2006/relationships/hyperlink" Target="mailto:singh.jeevan.1978@gmail.com" TargetMode="External"/><Relationship Id="rId60" Type="http://schemas.openxmlformats.org/officeDocument/2006/relationships/hyperlink" Target="mailto:kaamraankhan37@gmail.com" TargetMode="External"/><Relationship Id="rId61" Type="http://schemas.openxmlformats.org/officeDocument/2006/relationships/hyperlink" Target="mailto:drsebyjgardens@gmail.com" TargetMode="External"/><Relationship Id="rId62" Type="http://schemas.openxmlformats.org/officeDocument/2006/relationships/hyperlink" Target="mailto:emendr@gmail.com" TargetMode="External"/><Relationship Id="rId63" Type="http://schemas.openxmlformats.org/officeDocument/2006/relationships/hyperlink" Target="mailto:emendr@gmail.com" TargetMode="External"/><Relationship Id="rId64" Type="http://schemas.openxmlformats.org/officeDocument/2006/relationships/hyperlink" Target="mailto:emendr@gmail.com" TargetMode="External"/><Relationship Id="rId65" Type="http://schemas.openxmlformats.org/officeDocument/2006/relationships/hyperlink" Target="mailto:drharikiranchowdary@gmail.com" TargetMode="External"/><Relationship Id="rId66" Type="http://schemas.openxmlformats.org/officeDocument/2006/relationships/hyperlink" Target="mailto:hiteshdagar2011@gmail.com" TargetMode="External"/><Relationship Id="rId67" Type="http://schemas.openxmlformats.org/officeDocument/2006/relationships/hyperlink" Target="mailto:drmalti28@gmail.com" TargetMode="External"/><Relationship Id="rId68" Type="http://schemas.openxmlformats.org/officeDocument/2006/relationships/hyperlink" Target="mailto:vishal.srivastava4@adityabirlacapital.com" TargetMode="External"/><Relationship Id="rId69" Type="http://schemas.openxmlformats.org/officeDocument/2006/relationships/hyperlink" Target="mailto:aishcc1234@gmail.com" TargetMode="External"/><Relationship Id="rId70" Type="http://schemas.openxmlformats.org/officeDocument/2006/relationships/hyperlink" Target="mailto:mohitvajera040@gmail.com" TargetMode="External"/><Relationship Id="rId71" Type="http://schemas.openxmlformats.org/officeDocument/2006/relationships/hyperlink" Target="mailto:rohit.kyadav@gmail.com" TargetMode="External"/><Relationship Id="rId72" Type="http://schemas.openxmlformats.org/officeDocument/2006/relationships/hyperlink" Target="mailto:kaamraankhan37@gmail.com" TargetMode="External"/><Relationship Id="rId73" Type="http://schemas.openxmlformats.org/officeDocument/2006/relationships/hyperlink" Target="mailto:emendr@gmail.com" TargetMode="External"/><Relationship Id="rId74" Type="http://schemas.openxmlformats.org/officeDocument/2006/relationships/hyperlink" Target="mailto:emendr@gmail.com" TargetMode="External"/><Relationship Id="rId75" Type="http://schemas.openxmlformats.org/officeDocument/2006/relationships/hyperlink" Target="mailto:id-shrqahmad@gmail.com" TargetMode="External"/><Relationship Id="rId76" Type="http://schemas.openxmlformats.org/officeDocument/2006/relationships/hyperlink" Target="mailto:sndigitalhub@gmail.com" TargetMode="External"/><Relationship Id="rId77" Type="http://schemas.openxmlformats.org/officeDocument/2006/relationships/hyperlink" Target="mailto:emendr@gmail.com" TargetMode="External"/><Relationship Id="rId78" Type="http://schemas.openxmlformats.org/officeDocument/2006/relationships/hyperlink" Target="mailto:shobha.sachdev12@gmail.com" TargetMode="External"/><Relationship Id="rId79" Type="http://schemas.openxmlformats.org/officeDocument/2006/relationships/hyperlink" Target="mailto:pinnintipavan279@gmail.com" TargetMode="External"/><Relationship Id="rId80" Type="http://schemas.openxmlformats.org/officeDocument/2006/relationships/hyperlink" Target="mailto:ketanrathod6588@gmail.com" TargetMode="External"/><Relationship Id="rId81" Type="http://schemas.openxmlformats.org/officeDocument/2006/relationships/hyperlink" Target="mailto:-arindamacharyya44@gmail.com" TargetMode="External"/><Relationship Id="rId82" Type="http://schemas.openxmlformats.org/officeDocument/2006/relationships/hyperlink" Target="mailto:urvashisharma.188@gmail.com" TargetMode="External"/><Relationship Id="rId83" Type="http://schemas.openxmlformats.org/officeDocument/2006/relationships/hyperlink" Target="mailto:urvashisharma.188@gmail.com" TargetMode="External"/><Relationship Id="rId84" Type="http://schemas.openxmlformats.org/officeDocument/2006/relationships/hyperlink" Target="mailto:urvashisharma.188@gmail.com" TargetMode="External"/><Relationship Id="rId85" Type="http://schemas.openxmlformats.org/officeDocument/2006/relationships/hyperlink" Target="mailto:aamod79@gmail.com" TargetMode="External"/><Relationship Id="rId86" Type="http://schemas.openxmlformats.org/officeDocument/2006/relationships/hyperlink" Target="mailto:akp.890@gmail.com" TargetMode="External"/><Relationship Id="rId87" Type="http://schemas.openxmlformats.org/officeDocument/2006/relationships/hyperlink" Target="mailto:gautambaraiya143@gmail.com" TargetMode="External"/><Relationship Id="rId88" Type="http://schemas.openxmlformats.org/officeDocument/2006/relationships/hyperlink" Target="mailto:leelagoud13@gmail.com" TargetMode="External"/><Relationship Id="rId89" Type="http://schemas.openxmlformats.org/officeDocument/2006/relationships/hyperlink" Target="mailto:leelagoud13@gmail.com" TargetMode="External"/><Relationship Id="rId90" Type="http://schemas.openxmlformats.org/officeDocument/2006/relationships/hyperlink" Target="mailto:prem33k@gmail.com" TargetMode="External"/><Relationship Id="rId91" Type="http://schemas.openxmlformats.org/officeDocument/2006/relationships/hyperlink" Target="mailto:Shatrunjayverma.534@gmail.com" TargetMode="External"/><Relationship Id="rId92" Type="http://schemas.openxmlformats.org/officeDocument/2006/relationships/hyperlink" Target="mailto:Bkjain1289@gmail.com" TargetMode="External"/><Relationship Id="rId93" Type="http://schemas.openxmlformats.org/officeDocument/2006/relationships/hyperlink" Target="mailto:jisubhavsar9@gmail.com" TargetMode="External"/><Relationship Id="rId94" Type="http://schemas.openxmlformats.org/officeDocument/2006/relationships/hyperlink" Target="mailto:neerajkushwaha292@gmail.com" TargetMode="External"/><Relationship Id="rId95" Type="http://schemas.openxmlformats.org/officeDocument/2006/relationships/hyperlink" Target="mailto:mayankraj1984@gmail.com" TargetMode="External"/><Relationship Id="rId96" Type="http://schemas.openxmlformats.org/officeDocument/2006/relationships/hyperlink" Target="mailto:saijayachandra06@gmail.com" TargetMode="External"/><Relationship Id="rId97" Type="http://schemas.openxmlformats.org/officeDocument/2006/relationships/hyperlink" Target="mailto:gaurav.tcl@tatacapital.com" TargetMode="External"/><Relationship Id="rId98" Type="http://schemas.openxmlformats.org/officeDocument/2006/relationships/hyperlink" Target="mailto:drvinodksonkar@gmail.com" TargetMode="External"/><Relationship Id="rId99" Type="http://schemas.openxmlformats.org/officeDocument/2006/relationships/hyperlink" Target="mailto:gaurav.tcl@tatacapital.com" TargetMode="External"/><Relationship Id="rId100" Type="http://schemas.openxmlformats.org/officeDocument/2006/relationships/hyperlink" Target="mailto:gaurav.tcl@tatacapital.com" TargetMode="External"/><Relationship Id="rId101" Type="http://schemas.openxmlformats.org/officeDocument/2006/relationships/hyperlink" Target="mailto:gaurav.tcl@tatacapital.com" TargetMode="External"/><Relationship Id="rId102" Type="http://schemas.openxmlformats.org/officeDocument/2006/relationships/hyperlink" Target="mailto:93farhankhan@gmail.com" TargetMode="External"/><Relationship Id="rId103" Type="http://schemas.openxmlformats.org/officeDocument/2006/relationships/hyperlink" Target="mailto:mozhikani781@gmail.com" TargetMode="External"/><Relationship Id="rId104" Type="http://schemas.openxmlformats.org/officeDocument/2006/relationships/hyperlink" Target="mailto:drsebyjgardens@gmail.com" TargetMode="External"/><Relationship Id="rId105" Type="http://schemas.openxmlformats.org/officeDocument/2006/relationships/hyperlink" Target="mailto:Sachinsharma4140@gmail.com" TargetMode="External"/><Relationship Id="rId106" Type="http://schemas.openxmlformats.org/officeDocument/2006/relationships/hyperlink" Target="mailto:JIGNESHPUJARA@LTFS.COM" TargetMode="External"/><Relationship Id="rId107" Type="http://schemas.openxmlformats.org/officeDocument/2006/relationships/hyperlink" Target="mailto:dr.verma19@gmail.com" TargetMode="External"/><Relationship Id="rId108" Type="http://schemas.openxmlformats.org/officeDocument/2006/relationships/hyperlink" Target="mailto:dr.verma19@gmail.com" TargetMode="External"/><Relationship Id="rId109" Type="http://schemas.openxmlformats.org/officeDocument/2006/relationships/hyperlink" Target="mailto:editor.ijpsbm@gmail.com" TargetMode="External"/><Relationship Id="rId110" Type="http://schemas.openxmlformats.org/officeDocument/2006/relationships/hyperlink" Target="mailto:gaurav.tcl@tatacapital.com" TargetMode="External"/><Relationship Id="rId111" Type="http://schemas.openxmlformats.org/officeDocument/2006/relationships/hyperlink" Target="mailto:gaurav.tcl@tatacapital.com" TargetMode="External"/><Relationship Id="rId112" Type="http://schemas.openxmlformats.org/officeDocument/2006/relationships/hyperlink" Target="mailto:gaurav.tcl@tatacapital.com" TargetMode="External"/><Relationship Id="rId113" Type="http://schemas.openxmlformats.org/officeDocument/2006/relationships/hyperlink" Target="mailto:dhawaldiptanshu@gmail.com" TargetMode="External"/><Relationship Id="rId114" Type="http://schemas.openxmlformats.org/officeDocument/2006/relationships/hyperlink" Target="mailto:Omstar47@gmail.com" TargetMode="External"/><Relationship Id="rId115" Type="http://schemas.openxmlformats.org/officeDocument/2006/relationships/hyperlink" Target="mailto:drsebyjgardens@gmail.com" TargetMode="External"/><Relationship Id="rId116" Type="http://schemas.openxmlformats.org/officeDocument/2006/relationships/hyperlink" Target="mailto:drsajidjanal@gmail.com" TargetMode="External"/><Relationship Id="rId117" Type="http://schemas.openxmlformats.org/officeDocument/2006/relationships/hyperlink" Target="mailto:skv625@gmail.com" TargetMode="External"/><Relationship Id="rId118" Type="http://schemas.openxmlformats.org/officeDocument/2006/relationships/hyperlink" Target="mailto:gaurav.tcl@tatacapital.com" TargetMode="External"/><Relationship Id="rId119" Type="http://schemas.openxmlformats.org/officeDocument/2006/relationships/hyperlink" Target="mailto:gaurav.tcl@tatacapital.com" TargetMode="External"/><Relationship Id="rId120" Type="http://schemas.openxmlformats.org/officeDocument/2006/relationships/hyperlink" Target="mailto:gopikumba14@gmail.com" TargetMode="External"/><Relationship Id="rId121" Type="http://schemas.openxmlformats.org/officeDocument/2006/relationships/hyperlink" Target="mailto:drmaheshmahla@gmail.com" TargetMode="External"/><Relationship Id="rId122" Type="http://schemas.openxmlformats.org/officeDocument/2006/relationships/hyperlink" Target="mailto:drmaheshmahla@gmail.com" TargetMode="External"/><Relationship Id="rId123" Type="http://schemas.openxmlformats.org/officeDocument/2006/relationships/hyperlink" Target="mailto:Moinalam007@gmail.com" TargetMode="External"/><Relationship Id="rId124" Type="http://schemas.openxmlformats.org/officeDocument/2006/relationships/hyperlink" Target="mailto:Moinalam007@gmail.com" TargetMode="External"/><Relationship Id="rId125" Type="http://schemas.openxmlformats.org/officeDocument/2006/relationships/hyperlink" Target="mailto:surendrasumannitharwal@gmail.com" TargetMode="External"/><Relationship Id="rId126" Type="http://schemas.openxmlformats.org/officeDocument/2006/relationships/hyperlink" Target="mailto:singhrajeev390@gmail.com" TargetMode="External"/><Relationship Id="rId127" Type="http://schemas.openxmlformats.org/officeDocument/2006/relationships/hyperlink" Target="mailto:Id-krishan.krisg993@gmail.com" TargetMode="External"/><Relationship Id="rId128" Type="http://schemas.openxmlformats.org/officeDocument/2006/relationships/hyperlink" Target="mailto:Id-drprembishnoi4@gmail.com" TargetMode="External"/><Relationship Id="rId129" Type="http://schemas.openxmlformats.org/officeDocument/2006/relationships/hyperlink" Target="mailto:dhawaldiptanshu@gmail.com" TargetMode="External"/><Relationship Id="rId130" Type="http://schemas.openxmlformats.org/officeDocument/2006/relationships/hyperlink" Target="mailto:gaurav.tcl@tatacapital.com" TargetMode="External"/><Relationship Id="rId131" Type="http://schemas.openxmlformats.org/officeDocument/2006/relationships/hyperlink" Target="mailto:mozhikani781@gmail.com" TargetMode="External"/><Relationship Id="rId132" Type="http://schemas.openxmlformats.org/officeDocument/2006/relationships/hyperlink" Target="mailto:mozhikani781@gmail.com" TargetMode="External"/><Relationship Id="rId133" Type="http://schemas.openxmlformats.org/officeDocument/2006/relationships/hyperlink" Target="mailto:mozhikani781@gmail.com" TargetMode="External"/><Relationship Id="rId134" Type="http://schemas.openxmlformats.org/officeDocument/2006/relationships/hyperlink" Target="mailto:rahuldotkhanna@gmail.com" TargetMode="External"/><Relationship Id="rId135" Type="http://schemas.openxmlformats.org/officeDocument/2006/relationships/hyperlink" Target="mailto:sunnyhosmani@ymail.com" TargetMode="External"/><Relationship Id="rId136" Type="http://schemas.openxmlformats.org/officeDocument/2006/relationships/hyperlink" Target="mailto:I%27d-pravinmorya97@gmail.com" TargetMode="External"/><Relationship Id="rId137" Type="http://schemas.openxmlformats.org/officeDocument/2006/relationships/hyperlink" Target="mailto:drmalti28@gmail.com" TargetMode="External"/><Relationship Id="rId138" Type="http://schemas.openxmlformats.org/officeDocument/2006/relationships/hyperlink" Target="mailto:Id-raghubt.belli@gmail.com" TargetMode="External"/><Relationship Id="rId139" Type="http://schemas.openxmlformats.org/officeDocument/2006/relationships/hyperlink" Target="mailto:prem33k@gmail.com" TargetMode="External"/><Relationship Id="rId140" Type="http://schemas.openxmlformats.org/officeDocument/2006/relationships/hyperlink" Target="mailto:ydhananjay787@gmail.com" TargetMode="External"/><Relationship Id="rId141" Type="http://schemas.openxmlformats.org/officeDocument/2006/relationships/hyperlink" Target="mailto:pinnintipavan279@gmail.com" TargetMode="External"/><Relationship Id="rId142" Type="http://schemas.openxmlformats.org/officeDocument/2006/relationships/hyperlink" Target="mailto:Id-camishrac.m@gmail.com" TargetMode="External"/><Relationship Id="rId143" Type="http://schemas.openxmlformats.org/officeDocument/2006/relationships/hyperlink" Target="mailto:jittuchoudhary9@gmail.com" TargetMode="External"/><Relationship Id="rId144" Type="http://schemas.openxmlformats.org/officeDocument/2006/relationships/hyperlink" Target="mailto:drsurendarsingh1992@gmail.com" TargetMode="External"/><Relationship Id="rId145" Type="http://schemas.openxmlformats.org/officeDocument/2006/relationships/hyperlink" Target="mailto:gaurav.tcl@tatacapital.com" TargetMode="External"/><Relationship Id="rId146" Type="http://schemas.openxmlformats.org/officeDocument/2006/relationships/hyperlink" Target="mailto:dr.verma19@gmail.com" TargetMode="External"/><Relationship Id="rId147" Type="http://schemas.openxmlformats.org/officeDocument/2006/relationships/hyperlink" Target="mailto:saijayachandra06@gmail.com" TargetMode="External"/><Relationship Id="rId148" Type="http://schemas.openxmlformats.org/officeDocument/2006/relationships/hyperlink" Target="mailto:punideva1970@gmail.com" TargetMode="External"/><Relationship Id="rId149" Type="http://schemas.openxmlformats.org/officeDocument/2006/relationships/hyperlink" Target="mailto:Id-camishrac.m@gmail.com" TargetMode="External"/><Relationship Id="rId150" Type="http://schemas.openxmlformats.org/officeDocument/2006/relationships/hyperlink" Target="mailto:gaurav.tcl@tatacapital.com" TargetMode="External"/><Relationship Id="rId151" Type="http://schemas.openxmlformats.org/officeDocument/2006/relationships/hyperlink" Target="mailto:dhaknesaurabh9999@gmail.com" TargetMode="External"/><Relationship Id="rId152" Type="http://schemas.openxmlformats.org/officeDocument/2006/relationships/hyperlink" Target="mailto:srbdutta1234@gmail.com" TargetMode="External"/><Relationship Id="rId153" Type="http://schemas.openxmlformats.org/officeDocument/2006/relationships/hyperlink" Target="mailto:Ketansudhakar@chola.murugappa.com" TargetMode="External"/><Relationship Id="rId154" Type="http://schemas.openxmlformats.org/officeDocument/2006/relationships/hyperlink" Target="mailto:Id-camishrac.m@gmail.com" TargetMode="External"/><Relationship Id="rId155" Type="http://schemas.openxmlformats.org/officeDocument/2006/relationships/hyperlink" Target="mailto:Id-camishrac.m@gmail.com" TargetMode="External"/><Relationship Id="rId156" Type="http://schemas.openxmlformats.org/officeDocument/2006/relationships/hyperlink" Target="mailto:I%27d-pravinmorya97@gmail.com" TargetMode="External"/><Relationship Id="rId157" Type="http://schemas.openxmlformats.org/officeDocument/2006/relationships/hyperlink" Target="mailto:gaurav.tcl@tatacapital.com" TargetMode="External"/><Relationship Id="rId158" Type="http://schemas.openxmlformats.org/officeDocument/2006/relationships/hyperlink" Target="mailto:gaurav.tcl@tatacapital.com" TargetMode="External"/><Relationship Id="rId159" Type="http://schemas.openxmlformats.org/officeDocument/2006/relationships/hyperlink" Target="mailto:dr.mohdsarfraj5060@gmail.com" TargetMode="External"/><Relationship Id="rId160" Type="http://schemas.openxmlformats.org/officeDocument/2006/relationships/hyperlink" Target="mailto:ashwin.antony@adityabirlacapital.com" TargetMode="External"/><Relationship Id="rId161" Type="http://schemas.openxmlformats.org/officeDocument/2006/relationships/hyperlink" Target="mailto:Aarushkumarmishra@gmail.com" TargetMode="External"/><Relationship Id="rId162" Type="http://schemas.openxmlformats.org/officeDocument/2006/relationships/hyperlink" Target="mailto:Mir.umar388@gmail.com" TargetMode="External"/><Relationship Id="rId163" Type="http://schemas.openxmlformats.org/officeDocument/2006/relationships/hyperlink" Target="mailto:Mir.umar388@gmail.com" TargetMode="External"/><Relationship Id="rId164" Type="http://schemas.openxmlformats.org/officeDocument/2006/relationships/hyperlink" Target="mailto:dushyantsinghmbbs42@gmail.com" TargetMode="External"/><Relationship Id="rId165" Type="http://schemas.openxmlformats.org/officeDocument/2006/relationships/hyperlink" Target="mailto:jetavya36@gmail.com" TargetMode="External"/><Relationship Id="rId166" Type="http://schemas.openxmlformats.org/officeDocument/2006/relationships/hyperlink" Target="mailto:harshitamehar1908@gmail.com" TargetMode="External"/><Relationship Id="rId167" Type="http://schemas.openxmlformats.org/officeDocument/2006/relationships/hyperlink" Target="mailto:drmaheshmahla@gmail.com" TargetMode="External"/><Relationship Id="rId168" Type="http://schemas.openxmlformats.org/officeDocument/2006/relationships/hyperlink" Target="mailto:rohit.kyadav@gmail.com" TargetMode="External"/><Relationship Id="rId169" Type="http://schemas.openxmlformats.org/officeDocument/2006/relationships/hyperlink" Target="mailto:DGREEZY21@YAHOO.CO.IN" TargetMode="External"/><Relationship Id="rId170" Type="http://schemas.openxmlformats.org/officeDocument/2006/relationships/hyperlink" Target="mailto:mozhikani781@gmail.com" TargetMode="External"/><Relationship Id="rId171" Type="http://schemas.openxmlformats.org/officeDocument/2006/relationships/hyperlink" Target="mailto:m.selvapandi@idfcfirstbank.com" TargetMode="External"/><Relationship Id="rId172" Type="http://schemas.openxmlformats.org/officeDocument/2006/relationships/hyperlink" Target="mailto:vishalchanan22@gmail.com" TargetMode="External"/><Relationship Id="rId173" Type="http://schemas.openxmlformats.org/officeDocument/2006/relationships/hyperlink" Target="mailto:harshchaudhari65@gmail.com" TargetMode="External"/><Relationship Id="rId174" Type="http://schemas.openxmlformats.org/officeDocument/2006/relationships/hyperlink" Target="mailto:I%27d-pravinmorya97@gmail.com" TargetMode="External"/><Relationship Id="rId175" Type="http://schemas.openxmlformats.org/officeDocument/2006/relationships/hyperlink" Target="mailto:id-poolchand923@gmail.com" TargetMode="External"/><Relationship Id="rId176" Type="http://schemas.openxmlformats.org/officeDocument/2006/relationships/hyperlink" Target="mailto:RENUKAPRASADKP@LTFS.COM" TargetMode="External"/><Relationship Id="rId177" Type="http://schemas.openxmlformats.org/officeDocument/2006/relationships/hyperlink" Target="mailto:gaurav.tcl@tatacapital.com" TargetMode="External"/><Relationship Id="rId178" Type="http://schemas.openxmlformats.org/officeDocument/2006/relationships/hyperlink" Target="mailto:gaurav.tcl@tatacapital.com" TargetMode="External"/><Relationship Id="rId179" Type="http://schemas.openxmlformats.org/officeDocument/2006/relationships/hyperlink" Target="mailto:ibrahim.allah786@gmail.com" TargetMode="External"/><Relationship Id="rId180" Type="http://schemas.openxmlformats.org/officeDocument/2006/relationships/hyperlink" Target="mailto:gaurav.tcl@tatacapital.com" TargetMode="External"/><Relationship Id="rId181" Type="http://schemas.openxmlformats.org/officeDocument/2006/relationships/hyperlink" Target="mailto:vasupapaiah9@gmail.com" TargetMode="External"/><Relationship Id="rId182" Type="http://schemas.openxmlformats.org/officeDocument/2006/relationships/hyperlink" Target="mailto:vasupapaiah9@gmail.com" TargetMode="External"/><Relationship Id="rId183" Type="http://schemas.openxmlformats.org/officeDocument/2006/relationships/hyperlink" Target="mailto:rajeevsaha1808@gmail.com" TargetMode="External"/><Relationship Id="rId184" Type="http://schemas.openxmlformats.org/officeDocument/2006/relationships/hyperlink" Target="mailto:rajeevsaha1808@gmail.com" TargetMode="External"/><Relationship Id="rId185" Type="http://schemas.openxmlformats.org/officeDocument/2006/relationships/hyperlink" Target="mailto:jukkejag@gmail.com" TargetMode="External"/><Relationship Id="rId186" Type="http://schemas.openxmlformats.org/officeDocument/2006/relationships/hyperlink" Target="mailto:dr.sujithareddy@yahoo.com" TargetMode="External"/><Relationship Id="rId187" Type="http://schemas.openxmlformats.org/officeDocument/2006/relationships/hyperlink" Target="mailto:vermasatyendra5555@gmail.com" TargetMode="External"/><Relationship Id="rId188" Type="http://schemas.openxmlformats.org/officeDocument/2006/relationships/hyperlink" Target="mailto:honey1.0112@gmail.com" TargetMode="External"/><Relationship Id="rId189" Type="http://schemas.openxmlformats.org/officeDocument/2006/relationships/hyperlink" Target="mailto:itskrishnakajale@gmail.com" TargetMode="External"/><Relationship Id="rId190" Type="http://schemas.openxmlformats.org/officeDocument/2006/relationships/hyperlink" Target="mailto:sk905671@gmail.com" TargetMode="External"/><Relationship Id="rId191" Type="http://schemas.openxmlformats.org/officeDocument/2006/relationships/hyperlink" Target="https://stgcsellos2.chola.murugappa.com/crm/org60018094468/tab/CustomModule51/419602008158777328/canvas/419602000070792577" TargetMode="External"/><Relationship Id="rId192" Type="http://schemas.openxmlformats.org/officeDocument/2006/relationships/hyperlink" Target="mailto:nehamedical678@gmail.com" TargetMode="External"/><Relationship Id="rId193" Type="http://schemas.openxmlformats.org/officeDocument/2006/relationships/hyperlink" Target="mailto:vasupapaiah9@gmail.com" TargetMode="External"/><Relationship Id="rId194" Type="http://schemas.openxmlformats.org/officeDocument/2006/relationships/hyperlink" Target="mailto:ibrahim.allah786@gmail.com" TargetMode="External"/><Relationship Id="rId195" Type="http://schemas.openxmlformats.org/officeDocument/2006/relationships/hyperlink" Target="mailto:Kalra_lab@yahoo.com" TargetMode="External"/><Relationship Id="rId196" Type="http://schemas.openxmlformats.org/officeDocument/2006/relationships/hyperlink" Target="mailto:DGREEZY21@YAHOO.CO.IN" TargetMode="External"/><Relationship Id="rId197" Type="http://schemas.openxmlformats.org/officeDocument/2006/relationships/hyperlink" Target="mailto:ratulsinha76@gmail.com" TargetMode="External"/><Relationship Id="rId198" Type="http://schemas.openxmlformats.org/officeDocument/2006/relationships/hyperlink" Target="mailto:chakreshkumar86@gmail.com" TargetMode="External"/><Relationship Id="rId199" Type="http://schemas.openxmlformats.org/officeDocument/2006/relationships/hyperlink" Target="mailto:sharath2829@gmail.com" TargetMode="External"/><Relationship Id="rId200" Type="http://schemas.openxmlformats.org/officeDocument/2006/relationships/hyperlink" Target="mailto:rohit.kyadav@gmail.com" TargetMode="External"/><Relationship Id="rId201" Type="http://schemas.openxmlformats.org/officeDocument/2006/relationships/hyperlink" Target="mailto:Id-arijitroy741994@gmail.com" TargetMode="External"/><Relationship Id="rId202" Type="http://schemas.openxmlformats.org/officeDocument/2006/relationships/hyperlink" Target="mailto:itskrishnakajale@gmail.com" TargetMode="External"/><Relationship Id="rId203" Type="http://schemas.openxmlformats.org/officeDocument/2006/relationships/hyperlink" Target="mailto:caneeraj.chaturvedi@gmail.com" TargetMode="External"/><Relationship Id="rId204" Type="http://schemas.openxmlformats.org/officeDocument/2006/relationships/hyperlink" Target="mailto:gaurav.tcl@tatacapital.com" TargetMode="External"/><Relationship Id="rId205" Type="http://schemas.openxmlformats.org/officeDocument/2006/relationships/hyperlink" Target="mailto:info.vhamc@gmail.com" TargetMode="External"/><Relationship Id="rId206" Type="http://schemas.openxmlformats.org/officeDocument/2006/relationships/hyperlink" Target="mailto:drvaibhav.d.patil@gmail.com" TargetMode="External"/><Relationship Id="rId207" Type="http://schemas.openxmlformats.org/officeDocument/2006/relationships/hyperlink" Target="mailto:yadavsudhir508@gmail.com" TargetMode="External"/><Relationship Id="rId208" Type="http://schemas.openxmlformats.org/officeDocument/2006/relationships/hyperlink" Target="mailto:Shishirmds30@gmail.com" TargetMode="External"/><Relationship Id="rId209" Type="http://schemas.openxmlformats.org/officeDocument/2006/relationships/hyperlink" Target="mailto:Shishirmds30@gmail.com" TargetMode="External"/><Relationship Id="rId210" Type="http://schemas.openxmlformats.org/officeDocument/2006/relationships/hyperlink" Target="mailto:omkarsaxena66@gmail.com" TargetMode="External"/><Relationship Id="rId211" Type="http://schemas.openxmlformats.org/officeDocument/2006/relationships/hyperlink" Target="mailto:anujy37@gmail.com" TargetMode="External"/><Relationship Id="rId212" Type="http://schemas.openxmlformats.org/officeDocument/2006/relationships/hyperlink" Target="mailto:prabhdeepsandhu7192@gmail.com" TargetMode="External"/><Relationship Id="rId213" Type="http://schemas.openxmlformats.org/officeDocument/2006/relationships/hyperlink" Target="mailto:lakharakuldip426@gmail.com" TargetMode="External"/><Relationship Id="rId214" Type="http://schemas.openxmlformats.org/officeDocument/2006/relationships/hyperlink" Target="mailto:cjakashkumar@gmail.com" TargetMode="External"/><Relationship Id="rId215" Type="http://schemas.openxmlformats.org/officeDocument/2006/relationships/hyperlink" Target="mailto:cjakashkumar@gmail.com" TargetMode="External"/><Relationship Id="rId216" Type="http://schemas.openxmlformats.org/officeDocument/2006/relationships/hyperlink" Target="mailto:cjakashkumar@gmail.com" TargetMode="External"/><Relationship Id="rId217" Type="http://schemas.openxmlformats.org/officeDocument/2006/relationships/hyperlink" Target="mailto:Dhaiyatamanna44@gmail.com" TargetMode="External"/><Relationship Id="rId218" Type="http://schemas.openxmlformats.org/officeDocument/2006/relationships/hyperlink" Target="mailto:Jarariyashlok889@gmail.com" TargetMode="External"/><Relationship Id="rId219" Type="http://schemas.openxmlformats.org/officeDocument/2006/relationships/hyperlink" Target="mailto:drsatyendraparaste1413@gmail.com" TargetMode="External"/><Relationship Id="rId220" Type="http://schemas.openxmlformats.org/officeDocument/2006/relationships/hyperlink" Target="mailto:drnaveensinghrajput@gmail.com" TargetMode="External"/><Relationship Id="rId221" Type="http://schemas.openxmlformats.org/officeDocument/2006/relationships/hyperlink" Target="mailto:abhineshswami@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kumarragul99@gmail.com" TargetMode="External"/><Relationship Id="rId2" Type="http://schemas.openxmlformats.org/officeDocument/2006/relationships/hyperlink" Target="mailto:Bavaliyaimtiyaz@gmail.com" TargetMode="External"/><Relationship Id="rId3" Type="http://schemas.openxmlformats.org/officeDocument/2006/relationships/hyperlink" Target="mailto:viratiadio2017@gmail.com" TargetMode="External"/><Relationship Id="rId4" Type="http://schemas.openxmlformats.org/officeDocument/2006/relationships/hyperlink" Target="mailto:camohammedshoaib@gmail.com" TargetMode="External"/><Relationship Id="rId5" Type="http://schemas.openxmlformats.org/officeDocument/2006/relationships/hyperlink" Target="mailto:unitedmanuukrishnan@gmail.com" TargetMode="External"/><Relationship Id="rId6" Type="http://schemas.openxmlformats.org/officeDocument/2006/relationships/hyperlink" Target="mailto:gaurav.tcl@tatacapital.com" TargetMode="External"/><Relationship Id="rId7" Type="http://schemas.openxmlformats.org/officeDocument/2006/relationships/hyperlink" Target="mailto:muralikrishna141@yahoo.com" TargetMode="External"/><Relationship Id="rId8" Type="http://schemas.openxmlformats.org/officeDocument/2006/relationships/hyperlink" Target="mailto:muralikrishna141@yahoo.com" TargetMode="External"/><Relationship Id="rId9" Type="http://schemas.openxmlformats.org/officeDocument/2006/relationships/hyperlink" Target="mailto:drms_2005@yahoo.co.in" TargetMode="External"/><Relationship Id="rId10" Type="http://schemas.openxmlformats.org/officeDocument/2006/relationships/hyperlink" Target="mailto:deepak9993933@gmail.com" TargetMode="External"/><Relationship Id="rId11" Type="http://schemas.openxmlformats.org/officeDocument/2006/relationships/hyperlink" Target="mailto:gaurav.tcl@tatacapital.com" TargetMode="External"/><Relationship Id="rId12" Type="http://schemas.openxmlformats.org/officeDocument/2006/relationships/hyperlink" Target="mailto:Dassubhrajit1970@gmail.com" TargetMode="External"/><Relationship Id="rId13" Type="http://schemas.openxmlformats.org/officeDocument/2006/relationships/hyperlink" Target="mailto:surojitmanna@ltfs.com" TargetMode="External"/><Relationship Id="rId14" Type="http://schemas.openxmlformats.org/officeDocument/2006/relationships/hyperlink" Target="mailto:Navit86@gmail.com" TargetMode="External"/><Relationship Id="rId15" Type="http://schemas.openxmlformats.org/officeDocument/2006/relationships/hyperlink" Target="mailto:gaurav.tcl@tatacapital.com" TargetMode="External"/><Relationship Id="rId16" Type="http://schemas.openxmlformats.org/officeDocument/2006/relationships/hyperlink" Target="mailto:prabhatmartinian123@gmail.com" TargetMode="External"/><Relationship Id="rId17" Type="http://schemas.openxmlformats.org/officeDocument/2006/relationships/hyperlink" Target="mailto:akhlaqrahman8@gmail.com" TargetMode="External"/><Relationship Id="rId18" Type="http://schemas.openxmlformats.org/officeDocument/2006/relationships/hyperlink" Target="mailto:gaurav.tcl@tatacapital.com" TargetMode="External"/><Relationship Id="rId19" Type="http://schemas.openxmlformats.org/officeDocument/2006/relationships/hyperlink" Target="mailto:kanuj61143@gmail.com" TargetMode="External"/><Relationship Id="rId20" Type="http://schemas.openxmlformats.org/officeDocument/2006/relationships/hyperlink" Target="mailto:hasibkhora@gmail.com" TargetMode="External"/><Relationship Id="rId21" Type="http://schemas.openxmlformats.org/officeDocument/2006/relationships/hyperlink" Target="mailto:Joginipally@gmail.com" TargetMode="External"/><Relationship Id="rId22" Type="http://schemas.openxmlformats.org/officeDocument/2006/relationships/hyperlink" Target="mailto:Shaik.basha4@bjajfinserv.in" TargetMode="External"/><Relationship Id="rId23" Type="http://schemas.openxmlformats.org/officeDocument/2006/relationships/hyperlink" Target="mailto:prakash9451511818@gmail.com" TargetMode="External"/><Relationship Id="rId24" Type="http://schemas.openxmlformats.org/officeDocument/2006/relationships/hyperlink" Target="mailto:Thakurshaurya676@gmail.com" TargetMode="External"/><Relationship Id="rId25" Type="http://schemas.openxmlformats.org/officeDocument/2006/relationships/hyperlink" Target="mailto:shengalvihar12122020@gmail.com" TargetMode="External"/><Relationship Id="rId26" Type="http://schemas.openxmlformats.org/officeDocument/2006/relationships/hyperlink" Target="mailto:drdeveshdineshsingh@gmail.com" TargetMode="External"/><Relationship Id="rId27" Type="http://schemas.openxmlformats.org/officeDocument/2006/relationships/hyperlink" Target="mailto:Drhrnayak@gmail.com" TargetMode="External"/><Relationship Id="rId28" Type="http://schemas.openxmlformats.org/officeDocument/2006/relationships/hyperlink" Target="mailto:gaurav.tcl@tatacapital.com" TargetMode="External"/><Relationship Id="rId29" Type="http://schemas.openxmlformats.org/officeDocument/2006/relationships/hyperlink" Target="mailto:drakashv91@gmail.com" TargetMode="External"/><Relationship Id="rId30" Type="http://schemas.openxmlformats.org/officeDocument/2006/relationships/hyperlink" Target="mailto:reddykishore398@gmail.com" TargetMode="External"/><Relationship Id="rId31" Type="http://schemas.openxmlformats.org/officeDocument/2006/relationships/hyperlink" Target="mailto:maisursoniya@gmail.com" TargetMode="External"/><Relationship Id="rId32" Type="http://schemas.openxmlformats.org/officeDocument/2006/relationships/hyperlink" Target="mailto:gaurav.tcl@tatacapital.com" TargetMode="External"/><Relationship Id="rId33" Type="http://schemas.openxmlformats.org/officeDocument/2006/relationships/hyperlink" Target="mailto:varunahlawat90@gmail.com" TargetMode="External"/><Relationship Id="rId34" Type="http://schemas.openxmlformats.org/officeDocument/2006/relationships/hyperlink" Target="mailto:coolsummer619@gmail.com" TargetMode="External"/><Relationship Id="rId35" Type="http://schemas.openxmlformats.org/officeDocument/2006/relationships/hyperlink" Target="mailto:gaurav.tcl@tatacapital.com" TargetMode="External"/><Relationship Id="rId36" Type="http://schemas.openxmlformats.org/officeDocument/2006/relationships/hyperlink" Target="mailto:Mail-diassamuel515@gmail.com" TargetMode="External"/><Relationship Id="rId37" Type="http://schemas.openxmlformats.org/officeDocument/2006/relationships/hyperlink" Target="mailto:rameshyadav_87@yahoo.com" TargetMode="External"/><Relationship Id="rId38" Type="http://schemas.openxmlformats.org/officeDocument/2006/relationships/hyperlink" Target="mailto:varunahlawat90@gmail.com" TargetMode="External"/><Relationship Id="rId39" Type="http://schemas.openxmlformats.org/officeDocument/2006/relationships/hyperlink" Target="mailto:rameshyadav_87@yahoo.com" TargetMode="External"/><Relationship Id="rId40" Type="http://schemas.openxmlformats.org/officeDocument/2006/relationships/hyperlink" Target="mailto:gaurav.tcl@tatacapital.com" TargetMode="External"/><Relationship Id="rId41" Type="http://schemas.openxmlformats.org/officeDocument/2006/relationships/hyperlink" Target="mailto:gaurav.tcl@tatacapital.com" TargetMode="External"/><Relationship Id="rId42" Type="http://schemas.openxmlformats.org/officeDocument/2006/relationships/hyperlink" Target="mailto:karthikreddy693@gmail.com" TargetMode="External"/><Relationship Id="rId43" Type="http://schemas.openxmlformats.org/officeDocument/2006/relationships/hyperlink" Target="mailto:atulchhabra62@gmail.com" TargetMode="External"/><Relationship Id="rId44" Type="http://schemas.openxmlformats.org/officeDocument/2006/relationships/hyperlink" Target="mailto:id-naveen.raheja@adityabirlacapital.com" TargetMode="External"/><Relationship Id="rId45" Type="http://schemas.openxmlformats.org/officeDocument/2006/relationships/hyperlink" Target="mailto:karthikreddy693@gmail.com" TargetMode="External"/><Relationship Id="rId46" Type="http://schemas.openxmlformats.org/officeDocument/2006/relationships/hyperlink" Target="mailto:rajeshbugasara4@gmail.com" TargetMode="External"/><Relationship Id="rId47" Type="http://schemas.openxmlformats.org/officeDocument/2006/relationships/hyperlink" Target="mailto:cmalovinder@gmail.com" TargetMode="External"/><Relationship Id="rId48" Type="http://schemas.openxmlformats.org/officeDocument/2006/relationships/hyperlink" Target="mailto:rtodarwal@icai.org" TargetMode="External"/><Relationship Id="rId49" Type="http://schemas.openxmlformats.org/officeDocument/2006/relationships/hyperlink" Target="mailto:sanjaykandu@ltfs.com" TargetMode="External"/><Relationship Id="rId50" Type="http://schemas.openxmlformats.org/officeDocument/2006/relationships/hyperlink" Target="mailto:rtodarwal@icai.org" TargetMode="External"/><Relationship Id="rId51" Type="http://schemas.openxmlformats.org/officeDocument/2006/relationships/hyperlink" Target="mailto:cmalovinder@gmail.com" TargetMode="External"/><Relationship Id="rId52" Type="http://schemas.openxmlformats.org/officeDocument/2006/relationships/hyperlink" Target="mailto:ashwing1807@gmail.com" TargetMode="External"/><Relationship Id="rId53" Type="http://schemas.openxmlformats.org/officeDocument/2006/relationships/hyperlink" Target="mailto:viralmakwana83@gmail.com" TargetMode="External"/><Relationship Id="rId54" Type="http://schemas.openxmlformats.org/officeDocument/2006/relationships/hyperlink" Target="mailto:sethuusha2017@gmail.com" TargetMode="External"/><Relationship Id="rId55" Type="http://schemas.openxmlformats.org/officeDocument/2006/relationships/hyperlink" Target="mailto:cmalovinder@gmail.com" TargetMode="External"/><Relationship Id="rId56" Type="http://schemas.openxmlformats.org/officeDocument/2006/relationships/hyperlink" Target="mailto:Drdimpal13@gmail.com" TargetMode="External"/><Relationship Id="rId57" Type="http://schemas.openxmlformats.org/officeDocument/2006/relationships/hyperlink" Target="mailto:gaurav.tcl@tatacapital.com" TargetMode="External"/><Relationship Id="rId58" Type="http://schemas.openxmlformats.org/officeDocument/2006/relationships/hyperlink" Target="mailto:maisursoniya@gmail.com" TargetMode="External"/><Relationship Id="rId59" Type="http://schemas.openxmlformats.org/officeDocument/2006/relationships/hyperlink" Target="mailto:Sdrbahadur@gmail.com" TargetMode="External"/><Relationship Id="rId60" Type="http://schemas.openxmlformats.org/officeDocument/2006/relationships/hyperlink" Target="mailto:gaurav.tcl@tatacapital.com" TargetMode="External"/><Relationship Id="rId61" Type="http://schemas.openxmlformats.org/officeDocument/2006/relationships/hyperlink" Target="mailto:nakshatradeep001@gmail.com" TargetMode="External"/><Relationship Id="rId62" Type="http://schemas.openxmlformats.org/officeDocument/2006/relationships/hyperlink" Target="mailto:itsmebiswajit7@gmail.com" TargetMode="External"/><Relationship Id="rId63" Type="http://schemas.openxmlformats.org/officeDocument/2006/relationships/hyperlink" Target="mailto:rohit.kyadav@gmail.com" TargetMode="External"/><Relationship Id="rId64" Type="http://schemas.openxmlformats.org/officeDocument/2006/relationships/hyperlink" Target="mailto:coolsummer619@gmail.com" TargetMode="External"/><Relationship Id="rId65" Type="http://schemas.openxmlformats.org/officeDocument/2006/relationships/hyperlink" Target="mailto:lonkaranil10@gmail.com" TargetMode="External"/><Relationship Id="rId66" Type="http://schemas.openxmlformats.org/officeDocument/2006/relationships/hyperlink" Target="mailto:Rahul.vijayvargiya@accenture.com" TargetMode="External"/><Relationship Id="rId67" Type="http://schemas.openxmlformats.org/officeDocument/2006/relationships/hyperlink" Target="mailto:editor.ijpsbm@gmail.com" TargetMode="External"/><Relationship Id="rId68" Type="http://schemas.openxmlformats.org/officeDocument/2006/relationships/hyperlink" Target="mailto:gaurav.tcl@tatacapital.com" TargetMode="External"/><Relationship Id="rId69" Type="http://schemas.openxmlformats.org/officeDocument/2006/relationships/hyperlink" Target="mailto:cgsvirat06@gmail.com" TargetMode="External"/><Relationship Id="rId70" Type="http://schemas.openxmlformats.org/officeDocument/2006/relationships/hyperlink" Target="mailto:rtodarwal@icai.org" TargetMode="External"/><Relationship Id="rId71" Type="http://schemas.openxmlformats.org/officeDocument/2006/relationships/hyperlink" Target="mailto:nnarayan19jan@gmail.com" TargetMode="External"/><Relationship Id="rId72" Type="http://schemas.openxmlformats.org/officeDocument/2006/relationships/hyperlink" Target="mailto:editor.ijpsbm@gmail.com" TargetMode="External"/><Relationship Id="rId73" Type="http://schemas.openxmlformats.org/officeDocument/2006/relationships/hyperlink" Target="mailto:ujjawalsingh198@gmail.com" TargetMode="External"/><Relationship Id="rId74" Type="http://schemas.openxmlformats.org/officeDocument/2006/relationships/hyperlink" Target="mailto:tejasri542@gmail.com" TargetMode="External"/><Relationship Id="rId75" Type="http://schemas.openxmlformats.org/officeDocument/2006/relationships/hyperlink" Target="mailto:drdeveshdineshsingh@gmail.com" TargetMode="External"/><Relationship Id="rId76" Type="http://schemas.openxmlformats.org/officeDocument/2006/relationships/hyperlink" Target="mailto:gaurav.tcl@tatacapital.com" TargetMode="External"/><Relationship Id="rId77" Type="http://schemas.openxmlformats.org/officeDocument/2006/relationships/hyperlink" Target="mailto:psychi.hemant.2020@gmail.com" TargetMode="External"/><Relationship Id="rId78" Type="http://schemas.openxmlformats.org/officeDocument/2006/relationships/hyperlink" Target="mailto:jasminekumarswain@gmail.com" TargetMode="External"/><Relationship Id="rId79" Type="http://schemas.openxmlformats.org/officeDocument/2006/relationships/hyperlink" Target="mailto:chandrachandu2k9@gmail.com" TargetMode="External"/><Relationship Id="rId80" Type="http://schemas.openxmlformats.org/officeDocument/2006/relationships/hyperlink" Target="mailto:Rsonam726@gmail.com" TargetMode="External"/><Relationship Id="rId81" Type="http://schemas.openxmlformats.org/officeDocument/2006/relationships/hyperlink" Target="mailto:rjshvrm19@gmail.com" TargetMode="External"/><Relationship Id="rId82" Type="http://schemas.openxmlformats.org/officeDocument/2006/relationships/hyperlink" Target="mailto:sree272727@gmail.com" TargetMode="External"/><Relationship Id="rId83" Type="http://schemas.openxmlformats.org/officeDocument/2006/relationships/hyperlink" Target="mailto:gaurav.tcl@tatacapital.com" TargetMode="External"/><Relationship Id="rId84" Type="http://schemas.openxmlformats.org/officeDocument/2006/relationships/hyperlink" Target="mailto:harshitamehar1908@gmail.com" TargetMode="External"/><Relationship Id="rId85" Type="http://schemas.openxmlformats.org/officeDocument/2006/relationships/hyperlink" Target="mailto:mithileshkr58@gmail.com" TargetMode="External"/><Relationship Id="rId86" Type="http://schemas.openxmlformats.org/officeDocument/2006/relationships/hyperlink" Target="mailto:rupampatle77@gmail.com" TargetMode="External"/><Relationship Id="rId87" Type="http://schemas.openxmlformats.org/officeDocument/2006/relationships/hyperlink" Target="mailto:gaurav.tcl@tatacapital.com" TargetMode="External"/><Relationship Id="rId88" Type="http://schemas.openxmlformats.org/officeDocument/2006/relationships/hyperlink" Target="mailto:drmehakaltaf@gmail.com" TargetMode="External"/><Relationship Id="rId89" Type="http://schemas.openxmlformats.org/officeDocument/2006/relationships/hyperlink" Target="mailto:caranapratap2006@gmail.com" TargetMode="External"/><Relationship Id="rId90" Type="http://schemas.openxmlformats.org/officeDocument/2006/relationships/hyperlink" Target="mailto:Kshitijawason@dr.du.ac.in" TargetMode="External"/><Relationship Id="rId91" Type="http://schemas.openxmlformats.org/officeDocument/2006/relationships/hyperlink" Target="mailto:Id-nagesh0007@gmail.com" TargetMode="External"/><Relationship Id="rId92" Type="http://schemas.openxmlformats.org/officeDocument/2006/relationships/hyperlink" Target="mailto:I%27d-Vimalnicekumar@gmail.com" TargetMode="External"/><Relationship Id="rId93" Type="http://schemas.openxmlformats.org/officeDocument/2006/relationships/hyperlink" Target="mailto:gaurav.tcl@tatacapital.com" TargetMode="External"/><Relationship Id="rId94" Type="http://schemas.openxmlformats.org/officeDocument/2006/relationships/hyperlink" Target="mailto:kaushikamitrr@gmail.com" TargetMode="External"/><Relationship Id="rId95" Type="http://schemas.openxmlformats.org/officeDocument/2006/relationships/hyperlink" Target="mailto:drrajendratantuway@gmail.com" TargetMode="External"/><Relationship Id="rId96" Type="http://schemas.openxmlformats.org/officeDocument/2006/relationships/hyperlink" Target="mailto:deepanshu.goel34@gmail.com" TargetMode="External"/><Relationship Id="rId97" Type="http://schemas.openxmlformats.org/officeDocument/2006/relationships/hyperlink" Target="mailto:mohitvajera040@gmail.com" TargetMode="External"/><Relationship Id="rId98" Type="http://schemas.openxmlformats.org/officeDocument/2006/relationships/hyperlink" Target="mailto:shahbazaman095@gmail.com" TargetMode="External"/><Relationship Id="rId99" Type="http://schemas.openxmlformats.org/officeDocument/2006/relationships/hyperlink" Target="mailto:I%27d-drvishwas784@gmail.com" TargetMode="External"/><Relationship Id="rId100" Type="http://schemas.openxmlformats.org/officeDocument/2006/relationships/hyperlink" Target="mailto:drdeveshdineshsingh@gmail.com" TargetMode="External"/><Relationship Id="rId101" Type="http://schemas.openxmlformats.org/officeDocument/2006/relationships/hyperlink" Target="mailto:yudhajeetkalita@gmail.com" TargetMode="External"/><Relationship Id="rId102" Type="http://schemas.openxmlformats.org/officeDocument/2006/relationships/hyperlink" Target="mailto:bindiaghera@yahoo.com" TargetMode="External"/><Relationship Id="rId103" Type="http://schemas.openxmlformats.org/officeDocument/2006/relationships/hyperlink" Target="mailto:drprojjwal@gmail.com" TargetMode="External"/><Relationship Id="rId104" Type="http://schemas.openxmlformats.org/officeDocument/2006/relationships/hyperlink" Target="mailto:gaurav.tcl@tatacapital.com" TargetMode="External"/><Relationship Id="rId105" Type="http://schemas.openxmlformats.org/officeDocument/2006/relationships/hyperlink" Target="mailto:id-poolchand923@gmail.com" TargetMode="External"/><Relationship Id="rId106" Type="http://schemas.openxmlformats.org/officeDocument/2006/relationships/hyperlink" Target="mailto:gaurav.tcl@tatacapital.com" TargetMode="External"/><Relationship Id="rId107" Type="http://schemas.openxmlformats.org/officeDocument/2006/relationships/hyperlink" Target="mailto:CDPOMARWAN@GMAIL.COM" TargetMode="External"/><Relationship Id="rId108" Type="http://schemas.openxmlformats.org/officeDocument/2006/relationships/hyperlink" Target="mailto:drprojjwal@gmail.com" TargetMode="External"/><Relationship Id="rId109" Type="http://schemas.openxmlformats.org/officeDocument/2006/relationships/hyperlink" Target="mailto:prayasmisra@gmail.com" TargetMode="External"/><Relationship Id="rId110" Type="http://schemas.openxmlformats.org/officeDocument/2006/relationships/hyperlink" Target="mailto:kishorevineet@gmail.com" TargetMode="External"/><Relationship Id="rId111" Type="http://schemas.openxmlformats.org/officeDocument/2006/relationships/hyperlink" Target="mailto:ranut628@gmail.com" TargetMode="External"/><Relationship Id="rId112" Type="http://schemas.openxmlformats.org/officeDocument/2006/relationships/hyperlink" Target="mailto:dr.shankararam88@gmail.com" TargetMode="External"/><Relationship Id="rId113" Type="http://schemas.openxmlformats.org/officeDocument/2006/relationships/hyperlink" Target="mailto:gaurav.tcl@tatacapital.com" TargetMode="External"/><Relationship Id="rId114" Type="http://schemas.openxmlformats.org/officeDocument/2006/relationships/hyperlink" Target="mailto:vsbaheti@gmail.com" TargetMode="External"/><Relationship Id="rId115" Type="http://schemas.openxmlformats.org/officeDocument/2006/relationships/hyperlink" Target="mailto:surojitmanna@ltfs.com" TargetMode="External"/><Relationship Id="rId116" Type="http://schemas.openxmlformats.org/officeDocument/2006/relationships/hyperlink" Target="mailto:dr.shankararam88@gmail.com" TargetMode="External"/><Relationship Id="rId117" Type="http://schemas.openxmlformats.org/officeDocument/2006/relationships/hyperlink" Target="mailto:drdayacid@gmail.com" TargetMode="External"/><Relationship Id="rId118" Type="http://schemas.openxmlformats.org/officeDocument/2006/relationships/hyperlink" Target="mailto:brahmajyoti.897@gmail.com" TargetMode="External"/><Relationship Id="rId119" Type="http://schemas.openxmlformats.org/officeDocument/2006/relationships/hyperlink" Target="mailto:Rajesh013meena@gmail.com" TargetMode="External"/><Relationship Id="rId120" Type="http://schemas.openxmlformats.org/officeDocument/2006/relationships/hyperlink" Target="mailto:Rajesh013meena@gmail.com" TargetMode="External"/><Relationship Id="rId121" Type="http://schemas.openxmlformats.org/officeDocument/2006/relationships/hyperlink" Target="mailto:suman00831@gmail.com" TargetMode="External"/><Relationship Id="rId122" Type="http://schemas.openxmlformats.org/officeDocument/2006/relationships/hyperlink" Target="mailto:deepanshu.goel34@gmail.com" TargetMode="External"/><Relationship Id="rId123" Type="http://schemas.openxmlformats.org/officeDocument/2006/relationships/hyperlink" Target="mailto:shirdiramsai@gmail.com" TargetMode="External"/><Relationship Id="rId124" Type="http://schemas.openxmlformats.org/officeDocument/2006/relationships/hyperlink" Target="mailto:drgtehri@gmail.com" TargetMode="External"/><Relationship Id="rId125" Type="http://schemas.openxmlformats.org/officeDocument/2006/relationships/hyperlink" Target="mailto:Bachhamgarishashidharreddy@gmail.com" TargetMode="External"/><Relationship Id="rId126" Type="http://schemas.openxmlformats.org/officeDocument/2006/relationships/hyperlink" Target="mailto:mithileshkr58@gmail.com" TargetMode="External"/><Relationship Id="rId127" Type="http://schemas.openxmlformats.org/officeDocument/2006/relationships/hyperlink" Target="mailto:KKROUTRAY66@GMAIL.COM" TargetMode="External"/><Relationship Id="rId128" Type="http://schemas.openxmlformats.org/officeDocument/2006/relationships/hyperlink" Target="mailto:ajinkyavdsh@gmail.com" TargetMode="External"/><Relationship Id="rId129" Type="http://schemas.openxmlformats.org/officeDocument/2006/relationships/hyperlink" Target="mailto:KKROUTRAY66@GMAIL.COM" TargetMode="External"/><Relationship Id="rId130" Type="http://schemas.openxmlformats.org/officeDocument/2006/relationships/hyperlink" Target="mailto:editor.ijpsbm@gmail.com" TargetMode="External"/><Relationship Id="rId131" Type="http://schemas.openxmlformats.org/officeDocument/2006/relationships/hyperlink" Target="mailto:KKROUTRAY66@GMAIL.COM" TargetMode="External"/><Relationship Id="rId132" Type="http://schemas.openxmlformats.org/officeDocument/2006/relationships/hyperlink" Target="mailto:gaurav.tcl@tatacapital.com" TargetMode="External"/><Relationship Id="rId133" Type="http://schemas.openxmlformats.org/officeDocument/2006/relationships/hyperlink" Target="mailto:srirampanda777@gmail.com" TargetMode="External"/><Relationship Id="rId134" Type="http://schemas.openxmlformats.org/officeDocument/2006/relationships/hyperlink" Target="mailto:srirampanda777@gmail.com" TargetMode="External"/><Relationship Id="rId135" Type="http://schemas.openxmlformats.org/officeDocument/2006/relationships/hyperlink" Target="mailto:vhatkarm84@gmail.com" TargetMode="External"/><Relationship Id="rId136" Type="http://schemas.openxmlformats.org/officeDocument/2006/relationships/hyperlink" Target="mailto:singhasmita421@gmail.com" TargetMode="External"/><Relationship Id="rId137" Type="http://schemas.openxmlformats.org/officeDocument/2006/relationships/hyperlink" Target="mailto:indrajitsharan@gmail.com" TargetMode="External"/><Relationship Id="rId138" Type="http://schemas.openxmlformats.org/officeDocument/2006/relationships/hyperlink" Target="mailto:drmalti28@gmail.com" TargetMode="External"/><Relationship Id="rId139" Type="http://schemas.openxmlformats.org/officeDocument/2006/relationships/hyperlink" Target="mailto:vishal.srivastava4@adityabirlacapital.com" TargetMode="External"/><Relationship Id="rId140" Type="http://schemas.openxmlformats.org/officeDocument/2006/relationships/hyperlink" Target="mailto:ompuniya2017@gmail.com" TargetMode="External"/><Relationship Id="rId141" Type="http://schemas.openxmlformats.org/officeDocument/2006/relationships/hyperlink" Target="mailto:Bachhamgarishashidharreddy@gmail.com" TargetMode="External"/><Relationship Id="rId142" Type="http://schemas.openxmlformats.org/officeDocument/2006/relationships/hyperlink" Target="mailto:gaurav.tcl@tatacapital.com" TargetMode="External"/><Relationship Id="rId143" Type="http://schemas.openxmlformats.org/officeDocument/2006/relationships/hyperlink" Target="mailto:nishitasayurveda@gmail.com" TargetMode="External"/><Relationship Id="rId144" Type="http://schemas.openxmlformats.org/officeDocument/2006/relationships/hyperlink" Target="mailto:sanjaychinmay114@gmail.com" TargetMode="External"/><Relationship Id="rId145" Type="http://schemas.openxmlformats.org/officeDocument/2006/relationships/hyperlink" Target="mailto:arunima.dhurve103@gmail.com" TargetMode="External"/><Relationship Id="rId146" Type="http://schemas.openxmlformats.org/officeDocument/2006/relationships/hyperlink" Target="mailto:gaurav.tcl@tatacapital.com" TargetMode="External"/><Relationship Id="rId147" Type="http://schemas.openxmlformats.org/officeDocument/2006/relationships/hyperlink" Target="mailto:narendrareddyn678@gmail.com" TargetMode="External"/><Relationship Id="rId148" Type="http://schemas.openxmlformats.org/officeDocument/2006/relationships/hyperlink" Target="mailto:vinit1694@gmail.com" TargetMode="External"/><Relationship Id="rId149" Type="http://schemas.openxmlformats.org/officeDocument/2006/relationships/hyperlink" Target="mailto:gaurav.tcl@tatacapital.com" TargetMode="External"/><Relationship Id="rId150" Type="http://schemas.openxmlformats.org/officeDocument/2006/relationships/hyperlink" Target="mailto:soundaryamummidi33@gmail.com" TargetMode="External"/><Relationship Id="rId151" Type="http://schemas.openxmlformats.org/officeDocument/2006/relationships/hyperlink" Target="mailto:vish.omc11@gmail.com" TargetMode="External"/><Relationship Id="rId152" Type="http://schemas.openxmlformats.org/officeDocument/2006/relationships/hyperlink" Target="mailto:suman00831@gmail.com" TargetMode="External"/><Relationship Id="rId153" Type="http://schemas.openxmlformats.org/officeDocument/2006/relationships/hyperlink" Target="mailto:laxmikanthadr@gmail.com" TargetMode="External"/><Relationship Id="rId154" Type="http://schemas.openxmlformats.org/officeDocument/2006/relationships/hyperlink" Target="mailto:kolheamol37@gmail.com" TargetMode="External"/><Relationship Id="rId155" Type="http://schemas.openxmlformats.org/officeDocument/2006/relationships/hyperlink" Target="mailto:jasminekumarswain@gmail.com" TargetMode="External"/><Relationship Id="rId156" Type="http://schemas.openxmlformats.org/officeDocument/2006/relationships/hyperlink" Target="mailto:nasiyamohamadac@gmail.com" TargetMode="External"/><Relationship Id="rId157" Type="http://schemas.openxmlformats.org/officeDocument/2006/relationships/hyperlink" Target="mailto:KKROUTRAY66@GMAIL.COM" TargetMode="External"/><Relationship Id="rId158" Type="http://schemas.openxmlformats.org/officeDocument/2006/relationships/hyperlink" Target="mailto:gaurav.tcl@tatacapital.com" TargetMode="External"/><Relationship Id="rId159" Type="http://schemas.openxmlformats.org/officeDocument/2006/relationships/hyperlink" Target="mailto:sujeet.like2008@gmail.com" TargetMode="External"/><Relationship Id="rId160" Type="http://schemas.openxmlformats.org/officeDocument/2006/relationships/hyperlink" Target="mailto:mehlasumit777@gmail.com" TargetMode="External"/><Relationship Id="rId161" Type="http://schemas.openxmlformats.org/officeDocument/2006/relationships/hyperlink" Target="mailto:nasiyamohamadac@gmail.com" TargetMode="External"/><Relationship Id="rId162" Type="http://schemas.openxmlformats.org/officeDocument/2006/relationships/hyperlink" Target="mailto:mahendra.grmc@gmail.com" TargetMode="External"/><Relationship Id="rId163" Type="http://schemas.openxmlformats.org/officeDocument/2006/relationships/hyperlink" Target="mailto:vpesala@gmail.com" TargetMode="External"/><Relationship Id="rId164" Type="http://schemas.openxmlformats.org/officeDocument/2006/relationships/hyperlink" Target="mailto:sanjaychinmay114@gmail.com" TargetMode="External"/><Relationship Id="rId165" Type="http://schemas.openxmlformats.org/officeDocument/2006/relationships/hyperlink" Target="mailto:hardiksaxena09@gmail.com" TargetMode="External"/><Relationship Id="rId166" Type="http://schemas.openxmlformats.org/officeDocument/2006/relationships/hyperlink" Target="mailto:anilannabogulwar719@gmail.com" TargetMode="External"/><Relationship Id="rId167" Type="http://schemas.openxmlformats.org/officeDocument/2006/relationships/hyperlink" Target="mailto:vikashprasad.mbbs@gmail.com" TargetMode="External"/><Relationship Id="rId168" Type="http://schemas.openxmlformats.org/officeDocument/2006/relationships/hyperlink" Target="mailto:mahinaspuri@gmail.com" TargetMode="External"/><Relationship Id="rId169" Type="http://schemas.openxmlformats.org/officeDocument/2006/relationships/hyperlink" Target="mailto:prabhatmartinian123@gmail.com" TargetMode="External"/><Relationship Id="rId170" Type="http://schemas.openxmlformats.org/officeDocument/2006/relationships/hyperlink" Target="mailto:beesetty.malathi8@gmail.com" TargetMode="External"/><Relationship Id="rId171" Type="http://schemas.openxmlformats.org/officeDocument/2006/relationships/hyperlink" Target="mailto:ugorang@gmail.com" TargetMode="External"/><Relationship Id="rId172" Type="http://schemas.openxmlformats.org/officeDocument/2006/relationships/hyperlink" Target="mailto:drnielshtapre@gamil.com" TargetMode="External"/><Relationship Id="rId173" Type="http://schemas.openxmlformats.org/officeDocument/2006/relationships/hyperlink" Target="mailto:gaurav.tcl@tatacapital.com" TargetMode="External"/><Relationship Id="rId174" Type="http://schemas.openxmlformats.org/officeDocument/2006/relationships/hyperlink" Target="mailto:aki.alone@gmail.com" TargetMode="External"/><Relationship Id="rId175" Type="http://schemas.openxmlformats.org/officeDocument/2006/relationships/hyperlink" Target="mailto:capateldeepika@gmail.com" TargetMode="External"/><Relationship Id="rId176" Type="http://schemas.openxmlformats.org/officeDocument/2006/relationships/hyperlink" Target="mailto:drjagannathpal001@gmail.com" TargetMode="External"/><Relationship Id="rId177" Type="http://schemas.openxmlformats.org/officeDocument/2006/relationships/hyperlink" Target="mailto:nitin.rampatel@gmail.com" TargetMode="External"/><Relationship Id="rId178" Type="http://schemas.openxmlformats.org/officeDocument/2006/relationships/hyperlink" Target="mailto:I%27D-me.rajpatil1997@gmail.com" TargetMode="External"/><Relationship Id="rId179" Type="http://schemas.openxmlformats.org/officeDocument/2006/relationships/hyperlink" Target="mailto:id-poolchand923@gmail.com" TargetMode="External"/><Relationship Id="rId180" Type="http://schemas.openxmlformats.org/officeDocument/2006/relationships/hyperlink" Target="mailto:kaushikamitrr@gmail.com" TargetMode="External"/><Relationship Id="rId181" Type="http://schemas.openxmlformats.org/officeDocument/2006/relationships/hyperlink" Target="mailto:rainbow99bluesky@gmail.com" TargetMode="External"/><Relationship Id="rId182" Type="http://schemas.openxmlformats.org/officeDocument/2006/relationships/hyperlink" Target="mailto:dribsr@gmail.com" TargetMode="External"/><Relationship Id="rId183" Type="http://schemas.openxmlformats.org/officeDocument/2006/relationships/hyperlink" Target="mailto:777rajdiler1996@gmail.com" TargetMode="External"/><Relationship Id="rId184" Type="http://schemas.openxmlformats.org/officeDocument/2006/relationships/hyperlink" Target="mailto:navdeepkaler122@gmail.com" TargetMode="External"/><Relationship Id="rId185" Type="http://schemas.openxmlformats.org/officeDocument/2006/relationships/hyperlink" Target="mailto:psychi.hemant.2020@gmail.com" TargetMode="External"/><Relationship Id="rId186" Type="http://schemas.openxmlformats.org/officeDocument/2006/relationships/hyperlink" Target="mailto:Mnali486255@gmail.com" TargetMode="External"/><Relationship Id="rId187" Type="http://schemas.openxmlformats.org/officeDocument/2006/relationships/hyperlink" Target="mailto:psrajanco@gmail.com" TargetMode="External"/><Relationship Id="rId188" Type="http://schemas.openxmlformats.org/officeDocument/2006/relationships/hyperlink" Target="mailto:maulikvirani17@gmail.com" TargetMode="External"/><Relationship Id="rId189" Type="http://schemas.openxmlformats.org/officeDocument/2006/relationships/hyperlink" Target="mailto:gaurav.tcl@tatacapital.com" TargetMode="External"/><Relationship Id="rId190" Type="http://schemas.openxmlformats.org/officeDocument/2006/relationships/hyperlink" Target="mailto:pankajkumar5573@gmail.com" TargetMode="External"/><Relationship Id="rId191" Type="http://schemas.openxmlformats.org/officeDocument/2006/relationships/hyperlink" Target="mailto:drdeepakchand@gmail.com" TargetMode="External"/><Relationship Id="rId192" Type="http://schemas.openxmlformats.org/officeDocument/2006/relationships/hyperlink" Target="mailto:id-jamesfranklin934@gmail.com" TargetMode="External"/><Relationship Id="rId193" Type="http://schemas.openxmlformats.org/officeDocument/2006/relationships/hyperlink" Target="mailto:profchouhan@yahoo.com" TargetMode="External"/><Relationship Id="rId194" Type="http://schemas.openxmlformats.org/officeDocument/2006/relationships/hyperlink" Target="mailto:aamod79@gmail.com" TargetMode="External"/><Relationship Id="rId195" Type="http://schemas.openxmlformats.org/officeDocument/2006/relationships/hyperlink" Target="mailto:vijayasaradhy27@gmail.com" TargetMode="External"/><Relationship Id="rId196" Type="http://schemas.openxmlformats.org/officeDocument/2006/relationships/hyperlink" Target="mailto:psrajanco@gmail.com" TargetMode="External"/><Relationship Id="rId197" Type="http://schemas.openxmlformats.org/officeDocument/2006/relationships/hyperlink" Target="mailto:Kirti.qurse7143@gmail.com" TargetMode="External"/><Relationship Id="rId198" Type="http://schemas.openxmlformats.org/officeDocument/2006/relationships/hyperlink" Target="mailto:piyushtrivedi1704@gmail.com" TargetMode="External"/><Relationship Id="rId199" Type="http://schemas.openxmlformats.org/officeDocument/2006/relationships/hyperlink" Target="mailto:Sagarvir096@gmail.com" TargetMode="External"/><Relationship Id="rId200" Type="http://schemas.openxmlformats.org/officeDocument/2006/relationships/hyperlink" Target="mailto:maulikvirani17@gmail.com" TargetMode="External"/><Relationship Id="rId201" Type="http://schemas.openxmlformats.org/officeDocument/2006/relationships/hyperlink" Target="mailto:Premajkumar@gmail.com" TargetMode="External"/><Relationship Id="rId202" Type="http://schemas.openxmlformats.org/officeDocument/2006/relationships/hyperlink" Target="mailto:ashwin.antony@adityabirlacapital.com" TargetMode="External"/><Relationship Id="rId203" Type="http://schemas.openxmlformats.org/officeDocument/2006/relationships/hyperlink" Target="mailto:Id-rishirajsontakke@gmail.com" TargetMode="External"/><Relationship Id="rId204" Type="http://schemas.openxmlformats.org/officeDocument/2006/relationships/hyperlink" Target="mailto:gaurav.tcl@tatacapital.com" TargetMode="External"/><Relationship Id="rId205" Type="http://schemas.openxmlformats.org/officeDocument/2006/relationships/hyperlink" Target="mailto:Id-rishirajsontakke@gmail.com" TargetMode="External"/><Relationship Id="rId206" Type="http://schemas.openxmlformats.org/officeDocument/2006/relationships/hyperlink" Target="mailto:Dr.k.ambedkarpriyan@gmail.com" TargetMode="External"/><Relationship Id="rId207" Type="http://schemas.openxmlformats.org/officeDocument/2006/relationships/hyperlink" Target="mailto:drsharadbali@yahoo.com" TargetMode="External"/><Relationship Id="rId208" Type="http://schemas.openxmlformats.org/officeDocument/2006/relationships/hyperlink" Target="mailto:pradip140395@gmail.com" TargetMode="External"/><Relationship Id="rId209" Type="http://schemas.openxmlformats.org/officeDocument/2006/relationships/hyperlink" Target="mailto:lalsohanco@gmail.com" TargetMode="External"/><Relationship Id="rId210" Type="http://schemas.openxmlformats.org/officeDocument/2006/relationships/hyperlink" Target="mailto:lalsohanco@gmail.com" TargetMode="External"/><Relationship Id="rId211" Type="http://schemas.openxmlformats.org/officeDocument/2006/relationships/hyperlink" Target="mailto:akshayhattewar@ltfs.com" TargetMode="External"/><Relationship Id="rId212" Type="http://schemas.openxmlformats.org/officeDocument/2006/relationships/hyperlink" Target="mailto:smit85213@gmail.com" TargetMode="External"/><Relationship Id="rId213" Type="http://schemas.openxmlformats.org/officeDocument/2006/relationships/hyperlink" Target="mailto:piyushtrivedi1704@gmail.com" TargetMode="External"/><Relationship Id="rId214" Type="http://schemas.openxmlformats.org/officeDocument/2006/relationships/hyperlink" Target="mailto:jiteshpeta@gmail.com" TargetMode="External"/><Relationship Id="rId215" Type="http://schemas.openxmlformats.org/officeDocument/2006/relationships/hyperlink" Target="mailto:profchouhan@yahoo.com" TargetMode="External"/><Relationship Id="rId216" Type="http://schemas.openxmlformats.org/officeDocument/2006/relationships/hyperlink" Target="mailto:srutichhawchharia@gmail.com" TargetMode="External"/><Relationship Id="rId217" Type="http://schemas.openxmlformats.org/officeDocument/2006/relationships/hyperlink" Target="mailto:pmpriyaranjan09@gmail.com" TargetMode="External"/><Relationship Id="rId218" Type="http://schemas.openxmlformats.org/officeDocument/2006/relationships/hyperlink" Target="mailto:Sagarvir096@gmail.com" TargetMode="External"/><Relationship Id="rId219" Type="http://schemas.openxmlformats.org/officeDocument/2006/relationships/hyperlink" Target="mailto:Sagarvir096@gmail.com" TargetMode="External"/><Relationship Id="rId220" Type="http://schemas.openxmlformats.org/officeDocument/2006/relationships/hyperlink" Target="mailto:piyushtrivedi1704@gmail.com" TargetMode="External"/><Relationship Id="rId221" Type="http://schemas.openxmlformats.org/officeDocument/2006/relationships/hyperlink" Target="mailto:lalsohanco@gmail.com" TargetMode="External"/><Relationship Id="rId222" Type="http://schemas.openxmlformats.org/officeDocument/2006/relationships/hyperlink" Target="mailto:karanbarat93@gmail.com" TargetMode="External"/><Relationship Id="rId223" Type="http://schemas.openxmlformats.org/officeDocument/2006/relationships/hyperlink" Target="mailto:jiteshpeta@gmail.com" TargetMode="External"/><Relationship Id="rId224" Type="http://schemas.openxmlformats.org/officeDocument/2006/relationships/hyperlink" Target="mailto:tripathiarpit28@yahoo.com" TargetMode="External"/><Relationship Id="rId225" Type="http://schemas.openxmlformats.org/officeDocument/2006/relationships/hyperlink" Target="mailto:dr.shehbazfaroooq@gmail.com" TargetMode="External"/><Relationship Id="rId226" Type="http://schemas.openxmlformats.org/officeDocument/2006/relationships/hyperlink" Target="mailto:dranandsrpcd@gmail.com" TargetMode="External"/><Relationship Id="rId227" Type="http://schemas.openxmlformats.org/officeDocument/2006/relationships/hyperlink" Target="mailto:dranandsrpcd@gmail.com" TargetMode="External"/><Relationship Id="rId228" Type="http://schemas.openxmlformats.org/officeDocument/2006/relationships/hyperlink" Target="mailto:gaurav.tcl@tatacapital.com" TargetMode="External"/><Relationship Id="rId229" Type="http://schemas.openxmlformats.org/officeDocument/2006/relationships/hyperlink" Target="mailto:lalsohanco@gmail.com" TargetMode="External"/><Relationship Id="rId230" Type="http://schemas.openxmlformats.org/officeDocument/2006/relationships/hyperlink" Target="mailto:srutichhawchharia@gmail.com" TargetMode="External"/><Relationship Id="rId231" Type="http://schemas.openxmlformats.org/officeDocument/2006/relationships/hyperlink" Target="mailto:anekkgmc@g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gaurav.tcl@tatacapital.com" TargetMode="External"/><Relationship Id="rId2" Type="http://schemas.openxmlformats.org/officeDocument/2006/relationships/hyperlink" Target="mailto:Mamta.singh@tatacapital.com" TargetMode="External"/><Relationship Id="rId3" Type="http://schemas.openxmlformats.org/officeDocument/2006/relationships/hyperlink" Target="mailto:rohit.kyadav@gmail.com" TargetMode="External"/><Relationship Id="rId4" Type="http://schemas.openxmlformats.org/officeDocument/2006/relationships/hyperlink" Target="mailto:sumit.garg@anbglobal.com" TargetMode="External"/><Relationship Id="rId5" Type="http://schemas.openxmlformats.org/officeDocument/2006/relationships/hyperlink" Target="mailto:drshivangi1404@gmail.com" TargetMode="External"/><Relationship Id="rId6" Type="http://schemas.openxmlformats.org/officeDocument/2006/relationships/hyperlink" Target="mailto:jagdishlalwani47@yahoo.com" TargetMode="External"/><Relationship Id="rId7" Type="http://schemas.openxmlformats.org/officeDocument/2006/relationships/hyperlink" Target="mailto:krishnamahi.911@gmail.com" TargetMode="External"/><Relationship Id="rId8" Type="http://schemas.openxmlformats.org/officeDocument/2006/relationships/hyperlink" Target="mailto:krishnamahi.911@gmail.com" TargetMode="External"/><Relationship Id="rId9" Type="http://schemas.openxmlformats.org/officeDocument/2006/relationships/hyperlink" Target="mailto:rohit.kyadav@gmail.com" TargetMode="External"/><Relationship Id="rId10" Type="http://schemas.openxmlformats.org/officeDocument/2006/relationships/hyperlink" Target="mailto:kotapatisubbu66@gmail.com" TargetMode="External"/><Relationship Id="rId11" Type="http://schemas.openxmlformats.org/officeDocument/2006/relationships/hyperlink" Target="mailto:kotapatisubbu66@gmail.com" TargetMode="External"/><Relationship Id="rId12" Type="http://schemas.openxmlformats.org/officeDocument/2006/relationships/hyperlink" Target="mailto:princedhingra90@gmail.com" TargetMode="External"/><Relationship Id="rId13" Type="http://schemas.openxmlformats.org/officeDocument/2006/relationships/hyperlink" Target="mailto:gaurav.tcl@tatacapital.com" TargetMode="External"/><Relationship Id="rId14" Type="http://schemas.openxmlformats.org/officeDocument/2006/relationships/hyperlink" Target="mailto:Nisha.tcl@tatacapital.com" TargetMode="External"/><Relationship Id="rId15" Type="http://schemas.openxmlformats.org/officeDocument/2006/relationships/hyperlink" Target="mailto:naveensaikrishna2395@gmail.com" TargetMode="External"/><Relationship Id="rId16" Type="http://schemas.openxmlformats.org/officeDocument/2006/relationships/hyperlink" Target="mailto:naveensaikrishna2395@gmail.com" TargetMode="External"/><Relationship Id="rId17" Type="http://schemas.openxmlformats.org/officeDocument/2006/relationships/hyperlink" Target="mailto:Nisha.tcl@tatacapital.com" TargetMode="External"/><Relationship Id="rId18" Type="http://schemas.openxmlformats.org/officeDocument/2006/relationships/hyperlink" Target="mailto:aamstergroups786@gmail.com" TargetMode="External"/><Relationship Id="rId19" Type="http://schemas.openxmlformats.org/officeDocument/2006/relationships/hyperlink" Target="mailto:jijisajive@gmail.com" TargetMode="External"/><Relationship Id="rId20" Type="http://schemas.openxmlformats.org/officeDocument/2006/relationships/hyperlink" Target="mailto:gaurav.tcl@tatacapital.com" TargetMode="External"/><Relationship Id="rId21" Type="http://schemas.openxmlformats.org/officeDocument/2006/relationships/hyperlink" Target="mailto:antarpreet11@gmail.com" TargetMode="External"/><Relationship Id="rId22" Type="http://schemas.openxmlformats.org/officeDocument/2006/relationships/hyperlink" Target="mailto:Mamta.singh@tatacapital.com" TargetMode="External"/><Relationship Id="rId23" Type="http://schemas.openxmlformats.org/officeDocument/2006/relationships/hyperlink" Target="mailto:reddykishore398@gmail.com" TargetMode="External"/><Relationship Id="rId24" Type="http://schemas.openxmlformats.org/officeDocument/2006/relationships/hyperlink" Target="mailto:Id-deepak241194@gmail.com" TargetMode="External"/><Relationship Id="rId25" Type="http://schemas.openxmlformats.org/officeDocument/2006/relationships/hyperlink" Target="mailto:drvishwas784@gmail.com" TargetMode="External"/><Relationship Id="rId26" Type="http://schemas.openxmlformats.org/officeDocument/2006/relationships/hyperlink" Target="mailto:Id-deepak241194@gmail.com" TargetMode="External"/><Relationship Id="rId27" Type="http://schemas.openxmlformats.org/officeDocument/2006/relationships/hyperlink" Target="mailto:drvishwas784@gmail.com" TargetMode="External"/><Relationship Id="rId28" Type="http://schemas.openxmlformats.org/officeDocument/2006/relationships/hyperlink" Target="mailto:dinduiscool@gmail.com" TargetMode="External"/><Relationship Id="rId29" Type="http://schemas.openxmlformats.org/officeDocument/2006/relationships/hyperlink" Target="mailto:cutipalokagrawal@gmail.com" TargetMode="External"/><Relationship Id="rId30" Type="http://schemas.openxmlformats.org/officeDocument/2006/relationships/hyperlink" Target="mailto:Mamta.singh@tatacapital.com" TargetMode="External"/><Relationship Id="rId31" Type="http://schemas.openxmlformats.org/officeDocument/2006/relationships/hyperlink" Target="mailto:dindayal.singh@gmail.com" TargetMode="External"/><Relationship Id="rId32" Type="http://schemas.openxmlformats.org/officeDocument/2006/relationships/hyperlink" Target="mailto:dr.rakeshshetty7@gmail.com" TargetMode="External"/><Relationship Id="rId33" Type="http://schemas.openxmlformats.org/officeDocument/2006/relationships/hyperlink" Target="mailto:drvishwas784@gmail.com" TargetMode="External"/><Relationship Id="rId34" Type="http://schemas.openxmlformats.org/officeDocument/2006/relationships/hyperlink" Target="mailto:drvishwas784@gmail.com" TargetMode="External"/><Relationship Id="rId35" Type="http://schemas.openxmlformats.org/officeDocument/2006/relationships/hyperlink" Target="mailto:dinduiscool@gmail.com" TargetMode="External"/><Relationship Id="rId36" Type="http://schemas.openxmlformats.org/officeDocument/2006/relationships/hyperlink" Target="mailto:chandunelluri9@gmail.com" TargetMode="External"/><Relationship Id="rId37" Type="http://schemas.openxmlformats.org/officeDocument/2006/relationships/hyperlink" Target="mailto:gaurav.tcl@tatacapital.com" TargetMode="External"/><Relationship Id="rId38" Type="http://schemas.openxmlformats.org/officeDocument/2006/relationships/hyperlink" Target="mailto:gaurav.tcl@tatacapital.com" TargetMode="External"/><Relationship Id="rId39" Type="http://schemas.openxmlformats.org/officeDocument/2006/relationships/hyperlink" Target="mailto:vcarehealth1327@gmail.com" TargetMode="External"/><Relationship Id="rId40" Type="http://schemas.openxmlformats.org/officeDocument/2006/relationships/hyperlink" Target="mailto:rohit.kyadav@gmail.com" TargetMode="External"/><Relationship Id="rId41" Type="http://schemas.openxmlformats.org/officeDocument/2006/relationships/hyperlink" Target="mailto:sanjurajput023@gmail.com" TargetMode="External"/><Relationship Id="rId42" Type="http://schemas.openxmlformats.org/officeDocument/2006/relationships/hyperlink" Target="mailto:cutipalokagrawal@gmail.com" TargetMode="External"/><Relationship Id="rId43" Type="http://schemas.openxmlformats.org/officeDocument/2006/relationships/hyperlink" Target="mailto:harshchaudhari65@gmail.com" TargetMode="External"/><Relationship Id="rId44" Type="http://schemas.openxmlformats.org/officeDocument/2006/relationships/hyperlink" Target="mailto:magan1311@gmail.com" TargetMode="External"/><Relationship Id="rId45" Type="http://schemas.openxmlformats.org/officeDocument/2006/relationships/hyperlink" Target="mailto:krishnamahi.911@gmail.com" TargetMode="External"/><Relationship Id="rId46" Type="http://schemas.openxmlformats.org/officeDocument/2006/relationships/hyperlink" Target="mailto:cutipalokagrawal@gmail.com" TargetMode="External"/><Relationship Id="rId47" Type="http://schemas.openxmlformats.org/officeDocument/2006/relationships/hyperlink" Target="mailto:jijisajive@gmail.com" TargetMode="External"/><Relationship Id="rId48" Type="http://schemas.openxmlformats.org/officeDocument/2006/relationships/hyperlink" Target="mailto:krishnamahi.911@gmail.com" TargetMode="External"/><Relationship Id="rId49" Type="http://schemas.openxmlformats.org/officeDocument/2006/relationships/hyperlink" Target="mailto:kruthik.shetty@creditsaison-in.com" TargetMode="External"/><Relationship Id="rId50" Type="http://schemas.openxmlformats.org/officeDocument/2006/relationships/hyperlink" Target="mailto:ankur997999@gmail.com" TargetMode="External"/><Relationship Id="rId51" Type="http://schemas.openxmlformats.org/officeDocument/2006/relationships/hyperlink" Target="mailto:Monimohanbiswas0@gmail.com" TargetMode="External"/><Relationship Id="rId52" Type="http://schemas.openxmlformats.org/officeDocument/2006/relationships/hyperlink" Target="mailto:panchuthedoc@gmail.com" TargetMode="External"/><Relationship Id="rId53" Type="http://schemas.openxmlformats.org/officeDocument/2006/relationships/hyperlink" Target="mailto:priyavemal14.aks@gmail.com" TargetMode="External"/><Relationship Id="rId54" Type="http://schemas.openxmlformats.org/officeDocument/2006/relationships/hyperlink" Target="mailto:vishwanathswami2015@gmail.com" TargetMode="External"/><Relationship Id="rId55" Type="http://schemas.openxmlformats.org/officeDocument/2006/relationships/hyperlink" Target="mailto:gaurav.tcl@tatacapital.com" TargetMode="External"/><Relationship Id="rId56" Type="http://schemas.openxmlformats.org/officeDocument/2006/relationships/hyperlink" Target="mailto:chandunelluri9@gmail.com" TargetMode="External"/><Relationship Id="rId57" Type="http://schemas.openxmlformats.org/officeDocument/2006/relationships/hyperlink" Target="mailto:raushan.yaad@gmail.com" TargetMode="External"/><Relationship Id="rId58" Type="http://schemas.openxmlformats.org/officeDocument/2006/relationships/hyperlink" Target="mailto:gaurav.tcl@tatacapital.com" TargetMode="External"/><Relationship Id="rId59" Type="http://schemas.openxmlformats.org/officeDocument/2006/relationships/hyperlink" Target="mailto:caindrajeet92@gmail.com" TargetMode="External"/><Relationship Id="rId60" Type="http://schemas.openxmlformats.org/officeDocument/2006/relationships/hyperlink" Target="mailto:caindrajeet92@gmail.com" TargetMode="External"/><Relationship Id="rId61" Type="http://schemas.openxmlformats.org/officeDocument/2006/relationships/hyperlink" Target="mailto:Kartik.rabgjika1996@gmail.com" TargetMode="External"/><Relationship Id="rId62" Type="http://schemas.openxmlformats.org/officeDocument/2006/relationships/hyperlink" Target="mailto:gauravpareek122@gmail.com" TargetMode="External"/><Relationship Id="rId63" Type="http://schemas.openxmlformats.org/officeDocument/2006/relationships/hyperlink" Target="mailto:raushan.yaad@gmail.com" TargetMode="External"/><Relationship Id="rId64" Type="http://schemas.openxmlformats.org/officeDocument/2006/relationships/hyperlink" Target="mailto:doctuman@gmail.com" TargetMode="External"/><Relationship Id="rId65" Type="http://schemas.openxmlformats.org/officeDocument/2006/relationships/hyperlink" Target="mailto:mailtodrbans@gmail.com" TargetMode="External"/><Relationship Id="rId66" Type="http://schemas.openxmlformats.org/officeDocument/2006/relationships/hyperlink" Target="mailto:gaurav.tcl@tatacapital.com" TargetMode="External"/><Relationship Id="rId67" Type="http://schemas.openxmlformats.org/officeDocument/2006/relationships/hyperlink" Target="mailto:anandsy1994@gmail.com" TargetMode="External"/><Relationship Id="rId68" Type="http://schemas.openxmlformats.org/officeDocument/2006/relationships/hyperlink" Target="mailto:cakuldeepasopa@gmail.com" TargetMode="External"/><Relationship Id="rId69" Type="http://schemas.openxmlformats.org/officeDocument/2006/relationships/hyperlink" Target="mailto:navin71287@gmail.com" TargetMode="External"/><Relationship Id="rId70" Type="http://schemas.openxmlformats.org/officeDocument/2006/relationships/hyperlink" Target="mailto:caindrajeet92@gmail.com" TargetMode="External"/><Relationship Id="rId71" Type="http://schemas.openxmlformats.org/officeDocument/2006/relationships/hyperlink" Target="mailto:gaurav.tcl@tatacapital.com" TargetMode="External"/><Relationship Id="rId72" Type="http://schemas.openxmlformats.org/officeDocument/2006/relationships/hyperlink" Target="mailto:bholashah934@gmail.com" TargetMode="External"/><Relationship Id="rId73" Type="http://schemas.openxmlformats.org/officeDocument/2006/relationships/hyperlink" Target="mailto:caabhinavtandon@gmail.com" TargetMode="External"/><Relationship Id="rId74" Type="http://schemas.openxmlformats.org/officeDocument/2006/relationships/hyperlink" Target="mailto:omprakashbishnoi3290@gmail.com" TargetMode="External"/><Relationship Id="rId75" Type="http://schemas.openxmlformats.org/officeDocument/2006/relationships/hyperlink" Target="mailto:caabhinavtandon@gmail.com" TargetMode="External"/><Relationship Id="rId76" Type="http://schemas.openxmlformats.org/officeDocument/2006/relationships/hyperlink" Target="mailto:gaurav.tcl@tatacapital.com" TargetMode="External"/><Relationship Id="rId77" Type="http://schemas.openxmlformats.org/officeDocument/2006/relationships/hyperlink" Target="mailto:lalamrit1996@gmail.com" TargetMode="External"/><Relationship Id="rId78" Type="http://schemas.openxmlformats.org/officeDocument/2006/relationships/hyperlink" Target="mailto:caabhinavtandon@gmail.com" TargetMode="External"/><Relationship Id="rId79" Type="http://schemas.openxmlformats.org/officeDocument/2006/relationships/hyperlink" Target="mailto:skv625@gmail.com" TargetMode="External"/><Relationship Id="rId80" Type="http://schemas.openxmlformats.org/officeDocument/2006/relationships/hyperlink" Target="mailto:dr.saleemkhan0507@gmail.com" TargetMode="External"/><Relationship Id="rId81" Type="http://schemas.openxmlformats.org/officeDocument/2006/relationships/hyperlink" Target="mailto:Ayushsaini9440@gmail.com" TargetMode="External"/><Relationship Id="rId82" Type="http://schemas.openxmlformats.org/officeDocument/2006/relationships/hyperlink" Target="mailto:sdeepak04161@gamil.com" TargetMode="External"/><Relationship Id="rId83" Type="http://schemas.openxmlformats.org/officeDocument/2006/relationships/hyperlink" Target="mailto:gaurav.tcl@tatacapital.com" TargetMode="External"/><Relationship Id="rId84" Type="http://schemas.openxmlformats.org/officeDocument/2006/relationships/hyperlink" Target="mailto:drsabaricm123@yahoo.co.in" TargetMode="External"/><Relationship Id="rId85" Type="http://schemas.openxmlformats.org/officeDocument/2006/relationships/hyperlink" Target="mailto:gaurav.tcl@tatacapital.com" TargetMode="External"/><Relationship Id="rId86" Type="http://schemas.openxmlformats.org/officeDocument/2006/relationships/hyperlink" Target="mailto:drmch1970@gmail.com" TargetMode="External"/><Relationship Id="rId87" Type="http://schemas.openxmlformats.org/officeDocument/2006/relationships/hyperlink" Target="mailto:rohit.kyadav@gmail.com" TargetMode="External"/><Relationship Id="rId88" Type="http://schemas.openxmlformats.org/officeDocument/2006/relationships/hyperlink" Target="mailto:gaurav.tcl@tatacapital.com" TargetMode="External"/><Relationship Id="rId89" Type="http://schemas.openxmlformats.org/officeDocument/2006/relationships/hyperlink" Target="mailto:gaurav.tcl@tatacapital.com" TargetMode="External"/><Relationship Id="rId90" Type="http://schemas.openxmlformats.org/officeDocument/2006/relationships/hyperlink" Target="mailto:gaurav.tcl@tatacapital.com" TargetMode="External"/><Relationship Id="rId91" Type="http://schemas.openxmlformats.org/officeDocument/2006/relationships/hyperlink" Target="mailto:skv625@gmail.com" TargetMode="External"/><Relationship Id="rId92" Type="http://schemas.openxmlformats.org/officeDocument/2006/relationships/hyperlink" Target="mailto:gopikasreekumar123@gmail.com" TargetMode="External"/><Relationship Id="rId93" Type="http://schemas.openxmlformats.org/officeDocument/2006/relationships/hyperlink" Target="mailto:mailtodrbans@gmail.com" TargetMode="External"/><Relationship Id="rId94" Type="http://schemas.openxmlformats.org/officeDocument/2006/relationships/hyperlink" Target="mailto:drmanish.m019@gmail.com" TargetMode="External"/><Relationship Id="rId95" Type="http://schemas.openxmlformats.org/officeDocument/2006/relationships/hyperlink" Target="mailto:gaurav.tcl@tatacapital.com" TargetMode="External"/><Relationship Id="rId96" Type="http://schemas.openxmlformats.org/officeDocument/2006/relationships/hyperlink" Target="mailto:abhinava675@gmail.com" TargetMode="External"/><Relationship Id="rId97" Type="http://schemas.openxmlformats.org/officeDocument/2006/relationships/hyperlink" Target="mailto:ksreddy35@gmail.com" TargetMode="External"/><Relationship Id="rId98" Type="http://schemas.openxmlformats.org/officeDocument/2006/relationships/hyperlink" Target="mailto:singhharshit.HS22@gmail.com" TargetMode="External"/><Relationship Id="rId99" Type="http://schemas.openxmlformats.org/officeDocument/2006/relationships/hyperlink" Target="mailto:bpssyhbl@gmail.com" TargetMode="External"/><Relationship Id="rId100" Type="http://schemas.openxmlformats.org/officeDocument/2006/relationships/hyperlink" Target="mailto:gaurav.tcl@tatacapital.com" TargetMode="External"/><Relationship Id="rId101" Type="http://schemas.openxmlformats.org/officeDocument/2006/relationships/hyperlink" Target="mailto:dr.vishal.agrawal@outlook.com" TargetMode="External"/><Relationship Id="rId102" Type="http://schemas.openxmlformats.org/officeDocument/2006/relationships/hyperlink" Target="mailto:bpssyhbl@gmail.com" TargetMode="External"/><Relationship Id="rId103" Type="http://schemas.openxmlformats.org/officeDocument/2006/relationships/hyperlink" Target="mailto:gulshanprakash.chahal@gmail.com" TargetMode="External"/><Relationship Id="rId104" Type="http://schemas.openxmlformats.org/officeDocument/2006/relationships/hyperlink" Target="mailto:gaurav.tcl@tatacapital.com" TargetMode="External"/><Relationship Id="rId105" Type="http://schemas.openxmlformats.org/officeDocument/2006/relationships/hyperlink" Target="mailto:morganom91@gmail.com" TargetMode="External"/><Relationship Id="rId106" Type="http://schemas.openxmlformats.org/officeDocument/2006/relationships/hyperlink" Target="mailto:gaurav.tcl@tatacapital.com" TargetMode="External"/><Relationship Id="rId107" Type="http://schemas.openxmlformats.org/officeDocument/2006/relationships/hyperlink" Target="mailto:priyavemal14.aks@gmail.com" TargetMode="External"/><Relationship Id="rId108" Type="http://schemas.openxmlformats.org/officeDocument/2006/relationships/hyperlink" Target="mailto:punideva1970@gmail.com" TargetMode="External"/><Relationship Id="rId109" Type="http://schemas.openxmlformats.org/officeDocument/2006/relationships/hyperlink" Target="mailto:padmarani795@gmail.com" TargetMode="External"/><Relationship Id="rId110" Type="http://schemas.openxmlformats.org/officeDocument/2006/relationships/hyperlink" Target="mailto:shobhitskn177@gmail.com" TargetMode="External"/><Relationship Id="rId111" Type="http://schemas.openxmlformats.org/officeDocument/2006/relationships/hyperlink" Target="mailto:dr.ritendrayadav89@gamil.com" TargetMode="External"/><Relationship Id="rId112" Type="http://schemas.openxmlformats.org/officeDocument/2006/relationships/hyperlink" Target="mailto:tmciansmg@gmail.com" TargetMode="External"/><Relationship Id="rId113" Type="http://schemas.openxmlformats.org/officeDocument/2006/relationships/hyperlink" Target="mailto:dr.ritendrayadav89@gamil.com" TargetMode="External"/><Relationship Id="rId114" Type="http://schemas.openxmlformats.org/officeDocument/2006/relationships/hyperlink" Target="mailto:antarpreet11@gmail.com" TargetMode="External"/><Relationship Id="rId115" Type="http://schemas.openxmlformats.org/officeDocument/2006/relationships/hyperlink" Target="mailto:drtarun150@gmail.com" TargetMode="External"/><Relationship Id="rId116" Type="http://schemas.openxmlformats.org/officeDocument/2006/relationships/hyperlink" Target="mailto:dr.ritendrayadav89@gamil.com" TargetMode="External"/><Relationship Id="rId117" Type="http://schemas.openxmlformats.org/officeDocument/2006/relationships/hyperlink" Target="mailto:gaurav.tcl@tatacapital.com" TargetMode="External"/><Relationship Id="rId118" Type="http://schemas.openxmlformats.org/officeDocument/2006/relationships/hyperlink" Target="mailto:navajithmani@gmail.com" TargetMode="External"/><Relationship Id="rId119" Type="http://schemas.openxmlformats.org/officeDocument/2006/relationships/hyperlink" Target="mailto:dr.sulochana27@yahoo.com" TargetMode="External"/><Relationship Id="rId120" Type="http://schemas.openxmlformats.org/officeDocument/2006/relationships/hyperlink" Target="mailto:gs16538@gmail.com" TargetMode="External"/><Relationship Id="rId121" Type="http://schemas.openxmlformats.org/officeDocument/2006/relationships/hyperlink" Target="mailto:shaiksiraaz2000@gmail.com" TargetMode="External"/><Relationship Id="rId122" Type="http://schemas.openxmlformats.org/officeDocument/2006/relationships/hyperlink" Target="mailto:shaiksiraaz2000@gmail.com" TargetMode="External"/><Relationship Id="rId123" Type="http://schemas.openxmlformats.org/officeDocument/2006/relationships/hyperlink" Target="mailto:skv625@gmail.com" TargetMode="External"/><Relationship Id="rId124" Type="http://schemas.openxmlformats.org/officeDocument/2006/relationships/hyperlink" Target="mailto:sonupant@chola1.murugappa.com" TargetMode="External"/><Relationship Id="rId125" Type="http://schemas.openxmlformats.org/officeDocument/2006/relationships/hyperlink" Target="http://maheswararaonkosanagmail.com/" TargetMode="External"/><Relationship Id="rId126" Type="http://schemas.openxmlformats.org/officeDocument/2006/relationships/hyperlink" Target="mailto:rohit.kyadav@gmail.com" TargetMode="External"/><Relationship Id="rId127" Type="http://schemas.openxmlformats.org/officeDocument/2006/relationships/hyperlink" Target="mailto:alamtakildar@gmail.com" TargetMode="External"/><Relationship Id="rId128" Type="http://schemas.openxmlformats.org/officeDocument/2006/relationships/hyperlink" Target="mailto:gaurav.tcl@tatacapital.com" TargetMode="External"/><Relationship Id="rId129" Type="http://schemas.openxmlformats.org/officeDocument/2006/relationships/hyperlink" Target="mailto:csnareshchanda@gmail.com" TargetMode="External"/><Relationship Id="rId130" Type="http://schemas.openxmlformats.org/officeDocument/2006/relationships/hyperlink" Target="mailto:ng92397@gmail.com" TargetMode="External"/><Relationship Id="rId131" Type="http://schemas.openxmlformats.org/officeDocument/2006/relationships/hyperlink" Target="mailto:carngoyal@rediffmail.com" TargetMode="External"/><Relationship Id="rId132" Type="http://schemas.openxmlformats.org/officeDocument/2006/relationships/hyperlink" Target="mailto:rohit.kyadav@gmail.com" TargetMode="External"/><Relationship Id="rId133" Type="http://schemas.openxmlformats.org/officeDocument/2006/relationships/hyperlink" Target="mailto:viratiadio2017@gmail.com" TargetMode="External"/><Relationship Id="rId134" Type="http://schemas.openxmlformats.org/officeDocument/2006/relationships/hyperlink" Target="mailto:dr.sulochana27@yahoo.com" TargetMode="External"/><Relationship Id="rId135" Type="http://schemas.openxmlformats.org/officeDocument/2006/relationships/hyperlink" Target="mailto:gaurav.tcl@tatacapital.com" TargetMode="External"/><Relationship Id="rId136" Type="http://schemas.openxmlformats.org/officeDocument/2006/relationships/hyperlink" Target="mailto:paragbhardwaj19@gmail.com" TargetMode="External"/><Relationship Id="rId137" Type="http://schemas.openxmlformats.org/officeDocument/2006/relationships/hyperlink" Target="mailto:drbalu4u@yahoo.com" TargetMode="External"/><Relationship Id="rId138" Type="http://schemas.openxmlformats.org/officeDocument/2006/relationships/hyperlink" Target="mailto:Shreyansh2104@gmail.com" TargetMode="External"/><Relationship Id="rId139" Type="http://schemas.openxmlformats.org/officeDocument/2006/relationships/hyperlink" Target="mailto:jasminekumarswain@gmail.com" TargetMode="External"/><Relationship Id="rId140" Type="http://schemas.openxmlformats.org/officeDocument/2006/relationships/hyperlink" Target="mailto:mohitvajera040@gmail.com" TargetMode="External"/><Relationship Id="rId141" Type="http://schemas.openxmlformats.org/officeDocument/2006/relationships/hyperlink" Target="mailto:skv625@gmail.com" TargetMode="External"/><Relationship Id="rId142" Type="http://schemas.openxmlformats.org/officeDocument/2006/relationships/hyperlink" Target="mailto:morganom91@gmail.com" TargetMode="External"/><Relationship Id="rId143" Type="http://schemas.openxmlformats.org/officeDocument/2006/relationships/hyperlink" Target="mailto:sarkar.heerak@gmail.com" TargetMode="External"/><Relationship Id="rId144" Type="http://schemas.openxmlformats.org/officeDocument/2006/relationships/hyperlink" Target="mailto:drtarun150@gmail.com" TargetMode="External"/><Relationship Id="rId145" Type="http://schemas.openxmlformats.org/officeDocument/2006/relationships/hyperlink" Target="mailto:-priyankalamba11101993@gmail.com" TargetMode="External"/><Relationship Id="rId146" Type="http://schemas.openxmlformats.org/officeDocument/2006/relationships/hyperlink" Target="mailto:drtarun150@gmail.com" TargetMode="External"/><Relationship Id="rId147" Type="http://schemas.openxmlformats.org/officeDocument/2006/relationships/hyperlink" Target="mailto:gaurav.tcl@tatacapital.com" TargetMode="External"/><Relationship Id="rId148" Type="http://schemas.openxmlformats.org/officeDocument/2006/relationships/hyperlink" Target="mailto:gaurav.tcl@tatacapital.com" TargetMode="External"/><Relationship Id="rId149" Type="http://schemas.openxmlformats.org/officeDocument/2006/relationships/hyperlink" Target="mailto:profchouhan@yahoo.com" TargetMode="External"/><Relationship Id="rId150" Type="http://schemas.openxmlformats.org/officeDocument/2006/relationships/hyperlink" Target="mailto:drtarun150@gmail.com" TargetMode="External"/><Relationship Id="rId151" Type="http://schemas.openxmlformats.org/officeDocument/2006/relationships/hyperlink" Target="mailto:gaurav.tcl@tatacapital.com" TargetMode="External"/><Relationship Id="rId152" Type="http://schemas.openxmlformats.org/officeDocument/2006/relationships/hyperlink" Target="mailto:Ankitaggarwal291@gmail.com" TargetMode="External"/><Relationship Id="rId153" Type="http://schemas.openxmlformats.org/officeDocument/2006/relationships/hyperlink" Target="mailto:cmalovinder@gmail.com" TargetMode="External"/><Relationship Id="rId154" Type="http://schemas.openxmlformats.org/officeDocument/2006/relationships/hyperlink" Target="mailto:parasaram1995@gmail.com" TargetMode="External"/><Relationship Id="rId155" Type="http://schemas.openxmlformats.org/officeDocument/2006/relationships/hyperlink" Target="mailto:gurumehar2019@gmail.com" TargetMode="External"/><Relationship Id="rId156" Type="http://schemas.openxmlformats.org/officeDocument/2006/relationships/hyperlink" Target="mailto:abhishekrocky241185@gmail.com" TargetMode="External"/><Relationship Id="rId157" Type="http://schemas.openxmlformats.org/officeDocument/2006/relationships/hyperlink" Target="mailto:drbalu4u@yahoo.com" TargetMode="External"/><Relationship Id="rId158" Type="http://schemas.openxmlformats.org/officeDocument/2006/relationships/hyperlink" Target="mailto:JIGNESHPUJARA@LTFS.COM" TargetMode="External"/><Relationship Id="rId159" Type="http://schemas.openxmlformats.org/officeDocument/2006/relationships/hyperlink" Target="mailto:-kumarragul99@gmail.com" TargetMode="External"/><Relationship Id="rId160" Type="http://schemas.openxmlformats.org/officeDocument/2006/relationships/hyperlink" Target="mailto:sriyadoc@gmail.com" TargetMode="External"/><Relationship Id="rId161" Type="http://schemas.openxmlformats.org/officeDocument/2006/relationships/hyperlink" Target="mailto:gurumehar2019@gmail.com" TargetMode="External"/><Relationship Id="rId162" Type="http://schemas.openxmlformats.org/officeDocument/2006/relationships/hyperlink" Target="mailto:aneezmohammedkoya@gmail.com" TargetMode="External"/><Relationship Id="rId163" Type="http://schemas.openxmlformats.org/officeDocument/2006/relationships/hyperlink" Target="mailto:camohammedshoaib@gmail.com" TargetMode="External"/><Relationship Id="rId164" Type="http://schemas.openxmlformats.org/officeDocument/2006/relationships/hyperlink" Target="mailto:antarpreet11@gmail.com" TargetMode="External"/><Relationship Id="rId165" Type="http://schemas.openxmlformats.org/officeDocument/2006/relationships/hyperlink" Target="mailto:shyam.singh3@bajajfinserv.in" TargetMode="External"/><Relationship Id="rId166" Type="http://schemas.openxmlformats.org/officeDocument/2006/relationships/hyperlink" Target="mailto:sbm101292@gmail.com" TargetMode="External"/><Relationship Id="rId167" Type="http://schemas.openxmlformats.org/officeDocument/2006/relationships/hyperlink" Target="mailto:doctorchandrakishorrajput@gmail.com" TargetMode="External"/><Relationship Id="rId168" Type="http://schemas.openxmlformats.org/officeDocument/2006/relationships/hyperlink" Target="mailto:rawale015@gmail.com" TargetMode="External"/><Relationship Id="rId169" Type="http://schemas.openxmlformats.org/officeDocument/2006/relationships/hyperlink" Target="mailto:gurumehar2019@gmail.com" TargetMode="External"/><Relationship Id="rId170" Type="http://schemas.openxmlformats.org/officeDocument/2006/relationships/hyperlink" Target="mailto:drmohammedshakirhussain@gmail.com" TargetMode="External"/><Relationship Id="rId171" Type="http://schemas.openxmlformats.org/officeDocument/2006/relationships/hyperlink" Target="mailto:gaurav.tcl@tatacapital.com" TargetMode="External"/><Relationship Id="rId172" Type="http://schemas.openxmlformats.org/officeDocument/2006/relationships/hyperlink" Target="mailto:sisirrapolu@gmail.com" TargetMode="External"/><Relationship Id="rId173" Type="http://schemas.openxmlformats.org/officeDocument/2006/relationships/hyperlink" Target="mailto:golyakale@gmail.com" TargetMode="External"/><Relationship Id="rId174" Type="http://schemas.openxmlformats.org/officeDocument/2006/relationships/hyperlink" Target="mailto:kamianu_2004@yahoo.co.in" TargetMode="External"/><Relationship Id="rId175" Type="http://schemas.openxmlformats.org/officeDocument/2006/relationships/hyperlink" Target="mailto:kriteshverma@chola1.murugappa.com" TargetMode="External"/><Relationship Id="rId176" Type="http://schemas.openxmlformats.org/officeDocument/2006/relationships/hyperlink" Target="mailto:shreyans2104@gmail.com" TargetMode="External"/><Relationship Id="rId177" Type="http://schemas.openxmlformats.org/officeDocument/2006/relationships/hyperlink" Target="mailto:aalam5450@gmail.com" TargetMode="External"/><Relationship Id="rId178" Type="http://schemas.openxmlformats.org/officeDocument/2006/relationships/hyperlink" Target="http://gmail.com/" TargetMode="External"/><Relationship Id="rId179" Type="http://schemas.openxmlformats.org/officeDocument/2006/relationships/hyperlink" Target="mailto:Seemanarayan40@gmail.com" TargetMode="External"/><Relationship Id="rId180" Type="http://schemas.openxmlformats.org/officeDocument/2006/relationships/hyperlink" Target="mailto:gurumehar2019@gmail.com" TargetMode="External"/><Relationship Id="rId181" Type="http://schemas.openxmlformats.org/officeDocument/2006/relationships/hyperlink" Target="mailto:camohammedshoaib@gmail.com" TargetMode="External"/><Relationship Id="rId182" Type="http://schemas.openxmlformats.org/officeDocument/2006/relationships/hyperlink" Target="mailto:drsunilgodara39507@gmail.com" TargetMode="External"/><Relationship Id="rId183" Type="http://schemas.openxmlformats.org/officeDocument/2006/relationships/hyperlink" Target="mailto:Ranjanjai84@gmail.com" TargetMode="External"/><Relationship Id="rId184" Type="http://schemas.openxmlformats.org/officeDocument/2006/relationships/hyperlink" Target="https://stgcsellos2.chola.murugappa.com/crm/org60018094468/tab/CustomModule51/419602006448495651/canvas/419602000070792577" TargetMode="External"/><Relationship Id="rId185" Type="http://schemas.openxmlformats.org/officeDocument/2006/relationships/hyperlink" Target="mailto:doctorchandrakishorrajput@gmail.com" TargetMode="External"/><Relationship Id="rId186" Type="http://schemas.openxmlformats.org/officeDocument/2006/relationships/hyperlink" Target="mailto:clinic17@gmail.com" TargetMode="External"/><Relationship Id="rId187" Type="http://schemas.openxmlformats.org/officeDocument/2006/relationships/hyperlink" Target="mailto:drbalu4u@yahoo.com" TargetMode="External"/><Relationship Id="rId188" Type="http://schemas.openxmlformats.org/officeDocument/2006/relationships/hyperlink" Target="mailto:cchoudhary4@gmail.com" TargetMode="External"/><Relationship Id="rId189" Type="http://schemas.openxmlformats.org/officeDocument/2006/relationships/hyperlink" Target="mailto:gurumehar2019@gmail.com" TargetMode="External"/><Relationship Id="rId190" Type="http://schemas.openxmlformats.org/officeDocument/2006/relationships/hyperlink" Target="mailto:gaurav.tcl@tatacapital.com" TargetMode="External"/><Relationship Id="rId191" Type="http://schemas.openxmlformats.org/officeDocument/2006/relationships/hyperlink" Target="mailto:vijay.lokesh47@gmail.com" TargetMode="External"/><Relationship Id="rId192" Type="http://schemas.openxmlformats.org/officeDocument/2006/relationships/hyperlink" Target="mailto:Bavaliyaimtiyaz@gmail.com" TargetMode="External"/><Relationship Id="rId193" Type="http://schemas.openxmlformats.org/officeDocument/2006/relationships/hyperlink" Target="mailto:drkasupdumc@gmail.com" TargetMode="External"/><Relationship Id="rId194" Type="http://schemas.openxmlformats.org/officeDocument/2006/relationships/hyperlink" Target="mailto:imtyaz.ahammad@gmail.com" TargetMode="External"/><Relationship Id="rId195" Type="http://schemas.openxmlformats.org/officeDocument/2006/relationships/hyperlink" Target="mailto:mohitvajera040@gmail.com" TargetMode="External"/><Relationship Id="rId196" Type="http://schemas.openxmlformats.org/officeDocument/2006/relationships/hyperlink" Target="mailto:unitedmanuukrishnan@gmail.com" TargetMode="External"/><Relationship Id="rId197" Type="http://schemas.openxmlformats.org/officeDocument/2006/relationships/hyperlink" Target="mailto:unitedmanuukrishnan@gmail.com" TargetMode="External"/><Relationship Id="rId198" Type="http://schemas.openxmlformats.org/officeDocument/2006/relationships/hyperlink" Target="mailto:vblotia@gmail.com" TargetMode="External"/><Relationship Id="rId199" Type="http://schemas.openxmlformats.org/officeDocument/2006/relationships/hyperlink" Target="mailto:sisirrapolu@gmail.com" TargetMode="External"/><Relationship Id="rId200" Type="http://schemas.openxmlformats.org/officeDocument/2006/relationships/hyperlink" Target="mailto:gaurav.tcl@tatacapital.com" TargetMode="External"/><Relationship Id="rId201" Type="http://schemas.openxmlformats.org/officeDocument/2006/relationships/hyperlink" Target="mailto:doctorchandrakishorrajput@gmail.com" TargetMode="External"/><Relationship Id="rId202" Type="http://schemas.openxmlformats.org/officeDocument/2006/relationships/hyperlink" Target="mailto:nghato3@gmail.com" TargetMode="External"/><Relationship Id="rId203" Type="http://schemas.openxmlformats.org/officeDocument/2006/relationships/hyperlink" Target="mailto:dkpersonal07@gmail.com" TargetMode="External"/><Relationship Id="rId204" Type="http://schemas.openxmlformats.org/officeDocument/2006/relationships/hyperlink" Target="mailto:viralmakwana83@gmail.com" TargetMode="External"/><Relationship Id="rId205" Type="http://schemas.openxmlformats.org/officeDocument/2006/relationships/hyperlink" Target="mailto:muralikrishna141@yahoo.com" TargetMode="External"/><Relationship Id="rId206" Type="http://schemas.openxmlformats.org/officeDocument/2006/relationships/hyperlink" Target="mailto:Sdrbahadur@gmail.com" TargetMode="External"/><Relationship Id="rId207" Type="http://schemas.openxmlformats.org/officeDocument/2006/relationships/hyperlink" Target="mailto:krishna.deshmukh10@gmail.com" TargetMode="External"/><Relationship Id="rId208" Type="http://schemas.openxmlformats.org/officeDocument/2006/relationships/hyperlink" Target="mailto:dr.m.nishanthkumar@yahoo.in" TargetMode="External"/><Relationship Id="rId209" Type="http://schemas.openxmlformats.org/officeDocument/2006/relationships/hyperlink" Target="mailto:rajvardhan10111987@gmail.com" TargetMode="External"/><Relationship Id="rId210" Type="http://schemas.openxmlformats.org/officeDocument/2006/relationships/hyperlink" Target="mailto:raishivambgc6569@gmail.com" TargetMode="External"/><Relationship Id="rId211" Type="http://schemas.openxmlformats.org/officeDocument/2006/relationships/hyperlink" Target="mailto:Sidhantrana007.sr@gmail.com" TargetMode="External"/><Relationship Id="rId212" Type="http://schemas.openxmlformats.org/officeDocument/2006/relationships/hyperlink" Target="mailto:Vivek.jaiswal.520357@gmail.com" TargetMode="External"/><Relationship Id="rId213" Type="http://schemas.openxmlformats.org/officeDocument/2006/relationships/hyperlink" Target="mailto:karthikreddy693@gmail.com" TargetMode="External"/><Relationship Id="rId214" Type="http://schemas.openxmlformats.org/officeDocument/2006/relationships/hyperlink" Target="mailto:-kumarragul99@gmail.com" TargetMode="External"/><Relationship Id="rId215" Type="http://schemas.openxmlformats.org/officeDocument/2006/relationships/hyperlink" Target="mailto:ravurimonicareddy@gmail.com" TargetMode="External"/><Relationship Id="rId216" Type="http://schemas.openxmlformats.org/officeDocument/2006/relationships/hyperlink" Target="mailto:muralikrishna141@yahoo.com" TargetMode="External"/><Relationship Id="rId217" Type="http://schemas.openxmlformats.org/officeDocument/2006/relationships/hyperlink" Target="mailto:muralikrishna141@yahoo.com" TargetMode="External"/><Relationship Id="rId218" Type="http://schemas.openxmlformats.org/officeDocument/2006/relationships/hyperlink" Target="mailto:akshayjaswal1@gmail.com" TargetMode="External"/><Relationship Id="rId219" Type="http://schemas.openxmlformats.org/officeDocument/2006/relationships/hyperlink" Target="mailto:poojamoncy@gmail.com" TargetMode="External"/><Relationship Id="rId220" Type="http://schemas.openxmlformats.org/officeDocument/2006/relationships/hyperlink" Target="mailto:swadish.n@bajajfinserv.in" TargetMode="External"/><Relationship Id="rId221" Type="http://schemas.openxmlformats.org/officeDocument/2006/relationships/hyperlink" Target="mailto:viratiadio2017@gmail.com" TargetMode="External"/><Relationship Id="rId222" Type="http://schemas.openxmlformats.org/officeDocument/2006/relationships/hyperlink" Target="mailto:ratish.raj79@gmail.com" TargetMode="External"/><Relationship Id="rId223" Type="http://schemas.openxmlformats.org/officeDocument/2006/relationships/hyperlink" Target="mailto:deepak9993933@gmail.com" TargetMode="External"/><Relationship Id="rId224" Type="http://schemas.openxmlformats.org/officeDocument/2006/relationships/hyperlink" Target="mailto:gaurav.tcl@tatacapital.com" TargetMode="External"/><Relationship Id="rId225" Type="http://schemas.openxmlformats.org/officeDocument/2006/relationships/hyperlink" Target="mailto:surojitmanna@ltfs.com" TargetMode="External"/><Relationship Id="rId226" Type="http://schemas.openxmlformats.org/officeDocument/2006/relationships/hyperlink" Target="mailto:Navit86@gmail.com" TargetMode="External"/><Relationship Id="rId227" Type="http://schemas.openxmlformats.org/officeDocument/2006/relationships/hyperlink" Target="mailto:gaurav.tcl@tatacapital.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WECARE@F2FINTECH.COM" TargetMode="External"/><Relationship Id="rId2" Type="http://schemas.openxmlformats.org/officeDocument/2006/relationships/hyperlink" Target="mailto:WECARE@F2FINTECH.COM" TargetMode="External"/><Relationship Id="rId3" Type="http://schemas.openxmlformats.org/officeDocument/2006/relationships/hyperlink" Target="https://www.google.com/maps/search/RAVINDRA+NAGAR-102?entry=gmail&amp;amp;source=g" TargetMode="External"/><Relationship Id="rId4" Type="http://schemas.openxmlformats.org/officeDocument/2006/relationships/hyperlink" Target="mailto:WECARE@F2FINTECH.COM" TargetMode="External"/><Relationship Id="rId5" Type="http://schemas.openxmlformats.org/officeDocument/2006/relationships/hyperlink" Target="mailto:WECARE@F2FINTECH.COM" TargetMode="External"/><Relationship Id="rId6" Type="http://schemas.openxmlformats.org/officeDocument/2006/relationships/hyperlink" Target="mailto:WECARE@F2FINTECH.COM" TargetMode="External"/><Relationship Id="rId7" Type="http://schemas.openxmlformats.org/officeDocument/2006/relationships/hyperlink" Target="mailto:WECARE@F2FINTECH.COM" TargetMode="External"/><Relationship Id="rId8" Type="http://schemas.openxmlformats.org/officeDocument/2006/relationships/hyperlink" Target="mailto:WECARE@F2FINTECH.COM" TargetMode="External"/><Relationship Id="rId9" Type="http://schemas.openxmlformats.org/officeDocument/2006/relationships/hyperlink" Target="mailto:WECARE@F2FINTECH.COM" TargetMode="External"/><Relationship Id="rId10" Type="http://schemas.openxmlformats.org/officeDocument/2006/relationships/hyperlink" Target="mailto:WECARE@F2FINTECH.COM" TargetMode="External"/><Relationship Id="rId11" Type="http://schemas.openxmlformats.org/officeDocument/2006/relationships/hyperlink" Target="mailto:WECARE@F2FINTECH.COM" TargetMode="External"/><Relationship Id="rId12" Type="http://schemas.openxmlformats.org/officeDocument/2006/relationships/hyperlink" Target="mailto:WECARE@F2FINTECH.COM" TargetMode="External"/><Relationship Id="rId13" Type="http://schemas.openxmlformats.org/officeDocument/2006/relationships/hyperlink" Target="mailto:WECARE@F2FINTECH.COM" TargetMode="External"/><Relationship Id="rId14" Type="http://schemas.openxmlformats.org/officeDocument/2006/relationships/hyperlink" Target="mailto:WECARE@F2FINTECH.COM" TargetMode="External"/><Relationship Id="rId15" Type="http://schemas.openxmlformats.org/officeDocument/2006/relationships/hyperlink" Target="mailto:WECARE@F2FINTECH.COM" TargetMode="External"/><Relationship Id="rId16" Type="http://schemas.openxmlformats.org/officeDocument/2006/relationships/hyperlink" Target="mailto:WECARE@F2FINTECH.COM" TargetMode="External"/><Relationship Id="rId17" Type="http://schemas.openxmlformats.org/officeDocument/2006/relationships/hyperlink" Target="mailto:WECARE@F2FINTECH.COM" TargetMode="External"/><Relationship Id="rId18" Type="http://schemas.openxmlformats.org/officeDocument/2006/relationships/hyperlink" Target="mailto:WECARE@F2FINTECH.COM" TargetMode="External"/><Relationship Id="rId19" Type="http://schemas.openxmlformats.org/officeDocument/2006/relationships/hyperlink" Target="mailto:WECARE@F2FINTECH.COM" TargetMode="External"/><Relationship Id="rId20" Type="http://schemas.openxmlformats.org/officeDocument/2006/relationships/hyperlink" Target="mailto:WECARE@F2FINTECH.COM" TargetMode="External"/><Relationship Id="rId21" Type="http://schemas.openxmlformats.org/officeDocument/2006/relationships/hyperlink" Target="mailto:WECARE@F2FINTECH.COM" TargetMode="External"/><Relationship Id="rId22" Type="http://schemas.openxmlformats.org/officeDocument/2006/relationships/hyperlink" Target="mailto:WECARE@F2FINTECH.COM" TargetMode="External"/><Relationship Id="rId23" Type="http://schemas.openxmlformats.org/officeDocument/2006/relationships/hyperlink" Target="mailto:WECARE@F2FINTECH.COM" TargetMode="External"/><Relationship Id="rId24" Type="http://schemas.openxmlformats.org/officeDocument/2006/relationships/hyperlink" Target="mailto:WECARE@F2FINTECH.COM" TargetMode="External"/><Relationship Id="rId25" Type="http://schemas.openxmlformats.org/officeDocument/2006/relationships/hyperlink" Target="mailto:WECARE@F2FINTECH.COM" TargetMode="External"/><Relationship Id="rId26" Type="http://schemas.openxmlformats.org/officeDocument/2006/relationships/hyperlink" Target="mailto:WECARE@F2FINTECH.COM" TargetMode="External"/><Relationship Id="rId27" Type="http://schemas.openxmlformats.org/officeDocument/2006/relationships/hyperlink" Target="mailto:WECARE@F2FINTECH.COM" TargetMode="External"/><Relationship Id="rId28" Type="http://schemas.openxmlformats.org/officeDocument/2006/relationships/hyperlink" Target="mailto:WECARE@F2FINTECH.COM" TargetMode="External"/><Relationship Id="rId29" Type="http://schemas.openxmlformats.org/officeDocument/2006/relationships/hyperlink" Target="mailto:WECARE@F2FINTECH.COM" TargetMode="External"/><Relationship Id="rId30" Type="http://schemas.openxmlformats.org/officeDocument/2006/relationships/hyperlink" Target="mailto:WECARE@F2FINTECH.COM" TargetMode="External"/><Relationship Id="rId31" Type="http://schemas.openxmlformats.org/officeDocument/2006/relationships/hyperlink" Target="mailto:WECARE@F2FINTECH.COM" TargetMode="External"/><Relationship Id="rId32" Type="http://schemas.openxmlformats.org/officeDocument/2006/relationships/hyperlink" Target="mailto:WECARE@F2FINTECH.COM" TargetMode="External"/><Relationship Id="rId33" Type="http://schemas.openxmlformats.org/officeDocument/2006/relationships/hyperlink" Target="mailto:WECARE@F2FINTECH.COM" TargetMode="External"/><Relationship Id="rId34" Type="http://schemas.openxmlformats.org/officeDocument/2006/relationships/hyperlink" Target="mailto:WECARE@F2FINTECH.COM" TargetMode="External"/><Relationship Id="rId35" Type="http://schemas.openxmlformats.org/officeDocument/2006/relationships/hyperlink" Target="mailto:WECARE@F2FINTECH.COM" TargetMode="External"/><Relationship Id="rId36" Type="http://schemas.openxmlformats.org/officeDocument/2006/relationships/hyperlink" Target="mailto:WECARE@F2FINTECH.COM" TargetMode="External"/><Relationship Id="rId37" Type="http://schemas.openxmlformats.org/officeDocument/2006/relationships/hyperlink" Target="mailto:WECARE@F2FINTECH.COM" TargetMode="External"/><Relationship Id="rId38" Type="http://schemas.openxmlformats.org/officeDocument/2006/relationships/hyperlink" Target="mailto:WECARE@F2FINTECH.COM" TargetMode="External"/><Relationship Id="rId39" Type="http://schemas.openxmlformats.org/officeDocument/2006/relationships/hyperlink" Target="mailto:WECARE@F2FINTECH.COM" TargetMode="External"/><Relationship Id="rId40" Type="http://schemas.openxmlformats.org/officeDocument/2006/relationships/hyperlink" Target="mailto:WECARE@F2FINTECH.COM" TargetMode="External"/><Relationship Id="rId41" Type="http://schemas.openxmlformats.org/officeDocument/2006/relationships/hyperlink" Target="mailto:WECARE@F2FINTECH.COM" TargetMode="External"/><Relationship Id="rId42" Type="http://schemas.openxmlformats.org/officeDocument/2006/relationships/hyperlink" Target="mailto:WECARE@F2FINTECH.COM" TargetMode="External"/><Relationship Id="rId43" Type="http://schemas.openxmlformats.org/officeDocument/2006/relationships/hyperlink" Target="mailto:WECARE@F2FINTECH.COM" TargetMode="External"/><Relationship Id="rId44" Type="http://schemas.openxmlformats.org/officeDocument/2006/relationships/hyperlink" Target="mailto:WECARE@F2FINTECH.COM" TargetMode="External"/><Relationship Id="rId45" Type="http://schemas.openxmlformats.org/officeDocument/2006/relationships/hyperlink" Target="mailto:WECARE@F2FINTECH.COM" TargetMode="External"/><Relationship Id="rId46" Type="http://schemas.openxmlformats.org/officeDocument/2006/relationships/hyperlink" Target="mailto:WECARE@F2FINTECH.COM" TargetMode="External"/><Relationship Id="rId47" Type="http://schemas.openxmlformats.org/officeDocument/2006/relationships/hyperlink" Target="mailto:WECARE@F2FINTECH.COM" TargetMode="External"/><Relationship Id="rId48" Type="http://schemas.openxmlformats.org/officeDocument/2006/relationships/hyperlink" Target="mailto:WECARE@F2FINTECH.COM" TargetMode="External"/><Relationship Id="rId49" Type="http://schemas.openxmlformats.org/officeDocument/2006/relationships/hyperlink" Target="mailto:WECARE@F2FINTECH.COM" TargetMode="External"/><Relationship Id="rId50" Type="http://schemas.openxmlformats.org/officeDocument/2006/relationships/hyperlink" Target="mailto:WECARE@F2FINTECH.COM" TargetMode="External"/><Relationship Id="rId51" Type="http://schemas.openxmlformats.org/officeDocument/2006/relationships/hyperlink" Target="mailto:WECARE@F2FINTECH.COM" TargetMode="External"/><Relationship Id="rId52" Type="http://schemas.openxmlformats.org/officeDocument/2006/relationships/hyperlink" Target="mailto:WECARE@F2FINTECH.COM" TargetMode="External"/><Relationship Id="rId53" Type="http://schemas.openxmlformats.org/officeDocument/2006/relationships/hyperlink" Target="mailto:WECARE@F2FINTECH.COM" TargetMode="External"/><Relationship Id="rId54" Type="http://schemas.openxmlformats.org/officeDocument/2006/relationships/hyperlink" Target="mailto:WECARE@F2FINTECH.COM" TargetMode="External"/><Relationship Id="rId55" Type="http://schemas.openxmlformats.org/officeDocument/2006/relationships/hyperlink" Target="mailto:WECARE@F2FINTECH.COM" TargetMode="External"/><Relationship Id="rId56" Type="http://schemas.openxmlformats.org/officeDocument/2006/relationships/hyperlink" Target="mailto:WECARE@F2FINTECH.COM" TargetMode="External"/><Relationship Id="rId57" Type="http://schemas.openxmlformats.org/officeDocument/2006/relationships/hyperlink" Target="mailto:WECARE@F2FINTECH.COM" TargetMode="External"/><Relationship Id="rId58" Type="http://schemas.openxmlformats.org/officeDocument/2006/relationships/hyperlink" Target="mailto:WECARE@F2FINTECH.COM" TargetMode="External"/><Relationship Id="rId59" Type="http://schemas.openxmlformats.org/officeDocument/2006/relationships/hyperlink" Target="mailto:WECARE@F2FINTECH.COM" TargetMode="External"/><Relationship Id="rId60" Type="http://schemas.openxmlformats.org/officeDocument/2006/relationships/hyperlink" Target="mailto:WECARE@F2FINTECH.COM" TargetMode="External"/><Relationship Id="rId61" Type="http://schemas.openxmlformats.org/officeDocument/2006/relationships/hyperlink" Target="mailto:WECARE@F2FINTECH.COM" TargetMode="External"/><Relationship Id="rId62" Type="http://schemas.openxmlformats.org/officeDocument/2006/relationships/hyperlink" Target="mailto:WECARE@F2FINTECH.COM" TargetMode="External"/><Relationship Id="rId63" Type="http://schemas.openxmlformats.org/officeDocument/2006/relationships/hyperlink" Target="mailto:WECARE@F2FINTECH.COM" TargetMode="External"/><Relationship Id="rId64" Type="http://schemas.openxmlformats.org/officeDocument/2006/relationships/hyperlink" Target="mailto:WECARE@F2FINTECH.COM" TargetMode="External"/><Relationship Id="rId65" Type="http://schemas.openxmlformats.org/officeDocument/2006/relationships/hyperlink" Target="mailto:WECARE@F2FINTECH.COM" TargetMode="External"/><Relationship Id="rId66" Type="http://schemas.openxmlformats.org/officeDocument/2006/relationships/hyperlink" Target="mailto:WECARE@F2FINTECH.COM" TargetMode="External"/><Relationship Id="rId67" Type="http://schemas.openxmlformats.org/officeDocument/2006/relationships/hyperlink" Target="mailto:WECARE@F2FINTECH.COM" TargetMode="External"/><Relationship Id="rId68" Type="http://schemas.openxmlformats.org/officeDocument/2006/relationships/hyperlink" Target="mailto:WECARE@F2FINTECH.COM" TargetMode="External"/><Relationship Id="rId69" Type="http://schemas.openxmlformats.org/officeDocument/2006/relationships/hyperlink" Target="mailto:WECARE@F2FINTECH.COM" TargetMode="External"/><Relationship Id="rId70" Type="http://schemas.openxmlformats.org/officeDocument/2006/relationships/hyperlink" Target="mailto:WECARE@F2FINTECH.COM" TargetMode="External"/><Relationship Id="rId71" Type="http://schemas.openxmlformats.org/officeDocument/2006/relationships/hyperlink" Target="mailto:WECARE@F2FINTECH.COM" TargetMode="External"/><Relationship Id="rId72" Type="http://schemas.openxmlformats.org/officeDocument/2006/relationships/hyperlink" Target="mailto:WECARE@F2FINTECH.COM" TargetMode="External"/><Relationship Id="rId73" Type="http://schemas.openxmlformats.org/officeDocument/2006/relationships/hyperlink" Target="mailto:WECARE@F2FINTECH.COM" TargetMode="External"/><Relationship Id="rId74" Type="http://schemas.openxmlformats.org/officeDocument/2006/relationships/hyperlink" Target="mailto:WECARE@F2FINTECH.COM" TargetMode="External"/><Relationship Id="rId75" Type="http://schemas.openxmlformats.org/officeDocument/2006/relationships/hyperlink" Target="mailto:WECARE@F2FINTECH.COM" TargetMode="External"/><Relationship Id="rId76" Type="http://schemas.openxmlformats.org/officeDocument/2006/relationships/hyperlink" Target="mailto:WECARE@F2FINTECH.COM" TargetMode="External"/><Relationship Id="rId77" Type="http://schemas.openxmlformats.org/officeDocument/2006/relationships/hyperlink" Target="mailto:WECARE@F2FINTECH.COM" TargetMode="External"/><Relationship Id="rId78" Type="http://schemas.openxmlformats.org/officeDocument/2006/relationships/hyperlink" Target="mailto:WECARE@F2FINTECH.COM" TargetMode="External"/><Relationship Id="rId79" Type="http://schemas.openxmlformats.org/officeDocument/2006/relationships/hyperlink" Target="mailto:WECARE@F2FINTECH.COM" TargetMode="External"/><Relationship Id="rId80" Type="http://schemas.openxmlformats.org/officeDocument/2006/relationships/hyperlink" Target="mailto:WECARE@F2FINTECH.COM" TargetMode="External"/><Relationship Id="rId81" Type="http://schemas.openxmlformats.org/officeDocument/2006/relationships/hyperlink" Target="mailto:WECARE@F2FINTECH.COM" TargetMode="External"/><Relationship Id="rId82" Type="http://schemas.openxmlformats.org/officeDocument/2006/relationships/hyperlink" Target="mailto:WECARE@F2FINTECH.COM" TargetMode="External"/><Relationship Id="rId83" Type="http://schemas.openxmlformats.org/officeDocument/2006/relationships/hyperlink" Target="mailto:WECARE@F2FINTECH.COM" TargetMode="External"/><Relationship Id="rId84" Type="http://schemas.openxmlformats.org/officeDocument/2006/relationships/hyperlink" Target="mailto:WECARE@F2FINTECH.COM" TargetMode="External"/><Relationship Id="rId85" Type="http://schemas.openxmlformats.org/officeDocument/2006/relationships/hyperlink" Target="mailto:WECARE@F2FINTECH.COM" TargetMode="External"/><Relationship Id="rId86" Type="http://schemas.openxmlformats.org/officeDocument/2006/relationships/hyperlink" Target="mailto:WECARE@F2FINTECH.COM" TargetMode="External"/><Relationship Id="rId87" Type="http://schemas.openxmlformats.org/officeDocument/2006/relationships/hyperlink" Target="mailto:WECARE@F2FINTECH.COM" TargetMode="External"/><Relationship Id="rId88" Type="http://schemas.openxmlformats.org/officeDocument/2006/relationships/hyperlink" Target="mailto:WECARE@F2FINTECH.COM" TargetMode="External"/><Relationship Id="rId89" Type="http://schemas.openxmlformats.org/officeDocument/2006/relationships/hyperlink" Target="mailto:WECARE@F2FINTECH.COM" TargetMode="External"/><Relationship Id="rId90" Type="http://schemas.openxmlformats.org/officeDocument/2006/relationships/hyperlink" Target="mailto:WECARE@F2FINTECH.COM" TargetMode="External"/><Relationship Id="rId91" Type="http://schemas.openxmlformats.org/officeDocument/2006/relationships/hyperlink" Target="mailto:WECARE@F2FINTECH.COM" TargetMode="External"/><Relationship Id="rId92" Type="http://schemas.openxmlformats.org/officeDocument/2006/relationships/hyperlink" Target="mailto:WECARE@F2FINTECH.COM" TargetMode="External"/><Relationship Id="rId93" Type="http://schemas.openxmlformats.org/officeDocument/2006/relationships/hyperlink" Target="mailto:WECARE@F2FINTECH.COM" TargetMode="External"/><Relationship Id="rId94" Type="http://schemas.openxmlformats.org/officeDocument/2006/relationships/hyperlink" Target="mailto:WECARE@F2FINTECH.COM" TargetMode="External"/><Relationship Id="rId95" Type="http://schemas.openxmlformats.org/officeDocument/2006/relationships/hyperlink" Target="mailto:WECARE@F2FINTECH.COM" TargetMode="External"/><Relationship Id="rId96" Type="http://schemas.openxmlformats.org/officeDocument/2006/relationships/hyperlink" Target="mailto:WECARE@F2FINTECH.COM" TargetMode="External"/><Relationship Id="rId97" Type="http://schemas.openxmlformats.org/officeDocument/2006/relationships/hyperlink" Target="mailto:WECARE@F2FINTECH.COM" TargetMode="External"/><Relationship Id="rId98" Type="http://schemas.openxmlformats.org/officeDocument/2006/relationships/hyperlink" Target="mailto:WECARE@F2FINTECH.COM" TargetMode="External"/><Relationship Id="rId99" Type="http://schemas.openxmlformats.org/officeDocument/2006/relationships/hyperlink" Target="mailto:WECARE@F2FINTECH.COM" TargetMode="External"/><Relationship Id="rId100" Type="http://schemas.openxmlformats.org/officeDocument/2006/relationships/hyperlink" Target="mailto:WECARE@F2FINTECH.COM" TargetMode="External"/><Relationship Id="rId101" Type="http://schemas.openxmlformats.org/officeDocument/2006/relationships/hyperlink" Target="mailto:WECARE@F2FINTECH.COM" TargetMode="External"/><Relationship Id="rId102" Type="http://schemas.openxmlformats.org/officeDocument/2006/relationships/hyperlink" Target="mailto:WECARE@F2FINTECH.COM" TargetMode="External"/><Relationship Id="rId103" Type="http://schemas.openxmlformats.org/officeDocument/2006/relationships/hyperlink" Target="mailto:WECARE@F2FINTECH.COM" TargetMode="External"/><Relationship Id="rId104" Type="http://schemas.openxmlformats.org/officeDocument/2006/relationships/hyperlink" Target="mailto:WECARE@F2FINTECH.COM" TargetMode="External"/><Relationship Id="rId105" Type="http://schemas.openxmlformats.org/officeDocument/2006/relationships/hyperlink" Target="mailto:WECARE@F2FINTECH.COM" TargetMode="External"/><Relationship Id="rId106" Type="http://schemas.openxmlformats.org/officeDocument/2006/relationships/hyperlink" Target="mailto:WECARE@F2FINTECH.COM" TargetMode="External"/><Relationship Id="rId107" Type="http://schemas.openxmlformats.org/officeDocument/2006/relationships/hyperlink" Target="mailto:WECARE@F2FINTECH.COM" TargetMode="External"/><Relationship Id="rId108" Type="http://schemas.openxmlformats.org/officeDocument/2006/relationships/hyperlink" Target="mailto:WECARE@F2FINTECH.COM" TargetMode="External"/><Relationship Id="rId109" Type="http://schemas.openxmlformats.org/officeDocument/2006/relationships/hyperlink" Target="mailto:WECARE@F2FINTECH.COM" TargetMode="External"/><Relationship Id="rId110" Type="http://schemas.openxmlformats.org/officeDocument/2006/relationships/hyperlink" Target="mailto:WECARE@F2FINTECH.COM" TargetMode="External"/><Relationship Id="rId111" Type="http://schemas.openxmlformats.org/officeDocument/2006/relationships/hyperlink" Target="mailto:WECARE@F2FINTECH.COM" TargetMode="External"/><Relationship Id="rId112" Type="http://schemas.openxmlformats.org/officeDocument/2006/relationships/hyperlink" Target="mailto:WECARE@F2FINTECH.COM" TargetMode="External"/><Relationship Id="rId113" Type="http://schemas.openxmlformats.org/officeDocument/2006/relationships/hyperlink" Target="mailto:WECARE@F2FINTECH.COM" TargetMode="External"/><Relationship Id="rId114" Type="http://schemas.openxmlformats.org/officeDocument/2006/relationships/hyperlink" Target="mailto:WECARE@F2FINTECH.COM" TargetMode="External"/><Relationship Id="rId115" Type="http://schemas.openxmlformats.org/officeDocument/2006/relationships/hyperlink" Target="mailto:WECARE@F2FINTECH.COM" TargetMode="External"/><Relationship Id="rId116" Type="http://schemas.openxmlformats.org/officeDocument/2006/relationships/hyperlink" Target="mailto:WECARE@F2FINTECH.COM" TargetMode="External"/><Relationship Id="rId117" Type="http://schemas.openxmlformats.org/officeDocument/2006/relationships/hyperlink" Target="mailto:WECARE@F2FINTECH.COM" TargetMode="External"/><Relationship Id="rId118" Type="http://schemas.openxmlformats.org/officeDocument/2006/relationships/hyperlink" Target="mailto:WECARE@F2FINTECH.COM" TargetMode="External"/><Relationship Id="rId119" Type="http://schemas.openxmlformats.org/officeDocument/2006/relationships/hyperlink" Target="mailto:WECARE@F2FINTECH.COM" TargetMode="External"/><Relationship Id="rId120" Type="http://schemas.openxmlformats.org/officeDocument/2006/relationships/hyperlink" Target="mailto:WECARE@F2FINTECH.COM" TargetMode="External"/><Relationship Id="rId121" Type="http://schemas.openxmlformats.org/officeDocument/2006/relationships/hyperlink" Target="mailto:WECARE@F2FINTECH.COM" TargetMode="External"/><Relationship Id="rId122" Type="http://schemas.openxmlformats.org/officeDocument/2006/relationships/hyperlink" Target="mailto:WECARE@F2FINTECH.COM" TargetMode="External"/><Relationship Id="rId123" Type="http://schemas.openxmlformats.org/officeDocument/2006/relationships/hyperlink" Target="mailto:WECARE@F2FINTECH.COM" TargetMode="External"/><Relationship Id="rId124" Type="http://schemas.openxmlformats.org/officeDocument/2006/relationships/hyperlink" Target="mailto:WECARE@F2FINTECH.COM" TargetMode="External"/><Relationship Id="rId125" Type="http://schemas.openxmlformats.org/officeDocument/2006/relationships/hyperlink" Target="mailto:WECARE@F2FINTECH.COM" TargetMode="External"/><Relationship Id="rId126" Type="http://schemas.openxmlformats.org/officeDocument/2006/relationships/hyperlink" Target="mailto:WECARE@F2FINTECH.COM" TargetMode="External"/><Relationship Id="rId127" Type="http://schemas.openxmlformats.org/officeDocument/2006/relationships/hyperlink" Target="mailto:WECARE@F2FINTECH.COM" TargetMode="External"/><Relationship Id="rId128" Type="http://schemas.openxmlformats.org/officeDocument/2006/relationships/hyperlink" Target="mailto:WECARE@F2FINTECH.COM" TargetMode="External"/><Relationship Id="rId129" Type="http://schemas.openxmlformats.org/officeDocument/2006/relationships/hyperlink" Target="mailto:WECARE@F2FINTECH.COM" TargetMode="External"/><Relationship Id="rId130" Type="http://schemas.openxmlformats.org/officeDocument/2006/relationships/hyperlink" Target="mailto:WECARE@F2FINTECH.COM" TargetMode="External"/><Relationship Id="rId131" Type="http://schemas.openxmlformats.org/officeDocument/2006/relationships/hyperlink" Target="mailto:WECARE@F2FINTECH.COM" TargetMode="External"/><Relationship Id="rId132" Type="http://schemas.openxmlformats.org/officeDocument/2006/relationships/hyperlink" Target="mailto:WECARE@F2FINTECH.COM" TargetMode="External"/><Relationship Id="rId133" Type="http://schemas.openxmlformats.org/officeDocument/2006/relationships/hyperlink" Target="mailto:WECARE@F2FINTECH.COM" TargetMode="External"/><Relationship Id="rId134" Type="http://schemas.openxmlformats.org/officeDocument/2006/relationships/hyperlink" Target="mailto:WECARE@F2FINTECH.COM" TargetMode="External"/><Relationship Id="rId135" Type="http://schemas.openxmlformats.org/officeDocument/2006/relationships/hyperlink" Target="mailto:WECARE@F2FINTECH.COM" TargetMode="External"/><Relationship Id="rId136" Type="http://schemas.openxmlformats.org/officeDocument/2006/relationships/hyperlink" Target="mailto:WECARE@F2FINTECH.COM" TargetMode="External"/><Relationship Id="rId137" Type="http://schemas.openxmlformats.org/officeDocument/2006/relationships/hyperlink" Target="mailto:WECARE@F2FINTECH.COM" TargetMode="External"/><Relationship Id="rId138" Type="http://schemas.openxmlformats.org/officeDocument/2006/relationships/hyperlink" Target="mailto:WECARE@F2FINTECH.COM" TargetMode="External"/><Relationship Id="rId139" Type="http://schemas.openxmlformats.org/officeDocument/2006/relationships/hyperlink" Target="mailto:WECARE@F2FINTECH.COM" TargetMode="External"/><Relationship Id="rId140" Type="http://schemas.openxmlformats.org/officeDocument/2006/relationships/hyperlink" Target="mailto:WECARE@F2FINTECH.COM" TargetMode="External"/><Relationship Id="rId141" Type="http://schemas.openxmlformats.org/officeDocument/2006/relationships/hyperlink" Target="mailto:WECARE@F2FINTECH.COM" TargetMode="External"/><Relationship Id="rId142" Type="http://schemas.openxmlformats.org/officeDocument/2006/relationships/hyperlink" Target="mailto:WECARE@F2FINTECH.COM" TargetMode="External"/><Relationship Id="rId143" Type="http://schemas.openxmlformats.org/officeDocument/2006/relationships/hyperlink" Target="mailto:WECARE@F2FINTECH.COM" TargetMode="External"/><Relationship Id="rId144" Type="http://schemas.openxmlformats.org/officeDocument/2006/relationships/hyperlink" Target="mailto:WECARE@F2FINTECH.COM" TargetMode="External"/><Relationship Id="rId145" Type="http://schemas.openxmlformats.org/officeDocument/2006/relationships/hyperlink" Target="mailto:WECARE@F2FINTECH.COM" TargetMode="External"/><Relationship Id="rId146" Type="http://schemas.openxmlformats.org/officeDocument/2006/relationships/hyperlink" Target="mailto:WECARE@F2FINTECH.COM" TargetMode="External"/><Relationship Id="rId147" Type="http://schemas.openxmlformats.org/officeDocument/2006/relationships/hyperlink" Target="mailto:WECARE@F2FINTECH.COM" TargetMode="External"/><Relationship Id="rId148" Type="http://schemas.openxmlformats.org/officeDocument/2006/relationships/hyperlink" Target="mailto:WECARE@F2FINTECH.COM" TargetMode="External"/><Relationship Id="rId149" Type="http://schemas.openxmlformats.org/officeDocument/2006/relationships/hyperlink" Target="mailto:WECARE@F2FINTECH.COM" TargetMode="External"/><Relationship Id="rId150" Type="http://schemas.openxmlformats.org/officeDocument/2006/relationships/hyperlink" Target="mailto:WECARE@F2FINTECH.COM" TargetMode="External"/><Relationship Id="rId151" Type="http://schemas.openxmlformats.org/officeDocument/2006/relationships/hyperlink" Target="mailto:WECARE@F2FINTECH.COM" TargetMode="External"/><Relationship Id="rId152" Type="http://schemas.openxmlformats.org/officeDocument/2006/relationships/hyperlink" Target="mailto:WECARE@F2FINTECH.COM" TargetMode="External"/><Relationship Id="rId153" Type="http://schemas.openxmlformats.org/officeDocument/2006/relationships/hyperlink" Target="mailto:WECARE@F2FINTECH.COM" TargetMode="External"/><Relationship Id="rId154" Type="http://schemas.openxmlformats.org/officeDocument/2006/relationships/hyperlink" Target="mailto:WECARE@F2FINTECH.COM" TargetMode="External"/><Relationship Id="rId155" Type="http://schemas.openxmlformats.org/officeDocument/2006/relationships/hyperlink" Target="mailto:WECARE@F2FINTECH.COM" TargetMode="External"/><Relationship Id="rId156" Type="http://schemas.openxmlformats.org/officeDocument/2006/relationships/hyperlink" Target="mailto:WECARE@F2FINTECH.COM" TargetMode="External"/><Relationship Id="rId157" Type="http://schemas.openxmlformats.org/officeDocument/2006/relationships/hyperlink" Target="mailto:WECARE@F2FINTECH.COM" TargetMode="External"/><Relationship Id="rId158" Type="http://schemas.openxmlformats.org/officeDocument/2006/relationships/hyperlink" Target="mailto:WECARE@F2FINTECH.COM" TargetMode="External"/><Relationship Id="rId159" Type="http://schemas.openxmlformats.org/officeDocument/2006/relationships/hyperlink" Target="mailto:WECARE@F2FINTECH.COM" TargetMode="External"/><Relationship Id="rId160" Type="http://schemas.openxmlformats.org/officeDocument/2006/relationships/hyperlink" Target="mailto:WECARE@F2FINTECH.COM" TargetMode="External"/><Relationship Id="rId161" Type="http://schemas.openxmlformats.org/officeDocument/2006/relationships/hyperlink" Target="mailto:WECARE@F2FINTECH.COM" TargetMode="External"/><Relationship Id="rId162" Type="http://schemas.openxmlformats.org/officeDocument/2006/relationships/hyperlink" Target="mailto:WECARE@F2FINTECH.COM" TargetMode="External"/><Relationship Id="rId163" Type="http://schemas.openxmlformats.org/officeDocument/2006/relationships/hyperlink" Target="mailto:WECARE@F2FINTECH.COM" TargetMode="External"/><Relationship Id="rId164" Type="http://schemas.openxmlformats.org/officeDocument/2006/relationships/hyperlink" Target="mailto:WECARE@F2FINTECH.COM" TargetMode="External"/><Relationship Id="rId165" Type="http://schemas.openxmlformats.org/officeDocument/2006/relationships/hyperlink" Target="mailto:WECARE@F2FINTECH.COM" TargetMode="External"/><Relationship Id="rId166" Type="http://schemas.openxmlformats.org/officeDocument/2006/relationships/hyperlink" Target="mailto:WECARE@F2FINTECH.COM" TargetMode="External"/><Relationship Id="rId167" Type="http://schemas.openxmlformats.org/officeDocument/2006/relationships/hyperlink" Target="mailto:WECARE@F2FINTECH.COM" TargetMode="External"/><Relationship Id="rId168" Type="http://schemas.openxmlformats.org/officeDocument/2006/relationships/hyperlink" Target="mailto:WECARE@F2FINTECH.COM" TargetMode="External"/><Relationship Id="rId169" Type="http://schemas.openxmlformats.org/officeDocument/2006/relationships/hyperlink" Target="mailto:WECARE@F2FINTECH.COM" TargetMode="External"/><Relationship Id="rId170" Type="http://schemas.openxmlformats.org/officeDocument/2006/relationships/hyperlink" Target="mailto:WECARE@F2FINTECH.COM" TargetMode="External"/><Relationship Id="rId171" Type="http://schemas.openxmlformats.org/officeDocument/2006/relationships/hyperlink" Target="mailto:WECARE@F2FINTECH.COM" TargetMode="External"/><Relationship Id="rId172" Type="http://schemas.openxmlformats.org/officeDocument/2006/relationships/hyperlink" Target="mailto:WECARE@F2FINTECH.COM" TargetMode="External"/><Relationship Id="rId173" Type="http://schemas.openxmlformats.org/officeDocument/2006/relationships/hyperlink" Target="mailto:WECARE@F2FINTECH.COM" TargetMode="External"/><Relationship Id="rId174" Type="http://schemas.openxmlformats.org/officeDocument/2006/relationships/hyperlink" Target="mailto:WECARE@F2FINTECH.COM" TargetMode="External"/><Relationship Id="rId175" Type="http://schemas.openxmlformats.org/officeDocument/2006/relationships/hyperlink" Target="mailto:WECARE@F2FINTECH.COM" TargetMode="External"/><Relationship Id="rId176" Type="http://schemas.openxmlformats.org/officeDocument/2006/relationships/hyperlink" Target="mailto:WECARE@F2FINTECH.COM" TargetMode="External"/><Relationship Id="rId177" Type="http://schemas.openxmlformats.org/officeDocument/2006/relationships/hyperlink" Target="mailto:WECARE@F2FINTECH.COM" TargetMode="External"/><Relationship Id="rId178" Type="http://schemas.openxmlformats.org/officeDocument/2006/relationships/hyperlink" Target="mailto:WECARE@F2FINTECH.COM" TargetMode="External"/><Relationship Id="rId179" Type="http://schemas.openxmlformats.org/officeDocument/2006/relationships/hyperlink" Target="mailto:WECARE@F2FINTECH.COM" TargetMode="External"/><Relationship Id="rId180" Type="http://schemas.openxmlformats.org/officeDocument/2006/relationships/hyperlink" Target="mailto:WECARE@F2FINTECH.COM" TargetMode="External"/><Relationship Id="rId181" Type="http://schemas.openxmlformats.org/officeDocument/2006/relationships/hyperlink" Target="mailto:WECARE@F2FINTECH.COM" TargetMode="External"/><Relationship Id="rId182" Type="http://schemas.openxmlformats.org/officeDocument/2006/relationships/hyperlink" Target="mailto:WECARE@F2FINTECH.COM" TargetMode="External"/><Relationship Id="rId183" Type="http://schemas.openxmlformats.org/officeDocument/2006/relationships/hyperlink" Target="mailto:WECARE@F2FINTECH.COM" TargetMode="External"/><Relationship Id="rId184" Type="http://schemas.openxmlformats.org/officeDocument/2006/relationships/hyperlink" Target="mailto:WECARE@F2FINTECH.COM" TargetMode="External"/><Relationship Id="rId185" Type="http://schemas.openxmlformats.org/officeDocument/2006/relationships/hyperlink" Target="mailto:WECARE@F2FINTECH.COM" TargetMode="External"/><Relationship Id="rId186" Type="http://schemas.openxmlformats.org/officeDocument/2006/relationships/hyperlink" Target="mailto:WECARE@F2FINTECH.COM" TargetMode="External"/><Relationship Id="rId187" Type="http://schemas.openxmlformats.org/officeDocument/2006/relationships/hyperlink" Target="mailto:WECARE@F2FINTECH.COM" TargetMode="External"/><Relationship Id="rId188" Type="http://schemas.openxmlformats.org/officeDocument/2006/relationships/hyperlink" Target="mailto:WECARE@F2FINTECH.COM" TargetMode="External"/><Relationship Id="rId189" Type="http://schemas.openxmlformats.org/officeDocument/2006/relationships/hyperlink" Target="mailto:WECARE@F2FINTECH.COM" TargetMode="External"/><Relationship Id="rId190" Type="http://schemas.openxmlformats.org/officeDocument/2006/relationships/hyperlink" Target="mailto:WECARE@F2FINTECH.COM" TargetMode="External"/><Relationship Id="rId191" Type="http://schemas.openxmlformats.org/officeDocument/2006/relationships/hyperlink" Target="mailto:WECARE@F2FINTECH.COM" TargetMode="External"/><Relationship Id="rId192" Type="http://schemas.openxmlformats.org/officeDocument/2006/relationships/hyperlink" Target="mailto:WECARE@F2FINTECH.COM" TargetMode="External"/><Relationship Id="rId193" Type="http://schemas.openxmlformats.org/officeDocument/2006/relationships/hyperlink" Target="mailto:WECARE@F2FINTECH.COM" TargetMode="External"/><Relationship Id="rId194" Type="http://schemas.openxmlformats.org/officeDocument/2006/relationships/hyperlink" Target="mailto:WECARE@F2FINTECH.COM" TargetMode="External"/><Relationship Id="rId195" Type="http://schemas.openxmlformats.org/officeDocument/2006/relationships/hyperlink" Target="mailto:WECARE@F2FINTECH.COM" TargetMode="External"/><Relationship Id="rId196" Type="http://schemas.openxmlformats.org/officeDocument/2006/relationships/hyperlink" Target="mailto:WECARE@F2FINTECH.COM" TargetMode="External"/><Relationship Id="rId197" Type="http://schemas.openxmlformats.org/officeDocument/2006/relationships/hyperlink" Target="mailto:WECARE@F2FINTECH.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Mamta.singh@tatacapital.com" TargetMode="External"/><Relationship Id="rId2" Type="http://schemas.openxmlformats.org/officeDocument/2006/relationships/hyperlink" Target="mailto:pradeepkj@chola1.murugappa.com" TargetMode="External"/><Relationship Id="rId3" Type="http://schemas.openxmlformats.org/officeDocument/2006/relationships/hyperlink" Target="mailto:Mamta.singh@tatacapital.com" TargetMode="External"/><Relationship Id="rId4" Type="http://schemas.openxmlformats.org/officeDocument/2006/relationships/hyperlink" Target="mailto:shubhamprakash@chola1.murugappa.com" TargetMode="External"/><Relationship Id="rId5" Type="http://schemas.openxmlformats.org/officeDocument/2006/relationships/hyperlink" Target="mailto:santoshmj@chola1.murugappa.com" TargetMode="External"/><Relationship Id="rId6" Type="http://schemas.openxmlformats.org/officeDocument/2006/relationships/hyperlink" Target="mailto:gaurav.tcl@tatacapital.com" TargetMode="External"/><Relationship Id="rId7" Type="http://schemas.openxmlformats.org/officeDocument/2006/relationships/hyperlink" Target="mailto:Mamta.singh@tatacapital.com" TargetMode="External"/><Relationship Id="rId8" Type="http://schemas.openxmlformats.org/officeDocument/2006/relationships/hyperlink" Target="mailto:vaibhavkisan@chola1.murugappa.com" TargetMode="External"/><Relationship Id="rId9" Type="http://schemas.openxmlformats.org/officeDocument/2006/relationships/hyperlink" Target="mailto:gaurav.tcl@tatacapital.com" TargetMode="External"/><Relationship Id="rId10" Type="http://schemas.openxmlformats.org/officeDocument/2006/relationships/hyperlink" Target="mailto:Mamta.singh@tatacapital.com" TargetMode="External"/><Relationship Id="rId11" Type="http://schemas.openxmlformats.org/officeDocument/2006/relationships/hyperlink" Target="mailto:gaurav.tcl@tatacapital.com" TargetMode="External"/><Relationship Id="rId12" Type="http://schemas.openxmlformats.org/officeDocument/2006/relationships/hyperlink" Target="mailto:rompicherla.usman2@bajajfinserv.in" TargetMode="External"/><Relationship Id="rId13" Type="http://schemas.openxmlformats.org/officeDocument/2006/relationships/hyperlink" Target="mailto:Mamta.singh@tatacapital.com" TargetMode="External"/><Relationship Id="rId14" Type="http://schemas.openxmlformats.org/officeDocument/2006/relationships/hyperlink" Target="mailto:gaurav.tcl@tatacapital.com" TargetMode="External"/><Relationship Id="rId15" Type="http://schemas.openxmlformats.org/officeDocument/2006/relationships/hyperlink" Target="mailto:Mamta.singh@tatacapital.com" TargetMode="External"/><Relationship Id="rId16" Type="http://schemas.openxmlformats.org/officeDocument/2006/relationships/hyperlink" Target="mailto:gaurav.tcl@tatacapital.com" TargetMode="External"/><Relationship Id="rId17" Type="http://schemas.openxmlformats.org/officeDocument/2006/relationships/hyperlink" Target="mailto:gaurav.tcl@tatacapital.com" TargetMode="External"/><Relationship Id="rId18" Type="http://schemas.openxmlformats.org/officeDocument/2006/relationships/hyperlink" Target="mailto:gaurav.tcl@tatacapital.com" TargetMode="External"/><Relationship Id="rId19" Type="http://schemas.openxmlformats.org/officeDocument/2006/relationships/hyperlink" Target="mailto:Mamta.singh@tatacapital.com" TargetMode="External"/><Relationship Id="rId20" Type="http://schemas.openxmlformats.org/officeDocument/2006/relationships/hyperlink" Target="mailto:darshi.subbarayudu@adityabirlacapital.com" TargetMode="External"/><Relationship Id="rId21" Type="http://schemas.openxmlformats.org/officeDocument/2006/relationships/hyperlink" Target="mailto:gaurav.tcl@tatacapital.com" TargetMode="External"/><Relationship Id="rId22" Type="http://schemas.openxmlformats.org/officeDocument/2006/relationships/hyperlink" Target="mailto:Mamta.singh@tatacapital.com" TargetMode="External"/><Relationship Id="rId23" Type="http://schemas.openxmlformats.org/officeDocument/2006/relationships/hyperlink" Target="mailto:gaurav.tcl@tatacapital.com" TargetMode="External"/><Relationship Id="rId24" Type="http://schemas.openxmlformats.org/officeDocument/2006/relationships/hyperlink" Target="mailto:Mamta.singh@tatacapital.com" TargetMode="External"/><Relationship Id="rId25" Type="http://schemas.openxmlformats.org/officeDocument/2006/relationships/hyperlink" Target="mailto:rohit.kyadav@gmail.com" TargetMode="External"/><Relationship Id="rId26" Type="http://schemas.openxmlformats.org/officeDocument/2006/relationships/hyperlink" Target="mailto:gaurav.tcl@tatacapital.com" TargetMode="External"/><Relationship Id="rId27" Type="http://schemas.openxmlformats.org/officeDocument/2006/relationships/hyperlink" Target="mailto:gaurav.tcl@tatacapital.com" TargetMode="External"/><Relationship Id="rId28" Type="http://schemas.openxmlformats.org/officeDocument/2006/relationships/hyperlink" Target="mailto:gaurav.tcl@tatacapital.com" TargetMode="External"/><Relationship Id="rId29" Type="http://schemas.openxmlformats.org/officeDocument/2006/relationships/hyperlink" Target="mailto:Mamta.singh@tatacapital.com" TargetMode="External"/><Relationship Id="rId30" Type="http://schemas.openxmlformats.org/officeDocument/2006/relationships/hyperlink" Target="https://stgcsellos2.chola.murugappa.com/crm/org60018094468/tab/CustomModule51/419602005778529457/canvas/419602000070792577" TargetMode="External"/><Relationship Id="rId31" Type="http://schemas.openxmlformats.org/officeDocument/2006/relationships/hyperlink" Target="https://stgcsellos2.chola.murugappa.com/crm/org60018094468/tab/CustomModule51/419602005791233407/canvas/419602000070792577" TargetMode="External"/><Relationship Id="rId32" Type="http://schemas.openxmlformats.org/officeDocument/2006/relationships/hyperlink" Target="mailto:Mamta.singh@tatacapital.com" TargetMode="External"/><Relationship Id="rId33" Type="http://schemas.openxmlformats.org/officeDocument/2006/relationships/hyperlink" Target="mailto:rohit.kyadav@gmail.com" TargetMode="External"/><Relationship Id="rId34" Type="http://schemas.openxmlformats.org/officeDocument/2006/relationships/hyperlink" Target="mailto:Mamta.singh@tatacapital.com" TargetMode="External"/><Relationship Id="rId35" Type="http://schemas.openxmlformats.org/officeDocument/2006/relationships/hyperlink" Target="mailto:Mamta.singh@tatacapital.com" TargetMode="External"/><Relationship Id="rId36" Type="http://schemas.openxmlformats.org/officeDocument/2006/relationships/hyperlink" Target="mailto:Mamta.singh@tatacapital.com" TargetMode="External"/><Relationship Id="rId37" Type="http://schemas.openxmlformats.org/officeDocument/2006/relationships/hyperlink" Target="mailto:kriteshverma@chola1.murugappa.com" TargetMode="External"/><Relationship Id="rId38" Type="http://schemas.openxmlformats.org/officeDocument/2006/relationships/hyperlink" Target="mailto:gaurav.tcl@tatacapital.com" TargetMode="External"/><Relationship Id="rId39" Type="http://schemas.openxmlformats.org/officeDocument/2006/relationships/hyperlink" Target="mailto:rohit.kyadav@gmail.com" TargetMode="External"/><Relationship Id="rId40" Type="http://schemas.openxmlformats.org/officeDocument/2006/relationships/hyperlink" Target="mailto:Mamta.singh@tatacapital.com" TargetMode="External"/><Relationship Id="rId41" Type="http://schemas.openxmlformats.org/officeDocument/2006/relationships/hyperlink" Target="mailto:gaurav.tcl@tatacapital.com" TargetMode="External"/><Relationship Id="rId42" Type="http://schemas.openxmlformats.org/officeDocument/2006/relationships/hyperlink" Target="mailto:Mamta.singh@tatacapital.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Mamta.singh@tatacapital.com" TargetMode="External"/><Relationship Id="rId2" Type="http://schemas.openxmlformats.org/officeDocument/2006/relationships/hyperlink" Target="mailto:gaurav.tcl@tatacapital.com" TargetMode="External"/><Relationship Id="rId3" Type="http://schemas.openxmlformats.org/officeDocument/2006/relationships/hyperlink" Target="mailto:gaurav.tcl@tatacapital.com" TargetMode="External"/><Relationship Id="rId4" Type="http://schemas.openxmlformats.org/officeDocument/2006/relationships/hyperlink" Target="mailto:Mamta.singh@tatacapital.com" TargetMode="External"/><Relationship Id="rId5" Type="http://schemas.openxmlformats.org/officeDocument/2006/relationships/hyperlink" Target="mailto:gaurav.tcl@tatacapital.com" TargetMode="External"/><Relationship Id="rId6" Type="http://schemas.openxmlformats.org/officeDocument/2006/relationships/hyperlink" Target="mailto:Mamta.singh@tatacapital.com" TargetMode="External"/><Relationship Id="rId7" Type="http://schemas.openxmlformats.org/officeDocument/2006/relationships/hyperlink" Target="mailto:sanjaykandu@ltfs.com" TargetMode="External"/><Relationship Id="rId8" Type="http://schemas.openxmlformats.org/officeDocument/2006/relationships/hyperlink" Target="mailto:Mamta.singh@tatacapital.com" TargetMode="External"/><Relationship Id="rId9" Type="http://schemas.openxmlformats.org/officeDocument/2006/relationships/hyperlink" Target="mailto:Mamta.singh@tatacapital.com" TargetMode="External"/><Relationship Id="rId10" Type="http://schemas.openxmlformats.org/officeDocument/2006/relationships/hyperlink" Target="mailto:Mamta.singh@tatacapital.com" TargetMode="External"/><Relationship Id="rId11" Type="http://schemas.openxmlformats.org/officeDocument/2006/relationships/hyperlink" Target="mailto:Mamta.singh@tatacapital.com" TargetMode="External"/><Relationship Id="rId12" Type="http://schemas.openxmlformats.org/officeDocument/2006/relationships/hyperlink" Target="mailto:Mamta.singh@tatacapital.com" TargetMode="External"/><Relationship Id="rId13" Type="http://schemas.openxmlformats.org/officeDocument/2006/relationships/hyperlink" Target="mailto:gaurav.tcl@tatacapital.com" TargetMode="External"/><Relationship Id="rId14" Type="http://schemas.openxmlformats.org/officeDocument/2006/relationships/hyperlink" Target="mailto:Mamta.singh@tatacapital.com" TargetMode="External"/><Relationship Id="rId15" Type="http://schemas.openxmlformats.org/officeDocument/2006/relationships/hyperlink" Target="mailto:Mamta.singh@tatacapital.com" TargetMode="External"/><Relationship Id="rId16" Type="http://schemas.openxmlformats.org/officeDocument/2006/relationships/hyperlink" Target="mailto:Mamta.singh@tatacapital.com" TargetMode="External"/><Relationship Id="rId17" Type="http://schemas.openxmlformats.org/officeDocument/2006/relationships/hyperlink" Target="mailto:Mamta.singh@tatacapital.com" TargetMode="External"/><Relationship Id="rId18" Type="http://schemas.openxmlformats.org/officeDocument/2006/relationships/hyperlink" Target="mailto:Mamta.singh@tatacapital.com" TargetMode="External"/><Relationship Id="rId19" Type="http://schemas.openxmlformats.org/officeDocument/2006/relationships/hyperlink" Target="mailto:Mamta.singh@tatacapital.com" TargetMode="External"/><Relationship Id="rId20" Type="http://schemas.openxmlformats.org/officeDocument/2006/relationships/hyperlink" Target="mailto:gaurav.tcl@tatacapital.com" TargetMode="External"/><Relationship Id="rId21" Type="http://schemas.openxmlformats.org/officeDocument/2006/relationships/hyperlink" Target="mailto:Mamta.singh@tatacapital.com" TargetMode="External"/><Relationship Id="rId22" Type="http://schemas.openxmlformats.org/officeDocument/2006/relationships/hyperlink" Target="mailto:pradeepkj@chola1.murugappa.com" TargetMode="External"/><Relationship Id="rId23" Type="http://schemas.openxmlformats.org/officeDocument/2006/relationships/hyperlink" Target="mailto:Mamta.singh@tatacapital.com" TargetMode="External"/><Relationship Id="rId24" Type="http://schemas.openxmlformats.org/officeDocument/2006/relationships/hyperlink" Target="mailto:Mamta.singh@tatacapital.com" TargetMode="External"/><Relationship Id="rId25" Type="http://schemas.openxmlformats.org/officeDocument/2006/relationships/hyperlink" Target="mailto:Mamta.singh@tatacapital.com" TargetMode="External"/><Relationship Id="rId26" Type="http://schemas.openxmlformats.org/officeDocument/2006/relationships/hyperlink" Target="mailto:gaurav.tcl@tatacapital.com" TargetMode="External"/><Relationship Id="rId27" Type="http://schemas.openxmlformats.org/officeDocument/2006/relationships/hyperlink" Target="mailto:gaurav.tcl@tatacapital.com" TargetMode="External"/><Relationship Id="rId28" Type="http://schemas.openxmlformats.org/officeDocument/2006/relationships/hyperlink" Target="mailto:gaurav.tcl@tatacapital.com" TargetMode="External"/><Relationship Id="rId29" Type="http://schemas.openxmlformats.org/officeDocument/2006/relationships/hyperlink" Target="mailto:Mamta.singh@tatacapital.com" TargetMode="External"/><Relationship Id="rId30" Type="http://schemas.openxmlformats.org/officeDocument/2006/relationships/hyperlink" Target="https://stgcsellos2.chola.murugappa.com/crm/org60018094468/tab/CustomModule51/419602004881148119/canvas/419602000070792577" TargetMode="External"/><Relationship Id="rId31" Type="http://schemas.openxmlformats.org/officeDocument/2006/relationships/hyperlink" Target="mailto:Mamta.singh@tatacapital.com" TargetMode="External"/><Relationship Id="rId32" Type="http://schemas.openxmlformats.org/officeDocument/2006/relationships/hyperlink" Target="mailto:Mamta.singh@tatacapital.com" TargetMode="External"/><Relationship Id="rId33" Type="http://schemas.openxmlformats.org/officeDocument/2006/relationships/hyperlink" Target="mailto:Mamta.singh@tatacapital.com" TargetMode="External"/><Relationship Id="rId34" Type="http://schemas.openxmlformats.org/officeDocument/2006/relationships/hyperlink" Target="https://stgcsellos2.chola.murugappa.com/crm/org60018094468/tab/CustomModule51/419602004850726885/canvas/419602000070792577" TargetMode="External"/><Relationship Id="rId35" Type="http://schemas.openxmlformats.org/officeDocument/2006/relationships/hyperlink" Target="mailto:Mamta.singh@tatacapital.com" TargetMode="External"/><Relationship Id="rId36" Type="http://schemas.openxmlformats.org/officeDocument/2006/relationships/hyperlink" Target="mailto:Mamta.singh@tatacapital.com" TargetMode="External"/><Relationship Id="rId37" Type="http://schemas.openxmlformats.org/officeDocument/2006/relationships/hyperlink" Target="https://stgcsellos2.chola.murugappa.com/crm/org60018094468/tab/CustomModule51/419602004959876379/canvas/419602000070792577" TargetMode="External"/><Relationship Id="rId38" Type="http://schemas.openxmlformats.org/officeDocument/2006/relationships/hyperlink" Target="mailto:dhrubajyotir@chola.murugappa.com" TargetMode="External"/><Relationship Id="rId39" Type="http://schemas.openxmlformats.org/officeDocument/2006/relationships/hyperlink" Target="mailto:amarnathks@chola1.murugappa.com" TargetMode="External"/><Relationship Id="rId40" Type="http://schemas.openxmlformats.org/officeDocument/2006/relationships/hyperlink" Target="mailto:rohitdattatray@chola1.murugappa.com" TargetMode="External"/><Relationship Id="rId41" Type="http://schemas.openxmlformats.org/officeDocument/2006/relationships/hyperlink" Target="mailto:rohitdattatray@chola1.murugappa.com" TargetMode="External"/><Relationship Id="rId42" Type="http://schemas.openxmlformats.org/officeDocument/2006/relationships/hyperlink" Target="mailto:Mamta.singh@tatacapital.com" TargetMode="External"/><Relationship Id="rId43" Type="http://schemas.openxmlformats.org/officeDocument/2006/relationships/hyperlink" Target="mailto:Mamta.singh@tatacapital.com" TargetMode="External"/><Relationship Id="rId44" Type="http://schemas.openxmlformats.org/officeDocument/2006/relationships/hyperlink" Target="mailto:Mamta.singh@tatacapital.com" TargetMode="External"/><Relationship Id="rId45" Type="http://schemas.openxmlformats.org/officeDocument/2006/relationships/hyperlink" Target="mailto:Mamta.singh@tatacapital.com" TargetMode="External"/><Relationship Id="rId46" Type="http://schemas.openxmlformats.org/officeDocument/2006/relationships/hyperlink" Target="mailto:pradeepkj@chola1.murugappa.com" TargetMode="External"/><Relationship Id="rId47" Type="http://schemas.openxmlformats.org/officeDocument/2006/relationships/hyperlink" Target="mailto:gaurav.tcl@tatacapital.com" TargetMode="External"/><Relationship Id="rId48" Type="http://schemas.openxmlformats.org/officeDocument/2006/relationships/hyperlink" Target="mailto:Mamta.singh@tatacapital.com" TargetMode="External"/><Relationship Id="rId49" Type="http://schemas.openxmlformats.org/officeDocument/2006/relationships/hyperlink" Target="mailto:Mamta.singh@tatacapital.com" TargetMode="External"/><Relationship Id="rId50" Type="http://schemas.openxmlformats.org/officeDocument/2006/relationships/hyperlink" Target="mailto:kriteshverma@chola1.murugappa.com" TargetMode="External"/><Relationship Id="rId51" Type="http://schemas.openxmlformats.org/officeDocument/2006/relationships/hyperlink" Target="mailto:shubhamprakash@chola1.murugappa.com" TargetMode="External"/><Relationship Id="rId52" Type="http://schemas.openxmlformats.org/officeDocument/2006/relationships/hyperlink" Target="mailto:ashutosh.prusty@adityabirlacapital.com" TargetMode="External"/><Relationship Id="rId53" Type="http://schemas.openxmlformats.org/officeDocument/2006/relationships/hyperlink" Target="mailto:santoshmj@chola1.murugappa.com" TargetMode="External"/><Relationship Id="rId54" Type="http://schemas.openxmlformats.org/officeDocument/2006/relationships/hyperlink" Target="mailto:gaurav.tcl@tatacapital.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eu1.myprofessionalmail.com/appsuite/WWW.F2FINTECH.COM" TargetMode="External"/><Relationship Id="rId2" Type="http://schemas.openxmlformats.org/officeDocument/2006/relationships/hyperlink" Target="https://stgcsellos2.chola.murugappa.com/crm/org60018094468/tab/Accounts/custom-view/419602000000029468/list" TargetMode="External"/><Relationship Id="rId3" Type="http://schemas.openxmlformats.org/officeDocument/2006/relationships/hyperlink" Target="https://associate.upwards.in/login" TargetMode="External"/><Relationship Id="rId4" Type="http://schemas.openxmlformats.org/officeDocument/2006/relationships/hyperlink" Target="https://channel.lendingkart.com/dsachannelpartner-xlr8/partner/login"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mailto:gaurav.tcl@tatacapital.com" TargetMode="External"/><Relationship Id="rId2" Type="http://schemas.openxmlformats.org/officeDocument/2006/relationships/hyperlink" Target="mailto:anshumansd@chola.murugappa.com" TargetMode="External"/><Relationship Id="rId3" Type="http://schemas.openxmlformats.org/officeDocument/2006/relationships/hyperlink" Target="mailto:subhadeep.paul@bajajfinserv.in" TargetMode="External"/><Relationship Id="rId4" Type="http://schemas.openxmlformats.org/officeDocument/2006/relationships/hyperlink" Target="mailto:Mamta.singh@tatacapital.com" TargetMode="External"/><Relationship Id="rId5" Type="http://schemas.openxmlformats.org/officeDocument/2006/relationships/hyperlink" Target="mailto:Mamta.singh@tatacapital.com" TargetMode="External"/><Relationship Id="rId6" Type="http://schemas.openxmlformats.org/officeDocument/2006/relationships/hyperlink" Target="mailto:rohit.kyadav@gmail.com" TargetMode="External"/><Relationship Id="rId7" Type="http://schemas.openxmlformats.org/officeDocument/2006/relationships/hyperlink" Target="mailto:Mamta.singh@tatacapital.com" TargetMode="External"/><Relationship Id="rId8" Type="http://schemas.openxmlformats.org/officeDocument/2006/relationships/hyperlink" Target="mailto:Mamta.singh@tatacapital.com" TargetMode="External"/><Relationship Id="rId9" Type="http://schemas.openxmlformats.org/officeDocument/2006/relationships/hyperlink" Target="mailto:apoorva.chauhan@firstadviser.co" TargetMode="External"/><Relationship Id="rId10" Type="http://schemas.openxmlformats.org/officeDocument/2006/relationships/hyperlink" Target="mailto:gaurav.tcl@tatacapital.com" TargetMode="External"/><Relationship Id="rId11" Type="http://schemas.openxmlformats.org/officeDocument/2006/relationships/hyperlink" Target="mailto:devpratap.rathod1@bajajfinserv.in" TargetMode="External"/><Relationship Id="rId12" Type="http://schemas.openxmlformats.org/officeDocument/2006/relationships/hyperlink" Target="mailto:Mamta.singh@tatacapital.com" TargetMode="External"/><Relationship Id="rId13" Type="http://schemas.openxmlformats.org/officeDocument/2006/relationships/hyperlink" Target="mailto:Mamta.singh@tatacapital.com" TargetMode="External"/><Relationship Id="rId14" Type="http://schemas.openxmlformats.org/officeDocument/2006/relationships/hyperlink" Target="mailto:apoorva.chauhan@firstadviser.co" TargetMode="External"/><Relationship Id="rId15" Type="http://schemas.openxmlformats.org/officeDocument/2006/relationships/hyperlink" Target="mailto:apoorva.chauhan@firstadviser.co" TargetMode="External"/><Relationship Id="rId16" Type="http://schemas.openxmlformats.org/officeDocument/2006/relationships/hyperlink" Target="mailto:Mamta.singh@tatacapital.com" TargetMode="External"/><Relationship Id="rId17" Type="http://schemas.openxmlformats.org/officeDocument/2006/relationships/hyperlink" Target="mailto:gaurav.tcl@tatacapital.com" TargetMode="External"/><Relationship Id="rId18" Type="http://schemas.openxmlformats.org/officeDocument/2006/relationships/hyperlink" Target="mailto:sanjaykandu@ltfs.com" TargetMode="External"/><Relationship Id="rId19" Type="http://schemas.openxmlformats.org/officeDocument/2006/relationships/hyperlink" Target="mailto:Mamta.singh@tatacapital.com" TargetMode="External"/><Relationship Id="rId20" Type="http://schemas.openxmlformats.org/officeDocument/2006/relationships/hyperlink" Target="mailto:rahulpawar1@ltfs.com" TargetMode="External"/><Relationship Id="rId21" Type="http://schemas.openxmlformats.org/officeDocument/2006/relationships/hyperlink" Target="mailto:gaurav.tcl@tatacapital.com" TargetMode="External"/><Relationship Id="rId22" Type="http://schemas.openxmlformats.org/officeDocument/2006/relationships/hyperlink" Target="mailto:Jatinsoni@ltfs.com" TargetMode="External"/><Relationship Id="rId23" Type="http://schemas.openxmlformats.org/officeDocument/2006/relationships/hyperlink" Target="mailto:Mamta.singh@tatacapital.com" TargetMode="External"/><Relationship Id="rId24" Type="http://schemas.openxmlformats.org/officeDocument/2006/relationships/hyperlink" Target="mailto:apoorva.chauhan@firstadviser.co" TargetMode="External"/><Relationship Id="rId25" Type="http://schemas.openxmlformats.org/officeDocument/2006/relationships/hyperlink" Target="mailto:Mamta.singh@tatacapital.com" TargetMode="External"/><Relationship Id="rId26" Type="http://schemas.openxmlformats.org/officeDocument/2006/relationships/hyperlink" Target="mailto:gaurav.tcl@tatacapital.com" TargetMode="External"/><Relationship Id="rId27" Type="http://schemas.openxmlformats.org/officeDocument/2006/relationships/hyperlink" Target="mailto:Mamta.singh@tatacapital.com" TargetMode="External"/><Relationship Id="rId28" Type="http://schemas.openxmlformats.org/officeDocument/2006/relationships/hyperlink" Target="mailto:manojkumarmm@chola.murugappa.com" TargetMode="External"/><Relationship Id="rId29" Type="http://schemas.openxmlformats.org/officeDocument/2006/relationships/hyperlink" Target="mailto:anandankur@ltfs.com" TargetMode="External"/><Relationship Id="rId30" Type="http://schemas.openxmlformats.org/officeDocument/2006/relationships/hyperlink" Target="mailto:Mamta.singh@tatacapital.com" TargetMode="External"/><Relationship Id="rId31" Type="http://schemas.openxmlformats.org/officeDocument/2006/relationships/hyperlink" Target="mailto:Mamta.singh@tatacapital.com" TargetMode="External"/><Relationship Id="rId32" Type="http://schemas.openxmlformats.org/officeDocument/2006/relationships/hyperlink" Target="mailto:Mamta.singh@tatacapital.com" TargetMode="External"/><Relationship Id="rId33" Type="http://schemas.openxmlformats.org/officeDocument/2006/relationships/hyperlink" Target="mailto:Mamta.singh@tatacapital.com" TargetMode="External"/><Relationship Id="rId34" Type="http://schemas.openxmlformats.org/officeDocument/2006/relationships/hyperlink" Target="mailto:Mamta.singh@tatacapital.com" TargetMode="External"/><Relationship Id="rId35" Type="http://schemas.openxmlformats.org/officeDocument/2006/relationships/hyperlink" Target="mailto:Mamta.singh@tatacapital.com" TargetMode="External"/><Relationship Id="rId36" Type="http://schemas.openxmlformats.org/officeDocument/2006/relationships/hyperlink" Target="mailto:Mamta.singh@tatacapital.com" TargetMode="External"/><Relationship Id="rId37" Type="http://schemas.openxmlformats.org/officeDocument/2006/relationships/hyperlink" Target="mailto:Mamta.singh@tatacapital.com" TargetMode="External"/><Relationship Id="rId38" Type="http://schemas.openxmlformats.org/officeDocument/2006/relationships/hyperlink" Target="mailto:shubham.gupta15@adityabirlacapital.com" TargetMode="External"/><Relationship Id="rId39" Type="http://schemas.openxmlformats.org/officeDocument/2006/relationships/hyperlink" Target="mailto:Mamta.singh@tatacapital.com" TargetMode="External"/><Relationship Id="rId40" Type="http://schemas.openxmlformats.org/officeDocument/2006/relationships/hyperlink" Target="mailto:Mamta.singh@tatacapital.com" TargetMode="External"/><Relationship Id="rId41" Type="http://schemas.openxmlformats.org/officeDocument/2006/relationships/hyperlink" Target="mailto:apoorva.chauhan@firstadviser.co" TargetMode="External"/><Relationship Id="rId42" Type="http://schemas.openxmlformats.org/officeDocument/2006/relationships/hyperlink" Target="mailto:Mamta.singh@tatacapital.com" TargetMode="External"/><Relationship Id="rId43" Type="http://schemas.openxmlformats.org/officeDocument/2006/relationships/hyperlink" Target="mailto:vishal.dogra@bajajfinserv.in" TargetMode="External"/><Relationship Id="rId44" Type="http://schemas.openxmlformats.org/officeDocument/2006/relationships/hyperlink" Target="mailto:gaurav.tcl@tatacapital.com" TargetMode="External"/><Relationship Id="rId45" Type="http://schemas.openxmlformats.org/officeDocument/2006/relationships/hyperlink" Target="mailto:Mamta.singh@tatacapital.com" TargetMode="External"/><Relationship Id="rId46" Type="http://schemas.openxmlformats.org/officeDocument/2006/relationships/hyperlink" Target="mailto:Mamta.singh@tatacapital.com" TargetMode="External"/><Relationship Id="rId47" Type="http://schemas.openxmlformats.org/officeDocument/2006/relationships/hyperlink" Target="mailto:Mamta.singh@tatacapital.com" TargetMode="External"/><Relationship Id="rId48" Type="http://schemas.openxmlformats.org/officeDocument/2006/relationships/hyperlink" Target="mailto:Mamta.singh@tatacapital.com" TargetMode="External"/><Relationship Id="rId49" Type="http://schemas.openxmlformats.org/officeDocument/2006/relationships/hyperlink" Target="mailto:Mamta.singh@tatacapital.com" TargetMode="External"/><Relationship Id="rId50" Type="http://schemas.openxmlformats.org/officeDocument/2006/relationships/hyperlink" Target="mailto:gaurav.tcl@tatacapital.com" TargetMode="External"/><Relationship Id="rId51" Type="http://schemas.openxmlformats.org/officeDocument/2006/relationships/hyperlink" Target="mailto:Mamta.singh@tatacapital.com" TargetMode="External"/><Relationship Id="rId52" Type="http://schemas.openxmlformats.org/officeDocument/2006/relationships/hyperlink" Target="mailto:Shaik.basha4@bjajfinserv.in" TargetMode="External"/><Relationship Id="rId53" Type="http://schemas.openxmlformats.org/officeDocument/2006/relationships/hyperlink" Target="mailto:gaurav.tcl@tatacapital.com" TargetMode="External"/><Relationship Id="rId54" Type="http://schemas.openxmlformats.org/officeDocument/2006/relationships/hyperlink" Target="mailto:Mamta.singh@tatacapital.com" TargetMode="External"/><Relationship Id="rId55" Type="http://schemas.openxmlformats.org/officeDocument/2006/relationships/hyperlink" Target="mailto:shubham.gupta15@adityabirlacapital.com" TargetMode="External"/><Relationship Id="rId56" Type="http://schemas.openxmlformats.org/officeDocument/2006/relationships/hyperlink" Target="mailto:gaurav.tcl@tatacapital.com" TargetMode="External"/><Relationship Id="rId57" Type="http://schemas.openxmlformats.org/officeDocument/2006/relationships/hyperlink" Target="mailto:Mamta.singh@tatacapital.com" TargetMode="External"/><Relationship Id="rId58" Type="http://schemas.openxmlformats.org/officeDocument/2006/relationships/hyperlink" Target="mailto:Mamta.singh@tatacapital.com" TargetMode="External"/><Relationship Id="rId59" Type="http://schemas.openxmlformats.org/officeDocument/2006/relationships/hyperlink" Target="mailto:Mamta.singh@tatacapital.com" TargetMode="External"/><Relationship Id="rId60" Type="http://schemas.openxmlformats.org/officeDocument/2006/relationships/hyperlink" Target="mailto:Mamta.singh@tatacapital.com" TargetMode="External"/><Relationship Id="rId61" Type="http://schemas.openxmlformats.org/officeDocument/2006/relationships/hyperlink" Target="mailto:gaurav.tcl@tatacapital.com"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mailto:devpratap.rathod1@bajajfinserv.in" TargetMode="External"/><Relationship Id="rId2" Type="http://schemas.openxmlformats.org/officeDocument/2006/relationships/hyperlink" Target="mailto:dinesh.reddy@godrejcapital.com" TargetMode="External"/><Relationship Id="rId3" Type="http://schemas.openxmlformats.org/officeDocument/2006/relationships/hyperlink" Target="https://ap1.myprofessionalmail.com/appsuite/" TargetMode="External"/><Relationship Id="rId4" Type="http://schemas.openxmlformats.org/officeDocument/2006/relationships/hyperlink" Target="mailto:rohit.kyadav@gmail.com" TargetMode="External"/><Relationship Id="rId5" Type="http://schemas.openxmlformats.org/officeDocument/2006/relationships/hyperlink" Target="mailto:rohit.kyadav@gmail.com" TargetMode="External"/><Relationship Id="rId6" Type="http://schemas.openxmlformats.org/officeDocument/2006/relationships/hyperlink" Target="mailto:anshumansd@chola.murugappa.com" TargetMode="External"/><Relationship Id="rId7" Type="http://schemas.openxmlformats.org/officeDocument/2006/relationships/hyperlink" Target="mailto:rohit.kyadav@gmail.com" TargetMode="External"/><Relationship Id="rId8" Type="http://schemas.openxmlformats.org/officeDocument/2006/relationships/hyperlink" Target="mailto:rohit.kyadav@gmail.com" TargetMode="External"/><Relationship Id="rId9" Type="http://schemas.openxmlformats.org/officeDocument/2006/relationships/hyperlink" Target="mailto:gaurav.tcl@tatacapital.com" TargetMode="External"/><Relationship Id="rId10" Type="http://schemas.openxmlformats.org/officeDocument/2006/relationships/hyperlink" Target="mailto:gaurav.tcl@tatacapital.com" TargetMode="External"/><Relationship Id="rId11" Type="http://schemas.openxmlformats.org/officeDocument/2006/relationships/hyperlink" Target="mailto:gaurav.tcl@tatacapital.com" TargetMode="External"/><Relationship Id="rId12" Type="http://schemas.openxmlformats.org/officeDocument/2006/relationships/hyperlink" Target="mailto:gaurav.tcl@tatacapital.com" TargetMode="External"/><Relationship Id="rId13" Type="http://schemas.openxmlformats.org/officeDocument/2006/relationships/hyperlink" Target="mailto:gaurav.tcl@tatacapital.com" TargetMode="External"/><Relationship Id="rId14" Type="http://schemas.openxmlformats.org/officeDocument/2006/relationships/hyperlink" Target="mailto:devpratap.rathod1@bajajfinserv.in" TargetMode="External"/><Relationship Id="rId15" Type="http://schemas.openxmlformats.org/officeDocument/2006/relationships/hyperlink" Target="mailto:sk.saharukh@bajajfinserv.in" TargetMode="External"/><Relationship Id="rId16" Type="http://schemas.openxmlformats.org/officeDocument/2006/relationships/hyperlink" Target="mailto:gaurav.tcl@tatacapital.com" TargetMode="External"/><Relationship Id="rId17" Type="http://schemas.openxmlformats.org/officeDocument/2006/relationships/hyperlink" Target="mailto:gaurav.tcl@tatacapital.com" TargetMode="External"/><Relationship Id="rId18" Type="http://schemas.openxmlformats.org/officeDocument/2006/relationships/hyperlink" Target="https://ap1.myprofessionalmail.com/appsuite/" TargetMode="External"/><Relationship Id="rId19" Type="http://schemas.openxmlformats.org/officeDocument/2006/relationships/hyperlink" Target="mailto:Mamta.singh@tatacapital.com" TargetMode="External"/><Relationship Id="rId20" Type="http://schemas.openxmlformats.org/officeDocument/2006/relationships/hyperlink" Target="mailto:Mamta.singh@tatacapital.com" TargetMode="External"/><Relationship Id="rId21" Type="http://schemas.openxmlformats.org/officeDocument/2006/relationships/hyperlink" Target="mailto:Mamta.singh@tatacapital.com" TargetMode="External"/><Relationship Id="rId22" Type="http://schemas.openxmlformats.org/officeDocument/2006/relationships/hyperlink" Target="mailto:arpanbanerjee@ltfs.com" TargetMode="External"/><Relationship Id="rId23" Type="http://schemas.openxmlformats.org/officeDocument/2006/relationships/hyperlink" Target="mailto:gaurav.tcl@tatacapital.com" TargetMode="External"/><Relationship Id="rId24" Type="http://schemas.openxmlformats.org/officeDocument/2006/relationships/hyperlink" Target="mailto:Mamta.singh@tatacapital.com" TargetMode="External"/><Relationship Id="rId25" Type="http://schemas.openxmlformats.org/officeDocument/2006/relationships/hyperlink" Target="mailto:dinesh.thaware@adityabirlacapital.com" TargetMode="External"/><Relationship Id="rId26" Type="http://schemas.openxmlformats.org/officeDocument/2006/relationships/hyperlink" Target="mailto:Mamta.singh@tatacapital.com" TargetMode="External"/><Relationship Id="rId27" Type="http://schemas.openxmlformats.org/officeDocument/2006/relationships/hyperlink" Target="mailto:gaurav.tcl@tatacapital.com" TargetMode="External"/><Relationship Id="rId28" Type="http://schemas.openxmlformats.org/officeDocument/2006/relationships/hyperlink" Target="https://stgcsellos2.chola.murugappa.com/crm/org60018094468/tab/CustomModule51/419602003582217010/canvas/419602000070792577" TargetMode="External"/><Relationship Id="rId29" Type="http://schemas.openxmlformats.org/officeDocument/2006/relationships/hyperlink" Target="mailto:Mamta.singh@tatacapital.com" TargetMode="External"/><Relationship Id="rId30" Type="http://schemas.openxmlformats.org/officeDocument/2006/relationships/hyperlink" Target="mailto:Mamta.singh@tatacapital.com" TargetMode="External"/><Relationship Id="rId31" Type="http://schemas.openxmlformats.org/officeDocument/2006/relationships/hyperlink" Target="mailto:Mamta.singh@tatacapital.com" TargetMode="External"/><Relationship Id="rId32" Type="http://schemas.openxmlformats.org/officeDocument/2006/relationships/hyperlink" Target="mailto:Mamta.singh@tatacapital.com" TargetMode="External"/><Relationship Id="rId33" Type="http://schemas.openxmlformats.org/officeDocument/2006/relationships/hyperlink" Target="mailto:Mamta.singh@tatacapital.com" TargetMode="External"/><Relationship Id="rId34" Type="http://schemas.openxmlformats.org/officeDocument/2006/relationships/hyperlink" Target="mailto:kiran.deshmukh@bajajfinserv.in" TargetMode="External"/><Relationship Id="rId35" Type="http://schemas.openxmlformats.org/officeDocument/2006/relationships/hyperlink" Target="mailto:Mamta.singh@tatacapital.com" TargetMode="External"/><Relationship Id="rId36" Type="http://schemas.openxmlformats.org/officeDocument/2006/relationships/hyperlink" Target="mailto:Mamta.singh@tatacapital.com" TargetMode="External"/><Relationship Id="rId37" Type="http://schemas.openxmlformats.org/officeDocument/2006/relationships/hyperlink" Target="mailto:Mamta.singh@tatacapital.com" TargetMode="External"/><Relationship Id="rId38" Type="http://schemas.openxmlformats.org/officeDocument/2006/relationships/hyperlink" Target="mailto:Mamta.singh@tatacapital.com" TargetMode="External"/><Relationship Id="rId39" Type="http://schemas.openxmlformats.org/officeDocument/2006/relationships/hyperlink" Target="mailto:Mamta.singh@tatacapital.com" TargetMode="External"/><Relationship Id="rId40" Type="http://schemas.openxmlformats.org/officeDocument/2006/relationships/hyperlink" Target="mailto:gaurav.tcl@tatacapital.com" TargetMode="External"/><Relationship Id="rId41" Type="http://schemas.openxmlformats.org/officeDocument/2006/relationships/hyperlink" Target="mailto:gaurav.tcl@tatacapital.com" TargetMode="External"/><Relationship Id="rId42" Type="http://schemas.openxmlformats.org/officeDocument/2006/relationships/hyperlink" Target="mailto:ravi.kant9@adityabirlacapital.com" TargetMode="External"/><Relationship Id="rId43" Type="http://schemas.openxmlformats.org/officeDocument/2006/relationships/hyperlink" Target="mailto:dinesh.reddy@godrejcapital.com" TargetMode="External"/><Relationship Id="rId44" Type="http://schemas.openxmlformats.org/officeDocument/2006/relationships/hyperlink" Target="mailto:Mamta.singh@tatacapital.com" TargetMode="External"/><Relationship Id="rId45" Type="http://schemas.openxmlformats.org/officeDocument/2006/relationships/hyperlink" Target="mailto:Mamta.singh@tatacapital.com" TargetMode="External"/><Relationship Id="rId46" Type="http://schemas.openxmlformats.org/officeDocument/2006/relationships/hyperlink" Target="mailto:Mamta.singh@tatacapital.com" TargetMode="External"/><Relationship Id="rId47" Type="http://schemas.openxmlformats.org/officeDocument/2006/relationships/hyperlink" Target="mailto:Mamta.singh@tatacapital.com" TargetMode="External"/><Relationship Id="rId48" Type="http://schemas.openxmlformats.org/officeDocument/2006/relationships/hyperlink" Target="mailto:gaurav.tcl@tatacapital.com" TargetMode="External"/><Relationship Id="rId49" Type="http://schemas.openxmlformats.org/officeDocument/2006/relationships/hyperlink" Target="mailto:Mamta.singh@tatacapital.com" TargetMode="External"/><Relationship Id="rId50" Type="http://schemas.openxmlformats.org/officeDocument/2006/relationships/hyperlink" Target="mailto:Mamta.singh@tatacapital.com" TargetMode="External"/><Relationship Id="rId51" Type="http://schemas.openxmlformats.org/officeDocument/2006/relationships/hyperlink" Target="mailto:pradeepkj@chola1.murugappa.com" TargetMode="External"/><Relationship Id="rId52" Type="http://schemas.openxmlformats.org/officeDocument/2006/relationships/hyperlink" Target="mailto:chirag.chirag1@bizsupporta.com" TargetMode="External"/><Relationship Id="rId53" Type="http://schemas.openxmlformats.org/officeDocument/2006/relationships/hyperlink" Target="mailto:gaurav.tcl@tatacapital.com" TargetMode="External"/><Relationship Id="rId54" Type="http://schemas.openxmlformats.org/officeDocument/2006/relationships/hyperlink" Target="mailto:ravi.kant9@adityabirlacapital.com" TargetMode="External"/><Relationship Id="rId55" Type="http://schemas.openxmlformats.org/officeDocument/2006/relationships/hyperlink" Target="mailto:Mamta.singh@tatacapital.com" TargetMode="External"/><Relationship Id="rId56" Type="http://schemas.openxmlformats.org/officeDocument/2006/relationships/hyperlink" Target="mailto:Mamta.singh@tatacapital.com" TargetMode="External"/><Relationship Id="rId57" Type="http://schemas.openxmlformats.org/officeDocument/2006/relationships/hyperlink" Target="mailto:Sarla.sampath@smfgindia.com" TargetMode="External"/><Relationship Id="rId58" Type="http://schemas.openxmlformats.org/officeDocument/2006/relationships/hyperlink" Target="mailto:Mamta.singh@tatacapital.com" TargetMode="External"/><Relationship Id="rId59" Type="http://schemas.openxmlformats.org/officeDocument/2006/relationships/hyperlink" Target="mailto:sureshkumards@chola1.murugappa.com" TargetMode="External"/><Relationship Id="rId60" Type="http://schemas.openxmlformats.org/officeDocument/2006/relationships/hyperlink" Target="mailto:Mamta.singh@tatacapital.com" TargetMode="External"/><Relationship Id="rId61" Type="http://schemas.openxmlformats.org/officeDocument/2006/relationships/hyperlink" Target="https://stgcsellos2.chola.murugappa.com/crm/org60018094468/tab/CustomModule51/419602003746660013/canvas/419602000070792577" TargetMode="External"/><Relationship Id="rId62" Type="http://schemas.openxmlformats.org/officeDocument/2006/relationships/hyperlink" Target="mailto:gaurav.tcl@tatacapital.com" TargetMode="External"/><Relationship Id="rId63" Type="http://schemas.openxmlformats.org/officeDocument/2006/relationships/hyperlink" Target="mailto:Mamta.singh@tatacapital.com" TargetMode="External"/><Relationship Id="rId64" Type="http://schemas.openxmlformats.org/officeDocument/2006/relationships/hyperlink" Target="mailto:Mamta.singh@tatacapital.com" TargetMode="External"/><Relationship Id="rId65" Type="http://schemas.openxmlformats.org/officeDocument/2006/relationships/hyperlink" Target="mailto:Mamta.singh@tatacapital.com" TargetMode="External"/><Relationship Id="rId66" Type="http://schemas.openxmlformats.org/officeDocument/2006/relationships/hyperlink" Target="mailto:gaurav.tcl@tatacapital.com" TargetMode="External"/><Relationship Id="rId67" Type="http://schemas.openxmlformats.org/officeDocument/2006/relationships/hyperlink" Target="mailto:gaurav.tcl@tatacapital.com" TargetMode="External"/><Relationship Id="rId68" Type="http://schemas.openxmlformats.org/officeDocument/2006/relationships/hyperlink" Target="mailto:Mamta.singh@tatacapital.com" TargetMode="External"/><Relationship Id="rId69" Type="http://schemas.openxmlformats.org/officeDocument/2006/relationships/hyperlink" Target="https://tatacapital.my.site.com/BLAssisted/apex/WebtopRedirect?id=006Oq00000KxMp4IAF" TargetMode="External"/><Relationship Id="rId70" Type="http://schemas.openxmlformats.org/officeDocument/2006/relationships/hyperlink" Target="mailto:gaurav.tcl@tatacapital.com" TargetMode="External"/><Relationship Id="rId71" Type="http://schemas.openxmlformats.org/officeDocument/2006/relationships/hyperlink" Target="mailto:Mamta.singh@tatacapital.com" TargetMode="External"/><Relationship Id="rId72" Type="http://schemas.openxmlformats.org/officeDocument/2006/relationships/hyperlink" Target="mailto:Mamta.singh@tatacapital.com" TargetMode="External"/><Relationship Id="rId73" Type="http://schemas.openxmlformats.org/officeDocument/2006/relationships/hyperlink" Target="mailto:Mamta.singh@tatacapital.com" TargetMode="External"/><Relationship Id="rId74" Type="http://schemas.openxmlformats.org/officeDocument/2006/relationships/hyperlink" Target="mailto:gaurav.tcl@tatacapital.com" TargetMode="External"/><Relationship Id="rId75" Type="http://schemas.openxmlformats.org/officeDocument/2006/relationships/hyperlink" Target="mailto:devpratap.rathod1@bajajfinserv.in" TargetMode="External"/><Relationship Id="rId76" Type="http://schemas.openxmlformats.org/officeDocument/2006/relationships/hyperlink" Target="mailto:Mamta.singh@tatacapital.com" TargetMode="External"/><Relationship Id="rId77" Type="http://schemas.openxmlformats.org/officeDocument/2006/relationships/hyperlink" Target="mailto:Mamta.singh@tatacapital.com" TargetMode="External"/><Relationship Id="rId78" Type="http://schemas.openxmlformats.org/officeDocument/2006/relationships/hyperlink" Target="mailto:gaurav.tcl@tatacapital.com" TargetMode="External"/><Relationship Id="rId79" Type="http://schemas.openxmlformats.org/officeDocument/2006/relationships/hyperlink" Target="mailto:ravi.kant9@adityabirlacapital.com" TargetMode="External"/><Relationship Id="rId80" Type="http://schemas.openxmlformats.org/officeDocument/2006/relationships/hyperlink" Target="mailto:Mamta.singh@tatacapital.com" TargetMode="External"/><Relationship Id="rId81" Type="http://schemas.openxmlformats.org/officeDocument/2006/relationships/hyperlink" Target="mailto:Mamta.singh@tatacapital.com" TargetMode="External"/><Relationship Id="rId82" Type="http://schemas.openxmlformats.org/officeDocument/2006/relationships/hyperlink" Target="mailto:Mamta.singh@tatacapital.com" TargetMode="External"/><Relationship Id="rId83" Type="http://schemas.openxmlformats.org/officeDocument/2006/relationships/hyperlink" Target="mailto:gaurav.tcl@tatacapital.com" TargetMode="External"/><Relationship Id="rId84" Type="http://schemas.openxmlformats.org/officeDocument/2006/relationships/hyperlink" Target="mailto:gaurav.tcl@tatacapital.com" TargetMode="External"/><Relationship Id="rId85" Type="http://schemas.openxmlformats.org/officeDocument/2006/relationships/hyperlink" Target="mailto:anshumansd@chola.murugappa.com"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mailto:Mamta.singh@tatacapital.com" TargetMode="External"/><Relationship Id="rId2" Type="http://schemas.openxmlformats.org/officeDocument/2006/relationships/hyperlink" Target="mailto:Mamta.singh@tatacapital.com" TargetMode="External"/><Relationship Id="rId3" Type="http://schemas.openxmlformats.org/officeDocument/2006/relationships/hyperlink" Target="mailto:rohit.kyadav@gmail.com" TargetMode="External"/><Relationship Id="rId4" Type="http://schemas.openxmlformats.org/officeDocument/2006/relationships/hyperlink" Target="mailto:nagaraja.s2@bajajfinserv.in" TargetMode="External"/><Relationship Id="rId5" Type="http://schemas.openxmlformats.org/officeDocument/2006/relationships/hyperlink" Target="mailto:mamta.singh@tatacapital.com" TargetMode="External"/><Relationship Id="rId6" Type="http://schemas.openxmlformats.org/officeDocument/2006/relationships/hyperlink" Target="mailto:Parwinder.devedi@adityabirlacapital.com" TargetMode="External"/><Relationship Id="rId7" Type="http://schemas.openxmlformats.org/officeDocument/2006/relationships/hyperlink" Target="mailto:kapil.khungar@adityabirlacapital.com" TargetMode="External"/><Relationship Id="rId8" Type="http://schemas.openxmlformats.org/officeDocument/2006/relationships/hyperlink" Target="mailto:bhuvaneshkumar.c@adityabirlacapital.com" TargetMode="External"/><Relationship Id="rId9" Type="http://schemas.openxmlformats.org/officeDocument/2006/relationships/hyperlink" Target="mailto:udhar.yadav@adityabirlacapital.com" TargetMode="External"/><Relationship Id="rId10" Type="http://schemas.openxmlformats.org/officeDocument/2006/relationships/hyperlink" Target="mailto:usha.prasad@bajajfinserv.in" TargetMode="External"/><Relationship Id="rId11" Type="http://schemas.openxmlformats.org/officeDocument/2006/relationships/hyperlink" Target="mailto:prakash.goyal@bajajfinserv.in" TargetMode="External"/><Relationship Id="rId12" Type="http://schemas.openxmlformats.org/officeDocument/2006/relationships/hyperlink" Target="mailto:mamta.singh@tatacapital.com" TargetMode="External"/><Relationship Id="rId13" Type="http://schemas.openxmlformats.org/officeDocument/2006/relationships/hyperlink" Target="mailto:saurav.kumar@godrejcapital.com" TargetMode="External"/><Relationship Id="rId14" Type="http://schemas.openxmlformats.org/officeDocument/2006/relationships/hyperlink" Target="mailto:sanjaykandu@ltfs.com" TargetMode="External"/><Relationship Id="rId15" Type="http://schemas.openxmlformats.org/officeDocument/2006/relationships/hyperlink" Target="mailto:dharmendramishra@ltfs.com" TargetMode="External"/><Relationship Id="rId16" Type="http://schemas.openxmlformats.org/officeDocument/2006/relationships/hyperlink" Target="mailto:manojkumarmm@chola.murugappa.com" TargetMode="External"/><Relationship Id="rId17" Type="http://schemas.openxmlformats.org/officeDocument/2006/relationships/hyperlink" Target="mailto:Gauravssk@chola.murugappa.com" TargetMode="External"/><Relationship Id="rId18" Type="http://schemas.openxmlformats.org/officeDocument/2006/relationships/hyperlink" Target="mailto:vikram.kharmare@adityabirlacapital.com" TargetMode="External"/><Relationship Id="rId19" Type="http://schemas.openxmlformats.org/officeDocument/2006/relationships/hyperlink" Target="mailto:kapil.khungar@adityabirlacapital.com" TargetMode="External"/><Relationship Id="rId20" Type="http://schemas.openxmlformats.org/officeDocument/2006/relationships/hyperlink" Target="mailto:ajaykumarru@chola.murugappa.com" TargetMode="External"/><Relationship Id="rId21" Type="http://schemas.openxmlformats.org/officeDocument/2006/relationships/hyperlink" Target="mailto:abhishekcy@chola.murugappa.com" TargetMode="External"/><Relationship Id="rId22" Type="http://schemas.openxmlformats.org/officeDocument/2006/relationships/hyperlink" Target="mailto:gaurav.tyagi@poonawallafincorp.com" TargetMode="External"/><Relationship Id="rId23" Type="http://schemas.openxmlformats.org/officeDocument/2006/relationships/hyperlink" Target="mailto:PRASADVS@chola.murugappa.com" TargetMode="External"/><Relationship Id="rId24" Type="http://schemas.openxmlformats.org/officeDocument/2006/relationships/hyperlink" Target="mailto:ravi.kant9@adityabirlacapital.com" TargetMode="External"/><Relationship Id="rId25" Type="http://schemas.openxmlformats.org/officeDocument/2006/relationships/hyperlink" Target="mailto:udhar.yadav@adityabirlacapital.com" TargetMode="External"/><Relationship Id="rId26" Type="http://schemas.openxmlformats.org/officeDocument/2006/relationships/hyperlink" Target="mailto:anandankur@ltfs.com" TargetMode="External"/><Relationship Id="rId27" Type="http://schemas.openxmlformats.org/officeDocument/2006/relationships/hyperlink" Target="mailto:Ravi.ranjan4@adityabirlacapital.com" TargetMode="External"/><Relationship Id="rId28" Type="http://schemas.openxmlformats.org/officeDocument/2006/relationships/hyperlink" Target="mailto:yash.tejwani@adityabirlacapital.com" TargetMode="External"/><Relationship Id="rId29" Type="http://schemas.openxmlformats.org/officeDocument/2006/relationships/hyperlink" Target="mailto:omprakash.yadav2@adityabirlacapital.com" TargetMode="External"/><Relationship Id="rId30" Type="http://schemas.openxmlformats.org/officeDocument/2006/relationships/hyperlink" Target="mailto:akshayhattewar@ltfs.com" TargetMode="External"/><Relationship Id="rId31" Type="http://schemas.openxmlformats.org/officeDocument/2006/relationships/hyperlink" Target="mailto:Mamta.singh@tatacapital.com" TargetMode="External"/><Relationship Id="rId32" Type="http://schemas.openxmlformats.org/officeDocument/2006/relationships/hyperlink" Target="mailto:shubhamprakash@chola1.murugappa.com" TargetMode="External"/><Relationship Id="rId33" Type="http://schemas.openxmlformats.org/officeDocument/2006/relationships/hyperlink" Target="mailto:rajesh.doble@smfgindia.com" TargetMode="External"/><Relationship Id="rId34" Type="http://schemas.openxmlformats.org/officeDocument/2006/relationships/hyperlink" Target="mailto:abhishek.shah@incred.com" TargetMode="External"/><Relationship Id="rId35" Type="http://schemas.openxmlformats.org/officeDocument/2006/relationships/hyperlink" Target="mailto:Mamta.singh@tatacapital.com" TargetMode="External"/><Relationship Id="rId36" Type="http://schemas.openxmlformats.org/officeDocument/2006/relationships/hyperlink" Target="mailto:shivanand.shivanand@bajajfinserv.in" TargetMode="External"/><Relationship Id="rId37" Type="http://schemas.openxmlformats.org/officeDocument/2006/relationships/hyperlink" Target="mailto:atul.abhang@bajajfinserv.in" TargetMode="External"/><Relationship Id="rId38" Type="http://schemas.openxmlformats.org/officeDocument/2006/relationships/hyperlink" Target="mailto:dilpreet.singh@bajajfinserv.in" TargetMode="External"/><Relationship Id="rId39" Type="http://schemas.openxmlformats.org/officeDocument/2006/relationships/hyperlink" Target="mailto:chandan.kumar12@bajajfinserv.in" TargetMode="External"/><Relationship Id="rId40" Type="http://schemas.openxmlformats.org/officeDocument/2006/relationships/hyperlink" Target="mailto:bhavesh.chaturvedi@bajajfinserv.in" TargetMode="External"/><Relationship Id="rId41" Type="http://schemas.openxmlformats.org/officeDocument/2006/relationships/hyperlink" Target="mailto:alladurgaprasad@chola.murugappa.com" TargetMode="External"/><Relationship Id="rId42" Type="http://schemas.openxmlformats.org/officeDocument/2006/relationships/hyperlink" Target="mailto:subhadeep.paul@bajajfinserv.in" TargetMode="External"/><Relationship Id="rId43" Type="http://schemas.openxmlformats.org/officeDocument/2006/relationships/hyperlink" Target="mailto:amit.goswami@bajajfinserv.in" TargetMode="External"/><Relationship Id="rId44" Type="http://schemas.openxmlformats.org/officeDocument/2006/relationships/hyperlink" Target="mailto:shyam.singh3@bajajfinserv.in" TargetMode="External"/><Relationship Id="rId45" Type="http://schemas.openxmlformats.org/officeDocument/2006/relationships/hyperlink" Target="mailto:vijendra.mishra@bajajfinserv.in" TargetMode="External"/><Relationship Id="rId46" Type="http://schemas.openxmlformats.org/officeDocument/2006/relationships/hyperlink" Target="mailto:sakthivel.sakthivel@bajajfinserv.in" TargetMode="External"/><Relationship Id="rId47" Type="http://schemas.openxmlformats.org/officeDocument/2006/relationships/hyperlink" Target="mailto:aditya.raj1@bajajfinserv.in" TargetMode="External"/><Relationship Id="rId48" Type="http://schemas.openxmlformats.org/officeDocument/2006/relationships/hyperlink" Target="mailto:c.eshwarrao@bajajfinserv.in" TargetMode="External"/><Relationship Id="rId49" Type="http://schemas.openxmlformats.org/officeDocument/2006/relationships/hyperlink" Target="mailto:kirangarag@chola1.murugappa.com" TargetMode="External"/><Relationship Id="rId50" Type="http://schemas.openxmlformats.org/officeDocument/2006/relationships/hyperlink" Target="mailto:vinay.v@bajajfinserv.in" TargetMode="External"/><Relationship Id="rId51" Type="http://schemas.openxmlformats.org/officeDocument/2006/relationships/hyperlink" Target="mailto:ritik.solanki@adityabirlacapital.com" TargetMode="External"/><Relationship Id="rId52" Type="http://schemas.openxmlformats.org/officeDocument/2006/relationships/hyperlink" Target="mailto:rohit.chauhan2@bajajfinserv.in" TargetMode="External"/><Relationship Id="rId53" Type="http://schemas.openxmlformats.org/officeDocument/2006/relationships/hyperlink" Target="mailto:mdshuaib.khan@bajajfinserv.in" TargetMode="External"/><Relationship Id="rId54" Type="http://schemas.openxmlformats.org/officeDocument/2006/relationships/hyperlink" Target="mailto:mdshuaib.khan@bajajfinserv.in" TargetMode="External"/><Relationship Id="rId55" Type="http://schemas.openxmlformats.org/officeDocument/2006/relationships/hyperlink" Target="mailto:vivekkumarsingh@ltfs.com" TargetMode="External"/><Relationship Id="rId56" Type="http://schemas.openxmlformats.org/officeDocument/2006/relationships/hyperlink" Target="mailto:saurav.kumar@godrejcapital.com" TargetMode="External"/><Relationship Id="rId57" Type="http://schemas.openxmlformats.org/officeDocument/2006/relationships/hyperlink" Target="mailto:Mamta.singh@tatacapital.com" TargetMode="External"/><Relationship Id="rId58" Type="http://schemas.openxmlformats.org/officeDocument/2006/relationships/hyperlink" Target="mailto:gurvinder.singh3@bajajfinserv.in" TargetMode="External"/><Relationship Id="rId59" Type="http://schemas.openxmlformats.org/officeDocument/2006/relationships/hyperlink" Target="mailto:Mamta.singh@tatacapital.com" TargetMode="External"/><Relationship Id="rId60" Type="http://schemas.openxmlformats.org/officeDocument/2006/relationships/hyperlink" Target="mailto:debiprasad.debadatta1@bajajfinserv.in" TargetMode="External"/><Relationship Id="rId61" Type="http://schemas.openxmlformats.org/officeDocument/2006/relationships/hyperlink" Target="mailto:jatinsoni@ltfs.com" TargetMode="External"/><Relationship Id="rId62" Type="http://schemas.openxmlformats.org/officeDocument/2006/relationships/hyperlink" Target="mailto:subhadeep.paul@bajajfinserv.in" TargetMode="External"/><Relationship Id="rId63" Type="http://schemas.openxmlformats.org/officeDocument/2006/relationships/hyperlink" Target="mailto:vishal.jangid@bajajfinserv.in" TargetMode="External"/><Relationship Id="rId64" Type="http://schemas.openxmlformats.org/officeDocument/2006/relationships/hyperlink" Target="mailto:chirag.chirag1@bizsupporta.com" TargetMode="External"/><Relationship Id="rId65" Type="http://schemas.openxmlformats.org/officeDocument/2006/relationships/hyperlink" Target="mailto:ashutosh3.ashutosh@tatacapital.com" TargetMode="External"/><Relationship Id="rId66" Type="http://schemas.openxmlformats.org/officeDocument/2006/relationships/hyperlink" Target="mailto:merajansari@ltfs.com" TargetMode="External"/><Relationship Id="rId67" Type="http://schemas.openxmlformats.org/officeDocument/2006/relationships/hyperlink" Target="mailto:mdshuaib.khan@bajajfinserv.in" TargetMode="External"/><Relationship Id="rId68" Type="http://schemas.openxmlformats.org/officeDocument/2006/relationships/hyperlink" Target="mailto:mdshuaib.khan@bajajfinserv.in" TargetMode="External"/><Relationship Id="rId69" Type="http://schemas.openxmlformats.org/officeDocument/2006/relationships/hyperlink" Target="mailto:Shaik.basha4@bjajfinserv.in" TargetMode="External"/><Relationship Id="rId70" Type="http://schemas.openxmlformats.org/officeDocument/2006/relationships/hyperlink" Target="mailto:mvinodkrishna@ltfs.com" TargetMode="External"/><Relationship Id="rId71" Type="http://schemas.openxmlformats.org/officeDocument/2006/relationships/hyperlink" Target="mailto:lokendar.singh@bajajfinserv.in" TargetMode="External"/><Relationship Id="rId72" Type="http://schemas.openxmlformats.org/officeDocument/2006/relationships/hyperlink" Target="mailto:ekta.tomar@godrejcapital.com" TargetMode="External"/><Relationship Id="rId73" Type="http://schemas.openxmlformats.org/officeDocument/2006/relationships/hyperlink" Target="mailto:Jatinsoni@ltfs.com" TargetMode="External"/><Relationship Id="rId74" Type="http://schemas.openxmlformats.org/officeDocument/2006/relationships/hyperlink" Target="mailto:Mamta.singh@tatacapital.com" TargetMode="External"/><Relationship Id="rId75" Type="http://schemas.openxmlformats.org/officeDocument/2006/relationships/hyperlink" Target="https://tatacapital.my.site.com/BLAssisted/apex/WebtopRedirect?id=006Oq00000JndF0IAJ" TargetMode="External"/><Relationship Id="rId76" Type="http://schemas.openxmlformats.org/officeDocument/2006/relationships/hyperlink" Target="mailto:Mamta.singh@tatacapital.com" TargetMode="External"/><Relationship Id="rId77" Type="http://schemas.openxmlformats.org/officeDocument/2006/relationships/hyperlink" Target="https://tatacapital.my.site.com/BLAssisted/apex/WebtopRedirect?id=006Oq00000JndF3IAJ" TargetMode="External"/><Relationship Id="rId78" Type="http://schemas.openxmlformats.org/officeDocument/2006/relationships/hyperlink" Target="mailto:gaurav.tcl@tatacapital.com" TargetMode="External"/><Relationship Id="rId79" Type="http://schemas.openxmlformats.org/officeDocument/2006/relationships/hyperlink" Target="mailto:gaurav.tcl@tatacapital.com" TargetMode="External"/><Relationship Id="rId80" Type="http://schemas.openxmlformats.org/officeDocument/2006/relationships/hyperlink" Target="mailto:Mamta.singh@tatacapital.com" TargetMode="External"/><Relationship Id="rId81" Type="http://schemas.openxmlformats.org/officeDocument/2006/relationships/hyperlink" Target="mailto:monik.lathiya1@bajajfinserv.in" TargetMode="External"/><Relationship Id="rId82" Type="http://schemas.openxmlformats.org/officeDocument/2006/relationships/hyperlink" Target="mailto:sk.saharukh@bajajfinserv.in" TargetMode="External"/><Relationship Id="rId83" Type="http://schemas.openxmlformats.org/officeDocument/2006/relationships/hyperlink" Target="mailto:mamta.singh@tatacapital.com" TargetMode="External"/><Relationship Id="rId84" Type="http://schemas.openxmlformats.org/officeDocument/2006/relationships/hyperlink" Target="mailto:sumit.rana1@bajajfinserv.in" TargetMode="External"/><Relationship Id="rId85" Type="http://schemas.openxmlformats.org/officeDocument/2006/relationships/hyperlink" Target="mailto:abhishek.shah@incred.com" TargetMode="External"/><Relationship Id="rId86" Type="http://schemas.openxmlformats.org/officeDocument/2006/relationships/hyperlink" Target="mailto:subhadeep.paul@bajajfinserv.in" TargetMode="External"/><Relationship Id="rId87" Type="http://schemas.openxmlformats.org/officeDocument/2006/relationships/hyperlink" Target="mailto:mamta.singh@tatacapital.com" TargetMode="External"/><Relationship Id="rId88" Type="http://schemas.openxmlformats.org/officeDocument/2006/relationships/hyperlink" Target="mailto:mamta.singh@tatacapital.com" TargetMode="External"/><Relationship Id="rId89" Type="http://schemas.openxmlformats.org/officeDocument/2006/relationships/hyperlink" Target="mailto:rohit.chauhan2@bajajfinserv.in" TargetMode="External"/><Relationship Id="rId90" Type="http://schemas.openxmlformats.org/officeDocument/2006/relationships/hyperlink" Target="mailto:sumit.rana1@bajajfinserv.in" TargetMode="External"/><Relationship Id="rId91" Type="http://schemas.openxmlformats.org/officeDocument/2006/relationships/hyperlink" Target="mailto:Vinaypps@chola.murugappa.com" TargetMode="External"/><Relationship Id="rId92" Type="http://schemas.openxmlformats.org/officeDocument/2006/relationships/hyperlink" Target="mailto:mamta.singh@tatacapital.com" TargetMode="External"/><Relationship Id="rId93" Type="http://schemas.openxmlformats.org/officeDocument/2006/relationships/hyperlink" Target="mailto:rompicharalla.usman2@bajajfinserv.in" TargetMode="External"/><Relationship Id="rId94" Type="http://schemas.openxmlformats.org/officeDocument/2006/relationships/hyperlink" Target="mailto:gyan.bardhan@bajajfinserv.in" TargetMode="External"/><Relationship Id="rId95" Type="http://schemas.openxmlformats.org/officeDocument/2006/relationships/hyperlink" Target="mailto:yuvaraj.p2@bajajfinserv.in" TargetMode="External"/><Relationship Id="rId96" Type="http://schemas.openxmlformats.org/officeDocument/2006/relationships/hyperlink" Target="mailto:anshumansd@chola.murugappa.com" TargetMode="External"/><Relationship Id="rId97" Type="http://schemas.openxmlformats.org/officeDocument/2006/relationships/hyperlink" Target="mailto:himanshu.rathod@poonawallafincorp.com" TargetMode="External"/><Relationship Id="rId98" Type="http://schemas.openxmlformats.org/officeDocument/2006/relationships/hyperlink" Target="mailto:kotagirisharath@chola.murugappa.com" TargetMode="External"/><Relationship Id="rId99" Type="http://schemas.openxmlformats.org/officeDocument/2006/relationships/hyperlink" Target="mailto:mamta.singh@tatacapital.com" TargetMode="External"/><Relationship Id="rId100" Type="http://schemas.openxmlformats.org/officeDocument/2006/relationships/hyperlink" Target="mailto:mamta.singh@tatacapital.com" TargetMode="External"/><Relationship Id="rId101" Type="http://schemas.openxmlformats.org/officeDocument/2006/relationships/hyperlink" Target="mailto:vijendra.mishra@bajajfinserv.in" TargetMode="External"/><Relationship Id="rId102" Type="http://schemas.openxmlformats.org/officeDocument/2006/relationships/hyperlink" Target="mailto:dinesh.reddy@godrejcapital.com" TargetMode="External"/><Relationship Id="rId103" Type="http://schemas.openxmlformats.org/officeDocument/2006/relationships/hyperlink" Target="mailto:Kilarinikhil@ltfs.com" TargetMode="External"/><Relationship Id="rId104" Type="http://schemas.openxmlformats.org/officeDocument/2006/relationships/hyperlink" Target="mailto:vaishnavi.ahire1@bajajfinserv.in" TargetMode="External"/><Relationship Id="rId105" Type="http://schemas.openxmlformats.org/officeDocument/2006/relationships/hyperlink" Target="mailto:umakant.annaldas@adityabirlacapital.com" TargetMode="External"/><Relationship Id="rId106" Type="http://schemas.openxmlformats.org/officeDocument/2006/relationships/hyperlink" Target="mailto:dinesh.reddy@godrejcapital.com" TargetMode="External"/><Relationship Id="rId107" Type="http://schemas.openxmlformats.org/officeDocument/2006/relationships/hyperlink" Target="mailto:mamta.singh@tatacapital.com" TargetMode="External"/><Relationship Id="rId108" Type="http://schemas.openxmlformats.org/officeDocument/2006/relationships/hyperlink" Target="mailto:gaurav.tcl@tatacapital.com" TargetMode="External"/><Relationship Id="rId109" Type="http://schemas.openxmlformats.org/officeDocument/2006/relationships/hyperlink" Target="mailto:mamta.singh@tatacapital.com" TargetMode="External"/><Relationship Id="rId110" Type="http://schemas.openxmlformats.org/officeDocument/2006/relationships/hyperlink" Target="mailto:vishnu.v4@bajajfinserv.in" TargetMode="External"/><Relationship Id="rId111" Type="http://schemas.openxmlformats.org/officeDocument/2006/relationships/hyperlink" Target="mailto:Adinathhajare@ltfs.com" TargetMode="External"/><Relationship Id="rId112" Type="http://schemas.openxmlformats.org/officeDocument/2006/relationships/hyperlink" Target="mailto:subhadeep.paul@bajajfinserv.in" TargetMode="External"/><Relationship Id="rId113" Type="http://schemas.openxmlformats.org/officeDocument/2006/relationships/hyperlink" Target="mailto:someshwar.chaturvedi@bajajfinserv.in" TargetMode="External"/><Relationship Id="rId114" Type="http://schemas.openxmlformats.org/officeDocument/2006/relationships/hyperlink" Target="mailto:suraj.late@bajajfinserv.in" TargetMode="External"/><Relationship Id="rId115" Type="http://schemas.openxmlformats.org/officeDocument/2006/relationships/hyperlink" Target="mailto:Vinaypps@chola.murugappa.com" TargetMode="External"/><Relationship Id="rId116" Type="http://schemas.openxmlformats.org/officeDocument/2006/relationships/hyperlink" Target="mailto:mamta.singh@tatacapital.com" TargetMode="External"/><Relationship Id="rId117" Type="http://schemas.openxmlformats.org/officeDocument/2006/relationships/hyperlink" Target="mailto:mamta.singh@tatacapital.com" TargetMode="External"/><Relationship Id="rId118" Type="http://schemas.openxmlformats.org/officeDocument/2006/relationships/hyperlink" Target="mailto:mamta.singh@tatacapital.com" TargetMode="External"/><Relationship Id="rId119" Type="http://schemas.openxmlformats.org/officeDocument/2006/relationships/hyperlink" Target="mailto:mamta.singh@tatacapital.com" TargetMode="External"/><Relationship Id="rId120" Type="http://schemas.openxmlformats.org/officeDocument/2006/relationships/hyperlink" Target="mailto:gaurav.tcl@tatacapital.com" TargetMode="External"/><Relationship Id="rId121" Type="http://schemas.openxmlformats.org/officeDocument/2006/relationships/hyperlink" Target="mailto:gaurav.tcl@tatacapital.com" TargetMode="External"/><Relationship Id="rId122" Type="http://schemas.openxmlformats.org/officeDocument/2006/relationships/hyperlink" Target="mailto:rohit.kyadav@gmail.com" TargetMode="External"/><Relationship Id="rId123" Type="http://schemas.openxmlformats.org/officeDocument/2006/relationships/hyperlink" Target="mailto:rohit.kyadav@gmail.com" TargetMode="External"/><Relationship Id="rId124" Type="http://schemas.openxmlformats.org/officeDocument/2006/relationships/hyperlink" Target="mailto:mamta.singh@tatacapital.com" TargetMode="External"/><Relationship Id="rId125" Type="http://schemas.openxmlformats.org/officeDocument/2006/relationships/hyperlink" Target="mailto:chirag.chirag1@bizsupporta.com" TargetMode="External"/><Relationship Id="rId126" Type="http://schemas.openxmlformats.org/officeDocument/2006/relationships/hyperlink" Target="mailto:mamta.singh@tatacapital.com" TargetMode="External"/><Relationship Id="rId127" Type="http://schemas.openxmlformats.org/officeDocument/2006/relationships/hyperlink" Target="mailto:mamta.singh@tatacapital.com" TargetMode="External"/><Relationship Id="rId128" Type="http://schemas.openxmlformats.org/officeDocument/2006/relationships/hyperlink" Target="mailto:mamta.singh@tatacapital.com" TargetMode="External"/><Relationship Id="rId129" Type="http://schemas.openxmlformats.org/officeDocument/2006/relationships/hyperlink" Target="mailto:mamta.singh@tatacapital.com" TargetMode="External"/><Relationship Id="rId130" Type="http://schemas.openxmlformats.org/officeDocument/2006/relationships/hyperlink" Target="mailto:ankit.saxena1@bajajfinserv.in" TargetMode="External"/><Relationship Id="rId131" Type="http://schemas.openxmlformats.org/officeDocument/2006/relationships/hyperlink" Target="mailto:kapil.khungar@adityabirlacapital.com" TargetMode="External"/><Relationship Id="rId132" Type="http://schemas.openxmlformats.org/officeDocument/2006/relationships/hyperlink" Target="mailto:mamta.singh@tatacapital.com" TargetMode="External"/><Relationship Id="rId133" Type="http://schemas.openxmlformats.org/officeDocument/2006/relationships/hyperlink" Target="mailto:mamta.singh@tatacapital.com" TargetMode="External"/><Relationship Id="rId134" Type="http://schemas.openxmlformats.org/officeDocument/2006/relationships/hyperlink" Target="mailto:mamta.singh@tatacapital.com" TargetMode="External"/><Relationship Id="rId135" Type="http://schemas.openxmlformats.org/officeDocument/2006/relationships/hyperlink" Target="mailto:mamta.singh@tatacapital.com" TargetMode="External"/><Relationship Id="rId136" Type="http://schemas.openxmlformats.org/officeDocument/2006/relationships/hyperlink" Target="mailto:mamta.singh@tatacapital.com" TargetMode="External"/><Relationship Id="rId137" Type="http://schemas.openxmlformats.org/officeDocument/2006/relationships/hyperlink" Target="mailto:merajansari@ltfs.com" TargetMode="External"/><Relationship Id="rId138" Type="http://schemas.openxmlformats.org/officeDocument/2006/relationships/hyperlink" Target="mailto:rohit.kyadav@gmail.com" TargetMode="External"/><Relationship Id="rId139" Type="http://schemas.openxmlformats.org/officeDocument/2006/relationships/hyperlink" Target="mailto:rahulpawar1@ltfs.com" TargetMode="External"/><Relationship Id="rId140" Type="http://schemas.openxmlformats.org/officeDocument/2006/relationships/hyperlink" Target="https://stgcsellos2.chola.murugappa.com/crm/org60018094468/tab/CustomModule51/419602003229765313/canvas/419602000070792577" TargetMode="External"/><Relationship Id="rId141" Type="http://schemas.openxmlformats.org/officeDocument/2006/relationships/hyperlink" Target="mailto:rahulpawar1@ltfs.com" TargetMode="External"/><Relationship Id="rId142" Type="http://schemas.openxmlformats.org/officeDocument/2006/relationships/hyperlink" Target="mailto:rohit.kyadav@gmail.com" TargetMode="External"/><Relationship Id="rId143" Type="http://schemas.openxmlformats.org/officeDocument/2006/relationships/hyperlink" Target="mailto:mdshuaib.khan@bajajfinserv.in" TargetMode="External"/><Relationship Id="rId144" Type="http://schemas.openxmlformats.org/officeDocument/2006/relationships/hyperlink" Target="mailto:gaurav.tcl@tatacapital.com" TargetMode="External"/><Relationship Id="rId145" Type="http://schemas.openxmlformats.org/officeDocument/2006/relationships/hyperlink" Target="mailto:gaurav.tcl@tatacapital.com" TargetMode="External"/><Relationship Id="rId146" Type="http://schemas.openxmlformats.org/officeDocument/2006/relationships/hyperlink" Target="mailto:rohit.kyadav@gmail.com" TargetMode="External"/><Relationship Id="rId147" Type="http://schemas.openxmlformats.org/officeDocument/2006/relationships/hyperlink" Target="mailto:devpratap.rathod1@bajajfinserv.in" TargetMode="External"/><Relationship Id="rId148" Type="http://schemas.openxmlformats.org/officeDocument/2006/relationships/hyperlink" Target="mailto:kapil.khungar@adityabirlacapital.com" TargetMode="External"/><Relationship Id="rId149" Type="http://schemas.openxmlformats.org/officeDocument/2006/relationships/hyperlink" Target="mailto:vishnu.v4@bajajfinserv.in" TargetMode="External"/><Relationship Id="rId150" Type="http://schemas.openxmlformats.org/officeDocument/2006/relationships/hyperlink" Target="mailto:saurav.kumar@godrejcapital.com" TargetMode="External"/><Relationship Id="rId151" Type="http://schemas.openxmlformats.org/officeDocument/2006/relationships/hyperlink" Target="mailto:subhadeep.paul@bajajfinserv.in" TargetMode="External"/><Relationship Id="rId152" Type="http://schemas.openxmlformats.org/officeDocument/2006/relationships/hyperlink" Target="mailto:chirag.chirag1@bizsupporta.com" TargetMode="External"/><Relationship Id="rId153" Type="http://schemas.openxmlformats.org/officeDocument/2006/relationships/hyperlink" Target="mailto:uttamr@chola.murugappa.com" TargetMode="External"/><Relationship Id="rId154" Type="http://schemas.openxmlformats.org/officeDocument/2006/relationships/hyperlink" Target="mailto:anandankur@ltfs.com" TargetMode="External"/><Relationship Id="rId155" Type="http://schemas.openxmlformats.org/officeDocument/2006/relationships/hyperlink" Target="mailto:Nagendra.pudi@godrejcapital.com" TargetMode="External"/><Relationship Id="rId156" Type="http://schemas.openxmlformats.org/officeDocument/2006/relationships/hyperlink" Target="mailto:anshumansd@chola.murugappa.com" TargetMode="External"/><Relationship Id="rId157" Type="http://schemas.openxmlformats.org/officeDocument/2006/relationships/hyperlink" Target="mailto:ajaykumarru@chola.murugappa.com" TargetMode="External"/><Relationship Id="rId158" Type="http://schemas.openxmlformats.org/officeDocument/2006/relationships/hyperlink" Target="mailto:rohit.kyadav@gmail.com" TargetMode="External"/><Relationship Id="rId159" Type="http://schemas.openxmlformats.org/officeDocument/2006/relationships/hyperlink" Target="mailto:bhavesh.chaturvedi@bajajfinserv.in" TargetMode="External"/><Relationship Id="rId160" Type="http://schemas.openxmlformats.org/officeDocument/2006/relationships/hyperlink" Target="mailto:anshumansd@chola.murugappa.com" TargetMode="External"/><Relationship Id="rId161" Type="http://schemas.openxmlformats.org/officeDocument/2006/relationships/hyperlink" Target="https://ap1.myprofessionalmail.com/appsuite/" TargetMode="External"/><Relationship Id="rId162" Type="http://schemas.openxmlformats.org/officeDocument/2006/relationships/hyperlink" Target="mailto:purushottam.kumar2@adityabirlacapital.com" TargetMode="External"/><Relationship Id="rId163" Type="http://schemas.openxmlformats.org/officeDocument/2006/relationships/hyperlink" Target="mailto:atul.abhang@bajajfinserv.in" TargetMode="External"/><Relationship Id="rId164" Type="http://schemas.openxmlformats.org/officeDocument/2006/relationships/hyperlink" Target="mailto:udhar.yadav@adityabirlacapital.com" TargetMode="External"/><Relationship Id="rId165" Type="http://schemas.openxmlformats.org/officeDocument/2006/relationships/hyperlink" Target="mailto:udhar.yadav@adityabirlacapital.com" TargetMode="External"/><Relationship Id="rId166" Type="http://schemas.openxmlformats.org/officeDocument/2006/relationships/hyperlink" Target="mailto:Imtiyaj.ahmad@smfgindia.com" TargetMode="External"/><Relationship Id="rId167" Type="http://schemas.openxmlformats.org/officeDocument/2006/relationships/hyperlink" Target="mailto:gaurav.tcl@tatacapital.com" TargetMode="External"/><Relationship Id="rId168" Type="http://schemas.openxmlformats.org/officeDocument/2006/relationships/hyperlink" Target="mailto:rohit.kyadav@gmail.com" TargetMode="External"/><Relationship Id="rId169" Type="http://schemas.openxmlformats.org/officeDocument/2006/relationships/hyperlink" Target="mailto:ashutosh3.ashutosh@tatacapital.com" TargetMode="External"/><Relationship Id="rId170" Type="http://schemas.openxmlformats.org/officeDocument/2006/relationships/hyperlink" Target="mailto:ravi.kant9@adityabirlacapital.com" TargetMode="External"/><Relationship Id="rId171" Type="http://schemas.openxmlformats.org/officeDocument/2006/relationships/hyperlink" Target="mailto:gaurav.tcl@tatacapital.com" TargetMode="External"/><Relationship Id="rId172" Type="http://schemas.openxmlformats.org/officeDocument/2006/relationships/hyperlink" Target="http://no.is/" TargetMode="External"/><Relationship Id="rId173" Type="http://schemas.openxmlformats.org/officeDocument/2006/relationships/hyperlink" Target="mailto:gaurav.tcl@tatacapital.com" TargetMode="External"/><Relationship Id="rId174" Type="http://schemas.openxmlformats.org/officeDocument/2006/relationships/hyperlink" Target="mailto:gaurav.tcl@tatacapital.com" TargetMode="External"/><Relationship Id="rId175" Type="http://schemas.openxmlformats.org/officeDocument/2006/relationships/hyperlink" Target="mailto:harjinder.singh2@bajajfinserv.in" TargetMode="External"/><Relationship Id="rId176" Type="http://schemas.openxmlformats.org/officeDocument/2006/relationships/hyperlink" Target="mailto:gaurav.tcl@tatacapital.com" TargetMode="External"/><Relationship Id="rId177" Type="http://schemas.openxmlformats.org/officeDocument/2006/relationships/hyperlink" Target="mailto:gaurav.tcl@tatacapital.com" TargetMode="External"/><Relationship Id="rId178" Type="http://schemas.openxmlformats.org/officeDocument/2006/relationships/hyperlink" Target="mailto:ravi.kant9@adityabirlacapital.com" TargetMode="External"/><Relationship Id="rId179" Type="http://schemas.openxmlformats.org/officeDocument/2006/relationships/hyperlink" Target="mailto:dinesh.reddy@godrejcapital.com" TargetMode="External"/><Relationship Id="rId180" Type="http://schemas.openxmlformats.org/officeDocument/2006/relationships/hyperlink" Target="mailto:rohit.kyadav@gmail.com" TargetMode="External"/><Relationship Id="rId181" Type="http://schemas.openxmlformats.org/officeDocument/2006/relationships/hyperlink" Target="mailto:rohit.kyadav@gmail.com" TargetMode="External"/><Relationship Id="rId182" Type="http://schemas.openxmlformats.org/officeDocument/2006/relationships/hyperlink" Target="mailto:rohit.kyadav@gmail.com" TargetMode="External"/><Relationship Id="rId183" Type="http://schemas.openxmlformats.org/officeDocument/2006/relationships/hyperlink" Target="mailto:rohit.kyadav@gmail.com" TargetMode="External"/><Relationship Id="rId184" Type="http://schemas.openxmlformats.org/officeDocument/2006/relationships/hyperlink" Target="mailto:anshumansd@chola.murugappa.com" TargetMode="External"/><Relationship Id="rId185" Type="http://schemas.openxmlformats.org/officeDocument/2006/relationships/hyperlink" Target="mailto:gaurav.tcl@tatacapital.com" TargetMode="External"/><Relationship Id="rId186" Type="http://schemas.openxmlformats.org/officeDocument/2006/relationships/hyperlink" Target="mailto:rahulpawar1@ltfs.com"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mailto:Saranshsharma@ltfs.com" TargetMode="External"/><Relationship Id="rId2" Type="http://schemas.openxmlformats.org/officeDocument/2006/relationships/hyperlink" Target="mailto:karun.arora@adityabirlacapital.com" TargetMode="External"/><Relationship Id="rId3" Type="http://schemas.openxmlformats.org/officeDocument/2006/relationships/hyperlink" Target="mailto:karun.arora@adityabirlacapital.com" TargetMode="External"/><Relationship Id="rId4" Type="http://schemas.openxmlformats.org/officeDocument/2006/relationships/hyperlink" Target="mailto:Mamta.singh@tatacapital.com" TargetMode="External"/><Relationship Id="rId5" Type="http://schemas.openxmlformats.org/officeDocument/2006/relationships/hyperlink" Target="mailto:shubhamprakash@chola1.murugappa.com" TargetMode="External"/><Relationship Id="rId6" Type="http://schemas.openxmlformats.org/officeDocument/2006/relationships/hyperlink" Target="mailto:Samarpreet.singh@creditsaison-in.com" TargetMode="External"/><Relationship Id="rId7" Type="http://schemas.openxmlformats.org/officeDocument/2006/relationships/hyperlink" Target="mailto:rohit.chauhan2@bajajfinserv.in" TargetMode="External"/><Relationship Id="rId8" Type="http://schemas.openxmlformats.org/officeDocument/2006/relationships/hyperlink" Target="mailto:gaurav.tcl@tatacapital.com" TargetMode="External"/><Relationship Id="rId9" Type="http://schemas.openxmlformats.org/officeDocument/2006/relationships/hyperlink" Target="mailto:purushottam.kumar2@adityabirlacapital.com" TargetMode="External"/><Relationship Id="rId10" Type="http://schemas.openxmlformats.org/officeDocument/2006/relationships/hyperlink" Target="mailto:padmanabanm@chola.murugappa.com" TargetMode="External"/><Relationship Id="rId11" Type="http://schemas.openxmlformats.org/officeDocument/2006/relationships/hyperlink" Target="mailto:amarjeet@indifi.com" TargetMode="External"/><Relationship Id="rId12" Type="http://schemas.openxmlformats.org/officeDocument/2006/relationships/hyperlink" Target="mailto:Kilarinikhil@ltfs.com" TargetMode="External"/><Relationship Id="rId13" Type="http://schemas.openxmlformats.org/officeDocument/2006/relationships/hyperlink" Target="mailto:ravi.kant9@adityabirlacapital.com" TargetMode="External"/><Relationship Id="rId14" Type="http://schemas.openxmlformats.org/officeDocument/2006/relationships/hyperlink" Target="mailto:kishore.r@bajajfinserv.in" TargetMode="External"/><Relationship Id="rId15" Type="http://schemas.openxmlformats.org/officeDocument/2006/relationships/hyperlink" Target="mailto:Mamta.singh@tatacapital.com" TargetMode="External"/><Relationship Id="rId16" Type="http://schemas.openxmlformats.org/officeDocument/2006/relationships/hyperlink" Target="mailto:JIGNESHPUJARA@LTFS.COM" TargetMode="External"/><Relationship Id="rId17" Type="http://schemas.openxmlformats.org/officeDocument/2006/relationships/hyperlink" Target="mailto:teamlease.ruchi@ext.godrejcapital.com" TargetMode="External"/><Relationship Id="rId18" Type="http://schemas.openxmlformats.org/officeDocument/2006/relationships/hyperlink" Target="mailto:kuber.joshi@godrejcapital.com" TargetMode="External"/><Relationship Id="rId19" Type="http://schemas.openxmlformats.org/officeDocument/2006/relationships/hyperlink" Target="mailto:harshit.tiwari@creditsaison-in.com" TargetMode="External"/><Relationship Id="rId20" Type="http://schemas.openxmlformats.org/officeDocument/2006/relationships/hyperlink" Target="mailto:mdshuaib.khan@bajajfinserv.in" TargetMode="External"/><Relationship Id="rId21" Type="http://schemas.openxmlformats.org/officeDocument/2006/relationships/hyperlink" Target="mailto:Sourabh.udalkar@adityabirlacapital.com" TargetMode="External"/><Relationship Id="rId22" Type="http://schemas.openxmlformats.org/officeDocument/2006/relationships/hyperlink" Target="mailto:umakant.annaldas@adityabirlacapital.com" TargetMode="External"/><Relationship Id="rId23" Type="http://schemas.openxmlformats.org/officeDocument/2006/relationships/hyperlink" Target="mailto:mishra.pratap@adityabirlacapital.com" TargetMode="External"/><Relationship Id="rId24" Type="http://schemas.openxmlformats.org/officeDocument/2006/relationships/hyperlink" Target="mailto:Saranshsharma@ltfs.com" TargetMode="External"/><Relationship Id="rId25" Type="http://schemas.openxmlformats.org/officeDocument/2006/relationships/hyperlink" Target="mailto:merajansari@ltfs.com" TargetMode="External"/><Relationship Id="rId26" Type="http://schemas.openxmlformats.org/officeDocument/2006/relationships/hyperlink" Target="mailto:gaurav.tcl@tatacapital.com" TargetMode="External"/><Relationship Id="rId27" Type="http://schemas.openxmlformats.org/officeDocument/2006/relationships/hyperlink" Target="mailto:rohit.kyadav@gmail.com" TargetMode="External"/><Relationship Id="rId28" Type="http://schemas.openxmlformats.org/officeDocument/2006/relationships/hyperlink" Target="mailto:d.chandrasekaran@bajajfinserv.in" TargetMode="External"/><Relationship Id="rId29" Type="http://schemas.openxmlformats.org/officeDocument/2006/relationships/hyperlink" Target="mailto:Mamta.singh@tatacapital.com" TargetMode="External"/><Relationship Id="rId30" Type="http://schemas.openxmlformats.org/officeDocument/2006/relationships/hyperlink" Target="mailto:rohit.kyadav@gmail.com" TargetMode="External"/><Relationship Id="rId31" Type="http://schemas.openxmlformats.org/officeDocument/2006/relationships/hyperlink" Target="mailto:Mamta.singh@tatacapital.com" TargetMode="External"/><Relationship Id="rId32" Type="http://schemas.openxmlformats.org/officeDocument/2006/relationships/hyperlink" Target="mailto:gaurav.tcl@tatacapital.com" TargetMode="External"/><Relationship Id="rId33" Type="http://schemas.openxmlformats.org/officeDocument/2006/relationships/hyperlink" Target="mailto:rahulpawar1@ltfs.com" TargetMode="External"/><Relationship Id="rId34" Type="http://schemas.openxmlformats.org/officeDocument/2006/relationships/hyperlink" Target="mailto:ravi.kant9@adityabirlacapital.com" TargetMode="External"/><Relationship Id="rId35" Type="http://schemas.openxmlformats.org/officeDocument/2006/relationships/hyperlink" Target="mailto:ravikumarak@chola.murugappa.com" TargetMode="External"/><Relationship Id="rId36" Type="http://schemas.openxmlformats.org/officeDocument/2006/relationships/hyperlink" Target="mailto:raychurajaydip@chola1.murugappa.com" TargetMode="External"/><Relationship Id="rId37" Type="http://schemas.openxmlformats.org/officeDocument/2006/relationships/hyperlink" Target="mailto:rohit.chauhan2@bajajfinserv.in" TargetMode="External"/><Relationship Id="rId38" Type="http://schemas.openxmlformats.org/officeDocument/2006/relationships/hyperlink" Target="mailto:vijendra.mishra@bajajfinserv.in" TargetMode="External"/><Relationship Id="rId39" Type="http://schemas.openxmlformats.org/officeDocument/2006/relationships/hyperlink" Target="mailto:vinay.v@bajajfinserv.in" TargetMode="External"/><Relationship Id="rId40" Type="http://schemas.openxmlformats.org/officeDocument/2006/relationships/hyperlink" Target="mailto:pratikrokade@ltfs.com" TargetMode="External"/><Relationship Id="rId41" Type="http://schemas.openxmlformats.org/officeDocument/2006/relationships/hyperlink" Target="mailto:yuvaraj.p2@bajajfinserv.in" TargetMode="External"/><Relationship Id="rId42" Type="http://schemas.openxmlformats.org/officeDocument/2006/relationships/hyperlink" Target="mailto:holeyachib@chola.murugappa.com" TargetMode="External"/><Relationship Id="rId43" Type="http://schemas.openxmlformats.org/officeDocument/2006/relationships/hyperlink" Target="mailto:Mamta.singh@tatacapital.com" TargetMode="External"/><Relationship Id="rId44" Type="http://schemas.openxmlformats.org/officeDocument/2006/relationships/hyperlink" Target="mailto:Vikram.Singh18@adityabirlacapital.com" TargetMode="External"/><Relationship Id="rId45" Type="http://schemas.openxmlformats.org/officeDocument/2006/relationships/hyperlink" Target="mailto:rajeev.tiwari@bajajfinserv.in" TargetMode="External"/><Relationship Id="rId46" Type="http://schemas.openxmlformats.org/officeDocument/2006/relationships/hyperlink" Target="mailto:dinesh.reddy@godrejcapital.com" TargetMode="External"/><Relationship Id="rId47" Type="http://schemas.openxmlformats.org/officeDocument/2006/relationships/hyperlink" Target="mailto:ravi.kant9@adityabirlacapital.com" TargetMode="External"/><Relationship Id="rId48" Type="http://schemas.openxmlformats.org/officeDocument/2006/relationships/hyperlink" Target="mailto:dinesh.thaware@adityabirlacapital.com" TargetMode="External"/><Relationship Id="rId49" Type="http://schemas.openxmlformats.org/officeDocument/2006/relationships/hyperlink" Target="mailto:Ankit.goswami@godrejcapital.com" TargetMode="External"/><Relationship Id="rId50" Type="http://schemas.openxmlformats.org/officeDocument/2006/relationships/hyperlink" Target="mailto:jitendra.verma01@godrejcapital.com" TargetMode="External"/><Relationship Id="rId51" Type="http://schemas.openxmlformats.org/officeDocument/2006/relationships/hyperlink" Target="mailto:pritesh.saindane@creditsaison-in.com" TargetMode="External"/><Relationship Id="rId52" Type="http://schemas.openxmlformats.org/officeDocument/2006/relationships/hyperlink" Target="mailto:gaurav.tcl@tatacapital.com" TargetMode="External"/><Relationship Id="rId53" Type="http://schemas.openxmlformats.org/officeDocument/2006/relationships/hyperlink" Target="mailto:anil.chavan@godrejcapital.com" TargetMode="External"/><Relationship Id="rId54" Type="http://schemas.openxmlformats.org/officeDocument/2006/relationships/hyperlink" Target="mailto:mustafa.khan1@adityabirlacapital.com" TargetMode="External"/><Relationship Id="rId55" Type="http://schemas.openxmlformats.org/officeDocument/2006/relationships/hyperlink" Target="mailto:gaurav.tcl@tatacapital.com" TargetMode="External"/><Relationship Id="rId56" Type="http://schemas.openxmlformats.org/officeDocument/2006/relationships/hyperlink" Target="mailto:bhawani.singh1@bajajfinserv.in" TargetMode="External"/><Relationship Id="rId57" Type="http://schemas.openxmlformats.org/officeDocument/2006/relationships/hyperlink" Target="mailto:Mamta.singh@tatacapital.com" TargetMode="External"/><Relationship Id="rId58" Type="http://schemas.openxmlformats.org/officeDocument/2006/relationships/hyperlink" Target="mailto:Mamta.singh@tatacapital.com" TargetMode="External"/><Relationship Id="rId59" Type="http://schemas.openxmlformats.org/officeDocument/2006/relationships/hyperlink" Target="mailto:mokidi.srinivas@adityabirlacapital.com" TargetMode="External"/><Relationship Id="rId60" Type="http://schemas.openxmlformats.org/officeDocument/2006/relationships/hyperlink" Target="mailto:raza.mohammed@bajajfinserv.in" TargetMode="External"/><Relationship Id="rId61" Type="http://schemas.openxmlformats.org/officeDocument/2006/relationships/hyperlink" Target="mailto:gaurav.tcl@tatacapital.com" TargetMode="External"/><Relationship Id="rId62" Type="http://schemas.openxmlformats.org/officeDocument/2006/relationships/hyperlink" Target="mailto:Mamta.singh@tatacapital.com" TargetMode="External"/><Relationship Id="rId63" Type="http://schemas.openxmlformats.org/officeDocument/2006/relationships/hyperlink" Target="mailto:pawankumarrc@chola.murugappa.com" TargetMode="External"/><Relationship Id="rId64" Type="http://schemas.openxmlformats.org/officeDocument/2006/relationships/hyperlink" Target="mailto:sopan.shinde@bajajfinserv.in" TargetMode="External"/><Relationship Id="rId65" Type="http://schemas.openxmlformats.org/officeDocument/2006/relationships/hyperlink" Target="https://stgcsellos2.chola.murugappa.com/crm/org60018094468/tab/CustomModule51/419602002517605746/canvas/419602000070792577" TargetMode="External"/><Relationship Id="rId66" Type="http://schemas.openxmlformats.org/officeDocument/2006/relationships/hyperlink" Target="mailto:shubhamprakash@chola1.murugappa.com" TargetMode="External"/><Relationship Id="rId67" Type="http://schemas.openxmlformats.org/officeDocument/2006/relationships/hyperlink" Target="mailto:Adinathhajare@ltfs.com" TargetMode="External"/><Relationship Id="rId68" Type="http://schemas.openxmlformats.org/officeDocument/2006/relationships/hyperlink" Target="mailto:vishnu.v4@bajajfinserv.in" TargetMode="External"/><Relationship Id="rId69" Type="http://schemas.openxmlformats.org/officeDocument/2006/relationships/hyperlink" Target="mailto:Shubham.upadhyay1@adityabirlacapital.com" TargetMode="External"/><Relationship Id="rId70" Type="http://schemas.openxmlformats.org/officeDocument/2006/relationships/hyperlink" Target="mailto:nishant.sharma1@bajajfinserv.in" TargetMode="External"/><Relationship Id="rId71" Type="http://schemas.openxmlformats.org/officeDocument/2006/relationships/hyperlink" Target="mailto:vinay.v@bajajfinserv.in" TargetMode="External"/><Relationship Id="rId72" Type="http://schemas.openxmlformats.org/officeDocument/2006/relationships/hyperlink" Target="mailto:mdshuaib.khan@bajajfinserv.in" TargetMode="External"/><Relationship Id="rId73" Type="http://schemas.openxmlformats.org/officeDocument/2006/relationships/hyperlink" Target="mailto:ravinder.ravinder@bfdlbizsupport.in" TargetMode="External"/><Relationship Id="rId74" Type="http://schemas.openxmlformats.org/officeDocument/2006/relationships/hyperlink" Target="mailto:devpratap.rathod1@bajajfinserv.in" TargetMode="External"/><Relationship Id="rId75" Type="http://schemas.openxmlformats.org/officeDocument/2006/relationships/hyperlink" Target="mailto:bibhuti.kumar@bajajfinserv.in" TargetMode="External"/><Relationship Id="rId76" Type="http://schemas.openxmlformats.org/officeDocument/2006/relationships/hyperlink" Target="mailto:gaurav.tcl@tatacapital.com" TargetMode="External"/><Relationship Id="rId77" Type="http://schemas.openxmlformats.org/officeDocument/2006/relationships/hyperlink" Target="mailto:abhishek.das1@bajajfinserv.in" TargetMode="External"/><Relationship Id="rId78" Type="http://schemas.openxmlformats.org/officeDocument/2006/relationships/hyperlink" Target="mailto:Mamta.singh@tatacapital.com" TargetMode="External"/><Relationship Id="rId79" Type="http://schemas.openxmlformats.org/officeDocument/2006/relationships/hyperlink" Target="mailto:Rahul.pandey7@idfcfirstbank.com" TargetMode="External"/><Relationship Id="rId80" Type="http://schemas.openxmlformats.org/officeDocument/2006/relationships/hyperlink" Target="mailto:manish.kumar162@bajajfinserv.in" TargetMode="External"/><Relationship Id="rId81" Type="http://schemas.openxmlformats.org/officeDocument/2006/relationships/hyperlink" Target="mailto:hitarth.bhavsar@bajajfinserv.in" TargetMode="External"/><Relationship Id="rId82" Type="http://schemas.openxmlformats.org/officeDocument/2006/relationships/hyperlink" Target="mailto:Shaik.basha4@bjajfinserv.in" TargetMode="External"/><Relationship Id="rId83" Type="http://schemas.openxmlformats.org/officeDocument/2006/relationships/hyperlink" Target="mailto:raza.mohammed@bajajfinserv.in" TargetMode="External"/><Relationship Id="rId84" Type="http://schemas.openxmlformats.org/officeDocument/2006/relationships/hyperlink" Target="mailto:joshihp@chola.murugappa.com" TargetMode="External"/><Relationship Id="rId85" Type="http://schemas.openxmlformats.org/officeDocument/2006/relationships/hyperlink" Target="mailto:tiwarisachin@ltfs.com" TargetMode="External"/><Relationship Id="rId86" Type="http://schemas.openxmlformats.org/officeDocument/2006/relationships/hyperlink" Target="mailto:vishal.dogra@bajajfinserv.in" TargetMode="External"/><Relationship Id="rId87" Type="http://schemas.openxmlformats.org/officeDocument/2006/relationships/hyperlink" Target="mailto:rahul.jaiswal1@bajajfinserv.in" TargetMode="External"/><Relationship Id="rId88" Type="http://schemas.openxmlformats.org/officeDocument/2006/relationships/hyperlink" Target="mailto:Mamta.singh@tatacapital.com" TargetMode="External"/><Relationship Id="rId89" Type="http://schemas.openxmlformats.org/officeDocument/2006/relationships/hyperlink" Target="mailto:dhaval.sedani@bajajfinserv.in" TargetMode="External"/><Relationship Id="rId90" Type="http://schemas.openxmlformats.org/officeDocument/2006/relationships/hyperlink" Target="mailto:mohdfahad@chola.murugappa.com" TargetMode="External"/><Relationship Id="rId91" Type="http://schemas.openxmlformats.org/officeDocument/2006/relationships/hyperlink" Target="mailto:dhiraj.sharma3@bajajfinserv.in" TargetMode="External"/><Relationship Id="rId92" Type="http://schemas.openxmlformats.org/officeDocument/2006/relationships/hyperlink" Target="mailto:atulvats@ltfs.com" TargetMode="External"/><Relationship Id="rId93" Type="http://schemas.openxmlformats.org/officeDocument/2006/relationships/hyperlink" Target="mailto:shivam.tripathi5@bajajfinserv.in" TargetMode="External"/><Relationship Id="rId94" Type="http://schemas.openxmlformats.org/officeDocument/2006/relationships/hyperlink" Target="mailto:gaurav.tcl@tatacapital.com" TargetMode="External"/><Relationship Id="rId95" Type="http://schemas.openxmlformats.org/officeDocument/2006/relationships/hyperlink" Target="mailto:nityananda.khatua1@bajajfinserv.in" TargetMode="External"/><Relationship Id="rId96" Type="http://schemas.openxmlformats.org/officeDocument/2006/relationships/hyperlink" Target="mailto:nagaraja.s2@bajajfinserv.in" TargetMode="External"/><Relationship Id="rId97" Type="http://schemas.openxmlformats.org/officeDocument/2006/relationships/hyperlink" Target="mailto:gaurav.tcl@tatacapital.com" TargetMode="External"/><Relationship Id="rId98" Type="http://schemas.openxmlformats.org/officeDocument/2006/relationships/hyperlink" Target="mailto:satheesh.bu@bajajfinserv.in" TargetMode="External"/><Relationship Id="rId99" Type="http://schemas.openxmlformats.org/officeDocument/2006/relationships/hyperlink" Target="mailto:c.eshwarrao@bajajfinserv.in" TargetMode="External"/><Relationship Id="rId100" Type="http://schemas.openxmlformats.org/officeDocument/2006/relationships/hyperlink" Target="mailto:ashish.srivastava@bajajfinserv.in" TargetMode="External"/><Relationship Id="rId101" Type="http://schemas.openxmlformats.org/officeDocument/2006/relationships/hyperlink" Target="mailto:rohit.kyadav@gmail.com" TargetMode="External"/><Relationship Id="rId102" Type="http://schemas.openxmlformats.org/officeDocument/2006/relationships/hyperlink" Target="mailto:Karun.arora@adityabirlacapital.com" TargetMode="External"/><Relationship Id="rId103" Type="http://schemas.openxmlformats.org/officeDocument/2006/relationships/hyperlink" Target="mailto:vinay.v@bajajfinserv.in" TargetMode="External"/><Relationship Id="rId104" Type="http://schemas.openxmlformats.org/officeDocument/2006/relationships/hyperlink" Target="mailto:adarsh.gupta1@bajajfinserv.in" TargetMode="External"/><Relationship Id="rId105" Type="http://schemas.openxmlformats.org/officeDocument/2006/relationships/hyperlink" Target="mailto:c.eshwarrao@bajajfinserv.in" TargetMode="External"/><Relationship Id="rId106" Type="http://schemas.openxmlformats.org/officeDocument/2006/relationships/hyperlink" Target="mailto:gaurav.tcl@tatacapital.com" TargetMode="External"/><Relationship Id="rId107" Type="http://schemas.openxmlformats.org/officeDocument/2006/relationships/hyperlink" Target="mailto:nakar.prince@bajajfinserv.in" TargetMode="External"/><Relationship Id="rId108" Type="http://schemas.openxmlformats.org/officeDocument/2006/relationships/hyperlink" Target="mailto:Nagendra.pudi@godrejcapital.com" TargetMode="External"/><Relationship Id="rId109" Type="http://schemas.openxmlformats.org/officeDocument/2006/relationships/hyperlink" Target="mailto:ashutosh.prusty@adityabirlacapital.com" TargetMode="External"/><Relationship Id="rId110" Type="http://schemas.openxmlformats.org/officeDocument/2006/relationships/hyperlink" Target="mailto:Rajeev.kumar33@bajajfinserv.in" TargetMode="External"/><Relationship Id="rId111" Type="http://schemas.openxmlformats.org/officeDocument/2006/relationships/hyperlink" Target="mailto:sunkumanjunath@ltfs.com" TargetMode="External"/><Relationship Id="rId112" Type="http://schemas.openxmlformats.org/officeDocument/2006/relationships/hyperlink" Target="mailto:merajansari@ltfs.com" TargetMode="External"/><Relationship Id="rId113" Type="http://schemas.openxmlformats.org/officeDocument/2006/relationships/hyperlink" Target="mailto:vikas.vikas45@bajajfinserv.in" TargetMode="External"/><Relationship Id="rId114" Type="http://schemas.openxmlformats.org/officeDocument/2006/relationships/hyperlink" Target="mailto:Mamta.singh@tatacapital.com" TargetMode="External"/><Relationship Id="rId115" Type="http://schemas.openxmlformats.org/officeDocument/2006/relationships/hyperlink" Target="mailto:sunilkumar80@LTfs.com" TargetMode="External"/><Relationship Id="rId116" Type="http://schemas.openxmlformats.org/officeDocument/2006/relationships/hyperlink" Target="mailto:nayan.gaur@bajajfinserv.in" TargetMode="External"/><Relationship Id="rId117" Type="http://schemas.openxmlformats.org/officeDocument/2006/relationships/hyperlink" Target="mailto:Mamta.singh@tatacapital.com" TargetMode="External"/><Relationship Id="rId118" Type="http://schemas.openxmlformats.org/officeDocument/2006/relationships/hyperlink" Target="mailto:ravinder.ravinder@bfdlbizsupport.in" TargetMode="External"/><Relationship Id="rId119" Type="http://schemas.openxmlformats.org/officeDocument/2006/relationships/hyperlink" Target="mailto:KISHOREKUMARS@LTFS.COM" TargetMode="External"/><Relationship Id="rId120" Type="http://schemas.openxmlformats.org/officeDocument/2006/relationships/hyperlink" Target="mailto:nayan.gaur@bajajfinserv.in" TargetMode="External"/><Relationship Id="rId121" Type="http://schemas.openxmlformats.org/officeDocument/2006/relationships/hyperlink" Target="mailto:mdshuaib.khan@bajajfinserv.in" TargetMode="External"/><Relationship Id="rId122" Type="http://schemas.openxmlformats.org/officeDocument/2006/relationships/hyperlink" Target="mailto:nirbhay.yadav@bajajfinserv.in" TargetMode="External"/><Relationship Id="rId123" Type="http://schemas.openxmlformats.org/officeDocument/2006/relationships/hyperlink" Target="mailto:rajendra.kumar1@bajajfinserv.in" TargetMode="External"/><Relationship Id="rId124" Type="http://schemas.openxmlformats.org/officeDocument/2006/relationships/hyperlink" Target="mailto:mosadur.mondal@bajajfinserv.in" TargetMode="External"/><Relationship Id="rId125" Type="http://schemas.openxmlformats.org/officeDocument/2006/relationships/hyperlink" Target="mailto:vinay.v@bajajfinserv.in" TargetMode="External"/><Relationship Id="rId126" Type="http://schemas.openxmlformats.org/officeDocument/2006/relationships/hyperlink" Target="mailto:yogeshkumar.patel@adityabirlacapital.com" TargetMode="External"/><Relationship Id="rId127" Type="http://schemas.openxmlformats.org/officeDocument/2006/relationships/hyperlink" Target="mailto:Mamta.singh@tatacapital.com" TargetMode="External"/><Relationship Id="rId128" Type="http://schemas.openxmlformats.org/officeDocument/2006/relationships/hyperlink" Target="mailto:purushottam.kumar2@adityabirlacapital.com" TargetMode="External"/><Relationship Id="rId129" Type="http://schemas.openxmlformats.org/officeDocument/2006/relationships/hyperlink" Target="mailto:uttamr@chola.murugappa.com" TargetMode="External"/><Relationship Id="rId130" Type="http://schemas.openxmlformats.org/officeDocument/2006/relationships/hyperlink" Target="mailto:MERAJANSARI@LTFS.COM" TargetMode="External"/><Relationship Id="rId131" Type="http://schemas.openxmlformats.org/officeDocument/2006/relationships/hyperlink" Target="mailto:shyam.singh3@bajajfinserv.in" TargetMode="External"/><Relationship Id="rId132" Type="http://schemas.openxmlformats.org/officeDocument/2006/relationships/hyperlink" Target="mailto:ankit.kumawat2@bajajfinserv.in" TargetMode="External"/><Relationship Id="rId133" Type="http://schemas.openxmlformats.org/officeDocument/2006/relationships/hyperlink" Target="mailto:shashank.bhatt@bajajfinserv.in" TargetMode="External"/><Relationship Id="rId134" Type="http://schemas.openxmlformats.org/officeDocument/2006/relationships/hyperlink" Target="mailto:prashant.shukla2@bajajfinserv.in" TargetMode="External"/><Relationship Id="rId135" Type="http://schemas.openxmlformats.org/officeDocument/2006/relationships/hyperlink" Target="mailto:prashantjr@chola.murugappa.com" TargetMode="External"/><Relationship Id="rId136" Type="http://schemas.openxmlformats.org/officeDocument/2006/relationships/hyperlink" Target="mailto:p.santosh@bajajfinserv.in" TargetMode="External"/><Relationship Id="rId137" Type="http://schemas.openxmlformats.org/officeDocument/2006/relationships/hyperlink" Target="mailto:saurav.kumar@godrejcapital.com" TargetMode="External"/><Relationship Id="rId138" Type="http://schemas.openxmlformats.org/officeDocument/2006/relationships/hyperlink" Target="mailto:gaurav.tcl@tatacapital.com" TargetMode="External"/><Relationship Id="rId139" Type="http://schemas.openxmlformats.org/officeDocument/2006/relationships/hyperlink" Target="mailto:tayappa.t@bajajfinserv.in" TargetMode="External"/><Relationship Id="rId140" Type="http://schemas.openxmlformats.org/officeDocument/2006/relationships/hyperlink" Target="mailto:ritik.solanki@adityabirlacapital.com" TargetMode="External"/><Relationship Id="rId141" Type="http://schemas.openxmlformats.org/officeDocument/2006/relationships/hyperlink" Target="mailto:gauravchanderia@ltfs.com" TargetMode="External"/><Relationship Id="rId142" Type="http://schemas.openxmlformats.org/officeDocument/2006/relationships/hyperlink" Target="mailto:rajeevkumarpa@chola.murugappa.com" TargetMode="External"/><Relationship Id="rId143" Type="http://schemas.openxmlformats.org/officeDocument/2006/relationships/hyperlink" Target="mailto:prashantjr@chola.murugappa.com" TargetMode="External"/><Relationship Id="rId144" Type="http://schemas.openxmlformats.org/officeDocument/2006/relationships/hyperlink" Target="mailto:suraj.late@bajajfinserv.in" TargetMode="External"/><Relationship Id="rId145" Type="http://schemas.openxmlformats.org/officeDocument/2006/relationships/hyperlink" Target="mailto:gaurav.tcl@tatacapital.com" TargetMode="External"/><Relationship Id="rId146" Type="http://schemas.openxmlformats.org/officeDocument/2006/relationships/hyperlink" Target="mailto:rohit.kyadav@gmail.com" TargetMode="External"/><Relationship Id="rId147" Type="http://schemas.openxmlformats.org/officeDocument/2006/relationships/hyperlink" Target="mailto:jitendra.verma01@godrejcapital.com" TargetMode="External"/><Relationship Id="rId148" Type="http://schemas.openxmlformats.org/officeDocument/2006/relationships/hyperlink" Target="mailto:mdshuaib.khan@bajajfinserv.in" TargetMode="External"/><Relationship Id="rId149" Type="http://schemas.openxmlformats.org/officeDocument/2006/relationships/hyperlink" Target="mailto:Vinaypps@chola.murugappa.com" TargetMode="External"/><Relationship Id="rId150" Type="http://schemas.openxmlformats.org/officeDocument/2006/relationships/hyperlink" Target="mailto:chintakayala.nagendrababu@adityabirlacapital.com" TargetMode="External"/><Relationship Id="rId151" Type="http://schemas.openxmlformats.org/officeDocument/2006/relationships/hyperlink" Target="mailto:ankit.saxena1@bajajfinserv.in" TargetMode="External"/><Relationship Id="rId152" Type="http://schemas.openxmlformats.org/officeDocument/2006/relationships/hyperlink" Target="mailto:amarjeet.singh3@bajajfinserv.in" TargetMode="External"/><Relationship Id="rId153" Type="http://schemas.openxmlformats.org/officeDocument/2006/relationships/hyperlink" Target="mailto:gaurav.tcl@tatacapital.com" TargetMode="External"/><Relationship Id="rId154" Type="http://schemas.openxmlformats.org/officeDocument/2006/relationships/hyperlink" Target="mailto:Sanjay.behera2@adityabirlacapital.com" TargetMode="External"/><Relationship Id="rId155" Type="http://schemas.openxmlformats.org/officeDocument/2006/relationships/hyperlink" Target="mailto:kiran.deshmukh@bajajfinserv.in" TargetMode="External"/><Relationship Id="rId156" Type="http://schemas.openxmlformats.org/officeDocument/2006/relationships/hyperlink" Target="mailto:Mamta.singh@tatacapital.com" TargetMode="External"/><Relationship Id="rId157" Type="http://schemas.openxmlformats.org/officeDocument/2006/relationships/hyperlink" Target="mailto:rajeev.kumar33@bajajfinserv.in" TargetMode="External"/><Relationship Id="rId158" Type="http://schemas.openxmlformats.org/officeDocument/2006/relationships/hyperlink" Target="mailto:Parwinder.devedi@adityabirlacapital.com" TargetMode="External"/><Relationship Id="rId159" Type="http://schemas.openxmlformats.org/officeDocument/2006/relationships/hyperlink" Target="mailto:sumit.rana1@bajajfinserv.in" TargetMode="External"/><Relationship Id="rId160" Type="http://schemas.openxmlformats.org/officeDocument/2006/relationships/hyperlink" Target="mailto:Mamta.singh@tatacapital.com" TargetMode="External"/><Relationship Id="rId161" Type="http://schemas.openxmlformats.org/officeDocument/2006/relationships/hyperlink" Target="mailto:Mamta.singh@tatacapital.com" TargetMode="External"/><Relationship Id="rId162" Type="http://schemas.openxmlformats.org/officeDocument/2006/relationships/hyperlink" Target="mailto:naresh.munganti@godrejcapital.com" TargetMode="External"/><Relationship Id="rId163" Type="http://schemas.openxmlformats.org/officeDocument/2006/relationships/hyperlink" Target="mailto:komal.vaishy@bajajfinserv.in" TargetMode="External"/><Relationship Id="rId164" Type="http://schemas.openxmlformats.org/officeDocument/2006/relationships/hyperlink" Target="mailto:c.eshwarrao@bajajfinserv.in" TargetMode="External"/><Relationship Id="rId165" Type="http://schemas.openxmlformats.org/officeDocument/2006/relationships/hyperlink" Target="mailto:gaurav.tcl@tatacapital.com" TargetMode="External"/><Relationship Id="rId166" Type="http://schemas.openxmlformats.org/officeDocument/2006/relationships/hyperlink" Target="mailto:deenathayalanr@ltfs.com" TargetMode="External"/><Relationship Id="rId167" Type="http://schemas.openxmlformats.org/officeDocument/2006/relationships/hyperlink" Target="mailto:Mamta.singh@tatacapital.com" TargetMode="External"/><Relationship Id="rId168" Type="http://schemas.openxmlformats.org/officeDocument/2006/relationships/hyperlink" Target="mailto:Mamta.singh@tatacapital.com" TargetMode="External"/><Relationship Id="rId169" Type="http://schemas.openxmlformats.org/officeDocument/2006/relationships/hyperlink" Target="mailto:Mamta.singh@tatacapital.com" TargetMode="External"/><Relationship Id="rId170" Type="http://schemas.openxmlformats.org/officeDocument/2006/relationships/hyperlink" Target="mailto:purushottam.kumar2@adityabirlacapital.com" TargetMode="External"/><Relationship Id="rId171" Type="http://schemas.openxmlformats.org/officeDocument/2006/relationships/hyperlink" Target="mailto:akshaygajanan@chola1.murugappa.com" TargetMode="External"/><Relationship Id="rId172" Type="http://schemas.openxmlformats.org/officeDocument/2006/relationships/hyperlink" Target="mailto:gaurav.tcl@tatacapital.com" TargetMode="External"/><Relationship Id="rId173" Type="http://schemas.openxmlformats.org/officeDocument/2006/relationships/hyperlink" Target="https://tatacapital.my.site.com/BLAssisted/apex/WebtopRedirect?id=006Oq00000JEF5vIAH" TargetMode="External"/><Relationship Id="rId174" Type="http://schemas.openxmlformats.org/officeDocument/2006/relationships/hyperlink" Target="mailto:gaurav.tcl@tatacapital.com" TargetMode="External"/><Relationship Id="rId175" Type="http://schemas.openxmlformats.org/officeDocument/2006/relationships/hyperlink" Target="mailto:Mamta.singh@tatacapital.com" TargetMode="External"/><Relationship Id="rId176" Type="http://schemas.openxmlformats.org/officeDocument/2006/relationships/hyperlink" Target="mailto:ritik.solanki@adityabirlacapital.com" TargetMode="External"/><Relationship Id="rId177" Type="http://schemas.openxmlformats.org/officeDocument/2006/relationships/hyperlink" Target="https://stgcsellos2.chola.murugappa.com/crm/org60018094468/tab/CustomModule51/419602002654763966/canvas/419602000070792577" TargetMode="External"/><Relationship Id="rId178" Type="http://schemas.openxmlformats.org/officeDocument/2006/relationships/hyperlink" Target="mailto:suraj.late@bajajfinserv.in" TargetMode="External"/><Relationship Id="rId179" Type="http://schemas.openxmlformats.org/officeDocument/2006/relationships/hyperlink" Target="mailto:jitendra.verma01@godrejcapital.com" TargetMode="External"/><Relationship Id="rId180" Type="http://schemas.openxmlformats.org/officeDocument/2006/relationships/hyperlink" Target="https://stgcsellos2.chola.murugappa.com/crm/org60018094468/tab/CustomModule51/419602002557571306/canvas/419602000070792577" TargetMode="External"/><Relationship Id="rId181" Type="http://schemas.openxmlformats.org/officeDocument/2006/relationships/hyperlink" Target="mailto:Mamta.singh@tatacapital.com" TargetMode="External"/><Relationship Id="rId182" Type="http://schemas.openxmlformats.org/officeDocument/2006/relationships/hyperlink" Target="mailto:Mamta.singh@tatacapital.com" TargetMode="External"/><Relationship Id="rId183" Type="http://schemas.openxmlformats.org/officeDocument/2006/relationships/hyperlink" Target="mailto:Mamta.singh@tatacapital.com" TargetMode="External"/><Relationship Id="rId184" Type="http://schemas.openxmlformats.org/officeDocument/2006/relationships/hyperlink" Target="mailto:dinesh.reddy@godrejcapital.com" TargetMode="External"/><Relationship Id="rId185" Type="http://schemas.openxmlformats.org/officeDocument/2006/relationships/hyperlink" Target="mailto:Mamta.singh@tatacapital.com" TargetMode="External"/><Relationship Id="rId186" Type="http://schemas.openxmlformats.org/officeDocument/2006/relationships/hyperlink" Target="mailto:Mamta.singh@tatacapital.com" TargetMode="External"/><Relationship Id="rId187" Type="http://schemas.openxmlformats.org/officeDocument/2006/relationships/hyperlink" Target="mailto:uttamr@chola.murugappa.com" TargetMode="External"/><Relationship Id="rId188" Type="http://schemas.openxmlformats.org/officeDocument/2006/relationships/hyperlink" Target="mailto:Mamta.singh@tatacapital.com" TargetMode="External"/><Relationship Id="rId189" Type="http://schemas.openxmlformats.org/officeDocument/2006/relationships/hyperlink" Target="mailto:uttamr@chola.murugappa.com" TargetMode="External"/><Relationship Id="rId190" Type="http://schemas.openxmlformats.org/officeDocument/2006/relationships/hyperlink" Target="mailto:komal.vaishy@bajajfinserv.in" TargetMode="External"/><Relationship Id="rId191" Type="http://schemas.openxmlformats.org/officeDocument/2006/relationships/hyperlink" Target="mailto:Mamta.singh@tatacapital.com" TargetMode="External"/><Relationship Id="rId192" Type="http://schemas.openxmlformats.org/officeDocument/2006/relationships/hyperlink" Target="https://stgcsellos2.chola.murugappa.com/crm/org60018094468/tab/CustomModule51/419602002702531545/canvas/419602000070792577" TargetMode="External"/><Relationship Id="rId193" Type="http://schemas.openxmlformats.org/officeDocument/2006/relationships/hyperlink" Target="mailto:gaurav.tcl@tatacapital.com" TargetMode="External"/><Relationship Id="rId194" Type="http://schemas.openxmlformats.org/officeDocument/2006/relationships/hyperlink" Target="mailto:rohit.kyadav@gmail.com" TargetMode="External"/><Relationship Id="rId195" Type="http://schemas.openxmlformats.org/officeDocument/2006/relationships/hyperlink" Target="mailto:Mamta.singh@tatacapital.com" TargetMode="External"/><Relationship Id="rId196" Type="http://schemas.openxmlformats.org/officeDocument/2006/relationships/hyperlink" Target="mailto:Mamta.singh@tatacapital.com" TargetMode="External"/><Relationship Id="rId197" Type="http://schemas.openxmlformats.org/officeDocument/2006/relationships/hyperlink" Target="mailto:Mamta.singh@tatacapital.com" TargetMode="External"/><Relationship Id="rId198" Type="http://schemas.openxmlformats.org/officeDocument/2006/relationships/hyperlink" Target="mailto:rohit.kyadav@gmail.com" TargetMode="External"/><Relationship Id="rId199" Type="http://schemas.openxmlformats.org/officeDocument/2006/relationships/hyperlink" Target="mailto:gaurav.tcl@tatacapital.com" TargetMode="External"/><Relationship Id="rId200" Type="http://schemas.openxmlformats.org/officeDocument/2006/relationships/hyperlink" Target="mailto:viveksri@chola1.murugappa.com" TargetMode="External"/><Relationship Id="rId201" Type="http://schemas.openxmlformats.org/officeDocument/2006/relationships/hyperlink" Target="mailto:Mamta.singh@tatacapital.com" TargetMode="External"/><Relationship Id="rId202" Type="http://schemas.openxmlformats.org/officeDocument/2006/relationships/hyperlink" Target="mailto:arpanbanerjee@ltfs.com" TargetMode="External"/><Relationship Id="rId203" Type="http://schemas.openxmlformats.org/officeDocument/2006/relationships/hyperlink" Target="mailto:Mamta.singh@tatacapital.com" TargetMode="External"/><Relationship Id="rId204" Type="http://schemas.openxmlformats.org/officeDocument/2006/relationships/hyperlink" Target="mailto:Mamta.singh@tatacapital.com" TargetMode="External"/><Relationship Id="rId205" Type="http://schemas.openxmlformats.org/officeDocument/2006/relationships/hyperlink" Target="mailto:gaurav.tcl@tatacapital.com" TargetMode="External"/><Relationship Id="rId206" Type="http://schemas.openxmlformats.org/officeDocument/2006/relationships/hyperlink" Target="mailto:Vinaypps@chola.murugappa.com" TargetMode="External"/><Relationship Id="rId207" Type="http://schemas.openxmlformats.org/officeDocument/2006/relationships/hyperlink" Target="mailto:Mamta.singh@tatacapital.com" TargetMode="External"/><Relationship Id="rId208" Type="http://schemas.openxmlformats.org/officeDocument/2006/relationships/hyperlink" Target="mailto:gaurav.tcl@tatacapital.com" TargetMode="External"/><Relationship Id="rId209" Type="http://schemas.openxmlformats.org/officeDocument/2006/relationships/hyperlink" Target="mailto:Kilarinikhil@ltfs.com" TargetMode="External"/><Relationship Id="rId210" Type="http://schemas.openxmlformats.org/officeDocument/2006/relationships/hyperlink" Target="mailto:Mamta.singh@tatacapital.com" TargetMode="External"/><Relationship Id="rId211" Type="http://schemas.openxmlformats.org/officeDocument/2006/relationships/hyperlink" Target="mailto:Mamta.singh@tatacapital.com" TargetMode="External"/><Relationship Id="rId212" Type="http://schemas.openxmlformats.org/officeDocument/2006/relationships/hyperlink" Target="mailto:MERAJANSARI@LTFS.COM" TargetMode="External"/><Relationship Id="rId213" Type="http://schemas.openxmlformats.org/officeDocument/2006/relationships/hyperlink" Target="mailto:Mamta.singh@tatacapital.com" TargetMode="External"/><Relationship Id="rId214" Type="http://schemas.openxmlformats.org/officeDocument/2006/relationships/hyperlink" Target="mailto:Mamta.singh@tatacapital.com" TargetMode="External"/><Relationship Id="rId215" Type="http://schemas.openxmlformats.org/officeDocument/2006/relationships/hyperlink" Target="mailto:gaurav.tcl@tatacapital.com" TargetMode="External"/><Relationship Id="rId216" Type="http://schemas.openxmlformats.org/officeDocument/2006/relationships/hyperlink" Target="mailto:Mamta.singh@tatacapital.com" TargetMode="External"/><Relationship Id="rId217" Type="http://schemas.openxmlformats.org/officeDocument/2006/relationships/hyperlink" Target="mailto:Mamta.singh@tatacapital.com" TargetMode="External"/><Relationship Id="rId218" Type="http://schemas.openxmlformats.org/officeDocument/2006/relationships/hyperlink" Target="mailto:viveksri@chola1.murugappa.com" TargetMode="External"/><Relationship Id="rId219" Type="http://schemas.openxmlformats.org/officeDocument/2006/relationships/hyperlink" Target="https://tatacapital.my.site.com/BLAssisted/apex/WebtopRedirect?id=006Oq00000JYZIEIA5" TargetMode="External"/><Relationship Id="rId220" Type="http://schemas.openxmlformats.org/officeDocument/2006/relationships/hyperlink" Target="mailto:Mamta.singh@tatacapital.com" TargetMode="External"/><Relationship Id="rId221" Type="http://schemas.openxmlformats.org/officeDocument/2006/relationships/hyperlink" Target="mailto:Mamta.singh@tatacapital.com" TargetMode="External"/><Relationship Id="rId222" Type="http://schemas.openxmlformats.org/officeDocument/2006/relationships/hyperlink" Target="mailto:Mamta.singh@tatacapital.com" TargetMode="External"/><Relationship Id="rId223" Type="http://schemas.openxmlformats.org/officeDocument/2006/relationships/hyperlink" Target="https://tatacapital.my.site.com/BLAssisted/apex/WebtopRedirect?id=006Oq00000JTZfPIAX" TargetMode="External"/><Relationship Id="rId224" Type="http://schemas.openxmlformats.org/officeDocument/2006/relationships/hyperlink" Target="mailto:Mamta.singh@tatacapital.com" TargetMode="External"/><Relationship Id="rId225" Type="http://schemas.openxmlformats.org/officeDocument/2006/relationships/hyperlink" Target="mailto:Mamta.singh@tatacapital.com" TargetMode="External"/><Relationship Id="rId226" Type="http://schemas.openxmlformats.org/officeDocument/2006/relationships/hyperlink" Target="mailto:Mamta.singh@tatacapital.com" TargetMode="External"/><Relationship Id="rId227" Type="http://schemas.openxmlformats.org/officeDocument/2006/relationships/hyperlink" Target="mailto:uttamr@chola.murugappa.com" TargetMode="External"/><Relationship Id="rId228" Type="http://schemas.openxmlformats.org/officeDocument/2006/relationships/hyperlink" Target="mailto:Mamta.singh@tatacapital.com" TargetMode="External"/><Relationship Id="rId229" Type="http://schemas.openxmlformats.org/officeDocument/2006/relationships/hyperlink" Target="mailto:Mamta.singh@tatacapital.com" TargetMode="External"/><Relationship Id="rId230" Type="http://schemas.openxmlformats.org/officeDocument/2006/relationships/hyperlink" Target="mailto:gaurav.tcl@tatacapital.com" TargetMode="External"/><Relationship Id="rId231" Type="http://schemas.openxmlformats.org/officeDocument/2006/relationships/hyperlink" Target="mailto:devpratap.rathod1@bajajfinserv.in" TargetMode="External"/><Relationship Id="rId232" Type="http://schemas.openxmlformats.org/officeDocument/2006/relationships/hyperlink" Target="mailto:Parwinder.devedi@adityabirlacapital.com" TargetMode="External"/><Relationship Id="rId233" Type="http://schemas.openxmlformats.org/officeDocument/2006/relationships/hyperlink" Target="mailto:dinesh.reddy@godrejcapital.com" TargetMode="External"/><Relationship Id="rId234" Type="http://schemas.openxmlformats.org/officeDocument/2006/relationships/hyperlink" Target="mailto:merajansari@ltfs.com" TargetMode="External"/><Relationship Id="rId235" Type="http://schemas.openxmlformats.org/officeDocument/2006/relationships/hyperlink" Target="mailto:saurav.kumar@godrejcapital.com" TargetMode="External"/><Relationship Id="rId236" Type="http://schemas.openxmlformats.org/officeDocument/2006/relationships/hyperlink" Target="mailto:purushottam.kumar2@adityabirlacapital.com" TargetMode="External"/><Relationship Id="rId237" Type="http://schemas.openxmlformats.org/officeDocument/2006/relationships/hyperlink" Target="mailto:viveksri@chola1.murugappa.com" TargetMode="External"/><Relationship Id="rId238" Type="http://schemas.openxmlformats.org/officeDocument/2006/relationships/hyperlink" Target="mailto:saurav.kumar@godrejcapital.com" TargetMode="External"/><Relationship Id="rId239" Type="http://schemas.openxmlformats.org/officeDocument/2006/relationships/hyperlink" Target="mailto:gaurav.tcl@tatacapital.com" TargetMode="External"/><Relationship Id="rId240" Type="http://schemas.openxmlformats.org/officeDocument/2006/relationships/hyperlink" Target="mailto:vishnu.v4@bajajfinserv.in" TargetMode="External"/><Relationship Id="rId241" Type="http://schemas.openxmlformats.org/officeDocument/2006/relationships/hyperlink" Target="mailto:gaurav.tcl@tatacapital.com" TargetMode="External"/><Relationship Id="rId242" Type="http://schemas.openxmlformats.org/officeDocument/2006/relationships/hyperlink" Target="mailto:gaurav.tcl@tatacapital.com" TargetMode="External"/><Relationship Id="rId243" Type="http://schemas.openxmlformats.org/officeDocument/2006/relationships/hyperlink" Target="mailto:Kilarinikhil@ltfs.com" TargetMode="External"/><Relationship Id="rId244" Type="http://schemas.openxmlformats.org/officeDocument/2006/relationships/hyperlink" Target="mailto:ravi.kant9@adityabirlacapital.com" TargetMode="External"/><Relationship Id="rId245" Type="http://schemas.openxmlformats.org/officeDocument/2006/relationships/hyperlink" Target="mailto:Nagendra.pudi@godrejcapital.com" TargetMode="External"/><Relationship Id="rId246" Type="http://schemas.openxmlformats.org/officeDocument/2006/relationships/hyperlink" Target="mailto:ravikumarak@chola.murugappa.com" TargetMode="External"/><Relationship Id="rId247" Type="http://schemas.openxmlformats.org/officeDocument/2006/relationships/hyperlink" Target="mailto:shubhamprakash@chola1.murugappa.com" TargetMode="External"/><Relationship Id="rId248" Type="http://schemas.openxmlformats.org/officeDocument/2006/relationships/hyperlink" Target="mailto:rohit.kyadav@gmail.com"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stgcsellos2.chola.murugappa.com/crm/org60018094468/tab/CustomModule51/419602002517605746/canvas/419602000070792577"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mailto:Shaik.basha4@bjajfinserv.in" TargetMode="External"/><Relationship Id="rId2" Type="http://schemas.openxmlformats.org/officeDocument/2006/relationships/hyperlink" Target="mailto:jyoti.jyoti2@bajajfinservdirect.in" TargetMode="External"/><Relationship Id="rId3" Type="http://schemas.openxmlformats.org/officeDocument/2006/relationships/hyperlink" Target="mailto:raybhanrakte@gmail.com" TargetMode="External"/><Relationship Id="rId4" Type="http://schemas.openxmlformats.org/officeDocument/2006/relationships/hyperlink" Target="mailto:Choudharyamit688@gmail.com" TargetMode="External"/><Relationship Id="rId5" Type="http://schemas.openxmlformats.org/officeDocument/2006/relationships/hyperlink" Target="mailto:basavaraj.j009@gmail.com" TargetMode="External"/><Relationship Id="rId6" Type="http://schemas.openxmlformats.org/officeDocument/2006/relationships/hyperlink" Target="mailto:drsrkalbi84@gmail.com" TargetMode="External"/><Relationship Id="rId7" Type="http://schemas.openxmlformats.org/officeDocument/2006/relationships/hyperlink" Target="mailto:chikusinha007@gmail.com" TargetMode="External"/><Relationship Id="rId8" Type="http://schemas.openxmlformats.org/officeDocument/2006/relationships/hyperlink" Target="mailto:I%27D-patelpathik28@gmail.com" TargetMode="External"/><Relationship Id="rId9" Type="http://schemas.openxmlformats.org/officeDocument/2006/relationships/hyperlink" Target="mailto:drramudgarram@gmail.com" TargetMode="External"/><Relationship Id="rId10" Type="http://schemas.openxmlformats.org/officeDocument/2006/relationships/hyperlink" Target="mailto:kadiridiagnostics@gmail.com" TargetMode="External"/><Relationship Id="rId11" Type="http://schemas.openxmlformats.org/officeDocument/2006/relationships/hyperlink" Target="mailto:drchethanr@gmail.com" TargetMode="External"/><Relationship Id="rId12" Type="http://schemas.openxmlformats.org/officeDocument/2006/relationships/hyperlink" Target="mailto:m.pathak27990@gmail.com" TargetMode="External"/><Relationship Id="rId13" Type="http://schemas.openxmlformats.org/officeDocument/2006/relationships/hyperlink" Target="mailto:praveenaras8@gmail.com" TargetMode="External"/><Relationship Id="rId14" Type="http://schemas.openxmlformats.org/officeDocument/2006/relationships/hyperlink" Target="mailto:dr.honnapur@gmail.com" TargetMode="External"/><Relationship Id="rId15" Type="http://schemas.openxmlformats.org/officeDocument/2006/relationships/hyperlink" Target="mailto:kotharimeet1234@gmail.com" TargetMode="External"/><Relationship Id="rId16" Type="http://schemas.openxmlformats.org/officeDocument/2006/relationships/hyperlink" Target="mailto:drgurubakshanitasc@gmail.com" TargetMode="External"/><Relationship Id="rId17" Type="http://schemas.openxmlformats.org/officeDocument/2006/relationships/hyperlink" Target="mailto:-ankit.pitale@gmail.com" TargetMode="External"/><Relationship Id="rId18" Type="http://schemas.openxmlformats.org/officeDocument/2006/relationships/hyperlink" Target="mailto:drgurubakshanitasc@gmail.com" TargetMode="External"/><Relationship Id="rId19" Type="http://schemas.openxmlformats.org/officeDocument/2006/relationships/hyperlink" Target="mailto:rahulbadala1984.rb@gmail.com" TargetMode="External"/><Relationship Id="rId20" Type="http://schemas.openxmlformats.org/officeDocument/2006/relationships/hyperlink" Target="mailto:Id-adimugutrao@yahoo.com" TargetMode="External"/><Relationship Id="rId21" Type="http://schemas.openxmlformats.org/officeDocument/2006/relationships/hyperlink" Target="mailto:drsanjaykumar794@gmail.com" TargetMode="External"/><Relationship Id="rId22" Type="http://schemas.openxmlformats.org/officeDocument/2006/relationships/hyperlink" Target="mailto:drsanjaykumar794@gmail.com" TargetMode="External"/><Relationship Id="rId23" Type="http://schemas.openxmlformats.org/officeDocument/2006/relationships/hyperlink" Target="mailto:ngouda90@gmail.com" TargetMode="External"/><Relationship Id="rId24" Type="http://schemas.openxmlformats.org/officeDocument/2006/relationships/hyperlink" Target="mailto:arunpatil503@gmail.com" TargetMode="External"/><Relationship Id="rId25" Type="http://schemas.openxmlformats.org/officeDocument/2006/relationships/hyperlink" Target="mailto:rahulbadala1984.rb@gmail.com" TargetMode="External"/><Relationship Id="rId26" Type="http://schemas.openxmlformats.org/officeDocument/2006/relationships/hyperlink" Target="mailto:abhaykumar947022@gmail.com" TargetMode="External"/><Relationship Id="rId27" Type="http://schemas.openxmlformats.org/officeDocument/2006/relationships/hyperlink" Target="mailto:rajeshkumarpandian1205@gmail.com" TargetMode="External"/><Relationship Id="rId28" Type="http://schemas.openxmlformats.org/officeDocument/2006/relationships/hyperlink" Target="mailto:suru888m@gmail.com" TargetMode="External"/><Relationship Id="rId29" Type="http://schemas.openxmlformats.org/officeDocument/2006/relationships/hyperlink" Target="mailto:sahuyogeshkumar85@gmail.com" TargetMode="External"/><Relationship Id="rId30" Type="http://schemas.openxmlformats.org/officeDocument/2006/relationships/hyperlink" Target="mailto:dr.honnapur@gmail.com" TargetMode="External"/><Relationship Id="rId31" Type="http://schemas.openxmlformats.org/officeDocument/2006/relationships/hyperlink" Target="mailto:salmaan.0970@gmail.com" TargetMode="External"/><Relationship Id="rId32" Type="http://schemas.openxmlformats.org/officeDocument/2006/relationships/hyperlink" Target="mailto:salmaan.0970@gmail.com" TargetMode="External"/><Relationship Id="rId33" Type="http://schemas.openxmlformats.org/officeDocument/2006/relationships/hyperlink" Target="mailto:praveenaras8@gmail.com" TargetMode="External"/><Relationship Id="rId34" Type="http://schemas.openxmlformats.org/officeDocument/2006/relationships/hyperlink" Target="mailto:91asifraza@gmail.com" TargetMode="External"/><Relationship Id="rId35" Type="http://schemas.openxmlformats.org/officeDocument/2006/relationships/hyperlink" Target="mailto:dr.priyasingh2108@gmail.com" TargetMode="External"/><Relationship Id="rId36" Type="http://schemas.openxmlformats.org/officeDocument/2006/relationships/hyperlink" Target="mailto:Id-azraayshath@gmail.com" TargetMode="External"/><Relationship Id="rId37" Type="http://schemas.openxmlformats.org/officeDocument/2006/relationships/hyperlink" Target="https://ap1.myprofessionalmail.com/appsuite/" TargetMode="External"/><Relationship Id="rId38" Type="http://schemas.openxmlformats.org/officeDocument/2006/relationships/hyperlink" Target="mailto:Id-azraayshath@gmail.com" TargetMode="External"/><Relationship Id="rId39" Type="http://schemas.openxmlformats.org/officeDocument/2006/relationships/hyperlink" Target="https://ap1.myprofessionalmail.com/appsuite/" TargetMode="External"/><Relationship Id="rId40" Type="http://schemas.openxmlformats.org/officeDocument/2006/relationships/hyperlink" Target="http://no.is/" TargetMode="External"/><Relationship Id="rId41" Type="http://schemas.openxmlformats.org/officeDocument/2006/relationships/hyperlink" Target="mailto:saurav.kumar@godrejcapital.com" TargetMode="External"/><Relationship Id="rId42" Type="http://schemas.openxmlformats.org/officeDocument/2006/relationships/hyperlink" Target="https://tatacapital.my.site.com/BLAssisted/apex/WebtopRedirect?id=006Oq00000ICPI3IAP" TargetMode="External"/><Relationship Id="rId43" Type="http://schemas.openxmlformats.org/officeDocument/2006/relationships/hyperlink" Target="https://tatacapital.my.site.com/BLAssisted/apex/WebtopRedirect?id=006Oq00000IDTUzIAP" TargetMode="External"/><Relationship Id="rId44" Type="http://schemas.openxmlformats.org/officeDocument/2006/relationships/hyperlink" Target="https://stgcsellos2.chola.murugappa.com/crm/org60018094468/tab/CustomModule51/419602001981521535/canvas/419602000070792577" TargetMode="External"/><Relationship Id="rId45" Type="http://schemas.openxmlformats.org/officeDocument/2006/relationships/hyperlink" Target="https://stgcsellos2.chola.murugappa.com/crm/org60018094468/tab/CustomModule51/419602002020619022/canvas/419602000070792577"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mailto:Dr.m.nishanthkumar@gmail.com" TargetMode="External"/><Relationship Id="rId2" Type="http://schemas.openxmlformats.org/officeDocument/2006/relationships/hyperlink" Target="mailto:-arindamacharyya44@gmail.com" TargetMode="External"/><Relationship Id="rId3" Type="http://schemas.openxmlformats.org/officeDocument/2006/relationships/hyperlink" Target="mailto:salaspure@gmail.com" TargetMode="External"/><Relationship Id="rId4" Type="http://schemas.openxmlformats.org/officeDocument/2006/relationships/hyperlink" Target="mailto:salaspure@gmail.com" TargetMode="External"/><Relationship Id="rId5" Type="http://schemas.openxmlformats.org/officeDocument/2006/relationships/hyperlink" Target="mailto:salaspure@gmail.com" TargetMode="External"/><Relationship Id="rId6" Type="http://schemas.openxmlformats.org/officeDocument/2006/relationships/hyperlink" Target="mailto:salaspure@gmail.com" TargetMode="External"/><Relationship Id="rId7" Type="http://schemas.openxmlformats.org/officeDocument/2006/relationships/hyperlink" Target="mailto:abhishek.murgesh@gmail.com" TargetMode="External"/><Relationship Id="rId8" Type="http://schemas.openxmlformats.org/officeDocument/2006/relationships/hyperlink" Target="mailto:-parvatigohel@gmail.com" TargetMode="External"/><Relationship Id="rId9" Type="http://schemas.openxmlformats.org/officeDocument/2006/relationships/hyperlink" Target="mailto:dr.vivekpatel1991@gmail.com" TargetMode="External"/><Relationship Id="rId10" Type="http://schemas.openxmlformats.org/officeDocument/2006/relationships/hyperlink" Target="mailto:dr.heal57@gmail.com" TargetMode="External"/><Relationship Id="rId11" Type="http://schemas.openxmlformats.org/officeDocument/2006/relationships/hyperlink" Target="mailto:hiteshdagar2011@gmail.com" TargetMode="External"/><Relationship Id="rId12" Type="http://schemas.openxmlformats.org/officeDocument/2006/relationships/hyperlink" Target="mailto:ankushkhude77@gmail.com" TargetMode="External"/><Relationship Id="rId13" Type="http://schemas.openxmlformats.org/officeDocument/2006/relationships/hyperlink" Target="mailto:Nmohonda@gmail.com" TargetMode="External"/><Relationship Id="rId14" Type="http://schemas.openxmlformats.org/officeDocument/2006/relationships/hyperlink" Target="mailto:Chirag6185@gmail.com" TargetMode="External"/><Relationship Id="rId15" Type="http://schemas.openxmlformats.org/officeDocument/2006/relationships/hyperlink" Target="mailto:krishnapusapati5141@gmail.com" TargetMode="External"/><Relationship Id="rId16" Type="http://schemas.openxmlformats.org/officeDocument/2006/relationships/hyperlink" Target="mailto:dr.rahuljedge@gmail.com" TargetMode="External"/><Relationship Id="rId17" Type="http://schemas.openxmlformats.org/officeDocument/2006/relationships/hyperlink" Target="mailto:boopathy621@gmail.com" TargetMode="External"/><Relationship Id="rId18" Type="http://schemas.openxmlformats.org/officeDocument/2006/relationships/hyperlink" Target="mailto:salaspure@gmail.com" TargetMode="External"/><Relationship Id="rId19" Type="http://schemas.openxmlformats.org/officeDocument/2006/relationships/hyperlink" Target="mailto:id-amitabhanand142@gmail.com" TargetMode="External"/><Relationship Id="rId20" Type="http://schemas.openxmlformats.org/officeDocument/2006/relationships/hyperlink" Target="mailto:drgood1809@gmail.com" TargetMode="External"/><Relationship Id="rId21" Type="http://schemas.openxmlformats.org/officeDocument/2006/relationships/hyperlink" Target="mailto:Shrimalinileshkumar@gmail.com" TargetMode="External"/><Relationship Id="rId22" Type="http://schemas.openxmlformats.org/officeDocument/2006/relationships/hyperlink" Target="mailto:rajat.n.kar@gmail.com" TargetMode="External"/><Relationship Id="rId23" Type="http://schemas.openxmlformats.org/officeDocument/2006/relationships/hyperlink" Target="mailto:sreelekhasreedharan29@gmail.com" TargetMode="External"/><Relationship Id="rId24" Type="http://schemas.openxmlformats.org/officeDocument/2006/relationships/hyperlink" Target="mailto:Vic886u393@gmail.com" TargetMode="External"/><Relationship Id="rId25" Type="http://schemas.openxmlformats.org/officeDocument/2006/relationships/hyperlink" Target="mailto:drakminj@gmail.com" TargetMode="External"/><Relationship Id="rId26" Type="http://schemas.openxmlformats.org/officeDocument/2006/relationships/hyperlink" Target="mailto:ps27437@gmail.com" TargetMode="External"/><Relationship Id="rId27" Type="http://schemas.openxmlformats.org/officeDocument/2006/relationships/hyperlink" Target="mailto:pchandra1357@gmail.com" TargetMode="External"/><Relationship Id="rId28" Type="http://schemas.openxmlformats.org/officeDocument/2006/relationships/hyperlink" Target="mailto:-gagankhatana808@gmail.com" TargetMode="External"/><Relationship Id="rId29" Type="http://schemas.openxmlformats.org/officeDocument/2006/relationships/hyperlink" Target="mailto:ramankgmc@gmai.com" TargetMode="External"/><Relationship Id="rId30" Type="http://schemas.openxmlformats.org/officeDocument/2006/relationships/hyperlink" Target="mailto:sssbrp.prem@gmail.com" TargetMode="External"/><Relationship Id="rId31" Type="http://schemas.openxmlformats.org/officeDocument/2006/relationships/hyperlink" Target="mailto:drpratapchand@gmail.com" TargetMode="External"/><Relationship Id="rId32" Type="http://schemas.openxmlformats.org/officeDocument/2006/relationships/hyperlink" Target="mailto:Id-yahyaquadrikkr@gmail.com" TargetMode="External"/><Relationship Id="rId33" Type="http://schemas.openxmlformats.org/officeDocument/2006/relationships/hyperlink" Target="mailto:ankurshrimal0000@gmail.com" TargetMode="External"/><Relationship Id="rId34" Type="http://schemas.openxmlformats.org/officeDocument/2006/relationships/hyperlink" Target="mailto:sudeshna010192@gmail.com" TargetMode="External"/><Relationship Id="rId35" Type="http://schemas.openxmlformats.org/officeDocument/2006/relationships/hyperlink" Target="mailto:arunkanchu@gmail.com" TargetMode="External"/><Relationship Id="rId36" Type="http://schemas.openxmlformats.org/officeDocument/2006/relationships/hyperlink" Target="mailto:dr.blm28@gmail.com" TargetMode="External"/><Relationship Id="rId37" Type="http://schemas.openxmlformats.org/officeDocument/2006/relationships/hyperlink" Target="mailto:rohanarora0705@gmail.com" TargetMode="External"/><Relationship Id="rId38" Type="http://schemas.openxmlformats.org/officeDocument/2006/relationships/hyperlink" Target="mailto:ashwin201204@gmail.com" TargetMode="External"/><Relationship Id="rId39" Type="http://schemas.openxmlformats.org/officeDocument/2006/relationships/hyperlink" Target="mailto:drpratapchand@gmail.com" TargetMode="External"/><Relationship Id="rId40" Type="http://schemas.openxmlformats.org/officeDocument/2006/relationships/hyperlink" Target="mailto:varun.saini16@yahoo.com" TargetMode="External"/><Relationship Id="rId41" Type="http://schemas.openxmlformats.org/officeDocument/2006/relationships/hyperlink" Target="mailto:namburihari16@yahoo.com" TargetMode="External"/><Relationship Id="rId42" Type="http://schemas.openxmlformats.org/officeDocument/2006/relationships/hyperlink" Target="mailto:therohityadav2020@gmail.com" TargetMode="External"/><Relationship Id="rId43" Type="http://schemas.openxmlformats.org/officeDocument/2006/relationships/hyperlink" Target="mailto:-kalyanimeshram1012@gmail.com" TargetMode="External"/><Relationship Id="rId44" Type="http://schemas.openxmlformats.org/officeDocument/2006/relationships/hyperlink" Target="mailto:-kalyanimeshram1012@gmail.com" TargetMode="External"/><Relationship Id="rId45" Type="http://schemas.openxmlformats.org/officeDocument/2006/relationships/hyperlink" Target="mailto:Jasmine1singla@gmail.com" TargetMode="External"/><Relationship Id="rId46" Type="http://schemas.openxmlformats.org/officeDocument/2006/relationships/hyperlink" Target="mailto:dr.rajnikant.mbbs@gmail.com" TargetMode="External"/><Relationship Id="rId47" Type="http://schemas.openxmlformats.org/officeDocument/2006/relationships/hyperlink" Target="mailto:Id-rninama72@gmail.com" TargetMode="External"/><Relationship Id="rId48" Type="http://schemas.openxmlformats.org/officeDocument/2006/relationships/hyperlink" Target="mailto:basiruddinn@gmail.com" TargetMode="External"/><Relationship Id="rId49" Type="http://schemas.openxmlformats.org/officeDocument/2006/relationships/hyperlink" Target="mailto:ntnmsk@gmail.com" TargetMode="External"/><Relationship Id="rId50" Type="http://schemas.openxmlformats.org/officeDocument/2006/relationships/hyperlink" Target="mailto:sahildr67@gmail.com" TargetMode="External"/><Relationship Id="rId51" Type="http://schemas.openxmlformats.org/officeDocument/2006/relationships/hyperlink" Target="mailto:nkumarchaurasiya84@gmail.com" TargetMode="External"/><Relationship Id="rId52" Type="http://schemas.openxmlformats.org/officeDocument/2006/relationships/hyperlink" Target="mailto:agrawalsandeep131@gmail.com" TargetMode="External"/><Relationship Id="rId53" Type="http://schemas.openxmlformats.org/officeDocument/2006/relationships/hyperlink" Target="mailto:ID-mohit.cloud22@gmail.com" TargetMode="External"/><Relationship Id="rId54" Type="http://schemas.openxmlformats.org/officeDocument/2006/relationships/hyperlink" Target="mailto:gouridas.n@gmail.com" TargetMode="External"/><Relationship Id="rId55" Type="http://schemas.openxmlformats.org/officeDocument/2006/relationships/hyperlink" Target="mailto:sdhanuki36@gmail.com" TargetMode="External"/><Relationship Id="rId56" Type="http://schemas.openxmlformats.org/officeDocument/2006/relationships/hyperlink" Target="mailto:Id-ankitmeena.07@gmail.com" TargetMode="External"/><Relationship Id="rId57" Type="http://schemas.openxmlformats.org/officeDocument/2006/relationships/hyperlink" Target="mailto:nicteshsharma@gmail.com" TargetMode="External"/><Relationship Id="rId58" Type="http://schemas.openxmlformats.org/officeDocument/2006/relationships/hyperlink" Target="mailto:krishna.patidar20@gmail.com" TargetMode="External"/><Relationship Id="rId59" Type="http://schemas.openxmlformats.org/officeDocument/2006/relationships/hyperlink" Target="mailto:Vikassharmadelhians@gmail.com" TargetMode="External"/><Relationship Id="rId60" Type="http://schemas.openxmlformats.org/officeDocument/2006/relationships/hyperlink" Target="mailto:debkumar88@gmail.com" TargetMode="External"/><Relationship Id="rId61" Type="http://schemas.openxmlformats.org/officeDocument/2006/relationships/hyperlink" Target="mailto:dr.manvendra28@gmail.com" TargetMode="External"/><Relationship Id="rId62" Type="http://schemas.openxmlformats.org/officeDocument/2006/relationships/hyperlink" Target="mailto:Sumit.singh540@gmail.com" TargetMode="External"/><Relationship Id="rId63" Type="http://schemas.openxmlformats.org/officeDocument/2006/relationships/hyperlink" Target="mailto:sowjanyareddy3115@gmail.com" TargetMode="External"/><Relationship Id="rId64" Type="http://schemas.openxmlformats.org/officeDocument/2006/relationships/hyperlink" Target="mailto:ssharma6120@outlook.com" TargetMode="External"/><Relationship Id="rId65" Type="http://schemas.openxmlformats.org/officeDocument/2006/relationships/hyperlink" Target="mailto:drtarunbanjare@gmail.com" TargetMode="External"/><Relationship Id="rId66" Type="http://schemas.openxmlformats.org/officeDocument/2006/relationships/hyperlink" Target="mailto:ndsawant20@gmail.com" TargetMode="External"/><Relationship Id="rId67" Type="http://schemas.openxmlformats.org/officeDocument/2006/relationships/hyperlink" Target="mailto:mobinjms@gmail.com" TargetMode="External"/><Relationship Id="rId68" Type="http://schemas.openxmlformats.org/officeDocument/2006/relationships/hyperlink" Target="mailto:keshavsaboo10@gmail.com" TargetMode="External"/><Relationship Id="rId69" Type="http://schemas.openxmlformats.org/officeDocument/2006/relationships/hyperlink" Target="mailto:gulam.nabee26@gmail.com" TargetMode="External"/><Relationship Id="rId70" Type="http://schemas.openxmlformats.org/officeDocument/2006/relationships/hyperlink" Target="mailto:keshavsaboo10@gmail.com" TargetMode="External"/><Relationship Id="rId71" Type="http://schemas.openxmlformats.org/officeDocument/2006/relationships/hyperlink" Target="mailto:passi840@mail.com" TargetMode="External"/><Relationship Id="rId72" Type="http://schemas.openxmlformats.org/officeDocument/2006/relationships/hyperlink" Target="mailto:b508srajanshrivastava@gmail.com" TargetMode="External"/><Relationship Id="rId73" Type="http://schemas.openxmlformats.org/officeDocument/2006/relationships/hyperlink" Target="mailto:saisivaram91@gmail.com" TargetMode="External"/><Relationship Id="rId74" Type="http://schemas.openxmlformats.org/officeDocument/2006/relationships/hyperlink" Target="mailto:Vishvas.sharma06@gmail.com" TargetMode="External"/><Relationship Id="rId75" Type="http://schemas.openxmlformats.org/officeDocument/2006/relationships/hyperlink" Target="mailto:Id-dr.yogeshsharma17@gmail.com" TargetMode="External"/><Relationship Id="rId76" Type="http://schemas.openxmlformats.org/officeDocument/2006/relationships/hyperlink" Target="mailto:prakashvaibhav26@gmail.com" TargetMode="External"/><Relationship Id="rId77" Type="http://schemas.openxmlformats.org/officeDocument/2006/relationships/hyperlink" Target="mailto:sowjanyareddy3115@gmail.com" TargetMode="External"/><Relationship Id="rId78" Type="http://schemas.openxmlformats.org/officeDocument/2006/relationships/hyperlink" Target="mailto:Id-kundankumarnikhil4@gmail.com" TargetMode="External"/><Relationship Id="rId79" Type="http://schemas.openxmlformats.org/officeDocument/2006/relationships/hyperlink" Target="mailto:aadilmahmoodlhan@gmail.com" TargetMode="External"/><Relationship Id="rId80" Type="http://schemas.openxmlformats.org/officeDocument/2006/relationships/hyperlink" Target="mailto:drchethanr@gmail.com" TargetMode="External"/><Relationship Id="rId81" Type="http://schemas.openxmlformats.org/officeDocument/2006/relationships/hyperlink" Target="mailto:aadilmahmoodlhan@gmail.com" TargetMode="External"/><Relationship Id="rId82" Type="http://schemas.openxmlformats.org/officeDocument/2006/relationships/hyperlink" Target="mailto:dr.alok1318@gmail.com" TargetMode="External"/><Relationship Id="rId83" Type="http://schemas.openxmlformats.org/officeDocument/2006/relationships/hyperlink" Target="mailto:airaaraal@gmail.com" TargetMode="External"/><Relationship Id="rId84" Type="http://schemas.openxmlformats.org/officeDocument/2006/relationships/hyperlink" Target="mailto:manoj.mandal720.431@gmail.com" TargetMode="External"/><Relationship Id="rId85" Type="http://schemas.openxmlformats.org/officeDocument/2006/relationships/hyperlink" Target="mailto:RAIKINT.J@GMAIL.COM" TargetMode="External"/><Relationship Id="rId86" Type="http://schemas.openxmlformats.org/officeDocument/2006/relationships/hyperlink" Target="mailto:Sainiajay707@gmail.com" TargetMode="External"/><Relationship Id="rId87" Type="http://schemas.openxmlformats.org/officeDocument/2006/relationships/hyperlink" Target="mailto:Drlokeshyadav89@gmail.com" TargetMode="External"/><Relationship Id="rId88" Type="http://schemas.openxmlformats.org/officeDocument/2006/relationships/hyperlink" Target="mailto:kk8700553202@gmail.com" TargetMode="External"/><Relationship Id="rId89" Type="http://schemas.openxmlformats.org/officeDocument/2006/relationships/hyperlink" Target="mailto:-jawedalam.sahil@gmail.com" TargetMode="External"/><Relationship Id="rId90" Type="http://schemas.openxmlformats.org/officeDocument/2006/relationships/hyperlink" Target="mailto:akhileshartsrjn@gmail.com" TargetMode="External"/><Relationship Id="rId91" Type="http://schemas.openxmlformats.org/officeDocument/2006/relationships/hyperlink" Target="mailto:kharialebu@gmail.com" TargetMode="External"/><Relationship Id="rId92" Type="http://schemas.openxmlformats.org/officeDocument/2006/relationships/hyperlink" Target="mailto:anupjadhav500@gmail.com" TargetMode="External"/><Relationship Id="rId93" Type="http://schemas.openxmlformats.org/officeDocument/2006/relationships/hyperlink" Target="mailto:Sheikhasif07@gmail.com" TargetMode="External"/><Relationship Id="rId94" Type="http://schemas.openxmlformats.org/officeDocument/2006/relationships/hyperlink" Target="mailto:Rajdeep.medico@gmail.com" TargetMode="External"/><Relationship Id="rId95" Type="http://schemas.openxmlformats.org/officeDocument/2006/relationships/hyperlink" Target="mailto:nikitak.wavre@gmail.com" TargetMode="External"/><Relationship Id="rId96" Type="http://schemas.openxmlformats.org/officeDocument/2006/relationships/hyperlink" Target="mailto:sandeepshivapuja.dr@gmail.com" TargetMode="External"/><Relationship Id="rId97" Type="http://schemas.openxmlformats.org/officeDocument/2006/relationships/hyperlink" Target="mailto:sarbikde@gmail.com" TargetMode="External"/><Relationship Id="rId98" Type="http://schemas.openxmlformats.org/officeDocument/2006/relationships/hyperlink" Target="mailto:Avneeshtripathi009@gmail.com" TargetMode="External"/><Relationship Id="rId99" Type="http://schemas.openxmlformats.org/officeDocument/2006/relationships/hyperlink" Target="mailto:sarbikde@gmail.com" TargetMode="External"/><Relationship Id="rId100" Type="http://schemas.openxmlformats.org/officeDocument/2006/relationships/hyperlink" Target="mailto:jashanjeet18@gmail.com" TargetMode="External"/><Relationship Id="rId101" Type="http://schemas.openxmlformats.org/officeDocument/2006/relationships/hyperlink" Target="mailto:Sheikhasif07@gmail.com" TargetMode="External"/><Relationship Id="rId102" Type="http://schemas.openxmlformats.org/officeDocument/2006/relationships/hyperlink" Target="mailto:Rajdeep.medico@gmail.com" TargetMode="External"/><Relationship Id="rId103" Type="http://schemas.openxmlformats.org/officeDocument/2006/relationships/hyperlink" Target="mailto:-vinaysheoran53366@gmail.com" TargetMode="External"/><Relationship Id="rId104" Type="http://schemas.openxmlformats.org/officeDocument/2006/relationships/hyperlink" Target="mailto:ID-mudralifesciences2016@gmail.com" TargetMode="External"/><Relationship Id="rId105" Type="http://schemas.openxmlformats.org/officeDocument/2006/relationships/hyperlink" Target="mailto:rakeshkgmu2013@gmail.com" TargetMode="External"/><Relationship Id="rId106" Type="http://schemas.openxmlformats.org/officeDocument/2006/relationships/hyperlink" Target="mailto:ksuman126@gmail.com" TargetMode="External"/><Relationship Id="rId107" Type="http://schemas.openxmlformats.org/officeDocument/2006/relationships/hyperlink" Target="mailto:vikashprasad.mbbs@gmail.com" TargetMode="External"/><Relationship Id="rId108" Type="http://schemas.openxmlformats.org/officeDocument/2006/relationships/hyperlink" Target="mailto:Sarswanhami7@gmail.com" TargetMode="External"/><Relationship Id="rId109" Type="http://schemas.openxmlformats.org/officeDocument/2006/relationships/hyperlink" Target="mailto:rajeevbiswas.123@gmail.com" TargetMode="External"/><Relationship Id="rId110" Type="http://schemas.openxmlformats.org/officeDocument/2006/relationships/hyperlink" Target="mailto:-virendersnmc@gmail.com" TargetMode="External"/><Relationship Id="rId111" Type="http://schemas.openxmlformats.org/officeDocument/2006/relationships/hyperlink" Target="mailto:iharishsnmc931@gmail.com" TargetMode="External"/><Relationship Id="rId112" Type="http://schemas.openxmlformats.org/officeDocument/2006/relationships/hyperlink" Target="mailto:iharishsnmc931@gmail.com" TargetMode="External"/><Relationship Id="rId113" Type="http://schemas.openxmlformats.org/officeDocument/2006/relationships/hyperlink" Target="mailto:Shababalam885@gmail.com" TargetMode="External"/><Relationship Id="rId114" Type="http://schemas.openxmlformats.org/officeDocument/2006/relationships/hyperlink" Target="mailto:shahnitin36@gmail.com" TargetMode="External"/><Relationship Id="rId115" Type="http://schemas.openxmlformats.org/officeDocument/2006/relationships/hyperlink" Target="mailto:nannawarepranita21@gmail.com" TargetMode="External"/><Relationship Id="rId116" Type="http://schemas.openxmlformats.org/officeDocument/2006/relationships/hyperlink" Target="mailto:ram.patro123@gmail.com" TargetMode="External"/><Relationship Id="rId117" Type="http://schemas.openxmlformats.org/officeDocument/2006/relationships/hyperlink" Target="mailto:satvikbajpai05@gmail.com" TargetMode="External"/><Relationship Id="rId118" Type="http://schemas.openxmlformats.org/officeDocument/2006/relationships/hyperlink" Target="mailto:Hari.pandu007d@gmail.com" TargetMode="External"/><Relationship Id="rId119" Type="http://schemas.openxmlformats.org/officeDocument/2006/relationships/hyperlink" Target="mailto:Vikassharmadelhians@gmail.com" TargetMode="External"/><Relationship Id="rId120" Type="http://schemas.openxmlformats.org/officeDocument/2006/relationships/hyperlink" Target="mailto:rashesmohapatra44@gmail.com" TargetMode="External"/><Relationship Id="rId121" Type="http://schemas.openxmlformats.org/officeDocument/2006/relationships/hyperlink" Target="mailto:prakashkamal99@gmail.com" TargetMode="External"/><Relationship Id="rId122" Type="http://schemas.openxmlformats.org/officeDocument/2006/relationships/hyperlink" Target="mailto:vikashprasad.mbbs@gmail.com" TargetMode="External"/><Relationship Id="rId123" Type="http://schemas.openxmlformats.org/officeDocument/2006/relationships/hyperlink" Target="mailto:sakshamyadav241@gmail.com" TargetMode="External"/><Relationship Id="rId124" Type="http://schemas.openxmlformats.org/officeDocument/2006/relationships/hyperlink" Target="mailto:drmehalam@gmail.com" TargetMode="External"/><Relationship Id="rId125" Type="http://schemas.openxmlformats.org/officeDocument/2006/relationships/hyperlink" Target="mailto:drmehalam@gmail.com" TargetMode="External"/><Relationship Id="rId126" Type="http://schemas.openxmlformats.org/officeDocument/2006/relationships/hyperlink" Target="mailto:kumar8470051561@gmail.com" TargetMode="External"/><Relationship Id="rId127" Type="http://schemas.openxmlformats.org/officeDocument/2006/relationships/hyperlink" Target="mailto:anishganguly09@gmail.com" TargetMode="External"/><Relationship Id="rId128" Type="http://schemas.openxmlformats.org/officeDocument/2006/relationships/hyperlink" Target="mailto:vineetk381@gmail.com" TargetMode="External"/><Relationship Id="rId129" Type="http://schemas.openxmlformats.org/officeDocument/2006/relationships/hyperlink" Target="mailto:aloky537@gmail.com" TargetMode="External"/><Relationship Id="rId130" Type="http://schemas.openxmlformats.org/officeDocument/2006/relationships/hyperlink" Target="mailto:nehas012@gmail.com" TargetMode="External"/><Relationship Id="rId131" Type="http://schemas.openxmlformats.org/officeDocument/2006/relationships/hyperlink" Target="mailto:divyareddy.duvvuru@gmail.com" TargetMode="External"/><Relationship Id="rId132" Type="http://schemas.openxmlformats.org/officeDocument/2006/relationships/hyperlink" Target="mailto:Vickyray1517@gmail.com" TargetMode="External"/><Relationship Id="rId133" Type="http://schemas.openxmlformats.org/officeDocument/2006/relationships/hyperlink" Target="mailto:yogimishra81@gmail.com" TargetMode="External"/><Relationship Id="rId134" Type="http://schemas.openxmlformats.org/officeDocument/2006/relationships/hyperlink" Target="mailto:-drsuraj@sevahospitals.com" TargetMode="External"/><Relationship Id="rId135" Type="http://schemas.openxmlformats.org/officeDocument/2006/relationships/hyperlink" Target="mailto:Messirang10@gmail.com" TargetMode="External"/><Relationship Id="rId136" Type="http://schemas.openxmlformats.org/officeDocument/2006/relationships/hyperlink" Target="mailto:id-jigarthakor27@gmail.com" TargetMode="External"/><Relationship Id="rId137" Type="http://schemas.openxmlformats.org/officeDocument/2006/relationships/hyperlink" Target="mailto:Venkat.maggi13@gmail.com" TargetMode="External"/><Relationship Id="rId138" Type="http://schemas.openxmlformats.org/officeDocument/2006/relationships/hyperlink" Target="mailto:Ankit.saurav9@gmail.com" TargetMode="External"/><Relationship Id="rId139" Type="http://schemas.openxmlformats.org/officeDocument/2006/relationships/hyperlink" Target="mailto:firdosefatima1702@gmail.com" TargetMode="External"/><Relationship Id="rId140" Type="http://schemas.openxmlformats.org/officeDocument/2006/relationships/hyperlink" Target="mailto:ayontecnika@gmail.com" TargetMode="External"/><Relationship Id="rId141" Type="http://schemas.openxmlformats.org/officeDocument/2006/relationships/hyperlink" Target="mailto:jaswantsingh04111981@gmail.com" TargetMode="External"/><Relationship Id="rId142" Type="http://schemas.openxmlformats.org/officeDocument/2006/relationships/hyperlink" Target="mailto:ID-bhadauriyapradeepsingh138@gmail.com" TargetMode="External"/><Relationship Id="rId143" Type="http://schemas.openxmlformats.org/officeDocument/2006/relationships/hyperlink" Target="mailto:divyareddy.duvvuru@gmail.com" TargetMode="External"/><Relationship Id="rId144" Type="http://schemas.openxmlformats.org/officeDocument/2006/relationships/hyperlink" Target="mailto:dps1889@gmail.com" TargetMode="External"/><Relationship Id="rId145" Type="http://schemas.openxmlformats.org/officeDocument/2006/relationships/hyperlink" Target="mailto:dhirendrakarmali@gmail.com" TargetMode="External"/><Relationship Id="rId146" Type="http://schemas.openxmlformats.org/officeDocument/2006/relationships/hyperlink" Target="mailto:Id-dipannitam90@gmail.com" TargetMode="External"/><Relationship Id="rId147" Type="http://schemas.openxmlformats.org/officeDocument/2006/relationships/hyperlink" Target="mailto:deepanshutrivedi2411@gmail.com" TargetMode="External"/><Relationship Id="rId148" Type="http://schemas.openxmlformats.org/officeDocument/2006/relationships/hyperlink" Target="mailto:docakki2367@gmail.com" TargetMode="External"/><Relationship Id="rId149" Type="http://schemas.openxmlformats.org/officeDocument/2006/relationships/hyperlink" Target="mailto:subhasdey99@gmail.com" TargetMode="External"/><Relationship Id="rId150" Type="http://schemas.openxmlformats.org/officeDocument/2006/relationships/hyperlink" Target="mailto:Mohitbhati090891@gmail.com" TargetMode="External"/><Relationship Id="rId151" Type="http://schemas.openxmlformats.org/officeDocument/2006/relationships/hyperlink" Target="mailto:ranjeetkumarmohanty125@gmail.com" TargetMode="External"/><Relationship Id="rId152" Type="http://schemas.openxmlformats.org/officeDocument/2006/relationships/hyperlink" Target="mailto:namburihari16@yahoo.com" TargetMode="External"/><Relationship Id="rId153" Type="http://schemas.openxmlformats.org/officeDocument/2006/relationships/hyperlink" Target="mailto:ankushkhude77@gmail.com" TargetMode="External"/><Relationship Id="rId154" Type="http://schemas.openxmlformats.org/officeDocument/2006/relationships/hyperlink" Target="mailto:cjyotishmoi@gmail.com" TargetMode="External"/><Relationship Id="rId155" Type="http://schemas.openxmlformats.org/officeDocument/2006/relationships/hyperlink" Target="mailto:junaid_566@hotmail.com" TargetMode="External"/><Relationship Id="rId156" Type="http://schemas.openxmlformats.org/officeDocument/2006/relationships/hyperlink" Target="mailto:drmehalam@gmail.com" TargetMode="External"/><Relationship Id="rId157" Type="http://schemas.openxmlformats.org/officeDocument/2006/relationships/hyperlink" Target="mailto:garveshmodi@gmail.com" TargetMode="External"/><Relationship Id="rId158" Type="http://schemas.openxmlformats.org/officeDocument/2006/relationships/hyperlink" Target="mailto:SNEHASHAKYA144@GMAIL.COM" TargetMode="External"/><Relationship Id="rId159" Type="http://schemas.openxmlformats.org/officeDocument/2006/relationships/hyperlink" Target="mailto:ID-barlax5377@gmail.com" TargetMode="External"/><Relationship Id="rId160" Type="http://schemas.openxmlformats.org/officeDocument/2006/relationships/hyperlink" Target="mailto:sandy23sept@gmail.com" TargetMode="External"/><Relationship Id="rId161" Type="http://schemas.openxmlformats.org/officeDocument/2006/relationships/hyperlink" Target="mailto:Vickyray1517@gmail.com" TargetMode="External"/><Relationship Id="rId162" Type="http://schemas.openxmlformats.org/officeDocument/2006/relationships/hyperlink" Target="mailto:drmehalam@gmail.com" TargetMode="External"/><Relationship Id="rId163" Type="http://schemas.openxmlformats.org/officeDocument/2006/relationships/hyperlink" Target="mailto:firdosefatima1702@gmail.com" TargetMode="External"/><Relationship Id="rId164" Type="http://schemas.openxmlformats.org/officeDocument/2006/relationships/hyperlink" Target="mailto:subhasdey99@gmail.com" TargetMode="External"/><Relationship Id="rId165" Type="http://schemas.openxmlformats.org/officeDocument/2006/relationships/hyperlink" Target="mailto:Mohitbhati090891@gmail.com" TargetMode="External"/><Relationship Id="rId166" Type="http://schemas.openxmlformats.org/officeDocument/2006/relationships/hyperlink" Target="mailto:namburihari16@yahoo.com" TargetMode="External"/><Relationship Id="rId167" Type="http://schemas.openxmlformats.org/officeDocument/2006/relationships/hyperlink" Target="mailto:cjyotishmoi@gmail.com" TargetMode="External"/><Relationship Id="rId168" Type="http://schemas.openxmlformats.org/officeDocument/2006/relationships/hyperlink" Target="mailto:garveshmodi@gmail.com" TargetMode="External"/><Relationship Id="rId169" Type="http://schemas.openxmlformats.org/officeDocument/2006/relationships/hyperlink" Target="mailto:ID-barlax5377@gmail.com" TargetMode="External"/><Relationship Id="rId170" Type="http://schemas.openxmlformats.org/officeDocument/2006/relationships/hyperlink" Target="mailto:afsalkazad@gmail.com" TargetMode="External"/><Relationship Id="rId171" Type="http://schemas.openxmlformats.org/officeDocument/2006/relationships/hyperlink" Target="mailto:sdhanuki36@gmail.com" TargetMode="External"/><Relationship Id="rId172" Type="http://schemas.openxmlformats.org/officeDocument/2006/relationships/hyperlink" Target="mailto:RKABHINAV.AK@GMAIL.COM" TargetMode="External"/><Relationship Id="rId173" Type="http://schemas.openxmlformats.org/officeDocument/2006/relationships/hyperlink" Target="mailto:vishalgupta10oct@gmail.com" TargetMode="External"/><Relationship Id="rId174" Type="http://schemas.openxmlformats.org/officeDocument/2006/relationships/hyperlink" Target="mailto:yadavdrsaurabh@gmail.com" TargetMode="External"/><Relationship Id="rId175" Type="http://schemas.openxmlformats.org/officeDocument/2006/relationships/hyperlink" Target="mailto:lkcmaster@gmail.com" TargetMode="External"/><Relationship Id="rId176" Type="http://schemas.openxmlformats.org/officeDocument/2006/relationships/hyperlink" Target="mailto:pksweet143@gmail.com" TargetMode="External"/><Relationship Id="rId177" Type="http://schemas.openxmlformats.org/officeDocument/2006/relationships/hyperlink" Target="mailto:-arindamacharyya44@gmail.com" TargetMode="External"/><Relationship Id="rId178" Type="http://schemas.openxmlformats.org/officeDocument/2006/relationships/hyperlink" Target="mailto:dr.rahulsharma14@gmail.com" TargetMode="External"/><Relationship Id="rId179" Type="http://schemas.openxmlformats.org/officeDocument/2006/relationships/hyperlink" Target="mailto:-lakharakuldip426@gmail.com" TargetMode="External"/><Relationship Id="rId180" Type="http://schemas.openxmlformats.org/officeDocument/2006/relationships/hyperlink" Target="mailto:heenaanwar30@gmail.com" TargetMode="External"/><Relationship Id="rId181" Type="http://schemas.openxmlformats.org/officeDocument/2006/relationships/hyperlink" Target="mailto:rakesh.Lko37@gmail.com" TargetMode="External"/><Relationship Id="rId182" Type="http://schemas.openxmlformats.org/officeDocument/2006/relationships/hyperlink" Target="mailto:Bhaweshdhanani1994@gmail.com" TargetMode="External"/><Relationship Id="rId183" Type="http://schemas.openxmlformats.org/officeDocument/2006/relationships/hyperlink" Target="mailto:Abdullahchaudhary963@gmail.com" TargetMode="External"/><Relationship Id="rId184" Type="http://schemas.openxmlformats.org/officeDocument/2006/relationships/hyperlink" Target="mailto:drrasuswain@gmail.com" TargetMode="External"/><Relationship Id="rId185" Type="http://schemas.openxmlformats.org/officeDocument/2006/relationships/hyperlink" Target="mailto:abdulgani93@gmail.com" TargetMode="External"/></Relationships>
</file>

<file path=xl/worksheets/sheet1.xml><?xml version="1.0" encoding="utf-8"?>
<worksheet xmlns="http://schemas.openxmlformats.org/spreadsheetml/2006/main" xmlns:r="http://schemas.openxmlformats.org/officeDocument/2006/relationships">
  <dimension ref="A1:AI997"/>
  <sheetViews>
    <sheetView workbookViewId="0" rightToLeft="0"/>
  </sheetViews>
  <sheetData>
    <row r="1">
      <c r="A1" t="str">
        <v>TICKET ID</v>
      </c>
      <c r="B1" t="str">
        <v>CAM</v>
      </c>
      <c r="C1" t="str">
        <v>TVR</v>
      </c>
      <c r="D1" t="str">
        <v>LOGIN POC</v>
      </c>
      <c r="E1" t="str">
        <v>CREDIT POC</v>
      </c>
      <c r="F1" t="str">
        <v>OPS POC</v>
      </c>
      <c r="G1" t="str">
        <v>EMP NAME</v>
      </c>
      <c r="H1" t="str">
        <v>TL NAME</v>
      </c>
      <c r="I1" t="str">
        <v>MANAGER</v>
      </c>
      <c r="J1" t="str">
        <v>EMP TYPE</v>
      </c>
      <c r="K1" t="str">
        <v>CIBIL SCORE</v>
      </c>
      <c r="L1" t="str">
        <v>CUSTOMER NAME</v>
      </c>
      <c r="M1" t="str">
        <v>CREDIT ELIGIBILTY</v>
      </c>
      <c r="N1" t="str">
        <v>BRANCH</v>
      </c>
      <c r="O1" t="str">
        <v>CASE CREATED DATE</v>
      </c>
      <c r="P1" t="str">
        <v>LAST UPDATED DATE</v>
      </c>
      <c r="Q1" t="str">
        <v>LAN NO</v>
      </c>
      <c r="R1" t="str">
        <v>PHONE NUMBER</v>
      </c>
      <c r="S1" t="str">
        <v>LOCATION STATE</v>
      </c>
      <c r="T1" t="str">
        <v>CITY</v>
      </c>
      <c r="U1" t="str">
        <v>LOAN TYPE</v>
      </c>
      <c r="V1" t="str">
        <v>CODE</v>
      </c>
      <c r="W1" t="str">
        <v>LENDER</v>
      </c>
      <c r="X1" t="str">
        <v>NET LOAN AMOUNT</v>
      </c>
      <c r="Y1" t="str">
        <v>LOAN AMOUNT</v>
      </c>
      <c r="Z1" t="str">
        <v>LOAN CATEGORY</v>
      </c>
      <c r="AA1" t="str">
        <v>STATUS</v>
      </c>
      <c r="AB1" t="str">
        <v>APPROVAL DATE</v>
      </c>
      <c r="AC1" t="str">
        <v>DISBURSED DATE</v>
      </c>
      <c r="AD1" t="str">
        <v>OPS REMARKS</v>
      </c>
      <c r="AE1" t="str">
        <v>CREDIT REMARKS</v>
      </c>
      <c r="AF1" t="str">
        <v>BANKER NAME</v>
      </c>
      <c r="AG1" t="str">
        <v>BANKER PHONE NO</v>
      </c>
      <c r="AH1" t="str">
        <v>BANKER MAIL ID</v>
      </c>
      <c r="AI1" t="str">
        <v>CASH BACK / SUBVENTION</v>
      </c>
    </row>
    <row r="2" xml:space="preserve">
      <c r="A2">
        <v>7122</v>
      </c>
      <c r="D2" t="str">
        <v>SAMAY</v>
      </c>
      <c r="E2" t="str">
        <v>AKSHAY</v>
      </c>
      <c r="F2" t="str">
        <v>MEHBOOB</v>
      </c>
      <c r="G2" t="str">
        <v>SUMIT CHAUDHARY</v>
      </c>
      <c r="H2" t="str">
        <v>AMANPREET SINGH</v>
      </c>
      <c r="I2" t="str">
        <v>AMANPREET SINGH</v>
      </c>
      <c r="J2" t="str">
        <v>SALARIED</v>
      </c>
      <c r="L2" t="str">
        <v>CA FARHAT MIYAN</v>
      </c>
      <c r="M2">
        <v>3500000</v>
      </c>
      <c r="N2" t="str">
        <v>NOIDA</v>
      </c>
      <c r="O2">
        <v>46259</v>
      </c>
      <c r="P2">
        <v>46265</v>
      </c>
      <c r="Q2" t="str">
        <v>DL00000037803</v>
      </c>
      <c r="R2">
        <v>8750648418</v>
      </c>
      <c r="S2" t="str">
        <v>DELHI</v>
      </c>
      <c r="T2" t="str">
        <v>DELHI</v>
      </c>
      <c r="U2" t="str">
        <v>OD</v>
      </c>
      <c r="V2" t="str">
        <v>F2 FINTECH</v>
      </c>
      <c r="W2" t="str">
        <v>ABCL</v>
      </c>
      <c r="X2">
        <v>3330000</v>
      </c>
      <c r="Y2">
        <v>3330000</v>
      </c>
      <c r="Z2" t="str">
        <v>UNSECURED</v>
      </c>
      <c r="AA2" t="str">
        <v>DISBURSED</v>
      </c>
      <c r="AB2">
        <v>46261</v>
      </c>
      <c r="AC2">
        <v>46273</v>
      </c>
      <c r="AD2" t="str">
        <v xml:space="preserve">LOGIN DONE  || CASE MOVED TO CREDIT PD TO BE DONE TODAY || DR WAS BUSY IN OFFICE PD IS PENDING || CASE IS APPROVED FOR 33.30 L  || CX IS NOT AVAILABLE </v>
      </c>
      <c r="AE2" t="str" xml:space="preserve">
        <v xml:space="preserve">CA Farhat Miyan, a  self-employed Chartered Accountant, has been practicing since 2017 with approximately 9 years of professional experience. He holds a CA qualification and is currently residing in Laxmi Nagar, Delhi. The customer has a CIBIL score of 746 . He is  running  3 active loan accounts with total sanctioned exposure of approximately ₹88.56 lakh and current outstanding of ₹74.12 lakh, with total reported EMI obligations of ₹52,011 per month. The portfolio comprises 6 secured loans with outstanding of approximately ₹44.95 lakh and 1 unsecured professional loan with outstanding of approximately ₹29.16 lakh. Major obligations include housing/property loans with ICICI Home Finance and SBI, a professional loan of ₹40.92 lakh from Bajaj Finance, and credit-card accounts. There are no credit enquiries in the last 6 months. We can fund 20-25 lakhs_x000d_
_x000d_</v>
      </c>
      <c r="AF2" t="str">
        <v>VIVEK</v>
      </c>
      <c r="AG2">
        <v>9004509752</v>
      </c>
      <c r="AH2" t="str">
        <v xml:space="preserve"> purushottam.kumar2@adityabirlacapital.com</v>
      </c>
    </row>
    <row r="3" xml:space="preserve">
      <c r="A3">
        <v>7114</v>
      </c>
      <c r="D3" t="str">
        <v>KUSHBOO</v>
      </c>
      <c r="E3" t="str">
        <v>PUNEET</v>
      </c>
      <c r="F3" t="str">
        <v>SAMAY</v>
      </c>
      <c r="G3" t="str">
        <v>MOHD ADEEB KHAN</v>
      </c>
      <c r="H3" t="str">
        <v>ANIL KUMAR</v>
      </c>
      <c r="I3" t="str">
        <v>SHASHANK BHARDWAJ</v>
      </c>
      <c r="J3" t="str">
        <v>SALARIED</v>
      </c>
      <c r="L3" t="str">
        <v>DR KAMLESH KUMAR (MF)</v>
      </c>
      <c r="M3">
        <v>3000000</v>
      </c>
      <c r="N3" t="str">
        <v>BAREILLY</v>
      </c>
      <c r="O3">
        <v>46260</v>
      </c>
      <c r="P3">
        <v>46294</v>
      </c>
      <c r="Q3" t="str">
        <v xml:space="preserve">DL00000037782  </v>
      </c>
      <c r="R3" t="str">
        <v>7398920831</v>
      </c>
      <c r="S3" t="str">
        <v>UTTAR PRADESH</v>
      </c>
      <c r="T3" t="str">
        <v>JAUNPUR</v>
      </c>
      <c r="U3" t="str">
        <v>OD</v>
      </c>
      <c r="V3" t="str">
        <v>F2 FINTECH</v>
      </c>
      <c r="W3" t="str">
        <v>ABCL</v>
      </c>
      <c r="X3">
        <v>2300000</v>
      </c>
      <c r="Y3">
        <v>2300000</v>
      </c>
      <c r="Z3" t="str">
        <v>UNSECURED</v>
      </c>
      <c r="AA3" t="str">
        <v>APPROVED</v>
      </c>
      <c r="AB3">
        <v>46291</v>
      </c>
      <c r="AD3" t="str" xml:space="preserve">
        <v xml:space="preserve">LOGIN DONE || CASE MOVED TO CREDIT -TRY TO DO PD TODAY || HARYANA MEDICAL COUNCIL REG REQ || REGISTRATION NOT VALIDATED FROM NMC.
ECS BOUNCE OBSERVED IN BANKING IN THE CC LOAN – CLEARANCE PROOF REQUIRED.
HIGHEST LOAN EMI OBSERVED IN BANKING.
CA REQUIRED TO VERIFY THE CONSULTING INCOME. || DOCS PENDING ||REGISTRATION NOT VALIDATED FROM NMC. ECS BOUNCE OBSERVED IN BANKING UNDER CC LOAN – CLEARANCE PROOF REQUIRED. HIGHEST LOAN EMI OBSERVED IN BANKING. CA REQUIRED TO VERIFY CONSULTING INCOME || CASE APPROVED FOR 23 L SM VISIR AND GEO TAGGING IS PENDING || MULTIPLE FUNDING CASE</v>
      </c>
      <c r="AE3" t="str">
        <v>Kamlesh Kumar is a self-employed doctor (MBBS, MS Orthopaedics), registered in 2017, with a CIBIL score of 730. He has 7 active loan accounts with total outstanding of approximately ₹2.78 Cr, including ₹1.75 Cr secured and ₹1.02 Cr unsecured exposure. The customer is seeking the maximum amount for clinic expansion. He is filing an ITR of 30 lakhs annually. We can fund 35-40 lakhs</v>
      </c>
      <c r="AF3" t="str">
        <v>SHUBHAM GUPTA</v>
      </c>
      <c r="AG3">
        <v>9177740945</v>
      </c>
      <c r="AH3" t="str">
        <v>shubham.gupta15@adityabirlacapital.com</v>
      </c>
    </row>
    <row r="4">
      <c r="A4">
        <v>7136</v>
      </c>
      <c r="D4" t="str">
        <v>RAJEEV</v>
      </c>
      <c r="E4" t="str">
        <v>AKSHAY</v>
      </c>
      <c r="F4" t="str">
        <v>MAHABOOB</v>
      </c>
      <c r="G4" t="str">
        <v>ANIL KUMAR</v>
      </c>
      <c r="H4" t="str">
        <v>SHASHANK BHARDWAJ</v>
      </c>
      <c r="I4" t="str">
        <v>SHASHANK BHARDWAJ</v>
      </c>
      <c r="J4" t="str">
        <v>SALARIED</v>
      </c>
      <c r="L4" t="str">
        <v xml:space="preserve">DR UMESHKUMAR SHIVARAM </v>
      </c>
      <c r="M4" t="str">
        <v>3200000Y</v>
      </c>
      <c r="N4" t="str">
        <v>BAREILLY</v>
      </c>
      <c r="O4">
        <v>46261</v>
      </c>
      <c r="P4">
        <v>46261</v>
      </c>
      <c r="Q4" t="str">
        <v xml:space="preserve">SME000021502835 </v>
      </c>
      <c r="R4" t="str">
        <v>9923458208</v>
      </c>
      <c r="S4" t="str">
        <v>MAHARASHTRA</v>
      </c>
      <c r="T4" t="str">
        <v>MUMBAI</v>
      </c>
      <c r="U4" t="str">
        <v>OD</v>
      </c>
      <c r="V4" t="str">
        <v>F2 FINTECH</v>
      </c>
      <c r="W4" t="str">
        <v>BAJAJ</v>
      </c>
      <c r="X4">
        <v>2850000</v>
      </c>
      <c r="Y4">
        <v>2850000</v>
      </c>
      <c r="Z4" t="str">
        <v>UNSECURED</v>
      </c>
      <c r="AA4" t="str">
        <v>DISBURSED</v>
      </c>
      <c r="AB4">
        <v>46286</v>
      </c>
      <c r="AC4">
        <v>46286</v>
      </c>
      <c r="AD4" t="str">
        <v>LOGIN DONE || CONSENT SENT-CONSENT DONE-CIBIL IS 674</v>
      </c>
      <c r="AE4" t="str">
        <v xml:space="preserve"> UMESH is a 32-year-old male, working as a Doctor (MBBS) with approximately 7 years of professional experience and registration since 2019. He has reported total monthly income of ₹1.55 lakh, comprising ₹85,000 salary and ₹70,000 consultancy income. The applicant currently has 2 active unsecured personal loans with HDFC Bank, with total outstanding of approximately ₹15.43 lakh and combined monthly EMI obligation of ₹33,000. The CIBIL score is reported at 780, with no credit enquiries in the last 6 months. Existing obligations should be considered while assessing the proposed exposure. The case indicates eligibility in the range of ₹30–35 lakh.</v>
      </c>
      <c r="AF4" t="str">
        <v>suraj</v>
      </c>
      <c r="AG4">
        <v>8767943236</v>
      </c>
      <c r="AH4" t="str">
        <v>suraj.late@bajajfinserv.in</v>
      </c>
    </row>
    <row r="5">
      <c r="A5">
        <v>7155</v>
      </c>
      <c r="D5" t="str">
        <v>RAJEEV</v>
      </c>
      <c r="E5" t="str">
        <v>PUNEET</v>
      </c>
      <c r="F5" t="str">
        <v>MEHBOOB</v>
      </c>
      <c r="G5" t="str">
        <v>SHRUTI SINGH PARIHAR</v>
      </c>
      <c r="H5" t="str">
        <v>RAJKUMARI</v>
      </c>
      <c r="I5" t="str">
        <v>RAJKUMARI</v>
      </c>
      <c r="J5" t="str">
        <v>SOURCER</v>
      </c>
      <c r="L5" t="str">
        <v>DR C ANIL KUMAR</v>
      </c>
      <c r="M5">
        <v>2500000</v>
      </c>
      <c r="N5" t="str">
        <v>NOIDA</v>
      </c>
      <c r="O5">
        <v>46262</v>
      </c>
      <c r="P5">
        <v>46283</v>
      </c>
      <c r="Q5" t="str">
        <v>9815BZ9084107</v>
      </c>
      <c r="R5">
        <v>7358309166</v>
      </c>
      <c r="S5" t="str">
        <v>ANDHRA PRADESH</v>
      </c>
      <c r="T5" t="str">
        <v>CHITTOOR</v>
      </c>
      <c r="U5" t="str">
        <v>OD</v>
      </c>
      <c r="V5" t="str">
        <v>F2 FINTECH</v>
      </c>
      <c r="W5" t="str">
        <v>TATA</v>
      </c>
      <c r="X5">
        <v>2500000</v>
      </c>
      <c r="Y5">
        <v>2500000</v>
      </c>
      <c r="Z5" t="str">
        <v>UNSECURED</v>
      </c>
      <c r="AA5" t="str">
        <v>DISBURSED</v>
      </c>
      <c r="AB5">
        <v>46269</v>
      </c>
      <c r="AC5">
        <v>46283</v>
      </c>
      <c r="AD5" t="str">
        <v>LOGIN DONE || CASE IS IN CPC || CASE IS IN UNDERWRITING || SM VISIT PENDING AND FI-AGENCY PD PENDING || AGENCY PD DONE -REPORT PENDING- AGENCY PD NEGATIVE DR GOT IRRITATED FROM PERSON REGARGING HIS QUESTIONS ||| DR HAVING CHARGES ISSUE ASING 12.75% || AGREEMENT SIGNED DONE-ANDHRA MEDICAL COUNCIL CLEAR REGISTRATION REQ || REG SHARED WITH BANKER-CASE IS IN OPS -BRANCH HAS WROGLY SELECTED DUE TO CASE UNABLE TO MOVE ON TRACKER -BRANCH CODE WRONGLY MAPPED</v>
      </c>
      <c r="AE5" t="str">
        <v>C ANIL KUMAR is a salaried/consultant medical professional, holding MBBS | DNB, with 13 years of experience and registration since 2013. However, the reported total monthly income is ₹0, with no salary or consultancy income populated. CIBIL score is not provided.The bureau reflects 3 open accounts, with total sanctioned amount of ₹98.28 lakh and current outstanding of ₹45.00 lakh. The accounts comprise 2 credit cards and 1 professional loan. The professional loan with Bajaj shows a current balance of only ₹1,000, while the IDFC credit card has an outstanding balance of approximately ₹44.99 lakh. Existing EMI is reported as ₹0, with 50% FOIR shown.Banking details are not provided. Average monthly credit is reported as ₹0, ABB is marked “Banking Not Provided”, and the monthly credit report also shows ₹0 with no credit activity populated. No six-month bounce count is provided.</v>
      </c>
      <c r="AF5" t="str">
        <v>GAURAV MATHUR</v>
      </c>
      <c r="AG5">
        <v>9654949270</v>
      </c>
      <c r="AH5" t="str">
        <v>gaurav.tcl@tatacapital.com</v>
      </c>
    </row>
    <row r="6" xml:space="preserve">
      <c r="A6">
        <v>7152</v>
      </c>
      <c r="D6" t="str">
        <v>RAJEEV</v>
      </c>
      <c r="E6" t="str">
        <v>AKSHAY</v>
      </c>
      <c r="F6" t="str">
        <v>MEHBOOB</v>
      </c>
      <c r="G6" t="str">
        <v>ANIL KUMAR</v>
      </c>
      <c r="H6" t="str">
        <v>SHASHANK BHARDWAJ</v>
      </c>
      <c r="I6" t="str">
        <v>SHASHANK BHARDWAJ</v>
      </c>
      <c r="J6" t="str">
        <v>SALARIED</v>
      </c>
      <c r="L6" t="str">
        <v>DR KETAN ASHOKRAO NIKHADE</v>
      </c>
      <c r="M6">
        <v>1000000</v>
      </c>
      <c r="N6" t="str">
        <v>BAREILLY</v>
      </c>
      <c r="O6">
        <v>46262</v>
      </c>
      <c r="P6">
        <v>46273</v>
      </c>
      <c r="Q6">
        <v>170844805</v>
      </c>
      <c r="R6">
        <v>8999021776</v>
      </c>
      <c r="S6" t="str">
        <v>CHATTISGARH</v>
      </c>
      <c r="T6" t="str">
        <v>RAJNANDGAON</v>
      </c>
      <c r="U6" t="str">
        <v>OD</v>
      </c>
      <c r="V6" t="str">
        <v>F2 FINTECH</v>
      </c>
      <c r="W6" t="str">
        <v>CHOLA</v>
      </c>
      <c r="X6">
        <v>1000000</v>
      </c>
      <c r="Y6">
        <v>1000000</v>
      </c>
      <c r="Z6" t="str">
        <v>UNSECURED</v>
      </c>
      <c r="AA6" t="str">
        <v>DISBURSED</v>
      </c>
      <c r="AB6">
        <v>46273</v>
      </c>
      <c r="AC6">
        <v>46273</v>
      </c>
      <c r="AD6" t="str">
        <v>CASE LOGIN DONE-CURRENT ADDRESS PROOF PENDING || CASE APPROVED FOR 10 LACS  PHY PD PENDING</v>
      </c>
      <c r="AE6" t="str" xml:space="preserve">
        <v xml:space="preserve">DR KETAN ASHOKRAO NIKHADE is a salaried/consultant medical professional, holding MBBS | MD-GM, with 8 years of experience and registrations reported as 2018 and 2025. Reported monthly income is ₹4.20 lakh, comprising ₹3.60 lakh monthly salary and ₹60,000 consultancy income. CIBIL score is not provided._x000d_
_x000d_
The bureau reflects 5 open accounts, with total sanctioned amount of ₹34.61 lakh and current outstanding of ₹39.08 lakh. Existing EMI is reported at ₹43,500 per month. The accounts comprise 1 credit card, 3 personal loans and 1 professional loan, with 1 secured and 4 unsecured accounts. Reported FOIR is 70%._x000d_
_x000d_
Banking with State Bank of India shows average monthly credit of ₹3.83 lakh and ABB of ₹37,843.44 for the last six months. The monthly credit report shows variable inflows, ranging from approximately ₹44,748 to ₹7.60 lakh, </v>
      </c>
      <c r="AF6" t="str">
        <v>nishantrs</v>
      </c>
      <c r="AG6">
        <v>8319203115</v>
      </c>
      <c r="AH6" t="str">
        <v>nishantrs@chola1.murugappa.com</v>
      </c>
    </row>
    <row r="7" xml:space="preserve">
      <c r="A7">
        <v>7164</v>
      </c>
      <c r="D7" t="str">
        <v>SAMAY</v>
      </c>
      <c r="E7" t="str">
        <v>AKSHAY</v>
      </c>
      <c r="F7" t="str">
        <v>MEHBOOB</v>
      </c>
      <c r="G7" t="str">
        <v>SUMIT CHAUDHARY</v>
      </c>
      <c r="H7" t="str">
        <f t="array" ref="H7">IFERROR(XLOOKUP($G7,'SEPT 26  EMP LIST'!$A$2:$A$998,'SEPT 26  EMP LIST'!$D$2:$D$998),"-")</f>
        <v>AMANPREET SINGH</v>
      </c>
      <c r="I7" t="str">
        <f t="array" ref="I7">IFERROR(XLOOKUP($G7,'SEPT 26  EMP LIST'!$A$2:$A$998,'SEPT 26  EMP LIST'!$D$2:$D$998),"-")</f>
        <v>AMANPREET SINGH</v>
      </c>
      <c r="J7" t="str">
        <v>SALARIED</v>
      </c>
      <c r="L7" t="str">
        <v>CA HUDA MARIYAM</v>
      </c>
      <c r="M7">
        <v>2000000</v>
      </c>
      <c r="N7" t="str">
        <v>NOIDA</v>
      </c>
      <c r="O7">
        <v>46263</v>
      </c>
      <c r="P7">
        <v>46283</v>
      </c>
      <c r="Q7" t="str">
        <v>DL00000039744</v>
      </c>
      <c r="R7">
        <v>8630267861</v>
      </c>
      <c r="S7" t="str">
        <v>DELHI</v>
      </c>
      <c r="T7" t="str">
        <v>DELHI</v>
      </c>
      <c r="U7" t="str">
        <v>OD</v>
      </c>
      <c r="V7" t="str">
        <v>F2 FINTECH</v>
      </c>
      <c r="W7" t="str">
        <v>ABCL</v>
      </c>
      <c r="X7">
        <v>2000000</v>
      </c>
      <c r="Y7">
        <v>2000000</v>
      </c>
      <c r="Z7" t="str">
        <v>UNSECURED</v>
      </c>
      <c r="AA7" t="str">
        <v>DISBURSED</v>
      </c>
      <c r="AB7">
        <v>46274</v>
      </c>
      <c r="AC7">
        <v>46283</v>
      </c>
      <c r="AD7" t="str">
        <v>LOGIN DONE ||  CASE MOVED IN CPC || CASE IS IN UNDERWRITING || PD PENDING CA IS NOT GIVING TIME FOR PD || CASE IS APPROVED FOR 20 L-SM VISIT AND FI PENDING || VKYC PENDING || VKYC DONE AGREEMENT PENDING</v>
      </c>
      <c r="AE7" t="str" xml:space="preserve">
        <v xml:space="preserve">HUDA MARIYAM is a salaried/consultant Chartered Accountant, holding a CA degree, with 4 years of experience and registration since 2022. Reported monthly income is ₹3.00 lakh, entirely shown as ₹3.00 lakh consultancy income in cash. CIBIL score is not provided._x000d_
_x000d_
The bureau reflects 3 open accounts, with total sanctioned amount of ₹48.20 lakh and current outstanding of ₹45.51 lakh. Existing EMI is ₹64,889 per month, comprising a housing loan, auto loan and property loan, all classified as secured. Reported FOIR is 70%._x000d_
_x000d_
Banking with SBI shows average monthly credit of ₹5.95 lakh and ABB of ₹27,457.96 for the last six months. Monthly credit is highly variable, ranging from approximately ₹1.17 lakh to ₹12.12 lakh,</v>
      </c>
      <c r="AF7" t="str">
        <v>PURSHOTTAM</v>
      </c>
      <c r="AG7">
        <v>9004509752</v>
      </c>
      <c r="AH7" t="str">
        <v>purushottam.kumar2@adityabirlacapital.com</v>
      </c>
    </row>
    <row r="8">
      <c r="A8">
        <v>7265</v>
      </c>
      <c r="D8" t="str">
        <v>SAMAY</v>
      </c>
      <c r="E8" t="str">
        <v>AKSHAY</v>
      </c>
      <c r="F8" t="str">
        <v>MEHBOOB</v>
      </c>
      <c r="G8" t="str">
        <v>ROSHAN THAKUR</v>
      </c>
      <c r="H8" t="str">
        <v>AMANPREET SINGH</v>
      </c>
      <c r="I8" t="str">
        <v>AMANPREET SINGH</v>
      </c>
      <c r="J8" t="str">
        <v>SALARIED</v>
      </c>
      <c r="L8" t="str">
        <v>CA ADARSH</v>
      </c>
      <c r="M8">
        <v>3000000</v>
      </c>
      <c r="N8" t="str">
        <v>NOIDA</v>
      </c>
      <c r="O8">
        <v>46264</v>
      </c>
      <c r="P8">
        <v>46265</v>
      </c>
      <c r="Q8" t="str">
        <v>DL00000038306</v>
      </c>
      <c r="R8">
        <v>9804510155</v>
      </c>
      <c r="S8" t="str">
        <v>BIHAR</v>
      </c>
      <c r="T8" t="str">
        <v>SITAMARHI</v>
      </c>
      <c r="U8" t="str">
        <v>OD</v>
      </c>
      <c r="V8" t="str">
        <v>F2 FINTECH</v>
      </c>
      <c r="W8" t="str">
        <v>ABCL</v>
      </c>
      <c r="X8">
        <v>1250000</v>
      </c>
      <c r="Y8">
        <v>1500000</v>
      </c>
      <c r="Z8" t="str">
        <v>UNSECURED</v>
      </c>
      <c r="AA8" t="str">
        <v>DISBURSED</v>
      </c>
      <c r="AB8">
        <v>46265</v>
      </c>
      <c r="AC8">
        <v>46275</v>
      </c>
      <c r="AD8" t="str">
        <v>LOGIN DONE || CASE LOGIN DONE ELIGIBILITY 7 LACS  - PD TO BE DONE TODAY || CASE IS APPROVED FOR 30 L || CASR IS DISBURSED FOR 15 L</v>
      </c>
      <c r="AF8" t="str">
        <v>DURGESH TIWARI</v>
      </c>
      <c r="AG8">
        <v>7007459078</v>
      </c>
      <c r="AH8" t="str">
        <v>durgesh.tiwari3@adityabirlacapital.com</v>
      </c>
      <c r="AI8">
        <v>5000</v>
      </c>
    </row>
    <row r="9">
      <c r="A9">
        <v>7173</v>
      </c>
      <c r="B9" t="str">
        <v>YES</v>
      </c>
      <c r="C9" t="str">
        <v>YES</v>
      </c>
      <c r="D9" t="str">
        <v>KUSHBOO</v>
      </c>
      <c r="E9" t="str">
        <v>AKSHAY</v>
      </c>
      <c r="F9" t="str">
        <v>MEHBOOB</v>
      </c>
      <c r="G9" t="str">
        <v>NISHA</v>
      </c>
      <c r="H9" t="str">
        <v>RIYA CHADDHA</v>
      </c>
      <c r="I9" t="str">
        <v>VINEET TIWARI</v>
      </c>
      <c r="J9" t="str">
        <v>SALARIED</v>
      </c>
      <c r="L9" t="str">
        <v xml:space="preserve">DR AKASH TRIPATHI </v>
      </c>
      <c r="M9">
        <v>3000000</v>
      </c>
      <c r="N9" t="str">
        <f t="array" ref="N9">IFERROR(XLOOKUP($G9,'SEPT 26  EMP LIST'!$A$2:$A$998,'SEPT 26  EMP LIST'!$E$2:$E$998),"-")</f>
        <v>NOIDA</v>
      </c>
      <c r="O9">
        <v>46265</v>
      </c>
      <c r="P9">
        <v>46266</v>
      </c>
      <c r="Q9" t="str">
        <v>SME000021280504</v>
      </c>
      <c r="R9">
        <v>7837815847</v>
      </c>
      <c r="S9" t="str">
        <v>PUNJAB</v>
      </c>
      <c r="T9" t="str">
        <v>LUDHIANA</v>
      </c>
      <c r="U9" t="str">
        <v>OD</v>
      </c>
      <c r="V9" t="str">
        <v>F2 FINTECH</v>
      </c>
      <c r="W9" t="str">
        <v>BAJAJ</v>
      </c>
      <c r="X9">
        <v>3000000</v>
      </c>
      <c r="Y9">
        <v>3000000</v>
      </c>
      <c r="Z9" t="str">
        <v>UNSECURED</v>
      </c>
      <c r="AA9" t="str">
        <v>DISBURSED</v>
      </c>
      <c r="AB9">
        <v>46265</v>
      </c>
      <c r="AC9">
        <v>46266</v>
      </c>
      <c r="AD9" t="str">
        <v xml:space="preserve">LOGIN DONE || CONSENT SENT-CONSENT DONE-CASE ELIGIBILITY 49 LACS || CASE APPROVED FOR 29.90 L-CASE DISBURSED </v>
      </c>
      <c r="AE9" t="str">
        <v xml:space="preserve">Dr. Akash Tripathi is a MBBS , DNB doctor with a 7 years of professional experience, currently working as Consultant in Jain Multispeciality hospital and earns 2.5 lakhs from this hospital and incentives for additional working hrs. He is running a   Personal loan from Canara Bank of 3 lakhs out of which 54k is outstanding. His cibil is very  good (810).  He has a good replayment track . He is looking for maximum loan amount for clinic setup. We can fund 40-45 lakhs </v>
      </c>
      <c r="AF9" t="str">
        <v>GAURAV GUPTA</v>
      </c>
      <c r="AG9">
        <v>8988078641</v>
      </c>
      <c r="AH9" t="str">
        <v>gaurav.gupta1@bajajfinserv.in</v>
      </c>
    </row>
    <row r="10">
      <c r="A10">
        <v>7178</v>
      </c>
      <c r="D10" t="str">
        <v>RAJEEV</v>
      </c>
      <c r="E10" t="str">
        <v>PUNEET</v>
      </c>
      <c r="F10" t="str">
        <v>MEHBOOB</v>
      </c>
      <c r="G10" t="str">
        <v>ARIF</v>
      </c>
      <c r="H10" t="str">
        <v>HARSH SHARMA</v>
      </c>
      <c r="I10" t="str">
        <v>HARSH SHARMA</v>
      </c>
      <c r="J10" t="str">
        <v>SALARIED</v>
      </c>
      <c r="L10" t="str">
        <v>DR BHUTAL RATHOR</v>
      </c>
      <c r="M10">
        <v>2000000</v>
      </c>
      <c r="N10" t="str">
        <v>NOIDA</v>
      </c>
      <c r="O10">
        <v>46265</v>
      </c>
      <c r="P10">
        <v>46270</v>
      </c>
      <c r="Q10">
        <v>170848420</v>
      </c>
      <c r="R10">
        <v>7869285207</v>
      </c>
      <c r="S10" t="str">
        <v>MADHYA PRADESH</v>
      </c>
      <c r="T10" t="str">
        <v>Dharwad</v>
      </c>
      <c r="U10" t="str">
        <v>DOD</v>
      </c>
      <c r="V10" t="str">
        <v>F2 FINTECH</v>
      </c>
      <c r="W10" t="str">
        <v>CHOLA</v>
      </c>
      <c r="X10">
        <v>2000000</v>
      </c>
      <c r="Y10">
        <v>2000000</v>
      </c>
      <c r="Z10" t="str">
        <v>UNSECURED</v>
      </c>
      <c r="AA10" t="str">
        <v>DISBURSED</v>
      </c>
      <c r="AB10">
        <v>46268</v>
      </c>
      <c r="AC10">
        <v>46270</v>
      </c>
      <c r="AD10" t="str">
        <v>LOGIN DONE || CASE IS IN UNDERWRITING || CASE APPROVED  FOR 20 L RCU AND LETTER TO BE COLLECTED BEFORE DISBURSEMENT-DR HL NOC WILL NOT REALED TILL CLOSE THIS LOAN</v>
      </c>
      <c r="AE10" t="str">
        <v>Dr. Bhutal Rathore  is a government-salaried and self-employed MBBS doctor with 13 years of professional experience and a reported monthly salary of ₹1.20 lakh, along with consultancy income of approximately ₹1.80 lakh from his own clinic. The customer has a CIBIL score of 760 and 9 active loan accounts with total outstanding exposure of approximately ₹1.37 crore and total monthly EMI obligation of ₹2.28 lakh. The banking profile shows an ABB of ₹1.62 lakh for the last 6 months; however, monthly credit data is reported as nil, which requires verification. There are no credit enquiries reported in the last 6 months. We can fund 15-20 LAKHS</v>
      </c>
      <c r="AF10" t="str">
        <v>SANJEET</v>
      </c>
      <c r="AG10">
        <v>9294880008</v>
      </c>
    </row>
    <row r="11">
      <c r="A11">
        <v>7279</v>
      </c>
      <c r="D11" t="str">
        <v>RAJEEV</v>
      </c>
      <c r="E11" t="str">
        <v>PUNEET</v>
      </c>
      <c r="F11" t="str">
        <v>SAMAY</v>
      </c>
      <c r="G11" t="str">
        <v>SHIVAM SHARMA</v>
      </c>
      <c r="H11" t="str">
        <f t="array" ref="H11">IFERROR(XLOOKUP($G11,'SEPT 26  EMP LIST'!$A$2:$A$998,'SEPT 26  EMP LIST'!$D$2:$D$998),"-")</f>
        <v>RASHI GANGWAR</v>
      </c>
      <c r="I11" t="str">
        <f t="array" ref="I11">IFERROR(XLOOKUP($G11,'SEPT 26  EMP LIST'!$A$2:$A$998,'SEPT 26  EMP LIST'!$F$2:$F$998),"-")</f>
        <v>RAJKUMARI</v>
      </c>
      <c r="J11" t="str">
        <f t="array" ref="J11">IFERROR(XLOOKUP($G11,'SEPT 26  EMP LIST'!$A$2:$A$998,'SEPT 26  EMP LIST'!$B$2:$B$998),"-")</f>
        <v>SALARIED</v>
      </c>
      <c r="L11" t="str">
        <v>DR ROHIT TYAGI</v>
      </c>
      <c r="M11">
        <v>4500000</v>
      </c>
      <c r="N11" t="str">
        <v>NOIDA</v>
      </c>
      <c r="O11">
        <v>46265</v>
      </c>
      <c r="P11">
        <v>46277</v>
      </c>
      <c r="Q11" t="str">
        <v>SME000021263956</v>
      </c>
      <c r="R11">
        <v>9773548662</v>
      </c>
      <c r="S11" t="str">
        <v>DELHI</v>
      </c>
      <c r="T11" t="str">
        <v>DELHI</v>
      </c>
      <c r="U11" t="str">
        <v>OD</v>
      </c>
      <c r="V11" t="str">
        <v>F2 FINTECH</v>
      </c>
      <c r="W11" t="str">
        <v>BAJAJ</v>
      </c>
      <c r="X11">
        <v>2600000</v>
      </c>
      <c r="Y11">
        <v>4300000</v>
      </c>
      <c r="Z11" t="str">
        <v>UNSECURED</v>
      </c>
      <c r="AA11" t="str">
        <v>DISBURSED</v>
      </c>
      <c r="AB11">
        <v>46273</v>
      </c>
      <c r="AC11">
        <v>46277</v>
      </c>
      <c r="AD11" t="str">
        <v>LOGIN DONE, CIBIL DONE, CASE CLASH WITH VINEET SAME CASE ALREADY LOGIN IN BAJAJ MARKET, CUSTOMER NOT SUPPORT SUPPORT, || DR HAS GIVEN TIME TODAY AT 1 PM FOR GEO TAGGING ||CHARGES ISSUE</v>
      </c>
      <c r="AE11" t="str">
        <v>Dr. Rohit Tyagi, a Orthopedic Surgeon (MBBS, MS) with 7 years of professional experience, is employed as a salaried consultant and also earns income from private consultancy. His total monthly income is approximately ₹3.00 lakh (₹1.80 lakh salary + ₹1.20 lakh consultancy). He resides in his own house in Ghaziabad and works at Sant Nirankari Health City, Delhi. The applicant has a CIBIL score of 767, reflecting a strong credit profile.He has 2 active credit facilities—an Axis Bank Credit Card and a Central Bank Secured Education Loan with an outstanding balance of ₹20.40 lakh and a monthly EMI of ₹1.08 lakh. His FOIR is around 70%, and there have been no EMI bounces or return charges in the last six months. The average bank balance (ABB) over the last six months is approximately ₹58,300. Based on his income and repayment capacity, the case appears eligible for a professional loan of around ₹35–40 lakh.</v>
      </c>
      <c r="AF11" t="str">
        <v>mdshuaib</v>
      </c>
      <c r="AG11">
        <v>9161252501</v>
      </c>
      <c r="AH11" t="str">
        <v>mdshuaib.khan@bajajfinserv.in</v>
      </c>
      <c r="AI11">
        <v>34000</v>
      </c>
    </row>
    <row r="12">
      <c r="A12">
        <v>7229</v>
      </c>
      <c r="D12" t="str">
        <v>RAJEEV</v>
      </c>
      <c r="E12" t="str">
        <v>PUNEET</v>
      </c>
      <c r="F12" t="str">
        <v>MEHBOOB</v>
      </c>
      <c r="G12" t="str">
        <v>ATUL SAHAY</v>
      </c>
      <c r="H12" t="str">
        <f t="array" ref="H12">IFERROR(XLOOKUP($G12,'SEPT 26  EMP LIST'!$A$2:$A$998,'SEPT 26  EMP LIST'!$D$2:$D$998),"-")</f>
        <v>F2 FINTECH</v>
      </c>
      <c r="I12" t="str">
        <f t="array" ref="I12">IFERROR(XLOOKUP($G12,'SEPT 26  EMP LIST'!$A$2:$A$998,'SEPT 26  EMP LIST'!$F$2:$F$998),"-")</f>
        <v>F2 FINTECH</v>
      </c>
      <c r="J12" t="str">
        <f t="array" ref="J12">IFERROR(XLOOKUP($G12,'SEPT 26  EMP LIST'!$A$2:$A$998,'SEPT 26  EMP LIST'!$B$2:$B$998),"-")</f>
        <v>SALARIED</v>
      </c>
      <c r="L12" t="str">
        <v>M/S TANEJA TYRES PRIVATE LIMITED</v>
      </c>
      <c r="M12">
        <v>4500000</v>
      </c>
      <c r="N12" t="str">
        <f t="array" ref="N12">IFERROR(XLOOKUP($G12,'SEPT 26  EMP LIST'!$A$2:$A$998,'SEPT 26  EMP LIST'!$E$2:$E$998),"-")</f>
        <v>F2 FINTECH</v>
      </c>
      <c r="O12">
        <v>46267</v>
      </c>
      <c r="P12">
        <v>46270</v>
      </c>
      <c r="Q12" t="str">
        <v>SME000021303954</v>
      </c>
      <c r="R12">
        <v>9810100932</v>
      </c>
      <c r="S12" t="str">
        <v>DELHI</v>
      </c>
      <c r="T12" t="str">
        <v>DELHI</v>
      </c>
      <c r="U12" t="str">
        <v>BUSINESS LOAN</v>
      </c>
      <c r="V12" t="str">
        <v>F2 FINTECH</v>
      </c>
      <c r="W12" t="str">
        <v>BAJAJ</v>
      </c>
      <c r="X12">
        <v>4000000</v>
      </c>
      <c r="Y12">
        <v>4000000</v>
      </c>
      <c r="Z12" t="str">
        <v>UNSECURED</v>
      </c>
      <c r="AA12" t="str">
        <v>DISBURSED</v>
      </c>
      <c r="AB12">
        <v>46267</v>
      </c>
      <c r="AC12">
        <v>46270</v>
      </c>
      <c r="AD12" t="str">
        <v>LOGIN DONE || TO BE DISBURSED TODAY</v>
      </c>
      <c r="AE12" t="str">
        <v>Amarjit Singh Taneja is a self-employed businessman and proprietor/shareholder of Taneja Tyres Private Limited, holding 60% shareholding. The business has reported a turnover of ₹14 crore in FY 2024-25, while the customer’s ITR income is ₹11.38 lakh in FY 2025-26. He has a CIBIL score of 770 with 6 active loans and total outstanding of approximately ₹4.35 crore, with monthly obligations of ₹3.92 lakh. The case is logged in with Bajaj Finance for business expansion. We can fund 35-40  lakhs as per requirement of customer</v>
      </c>
      <c r="AF12" t="str">
        <v>mdshuaib</v>
      </c>
      <c r="AG12">
        <v>9161252501</v>
      </c>
      <c r="AH12" t="str">
        <v>mdshuaib.khan@bajajfinserv.in</v>
      </c>
    </row>
    <row r="13">
      <c r="A13">
        <v>7179</v>
      </c>
      <c r="B13" t="str">
        <v>YES</v>
      </c>
      <c r="D13" t="str">
        <v>SAMAY</v>
      </c>
      <c r="E13" t="str">
        <v>PUNEET</v>
      </c>
      <c r="F13" t="str">
        <v>SAMAY</v>
      </c>
      <c r="G13" t="str">
        <v>ANURAG KUMAR</v>
      </c>
      <c r="H13" t="str">
        <f t="array" ref="H13">IFERROR(XLOOKUP($G13,'SEPT 26  EMP LIST'!$A$2:$A$998,'SEPT 26  EMP LIST'!$D$2:$D$998),"-")</f>
        <v>F2 FINTECH</v>
      </c>
      <c r="I13" t="str">
        <f t="array" ref="I13">IFERROR(XLOOKUP($G13,'SEPT 26  EMP LIST'!$A$2:$A$998,'SEPT 26  EMP LIST'!$F$2:$F$998),"-")</f>
        <v>F2 FINTECH</v>
      </c>
      <c r="J13" t="str">
        <f t="array" ref="J13">IFERROR(XLOOKUP($G13,'SEPT 26  EMP LIST'!$A$2:$A$998,'SEPT 26  EMP LIST'!$B$2:$B$998),"-")</f>
        <v>SOURCER</v>
      </c>
      <c r="L13" t="str">
        <v>DR. PRAJWAL T V</v>
      </c>
      <c r="M13">
        <v>4000000</v>
      </c>
      <c r="N13" t="str">
        <f t="array" ref="N13">IFERROR(XLOOKUP($G13,'SEPT 26  EMP LIST'!$A$2:$A$998,'SEPT 26  EMP LIST'!$E$2:$E$998),"-")</f>
        <v>F2 FINTECH</v>
      </c>
      <c r="O13">
        <v>46267</v>
      </c>
      <c r="P13">
        <v>46272</v>
      </c>
      <c r="Q13" t="str">
        <v>DL00000038478</v>
      </c>
      <c r="R13">
        <v>8971932077</v>
      </c>
      <c r="S13" t="str">
        <v>KARNATAKA</v>
      </c>
      <c r="T13" t="str">
        <v>BENGALURU</v>
      </c>
      <c r="U13" t="str">
        <v>OD</v>
      </c>
      <c r="V13" t="str">
        <v>F2 FINTECH</v>
      </c>
      <c r="W13" t="str">
        <v>ABCL</v>
      </c>
      <c r="X13">
        <v>4000000</v>
      </c>
      <c r="Y13">
        <v>4000000</v>
      </c>
      <c r="Z13" t="str">
        <v>UNSECURED</v>
      </c>
      <c r="AA13" t="str">
        <v>DISBURSED</v>
      </c>
      <c r="AB13">
        <v>46267</v>
      </c>
      <c r="AC13">
        <v>46273</v>
      </c>
      <c r="AD13" t="str">
        <v>LOGIN DONE  || TO BE DISBURSED ON MONDAY || RCU REPORT PENDING || CASE DISBURSED</v>
      </c>
      <c r="AE13" t="str">
        <v>Prajwal TV is a  doctor, holding an MBBS and MS (General Surgery) qualification with around 6 years of professional experience. He is working in a salaried/consultant capacity, with reported total monthly income of approximately ₹2.87 lakh, comprising ₹87,500 salary and ₹2–2.5 lakh consultancy income. His CIBIL score is 720. The customer has 6 active loan accounts with total sanctioned exposure of approximately ₹69.87 lakh and outstanding balance of ₹65.87 lakh, with total monthly EMI obligations of around ₹98,356. The exposure comprises ₹20.02 lakh secured outstanding and ₹45.85 lakh unsecured outstanding. Major obligations include a Bajaj Finance professional loan with an outstanding balance of ₹30.66 lakh, along with business loans from HDFC Bank and Tata Capital. The reported FOIR is 70%, indicating relatively high existing repayment obligations. Banking analysis shows a 6-month ABB of approximately ₹1.18 lakh at the latest closing, although balances fluctuate significantly across the period. There are 8 credit enquiries in the last 6 months, and TVR is completed. The customer is seeking a maximumamount for backup limit, with the assessed case eligibility stated at ₹38–40 lakh.</v>
      </c>
      <c r="AF13" t="str">
        <v>MANU</v>
      </c>
      <c r="AG13">
        <v>6362401535</v>
      </c>
      <c r="AH13" t="str">
        <v>Manu.S2@adityabirlacapital.com</v>
      </c>
    </row>
    <row r="14">
      <c r="A14">
        <v>7185</v>
      </c>
      <c r="D14" t="str">
        <v>SAMAY</v>
      </c>
      <c r="E14" t="str">
        <v>AKSHAY</v>
      </c>
      <c r="F14" t="str">
        <v>MAHEBOOB</v>
      </c>
      <c r="G14" t="str">
        <v>DHARAMVEER</v>
      </c>
      <c r="H14" t="str">
        <f t="array" ref="H14">IFERROR(XLOOKUP($G14,'SEPT 26  EMP LIST'!$A$2:$A$998,'SEPT 26  EMP LIST'!$D$2:$D$998),"-")</f>
        <v>RASHI GANGWAR</v>
      </c>
      <c r="I14" t="str">
        <f t="array" ref="I14">IFERROR(XLOOKUP($G14,'SEPT 26  EMP LIST'!$A$2:$A$998,'SEPT 26  EMP LIST'!$F$2:$F$998),"-")</f>
        <v>RAJKUMARI</v>
      </c>
      <c r="J14" t="str">
        <f t="array" ref="J14">IFERROR(XLOOKUP($G14,'SEPT 26  EMP LIST'!$A$2:$A$998,'SEPT 26  EMP LIST'!$B$2:$B$998),"-")</f>
        <v>SALARIED</v>
      </c>
      <c r="L14" t="str">
        <v>DR MANISHA R AURADKAR</v>
      </c>
      <c r="M14" t="str">
        <v>NIL</v>
      </c>
      <c r="N14" t="str">
        <f t="array" ref="N14">IFERROR(XLOOKUP($G14,'SEPT 26  EMP LIST'!$A$2:$A$998,'SEPT 26  EMP LIST'!$E$2:$E$998),"-")</f>
        <v>NOIDA</v>
      </c>
      <c r="O14">
        <v>46267</v>
      </c>
      <c r="P14">
        <v>46267</v>
      </c>
      <c r="Q14">
        <v>170850217</v>
      </c>
      <c r="R14">
        <v>7249659589</v>
      </c>
      <c r="S14" t="str">
        <v>WEST BENGAL</v>
      </c>
      <c r="T14" t="str">
        <v>MURSHIDABAD</v>
      </c>
      <c r="U14" t="str">
        <v>DOD</v>
      </c>
      <c r="V14" t="str">
        <v>F2 FINTECH</v>
      </c>
      <c r="W14" t="str">
        <v>CHOLA</v>
      </c>
      <c r="Z14" t="str">
        <v>UNSECURED</v>
      </c>
      <c r="AA14" t="str">
        <v>REJECTED</v>
      </c>
      <c r="AD14" t="str">
        <v>SYSTEM REJECT ON SCORECARD NORMS NOT MET. CASE CANNOT BE PROCEEDED FURTHER</v>
      </c>
      <c r="AE14" t="str">
        <v>Manisha R Auradkar is a self-employed Doctor (MBBS), registered in 2015, with 11 years of professional experience and total monthly income of ₹4.00 lakh from own setup. The case is logged in Chola for clinic setup. She has a CIBIL score of 749 and banking with Axis Bank, showing average monthly credits of ₹13.45 lakh and ABB of ₹26,383. The customer has 12 active loans with total outstanding of ₹42.76 lakh and total monthly obligations of ₹1.73 lakh, predominantly unsecured exposure of ₹39.85 lakh. There are no credit enquiries in the last 6 months; however, 7 bounces are reported in the last 12 months, with 3 in the last 7–12 months and 1 each in the last 3 months, none paid within 7 days. Existing leverage is high, and as per the stated FOIR of 70%, case eligibility is NIL.We can not fund due to bounce and enquiry</v>
      </c>
    </row>
    <row r="15">
      <c r="A15">
        <v>7181</v>
      </c>
      <c r="D15" t="str">
        <v>SAMAY</v>
      </c>
      <c r="E15" t="str">
        <v>PUNEET</v>
      </c>
      <c r="F15" t="str">
        <v>SAMAY</v>
      </c>
      <c r="G15" t="str">
        <v>ARIF</v>
      </c>
      <c r="H15" t="str">
        <f t="array" ref="H15">IFERROR(XLOOKUP($G15,'SEPT 26  EMP LIST'!$A$2:$A$998,'SEPT 26  EMP LIST'!$D$2:$D$998),"-")</f>
        <v>HARSH SHARMA</v>
      </c>
      <c r="I15" t="str">
        <f t="array" ref="I15">IFERROR(XLOOKUP($G15,'SEPT 26  EMP LIST'!$A$2:$A$998,'SEPT 26  EMP LIST'!$F$2:$F$998),"-")</f>
        <v>HARSH SHARMA</v>
      </c>
      <c r="J15" t="str">
        <f t="array" ref="J15">IFERROR(XLOOKUP($G15,'SEPT 26  EMP LIST'!$A$2:$A$998,'SEPT 26  EMP LIST'!$B$2:$B$998),"-")</f>
        <v>SALARIED</v>
      </c>
      <c r="L15" t="str">
        <v>DR CHINTALA PRUDHVIRAJ</v>
      </c>
      <c r="M15" t="str">
        <v>NIL</v>
      </c>
      <c r="N15" t="str">
        <f t="array" ref="N15">IFERROR(XLOOKUP($G15,'SEPT 26  EMP LIST'!$A$2:$A$998,'SEPT 26  EMP LIST'!$E$2:$E$998),"-")</f>
        <v>NOIDA</v>
      </c>
      <c r="O15">
        <v>46267</v>
      </c>
      <c r="P15">
        <v>46267</v>
      </c>
      <c r="Q15">
        <v>5</v>
      </c>
      <c r="R15">
        <v>8897691295</v>
      </c>
      <c r="S15" t="str">
        <v>ANDHRA PRADESH</v>
      </c>
      <c r="T15" t="str">
        <v>VISHAKAPATNAM</v>
      </c>
      <c r="U15" t="str">
        <v>OD</v>
      </c>
      <c r="V15" t="str">
        <v>F2 FINTECH</v>
      </c>
      <c r="W15" t="str">
        <v>BAJAJ</v>
      </c>
      <c r="Z15" t="str">
        <v>UNSECURED</v>
      </c>
      <c r="AA15" t="str">
        <v>REJECTED</v>
      </c>
      <c r="AD15" t="str">
        <v>LOGIN DONE || CASE IS NOT DOABLE DUE TO DPD'S</v>
      </c>
      <c r="AE15" t="str">
        <v xml:space="preserve">CASE NOT DOABLE DUE TO DPD </v>
      </c>
      <c r="AF15" t="str">
        <v xml:space="preserve">Madhusan </v>
      </c>
      <c r="AG15" t="str">
        <v xml:space="preserve"> 98480 91712</v>
      </c>
      <c r="AH15" t="str">
        <v>madhusudanrao.kalla@bajajfinserv.in</v>
      </c>
    </row>
    <row r="16">
      <c r="A16">
        <v>7186</v>
      </c>
      <c r="D16" t="str">
        <v>KUSHBOO</v>
      </c>
      <c r="E16" t="str">
        <v>PUNEET</v>
      </c>
      <c r="F16" t="str">
        <v>SAMAY</v>
      </c>
      <c r="G16" t="str">
        <v>VAISHNAVI RAJPUT</v>
      </c>
      <c r="H16" t="str">
        <f t="array" ref="H16">IFERROR(XLOOKUP($G16,'SEPT 26  EMP LIST'!$A$2:$A$998,'SEPT 26  EMP LIST'!$D$2:$D$998),"-")</f>
        <v>ANIL KUMAR</v>
      </c>
      <c r="I16" t="str">
        <f t="array" ref="I16">IFERROR(XLOOKUP($G16,'SEPT 26  EMP LIST'!$A$2:$A$998,'SEPT 26  EMP LIST'!$F$2:$F$998),"-")</f>
        <v>SHASHANK BHARDWAJ</v>
      </c>
      <c r="J16" t="str">
        <f t="array" ref="J16">IFERROR(XLOOKUP($G16,'SEPT 26  EMP LIST'!$A$2:$A$998,'SEPT 26  EMP LIST'!$B$2:$B$998),"-")</f>
        <v>SALARIED</v>
      </c>
      <c r="L16" t="str">
        <v>DR PRIYANKA KUMARI</v>
      </c>
      <c r="M16" t="str">
        <v>NIL</v>
      </c>
      <c r="N16" t="str">
        <f t="array" ref="N16">IFERROR(XLOOKUP($G16,'SEPT 26  EMP LIST'!$A$2:$A$998,'SEPT 26  EMP LIST'!$E$2:$E$998),"-")</f>
        <v>BAREILLY</v>
      </c>
      <c r="O16">
        <v>46267</v>
      </c>
      <c r="P16">
        <v>46267</v>
      </c>
      <c r="Q16">
        <v>7</v>
      </c>
      <c r="R16">
        <v>9482873846</v>
      </c>
      <c r="S16" t="str">
        <v>DELHI</v>
      </c>
      <c r="T16" t="str">
        <v>DELHI</v>
      </c>
      <c r="U16" t="str">
        <v>DOD</v>
      </c>
      <c r="V16" t="str">
        <v>F2 FINTECH</v>
      </c>
      <c r="W16" t="str">
        <v>CHOLA</v>
      </c>
      <c r="Z16" t="str">
        <v>UNSECURED</v>
      </c>
      <c r="AA16" t="str">
        <v>REJECTED</v>
      </c>
      <c r="AD16" t="str">
        <v>System Reject on Scorecard norms not met. Case cannot be proceeded further</v>
      </c>
      <c r="AE16" t="str">
        <v>Priyanka Kumari is an MBBS doctor with 8 years of professional experience and has been registered since 2018. She is currently working as a salaried &amp; consultant professional, associated with RLKC Hospital &amp; Metro Heart Institute and KD Medical College &amp; Research Centre. Her CIBIL score is 739 with 9 active loans having total outstanding of approximately ₹29.49 lakh, including professional, loan-against-securities, personal/consumer loans and credit cards, while ITR FY 2024-25 reflects income of ₹9.23 lakh. The case is logged in with ABFL and Chola. We can not fund due to high enquiry &amp; DPD</v>
      </c>
    </row>
    <row r="17">
      <c r="A17">
        <v>7187</v>
      </c>
      <c r="D17" t="str">
        <v>SAMAY</v>
      </c>
      <c r="E17" t="str">
        <v>PUNEET</v>
      </c>
      <c r="F17" t="str">
        <v>SAMAY</v>
      </c>
      <c r="G17" t="str">
        <v>VAISHNAVI RAJPUT</v>
      </c>
      <c r="H17" t="str">
        <f t="array" ref="H17">IFERROR(XLOOKUP($G17,'SEPT 26  EMP LIST'!$A$2:$A$998,'SEPT 26  EMP LIST'!$D$2:$D$998),"-")</f>
        <v>ANIL KUMAR</v>
      </c>
      <c r="I17" t="str">
        <f t="array" ref="I17">IFERROR(XLOOKUP($G17,'SEPT 26  EMP LIST'!$A$2:$A$998,'SEPT 26  EMP LIST'!$F$2:$F$998),"-")</f>
        <v>SHASHANK BHARDWAJ</v>
      </c>
      <c r="J17" t="str">
        <f t="array" ref="J17">IFERROR(XLOOKUP($G17,'SEPT 26  EMP LIST'!$A$2:$A$998,'SEPT 26  EMP LIST'!$B$2:$B$998),"-")</f>
        <v>SALARIED</v>
      </c>
      <c r="L17" t="str">
        <v>DR PRIYANKA KUMARI</v>
      </c>
      <c r="M17" t="str">
        <v>NIL</v>
      </c>
      <c r="N17" t="str">
        <f t="array" ref="N17">IFERROR(XLOOKUP($G17,'SEPT 26  EMP LIST'!$A$2:$A$998,'SEPT 26  EMP LIST'!$E$2:$E$998),"-")</f>
        <v>BAREILLY</v>
      </c>
      <c r="O17">
        <v>46267</v>
      </c>
      <c r="P17">
        <v>46267</v>
      </c>
      <c r="Q17" t="str">
        <v>DL00000038525</v>
      </c>
      <c r="R17">
        <v>9482873846</v>
      </c>
      <c r="S17" t="str">
        <v>DELHI</v>
      </c>
      <c r="T17" t="str">
        <v>DELHI</v>
      </c>
      <c r="U17" t="str">
        <v>OD</v>
      </c>
      <c r="V17" t="str">
        <v>F2 FINTECH</v>
      </c>
      <c r="W17" t="str">
        <v>ABCL</v>
      </c>
      <c r="Z17" t="str">
        <v>UNSECURED</v>
      </c>
      <c r="AA17" t="str">
        <v>REJECTED</v>
      </c>
      <c r="AD17" t="str">
        <v>VHR SEGMENT</v>
      </c>
      <c r="AE17" t="str">
        <v>Priyanka Kumari is an MBBS doctor with 8 years of professional experience and has been registered since 2018. She is currently working as a salaried &amp; consultant professional, associated with RLKC Hospital &amp; Metro Heart Institute and KD Medical College &amp; Research Centre. Her CIBIL score is 739 with 9 active loans having total outstanding of approximately ₹29.49 lakh, including professional, loan-against-securities, personal/consumer loans and credit cards, while ITR FY 2024-25 reflects income of ₹9.23 lakh. The case is logged in with ABFL and Chola. We can not fund due to high enquiry &amp; DPD</v>
      </c>
      <c r="AF17" t="str">
        <v>PURSHOTTAM</v>
      </c>
      <c r="AG17">
        <v>9004509752</v>
      </c>
      <c r="AH17" t="str">
        <v>purushottam.kumar2@adityabirlacapital.com</v>
      </c>
    </row>
    <row r="18">
      <c r="A18">
        <v>7180</v>
      </c>
      <c r="D18" t="str">
        <v>RAJEEV</v>
      </c>
      <c r="E18" t="str">
        <v>PUNEET</v>
      </c>
      <c r="F18" t="str">
        <v>MAHEBOOB</v>
      </c>
      <c r="G18" t="str">
        <v>SAMREEN KHAN</v>
      </c>
      <c r="H18" t="str">
        <f t="array" ref="H18">IFERROR(XLOOKUP($G18,'SEPT 26  EMP LIST'!$A$2:$A$998,'SEPT 26  EMP LIST'!$D$2:$D$998),"-")</f>
        <v>MANISHA SAXENA</v>
      </c>
      <c r="I18" t="str">
        <f t="array" ref="I18">IFERROR(XLOOKUP($G18,'SEPT 26  EMP LIST'!$A$2:$A$998,'SEPT 26  EMP LIST'!$F$2:$F$998),"-")</f>
        <v>SHASHANK BHARDWAJ</v>
      </c>
      <c r="J18" t="str">
        <f t="array" ref="J18">IFERROR(XLOOKUP($G18,'SEPT 26  EMP LIST'!$A$2:$A$998,'SEPT 26  EMP LIST'!$B$2:$B$998),"-")</f>
        <v>SALARIED</v>
      </c>
      <c r="L18" t="str">
        <v>DR PUKHRAJ</v>
      </c>
      <c r="M18">
        <v>2400000</v>
      </c>
      <c r="N18" t="str">
        <f t="array" ref="N18">IFERROR(XLOOKUP($G18,'SEPT 26  EMP LIST'!$A$2:$A$998,'SEPT 26  EMP LIST'!$E$2:$E$998),"-")</f>
        <v>BAREILLY</v>
      </c>
      <c r="O18">
        <v>46267</v>
      </c>
      <c r="P18">
        <v>46269</v>
      </c>
      <c r="Q18">
        <v>9</v>
      </c>
      <c r="R18">
        <v>7357827174</v>
      </c>
      <c r="S18" t="str">
        <v>ASSAM</v>
      </c>
      <c r="T18" t="str">
        <v>MISSAMARI</v>
      </c>
      <c r="U18" t="str">
        <v>SAL OD</v>
      </c>
      <c r="V18" t="str">
        <v>F2 FINTECH</v>
      </c>
      <c r="W18" t="str">
        <v>TATA</v>
      </c>
      <c r="Z18" t="str">
        <v>UNSECURED</v>
      </c>
      <c r="AA18" t="str">
        <v>REJECTED</v>
      </c>
      <c r="AD18" t="str">
        <v>LOGIN DONE || This case falls under a different state's jurisdiction. Kindly reach out to the concerned SM responsible for processing and managing the case.</v>
      </c>
      <c r="AE18" t="str">
        <v>Pukhraj is a  MBBS doctor, registered in 2022, with around 4 years of professional experience. He is currently Government Salaried with a monthly income of ₹1.04 lakh. His CIBIL score is strong at 772, with no credit enquiries in the last 3 or 6 months. He has 4 active loan accounts with total sanctioned exposure of ₹12.28 lakh and current outstanding of ₹7.55 lakh, comprising 1 secured loan and 3 unsecured loans. The existing EMI obligation is only ₹24500 per month.He is seeking the maximum possible loan amount as a backup limit. Overall, the profile has positives in terms of stable government employment, strong CIBIL score, low reported EMI burden and zero recent enquiries. We can fund 24-26 lakhs</v>
      </c>
      <c r="AF18" t="str">
        <v>rupjyoti</v>
      </c>
      <c r="AG18" t="str">
        <v>70020 71273</v>
      </c>
      <c r="AH18" t="str">
        <v>rupjyoti.goswami@tatacapital.com</v>
      </c>
    </row>
    <row r="19" xml:space="preserve">
      <c r="A19">
        <v>7188</v>
      </c>
      <c r="D19" t="str">
        <v>KUSHBOO</v>
      </c>
      <c r="E19" t="str">
        <v>PUNEET</v>
      </c>
      <c r="F19" t="str">
        <v>SAMAY</v>
      </c>
      <c r="G19" t="str">
        <v>MOHAN JHA</v>
      </c>
      <c r="H19" t="str">
        <f t="array" ref="H19">IFERROR(XLOOKUP($G19,'SEPT 26  EMP LIST'!$A$2:$A$998,'SEPT 26  EMP LIST'!$D$2:$D$998),"-")</f>
        <v>RAJKUMARI</v>
      </c>
      <c r="I19" t="str">
        <f t="array" ref="I19">IFERROR(XLOOKUP($G19,'SEPT 26  EMP LIST'!$A$2:$A$998,'SEPT 26  EMP LIST'!$F$2:$F$998),"-")</f>
        <v>RAJKUMARI</v>
      </c>
      <c r="J19" t="str">
        <f t="array" ref="J19">IFERROR(XLOOKUP($G19,'SEPT 26  EMP LIST'!$A$2:$A$998,'SEPT 26  EMP LIST'!$B$2:$B$998),"-")</f>
        <v>SOURCER</v>
      </c>
      <c r="L19" t="str">
        <v>DR CHUUNI DOLMA</v>
      </c>
      <c r="M19">
        <v>2500000</v>
      </c>
      <c r="N19" t="str">
        <f t="array" ref="N19">IFERROR(XLOOKUP($G19,'SEPT 26  EMP LIST'!$A$2:$A$998,'SEPT 26  EMP LIST'!$E$2:$E$998),"-")</f>
        <v>NOIDA</v>
      </c>
      <c r="O19">
        <v>46267</v>
      </c>
      <c r="P19">
        <v>46270</v>
      </c>
      <c r="Q19" t="str">
        <v xml:space="preserve">DL00000038555  </v>
      </c>
      <c r="R19">
        <v>8130471422</v>
      </c>
      <c r="S19" t="str">
        <v>DELHI</v>
      </c>
      <c r="T19" t="str">
        <v>DELHI</v>
      </c>
      <c r="U19" t="str">
        <v>OD</v>
      </c>
      <c r="V19" t="str">
        <v>F2 FINTECH</v>
      </c>
      <c r="W19" t="str">
        <v>ABCL</v>
      </c>
      <c r="Z19" t="str">
        <v>UNSECURED</v>
      </c>
      <c r="AA19" t="str">
        <v>REJECTED</v>
      </c>
      <c r="AD19" t="str">
        <v>LOGIN DONE || CASE MOVED TO CREDIT || CASE NOT DOABLE - NIL ELIGIBILITY</v>
      </c>
      <c r="AE19" t="str" xml:space="preserve">
        <v xml:space="preserve">_x000d_
Chunni Dolma Bhutia is a doctor, working in a salaried with a monthly salary of ₹1.29 lakh and additional on-call consultancy income of ₹50,000. She holds MBBS and DNB (General Surgery) qualifications, with 9 years of professional experience. The customer maintains banking with YES Bank, with an average monthly credit of ₹2.34 lakh and last 6-month ABB of ₹1.12 lakh. CIBIL score is 759. She has 5 active loan accounts with total outstanding of ₹44.74 lakh and total monthly EMI obligation of ₹72,000, comprising 3 secured and 2 unsecured facilities. No credit enquiries have been reported in the last 6 months and no bounces have been observed. TVR is completed. The customer is seeking the maximum eligible amount for the purpose of loan payoff.We can fund 20-25 lakhs </v>
      </c>
      <c r="AF19" t="str">
        <v>purushottam</v>
      </c>
      <c r="AG19">
        <v>9004509752</v>
      </c>
      <c r="AH19" t="str">
        <v>purushottam.kumar2@adityabirlacapital.com</v>
      </c>
    </row>
    <row r="20">
      <c r="A20">
        <v>7189</v>
      </c>
      <c r="D20" t="str">
        <v>SAMAY</v>
      </c>
      <c r="E20" t="str">
        <v>PUNEET</v>
      </c>
      <c r="F20" t="str">
        <v>MAHEBOOB</v>
      </c>
      <c r="G20" t="str">
        <v>SWATI KUMARI</v>
      </c>
      <c r="H20" t="str">
        <f t="array" ref="H20">IFERROR(XLOOKUP($G20,'SEPT 26  EMP LIST'!$A$2:$A$998,'SEPT 26  EMP LIST'!$D$2:$D$998),"-")</f>
        <v>RAJKUMARI</v>
      </c>
      <c r="I20" t="str">
        <f t="array" ref="I20">IFERROR(XLOOKUP($G20,'SEPT 26  EMP LIST'!$A$2:$A$998,'SEPT 26  EMP LIST'!$F$2:$F$998),"-")</f>
        <v>RAJKUMARI</v>
      </c>
      <c r="J20" t="str">
        <f t="array" ref="J20">IFERROR(XLOOKUP($G20,'SEPT 26  EMP LIST'!$A$2:$A$998,'SEPT 26  EMP LIST'!$B$2:$B$998),"-")</f>
        <v>SALARIED</v>
      </c>
      <c r="L20" t="str">
        <v>CA MATHAN SIVALINGAM</v>
      </c>
      <c r="M20">
        <v>2500000</v>
      </c>
      <c r="N20" t="str">
        <f t="array" ref="N20">IFERROR(XLOOKUP($G20,'SEPT 26  EMP LIST'!$A$2:$A$998,'SEPT 26  EMP LIST'!$E$2:$E$998),"-")</f>
        <v>NOIDA</v>
      </c>
      <c r="O20">
        <v>46267</v>
      </c>
      <c r="P20">
        <v>46268</v>
      </c>
      <c r="Q20">
        <v>11</v>
      </c>
      <c r="R20">
        <v>9443089787</v>
      </c>
      <c r="S20" t="str">
        <v>TAMIL NADU</v>
      </c>
      <c r="T20" t="str">
        <v>NILGIRI</v>
      </c>
      <c r="U20" t="str">
        <v>DOD</v>
      </c>
      <c r="V20" t="str">
        <v>CAT EYE</v>
      </c>
      <c r="W20" t="str">
        <v>POONAWALLA</v>
      </c>
      <c r="Z20" t="str">
        <v>UNSECURED</v>
      </c>
      <c r="AA20" t="str">
        <v>REJECTED</v>
      </c>
      <c r="AD20" t="str">
        <v>PENDING FOR LOGIN || OGL</v>
      </c>
      <c r="AE20" t="str">
        <v>Mr. Mathan Sivalingam is a CA with 30 years of experience, registered in 1996. He earns ₹4 lakh monthly from his own clinic/business and has a CIBIL score of 753. He has 8 active loans with total outstanding of approx. ₹63.61 lakh and existing EMI of ₹1 lakh. Average monthly banking credit is ₹6.28 lakh, with no recent bouncing or enquiries reported. The case is logged with ABFL for a maximum loan amount for business expansion. We can fund 30-35 lakhs</v>
      </c>
      <c r="AF20" t="str">
        <v>SHUBHAM</v>
      </c>
      <c r="AG20">
        <v>9810119510</v>
      </c>
      <c r="AH20" t="str">
        <v>shubham.singh4@poonawallafincorp.com</v>
      </c>
    </row>
    <row r="21">
      <c r="A21">
        <v>7191</v>
      </c>
      <c r="D21" t="str">
        <v>RAJEEV</v>
      </c>
      <c r="E21" t="str">
        <v>AKSHAY</v>
      </c>
      <c r="F21" t="str">
        <v>MAHEBOOB</v>
      </c>
      <c r="G21" t="str">
        <v>RAHUL SAHA</v>
      </c>
      <c r="H21" t="str">
        <f t="array" ref="H21">IFERROR(XLOOKUP($G21,'SEPT 26  EMP LIST'!$A$2:$A$998,'SEPT 26  EMP LIST'!$D$2:$D$998),"-")</f>
        <v>RAHUL SAHA</v>
      </c>
      <c r="I21" t="str">
        <f t="array" ref="I21">IFERROR(XLOOKUP($G21,'SEPT 26  EMP LIST'!$A$2:$A$998,'SEPT 26  EMP LIST'!$F$2:$F$998),"-")</f>
        <v>BAREILLY</v>
      </c>
      <c r="J21" t="str">
        <f t="array" ref="J21">IFERROR(XLOOKUP($G21,'SEPT 26  EMP LIST'!$A$2:$A$998,'SEPT 26  EMP LIST'!$B$2:$B$998),"-")</f>
        <v>SALARIED</v>
      </c>
      <c r="L21" t="str">
        <v>DR  GADE HARIKA</v>
      </c>
      <c r="M21" t="str">
        <v>NIL</v>
      </c>
      <c r="N21" t="str">
        <f t="array" ref="N21">IFERROR(XLOOKUP($G21,'SEPT 26  EMP LIST'!$A$2:$A$998,'SEPT 26  EMP LIST'!$E$2:$E$998),"-")</f>
        <v>NOIDA</v>
      </c>
      <c r="O21">
        <v>46267</v>
      </c>
      <c r="P21">
        <v>46270</v>
      </c>
      <c r="Q21">
        <v>13</v>
      </c>
      <c r="R21">
        <v>9391042811</v>
      </c>
      <c r="S21" t="str">
        <v>TELANGAN</v>
      </c>
      <c r="T21" t="str">
        <v>HYDERABAD</v>
      </c>
      <c r="U21" t="str">
        <v>OD</v>
      </c>
      <c r="V21" t="str">
        <v>F2 FINTECH</v>
      </c>
      <c r="W21" t="str">
        <v>BAJAJ</v>
      </c>
      <c r="X21">
        <v>2000000</v>
      </c>
      <c r="Y21">
        <v>2000000</v>
      </c>
      <c r="Z21" t="str">
        <v>UNSECURED</v>
      </c>
      <c r="AA21" t="str">
        <v>REJECTED</v>
      </c>
      <c r="AD21" t="str">
        <v>LOGIN DONE || CONSENT SENT-CONSENT DONE-ELIGIBILITY 20 L || PD DONE || DPD'S SEEN IN THE CIBIL - HENCE CASE IS NOT DOABLE</v>
      </c>
      <c r="AF21" t="str">
        <v>C EshwarRao</v>
      </c>
      <c r="AG21">
        <v>9074641230</v>
      </c>
      <c r="AH21" t="str">
        <v>c.eshwarrao@bajajfinserv.in</v>
      </c>
    </row>
    <row r="22">
      <c r="A22">
        <v>7190</v>
      </c>
      <c r="D22" t="str">
        <v>SAMAY</v>
      </c>
      <c r="E22" t="str">
        <v>PUNEET</v>
      </c>
      <c r="F22" t="str">
        <v>SAMAY</v>
      </c>
      <c r="G22" t="str">
        <v>TANNU KUMARI</v>
      </c>
      <c r="H22" t="str">
        <f t="array" ref="H22">IFERROR(XLOOKUP($G22,'SEPT 26  EMP LIST'!$A$2:$A$998,'SEPT 26  EMP LIST'!$D$2:$D$998),"-")</f>
        <v>RAJKUMARI</v>
      </c>
      <c r="I22" t="str">
        <f t="array" ref="I22">IFERROR(XLOOKUP($G22,'SEPT 26  EMP LIST'!$A$2:$A$998,'SEPT 26  EMP LIST'!$F$2:$F$998),"-")</f>
        <v>RAJKUMARI</v>
      </c>
      <c r="J22" t="str">
        <f t="array" ref="J22">IFERROR(XLOOKUP($G22,'SEPT 26  EMP LIST'!$A$2:$A$998,'SEPT 26  EMP LIST'!$B$2:$B$998),"-")</f>
        <v>SOURCER</v>
      </c>
      <c r="L22" t="str">
        <v xml:space="preserve">DR LASAWMPUII FANAI </v>
      </c>
      <c r="M22">
        <v>4500000</v>
      </c>
      <c r="N22" t="str">
        <f t="array" ref="N22">IFERROR(XLOOKUP($G22,'SEPT 26  EMP LIST'!$A$2:$A$998,'SEPT 26  EMP LIST'!$E$2:$E$998),"-")</f>
        <v>NOIDA</v>
      </c>
      <c r="O22">
        <v>46268</v>
      </c>
      <c r="P22">
        <v>46275</v>
      </c>
      <c r="Q22" t="str">
        <v>DL00000038570</v>
      </c>
      <c r="R22">
        <v>9980139719</v>
      </c>
      <c r="S22" t="str">
        <v>KERALA</v>
      </c>
      <c r="T22" t="str">
        <v>KANNUR</v>
      </c>
      <c r="U22" t="str">
        <v>OD</v>
      </c>
      <c r="V22" t="str">
        <v>F2 FINTECH</v>
      </c>
      <c r="W22" t="str">
        <v>ABCL</v>
      </c>
      <c r="X22">
        <v>3500000</v>
      </c>
      <c r="Y22">
        <v>3500000</v>
      </c>
      <c r="Z22" t="str">
        <v>UNSECURED</v>
      </c>
      <c r="AA22" t="str">
        <v>DISBURSED</v>
      </c>
      <c r="AB22">
        <v>46273</v>
      </c>
      <c r="AC22">
        <v>46275</v>
      </c>
      <c r="AD22" t="str">
        <v>CASE LOGIN DONE EIGIVILITY 25 LACS || CASE MOVED TO CREDIT || CASE UNDERPROCESS || VKYC PENDING  || V KYC DONE AND PD ALSO DONE CASE HAS BEEN RECOEMDED FOR 35 LACS || VKYC AND SM VISIT PENDING TO BE DONE TODAY || FI GOR NEGATIVE DUE TO DR HAS CONFIRM TO PERSON I AM HERE ONLY FOR 3 MONTH THEN I WILL SHIFTED ANOTHER ADDRESS-BANKER HAS RAISED APPROVAL TO GET THE APPROVAL TO PROCESS FURTHER || CASE IS DISBURSED FOR 35 L</v>
      </c>
      <c r="AE22" t="str">
        <v>Lalsawmpuii Fanai is a  doctor with an MBBS and DNB in Radio Diagnosis, having around 11 years of professional experience. She is currently working as a consultant, earning a reported monthly income of ₹5.50 lakh, comprising ₹3.00 lakh salary and ₹2.50 lakh consultancy income. She has a CIBIL score of 746 and currently has one active unsecured professional loan with Bajaj Finance Limited, sanctioned at approximately ₹50.96 lakh, with an outstanding balance of ₹19.15 lakh and a monthly EMI of ₹25,953. There are no credit enquiries in the last 6 months.  Banking data indicates a 6-month ABB of ₹16,467.  The customer is seeking ₹50 lakh for clinic setup and machinery purchase. The assessed case eligibility is ₹40–45 lakh, TVR is completed, and the customer is staying with family. We can fund 40-45lakhs</v>
      </c>
      <c r="AF22" t="str">
        <v>ASHWIN ANTONY</v>
      </c>
      <c r="AG22">
        <v>9526725349</v>
      </c>
      <c r="AH22" t="str">
        <v>ashwin.antony@adityabirlacapital.com</v>
      </c>
    </row>
    <row r="23">
      <c r="A23">
        <v>7192</v>
      </c>
      <c r="D23" t="str">
        <v>RAJEEV</v>
      </c>
      <c r="E23" t="str">
        <v>PUNEET</v>
      </c>
      <c r="F23" t="str">
        <v>MAHEBOOB</v>
      </c>
      <c r="G23" t="str">
        <v>DHARAMVEER</v>
      </c>
      <c r="H23" t="str">
        <f t="array" ref="H23">IFERROR(XLOOKUP($G23,'SEPT 26  EMP LIST'!$A$2:$A$998,'SEPT 26  EMP LIST'!$D$2:$D$998),"-")</f>
        <v>RASHI GANGWAR</v>
      </c>
      <c r="I23" t="str">
        <f t="array" ref="I23">IFERROR(XLOOKUP($G23,'SEPT 26  EMP LIST'!$A$2:$A$998,'SEPT 26  EMP LIST'!$F$2:$F$998),"-")</f>
        <v>RAJKUMARI</v>
      </c>
      <c r="J23" t="str">
        <f t="array" ref="J23">IFERROR(XLOOKUP($G23,'SEPT 26  EMP LIST'!$A$2:$A$998,'SEPT 26  EMP LIST'!$B$2:$B$998),"-")</f>
        <v>SALARIED</v>
      </c>
      <c r="L23" t="str">
        <v>DR BISHAN WATI</v>
      </c>
      <c r="M23" t="str">
        <v>NIL</v>
      </c>
      <c r="N23" t="str">
        <f t="array" ref="N23">IFERROR(XLOOKUP($G23,'SEPT 26  EMP LIST'!$A$2:$A$998,'SEPT 26  EMP LIST'!$E$2:$E$998),"-")</f>
        <v>NOIDA</v>
      </c>
      <c r="O23">
        <v>46268</v>
      </c>
      <c r="P23">
        <v>46269</v>
      </c>
      <c r="Q23">
        <v>14</v>
      </c>
      <c r="R23">
        <v>9953235956</v>
      </c>
      <c r="S23" t="str">
        <v>HARYANA</v>
      </c>
      <c r="T23" t="str">
        <v>FARIDABAD</v>
      </c>
      <c r="U23" t="str">
        <v>OD</v>
      </c>
      <c r="V23" t="str">
        <v>F2 FINTECH</v>
      </c>
      <c r="W23" t="str">
        <v>CREDIT SAISON</v>
      </c>
      <c r="Z23" t="str">
        <v>UNSECURED</v>
      </c>
      <c r="AA23" t="str">
        <v>REJECTED</v>
      </c>
      <c r="AD23" t="str">
        <v>PENDING FOR LOGIN || PURE SALARIED DR NOT INCOME IS REFLECTING IN FORM 26 AS</v>
      </c>
      <c r="AE23" t="str">
        <v>Dr. Bishan Wati is a  consultant MBBS doctor with approximately 13 years of professional experience, is associated with Banke Bihari Hospital&amp; Ayushakama hospital. She has a reporte monthly income of approximately ₹4 lakh, with additional income generated through his professional practice. The customer has 6 active credit facilities with total outstanding liabilities of approximately ₹86.85 lakh and total monthly obligations of ₹1.39 lakh. His CIBIL score of 762 reflects a strong credit profile, with no recent enquiries reported. TVR is completed, and the customer is seeking ₹20–25 lakh for clinic setup. Overall, the profile demonstrates good credit history and professional vintage. We can not fund due to  only salaried showed in ITR</v>
      </c>
      <c r="AF23" t="str">
        <v>RAJU</v>
      </c>
      <c r="AG23" t="str">
        <v>99990 41647</v>
      </c>
      <c r="AH23" t="str">
        <v>raju.rai@creditsaison-in.com</v>
      </c>
    </row>
    <row r="24">
      <c r="A24">
        <v>7139</v>
      </c>
      <c r="D24" t="str">
        <v>RAJEEV</v>
      </c>
      <c r="E24" t="str">
        <v>PUNEET</v>
      </c>
      <c r="F24" t="str">
        <v>MEHBOOB</v>
      </c>
      <c r="G24" t="str">
        <v>NEHA SINGH</v>
      </c>
      <c r="H24" t="str">
        <f t="array" ref="H24">IFERROR(XLOOKUP($G24,'SEPT 26  EMP LIST'!$A$2:$A$998,'SEPT 26  EMP LIST'!$D$2:$D$998),"-")</f>
        <v>MANISHA SAXENA</v>
      </c>
      <c r="I24" t="str">
        <f t="array" ref="I24">IFERROR(XLOOKUP($G24,'SEPT 26  EMP LIST'!$A$2:$A$998,'SEPT 26  EMP LIST'!$F$2:$F$998),"-")</f>
        <v>SHASHANK BHARDWAJ</v>
      </c>
      <c r="J24" t="str">
        <f t="array" ref="J24">IFERROR(XLOOKUP($G24,'SEPT 26  EMP LIST'!$A$2:$A$998,'SEPT 26  EMP LIST'!$B$2:$B$998),"-")</f>
        <v>SALARIED</v>
      </c>
      <c r="L24" t="str">
        <v xml:space="preserve"> DR RAGHVENDER CHULET (M F)</v>
      </c>
      <c r="M24">
        <v>1500000</v>
      </c>
      <c r="N24" t="str">
        <f t="array" ref="N24">IFERROR(XLOOKUP($G24,'SEPT 26  EMP LIST'!$A$2:$A$998,'SEPT 26  EMP LIST'!$E$2:$E$998),"-")</f>
        <v>BAREILLY</v>
      </c>
      <c r="O24">
        <v>46268</v>
      </c>
      <c r="P24">
        <v>46294</v>
      </c>
      <c r="Q24" t="str">
        <v xml:space="preserve">DL00000037931  </v>
      </c>
      <c r="R24">
        <v>7073169842</v>
      </c>
      <c r="S24" t="str">
        <v>RAJASTHAN</v>
      </c>
      <c r="T24" t="str">
        <v>JAIPUR</v>
      </c>
      <c r="U24" t="str">
        <v>OD</v>
      </c>
      <c r="V24" t="str">
        <v>F2 FINTECH</v>
      </c>
      <c r="W24" t="str">
        <v>ABCL</v>
      </c>
      <c r="X24">
        <v>1300000</v>
      </c>
      <c r="Y24">
        <v>1300000</v>
      </c>
      <c r="Z24" t="str">
        <v>UNSECURED</v>
      </c>
      <c r="AA24" t="str">
        <v>APPROVED</v>
      </c>
      <c r="AB24">
        <v>46269</v>
      </c>
      <c r="AC24" t="str">
        <v>50-50</v>
      </c>
      <c r="AD24" t="str">
        <v>CASE APPROVED  13 LACS FROM ABCL-AND APPROVED FROM CHOLA 35 L-AND SAME CASE IS UNDER PROCESS IN CREDIT SAISON FOR 30-35 LACS-FINANCIAL REQ-ITS PENDING FROM DR SIDE || FI AND SM VISIT PENDING IN ABCL || GEO TAGGING PENDING-BANKER WENT THERE DR COULD NOT MEET THERE HE HAD GONE OUTSIDE FROM HIS CLINIC DUE TO EMERGENCY || TODAY WILL CLOSE THE CASE || GEO TAGGING DONE-AGREEMENT IS PENDING DR IS BUSY IN EMERGENCY CASE || MULTI FUNDING CASE</v>
      </c>
      <c r="AE24" t="str">
        <v>Raghvander Chulet is a self-employed Consultant Doctor (MBBS), registered in 2014, with 11 years of experience. He reports total monthly income of ₹5.00 lakh, comprising ₹3.00 lakh from own setup and ₹2.00 lakh consultancy income. He has 1 active secured housing loan with SBI, having an outstanding balance of ₹20.54 lakh and EMI of ₹22,000. CIBIL score is strong at 809 with no credit enquiries in the last 6 months. ITR FY 2025-26 reflects income of ₹9.76 lakh, while banking/ABB details are not provided. The case is logged with Credit Saison, with case eligibility mentioned as ₹15–20 lakh for backup limit.</v>
      </c>
      <c r="AF24" t="str">
        <v>SADDAM</v>
      </c>
      <c r="AG24">
        <v>9660191622</v>
      </c>
      <c r="AH24" t="str">
        <v>saddam.hussain8@adityabirlacapital.com</v>
      </c>
    </row>
    <row r="25">
      <c r="A25">
        <v>7134</v>
      </c>
      <c r="D25" t="str">
        <v>RAJEEV</v>
      </c>
      <c r="E25" t="str">
        <v>AKSHAY</v>
      </c>
      <c r="F25" t="str">
        <v>MEHBOOB</v>
      </c>
      <c r="G25" t="str">
        <v>SHAGUN SAINI</v>
      </c>
      <c r="H25" t="str">
        <f t="array" ref="H25">IFERROR(XLOOKUP($G25,'SEPT 26  EMP LIST'!$A$2:$A$998,'SEPT 26  EMP LIST'!$D$2:$D$998),"-")</f>
        <v>MANISHA SAXENA</v>
      </c>
      <c r="I25" t="str">
        <f t="array" ref="I25">IFERROR(XLOOKUP($G25,'SEPT 26  EMP LIST'!$A$2:$A$998,'SEPT 26  EMP LIST'!$F$2:$F$998),"-")</f>
        <v>SHASHANK BHARDWAJ</v>
      </c>
      <c r="J25" t="str">
        <f t="array" ref="J25">IFERROR(XLOOKUP($G25,'SEPT 26  EMP LIST'!$A$2:$A$998,'SEPT 26  EMP LIST'!$B$2:$B$998),"-")</f>
        <v>SALARIED</v>
      </c>
      <c r="L25" t="str">
        <v xml:space="preserve">DR KALI PRASAD SINGH </v>
      </c>
      <c r="M25">
        <v>2500000</v>
      </c>
      <c r="N25" t="str">
        <f t="array" ref="N25">IFERROR(XLOOKUP($G25,'SEPT 26  EMP LIST'!$A$2:$A$998,'SEPT 26  EMP LIST'!$E$2:$E$998),"-")</f>
        <v>BAREILLY</v>
      </c>
      <c r="O25">
        <v>46268</v>
      </c>
      <c r="P25">
        <v>46270</v>
      </c>
      <c r="Q25" t="str">
        <v>SME000021319694</v>
      </c>
      <c r="R25">
        <v>9451044226</v>
      </c>
      <c r="S25" t="str">
        <v>UTTAR PRADESH</v>
      </c>
      <c r="T25" t="str">
        <v>LUCKNOW</v>
      </c>
      <c r="U25" t="str">
        <v>OD</v>
      </c>
      <c r="V25" t="str">
        <v>F2 FINTECH</v>
      </c>
      <c r="W25" t="str">
        <v>BAJAJ</v>
      </c>
      <c r="Z25" t="str">
        <v>UNSECURED</v>
      </c>
      <c r="AA25" t="str">
        <v>HOLD</v>
      </c>
      <c r="AD25" t="str">
        <v>LOGIN DONE || CONSENT SENT || DR DENDIED FOR LOAN || DR IS ASKING FOR TIME AS HE HAS BEEN TERMINATED FROM JOB</v>
      </c>
      <c r="AE25" t="str">
        <v>CUSTOMER NOT RESPONDED TO TVR CALL | DR. IS A MBBS 2010  | PG | FELLOWSHIP HAVING ONE OD FROM ICICI AND MOSTLY CREDIT CARD</v>
      </c>
      <c r="AF25" t="str">
        <v>HIMANSHU</v>
      </c>
      <c r="AG25" t="str">
        <v>731 7695559</v>
      </c>
      <c r="AH25" t="str">
        <v>himanshu.shahi@bajajfinserv.in</v>
      </c>
    </row>
    <row r="26">
      <c r="A26">
        <v>7139</v>
      </c>
      <c r="D26" t="str">
        <v>RAJEEV</v>
      </c>
      <c r="E26" t="str">
        <v>AKSHAY</v>
      </c>
      <c r="F26" t="str">
        <v>MEHBOOB</v>
      </c>
      <c r="G26" t="str">
        <v>NEHA SINGH</v>
      </c>
      <c r="H26" t="str">
        <f t="array" ref="H26">IFERROR(XLOOKUP($G26,'SEPT 26  EMP LIST'!$A$2:$A$998,'SEPT 26  EMP LIST'!$D$2:$D$998),"-")</f>
        <v>MANISHA SAXENA</v>
      </c>
      <c r="I26" t="str">
        <f t="array" ref="I26">IFERROR(XLOOKUP($G26,'SEPT 26  EMP LIST'!$A$2:$A$998,'SEPT 26  EMP LIST'!$F$2:$F$998),"-")</f>
        <v>SHASHANK BHARDWAJ</v>
      </c>
      <c r="J26" t="str">
        <f t="array" ref="J26">IFERROR(XLOOKUP($G26,'SEPT 26  EMP LIST'!$A$2:$A$998,'SEPT 26  EMP LIST'!$B$2:$B$998),"-")</f>
        <v>SALARIED</v>
      </c>
      <c r="L26" t="str">
        <v xml:space="preserve"> DR RAGHVENDER CHULET (M F)</v>
      </c>
      <c r="M26">
        <v>1500000</v>
      </c>
      <c r="N26" t="str">
        <f t="array" ref="N26">IFERROR(XLOOKUP($G26,'SEPT 26  EMP LIST'!$A$2:$A$998,'SEPT 26  EMP LIST'!$E$2:$E$998),"-")</f>
        <v>BAREILLY</v>
      </c>
      <c r="O26">
        <v>46268</v>
      </c>
      <c r="P26">
        <v>46288</v>
      </c>
      <c r="Q26">
        <v>170842106</v>
      </c>
      <c r="R26">
        <v>7073169842</v>
      </c>
      <c r="S26" t="str">
        <v>RAJASTHAN</v>
      </c>
      <c r="T26" t="str">
        <v>JAIPUR</v>
      </c>
      <c r="U26" t="str">
        <v>OD</v>
      </c>
      <c r="V26" t="str">
        <v>F2 FINTECH</v>
      </c>
      <c r="W26" t="str">
        <v>CHOLA</v>
      </c>
      <c r="X26">
        <v>3500000</v>
      </c>
      <c r="Y26">
        <v>3500000</v>
      </c>
      <c r="Z26" t="str">
        <v>UNSECURED</v>
      </c>
      <c r="AA26" t="str">
        <v>DISBURSED</v>
      </c>
      <c r="AB26">
        <v>46283</v>
      </c>
      <c r="AC26">
        <v>46288</v>
      </c>
      <c r="AD26" t="str">
        <v>OHP REQ TO DISBURSED THE CASE IN CHOLA 35 LACS HIS PROPERTY ON HIS UNCLE-BANER ASKED OHP ON HIS FATHER NAME || AGREEMENT PENDING IN CHOLA</v>
      </c>
      <c r="AE26" t="str">
        <v>Raghvander Chulet is a self-employed Consultant Doctor (MBBS), registered in 2014, with 11 years of experience. He reports total monthly income of ₹5.00 lakh, comprising ₹3.00 lakh from own setup and ₹2.00 lakh consultancy income. He has 1 active secured housing loan with SBI, having an outstanding balance of ₹20.54 lakh and EMI of ₹22,000. CIBIL score is strong at 809 with no credit enquiries in the last 6 months. ITR FY 2025-26 reflects income of ₹9.76 lakh, while banking/ABB details are not provided. The case is logged with Credit Saison, with case eligibility mentioned as ₹15–20 lakh for backup limit.</v>
      </c>
      <c r="AF26" t="str">
        <v>YASHRAJ</v>
      </c>
      <c r="AG26">
        <v>7611880570</v>
      </c>
      <c r="AH26" t="str">
        <v>yashrajr@chola1.murugappa.com</v>
      </c>
    </row>
    <row r="27">
      <c r="A27">
        <v>7196</v>
      </c>
      <c r="D27" t="str">
        <v>RAJEEV</v>
      </c>
      <c r="E27" t="str">
        <v>PUNEET</v>
      </c>
      <c r="F27" t="str">
        <v>MEHBOOB</v>
      </c>
      <c r="G27" t="str">
        <v>AMIT KUMAR</v>
      </c>
      <c r="H27" t="str">
        <f t="array" ref="H27">IFERROR(XLOOKUP($G27,'SEPT 26  EMP LIST'!$A$2:$A$998,'SEPT 26  EMP LIST'!$D$2:$D$998),"-")</f>
        <v>RAJKUMARI</v>
      </c>
      <c r="I27" t="str">
        <f t="array" ref="I27">IFERROR(XLOOKUP($G27,'SEPT 26  EMP LIST'!$A$2:$A$998,'SEPT 26  EMP LIST'!$F$2:$F$998),"-")</f>
        <v>RAJKUMARI</v>
      </c>
      <c r="J27" t="str">
        <f t="array" ref="J27">IFERROR(XLOOKUP($G27,'SEPT 26  EMP LIST'!$A$2:$A$998,'SEPT 26  EMP LIST'!$B$2:$B$998),"-")</f>
        <v>SALARIED</v>
      </c>
      <c r="L27" t="str">
        <v>DR SHIVARAJ K S</v>
      </c>
      <c r="M27" t="str">
        <v>NIL</v>
      </c>
      <c r="N27" t="str">
        <f t="array" ref="N27">IFERROR(XLOOKUP($G27,'SEPT 26  EMP LIST'!$A$2:$A$998,'SEPT 26  EMP LIST'!$E$2:$E$998),"-")</f>
        <v>NOIDA</v>
      </c>
      <c r="O27">
        <v>46268</v>
      </c>
      <c r="P27">
        <v>46273</v>
      </c>
      <c r="Q27" t="str">
        <v>632BZ867943</v>
      </c>
      <c r="R27">
        <v>9449969735</v>
      </c>
      <c r="S27" t="str">
        <v>MAHARASHTRA</v>
      </c>
      <c r="T27" t="str">
        <v>PANVEL</v>
      </c>
      <c r="U27" t="str">
        <v>OD</v>
      </c>
      <c r="V27" t="str">
        <v>F2 FINTECH</v>
      </c>
      <c r="W27" t="str">
        <v>TATA</v>
      </c>
      <c r="Z27" t="str">
        <v>UNSECURED</v>
      </c>
      <c r="AA27" t="str">
        <v>REJECTED</v>
      </c>
      <c r="AD27" t="str">
        <v>LOGIN DONE ||  CASE LOGIN DONE || CASE UNDER CPC || CASE MOVED TO CREDIT || PD TO BE DONE TODAY || SEP BL Segment is High; hence, the applicant's case is not doable as per policy. Both are residing in a rented accommodation in Mumbai. WEBTOP ID – 260264791417. Business and residence stability norms are not met. The case was also rejected by TATA in February 2026.</v>
      </c>
      <c r="AE27" t="str">
        <v xml:space="preserve"> Shivraj K S is a doctor with MBBS and MD (Paediatrics) qualifications and around 9 years of professional experience. He is salaried as well as engaged in consultancy, with a reported monthly salary of ₹1.37 lakh and additional consultancy income of approximately ₹1–1.5 lakh from Sai Samarth Hospital, Kamothe; however, the sheet reflects total monthly income of ₹1.37 lakh, hence consultancy income should be independently validated. His CIBIL score is 756 with no credit enquiries reported in the last 3/6 months. He has 5 active loan accounts with total sanctioned exposure of ₹72.96 lakh, outstanding of ₹66.90 lakh and total monthly EMI obligation of ₹86,000, resulting in FOIR of approximately 70%. The major exposure includes a ₹41.01 lakh Bajaj Finance professional loan, ₹20 lakh outstanding under an Aditya Birla Capital overdraft facility, and other personal loans.  the customer stays with family, and the requirement is for a maximum backup limit. Overall, the profile has strong professional credentials, good CIBIL and stable salaried income, but high existing leverage. We can fund 25-30 lakhs</v>
      </c>
      <c r="AF27" t="str">
        <v>GAURAV MATHUR</v>
      </c>
      <c r="AG27">
        <v>9654949270</v>
      </c>
      <c r="AH27" t="str">
        <v>gaurav.tcl@tatacapital.com</v>
      </c>
    </row>
    <row r="28" xml:space="preserve">
      <c r="A28">
        <v>7195</v>
      </c>
      <c r="D28" t="str">
        <v>RAJEEV</v>
      </c>
      <c r="E28" t="str">
        <v>AKSHAY</v>
      </c>
      <c r="F28" t="str">
        <v>SAMAY</v>
      </c>
      <c r="G28" t="str">
        <v>PRIYANSHU MAURYA</v>
      </c>
      <c r="H28" t="str">
        <f t="array" ref="H28">IFERROR(XLOOKUP($G28,'SEPT 26  EMP LIST'!$A$2:$A$998,'SEPT 26  EMP LIST'!$D$2:$D$998),"-")</f>
        <v>HARSH SHARMA</v>
      </c>
      <c r="I28" t="str">
        <f t="array" ref="I28">IFERROR(XLOOKUP($G28,'SEPT 26  EMP LIST'!$A$2:$A$998,'SEPT 26  EMP LIST'!$F$2:$F$998),"-")</f>
        <v>HARSH SHARMA</v>
      </c>
      <c r="J28" t="str">
        <f t="array" ref="J28">IFERROR(XLOOKUP($G28,'SEPT 26  EMP LIST'!$A$2:$A$998,'SEPT 26  EMP LIST'!$B$2:$B$998),"-")</f>
        <v>SALARIED</v>
      </c>
      <c r="L28" t="str">
        <v>DR SUSHANT KUMAR YADAV</v>
      </c>
      <c r="M28" t="str">
        <v>NIL</v>
      </c>
      <c r="N28" t="str">
        <f t="array" ref="N28">IFERROR(XLOOKUP($G28,'SEPT 26  EMP LIST'!$A$2:$A$998,'SEPT 26  EMP LIST'!$E$2:$E$998),"-")</f>
        <v>NOIDA</v>
      </c>
      <c r="O28">
        <v>46268</v>
      </c>
      <c r="P28">
        <v>46274</v>
      </c>
      <c r="Q28">
        <v>19</v>
      </c>
      <c r="R28">
        <v>8108049794</v>
      </c>
      <c r="S28" t="str">
        <v>UTTAR PRADESH</v>
      </c>
      <c r="T28" t="str">
        <v>AZAMGARH</v>
      </c>
      <c r="U28" t="str">
        <v>OD</v>
      </c>
      <c r="V28" t="str">
        <v>F2 FINTECH</v>
      </c>
      <c r="W28" t="str">
        <v>L&amp;T</v>
      </c>
      <c r="Z28" t="str">
        <v>UNSECURED</v>
      </c>
      <c r="AA28" t="str">
        <v>REJECTED</v>
      </c>
      <c r="AD28" t="str" xml:space="preserve">
        <v xml:space="preserve">CASE HAS BEEN PUCCHED DONE-E BILL REQ-E BILL SEND TO BANKER || THE NAME MENTIONED ON THE E BILL BELONGS TO SOMEONE ELSE. THEREFORE, THE FATHERS KYC DOCUMENTS ARE REQUIRED FOR VERIFICATION.
 || E-BILL PENDING || CASE REJECTED DUE TO HIGH ENQ</v>
      </c>
      <c r="AE28" t="str">
        <v>Mr. SUSHANT KUMAR  YADAV IS DOCTOR WITH 7 YEARS WORK EXPERIENCE AND MBBS AND MS DEGREE HOLDER, HAVING 5 ACTIVE LOANS WITH SECURED LOAN OF 4337415, AND UNSECURED LOAN 2168707 INR AND INCOME IS 72290, AND WITH FOIR 43,374 AND INCOME EXCEEDED LOAN ELIGIBILITY NOT ELGIBLIe</v>
      </c>
      <c r="AF28" t="str">
        <v>DHIRENDRA</v>
      </c>
      <c r="AG28" t="str">
        <v>88517 76529</v>
      </c>
      <c r="AH28" t="str">
        <v>S.dhirendra@ltfs.com</v>
      </c>
    </row>
    <row r="29">
      <c r="A29">
        <v>7202</v>
      </c>
      <c r="D29" t="str">
        <v>RAJEEV</v>
      </c>
      <c r="E29" t="str">
        <v>PUNEET</v>
      </c>
      <c r="F29" t="str">
        <v>MAHEBOOB</v>
      </c>
      <c r="G29" t="str">
        <v>SWATI KUMARI</v>
      </c>
      <c r="H29" t="str">
        <f t="array" ref="H29">IFERROR(XLOOKUP($G29,'SEPT 26  EMP LIST'!$A$2:$A$998,'SEPT 26  EMP LIST'!$D$2:$D$998),"-")</f>
        <v>RAJKUMARI</v>
      </c>
      <c r="I29" t="str">
        <f t="array" ref="I29">IFERROR(XLOOKUP($G29,'SEPT 26  EMP LIST'!$A$2:$A$998,'SEPT 26  EMP LIST'!$F$2:$F$998),"-")</f>
        <v>RAJKUMARI</v>
      </c>
      <c r="J29" t="str">
        <f t="array" ref="J29">IFERROR(XLOOKUP($G29,'SEPT 26  EMP LIST'!$A$2:$A$998,'SEPT 26  EMP LIST'!$B$2:$B$998),"-")</f>
        <v>SALARIED</v>
      </c>
      <c r="L29" t="str">
        <v>CA MATHAN SIVALINGAM</v>
      </c>
      <c r="M29" t="str">
        <v>NIL</v>
      </c>
      <c r="N29" t="str">
        <f t="array" ref="N29">IFERROR(XLOOKUP($G29,'SEPT 26  EMP LIST'!$A$2:$A$998,'SEPT 26  EMP LIST'!$E$2:$E$998),"-")</f>
        <v>NOIDA</v>
      </c>
      <c r="O29">
        <v>46268</v>
      </c>
      <c r="P29">
        <v>46268</v>
      </c>
      <c r="Q29">
        <v>20</v>
      </c>
      <c r="R29">
        <v>9443089787</v>
      </c>
      <c r="S29" t="str">
        <v>TAMIL NADU</v>
      </c>
      <c r="T29" t="str">
        <v>BALACOLA</v>
      </c>
      <c r="U29" t="str">
        <v>OD</v>
      </c>
      <c r="V29" t="str">
        <v>F2 FINTECH</v>
      </c>
      <c r="W29" t="str">
        <v>TATA</v>
      </c>
      <c r="Z29" t="str">
        <v>UNSECURED</v>
      </c>
      <c r="AA29" t="str">
        <v>REJECTED</v>
      </c>
      <c r="AD29" t="str">
        <v>LOGIN DONE || ALREADY LOGEED IN BY ANOTHER SM</v>
      </c>
      <c r="AE29" t="str">
        <v>Mr. Mathan Sivalingam is a CA with 30 years of experience, registered in 1996. He earns ₹4 lakh monthly from his own clinic/business and has a CIBIL score of 753. He has 8 active loans with total outstanding of approx. ₹63.61 lakh and existing EMI of ₹1 lakh. Average monthly banking credit is ₹6.28 lakh, with no recent bouncing or enquiries reported. The case is logged with ABFL for a maximum loan amount for business expansion. We can fund 30-35 lakhs</v>
      </c>
      <c r="AF29" t="str">
        <v>GAURAV MATHUR</v>
      </c>
      <c r="AG29">
        <v>9654949270</v>
      </c>
      <c r="AH29" t="str">
        <v>gaurav.tcl@tatacapital.com</v>
      </c>
    </row>
    <row r="30" xml:space="preserve">
      <c r="A30">
        <v>7203</v>
      </c>
      <c r="D30" t="str">
        <v>RAJEEV</v>
      </c>
      <c r="E30" t="str">
        <v>AKSHAY</v>
      </c>
      <c r="F30" t="str">
        <v>MEHBOOB</v>
      </c>
      <c r="G30" t="str">
        <v>PRIYA SHARMA - CP</v>
      </c>
      <c r="H30" t="str">
        <f t="array" ref="H30">IFERROR(XLOOKUP($G30,'SEPT 26  EMP LIST'!$A$2:$A$998,'SEPT 26  EMP LIST'!$D$2:$D$998),"-")</f>
        <v>SHASHANK BHARDWAJ</v>
      </c>
      <c r="I30" t="str">
        <f t="array" ref="I30">IFERROR(XLOOKUP($G30,'SEPT 26  EMP LIST'!$A$2:$A$998,'SEPT 26  EMP LIST'!$F$2:$F$998),"-")</f>
        <v>SHASHANK BHARDWAJ</v>
      </c>
      <c r="J30" t="str">
        <f t="array" ref="J30">IFERROR(XLOOKUP($G30,'SEPT 26  EMP LIST'!$A$2:$A$998,'SEPT 26  EMP LIST'!$B$2:$B$998),"-")</f>
        <v>SOURCER</v>
      </c>
      <c r="L30" t="str">
        <v>DR SHARADENDU BALI</v>
      </c>
      <c r="M30" t="str">
        <v>NIL</v>
      </c>
      <c r="N30" t="str">
        <f t="array" ref="N30">IFERROR(XLOOKUP($G30,'SEPT 26  EMP LIST'!$A$2:$A$998,'SEPT 26  EMP LIST'!$E$2:$E$998),"-")</f>
        <v>BAREILLY</v>
      </c>
      <c r="O30">
        <v>46268</v>
      </c>
      <c r="P30">
        <v>46273</v>
      </c>
      <c r="Q30">
        <v>21</v>
      </c>
      <c r="R30">
        <v>7838919500</v>
      </c>
      <c r="S30" t="str">
        <v>UTTAR PRADESH</v>
      </c>
      <c r="T30" t="str">
        <v>MORADABAD</v>
      </c>
      <c r="U30" t="str">
        <v>OD</v>
      </c>
      <c r="V30" t="str">
        <v>F2 FINTECH</v>
      </c>
      <c r="W30" t="str">
        <v>GODREJ</v>
      </c>
      <c r="Z30" t="str">
        <v>UNSECURED</v>
      </c>
      <c r="AA30" t="str">
        <v>REJECTED</v>
      </c>
      <c r="AD30" t="str">
        <v>PENDING FOR LOGIN-DR UNABLE TO PROCESS CONSENT || CLIENT IS A PROFESSOR IN TMU NOT DOING CONULTANCY</v>
      </c>
      <c r="AE30" t="str" xml:space="preserve">
        <v xml:space="preserve">Applicant is a salaried and consultant medical professional holding mbbs and ms qualifications with 38 years of professional experience. the applicant has declared a total monthly income of ₹3.70 lakh, comprising ₹3.00 lakh salaried income through banking channels and ₹70,000 consultancy income received in cash. the applicant maintains an excellent cibil score of 797, reflecting a strong credit profile. existing obligations comprise 4 active loan accounts with bajaj finance, abcl, punjab national bank, and cholamandalam, carrying a cumulative emi obligation of ₹87,509 per month. nil eligiiblity_x000d_
_x000d_
</v>
      </c>
      <c r="AF30" t="str">
        <v>RAVI</v>
      </c>
      <c r="AG30">
        <v>6387433270</v>
      </c>
      <c r="AH30" t="str">
        <v>ravi.kumar5@godrejcapital.com</v>
      </c>
    </row>
    <row r="31">
      <c r="A31">
        <v>7280</v>
      </c>
      <c r="D31" t="str">
        <v>RAJEEV</v>
      </c>
      <c r="E31" t="str">
        <v>PUNEET</v>
      </c>
      <c r="F31" t="str">
        <v>MEHBOOB</v>
      </c>
      <c r="G31" t="str">
        <v>ANURAG SHARMA</v>
      </c>
      <c r="H31" t="str">
        <f t="array" ref="H31">IFERROR(XLOOKUP($G31,'SEPT 26  EMP LIST'!$A$2:$A$998,'SEPT 26  EMP LIST'!$D$2:$D$998),"-")</f>
        <v>RAHUL SAHA</v>
      </c>
      <c r="I31" t="str">
        <f t="array" ref="I31">IFERROR(XLOOKUP($G31,'SEPT 26  EMP LIST'!$A$2:$A$998,'SEPT 26  EMP LIST'!$F$2:$F$998),"-")</f>
        <v>RAHUL SAHA</v>
      </c>
      <c r="J31" t="str">
        <f t="array" ref="J31">IFERROR(XLOOKUP($G31,'SEPT 26  EMP LIST'!$A$2:$A$998,'SEPT 26  EMP LIST'!$B$2:$B$998),"-")</f>
        <v>SALARIED</v>
      </c>
      <c r="L31" t="str">
        <v>MORE GAUTAM SAHEBRAO</v>
      </c>
      <c r="M31" t="str">
        <v>NIL</v>
      </c>
      <c r="N31" t="str">
        <f t="array" ref="N31">IFERROR(XLOOKUP($G31,'SEPT 26  EMP LIST'!$A$2:$A$998,'SEPT 26  EMP LIST'!$E$2:$E$998),"-")</f>
        <v>BAREILLY</v>
      </c>
      <c r="O31">
        <v>46268</v>
      </c>
      <c r="P31">
        <v>46273</v>
      </c>
      <c r="Q31">
        <v>22</v>
      </c>
      <c r="R31">
        <v>7507899338</v>
      </c>
      <c r="S31" t="str">
        <v>MAHARASHTRA</v>
      </c>
      <c r="T31" t="str">
        <v>PUNE</v>
      </c>
      <c r="U31" t="str">
        <v>EDUCATION LOAN</v>
      </c>
      <c r="V31" t="str">
        <v>CREDILA</v>
      </c>
      <c r="W31" t="str">
        <v>HDFC</v>
      </c>
      <c r="Z31" t="str">
        <v>UNSECURED</v>
      </c>
      <c r="AA31" t="str">
        <v>REJECTED</v>
      </c>
      <c r="AD31" t="str">
        <v>PENDING FOR LOGIN || NOT DOABLE</v>
      </c>
      <c r="AE31" t="str">
        <v>Gautam sahebrao more is a doctor (mbbs, ms pursuing), registered in 2023, currently on stipend with a monthly income of ₹60,000. the case is logged in hdfc bank for education purpose, with a required amount of ₹2 crore. he has a cibil score of 786 and 2 active hdfc bank loans with total outstanding of ₹8.43 lakh and monthly emi obligation of ₹22,000. the co-applicant is his father, dhammapal sahebrao bhamare, an ms (orthopedics) consultant. no credit enquiries are reported in the last 6 months; however, banking and abb details are not provided.we can not fund due to case alaredy processed in hdfc.</v>
      </c>
      <c r="AF31" t="str">
        <v>GAURAV</v>
      </c>
      <c r="AG31" t="str">
        <v>89563 50761</v>
      </c>
      <c r="AH31" t="str">
        <v>gaurav.singh@credila.com</v>
      </c>
    </row>
    <row r="32" xml:space="preserve">
      <c r="A32">
        <v>7208</v>
      </c>
      <c r="D32" t="str">
        <v>SAMAY</v>
      </c>
      <c r="E32" t="str">
        <v>PUNEET</v>
      </c>
      <c r="F32" t="str">
        <v>MEHBOOB</v>
      </c>
      <c r="G32" t="str">
        <v>PRIYA SHARMA - CP</v>
      </c>
      <c r="H32" t="str">
        <f t="array" ref="H32">IFERROR(XLOOKUP($G32,'SEPT 26  EMP LIST'!$A$2:$A$998,'SEPT 26  EMP LIST'!$D$2:$D$998),"-")</f>
        <v>SHASHANK BHARDWAJ</v>
      </c>
      <c r="I32" t="str">
        <f t="array" ref="I32">IFERROR(XLOOKUP($G32,'SEPT 26  EMP LIST'!$A$2:$A$998,'SEPT 26  EMP LIST'!$F$2:$F$998),"-")</f>
        <v>SHASHANK BHARDWAJ</v>
      </c>
      <c r="J32" t="str">
        <f t="array" ref="J32">IFERROR(XLOOKUP($G32,'SEPT 26  EMP LIST'!$A$2:$A$998,'SEPT 26  EMP LIST'!$B$2:$B$998),"-")</f>
        <v>SOURCER</v>
      </c>
      <c r="L32" t="str">
        <v xml:space="preserve"> DR KUNDAN KUMAR </v>
      </c>
      <c r="M32">
        <v>1000000</v>
      </c>
      <c r="N32" t="str">
        <f t="array" ref="N32">IFERROR(XLOOKUP($G32,'SEPT 26  EMP LIST'!$A$2:$A$998,'SEPT 26  EMP LIST'!$E$2:$E$998),"-")</f>
        <v>BAREILLY</v>
      </c>
      <c r="O32">
        <v>46269</v>
      </c>
      <c r="P32">
        <v>46270</v>
      </c>
      <c r="Q32" t="str" xml:space="preserve">
        <v xml:space="preserve">SME000021333720
</v>
      </c>
      <c r="R32">
        <v>9798080279</v>
      </c>
      <c r="S32" t="str">
        <v xml:space="preserve">BIHAR </v>
      </c>
      <c r="T32" t="str">
        <v>PATNA</v>
      </c>
      <c r="U32" t="str">
        <v>OD</v>
      </c>
      <c r="V32" t="str">
        <v>F2 FINTECH</v>
      </c>
      <c r="W32" t="str">
        <v>BAJAJ</v>
      </c>
      <c r="X32">
        <v>1000000</v>
      </c>
      <c r="Y32">
        <v>1000000</v>
      </c>
      <c r="Z32" t="str">
        <v>UNSECURED</v>
      </c>
      <c r="AA32" t="str">
        <v>DISBURSED</v>
      </c>
      <c r="AB32">
        <v>46269</v>
      </c>
      <c r="AC32">
        <v>46270</v>
      </c>
      <c r="AD32" t="str">
        <v>LOGIN DONE || CASE UNDER PROCESS || CX HAS TAKEN 4 LOAN IN ALL LOAN DPDS SHOWING IN CIBIL 90 DAYS + || CASE UNDER DISCUSSION WITH CREDIT || TO BE DISBURSED TODAY</v>
      </c>
      <c r="AE32" t="str">
        <v>Dr. Kundan Kumar is MBBS doctor with a 7 years of medical experience , current working as salaried in PMCH Hospital Patna and Consultancy at multiple hospitals. He earns 1 lakhs from salary &amp; 60-70k from On call  Consultancy. His cibil score is 800 which is good . Customer do not have any active loans , in past he took small consumer loans which are closed . He  stays with family at permanent address. Now, He is looking for maximum loan amount for backup limit and clinic setup in  near future. He do not trade in stock market. He does not have any close relation with police , politician, lawyer background. We can fund 10-15 lakhs</v>
      </c>
      <c r="AF32" t="str">
        <v>Suraj Kumar</v>
      </c>
      <c r="AG32">
        <v>7979913363</v>
      </c>
      <c r="AH32" t="str">
        <v>suraj.kumar7@bajajfinserv.in</v>
      </c>
    </row>
    <row r="33">
      <c r="A33">
        <v>7207</v>
      </c>
      <c r="D33" t="str">
        <v>KUSHBOO</v>
      </c>
      <c r="E33" t="str">
        <v>PUNEET</v>
      </c>
      <c r="F33" t="str">
        <v>SAMAY</v>
      </c>
      <c r="G33" t="str">
        <v>ANKUSH YADAV</v>
      </c>
      <c r="H33" t="str">
        <f t="array" ref="H33">IFERROR(XLOOKUP($G33,'SEPT 26  EMP LIST'!$A$2:$A$998,'SEPT 26  EMP LIST'!$D$2:$D$998),"-")</f>
        <v>ANURAG SHARMA</v>
      </c>
      <c r="I33" t="str">
        <f t="array" ref="I33">IFERROR(XLOOKUP($G33,'SEPT 26  EMP LIST'!$A$2:$A$998,'SEPT 26  EMP LIST'!$F$2:$F$998),"-")</f>
        <v>RAHUL SAHA</v>
      </c>
      <c r="J33" t="str">
        <f t="array" ref="J33">IFERROR(XLOOKUP($G33,'SEPT 26  EMP LIST'!$A$2:$A$998,'SEPT 26  EMP LIST'!$B$2:$B$998),"-")</f>
        <v>SALARIED</v>
      </c>
      <c r="L33" t="str">
        <v>DR PALLAB NAYAN GOGOI</v>
      </c>
      <c r="M33">
        <v>3000000</v>
      </c>
      <c r="N33" t="str">
        <f t="array" ref="N33">IFERROR(XLOOKUP($G33,'SEPT 26  EMP LIST'!$A$2:$A$998,'SEPT 26  EMP LIST'!$E$2:$E$998),"-")</f>
        <v>BAREILLY</v>
      </c>
      <c r="O33">
        <v>46269</v>
      </c>
      <c r="P33">
        <v>46270</v>
      </c>
      <c r="Q33" t="str">
        <v>SME000021337752</v>
      </c>
      <c r="R33">
        <v>8099267207</v>
      </c>
      <c r="S33" t="str">
        <v>ASSAM</v>
      </c>
      <c r="T33" t="str">
        <v>CHARAIDEO</v>
      </c>
      <c r="U33" t="str">
        <v>OD</v>
      </c>
      <c r="V33" t="str">
        <v>F2 FINTECH</v>
      </c>
      <c r="W33" t="str">
        <v>BAJAJ</v>
      </c>
      <c r="X33">
        <v>3440000</v>
      </c>
      <c r="Y33">
        <v>3440000</v>
      </c>
      <c r="Z33" t="str">
        <v>UNSECURED</v>
      </c>
      <c r="AA33" t="str">
        <v>DISBURSED</v>
      </c>
      <c r="AB33">
        <v>46270</v>
      </c>
      <c r="AC33">
        <v>46270</v>
      </c>
      <c r="AD33" t="str">
        <v>LOGIN DONE || CONSENT SENT || CONSENT DONE|| AA PENDING || DR UNABLE TO DO AA SO CX WILL SHARE BANK STATEMENT || ELI - 28 L || TO BE APPROVED TODAY</v>
      </c>
      <c r="AE33" t="str">
        <v>Pallab nayan gogoi is an mbbs doctor with 13 years of experience, earning ₹1.10 lakh per month from his government employment and an additional ₹2–2.25 lakh per month through consultancy. with a cibil score of 750 and monthly obligations of approximately ₹55,000, he demonstrates a strong overall repayment capacity. based on his profile, we can fund him up to ₹35 lakh. the loan is mainly required as a backup limit.</v>
      </c>
      <c r="AF33" t="str">
        <v>Panchanan Sakalya</v>
      </c>
      <c r="AG33">
        <v>8136049039</v>
      </c>
      <c r="AH33" t="str">
        <v>panchanan.sakalya@bajajfinserv.in</v>
      </c>
    </row>
    <row r="34">
      <c r="A34">
        <v>7204</v>
      </c>
      <c r="D34" t="str">
        <v>SAMAY</v>
      </c>
      <c r="E34" t="str">
        <v>PUNEET</v>
      </c>
      <c r="F34" t="str">
        <v>SAMAY</v>
      </c>
      <c r="G34" t="str">
        <v>RIYA CHADDHA</v>
      </c>
      <c r="H34" t="str">
        <f t="array" ref="H34">IFERROR(XLOOKUP($G34,'SEPT 26  EMP LIST'!$A$2:$A$998,'SEPT 26  EMP LIST'!$D$2:$D$998),"-")</f>
        <v>VINEET TIWARI</v>
      </c>
      <c r="I34" t="str">
        <f t="array" ref="I34">IFERROR(XLOOKUP($G34,'SEPT 26  EMP LIST'!$A$2:$A$998,'SEPT 26  EMP LIST'!$F$2:$F$998),"-")</f>
        <v>VINEET TIWARI</v>
      </c>
      <c r="J34" t="str">
        <f t="array" ref="J34">IFERROR(XLOOKUP($G34,'SEPT 26  EMP LIST'!$A$2:$A$998,'SEPT 26  EMP LIST'!$B$2:$B$998),"-")</f>
        <v>SALARIED</v>
      </c>
      <c r="L34" t="str">
        <v>DR SYED ADIL HASAN</v>
      </c>
      <c r="M34">
        <v>5000000</v>
      </c>
      <c r="N34" t="str">
        <f t="array" ref="N34">IFERROR(XLOOKUP($G34,'SEPT 26  EMP LIST'!$A$2:$A$998,'SEPT 26  EMP LIST'!$E$2:$E$998),"-")</f>
        <v>NOIDA</v>
      </c>
      <c r="O34">
        <v>46269</v>
      </c>
      <c r="P34">
        <v>46276</v>
      </c>
      <c r="Q34" t="str">
        <v>DL00000038719</v>
      </c>
      <c r="R34">
        <v>9946999902</v>
      </c>
      <c r="S34" t="str">
        <v>KERALA</v>
      </c>
      <c r="T34" t="str">
        <v>KANNUR</v>
      </c>
      <c r="U34" t="str">
        <v>OD</v>
      </c>
      <c r="V34" t="str">
        <v>F2 FINTECH</v>
      </c>
      <c r="W34" t="str">
        <v>ABCL</v>
      </c>
      <c r="X34">
        <v>5000000</v>
      </c>
      <c r="Y34">
        <v>5000000</v>
      </c>
      <c r="Z34" t="str">
        <v>UNSECURED</v>
      </c>
      <c r="AA34" t="str">
        <v>DISBURSED</v>
      </c>
      <c r="AB34">
        <v>46272</v>
      </c>
      <c r="AC34">
        <v>46276</v>
      </c>
      <c r="AD34" t="str">
        <v>LOGIN DONE || CASE IS IN CPA || CASE TO BE MOVED TO CREDIT || HIGHEST LOAN EMI CLEARING BANK STATEMENT REQUIRED || FI AND RCU PENDING || REPORT PENDING -SAME CASE IS LOGI IN TATA AND APPROVED ALSO FOR 25 LACS ABFL CASE WILL BE DISBURSED AFTER TATA DISBURSAL</v>
      </c>
      <c r="AE34" t="str">
        <v>Syed Adil Hasan is a  self-employed doctor with MBBS and MS (Ophthalmology) qualifications and 14 years of experience. He holds a 50% stake in Eyeris Eye Hospital and reports total monthly income of ₹ ₹9–10 lakh income from his own hospital. He has 11 active loans with a total outstanding balance of ₹4.20 crore and monthly EMIs of ₹7.75 lakh. His CIBIL score is 777, with no credit enquiries in the last 6 months. However, banking details show average monthly credit of ₹0 and ABB of ₹97,631, The proposed loan is for a backup limit, with case eligibility assessed at ₹30–35 lakh. Overall, the profile reflects an established medical professional with a strong CIBIL score.We can fund 30-35 lakhs</v>
      </c>
      <c r="AF34" t="str">
        <v>ABHIJAY RAGESH</v>
      </c>
      <c r="AG34">
        <v>9619340861</v>
      </c>
      <c r="AH34" t="str">
        <v xml:space="preserve"> Abhijay.Ragesh@adityabirlacapital.com</v>
      </c>
    </row>
    <row r="35">
      <c r="A35">
        <v>7205</v>
      </c>
      <c r="D35" t="str">
        <v>KUSHBOO</v>
      </c>
      <c r="E35" t="str">
        <v>PUNEET</v>
      </c>
      <c r="F35" t="str">
        <v>SAMAY</v>
      </c>
      <c r="G35" t="str">
        <v>VAISHNAVI RAJPUT</v>
      </c>
      <c r="H35" t="str">
        <f t="array" ref="H35">IFERROR(XLOOKUP($G35,'SEPT 26  EMP LIST'!$A$2:$A$998,'SEPT 26  EMP LIST'!$D$2:$D$998),"-")</f>
        <v>ANIL KUMAR</v>
      </c>
      <c r="I35" t="str">
        <f t="array" ref="I35">IFERROR(XLOOKUP($G35,'SEPT 26  EMP LIST'!$A$2:$A$998,'SEPT 26  EMP LIST'!$F$2:$F$998),"-")</f>
        <v>SHASHANK BHARDWAJ</v>
      </c>
      <c r="J35" t="str">
        <f t="array" ref="J35">IFERROR(XLOOKUP($G35,'SEPT 26  EMP LIST'!$A$2:$A$998,'SEPT 26  EMP LIST'!$B$2:$B$998),"-")</f>
        <v>SALARIED</v>
      </c>
      <c r="L35" t="str">
        <v>DR GOVIND PRASAD KAUSHIK</v>
      </c>
      <c r="M35">
        <v>3500000</v>
      </c>
      <c r="N35" t="str">
        <f t="array" ref="N35">IFERROR(XLOOKUP($G35,'SEPT 26  EMP LIST'!$A$2:$A$998,'SEPT 26  EMP LIST'!$E$2:$E$998),"-")</f>
        <v>BAREILLY</v>
      </c>
      <c r="O35">
        <v>46269</v>
      </c>
      <c r="P35">
        <v>46274</v>
      </c>
      <c r="Q35" t="str">
        <v>SME000021334710</v>
      </c>
      <c r="R35">
        <v>8103149127</v>
      </c>
      <c r="S35" t="str">
        <v>CHHATTISGARH</v>
      </c>
      <c r="T35" t="str">
        <v>RAJGARH</v>
      </c>
      <c r="U35" t="str">
        <v>OD</v>
      </c>
      <c r="V35" t="str">
        <v>F2 FINTECH</v>
      </c>
      <c r="W35" t="str">
        <v>BAJAJ</v>
      </c>
      <c r="X35">
        <v>3600000</v>
      </c>
      <c r="Y35">
        <v>3600000</v>
      </c>
      <c r="Z35" t="str">
        <v>UNSECURED</v>
      </c>
      <c r="AA35" t="str">
        <v>REJECTED</v>
      </c>
      <c r="AD35" t="str">
        <v>LOGIN DONE || CONSENT SENT- || CONSENT DONE-AGREEGATOR PENDING THAT CASE WAS LOGIN 3 MONTH AGO AND GOT REJECTED DUE TO BOUNCING IN HOME LOAN || ALLOTMENT LETTER &amp; SOA REQUIRED</v>
      </c>
      <c r="AE35" t="str">
        <v>Dr. govind prasad kaushik is an mbbs/ms doctor with 15 years of experience, earning around ₹1.25 lakh per month from his job and an additional ₹1–1.5 lakh through consultancy. however, dpds were observed in a previous secured loan during the last 6 months. considering this repayment history and his existing loan exposure, we cannot fund him at this stage.</v>
      </c>
      <c r="AF35" t="str">
        <v xml:space="preserve">ADARSH </v>
      </c>
      <c r="AG35">
        <v>8109109540</v>
      </c>
      <c r="AH35" t="str">
        <v>adarsh.gupta1@bajajfinserv.in</v>
      </c>
    </row>
    <row r="36" xml:space="preserve">
      <c r="A36">
        <v>7201</v>
      </c>
      <c r="D36" t="str">
        <v>KUSHBOO</v>
      </c>
      <c r="E36" t="str">
        <v>PUNEET</v>
      </c>
      <c r="F36" t="str">
        <v>MAHEBOOB</v>
      </c>
      <c r="G36" t="str">
        <v>KAPIL BASOYA</v>
      </c>
      <c r="H36" t="str">
        <f t="array" ref="H36">IFERROR(XLOOKUP($G36,'SEPT 26  EMP LIST'!$A$2:$A$998,'SEPT 26  EMP LIST'!$D$2:$D$998),"-")</f>
        <v>AMANPREET SINGH</v>
      </c>
      <c r="I36" t="str">
        <f t="array" ref="I36">IFERROR(XLOOKUP($G36,'SEPT 26  EMP LIST'!$A$2:$A$998,'SEPT 26  EMP LIST'!$F$2:$F$998),"-")</f>
        <v>AMANPREET SINGH</v>
      </c>
      <c r="J36" t="str">
        <f t="array" ref="J36">IFERROR(XLOOKUP($G36,'SEPT 26  EMP LIST'!$A$2:$A$998,'SEPT 26  EMP LIST'!$B$2:$B$998),"-")</f>
        <v>SOURCER</v>
      </c>
      <c r="L36" t="str">
        <v xml:space="preserve">DR ANEEZ KODAMBIATH ARAKKAL </v>
      </c>
      <c r="M36">
        <v>2500000</v>
      </c>
      <c r="N36" t="str">
        <f t="array" ref="N36">IFERROR(XLOOKUP($G36,'SEPT 26  EMP LIST'!$A$2:$A$998,'SEPT 26  EMP LIST'!$E$2:$E$998),"-")</f>
        <v>NOIDA</v>
      </c>
      <c r="O36">
        <v>46269</v>
      </c>
      <c r="P36">
        <v>46270</v>
      </c>
      <c r="Q36">
        <v>28</v>
      </c>
      <c r="R36">
        <v>8113945266</v>
      </c>
      <c r="S36" t="str">
        <v>KOZIHODE</v>
      </c>
      <c r="T36" t="str">
        <v>KERALA</v>
      </c>
      <c r="U36" t="str">
        <v>OD</v>
      </c>
      <c r="V36" t="str">
        <v>F2 FINTECH</v>
      </c>
      <c r="W36" t="str">
        <v>GODREJ</v>
      </c>
      <c r="Z36" t="str">
        <v>UNSECURED</v>
      </c>
      <c r="AA36" t="str">
        <v>REJECTED</v>
      </c>
      <c r="AD36" t="str">
        <v>PENDING FOR LOGIN || CONSENT SENT  || CASE IS NOT DOABLE AS CONFIRMED FROM BANKER CX HAS DONE DEGREE FROM NEPAL WHICH DONT FIT WITH THE POLICY</v>
      </c>
      <c r="AE36" t="str" xml:space="preserve">
        <v xml:space="preserve">Dr. Aneez  is an MBBS doctor with 18 years’ experience, self-employed and Cons consultant with a 20% hospital ownership. Monthly income is around ₹4 lakh from own clinic  and on call consultancy .  He has 9 active loans with ₹1.08 Cr outstanding and ₹1.26 lakh EMI. He is looking for maximum amount for hospital expansion. We can fund 25-30 lakhs_x000d_
_x000d_
</v>
      </c>
      <c r="AF36" t="str">
        <v>lijin</v>
      </c>
      <c r="AG36" t="str">
        <v>99616 22536</v>
      </c>
      <c r="AH36" t="str">
        <v>lijin.joseph@godrejcapital.com</v>
      </c>
    </row>
    <row r="37">
      <c r="A37">
        <v>7200</v>
      </c>
      <c r="D37" t="str">
        <v>KUSHBOO</v>
      </c>
      <c r="E37" t="str">
        <v>PUNEET</v>
      </c>
      <c r="F37" t="str">
        <v>SAMAY</v>
      </c>
      <c r="G37" t="str">
        <v>ALEENA KHAN</v>
      </c>
      <c r="H37" t="str">
        <f t="array" ref="H37">IFERROR(XLOOKUP($G37,'SEPT 26  EMP LIST'!$A$2:$A$998,'SEPT 26  EMP LIST'!$D$2:$D$998),"-")</f>
        <v>ANURAG SHARMA</v>
      </c>
      <c r="I37" t="str">
        <f t="array" ref="I37">IFERROR(XLOOKUP($G37,'SEPT 26  EMP LIST'!$A$2:$A$998,'SEPT 26  EMP LIST'!$F$2:$F$998),"-")</f>
        <v>RAHUL SAHA</v>
      </c>
      <c r="J37" t="str">
        <f t="array" ref="J37">IFERROR(XLOOKUP($G37,'SEPT 26  EMP LIST'!$A$2:$A$998,'SEPT 26  EMP LIST'!$B$2:$B$998),"-")</f>
        <v>SALARIED</v>
      </c>
      <c r="L37" t="str">
        <v xml:space="preserve">DR PRASHANT HADIMANI </v>
      </c>
      <c r="M37">
        <v>1000000</v>
      </c>
      <c r="N37" t="str">
        <f t="array" ref="N37">IFERROR(XLOOKUP($G37,'SEPT 26  EMP LIST'!$A$2:$A$998,'SEPT 26  EMP LIST'!$E$2:$E$998),"-")</f>
        <v>BAREILLY</v>
      </c>
      <c r="O37">
        <v>46269</v>
      </c>
      <c r="P37">
        <v>46276</v>
      </c>
      <c r="Q37" t="str">
        <v>821BZ8604120</v>
      </c>
      <c r="R37">
        <v>8123628729</v>
      </c>
      <c r="S37" t="str">
        <v>KARNATAKA</v>
      </c>
      <c r="T37" t="str">
        <v>BELGAUM</v>
      </c>
      <c r="U37" t="str">
        <v>OD</v>
      </c>
      <c r="V37" t="str">
        <v>F2 FINTECH</v>
      </c>
      <c r="W37" t="str">
        <v>TATA</v>
      </c>
      <c r="X37">
        <v>500000</v>
      </c>
      <c r="Y37">
        <v>500000</v>
      </c>
      <c r="Z37" t="str">
        <v>UNSECURED</v>
      </c>
      <c r="AA37" t="str">
        <v>REJECTED</v>
      </c>
      <c r="AD37" t="str">
        <v xml:space="preserve">LOGIN DONE || CASE IS IN CPC || CASE ELIGIBILITY IS 5 LACS  TRYING TO INCREASE THE AMOUNT WITH ADDITIONAL BANKING BANKER UNABLE TO UPLOAD THE BANKING || IT ISSUE BANKER HAS RAISED MAIL TO GET RESOLVE || ABB IS 2 K ONLY IN GIVEN BANKING </v>
      </c>
      <c r="AE37" t="str">
        <v>Dr. prashant hadimani is a 42-year-old self-employed bhms doctor with 16 years of clinical experience (registered in 2010), residing in an owned property in belagavi. the applicant demonstrates strong financial stability with a total monthly income of ₹3,50,000 (₹3,00,000 from primary medical practice and ₹50,000 from consultancy), backed by rising itr trends from ₹6,53,200 (fy 2024–25) to ₹11,65,400 (fy 2025–26). his credit profile shows a cibil score of 734 with a clean repayment track record featuring 0 emi/cheque bounces and 0 credit enquiries over the past 6 months. he currently manages 7 active tradelines (5 secured, 2 unsecured) with a cumulative sanctioned amount of ₹44,49,487 and a total outstanding balance of ₹41,37,618. against an existing monthly emi obligation of ₹50,175.60 and a 70% foir threshold (₹2,45,000), the applicant maintains an available debt-servicing capacity of ₹1,94,824.40 per month, making the case eligible for 90-95 lakhs.</v>
      </c>
      <c r="AF37" t="str">
        <v>GAURAV MATHUR</v>
      </c>
      <c r="AG37">
        <v>9654949270</v>
      </c>
      <c r="AH37" t="str">
        <v>gaurav.tcl@tatacapital.com</v>
      </c>
    </row>
    <row r="38">
      <c r="A38">
        <v>7210</v>
      </c>
      <c r="D38" t="str">
        <v>KUSHBOO</v>
      </c>
      <c r="E38" t="str">
        <v>PUNEET</v>
      </c>
      <c r="F38" t="str">
        <v>MEHBOOB</v>
      </c>
      <c r="G38" t="str">
        <v>GUNGUN SINGH</v>
      </c>
      <c r="H38" t="str">
        <f t="array" ref="H38">IFERROR(XLOOKUP($G38,'SEPT 26  EMP LIST'!$A$2:$A$998,'SEPT 26  EMP LIST'!$D$2:$D$998),"-")</f>
        <v>RIYA CHADDHA</v>
      </c>
      <c r="I38" t="str">
        <f t="array" ref="I38">IFERROR(XLOOKUP($G38,'SEPT 26  EMP LIST'!$A$2:$A$998,'SEPT 26  EMP LIST'!$F$2:$F$998),"-")</f>
        <v>VINEET TIWARI</v>
      </c>
      <c r="J38" t="str">
        <f t="array" ref="J38">IFERROR(XLOOKUP($G38,'SEPT 26  EMP LIST'!$A$2:$A$998,'SEPT 26  EMP LIST'!$B$2:$B$998),"-")</f>
        <v>SALARIED</v>
      </c>
      <c r="L38" t="str">
        <v>DR. SHASHANT TANEJA</v>
      </c>
      <c r="M38">
        <v>1500000</v>
      </c>
      <c r="N38" t="str">
        <f t="array" ref="N38">IFERROR(XLOOKUP($G38,'SEPT 26  EMP LIST'!$A$2:$A$998,'SEPT 26  EMP LIST'!$E$2:$E$998),"-")</f>
        <v>NOIDA</v>
      </c>
      <c r="O38">
        <v>46269</v>
      </c>
      <c r="P38">
        <v>46279</v>
      </c>
      <c r="Q38" t="str">
        <v>SME000021336608</v>
      </c>
      <c r="R38">
        <v>8601611110</v>
      </c>
      <c r="S38" t="str">
        <v>UTTAR PRADESH</v>
      </c>
      <c r="T38" t="str">
        <v>FATHEPUR</v>
      </c>
      <c r="U38" t="str">
        <v>OD</v>
      </c>
      <c r="V38" t="str">
        <v>F2 FINTECH</v>
      </c>
      <c r="W38" t="str">
        <v>BAJAJ</v>
      </c>
      <c r="Z38" t="str">
        <v>UNSECURED</v>
      </c>
      <c r="AA38" t="str">
        <v>HOLD</v>
      </c>
      <c r="AD38" t="str">
        <v>LOGIN DONE || CONSENT SENT- CONSENT DONE || AA DONE || PD DONE || CASE WAS REJECT IN JUNE MONTH AND NMC PORTAL NOT VERIFY REG ||  REGISTRATION NOT VERIFIED ON NMC || NOT VERIFIED ON IMC -BANKING REQ</v>
      </c>
      <c r="AE38" t="str">
        <v>Dr. Shashant Taneja is MBBS doctor with a 3 years medical experience &amp; current Pursuing MD 1 st year . He gets 1 lakhs stipend and 1 lakhs from on call consultancy. Customer is running a home loan of 32 lakhs from Bank of  Baroda , 12 lakhs PL from ICICI bank and paying an EMI of 45000. He has no police , politicial , lawyer background . He is looking for 10-12 lakhs for backup limit. We can fund 15-20 lakhs</v>
      </c>
      <c r="AF38" t="str">
        <v>om.mishra</v>
      </c>
      <c r="AG38">
        <v>8874208053</v>
      </c>
      <c r="AH38" t="str">
        <v>om.mishra1@bajajfinserv.in</v>
      </c>
    </row>
    <row r="39">
      <c r="A39">
        <v>7212</v>
      </c>
      <c r="D39" t="str">
        <v>SAMAY</v>
      </c>
      <c r="E39" t="str">
        <v>PUNEET</v>
      </c>
      <c r="F39" t="str">
        <v>SAMAY</v>
      </c>
      <c r="G39" t="str">
        <v>NEHA SINGH</v>
      </c>
      <c r="H39" t="str">
        <f t="array" ref="H39">IFERROR(XLOOKUP($G39,'SEPT 26  EMP LIST'!$A$2:$A$998,'SEPT 26  EMP LIST'!$D$2:$D$998),"-")</f>
        <v>MANISHA SAXENA</v>
      </c>
      <c r="I39" t="str">
        <f t="array" ref="I39">IFERROR(XLOOKUP($G39,'SEPT 26  EMP LIST'!$A$2:$A$998,'SEPT 26  EMP LIST'!$F$2:$F$998),"-")</f>
        <v>SHASHANK BHARDWAJ</v>
      </c>
      <c r="J39" t="str">
        <f t="array" ref="J39">IFERROR(XLOOKUP($G39,'SEPT 26  EMP LIST'!$A$2:$A$998,'SEPT 26  EMP LIST'!$B$2:$B$998),"-")</f>
        <v>SALARIED</v>
      </c>
      <c r="L39" t="str">
        <v>DR RAGHVANDER CHULET</v>
      </c>
      <c r="M39">
        <v>3000000</v>
      </c>
      <c r="N39" t="str">
        <f t="array" ref="N39">IFERROR(XLOOKUP($G39,'SEPT 26  EMP LIST'!$A$2:$A$998,'SEPT 26  EMP LIST'!$E$2:$E$998),"-")</f>
        <v>BAREILLY</v>
      </c>
      <c r="O39">
        <v>46269</v>
      </c>
      <c r="P39">
        <v>46280</v>
      </c>
      <c r="Q39">
        <v>31</v>
      </c>
      <c r="R39">
        <v>7073169842</v>
      </c>
      <c r="S39" t="str">
        <v>RAJASTHAN</v>
      </c>
      <c r="T39" t="str">
        <v>JAIPUR</v>
      </c>
      <c r="U39" t="str">
        <v>OD</v>
      </c>
      <c r="V39" t="str">
        <v>F2 FINTECH</v>
      </c>
      <c r="W39" t="str">
        <v>GODREJ</v>
      </c>
      <c r="Z39" t="str">
        <v>UNSECURED</v>
      </c>
      <c r="AA39" t="str">
        <v>REJECTED</v>
      </c>
      <c r="AD39" t="str">
        <v>PENDING FOR LOGIN ||CONSENT TO BE SENT || E-BILL REQUIRED || DOCS WILL BE SEND TO BANKER || GODREJ IS NOT DOING FORIEGN DEGREE BANKER HAS RAISED THE APPROVAL TO PROCESS FURTHER || GODREJ IS NOT DOING FOREIGN DEGREE IN RAJASTHAN</v>
      </c>
      <c r="AE39" t="str">
        <v>Raghvander chulet is a self-employed consultant doctor (mbbs), registered in 2014, with 11 years of experience. he reports total monthly income of ₹5.00 lakh, comprising ₹3.00 lakh from own setup and ₹2.00 lakh consultancy income. he has 1 active secured housing loan with sbi, having an outstanding balance of ₹20.54 lakh and emi of ₹22,000. cibil score is strong at 809 with no credit enquiries in the last 6 months. itr fy 2025-26 reflects income of ₹9.76 lakh, while banking/abb details are not provided. the case is logged with credit saison, with case eligibility mentioned as ₹15–20 lakh for backup limit.</v>
      </c>
      <c r="AF39" t="str">
        <v>JITENDER</v>
      </c>
      <c r="AG39">
        <v>9785999924</v>
      </c>
      <c r="AH39" t="str">
        <v>Jitendra.verma01@godrejcapital.com</v>
      </c>
    </row>
    <row r="40">
      <c r="A40">
        <v>7199</v>
      </c>
      <c r="D40" t="str">
        <v>SAMAY</v>
      </c>
      <c r="E40" t="str">
        <v>PUNEET</v>
      </c>
      <c r="F40" t="str">
        <v>MEHBOOB</v>
      </c>
      <c r="G40" t="str">
        <v>ALEENA KHAN</v>
      </c>
      <c r="H40" t="str">
        <f t="array" ref="H40">IFERROR(XLOOKUP($G40,'SEPT 26  EMP LIST'!$A$2:$A$998,'SEPT 26  EMP LIST'!$D$2:$D$998),"-")</f>
        <v>ANURAG SHARMA</v>
      </c>
      <c r="I40" t="str">
        <f t="array" ref="I40">IFERROR(XLOOKUP($G40,'SEPT 26  EMP LIST'!$A$2:$A$998,'SEPT 26  EMP LIST'!$F$2:$F$998),"-")</f>
        <v>RAHUL SAHA</v>
      </c>
      <c r="J40" t="str">
        <f t="array" ref="J40">IFERROR(XLOOKUP($G40,'SEPT 26  EMP LIST'!$A$2:$A$998,'SEPT 26  EMP LIST'!$B$2:$B$998),"-")</f>
        <v>SALARIED</v>
      </c>
      <c r="L40" t="str">
        <v xml:space="preserve">DR PRASHANT HADIMANI </v>
      </c>
      <c r="M40">
        <v>1000000</v>
      </c>
      <c r="N40" t="str">
        <f t="array" ref="N40">IFERROR(XLOOKUP($G40,'SEPT 26  EMP LIST'!$A$2:$A$998,'SEPT 26  EMP LIST'!$E$2:$E$998),"-")</f>
        <v>BAREILLY</v>
      </c>
      <c r="O40">
        <v>46269</v>
      </c>
      <c r="P40">
        <v>46283</v>
      </c>
      <c r="Q40" t="str">
        <v>DL00000038768</v>
      </c>
      <c r="R40">
        <v>8123628729</v>
      </c>
      <c r="S40" t="str">
        <v>KARNATAKA</v>
      </c>
      <c r="T40" t="str">
        <v>BELGAUM</v>
      </c>
      <c r="U40" t="str">
        <v>OD</v>
      </c>
      <c r="V40" t="str">
        <v>F2 FINTECH</v>
      </c>
      <c r="W40" t="str">
        <v>ABCL</v>
      </c>
      <c r="X40">
        <v>500000</v>
      </c>
      <c r="Y40">
        <v>500000</v>
      </c>
      <c r="Z40" t="str">
        <v>UNSECURED</v>
      </c>
      <c r="AA40" t="str">
        <v>HOLD</v>
      </c>
      <c r="AB40">
        <v>46281</v>
      </c>
      <c r="AD40" t="str">
        <v>CASE LOGIN DONE-PD TO BE DONE TODAY || Required housing loan soa || Emi debiting banking &amp; 2 YEARS COMPLETE ITR || DOCS SEND TO BANKER || CASE MOVED TO CREDIT || RCU VISIT TO BE DONE -RCU PENDING || RCU NEGATIVE UNABLE TO VERIFY THE DEGREE || DEGREE NOT VERIFIED ON PORTAL</v>
      </c>
      <c r="AE40" t="str">
        <v>Dr. prashant hadimani is a --self-employed bhms doctor with 16 years of clinical experience (registered in 2010), residing in an owned property in belagavi. the applicant demonstrates strong financial stability with a total monthly income of ₹3,50,000 (₹3,00,000 from primary medical practice and ₹50,000 from consultancy), backed by rising itr trends from ₹6,53,200 (fy 2024–25) to ₹11,65,400 (fy 2025–26). his credit profile shows a cibil score of 734 with a clean repayment track record featuring 0 emi/cheque bounces and 0 credit enquiries over the past 6 months. he currently manages 7 active tradelines (5 secured, 2 unsecured) with a cumulative sanctioned amount of ₹44,49,487 and a total outstanding balance of ₹41,37,618. against an existing monthly emi obligation of ₹50,175.60 and a 70% foir threshold (₹2,45,000), the applicant maintains an available debt-servicing capacity of ₹1,94,824.40 per month, making the case eligible for 10-15 laks</v>
      </c>
      <c r="AF40" t="str">
        <v>ABHINANDAN HUKKERI</v>
      </c>
      <c r="AG40">
        <v>9449428823</v>
      </c>
      <c r="AH40" t="str">
        <v>abhinandan.hukkeri@adityabirlacapital.com</v>
      </c>
    </row>
    <row r="41">
      <c r="A41">
        <v>7214</v>
      </c>
      <c r="D41" t="str">
        <v>SAMAY</v>
      </c>
      <c r="E41" t="str">
        <v>PUNEET</v>
      </c>
      <c r="F41" t="str">
        <v>MEHBOOB</v>
      </c>
      <c r="G41" t="str">
        <v>MANOJ KUMAR</v>
      </c>
      <c r="H41" t="str">
        <f t="array" ref="H41">IFERROR(XLOOKUP($G41,'SEPT 26  EMP LIST'!$A$2:$A$998,'SEPT 26  EMP LIST'!$D$2:$D$998),"-")</f>
        <v>RIYA CHADDHA</v>
      </c>
      <c r="I41" t="str">
        <f t="array" ref="I41">IFERROR(XLOOKUP($G41,'SEPT 26  EMP LIST'!$A$2:$A$998,'SEPT 26  EMP LIST'!$F$2:$F$998),"-")</f>
        <v>VINEET TIWARI</v>
      </c>
      <c r="J41" t="str">
        <f t="array" ref="J41">IFERROR(XLOOKUP($G41,'SEPT 26  EMP LIST'!$A$2:$A$998,'SEPT 26  EMP LIST'!$B$2:$B$998),"-")</f>
        <v>SALARIED</v>
      </c>
      <c r="L41" t="str">
        <v xml:space="preserve"> DR. NIRATI DHEERAJ KUMAR </v>
      </c>
      <c r="M41">
        <v>3000000</v>
      </c>
      <c r="N41" t="str">
        <f t="array" ref="N41">IFERROR(XLOOKUP($G41,'SEPT 26  EMP LIST'!$A$2:$A$998,'SEPT 26  EMP LIST'!$E$2:$E$998),"-")</f>
        <v>NOIDA</v>
      </c>
      <c r="O41">
        <v>46269</v>
      </c>
      <c r="P41">
        <v>46273</v>
      </c>
      <c r="Q41">
        <v>34</v>
      </c>
      <c r="R41">
        <v>9848496746</v>
      </c>
      <c r="S41" t="str">
        <v xml:space="preserve">TELANGANA </v>
      </c>
      <c r="T41" t="str">
        <v>HYDERABAD</v>
      </c>
      <c r="U41" t="str">
        <v>OD</v>
      </c>
      <c r="V41" t="str">
        <v>F2 FINTECH</v>
      </c>
      <c r="W41" t="str">
        <v>GODREJ</v>
      </c>
      <c r="Z41" t="str">
        <v>UNSECURED</v>
      </c>
      <c r="AA41" t="str">
        <v>REJECTED</v>
      </c>
      <c r="AD41" t="str">
        <v>CASE TO BE LOGIN TODAY || CASE ALREADY LOGIN LAST MONTH AND REJECTED DUE TO HIGHT ENQ</v>
      </c>
      <c r="AE41" t="str">
        <v>Nirati Dheeraj Kumar is a married salaried Consultant/Doctor, MBBS &amp; MD (Anaesthesiology), with 24 years of experience. He earns ₹5.62 lakh monthly, comprising ₹1.62 lakh salary and ₹4 lakh consultancy income. He has 12 active loans with total outstanding of ₹1.93 crore and monthly EMI obligations of ₹3.35 lakh. CIBIL score is 759, with no bounces reported in the last 6 months. The proposed requirement is for clinic setup, with case eligibility of ₹30–35 lakh.</v>
      </c>
      <c r="AF41" t="str">
        <v>NAGENDRA</v>
      </c>
      <c r="AG41">
        <v>9182403266</v>
      </c>
      <c r="AH41" t="str">
        <v>Nagendra.pudi@godrejcapital.com</v>
      </c>
    </row>
    <row r="42">
      <c r="A42">
        <v>7209</v>
      </c>
      <c r="D42" t="str">
        <v>SAMAY</v>
      </c>
      <c r="E42" t="str">
        <v>PUNEET</v>
      </c>
      <c r="F42" t="str">
        <v>MEHBOOB</v>
      </c>
      <c r="G42" t="str">
        <v>MANOJ KUMAR</v>
      </c>
      <c r="H42" t="str">
        <f t="array" ref="H42">IFERROR(XLOOKUP($G42,'SEPT 26  EMP LIST'!$A$2:$A$998,'SEPT 26  EMP LIST'!$D$2:$D$998),"-")</f>
        <v>RIYA CHADDHA</v>
      </c>
      <c r="I42" t="str">
        <f t="array" ref="I42">IFERROR(XLOOKUP($G42,'SEPT 26  EMP LIST'!$A$2:$A$998,'SEPT 26  EMP LIST'!$F$2:$F$998),"-")</f>
        <v>VINEET TIWARI</v>
      </c>
      <c r="J42" t="str">
        <f t="array" ref="J42">IFERROR(XLOOKUP($G42,'SEPT 26  EMP LIST'!$A$2:$A$998,'SEPT 26  EMP LIST'!$B$2:$B$998),"-")</f>
        <v>SALARIED</v>
      </c>
      <c r="L42" t="str">
        <v xml:space="preserve"> DR. NIRATI DHEERAJ KUMAR </v>
      </c>
      <c r="M42">
        <v>3000000</v>
      </c>
      <c r="N42" t="str">
        <f t="array" ref="N42">IFERROR(XLOOKUP($G42,'SEPT 26  EMP LIST'!$A$2:$A$998,'SEPT 26  EMP LIST'!$E$2:$E$998),"-")</f>
        <v>NOIDA</v>
      </c>
      <c r="O42">
        <v>46269</v>
      </c>
      <c r="P42">
        <v>46273</v>
      </c>
      <c r="Q42">
        <v>35</v>
      </c>
      <c r="R42">
        <v>9848496746</v>
      </c>
      <c r="S42" t="str">
        <v xml:space="preserve">TELANGANA </v>
      </c>
      <c r="T42" t="str">
        <v>HYDERABAD</v>
      </c>
      <c r="U42" t="str">
        <v>OD</v>
      </c>
      <c r="V42" t="str">
        <v>F2 FINTECH</v>
      </c>
      <c r="W42" t="str">
        <v>L&amp;T</v>
      </c>
      <c r="Z42" t="str">
        <v>UNSECURED</v>
      </c>
      <c r="AA42" t="str">
        <v>REJECTED</v>
      </c>
      <c r="AD42" t="str">
        <v>CASE TO BE LOGIN TODAY || CASE ALREADY LOGIN LAST MONTH AND REJECTED DUE TO HIGHT ENQ</v>
      </c>
      <c r="AE42" t="str">
        <v>Nirati Dheeraj Kumar is a  salaried Consultant/Doctor, MBBS &amp; MD (Anaesthesiology), with 24 years of experience. He earns ₹5.62 lakh monthly, comprising ₹1.62 lakh salary and ₹4 lakh consultancy income. He has 12 active loans with total outstanding of ₹1.93 crore and monthly EMI obligations of ₹3.35 lakh. CIBIL score is 759, with no bounces reported in the last 6 months. The proposed requirement is for clinic setup, with case eligibility of ₹30–35 lakh.</v>
      </c>
      <c r="AF42" t="str">
        <v>RAM BABU</v>
      </c>
      <c r="AG42">
        <v>8179084812</v>
      </c>
      <c r="AH42" t="str">
        <v>rambabujagannadham@ltfs.com</v>
      </c>
    </row>
    <row r="43" xml:space="preserve">
      <c r="A43">
        <v>7213</v>
      </c>
      <c r="D43" t="str">
        <v>KUSHBOO</v>
      </c>
      <c r="E43" t="str">
        <v>PUNEET</v>
      </c>
      <c r="F43" t="str">
        <v>SAMAY</v>
      </c>
      <c r="G43" t="str">
        <v>ANKIT KUMAR</v>
      </c>
      <c r="H43" t="str">
        <f t="array" ref="H43">IFERROR(XLOOKUP($G43,'SEPT 26  EMP LIST'!$A$2:$A$998,'SEPT 26  EMP LIST'!$D$2:$D$998),"-")</f>
        <v>MANVI BHARADWAJ</v>
      </c>
      <c r="I43" t="str">
        <f t="array" ref="I43">IFERROR(XLOOKUP($G43,'SEPT 26  EMP LIST'!$A$2:$A$998,'SEPT 26  EMP LIST'!$F$2:$F$998),"-")</f>
        <v>AMANPREET SINGH</v>
      </c>
      <c r="J43" t="str">
        <f t="array" ref="J43">IFERROR(XLOOKUP($G43,'SEPT 26  EMP LIST'!$A$2:$A$998,'SEPT 26  EMP LIST'!$B$2:$B$998),"-")</f>
        <v>SALARIED</v>
      </c>
      <c r="L43" t="str">
        <v xml:space="preserve">DR MOHINU DIN </v>
      </c>
      <c r="M43">
        <v>1000000</v>
      </c>
      <c r="N43" t="str">
        <f t="array" ref="N43">IFERROR(XLOOKUP($G43,'SEPT 26  EMP LIST'!$A$2:$A$998,'SEPT 26  EMP LIST'!$E$2:$E$998),"-")</f>
        <v>NOIDA</v>
      </c>
      <c r="O43">
        <v>46269</v>
      </c>
      <c r="P43">
        <v>46270</v>
      </c>
      <c r="Q43" t="str">
        <v>SME000021338646</v>
      </c>
      <c r="R43">
        <v>7728029416</v>
      </c>
      <c r="S43" t="str">
        <v>DELHI</v>
      </c>
      <c r="T43" t="str">
        <v>DELHI</v>
      </c>
      <c r="U43" t="str">
        <v>OD</v>
      </c>
      <c r="V43" t="str">
        <v>F2 FINTECH</v>
      </c>
      <c r="W43" t="str">
        <v>BAJAJ</v>
      </c>
      <c r="Z43" t="str">
        <v>UNSECURED</v>
      </c>
      <c r="AA43" t="str">
        <v>REJECTED</v>
      </c>
      <c r="AD43" t="str" xml:space="preserve">
        <v xml:space="preserve">LOGIN DONE || CASE UNDER PROCESS || CONSENT DONE || AA DONE || ELIGIBILITY - 3.80 L || APPLICANT IS A FOREIGN MEDICAL GRADUATE AND REGISTRATION IS NOT GETTING VERIFIED ON NMC. SAME IS NOT ALLOWED AS PER POLICY || ALSO, B PROFILE WITH 0 PARAMETER MATCH IS NOT ALLOWED._x000d_
</v>
      </c>
      <c r="AE43" t="str">
        <v>Mohinu din is a salaried doctor working at dr. ram manohar lohia hospital, new delhi, with an mbbs degree and one year of experience. he earns ₹80,000 per month and has a cibil score of 749. he has five active unsecured loans with niyogin fintech limited, with emi reported as 2000. the customer requires the maximum amount for a backup limit, and tvr is done. we can fund 5 lakhs.</v>
      </c>
      <c r="AF43" t="str">
        <v>SHUAIB</v>
      </c>
      <c r="AG43">
        <v>9161252501</v>
      </c>
      <c r="AH43" t="str">
        <v>mdshuaib.khan@bajajfinserv.in</v>
      </c>
    </row>
    <row r="44">
      <c r="A44">
        <v>7198</v>
      </c>
      <c r="D44" t="str">
        <v>SAMAY</v>
      </c>
      <c r="E44" t="str">
        <v>PUNEET</v>
      </c>
      <c r="F44" t="str">
        <v>MAHEBOOB</v>
      </c>
      <c r="G44" t="str">
        <v>ALEENA KHAN</v>
      </c>
      <c r="H44" t="str">
        <f t="array" ref="H44">IFERROR(XLOOKUP($G44,'SEPT 26  EMP LIST'!$A$2:$A$998,'SEPT 26  EMP LIST'!$D$2:$D$998),"-")</f>
        <v>ANURAG SHARMA</v>
      </c>
      <c r="I44" t="str">
        <f t="array" ref="I44">IFERROR(XLOOKUP($G44,'SEPT 26  EMP LIST'!$A$2:$A$998,'SEPT 26  EMP LIST'!$F$2:$F$998),"-")</f>
        <v>RAHUL SAHA</v>
      </c>
      <c r="J44" t="str">
        <f t="array" ref="J44">IFERROR(XLOOKUP($G44,'SEPT 26  EMP LIST'!$A$2:$A$998,'SEPT 26  EMP LIST'!$B$2:$B$998),"-")</f>
        <v>SALARIED</v>
      </c>
      <c r="L44" t="str">
        <v xml:space="preserve">DR PRASHANT HADIMANI </v>
      </c>
      <c r="M44">
        <v>1000000</v>
      </c>
      <c r="N44" t="str">
        <f t="array" ref="N44">IFERROR(XLOOKUP($G44,'SEPT 26  EMP LIST'!$A$2:$A$998,'SEPT 26  EMP LIST'!$E$2:$E$998),"-")</f>
        <v>BAREILLY</v>
      </c>
      <c r="O44">
        <v>46269</v>
      </c>
      <c r="P44">
        <v>46270</v>
      </c>
      <c r="Q44">
        <v>170854964</v>
      </c>
      <c r="R44">
        <v>8123628729</v>
      </c>
      <c r="S44" t="str">
        <v>KARNATAKA</v>
      </c>
      <c r="T44" t="str">
        <v>BELGAUM</v>
      </c>
      <c r="U44" t="str">
        <v>DOD</v>
      </c>
      <c r="V44" t="str">
        <v>F2 FINTECH</v>
      </c>
      <c r="W44" t="str">
        <v>CHOLA</v>
      </c>
      <c r="Z44" t="str">
        <v>UNSECURED</v>
      </c>
      <c r="AA44" t="str">
        <v>REJECTED</v>
      </c>
      <c r="AD44" t="str">
        <v>LOGIN DONE || CASE UNDER PROCESS || CASE MOVED TO CREDIT || ALTERNATE BANKING REQUIRED ||  SOA REQUIRED - BAJAJ &amp; TATA CAPITAL (LAP) || LOW ABB CASE NOT DOABLE</v>
      </c>
      <c r="AE44" t="str">
        <v>Dr. prashant hadimani is a 42-year-old self-employed bhms doctor with 16 years of clinical experience (registered in 2010), residing in an owned property in belagavi. the applicant demonstrates strong financial stability with a total monthly income of ₹3,50,000 (₹3,00,000 from primary medical practice and ₹50,000 from consultancy), backed by rising itr trends from ₹6,53,200 (fy 2024–25) to ₹11,65,400 (fy 2025–26). his credit profile shows a cibil score of 734 with a clean repayment track record featuring 0 emi/cheque bounces and 0 credit enquiries over the past 6 months. he currently manages 7 active tradelines (5 secured, 2 unsecured) with a cumulative sanctioned amount of ₹44,49,487 and a total outstanding balance of ₹41,37,618. against an existing monthly emi obligation of ₹50,175.60 and a 70% foir threshold (₹2,45,000), the applicant maintains an available debt-servicing capacity of ₹1,94,824.40 per month, but due to low ABB</v>
      </c>
      <c r="AF44" t="str">
        <v>KIRAN</v>
      </c>
      <c r="AG44">
        <v>9742680415</v>
      </c>
      <c r="AH44" t="str">
        <v>kirangarag@chola1.murugappa.com</v>
      </c>
    </row>
    <row r="45">
      <c r="A45">
        <v>7215</v>
      </c>
      <c r="D45" t="str">
        <v>SAMAY</v>
      </c>
      <c r="E45" t="str">
        <v>PUNEET</v>
      </c>
      <c r="F45" t="str">
        <v>SAMAY</v>
      </c>
      <c r="G45" t="str">
        <v>SWATI KUMARI</v>
      </c>
      <c r="H45" t="str">
        <f t="array" ref="H45">IFERROR(XLOOKUP($G45,'SEPT 26  EMP LIST'!$A$2:$A$998,'SEPT 26  EMP LIST'!$D$2:$D$998),"-")</f>
        <v>RAJKUMARI</v>
      </c>
      <c r="I45" t="str">
        <f t="array" ref="I45">IFERROR(XLOOKUP($G45,'SEPT 26  EMP LIST'!$A$2:$A$998,'SEPT 26  EMP LIST'!$F$2:$F$998),"-")</f>
        <v>RAJKUMARI</v>
      </c>
      <c r="J45" t="str">
        <f t="array" ref="J45">IFERROR(XLOOKUP($G45,'SEPT 26  EMP LIST'!$A$2:$A$998,'SEPT 26  EMP LIST'!$B$2:$B$998),"-")</f>
        <v>SALARIED</v>
      </c>
      <c r="L45" t="str">
        <v>DR GOURAB CHAKRABORTY</v>
      </c>
      <c r="M45">
        <v>1000000</v>
      </c>
      <c r="N45" t="str">
        <f t="array" ref="N45">IFERROR(XLOOKUP($G45,'SEPT 26  EMP LIST'!$A$2:$A$998,'SEPT 26  EMP LIST'!$E$2:$E$998),"-")</f>
        <v>NOIDA</v>
      </c>
      <c r="O45">
        <v>46269</v>
      </c>
      <c r="P45">
        <v>46280</v>
      </c>
      <c r="Q45">
        <v>38</v>
      </c>
      <c r="R45">
        <v>7596091116</v>
      </c>
      <c r="S45" t="str">
        <v>WEST BENGAL</v>
      </c>
      <c r="T45" t="str">
        <v>Agarpara Panihati</v>
      </c>
      <c r="U45" t="str">
        <v>TERM LOAN</v>
      </c>
      <c r="V45" t="str">
        <v>URBAN MONEY</v>
      </c>
      <c r="W45" t="str">
        <v>BANDHAN BANK</v>
      </c>
      <c r="X45">
        <v>1600000</v>
      </c>
      <c r="Y45">
        <v>1600000</v>
      </c>
      <c r="Z45" t="str">
        <v>UNSECURED</v>
      </c>
      <c r="AA45" t="str">
        <v>DISBURSED</v>
      </c>
      <c r="AB45">
        <v>46276</v>
      </c>
      <c r="AC45">
        <v>46280</v>
      </c>
      <c r="AD45" t="str">
        <v>PENDING FOR LOGIN || DR BUSY || LOGIN DONE || 1 YEAR BANKING PENDING || CAM ELIGIBILITY IS 11 LACS CASE TO BE APPROVED FOR 11 LACS TODAY || VIDEO PD TO BE DONE TODAY || CASE IS APPROVED FOR 16 L  || LEAVE TODAY CASE TO BE DISBURSED ON MONDAY DR WIILL BE AVAIABLE ON ONDAY || AGREEMENT PENDING CASE TO BE DISBURSED TODAY</v>
      </c>
      <c r="AE45" t="str">
        <v>Gourab chakraborty is a mbbs doctor with 8 years of professional experience and registration since 2018. he is salaried as well as working as a consultant, with a monthly salary of ₹90,000 and additional consultancy income of approximately ₹1 lakh. his cibil score of 758 is strong, and he has five active loan accounts with total sanctioned exposure of approximately ₹50.67 lakh and current outstanding of ₹27.85 lakh, comprising four unsecured loans and one secured credit card exposure. the major liabilities include a professional loan with bajaj finance, a business loan with icici bank, a personal loan with punjab national bank, a professional loan with yes bank and an sbi credit card. the customer is seeking the maximum amount as a backup limit. we can fund 20-25 lakhs</v>
      </c>
      <c r="AF45" t="str">
        <v>DEBRATIK DAS</v>
      </c>
      <c r="AG45">
        <v>7003696850</v>
      </c>
      <c r="AH45" t="str">
        <v>debpratik.das@bandhanbank.com</v>
      </c>
    </row>
    <row r="46">
      <c r="A46">
        <v>7218</v>
      </c>
      <c r="D46" t="str">
        <v>RAJEEV</v>
      </c>
      <c r="E46" t="str">
        <v>PUNEET</v>
      </c>
      <c r="F46" t="str">
        <v>SAMAY</v>
      </c>
      <c r="G46" t="str">
        <v>ROSHAN THAKUR</v>
      </c>
      <c r="H46" t="str">
        <f t="array" ref="H46">IFERROR(XLOOKUP($G46,'SEPT 26  EMP LIST'!$A$2:$A$998,'SEPT 26  EMP LIST'!$D$2:$D$998),"-")</f>
        <v>AMANPREET SINGH</v>
      </c>
      <c r="I46" t="str">
        <f t="array" ref="I46">IFERROR(XLOOKUP($G46,'SEPT 26  EMP LIST'!$A$2:$A$998,'SEPT 26  EMP LIST'!$F$2:$F$998),"-")</f>
        <v>AMANPREET SINGH</v>
      </c>
      <c r="J46" t="str">
        <f t="array" ref="J46">IFERROR(XLOOKUP($G46,'SEPT 26  EMP LIST'!$A$2:$A$998,'SEPT 26  EMP LIST'!$B$2:$B$998),"-")</f>
        <v>SALARIED</v>
      </c>
      <c r="L46" t="str">
        <v>DR ASHARAM CHOUDHARY</v>
      </c>
      <c r="M46">
        <v>2000000</v>
      </c>
      <c r="N46" t="str">
        <f t="array" ref="N46">IFERROR(XLOOKUP($G46,'SEPT 26  EMP LIST'!$A$2:$A$998,'SEPT 26  EMP LIST'!$E$2:$E$998),"-")</f>
        <v>NOIDA</v>
      </c>
      <c r="O46">
        <v>46270</v>
      </c>
      <c r="P46">
        <v>46273</v>
      </c>
      <c r="Q46">
        <v>39</v>
      </c>
      <c r="R46">
        <v>7089697605</v>
      </c>
      <c r="S46" t="str">
        <v>RAJASTHAN</v>
      </c>
      <c r="T46" t="str">
        <v>JODHPUR</v>
      </c>
      <c r="U46" t="str">
        <v>OD</v>
      </c>
      <c r="V46" t="str">
        <v>F2 FINTECH</v>
      </c>
      <c r="W46" t="str">
        <v>BAJAJ</v>
      </c>
      <c r="Z46" t="str">
        <v>UNSECURED</v>
      </c>
      <c r="AA46" t="str">
        <v>REJECTED</v>
      </c>
      <c r="AD46" t="str">
        <v>LOGIN DONE || CONSENT DONE || PROF 7 || TERM LOAN || CIBIL - 757 || AA PENDING || CASE  will be login in salaried seg once received the salary slip</v>
      </c>
      <c r="AE46" t="str">
        <v xml:space="preserve">Asharam Choudhary is a  salaried doctor working at AIIMS Jodhpur, with an MBBS degree and two years of experience. He earns ₹1,00,000 per month and has a CIBIL score of 700. He has two active loans with DMI Finance and ICICI Bank. TVR is done, and he requires the maximum loan amount.We can fund 20-25 lakhs </v>
      </c>
      <c r="AF46" t="str">
        <v>SHIVAM</v>
      </c>
      <c r="AG46">
        <v>7014674084</v>
      </c>
      <c r="AH46" t="str">
        <v>shivam.1@bajajfinserv.in</v>
      </c>
    </row>
    <row r="47" xml:space="preserve">
      <c r="A47">
        <v>7219</v>
      </c>
      <c r="D47" t="str">
        <v>KUSHBOO</v>
      </c>
      <c r="E47" t="str">
        <v>PUNEET</v>
      </c>
      <c r="F47" t="str">
        <v>SAMAY</v>
      </c>
      <c r="G47" t="str">
        <v>GAURAV VAID</v>
      </c>
      <c r="H47" t="str">
        <f t="array" ref="H47">IFERROR(XLOOKUP($G47,'SEPT 26  EMP LIST'!$A$2:$A$998,'SEPT 26  EMP LIST'!$D$2:$D$998),"-")</f>
        <v>RAJAT DWIVEDI</v>
      </c>
      <c r="I47" t="str">
        <f t="array" ref="I47">IFERROR(XLOOKUP($G47,'SEPT 26  EMP LIST'!$A$2:$A$998,'SEPT 26  EMP LIST'!$F$2:$F$998),"-")</f>
        <v>RAJKUMARI</v>
      </c>
      <c r="J47" t="str">
        <f t="array" ref="J47">IFERROR(XLOOKUP($G47,'SEPT 26  EMP LIST'!$A$2:$A$998,'SEPT 26  EMP LIST'!$B$2:$B$998),"-")</f>
        <v>SALARIED</v>
      </c>
      <c r="L47" t="str">
        <v>DR R JAIKRISHNAN</v>
      </c>
      <c r="M47">
        <v>2500000</v>
      </c>
      <c r="N47" t="str">
        <f t="array" ref="N47">IFERROR(XLOOKUP($G47,'SEPT 26  EMP LIST'!$A$2:$A$998,'SEPT 26  EMP LIST'!$E$2:$E$998),"-")</f>
        <v>NOIDA</v>
      </c>
      <c r="O47">
        <v>46270</v>
      </c>
      <c r="P47">
        <v>46274</v>
      </c>
      <c r="Q47" t="str">
        <v xml:space="preserve">DL00000038813  </v>
      </c>
      <c r="R47">
        <v>9652039408</v>
      </c>
      <c r="S47" t="str">
        <v xml:space="preserve">TELANGANA </v>
      </c>
      <c r="T47" t="str">
        <v>NALGONDA</v>
      </c>
      <c r="U47" t="str">
        <v>OD</v>
      </c>
      <c r="V47" t="str">
        <v>F2 FINTECH</v>
      </c>
      <c r="W47" t="str">
        <v>ABCL</v>
      </c>
      <c r="Z47" t="str">
        <v>UNSECURED</v>
      </c>
      <c r="AA47" t="str">
        <v>REJECTED</v>
      </c>
      <c r="AD47" t="str">
        <v>LOGIN DONE || ELIGIBILITY - 25 L || CASE TO BE MOVED ON MONDAY || CO-APPLICANTS REQ || DONT HAVE CO-APP DEATILS SON IS IN FORIEGN AND FRON WIFE HAS TAKEN DIVOCE</v>
      </c>
      <c r="AE47" t="str" xml:space="preserve">
        <v xml:space="preserve">R. jaikrishnan is an mbbs/diploma in ophthalmology doctor with 40 years of experience, earning around ₹3.5 lakh per month through consultancy. he has a cibil score of 750 and total monthly obligations of approximately ₹1.82 lakh. based on his profile, we can fund him up to ₹25 lakh. a co-applicant is required._x000d_
_x000d_</v>
      </c>
      <c r="AF47" t="str">
        <v>jukanti</v>
      </c>
      <c r="AG47">
        <v>9642923610</v>
      </c>
      <c r="AH47" t="str">
        <v>jukanti.sampath@adityabirlacapital.com</v>
      </c>
    </row>
    <row r="48" xml:space="preserve">
      <c r="A48">
        <v>7220</v>
      </c>
      <c r="D48" t="str">
        <v>RAJEEV</v>
      </c>
      <c r="E48" t="str">
        <v>PUNEET</v>
      </c>
      <c r="F48" t="str">
        <v>SAMAY</v>
      </c>
      <c r="G48" t="str">
        <v>SAMREEN KHAN</v>
      </c>
      <c r="H48" t="str">
        <f t="array" ref="H48">IFERROR(XLOOKUP($G48,'SEPT 26  EMP LIST'!$A$2:$A$998,'SEPT 26  EMP LIST'!$D$2:$D$998),"-")</f>
        <v>MANISHA SAXENA</v>
      </c>
      <c r="I48" t="str">
        <f t="array" ref="I48">IFERROR(XLOOKUP($G48,'SEPT 26  EMP LIST'!$A$2:$A$998,'SEPT 26  EMP LIST'!$F$2:$F$998),"-")</f>
        <v>SHASHANK BHARDWAJ</v>
      </c>
      <c r="J48" t="str">
        <f t="array" ref="J48">IFERROR(XLOOKUP($G48,'SEPT 26  EMP LIST'!$A$2:$A$998,'SEPT 26  EMP LIST'!$B$2:$B$998),"-")</f>
        <v>SALARIED</v>
      </c>
      <c r="L48" t="str">
        <v xml:space="preserve">DR RANAJITH L </v>
      </c>
      <c r="M48">
        <v>1000000</v>
      </c>
      <c r="N48" t="str">
        <f t="array" ref="N48">IFERROR(XLOOKUP($G48,'SEPT 26  EMP LIST'!$A$2:$A$998,'SEPT 26  EMP LIST'!$E$2:$E$998),"-")</f>
        <v>BAREILLY</v>
      </c>
      <c r="O48">
        <v>46270</v>
      </c>
      <c r="P48">
        <v>46280</v>
      </c>
      <c r="Q48">
        <v>170852591</v>
      </c>
      <c r="R48" t="str">
        <v>89714 82698</v>
      </c>
      <c r="S48" t="str">
        <v>KARNATAKA</v>
      </c>
      <c r="T48" t="str">
        <v>BANGALORE</v>
      </c>
      <c r="U48" t="str">
        <v>OD</v>
      </c>
      <c r="V48" t="str">
        <v>F2 FINTECH</v>
      </c>
      <c r="W48" t="str">
        <v>CHOLA</v>
      </c>
      <c r="X48">
        <v>1000000</v>
      </c>
      <c r="Y48">
        <v>1000000</v>
      </c>
      <c r="Z48" t="str">
        <v>UNSECURED</v>
      </c>
      <c r="AA48" t="str">
        <v>HOLD</v>
      </c>
      <c r="AD48" t="str">
        <v>CASE LOGIN || PD TO BE DONE TODAY || CURRENT ADDRESS PROOF PENDING CASE ELIGIBILITY 10 LACS || CURRENT ADDRESS PROF PENDING FROM DR END</v>
      </c>
      <c r="AE48" t="str" xml:space="preserve">
        <v xml:space="preserve">Dr. ranajith l, a 34-year-old bams medical consultant with 10 years of experience, is applying for a clinic setup loan. while he boasts a strong cibil score of 777 with three manageable active loans (₹1.65l outstanding, ₹5,600 emi), his application poses a high funding risk. critical financial data is absent: his declared income is ₹0, six-month banking records are missing, and there is one recorded bounce in the last six months. consequently, funding must be placed on hold until verifiable income and bank statements are provided to accurately determine his repayment capacity._x000d_
_x000d_</v>
      </c>
      <c r="AF48" t="str">
        <v>MOHAN</v>
      </c>
      <c r="AG48" t="str">
        <v>91411 14423</v>
      </c>
      <c r="AH48" t="str">
        <v>mohanasekar@chola1.murugappa.com</v>
      </c>
    </row>
    <row r="49">
      <c r="A49">
        <v>7222</v>
      </c>
      <c r="D49" t="str">
        <v>KUSHBOO</v>
      </c>
      <c r="E49" t="str">
        <v>PUNEET</v>
      </c>
      <c r="F49" t="str">
        <v>SAMAY</v>
      </c>
      <c r="G49" t="str">
        <v>SWATI KUMARI</v>
      </c>
      <c r="H49" t="str">
        <f t="array" ref="H49">IFERROR(XLOOKUP($G49,'SEPT 26  EMP LIST'!$A$2:$A$998,'SEPT 26  EMP LIST'!$D$2:$D$998),"-")</f>
        <v>RAJKUMARI</v>
      </c>
      <c r="I49" t="str">
        <f t="array" ref="I49">IFERROR(XLOOKUP($G49,'SEPT 26  EMP LIST'!$A$2:$A$998,'SEPT 26  EMP LIST'!$F$2:$F$998),"-")</f>
        <v>RAJKUMARI</v>
      </c>
      <c r="J49" t="str">
        <f t="array" ref="J49">IFERROR(XLOOKUP($G49,'SEPT 26  EMP LIST'!$A$2:$A$998,'SEPT 26  EMP LIST'!$B$2:$B$998),"-")</f>
        <v>SALARIED</v>
      </c>
      <c r="L49" t="str">
        <v>DR GHUGULOTH RAVI KISHORE</v>
      </c>
      <c r="M49" t="str">
        <v>NIL</v>
      </c>
      <c r="N49" t="str">
        <f t="array" ref="N49">IFERROR(XLOOKUP($G49,'SEPT 26  EMP LIST'!$A$2:$A$998,'SEPT 26  EMP LIST'!$E$2:$E$998),"-")</f>
        <v>NOIDA</v>
      </c>
      <c r="O49">
        <v>46270</v>
      </c>
      <c r="P49">
        <v>46270</v>
      </c>
      <c r="Q49">
        <v>42</v>
      </c>
      <c r="R49">
        <v>7702999702</v>
      </c>
      <c r="S49" t="str">
        <v xml:space="preserve">TELANGANA </v>
      </c>
      <c r="T49" t="str">
        <v>KHAMMAM</v>
      </c>
      <c r="U49" t="str">
        <v>OD</v>
      </c>
      <c r="V49" t="str">
        <v>F2 FINTECH</v>
      </c>
      <c r="W49" t="str">
        <v>CHOLA</v>
      </c>
      <c r="Z49" t="str">
        <v>UNSECURED</v>
      </c>
      <c r="AA49" t="str">
        <v>REJECTED</v>
      </c>
      <c r="AD49" t="str">
        <v>SYSTEM REJECT ON SCORECARD NORMS NOT MET. CASE CANNOT BE PROCEEDED FURTHER</v>
      </c>
      <c r="AE49" t="str">
        <v>Ghuguloth ravi kishore is an mbbs doctor with 16 years of experience. he earns around ₹88,417 per month from his government job and ₹1 lakh per month from consultancy. his cibil score is 706, with existing monthly obligations of around ₹60,000. however, he already has multiple ongoing loans.based on his existing loan exposure, we cannot fund him at this stage.</v>
      </c>
      <c r="AF49" t="str">
        <v>srinivasaraon</v>
      </c>
      <c r="AG49" t="str">
        <v>86862 07475</v>
      </c>
      <c r="AH49" t="str">
        <v>srinivasaraon@chola.murugappa.com</v>
      </c>
    </row>
    <row r="50">
      <c r="A50">
        <v>7224</v>
      </c>
      <c r="D50" t="str">
        <v>RAJEEV</v>
      </c>
      <c r="E50" t="str">
        <v>AKSHAY</v>
      </c>
      <c r="F50" t="str">
        <v>MEHBOOB</v>
      </c>
      <c r="G50" t="str">
        <v>MANISHA VERMA</v>
      </c>
      <c r="H50" t="str">
        <f t="array" ref="H50">IFERROR(XLOOKUP($G50,'SEPT 26  EMP LIST'!$A$2:$A$998,'SEPT 26  EMP LIST'!$D$2:$D$998),"-")</f>
        <v>RAVISH SHARMA</v>
      </c>
      <c r="I50" t="str">
        <f t="array" ref="I50">IFERROR(XLOOKUP($G50,'SEPT 26  EMP LIST'!$A$2:$A$998,'SEPT 26  EMP LIST'!$F$2:$F$998),"-")</f>
        <v>RAVISH SHARMA</v>
      </c>
      <c r="J50" t="str">
        <f t="array" ref="J50">IFERROR(XLOOKUP($G50,'SEPT 26  EMP LIST'!$A$2:$A$998,'SEPT 26  EMP LIST'!$B$2:$B$998),"-")</f>
        <v>SALARIED</v>
      </c>
      <c r="L50" t="str">
        <v>DR PANKAJ KUMAR RANDHEER</v>
      </c>
      <c r="M50">
        <v>2000000</v>
      </c>
      <c r="N50" t="str">
        <f t="array" ref="N50">IFERROR(XLOOKUP($G50,'SEPT 26  EMP LIST'!$A$2:$A$998,'SEPT 26  EMP LIST'!$E$2:$E$998),"-")</f>
        <v>NOIDA</v>
      </c>
      <c r="O50">
        <v>46272</v>
      </c>
      <c r="P50">
        <v>46275</v>
      </c>
      <c r="Q50" t="str">
        <v xml:space="preserve">DL00000038866  </v>
      </c>
      <c r="R50">
        <v>8390562827</v>
      </c>
      <c r="S50" t="str">
        <v>KARNATAKA</v>
      </c>
      <c r="T50" t="str">
        <v>HUBBALLI</v>
      </c>
      <c r="U50" t="str">
        <v>OD</v>
      </c>
      <c r="V50" t="str">
        <v>F2 FINTECH</v>
      </c>
      <c r="W50" t="str">
        <v>ABCL</v>
      </c>
      <c r="X50">
        <v>2000000</v>
      </c>
      <c r="Y50">
        <v>2000000</v>
      </c>
      <c r="Z50" t="str">
        <v>UNSECURED</v>
      </c>
      <c r="AA50" t="str">
        <v>DISBURSED</v>
      </c>
      <c r="AB50">
        <v>46273</v>
      </c>
      <c r="AC50">
        <v>46275</v>
      </c>
      <c r="AD50" t="str">
        <v>LOGIN DONE || CASE IS UNDER CPA || CASE MOVED TO CREDIT || PD DONE CASE RECO FOR 20 LACS || SM VISIT AND FI PENDING-FI DONE AND SM VISIT ALSO REPORT IS PENDING CASE TO BE DISBURSED TODAY</v>
      </c>
      <c r="AE50" t="str">
        <v xml:space="preserve"> Pankaj Kumar Randheer is a self-employed doctor and consultant with an MBBS degree and 7 years of experience. He is currently pursuing MD (3rd year) and earns a monthly stipend of ₹62,500, along with ₹1–1.5 lakhs from consultancy. He has 5 active loans with total outstanding liabilities of approximately ₹31.83 lakhs and monthly EMIs of ₹54,232. His CIBIL score is 739, and he has no recent credit enquiries. He is seeking a professional loan of ₹20 lakhs for clinic setup.We can fund 18-20 lakhs</v>
      </c>
      <c r="AF50" t="str">
        <v>samuel</v>
      </c>
      <c r="AG50">
        <v>9916024743</v>
      </c>
      <c r="AH50" t="str">
        <v>sapa.samuel@adityabirlacapital.com</v>
      </c>
    </row>
    <row r="51">
      <c r="A51">
        <v>7223</v>
      </c>
      <c r="D51" t="str">
        <v>RAJEEV</v>
      </c>
      <c r="E51" t="str">
        <v>PUNEET</v>
      </c>
      <c r="F51" t="str">
        <v>SAMAY</v>
      </c>
      <c r="G51" t="str">
        <v>AMAN SINGH</v>
      </c>
      <c r="H51" t="str">
        <v>VINEET TIWARI</v>
      </c>
      <c r="I51" t="str">
        <v>VINEET TIWARI</v>
      </c>
      <c r="J51" t="str">
        <v>SALARIED</v>
      </c>
      <c r="L51" t="str">
        <v xml:space="preserve">DR ROHITKUMAR DALABHAI TAVIYAD </v>
      </c>
      <c r="M51">
        <v>1500000</v>
      </c>
      <c r="N51" t="str">
        <f t="array" ref="N51">IFERROR(XLOOKUP($G51,'SEPT 26  EMP LIST'!$A$2:$A$998,'SEPT 26  EMP LIST'!$E$2:$E$998),"-")</f>
        <v>NOIDA</v>
      </c>
      <c r="O51">
        <v>46272</v>
      </c>
      <c r="P51">
        <v>46272</v>
      </c>
      <c r="Q51">
        <v>170857483</v>
      </c>
      <c r="R51">
        <v>8866658560</v>
      </c>
      <c r="S51" t="str">
        <v>GUJRAT</v>
      </c>
      <c r="T51" t="str">
        <v>GODHRA</v>
      </c>
      <c r="U51" t="str">
        <v>OD</v>
      </c>
      <c r="V51" t="str">
        <v>F2 FINTECH</v>
      </c>
      <c r="W51" t="str">
        <v>CHOLA</v>
      </c>
      <c r="Z51" t="str">
        <v>UNSECURED</v>
      </c>
      <c r="AA51" t="str">
        <v>REJECTED</v>
      </c>
      <c r="AD51" t="str">
        <v>LOGIN DONE || APPLICANT IS DOING PRACTICE SINCE 3 MONTHS ONLY || EARLIER HE WAS DOING JOB IN GOVT ORGANIZATION AND PVT HOSPITAL AS CONFIRMED DURING TELE PD APPLICANT HAS LEFT THE JOB IN JUNE 2026 || EARLIER CASE WAS REJECTED DUE TO SAME REASON</v>
      </c>
      <c r="AE51" t="str">
        <v>Rohit Kumar Dalabhai Taviyad is a  self-employed doctor and consultant with an MBBS and MD in Emergency Medicine. He has been practicing since 2016 and operates his own hospital in Dahod, Gujarat, along with a consultancy generating an additional ₹50,000 per month. His total monthly income is approximately ₹3.5 lakhs, an ABB of ₹3.36 lakhs. He has 7 active loans with total outstanding liabilities of approximately ₹1.31 crore and monthly EMIs of ₹2.15 lakhs. His CIBIL score is 749, with no recent credit enquiries and no reported bouncing in the last 12 months. He is seeking a professional loan of ₹15 lakhs for clinic expansion. The case is eligible for approximately ₹15–18 lakhs</v>
      </c>
      <c r="AF51" t="str">
        <v>nechwanikunal</v>
      </c>
      <c r="AG51" t="str">
        <v>88665 64209</v>
      </c>
      <c r="AH51" t="str">
        <v>nechwanikunal@chola.murugappa.com</v>
      </c>
    </row>
    <row r="52">
      <c r="A52">
        <v>7225</v>
      </c>
      <c r="D52" t="str">
        <v>RAJEEV</v>
      </c>
      <c r="E52" t="str">
        <v>PUNEET</v>
      </c>
      <c r="F52" t="str">
        <v>SAMAY</v>
      </c>
      <c r="G52" t="str">
        <v>MANOJ KUMAR</v>
      </c>
      <c r="H52" t="str">
        <f t="array" ref="H52">IFERROR(XLOOKUP($G52,'SEPT 26  EMP LIST'!$A$2:$A$998,'SEPT 26  EMP LIST'!$D$2:$D$998),"-")</f>
        <v>RIYA CHADDHA</v>
      </c>
      <c r="I52" t="str">
        <f t="array" ref="I52">IFERROR(XLOOKUP($G52,'SEPT 26  EMP LIST'!$A$2:$A$998,'SEPT 26  EMP LIST'!$F$2:$F$998),"-")</f>
        <v>VINEET TIWARI</v>
      </c>
      <c r="J52" t="str">
        <f t="array" ref="J52">IFERROR(XLOOKUP($G52,'SEPT 26  EMP LIST'!$A$2:$A$998,'SEPT 26  EMP LIST'!$B$2:$B$998),"-")</f>
        <v>SALARIED</v>
      </c>
      <c r="L52" t="str">
        <v>DR DEEPAK VERMA</v>
      </c>
      <c r="M52">
        <v>3000000</v>
      </c>
      <c r="N52" t="str">
        <f t="array" ref="N52">IFERROR(XLOOKUP($G52,'SEPT 26  EMP LIST'!$A$2:$A$998,'SEPT 26  EMP LIST'!$E$2:$E$998),"-")</f>
        <v>NOIDA</v>
      </c>
      <c r="O52">
        <v>46272</v>
      </c>
      <c r="P52">
        <v>46273</v>
      </c>
      <c r="Q52">
        <v>45</v>
      </c>
      <c r="R52">
        <v>7500210593</v>
      </c>
      <c r="S52" t="str">
        <v>UTTAR PRADESH</v>
      </c>
      <c r="T52" t="str">
        <v>GORAKPUR</v>
      </c>
      <c r="U52" t="str">
        <v>OD</v>
      </c>
      <c r="V52" t="str">
        <v>F2 FINTECH</v>
      </c>
      <c r="W52" t="str">
        <v>GODREJ</v>
      </c>
      <c r="Z52" t="str">
        <v>UNSECURED</v>
      </c>
      <c r="AA52" t="str">
        <v>REJECTED</v>
      </c>
      <c r="AD52" t="str">
        <v>PENDING FOR LOGIN || CONSENT PENDING || CASE IS REJECTED DUE TO CAR D</v>
      </c>
      <c r="AE52" t="str">
        <v>Deepak Verma is a  self-employed doctor and consultant with MBBS, MD, and DM qualifications and 18 years of experience. He is associated with Jeevandeep Heart Care Centre and Cosmic Heart Institute in Gorakhpur. The profile shows 12 active loans with outstanding liabilities of approximately ₹4.03 crore. His CIBIL score is 741, and no recent credit enquiries are reported. Banking details and income are not provided. He is seeking the maximum possible loan for clinic expansion. We can fund 30-35 lakhs</v>
      </c>
      <c r="AF52" t="str">
        <v>ABHAY</v>
      </c>
      <c r="AG52" t="str">
        <v>95192 26644</v>
      </c>
      <c r="AH52" t="str">
        <v>abhay.singh1@godrejcapital.com</v>
      </c>
    </row>
    <row r="53">
      <c r="A53">
        <v>7226</v>
      </c>
      <c r="D53" t="str">
        <v>SAMAY</v>
      </c>
      <c r="E53" t="str">
        <v>AKSHAY</v>
      </c>
      <c r="F53" t="str">
        <v>MEHBOOB</v>
      </c>
      <c r="G53" t="str">
        <v>PRIYANSHU MAURYA</v>
      </c>
      <c r="H53" t="str">
        <f t="array" ref="H53">IFERROR(XLOOKUP($G53,'SEPT 26  EMP LIST'!$A$2:$A$998,'SEPT 26  EMP LIST'!$D$2:$D$998),"-")</f>
        <v>HARSH SHARMA</v>
      </c>
      <c r="I53" t="str">
        <f t="array" ref="I53">IFERROR(XLOOKUP($G53,'SEPT 26  EMP LIST'!$A$2:$A$998,'SEPT 26  EMP LIST'!$F$2:$F$998),"-")</f>
        <v>HARSH SHARMA</v>
      </c>
      <c r="J53" t="str">
        <f t="array" ref="J53">IFERROR(XLOOKUP($G53,'SEPT 26  EMP LIST'!$A$2:$A$998,'SEPT 26  EMP LIST'!$B$2:$B$998),"-")</f>
        <v>SALARIED</v>
      </c>
      <c r="L53" t="str">
        <v>DR  SUSHANT KUMAR YADAV</v>
      </c>
      <c r="M53" t="str">
        <v>NIL</v>
      </c>
      <c r="N53" t="str">
        <f t="array" ref="N53">IFERROR(XLOOKUP($G53,'SEPT 26  EMP LIST'!$A$2:$A$998,'SEPT 26  EMP LIST'!$E$2:$E$998),"-")</f>
        <v>NOIDA</v>
      </c>
      <c r="O53">
        <v>46272</v>
      </c>
      <c r="P53">
        <v>46272</v>
      </c>
      <c r="Q53" t="str">
        <v>DL00000038648</v>
      </c>
      <c r="R53">
        <v>8108049794</v>
      </c>
      <c r="S53" t="str">
        <v>UTTAR PRADESH</v>
      </c>
      <c r="T53" t="str">
        <v>AZAMGARH</v>
      </c>
      <c r="U53" t="str">
        <v>OD</v>
      </c>
      <c r="V53" t="str">
        <v>F2 FINTECH</v>
      </c>
      <c r="W53" t="str">
        <v>ABCL</v>
      </c>
      <c r="Z53" t="str">
        <v>UNSECURED</v>
      </c>
      <c r="AA53" t="str">
        <v>REJECTED</v>
      </c>
      <c r="AD53" t="str">
        <v>VHR SEGMENT</v>
      </c>
      <c r="AE53" t="str">
        <v>Mr. sushant kumar yadav is doctor with 7 years work experience and mbbs and ms degree holder, having 5 active loans with secured loan of 4337415, and unsecured loan 2168707 inr and income is 72290, and with foir 43,374 and income exceeded loan eligibility not elgiblity</v>
      </c>
      <c r="AF53" t="str">
        <v>RAKESH</v>
      </c>
      <c r="AG53">
        <v>9451688809</v>
      </c>
    </row>
    <row r="54">
      <c r="A54">
        <v>7232</v>
      </c>
      <c r="D54" t="str">
        <v>KUSHBOO</v>
      </c>
      <c r="E54" t="str">
        <v>PUNEET</v>
      </c>
      <c r="F54" t="str">
        <v>SAMAY</v>
      </c>
      <c r="G54" t="str">
        <v>ALEENA KHAN</v>
      </c>
      <c r="H54" t="str">
        <f t="array" ref="H54">IFERROR(XLOOKUP($G54,'SEPT 26  EMP LIST'!$A$2:$A$998,'SEPT 26  EMP LIST'!$D$2:$D$998),"-")</f>
        <v>ANURAG SHARMA</v>
      </c>
      <c r="I54" t="str">
        <f t="array" ref="I54">IFERROR(XLOOKUP($G54,'SEPT 26  EMP LIST'!$A$2:$A$998,'SEPT 26  EMP LIST'!$F$2:$F$998),"-")</f>
        <v>RAHUL SAHA</v>
      </c>
      <c r="J54" t="str">
        <f t="array" ref="J54">IFERROR(XLOOKUP($G54,'SEPT 26  EMP LIST'!$A$2:$A$998,'SEPT 26  EMP LIST'!$B$2:$B$998),"-")</f>
        <v>SALARIED</v>
      </c>
      <c r="L54" t="str">
        <v>DR KARAN KIRAN REDDY</v>
      </c>
      <c r="M54" t="str">
        <v>NIL</v>
      </c>
      <c r="N54" t="str">
        <f t="array" ref="N54">IFERROR(XLOOKUP($G54,'SEPT 26  EMP LIST'!$A$2:$A$998,'SEPT 26  EMP LIST'!$E$2:$E$998),"-")</f>
        <v>BAREILLY</v>
      </c>
      <c r="O54">
        <v>46272</v>
      </c>
      <c r="P54">
        <v>46273</v>
      </c>
      <c r="Q54" t="str">
        <v>SME000021373336</v>
      </c>
      <c r="R54">
        <v>9360152691</v>
      </c>
      <c r="S54" t="str">
        <v>TAMIL NADU</v>
      </c>
      <c r="T54" t="str">
        <v>CHENNAI</v>
      </c>
      <c r="U54" t="str">
        <v>OD</v>
      </c>
      <c r="V54" t="str">
        <v>F2 FINTECH</v>
      </c>
      <c r="W54" t="str">
        <v>BAJAJ</v>
      </c>
      <c r="Z54" t="str">
        <v>UNSECURED</v>
      </c>
      <c r="AA54" t="str">
        <v>REJECTED</v>
      </c>
      <c r="AD54" t="str">
        <v>LOGIN DONE || REGULAR BOUNCING SEEN IN BANKING</v>
      </c>
      <c r="AE54" t="str">
        <v>Karra Kiran Reddy is a  doctor with an MBBS degree and 1 year of experience, currently working at Accenture Pvt Ltd in Chennai. He has 20 active loans with total outstanding liabilities of approximately ₹39.83 lakhs and a CIBIL score of 735. Banking and income details are not provided, and 16 bounces are reported in the last 6 months. He is seeking the maximum possible loan as a backup limit. We can not fund due to 16 Bouncing and high USL</v>
      </c>
      <c r="AF54" t="str">
        <v>yuvaraj</v>
      </c>
      <c r="AG54">
        <v>9600684985</v>
      </c>
      <c r="AH54" t="str">
        <v>yuvaraj.p2@bajajfinserv.in</v>
      </c>
    </row>
    <row r="55">
      <c r="A55">
        <v>7233</v>
      </c>
      <c r="D55" t="str">
        <v>RAJEEV</v>
      </c>
      <c r="E55" t="str">
        <v>AKSHAY</v>
      </c>
      <c r="F55" t="str">
        <v>MEHBOOB</v>
      </c>
      <c r="G55" t="str">
        <v>NEHA RAGHAV</v>
      </c>
      <c r="H55" t="str">
        <f t="array" ref="H55">IFERROR(XLOOKUP($G55,'SEPT 26  EMP LIST'!$A$2:$A$998,'SEPT 26  EMP LIST'!$D$2:$D$998),"-")</f>
        <v>MANISHA SAXENA</v>
      </c>
      <c r="I55" t="str">
        <f t="array" ref="I55">IFERROR(XLOOKUP($G55,'SEPT 26  EMP LIST'!$A$2:$A$998,'SEPT 26  EMP LIST'!$F$2:$F$998),"-")</f>
        <v>SHASHANK BHARDWAJ</v>
      </c>
      <c r="J55" t="str">
        <f t="array" ref="J55">IFERROR(XLOOKUP($G55,'SEPT 26  EMP LIST'!$A$2:$A$998,'SEPT 26  EMP LIST'!$B$2:$B$998),"-")</f>
        <v>SALARIED</v>
      </c>
      <c r="L55" t="str">
        <v>DR MOHAN LAL</v>
      </c>
      <c r="M55" t="str">
        <v>NIL</v>
      </c>
      <c r="N55" t="str">
        <f t="array" ref="N55">IFERROR(XLOOKUP($G55,'SEPT 26  EMP LIST'!$A$2:$A$998,'SEPT 26  EMP LIST'!$E$2:$E$998),"-")</f>
        <v>BAREILLY</v>
      </c>
      <c r="O55">
        <v>46272</v>
      </c>
      <c r="P55">
        <v>46272</v>
      </c>
      <c r="Q55">
        <v>48</v>
      </c>
      <c r="R55">
        <v>9828272117</v>
      </c>
      <c r="S55" t="str">
        <v>RAJASTHAN</v>
      </c>
      <c r="T55" t="str">
        <v>ALWAR</v>
      </c>
      <c r="U55" t="str">
        <v>OD</v>
      </c>
      <c r="V55" t="str">
        <v>F2 FINTECH</v>
      </c>
      <c r="W55" t="str">
        <v>BAJAJ</v>
      </c>
      <c r="Z55" t="str">
        <v>UNSECURED</v>
      </c>
      <c r="AA55" t="str">
        <v>REJECTED</v>
      </c>
      <c r="AD55" t="str">
        <v>LOGIN DONE|| This case is not doable because customer existing customer and overdue amount 2.94Lac as policy is not allowed in process .</v>
      </c>
      <c r="AE55" t="str">
        <v>NOT DOBALE CASE</v>
      </c>
      <c r="AF55" t="str">
        <v>AMARJEET</v>
      </c>
    </row>
    <row r="56">
      <c r="A56">
        <v>7234</v>
      </c>
      <c r="D56" t="str">
        <v>RAJEEV</v>
      </c>
      <c r="E56" t="str">
        <v>PUNEET</v>
      </c>
      <c r="F56" t="str">
        <v>SAMAY</v>
      </c>
      <c r="G56" t="str">
        <v>SHRUTIKA DUBEY</v>
      </c>
      <c r="H56" t="str">
        <f t="array" ref="H56">IFERROR(XLOOKUP($G56,'SEPT 26  EMP LIST'!$A$2:$A$998,'SEPT 26  EMP LIST'!$D$2:$D$998),"-")</f>
        <v>MANISHA SAXENA</v>
      </c>
      <c r="I56" t="str">
        <f t="array" ref="I56">IFERROR(XLOOKUP($G56,'SEPT 26  EMP LIST'!$A$2:$A$998,'SEPT 26  EMP LIST'!$F$2:$F$998),"-")</f>
        <v>SHASHANK BHARDWAJ</v>
      </c>
      <c r="J56" t="str">
        <f t="array" ref="J56">IFERROR(XLOOKUP($G56,'SEPT 26  EMP LIST'!$A$2:$A$998,'SEPT 26  EMP LIST'!$B$2:$B$998),"-")</f>
        <v>SALARIED</v>
      </c>
      <c r="L56" t="str">
        <v>DR MOHIT KUMAR</v>
      </c>
      <c r="M56">
        <v>2500000</v>
      </c>
      <c r="N56" t="str">
        <f t="array" ref="N56">IFERROR(XLOOKUP($G56,'SEPT 26  EMP LIST'!$A$2:$A$998,'SEPT 26  EMP LIST'!$E$2:$E$998),"-")</f>
        <v>BAREILLY</v>
      </c>
      <c r="O56">
        <v>46272</v>
      </c>
      <c r="P56">
        <v>46277</v>
      </c>
      <c r="Q56" t="str">
        <v xml:space="preserve">SME000021368975 </v>
      </c>
      <c r="R56">
        <v>8901049990</v>
      </c>
      <c r="S56" t="str">
        <v>HARYANA</v>
      </c>
      <c r="T56" t="str">
        <v>SONIPAT</v>
      </c>
      <c r="U56" t="str">
        <v>OD</v>
      </c>
      <c r="V56" t="str">
        <v>F2 FINTECH</v>
      </c>
      <c r="W56" t="str">
        <v>BAJAJ</v>
      </c>
      <c r="X56">
        <v>2240000</v>
      </c>
      <c r="Y56">
        <v>2240000</v>
      </c>
      <c r="Z56" t="str">
        <v>UNSECURED</v>
      </c>
      <c r="AA56" t="str">
        <v>DROP</v>
      </c>
      <c r="AB56">
        <v>46272</v>
      </c>
      <c r="AD56" t="str">
        <v>MEETING CASE || CASE BEINF PROCESS WITH 16 K CASHBACK || DR IS NOT SUPPORTIVE NOT RESPONDING PROPERLY</v>
      </c>
      <c r="AE56" t="str">
        <v>MEETING CASE</v>
      </c>
      <c r="AF56" t="str">
        <v>Vikas Gaur</v>
      </c>
      <c r="AG56">
        <v>9602863005</v>
      </c>
      <c r="AH56" t="str">
        <v>vikas.gaur@bajajfinserv.in</v>
      </c>
    </row>
    <row r="57" xml:space="preserve">
      <c r="A57">
        <v>7235</v>
      </c>
      <c r="D57" t="str">
        <v>KUSHBOO</v>
      </c>
      <c r="E57" t="str">
        <v>AKSHAY</v>
      </c>
      <c r="F57" t="str">
        <v>MEHBOOB</v>
      </c>
      <c r="G57" t="str">
        <v>ROSHAN THAKUR</v>
      </c>
      <c r="H57" t="str">
        <f t="array" ref="H57">IFERROR(XLOOKUP($G57,'SEPT 26  EMP LIST'!$A$2:$A$998,'SEPT 26  EMP LIST'!$D$2:$D$998),"-")</f>
        <v>AMANPREET SINGH</v>
      </c>
      <c r="I57" t="str">
        <f t="array" ref="I57">IFERROR(XLOOKUP($G57,'SEPT 26  EMP LIST'!$A$2:$A$998,'SEPT 26  EMP LIST'!$F$2:$F$998),"-")</f>
        <v>AMANPREET SINGH</v>
      </c>
      <c r="J57" t="str">
        <f t="array" ref="J57">IFERROR(XLOOKUP($G57,'SEPT 26  EMP LIST'!$A$2:$A$998,'SEPT 26  EMP LIST'!$B$2:$B$998),"-")</f>
        <v>SALARIED</v>
      </c>
      <c r="L57" t="str">
        <v>DR KANIKA AVASTHI KOHLI</v>
      </c>
      <c r="M57" t="str">
        <v>NIL</v>
      </c>
      <c r="N57" t="str">
        <f t="array" ref="N57">IFERROR(XLOOKUP($G57,'SEPT 26  EMP LIST'!$A$2:$A$998,'SEPT 26  EMP LIST'!$E$2:$E$998),"-")</f>
        <v>NOIDA</v>
      </c>
      <c r="O57">
        <v>46273</v>
      </c>
      <c r="P57">
        <v>46273</v>
      </c>
      <c r="Q57" t="str">
        <v>SME000021379730</v>
      </c>
      <c r="R57">
        <v>7770090807</v>
      </c>
      <c r="S57" t="str">
        <v>DELHI</v>
      </c>
      <c r="T57" t="str">
        <v>DELHI</v>
      </c>
      <c r="U57" t="str">
        <v>OD</v>
      </c>
      <c r="V57" t="str">
        <v>F2 FINTECH</v>
      </c>
      <c r="W57" t="str">
        <v>BAJAJ</v>
      </c>
      <c r="Z57" t="str">
        <v>UNSECURED</v>
      </c>
      <c r="AA57" t="str">
        <v>REJECTED</v>
      </c>
      <c r="AD57" t="str">
        <v>LOGIN DONE || REGULAR BOUNCING SEEN IN BANKING</v>
      </c>
      <c r="AE57" t="str" xml:space="preserve">
        <v xml:space="preserve">Dr. kanika avasthi kohli, 42-year-old married female, practicing dentist (bds, mds) with approximately 18 years of professional experience. she is employed under consultancy, with stated total monthly income of approximately ₹4.0 lakh—₹1–1.5 lakh from apollo and ₹3–3.5 lakh from other consultancy work. secured exposure: ₹14.56 lakh, emi ₹33,000 and unsecured exposure: ₹23.20 lakh, emi ₹61,000. we can fund 12-15 lakhs. BANKING NOT PROVIDED
</v>
      </c>
      <c r="AF57" t="str">
        <v>mdshuaib</v>
      </c>
      <c r="AG57">
        <v>9161252501</v>
      </c>
      <c r="AH57" t="str">
        <v>mdshuaib.khan@bajajfinserv.in</v>
      </c>
    </row>
    <row r="58">
      <c r="A58">
        <v>7242</v>
      </c>
      <c r="D58" t="str">
        <v>RAJEEV</v>
      </c>
      <c r="E58" t="str">
        <v>AKSHAY</v>
      </c>
      <c r="F58" t="str">
        <v>MEHBOOB</v>
      </c>
      <c r="G58" t="str">
        <v>HIMANSH KAKKAR</v>
      </c>
      <c r="H58" t="str">
        <f t="array" ref="H58">IFERROR(XLOOKUP($G58,'SEPT 26  EMP LIST'!$A$2:$A$998,'SEPT 26  EMP LIST'!$D$2:$D$998),"-")</f>
        <v>ANIL KUMAR</v>
      </c>
      <c r="I58" t="str">
        <f t="array" ref="I58">IFERROR(XLOOKUP($G58,'SEPT 26  EMP LIST'!$A$2:$A$998,'SEPT 26  EMP LIST'!$F$2:$F$998),"-")</f>
        <v>SHASHANK BHARDWAJ</v>
      </c>
      <c r="J58" t="str">
        <f t="array" ref="J58">IFERROR(XLOOKUP($G58,'SEPT 26  EMP LIST'!$A$2:$A$998,'SEPT 26  EMP LIST'!$B$2:$B$998),"-")</f>
        <v>SALARIED</v>
      </c>
      <c r="L58" t="str">
        <v>DR JYOTSANA SINGH</v>
      </c>
      <c r="M58">
        <v>2000000</v>
      </c>
      <c r="N58" t="str">
        <f t="array" ref="N58">IFERROR(XLOOKUP($G58,'SEPT 26  EMP LIST'!$A$2:$A$998,'SEPT 26  EMP LIST'!$E$2:$E$998),"-")</f>
        <v>BAREILLY</v>
      </c>
      <c r="O58">
        <v>46273</v>
      </c>
      <c r="P58">
        <v>46280</v>
      </c>
      <c r="Q58">
        <v>53</v>
      </c>
      <c r="R58">
        <v>8218055309</v>
      </c>
      <c r="S58" t="str">
        <v>UTTAR PRADESH</v>
      </c>
      <c r="T58" t="str">
        <v>BAREILLY</v>
      </c>
      <c r="U58" t="str">
        <v>OD</v>
      </c>
      <c r="V58" t="str">
        <v>F2 FINTECH</v>
      </c>
      <c r="W58" t="str">
        <v>CREDIT SAISON</v>
      </c>
      <c r="X58">
        <v>2040000</v>
      </c>
      <c r="Y58">
        <v>2040000</v>
      </c>
      <c r="Z58" t="str">
        <v>UNSECURED</v>
      </c>
      <c r="AA58" t="str">
        <v>DISBURSED</v>
      </c>
      <c r="AB58">
        <v>46279</v>
      </c>
      <c r="AC58">
        <v>46280</v>
      </c>
      <c r="AD58" t="str">
        <v>CASE LOGIN PENDING || CASE WILL BE RE-LOGIN  AGAIN  || CASE LOGIN DONE - PD DONE - CASE HAS BEEN RECO FOR 20 L || CASE APPROVED FOR 20.40 L FI PENDING-ITS INITIATED || TO BE DISBURSED TODAY</v>
      </c>
      <c r="AE58" t="str">
        <v>Jyotsana Singh is a self-employed doctor with BDS &amp; MDS qualifications and 12 years of professional experience, operating her own clinic in Bareilly. She earns approximately ₹2.5–3 lakh per month from clinic income, with a total reported monthly income of ₹2.5 lakh. She has 5 active unsecured loans with total outstanding of around ₹36.64 lakh and total monthly EMI of ₹77,350. CIBIL score is 722, with no recent credit enquiries. The proposed loan is for clinic expansion, with eligibility indicated at ₹15–20 lakhs.  6-month banking is not provided and Andhra Pradesh registration is required</v>
      </c>
      <c r="AF58" t="str">
        <v>Vinay</v>
      </c>
      <c r="AG58">
        <v>7983927969</v>
      </c>
      <c r="AH58" t="str">
        <v>Vinay.kumar1@creditsaion.com.in</v>
      </c>
    </row>
    <row r="59">
      <c r="A59">
        <v>7214</v>
      </c>
      <c r="D59" t="str">
        <v>RAJEEV</v>
      </c>
      <c r="E59" t="str">
        <v>PUNEET</v>
      </c>
      <c r="F59" t="str">
        <v>MEHBOOB</v>
      </c>
      <c r="G59" t="str">
        <v>MANOJ KUMAR</v>
      </c>
      <c r="H59" t="str">
        <f t="array" ref="H59">IFERROR(XLOOKUP($G59,'SEPT 26  EMP LIST'!$A$2:$A$998,'SEPT 26  EMP LIST'!$D$2:$D$998),"-")</f>
        <v>RIYA CHADDHA</v>
      </c>
      <c r="I59" t="str">
        <f t="array" ref="I59">IFERROR(XLOOKUP($G59,'SEPT 26  EMP LIST'!$A$2:$A$998,'SEPT 26  EMP LIST'!$F$2:$F$998),"-")</f>
        <v>VINEET TIWARI</v>
      </c>
      <c r="J59" t="str">
        <f t="array" ref="J59">IFERROR(XLOOKUP($G59,'SEPT 26  EMP LIST'!$A$2:$A$998,'SEPT 26  EMP LIST'!$B$2:$B$998),"-")</f>
        <v>SALARIED</v>
      </c>
      <c r="L59" t="str">
        <v xml:space="preserve"> DR. NIRATI DHEERAJ KUMAR </v>
      </c>
      <c r="M59" t="str">
        <v>NIL</v>
      </c>
      <c r="N59" t="str">
        <f t="array" ref="N59">IFERROR(XLOOKUP($G59,'SEPT 26  EMP LIST'!$A$2:$A$998,'SEPT 26  EMP LIST'!$E$2:$E$998),"-")</f>
        <v>NOIDA</v>
      </c>
      <c r="O59">
        <v>46273</v>
      </c>
      <c r="P59">
        <v>46275</v>
      </c>
      <c r="Q59">
        <v>54</v>
      </c>
      <c r="R59">
        <v>9848496746</v>
      </c>
      <c r="S59" t="str">
        <v xml:space="preserve">TELANGANA </v>
      </c>
      <c r="T59" t="str">
        <v>HYDERABAD</v>
      </c>
      <c r="U59" t="str">
        <v>OD</v>
      </c>
      <c r="V59" t="str">
        <v>F2 FINTECH</v>
      </c>
      <c r="W59" t="str">
        <v>POONAWALLA</v>
      </c>
      <c r="Z59" t="str">
        <v>UNSECURED</v>
      </c>
      <c r="AA59" t="str">
        <v>REJECTED</v>
      </c>
      <c r="AD59" t="str">
        <v>PENDING FOR LOGIN || CASE UNDER PROCESS || RECENTLY 2 BOUNCING</v>
      </c>
      <c r="AE59" t="str">
        <v>Nirati dheeraj kumar is a doctor with mbbs and md (anaesthesiology), having 24 years of professional experience since 2002. he is salaried with a monthly salary of ₹1.62 lakh and also earns ₹5–6 lakh from his own consultancy, making total monthly income around ₹7.62 lakh. he has a strong cibil score of 759 and 12 active loans with total outstanding of approximately ₹1.93 crore and existing emi obligations of ₹3.53 lakh per month. the loans include business/od, gold, personal and housing loans with abfl, bajaj finance, godrej capital, chola, tata capital, south indian bank, ru cap, earlysalary and hdfc bank. banking shows no bounces in the last 6 months. the customer is seeking maximum funding for clinic setup, with indicative case eligibility of ₹35–40 lakh.</v>
      </c>
      <c r="AF59" t="str">
        <v>IMRAN</v>
      </c>
      <c r="AG59">
        <v>9356045515</v>
      </c>
      <c r="AH59" t="str">
        <v>arjun.darade@poonawallafincorp.com</v>
      </c>
    </row>
    <row r="60">
      <c r="A60">
        <v>7244</v>
      </c>
      <c r="D60" t="str">
        <v>RAJEEV</v>
      </c>
      <c r="E60" t="str">
        <v>PUNEET</v>
      </c>
      <c r="F60" t="str">
        <v>SAMAY</v>
      </c>
      <c r="G60" t="str">
        <v>RIYA CHADDHA</v>
      </c>
      <c r="H60" t="str">
        <f t="array" ref="H60">IFERROR(XLOOKUP($G60,'SEPT 26  EMP LIST'!$A$2:$A$998,'SEPT 26  EMP LIST'!$D$2:$D$998),"-")</f>
        <v>VINEET TIWARI</v>
      </c>
      <c r="I60" t="str">
        <f t="array" ref="I60">IFERROR(XLOOKUP($G60,'SEPT 26  EMP LIST'!$A$2:$A$998,'SEPT 26  EMP LIST'!$F$2:$F$998),"-")</f>
        <v>VINEET TIWARI</v>
      </c>
      <c r="J60" t="str">
        <f t="array" ref="J60">IFERROR(XLOOKUP($G60,'SEPT 26  EMP LIST'!$A$2:$A$998,'SEPT 26  EMP LIST'!$B$2:$B$998),"-")</f>
        <v>SALARIED</v>
      </c>
      <c r="L60" t="str">
        <v>DR SYED ADIL HASAN</v>
      </c>
      <c r="M60">
        <v>3000000</v>
      </c>
      <c r="N60" t="str">
        <f t="array" ref="N60">IFERROR(XLOOKUP($G60,'SEPT 26  EMP LIST'!$A$2:$A$998,'SEPT 26  EMP LIST'!$E$2:$E$998),"-")</f>
        <v>NOIDA</v>
      </c>
      <c r="O60">
        <v>46273</v>
      </c>
      <c r="P60">
        <v>46276</v>
      </c>
      <c r="Q60" t="str">
        <v>834BZ8602901</v>
      </c>
      <c r="R60">
        <v>9946999902</v>
      </c>
      <c r="S60" t="str">
        <v>KERALA</v>
      </c>
      <c r="T60" t="str">
        <v>KANNUR</v>
      </c>
      <c r="U60" t="str">
        <v>OD</v>
      </c>
      <c r="V60" t="str">
        <v>F2 FINTECH</v>
      </c>
      <c r="W60" t="str">
        <v>TATA</v>
      </c>
      <c r="X60">
        <v>2500000</v>
      </c>
      <c r="Y60">
        <v>2500000</v>
      </c>
      <c r="Z60" t="str">
        <v>UNSECURED</v>
      </c>
      <c r="AA60" t="str">
        <v>DISBURSED</v>
      </c>
      <c r="AB60">
        <v>46274</v>
      </c>
      <c r="AC60">
        <v>46276</v>
      </c>
      <c r="AD60" t="str">
        <v>CASE LOGIN DONE -CASE IS IN CPC || SANCTION LETTER REQ OF  SECURED AUTO LOAN AND BUSINESS LOAN || FI PENDING ITS INITIATED</v>
      </c>
      <c r="AE60" t="str">
        <v>Syed Adil Hasan is a  self-employed doctor with MBBS and MS (Ophthalmology) qualifications and 14 years of experience. He holds a 50% stake in Eyeris Eye Hospital and reports total monthly income of ₹ ₹9–10 lakh income from his own hospital. He has 11 active loans with a total outstanding balance of ₹4.20 crore and monthly EMIs of ₹7.75 lakh. His CIBIL score is 777, with no credit enquiries in the last 6 months. However, banking details show average monthly credit of ₹0 and ABB of ₹97,631, while bounce data and return charges indicate repayment concerns. The proposed loan is for a backup limit, with case eligibility assessed at ₹30–35 lakh. Overall, the profile reflects an established medical professional with a strong CIBIL score.We can fund 30-35 lakhs</v>
      </c>
      <c r="AF60" t="str">
        <v>MAMTA SINGH</v>
      </c>
      <c r="AG60">
        <v>7982612369</v>
      </c>
      <c r="AH60" t="str">
        <v>mamta.singh@tatacapital.com</v>
      </c>
    </row>
    <row r="61">
      <c r="A61">
        <v>7235</v>
      </c>
      <c r="D61" t="str">
        <v>KUSHBOO</v>
      </c>
      <c r="E61" t="str">
        <v>AKSHAY</v>
      </c>
      <c r="F61" t="str">
        <v>MEHBOOB</v>
      </c>
      <c r="G61" t="str">
        <v>ROSHAN THAKUR</v>
      </c>
      <c r="H61" t="str">
        <f t="array" ref="H61">IFERROR(XLOOKUP($G61,'SEPT 26  EMP LIST'!$A$2:$A$998,'SEPT 26  EMP LIST'!$D$2:$D$998),"-")</f>
        <v>AMANPREET SINGH</v>
      </c>
      <c r="I61" t="str">
        <f t="array" ref="I61">IFERROR(XLOOKUP($G61,'SEPT 26  EMP LIST'!$A$2:$A$998,'SEPT 26  EMP LIST'!$F$2:$F$998),"-")</f>
        <v>AMANPREET SINGH</v>
      </c>
      <c r="J61" t="str">
        <f t="array" ref="J61">IFERROR(XLOOKUP($G61,'SEPT 26  EMP LIST'!$A$2:$A$998,'SEPT 26  EMP LIST'!$B$2:$B$998),"-")</f>
        <v>SALARIED</v>
      </c>
      <c r="L61" t="str">
        <v>DR KANIKA AVASTHI KOHLI</v>
      </c>
      <c r="M61">
        <v>2000000</v>
      </c>
      <c r="N61" t="str">
        <f t="array" ref="N61">IFERROR(XLOOKUP($G61,'SEPT 26  EMP LIST'!$A$2:$A$998,'SEPT 26  EMP LIST'!$E$2:$E$998),"-")</f>
        <v>NOIDA</v>
      </c>
      <c r="O61">
        <v>46273</v>
      </c>
      <c r="P61">
        <v>46277</v>
      </c>
      <c r="Q61" t="str">
        <v>386BZ8736882</v>
      </c>
      <c r="R61">
        <v>7770090807</v>
      </c>
      <c r="S61" t="str">
        <v>DELHI</v>
      </c>
      <c r="T61" t="str">
        <v>DELHI</v>
      </c>
      <c r="U61" t="str">
        <v>OD</v>
      </c>
      <c r="V61" t="str">
        <v>F2 FINTECH</v>
      </c>
      <c r="W61" t="str">
        <v>TATA</v>
      </c>
      <c r="X61">
        <v>2000000</v>
      </c>
      <c r="Y61">
        <v>2000000</v>
      </c>
      <c r="Z61" t="str">
        <v>UNSECURED</v>
      </c>
      <c r="AA61" t="str">
        <v>RELOOK</v>
      </c>
      <c r="AD61" t="str">
        <v xml:space="preserve">CASE LOGIN DONE CASE MOVED TO CREDIT PD TO BE DONE TODAY || APP IS FEMALE -HIS HUSBAND GOT BOUNCING IN HIS LOAN -CIBIL CHECK IS MANDATORY OF SPOUSE </v>
      </c>
      <c r="AE61" t="str">
        <v xml:space="preserve">Dr. Kanika Avasthi Kohli, 42-year-old married female, practicing dentist (BDS, MDS) with approximately 18 years of professional experience. She is employed under consultancy, with stated total monthly income of approximately ₹4.0 lakh—₹1–1.5 lakh from Apollo and ₹3–3.5 lakh from other consultancy work. Secured exposure: ₹14.56 lakh, EMI ₹33,000 and Unsecured exposure: ₹23.20 lakh, EMI ₹61,000. we can fund 12-15 lakhs. </v>
      </c>
      <c r="AF61" t="str">
        <v>MAMTA SINGH</v>
      </c>
      <c r="AG61">
        <v>7982612369</v>
      </c>
      <c r="AH61" t="str">
        <v>mamta.singh@tatacapital.com</v>
      </c>
    </row>
    <row r="62">
      <c r="A62">
        <v>7246</v>
      </c>
      <c r="D62" t="str">
        <v>KUSHBOO</v>
      </c>
      <c r="E62" t="str">
        <v>PUNEET</v>
      </c>
      <c r="F62" t="str">
        <v>SAMAY</v>
      </c>
      <c r="G62" t="str">
        <v>SHAGUN SAINI</v>
      </c>
      <c r="H62" t="str">
        <f t="array" ref="H62">IFERROR(XLOOKUP($G62,'SEPT 26  EMP LIST'!$A$2:$A$998,'SEPT 26  EMP LIST'!$D$2:$D$998),"-")</f>
        <v>MANISHA SAXENA</v>
      </c>
      <c r="I62" t="str">
        <f t="array" ref="I62">IFERROR(XLOOKUP($G62,'SEPT 26  EMP LIST'!$A$2:$A$998,'SEPT 26  EMP LIST'!$F$2:$F$998),"-")</f>
        <v>SHASHANK BHARDWAJ</v>
      </c>
      <c r="J62" t="str">
        <f t="array" ref="J62">IFERROR(XLOOKUP($G62,'SEPT 26  EMP LIST'!$A$2:$A$998,'SEPT 26  EMP LIST'!$B$2:$B$998),"-")</f>
        <v>SALARIED</v>
      </c>
      <c r="L62" t="str">
        <v xml:space="preserve">DR AMITH VENKATESH </v>
      </c>
      <c r="M62">
        <v>1500000</v>
      </c>
      <c r="N62" t="str">
        <f t="array" ref="N62">IFERROR(XLOOKUP($G62,'SEPT 26  EMP LIST'!$A$2:$A$998,'SEPT 26  EMP LIST'!$E$2:$E$998),"-")</f>
        <v>BAREILLY</v>
      </c>
      <c r="O62">
        <v>46273</v>
      </c>
      <c r="P62">
        <v>46280</v>
      </c>
      <c r="Q62" t="str">
        <v>SME000021385277</v>
      </c>
      <c r="R62">
        <v>9008432655</v>
      </c>
      <c r="S62" t="str">
        <v>KARNATAKA</v>
      </c>
      <c r="T62" t="str">
        <v>CHIKMAGALUR</v>
      </c>
      <c r="U62" t="str">
        <v>OD</v>
      </c>
      <c r="V62" t="str">
        <v>F2 FINTECH</v>
      </c>
      <c r="W62" t="str">
        <v>BAJAJ</v>
      </c>
      <c r="Z62" t="str">
        <v>UNSECURED</v>
      </c>
      <c r="AA62" t="str">
        <v>HOLD</v>
      </c>
      <c r="AD62" t="str">
        <v>LOGIN DONE || CONSENT SENT-CONSENT DONE-AGREEGATOR SENT-AGREEGATOR DONE || CREDIT ASK INCOME PROOF</v>
      </c>
      <c r="AE62" t="str">
        <v>Need income proof and consent not provided on call, and again didnt picked up</v>
      </c>
      <c r="AF62" t="str">
        <v>SUHAS</v>
      </c>
      <c r="AG62">
        <v>9980703147</v>
      </c>
      <c r="AH62" t="str">
        <v>Suhas.shetty@bajajfinserv.in</v>
      </c>
    </row>
    <row r="63" xml:space="preserve">
      <c r="A63">
        <v>7239</v>
      </c>
      <c r="B63" t="str">
        <v>YES</v>
      </c>
      <c r="C63" t="str">
        <v>YES</v>
      </c>
      <c r="D63" t="str">
        <v>KUSHBOO</v>
      </c>
      <c r="E63" t="str">
        <v>AKSHAY</v>
      </c>
      <c r="F63" t="str">
        <v>MEHBOOB</v>
      </c>
      <c r="G63" t="str">
        <v>MOHD ADEEB KHAN</v>
      </c>
      <c r="H63" t="str">
        <f t="array" ref="H63">IFERROR(XLOOKUP($G63,'SEPT 26  EMP LIST'!$A$2:$A$998,'SEPT 26  EMP LIST'!$D$2:$D$998),"-")</f>
        <v>ANIL KUMAR</v>
      </c>
      <c r="I63" t="str">
        <f t="array" ref="I63">IFERROR(XLOOKUP($G63,'SEPT 26  EMP LIST'!$A$2:$A$998,'SEPT 26  EMP LIST'!$F$2:$F$998),"-")</f>
        <v>SHASHANK BHARDWAJ</v>
      </c>
      <c r="J63" t="str">
        <f t="array" ref="J63">IFERROR(XLOOKUP($G63,'SEPT 26  EMP LIST'!$A$2:$A$998,'SEPT 26  EMP LIST'!$B$2:$B$998),"-")</f>
        <v>SALARIED</v>
      </c>
      <c r="L63" t="str">
        <v>DR GEETINDER KAUR</v>
      </c>
      <c r="M63">
        <v>1000000</v>
      </c>
      <c r="N63" t="str">
        <f t="array" ref="N63">IFERROR(XLOOKUP($G63,'SEPT 26  EMP LIST'!$A$2:$A$998,'SEPT 26  EMP LIST'!$E$2:$E$998),"-")</f>
        <v>BAREILLY</v>
      </c>
      <c r="O63">
        <v>46273</v>
      </c>
      <c r="P63">
        <v>46291</v>
      </c>
      <c r="Q63" t="str">
        <v xml:space="preserve">DL00000039031  </v>
      </c>
      <c r="R63">
        <v>9914716476</v>
      </c>
      <c r="S63" t="str">
        <v>PUNJAB</v>
      </c>
      <c r="T63" t="str">
        <v>MOHALI</v>
      </c>
      <c r="U63" t="str">
        <v>OD</v>
      </c>
      <c r="V63" t="str">
        <v>F2 FINTECH</v>
      </c>
      <c r="W63" t="str">
        <v>ABCL</v>
      </c>
      <c r="X63">
        <v>500000</v>
      </c>
      <c r="Y63">
        <v>500000</v>
      </c>
      <c r="Z63" t="str">
        <v>UNSECURED</v>
      </c>
      <c r="AA63" t="str">
        <v>DROP</v>
      </c>
      <c r="AB63">
        <v>46288</v>
      </c>
      <c r="AD63" t="str" xml:space="preserve">
        <v xml:space="preserve">LOGIN DONE|| CASE IS IN DE STAGE|| BANKING 1 MAR TO 31 AUG
APPLICANT PICTURE
UDYAM CERTIFICATE
 || UDYAM PENDING AND ADDITIONAL BANKING PENDING IN GIVEN BANKING ABB IS 1700 ONLY || HIGEST LOAN AMOUNT EMI TRACKING BANKING || ADDITIONAL BANKING SENT TO BANKER-CASE MOVED TO CREDIT FO RPD || CASE APPROVED FRO 5 LACS CASE TO BE DISBURSED TODAY-RCU PENDING AND RESI FI-BOTH INITIATED || RCU NEGATIVE DUE TO CLINIC IN UNDER CONTRUCTION HENCE CAS HA BEEN DROPED</v>
      </c>
      <c r="AE63" t="str" xml:space="preserve">
        <v xml:space="preserve">Geetinder Kaur is a medical professional (BAMS) with 19 years of experience and registration since 2007. Reported monthly income is ₹1,55,000, comprising ₹1,00,000 salary credited to account and ₹55,000 cash consultancy income. CIBIL score is 775._x000d_
The bureau reflects 4 active loans with Tata Capital, Bajaj Finance, IndusInd Bank and HDFC Bank. Reported EMI obligation is ₹55,000 per month._x000d_</v>
      </c>
      <c r="AF63" t="str">
        <v>ABHAY</v>
      </c>
      <c r="AG63">
        <v>8219245930</v>
      </c>
      <c r="AH63" t="str">
        <v>abhay.guleria@adityabirlacapital.com</v>
      </c>
    </row>
    <row r="64">
      <c r="A64">
        <v>7236</v>
      </c>
      <c r="D64" t="str">
        <v>SAMAY</v>
      </c>
      <c r="E64" t="str">
        <v>PUNEET</v>
      </c>
      <c r="F64" t="str">
        <v>MEHBOOB</v>
      </c>
      <c r="G64" t="str">
        <v>SIMRAN SOLANKI</v>
      </c>
      <c r="H64" t="str">
        <f t="array" ref="H64">IFERROR(XLOOKUP($G64,'SEPT 26  EMP LIST'!$A$2:$A$998,'SEPT 26  EMP LIST'!$D$2:$D$998),"-")</f>
        <v>AMANPREET SINGH</v>
      </c>
      <c r="I64" t="str">
        <f t="array" ref="I64">IFERROR(XLOOKUP($G64,'SEPT 26  EMP LIST'!$A$2:$A$998,'SEPT 26  EMP LIST'!$F$2:$F$998),"-")</f>
        <v>AMANPREET SINGH</v>
      </c>
      <c r="J64" t="str">
        <f t="array" ref="J64">IFERROR(XLOOKUP($G64,'SEPT 26  EMP LIST'!$A$2:$A$998,'SEPT 26  EMP LIST'!$B$2:$B$998),"-")</f>
        <v>SALARIED</v>
      </c>
      <c r="L64" t="str">
        <v>DR SHIBU RAJ P S</v>
      </c>
      <c r="M64">
        <v>3500000</v>
      </c>
      <c r="N64" t="str">
        <f t="array" ref="N64">IFERROR(XLOOKUP($G64,'SEPT 26  EMP LIST'!$A$2:$A$998,'SEPT 26  EMP LIST'!$E$2:$E$998),"-")</f>
        <v>NOIDA</v>
      </c>
      <c r="O64">
        <v>46273</v>
      </c>
      <c r="P64">
        <v>46283</v>
      </c>
      <c r="Q64" t="str">
        <v>DL00000039064</v>
      </c>
      <c r="R64">
        <v>9446177462</v>
      </c>
      <c r="S64" t="str">
        <v>KERALA</v>
      </c>
      <c r="T64" t="str">
        <v>THRISSUR</v>
      </c>
      <c r="U64" t="str">
        <v>OD</v>
      </c>
      <c r="V64" t="str">
        <v>F2 FINTECH</v>
      </c>
      <c r="W64" t="str">
        <v>ABCL</v>
      </c>
      <c r="X64">
        <v>3500000</v>
      </c>
      <c r="Y64">
        <v>3500000</v>
      </c>
      <c r="Z64" t="str">
        <v>UNSECURED</v>
      </c>
      <c r="AA64" t="str">
        <v>DISBURSED</v>
      </c>
      <c r="AB64">
        <v>46275</v>
      </c>
      <c r="AC64">
        <v>46284</v>
      </c>
      <c r="AD64" t="str">
        <v>LOGIN DONE || CASE IS IN DE STAGE || CASE MOVED TO CREDIT PD TO BE DONE TODAY || CASE IS APPROVED FOR 35 L || SM VISIT AND FI IS PENDING,VKYC ALSO-DR NOT AVAILABLE HE IS OUTSIDE || RCU PENDING-RCU INITIATED|| RCU NEGATIVE  DUE TO HIS CLINIC IS NOT AVAILABLE AT GIVEN ADDRESS || RCU NEGATIVED DUE TO CLINIC IN NOT SEEN AT GIVEN ADDRESS</v>
      </c>
      <c r="AE64" t="str">
        <v>Shibu Raj PS is a  doctor, MBBS/DNB (General Medicine), with 9 years of experience and currently working as a salaried professional and consultant. He earns a total monthly income of ₹2.68 lakh, including ₹68,000 salary and ₹2–2.5 lakh consultancy income. He has 9 active loans with total outstanding of approximately ₹99.85 lakh and monthly EMI of ₹1.13 lakh. The CIBIL score is 720 with the case logged in with ABFL for a maximum requirement as a backup limit.We can fund 35 lakhs</v>
      </c>
      <c r="AF64" t="str">
        <v>ASHWIN ANTONY</v>
      </c>
      <c r="AG64">
        <v>9526725349</v>
      </c>
      <c r="AH64" t="str">
        <v>ashwin.antony@adityabirlacapital.com</v>
      </c>
    </row>
    <row r="65">
      <c r="A65">
        <v>7247</v>
      </c>
      <c r="D65" t="str">
        <v>SAMAY</v>
      </c>
      <c r="E65" t="str">
        <v>AKSHAY</v>
      </c>
      <c r="F65" t="str">
        <v>MEHBOOB</v>
      </c>
      <c r="G65" t="str">
        <v>RAJKUMARI</v>
      </c>
      <c r="H65" t="str">
        <f t="array" ref="H65">IFERROR(XLOOKUP($G65,'SEPT 26  EMP LIST'!$A$2:$A$998,'SEPT 26  EMP LIST'!$D$2:$D$998),"-")</f>
        <v>RAJKUMARI</v>
      </c>
      <c r="I65" t="str">
        <f t="array" ref="I65">IFERROR(XLOOKUP($G65,'SEPT 26  EMP LIST'!$A$2:$A$998,'SEPT 26  EMP LIST'!$F$2:$F$998),"-")</f>
        <v>RAJKUMARI</v>
      </c>
      <c r="J65" t="str">
        <f t="array" ref="J65">IFERROR(XLOOKUP($G65,'SEPT 26  EMP LIST'!$A$2:$A$998,'SEPT 26  EMP LIST'!$B$2:$B$998),"-")</f>
        <v>SALARIED</v>
      </c>
      <c r="L65" t="str">
        <v>DR ANIRUDH SHANMUKH GUDE</v>
      </c>
      <c r="M65">
        <v>2500000</v>
      </c>
      <c r="N65" t="str">
        <f t="array" ref="N65">IFERROR(XLOOKUP($G65,'SEPT 26  EMP LIST'!$A$2:$A$998,'SEPT 26  EMP LIST'!$E$2:$E$998),"-")</f>
        <v>NOIDA</v>
      </c>
      <c r="O65">
        <v>46273</v>
      </c>
      <c r="P65">
        <v>46277</v>
      </c>
      <c r="Q65" t="str">
        <v>DL00000039092</v>
      </c>
      <c r="R65">
        <v>9502293969</v>
      </c>
      <c r="S65" t="str">
        <v>MAHARASHTRA</v>
      </c>
      <c r="T65" t="str">
        <v>PUNE</v>
      </c>
      <c r="U65" t="str">
        <v>OD</v>
      </c>
      <c r="V65" t="str">
        <v>F2 FINTECH</v>
      </c>
      <c r="W65" t="str">
        <v>ABCL</v>
      </c>
      <c r="X65">
        <v>1200000</v>
      </c>
      <c r="Y65">
        <v>1200000</v>
      </c>
      <c r="Z65" t="str">
        <v>UNSECURED</v>
      </c>
      <c r="AA65" t="str">
        <v>DISBURSED</v>
      </c>
      <c r="AB65">
        <v>46274</v>
      </c>
      <c r="AC65">
        <v>46277</v>
      </c>
      <c r="AD65" t="str">
        <v>LOGIN DONE || CASE ELIGIBILITY 7 LACS HR SEGMENT || CASE APPROVED FOR 12 L SM VISIT AND FI IS PENDING || CASE IS DISBURSED FOR 12 L</v>
      </c>
      <c r="AE65" t="str">
        <v>Dr. Anirudh Shanmukh Gude is a  consultant doctor (MBBS, MD) with 5 years of experience, currently associated with Dr. D. Y. Patil Hospital &amp; Research Centre, Pune. He earns approximately ₹2 lakh per month as salary (₹1 lakh credited to bank) along with an additional consultancy income of ₹2 lakh per month. He has a satisfactory CIBIL score of 752 and maintains 5 active credit facilities, including one professional loan from Bajaj Finance and four credit cards, with a total monthly EMI obligation of ₹32,000. The customer has a moderate credit exposure and is seeking the maximum eligible professional loan for clinic setup. Banking statements are yet to be provided, and there are 22 credit enquiries in the last six months (4 in the last three months), which should be evaluated during credit assessment. Overall, the profile appears stable with strong income potential, manageable existing obligations, We can fund 25-30 lakhs</v>
      </c>
      <c r="AF65" t="str">
        <v>ABHISHEK BALKRISHNA KANASE</v>
      </c>
      <c r="AG65">
        <v>9137114066</v>
      </c>
      <c r="AH65" t="str">
        <v>abhishek.kanase@adityabirlacapital.com</v>
      </c>
    </row>
    <row r="66" xml:space="preserve">
      <c r="A66">
        <v>7240</v>
      </c>
      <c r="D66" t="str">
        <v>KUSHBOO</v>
      </c>
      <c r="E66" t="str">
        <v>PUNEET</v>
      </c>
      <c r="F66" t="str">
        <v>SAMAY</v>
      </c>
      <c r="G66" t="str">
        <v>SUMIT CHAUDHARY</v>
      </c>
      <c r="H66" t="str">
        <f t="array" ref="H66">IFERROR(XLOOKUP($G66,'SEPT 26  EMP LIST'!$A$2:$A$998,'SEPT 26  EMP LIST'!$D$2:$D$998),"-")</f>
        <v>AMANPREET SINGH</v>
      </c>
      <c r="I66" t="str">
        <f t="array" ref="I66">IFERROR(XLOOKUP($G66,'SEPT 26  EMP LIST'!$A$2:$A$998,'SEPT 26  EMP LIST'!$F$2:$F$998),"-")</f>
        <v>AMANPREET SINGH</v>
      </c>
      <c r="J66" t="str">
        <f t="array" ref="J66">IFERROR(XLOOKUP($G66,'SEPT 26  EMP LIST'!$A$2:$A$998,'SEPT 26  EMP LIST'!$B$2:$B$998),"-")</f>
        <v>SALARIED</v>
      </c>
      <c r="L66" t="str">
        <v xml:space="preserve"> CA RAJKUMAR BHARGAVA </v>
      </c>
      <c r="M66">
        <v>2000000</v>
      </c>
      <c r="N66" t="str">
        <f t="array" ref="N66">IFERROR(XLOOKUP($G66,'SEPT 26  EMP LIST'!$A$2:$A$998,'SEPT 26  EMP LIST'!$E$2:$E$998),"-")</f>
        <v>NOIDA</v>
      </c>
      <c r="O66">
        <v>46274</v>
      </c>
      <c r="P66">
        <v>46282</v>
      </c>
      <c r="Q66" t="str">
        <v>DL00000039100</v>
      </c>
      <c r="R66">
        <v>9928037909</v>
      </c>
      <c r="S66" t="str">
        <v>RAJASTHAN</v>
      </c>
      <c r="T66" t="str">
        <v>JAIPUR</v>
      </c>
      <c r="U66" t="str">
        <v>OD</v>
      </c>
      <c r="V66" t="str">
        <v>F2 FINTECH</v>
      </c>
      <c r="W66" t="str">
        <v>ABCL</v>
      </c>
      <c r="Z66" t="str">
        <v>UNSECURED</v>
      </c>
      <c r="AA66" t="str">
        <v>REJECTED</v>
      </c>
      <c r="AD66" t="str" xml:space="preserve">
        <v xml:space="preserve">LOGIN DONE || CX AGE IS 65 NEED TO ADD CO-APP NEED CO APP KYC || CO -APP DOCS PENDING || * Poor Cibil History ._x000d_
**A Suit Filed account is observed in a closed Auto Loan, indicating past serious credit delinquency._x000d_
**Five loan accounts have been settled, which reflects compromised repayment arrangements with lenders._x000d_
**Most of the closed loan accounts have reported DP_x000d_
**No financial institution has provide any credit facilities to the applicant post suit-filed and settlement._x000d_
**The applicant is above 65 years of age, which is an additional risk factor in this case</v>
      </c>
      <c r="AE66" t="str">
        <v>Ca rajkumar bhargava is 65 years old self employed person and part timer at st. xavier school, having experience of 35 years and with good cibil of 793.his dob from pan and adhar card is not matching with udyam cetificate and need co applicant because of his age which is above or equal to 65 years</v>
      </c>
      <c r="AF66" t="str">
        <v xml:space="preserve"> SADDAM HUSSAIN8</v>
      </c>
      <c r="AG66">
        <v>9660191622</v>
      </c>
      <c r="AH66" t="str">
        <v>saddam.hussain8@adityabirlacapital.com</v>
      </c>
    </row>
    <row r="67">
      <c r="A67">
        <v>7193</v>
      </c>
      <c r="B67" t="str">
        <v>YES</v>
      </c>
      <c r="C67" t="str">
        <v>YES</v>
      </c>
      <c r="D67" t="str">
        <v>RAJEEV</v>
      </c>
      <c r="E67" t="str">
        <v>PUNEET</v>
      </c>
      <c r="F67" t="str">
        <v>MEHBOOB</v>
      </c>
      <c r="G67" t="str">
        <v>APARNA GUPTA</v>
      </c>
      <c r="H67" t="str">
        <v>ANURAG SHARMA</v>
      </c>
      <c r="I67" t="str">
        <f t="array" ref="I67">IFERROR(XLOOKUP($G67,'SEPT 26  EMP LIST'!$A$2:$A$998,'SEPT 26  EMP LIST'!$F$2:$F$998),"-")</f>
        <v>RAHUL SAHA</v>
      </c>
      <c r="J67" t="str">
        <f t="array" ref="J67">IFERROR(XLOOKUP($G67,'SEPT 26  EMP LIST'!$A$2:$A$998,'SEPT 26  EMP LIST'!$B$2:$B$998),"-")</f>
        <v>SALARIED</v>
      </c>
      <c r="K67">
        <v>783</v>
      </c>
      <c r="L67" t="str">
        <v>MOHAMMED ASHIQ</v>
      </c>
      <c r="M67">
        <v>1500000</v>
      </c>
      <c r="N67" t="str">
        <f t="array" ref="N67">IFERROR(XLOOKUP($G67,'SEPT 26  EMP LIST'!$A$2:$A$998,'SEPT 26  EMP LIST'!$E$2:$E$998),"-")</f>
        <v>BAREILLY</v>
      </c>
      <c r="O67">
        <v>46274</v>
      </c>
      <c r="P67">
        <v>46280</v>
      </c>
      <c r="Q67">
        <v>65</v>
      </c>
      <c r="R67">
        <v>8861436301</v>
      </c>
      <c r="S67" t="str">
        <v>KERALA</v>
      </c>
      <c r="T67" t="str">
        <v>KASARAGOD</v>
      </c>
      <c r="U67" t="str">
        <v>TERM LOAN</v>
      </c>
      <c r="V67" t="str">
        <v>RDS</v>
      </c>
      <c r="W67" t="str">
        <v>ICICI</v>
      </c>
      <c r="Z67" t="str">
        <v>UNSECURED</v>
      </c>
      <c r="AA67" t="str">
        <v>HOLD</v>
      </c>
      <c r="AD67" t="str">
        <v xml:space="preserve">PENDING FOR LOGIN  || 3 MONTH SALARY SLIP REQ - OR LETTER HEAD REQ WITH DECLARETION </v>
      </c>
      <c r="AE67" t="str">
        <v>Mohammed Ashiq is a  salaried doctor with an MBBS degree, registered in 2019, and approximately 7 years of professional experience. He earns a reported monthly income of ₹10 lakh and has a CIBIL score of 783. His credit profile shows 4 active tradelines with a total sanctioned amount of ₹6.89 lakh and a current outstanding balance of ₹3.71 lakh. No existing EMI burden or recent credit enquiries are reported. The customer seeks a maximum backup limit for professional purposes.We can fund 15 lakhs</v>
      </c>
      <c r="AF67" t="str">
        <v>ROHIT RDS</v>
      </c>
      <c r="AG67" t="str">
        <v>95403 02302</v>
      </c>
      <c r="AH67" t="str">
        <v>rohit.kyadav@gmail.com</v>
      </c>
    </row>
    <row r="68">
      <c r="A68">
        <v>7254</v>
      </c>
      <c r="D68" t="str">
        <v>RAJEEV</v>
      </c>
      <c r="E68" t="str">
        <v>PUNEET</v>
      </c>
      <c r="F68" t="str">
        <v>SAMAY</v>
      </c>
      <c r="G68" t="str">
        <v>SHRUTI SINGH PARIHAR</v>
      </c>
      <c r="H68" t="str">
        <f t="array" ref="H68">IFERROR(XLOOKUP($G68,'SEPT 26  EMP LIST'!$A$2:$A$998,'SEPT 26  EMP LIST'!$D$2:$D$998),"-")</f>
        <v>RAJKUMARI</v>
      </c>
      <c r="I68" t="str">
        <f t="array" ref="I68">IFERROR(XLOOKUP($G68,'SEPT 26  EMP LIST'!$A$2:$A$998,'SEPT 26  EMP LIST'!$F$2:$F$998),"-")</f>
        <v>RAJKUMARI</v>
      </c>
      <c r="J68" t="str">
        <f t="array" ref="J68">IFERROR(XLOOKUP($G68,'SEPT 26  EMP LIST'!$A$2:$A$998,'SEPT 26  EMP LIST'!$B$2:$B$998),"-")</f>
        <v>SOURCER</v>
      </c>
      <c r="L68" t="str">
        <v>DR SHFUL ISLAM</v>
      </c>
      <c r="M68" t="str">
        <v>NIL</v>
      </c>
      <c r="N68" t="str">
        <f t="array" ref="N68">IFERROR(XLOOKUP($G68,'SEPT 26  EMP LIST'!$A$2:$A$998,'SEPT 26  EMP LIST'!$E$2:$E$998),"-")</f>
        <v>NOIDA</v>
      </c>
      <c r="O68">
        <v>46274</v>
      </c>
      <c r="P68">
        <v>46275</v>
      </c>
      <c r="Q68" t="str">
        <v>1100000234768387</v>
      </c>
      <c r="R68">
        <v>9706214910</v>
      </c>
      <c r="S68" t="str">
        <v>ASSAM</v>
      </c>
      <c r="T68" t="str">
        <v>GHUAWATI</v>
      </c>
      <c r="U68" t="str">
        <v>OD</v>
      </c>
      <c r="V68" t="str">
        <v>F2 FINTECH</v>
      </c>
      <c r="W68" t="str">
        <v>BAJAJ MARKET</v>
      </c>
      <c r="Z68" t="str">
        <v>UNSECURED</v>
      </c>
      <c r="AA68" t="str">
        <v>REJECTED</v>
      </c>
      <c r="AD68" t="str">
        <v>LOGIN DONE || REGULAR BOUNCING SEEN IN BANKING-IN BAJAJ LOAN</v>
      </c>
      <c r="AE68" t="str">
        <v>MD Saiful Islam is a doctor with an MBBS qualification, registered in 2017, and 8 years of experience. He earns a reported monthly salary of ₹70,000 through stipend/consultancy and has 2 active loans with a total outstanding balance of approximately ₹25.37 lakh. His CIBIL score is 767, with no credit enquiries reported in the last 3 or 6 months.. The proposed requirement is the maximum amount for a backup limit. We can not fund due to bouncing in bajaj loan</v>
      </c>
      <c r="AF68" t="str">
        <v>HIRANYA</v>
      </c>
      <c r="AG68">
        <v>7002560017</v>
      </c>
      <c r="AH68" t="str">
        <v>hiranya.deka@bajajfinserv.in</v>
      </c>
    </row>
    <row r="69">
      <c r="A69">
        <v>7241</v>
      </c>
      <c r="D69" t="str">
        <v>SAMAY</v>
      </c>
      <c r="E69" t="str">
        <v>AKSHAY</v>
      </c>
      <c r="F69" t="str">
        <v>MEHBOOB</v>
      </c>
      <c r="G69" t="str">
        <v>SUMIT CHAUDHARY</v>
      </c>
      <c r="H69" t="str">
        <f t="array" ref="H69">IFERROR(XLOOKUP($G69,'SEPT 26  EMP LIST'!$A$2:$A$998,'SEPT 26  EMP LIST'!$D$2:$D$998),"-")</f>
        <v>AMANPREET SINGH</v>
      </c>
      <c r="I69" t="str">
        <f t="array" ref="I69">IFERROR(XLOOKUP($G69,'SEPT 26  EMP LIST'!$A$2:$A$998,'SEPT 26  EMP LIST'!$F$2:$F$998),"-")</f>
        <v>AMANPREET SINGH</v>
      </c>
      <c r="J69" t="str">
        <f t="array" ref="J69">IFERROR(XLOOKUP($G69,'SEPT 26  EMP LIST'!$A$2:$A$998,'SEPT 26  EMP LIST'!$B$2:$B$998),"-")</f>
        <v>SALARIED</v>
      </c>
      <c r="L69" t="str">
        <v xml:space="preserve">DR KARUNA PRASAD PANTEWAD </v>
      </c>
      <c r="M69">
        <v>3000000</v>
      </c>
      <c r="N69" t="str">
        <f t="array" ref="N69">IFERROR(XLOOKUP($G69,'SEPT 26  EMP LIST'!$A$2:$A$998,'SEPT 26  EMP LIST'!$E$2:$E$998),"-")</f>
        <v>NOIDA</v>
      </c>
      <c r="O69">
        <v>46274</v>
      </c>
      <c r="P69">
        <v>46279</v>
      </c>
      <c r="Q69">
        <v>170862597</v>
      </c>
      <c r="R69">
        <v>9552455977</v>
      </c>
      <c r="S69" t="str">
        <v>MAHARASHTRA</v>
      </c>
      <c r="T69" t="str">
        <v>AURANGABAD</v>
      </c>
      <c r="U69" t="str">
        <v>DOD</v>
      </c>
      <c r="V69" t="str">
        <v>F2 FINTECH</v>
      </c>
      <c r="W69" t="str">
        <v>CHOLA</v>
      </c>
      <c r="Z69" t="str">
        <v>UNSECURED</v>
      </c>
      <c r="AA69" t="str">
        <v>HOLD</v>
      </c>
      <c r="AD69" t="str">
        <v>LOGIN DONE  || IN GIVEN BANING ABB IS LOW NEED ADDITIONAL BANKING || DR DONT HAVE THE ADDITIONAL BANKING</v>
      </c>
      <c r="AE69" t="str">
        <v>Karuna Prasad Pantewad is a self-employed doctor with BAMS and MD (Ayurveda) qualifications. She has been practicing since 2017 and is currently pursuing PG. Her FY 2024-25 gross receipts were ₹19.73 lakh with a net profit of ₹9.86 lakh, while FY 2025-26 gross receipts increased to ₹21.46 lakh with a net profit of ₹11.52 lakh. She has 5 active loans with a total outstanding balance of ₹35.10 lakh and monthly EMIs of ₹94,723. Her CIBIL score is 731, with no enquiries in the last 6 months and no bounce reported. Banking is maintained with HDFC Bank, with an average monthly credit of ₹74,671 and ABB of ₹4.24 lakh over the last 6 months. The proposed loan is for clinic expansion, with a required amount of maximum, and the case eligibility is 30-35 Lakhs in financial program</v>
      </c>
      <c r="AF69" t="str">
        <v>AKSHAY</v>
      </c>
      <c r="AG69">
        <v>7875454368</v>
      </c>
      <c r="AH69" t="str">
        <v>Akshaysy@chola1.murugappa.com</v>
      </c>
    </row>
    <row r="70">
      <c r="A70">
        <v>7250</v>
      </c>
      <c r="D70" t="str">
        <v>SAMAY</v>
      </c>
      <c r="E70" t="str">
        <v>PUNEET</v>
      </c>
      <c r="F70" t="str">
        <v>SAMAY</v>
      </c>
      <c r="G70" t="str">
        <v>PRIYANSHU MAURYA</v>
      </c>
      <c r="H70" t="str">
        <f t="array" ref="H70">IFERROR(XLOOKUP($G70,'SEPT 26  EMP LIST'!$A$2:$A$998,'SEPT 26  EMP LIST'!$D$2:$D$998),"-")</f>
        <v>HARSH SHARMA</v>
      </c>
      <c r="I70" t="str">
        <f t="array" ref="I70">IFERROR(XLOOKUP($G70,'SEPT 26  EMP LIST'!$A$2:$A$998,'SEPT 26  EMP LIST'!$F$2:$F$998),"-")</f>
        <v>HARSH SHARMA</v>
      </c>
      <c r="J70" t="str">
        <f t="array" ref="J70">IFERROR(XLOOKUP($G70,'SEPT 26  EMP LIST'!$A$2:$A$998,'SEPT 26  EMP LIST'!$B$2:$B$998),"-")</f>
        <v>SALARIED</v>
      </c>
      <c r="L70" t="str">
        <v>DR SHIVARAJ K S</v>
      </c>
      <c r="M70" t="str">
        <v>NIL</v>
      </c>
      <c r="N70" t="str">
        <f t="array" ref="N70">IFERROR(XLOOKUP($G70,'SEPT 26  EMP LIST'!$A$2:$A$998,'SEPT 26  EMP LIST'!$E$2:$E$998),"-")</f>
        <v>NOIDA</v>
      </c>
      <c r="O70">
        <v>46274</v>
      </c>
      <c r="P70">
        <v>46274</v>
      </c>
      <c r="Q70">
        <v>68</v>
      </c>
      <c r="R70">
        <v>9449969735</v>
      </c>
      <c r="S70" t="str">
        <v>MAHARASHTRA</v>
      </c>
      <c r="T70" t="str">
        <v>MUMBAI</v>
      </c>
      <c r="U70" t="str">
        <v>OD</v>
      </c>
      <c r="V70" t="str">
        <v>F2 FINTECH</v>
      </c>
      <c r="W70" t="str">
        <v>GODREJ</v>
      </c>
      <c r="Z70" t="str">
        <v>UNSECURED</v>
      </c>
      <c r="AA70" t="str">
        <v>REJECTED</v>
      </c>
      <c r="AD70" t="str">
        <v>PENDING FOR LOGIN || 10 ENQ IN LAST 3 MONTHS</v>
      </c>
      <c r="AE70" t="str">
        <v xml:space="preserve"> Shivraj K S is a doctor with MBBS and MD (Paediatrics) qualifications and around 9 years of professional experience. He is salaried as well as engaged in consultancy, with a reported monthly salary of ₹1.37 lakh and additional consultancy income of approximately ₹1–1.5 lakh from Sai Samarth Hospital, Kamothe; however, the sheet reflects total monthly income of ₹1.37 lakh, hence consultancy income should be independently validated. His CIBIL score is 756 with no credit enquiries reported in the last 3/6 months. He has 5 active loan accounts with total sanctioned exposure of ₹72.96 lakh, outstanding of ₹66.90 lakh and total monthly EMI obligation of ₹86,000, resulting in FOIR of approximately 70%. The major exposure includes a ₹41.01 lakh Bajaj Finance professional loan, ₹20 lakh outstanding under an Aditya Birla Capital overdraft facility, and other personal loans.  the customer stays with family, and the requirement is for a maximum backup limit. Overall, the profile has strong professional credentials, good CIBIL and stable salaried income, but high existing leverage.Customer is not eligible due to high enquiry</v>
      </c>
      <c r="AF70" t="str">
        <v>ANIRUDH</v>
      </c>
      <c r="AG70" t="str">
        <v>72081 38454</v>
      </c>
      <c r="AH70" t="str">
        <v>aniruddh.sharma@godrejcapital.com</v>
      </c>
    </row>
    <row r="71">
      <c r="A71">
        <v>7248</v>
      </c>
      <c r="D71" t="str">
        <v>SAMAY</v>
      </c>
      <c r="E71" t="str">
        <v>AKSHAY</v>
      </c>
      <c r="F71" t="str">
        <v>MEHBOOB</v>
      </c>
      <c r="G71" t="str">
        <v>PRIYANSHU MAURYA</v>
      </c>
      <c r="H71" t="str">
        <f t="array" ref="H71">IFERROR(XLOOKUP($G71,'SEPT 26  EMP LIST'!$A$2:$A$998,'SEPT 26  EMP LIST'!$D$2:$D$998),"-")</f>
        <v>HARSH SHARMA</v>
      </c>
      <c r="I71" t="str">
        <f t="array" ref="I71">IFERROR(XLOOKUP($G71,'SEPT 26  EMP LIST'!$A$2:$A$998,'SEPT 26  EMP LIST'!$F$2:$F$998),"-")</f>
        <v>HARSH SHARMA</v>
      </c>
      <c r="J71" t="str">
        <f t="array" ref="J71">IFERROR(XLOOKUP($G71,'SEPT 26  EMP LIST'!$A$2:$A$998,'SEPT 26  EMP LIST'!$B$2:$B$998),"-")</f>
        <v>SALARIED</v>
      </c>
      <c r="L71" t="str">
        <v>DR SHIVARAJ K S</v>
      </c>
      <c r="M71" t="str">
        <v>NIL</v>
      </c>
      <c r="N71" t="str">
        <f t="array" ref="N71">IFERROR(XLOOKUP($G71,'SEPT 26  EMP LIST'!$A$2:$A$998,'SEPT 26  EMP LIST'!$E$2:$E$998),"-")</f>
        <v>NOIDA</v>
      </c>
      <c r="O71">
        <v>46274</v>
      </c>
      <c r="P71">
        <v>46274</v>
      </c>
      <c r="Q71">
        <v>69</v>
      </c>
      <c r="R71">
        <v>9449969735</v>
      </c>
      <c r="S71" t="str">
        <v>MAHARASHTRA</v>
      </c>
      <c r="T71" t="str">
        <v>MUMBAI</v>
      </c>
      <c r="U71" t="str">
        <v>OD</v>
      </c>
      <c r="V71" t="str">
        <v>F2 FINTECH</v>
      </c>
      <c r="W71" t="str">
        <v>L&amp;T</v>
      </c>
      <c r="Z71" t="str">
        <v>UNSECURED</v>
      </c>
      <c r="AA71" t="str">
        <v>REJECTED</v>
      </c>
      <c r="AD71" t="str">
        <v>PENDING FOR LOGIN || 10 ENQ IN LAST 3 MONTHS</v>
      </c>
      <c r="AE71" t="str">
        <v xml:space="preserve"> Shivraj K S is a doctor with MBBS and MD (Paediatrics) qualifications and around 9 years of professional experience. He is salaried as well as engaged in consultancy, with a reported monthly salary of ₹1.37 lakh and additional consultancy income of approximately ₹1–1.5 lakh from Sai Samarth Hospital, Kamothe; however, the sheet reflects total monthly income of ₹1.37 lakh, hence consultancy income should be independently validated. His CIBIL score is 756 with no credit enquiries reported in the last 3/6 months. He has 5 active loan accounts with total sanctioned exposure of ₹72.96 lakh, outstanding of ₹66.90 lakh and total monthly EMI obligation of ₹86,000, resulting in FOIR of approximately 70%. The major exposure includes a ₹41.01 lakh Bajaj Finance professional loan, ₹20 lakh outstanding under an Aditya Birla Capital overdraft facility, and other personal loans.  the customer stays with family, and the requirement is for a maximum backup limit. Overall, the profile has strong professional credentials, good CIBIL and stable salaried income, but high existing leverage.Customer is not eligible due to high enquiry</v>
      </c>
      <c r="AF71" t="str">
        <v>TRIVEDI</v>
      </c>
      <c r="AG71" t="str">
        <v xml:space="preserve"> 70459 24388</v>
      </c>
      <c r="AH71" t="str">
        <v>trivedismit@ltfs.com</v>
      </c>
    </row>
    <row r="72">
      <c r="A72">
        <v>7249</v>
      </c>
      <c r="D72" t="str">
        <v>SAMAY</v>
      </c>
      <c r="E72" t="str">
        <v>PUNEET</v>
      </c>
      <c r="F72" t="str">
        <v>SAMAY</v>
      </c>
      <c r="G72" t="str">
        <v>PRIYANSHU MAURYA</v>
      </c>
      <c r="H72" t="str">
        <f t="array" ref="H72">IFERROR(XLOOKUP($G72,'SEPT 26  EMP LIST'!$A$2:$A$998,'SEPT 26  EMP LIST'!$D$2:$D$998),"-")</f>
        <v>HARSH SHARMA</v>
      </c>
      <c r="I72" t="str">
        <f t="array" ref="I72">IFERROR(XLOOKUP($G72,'SEPT 26  EMP LIST'!$A$2:$A$998,'SEPT 26  EMP LIST'!$F$2:$F$998),"-")</f>
        <v>HARSH SHARMA</v>
      </c>
      <c r="J72" t="str">
        <f t="array" ref="J72">IFERROR(XLOOKUP($G72,'SEPT 26  EMP LIST'!$A$2:$A$998,'SEPT 26  EMP LIST'!$B$2:$B$998),"-")</f>
        <v>SALARIED</v>
      </c>
      <c r="L72" t="str">
        <v>DR SHIVARAJ K S</v>
      </c>
      <c r="M72" t="str">
        <v>NIL</v>
      </c>
      <c r="N72" t="str">
        <f t="array" ref="N72">IFERROR(XLOOKUP($G72,'SEPT 26  EMP LIST'!$A$2:$A$998,'SEPT 26  EMP LIST'!$E$2:$E$998),"-")</f>
        <v>NOIDA</v>
      </c>
      <c r="O72">
        <v>46274</v>
      </c>
      <c r="P72">
        <v>46274</v>
      </c>
      <c r="Q72">
        <v>70</v>
      </c>
      <c r="R72">
        <v>9449969735</v>
      </c>
      <c r="S72" t="str">
        <v>MAHARASHTRA</v>
      </c>
      <c r="T72" t="str">
        <v>MUMBAI</v>
      </c>
      <c r="U72" t="str">
        <v>DOD</v>
      </c>
      <c r="V72" t="str">
        <v>F2 FINTECH</v>
      </c>
      <c r="W72" t="str">
        <v>CHOLA</v>
      </c>
      <c r="Z72" t="str">
        <v>UNSECURED</v>
      </c>
      <c r="AA72" t="str">
        <v>REJECTED</v>
      </c>
      <c r="AD72" t="str">
        <v>System Reject on Scorecard norms not met. Case cannot be proceeded further</v>
      </c>
      <c r="AE72" t="str">
        <v xml:space="preserve"> Shivraj K S is a doctor with MBBS and MD (Paediatrics) qualifications and around 9 years of professional experience. He is salaried as well as engaged in consultancy, with a reported monthly salary of ₹1.37 lakh and additional consultancy income of approximately ₹1–1.5 lakh from Sai Samarth Hospital, Kamothe; however, the sheet reflects total monthly income of ₹1.37 lakh, hence consultancy income should be independently validated. His CIBIL score is 756 with no credit enquiries reported in the last 3/6 months. He has 5 active loan accounts with total sanctioned exposure of ₹72.96 lakh, outstanding of ₹66.90 lakh and total monthly EMI obligation of ₹86,000, resulting in FOIR of approximately 70%. The major exposure includes a ₹41.01 lakh Bajaj Finance professional loan, ₹20 lakh outstanding under an Aditya Birla Capital overdraft facility, and other personal loans.  the customer stays with family, and the requirement is for a maximum backup limit. Overall, the profile has strong professional credentials, good CIBIL and stable salaried income, but high existing leverage.Customer is not eligible due to high enquiry</v>
      </c>
    </row>
    <row r="73">
      <c r="A73">
        <v>7255</v>
      </c>
      <c r="D73" t="str">
        <v>RAJEEV</v>
      </c>
      <c r="E73" t="str">
        <v>AKSHAY</v>
      </c>
      <c r="F73" t="str">
        <v>MEHBOOB</v>
      </c>
      <c r="G73" t="str">
        <v>KHUSI FINANCIAL SERVICES</v>
      </c>
      <c r="H73" t="str">
        <f t="array" ref="H73">IFERROR(XLOOKUP($G73,'SEPT 26  EMP LIST'!$A$2:$A$998,'SEPT 26  EMP LIST'!$D$2:$D$998),"-")</f>
        <v>F2 FINTECH</v>
      </c>
      <c r="I73" t="str">
        <f t="array" ref="I73">IFERROR(XLOOKUP($G73,'SEPT 26  EMP LIST'!$A$2:$A$998,'SEPT 26  EMP LIST'!$F$2:$F$998),"-")</f>
        <v>F2 FINTECH</v>
      </c>
      <c r="J73" t="str">
        <f t="array" ref="J73">IFERROR(XLOOKUP($G73,'SEPT 26  EMP LIST'!$A$2:$A$998,'SEPT 26  EMP LIST'!$B$2:$B$998),"-")</f>
        <v>SOURCER</v>
      </c>
      <c r="L73" t="str">
        <v>DR VIKAS MISHRA</v>
      </c>
      <c r="M73" t="str">
        <v>NIL</v>
      </c>
      <c r="N73" t="str">
        <f t="array" ref="N73">IFERROR(XLOOKUP($G73,'SEPT 26  EMP LIST'!$A$2:$A$998,'SEPT 26  EMP LIST'!$E$2:$E$998),"-")</f>
        <v>F2 FINTECH</v>
      </c>
      <c r="O73">
        <v>46274</v>
      </c>
      <c r="P73">
        <v>46276</v>
      </c>
      <c r="Q73">
        <v>71</v>
      </c>
      <c r="R73" t="str">
        <v>82878 80080</v>
      </c>
      <c r="S73" t="str">
        <v>CHATTISGARH</v>
      </c>
      <c r="T73" t="str">
        <v>BILASPUR</v>
      </c>
      <c r="U73" t="str">
        <v>OD</v>
      </c>
      <c r="V73" t="str">
        <v>F2 FINTECH</v>
      </c>
      <c r="W73" t="str">
        <v>BAJAJ</v>
      </c>
      <c r="Z73" t="str">
        <v>UNSECURED</v>
      </c>
      <c r="AA73" t="str">
        <v>REJECTED</v>
      </c>
      <c r="AD73" t="str">
        <v>LOGIN DONE || CASE WILL BE PROCESS AFTER 6 MONTHS || HIGHT ENQ</v>
      </c>
      <c r="AE73" t="str">
        <v>Vikas Mishra is a  salaried doctor with an MBBS qualification, registered in 2022, and 3.5 years of experience. He has 12 active loans with a total outstanding balance of ₹22.39 lakh . His CIBIL score is 751, with no credit enquiries in the last 6 months and no bouncing reported.. The proposed loan is for a backup limit, with the required amount marked as maximum. Overall, the profile has a satisfactory CIBIL score, We can not fund because customer will eligible for topup after 11 emi paid</v>
      </c>
      <c r="AF73" t="str">
        <v>ADARSH</v>
      </c>
      <c r="AG73">
        <v>8109109540</v>
      </c>
      <c r="AH73" t="str">
        <v>adarsh.gupta1@bajajfinserv.in</v>
      </c>
    </row>
    <row r="74">
      <c r="A74">
        <v>7256</v>
      </c>
      <c r="D74" t="str">
        <v>KUSHBOO</v>
      </c>
      <c r="E74" t="str">
        <v>PUNEET</v>
      </c>
      <c r="F74" t="str">
        <v>SAMAY</v>
      </c>
      <c r="G74" t="str">
        <v>DHARAMVEER</v>
      </c>
      <c r="H74" t="str">
        <f t="array" ref="H74">IFERROR(XLOOKUP($G74,'SEPT 26  EMP LIST'!$A$2:$A$998,'SEPT 26  EMP LIST'!$D$2:$D$998),"-")</f>
        <v>RASHI GANGWAR</v>
      </c>
      <c r="I74" t="str">
        <f t="array" ref="I74">IFERROR(XLOOKUP($G74,'SEPT 26  EMP LIST'!$A$2:$A$998,'SEPT 26  EMP LIST'!$F$2:$F$998),"-")</f>
        <v>RAJKUMARI</v>
      </c>
      <c r="J74" t="str">
        <f t="array" ref="J74">IFERROR(XLOOKUP($G74,'SEPT 26  EMP LIST'!$A$2:$A$998,'SEPT 26  EMP LIST'!$B$2:$B$998),"-")</f>
        <v>SALARIED</v>
      </c>
      <c r="L74" t="str">
        <v>DR AKASH MOHAN MUNDE</v>
      </c>
      <c r="M74">
        <v>1000000</v>
      </c>
      <c r="N74" t="str">
        <f t="array" ref="N74">IFERROR(XLOOKUP($G74,'SEPT 26  EMP LIST'!$A$2:$A$998,'SEPT 26  EMP LIST'!$E$2:$E$998),"-")</f>
        <v>NOIDA</v>
      </c>
      <c r="O74">
        <v>46274</v>
      </c>
      <c r="P74">
        <v>46283</v>
      </c>
      <c r="Q74" t="str">
        <v>SME000021402747</v>
      </c>
      <c r="R74" t="str">
        <v>90677 51759</v>
      </c>
      <c r="S74" t="str">
        <v>MAHARASHTRA</v>
      </c>
      <c r="T74" t="str">
        <v>PUNE</v>
      </c>
      <c r="U74" t="str">
        <v>OD</v>
      </c>
      <c r="V74" t="str">
        <v>F2 FINTECH</v>
      </c>
      <c r="W74" t="str">
        <v>BAJAJ</v>
      </c>
      <c r="X74">
        <v>850000</v>
      </c>
      <c r="Y74">
        <v>850000</v>
      </c>
      <c r="Z74" t="str">
        <v>UNSECURED</v>
      </c>
      <c r="AA74" t="str">
        <v>DROP</v>
      </c>
      <c r="AB74">
        <v>46275</v>
      </c>
      <c r="AD74" t="str">
        <v>LOGIN DONE || CONSENT SENT-DR IS BUSY  || CASE APPROVED FOR 8.5 L GEO TAGGING IS PENDING || BANKER WILL DO GEO TAGGING TODAY AT 12 PM || DOCTOR NI</v>
      </c>
      <c r="AE74" t="str">
        <v>Akash Mohan Munde is a salaried doctor with an MBBS qualification, registered in 2019, and 7 years of professional experience. He earns a reported monthly salary of ₹70,000 and has no existing active loans or EMI obligations. His CIBIL status is NTC, with no credit enquiries reported in the last 3 or 6 months. He is residing in rented accommodation and is seeking the maximum amount as a backup limit. Overall, the profile has stable salaried income and no existing loan burden, but credit history and banking verification are required before final eligibility assessment. We can fund 5-10 lakhs</v>
      </c>
      <c r="AF74" t="str">
        <v>AJAY</v>
      </c>
      <c r="AG74">
        <v>9764387788</v>
      </c>
      <c r="AH74" t="str">
        <v>ajay.shende@bajajfinserv.in</v>
      </c>
    </row>
    <row r="75">
      <c r="A75">
        <v>7257</v>
      </c>
      <c r="D75" t="str">
        <v>RAJEEV</v>
      </c>
      <c r="E75" t="str">
        <v>AKSHAY</v>
      </c>
      <c r="F75" t="str">
        <v>MEHBOOB</v>
      </c>
      <c r="G75" t="str">
        <v>AMIT KUMAR</v>
      </c>
      <c r="H75" t="str">
        <f t="array" ref="H75">IFERROR(XLOOKUP($G75,'SEPT 26  EMP LIST'!$A$2:$A$998,'SEPT 26  EMP LIST'!$D$2:$D$998),"-")</f>
        <v>RAJKUMARI</v>
      </c>
      <c r="I75" t="str">
        <f t="array" ref="I75">IFERROR(XLOOKUP($G75,'SEPT 26  EMP LIST'!$A$2:$A$998,'SEPT 26  EMP LIST'!$F$2:$F$998),"-")</f>
        <v>RAJKUMARI</v>
      </c>
      <c r="J75" t="str">
        <f t="array" ref="J75">IFERROR(XLOOKUP($G75,'SEPT 26  EMP LIST'!$A$2:$A$998,'SEPT 26  EMP LIST'!$B$2:$B$998),"-")</f>
        <v>SALARIED</v>
      </c>
      <c r="L75" t="str">
        <v>DR SHIVARAJ K S</v>
      </c>
      <c r="M75" t="str">
        <v>NIL</v>
      </c>
      <c r="N75" t="str">
        <f t="array" ref="N75">IFERROR(XLOOKUP($G75,'SEPT 26  EMP LIST'!$A$2:$A$998,'SEPT 26  EMP LIST'!$E$2:$E$998),"-")</f>
        <v>NOIDA</v>
      </c>
      <c r="O75">
        <v>46275</v>
      </c>
      <c r="P75">
        <v>46276</v>
      </c>
      <c r="Q75">
        <v>73</v>
      </c>
      <c r="R75">
        <v>9449969735</v>
      </c>
      <c r="S75" t="str">
        <v>MAHARASHTRA</v>
      </c>
      <c r="T75" t="str">
        <v>MUMBAI</v>
      </c>
      <c r="U75" t="str">
        <v>OD</v>
      </c>
      <c r="V75" t="str">
        <v>CAT EYE</v>
      </c>
      <c r="W75" t="str">
        <v>POONAWALLA</v>
      </c>
      <c r="Z75" t="str">
        <v>UNSECURED</v>
      </c>
      <c r="AA75" t="str">
        <v>RELOOK</v>
      </c>
      <c r="AD75" t="str">
        <v>PENDING FOR LOGIN || CASE IS REJECTED DUE TO HIGH ENQ-MAIL RAISE TO CREDIT TO TAKE THE APPROVAL FOR RELOOK</v>
      </c>
      <c r="AE75" t="str">
        <v xml:space="preserve"> Shivraj K S is a doctor with MBBS and MD (Paediatrics) qualifications and around 9 years of professional experience. He is salaried as well as engaged in consultancy, with a reported monthly salary of ₹1.37 lakh and additional consultancy income of approximately ₹1–1.5 lakh from Sai Samarth Hospital, Kamothe; however, the sheet reflects total monthly income of ₹1.37 lakh, hence consultancy income should be independently validated. His CIBIL score is 756 with no credit enquiries reported in the last 3/6 months. He has 5 active loan accounts with total sanctioned exposure of ₹72.96 lakh, outstanding of ₹66.90 lakh and total monthly EMI obligation of ₹86,000, resulting in FOIR of approximately 70%. The major exposure includes a ₹41.01 lakh Bajaj Finance professional loan, ₹20 lakh outstanding under an Aditya Birla Capital overdraft facility, and other personal loans.  the customer stays with family, and the requirement is for a maximum backup limit. Overall, the profile has strong professional credentials, good CIBIL and stable salaried income, but high existing leverage. We can fund 25-30 lakhs . issue - high enquiry</v>
      </c>
      <c r="AF75" t="str">
        <v>AMOL</v>
      </c>
      <c r="AG75">
        <v>9356045515</v>
      </c>
      <c r="AH75" t="str">
        <v>arjun.darade@poonawallafincorp.com</v>
      </c>
    </row>
    <row r="76">
      <c r="A76">
        <v>7205</v>
      </c>
      <c r="D76" t="str">
        <v>KUSHBOO</v>
      </c>
      <c r="E76" t="str">
        <v>PUNEET</v>
      </c>
      <c r="F76" t="str">
        <v>SAMAY</v>
      </c>
      <c r="G76" t="str">
        <v>VAISHNAVI RAJPUT</v>
      </c>
      <c r="H76" t="str">
        <f t="array" ref="H76">IFERROR(XLOOKUP($G76,'SEPT 26  EMP LIST'!$A$2:$A$998,'SEPT 26  EMP LIST'!$D$2:$D$998),"-")</f>
        <v>ANIL KUMAR</v>
      </c>
      <c r="I76" t="str">
        <f t="array" ref="I76">IFERROR(XLOOKUP($G76,'SEPT 26  EMP LIST'!$A$2:$A$998,'SEPT 26  EMP LIST'!$F$2:$F$998),"-")</f>
        <v>SHASHANK BHARDWAJ</v>
      </c>
      <c r="J76" t="str">
        <f t="array" ref="J76">IFERROR(XLOOKUP($G76,'SEPT 26  EMP LIST'!$A$2:$A$998,'SEPT 26  EMP LIST'!$B$2:$B$998),"-")</f>
        <v>SALARIED</v>
      </c>
      <c r="L76" t="str">
        <v>DR GOVIND PRASAD KAUSHIK</v>
      </c>
      <c r="M76">
        <v>3500000</v>
      </c>
      <c r="N76" t="str">
        <f t="array" ref="N76">IFERROR(XLOOKUP($G76,'SEPT 26  EMP LIST'!$A$2:$A$998,'SEPT 26  EMP LIST'!$E$2:$E$998),"-")</f>
        <v>BAREILLY</v>
      </c>
      <c r="O76">
        <v>46275</v>
      </c>
      <c r="P76">
        <v>46276</v>
      </c>
      <c r="Q76" t="str">
        <v>DL00000039242</v>
      </c>
      <c r="R76">
        <v>8103149127</v>
      </c>
      <c r="S76" t="str">
        <v>CHHATTISGARH</v>
      </c>
      <c r="T76" t="str">
        <v>RAJGARH</v>
      </c>
      <c r="U76" t="str">
        <v>OD</v>
      </c>
      <c r="V76" t="str">
        <v>F2 FINTECH</v>
      </c>
      <c r="W76" t="str">
        <v>ABCL</v>
      </c>
      <c r="Z76" t="str">
        <v>UNSECURED</v>
      </c>
      <c r="AA76" t="str">
        <v>REJECTED</v>
      </c>
      <c r="AD76" t="str">
        <v>LOGIN DONE || CASE IS IN DE STAGE || CASE  WAS LOGIN IN 3  MONTHS AGE AND GOR REJECTED DUE TO DPD AND BOUNCING IN SECURED LOAN</v>
      </c>
      <c r="AE76" t="str">
        <v>Dr. govind prasad kaushik is an mbbs/ms doctor with 15 years of experience, earning around ₹1.25 lakh per month from his job and an additional ₹1–1.5 lakh through consultancy. however, dpds were observed in a previous secured loan during the last 6 months. considering this repayment history and his existing loan exposure, we cannot fund him at this stage.</v>
      </c>
      <c r="AF76" t="str">
        <v>SURAJ</v>
      </c>
      <c r="AG76" t="str">
        <v>877 020 1972</v>
      </c>
      <c r="AH76" t="str">
        <v>suraj.sahu1@adityabirlacapital.com</v>
      </c>
    </row>
    <row r="77" xml:space="preserve">
      <c r="A77">
        <v>7258</v>
      </c>
      <c r="D77" t="str">
        <v>RAJEEV</v>
      </c>
      <c r="E77" t="str">
        <v>AKSHAY</v>
      </c>
      <c r="F77" t="str">
        <v>MEHBOOB</v>
      </c>
      <c r="G77" t="str">
        <v>MOHD ADEEB KHAN</v>
      </c>
      <c r="H77" t="str">
        <f t="array" ref="H77">IFERROR(XLOOKUP($G77,'SEPT 26  EMP LIST'!$A$2:$A$998,'SEPT 26  EMP LIST'!$D$2:$D$998),"-")</f>
        <v>ANIL KUMAR</v>
      </c>
      <c r="I77" t="str">
        <f t="array" ref="I77">IFERROR(XLOOKUP($G77,'SEPT 26  EMP LIST'!$A$2:$A$998,'SEPT 26  EMP LIST'!$F$2:$F$998),"-")</f>
        <v>SHASHANK BHARDWAJ</v>
      </c>
      <c r="J77" t="str">
        <f t="array" ref="J77">IFERROR(XLOOKUP($G77,'SEPT 26  EMP LIST'!$A$2:$A$998,'SEPT 26  EMP LIST'!$B$2:$B$998),"-")</f>
        <v>SALARIED</v>
      </c>
      <c r="L77" t="str">
        <v>CA SAVALA RAM</v>
      </c>
      <c r="M77">
        <v>3000000</v>
      </c>
      <c r="N77" t="str">
        <f t="array" ref="N77">IFERROR(XLOOKUP($G77,'SEPT 26  EMP LIST'!$A$2:$A$998,'SEPT 26  EMP LIST'!$E$2:$E$998),"-")</f>
        <v>BAREILLY</v>
      </c>
      <c r="O77">
        <v>46275</v>
      </c>
      <c r="P77">
        <v>46283</v>
      </c>
      <c r="Q77">
        <v>75</v>
      </c>
      <c r="R77">
        <v>9680164488</v>
      </c>
      <c r="S77" t="str">
        <v>RAJASTHAN</v>
      </c>
      <c r="T77" t="str">
        <v>JALORE</v>
      </c>
      <c r="U77" t="str">
        <v>OD</v>
      </c>
      <c r="V77" t="str">
        <v>CAT EYE</v>
      </c>
      <c r="W77" t="str">
        <v>POONAWALLA</v>
      </c>
      <c r="Z77" t="str">
        <v>UNSECURED</v>
      </c>
      <c r="AA77" t="str">
        <v>REJECTED</v>
      </c>
      <c r="AD77" t="str" xml:space="preserve">
        <v xml:space="preserve">PENDING FOR LOGIN || CURRENT ADDRESS PROOF PENDING || 30 DAYS DPD REFLECT IN CIBIL-SOA REQ || ALL PENDECIES SEND TO BANKER-CASE IS IN UNDERWRITING ||Case reject Due to 
Multiple DPD in HL</v>
      </c>
      <c r="AE77" t="str">
        <v>CA Savala Ram is a self-employed Chartered Accountant  registered in 2015, having 11 years of experience and running his own practice. He earns approximately ₹3 lakh per month, with FY 2025-26 receipts of ₹36 lakh and ITR income of ₹11.5 lakh. He has a CIBIL score of 723, 2 active loans with total outstanding of around ₹46.54 lakh and monthly EMI of ₹45,682. The case is logged in with Poonawalla Fincorp for a maximum requirement towards business expansion. We can fund 30-35 lakhs</v>
      </c>
      <c r="AF77" t="str">
        <v>arjun</v>
      </c>
      <c r="AG77">
        <v>9356045515</v>
      </c>
      <c r="AH77" t="str">
        <v>arjun.darade@poonawallafincorp.com</v>
      </c>
    </row>
    <row r="78">
      <c r="A78">
        <v>7261</v>
      </c>
      <c r="D78" t="str">
        <v>KUSHBOO</v>
      </c>
      <c r="E78" t="str">
        <v>PUNEET</v>
      </c>
      <c r="F78" t="str">
        <v>SAMAY</v>
      </c>
      <c r="G78" t="str">
        <v>SUMIT KUMAR</v>
      </c>
      <c r="H78" t="str">
        <f t="array" ref="H78">IFERROR(XLOOKUP($G78,'SEPT 26  EMP LIST'!$A$2:$A$998,'SEPT 26  EMP LIST'!$D$2:$D$998),"-")</f>
        <v>ANURAG SHARMA</v>
      </c>
      <c r="I78" t="str">
        <f t="array" ref="I78">IFERROR(XLOOKUP($G78,'SEPT 26  EMP LIST'!$A$2:$A$998,'SEPT 26  EMP LIST'!$F$2:$F$998),"-")</f>
        <v>RAHUL SAHA</v>
      </c>
      <c r="J78" t="str">
        <f t="array" ref="J78">IFERROR(XLOOKUP($G78,'SEPT 26  EMP LIST'!$A$2:$A$998,'SEPT 26  EMP LIST'!$B$2:$B$998),"-")</f>
        <v>SALARIED</v>
      </c>
      <c r="L78" t="str">
        <v>DR DRISHTI SHARMA</v>
      </c>
      <c r="M78">
        <v>1000000</v>
      </c>
      <c r="N78" t="str">
        <f t="array" ref="N78">IFERROR(XLOOKUP($G78,'SEPT 26  EMP LIST'!$A$2:$A$998,'SEPT 26  EMP LIST'!$E$2:$E$998),"-")</f>
        <v>BAREILLY</v>
      </c>
      <c r="O78">
        <v>46275</v>
      </c>
      <c r="P78">
        <v>46294</v>
      </c>
      <c r="Q78" t="str">
        <v xml:space="preserve">DL00000039281  </v>
      </c>
      <c r="R78">
        <v>8800731759</v>
      </c>
      <c r="S78" t="str">
        <v xml:space="preserve">BIHAR </v>
      </c>
      <c r="T78" t="str">
        <v>KATIHAR</v>
      </c>
      <c r="U78" t="str">
        <v>OD</v>
      </c>
      <c r="V78" t="str">
        <v>F2 FINTECH</v>
      </c>
      <c r="W78" t="str">
        <v>ABCL</v>
      </c>
      <c r="X78">
        <v>1000000</v>
      </c>
      <c r="Y78">
        <v>1000000</v>
      </c>
      <c r="Z78" t="str">
        <v>UNSECURED</v>
      </c>
      <c r="AA78" t="str">
        <v>APPROVED</v>
      </c>
      <c r="AB78">
        <v>46280</v>
      </c>
      <c r="AC78">
        <v>1</v>
      </c>
      <c r="AD78" t="str">
        <v xml:space="preserve">LOGIN DONE || CASE IS IN DE STAGE || FORM 26 AS REQ TO CHECK THE CONSULTANCY INCOME || REGISTRATION NOT VERIFIED || CASE IS APPROVED FOR 10 L  || RCU INITIATED-RCU PENDING || RCU VISIT PENIDNG DR HAS GIVEN TIME FOR TODAY FOR RCU VISIT || FI NEGATIVE || FI INITIATED AGAIN || FI DONE AND RCU DONE-REPORT PENDING || VISIT PENDING FROM CUSTOMER END </v>
      </c>
      <c r="AE78" t="str">
        <v xml:space="preserve">Drishti Sharma is an MBBS doctor, registered in 2022, with 4 years of professional experience and currently pursuing 2nd-year MD Radiology. She is earning a monthly stipend of ₹75,000 through account mode and has a strong CIBIL score of 801 with no recent enquiries. She has one active Canara Bank education loan with an outstanding balance of approx. ₹83.95 lakh, while EMI is reported as nil. Banking/ABB details are not provided. The customer is seeking a ₹5 lakh professional loan, with TVR completed and residence at Katihar Medical College, Bihar. Overall, the profile has a strong CIBIL and professional background.We can fund 5-10 lakhs </v>
      </c>
      <c r="AF78" t="str">
        <v>DURGESH TIWARI</v>
      </c>
      <c r="AG78">
        <v>7007459078</v>
      </c>
      <c r="AH78" t="str">
        <v xml:space="preserve"> durgesh.tiwari3@adityabirlacapital.com</v>
      </c>
    </row>
    <row r="79">
      <c r="A79">
        <v>7230</v>
      </c>
      <c r="D79" t="str">
        <v>RAJEEV</v>
      </c>
      <c r="E79" t="str">
        <v>AKSHAY</v>
      </c>
      <c r="F79" t="str">
        <v>MEHBOOB</v>
      </c>
      <c r="G79" t="str">
        <v>RAJAT DWIVEDI</v>
      </c>
      <c r="H79" t="str">
        <f t="array" ref="H79">IFERROR(XLOOKUP($G79,'SEPT 26  EMP LIST'!$A$2:$A$998,'SEPT 26  EMP LIST'!$D$2:$D$998),"-")</f>
        <v>RAJKUMARI</v>
      </c>
      <c r="I79" t="str">
        <f t="array" ref="I79">IFERROR(XLOOKUP($G79,'SEPT 26  EMP LIST'!$A$2:$A$998,'SEPT 26  EMP LIST'!$F$2:$F$998),"-")</f>
        <v>RAJKUMARI</v>
      </c>
      <c r="J79" t="str">
        <f t="array" ref="J79">IFERROR(XLOOKUP($G79,'SEPT 26  EMP LIST'!$A$2:$A$998,'SEPT 26  EMP LIST'!$B$2:$B$998),"-")</f>
        <v>SALARIED</v>
      </c>
      <c r="L79" t="str">
        <v>DR RANJAN KUMAR</v>
      </c>
      <c r="M79">
        <v>1000000</v>
      </c>
      <c r="N79" t="str">
        <f t="array" ref="N79">IFERROR(XLOOKUP($G79,'SEPT 26  EMP LIST'!$A$2:$A$998,'SEPT 26  EMP LIST'!$E$2:$E$998),"-")</f>
        <v>NOIDA</v>
      </c>
      <c r="O79">
        <v>46275</v>
      </c>
      <c r="P79">
        <v>46287</v>
      </c>
      <c r="Q79">
        <v>170864103</v>
      </c>
      <c r="R79">
        <v>9801194980</v>
      </c>
      <c r="S79" t="str">
        <v>DELHI</v>
      </c>
      <c r="T79" t="str">
        <v>DELHI</v>
      </c>
      <c r="U79" t="str">
        <v>OD</v>
      </c>
      <c r="V79" t="str">
        <v>F2 FINTECH</v>
      </c>
      <c r="W79" t="str">
        <v>CHOLA</v>
      </c>
      <c r="Z79" t="str">
        <v>UNSECURED</v>
      </c>
      <c r="AA79" t="str">
        <v>REJECTED</v>
      </c>
      <c r="AD79" t="str">
        <v>LOGIN DONE || ABB IS LOW -ADDITIONAL BANKING REQ-ADDITIONAL BANKING SENT TO BANKER || PD IS INITAITED TO BE DONE TODAY || CASE IS UNDER DISCUSSION WITH CREDIT  DR IS DOING CONSULTANCY  AT 2 HOSPITAL ONE IS ORCHID HOSPITAL -ITS NIGHT SHIFT || DOCTOR DENIED FOR VERIFICATION OF PRMANENT ADDRESS ||  FI IS INITIATED OF OFFICE AND REFI FI ALSO CURRENT OR PERMANENT || FI IS INITIATED || DR IS NOT COMFORTABLE WITH PD IN  HINDURAO HOSPITAL</v>
      </c>
      <c r="AE79" t="str">
        <v>Dr. Ranjan Kumar is a salaried medical professional with MBBS qualification and around 9 years of experience. Total declared monthly income is ₹1,30,000, comprising salary income of ₹90,000 and consultancy income of ₹40,000, both received through account mode. Applicant maintains a satisfactory credit profile with a CIBIL score of 757 and no bounce instances reported in the last 6 months. Existing liabilities consist of 6 active loan accounts with Bajaj, Chola, ICICI, HDFC, and BOI, carrying a combined EMI obligation of ₹63,610. We can fund 10-15 lakhs</v>
      </c>
      <c r="AF79" t="str">
        <v>MOHIT</v>
      </c>
      <c r="AG79" t="str">
        <v>75310 43153</v>
      </c>
      <c r="AH79" t="str">
        <v>Mohitts@chola.murugappa.com</v>
      </c>
    </row>
    <row r="80">
      <c r="A80">
        <v>7262</v>
      </c>
      <c r="D80" t="str">
        <v>RAJEEV</v>
      </c>
      <c r="E80" t="str">
        <v>PUNEET</v>
      </c>
      <c r="F80" t="str">
        <v>SAMAY</v>
      </c>
      <c r="G80" t="str">
        <v>DHARAMVEER</v>
      </c>
      <c r="H80" t="str">
        <f t="array" ref="H80">IFERROR(XLOOKUP($G80,'SEPT 26  EMP LIST'!$A$2:$A$998,'SEPT 26  EMP LIST'!$D$2:$D$998),"-")</f>
        <v>RASHI GANGWAR</v>
      </c>
      <c r="I80" t="str">
        <f t="array" ref="I80">IFERROR(XLOOKUP($G80,'SEPT 26  EMP LIST'!$A$2:$A$998,'SEPT 26  EMP LIST'!$F$2:$F$998),"-")</f>
        <v>RAJKUMARI</v>
      </c>
      <c r="J80" t="str">
        <f t="array" ref="J80">IFERROR(XLOOKUP($G80,'SEPT 26  EMP LIST'!$A$2:$A$998,'SEPT 26  EMP LIST'!$B$2:$B$998),"-")</f>
        <v>SALARIED</v>
      </c>
      <c r="L80" t="str">
        <v>DR KASUNDRA ANKIT</v>
      </c>
      <c r="M80" t="str">
        <v>NIL</v>
      </c>
      <c r="N80" t="str">
        <f t="array" ref="N80">IFERROR(XLOOKUP($G80,'SEPT 26  EMP LIST'!$A$2:$A$998,'SEPT 26  EMP LIST'!$E$2:$E$998),"-")</f>
        <v>NOIDA</v>
      </c>
      <c r="O80">
        <v>46275</v>
      </c>
      <c r="P80">
        <v>46276</v>
      </c>
      <c r="Q80">
        <v>79</v>
      </c>
      <c r="R80">
        <v>7405545095</v>
      </c>
      <c r="S80" t="str">
        <v>GUJRAT</v>
      </c>
      <c r="T80" t="str">
        <v>AHMEDABAD</v>
      </c>
      <c r="U80" t="str">
        <v>OD</v>
      </c>
      <c r="V80" t="str">
        <v>F2 FINTECH</v>
      </c>
      <c r="W80" t="str">
        <v>L&amp;T</v>
      </c>
      <c r="Z80" t="str">
        <v>UNSECURED</v>
      </c>
      <c r="AA80" t="str">
        <v>REJECTED</v>
      </c>
      <c r="AD80" t="str">
        <v>PENDING FOR LOGIN || CASE REJECTED DUE TO SCORE REJECT-AND RECENT DISBURSAL</v>
      </c>
      <c r="AE80" t="str">
        <v>Kasundra ankit Vijaybhai is MBBS, MS, MCH AND HAVING WORK EXPERIENCE OF 10 YEARS. CURRENTLY,  WORKING AS CONSULTANT AT JAYPEE HOSPITAL, 8 LOANS RUNNING OUT OF WHICH 2 LOANS ARE JOINT AND THOSE 2 EMI PAID BY HIS FATHER, HAVING CIBIL OF 733 AND UNSECURED LOAN AMOUNT IS 9905817 INR AND SECURED LOAN AMOUNT IS 19196537 INR, EMI IS 141,000. HIS RUNNING EMI IS MANAGEBLE WITH FOIR CALCULATIONS AND HIS PROFLE IS ELIGIBLE FOR MAXIMUM LOAN AS PER DEGREE ELIGIBILITY WE CAN FUND 35-40 LAKHS.</v>
      </c>
      <c r="AF80" t="str">
        <v>urjitkumarsavaliya</v>
      </c>
      <c r="AG80" t="str">
        <v>78359 64282</v>
      </c>
      <c r="AH80" t="str">
        <v>urjitkumarsavaliya@ltfs.com</v>
      </c>
    </row>
    <row r="81">
      <c r="A81">
        <v>7267</v>
      </c>
      <c r="B81" t="str">
        <v>YES</v>
      </c>
      <c r="D81" t="str">
        <v>RAJEEV</v>
      </c>
      <c r="E81" t="str">
        <v>AKSHAY</v>
      </c>
      <c r="F81" t="str">
        <v>MEHBOOB</v>
      </c>
      <c r="G81" t="str">
        <v>NEHA SINGH</v>
      </c>
      <c r="H81" t="str">
        <f t="array" ref="H81">IFERROR(XLOOKUP($G81,'SEPT 26  EMP LIST'!$A$2:$A$998,'SEPT 26  EMP LIST'!$D$2:$D$998),"-")</f>
        <v>MANISHA SAXENA</v>
      </c>
      <c r="I81" t="str">
        <f t="array" ref="I81">IFERROR(XLOOKUP($G81,'SEPT 26  EMP LIST'!$A$2:$A$998,'SEPT 26  EMP LIST'!$F$2:$F$998),"-")</f>
        <v>SHASHANK BHARDWAJ</v>
      </c>
      <c r="J81" t="str">
        <f t="array" ref="J81">IFERROR(XLOOKUP($G81,'SEPT 26  EMP LIST'!$A$2:$A$998,'SEPT 26  EMP LIST'!$B$2:$B$998),"-")</f>
        <v>SALARIED</v>
      </c>
      <c r="L81" t="str">
        <v>DR RAGHVANDER CHULET</v>
      </c>
      <c r="M81">
        <v>2000000</v>
      </c>
      <c r="N81" t="str">
        <f t="array" ref="N81">IFERROR(XLOOKUP($G81,'SEPT 26  EMP LIST'!$A$2:$A$998,'SEPT 26  EMP LIST'!$E$2:$E$998),"-")</f>
        <v>BAREILLY</v>
      </c>
      <c r="O81">
        <v>46276</v>
      </c>
      <c r="P81">
        <v>46292</v>
      </c>
      <c r="Q81">
        <v>80</v>
      </c>
      <c r="R81" t="str">
        <v xml:space="preserve">  70731 69842</v>
      </c>
      <c r="S81" t="str">
        <v>RAJASTHAN</v>
      </c>
      <c r="T81" t="str">
        <v>JAIPUR</v>
      </c>
      <c r="U81" t="str">
        <v>OD</v>
      </c>
      <c r="V81" t="str">
        <v>F2 FINTECH</v>
      </c>
      <c r="W81" t="str">
        <v>CREDIT SAISON</v>
      </c>
      <c r="X81">
        <v>1500000</v>
      </c>
      <c r="Y81">
        <v>1500000</v>
      </c>
      <c r="Z81" t="str">
        <v>UNSECURED</v>
      </c>
      <c r="AA81" t="str">
        <v>REJECTED</v>
      </c>
      <c r="AD81" t="str">
        <v xml:space="preserve"> PENDING FOR LOGIN || LOGIN DONE || CASE TO BE MOVED TO CREDIT || PD DONE || NEED DETAILED ITR - 2 YRS || AGENCY PD TO BE DONE TOMORROW || PD TO BE DONE TODAY-PD DONE DETAIL ITR REQ  || DETAILED ITR SEND TO BANKER || CASE IS UNDER DISCUSSION WITH CREDIT || COMPLETE FINANCIAL REQ || SAME CASE WE HAVE DISBURSED FROM BAJAJ AND CHOLA-35 CHOLA AND 42 L FROM BAJAJ</v>
      </c>
      <c r="AE81" t="str">
        <v>Raghvander Chulet is a self-employed Consultant Doctor (MBBS), registered in 2014, with 11 years of experience. He reports total monthly income of ₹5.00 lakh, comprising ₹3.00 lakh from own setup and ₹2.00 lakh consultancy income. He has 1 active secured housing loan with SBI, having an outstanding balance of ₹20.54 lakh and EMI of ₹22,000. CIBIL score is strong at 809 with no credit enquiries in the last 6 months. ITR FY 2025-26 reflects income of ₹9.76 lakh, while banking/ABB details are not provided. The case is logged with Credit Saison, with case eligibility mentioned as ₹15–20 lakh for backup limit.</v>
      </c>
      <c r="AF81" t="str">
        <v>Shubham Jain</v>
      </c>
      <c r="AG81" t="str">
        <v>70235 93753</v>
      </c>
      <c r="AH81" t="str">
        <v>shubham.jain@creditsaison-in.com</v>
      </c>
    </row>
    <row r="82">
      <c r="A82">
        <v>7278</v>
      </c>
      <c r="D82" t="str">
        <v>KUSHBOO</v>
      </c>
      <c r="E82" t="str">
        <v>PUNEET</v>
      </c>
      <c r="F82" t="str">
        <v>SAMAY</v>
      </c>
      <c r="G82" t="str">
        <v>MANOJ KUMAR</v>
      </c>
      <c r="H82" t="str">
        <f t="array" ref="H82">IFERROR(XLOOKUP($G82,'SEPT 26  EMP LIST'!$A$2:$A$998,'SEPT 26  EMP LIST'!$D$2:$D$998),"-")</f>
        <v>RIYA CHADDHA</v>
      </c>
      <c r="I82" t="str">
        <f t="array" ref="I82">IFERROR(XLOOKUP($G82,'SEPT 26  EMP LIST'!$A$2:$A$998,'SEPT 26  EMP LIST'!$F$2:$F$998),"-")</f>
        <v>VINEET TIWARI</v>
      </c>
      <c r="J82" t="str">
        <f t="array" ref="J82">IFERROR(XLOOKUP($G82,'SEPT 26  EMP LIST'!$A$2:$A$998,'SEPT 26  EMP LIST'!$B$2:$B$998),"-")</f>
        <v>SALARIED</v>
      </c>
      <c r="L82" t="str">
        <v>DR  IMROZ MOHAMMED SHAIK</v>
      </c>
      <c r="M82">
        <v>2500000</v>
      </c>
      <c r="N82" t="str">
        <f t="array" ref="N82">IFERROR(XLOOKUP($G82,'SEPT 26  EMP LIST'!$A$2:$A$998,'SEPT 26  EMP LIST'!$E$2:$E$998),"-")</f>
        <v>NOIDA</v>
      </c>
      <c r="O82">
        <v>46276</v>
      </c>
      <c r="P82">
        <v>46276</v>
      </c>
      <c r="Q82" t="str">
        <v xml:space="preserve">DL00000039356  </v>
      </c>
      <c r="R82">
        <v>9390936467</v>
      </c>
      <c r="S82" t="str">
        <v>ANDHRA PRADESH</v>
      </c>
      <c r="T82" t="str">
        <v>TIRUPATI</v>
      </c>
      <c r="U82" t="str">
        <v>OD</v>
      </c>
      <c r="V82" t="str">
        <v>F2 FINTECH</v>
      </c>
      <c r="W82" t="str">
        <v>ABCL</v>
      </c>
      <c r="Z82" t="str">
        <v>UNSECURED</v>
      </c>
      <c r="AA82" t="str">
        <v>REJECTED</v>
      </c>
      <c r="AD82" t="str">
        <v>LOGIN DONE || VLR || ALREADY LOGIN AND GOT REJECTED CASE</v>
      </c>
      <c r="AE82" t="str">
        <v>Imroz Mohammed Shaik is a salaried/Consultant Doctor (MBBS, MD) with 42 years of experience and registrations in 1984 and 2013. He reports total monthly income of ₹3.66 lakh, comprising ₹1.66 lakh salary and ₹2.00 lakh cash consultancy income. He has 4 active loans with total outstanding of ₹67.17 lakh and aggregate EMI obligation of ₹1.52 lakh, with the entire outstanding classified as unsecured. CIBIL score is 775, with 1 unsecured enquiry in the last 3 and 6 months. Banking/ABB details are not provided, while TVR is completed. The case is logged with ABFL for the maximum required amount, with eligibility mentioned at ₹30–35 lakh.</v>
      </c>
      <c r="AF82" t="str">
        <v>darshi</v>
      </c>
      <c r="AG82">
        <v>9346663533</v>
      </c>
      <c r="AH82" t="str">
        <v>darshi.subbarayudu@adityabirlacapital.com</v>
      </c>
    </row>
    <row r="83">
      <c r="A83">
        <v>7262</v>
      </c>
      <c r="D83" t="str">
        <v>RAJEEV</v>
      </c>
      <c r="E83" t="str">
        <v>PUNEET</v>
      </c>
      <c r="F83" t="str">
        <v>SAMAY</v>
      </c>
      <c r="G83" t="str">
        <v>DHARAMVEER</v>
      </c>
      <c r="H83" t="str">
        <f t="array" ref="H83">IFERROR(XLOOKUP($G83,'SEPT 26  EMP LIST'!$A$2:$A$998,'SEPT 26  EMP LIST'!$D$2:$D$998),"-")</f>
        <v>RASHI GANGWAR</v>
      </c>
      <c r="I83" t="str">
        <f t="array" ref="I83">IFERROR(XLOOKUP($G83,'SEPT 26  EMP LIST'!$A$2:$A$998,'SEPT 26  EMP LIST'!$F$2:$F$998),"-")</f>
        <v>RAJKUMARI</v>
      </c>
      <c r="J83" t="str">
        <f t="array" ref="J83">IFERROR(XLOOKUP($G83,'SEPT 26  EMP LIST'!$A$2:$A$998,'SEPT 26  EMP LIST'!$B$2:$B$998),"-")</f>
        <v>SALARIED</v>
      </c>
      <c r="L83" t="str">
        <v>DR KASUNDRA ANKIT</v>
      </c>
      <c r="M83" t="str">
        <v>NIL</v>
      </c>
      <c r="N83" t="str">
        <f t="array" ref="N83">IFERROR(XLOOKUP($G83,'SEPT 26  EMP LIST'!$A$2:$A$998,'SEPT 26  EMP LIST'!$E$2:$E$998),"-")</f>
        <v>NOIDA</v>
      </c>
      <c r="O83">
        <v>46276</v>
      </c>
      <c r="P83">
        <v>46279</v>
      </c>
      <c r="Q83">
        <v>82</v>
      </c>
      <c r="R83">
        <v>7405545095</v>
      </c>
      <c r="S83" t="str">
        <v>GUJRAT</v>
      </c>
      <c r="T83" t="str">
        <v>AHMEDABAD</v>
      </c>
      <c r="U83" t="str">
        <v>OD</v>
      </c>
      <c r="V83" t="str">
        <v>CAT EYE</v>
      </c>
      <c r="W83" t="str">
        <v>POONAWALLA</v>
      </c>
      <c r="Z83" t="str">
        <v>UNSECURED</v>
      </c>
      <c r="AA83" t="str">
        <v>REJECTED</v>
      </c>
      <c r="AD83" t="str">
        <v>PENDING FOR LOGIN || AUG MONTH BOUNCING NOT DOABLE-WE CAN DO THIS CASE AFTER 20 SEP</v>
      </c>
      <c r="AE83" t="str">
        <v>Kasundra ankit Vijaybhai is MBBS, MS, MCH AND HAVING WORK EXPERIENCE OF 10 YEARS. CURRENTLY,  WORKING AS CONSULTANT AT JAYPEE HOSPITAL, 8 LOANS RUNNING OUT OF WHICH 2 LOANS ARE JOINT AND THOSE 2 EMI PAID BY HIS FATHER, HAVING CIBIL OF 733 AND UNSECURED LOAN AMOUNT IS 9905817 INR AND SECURED LOAN AMOUNT IS 19196537 INR, EMI IS 141,000. HIS RUNNING EMI IS MANAGEBLE WITH FOIR CALCULATIONS AND HIS PROFLE IS ELIGIBLE FOR MAXIMUM LOAN AS PER DEGREE ELIGIBILITY WE CAN FUND 35-40 LAKHS.</v>
      </c>
      <c r="AF83" t="str">
        <v>AMOL</v>
      </c>
      <c r="AG83">
        <v>9356045515</v>
      </c>
      <c r="AH83" t="str">
        <v>arjun.darade@poonawallafincorp.com</v>
      </c>
    </row>
    <row r="84">
      <c r="A84">
        <v>7268</v>
      </c>
      <c r="D84" t="str">
        <v>RAJEEV</v>
      </c>
      <c r="E84" t="str">
        <v>AKSHAY</v>
      </c>
      <c r="F84" t="str">
        <v>MEHBOOB</v>
      </c>
      <c r="G84" t="str">
        <v>NEHA SINGH</v>
      </c>
      <c r="H84" t="str">
        <f t="array" ref="H84">IFERROR(XLOOKUP($G84,'SEPT 26  EMP LIST'!$A$2:$A$998,'SEPT 26  EMP LIST'!$D$2:$D$998),"-")</f>
        <v>MANISHA SAXENA</v>
      </c>
      <c r="I84" t="str">
        <f t="array" ref="I84">IFERROR(XLOOKUP($G84,'SEPT 26  EMP LIST'!$A$2:$A$998,'SEPT 26  EMP LIST'!$F$2:$F$998),"-")</f>
        <v>SHASHANK BHARDWAJ</v>
      </c>
      <c r="J84" t="str">
        <f t="array" ref="J84">IFERROR(XLOOKUP($G84,'SEPT 26  EMP LIST'!$A$2:$A$998,'SEPT 26  EMP LIST'!$B$2:$B$998),"-")</f>
        <v>SALARIED</v>
      </c>
      <c r="L84" t="str">
        <v>DR HARI SINGH RATHORE</v>
      </c>
      <c r="M84">
        <v>1200000</v>
      </c>
      <c r="N84" t="str">
        <f t="array" ref="N84">IFERROR(XLOOKUP($G84,'SEPT 26  EMP LIST'!$A$2:$A$998,'SEPT 26  EMP LIST'!$E$2:$E$998),"-")</f>
        <v>BAREILLY</v>
      </c>
      <c r="O84">
        <v>46276</v>
      </c>
      <c r="P84">
        <v>46294</v>
      </c>
      <c r="Q84" t="str">
        <v xml:space="preserve">DL00000039359  </v>
      </c>
      <c r="R84">
        <v>7689913063</v>
      </c>
      <c r="S84" t="str">
        <v>RAJASTHAN</v>
      </c>
      <c r="T84" t="str">
        <v>BARMER</v>
      </c>
      <c r="U84" t="str">
        <v>OD</v>
      </c>
      <c r="V84" t="str">
        <v>F2 FINTECH</v>
      </c>
      <c r="W84" t="str">
        <v>ABCL</v>
      </c>
      <c r="X84">
        <v>1200000</v>
      </c>
      <c r="Y84">
        <v>1200000</v>
      </c>
      <c r="Z84" t="str">
        <v>UNSECURED</v>
      </c>
      <c r="AA84" t="str">
        <v>APPROVED</v>
      </c>
      <c r="AB84">
        <v>46280</v>
      </c>
      <c r="AD84" t="str">
        <v>LOGIN DONE || LOW RISK PROFILE - CASE IS IN DE STAGE || PD TO BE DONE TODAY || SM VISIT PENDING &amp; FI PENDING-FI INITIATED || FI PENDING || DR OUT OF INDIA WILL COME BACK IN THIS WEEK -DR WILL BE AVIALBEL ON 29TH SEPT THAN CASE WILL PROCESS FOR DISBUREMENT</v>
      </c>
      <c r="AF84" t="str">
        <v>FAIZAL</v>
      </c>
      <c r="AG84">
        <v>9784418680</v>
      </c>
      <c r="AH84" t="str">
        <v>faizal.khan1@adityabirlacapital.com</v>
      </c>
    </row>
    <row r="85">
      <c r="A85">
        <v>7269</v>
      </c>
      <c r="D85" t="str">
        <v>RAJEEV</v>
      </c>
      <c r="E85" t="str">
        <v>PUNEET</v>
      </c>
      <c r="F85" t="str">
        <v>SAMAY</v>
      </c>
      <c r="G85" t="str">
        <v>RAJKUMARI</v>
      </c>
      <c r="H85" t="str">
        <f t="array" ref="H85">IFERROR(XLOOKUP($G85,'SEPT 26  EMP LIST'!$A$2:$A$998,'SEPT 26  EMP LIST'!$D$2:$D$998),"-")</f>
        <v>RAJKUMARI</v>
      </c>
      <c r="I85" t="str">
        <f t="array" ref="I85">IFERROR(XLOOKUP($G85,'SEPT 26  EMP LIST'!$A$2:$A$998,'SEPT 26  EMP LIST'!$F$2:$F$998),"-")</f>
        <v>RAJKUMARI</v>
      </c>
      <c r="J85" t="str">
        <f t="array" ref="J85">IFERROR(XLOOKUP($G85,'SEPT 26  EMP LIST'!$A$2:$A$998,'SEPT 26  EMP LIST'!$B$2:$B$998),"-")</f>
        <v>SALARIED</v>
      </c>
      <c r="L85" t="str">
        <v>DR SREEMAN J</v>
      </c>
      <c r="M85" t="str">
        <v>NIL</v>
      </c>
      <c r="N85" t="str">
        <f t="array" ref="N85">IFERROR(XLOOKUP($G85,'SEPT 26  EMP LIST'!$A$2:$A$998,'SEPT 26  EMP LIST'!$E$2:$E$998),"-")</f>
        <v>NOIDA</v>
      </c>
      <c r="O85">
        <v>46276</v>
      </c>
      <c r="P85">
        <v>46277</v>
      </c>
      <c r="Q85" t="str">
        <v>453BZ8666519</v>
      </c>
      <c r="R85" t="str">
        <v>97048 44088</v>
      </c>
      <c r="S85" t="str">
        <v xml:space="preserve">TELANGANA </v>
      </c>
      <c r="T85" t="str">
        <v>HYDERABAD</v>
      </c>
      <c r="U85" t="str">
        <v>OD</v>
      </c>
      <c r="V85" t="str">
        <v>F2 FINTECH</v>
      </c>
      <c r="W85" t="str">
        <v>TATA</v>
      </c>
      <c r="Z85" t="str">
        <v>UNSECURED</v>
      </c>
      <c r="AA85" t="str">
        <v>REJECTED</v>
      </c>
      <c r="AD85" t="str">
        <v>LOGIN DONE || CASE IS IN CPC || BRE REJECT SYSTEM REJECT</v>
      </c>
      <c r="AE85" t="str">
        <v>Sreeman J is a  doctor with MBBS qualification and around 3.5 years of experience, currently earning a monthly stipend of ₹70,000. He has a good CIBIL score of 747 and 3 active loans with total outstanding of approximately ₹8.13 lakh, with no existing EMI reported. The case is logged in with Tata Capital for a maximum requirement as a backup limit. We can fund 10-15 lakhs</v>
      </c>
      <c r="AF85" t="str">
        <v>GAURAV MATHUR</v>
      </c>
      <c r="AG85">
        <v>9654949270</v>
      </c>
      <c r="AH85" t="str">
        <v>gaurav.tcl@tatacapital.com</v>
      </c>
    </row>
    <row r="86">
      <c r="A86">
        <v>7270</v>
      </c>
      <c r="D86" t="str">
        <v>KUSHBOO</v>
      </c>
      <c r="E86" t="str">
        <v>AKSHAY</v>
      </c>
      <c r="F86" t="str">
        <v>SAMAY</v>
      </c>
      <c r="G86" t="str">
        <v>SAMREEN KHAN</v>
      </c>
      <c r="H86" t="str">
        <f t="array" ref="H86">IFERROR(XLOOKUP($G86,'SEPT 26  EMP LIST'!$A$2:$A$998,'SEPT 26  EMP LIST'!$D$2:$D$998),"-")</f>
        <v>MANISHA SAXENA</v>
      </c>
      <c r="I86" t="str">
        <f t="array" ref="I86">IFERROR(XLOOKUP($G86,'SEPT 26  EMP LIST'!$A$2:$A$998,'SEPT 26  EMP LIST'!$F$2:$F$998),"-")</f>
        <v>SHASHANK BHARDWAJ</v>
      </c>
      <c r="J86" t="str">
        <f t="array" ref="J86">IFERROR(XLOOKUP($G86,'SEPT 26  EMP LIST'!$A$2:$A$998,'SEPT 26  EMP LIST'!$B$2:$B$998),"-")</f>
        <v>SALARIED</v>
      </c>
      <c r="L86" t="str">
        <v>DR UPENDRA SINGH</v>
      </c>
      <c r="M86">
        <v>1000000</v>
      </c>
      <c r="N86" t="str">
        <f t="array" ref="N86">IFERROR(XLOOKUP($G86,'SEPT 26  EMP LIST'!$A$2:$A$998,'SEPT 26  EMP LIST'!$E$2:$E$998),"-")</f>
        <v>BAREILLY</v>
      </c>
      <c r="O86">
        <v>46276</v>
      </c>
      <c r="P86">
        <v>46284</v>
      </c>
      <c r="Q86">
        <v>170867285</v>
      </c>
      <c r="R86">
        <v>8317086505</v>
      </c>
      <c r="S86" t="str">
        <v>UTTAR PRADESH</v>
      </c>
      <c r="T86" t="str">
        <v>ORAI</v>
      </c>
      <c r="U86" t="str">
        <v>OD</v>
      </c>
      <c r="V86" t="str">
        <v>F2 FINTECH</v>
      </c>
      <c r="W86" t="str">
        <v>CHOLA</v>
      </c>
      <c r="Z86" t="str">
        <v>UNSECURED</v>
      </c>
      <c r="AA86" t="str">
        <v>REJECTED</v>
      </c>
      <c r="AD86" t="str">
        <v>LOGIN DONE || SOA REQUIRED FOR ALL ONGOING LOANS DUE TO DPD'S IN PREVIOUS LOAN- CHOLA &amp; SET UP PHOTOS REQUIRED || PENDING DOCUMENTS SENT TO BANKER ||AXIS SOA REQUIRED || PENDENCY SENT TO BANKER FOR CREDIT APPROVAL || CREDIT NOT GIVING APPROVAL FOR FURTHER PROCESSING DUE TO PREVIOUS LOAN TRACK FROM CHOLA ITSELF HENCE CASE STANDS REJECTED</v>
      </c>
      <c r="AE86" t="str">
        <v>Upendra Singh Sengar is a self-employed doctor (BHMS), registered in 2016, with around 10 years of professional experience and operating his own Tanvi Homeo Clinic in Jalaun, Uttar Pradesh. He reports total monthly income of ₹1.50 lakh, with additional clinic income of approximately ₹1.5–2.0 lakh. He has a good CIBIL score of 706 and 3 active loans with AU Small Finance Bank, Axis Bank and Bajaj Finance, carrying total outstanding of approximately ₹9.85 lakh and total monthly EMI of ₹45,861. ABB for the last 6 months iAs ₹28,073, with nil enquiries in the last 6 months. The case is logged in with Chola for a maximum requirement as a backup limit. Overall profile is stable with satisfactory credit history and established professional experiemce. We can fund 10-15 lakhs , due to low ABB ( Additional banking required)</v>
      </c>
      <c r="AF86" t="str">
        <v>arpitshukla</v>
      </c>
      <c r="AG86">
        <v>7388887753</v>
      </c>
      <c r="AH86" t="str">
        <v>arpitshukla@chola1.murugappa.com</v>
      </c>
    </row>
    <row r="87">
      <c r="A87">
        <v>7271</v>
      </c>
      <c r="D87" t="str">
        <v>RAJEEV</v>
      </c>
      <c r="E87" t="str">
        <v>PUNEET</v>
      </c>
      <c r="F87" t="str">
        <v>MEHBOOB</v>
      </c>
      <c r="G87" t="str">
        <v>AMAN SINGH</v>
      </c>
      <c r="H87" t="str">
        <f t="array" ref="H87">IFERROR(XLOOKUP($G87,'SEPT 26  EMP LIST'!$A$2:$A$998,'SEPT 26  EMP LIST'!$D$2:$D$998),"-")</f>
        <v>VINEET TIWARI</v>
      </c>
      <c r="I87" t="str">
        <f t="array" ref="I87">IFERROR(XLOOKUP($G87,'SEPT 26  EMP LIST'!$A$2:$A$998,'SEPT 26  EMP LIST'!$F$2:$F$998),"-")</f>
        <v>VINEET TIWARI</v>
      </c>
      <c r="J87" t="str">
        <f t="array" ref="J87">IFERROR(XLOOKUP($G87,'SEPT 26  EMP LIST'!$A$2:$A$998,'SEPT 26  EMP LIST'!$B$2:$B$998),"-")</f>
        <v>SALARIED</v>
      </c>
      <c r="L87" t="str">
        <v>DR TAHA PEYA</v>
      </c>
      <c r="M87">
        <v>3500000</v>
      </c>
      <c r="N87" t="str">
        <f t="array" ref="N87">IFERROR(XLOOKUP($G87,'SEPT 26  EMP LIST'!$A$2:$A$998,'SEPT 26  EMP LIST'!$E$2:$E$998),"-")</f>
        <v>NOIDA</v>
      </c>
      <c r="O87">
        <v>46276</v>
      </c>
      <c r="P87">
        <v>46283</v>
      </c>
      <c r="Q87">
        <v>170867606</v>
      </c>
      <c r="R87">
        <v>9612924674</v>
      </c>
      <c r="S87" t="str">
        <v>ASSAM</v>
      </c>
      <c r="T87" t="str">
        <v>GUWHATI</v>
      </c>
      <c r="U87" t="str">
        <v>OD</v>
      </c>
      <c r="V87" t="str">
        <v>F2 FINTECH</v>
      </c>
      <c r="W87" t="str">
        <v>CHOLA</v>
      </c>
      <c r="X87">
        <v>3500000</v>
      </c>
      <c r="Y87">
        <v>3500000</v>
      </c>
      <c r="Z87" t="str">
        <v>UNSECURED</v>
      </c>
      <c r="AA87" t="str">
        <v>DISBURSED</v>
      </c>
      <c r="AB87">
        <v>46283</v>
      </c>
      <c r="AC87">
        <v>46284</v>
      </c>
      <c r="AD87" t="str">
        <v>CASE LOGIN DONE MOVED TO CREDIT || SOA REQ OF 18 LACS LOAN AND 24 L LOAN AMOUNT || ALL PENDENCIES HAS BEEN CLEARED || CASE APPROVED  IN DOD DR ASKING HYBRID OD MAIL RAISED TO CREDIT FOR CHANGE</v>
      </c>
      <c r="AE87" t="str">
        <v>TAHA PEYA is a doctor with MBBS and MD qualifications, having around 14 years of professional experience and working as a salaried doctor along with consultancy. He reports a total monthly income of approximately ₹6.00 lakh, comprising ₹2.40 lakh salary and ₹4–5 lakh consultancy income. The customer has 6 active loan accounts with total sanctioned exposure of ₹3.56 crore and current outstanding of approximately ₹3.22 crore, with total monthly obligations of ₹3.05 lakh. The exposure is predominantly secured, with 5 secured accounts outstanding at ₹2.77 crore and 1 unsecured professional loan of ₹44.45 lakh with Bajaj Finance. The latest property loan from SBI has a very high sanctioned amount of ₹2.51 crore and outstanding of ₹2.49 crore with EMI of ₹2.55 lakh, while the Bajaj professional loan has an outstanding of ₹44.45 lakh against sanction of ₹44.31 lakh with EMI of ₹50,000. CIBIL score is 710 and there are no enquiries reported in the last 6 months.We can fund 40-45 lakhs</v>
      </c>
      <c r="AF87" t="str">
        <v>kabindrad</v>
      </c>
      <c r="AG87">
        <v>9365092346</v>
      </c>
      <c r="AH87" t="str">
        <v>kabindrad@chola1.murugappa.com</v>
      </c>
    </row>
    <row r="88">
      <c r="A88">
        <v>7271</v>
      </c>
      <c r="D88" t="str">
        <v>RAJEEV</v>
      </c>
      <c r="E88" t="str">
        <v>PRADUMN</v>
      </c>
      <c r="F88" t="str">
        <v>SAMAY</v>
      </c>
      <c r="G88" t="str">
        <v>AMAN SINGH</v>
      </c>
      <c r="H88" t="str">
        <f t="array" ref="H88">IFERROR(XLOOKUP($G88,'SEPT 26  EMP LIST'!$A$2:$A$998,'SEPT 26  EMP LIST'!$D$2:$D$998),"-")</f>
        <v>VINEET TIWARI</v>
      </c>
      <c r="I88" t="str">
        <f t="array" ref="I88">IFERROR(XLOOKUP($G88,'SEPT 26  EMP LIST'!$A$2:$A$998,'SEPT 26  EMP LIST'!$F$2:$F$998),"-")</f>
        <v>VINEET TIWARI</v>
      </c>
      <c r="J88" t="str">
        <f t="array" ref="J88">IFERROR(XLOOKUP($G88,'SEPT 26  EMP LIST'!$A$2:$A$998,'SEPT 26  EMP LIST'!$B$2:$B$998),"-")</f>
        <v>SALARIED</v>
      </c>
      <c r="L88" t="str">
        <v>DR TAHA PEYA</v>
      </c>
      <c r="M88">
        <v>4000000</v>
      </c>
      <c r="N88" t="str">
        <f t="array" ref="N88">IFERROR(XLOOKUP($G88,'SEPT 26  EMP LIST'!$A$2:$A$998,'SEPT 26  EMP LIST'!$E$2:$E$998),"-")</f>
        <v>NOIDA</v>
      </c>
      <c r="O88">
        <v>46277</v>
      </c>
      <c r="P88">
        <v>46284</v>
      </c>
      <c r="Q88">
        <v>87</v>
      </c>
      <c r="R88">
        <v>9612924674</v>
      </c>
      <c r="S88" t="str">
        <v>ASSAM</v>
      </c>
      <c r="T88" t="str">
        <v>GUWHATI</v>
      </c>
      <c r="U88" t="str">
        <v>OD</v>
      </c>
      <c r="V88" t="str">
        <v>CAT EYE</v>
      </c>
      <c r="W88" t="str">
        <v>POONAWALLA</v>
      </c>
      <c r="Z88" t="str">
        <v>UNSECURED</v>
      </c>
      <c r="AA88" t="str">
        <v>REJECTED</v>
      </c>
      <c r="AD88" t="str">
        <v>CASE TO BE LOGIN TODAY-E AADHAR REQ || ANDHRA MEDICAL REG NOT VERIFIED ON NMC</v>
      </c>
      <c r="AE88" t="str">
        <v>TAHA PEYA is a doctor with MBBS and MD qualifications, having around 14 years of professional experience and working as a salaried doctor along with consultancy. He reports a total monthly income of approximately ₹6.00 lakh, comprising ₹2.40 lakh salary and ₹4–5 lakh consultancy income. The customer has 6 active loan accounts with total sanctioned exposure of ₹3.56 crore and current outstanding of approximately ₹3.22 crore, with total monthly obligations of ₹3.05 lakh. The exposure is predominantly secured, with 5 secured accounts outstanding at ₹2.77 crore and 1 unsecured professional loan of ₹44.45 lakh with Bajaj Finance. The latest property loan from SBI has a very high sanctioned amount of ₹2.51 crore and outstanding of ₹2.49 crore with EMI of ₹2.55 lakh, while the Bajaj professional loan has an outstanding of ₹44.45 lakh against sanction of ₹44.31 lakh with EMI of ₹50,000. CIBIL score is 710 and there are no enquiries reported in the last 6 months.We can fund 40-45 lakhs</v>
      </c>
      <c r="AF88" t="str">
        <v>DINESH</v>
      </c>
      <c r="AG88">
        <v>9356045515</v>
      </c>
      <c r="AH88" t="str">
        <v>arjun.darade@poonawallafincorp.com</v>
      </c>
    </row>
    <row r="89">
      <c r="A89">
        <v>7235</v>
      </c>
      <c r="D89" t="str">
        <v>RAJEEV</v>
      </c>
      <c r="E89" t="str">
        <v>PRADUMN</v>
      </c>
      <c r="F89" t="str">
        <v>MEHBOOB</v>
      </c>
      <c r="G89" t="str">
        <v>ROSHAN THAKUR</v>
      </c>
      <c r="H89" t="str">
        <f t="array" ref="H89">IFERROR(XLOOKUP($G89,'SEPT 26  EMP LIST'!$A$2:$A$998,'SEPT 26  EMP LIST'!$D$2:$D$998),"-")</f>
        <v>AMANPREET SINGH</v>
      </c>
      <c r="I89" t="str">
        <f t="array" ref="I89">IFERROR(XLOOKUP($G89,'SEPT 26  EMP LIST'!$A$2:$A$998,'SEPT 26  EMP LIST'!$F$2:$F$998),"-")</f>
        <v>AMANPREET SINGH</v>
      </c>
      <c r="J89" t="str">
        <f t="array" ref="J89">IFERROR(XLOOKUP($G89,'SEPT 26  EMP LIST'!$A$2:$A$998,'SEPT 26  EMP LIST'!$B$2:$B$998),"-")</f>
        <v>SALARIED</v>
      </c>
      <c r="L89" t="str">
        <v>DR KANIKA AVASTHI KOHLI</v>
      </c>
      <c r="M89" t="str">
        <v>NIL</v>
      </c>
      <c r="N89" t="str">
        <f t="array" ref="N89">IFERROR(XLOOKUP($G89,'SEPT 26  EMP LIST'!$A$2:$A$998,'SEPT 26  EMP LIST'!$E$2:$E$998),"-")</f>
        <v>NOIDA</v>
      </c>
      <c r="O89">
        <v>46277</v>
      </c>
      <c r="P89">
        <v>46281</v>
      </c>
      <c r="Q89">
        <v>88</v>
      </c>
      <c r="R89">
        <v>7770090807</v>
      </c>
      <c r="S89" t="str">
        <v>DELHI</v>
      </c>
      <c r="T89" t="str">
        <v>DELHI</v>
      </c>
      <c r="U89" t="str">
        <v>OD</v>
      </c>
      <c r="V89" t="str">
        <v>CAT EYE</v>
      </c>
      <c r="W89" t="str">
        <v>POONAWALLA</v>
      </c>
      <c r="Z89" t="str">
        <v>UNSECURED</v>
      </c>
      <c r="AA89" t="str">
        <v>REJECTED</v>
      </c>
      <c r="AD89" t="str">
        <v>PENDING FOR LOGIN || BOUNCING IN APRIL MONTH 2026 DUE TO RECENT BOUNCING CASE GOT REJECTED  ||2 YERAS ITR AND ADDITIONAL BANKING REQ || REJECTED DUE TO  BOUNCING SEEN IN BANING WITH IN 6 MONTH THERE IS NO DEVIATION ON RECENT  BOUNCING</v>
      </c>
      <c r="AE89" t="str">
        <v xml:space="preserve">Dr. Kanika Avasthi Kohli is a  practicing dentist (BDS, MDS) with approximately 18 years of professional experience. She is employed under consultancy, with stated total monthly income of approximately ₹4.0 lakh—₹1–1.5 lakh from Apollo and ₹3–3.5 lakh from other consultancy work. Secured exposure: ₹14.56 lakh, EMI ₹33,000 and Unsecured exposure: ₹23.20 lakh, EMI ₹61,000. we can fund 12-15 lakhs. </v>
      </c>
      <c r="AF89" t="str">
        <v>DINESH</v>
      </c>
      <c r="AG89">
        <v>9356045515</v>
      </c>
      <c r="AH89" t="str">
        <v>arjun.darade@poonawallafincorp.com</v>
      </c>
    </row>
    <row r="90">
      <c r="A90">
        <v>7282</v>
      </c>
      <c r="D90" t="str">
        <v>KUSHBOO</v>
      </c>
      <c r="E90" t="str">
        <v>PRADUMN</v>
      </c>
      <c r="F90" t="str">
        <v>SAMAY</v>
      </c>
      <c r="G90" t="str">
        <v>MANISHA VERMA</v>
      </c>
      <c r="H90" t="str">
        <f t="array" ref="H90">IFERROR(XLOOKUP($G90,'SEPT 26  EMP LIST'!$A$2:$A$998,'SEPT 26  EMP LIST'!$D$2:$D$998),"-")</f>
        <v>RAVISH SHARMA</v>
      </c>
      <c r="I90" t="str">
        <f t="array" ref="I90">IFERROR(XLOOKUP($G90,'SEPT 26  EMP LIST'!$A$2:$A$998,'SEPT 26  EMP LIST'!$F$2:$F$998),"-")</f>
        <v>RAVISH SHARMA</v>
      </c>
      <c r="J90" t="str">
        <f t="array" ref="J90">IFERROR(XLOOKUP($G90,'SEPT 26  EMP LIST'!$A$2:$A$998,'SEPT 26  EMP LIST'!$B$2:$B$998),"-")</f>
        <v>SALARIED</v>
      </c>
      <c r="K90">
        <v>780</v>
      </c>
      <c r="L90" t="str">
        <v>DR ZENUBIA KHAN</v>
      </c>
      <c r="M90" t="str">
        <v>nil</v>
      </c>
      <c r="N90" t="str">
        <f t="array" ref="N90">IFERROR(XLOOKUP($G90,'SEPT 26  EMP LIST'!$A$2:$A$998,'SEPT 26  EMP LIST'!$E$2:$E$998),"-")</f>
        <v>NOIDA</v>
      </c>
      <c r="O90">
        <v>46277</v>
      </c>
      <c r="P90">
        <v>46284</v>
      </c>
      <c r="Q90" t="str">
        <v>SME000021439756</v>
      </c>
      <c r="R90">
        <v>7006056418</v>
      </c>
      <c r="S90" t="str">
        <v xml:space="preserve">JAMMU </v>
      </c>
      <c r="T90" t="str">
        <v>JAMMU</v>
      </c>
      <c r="U90" t="str">
        <v>OD</v>
      </c>
      <c r="V90" t="str">
        <v>F2 FINTECH</v>
      </c>
      <c r="W90" t="str">
        <v>BAJAJ</v>
      </c>
      <c r="Z90" t="str">
        <v>UNSECURED</v>
      </c>
      <c r="AA90" t="str">
        <v>REJECTED</v>
      </c>
      <c r="AD90" t="str">
        <v>LOGIN DONE || CIBIL CONSENT SENT TO CUSTOMER || DPD'S SEEN IN HOME LOAN TRACK || SOA REQ || CASE MOVED TO CREDIT FOR PD</v>
      </c>
      <c r="AE90" t="str">
        <v>Ms. Zenubia Khan is a qualified medical professional holding an MBBS degree with 14 years of professional experience. Her income is diversified across salary(84,000), consultancy(150,000) and rental(35000) income, with total monthly income of approximately ₹2.69 lakh. She maintains a CIBIL score of 780, reflecting a satisfactory credit history. The existing borrowings are primarily secured loans, with total outstanding around ₹54.88 lakh and aggregate EMI obligations of approximately ₹61,310 per month. because having bouncing in home loan, we cannot fund.</v>
      </c>
      <c r="AF90" t="str">
        <v>AMANDEEP SINGH</v>
      </c>
      <c r="AG90">
        <v>8054340734</v>
      </c>
      <c r="AH90" t="str">
        <v>amandeep.singh41@bajajfinserv.in</v>
      </c>
    </row>
    <row r="91">
      <c r="A91">
        <v>7285</v>
      </c>
      <c r="D91" t="str">
        <v>SAMAY</v>
      </c>
      <c r="E91" t="str">
        <v>PUNEET</v>
      </c>
      <c r="F91" t="str">
        <v>MEHBOOB</v>
      </c>
      <c r="G91" t="str">
        <v>GUNGUN SINGH</v>
      </c>
      <c r="H91" t="str">
        <f t="array" ref="H91">IFERROR(XLOOKUP($G91,'SEPT 26  EMP LIST'!$A$2:$A$998,'SEPT 26  EMP LIST'!$D$2:$D$998),"-")</f>
        <v>RIYA CHADDHA</v>
      </c>
      <c r="I91" t="str">
        <f t="array" ref="I91">IFERROR(XLOOKUP($G91,'SEPT 26  EMP LIST'!$A$2:$A$998,'SEPT 26  EMP LIST'!$F$2:$F$998),"-")</f>
        <v>VINEET TIWARI</v>
      </c>
      <c r="J91" t="str">
        <f t="array" ref="J91">IFERROR(XLOOKUP($G91,'SEPT 26  EMP LIST'!$A$2:$A$998,'SEPT 26  EMP LIST'!$B$2:$B$998),"-")</f>
        <v>SALARIED</v>
      </c>
      <c r="L91" t="str">
        <v>DR ASHWAQ AHMED</v>
      </c>
      <c r="M91" t="str">
        <v>NIL</v>
      </c>
      <c r="N91" t="str">
        <f t="array" ref="N91">IFERROR(XLOOKUP($G91,'SEPT 26  EMP LIST'!$A$2:$A$998,'SEPT 26  EMP LIST'!$E$2:$E$998),"-")</f>
        <v>NOIDA</v>
      </c>
      <c r="O91">
        <v>46277</v>
      </c>
      <c r="P91">
        <v>46281</v>
      </c>
      <c r="Q91">
        <v>90</v>
      </c>
      <c r="R91">
        <v>9880197384</v>
      </c>
      <c r="S91" t="str">
        <v>BANGLORE</v>
      </c>
      <c r="T91" t="str">
        <v>KARNATAKA</v>
      </c>
      <c r="U91" t="str">
        <v>DOD</v>
      </c>
      <c r="V91" t="str">
        <v>CAT EYE</v>
      </c>
      <c r="W91" t="str">
        <v>SMFG</v>
      </c>
      <c r="Z91" t="str">
        <v>UNSECURED</v>
      </c>
      <c r="AA91" t="str">
        <v>REJECTED</v>
      </c>
      <c r="AD91" t="str">
        <v>PENDING FOR LOGIN || CONSENT SENT-CONSENT DONE || CASE  WAS OVER OBLIGATE</v>
      </c>
      <c r="AE91" t="str">
        <v>Ashwaq ahmed ahmed is a salaried/self-employed doctor (mbbs), registered in 2001, with 25 years of experience. he reports total monthly income of ₹2.50 lakh, comprising ₹50,000 salary and ₹2.00 lakh additional income. the customer has 13 active loans with total outstanding of ₹1.17 crore and aggregate monthly emi obligation of ₹2.64 lakh, including ₹1.03 crore unsecured exposure. cibil score is 753 with no credit enquiries in the last 6 months. banking/abb details are not provided. the case is logged with smfg for clinic expansion, with case eligibility marked nil due to high existing leverage and emi burden.</v>
      </c>
      <c r="AF91" t="str">
        <v>SREEKANTH</v>
      </c>
      <c r="AG91" t="str">
        <v>96867 23924</v>
      </c>
      <c r="AH91" t="str">
        <v>sreekanth.kr@smfgindia.com</v>
      </c>
    </row>
    <row r="92">
      <c r="A92">
        <v>7286</v>
      </c>
      <c r="D92" t="str">
        <v>KUSHBOO</v>
      </c>
      <c r="E92" t="str">
        <v>PUNEET</v>
      </c>
      <c r="F92" t="str">
        <v>SAMAY</v>
      </c>
      <c r="G92" t="str">
        <v>AMIT KUMAR</v>
      </c>
      <c r="H92" t="str">
        <f t="array" ref="H92">IFERROR(XLOOKUP($G92,'SEPT 26  EMP LIST'!$A$2:$A$998,'SEPT 26  EMP LIST'!$D$2:$D$998),"-")</f>
        <v>RAJKUMARI</v>
      </c>
      <c r="I92" t="str">
        <f t="array" ref="I92">IFERROR(XLOOKUP($G92,'SEPT 26  EMP LIST'!$A$2:$A$998,'SEPT 26  EMP LIST'!$F$2:$F$998),"-")</f>
        <v>RAJKUMARI</v>
      </c>
      <c r="J92" t="str">
        <f t="array" ref="J92">IFERROR(XLOOKUP($G92,'SEPT 26  EMP LIST'!$A$2:$A$998,'SEPT 26  EMP LIST'!$B$2:$B$998),"-")</f>
        <v>SALARIED</v>
      </c>
      <c r="L92" t="str">
        <v>DR KOPPULA VAMSHI KRISHNA</v>
      </c>
      <c r="M92">
        <v>2000000</v>
      </c>
      <c r="N92" t="str">
        <f t="array" ref="N92">IFERROR(XLOOKUP($G92,'SEPT 26  EMP LIST'!$A$2:$A$998,'SEPT 26  EMP LIST'!$E$2:$E$998),"-")</f>
        <v>NOIDA</v>
      </c>
      <c r="O92">
        <v>46277</v>
      </c>
      <c r="P92">
        <v>46277</v>
      </c>
      <c r="Q92" t="str">
        <v>SME000021440881</v>
      </c>
      <c r="R92" t="str">
        <v xml:space="preserve"> 91771 73217</v>
      </c>
      <c r="S92" t="str">
        <v xml:space="preserve">TELANGANA </v>
      </c>
      <c r="T92" t="str">
        <v>Thangallapalli</v>
      </c>
      <c r="U92" t="str">
        <v>OD</v>
      </c>
      <c r="V92" t="str">
        <v>F2 FINTECH</v>
      </c>
      <c r="W92" t="str">
        <v>BAJAJ</v>
      </c>
      <c r="X92">
        <v>2376000</v>
      </c>
      <c r="Y92">
        <v>2376000</v>
      </c>
      <c r="Z92" t="str">
        <v>UNSECURED</v>
      </c>
      <c r="AA92" t="str">
        <v>DISBURSED</v>
      </c>
      <c r="AB92">
        <v>46277</v>
      </c>
      <c r="AC92">
        <v>46280</v>
      </c>
      <c r="AD92" t="str">
        <v xml:space="preserve">LOGIN DONE || SOA REQUIRED FOR ALL ONGOING LOANS DUE TO DPD'S IN PREVIOUS LOAN- CHOLA &amp; SET UP PHOTOS REQUIRED || PENDING DOCUMENTS SENT TO BANKER ||AXIS SOA REQUIRED || </v>
      </c>
      <c r="AE92" t="str">
        <v>Koppula Vamshi Krishna is an MBBS/MD in Anesthesia doctor with 4 years of experience, earning around ₹95,000 per month from his job and an additional ₹50,000–₹60,000 through consultancy. He has a strong CIBIL score of 791 with no existing obligations. Based on his profile, we can fund him up to ₹20 -25 lakh for clinic setup.	_x000d_</v>
      </c>
      <c r="AF92" t="str">
        <v xml:space="preserve">Ramagundam </v>
      </c>
      <c r="AG92">
        <v>9676547183</v>
      </c>
    </row>
    <row r="93" xml:space="preserve">
      <c r="A93">
        <v>7294</v>
      </c>
      <c r="D93" t="str">
        <v>KUSHBOO</v>
      </c>
      <c r="E93" t="str">
        <v>PRADUMN</v>
      </c>
      <c r="F93" t="str">
        <v>MEHBOOB</v>
      </c>
      <c r="G93" t="str">
        <v>AMIT KUMAR</v>
      </c>
      <c r="H93" t="str">
        <f t="array" ref="H93">IFERROR(XLOOKUP($G93,'SEPT 26  EMP LIST'!$A$2:$A$998,'SEPT 26  EMP LIST'!$D$2:$D$998),"-")</f>
        <v>RAJKUMARI</v>
      </c>
      <c r="I93" t="str">
        <f t="array" ref="I93">IFERROR(XLOOKUP($G93,'SEPT 26  EMP LIST'!$A$2:$A$998,'SEPT 26  EMP LIST'!$F$2:$F$998),"-")</f>
        <v>RAJKUMARI</v>
      </c>
      <c r="J93" t="str">
        <f t="array" ref="J93">IFERROR(XLOOKUP($G93,'SEPT 26  EMP LIST'!$A$2:$A$998,'SEPT 26  EMP LIST'!$B$2:$B$998),"-")</f>
        <v>SALARIED</v>
      </c>
      <c r="L93" t="str">
        <v>DR GOKUL GOPICHAND  V S</v>
      </c>
      <c r="M93">
        <v>500000</v>
      </c>
      <c r="N93" t="str">
        <f t="array" ref="N93">IFERROR(XLOOKUP($G93,'SEPT 26  EMP LIST'!$A$2:$A$998,'SEPT 26  EMP LIST'!$E$2:$E$998),"-")</f>
        <v>NOIDA</v>
      </c>
      <c r="O93">
        <v>46279</v>
      </c>
      <c r="P93">
        <v>46282</v>
      </c>
      <c r="Q93" t="str">
        <v>SME000021454252</v>
      </c>
      <c r="R93">
        <v>9447339336</v>
      </c>
      <c r="S93" t="str">
        <v>Kerala</v>
      </c>
      <c r="T93" t="str">
        <v>Ernakulam</v>
      </c>
      <c r="U93" t="str">
        <v>OD</v>
      </c>
      <c r="V93" t="str">
        <v>F2 FINTECH</v>
      </c>
      <c r="W93" t="str">
        <v>BAJAJ</v>
      </c>
      <c r="Z93" t="str">
        <v>UNSECURED</v>
      </c>
      <c r="AA93" t="str">
        <v>REJECTED</v>
      </c>
      <c r="AD93" t="str">
        <v xml:space="preserve"> LOGIN DONE -FILE SEND TO BANKER  || CONSENT SENT-CONSENT DONE || PD PENDING DR IS BUSY || CASE ALRAEDY  OR DEGREE IS NOT BEING VERIFIED ON NMC</v>
      </c>
      <c r="AE93" t="str" xml:space="preserve">
        <v xml:space="preserve">
V S Gokul Gopichand is an MBBS doctor with 2 years of experience and a monthly income of ₹1 lakh. CIBIL score is 774 with 9 existing obligations, including multiple credit cards, and EMI of ₹12,144. and the degree is not verified. Hence, the profile is not eligible for funding.</v>
      </c>
      <c r="AF93" t="str">
        <v>Rohith Chandran</v>
      </c>
      <c r="AG93">
        <v>8907658068</v>
      </c>
      <c r="AH93" t="str">
        <v>rohith.chandran1@bajajfinserv.in</v>
      </c>
    </row>
    <row r="94">
      <c r="A94">
        <v>7287</v>
      </c>
      <c r="D94" t="str">
        <v>KUSHBOO</v>
      </c>
      <c r="E94" t="str">
        <v>PUNEET</v>
      </c>
      <c r="F94" t="str">
        <v>MEHBOOB</v>
      </c>
      <c r="G94" t="str">
        <v>SHIVAM SHARMA</v>
      </c>
      <c r="H94" t="str">
        <f t="array" ref="H94">IFERROR(XLOOKUP($G94,'SEPT 26  EMP LIST'!$A$2:$A$998,'SEPT 26  EMP LIST'!$D$2:$D$998),"-")</f>
        <v>RASHI GANGWAR</v>
      </c>
      <c r="I94" t="str">
        <f t="array" ref="I94">IFERROR(XLOOKUP($G94,'SEPT 26  EMP LIST'!$A$2:$A$998,'SEPT 26  EMP LIST'!$F$2:$F$998),"-")</f>
        <v>RAJKUMARI</v>
      </c>
      <c r="J94" t="str">
        <f t="array" ref="J94">IFERROR(XLOOKUP($G94,'SEPT 26  EMP LIST'!$A$2:$A$998,'SEPT 26  EMP LIST'!$B$2:$B$998),"-")</f>
        <v>SALARIED</v>
      </c>
      <c r="L94" t="str">
        <v>DR SATYAM RASTOGI</v>
      </c>
      <c r="M94">
        <v>1500000</v>
      </c>
      <c r="N94" t="str">
        <f t="array" ref="N94">IFERROR(XLOOKUP($G94,'SEPT 26  EMP LIST'!$A$2:$A$998,'SEPT 26  EMP LIST'!$E$2:$E$998),"-")</f>
        <v>NOIDA</v>
      </c>
      <c r="O94">
        <v>46279</v>
      </c>
      <c r="P94">
        <v>46282</v>
      </c>
      <c r="Q94" t="str">
        <v>1100000235619726</v>
      </c>
      <c r="R94">
        <v>7908781797</v>
      </c>
      <c r="S94" t="str">
        <v xml:space="preserve">JHARKHAND </v>
      </c>
      <c r="T94" t="str">
        <v>Ranchi</v>
      </c>
      <c r="U94" t="str">
        <v>OD</v>
      </c>
      <c r="V94" t="str">
        <v>F2 FINTECH</v>
      </c>
      <c r="W94" t="str">
        <v>BAJAJ MARKET</v>
      </c>
      <c r="X94">
        <v>1450000</v>
      </c>
      <c r="Y94">
        <v>1450000</v>
      </c>
      <c r="Z94" t="str">
        <v>UNSECURED</v>
      </c>
      <c r="AA94" t="str">
        <v>DISBURSED</v>
      </c>
      <c r="AB94">
        <v>46282</v>
      </c>
      <c r="AC94">
        <v>46282</v>
      </c>
      <c r="AD94" t="str">
        <v>LOGIN DONE - FILE SEND TO BANKER  || AGREEGATOR PENDING || CASE APPROVED FOR 14.50 L SM WILL VISIT TODAY FOR DISBURSEMENT</v>
      </c>
      <c r="AE94" t="str">
        <v>Satyam Rastogi is a government-salaried MBBS doctor with 7 years of experience and a CIBIL score of 774. Monthly salary is around ₹1.50 lakh, with total existing EMI of approximately ₹73,400 across 3 active loans. No stock-market trading, no police/politician/lawyer members in the family, and no other doctor in the family have been reported. Case eligibility is around ₹15–20 lakhs.</v>
      </c>
      <c r="AF94" t="str">
        <v xml:space="preserve">SUROJIT GHOSH </v>
      </c>
      <c r="AG94">
        <v>9674966102</v>
      </c>
      <c r="AH94" t="str">
        <v>surojit.ghosh@bajajfinserv.in</v>
      </c>
    </row>
    <row r="95">
      <c r="D95" t="str">
        <v>KUSHBOO</v>
      </c>
      <c r="E95" t="str">
        <v>PUNEET</v>
      </c>
      <c r="F95" t="str">
        <v>MEHBOOB</v>
      </c>
      <c r="G95" t="str">
        <v>RAJAT DWIVEDI</v>
      </c>
      <c r="H95" t="str">
        <f t="array" ref="H95">IFERROR(XLOOKUP($G95,'SEPT 26  EMP LIST'!$A$2:$A$998,'SEPT 26  EMP LIST'!$D$2:$D$998),"-")</f>
        <v>RAJKUMARI</v>
      </c>
      <c r="I95" t="str">
        <f t="array" ref="I95">IFERROR(XLOOKUP($G95,'SEPT 26  EMP LIST'!$A$2:$A$998,'SEPT 26  EMP LIST'!$F$2:$F$998),"-")</f>
        <v>RAJKUMARI</v>
      </c>
      <c r="J95" t="str">
        <f t="array" ref="J95">IFERROR(XLOOKUP($G95,'SEPT 26  EMP LIST'!$A$2:$A$998,'SEPT 26  EMP LIST'!$B$2:$B$998),"-")</f>
        <v>SALARIED</v>
      </c>
      <c r="L95" t="str">
        <v>DR ADITYA KUMAR</v>
      </c>
      <c r="M95" t="str">
        <v>NIL</v>
      </c>
      <c r="N95" t="str">
        <f t="array" ref="N95">IFERROR(XLOOKUP($G95,'SEPT 26  EMP LIST'!$A$2:$A$998,'SEPT 26  EMP LIST'!$E$2:$E$998),"-")</f>
        <v>NOIDA</v>
      </c>
      <c r="O95">
        <v>46279</v>
      </c>
      <c r="P95">
        <v>46280</v>
      </c>
      <c r="Q95">
        <v>94</v>
      </c>
      <c r="R95">
        <v>9634518546</v>
      </c>
      <c r="S95" t="str">
        <v>BIHAR</v>
      </c>
      <c r="T95" t="str">
        <v xml:space="preserve">GAYA </v>
      </c>
      <c r="U95" t="str">
        <v>OD</v>
      </c>
      <c r="V95" t="str">
        <v>F2 FINTECH</v>
      </c>
      <c r="W95" t="str">
        <v>BAJAJ</v>
      </c>
      <c r="Z95" t="str">
        <v>UNSECURED</v>
      </c>
      <c r="AA95" t="str">
        <v>REJECTED</v>
      </c>
      <c r="AD95" t="str">
        <v>FILE SEND TO BANKER  || CONSENT SENT-DR IS BUSY  || CONSENT DONE -AGREEGATOR IS PENDING || 695 CIBIL RECENT BOUNICNG IN LOAN-SME REPORT</v>
      </c>
      <c r="AE95" t="str">
        <v xml:space="preserve">Aditya Kumar is a  self-employed Doctor (BDS, MDS) with a monthly income of ₹1.50 lakh. He has 1 active unsecured consumer loan with IDFC First Bank, with an outstanding balance of ₹4,974. CIBIL score is 724 with no enquiries in the last 6 months. Last 6 months ABB is ₹4,656.79, while banking data is incomplete for the recent months. The case is logged with Poonawala, L&amp;T Finance and Tata Capital, with the purpose stated as backup limit. We can not fund due to bouncing </v>
      </c>
      <c r="AF95" t="str">
        <v xml:space="preserve">SURAJ </v>
      </c>
      <c r="AG95">
        <v>7903708421</v>
      </c>
      <c r="AH95" t="str">
        <v>Suraj.kumar5@bajajfinserv.in</v>
      </c>
    </row>
    <row r="96">
      <c r="A96">
        <v>7297</v>
      </c>
      <c r="D96" t="str">
        <v>KUSHBOO</v>
      </c>
      <c r="E96" t="str">
        <v>PUNEET</v>
      </c>
      <c r="F96" t="str">
        <v>MEHBOOB</v>
      </c>
      <c r="G96" t="str">
        <v>AMIT KUMAR</v>
      </c>
      <c r="H96" t="str">
        <f t="array" ref="H96">IFERROR(XLOOKUP($G96,'SEPT 26  EMP LIST'!$A$2:$A$998,'SEPT 26  EMP LIST'!$D$2:$D$998),"-")</f>
        <v>RAJKUMARI</v>
      </c>
      <c r="I96" t="str">
        <f t="array" ref="I96">IFERROR(XLOOKUP($G96,'SEPT 26  EMP LIST'!$A$2:$A$998,'SEPT 26  EMP LIST'!$F$2:$F$998),"-")</f>
        <v>RAJKUMARI</v>
      </c>
      <c r="J96" t="str">
        <f t="array" ref="J96">IFERROR(XLOOKUP($G96,'SEPT 26  EMP LIST'!$A$2:$A$998,'SEPT 26  EMP LIST'!$B$2:$B$998),"-")</f>
        <v>SALARIED</v>
      </c>
      <c r="L96" t="str">
        <v>DR DISHANT PORE</v>
      </c>
      <c r="M96">
        <v>2000000</v>
      </c>
      <c r="N96" t="str">
        <f t="array" ref="N96">IFERROR(XLOOKUP($G96,'SEPT 26  EMP LIST'!$A$2:$A$998,'SEPT 26  EMP LIST'!$E$2:$E$998),"-")</f>
        <v>NOIDA</v>
      </c>
      <c r="O96">
        <v>46279</v>
      </c>
      <c r="P96">
        <v>46282</v>
      </c>
      <c r="Q96">
        <v>95</v>
      </c>
      <c r="R96">
        <v>9899637934</v>
      </c>
      <c r="S96" t="str">
        <v>DELHI</v>
      </c>
      <c r="T96" t="str">
        <v>DELHI</v>
      </c>
      <c r="U96" t="str">
        <v>OD</v>
      </c>
      <c r="V96" t="str">
        <v>URBAN MONEY</v>
      </c>
      <c r="W96" t="str">
        <v>BANDHAN BANK</v>
      </c>
      <c r="Z96" t="str">
        <v>UNSECURED</v>
      </c>
      <c r="AA96" t="str">
        <v>REJECTED</v>
      </c>
      <c r="AD96" t="str">
        <v>LOGIN DONE - FILE SEND TO BANKER  || AGREEGATOR PENDING, PROF 7 CASE PROCEED IN TERM LOAN PROGRAM AS PER NEW CIBIL NORMS, DECISION PENDING FROM CUSTOMER SIDE || CUSTOMER NOT INTEESTED</v>
      </c>
      <c r="AE96" t="str">
        <v>Bharat Parakh is a self-employed Chartered Accountant with 10 years of professional experience and has been registered since 2016. He earns around ₹2–2.5 lakh monthly from his own practice, with total reported monthly income of ₹2 lakh and FY 2025–26 ITR income of ₹4 lakh. He has 3 active loans with India Infoline and ICICI Bank, with total monthly EMI of ₹10,000. His CIBIL score is 727, FOIR is 70%, and there are no enquiries reported in the last 6 months. The proposed loan is for business expansion, with case eligibility indicated at ₹10–15 lakh.</v>
      </c>
      <c r="AF96" t="str">
        <v xml:space="preserve">AJEET </v>
      </c>
      <c r="AG96">
        <v>8445913676</v>
      </c>
      <c r="AH96" t="str">
        <v>plsodelhi5@bandhanbank.com</v>
      </c>
    </row>
    <row r="97">
      <c r="A97">
        <v>7307</v>
      </c>
      <c r="B97" t="str">
        <v>YES</v>
      </c>
      <c r="C97" t="str">
        <v>YES</v>
      </c>
      <c r="D97" t="str">
        <v>KUSHBOO</v>
      </c>
      <c r="E97" t="str">
        <v>SANCHI</v>
      </c>
      <c r="F97" t="str">
        <v>MEHBOOB</v>
      </c>
      <c r="G97" t="str">
        <v>AMIT KUMAR</v>
      </c>
      <c r="H97" t="str">
        <f t="array" ref="H97">IFERROR(XLOOKUP($G97,'SEPT 26  EMP LIST'!$A$2:$A$998,'SEPT 26  EMP LIST'!$D$2:$D$998),"-")</f>
        <v>RAJKUMARI</v>
      </c>
      <c r="I97" t="str">
        <f t="array" ref="I97">IFERROR(XLOOKUP($G97,'SEPT 26  EMP LIST'!$A$2:$A$998,'SEPT 26  EMP LIST'!$F$2:$F$998),"-")</f>
        <v>RAJKUMARI</v>
      </c>
      <c r="J97" t="str">
        <f t="array" ref="J97">IFERROR(XLOOKUP($G97,'SEPT 26  EMP LIST'!$A$2:$A$998,'SEPT 26  EMP LIST'!$B$2:$B$998),"-")</f>
        <v>SALARIED</v>
      </c>
      <c r="L97" t="str">
        <v xml:space="preserve">DR  KOLLIMARLA SHANMUKHA SRIKANTH </v>
      </c>
      <c r="M97">
        <v>500000</v>
      </c>
      <c r="N97" t="str">
        <f t="array" ref="N97">IFERROR(XLOOKUP($G97,'SEPT 26  EMP LIST'!$A$2:$A$998,'SEPT 26  EMP LIST'!$E$2:$E$998),"-")</f>
        <v>NOIDA</v>
      </c>
      <c r="O97">
        <v>46279</v>
      </c>
      <c r="P97">
        <v>46293</v>
      </c>
      <c r="Q97" t="str">
        <v>DL00000039542</v>
      </c>
      <c r="R97">
        <v>6304859712</v>
      </c>
      <c r="S97" t="str">
        <v xml:space="preserve">TELANGANA </v>
      </c>
      <c r="T97" t="str">
        <v xml:space="preserve">ADILABAD </v>
      </c>
      <c r="U97" t="str">
        <v>OD</v>
      </c>
      <c r="V97" t="str">
        <v>F2 FINTECH</v>
      </c>
      <c r="W97" t="str">
        <v>ABCL</v>
      </c>
      <c r="X97">
        <v>600000</v>
      </c>
      <c r="Y97">
        <v>600000</v>
      </c>
      <c r="Z97" t="str">
        <v>UNSECURED</v>
      </c>
      <c r="AA97" t="str">
        <v>DROP</v>
      </c>
      <c r="AB97">
        <v>46280</v>
      </c>
      <c r="AD97" t="str">
        <v xml:space="preserve"> CASE HAS BEEN APPROVED FOR 6 L-SM VISIT PENDING AND FI || DR LOCATION IS 260 KM FROM THE SPOKE LOC BANKER  WILL UPDATE WHEN HE WILL GO FOR GEO TAGGING ||  CASE TO BE DISBURSED ON MONDAY || NSM DENIED TO DISBURSED THIS CASE DUE TO LOCATION IST 200 KM FROM BRANCH</v>
      </c>
      <c r="AE97" t="str">
        <v>Dr. Kollimaria Shanmukha Srikanth is an MBBS doctor with 2 years of experience, earning around ₹1,00,000 per month. He has a strong CIBIL score of 776 with 1 existing obligation and EMI of ₹26,128. Based on his profile and available income, we can consider funding him up to ₹5–10 lakh.</v>
      </c>
      <c r="AF97" t="str">
        <v xml:space="preserve">SRUJAN </v>
      </c>
      <c r="AG97">
        <v>9705602227</v>
      </c>
      <c r="AH97" t="str">
        <v>DOMAKONDA.SRUJAN@adityabirlacapital.com</v>
      </c>
    </row>
    <row r="98">
      <c r="A98">
        <v>7290</v>
      </c>
      <c r="D98" t="str">
        <v>KUSHBOO</v>
      </c>
      <c r="E98" t="str">
        <v>PUNEET</v>
      </c>
      <c r="F98" t="str">
        <v>MEHBOOB</v>
      </c>
      <c r="G98" t="str">
        <v>TARUN JAUHARI</v>
      </c>
      <c r="H98" t="str">
        <f t="array" ref="H98">IFERROR(XLOOKUP($G98,'SEPT 26  EMP LIST'!$A$2:$A$998,'SEPT 26  EMP LIST'!$D$2:$D$998),"-")</f>
        <v>ANURAG SHARMA</v>
      </c>
      <c r="I98" t="str">
        <f t="array" ref="I98">IFERROR(XLOOKUP($G98,'SEPT 26  EMP LIST'!$A$2:$A$998,'SEPT 26  EMP LIST'!$F$2:$F$998),"-")</f>
        <v>RAHUL SAHA</v>
      </c>
      <c r="J98" t="str">
        <f t="array" ref="J98">IFERROR(XLOOKUP($G98,'SEPT 26  EMP LIST'!$A$2:$A$998,'SEPT 26  EMP LIST'!$B$2:$B$998),"-")</f>
        <v>SALARIED</v>
      </c>
      <c r="L98" t="str">
        <v xml:space="preserve">CA BHARAT PARAKH </v>
      </c>
      <c r="M98">
        <v>1500000</v>
      </c>
      <c r="N98" t="str">
        <f t="array" ref="N98">IFERROR(XLOOKUP($G98,'SEPT 26  EMP LIST'!$A$2:$A$998,'SEPT 26  EMP LIST'!$E$2:$E$998),"-")</f>
        <v>BAREILLY</v>
      </c>
      <c r="O98">
        <v>46279</v>
      </c>
      <c r="P98">
        <v>46294</v>
      </c>
      <c r="Q98" t="str">
        <v>DL00000039568</v>
      </c>
      <c r="R98">
        <v>9521642158</v>
      </c>
      <c r="S98" t="str">
        <v xml:space="preserve">RAJASTHAN </v>
      </c>
      <c r="T98" t="str">
        <v xml:space="preserve">JODHPUR </v>
      </c>
      <c r="U98" t="str">
        <v>OD</v>
      </c>
      <c r="V98" t="str">
        <v>F2 FINTECH</v>
      </c>
      <c r="W98" t="str">
        <v>ABCL</v>
      </c>
      <c r="X98">
        <v>1500000</v>
      </c>
      <c r="Y98">
        <v>1500000</v>
      </c>
      <c r="Z98" t="str">
        <v>UNSECURED</v>
      </c>
      <c r="AA98" t="str">
        <v>APPROVED</v>
      </c>
      <c r="AB98">
        <v>46280</v>
      </c>
      <c r="AC98">
        <v>1</v>
      </c>
      <c r="AD98" t="str">
        <v>LOGIN DONE - FILE SEND TO BANKER  || CASE APPROVED FOR 12 LACS FI AND SM VISIT PENDING || TRYING TO INCREASE THE AMOUNT ||  AMOUNT TO BE INCREASED || FI PENDING-CX IS NOT  AVAILAVLE FOR VERIFICATION-STUCK IN AUDITING || GEO TAGGING WAS PENDING BANKER IS ON THE WAY FOR GEO TAGGIG CASE TO BE DISBURSED TODAY || GEO TAGGING DONE-RCU PENDING || ST CONDITION MARK-FORM 26 AS REQ-PROFESSIONAL INCOME IN NOT RELECT IN SOA DUE TO THIS CASE IS IN UNDER DISCUSSION WITH CREDIT TEAM</v>
      </c>
      <c r="AE98" t="str">
        <v>Bharat Parakh is a self-employed Chartered Accountant with 10 years of professional experience and has been registered since 2016. He earns around ₹2–2.5 lakh monthly from his own practice, with total reported monthly income of ₹2 lakh and FY 2025–26 ITR income of ₹4 lakh. He has 3 active loans with India Infoline and ICICI Bank, with total monthly EMI of ₹10,000. His CIBIL score is 727, FOIR is 70%, and there are no enquiries reported in the last 6 months. The proposed loan is for business expansion, with case eligibility indicated at ₹10–15 lakh.</v>
      </c>
      <c r="AF98" t="str">
        <v>dilawar</v>
      </c>
      <c r="AG98">
        <v>7877508800</v>
      </c>
      <c r="AH98" t="str">
        <v>dilawar.usmani@adityabirlacapital.com</v>
      </c>
    </row>
    <row r="99">
      <c r="A99">
        <v>7292</v>
      </c>
      <c r="D99" t="str">
        <v>KUSHBOO</v>
      </c>
      <c r="E99" t="str">
        <v>PUNEET</v>
      </c>
      <c r="F99" t="str">
        <v>MEHBOOB</v>
      </c>
      <c r="G99" t="str">
        <v>TARUN JAUHARI</v>
      </c>
      <c r="H99" t="str">
        <f t="array" ref="H99">IFERROR(XLOOKUP($G99,'SEPT 26  EMP LIST'!$A$2:$A$998,'SEPT 26  EMP LIST'!$D$2:$D$998),"-")</f>
        <v>ANURAG SHARMA</v>
      </c>
      <c r="I99" t="str">
        <f t="array" ref="I99">IFERROR(XLOOKUP($G99,'SEPT 26  EMP LIST'!$A$2:$A$998,'SEPT 26  EMP LIST'!$F$2:$F$998),"-")</f>
        <v>RAHUL SAHA</v>
      </c>
      <c r="J99" t="str">
        <f t="array" ref="J99">IFERROR(XLOOKUP($G99,'SEPT 26  EMP LIST'!$A$2:$A$998,'SEPT 26  EMP LIST'!$B$2:$B$998),"-")</f>
        <v>SALARIED</v>
      </c>
      <c r="L99" t="str">
        <v xml:space="preserve">CA BHARAT PARAKH </v>
      </c>
      <c r="M99" t="str">
        <v>NIL</v>
      </c>
      <c r="N99" t="str">
        <f t="array" ref="N99">IFERROR(XLOOKUP($G99,'SEPT 26  EMP LIST'!$A$2:$A$998,'SEPT 26  EMP LIST'!$E$2:$E$998),"-")</f>
        <v>BAREILLY</v>
      </c>
      <c r="O99">
        <v>46279</v>
      </c>
      <c r="P99">
        <v>46281</v>
      </c>
      <c r="Q99">
        <v>98</v>
      </c>
      <c r="R99">
        <v>9521642158</v>
      </c>
      <c r="S99" t="str">
        <v xml:space="preserve">RAJASTHAN </v>
      </c>
      <c r="T99" t="str">
        <v xml:space="preserve">JODHPUR </v>
      </c>
      <c r="U99" t="str">
        <v>OD</v>
      </c>
      <c r="V99" t="str">
        <v>F2 FINTECH</v>
      </c>
      <c r="W99" t="str">
        <v>L&amp;T</v>
      </c>
      <c r="Z99" t="str">
        <v>UNSECURED</v>
      </c>
      <c r="AA99" t="str">
        <v>REJECTED</v>
      </c>
      <c r="AD99" t="str">
        <v>CASE LOGIN DONE-VALUE SEGMENT-BANKING REQ-BANKING SEND TO BANKER || CASE IS REJECTED DUE TO HIGHT RISK AND DECILE 10</v>
      </c>
      <c r="AE99" t="str">
        <v>Bharat Parakh is a self-employed Chartered Accountant with 10 years of professional experience and has been registered since 2016. He earns around ₹2–2.5 lakh monthly from his own practice, with total reported monthly income of ₹2 lakh and FY 2025–26 ITR income of ₹4 lakh. He has 3 active loans with India Infoline and ICICI Bank, with total monthly EMI of ₹10,000. His CIBIL score is 727, FOIR is 70%, and there are no enquiries reported in the last 6 months. The proposed loan is for business expansion, with case eligibility indicated at ₹10–15 lakh.</v>
      </c>
      <c r="AF99" t="str">
        <v xml:space="preserve">DEEPAK </v>
      </c>
      <c r="AG99" t="str">
        <v>99284 45125</v>
      </c>
      <c r="AH99" t="str">
        <v>Deepak.solanki@ltfs.com</v>
      </c>
    </row>
    <row r="100">
      <c r="A100">
        <v>7306</v>
      </c>
      <c r="B100" t="str">
        <v>YES</v>
      </c>
      <c r="C100" t="str">
        <v>YES</v>
      </c>
      <c r="D100" t="str">
        <v>RAJEEV</v>
      </c>
      <c r="E100" t="str">
        <v>SANCHI</v>
      </c>
      <c r="F100" t="str">
        <v>SAMAY</v>
      </c>
      <c r="G100" t="str">
        <v>DHRUV ARORA</v>
      </c>
      <c r="H100" t="str">
        <f t="array" ref="H100">IFERROR(XLOOKUP($G100,'SEPT 26  EMP LIST'!$A$2:$A$998,'SEPT 26  EMP LIST'!$D$2:$D$998),"-")</f>
        <v>F2 FINTECH</v>
      </c>
      <c r="I100" t="str">
        <f t="array" ref="I100">IFERROR(XLOOKUP($G100,'SEPT 26  EMP LIST'!$A$2:$A$998,'SEPT 26  EMP LIST'!$F$2:$F$998),"-")</f>
        <v>F2 FINTECH</v>
      </c>
      <c r="J100" t="str">
        <f t="array" ref="J100">IFERROR(XLOOKUP($G100,'SEPT 26  EMP LIST'!$A$2:$A$998,'SEPT 26  EMP LIST'!$B$2:$B$998),"-")</f>
        <v>SOURCER</v>
      </c>
      <c r="L100" t="str">
        <v>MR SARATH KUMAR JHA</v>
      </c>
      <c r="M100">
        <v>10000000</v>
      </c>
      <c r="N100" t="str">
        <f t="array" ref="N100">IFERROR(XLOOKUP($G100,'SEPT 26  EMP LIST'!$A$2:$A$998,'SEPT 26  EMP LIST'!$E$2:$E$998),"-")</f>
        <v>F2 FINTECH</v>
      </c>
      <c r="O100">
        <v>46280</v>
      </c>
      <c r="P100">
        <v>46288</v>
      </c>
      <c r="Q100">
        <v>99</v>
      </c>
      <c r="R100">
        <v>8376853328</v>
      </c>
      <c r="S100" t="str">
        <v>UTTAR PRADESH</v>
      </c>
      <c r="T100" t="str">
        <v>NOIDA</v>
      </c>
      <c r="U100" t="str">
        <v>PERSONAL LOAN</v>
      </c>
      <c r="V100" t="str">
        <v>RDS</v>
      </c>
      <c r="W100" t="str">
        <v>ICICI</v>
      </c>
      <c r="X100">
        <v>10000000</v>
      </c>
      <c r="Y100">
        <v>10000000</v>
      </c>
      <c r="Z100" t="str">
        <v>UNSECURED</v>
      </c>
      <c r="AA100" t="str">
        <v>DISBURSED</v>
      </c>
      <c r="AB100">
        <v>46287</v>
      </c>
      <c r="AC100">
        <v>46288</v>
      </c>
      <c r="AD100" t="str">
        <v>LOGIN DONE, TELE PD DONE CREDIT REQ PHYSICAL PD, CASE RECO 50 L || CASE APPROVED FOR 50 LACS || MULTIPLE FUNDING CASE| SAME CASE IS LOGIN IN ABCL</v>
      </c>
      <c r="AE100" t="str">
        <v>Mr. Sarath kumar Jha  is a  salaried professional, working as a Senior Principal Engineer at Goodworklabs Services Pvt. Ltd., with a monthly income of ₹12.53 lakh and CTC of ₹1.696 crore. He has a CIBIL score of 736 and currently has 5 active loans, with total outstanding liabilities of approximately ₹50.64 lakh and monthly EMI obligations of ₹1.53 lakh. The proposed loan is for personal use, and no pending documents are reported. No stock market trading or police/politician/lawyer members in the family are reported with the customer seeking the maximum eligible amount. We can fund him 3-3.5 cr</v>
      </c>
      <c r="AF100" t="str">
        <v>ROHIT RDS</v>
      </c>
      <c r="AG100" t="str">
        <v>95403 02302</v>
      </c>
      <c r="AH100" t="str">
        <v>rohit.kyadav@gmail.com</v>
      </c>
    </row>
    <row r="101">
      <c r="A101">
        <v>7305</v>
      </c>
      <c r="D101" t="str">
        <v>KUSHBOO</v>
      </c>
      <c r="E101" t="str">
        <v>PUNEET</v>
      </c>
      <c r="F101" t="str">
        <v>MEHBOOB</v>
      </c>
      <c r="G101" t="str">
        <v>SHASHANK BHARDWAJ</v>
      </c>
      <c r="H101" t="str">
        <f t="array" ref="H101">IFERROR(XLOOKUP($G101,'SEPT 26  EMP LIST'!$A$2:$A$998,'SEPT 26  EMP LIST'!$D$2:$D$998),"-")</f>
        <v>SHASHANK BHARDWAJ</v>
      </c>
      <c r="I101" t="str">
        <f t="array" ref="I101">IFERROR(XLOOKUP($G101,'SEPT 26  EMP LIST'!$A$2:$A$998,'SEPT 26  EMP LIST'!$F$2:$F$998),"-")</f>
        <v>SHASHANK BHARDWAJ</v>
      </c>
      <c r="J101" t="str">
        <f t="array" ref="J101">IFERROR(XLOOKUP($G101,'SEPT 26  EMP LIST'!$A$2:$A$998,'SEPT 26  EMP LIST'!$B$2:$B$998),"-")</f>
        <v>SALARIED</v>
      </c>
      <c r="L101" t="str">
        <v xml:space="preserve">DR MUSTAFIZUR RAHMAN </v>
      </c>
      <c r="M101">
        <v>1000000</v>
      </c>
      <c r="N101" t="str">
        <f t="array" ref="N101">IFERROR(XLOOKUP($G101,'SEPT 26  EMP LIST'!$A$2:$A$998,'SEPT 26  EMP LIST'!$E$2:$E$998),"-")</f>
        <v>BAREILLY</v>
      </c>
      <c r="O101">
        <v>46280</v>
      </c>
      <c r="P101">
        <v>46283</v>
      </c>
      <c r="Q101" t="str">
        <v>9556BZ9084121</v>
      </c>
      <c r="R101">
        <v>8472819065</v>
      </c>
      <c r="S101" t="str">
        <v xml:space="preserve">ASSAM </v>
      </c>
      <c r="T101" t="str">
        <v xml:space="preserve">BARPETA </v>
      </c>
      <c r="U101" t="str">
        <v>OD</v>
      </c>
      <c r="V101" t="str">
        <v>F2 FINTECH</v>
      </c>
      <c r="W101" t="str">
        <v>TATA</v>
      </c>
      <c r="Z101" t="str">
        <v>UNSECURED</v>
      </c>
      <c r="AA101" t="str">
        <v>REJECTED</v>
      </c>
      <c r="AD101" t="str">
        <v>CASE LOGIN DONE-6 MONTH BANKING REQ || BANKING SEND TO BANKER || CUSTOMER HAVING MULTIPLE LOAN || CASE SUBMITTED TO CREDIT FOR CAM MAKING || CASE IS IN UNDER WRITING || HIGHT RISK SEGMENT HENCE CASE HAS BEEN REJECTED</v>
      </c>
      <c r="AE101" t="str">
        <v>Mustafizur Rahman is a consultant doctor with an MBBS degree, registered in 2020, and having 6 years of professional experience. He earns approximately ₹4–5 lakh per month from multiple consultancy sources. He has 17 active loans with HDFC Bank, ICICI Bank, Bajaj Finance, Cholamandalam, Yes Bank, Axis Bank, IDFC First Bank and other lenders, with total monthly EMI obligations of ₹1.32 lakh. His CIBIL score is 753, with no credit enquiries reported in the last 6 months. The case is logged with Tata Capital for a backup limit, with indicated eligibility of ₹18–22 lakhs</v>
      </c>
      <c r="AF101" t="str">
        <v>RUPJOTI</v>
      </c>
      <c r="AG101" t="str">
        <v>70020 71273</v>
      </c>
    </row>
    <row r="102">
      <c r="A102">
        <v>7293</v>
      </c>
      <c r="D102" t="str">
        <v>KUSHBOO</v>
      </c>
      <c r="E102" t="str">
        <v>PUNEET</v>
      </c>
      <c r="F102" t="str">
        <v>SAMAY</v>
      </c>
      <c r="G102" t="str">
        <v>MANISHA VERMA</v>
      </c>
      <c r="H102" t="str">
        <f t="array" ref="H102">IFERROR(XLOOKUP($G102,'SEPT 26  EMP LIST'!$A$2:$A$998,'SEPT 26  EMP LIST'!$D$2:$D$998),"-")</f>
        <v>RAVISH SHARMA</v>
      </c>
      <c r="I102" t="str">
        <f t="array" ref="I102">IFERROR(XLOOKUP($G102,'SEPT 26  EMP LIST'!$A$2:$A$998,'SEPT 26  EMP LIST'!$F$2:$F$998),"-")</f>
        <v>RAVISH SHARMA</v>
      </c>
      <c r="J102" t="str">
        <f t="array" ref="J102">IFERROR(XLOOKUP($G102,'SEPT 26  EMP LIST'!$A$2:$A$998,'SEPT 26  EMP LIST'!$B$2:$B$998),"-")</f>
        <v>SALARIED</v>
      </c>
      <c r="L102" t="str">
        <v>DR MILAN NAVINBHAI PIPALIYA</v>
      </c>
      <c r="M102">
        <v>2000000</v>
      </c>
      <c r="N102" t="str">
        <f t="array" ref="N102">IFERROR(XLOOKUP($G102,'SEPT 26  EMP LIST'!$A$2:$A$998,'SEPT 26  EMP LIST'!$E$2:$E$998),"-")</f>
        <v>NOIDA</v>
      </c>
      <c r="O102">
        <v>46280</v>
      </c>
      <c r="P102">
        <v>46284</v>
      </c>
      <c r="Q102" t="str">
        <v>SME000021464520</v>
      </c>
      <c r="R102">
        <v>7283911914</v>
      </c>
      <c r="S102" t="str">
        <v>GUJRAT</v>
      </c>
      <c r="T102" t="str">
        <v>JAMNAGAR</v>
      </c>
      <c r="U102" t="str">
        <v>OD</v>
      </c>
      <c r="V102" t="str">
        <v>F2 FINTECH</v>
      </c>
      <c r="W102" t="str">
        <v>BAJAJ</v>
      </c>
      <c r="X102">
        <v>2000000</v>
      </c>
      <c r="Y102">
        <v>2000000</v>
      </c>
      <c r="Z102" t="str">
        <v>UNSECURED</v>
      </c>
      <c r="AA102" t="str">
        <v>REJECTED</v>
      </c>
      <c r="AD102" t="str">
        <v>LOGIN DONE || CONSENT SENT || CONSENT DONE-ELIGIBILITY 20 L || HOME LOAN SOA REQ</v>
      </c>
      <c r="AE102" t="str">
        <v>Milan Navinbhai Pipaliya is a  doctor, MBBS qualified, registered in 2021, with 5 years of experience and currently pursuing MS at MP Shah Medical College, Jamnagar. He is on stipend with reported monthly income of ₹10.20 lakh. He has 5 active unsecured personal loans with total outstanding of approx. ₹1.36 lakh and combined EMI of ₹52,564. CIBIL score is strong at 776 with no recent credit enquiries. Banking/ABB for the last 6 months is not provided. Case is logged in Bajaj Finance, with required amount marked as maximum for backup limit.We can fund 20-25 lakhs</v>
      </c>
      <c r="AF102" t="str">
        <v>Gohil Hardevsinh</v>
      </c>
      <c r="AG102">
        <v>9624169318</v>
      </c>
      <c r="AH102" t="str">
        <v>mandipsinh.gohil1@bajajfinserv.in</v>
      </c>
    </row>
    <row r="103">
      <c r="A103">
        <v>7291</v>
      </c>
      <c r="B103" t="str">
        <v>YES</v>
      </c>
      <c r="C103" t="str">
        <v>YES</v>
      </c>
      <c r="D103" t="str">
        <v>RAJEEV</v>
      </c>
      <c r="E103" t="str">
        <v>PUNEET</v>
      </c>
      <c r="F103" t="str">
        <v>MEHBOOB</v>
      </c>
      <c r="G103" t="str">
        <v>ROSHAN THAKUR</v>
      </c>
      <c r="H103" t="str">
        <f t="array" ref="H103">IFERROR(XLOOKUP($G103,'SEPT 26  EMP LIST'!$A$2:$A$998,'SEPT 26  EMP LIST'!$D$2:$D$998),"-")</f>
        <v>AMANPREET SINGH</v>
      </c>
      <c r="I103" t="str">
        <f t="array" ref="I103">IFERROR(XLOOKUP($G103,'SEPT 26  EMP LIST'!$A$2:$A$998,'SEPT 26  EMP LIST'!$F$2:$F$998),"-")</f>
        <v>AMANPREET SINGH</v>
      </c>
      <c r="J103" t="str">
        <f t="array" ref="J103">IFERROR(XLOOKUP($G103,'SEPT 26  EMP LIST'!$A$2:$A$998,'SEPT 26  EMP LIST'!$B$2:$B$998),"-")</f>
        <v>SALARIED</v>
      </c>
      <c r="L103" t="str">
        <v>ASHARAM CHOUDHARY</v>
      </c>
      <c r="M103" t="str">
        <v>NIL</v>
      </c>
      <c r="N103" t="str">
        <f t="array" ref="N103">IFERROR(XLOOKUP($G103,'SEPT 26  EMP LIST'!$A$2:$A$998,'SEPT 26  EMP LIST'!$E$2:$E$998),"-")</f>
        <v>NOIDA</v>
      </c>
      <c r="O103">
        <v>46280</v>
      </c>
      <c r="Q103" t="str">
        <v>B2C000238710531</v>
      </c>
      <c r="R103">
        <v>7089697605</v>
      </c>
      <c r="S103" t="str">
        <v>RAJASTHAN</v>
      </c>
      <c r="T103" t="str">
        <v>JODHPUR</v>
      </c>
      <c r="U103" t="str">
        <v>SAL OD</v>
      </c>
      <c r="V103" t="str">
        <v>F2 FINTECH</v>
      </c>
      <c r="W103" t="str">
        <v>BAJAJ</v>
      </c>
      <c r="Z103" t="str">
        <v>UNSECURED</v>
      </c>
      <c r="AA103" t="str">
        <v>REJECTED</v>
      </c>
      <c r="AD103" t="str">
        <v>LOGIN DONE || CONSENT SENT || CONSENT DONE AND AGREEGATOR DONE</v>
      </c>
      <c r="AE103" t="str">
        <v>Asharam choudhary is a salaried doctor working at aiims jodhpur, with an mbbs degree and two years of experience. he earns ₹1,00,000 per month and has a cibil score of 700. he has two active loans with dmi finance and icici bank. tvr is done, and he requires the maximum loan amount.we can fund 20-25 lakhs</v>
      </c>
      <c r="AF103" t="str">
        <v>anurag</v>
      </c>
      <c r="AG103" t="str">
        <v>90984 27801</v>
      </c>
      <c r="AH103" t="str">
        <v>anurag.sahu1@bizsupporta.com</v>
      </c>
    </row>
    <row r="104">
      <c r="A104">
        <v>7269</v>
      </c>
      <c r="D104" t="str">
        <v>KUSHBOO</v>
      </c>
      <c r="E104" t="str">
        <v>PUNEET</v>
      </c>
      <c r="F104" t="str">
        <v>SAMAY</v>
      </c>
      <c r="G104" t="str">
        <v>RAJKUMARI</v>
      </c>
      <c r="H104" t="str">
        <f t="array" ref="H104">IFERROR(XLOOKUP($G104,'SEPT 26  EMP LIST'!$A$2:$A$998,'SEPT 26  EMP LIST'!$D$2:$D$998),"-")</f>
        <v>RAJKUMARI</v>
      </c>
      <c r="I104" t="str">
        <f t="array" ref="I104">IFERROR(XLOOKUP($G104,'SEPT 26  EMP LIST'!$A$2:$A$998,'SEPT 26  EMP LIST'!$F$2:$F$998),"-")</f>
        <v>RAJKUMARI</v>
      </c>
      <c r="J104" t="str">
        <f t="array" ref="J104">IFERROR(XLOOKUP($G104,'SEPT 26  EMP LIST'!$A$2:$A$998,'SEPT 26  EMP LIST'!$B$2:$B$998),"-")</f>
        <v>SALARIED</v>
      </c>
      <c r="L104" t="str">
        <v>DR SREEMAN J</v>
      </c>
      <c r="M104">
        <v>1000000</v>
      </c>
      <c r="N104" t="str">
        <f t="array" ref="N104">IFERROR(XLOOKUP($G104,'SEPT 26  EMP LIST'!$A$2:$A$998,'SEPT 26  EMP LIST'!$E$2:$E$998),"-")</f>
        <v>NOIDA</v>
      </c>
      <c r="O104">
        <v>46280</v>
      </c>
      <c r="P104">
        <v>46281</v>
      </c>
      <c r="Q104">
        <v>170871523</v>
      </c>
      <c r="R104">
        <v>9704844088</v>
      </c>
      <c r="S104" t="str">
        <v xml:space="preserve">TELANGANA </v>
      </c>
      <c r="T104" t="str">
        <v>HYDERABAD</v>
      </c>
      <c r="U104" t="str">
        <v>OD</v>
      </c>
      <c r="V104" t="str">
        <v>F2 FINTECH</v>
      </c>
      <c r="W104" t="str">
        <v>CHOLA</v>
      </c>
      <c r="X104">
        <v>1000000</v>
      </c>
      <c r="Y104">
        <v>1000000</v>
      </c>
      <c r="Z104" t="str">
        <v>UNSECURED</v>
      </c>
      <c r="AA104" t="str">
        <v>DISBURSED</v>
      </c>
      <c r="AB104">
        <v>46281</v>
      </c>
      <c r="AC104">
        <v>46281</v>
      </c>
      <c r="AD104" t="str">
        <v>LOGIN DONE || CASE MOVED TO CREDIT || PD DONE || CASE TO BE APPROVED TODAY</v>
      </c>
      <c r="AE104" t="str">
        <v>Sreeman J is a  doctor with MBBS qualification and around 3.5 years of experience, currently earning a monthly stipend of ₹70,000. He has a good CIBIL score of 747 and 3 active loans with total outstanding of approximately ₹8.13 lakh, with no existing EMI reported. The case is logged in with Tata Capital for a maximum requirement as a backup limit. We can fund 10-15 lakhs</v>
      </c>
      <c r="AF104" t="str">
        <v>Vinaypps</v>
      </c>
      <c r="AG104" t="str">
        <v>98499 33661</v>
      </c>
      <c r="AH104" t="str">
        <v>Vinaypps@chola.murugappa.com</v>
      </c>
    </row>
    <row r="105">
      <c r="A105">
        <v>7304</v>
      </c>
      <c r="B105" t="str">
        <v>YES</v>
      </c>
      <c r="C105" t="str">
        <v>YES</v>
      </c>
      <c r="D105" t="str">
        <v>KUSHBOO</v>
      </c>
      <c r="E105" t="str">
        <v>SANCHI</v>
      </c>
      <c r="F105" t="str">
        <v>MEHBOOB</v>
      </c>
      <c r="G105" t="str">
        <v>VINEET TIWARI</v>
      </c>
      <c r="H105" t="str">
        <f t="array" ref="H105">IFERROR(XLOOKUP($G105,'SEPT 26  EMP LIST'!$A$2:$A$998,'SEPT 26  EMP LIST'!$D$2:$D$998),"-")</f>
        <v>VINEET TIWARI</v>
      </c>
      <c r="I105" t="str">
        <f t="array" ref="I105">IFERROR(XLOOKUP($G105,'SEPT 26  EMP LIST'!$A$2:$A$998,'SEPT 26  EMP LIST'!$F$2:$F$998),"-")</f>
        <v>VINEET TIWARI</v>
      </c>
      <c r="J105" t="str">
        <f t="array" ref="J105">IFERROR(XLOOKUP($G105,'SEPT 26  EMP LIST'!$A$2:$A$998,'SEPT 26  EMP LIST'!$B$2:$B$998),"-")</f>
        <v>SALARIED</v>
      </c>
      <c r="L105" t="str">
        <v>DR. KIRTIJOY DEBBARMA</v>
      </c>
      <c r="M105" t="str">
        <v>NIL</v>
      </c>
      <c r="N105" t="str">
        <f t="array" ref="N105">IFERROR(XLOOKUP($G105,'SEPT 26  EMP LIST'!$A$2:$A$998,'SEPT 26  EMP LIST'!$E$2:$E$998),"-")</f>
        <v>NOIDA</v>
      </c>
      <c r="O105">
        <v>46280</v>
      </c>
      <c r="P105">
        <v>46284</v>
      </c>
      <c r="Q105" t="str">
        <v>SME000021466927</v>
      </c>
      <c r="R105">
        <v>6033150393</v>
      </c>
      <c r="S105" t="str">
        <v>TRIPURA</v>
      </c>
      <c r="T105" t="str">
        <v>AGARTALA</v>
      </c>
      <c r="U105" t="str">
        <v>OD</v>
      </c>
      <c r="V105" t="str">
        <v>F2 FINTECH</v>
      </c>
      <c r="W105" t="str">
        <v>BAJAJ</v>
      </c>
      <c r="Y105">
        <v>3000000</v>
      </c>
      <c r="Z105" t="str">
        <v>UNSECURED</v>
      </c>
      <c r="AA105" t="str">
        <v>HOLD</v>
      </c>
      <c r="AD105" t="str">
        <v>LOGIN DONE || CONSENT SENT || CONSENT DONE ELIGIBILITY 3 L ONLY || PD PENDING || DR IS BUSY  PD PENDING</v>
      </c>
      <c r="AE105" t="str">
        <v>Kirtijoy Debbarma is a Doctor (MBBS) with 1 year of experience. His CIBIL score is 561, with 4 existing loan obligations. There are multiple DPDs in the past, indicating an irregular repayment track.Based on the low CIBIL and past repayment issues, the profile is not recommended for funding.</v>
      </c>
      <c r="AF105" t="str">
        <v>Sumen Debnath</v>
      </c>
      <c r="AG105">
        <v>7005268094</v>
      </c>
      <c r="AH105" t="str">
        <v>sumen.debnath@bajajfinserv.in</v>
      </c>
    </row>
    <row r="106">
      <c r="A106">
        <v>7303</v>
      </c>
      <c r="D106" t="str">
        <v>SAMAY</v>
      </c>
      <c r="E106" t="str">
        <v>PUNEET</v>
      </c>
      <c r="F106" t="str">
        <v>SAMAY</v>
      </c>
      <c r="G106" t="str">
        <v>SAMREEN KHAN</v>
      </c>
      <c r="H106" t="str">
        <f t="array" ref="H106">IFERROR(XLOOKUP($G106,'SEPT 26  EMP LIST'!$A$2:$A$998,'SEPT 26  EMP LIST'!$D$2:$D$998),"-")</f>
        <v>MANISHA SAXENA</v>
      </c>
      <c r="I106" t="str">
        <f t="array" ref="I106">IFERROR(XLOOKUP($G106,'SEPT 26  EMP LIST'!$A$2:$A$998,'SEPT 26  EMP LIST'!$F$2:$F$998),"-")</f>
        <v>SHASHANK BHARDWAJ</v>
      </c>
      <c r="J106" t="str">
        <f t="array" ref="J106">IFERROR(XLOOKUP($G106,'SEPT 26  EMP LIST'!$A$2:$A$998,'SEPT 26  EMP LIST'!$B$2:$B$998),"-")</f>
        <v>SALARIED</v>
      </c>
      <c r="L106" t="str">
        <v>DR SUDHEER SINGH</v>
      </c>
      <c r="M106">
        <v>1500000</v>
      </c>
      <c r="N106" t="str">
        <f t="array" ref="N106">IFERROR(XLOOKUP($G106,'SEPT 26  EMP LIST'!$A$2:$A$998,'SEPT 26  EMP LIST'!$E$2:$E$998),"-")</f>
        <v>BAREILLY</v>
      </c>
      <c r="O106">
        <v>46280</v>
      </c>
      <c r="P106">
        <v>46284</v>
      </c>
      <c r="Q106" t="str">
        <v>734BZ8606156</v>
      </c>
      <c r="R106">
        <v>9670041121</v>
      </c>
      <c r="S106" t="str">
        <v xml:space="preserve">ALLAHBAD </v>
      </c>
      <c r="T106" t="str">
        <v>UTTAR PRADESH</v>
      </c>
      <c r="U106" t="str">
        <v>OD</v>
      </c>
      <c r="V106" t="str">
        <v>F2 FINTECH</v>
      </c>
      <c r="W106" t="str">
        <v>TATA</v>
      </c>
      <c r="Z106" t="str">
        <v>UNSECURED</v>
      </c>
      <c r="AA106" t="str">
        <v>HOLD</v>
      </c>
      <c r="AD106" t="str">
        <v>LOGIN DONE || CASE IS IN UNDERWRITING  || DR IS NOT RESPONDING CREDIT CALL</v>
      </c>
      <c r="AE106" t="str">
        <v>Sudheer Singh is a self-employed Doctor (MBBS) with 5 years of experience, earning around ₹2 lakhs per month. He has a strong CIBIL score of 763 with 2 existing loan obligations and total EMI of ₹72,835. Banking is satisfactory with ABB of ₹1.27 lakh. Based on his profile and repayment capacity, we can fund him up to ₹15 lakh for clinic expansion.</v>
      </c>
      <c r="AF106" t="str">
        <v>MAMTA SINGH</v>
      </c>
      <c r="AG106">
        <v>7982612369</v>
      </c>
      <c r="AH106" t="str">
        <v>mamta.singh@tatacapital.com</v>
      </c>
    </row>
    <row r="107" xml:space="preserve">
      <c r="A107">
        <v>7288</v>
      </c>
      <c r="D107" t="str">
        <v>KUSHBOO</v>
      </c>
      <c r="E107" t="str">
        <v>PUNEET</v>
      </c>
      <c r="F107" t="str">
        <v>MEHBOOB</v>
      </c>
      <c r="G107" t="str">
        <v>PRIYANSHU MAURYA</v>
      </c>
      <c r="H107" t="str">
        <f t="array" ref="H107">IFERROR(XLOOKUP($G107,'SEPT 26  EMP LIST'!$A$2:$A$998,'SEPT 26  EMP LIST'!$D$2:$D$998),"-")</f>
        <v>HARSH SHARMA</v>
      </c>
      <c r="I107" t="str">
        <f t="array" ref="I107">IFERROR(XLOOKUP($G107,'SEPT 26  EMP LIST'!$A$2:$A$998,'SEPT 26  EMP LIST'!$F$2:$F$998),"-")</f>
        <v>HARSH SHARMA</v>
      </c>
      <c r="J107" t="str">
        <f t="array" ref="J107">IFERROR(XLOOKUP($G107,'SEPT 26  EMP LIST'!$A$2:$A$998,'SEPT 26  EMP LIST'!$B$2:$B$998),"-")</f>
        <v>SALARIED</v>
      </c>
      <c r="L107" t="str">
        <v>DR MAYANK KUMAR GUPTA</v>
      </c>
      <c r="M107">
        <v>1000000</v>
      </c>
      <c r="N107" t="str">
        <f t="array" ref="N107">IFERROR(XLOOKUP($G107,'SEPT 26  EMP LIST'!$A$2:$A$998,'SEPT 26  EMP LIST'!$E$2:$E$998),"-")</f>
        <v>NOIDA</v>
      </c>
      <c r="O107">
        <v>46280</v>
      </c>
      <c r="P107">
        <v>46283</v>
      </c>
      <c r="Q107">
        <v>170870951</v>
      </c>
      <c r="R107">
        <v>7525961848</v>
      </c>
      <c r="S107" t="str">
        <v>UTTAR PRADESH</v>
      </c>
      <c r="T107" t="str">
        <v>DEORIA</v>
      </c>
      <c r="U107" t="str">
        <v>DOD</v>
      </c>
      <c r="V107" t="str">
        <v>F2 FINTECH</v>
      </c>
      <c r="W107" t="str">
        <v>CHOLA</v>
      </c>
      <c r="X107">
        <v>1000000</v>
      </c>
      <c r="Y107">
        <v>1000000</v>
      </c>
      <c r="Z107" t="str">
        <v>UNSECURED</v>
      </c>
      <c r="AA107" t="str">
        <v>HOLD</v>
      </c>
      <c r="AD107" t="str">
        <v>LOGIN DONE || CASE IS MOVED TO CREDIT || CASE ELIGIBILE FOR 10 L NEED ADDITIONAL BANKING FOR IT || SETUP PHOTO OR E BILL REQ || OHP AND CLINIC SETUP PHOTOS REQ</v>
      </c>
      <c r="AE107" t="str" xml:space="preserve">
        <v xml:space="preserve">Mayank kumar gupta is a self-employed doctor, qualified bams &amp; ms, with 9 years of professional experience since 2017. he earns approximately ₹2 lakh per month, including ₹2–2.5 lakh income from his own clinic, amritam clinic &amp; pancharama centre, gorakhpur. he has a cibil score of 736 and 4 active loans with total outstanding of approximately ₹5.47 lakh and monthly emi obligations of ₹23,500. existing loans are with bajaj finance, tvs credit, dmi finance and hdb financial services. no credit enquiries are reported in the last 6 months. the customer is seeking maximum funding for clinic expansion, with indicative case eligibility of ₹10-15 lakh._x000d_
_x000d_</v>
      </c>
      <c r="AF107" t="str">
        <v>SAURABH</v>
      </c>
      <c r="AG107">
        <v>9140959534</v>
      </c>
      <c r="AH107" t="str">
        <v>saurabhr@chola1.murugappa.com</v>
      </c>
    </row>
    <row r="108" xml:space="preserve">
      <c r="A108">
        <v>7295</v>
      </c>
      <c r="D108" t="str">
        <v>KUSHBOO</v>
      </c>
      <c r="E108" t="str">
        <v>PUNEET</v>
      </c>
      <c r="F108" t="str">
        <v>SAMAY</v>
      </c>
      <c r="G108" t="str">
        <v>TANU SHARMA</v>
      </c>
      <c r="H108" t="str">
        <f t="array" ref="H108">IFERROR(XLOOKUP($G108,'SEPT 26  EMP LIST'!$A$2:$A$998,'SEPT 26  EMP LIST'!$D$2:$D$998),"-")</f>
        <v>AMANPREET SINGH</v>
      </c>
      <c r="I108" t="str">
        <f t="array" ref="I108">IFERROR(XLOOKUP($G108,'SEPT 26  EMP LIST'!$A$2:$A$998,'SEPT 26  EMP LIST'!$F$2:$F$998),"-")</f>
        <v>AMANPREET SINGH</v>
      </c>
      <c r="J108" t="str">
        <f t="array" ref="J108">IFERROR(XLOOKUP($G108,'SEPT 26  EMP LIST'!$A$2:$A$998,'SEPT 26  EMP LIST'!$B$2:$B$998),"-")</f>
        <v>SALARIED</v>
      </c>
      <c r="L108" t="str">
        <v>CA LAKHI NARAINDAS KALANI</v>
      </c>
      <c r="M108">
        <v>4500000</v>
      </c>
      <c r="N108" t="str">
        <f t="array" ref="N108">IFERROR(XLOOKUP($G108,'SEPT 26  EMP LIST'!$A$2:$A$998,'SEPT 26  EMP LIST'!$E$2:$E$998),"-")</f>
        <v>NOIDA</v>
      </c>
      <c r="O108">
        <v>46280</v>
      </c>
      <c r="P108">
        <v>46281</v>
      </c>
      <c r="Q108" t="str">
        <v xml:space="preserve"> DL00000039636</v>
      </c>
      <c r="R108">
        <v>9820044213</v>
      </c>
      <c r="S108" t="str">
        <v xml:space="preserve">MAHARASHTRA </v>
      </c>
      <c r="T108" t="str">
        <v xml:space="preserve">THANE </v>
      </c>
      <c r="U108" t="str">
        <v>OD</v>
      </c>
      <c r="V108" t="str">
        <v>F2 FINTECH</v>
      </c>
      <c r="W108" t="str">
        <v>ABCL</v>
      </c>
      <c r="Z108" t="str">
        <v>UNSECURED</v>
      </c>
      <c r="AA108" t="str">
        <v>REJECTED</v>
      </c>
      <c r="AD108" t="str">
        <v xml:space="preserve">LOGIN DONE || CUSTOMER HAVING MORE THAN 3 USL AND HENCE SCORECARD NOT MET WITH THE POLICY HENCE CANT PROCEED WITH THE CASE </v>
      </c>
      <c r="AE108" t="str" xml:space="preserve">
        <v xml:space="preserve">Lakhi naraindas kalani is a self-employed chartered accountant with 21 years of professional experience, registered since 1999. he earns approximately ₹5–6 lakh per month from his own practice, with reported itr income of ₹37.03 lakh for fy 2024–25 and ₹33.47 lakh for fy 2025–26. he has 24 active loans across au sfb, l&amp;t finance, godrej finance, bajaj finance and other lenders, with total monthly emi obligations of ₹2.26 lakh. his cibil score is 746, with no enquiries reported in the last 6 months. the case is logged with abfl for business expansion, with indicated eligibility of ₹35–40 lakhs._x000d_
_x000d_</v>
      </c>
      <c r="AF108" t="str">
        <v>Ravikumar</v>
      </c>
      <c r="AG108" t="str">
        <v xml:space="preserve"> 88796 20963</v>
      </c>
      <c r="AH108" t="str">
        <v>Ravikumar.sharma@adityabirlacapital.com</v>
      </c>
    </row>
    <row r="109" xml:space="preserve">
      <c r="A109">
        <v>7301</v>
      </c>
      <c r="D109" t="str">
        <v>KUSHBOO</v>
      </c>
      <c r="E109" t="str">
        <v>AKSHAY</v>
      </c>
      <c r="F109" t="str">
        <v>MEHBOOB</v>
      </c>
      <c r="G109" t="str">
        <v>TANYA GUPTA</v>
      </c>
      <c r="H109" t="str">
        <f t="array" ref="H109">IFERROR(XLOOKUP($G109,'SEPT 26  EMP LIST'!$A$2:$A$998,'SEPT 26  EMP LIST'!$D$2:$D$998),"-")</f>
        <v>ANURAG SHARMA</v>
      </c>
      <c r="I109" t="str">
        <f t="array" ref="I109">IFERROR(XLOOKUP($G109,'SEPT 26  EMP LIST'!$A$2:$A$998,'SEPT 26  EMP LIST'!$F$2:$F$998),"-")</f>
        <v>RAHUL SAHA</v>
      </c>
      <c r="J109" t="str">
        <f t="array" ref="J109">IFERROR(XLOOKUP($G109,'SEPT 26  EMP LIST'!$A$2:$A$998,'SEPT 26  EMP LIST'!$B$2:$B$998),"-")</f>
        <v>SALARIED</v>
      </c>
      <c r="L109" t="str">
        <v>DR LALITA KUMARI SINGH</v>
      </c>
      <c r="M109">
        <v>850000</v>
      </c>
      <c r="N109" t="str">
        <f t="array" ref="N109">IFERROR(XLOOKUP($G109,'SEPT 26  EMP LIST'!$A$2:$A$998,'SEPT 26  EMP LIST'!$E$2:$E$998),"-")</f>
        <v>BAREILLY</v>
      </c>
      <c r="O109">
        <v>46280</v>
      </c>
      <c r="P109">
        <v>46282</v>
      </c>
      <c r="Q109" t="str">
        <v>SME000021470204</v>
      </c>
      <c r="R109">
        <v>7908818926</v>
      </c>
      <c r="S109" t="str">
        <v>WEST BENGAL</v>
      </c>
      <c r="T109" t="str">
        <v>BARDHAMAN</v>
      </c>
      <c r="U109" t="str">
        <v>OD</v>
      </c>
      <c r="V109" t="str">
        <v>F2 FINTECH</v>
      </c>
      <c r="W109" t="str">
        <v>BAJAJ</v>
      </c>
      <c r="X109">
        <v>1070000</v>
      </c>
      <c r="Y109">
        <v>1070000</v>
      </c>
      <c r="Z109" t="str">
        <v>UNSECURED</v>
      </c>
      <c r="AA109" t="str">
        <v>DISBURSED</v>
      </c>
      <c r="AB109">
        <v>46280</v>
      </c>
      <c r="AC109">
        <v>46282</v>
      </c>
      <c r="AD109" t="str">
        <v>LOGIN DONE || CIBIL CONSENT SEND TO CUSTOMER || CONSENT DONE || CASE MOVED TO CREDIT || PD TO BE DONE TODAY || GEO TAGGING IS PENDING TO BE DONE TODAY</v>
      </c>
      <c r="AE109" t="str" xml:space="preserve">
        <v xml:space="preserve">Dr. Lalita Kumari Singh is a medical professional (MBBS) with 3 years of experience and registration since 2023. Reported monthly income is ₹95,000, comprising ₹45,000 salary credited to account and ₹50,000 cash consultancy income. CIBIL score is 797. _x000d_
The bureau reflects 1 active loans with TVS Credit Services Limited and DMI Finance Private Limited. Reported EMI paying per month is ₹1200</v>
      </c>
      <c r="AF109" t="str">
        <v>akhtar</v>
      </c>
      <c r="AG109">
        <v>9832260667</v>
      </c>
      <c r="AH109" t="str">
        <v>md.akhtar@bajajfinserv.in</v>
      </c>
    </row>
    <row r="110" xml:space="preserve">
      <c r="A110">
        <v>7300</v>
      </c>
      <c r="B110" t="str">
        <v>YES</v>
      </c>
      <c r="C110" t="str">
        <v>YES</v>
      </c>
      <c r="D110" t="str">
        <v>KUSHBOO</v>
      </c>
      <c r="E110" t="str">
        <v>PRADUMN</v>
      </c>
      <c r="F110" t="str">
        <v>SAMAY</v>
      </c>
      <c r="G110" t="str">
        <v>VAISHNAVI RAJPUT</v>
      </c>
      <c r="H110" t="str">
        <f t="array" ref="H110">IFERROR(XLOOKUP($G110,'SEPT 26  EMP LIST'!$A$2:$A$998,'SEPT 26  EMP LIST'!$D$2:$D$998),"-")</f>
        <v>ANIL KUMAR</v>
      </c>
      <c r="I110" t="str">
        <f t="array" ref="I110">IFERROR(XLOOKUP($G110,'SEPT 26  EMP LIST'!$A$2:$A$998,'SEPT 26  EMP LIST'!$F$2:$F$998),"-")</f>
        <v>SHASHANK BHARDWAJ</v>
      </c>
      <c r="J110" t="str">
        <f t="array" ref="J110">IFERROR(XLOOKUP($G110,'SEPT 26  EMP LIST'!$A$2:$A$998,'SEPT 26  EMP LIST'!$B$2:$B$998),"-")</f>
        <v>SALARIED</v>
      </c>
      <c r="K110">
        <v>711</v>
      </c>
      <c r="L110" t="str">
        <v>DR THAKUR YASHRAJ ANILKUMAR</v>
      </c>
      <c r="M110" t="str">
        <v>NIL</v>
      </c>
      <c r="N110" t="str">
        <f t="array" ref="N110">IFERROR(XLOOKUP($G110,'SEPT 26  EMP LIST'!$A$2:$A$998,'SEPT 26  EMP LIST'!$E$2:$E$998),"-")</f>
        <v>BAREILLY</v>
      </c>
      <c r="O110">
        <v>46280</v>
      </c>
      <c r="P110">
        <v>46280</v>
      </c>
      <c r="Q110" t="str">
        <v>SME000021471991</v>
      </c>
      <c r="R110">
        <v>7083536216</v>
      </c>
      <c r="S110" t="str">
        <v>GUJRAT</v>
      </c>
      <c r="T110" t="str">
        <v>PANCH MAHELS</v>
      </c>
      <c r="U110" t="str">
        <v>OD</v>
      </c>
      <c r="V110" t="str">
        <v>F2 FINTECH</v>
      </c>
      <c r="W110" t="str">
        <v>BAJAJ</v>
      </c>
      <c r="Z110" t="str">
        <v>UNSECURED</v>
      </c>
      <c r="AA110" t="str">
        <v>REJECTED</v>
      </c>
      <c r="AD110" t="str">
        <v>LOGIN DONE || CONSENT SENT || CONSENT DONE-0 ELIGIBILITY</v>
      </c>
      <c r="AE110" t="str" xml:space="preserve">
        <v xml:space="preserve">YASHRAJ ANILKUMAR THAKOR HAVE DONE MBBS AND REGISTRATION IN 2022, SALARIED AND CONSULTANT, FROM SALARY HE MAKE AROUND 30K AND FROM COSULTANCY HE MAKE 60-0K MONTHLY, AND HAVING ONE ACTIVE LOAN AMOUNTING 500,000 AND EMI IS 12K AROUND. HIS CIBIL IS 711, WE CAN NOT FUND ACCORDING TO BAJAJ FINSERV NORMS.
</v>
      </c>
      <c r="AF110" t="str">
        <v>Vivek Hadap</v>
      </c>
      <c r="AG110">
        <v>9265593947</v>
      </c>
      <c r="AH110" t="str">
        <v>vivek.hadap@bajajfinserv.in</v>
      </c>
    </row>
    <row r="111">
      <c r="A111">
        <v>7302</v>
      </c>
      <c r="B111" t="str">
        <v>YES</v>
      </c>
      <c r="C111" t="str">
        <v>YES</v>
      </c>
      <c r="D111" t="str">
        <v>KUSHBOO</v>
      </c>
      <c r="E111" t="str">
        <v>SANCHI</v>
      </c>
      <c r="F111" t="str">
        <v>SAMAY</v>
      </c>
      <c r="G111" t="str">
        <v>RAHUL SHARMA</v>
      </c>
      <c r="H111" t="str">
        <f t="array" ref="H111">IFERROR(XLOOKUP($G111,'SEPT 26  EMP LIST'!$A$2:$A$998,'SEPT 26  EMP LIST'!$D$2:$D$998),"-")</f>
        <v>F2 FINTECH</v>
      </c>
      <c r="I111" t="str">
        <f t="array" ref="I111">IFERROR(XLOOKUP($G111,'SEPT 26  EMP LIST'!$A$2:$A$998,'SEPT 26  EMP LIST'!$F$2:$F$998),"-")</f>
        <v>F2 FINTECH</v>
      </c>
      <c r="J111" t="str">
        <f t="array" ref="J111">IFERROR(XLOOKUP($G111,'SEPT 26  EMP LIST'!$A$2:$A$998,'SEPT 26  EMP LIST'!$B$2:$B$998),"-")</f>
        <v>SOURCER</v>
      </c>
      <c r="L111" t="str">
        <v>DR SHWETA MORESHWAR BAWANKAR</v>
      </c>
      <c r="M111">
        <v>2000000</v>
      </c>
      <c r="N111" t="str">
        <f t="array" ref="N111">IFERROR(XLOOKUP($G111,'SEPT 26  EMP LIST'!$A$2:$A$998,'SEPT 26  EMP LIST'!$E$2:$E$998),"-")</f>
        <v>F2 FINTECH</v>
      </c>
      <c r="O111">
        <v>46281</v>
      </c>
      <c r="P111">
        <v>46283</v>
      </c>
      <c r="Q111" t="str">
        <v>SME000021476654</v>
      </c>
      <c r="R111">
        <v>7350165119</v>
      </c>
      <c r="S111" t="str">
        <v xml:space="preserve">TELANGANA </v>
      </c>
      <c r="T111" t="str">
        <v>SECUNDERABAD</v>
      </c>
      <c r="U111" t="str">
        <v>OD</v>
      </c>
      <c r="V111" t="str">
        <v>F2 FINTECH</v>
      </c>
      <c r="W111" t="str">
        <v>BAJAJ</v>
      </c>
      <c r="X111">
        <v>2180000</v>
      </c>
      <c r="Y111">
        <v>2180000</v>
      </c>
      <c r="Z111" t="str">
        <v>UNSECURED</v>
      </c>
      <c r="AA111" t="str">
        <v>DISBURSED</v>
      </c>
      <c r="AB111">
        <v>46281</v>
      </c>
      <c r="AC111">
        <v>46283</v>
      </c>
      <c r="AD111" t="str">
        <v>LOGIN DONE, CIBIL DONE 771, 2 CC RUNNING 1 PL 3L RUNNING PROF 7 SEGMENT CASE PROCEED IN TERM LOAN AS PER NEW CIBIL NORMS</v>
      </c>
      <c r="AE111" t="str">
        <v>Dr. Shweta Banwankar is an MBBS, DNB (General Medicine) doctor with 5 years of experience. She is working as a salaried consultant with a total monthly income of around ₹3 lakh, including salary and consultancy income. Her CIBIL score is 733. She has 6 existing loan/credit obligations with total EMI of ₹29,500, including personal loans and credit cards. Banking for the last 6 months is not provided.No stock market trading, no police/politician/lawyer member in the family and no other doctor in the family.Based on the profile, we can fund her up to ₹25–30 lakh.</v>
      </c>
      <c r="AF111" t="str">
        <v>C EshwarRao</v>
      </c>
      <c r="AG111">
        <v>9074641230</v>
      </c>
      <c r="AH111" t="str">
        <v>c.eshwarrao@bajajfinserv.in</v>
      </c>
    </row>
    <row r="112" xml:space="preserve">
      <c r="A112">
        <v>7299</v>
      </c>
      <c r="D112" t="str">
        <v>KUSHBOO</v>
      </c>
      <c r="E112" t="str">
        <v>AKSHAY</v>
      </c>
      <c r="F112" t="str">
        <v>MEHBOOB</v>
      </c>
      <c r="G112" t="str">
        <v>MANOJ KUMAR</v>
      </c>
      <c r="H112" t="str">
        <f t="array" ref="H112">IFERROR(XLOOKUP($G112,'SEPT 26  EMP LIST'!$A$2:$A$998,'SEPT 26  EMP LIST'!$D$2:$D$998),"-")</f>
        <v>RIYA CHADDHA</v>
      </c>
      <c r="I112" t="str">
        <f t="array" ref="I112">IFERROR(XLOOKUP($G112,'SEPT 26  EMP LIST'!$A$2:$A$998,'SEPT 26  EMP LIST'!$F$2:$F$998),"-")</f>
        <v>VINEET TIWARI</v>
      </c>
      <c r="J112" t="str">
        <f t="array" ref="J112">IFERROR(XLOOKUP($G112,'SEPT 26  EMP LIST'!$A$2:$A$998,'SEPT 26  EMP LIST'!$B$2:$B$998),"-")</f>
        <v>SALARIED</v>
      </c>
      <c r="L112" t="str">
        <v>DR. RESHMA RAJU</v>
      </c>
      <c r="M112">
        <v>1500000</v>
      </c>
      <c r="N112" t="str">
        <f t="array" ref="N112">IFERROR(XLOOKUP($G112,'SEPT 26  EMP LIST'!$A$2:$A$998,'SEPT 26  EMP LIST'!$E$2:$E$998),"-")</f>
        <v>NOIDA</v>
      </c>
      <c r="O112">
        <v>46281</v>
      </c>
      <c r="P112">
        <v>46284</v>
      </c>
      <c r="Q112" t="str">
        <v>SME000021478024</v>
      </c>
      <c r="R112">
        <v>8129342949</v>
      </c>
      <c r="S112" t="str">
        <v>DELHI</v>
      </c>
      <c r="T112" t="str">
        <v>SUKHDEV VIHAR</v>
      </c>
      <c r="U112" t="str">
        <v>OD</v>
      </c>
      <c r="V112" t="str">
        <v>F2 FINTECH</v>
      </c>
      <c r="W112" t="str">
        <v>BAJAJ</v>
      </c>
      <c r="X112">
        <v>2226000</v>
      </c>
      <c r="Y112">
        <v>2226000</v>
      </c>
      <c r="Z112" t="str">
        <v>UNSECURED</v>
      </c>
      <c r="AA112" t="str">
        <v>DISBURSED</v>
      </c>
      <c r="AB112">
        <v>46281</v>
      </c>
      <c r="AC112">
        <v>46284</v>
      </c>
      <c r="AD112" t="str">
        <v>LOGIN DONE || SFDC PORTAL NOT WORKING, 10 ELIGIBILITY, DEGREE NOT VERIFIED IN NMC, REQ TAMIL STATE REGISTRATION AS PER TAMIL REGISTRATION ELIGIBILITY IS 22 L, CASE RECO FOR 22 L TO BE APPROVED TODAY || GEO TAGGING PENDING</v>
      </c>
      <c r="AE112" t="str" xml:space="preserve">
        <v xml:space="preserve">Reshma Raju is a medical professional (MBBS) with 3 years of experience and registration since 2023. Reported monthly income is ₹1,00,000, entirely through salary credited to account, with no additional consultancy income reported. CIBIL score is 710._x000d_
_x000d_
The bureau reflects 6 active loans with lenders including Kisetsu Saison, Bajaj, IDFC, SBI and Federal Bank. The reported EMI obligation is ₹4,000 per month. TVR is done, the applicant stays with family, and the required amount is ₹15 lakh for backup. Previous OD utilization and pending documents are reported as NIL.</v>
      </c>
      <c r="AF112" t="str">
        <v>Md shuaib Khan</v>
      </c>
      <c r="AG112">
        <v>9161252501</v>
      </c>
      <c r="AH112" t="str">
        <v>mdshuaib.khan@bajajfinserv.in</v>
      </c>
    </row>
    <row r="113">
      <c r="A113">
        <v>7295</v>
      </c>
      <c r="D113" t="str">
        <v>RAJEEV</v>
      </c>
      <c r="E113" t="str">
        <v>PUNEET</v>
      </c>
      <c r="F113" t="str">
        <v>SAMAY</v>
      </c>
      <c r="G113" t="str">
        <v>TANU SHARMA</v>
      </c>
      <c r="H113" t="str">
        <f t="array" ref="H113">IFERROR(XLOOKUP($G113,'SEPT 26  EMP LIST'!$A$2:$A$998,'SEPT 26  EMP LIST'!$D$2:$D$998),"-")</f>
        <v>AMANPREET SINGH</v>
      </c>
      <c r="I113" t="str">
        <f t="array" ref="I113">IFERROR(XLOOKUP($G113,'SEPT 26  EMP LIST'!$A$2:$A$998,'SEPT 26  EMP LIST'!$F$2:$F$998),"-")</f>
        <v>AMANPREET SINGH</v>
      </c>
      <c r="J113" t="str">
        <f t="array" ref="J113">IFERROR(XLOOKUP($G113,'SEPT 26  EMP LIST'!$A$2:$A$998,'SEPT 26  EMP LIST'!$B$2:$B$998),"-")</f>
        <v>SALARIED</v>
      </c>
      <c r="L113" t="str">
        <v>CA LAKHI NARAINDAS KALANI</v>
      </c>
      <c r="M113">
        <v>3500000</v>
      </c>
      <c r="N113" t="str">
        <f t="array" ref="N113">IFERROR(XLOOKUP($G113,'SEPT 26  EMP LIST'!$A$2:$A$998,'SEPT 26  EMP LIST'!$E$2:$E$998),"-")</f>
        <v>NOIDA</v>
      </c>
      <c r="O113">
        <v>46281</v>
      </c>
      <c r="P113">
        <v>46287</v>
      </c>
      <c r="Q113">
        <v>112</v>
      </c>
      <c r="R113">
        <v>9820044213</v>
      </c>
      <c r="S113" t="str">
        <v xml:space="preserve">MAHARASHTRA </v>
      </c>
      <c r="T113" t="str">
        <v xml:space="preserve">THANE </v>
      </c>
      <c r="U113" t="str">
        <v>OD</v>
      </c>
      <c r="V113" t="str">
        <v>CAT EYE</v>
      </c>
      <c r="W113" t="str">
        <v>POONAWALLA</v>
      </c>
      <c r="X113">
        <v>2800000</v>
      </c>
      <c r="Y113">
        <v>2800000</v>
      </c>
      <c r="Z113" t="str">
        <v>UNSECURED</v>
      </c>
      <c r="AA113" t="str">
        <v>DISBURSED</v>
      </c>
      <c r="AB113">
        <v>46284</v>
      </c>
      <c r="AC113">
        <v>46287</v>
      </c>
      <c r="AD113" t="str">
        <v>PENDING FOR LOGIN || CONSENT PENDING| CASE MOVE TO CREDIT | PD TO BE DONE TODAY | ADDITIONAL BANKING REQUIRED FOR AMOUNT INCREASE | ELIGIBILITY 15 LAKHS || PD TO BE DONE TODAY|| PD  DONE ||  CASE GOING TO BE RECO FOR  28 LACS || FI INITIATED-IS PENDING || VKYC PENDING-AGGREEMENT SIGNED DONE</v>
      </c>
      <c r="AE113" t="str">
        <v>Lakhi Naraindas Kalani is a self-employed Chartered Accountant with 21 years of professional experience, registered since 1999. He earns approximately ₹5–6 lakh per month from his own practice, with reported ITR income of ₹37.03 lakh for FY 2024–25 and ₹33.47 lakh for FY 2025–26. He has 24 active loans across AU SFB, L&amp;T Finance, Godrej Finance, Bajaj Finance and other lenders, with total monthly EMI obligations of ₹2.26 lakh. His CIBIL score is 746, with no enquiries reported in the last 6 months. The case is logged with ABFL for business expansion, with indicated eligibility of ₹35–40 lakhs</v>
      </c>
      <c r="AF113" t="str">
        <v>DINESH</v>
      </c>
      <c r="AG113">
        <v>9356045515</v>
      </c>
      <c r="AH113" t="str">
        <v>arjun.darade@poonawallafincorp.com</v>
      </c>
    </row>
    <row r="114">
      <c r="A114">
        <v>7282</v>
      </c>
      <c r="B114" t="str">
        <v>YES</v>
      </c>
      <c r="C114" t="str">
        <v>YES</v>
      </c>
      <c r="D114" t="str">
        <v>RAJEEV</v>
      </c>
      <c r="E114" t="str">
        <v>PRADUMN</v>
      </c>
      <c r="F114" t="str">
        <v>SAMAY</v>
      </c>
      <c r="G114" t="str">
        <v>MANISHA VERMA</v>
      </c>
      <c r="H114" t="str">
        <f t="array" ref="H114">IFERROR(XLOOKUP($G114,'SEPT 26  EMP LIST'!$A$2:$A$998,'SEPT 26  EMP LIST'!$D$2:$D$998),"-")</f>
        <v>RAVISH SHARMA</v>
      </c>
      <c r="I114" t="str">
        <f t="array" ref="I114">IFERROR(XLOOKUP($G114,'SEPT 26  EMP LIST'!$A$2:$A$998,'SEPT 26  EMP LIST'!$F$2:$F$998),"-")</f>
        <v>RAVISH SHARMA</v>
      </c>
      <c r="J114" t="str">
        <f t="array" ref="J114">IFERROR(XLOOKUP($G114,'SEPT 26  EMP LIST'!$A$2:$A$998,'SEPT 26  EMP LIST'!$B$2:$B$998),"-")</f>
        <v>SALARIED</v>
      </c>
      <c r="K114">
        <v>780</v>
      </c>
      <c r="L114" t="str">
        <v>DR ZENUBIA KHAN</v>
      </c>
      <c r="M114" t="str">
        <v>nil</v>
      </c>
      <c r="N114" t="str">
        <f t="array" ref="N114">IFERROR(XLOOKUP($G114,'SEPT 26  EMP LIST'!$A$2:$A$998,'SEPT 26  EMP LIST'!$E$2:$E$998),"-")</f>
        <v>NOIDA</v>
      </c>
      <c r="O114">
        <v>46281</v>
      </c>
      <c r="P114">
        <v>46284</v>
      </c>
      <c r="Q114" t="str">
        <v xml:space="preserve">DL00000039705  </v>
      </c>
      <c r="R114">
        <v>7006056418</v>
      </c>
      <c r="S114" t="str">
        <v xml:space="preserve">JAMMU </v>
      </c>
      <c r="T114" t="str">
        <v>JAMMU</v>
      </c>
      <c r="U114" t="str">
        <v>OD</v>
      </c>
      <c r="V114" t="str">
        <v>F2 FINTECH</v>
      </c>
      <c r="W114" t="str">
        <v>ABCL</v>
      </c>
      <c r="Z114" t="str">
        <v>UNSECURED</v>
      </c>
      <c r="AA114" t="str">
        <v>REJECTED</v>
      </c>
      <c r="AD114" t="str">
        <v xml:space="preserve"> CASE LOGIN DONE || ELEIGIBILITY 35 LACS  || CASE IS IN UNDER WRITING || CASE REJECTED DUE TO BOUNCING IN HOME LOAN</v>
      </c>
      <c r="AE114" t="str">
        <v>Ms. Zenubia Khan is a qualified medical professional holding an MBBS degree with 14 years of professional experience. Her income is diversified across salary(84,000), consultancy(150,000) and rental(35000) income, with total monthly income of approximately ₹2.69 lakh. She maintains a CIBIL score of 780, reflecting a satisfactory credit history. The existing borrowings are primarily secured loans, with total outstanding around ₹54.88 lakh and aggregate EMI obligations of approximately ₹61,310 per month. because having bouncing in home loan, we cannot fund, if bouncing wasn't issue we can fund her 30-35 lakhs.</v>
      </c>
      <c r="AF114" t="str">
        <v>ajaz</v>
      </c>
      <c r="AG114">
        <v>9858425207</v>
      </c>
      <c r="AH114" t="str">
        <v>ajaz.butt@adityabirlacapital.com</v>
      </c>
    </row>
    <row r="115" xml:space="preserve">
      <c r="A115">
        <v>7310</v>
      </c>
      <c r="B115" t="str">
        <v>YES</v>
      </c>
      <c r="C115" t="str">
        <v>YES</v>
      </c>
      <c r="D115" t="str">
        <v>SAMAY</v>
      </c>
      <c r="E115" t="str">
        <v>PRADUMN</v>
      </c>
      <c r="F115" t="str">
        <v>MEHBOOB</v>
      </c>
      <c r="G115" t="str">
        <v>ASTHA MISHRA</v>
      </c>
      <c r="H115" t="str">
        <f t="array" ref="H115">IFERROR(XLOOKUP($G115,'SEPT 26  EMP LIST'!$A$2:$A$998,'SEPT 26  EMP LIST'!$D$2:$D$998),"-")</f>
        <v>MANVI BHARADWAJ</v>
      </c>
      <c r="I115" t="str">
        <f t="array" ref="I115">IFERROR(XLOOKUP($G115,'SEPT 26  EMP LIST'!$A$2:$A$998,'SEPT 26  EMP LIST'!$F$2:$F$998),"-")</f>
        <v>AMANPREET SINGH</v>
      </c>
      <c r="J115" t="str">
        <f t="array" ref="J115">IFERROR(XLOOKUP($G115,'SEPT 26  EMP LIST'!$A$2:$A$998,'SEPT 26  EMP LIST'!$B$2:$B$998),"-")</f>
        <v>INTERN</v>
      </c>
      <c r="K115">
        <v>747</v>
      </c>
      <c r="L115" t="str">
        <v>CA MOHIT SINGLA</v>
      </c>
      <c r="M115" t="str">
        <v>NIL</v>
      </c>
      <c r="N115" t="str">
        <f t="array" ref="N115">IFERROR(XLOOKUP($G115,'SEPT 26  EMP LIST'!$A$2:$A$998,'SEPT 26  EMP LIST'!$E$2:$E$998),"-")</f>
        <v>NOIDA</v>
      </c>
      <c r="O115">
        <v>46281</v>
      </c>
      <c r="P115">
        <v>46281</v>
      </c>
      <c r="Q115">
        <v>114</v>
      </c>
      <c r="R115">
        <v>8427613313</v>
      </c>
      <c r="S115" t="str">
        <v>PUNJAB</v>
      </c>
      <c r="T115" t="str">
        <v>LUDHIANA</v>
      </c>
      <c r="U115" t="str">
        <v>OD</v>
      </c>
      <c r="V115" t="str">
        <v>CAT EYE</v>
      </c>
      <c r="W115" t="str">
        <v>SMFG</v>
      </c>
      <c r="Z115" t="str">
        <v>UNSECURED</v>
      </c>
      <c r="AA115" t="str">
        <v>REJECTED</v>
      </c>
      <c r="AD115" t="str" xml:space="preserve">
        <v xml:space="preserve">PENDING FOR LOGIN || 1.Obligations sheet
2. Relationship proof veena rani ( ele bill)
3. Firm banking last 1 year in pdf
4. Last 2 year financial docs || CA HAVING PARTNERSHIP FIRM - WE NEED TO BOOK THIS CASE IN BL WITH ALL PARTNERS KYCS</v>
      </c>
      <c r="AE115" t="str">
        <v>Mohit is a qualified ca with approximately 9 years of professional experience and has been practicing since 2017. the customer has a reported monthly income of 3 lakh and itr income of ₹6.81 lakh for fy 2024-25 and ₹7.31 lakh for fy 2025-26. cibil score is 747. customer has 13 active loan/credit facilities with total outstanding of approximately ₹1.41 crore and total monthly emi obligation of approximately ₹3.04 lakh. the portfolio comprises both secured and unsecured facilities. overall, the profile reflects an established professional background and satisfactory cibil score; however, the existing leverage and high monthly emi obligation are significant considerations. case Not eligible because of over obligation of emi.</v>
      </c>
      <c r="AF115" t="str">
        <v>Rahul</v>
      </c>
      <c r="AG115" t="str">
        <v>97800 12602</v>
      </c>
    </row>
    <row r="116">
      <c r="A116">
        <v>7308</v>
      </c>
      <c r="B116" t="str">
        <v>YES</v>
      </c>
      <c r="C116" t="str">
        <v>YES</v>
      </c>
      <c r="D116" t="str">
        <v>RAJEEV</v>
      </c>
      <c r="E116" t="str">
        <v>SANCHI</v>
      </c>
      <c r="F116" t="str">
        <v>SAMAY</v>
      </c>
      <c r="G116" t="str">
        <v>RAVI KUMAR</v>
      </c>
      <c r="H116" t="str">
        <f t="array" ref="H116">IFERROR(XLOOKUP($G116,'SEPT 26  EMP LIST'!$A$2:$A$998,'SEPT 26  EMP LIST'!$D$2:$D$998),"-")</f>
        <v>ROSHAN THAKUR</v>
      </c>
      <c r="I116" t="str">
        <f t="array" ref="I116">IFERROR(XLOOKUP($G116,'SEPT 26  EMP LIST'!$A$2:$A$998,'SEPT 26  EMP LIST'!$F$2:$F$998),"-")</f>
        <v>AMANPREET SINGH</v>
      </c>
      <c r="J116" t="str">
        <f t="array" ref="J116">IFERROR(XLOOKUP($G116,'SEPT 26  EMP LIST'!$A$2:$A$998,'SEPT 26  EMP LIST'!$B$2:$B$998),"-")</f>
        <v>SALARIED</v>
      </c>
      <c r="L116" t="str">
        <v>DR RAJESH BUGASARA</v>
      </c>
      <c r="M116">
        <v>2500000</v>
      </c>
      <c r="N116" t="str">
        <f t="array" ref="N116">IFERROR(XLOOKUP($G116,'SEPT 26  EMP LIST'!$A$2:$A$998,'SEPT 26  EMP LIST'!$E$2:$E$998),"-")</f>
        <v>NOIDA</v>
      </c>
      <c r="O116">
        <v>46281</v>
      </c>
      <c r="P116">
        <v>46288</v>
      </c>
      <c r="Q116">
        <v>115</v>
      </c>
      <c r="R116">
        <v>7568415966</v>
      </c>
      <c r="S116" t="str">
        <v>RAJASTHAN</v>
      </c>
      <c r="T116" t="str">
        <v>NAGAUR</v>
      </c>
      <c r="U116" t="str">
        <v>OD</v>
      </c>
      <c r="V116" t="str">
        <v>F2 FINTECH</v>
      </c>
      <c r="W116" t="str">
        <v>L&amp;T</v>
      </c>
      <c r="X116">
        <v>2500000</v>
      </c>
      <c r="Y116">
        <v>2500000</v>
      </c>
      <c r="Z116" t="str">
        <v>UNSECURED</v>
      </c>
      <c r="AA116" t="str">
        <v>REJECTED</v>
      </c>
      <c r="AD116" t="str">
        <v>CASE LOGIN DONE -CASE MOVED TO CREDIT PD TO BE DONE TODAY || DR IS NOT AVAILABLE FOR PD HEHAS GONE OUT SIDE WILL COME BACK NEXT MONTH || DR HAS COME BACK AMANPREET WILL CONFIRM || DR IS DOING MD HENCE CREDIT HAS REJECT THE CASE</v>
      </c>
      <c r="AE116" t="str">
        <v>Dr. Rajesh Bugasara is an MBBS doctor with 13 years of experience. His monthly income is around ₹3.28 lakh, including ₹78,000 salary and ₹2.5–3 lakh Consultancy income. CIBIL is 762. He has 9 active loans with total EMI of around ₹1.74 lakh/month. Last 6 months’ banking/ABB is not provided. No stock market trading, no police/politician/lawyer in family, and no other doctor in family. Case eligibility is around ₹20–25 lakh.</v>
      </c>
      <c r="AF116" t="str">
        <v>JATIN</v>
      </c>
      <c r="AG116" t="str">
        <v>96640 57021</v>
      </c>
      <c r="AH116" t="str">
        <v>jatinsoni@ltfs.com</v>
      </c>
    </row>
    <row r="117">
      <c r="A117">
        <v>7300</v>
      </c>
      <c r="B117" t="str">
        <v>YES</v>
      </c>
      <c r="C117" t="str">
        <v>YES</v>
      </c>
      <c r="D117" t="str">
        <v>SAMAY</v>
      </c>
      <c r="E117" t="str">
        <v>PRADUMN</v>
      </c>
      <c r="F117" t="str">
        <v>MEHBOOB</v>
      </c>
      <c r="G117" t="str">
        <v>VAISHNAVI RAJPUT</v>
      </c>
      <c r="H117" t="str">
        <f t="array" ref="H117">IFERROR(XLOOKUP($G117,'SEPT 26  EMP LIST'!$A$2:$A$998,'SEPT 26  EMP LIST'!$D$2:$D$998),"-")</f>
        <v>ANIL KUMAR</v>
      </c>
      <c r="I117" t="str">
        <f t="array" ref="I117">IFERROR(XLOOKUP($G117,'SEPT 26  EMP LIST'!$A$2:$A$998,'SEPT 26  EMP LIST'!$F$2:$F$998),"-")</f>
        <v>SHASHANK BHARDWAJ</v>
      </c>
      <c r="J117" t="str">
        <f t="array" ref="J117">IFERROR(XLOOKUP($G117,'SEPT 26  EMP LIST'!$A$2:$A$998,'SEPT 26  EMP LIST'!$B$2:$B$998),"-")</f>
        <v>SALARIED</v>
      </c>
      <c r="K117">
        <v>711</v>
      </c>
      <c r="L117" t="str">
        <v xml:space="preserve"> DR THAKOR YASHRAJ ANIL KUMAR</v>
      </c>
      <c r="M117" t="str">
        <v>NIL</v>
      </c>
      <c r="N117" t="str">
        <f t="array" ref="N117">IFERROR(XLOOKUP($G117,'SEPT 26  EMP LIST'!$A$2:$A$998,'SEPT 26  EMP LIST'!$E$2:$E$998),"-")</f>
        <v>BAREILLY</v>
      </c>
      <c r="O117">
        <v>46281</v>
      </c>
      <c r="Q117" t="str">
        <v>DL00000039728</v>
      </c>
      <c r="R117">
        <v>7083536216</v>
      </c>
      <c r="S117" t="str">
        <v>GUJRAT</v>
      </c>
      <c r="T117" t="str">
        <v>PANCH MAHELS</v>
      </c>
      <c r="U117" t="str">
        <v>OD</v>
      </c>
      <c r="V117" t="str">
        <v>F2 FINTECH</v>
      </c>
      <c r="W117" t="str">
        <v>ABCL</v>
      </c>
      <c r="Z117" t="str">
        <v>UNSECURED</v>
      </c>
      <c r="AA117" t="str">
        <v>REJECTED</v>
      </c>
      <c r="AD117" t="str">
        <v>LOGIN DONE || CASE MOVED TO CREDIT || PD DONE || DPDS IN PAST EDU LOAN DUE TO FINANCIAL STRESS CONFIRMED BY PD || DPDS IN KISAN CREDIT CARD BY FATHER CONFIRMED BY PD NO USL TRACK IN PAST WITH 12MOB || 11 UNSECURED LOAN ENQUIRIES IN LAST TWO MONTHS || VERY LOW ABB AND BTO || DPDS IN SMALL LOANS IN PAST - HENCE CASE IS NOT DOABLE</v>
      </c>
      <c r="AE117" t="str">
        <v>YASHRAJ ANILKUMAR THAKOR HAVE DONE MBBS AND REGISTRATION IN 2022, SALARIED AND CONSULTANT, FROM SALARY HE MAKE AROUND 30K AND FROM COSULTANCY HE MAKE 60-0K MONTHLY, AND HAVING ONE ACTIVE LOAN AMOUNTING 500,000 AND EMI IS 12K AROUND. HIS CIBIL IS 711, WE CAN NOT FUND ACCORDING TO BAJAJ FINSERV NORMS._x000d_</v>
      </c>
      <c r="AF117" t="str">
        <v>YOGESHKUMAR HIRABHAI PATEL</v>
      </c>
      <c r="AG117">
        <v>7990344525</v>
      </c>
      <c r="AH117" t="str">
        <v>yogeshkumar.patel@adityabirlacapital.com</v>
      </c>
    </row>
    <row r="118">
      <c r="A118">
        <v>7346</v>
      </c>
      <c r="D118" t="str">
        <v>KUSHBOO</v>
      </c>
      <c r="E118" t="str">
        <v>PUNEET</v>
      </c>
      <c r="F118" t="str">
        <v>SAMAY</v>
      </c>
      <c r="G118" t="str">
        <v>TARUN JAUHARI</v>
      </c>
      <c r="H118" t="str">
        <f t="array" ref="H118">IFERROR(XLOOKUP($G118,'SEPT 26  EMP LIST'!$A$2:$A$998,'SEPT 26  EMP LIST'!$D$2:$D$998),"-")</f>
        <v>ANURAG SHARMA</v>
      </c>
      <c r="I118" t="str">
        <f t="array" ref="I118">IFERROR(XLOOKUP($G118,'SEPT 26  EMP LIST'!$A$2:$A$998,'SEPT 26  EMP LIST'!$F$2:$F$998),"-")</f>
        <v>RAHUL SAHA</v>
      </c>
      <c r="J118" t="str">
        <f t="array" ref="J118">IFERROR(XLOOKUP($G118,'SEPT 26  EMP LIST'!$A$2:$A$998,'SEPT 26  EMP LIST'!$B$2:$B$998),"-")</f>
        <v>SALARIED</v>
      </c>
      <c r="L118" t="str">
        <v xml:space="preserve">DR BHARAT PARAKH </v>
      </c>
      <c r="M118" t="str">
        <v>NIL</v>
      </c>
      <c r="N118" t="str">
        <f t="array" ref="N118">IFERROR(XLOOKUP($G118,'SEPT 26  EMP LIST'!$A$2:$A$998,'SEPT 26  EMP LIST'!$E$2:$E$998),"-")</f>
        <v>BAREILLY</v>
      </c>
      <c r="O118">
        <v>46281</v>
      </c>
      <c r="P118">
        <v>46281</v>
      </c>
      <c r="Q118">
        <v>117</v>
      </c>
      <c r="R118">
        <v>9521642158</v>
      </c>
      <c r="S118" t="str">
        <v xml:space="preserve">RAJASTHAN </v>
      </c>
      <c r="T118" t="str">
        <v xml:space="preserve">JODHPUR </v>
      </c>
      <c r="U118" t="str">
        <v>OD</v>
      </c>
      <c r="V118" t="str">
        <v>F2 FINTECH</v>
      </c>
      <c r="W118" t="str">
        <v>BAJAJ</v>
      </c>
      <c r="Z118" t="str">
        <v>UNSECURED</v>
      </c>
      <c r="AA118" t="str">
        <v>REJECTED</v>
      </c>
      <c r="AD118" t="str">
        <v xml:space="preserve">LOGIN DONE || CONSENT SENT TO CUSTOMER || CONSENT DONE || AA DONE || PROF 8 || NIL ELIGIBILITY </v>
      </c>
      <c r="AE118" t="str">
        <v>Bharat Parakh is a self-employed Chartered Accountant with 10 years of professional experience and has been registered since 2016. He earns around ₹2–2.5 lakh monthly from his own practice, with total reported monthly income of ₹2 lakh and FY 2025–26 ITR income of ₹4 lakh. He has 3 active loans with India Infoline and ICICI Bank, with total monthly EMI of ₹10,000. His CIBIL score is 727, FOIR is 70%, and there are no enquiries reported in the last 6 months. The proposed loan is for business expansion, with case eligibility indicated at ₹10–15 lakh.</v>
      </c>
      <c r="AF118" t="str">
        <v>SHIVAM</v>
      </c>
      <c r="AG118">
        <v>7014674084</v>
      </c>
      <c r="AH118" t="str">
        <v>shivam.1@bajajfinserv.in</v>
      </c>
    </row>
    <row r="119">
      <c r="A119">
        <v>7345</v>
      </c>
      <c r="D119" t="str">
        <v>KUSHBOO</v>
      </c>
      <c r="E119" t="str">
        <v>AKSHAY</v>
      </c>
      <c r="F119" t="str">
        <v>MEHBOOB</v>
      </c>
      <c r="G119" t="str">
        <v>AMAN SINGH</v>
      </c>
      <c r="H119" t="str">
        <f t="array" ref="H119">IFERROR(XLOOKUP($G119,'SEPT 26  EMP LIST'!$A$2:$A$998,'SEPT 26  EMP LIST'!$D$2:$D$998),"-")</f>
        <v>VINEET TIWARI</v>
      </c>
      <c r="I119" t="str">
        <f t="array" ref="I119">IFERROR(XLOOKUP($G119,'SEPT 26  EMP LIST'!$A$2:$A$998,'SEPT 26  EMP LIST'!$F$2:$F$998),"-")</f>
        <v>VINEET TIWARI</v>
      </c>
      <c r="J119" t="str">
        <f t="array" ref="J119">IFERROR(XLOOKUP($G119,'SEPT 26  EMP LIST'!$A$2:$A$998,'SEPT 26  EMP LIST'!$B$2:$B$998),"-")</f>
        <v>SALARIED</v>
      </c>
      <c r="L119" t="str">
        <v>DR. ASHISH KUMAR</v>
      </c>
      <c r="M119" t="str">
        <v>NIL</v>
      </c>
      <c r="N119" t="str">
        <f t="array" ref="N119">IFERROR(XLOOKUP($G119,'SEPT 26  EMP LIST'!$A$2:$A$998,'SEPT 26  EMP LIST'!$E$2:$E$998),"-")</f>
        <v>NOIDA</v>
      </c>
      <c r="O119">
        <v>46281</v>
      </c>
      <c r="P119">
        <v>46281</v>
      </c>
      <c r="Q119">
        <v>118</v>
      </c>
      <c r="R119">
        <v>8076244900</v>
      </c>
      <c r="S119" t="str">
        <v>DELHI</v>
      </c>
      <c r="T119" t="str">
        <v>DELHI</v>
      </c>
      <c r="U119" t="str">
        <v>OD</v>
      </c>
      <c r="V119" t="str">
        <v>F2 FINTECH</v>
      </c>
      <c r="W119" t="str">
        <v>BAJAJ</v>
      </c>
      <c r="Z119" t="str">
        <v>UNSECURED</v>
      </c>
      <c r="AA119" t="str">
        <v>REJECTED</v>
      </c>
      <c r="AD119" t="str">
        <v>LOGIN DONE, RED_HIGH ENQUIRIES &amp; PROF5-10|WORSE OFF LOC | HIGH LEVERAGE/HIGH OBLIGATION</v>
      </c>
      <c r="AE119" t="str">
        <v>MULTIPLE SMALL LOAN FROM DIFFRENT MOB BANKING LOAN</v>
      </c>
      <c r="AF119" t="str">
        <v>Md shuaib Khan</v>
      </c>
      <c r="AG119">
        <v>9161252501</v>
      </c>
      <c r="AH119" t="str">
        <v>mdshuaib.khan@bajajfinserv.in</v>
      </c>
    </row>
    <row r="120">
      <c r="A120">
        <v>7322</v>
      </c>
      <c r="B120" t="str">
        <v>YES</v>
      </c>
      <c r="D120" t="str">
        <v>SAMAY</v>
      </c>
      <c r="E120" t="str">
        <v>PUNEET</v>
      </c>
      <c r="F120" t="str">
        <v>SAMAY</v>
      </c>
      <c r="G120" t="str">
        <v>MOHD SHALIM</v>
      </c>
      <c r="H120" t="str">
        <f t="array" ref="H120">IFERROR(XLOOKUP($G120,'SEPT 26  EMP LIST'!$A$2:$A$998,'SEPT 26  EMP LIST'!$D$2:$D$998),"-")</f>
        <v>ANURAG SHARMA</v>
      </c>
      <c r="I120" t="str">
        <f t="array" ref="I120">IFERROR(XLOOKUP($G120,'SEPT 26  EMP LIST'!$A$2:$A$998,'SEPT 26  EMP LIST'!$F$2:$F$998),"-")</f>
        <v>RAHUL SAHA</v>
      </c>
      <c r="J120" t="str">
        <f t="array" ref="J120">IFERROR(XLOOKUP($G120,'SEPT 26  EMP LIST'!$A$2:$A$998,'SEPT 26  EMP LIST'!$B$2:$B$998),"-")</f>
        <v>SALARIED</v>
      </c>
      <c r="L120" t="str">
        <v>DR UTKARSH TRIPATHI</v>
      </c>
      <c r="M120">
        <v>2500000</v>
      </c>
      <c r="N120" t="str">
        <f t="array" ref="N120">IFERROR(XLOOKUP($G120,'SEPT 26  EMP LIST'!$A$2:$A$998,'SEPT 26  EMP LIST'!$E$2:$E$998),"-")</f>
        <v>BAREILLY</v>
      </c>
      <c r="O120">
        <v>46281</v>
      </c>
      <c r="P120">
        <v>46294</v>
      </c>
      <c r="Q120">
        <v>170869432</v>
      </c>
      <c r="R120">
        <v>7065595961</v>
      </c>
      <c r="S120" t="str">
        <v>UTTAR PRADESH</v>
      </c>
      <c r="T120" t="str">
        <v>JHANSI</v>
      </c>
      <c r="U120" t="str">
        <v>DOD</v>
      </c>
      <c r="V120" t="str">
        <v>F2 FINTECH</v>
      </c>
      <c r="W120" t="str">
        <v>CHOLA</v>
      </c>
      <c r="X120">
        <v>2000000</v>
      </c>
      <c r="Y120">
        <v>2000000</v>
      </c>
      <c r="Z120" t="str">
        <v>UNSECURED</v>
      </c>
      <c r="AA120" t="str">
        <v>APPROVED</v>
      </c>
      <c r="AB120">
        <v>46289</v>
      </c>
      <c r="AC120" t="str">
        <v>50-50</v>
      </c>
      <c r="AD120" t="str">
        <v xml:space="preserve">LOGIN DONE || PAID CIBIL REQUIRED , ADDITIONAL BANKING , SET UP AND OWNERSHIP PROOF , SOA OF AUTO LOAN &amp; PL  || DOCS PENDING || ALL PENDENCY SEND TO CUSTOMER || PD DONE || NEED SET UP PHOTOS FOR CREDIT APPROVAL FOR 20 L  || CASE TO BE DISBURSED TOMORROW-DR HAS GIVEN TIME FOR TOMORROW || DR HAS GIVEN TIME FOR PHY PD TODAY IN MID OF 12 TO 4 PM </v>
      </c>
      <c r="AE120" t="str">
        <v>Utkarsh Tripathi is a  government salaried doctor (MBBS) with 11 years of professional experience, working at CHC Campus Madawara, Lalitpur, while also earning additional income through his own clinic and on-call consultancy. His reported total monthly income is ₹4 lakh, comprising approximately ₹1 lakh salary, ₹2–2.5 lakh clinic income, and ₹1 lakh consultancy income. He has a CIBIL score of 701 with zero enquiries in the last 3 and 6 months, which is a moderately positive indicator. The customer has 7 reported credit facilities with total sanctioned exposure of approximately ₹47.51 lakh and outstanding of around ₹40.96 lakh. Existing monthly EMI is ₹49,300, representing approximately 12.3% of the stated monthly income, which appears manageable. However, the overall unsecured exposure is high at approximately ₹33.19 lakh outstanding, including two SBI personal loans, one Bajaj professional loan, and three credit cards.We can fund 20-25 lakhs</v>
      </c>
      <c r="AF120" t="str">
        <v>arpitshukla</v>
      </c>
      <c r="AG120">
        <v>7388887753</v>
      </c>
      <c r="AH120" t="str">
        <v>arpitshukla@chola1.murugappa.com</v>
      </c>
    </row>
    <row r="121">
      <c r="A121">
        <v>7321</v>
      </c>
      <c r="B121" t="str">
        <v>YES</v>
      </c>
      <c r="C121" t="str">
        <v>YES</v>
      </c>
      <c r="D121" t="str">
        <v>KUSHBOO</v>
      </c>
      <c r="E121" t="str">
        <v>SANCHI</v>
      </c>
      <c r="F121" t="str">
        <v>MEHBOOB</v>
      </c>
      <c r="G121" t="str">
        <v>AKANSHA PRAJAPATI</v>
      </c>
      <c r="H121" t="str">
        <f t="array" ref="H121">IFERROR(XLOOKUP($G121,'SEPT 26  EMP LIST'!$A$2:$A$998,'SEPT 26  EMP LIST'!$D$2:$D$998),"-")</f>
        <v>RASHI GANGWAR</v>
      </c>
      <c r="I121" t="str">
        <f t="array" ref="I121">IFERROR(XLOOKUP($G121,'SEPT 26  EMP LIST'!$A$2:$A$998,'SEPT 26  EMP LIST'!$F$2:$F$998),"-")</f>
        <v>RAJKUMARI</v>
      </c>
      <c r="J121" t="str">
        <f t="array" ref="J121">IFERROR(XLOOKUP($G121,'SEPT 26  EMP LIST'!$A$2:$A$998,'SEPT 26  EMP LIST'!$B$2:$B$998),"-")</f>
        <v>SALARIED</v>
      </c>
      <c r="L121" t="str">
        <v xml:space="preserve">DR RAUT RAMNATH GANPAT </v>
      </c>
      <c r="M121">
        <v>4500000</v>
      </c>
      <c r="N121" t="str">
        <f t="array" ref="N121">IFERROR(XLOOKUP($G121,'SEPT 26  EMP LIST'!$A$2:$A$998,'SEPT 26  EMP LIST'!$E$2:$E$998),"-")</f>
        <v>NOIDA</v>
      </c>
      <c r="O121">
        <v>46281</v>
      </c>
      <c r="P121">
        <v>46287</v>
      </c>
      <c r="Q121" t="str">
        <v xml:space="preserve">DL00000039787 </v>
      </c>
      <c r="R121">
        <v>9657853680</v>
      </c>
      <c r="S121" t="str">
        <v xml:space="preserve">MAHARASHTRA </v>
      </c>
      <c r="T121" t="str">
        <v>PUNE</v>
      </c>
      <c r="U121" t="str">
        <v>OD</v>
      </c>
      <c r="V121" t="str">
        <v>F2 FINTECH</v>
      </c>
      <c r="W121" t="str">
        <v>ABCL</v>
      </c>
      <c r="X121">
        <v>5000000</v>
      </c>
      <c r="Y121">
        <v>5000000</v>
      </c>
      <c r="Z121" t="str">
        <v>UNSECURED</v>
      </c>
      <c r="AA121" t="str">
        <v>DISBURSED</v>
      </c>
      <c r="AB121">
        <v>46282</v>
      </c>
      <c r="AC121">
        <v>46287</v>
      </c>
      <c r="AD121" t="str">
        <v>LOGIN CASE  || CASE AT DE STAGE || CASE HAS BEEN APPROVED FOR 50 L-FI ANGD SM VISIT PENDING || MULTIPLE FUNDING CASE-SAME CASE IS LOGIN IN  LNT || GEO TAGGING TO BE DONE TODAY || GEO TAGGING DONE -AGREEMENT DONE-ONLY RCU PENDING OF OVD DECLARATION</v>
      </c>
      <c r="AE121" t="str">
        <v>Dr. Raut Ramnath ganpat is an experienced doctor with 22 years of experience and an MBBS/MD (General Medicine) qualification. His monthly income is around ₹7 lakh from hospitals. His CIBIL score is 784, with existing EMI of approximately ₹1.60 lakh.  Banking/ABB is not provided. The stated purpose is backup limit and and no stock market trading or police/politician/lawyer members in the family are reported. Based on his profile, funding may be considered up to ₹40–45 lakhs.</v>
      </c>
      <c r="AF121" t="str">
        <v>ABHISHEK BALKRISHNA KANASE</v>
      </c>
      <c r="AG121">
        <v>9137114066</v>
      </c>
      <c r="AH121" t="str">
        <v xml:space="preserve">  abhishek.kanase@adityabirlacapital.com</v>
      </c>
    </row>
    <row r="122">
      <c r="A122">
        <v>7320</v>
      </c>
      <c r="D122" t="str">
        <v>KUSHBOO</v>
      </c>
      <c r="E122" t="str">
        <v>PUNEET</v>
      </c>
      <c r="F122" t="str">
        <v>MEHBOOB</v>
      </c>
      <c r="G122" t="str">
        <v>PRANAV NAIR</v>
      </c>
      <c r="H122" t="str">
        <f t="array" ref="H122">IFERROR(XLOOKUP($G122,'SEPT 26  EMP LIST'!$A$2:$A$998,'SEPT 26  EMP LIST'!$D$2:$D$998),"-")</f>
        <v>AMANPREET SINGH</v>
      </c>
      <c r="I122" t="str">
        <f t="array" ref="I122">IFERROR(XLOOKUP($G122,'SEPT 26  EMP LIST'!$A$2:$A$998,'SEPT 26  EMP LIST'!$F$2:$F$998),"-")</f>
        <v>AMANPREET SINGH</v>
      </c>
      <c r="J122" t="str">
        <f t="array" ref="J122">IFERROR(XLOOKUP($G122,'SEPT 26  EMP LIST'!$A$2:$A$998,'SEPT 26  EMP LIST'!$B$2:$B$998),"-")</f>
        <v>SOURCER</v>
      </c>
      <c r="L122" t="str">
        <v>DR BLESSED FINNY ELEZA(M.F)</v>
      </c>
      <c r="M122">
        <v>3500000</v>
      </c>
      <c r="N122" t="str">
        <f t="array" ref="N122">IFERROR(XLOOKUP($G122,'SEPT 26  EMP LIST'!$A$2:$A$998,'SEPT 26  EMP LIST'!$E$2:$E$998),"-")</f>
        <v>NOIDA</v>
      </c>
      <c r="O122">
        <v>46281</v>
      </c>
      <c r="P122">
        <v>46287</v>
      </c>
      <c r="Q122" t="str">
        <v>DL00000039815</v>
      </c>
      <c r="R122">
        <v>9442234466</v>
      </c>
      <c r="S122" t="str">
        <v>TAMIL NADU</v>
      </c>
      <c r="T122" t="str">
        <v>KANYAKUMARI</v>
      </c>
      <c r="U122" t="str">
        <v>OD</v>
      </c>
      <c r="V122" t="str">
        <v>F2 FINTECH</v>
      </c>
      <c r="W122" t="str">
        <v>ABCL</v>
      </c>
      <c r="X122">
        <v>4000000</v>
      </c>
      <c r="Y122">
        <v>4000000</v>
      </c>
      <c r="Z122" t="str">
        <v>UNSECURED</v>
      </c>
      <c r="AA122" t="str">
        <v>DISBURSED</v>
      </c>
      <c r="AB122">
        <v>46282</v>
      </c>
      <c r="AC122">
        <v>46287</v>
      </c>
      <c r="AD122" t="str">
        <v>LOGIN DONE || CASE MOVED TO CREDIT PD TO BE DONE TODAY || CASE APPROVED FOR 40 L SM VISIT AND RESI FI PENDING || SAME CASE IS LOGIN IN LNT || GEO TAGGING DONE IN ABFL -PD IS PENDING IN LNT-FI IS PENDING IN TATA|| DR WAS BUSY YESTERDAY AGREEMENT IS PENDING || DISBURSED</v>
      </c>
      <c r="AE122" t="str">
        <v>Blessed Finney Eleza is a self-employed/consultant Doctor (MBBS with PG Diploma in Rhino) with 14 years of experience, registered in 2012, earning ₹6.00 lakh monthly through own clinic and consultancy. The case is logged in ABFL. He has a strong CIBIL score of 777 with 3 active loans, total outstanding of ₹38.52 lakh and monthly EMI obligation of ₹75,000, mainly comprising a Bajaj Finance professional loan. No credit enquiries are reported in the last 6 months. We can fund 35-40 lacs</v>
      </c>
      <c r="AF122" t="str">
        <v>AJAY KUMAR MURUGAN</v>
      </c>
      <c r="AG122">
        <v>7402648886</v>
      </c>
      <c r="AH122" t="str">
        <v>ajay.kumar821@adityabirlacapital.com</v>
      </c>
    </row>
    <row r="123">
      <c r="A123">
        <v>7320</v>
      </c>
      <c r="D123" t="str">
        <v>RAJEEV</v>
      </c>
      <c r="E123" t="str">
        <v>PUNEET</v>
      </c>
      <c r="F123" t="str">
        <v>SAMAY</v>
      </c>
      <c r="G123" t="str">
        <v>PRANAV NAIR</v>
      </c>
      <c r="H123" t="str">
        <f t="array" ref="H123">IFERROR(XLOOKUP($G123,'SEPT 26  EMP LIST'!$A$2:$A$998,'SEPT 26  EMP LIST'!$D$2:$D$998),"-")</f>
        <v>AMANPREET SINGH</v>
      </c>
      <c r="I123" t="str">
        <f t="array" ref="I123">IFERROR(XLOOKUP($G123,'SEPT 26  EMP LIST'!$A$2:$A$998,'SEPT 26  EMP LIST'!$F$2:$F$998),"-")</f>
        <v>AMANPREET SINGH</v>
      </c>
      <c r="J123" t="str">
        <f t="array" ref="J123">IFERROR(XLOOKUP($G123,'SEPT 26  EMP LIST'!$A$2:$A$998,'SEPT 26  EMP LIST'!$B$2:$B$998),"-")</f>
        <v>SOURCER</v>
      </c>
      <c r="L123" t="str">
        <v>DR BLESSED FINNY ELEZA</v>
      </c>
      <c r="M123">
        <v>3500000</v>
      </c>
      <c r="N123" t="str">
        <f t="array" ref="N123">IFERROR(XLOOKUP($G123,'SEPT 26  EMP LIST'!$A$2:$A$998,'SEPT 26  EMP LIST'!$E$2:$E$998),"-")</f>
        <v>NOIDA</v>
      </c>
      <c r="O123">
        <v>46282</v>
      </c>
      <c r="P123">
        <v>46287</v>
      </c>
      <c r="Q123">
        <v>122</v>
      </c>
      <c r="R123">
        <v>9442234466</v>
      </c>
      <c r="S123" t="str">
        <v>TAMIL NADU</v>
      </c>
      <c r="T123" t="str">
        <v>KANYAKUMARI</v>
      </c>
      <c r="U123" t="str">
        <v>OD</v>
      </c>
      <c r="V123" t="str">
        <v>CAT EYE</v>
      </c>
      <c r="W123" t="str">
        <v>L&amp;T</v>
      </c>
      <c r="X123">
        <v>4000000</v>
      </c>
      <c r="Y123">
        <v>4000000</v>
      </c>
      <c r="Z123" t="str">
        <v>UNSECURED</v>
      </c>
      <c r="AA123" t="str">
        <v>HOLD</v>
      </c>
      <c r="AD123" t="str">
        <v>CASE LOGIN DONE IN LNT-SAME CASE LOGIN IN ABFL APPROVED 40 LACS-ELIGIBILITY 20 L IN LNT TRY TO INCREASE THE AMOUNT BANKER HAS RAISED THE MAIL || PD PENDING-CASE LEIGIBILITY IS 40 LACS DR SAYING TO HOLD THE CASE IN LNT || CASE HOLD FROM DR END DENIED TO PROCESS REQUIRMENT HAS BEEN FULL FILLED</v>
      </c>
      <c r="AE123" t="str">
        <v>CUSTOMER IS BUSY</v>
      </c>
      <c r="AF123" t="str">
        <v>Kishorekumars</v>
      </c>
      <c r="AG123" t="str">
        <v>88706 16241</v>
      </c>
      <c r="AH123" t="str">
        <v>Kishorekumars@ltfs.com</v>
      </c>
    </row>
    <row r="124">
      <c r="A124">
        <v>7325</v>
      </c>
      <c r="D124" t="str">
        <v>KUSHBOO</v>
      </c>
      <c r="E124" t="str">
        <v>PUNEET</v>
      </c>
      <c r="F124" t="str">
        <v>MEHBOOB</v>
      </c>
      <c r="G124" t="str">
        <v>SUHANI SINGH</v>
      </c>
      <c r="H124" t="str">
        <f t="array" ref="H124">IFERROR(XLOOKUP($G124,'SEPT 26  EMP LIST'!$A$2:$A$998,'SEPT 26  EMP LIST'!$D$2:$D$998),"-")</f>
        <v>AMIT KUMAR</v>
      </c>
      <c r="I124" t="str">
        <f t="array" ref="I124">IFERROR(XLOOKUP($G124,'SEPT 26  EMP LIST'!$A$2:$A$998,'SEPT 26  EMP LIST'!$F$2:$F$998),"-")</f>
        <v>RAJKUMARI</v>
      </c>
      <c r="J124" t="str">
        <f t="array" ref="J124">IFERROR(XLOOKUP($G124,'SEPT 26  EMP LIST'!$A$2:$A$998,'SEPT 26  EMP LIST'!$B$2:$B$998),"-")</f>
        <v>INTERN</v>
      </c>
      <c r="L124" t="str">
        <v xml:space="preserve">DR  PANGKHAT KONYAK </v>
      </c>
      <c r="M124">
        <v>3000000</v>
      </c>
      <c r="N124" t="str">
        <f t="array" ref="N124">IFERROR(XLOOKUP($G124,'SEPT 26  EMP LIST'!$A$2:$A$998,'SEPT 26  EMP LIST'!$E$2:$E$998),"-")</f>
        <v>NOIDA</v>
      </c>
      <c r="O124">
        <v>46282</v>
      </c>
      <c r="P124">
        <v>46282</v>
      </c>
      <c r="Q124" t="str">
        <v>SME000021489364</v>
      </c>
      <c r="R124">
        <v>8732818219</v>
      </c>
      <c r="S124" t="str">
        <v xml:space="preserve">DELHI </v>
      </c>
      <c r="T124" t="str">
        <v xml:space="preserve">DELHI </v>
      </c>
      <c r="U124" t="str">
        <v>OD</v>
      </c>
      <c r="V124" t="str">
        <v>F2 FINTECH</v>
      </c>
      <c r="W124" t="str">
        <v>BAJAJ</v>
      </c>
      <c r="X124">
        <v>2990000</v>
      </c>
      <c r="Y124">
        <v>2990000</v>
      </c>
      <c r="Z124" t="str">
        <v>UNSECURED</v>
      </c>
      <c r="AA124" t="str">
        <v>DISBURSED</v>
      </c>
      <c r="AB124">
        <v>46283</v>
      </c>
      <c r="AC124">
        <v>46283</v>
      </c>
      <c r="AD124" t="str">
        <v>LOGIN DONE , CIBIL DONE 735 CIBIL 40 L ELIGIBILITY , REQ BANK STATEMENT, CUSTOMER RECENT JOINED IN MAX HOSPITAL, CASE PROCEED TO CREDIT</v>
      </c>
      <c r="AE124" t="str">
        <v>Pangkhat Konyak is a salaried doctor working at Max Superspeciality Hospital, Patparganj, with MBBS and MS (General Surgery) qualifications and 5.5 years of experience. He earns ₹95,000 per month, has no existing loans or EMI obligations, and maintains a strong CIBIL score of 821. The proposed case is logged in Bajaj Finance for a maximum requirement, with a stated case eligibility of ₹30–35 lakh for backup limit. Banking is not provided.</v>
      </c>
      <c r="AF124" t="str">
        <v>Md shuaib Khan</v>
      </c>
      <c r="AG124">
        <v>9161252501</v>
      </c>
      <c r="AH124" t="str">
        <v>mdshuaib.khan@bajajfinserv.in</v>
      </c>
    </row>
    <row r="125">
      <c r="A125">
        <v>7323</v>
      </c>
      <c r="B125" t="str">
        <v>YES</v>
      </c>
      <c r="D125" t="str">
        <v>RAJEEV</v>
      </c>
      <c r="E125" t="str">
        <v>PUNEET</v>
      </c>
      <c r="F125" t="str">
        <v>SAMAY</v>
      </c>
      <c r="G125" t="str">
        <v>ANIL KUMAR</v>
      </c>
      <c r="H125" t="str">
        <f t="array" ref="H125">IFERROR(XLOOKUP($G125,'SEPT 26  EMP LIST'!$A$2:$A$998,'SEPT 26  EMP LIST'!$D$2:$D$998),"-")</f>
        <v>SHASHANK BHARDWAJ</v>
      </c>
      <c r="I125" t="str">
        <f t="array" ref="I125">IFERROR(XLOOKUP($G125,'SEPT 26  EMP LIST'!$A$2:$A$998,'SEPT 26  EMP LIST'!$F$2:$F$998),"-")</f>
        <v>SHASHANK BHARDWAJ</v>
      </c>
      <c r="J125" t="str">
        <f t="array" ref="J125">IFERROR(XLOOKUP($G125,'SEPT 26  EMP LIST'!$A$2:$A$998,'SEPT 26  EMP LIST'!$B$2:$B$998),"-")</f>
        <v>SALARIED</v>
      </c>
      <c r="L125" t="str">
        <v>DR SUJEET SINGH</v>
      </c>
      <c r="M125" t="str">
        <v>NIL</v>
      </c>
      <c r="N125" t="str">
        <f t="array" ref="N125">IFERROR(XLOOKUP($G125,'SEPT 26  EMP LIST'!$A$2:$A$998,'SEPT 26  EMP LIST'!$E$2:$E$998),"-")</f>
        <v>BAREILLY</v>
      </c>
      <c r="O125">
        <v>46282</v>
      </c>
      <c r="P125">
        <v>46290</v>
      </c>
      <c r="Q125">
        <v>124</v>
      </c>
      <c r="R125">
        <v>9455005904</v>
      </c>
      <c r="S125" t="str">
        <v>UTTAR PRADESH</v>
      </c>
      <c r="T125" t="str">
        <v>PRAGYARAJ</v>
      </c>
      <c r="U125" t="str">
        <v>OD</v>
      </c>
      <c r="V125" t="str">
        <v>F2 FINTECH</v>
      </c>
      <c r="W125" t="str">
        <v>CREDIT SAISON</v>
      </c>
      <c r="Z125" t="str">
        <v>UNSECURED</v>
      </c>
      <c r="AA125" t="str">
        <v>REJECTED</v>
      </c>
      <c r="AD125" t="str">
        <v>CASE LOGIN DONE-CASE IS IN UNDER WRITING-AGENCY PD DONE || AGENCY PD AND VIDEO PD DONE || DPD IN OLD LOAN AND CREDIT CARD ALSO</v>
      </c>
      <c r="AE125" t="str">
        <v>Sujeet Singh is a government-salaried doctor and consultant with MBBS/MD qualifications and 12 years of experience. He earns ₹3.30 lakh monthly, including ₹1.30 lakh salary and ₹2–2.5 lakh consultancy income. He has 8 active loans with total outstanding of approx. ₹63.41 lakh and monthly EMI of ₹1.11 lakh. CIBIL is 738 with zero recent enquiries. Case is logged in Credit Saison for Backup limit , with case eligibility marked NIL due to only salary showed in form 26 AS</v>
      </c>
      <c r="AF125" t="str">
        <v>vinay</v>
      </c>
      <c r="AG125" t="str">
        <v>79839 27969</v>
      </c>
      <c r="AH125" t="str">
        <v>vinay.kumar1@creditsaison-in.com</v>
      </c>
    </row>
    <row r="126">
      <c r="A126">
        <v>7329</v>
      </c>
      <c r="B126" t="str">
        <v>YES</v>
      </c>
      <c r="C126" t="str">
        <v>YES</v>
      </c>
      <c r="D126" t="str">
        <v>SAMAY</v>
      </c>
      <c r="E126" t="str">
        <v>SANCHI</v>
      </c>
      <c r="F126" t="str">
        <v>MEHBOOB</v>
      </c>
      <c r="G126" t="str">
        <v>ABHINAV AWAL</v>
      </c>
      <c r="H126" t="str">
        <f t="array" ref="H126">IFERROR(XLOOKUP($G126,'SEPT 26  EMP LIST'!$A$2:$A$998,'SEPT 26  EMP LIST'!$D$2:$D$998),"-")</f>
        <v>F2 FINTECH</v>
      </c>
      <c r="I126" t="str">
        <f t="array" ref="I126">IFERROR(XLOOKUP($G126,'SEPT 26  EMP LIST'!$A$2:$A$998,'SEPT 26  EMP LIST'!$F$2:$F$998),"-")</f>
        <v>F2 FINTECH</v>
      </c>
      <c r="J126" t="str">
        <f t="array" ref="J126">IFERROR(XLOOKUP($G126,'SEPT 26  EMP LIST'!$A$2:$A$998,'SEPT 26  EMP LIST'!$B$2:$B$998),"-")</f>
        <v>SALARIED</v>
      </c>
      <c r="L126" t="str">
        <v>DR ARCHANA KUMARI  (M.F)</v>
      </c>
      <c r="M126">
        <v>5000000</v>
      </c>
      <c r="N126" t="str">
        <f t="array" ref="N126">IFERROR(XLOOKUP($G126,'SEPT 26  EMP LIST'!$A$2:$A$998,'SEPT 26  EMP LIST'!$E$2:$E$998),"-")</f>
        <v>F2 FINTECH</v>
      </c>
      <c r="O126">
        <v>46282</v>
      </c>
      <c r="P126">
        <v>46294</v>
      </c>
      <c r="Q126" t="str">
        <v>DL00000039844</v>
      </c>
      <c r="R126">
        <v>8709769799</v>
      </c>
      <c r="S126" t="str">
        <v>UTTAR PRADESH</v>
      </c>
      <c r="T126" t="str">
        <v>GREATER NOIDA</v>
      </c>
      <c r="U126" t="str">
        <v>OD</v>
      </c>
      <c r="V126" t="str">
        <v>F2 FINTECH</v>
      </c>
      <c r="W126" t="str">
        <v>ABCL</v>
      </c>
      <c r="X126">
        <v>3200000</v>
      </c>
      <c r="Y126">
        <v>3200000</v>
      </c>
      <c r="Z126" t="str">
        <v>UNSECURED</v>
      </c>
      <c r="AA126" t="str">
        <v>DISBURSED</v>
      </c>
      <c r="AB126">
        <v>46283</v>
      </c>
      <c r="AC126">
        <v>46294</v>
      </c>
      <c r="AD126" t="str">
        <v>LOGIN DONE, LOGIN DONE 50 L ELIGIBILITY TO BE APPROVED TODAY || CASE MOVED TO CREDIT || MULTIPLE FUNDING CASE  || GEO TAGGING PENDING || CASE DISBURSED</v>
      </c>
      <c r="AE126" t="str">
        <v>Archana Kumari is an MBBS/PG Diploma in Anesthesia doctor with 10 years of experience. Her income is supported by ITR and 26AS, with gross receipts of around ₹2 lakh/month. She has a CIBIL score of 693. Guarantor obligation will not be considered. Case will proceed on a receipts basis. No stock market trading and no police/politician/lawyer member in the family. We can fund ₹20–25 lakh under the Degree Program and ₹45–50 lakh based on Financials (on a receipts basis).</v>
      </c>
      <c r="AF126" t="str">
        <v>PURSHOTTAM</v>
      </c>
      <c r="AG126">
        <v>9004509752</v>
      </c>
      <c r="AH126" t="str">
        <v>purushottam.kumar2@adityabirlacapital.com</v>
      </c>
    </row>
    <row r="127">
      <c r="A127">
        <v>7330</v>
      </c>
      <c r="B127" t="str">
        <v>YES</v>
      </c>
      <c r="C127" t="str">
        <v>YES</v>
      </c>
      <c r="D127" t="str">
        <v>RAJEEV</v>
      </c>
      <c r="E127" t="str">
        <v>SANCHI</v>
      </c>
      <c r="F127" t="str">
        <v>MEHBOOB</v>
      </c>
      <c r="G127" t="str">
        <v>ABHINAV AWAL</v>
      </c>
      <c r="H127" t="str">
        <f t="array" ref="H127">IFERROR(XLOOKUP($G127,'SEPT 26  EMP LIST'!$A$2:$A$998,'SEPT 26  EMP LIST'!$D$2:$D$998),"-")</f>
        <v>F2 FINTECH</v>
      </c>
      <c r="I127" t="str">
        <f t="array" ref="I127">IFERROR(XLOOKUP($G127,'SEPT 26  EMP LIST'!$A$2:$A$998,'SEPT 26  EMP LIST'!$F$2:$F$998),"-")</f>
        <v>F2 FINTECH</v>
      </c>
      <c r="J127" t="str">
        <f t="array" ref="J127">IFERROR(XLOOKUP($G127,'SEPT 26  EMP LIST'!$A$2:$A$998,'SEPT 26  EMP LIST'!$B$2:$B$998),"-")</f>
        <v>SALARIED</v>
      </c>
      <c r="L127" t="str">
        <v xml:space="preserve">DR ARCHANA KUMARI </v>
      </c>
      <c r="M127">
        <v>3000000</v>
      </c>
      <c r="N127" t="str">
        <f t="array" ref="N127">IFERROR(XLOOKUP($G127,'SEPT 26  EMP LIST'!$A$2:$A$998,'SEPT 26  EMP LIST'!$E$2:$E$998),"-")</f>
        <v>F2 FINTECH</v>
      </c>
      <c r="O127">
        <v>46282</v>
      </c>
      <c r="P127">
        <v>46289</v>
      </c>
      <c r="Q127" t="str">
        <v>SME000021490311</v>
      </c>
      <c r="R127">
        <v>8709769799</v>
      </c>
      <c r="S127" t="str">
        <v>UTTAR PRADESH</v>
      </c>
      <c r="T127" t="str">
        <v>GREATER NOIDA</v>
      </c>
      <c r="U127" t="str">
        <v>OD</v>
      </c>
      <c r="V127" t="str">
        <v>F2 FINTECH</v>
      </c>
      <c r="W127" t="str">
        <v>BAJAJ</v>
      </c>
      <c r="X127">
        <v>800000</v>
      </c>
      <c r="Y127">
        <v>800000</v>
      </c>
      <c r="Z127" t="str">
        <v>UNSECURED</v>
      </c>
      <c r="AA127" t="str">
        <v>REJECTED</v>
      </c>
      <c r="AD127" t="str">
        <v>LOGIN DONE, CIBIL CONSENT LINK SENT TO CUSTOMER || CONSENT DONE ELIGIBILITY 8 LACS CASE IS UNDER DISCUSSION WITH CREDIT FOR INCREASE THE AMOUNT</v>
      </c>
      <c r="AE127" t="str">
        <v>Archana Kumari is an MBBS/PG Diploma in Anesthesia doctor with 10 years of experience. Her income is supported by ITR and 26AS, with gross receipts of around ₹2 lakh/month. She has a CIBIL score of 693. Guarantor obligation will not be considered. Case will proceed on a receipts basis. No stock market trading and no police/politician/lawyer member in the family. We can fund ₹20–25 lakh under the Degree Program and ₹45–50 lakh based on Financials (on a receipts basis).</v>
      </c>
      <c r="AF127" t="str">
        <v>Md shuaib Khan</v>
      </c>
      <c r="AG127">
        <v>9161252501</v>
      </c>
      <c r="AH127" t="str">
        <v>mdshuaib.khan@bajajfinserv.in</v>
      </c>
    </row>
    <row r="128">
      <c r="A128">
        <v>7326</v>
      </c>
      <c r="B128" t="str">
        <v>YES</v>
      </c>
      <c r="C128" t="str">
        <v>YES</v>
      </c>
      <c r="D128" t="str">
        <v>RAJEEV</v>
      </c>
      <c r="E128" t="str">
        <v>SANCHI</v>
      </c>
      <c r="F128" t="str">
        <v>MEHBOOB</v>
      </c>
      <c r="G128" t="str">
        <v>ABHINAV AWAL</v>
      </c>
      <c r="H128" t="str">
        <f t="array" ref="H128">IFERROR(XLOOKUP($G128,'SEPT 26  EMP LIST'!$A$2:$A$998,'SEPT 26  EMP LIST'!$D$2:$D$998),"-")</f>
        <v>F2 FINTECH</v>
      </c>
      <c r="I128" t="str">
        <f t="array" ref="I128">IFERROR(XLOOKUP($G128,'SEPT 26  EMP LIST'!$A$2:$A$998,'SEPT 26  EMP LIST'!$F$2:$F$998),"-")</f>
        <v>F2 FINTECH</v>
      </c>
      <c r="J128" t="str">
        <f t="array" ref="J128">IFERROR(XLOOKUP($G128,'SEPT 26  EMP LIST'!$A$2:$A$998,'SEPT 26  EMP LIST'!$B$2:$B$998),"-")</f>
        <v>SALARIED</v>
      </c>
      <c r="L128" t="str">
        <v xml:space="preserve">DR ARCHANA KUMARI </v>
      </c>
      <c r="M128">
        <v>3000000</v>
      </c>
      <c r="N128" t="str">
        <f t="array" ref="N128">IFERROR(XLOOKUP($G128,'SEPT 26  EMP LIST'!$A$2:$A$998,'SEPT 26  EMP LIST'!$E$2:$E$998),"-")</f>
        <v>F2 FINTECH</v>
      </c>
      <c r="O128">
        <v>46282</v>
      </c>
      <c r="P128">
        <v>46293</v>
      </c>
      <c r="Q128">
        <v>127</v>
      </c>
      <c r="R128">
        <v>8709769799</v>
      </c>
      <c r="S128" t="str">
        <v>UTTAR PRADESH</v>
      </c>
      <c r="T128" t="str">
        <v>GREATER NOIDA</v>
      </c>
      <c r="U128" t="str">
        <v>OD</v>
      </c>
      <c r="V128" t="str">
        <v>F2 FINTECH</v>
      </c>
      <c r="W128" t="str">
        <v>CREDIT SAISON</v>
      </c>
      <c r="Z128" t="str">
        <v>UNSECURED</v>
      </c>
      <c r="AA128" t="str">
        <v>REJECTED</v>
      </c>
      <c r="AD128" t="str">
        <v>PENDING FOR LOGIN || CASE LOGIN DONE UNDER PROCESS, CASE MOVED TO CREDIT || ABB IS LOW</v>
      </c>
      <c r="AE128" t="str">
        <v>Archana Kumari is an MBBS/PG Diploma in Anesthesia doctor with 10 years of experience. Her income is supported by ITR and 26AS, with gross receipts of around ₹2 lakh/month. She has a CIBIL score of 693. Guarantor obligation will not be considered. Case will proceed on a receipts basis. No stock market trading and no police/politician/lawyer member in the family. We can fund ₹20–25 lakh under the Degree Program and ₹45–50 lakh based on Financials (on a receipts basis).</v>
      </c>
      <c r="AF128" t="str">
        <v>gauravbali</v>
      </c>
      <c r="AH128" t="str">
        <v>gauravbali@ltfs.com</v>
      </c>
    </row>
    <row r="129" xml:space="preserve">
      <c r="A129">
        <v>7328</v>
      </c>
      <c r="B129" t="str">
        <v>YES</v>
      </c>
      <c r="C129" t="str">
        <v>YES</v>
      </c>
      <c r="D129" t="str">
        <v>KUSHBOO</v>
      </c>
      <c r="E129" t="str">
        <v>SANCHI</v>
      </c>
      <c r="F129" t="str">
        <v>MEHBOOB</v>
      </c>
      <c r="G129" t="str">
        <v>ABHINAV AWAL</v>
      </c>
      <c r="H129" t="str">
        <f t="array" ref="H129">IFERROR(XLOOKUP($G129,'SEPT 26  EMP LIST'!$A$2:$A$998,'SEPT 26  EMP LIST'!$D$2:$D$998),"-")</f>
        <v>F2 FINTECH</v>
      </c>
      <c r="I129" t="str">
        <f t="array" ref="I129">IFERROR(XLOOKUP($G129,'SEPT 26  EMP LIST'!$A$2:$A$998,'SEPT 26  EMP LIST'!$F$2:$F$998),"-")</f>
        <v>F2 FINTECH</v>
      </c>
      <c r="J129" t="str">
        <f t="array" ref="J129">IFERROR(XLOOKUP($G129,'SEPT 26  EMP LIST'!$A$2:$A$998,'SEPT 26  EMP LIST'!$B$2:$B$998),"-")</f>
        <v>SALARIED</v>
      </c>
      <c r="L129" t="str">
        <v>DR ARCHANA KUMARI  (M.F)</v>
      </c>
      <c r="M129">
        <v>3000000</v>
      </c>
      <c r="N129" t="str">
        <f t="array" ref="N129">IFERROR(XLOOKUP($G129,'SEPT 26  EMP LIST'!$A$2:$A$998,'SEPT 26  EMP LIST'!$E$2:$E$998),"-")</f>
        <v>F2 FINTECH</v>
      </c>
      <c r="O129">
        <v>46282</v>
      </c>
      <c r="P129">
        <v>46294</v>
      </c>
      <c r="Q129" t="str">
        <v>386BZ8737905</v>
      </c>
      <c r="R129">
        <v>8709769799</v>
      </c>
      <c r="S129" t="str">
        <v>UTTAR PRADESH</v>
      </c>
      <c r="T129" t="str">
        <v>GREATER NOIDA</v>
      </c>
      <c r="U129" t="str">
        <v>OD</v>
      </c>
      <c r="V129" t="str">
        <v>F2 FINTECH</v>
      </c>
      <c r="W129" t="str">
        <v>TATA</v>
      </c>
      <c r="X129">
        <v>2000000</v>
      </c>
      <c r="Y129">
        <v>2000000</v>
      </c>
      <c r="Z129" t="str">
        <v>UNSECURED</v>
      </c>
      <c r="AA129" t="str">
        <v>DISBURSED</v>
      </c>
      <c r="AB129">
        <v>46282</v>
      </c>
      <c r="AC129">
        <v>46294</v>
      </c>
      <c r="AD129" t="str">
        <v>LOGIN DONE || UNDER PROCESS || CASE APPROVED FOR 30 L -MULTIPLE FUNDING CASE || FI INITIATED || DISBURSED</v>
      </c>
      <c r="AE129" t="str" xml:space="preserve">
        <v xml:space="preserve">KHEMRAJ is a 46-year-old salaried Doctor (BAMS, registered in 2017) with declared monthly income of ₹50,500, comprising ₹35,500 salary and ₹15,000 additional income. The applicant has 2 active unsecured loans with total outstanding of ₹55,107 and combined EMI obligation of ₹6,900. CIBIL score is strong at 799 with 0 enquiries reported in the last 3 months._x000d_
However, banking/ABB is not provided, and monthly banking credits cannot be assessed. One PayU/Money View loan is expected to close next month, after which only the ₹2,400 EMI is proposed to be considered. DUE TO RECENT BOUNCING IN BAJAJ, WE CANNOT FUND THROUGH BAJAJ AND ABFL. EMI 27000 CAN BE DONE MAKES CASE FUNDABLE FOR 8-10 LAKHS, BUT DUE TO BOUNICNG CASE NOT ELIGIBLE FUNDING.</v>
      </c>
      <c r="AF129" t="str">
        <v>MAMTA SINGH</v>
      </c>
      <c r="AG129">
        <v>7982612369</v>
      </c>
      <c r="AH129" t="str">
        <v>mamta.singh@tatacapital.com</v>
      </c>
    </row>
    <row r="130" xml:space="preserve">
      <c r="A130">
        <v>7332</v>
      </c>
      <c r="D130" t="str">
        <v>KUSHBOO</v>
      </c>
      <c r="E130" t="str">
        <v>AKSHAY</v>
      </c>
      <c r="F130" t="str">
        <v>SAMAY</v>
      </c>
      <c r="G130" t="str">
        <v>MANOJ KUMAR</v>
      </c>
      <c r="H130" t="str">
        <f t="array" ref="H130">IFERROR(XLOOKUP($G130,'SEPT 26  EMP LIST'!$A$2:$A$998,'SEPT 26  EMP LIST'!$D$2:$D$998),"-")</f>
        <v>RIYA CHADDHA</v>
      </c>
      <c r="I130" t="str">
        <f t="array" ref="I130">IFERROR(XLOOKUP($G130,'SEPT 26  EMP LIST'!$A$2:$A$998,'SEPT 26  EMP LIST'!$F$2:$F$998),"-")</f>
        <v>VINEET TIWARI</v>
      </c>
      <c r="J130" t="str">
        <f t="array" ref="J130">IFERROR(XLOOKUP($G130,'SEPT 26  EMP LIST'!$A$2:$A$998,'SEPT 26  EMP LIST'!$B$2:$B$998),"-")</f>
        <v>SALARIED</v>
      </c>
      <c r="K130">
        <v>774</v>
      </c>
      <c r="L130" t="str">
        <v xml:space="preserve">DR  PANKAJ MOTILAL KASDEKAR </v>
      </c>
      <c r="M130" t="str">
        <v>NIL</v>
      </c>
      <c r="N130" t="str">
        <f t="array" ref="N130">IFERROR(XLOOKUP($G130,'SEPT 26  EMP LIST'!$A$2:$A$998,'SEPT 26  EMP LIST'!$E$2:$E$998),"-")</f>
        <v>NOIDA</v>
      </c>
      <c r="O130">
        <v>46282</v>
      </c>
      <c r="P130">
        <v>46287</v>
      </c>
      <c r="Q130" t="str">
        <v xml:space="preserve"> DL00000039859</v>
      </c>
      <c r="R130">
        <v>7066635504</v>
      </c>
      <c r="S130" t="str">
        <v xml:space="preserve">MAHARASHTRA </v>
      </c>
      <c r="T130" t="str">
        <v>AMRAVATI</v>
      </c>
      <c r="U130" t="str">
        <v>OD</v>
      </c>
      <c r="V130" t="str">
        <v>F2 FINTECH</v>
      </c>
      <c r="W130" t="str">
        <v>ABCL</v>
      </c>
      <c r="Z130" t="str">
        <v>UNSECURED</v>
      </c>
      <c r="AA130" t="str">
        <v>REJECTED</v>
      </c>
      <c r="AD130" t="str">
        <v>LOGIN DONE || UNDER PROCESS || CASE IS UNDER DISCUSSION WITH CREDIT || rejected due to political background</v>
      </c>
      <c r="AE130" t="str" xml:space="preserve">
        <v xml:space="preserve">2.5 L MONTHLY INCOME WITH 1.38 L MONTHLY EMI
3 SECURED AND 2 UNSECURED LOAN RUNNING ON CUSTOMER NAME
 MULTIPLE BOUNCES REFLECTED IN THE BANKING INCUDING BOUNCES IN THE RECENT MONTH TOO</v>
      </c>
      <c r="AF130" t="str">
        <v>pankaj</v>
      </c>
      <c r="AG130">
        <v>9890053284</v>
      </c>
      <c r="AH130" t="str">
        <v xml:space="preserve"> pankaj.more2@adityabirlacapital.com</v>
      </c>
    </row>
    <row r="131">
      <c r="A131">
        <v>7344</v>
      </c>
      <c r="D131" t="str">
        <v>KUSHBOO</v>
      </c>
      <c r="E131" t="str">
        <v>AKSHAY</v>
      </c>
      <c r="F131" t="str">
        <v>MEHBOOB</v>
      </c>
      <c r="G131" t="str">
        <v>SHIVANI PATEL</v>
      </c>
      <c r="H131" t="str">
        <f t="array" ref="H131">IFERROR(XLOOKUP($G131,'SEPT 26  EMP LIST'!$A$2:$A$998,'SEPT 26  EMP LIST'!$D$2:$D$998),"-")</f>
        <v>MANISHA SAXENA</v>
      </c>
      <c r="I131" t="str">
        <f t="array" ref="I131">IFERROR(XLOOKUP($G131,'SEPT 26  EMP LIST'!$A$2:$A$998,'SEPT 26  EMP LIST'!$F$2:$F$998),"-")</f>
        <v>SHASHANK BHARDWAJ</v>
      </c>
      <c r="J131" t="str">
        <f t="array" ref="J131">IFERROR(XLOOKUP($G131,'SEPT 26  EMP LIST'!$A$2:$A$998,'SEPT 26  EMP LIST'!$B$2:$B$998),"-")</f>
        <v>SOURCER</v>
      </c>
      <c r="L131" t="str">
        <v>DR BANTILAL BHARATSING VASAVE</v>
      </c>
      <c r="M131">
        <v>1500000</v>
      </c>
      <c r="N131" t="str">
        <f t="array" ref="N131">IFERROR(XLOOKUP($G131,'SEPT 26  EMP LIST'!$A$2:$A$998,'SEPT 26  EMP LIST'!$E$2:$E$998),"-")</f>
        <v>BAREILLY</v>
      </c>
      <c r="O131">
        <v>46282</v>
      </c>
      <c r="P131">
        <v>46288</v>
      </c>
      <c r="Q131" t="str">
        <v>SME000021492690</v>
      </c>
      <c r="R131">
        <v>8378904927</v>
      </c>
      <c r="S131" t="str">
        <v xml:space="preserve">MAHARASHTRA </v>
      </c>
      <c r="T131" t="str">
        <v xml:space="preserve">MUMBAI </v>
      </c>
      <c r="U131" t="str">
        <v>OD</v>
      </c>
      <c r="V131" t="str">
        <v>F2 FINTECH</v>
      </c>
      <c r="W131" t="str">
        <v>BAJAJ</v>
      </c>
      <c r="X131">
        <v>1000000</v>
      </c>
      <c r="Y131">
        <v>1000000</v>
      </c>
      <c r="Z131" t="str">
        <v>UNSECURED</v>
      </c>
      <c r="AA131" t="str">
        <v>DISBURSED</v>
      </c>
      <c r="AB131">
        <v>46286</v>
      </c>
      <c r="AC131">
        <v>46289</v>
      </c>
      <c r="AD131" t="str">
        <v>LOGIN DONE || UNDER PROCESS || CASE APPROVED FOR 15.30 L -|| GEO TAGGING TO BE DONE TODAY-BANKER  IS GOING FOR GEO TAGGING || CX WAS BUSY YESTERDAY -ONLY AGREEMENT IS PENDING FOR DISBURSEMENT</v>
      </c>
      <c r="AE131" t="str">
        <v>Dr. BantILal Bharatsing Vasave is a medical professional (MBBS) with 7 years of experience and registration since 2019. Reported monthly income is ₹93,000, entirely as salary credited to account. CIBIL score is 802.The bureau reflects 4 active loan accounts with Karur Vysya Bank, CapFloat, Axis Bank and SBI. WITH CONSUMER LOAN  ALREADY PAID AND CC The required amount is ₹20 lakh for “College Bond - Educational Purpose.” TVR and stay-with-family</v>
      </c>
      <c r="AF131" t="str">
        <v>Dyneshwar patil</v>
      </c>
      <c r="AG131" t="str">
        <v>83568 72532</v>
      </c>
    </row>
    <row r="132">
      <c r="A132">
        <v>7343</v>
      </c>
      <c r="B132" t="str">
        <v>YES</v>
      </c>
      <c r="C132" t="str">
        <v>YES</v>
      </c>
      <c r="D132" t="str">
        <v>RAJEEV</v>
      </c>
      <c r="E132" t="str">
        <v>SANCHI</v>
      </c>
      <c r="F132" t="str">
        <v>SAMAY</v>
      </c>
      <c r="G132" t="str">
        <v>SNEHANSHU SINGH</v>
      </c>
      <c r="H132" t="str">
        <f t="array" ref="H132">IFERROR(XLOOKUP($G132,'SEPT 26  EMP LIST'!$A$2:$A$998,'SEPT 26  EMP LIST'!$D$2:$D$998),"-")</f>
        <v>VINEET TIWARI</v>
      </c>
      <c r="I132" t="str">
        <f t="array" ref="I132">IFERROR(XLOOKUP($G132,'SEPT 26  EMP LIST'!$A$2:$A$998,'SEPT 26  EMP LIST'!$F$2:$F$998),"-")</f>
        <v>VINEET TIWARI</v>
      </c>
      <c r="J132" t="str">
        <f t="array" ref="J132">IFERROR(XLOOKUP($G132,'SEPT 26  EMP LIST'!$A$2:$A$998,'SEPT 26  EMP LIST'!$B$2:$B$998),"-")</f>
        <v>SOURCER</v>
      </c>
      <c r="L132" t="str">
        <v>DR CHANDRASHEKHAR RAJ</v>
      </c>
      <c r="M132" t="str">
        <v>NIL</v>
      </c>
      <c r="N132" t="str">
        <f t="array" ref="N132">IFERROR(XLOOKUP($G132,'SEPT 26  EMP LIST'!$A$2:$A$998,'SEPT 26  EMP LIST'!$E$2:$E$998),"-")</f>
        <v>NOIDA</v>
      </c>
      <c r="O132">
        <v>46282</v>
      </c>
      <c r="P132">
        <v>46284</v>
      </c>
      <c r="Q132" t="str">
        <v>SME000021493082</v>
      </c>
      <c r="R132">
        <v>9199632999</v>
      </c>
      <c r="S132" t="str">
        <v>BIHAR</v>
      </c>
      <c r="T132" t="str">
        <v>SIWAN</v>
      </c>
      <c r="U132" t="str">
        <v>OD</v>
      </c>
      <c r="V132" t="str">
        <v>F2 FINTECH</v>
      </c>
      <c r="W132" t="str">
        <v>BAJAJ</v>
      </c>
      <c r="Z132" t="str">
        <v>UNSECURED</v>
      </c>
      <c r="AA132" t="str">
        <v>REJECTED</v>
      </c>
      <c r="AD132" t="str">
        <v>LOGIN DONE || UNDER PROCESS || REGINTRATION NOT VERIFIED ON NMC</v>
      </c>
      <c r="AE132" t="str">
        <v>Dr. Chandrashekhar Raj is an MBBS doctor with around 3 years of experience. He earns approximately ₹1.65 lakh per month, comprising ₹65,000 salary credited through account and around ₹1 lakh from consultancy in cash. His CIBIL score is strong at 773. He currently has 7 active loan obligations with total EMI of approximately ₹30,647 per month, including secured and unsecured facilities. However, banking/ABB for the last 6 months has not been provided, and the medical registration could not be verified on the NMC portal. Hence, the profile is not recommended for funding due to unverified Medical registration.</v>
      </c>
      <c r="AF132" t="str">
        <v>vishal</v>
      </c>
      <c r="AG132">
        <v>8521286039</v>
      </c>
      <c r="AH132" t="str">
        <v>vishal.yadaw1@bajajfinserv.in</v>
      </c>
    </row>
    <row r="133">
      <c r="A133">
        <v>7320</v>
      </c>
      <c r="D133" t="str">
        <v>KUSHBOO</v>
      </c>
      <c r="E133" t="str">
        <v>PUNEET</v>
      </c>
      <c r="F133" t="str">
        <v>MEHBOOB</v>
      </c>
      <c r="G133" t="str">
        <v>PRANAV NAIR</v>
      </c>
      <c r="H133" t="str">
        <f t="array" ref="H133">IFERROR(XLOOKUP($G133,'SEPT 26  EMP LIST'!$A$2:$A$998,'SEPT 26  EMP LIST'!$D$2:$D$998),"-")</f>
        <v>AMANPREET SINGH</v>
      </c>
      <c r="I133" t="str">
        <f t="array" ref="I133">IFERROR(XLOOKUP($G133,'SEPT 26  EMP LIST'!$A$2:$A$998,'SEPT 26  EMP LIST'!$F$2:$F$998),"-")</f>
        <v>AMANPREET SINGH</v>
      </c>
      <c r="J133" t="str">
        <f t="array" ref="J133">IFERROR(XLOOKUP($G133,'SEPT 26  EMP LIST'!$A$2:$A$998,'SEPT 26  EMP LIST'!$B$2:$B$998),"-")</f>
        <v>SOURCER</v>
      </c>
      <c r="L133" t="str">
        <v>DR BLESSED FINNY ELEZA(M.F)</v>
      </c>
      <c r="M133">
        <v>3000000</v>
      </c>
      <c r="N133" t="str">
        <f t="array" ref="N133">IFERROR(XLOOKUP($G133,'SEPT 26  EMP LIST'!$A$2:$A$998,'SEPT 26  EMP LIST'!$E$2:$E$998),"-")</f>
        <v>NOIDA</v>
      </c>
      <c r="O133">
        <v>46282</v>
      </c>
      <c r="P133">
        <v>46291</v>
      </c>
      <c r="Q133" t="str">
        <v>939BZ8601064</v>
      </c>
      <c r="R133">
        <v>9442234466</v>
      </c>
      <c r="S133" t="str">
        <v>TAMIL NADU</v>
      </c>
      <c r="T133" t="str">
        <v>KANYAKUMARI</v>
      </c>
      <c r="U133" t="str">
        <v>OD</v>
      </c>
      <c r="V133" t="str">
        <v>F2 FINTECH</v>
      </c>
      <c r="W133" t="str">
        <v>TATA</v>
      </c>
      <c r="X133">
        <v>2500000</v>
      </c>
      <c r="Y133">
        <v>2500000</v>
      </c>
      <c r="Z133" t="str">
        <v>UNSECURED</v>
      </c>
      <c r="AA133" t="str">
        <v>DROP</v>
      </c>
      <c r="AB133">
        <v>46284</v>
      </c>
      <c r="AD133" t="str">
        <v>LOGIN DONE || UNDER PROCESS || CASE IS IN UNDER WRITING || CASE TO PE APPROVED TODAY PD TO BE DONE TODAY || CASE APPROVED FOR 25 LACS -FI IS PENIDNG DR IS DOING ISSUES HIS REQUIRMENT HAS BEEN FULL FILL-SAME CASE HAS BEEN DISBURSED FROM ABCL-40 L || dr requirment has been full filled SAME CASE WE HAVE  DISBURSED FROM ABFL -40 L</v>
      </c>
      <c r="AE133" t="str">
        <v>Blessed Finney Eleza is a self-employed/consultant Doctor (MBBS with PG Diploma in Rhino) with 14 years of experience, registered in 2012, earning ₹6.00 lakh monthly through own clinic and consultancy. The case is logged in ABFL. He has a strong CIBIL score of 777 with 3 active loans, total outstanding of ₹38.52 lakh and monthly EMI obligation of ₹75,000, mainly comprising a Bajaj Finance professional loan. No credit enquiries are reported in the last 6 months. We can fund 35-40 lacs</v>
      </c>
      <c r="AF133" t="str">
        <v>MAMTA SINGH</v>
      </c>
      <c r="AG133">
        <v>7982612369</v>
      </c>
      <c r="AH133" t="str">
        <v>mamta.singh@tatacapital.com</v>
      </c>
    </row>
    <row r="134">
      <c r="A134">
        <v>7339</v>
      </c>
      <c r="B134" t="str">
        <v>YES</v>
      </c>
      <c r="C134" t="str">
        <v>YES</v>
      </c>
      <c r="D134" t="str">
        <v>SAMAY</v>
      </c>
      <c r="E134" t="str">
        <v>PUNEET</v>
      </c>
      <c r="F134" t="str">
        <v>MEHBOOB</v>
      </c>
      <c r="G134" t="str">
        <v>SHANAM ALI</v>
      </c>
      <c r="H134" t="str">
        <v>HARSH SHARMA</v>
      </c>
      <c r="I134" t="str">
        <v>HARSH SHARMA</v>
      </c>
      <c r="J134" t="str">
        <v>SALARIED</v>
      </c>
      <c r="L134" t="str">
        <v>DR VINDESHWARI DEVRAJ PANDEY</v>
      </c>
      <c r="M134">
        <v>500000</v>
      </c>
      <c r="N134" t="str">
        <f t="array" ref="N134">IFERROR(XLOOKUP($G134,'SEPT 26  EMP LIST'!$A$2:$A$998,'SEPT 26  EMP LIST'!$E$2:$E$998),"-")</f>
        <v>NOIDA</v>
      </c>
      <c r="O134">
        <v>46282</v>
      </c>
      <c r="P134">
        <v>46292</v>
      </c>
      <c r="Q134" t="str">
        <v>DL00000039881</v>
      </c>
      <c r="R134">
        <v>9850948561</v>
      </c>
      <c r="S134" t="str">
        <v>MAHARASHTRA</v>
      </c>
      <c r="T134" t="str">
        <v>MUMBAI</v>
      </c>
      <c r="U134" t="str">
        <v>OD</v>
      </c>
      <c r="V134" t="str">
        <v>F2 FINTECH</v>
      </c>
      <c r="W134" t="str">
        <v>ABCL</v>
      </c>
      <c r="X134">
        <v>1000000</v>
      </c>
      <c r="Y134">
        <v>2000000</v>
      </c>
      <c r="Z134" t="str">
        <v>UNSECURED</v>
      </c>
      <c r="AA134" t="str">
        <v>DISBURSED</v>
      </c>
      <c r="AB134">
        <v>46283</v>
      </c>
      <c r="AC134">
        <v>46292</v>
      </c>
      <c r="AD134" t="str">
        <v>LOGIN DONE || UNDER PROCESS || CASE MOVED TO CREDIT PD TO BE DONE TODAY ELIGIBILITY IS 20 L || RCU AND FI IS INITIATED || CUSTOMER HAVING CHARGES ISSUES-DR ASKING 14% RATE || CASE WILL BE DISBURSED TODAY PENDING -ITS WAS PENDING DUE TO KNOW THE DEDUCTION ON SUBVENTION || DR IS NOT RESPONDING BANKER CALLS FOR PROCESSING  THE AGREEMENT || GEO TAGGING WAS PENDING|| GEO TAGGING TO BE DONE TODAY THEN CASE WILL BE DISBURSED || CASE IS  UNDER DISCUSSION WITH CREDIT-DR DONT HAD THE NET BANKING TO PROCESS E-NACH WE HAVE CHANGE THE REPAYMENT ACCOUNT AS PER CUSTOMER REQ THEN CREDIT SEE THE BOUNCING IN SELECTED BANK ACCOUNT-SOA REQ</v>
      </c>
      <c r="AE134" t="str">
        <v>Mr. Vindeshwari Devraj Pandey is a doctor, MBBS qualified in 2019 with around 7 years of professional experience. He is salaried with Quantum Corp Health Pvt. Ltd./J. Kumar Infra Projects Ltd., earning ₹1.00 lakh monthly salary along with ₹85K cash consultancy income, totaling ₹1.85 lakh monthly income. He has a CIBIL score of 740 with 9 active loans and total outstanding of approx. ₹23.99 lakh, carrying total monthly obligations of ₹43,812. Existing exposure includes professional loans with Bajaj Finance and Axis Bank along with auto, consumer and credit-card facilities. Required amount is maximum as a backup limit.We can fund 10-15 Lakhs</v>
      </c>
      <c r="AF134" t="str">
        <v xml:space="preserve"> ALOK KUMAR SINGH</v>
      </c>
      <c r="AG134">
        <v>9820178970</v>
      </c>
      <c r="AH134" t="str">
        <v>alok.singh17@adityabirlacapital.com</v>
      </c>
    </row>
    <row r="135">
      <c r="A135">
        <v>7342</v>
      </c>
      <c r="B135" t="str">
        <v>YES</v>
      </c>
      <c r="C135" t="str">
        <v>YES</v>
      </c>
      <c r="D135" t="str">
        <v>RAJEEV</v>
      </c>
      <c r="E135" t="str">
        <v>PRADUMN</v>
      </c>
      <c r="F135" t="str">
        <v>MEHBOOB</v>
      </c>
      <c r="G135" t="str">
        <v>NEHA SINGH</v>
      </c>
      <c r="H135" t="str">
        <f t="array" ref="H135">IFERROR(XLOOKUP($G135,'SEPT 26  EMP LIST'!$A$2:$A$998,'SEPT 26  EMP LIST'!$D$2:$D$998),"-")</f>
        <v>MANISHA SAXENA</v>
      </c>
      <c r="I135" t="str">
        <f t="array" ref="I135">IFERROR(XLOOKUP($G135,'SEPT 26  EMP LIST'!$A$2:$A$998,'SEPT 26  EMP LIST'!$F$2:$F$998),"-")</f>
        <v>SHASHANK BHARDWAJ</v>
      </c>
      <c r="J135" t="str">
        <f t="array" ref="J135">IFERROR(XLOOKUP($G135,'SEPT 26  EMP LIST'!$A$2:$A$998,'SEPT 26  EMP LIST'!$B$2:$B$998),"-")</f>
        <v>SALARIED</v>
      </c>
      <c r="K135">
        <v>706</v>
      </c>
      <c r="L135" t="str">
        <v>ADV ANGAD SAHLOT</v>
      </c>
      <c r="M135" t="str">
        <v>NIL</v>
      </c>
      <c r="N135" t="str">
        <f t="array" ref="N135">IFERROR(XLOOKUP($G135,'SEPT 26  EMP LIST'!$A$2:$A$998,'SEPT 26  EMP LIST'!$E$2:$E$998),"-")</f>
        <v>BAREILLY</v>
      </c>
      <c r="O135">
        <v>46282</v>
      </c>
      <c r="P135">
        <v>46282</v>
      </c>
      <c r="Q135">
        <v>134</v>
      </c>
      <c r="R135" t="str">
        <v>78389 84603</v>
      </c>
      <c r="S135" t="str">
        <v>DELHI</v>
      </c>
      <c r="T135" t="str">
        <v>DELHI</v>
      </c>
      <c r="U135" t="str">
        <v>OD</v>
      </c>
      <c r="V135" t="str">
        <v>F2 FINTECH</v>
      </c>
      <c r="W135" t="str">
        <v>BAJAJ</v>
      </c>
      <c r="Z135" t="str">
        <v>UNSECURED</v>
      </c>
      <c r="AA135" t="str">
        <v>REJECTED</v>
      </c>
      <c r="AD135" t="str">
        <v xml:space="preserve">LOGIN DONE || UNDER PROCESS || CIBIL REQUIRED IS 720 CX HAVING 706 </v>
      </c>
      <c r="AE135" t="str">
        <v>customer didn't respond to call and income and monthly emi obligation not verified.</v>
      </c>
      <c r="AF135" t="str">
        <v>Md shuaib Khan</v>
      </c>
      <c r="AG135">
        <v>9161252501</v>
      </c>
      <c r="AH135" t="str">
        <v>mdshuaib.khan@bajajfinserv.in</v>
      </c>
    </row>
    <row r="136">
      <c r="A136">
        <v>7341</v>
      </c>
      <c r="D136" t="str">
        <v>RAJEEV</v>
      </c>
      <c r="E136" t="str">
        <v>AKSHAY</v>
      </c>
      <c r="F136" t="str">
        <v>SAMAY</v>
      </c>
      <c r="G136" t="str">
        <v>HIMANSH KAKKAR</v>
      </c>
      <c r="H136" t="str">
        <f t="array" ref="H136">IFERROR(XLOOKUP($G136,'SEPT 26  EMP LIST'!$A$2:$A$998,'SEPT 26  EMP LIST'!$D$2:$D$998),"-")</f>
        <v>ANIL KUMAR</v>
      </c>
      <c r="I136" t="str">
        <f t="array" ref="I136">IFERROR(XLOOKUP($G136,'SEPT 26  EMP LIST'!$A$2:$A$998,'SEPT 26  EMP LIST'!$F$2:$F$998),"-")</f>
        <v>SHASHANK BHARDWAJ</v>
      </c>
      <c r="J136" t="str">
        <f t="array" ref="J136">IFERROR(XLOOKUP($G136,'SEPT 26  EMP LIST'!$A$2:$A$998,'SEPT 26  EMP LIST'!$B$2:$B$998),"-")</f>
        <v>SALARIED</v>
      </c>
      <c r="L136" t="str">
        <v>DR PRAJAPATI AAKASH SANTOSH</v>
      </c>
      <c r="M136">
        <v>500000</v>
      </c>
      <c r="N136" t="str">
        <f t="array" ref="N136">IFERROR(XLOOKUP($G136,'SEPT 26  EMP LIST'!$A$2:$A$998,'SEPT 26  EMP LIST'!$E$2:$E$998),"-")</f>
        <v>BAREILLY</v>
      </c>
      <c r="O136">
        <v>46282</v>
      </c>
      <c r="P136">
        <v>46284</v>
      </c>
      <c r="Q136">
        <v>135</v>
      </c>
      <c r="R136">
        <v>8788719680</v>
      </c>
      <c r="S136" t="str">
        <v>UTTAR PRADESH</v>
      </c>
      <c r="T136" t="str">
        <v>ORAI</v>
      </c>
      <c r="U136" t="str">
        <v>OD</v>
      </c>
      <c r="V136" t="str">
        <v>F2 FINTECH</v>
      </c>
      <c r="W136" t="str">
        <v>BAJAJ</v>
      </c>
      <c r="Z136" t="str">
        <v>UNSECURED</v>
      </c>
      <c r="AA136" t="str">
        <v>REJECTED</v>
      </c>
      <c r="AD136" t="str">
        <v>LOGIN DONE || UNDER PROCESS || BOUNCING IN CONSUMER LOAN-AND NOT VERIFIED ON NMC</v>
      </c>
      <c r="AE136" t="str">
        <v>CUSTOMER NOT RESPONED TO PHONE CALL</v>
      </c>
      <c r="AF136" t="str">
        <v>abhishek</v>
      </c>
      <c r="AG136" t="str">
        <v>7651 851 222</v>
      </c>
      <c r="AH136" t="str">
        <v>abhishek.singh23@bajajfinserv.in</v>
      </c>
    </row>
    <row r="137">
      <c r="A137">
        <v>7338</v>
      </c>
      <c r="D137" t="str">
        <v>SAMAY</v>
      </c>
      <c r="E137" t="str">
        <v>PUNEET</v>
      </c>
      <c r="F137" t="str">
        <v>SAMAY</v>
      </c>
      <c r="G137" t="str">
        <v>SHANAM ALI</v>
      </c>
      <c r="H137" t="str">
        <v>HARSH SHARMA</v>
      </c>
      <c r="I137" t="str">
        <v>HARSH SHARMA</v>
      </c>
      <c r="J137" t="str">
        <v>SALARIED</v>
      </c>
      <c r="L137" t="str">
        <v xml:space="preserve">DR VINDESHWARI DEVRAJ PANDEY </v>
      </c>
      <c r="M137">
        <v>1000000</v>
      </c>
      <c r="N137" t="str">
        <f t="array" ref="N137">IFERROR(XLOOKUP($G137,'SEPT 26  EMP LIST'!$A$2:$A$998,'SEPT 26  EMP LIST'!$E$2:$E$998),"-")</f>
        <v>NOIDA</v>
      </c>
      <c r="O137">
        <v>46282</v>
      </c>
      <c r="P137">
        <v>46284</v>
      </c>
      <c r="Q137">
        <v>136</v>
      </c>
      <c r="R137">
        <v>9850948561</v>
      </c>
      <c r="S137" t="str">
        <v>MAHARASTHRA</v>
      </c>
      <c r="T137" t="str">
        <v>MUMBAI</v>
      </c>
      <c r="U137" t="str">
        <v>OD</v>
      </c>
      <c r="V137" t="str">
        <v>F2 FINTECH</v>
      </c>
      <c r="W137" t="str">
        <v>GODREJ</v>
      </c>
      <c r="Z137" t="str">
        <v>UNSECURED</v>
      </c>
      <c r="AA137" t="str">
        <v>HOLD</v>
      </c>
      <c r="AD137" t="str">
        <v>PENDING FOR LOGIN || CASE NOT LOGIN IN GODREJ DUE TO OTP DIDI NOT GET FROM THE DR</v>
      </c>
      <c r="AE137" t="str">
        <v>Mr. Vindeshwari Devraj Pandey is a doctor, MBBS qualified in 2019 with around 7 years of professional experience. He is salaried with Quantum Corp Health Pvt. Ltd./J. Kumar Infra Projects Ltd., earning ₹1.00 lakh monthly salary along with ₹85K cash consultancy income, totaling ₹1.85 lakh monthly income. He has a CIBIL score of 740 with 9 active loans and total outstanding of approx. ₹23.99 lakh, carrying total monthly obligations of ₹43,812. Existing exposure includes professional loans with Bajaj Finance and Axis Bank along with auto, consumer and credit-card facilities. Required amount is maximum as a backup limit.We can fund 10-15 Lakhs</v>
      </c>
      <c r="AF137" t="str">
        <v xml:space="preserve">RAVI   </v>
      </c>
      <c r="AG137" t="str">
        <v>88409 67118</v>
      </c>
      <c r="AH137" t="str">
        <v>ravi.giri@ext.godrejcapital.com</v>
      </c>
    </row>
    <row r="138">
      <c r="A138">
        <v>7340</v>
      </c>
      <c r="D138" t="str">
        <v>KUSHBOO</v>
      </c>
      <c r="E138" t="str">
        <v>PUNEET</v>
      </c>
      <c r="F138" t="str">
        <v>MEHBOOB</v>
      </c>
      <c r="G138" t="str">
        <v>SHANAM ALI</v>
      </c>
      <c r="H138" t="str">
        <v>HARSH SHARMA</v>
      </c>
      <c r="I138" t="str">
        <v>HARSH SHARMA</v>
      </c>
      <c r="J138" t="str">
        <v>SALARIED</v>
      </c>
      <c r="L138" t="str">
        <v xml:space="preserve">DR VINDESHWARI DEVRAJ PANDEY </v>
      </c>
      <c r="M138">
        <v>1000000</v>
      </c>
      <c r="N138" t="str">
        <f t="array" ref="N138">IFERROR(XLOOKUP($G138,'SEPT 26  EMP LIST'!$A$2:$A$998,'SEPT 26  EMP LIST'!$E$2:$E$998),"-")</f>
        <v>NOIDA</v>
      </c>
      <c r="O138">
        <v>46282</v>
      </c>
      <c r="P138">
        <v>46284</v>
      </c>
      <c r="Q138">
        <v>170877253</v>
      </c>
      <c r="R138">
        <v>9850948561</v>
      </c>
      <c r="S138" t="str">
        <v>MAHARASTHRA</v>
      </c>
      <c r="T138" t="str">
        <v>MUMBAI</v>
      </c>
      <c r="U138" t="str">
        <v>DOD</v>
      </c>
      <c r="V138" t="str">
        <v>F2 FINTECH</v>
      </c>
      <c r="W138" t="str">
        <v>CHOLA</v>
      </c>
      <c r="Z138" t="str">
        <v>UNSECURED</v>
      </c>
      <c r="AA138" t="str">
        <v>REJECTED</v>
      </c>
      <c r="AD138" t="str">
        <v>LOGIN DONE || CASE MOVED TO CREDIT PD TO BE DONE TODAY || BUNCING SEEN IN BANKING IN CONSUMER LOAN OF HDB FINANCE</v>
      </c>
      <c r="AE138" t="str">
        <v>Mr. Vindeshwari Devraj Pandey is a doctor, MBBS qualified in 2019 with around 7 years of professional experience. He is salaried with Quantum Corp Health Pvt. Ltd./J. Kumar Infra Projects Ltd., earning ₹1.00 lakh monthly salary along with ₹85K cash consultancy income, totaling ₹1.85 lakh monthly income. He has a CIBIL score of 740 with 9 active loans and total outstanding of approx. ₹23.99 lakh, carrying total monthly obligations of ₹43,812. Existing exposure includes professional loans with Bajaj Finance and Axis Bank along with auto, consumer and credit-card facilities. Required amount is maximum as a backup limit.We can fund 10-15 Lakhs</v>
      </c>
      <c r="AF138" t="str">
        <v>SONU</v>
      </c>
      <c r="AG138">
        <v>9004739286</v>
      </c>
      <c r="AH138" t="str">
        <v>sonuvg@chola1.murugappa.com</v>
      </c>
    </row>
    <row r="139">
      <c r="A139">
        <v>7335</v>
      </c>
      <c r="B139" t="str">
        <v>YES</v>
      </c>
      <c r="C139" t="str">
        <v>YES</v>
      </c>
      <c r="D139" t="str">
        <v>KUSHBOO</v>
      </c>
      <c r="E139" t="str">
        <v>SANCHI</v>
      </c>
      <c r="F139" t="str">
        <v>MEHBOOB</v>
      </c>
      <c r="G139" t="str">
        <v>ANKIT KUMAR</v>
      </c>
      <c r="H139" t="str">
        <f t="array" ref="H139">IFERROR(XLOOKUP($G139,'SEPT 26  EMP LIST'!$A$2:$A$998,'SEPT 26  EMP LIST'!$D$2:$D$998),"-")</f>
        <v>MANVI BHARADWAJ</v>
      </c>
      <c r="I139" t="str">
        <f t="array" ref="I139">IFERROR(XLOOKUP($G139,'SEPT 26  EMP LIST'!$A$2:$A$998,'SEPT 26  EMP LIST'!$F$2:$F$998),"-")</f>
        <v>AMANPREET SINGH</v>
      </c>
      <c r="J139" t="str">
        <f t="array" ref="J139">IFERROR(XLOOKUP($G139,'SEPT 26  EMP LIST'!$A$2:$A$998,'SEPT 26  EMP LIST'!$B$2:$B$998),"-")</f>
        <v>SALARIED</v>
      </c>
      <c r="L139" t="str">
        <v>CA AMIT GOSWAMI</v>
      </c>
      <c r="M139">
        <v>3000000</v>
      </c>
      <c r="N139" t="str">
        <f t="array" ref="N139">IFERROR(XLOOKUP($G139,'SEPT 26  EMP LIST'!$A$2:$A$998,'SEPT 26  EMP LIST'!$E$2:$E$998),"-")</f>
        <v>NOIDA</v>
      </c>
      <c r="O139">
        <v>46282</v>
      </c>
      <c r="P139">
        <v>46289</v>
      </c>
      <c r="Q139" t="str">
        <v xml:space="preserve"> DL00000039928</v>
      </c>
      <c r="R139">
        <v>9971457810</v>
      </c>
      <c r="S139" t="str">
        <v xml:space="preserve">HARYANA </v>
      </c>
      <c r="T139" t="str">
        <v xml:space="preserve">FARIDABAD </v>
      </c>
      <c r="U139" t="str">
        <v>OD</v>
      </c>
      <c r="V139" t="str">
        <v>F2 FINTECH</v>
      </c>
      <c r="W139" t="str">
        <v>ABCL</v>
      </c>
      <c r="X139">
        <v>1000000</v>
      </c>
      <c r="Y139">
        <v>3000000</v>
      </c>
      <c r="Z139" t="str">
        <v>UNSECURED</v>
      </c>
      <c r="AA139" t="str">
        <v>DISBURSED</v>
      </c>
      <c r="AB139">
        <v>46283</v>
      </c>
      <c r="AC139">
        <v>46289</v>
      </c>
      <c r="AD139" t="str">
        <v>LOGIN DONE || CASE MOVED TO CREDIT PD TO BE DONE TODAY ||ELIGIBILITY IS 30 L || FI INITIATED AND RCU PENDING || GEO TAGGING  DONE AGREEMENT PENDING ||  CX HAVING CHARGES ISSUES</v>
      </c>
      <c r="AE139" t="str">
        <v>Mr. Amit Goswami is a Chartered Accountant (CA) with 14 years of professional experience,and is not salaried; the reported income is derived from professional/additional income of approximately ₹5–6 lakh per month. The customer has a strong CIBIL score of 796 and total 10 active loan/credit facilities, with an existing EMI obligation of approximately ₹49,000 per month. However, banking/ABB for the last 6 months has not been provided. The profile indicates a case eligibility of approximately ₹30–35 lakh.</v>
      </c>
      <c r="AF139" t="str">
        <v>PURUSHOTTAM KUMAR</v>
      </c>
      <c r="AG139">
        <v>9004509752</v>
      </c>
      <c r="AH139" t="str">
        <v xml:space="preserve"> purushottam.kumar2@adityabirlacapital.com</v>
      </c>
      <c r="AI139">
        <v>11000</v>
      </c>
    </row>
    <row r="140">
      <c r="A140">
        <v>7337</v>
      </c>
      <c r="B140" t="str">
        <v>YES</v>
      </c>
      <c r="D140" t="str">
        <v>RAJEEV</v>
      </c>
      <c r="E140" t="str">
        <v>PUNEET</v>
      </c>
      <c r="F140" t="str">
        <v>SAMAY</v>
      </c>
      <c r="G140" t="str">
        <v>SWATI KUMARI</v>
      </c>
      <c r="H140" t="str">
        <f t="array" ref="H140">IFERROR(XLOOKUP($G140,'SEPT 26  EMP LIST'!$A$2:$A$998,'SEPT 26  EMP LIST'!$D$2:$D$998),"-")</f>
        <v>RAJKUMARI</v>
      </c>
      <c r="I140" t="str">
        <f t="array" ref="I140">IFERROR(XLOOKUP($G140,'SEPT 26  EMP LIST'!$A$2:$A$998,'SEPT 26  EMP LIST'!$F$2:$F$998),"-")</f>
        <v>RAJKUMARI</v>
      </c>
      <c r="J140" t="str">
        <f t="array" ref="J140">IFERROR(XLOOKUP($G140,'SEPT 26  EMP LIST'!$A$2:$A$998,'SEPT 26  EMP LIST'!$B$2:$B$998),"-")</f>
        <v>SALARIED</v>
      </c>
      <c r="L140" t="str">
        <v>M SHIVILINGAM</v>
      </c>
      <c r="M140">
        <v>1500000</v>
      </c>
      <c r="N140" t="str">
        <f t="array" ref="N140">IFERROR(XLOOKUP($G140,'SEPT 26  EMP LIST'!$A$2:$A$998,'SEPT 26  EMP LIST'!$E$2:$E$998),"-")</f>
        <v>NOIDA</v>
      </c>
      <c r="O140">
        <v>46282</v>
      </c>
      <c r="P140">
        <v>46289</v>
      </c>
      <c r="Q140">
        <v>140</v>
      </c>
      <c r="R140">
        <v>9443089787</v>
      </c>
      <c r="S140" t="str">
        <v>TAMIL NADU</v>
      </c>
      <c r="T140" t="str">
        <v>NILGIRIS</v>
      </c>
      <c r="U140" t="str">
        <v>TERM LOAN</v>
      </c>
      <c r="V140" t="str">
        <v>CAT EYE</v>
      </c>
      <c r="W140" t="str">
        <v>AXIS</v>
      </c>
      <c r="X140">
        <v>2500000</v>
      </c>
      <c r="Y140">
        <v>2500000</v>
      </c>
      <c r="Z140" t="str">
        <v>UNSECURED</v>
      </c>
      <c r="AA140" t="str">
        <v>REJECTED</v>
      </c>
      <c r="AD140" t="str">
        <v>CASE LOGIN DONE-ELIGIBILITY 25 LACS PD TO BE DONE TODAY  || AGE NORMS NOT MET -62 YRS</v>
      </c>
      <c r="AE140" t="str">
        <v>mr. mathan sivalingam is a ca with 30 years of experience, registered in 1996. he earns ₹4 lakh monthly from his own clinic/business and has a cibil score of 753. he has 8 active loans with total outstanding of approx. ₹63.61 lakh and existing emi of ₹1 lakh. average monthly banking credit is ₹6.28 lakh, with no recent bouncing or enquiries reported. the case is logged with abfl for a maximum loan amount for business expansion. we can fund 30-35 lakhs</v>
      </c>
      <c r="AF140" t="str">
        <v>Silambarasan</v>
      </c>
      <c r="AG140">
        <v>9944833891</v>
      </c>
    </row>
    <row r="141" xml:space="preserve">
      <c r="A141">
        <v>7334</v>
      </c>
      <c r="D141" t="str">
        <v>SAMAY</v>
      </c>
      <c r="E141" t="str">
        <v>PUNEET</v>
      </c>
      <c r="F141" t="str">
        <v>MEHBOOB</v>
      </c>
      <c r="G141" t="str">
        <v>PRIYANSHU MAURYA</v>
      </c>
      <c r="H141" t="str">
        <f t="array" ref="H141">IFERROR(XLOOKUP($G141,'SEPT 26  EMP LIST'!$A$2:$A$998,'SEPT 26  EMP LIST'!$D$2:$D$998),"-")</f>
        <v>HARSH SHARMA</v>
      </c>
      <c r="I141" t="str">
        <f t="array" ref="I141">IFERROR(XLOOKUP($G141,'SEPT 26  EMP LIST'!$A$2:$A$998,'SEPT 26  EMP LIST'!$F$2:$F$998),"-")</f>
        <v>HARSH SHARMA</v>
      </c>
      <c r="J141" t="str">
        <f t="array" ref="J141">IFERROR(XLOOKUP($G141,'SEPT 26  EMP LIST'!$A$2:$A$998,'SEPT 26  EMP LIST'!$B$2:$B$998),"-")</f>
        <v>SALARIED</v>
      </c>
      <c r="L141" t="str">
        <v>DR ARUN KUMAR</v>
      </c>
      <c r="M141">
        <v>500000</v>
      </c>
      <c r="N141" t="str">
        <f t="array" ref="N141">IFERROR(XLOOKUP($G141,'SEPT 26  EMP LIST'!$A$2:$A$998,'SEPT 26  EMP LIST'!$E$2:$E$998),"-")</f>
        <v>NOIDA</v>
      </c>
      <c r="O141">
        <v>46282</v>
      </c>
      <c r="P141">
        <v>46284</v>
      </c>
      <c r="Q141">
        <v>170878122</v>
      </c>
      <c r="R141">
        <v>9709834832</v>
      </c>
      <c r="S141" t="str">
        <v>UTTAR PRADESH</v>
      </c>
      <c r="T141" t="str">
        <v>GORAKPUR</v>
      </c>
      <c r="U141" t="str">
        <v>DOD</v>
      </c>
      <c r="V141" t="str">
        <v>F2 FINTECH</v>
      </c>
      <c r="W141" t="str">
        <v>CHOLA</v>
      </c>
      <c r="Z141" t="str">
        <v>UNSECURED</v>
      </c>
      <c r="AA141" t="str">
        <v>HOLD</v>
      </c>
      <c r="AD141" t="str">
        <v>LOGIN DONE || CASE MOVED TO CREDIT PD TO BE DONE TODAY</v>
      </c>
      <c r="AE141" t="str" xml:space="preserve">
        <v xml:space="preserve">Dr. Arun kumar nahar (mbbs, 30 yrs exp) earns ₹4,00,000/month (₹3l clinic + ₹1l(cash) consultancy). he holds an excellent cibil score of 824 with clean repayment track. existing loans with tata capital (₹15.32l, emi ₹45,000), hdfc bank (₹1.81l, emi ₹11,064), icici bank (₹1.81l, emi ₹11,036) and bajaj finance (active), with total obligation ₹67,100 and foir 70%. no bounces in last 6 months; owns residence. profile shows strong repayment capacity despite moderate leverage. eligible for ₹30–35 lakh loan for clinic expansion, subject to standard checks.
</v>
      </c>
      <c r="AF141" t="str">
        <v>AKHILESH</v>
      </c>
      <c r="AG141">
        <v>9140185156</v>
      </c>
      <c r="AH141" t="str">
        <v>akhileshshukla@chola1.murugappa.com</v>
      </c>
    </row>
    <row r="142">
      <c r="A142">
        <v>7321</v>
      </c>
      <c r="D142" t="str">
        <v>RAJEEV</v>
      </c>
      <c r="E142" t="str">
        <v>AKSHAY</v>
      </c>
      <c r="F142" t="str">
        <v>MEHBOOB</v>
      </c>
      <c r="G142" t="str">
        <v>AKANSHA PRAJAPATI</v>
      </c>
      <c r="H142" t="str">
        <f t="array" ref="H142">IFERROR(XLOOKUP($G142,'SEPT 26  EMP LIST'!$A$2:$A$998,'SEPT 26  EMP LIST'!$D$2:$D$998),"-")</f>
        <v>RASHI GANGWAR</v>
      </c>
      <c r="I142" t="str">
        <f t="array" ref="I142">IFERROR(XLOOKUP($G142,'SEPT 26  EMP LIST'!$A$2:$A$998,'SEPT 26  EMP LIST'!$F$2:$F$998),"-")</f>
        <v>RAJKUMARI</v>
      </c>
      <c r="J142" t="str">
        <f t="array" ref="J142">IFERROR(XLOOKUP($G142,'SEPT 26  EMP LIST'!$A$2:$A$998,'SEPT 26  EMP LIST'!$B$2:$B$998),"-")</f>
        <v>SALARIED</v>
      </c>
      <c r="L142" t="str">
        <v xml:space="preserve">DR RAUT RAMNATH GANPAT </v>
      </c>
      <c r="M142">
        <v>3500000</v>
      </c>
      <c r="N142" t="str">
        <f t="array" ref="N142">IFERROR(XLOOKUP($G142,'SEPT 26  EMP LIST'!$A$2:$A$998,'SEPT 26  EMP LIST'!$E$2:$E$998),"-")</f>
        <v>NOIDA</v>
      </c>
      <c r="O142">
        <v>46283</v>
      </c>
      <c r="P142">
        <v>46286</v>
      </c>
      <c r="Q142">
        <v>142</v>
      </c>
      <c r="R142">
        <v>9657853680</v>
      </c>
      <c r="S142" t="str">
        <v xml:space="preserve">MAHARASHTRA </v>
      </c>
      <c r="T142" t="str">
        <v>PUNE</v>
      </c>
      <c r="U142" t="str">
        <v>OD</v>
      </c>
      <c r="V142" t="str">
        <v>F2 FINTECH</v>
      </c>
      <c r="W142" t="str">
        <v>L&amp;T</v>
      </c>
      <c r="X142">
        <v>4000000</v>
      </c>
      <c r="Y142">
        <v>4000000</v>
      </c>
      <c r="Z142" t="str">
        <v>UNSECURED</v>
      </c>
      <c r="AA142" t="str">
        <v>DISBURSED</v>
      </c>
      <c r="AB142">
        <v>46286</v>
      </c>
      <c r="AC142">
        <v>46286</v>
      </c>
      <c r="AD142" t="str">
        <v>PENDING FOR LOGIN || PASSPORT SIZE PHOTO REQ || DR IN NOT RESPONDING  FOR OTP || CASE LOGIN DONE ELIGIBILITY 40 L || PD TO BE DONE TODAY || FI INITIATED  || APPROVED FOR 40 LACS  FI ALSO DONE AGREEMENT IS PENDING CASE TO BE DISBURSED SHORTLY- DISBURSED</v>
      </c>
      <c r="AE142" t="str">
        <v>Dr. Raut Ramnath ganpat is an experienced doctor with 22 years of experience and an MBBS/MD (General Medicine) qualification. His monthly income is around ₹7 lakh from hospitals. His CIBIL score is 784, with existing EMI of approximately ₹1.60 lakh.  Banking/ABB is not provided. The stated purpose is backup limit and and no stock market trading or police/politician/lawyer members in the family are reported. Based on his profile, funding may be considered up to ₹40–45 lakhs.</v>
      </c>
      <c r="AF142" t="str">
        <v>Koushalsai</v>
      </c>
      <c r="AG142" t="str">
        <v>96918 88831</v>
      </c>
      <c r="AH142" t="str">
        <v>Koushalsai@ltfs.com</v>
      </c>
    </row>
    <row r="143">
      <c r="A143">
        <v>6575</v>
      </c>
      <c r="B143" t="str">
        <v>YES</v>
      </c>
      <c r="C143" t="str">
        <v>YES</v>
      </c>
      <c r="D143" t="str">
        <v>SAMAY</v>
      </c>
      <c r="E143" t="str">
        <v>PUNEET</v>
      </c>
      <c r="F143" t="str">
        <v>SAMAY</v>
      </c>
      <c r="G143" t="str">
        <v>SHIVAM SINGH</v>
      </c>
      <c r="H143" t="str">
        <f t="array" ref="H143">IFERROR(XLOOKUP($G143,'SEPT 26  EMP LIST'!$A$2:$A$998,'SEPT 26  EMP LIST'!$D$2:$D$998),"-")</f>
        <v>AMANPREET SINGH</v>
      </c>
      <c r="I143" t="str">
        <f t="array" ref="I143">IFERROR(XLOOKUP($G143,'SEPT 26  EMP LIST'!$A$2:$A$998,'SEPT 26  EMP LIST'!$F$2:$F$998),"-")</f>
        <v>AMANPREET SINGH</v>
      </c>
      <c r="J143" t="str">
        <f t="array" ref="J143">IFERROR(XLOOKUP($G143,'SEPT 26  EMP LIST'!$A$2:$A$998,'SEPT 26  EMP LIST'!$B$2:$B$998),"-")</f>
        <v>SALARIED</v>
      </c>
      <c r="L143" t="str">
        <v>DR LALSAWMPUII FANAI</v>
      </c>
      <c r="M143">
        <v>3500000</v>
      </c>
      <c r="N143" t="str">
        <f t="array" ref="N143">IFERROR(XLOOKUP($G143,'SEPT 26  EMP LIST'!$A$2:$A$998,'SEPT 26  EMP LIST'!$E$2:$E$998),"-")</f>
        <v>NOIDA</v>
      </c>
      <c r="O143">
        <v>46283</v>
      </c>
      <c r="P143">
        <v>46291</v>
      </c>
      <c r="Q143" t="str">
        <v>834BZ8602926</v>
      </c>
      <c r="R143" t="str">
        <v xml:space="preserve"> 99801 39719</v>
      </c>
      <c r="S143" t="str">
        <v>KERALA</v>
      </c>
      <c r="T143" t="str">
        <v>KANNUR</v>
      </c>
      <c r="U143" t="str">
        <v>OD</v>
      </c>
      <c r="V143" t="str">
        <v>F2 FINTECH</v>
      </c>
      <c r="W143" t="str">
        <v>TATA</v>
      </c>
      <c r="X143">
        <v>2000000</v>
      </c>
      <c r="Y143">
        <v>2000000</v>
      </c>
      <c r="Z143" t="str">
        <v>UNSECURED</v>
      </c>
      <c r="AA143" t="str">
        <v>DISBURSED</v>
      </c>
      <c r="AB143">
        <v>46287</v>
      </c>
      <c r="AC143">
        <v>46291</v>
      </c>
      <c r="AD143" t="str">
        <v>CASE LOGIN DONE CASE IS IN CPC || CASE IS IN UNDER WRITING || RELATION SHIP REQ || CASE APPROVED FOR 20 LACS FI INITIATED-LATEST E BILL REQ|| E BILL SEND TO BANKER CANCEL CHEQUE REQ || AGGREEMENT DONE-CASE SUBMIT TO CREDIT FOR ST CONDITION CLERANCE-CASE TO BE DISBURSED TODAY</v>
      </c>
      <c r="AE143" t="str">
        <v xml:space="preserve"> Lalsawmpuii Fanai is a  doctor with an MBBS and DNB in Radio Diagnosis, having around 11 years of professional experience. She is currently working as a consultant, earning a reported monthly income of ₹5.50 lakh, comprising ₹3.00 lakh salary and ₹2.50 lakh consultancy income. She has a CIBIL score of 746 and currently has one active unsecured professional loan with Bajaj Finance Limited, sanctioned at approximately ₹50.96 lakh, with an outstanding balance of ₹19.15 lakh and a monthly EMI of ₹25,953. There are no credit enquiries in the last 6 months.  Banking data indicates a 6-month ABB of ₹16,467.  The customer is seeking ₹50 lakh for clinic setup and machinery purchase. The assessed case eligibility is ₹40–45 lakh, TVR is completed, and the customer is staying with family. We can fund 40-45 lakhs</v>
      </c>
      <c r="AF143" t="str">
        <v>GAURAV MATHUR</v>
      </c>
      <c r="AG143">
        <v>9654949270</v>
      </c>
      <c r="AH143" t="str">
        <v>gaurav.tcl@tatacapital.com</v>
      </c>
    </row>
    <row r="144">
      <c r="A144">
        <v>7347</v>
      </c>
      <c r="D144" t="str">
        <v>SAMAY</v>
      </c>
      <c r="E144" t="str">
        <v>AKSHAY</v>
      </c>
      <c r="F144" t="str">
        <v>MEHBOOB</v>
      </c>
      <c r="G144" t="str">
        <v>SANJEEV</v>
      </c>
      <c r="H144" t="str">
        <f t="array" ref="H144">IFERROR(XLOOKUP($G144,'SEPT 26  EMP LIST'!$A$2:$A$998,'SEPT 26  EMP LIST'!$D$2:$D$998),"-")</f>
        <v>ANIL KUMAR</v>
      </c>
      <c r="I144" t="str">
        <f t="array" ref="I144">IFERROR(XLOOKUP($G144,'SEPT 26  EMP LIST'!$A$2:$A$998,'SEPT 26  EMP LIST'!$F$2:$F$998),"-")</f>
        <v>SHASHANK BHARDWAJ</v>
      </c>
      <c r="J144" t="str">
        <f t="array" ref="J144">IFERROR(XLOOKUP($G144,'SEPT 26  EMP LIST'!$A$2:$A$998,'SEPT 26  EMP LIST'!$B$2:$B$998),"-")</f>
        <v>SALARIED</v>
      </c>
      <c r="K144">
        <v>747</v>
      </c>
      <c r="L144" t="str">
        <v>DR HARSHIT SAHU</v>
      </c>
      <c r="M144" t="str">
        <v>NIL</v>
      </c>
      <c r="N144" t="str">
        <f t="array" ref="N144">IFERROR(XLOOKUP($G144,'SEPT 26  EMP LIST'!$A$2:$A$998,'SEPT 26  EMP LIST'!$E$2:$E$998),"-")</f>
        <v>BAREILLY</v>
      </c>
      <c r="O144">
        <v>46283</v>
      </c>
      <c r="Q144" t="str">
        <v>137BZ8600128</v>
      </c>
      <c r="R144">
        <v>8707450732</v>
      </c>
      <c r="S144" t="str">
        <v>MADHYA PRADESH</v>
      </c>
      <c r="T144" t="str">
        <v>CHHINDWARA</v>
      </c>
      <c r="U144" t="str">
        <v>OD</v>
      </c>
      <c r="V144" t="str">
        <v>F2 FINTECH</v>
      </c>
      <c r="W144" t="str">
        <v>TATA</v>
      </c>
      <c r="Z144" t="str">
        <v>UNSECURED</v>
      </c>
      <c r="AA144" t="str">
        <v>REJECTED</v>
      </c>
      <c r="AD144" t="str">
        <v>Case declined in knockout rule decision_x000d_</v>
      </c>
      <c r="AE144" t="str">
        <v>Mr. Harshit Sahu is a  doctor, MBBS qualified with 3 years of experience and registered in 2023. He is a Govt Salaried/Self-Employed professional earning ₹1.45 lakh monthly, including ₹80K salary and ₹65K income from his own clinic. He has a CIBIL score of 713 with 3 active loans and total outstanding of approx. ₹2.30 lakh, with existing EMI of ₹20K. The case is logged with Tata Capital; however, 6-month banking is not provided. Two delayed payments of 85 days and 57 days are reported in the consumer loan, which is a key credit concern.We can not fund due to recent bouncing</v>
      </c>
      <c r="AF144" t="str">
        <v>DESMOND</v>
      </c>
      <c r="AG144">
        <v>8878859530</v>
      </c>
      <c r="AH144" t="str">
        <v>Desmond.Rushton@tatacapital.com</v>
      </c>
    </row>
    <row r="145">
      <c r="A145">
        <v>7353</v>
      </c>
      <c r="B145" t="str">
        <v>YES</v>
      </c>
      <c r="D145" t="str">
        <v>RAJEEV</v>
      </c>
      <c r="E145" t="str">
        <v>PUNEET</v>
      </c>
      <c r="F145" t="str">
        <v>SAMAY</v>
      </c>
      <c r="G145" t="str">
        <v>VINEET TIWARI</v>
      </c>
      <c r="H145" t="str">
        <f t="array" ref="H145">IFERROR(XLOOKUP($G145,'SEPT 26  EMP LIST'!$A$2:$A$998,'SEPT 26  EMP LIST'!$D$2:$D$998),"-")</f>
        <v>VINEET TIWARI</v>
      </c>
      <c r="I145" t="str">
        <f t="array" ref="I145">IFERROR(XLOOKUP($G145,'SEPT 26  EMP LIST'!$A$2:$A$998,'SEPT 26  EMP LIST'!$F$2:$F$998),"-")</f>
        <v>VINEET TIWARI</v>
      </c>
      <c r="J145" t="str">
        <f t="array" ref="J145">IFERROR(XLOOKUP($G145,'SEPT 26  EMP LIST'!$A$2:$A$998,'SEPT 26  EMP LIST'!$B$2:$B$998),"-")</f>
        <v>SALARIED</v>
      </c>
      <c r="K145">
        <v>742</v>
      </c>
      <c r="L145" t="str">
        <v>DR.  SIVABALAN</v>
      </c>
      <c r="M145">
        <v>500000</v>
      </c>
      <c r="N145" t="str">
        <f t="array" ref="N145">IFERROR(XLOOKUP($G145,'SEPT 26  EMP LIST'!$A$2:$A$998,'SEPT 26  EMP LIST'!$E$2:$E$998),"-")</f>
        <v>NOIDA</v>
      </c>
      <c r="O145">
        <v>46283</v>
      </c>
      <c r="P145">
        <v>46291</v>
      </c>
      <c r="Q145" t="str">
        <v xml:space="preserve">DL00000039997  </v>
      </c>
      <c r="R145">
        <v>6385428900</v>
      </c>
      <c r="S145" t="str">
        <v>TAMIL NADU</v>
      </c>
      <c r="T145" t="str">
        <v xml:space="preserve">KILMAMBATTU </v>
      </c>
      <c r="U145" t="str">
        <v>OD</v>
      </c>
      <c r="V145" t="str">
        <v>F2 FINTECH</v>
      </c>
      <c r="W145" t="str">
        <v>ABCL</v>
      </c>
      <c r="Z145" t="str">
        <v>UNSECURED</v>
      </c>
      <c r="AA145" t="str">
        <v>REJECTED</v>
      </c>
      <c r="AD145" t="str">
        <v>LOGIN DONE || CASE IS IN DE STAGE || CASE IS IN CREDIT-PD TO BE DONE TODAY || CONSULTANCY LETTER HEAD REQ || NEED TO RELOGIN THE CASE AS CURRENT ADDRESS IS CHANGED FOR CUSTOMER</v>
      </c>
      <c r="AE145" t="str">
        <v>Dr. SIivabalan is an MBBS doctor with 11 months of professional experience, with reported monthly income of approximately ₹1.95 lakh, comprising ₹45,000 salary and ₹1.50 lakh Consultancy. CIBIL score is 748 with 4 active loans and total EMI obligation of approximately ₹32,485/month. Banking shows a low 6-month ABB of 5426. The customer requires funding for clinic purposes. No stock-market trading, no police/politician/lawyer members in the family, and no other doctor in the family have been reported. Based on the overall profile, banking position, experience and existing obligations, funding can be considered ₹5 lakh to 10 lakh.</v>
      </c>
      <c r="AF145" t="str">
        <v>V RAMAN</v>
      </c>
      <c r="AG145">
        <v>9894285887</v>
      </c>
      <c r="AH145" t="str">
        <v xml:space="preserve">  V.RAMAN@adityabirlacapital.com</v>
      </c>
    </row>
    <row r="146" xml:space="preserve">
      <c r="A146">
        <v>7352</v>
      </c>
      <c r="B146" t="str">
        <v>YES</v>
      </c>
      <c r="C146" t="str">
        <v>YES</v>
      </c>
      <c r="D146" t="str">
        <v>KUSHBOO</v>
      </c>
      <c r="E146" t="str">
        <v>PRADUMN</v>
      </c>
      <c r="F146" t="str">
        <v>FURKAN</v>
      </c>
      <c r="G146" t="str">
        <v>APARNA GUPTA</v>
      </c>
      <c r="H146" t="str">
        <f t="array" ref="H146">IFERROR(XLOOKUP($G146,'SEPT 26  EMP LIST'!$A$2:$A$998,'SEPT 26  EMP LIST'!$D$2:$D$998),"-")</f>
        <v>ANURAG SHARMA</v>
      </c>
      <c r="I146" t="str">
        <f t="array" ref="I146">IFERROR(XLOOKUP($G146,'SEPT 26  EMP LIST'!$A$2:$A$998,'SEPT 26  EMP LIST'!$F$2:$F$998),"-")</f>
        <v>RAHUL SAHA</v>
      </c>
      <c r="J146" t="str">
        <f t="array" ref="J146">IFERROR(XLOOKUP($G146,'SEPT 26  EMP LIST'!$A$2:$A$998,'SEPT 26  EMP LIST'!$B$2:$B$998),"-")</f>
        <v>SALARIED</v>
      </c>
      <c r="K146">
        <v>746</v>
      </c>
      <c r="L146" t="str">
        <v xml:space="preserve">DR  HEMANDRA SINGH </v>
      </c>
      <c r="M146">
        <v>1200000</v>
      </c>
      <c r="N146" t="str">
        <f t="array" ref="N146">IFERROR(XLOOKUP($G146,'SEPT 26  EMP LIST'!$A$2:$A$998,'SEPT 26  EMP LIST'!$E$2:$E$998),"-")</f>
        <v>BAREILLY</v>
      </c>
      <c r="O146">
        <v>46283</v>
      </c>
      <c r="P146">
        <v>46284</v>
      </c>
      <c r="Q146" t="str">
        <v>306BZ8600372</v>
      </c>
      <c r="R146">
        <v>7665159226</v>
      </c>
      <c r="S146" t="str">
        <v xml:space="preserve">UTTER PRADESH </v>
      </c>
      <c r="T146" t="str">
        <v xml:space="preserve">JAIPUR </v>
      </c>
      <c r="U146" t="str">
        <v>OD</v>
      </c>
      <c r="V146" t="str">
        <v>F2 FINTECH</v>
      </c>
      <c r="W146" t="str">
        <v>TATA</v>
      </c>
      <c r="Z146" t="str">
        <v>UNSECURED</v>
      </c>
      <c r="AA146" t="str">
        <v>REJECTED</v>
      </c>
      <c r="AD146" t="str" xml:space="preserve">
        <v xml:space="preserve">LOGIN DONE || CASE IS IN CPC || CASE IS IN UNDER WRITING ||HIGH SEGMENT NO OFFER_x000d_
_x000d_
ABB ALSO 1650</v>
      </c>
      <c r="AE146" t="str">
        <v>Mr. Hamendra Singh, is a self-employed doctor (MBBS) with approximately 1 year of professional experience and a stated monthly income of ₹1.60 lakh, comprising ₹1.00 lakh salary income and ₹60,000 consultancy income, having CIBIL score of 746 and two active loans with Bajaj Finance and SBI, with total sanctioned exposure of approximately ₹12.06 lakh and an existing EMI obligation of ₹9,459 per month. The existing liabilities include a secured gold loan from SBI and an unsecured professional loan from Bajaj Finance. No credit enquiries have been reported in the last 3/6 months. The applicant resides in an owned house and is staying with parents and wife. The proposed loan is required for setting up/expansion of a clinic. Considering the applicant's professional profile, stated income, satisfactory CIBIL score and low existing EMI obligation, we can fund him 12-15 lakhs</v>
      </c>
      <c r="AF146" t="str">
        <v>MAMTA SINGH</v>
      </c>
      <c r="AG146">
        <v>7982612369</v>
      </c>
      <c r="AH146" t="str">
        <v>mamta.singh@tatacapital.com</v>
      </c>
    </row>
    <row r="147" xml:space="preserve">
      <c r="A147">
        <v>7251</v>
      </c>
      <c r="B147" t="str">
        <v>YES</v>
      </c>
      <c r="C147" t="str">
        <v>YES</v>
      </c>
      <c r="D147" t="str">
        <v>RAJEEV</v>
      </c>
      <c r="E147" t="str">
        <v>AKSHAY</v>
      </c>
      <c r="F147" t="str">
        <v>SAMAY</v>
      </c>
      <c r="G147" t="str">
        <v>MANVI BHARADWAJ</v>
      </c>
      <c r="H147" t="str">
        <f t="array" ref="H147">IFERROR(XLOOKUP($G147,'SEPT 26  EMP LIST'!$A$2:$A$998,'SEPT 26  EMP LIST'!$D$2:$D$998),"-")</f>
        <v>AMANPREET SINGH</v>
      </c>
      <c r="I147" t="str">
        <f t="array" ref="I147">IFERROR(XLOOKUP($G147,'SEPT 26  EMP LIST'!$A$2:$A$998,'SEPT 26  EMP LIST'!$F$2:$F$998),"-")</f>
        <v>AMANPREET SINGH</v>
      </c>
      <c r="J147" t="str">
        <f t="array" ref="J147">IFERROR(XLOOKUP($G147,'SEPT 26  EMP LIST'!$A$2:$A$998,'SEPT 26  EMP LIST'!$B$2:$B$998),"-")</f>
        <v>SALARIED</v>
      </c>
      <c r="L147" t="str">
        <v>DR SENCHU GARLA SUJATHA</v>
      </c>
      <c r="M147">
        <v>1500000</v>
      </c>
      <c r="N147" t="str">
        <f t="array" ref="N147">IFERROR(XLOOKUP($G147,'SEPT 26  EMP LIST'!$A$2:$A$998,'SEPT 26  EMP LIST'!$E$2:$E$998),"-")</f>
        <v>NOIDA</v>
      </c>
      <c r="O147">
        <v>46283</v>
      </c>
      <c r="P147">
        <v>46288</v>
      </c>
      <c r="Q147">
        <v>146</v>
      </c>
      <c r="R147" t="str">
        <v>91779 90575</v>
      </c>
      <c r="S147" t="str">
        <v>HARYANA</v>
      </c>
      <c r="T147" t="str">
        <v>GUTGAON</v>
      </c>
      <c r="U147" t="str">
        <v>OD</v>
      </c>
      <c r="V147" t="str">
        <v>F2 FINTECH</v>
      </c>
      <c r="W147" t="str">
        <v>TATA</v>
      </c>
      <c r="Z147" t="str">
        <v>UNSECURED</v>
      </c>
      <c r="AA147" t="str">
        <v>HOLD</v>
      </c>
      <c r="AD147" t="str">
        <v>CASE PENDING FOR LOGIN -DR IS NOT RESPONDING BANKER CALLS || DR NOT RESPONDING</v>
      </c>
      <c r="AE147" t="str" xml:space="preserve">
        <v xml:space="preserve">Senchu Sujatha is a medical professional (MBBS, DCH) with 6 years of experience and registrations in 2020 and 2024. The reported monthly income is ₹1,10,000, entirely as salary credited to account, with no additional consultancy income reported. CIBIL score is 781._x000d_
_x000d_
The bureau reflects 6 active loans with Bajaj, ABCL, Kotak (2 accounts), CapFloat and PayU. Existing EMI obligation is ₹62,000 per month.</v>
      </c>
      <c r="AF147" t="str">
        <v>GAURAV MATHUR</v>
      </c>
      <c r="AG147">
        <v>9654949270</v>
      </c>
      <c r="AH147" t="str">
        <v>gaurav.tcl@tatacapital.com</v>
      </c>
    </row>
    <row r="148">
      <c r="A148">
        <v>7354</v>
      </c>
      <c r="B148" t="str">
        <v>YES</v>
      </c>
      <c r="C148" t="str">
        <v>YES</v>
      </c>
      <c r="D148" t="str">
        <v>SAMAY</v>
      </c>
      <c r="E148" t="str">
        <v>PRADUMN</v>
      </c>
      <c r="F148" t="str">
        <v>MEHBOOB</v>
      </c>
      <c r="G148" t="str">
        <v>APARNA GUPTA</v>
      </c>
      <c r="H148" t="str">
        <f t="array" ref="H148">IFERROR(XLOOKUP($G148,'SEPT 26  EMP LIST'!$A$2:$A$998,'SEPT 26  EMP LIST'!$D$2:$D$998),"-")</f>
        <v>ANURAG SHARMA</v>
      </c>
      <c r="I148" t="str">
        <f t="array" ref="I148">IFERROR(XLOOKUP($G148,'SEPT 26  EMP LIST'!$A$2:$A$998,'SEPT 26  EMP LIST'!$F$2:$F$998),"-")</f>
        <v>RAHUL SAHA</v>
      </c>
      <c r="J148" t="str">
        <f t="array" ref="J148">IFERROR(XLOOKUP($G148,'SEPT 26  EMP LIST'!$A$2:$A$998,'SEPT 26  EMP LIST'!$B$2:$B$998),"-")</f>
        <v>SALARIED</v>
      </c>
      <c r="K148">
        <v>746</v>
      </c>
      <c r="L148" t="str">
        <v>DR HEMANDRA SINGH</v>
      </c>
      <c r="M148">
        <v>1200000</v>
      </c>
      <c r="N148" t="str">
        <f t="array" ref="N148">IFERROR(XLOOKUP($G148,'SEPT 26  EMP LIST'!$A$2:$A$998,'SEPT 26  EMP LIST'!$E$2:$E$998),"-")</f>
        <v>BAREILLY</v>
      </c>
      <c r="O148">
        <v>46283</v>
      </c>
      <c r="P148">
        <v>46292</v>
      </c>
      <c r="Q148" t="str">
        <v>DL00000040040</v>
      </c>
      <c r="R148">
        <v>7665159226</v>
      </c>
      <c r="S148" t="str">
        <v xml:space="preserve">UTTER PRADESH </v>
      </c>
      <c r="T148" t="str">
        <v xml:space="preserve">JAIPUR </v>
      </c>
      <c r="U148" t="str">
        <v>OD</v>
      </c>
      <c r="V148" t="str">
        <v>F2 FINTECH</v>
      </c>
      <c r="W148" t="str">
        <v>ABCL</v>
      </c>
      <c r="X148" t="str">
        <v>12,00,000</v>
      </c>
      <c r="Z148" t="str">
        <v>UNSECURED</v>
      </c>
      <c r="AA148" t="str">
        <v>REJECTED</v>
      </c>
      <c r="AD148" t="str">
        <v>LOGIN DONE || CASE IS IN CPC || ADDRESS WAS WRONG GIVEN BY THE SALES TEAM-CORRECT ADDRESS SEND TO BANKER CASE WILL BE PROCESS TODAY || NIL EIGIBILITY</v>
      </c>
      <c r="AE148" t="str">
        <v>Mr. Hamendra Singh, is a self-employed doctor (MBBS) with approximately 1 year of professional experience and a stated monthly income of ₹1.60 lakh, comprising ₹1.00 lakh salary income and ₹60,000 consultancy income, having CIBIL score of 746 and two active loans with Bajaj Finance and SBI, with total sanctioned exposure of approximately ₹12.06 lakh and an existing EMI obligation of ₹9,459 per month. The existing liabilities include a secured gold loan from SBI and an unsecured professional loan from Bajaj Finance. No credit enquiries have been reported in the last 3/6 months. The applicant resides in an owned house and is staying with parents and wife. The proposed loan is required for setting up/expansion of a clinic. Considering the applicant's professional profile, stated income, satisfactory CIBIL score and low existing EMI obligation, we can fund him 12-15 lakhs</v>
      </c>
      <c r="AF148" t="str">
        <v>SADDAM</v>
      </c>
      <c r="AG148">
        <v>9660191622</v>
      </c>
      <c r="AH148" t="str">
        <v>saddam.hussain8@adityabirlacapital.com</v>
      </c>
    </row>
    <row r="149" xml:space="preserve">
      <c r="A149">
        <v>7355</v>
      </c>
      <c r="B149" t="str">
        <v>YES</v>
      </c>
      <c r="C149" t="str">
        <v>YES</v>
      </c>
      <c r="D149" t="str">
        <v>KUSHBOO</v>
      </c>
      <c r="E149" t="str">
        <v>AKSHAY</v>
      </c>
      <c r="F149" t="str">
        <v>SAMAY</v>
      </c>
      <c r="G149" t="str">
        <v>ANIL KUMAR</v>
      </c>
      <c r="H149" t="str">
        <f t="array" ref="H149">IFERROR(XLOOKUP($G149,'SEPT 26  EMP LIST'!$A$2:$A$998,'SEPT 26  EMP LIST'!$D$2:$D$998),"-")</f>
        <v>SHASHANK BHARDWAJ</v>
      </c>
      <c r="I149" t="str">
        <f t="array" ref="I149">IFERROR(XLOOKUP($G149,'SEPT 26  EMP LIST'!$A$2:$A$998,'SEPT 26  EMP LIST'!$F$2:$F$998),"-")</f>
        <v>SHASHANK BHARDWAJ</v>
      </c>
      <c r="J149" t="str">
        <f t="array" ref="J149">IFERROR(XLOOKUP($G149,'SEPT 26  EMP LIST'!$A$2:$A$998,'SEPT 26  EMP LIST'!$B$2:$B$998),"-")</f>
        <v>SALARIED</v>
      </c>
      <c r="K149">
        <v>827</v>
      </c>
      <c r="L149" t="str">
        <v>DR AREFA SIDDIQUI</v>
      </c>
      <c r="M149" t="str">
        <v>NIL</v>
      </c>
      <c r="N149" t="str">
        <f t="array" ref="N149">IFERROR(XLOOKUP($G149,'SEPT 26  EMP LIST'!$A$2:$A$998,'SEPT 26  EMP LIST'!$E$2:$E$998),"-")</f>
        <v>BAREILLY</v>
      </c>
      <c r="O149">
        <v>46284</v>
      </c>
      <c r="P149">
        <v>46284</v>
      </c>
      <c r="Q149" t="str">
        <v>SME000021514896</v>
      </c>
      <c r="R149">
        <v>9772163713</v>
      </c>
      <c r="S149" t="str">
        <v xml:space="preserve">RAJASTHAN </v>
      </c>
      <c r="T149" t="str">
        <v>AJMER</v>
      </c>
      <c r="U149" t="str">
        <v>OD</v>
      </c>
      <c r="V149" t="str">
        <v>F2 FINTECH</v>
      </c>
      <c r="W149" t="str">
        <v>BAJAJ</v>
      </c>
      <c r="Z149" t="str">
        <v>UNSECURED</v>
      </c>
      <c r="AA149" t="str">
        <v>REJECTED</v>
      </c>
      <c r="AD149" t="str">
        <v>LOGIN DONE || UNDER PROCESS || CONSENT SENT ITS PENDING || CONSENT DONE-0 LIGIBILITY DEGREE NOT VERIFIED</v>
      </c>
      <c r="AE149" t="str" xml:space="preserve">
        <v xml:space="preserve">Arefa Siddiqui is a medical professional (MBBS) with 10 years of experience and registration since 2016. Reported monthly income is ₹45,000, entirely through salary credited to account, with no additional income reported. CIBIL score is 827._x000d_
_x000d_
The bureau reflects 6 active loan accounts, with total sanctioned amount of ₹1,06,691 and current outstanding of ₹36,686. The file reports ₹0 EMI per month. The accounts comprise consumer loans and credit cards with South Indian Bank, CapFloat, HDFC Bank, IDFC First Bank and Yes Bank.</v>
      </c>
      <c r="AF149" t="str">
        <v>NITIN JAIN</v>
      </c>
      <c r="AG149">
        <v>9829341989</v>
      </c>
      <c r="AH149" t="str">
        <v>nitin.jain3@bajajfinserv.in</v>
      </c>
    </row>
    <row r="150">
      <c r="A150">
        <v>7356</v>
      </c>
      <c r="B150" t="str">
        <v>YES</v>
      </c>
      <c r="C150" t="str">
        <v>YES</v>
      </c>
      <c r="D150" t="str">
        <v>KUSHBOO</v>
      </c>
      <c r="E150" t="str">
        <v>SANCHI</v>
      </c>
      <c r="F150" t="str">
        <v>MEHBOOB</v>
      </c>
      <c r="G150" t="str">
        <v>ANKUSH YADAV</v>
      </c>
      <c r="H150" t="str">
        <f t="array" ref="H150">IFERROR(XLOOKUP($G150,'SEPT 26  EMP LIST'!$A$2:$A$998,'SEPT 26  EMP LIST'!$D$2:$D$998),"-")</f>
        <v>ANURAG SHARMA</v>
      </c>
      <c r="I150" t="str">
        <f t="array" ref="I150">IFERROR(XLOOKUP($G150,'SEPT 26  EMP LIST'!$A$2:$A$998,'SEPT 26  EMP LIST'!$F$2:$F$998),"-")</f>
        <v>RAHUL SAHA</v>
      </c>
      <c r="J150" t="str">
        <f t="array" ref="J150">IFERROR(XLOOKUP($G150,'SEPT 26  EMP LIST'!$A$2:$A$998,'SEPT 26  EMP LIST'!$B$2:$B$998),"-")</f>
        <v>SALARIED</v>
      </c>
      <c r="L150" t="str">
        <v xml:space="preserve">DR  GHOGHARI YUVRAJ MANUBHAI </v>
      </c>
      <c r="M150" t="str">
        <v>NIL</v>
      </c>
      <c r="N150" t="str">
        <f t="array" ref="N150">IFERROR(XLOOKUP($G150,'SEPT 26  EMP LIST'!$A$2:$A$998,'SEPT 26  EMP LIST'!$E$2:$E$998),"-")</f>
        <v>BAREILLY</v>
      </c>
      <c r="O150">
        <v>46284</v>
      </c>
      <c r="P150">
        <v>46286</v>
      </c>
      <c r="Q150" t="str">
        <v>SME000021515176</v>
      </c>
      <c r="R150">
        <v>8347057630</v>
      </c>
      <c r="S150" t="str">
        <v xml:space="preserve">MAHARASHTRA </v>
      </c>
      <c r="T150" t="str">
        <v>MUMBAI</v>
      </c>
      <c r="U150" t="str">
        <v>OD</v>
      </c>
      <c r="V150" t="str">
        <v>F2 FINTECH</v>
      </c>
      <c r="W150" t="str">
        <v>BAJAJ</v>
      </c>
      <c r="Z150" t="str">
        <v>UNSECURED</v>
      </c>
      <c r="AA150" t="str">
        <v>REJECTED</v>
      </c>
      <c r="AD150" t="str">
        <v>LOGIN DONE || UNDER PROCESS || CONSENT SEN-CONSENT DONE || PROOF 7 ELIGIBILITY IS  0 NEED ADDITIONAL BANKING</v>
      </c>
      <c r="AE150" t="str">
        <v>Ghooghari Yuvraj Manubhai is an MBBS doctor with around 1 year 3 months of professional experience and a monthly salary of approximately ₹74,800. He has a strong CIBIL score of 818 and currently has one active unsecured personal loan with an outstanding balance of approximately ₹17.03 lakh and an EMI of ₹38,556 per month. His 6-month ABB is approximately ₹35,405. The customer is also invested in VK Venture Pvt. Ltd. However, the proposed loan requirement is primarily for financial planning/liquidity purposes in  construction business and investment opportunities and is not linked to any specific business or professional requirement. Considering the nature of the proposed end-use, the case is not recommended for funding.</v>
      </c>
      <c r="AF150" t="str">
        <v>Dyneshwar patil</v>
      </c>
      <c r="AG150" t="str">
        <v>83568 72532</v>
      </c>
    </row>
    <row r="151">
      <c r="A151">
        <v>7357</v>
      </c>
      <c r="B151" t="str">
        <v>YES</v>
      </c>
      <c r="C151" t="str">
        <v>YES</v>
      </c>
      <c r="D151" t="str">
        <v>RAJEEV</v>
      </c>
      <c r="E151" t="str">
        <v>PRADUMN</v>
      </c>
      <c r="F151" t="str">
        <v>SAMAY</v>
      </c>
      <c r="G151" t="str">
        <v>DHARAMVEER</v>
      </c>
      <c r="H151" t="str">
        <f t="array" ref="H151">IFERROR(XLOOKUP($G151,'SEPT 26  EMP LIST'!$A$2:$A$998,'SEPT 26  EMP LIST'!$D$2:$D$998),"-")</f>
        <v>RASHI GANGWAR</v>
      </c>
      <c r="I151" t="str">
        <f t="array" ref="I151">IFERROR(XLOOKUP($G151,'SEPT 26  EMP LIST'!$A$2:$A$998,'SEPT 26  EMP LIST'!$F$2:$F$998),"-")</f>
        <v>RAJKUMARI</v>
      </c>
      <c r="J151" t="str">
        <f t="array" ref="J151">IFERROR(XLOOKUP($G151,'SEPT 26  EMP LIST'!$A$2:$A$998,'SEPT 26  EMP LIST'!$B$2:$B$998),"-")</f>
        <v>SALARIED</v>
      </c>
      <c r="K151">
        <v>781</v>
      </c>
      <c r="L151" t="str">
        <v xml:space="preserve">DR SHIVANI GARG </v>
      </c>
      <c r="N151" t="str">
        <f t="array" ref="N151">IFERROR(XLOOKUP($G151,'SEPT 26  EMP LIST'!$A$2:$A$998,'SEPT 26  EMP LIST'!$E$2:$E$998),"-")</f>
        <v>NOIDA</v>
      </c>
      <c r="O151">
        <v>46284</v>
      </c>
      <c r="P151">
        <v>46286</v>
      </c>
      <c r="Q151">
        <v>170880243</v>
      </c>
      <c r="R151">
        <v>8368640195</v>
      </c>
      <c r="S151" t="str">
        <v>HARAYANA</v>
      </c>
      <c r="T151" t="str">
        <v>GURGAON</v>
      </c>
      <c r="U151" t="str">
        <v>DOD</v>
      </c>
      <c r="V151" t="str">
        <v>F2 FINTECH</v>
      </c>
      <c r="W151" t="str">
        <v>CHOLA</v>
      </c>
      <c r="Z151" t="str">
        <v>UNSECURED</v>
      </c>
      <c r="AA151" t="str">
        <v>REJECTED</v>
      </c>
      <c r="AD151" t="str">
        <v>LOGIN DONE || UNDER PROCESS || HUSBAND KYC REQ || HUSBAND CIBIL IS BED DUE TO BOUNCING IN CREDIT CARD</v>
      </c>
      <c r="AE151" t="str">
        <v>SHIVANGI is a 35-year-old married female doctor, qualified BAMS with around 12 years of professional experience and associated with Canwin Arogya/Wellmed Hospital. She has reported total monthly income of ₹1.15 lakh, comprising salary, additional income and consultancy income. Existing obligation consists of one secured business loan from Aditya Birla Capital Ltd. with a current outstanding of approximately ₹14.71 lakh and monthly EMI of ₹18,977. The customer has a strong CIBIL score of 822 with no reported enquiries in the last 6 months. The proposed loan requirement is for clinic-related purposes. FOIR is calculated at approximately 70%, leaving around ₹61,523 available after considering the existing EMI. However, banking details and last 6 months banking statements are not available for verification, and income credits, repayment track, and cash-flow consistency therefore remain to be validated. Overall, the case has a stable professional profile, good bureau score and established experience;we can fund around 28-32 lakhs.</v>
      </c>
      <c r="AF151" t="str">
        <v>MOHIT</v>
      </c>
      <c r="AG151">
        <v>7531043153</v>
      </c>
      <c r="AH151" t="str">
        <v>mohitts@chola1.murugappa.com</v>
      </c>
    </row>
    <row r="152">
      <c r="A152">
        <v>7368</v>
      </c>
      <c r="D152" t="str">
        <v>RAJEEV</v>
      </c>
      <c r="E152" t="str">
        <v>AKSHAY</v>
      </c>
      <c r="F152" t="str">
        <v>SAMAY</v>
      </c>
      <c r="G152" t="str">
        <v>RAJAT DWIVEDI</v>
      </c>
      <c r="H152" t="str">
        <f t="array" ref="H152">IFERROR(XLOOKUP($G152,'SEPT 26  EMP LIST'!$A$2:$A$998,'SEPT 26  EMP LIST'!$D$2:$D$998),"-")</f>
        <v>RAJKUMARI</v>
      </c>
      <c r="I152" t="str">
        <f t="array" ref="I152">IFERROR(XLOOKUP($G152,'SEPT 26  EMP LIST'!$A$2:$A$998,'SEPT 26  EMP LIST'!$F$2:$F$998),"-")</f>
        <v>RAJKUMARI</v>
      </c>
      <c r="J152" t="str">
        <f t="array" ref="J152">IFERROR(XLOOKUP($G152,'SEPT 26  EMP LIST'!$A$2:$A$998,'SEPT 26  EMP LIST'!$B$2:$B$998),"-")</f>
        <v>SALARIED</v>
      </c>
      <c r="L152" t="str">
        <v>CA VEMULA BHANU PRAKASH</v>
      </c>
      <c r="M152" t="str">
        <v>NIL</v>
      </c>
      <c r="N152" t="str">
        <f t="array" ref="N152">IFERROR(XLOOKUP($G152,'SEPT 26  EMP LIST'!$A$2:$A$998,'SEPT 26  EMP LIST'!$E$2:$E$998),"-")</f>
        <v>NOIDA</v>
      </c>
      <c r="O152">
        <v>46284</v>
      </c>
      <c r="P152">
        <v>46287</v>
      </c>
      <c r="Q152">
        <v>152</v>
      </c>
      <c r="R152">
        <v>9492878838</v>
      </c>
      <c r="S152" t="str">
        <v>ANDHRA PRADESH</v>
      </c>
      <c r="T152" t="str">
        <v>KRSIHNA</v>
      </c>
      <c r="U152" t="str">
        <v>TERM LOAN</v>
      </c>
      <c r="V152" t="str">
        <v>CAT EYE</v>
      </c>
      <c r="W152" t="str">
        <v>AXIS</v>
      </c>
      <c r="Z152" t="str">
        <v>UNSECURED</v>
      </c>
      <c r="AA152" t="str">
        <v>HOLD</v>
      </c>
      <c r="AD152" t="str">
        <v>CASE LOGIN DONE-ITS UNDER PROCESS || DR ASKING 12%-ROI ISSUE</v>
      </c>
      <c r="AF152" t="str">
        <v>Subbu goud</v>
      </c>
      <c r="AG152" t="str">
        <v xml:space="preserve"> 94913 04081</v>
      </c>
      <c r="AH152" t="str">
        <v>628989@axisbank.com</v>
      </c>
    </row>
    <row r="153">
      <c r="A153">
        <v>7360</v>
      </c>
      <c r="B153" t="str">
        <v>YES</v>
      </c>
      <c r="C153" t="str">
        <v>YES</v>
      </c>
      <c r="D153" t="str">
        <v>SAMAY</v>
      </c>
      <c r="E153" t="str">
        <v>PRADUMN</v>
      </c>
      <c r="F153" t="str">
        <v>MEHBOOB</v>
      </c>
      <c r="G153" t="str">
        <v>SHIVA AGNIHOTRI</v>
      </c>
      <c r="H153" t="str">
        <f t="array" ref="H153">IFERROR(XLOOKUP($G153,'SEPT 26  EMP LIST'!$A$2:$A$998,'SEPT 26  EMP LIST'!$D$2:$D$998),"-")</f>
        <v>RASHI GANGWAR</v>
      </c>
      <c r="I153" t="str">
        <f t="array" ref="I153">IFERROR(XLOOKUP($G153,'SEPT 26  EMP LIST'!$A$2:$A$998,'SEPT 26  EMP LIST'!$F$2:$F$998),"-")</f>
        <v>RAJKUMARI</v>
      </c>
      <c r="J153" t="str">
        <f t="array" ref="J153">IFERROR(XLOOKUP($G153,'SEPT 26  EMP LIST'!$A$2:$A$998,'SEPT 26  EMP LIST'!$B$2:$B$998),"-")</f>
        <v>SALARIED</v>
      </c>
      <c r="K153">
        <v>783</v>
      </c>
      <c r="L153" t="str">
        <v>DR RAFIDUL ALAM</v>
      </c>
      <c r="N153" t="str">
        <f t="array" ref="N153">IFERROR(XLOOKUP($G153,'SEPT 26  EMP LIST'!$A$2:$A$998,'SEPT 26  EMP LIST'!$E$2:$E$998),"-")</f>
        <v>NOIDA</v>
      </c>
      <c r="O153">
        <v>46284</v>
      </c>
      <c r="P153">
        <v>46287</v>
      </c>
      <c r="Q153">
        <v>170880281</v>
      </c>
      <c r="R153" t="str">
        <v>94350 57398_x000d_</v>
      </c>
      <c r="S153" t="str">
        <v>ASSAM</v>
      </c>
      <c r="T153" t="str">
        <v>SIBSAGAR</v>
      </c>
      <c r="U153" t="str">
        <v>OD</v>
      </c>
      <c r="V153" t="str">
        <v>F2 FINTECH</v>
      </c>
      <c r="W153" t="str">
        <v>CHOLA</v>
      </c>
      <c r="X153">
        <v>900000</v>
      </c>
      <c r="Y153">
        <v>900000</v>
      </c>
      <c r="Z153" t="str">
        <v>UNSECURED</v>
      </c>
      <c r="AA153" t="str">
        <v>DISBURSED</v>
      </c>
      <c r="AB153">
        <v>46287</v>
      </c>
      <c r="AC153">
        <v>46287</v>
      </c>
      <c r="AD153" t="str">
        <v>LOGIN DONE || UNDER PROCESS || CASE MOVED TO CREDIT || CUSTOMER HAVING POS OF 1.65 L NEED TO CLOSE THIS LOAN FOR NEW LOAN DOCTOR WILL CLOSE THIS LOAN TODAY THAN CASE WILL BE APPROVED || DISBURSED</v>
      </c>
      <c r="AE153" t="str">
        <v>Rafidul Alam is a 40-year-old BDS-qualified doctor with approximately 12 years of professional experience and a stated monthly consultancy income of ₹2.00 lakh and has a CIBIL score of 744 . However, the credit profile reflects 15 active loan/credit facilities with total outstanding exposure of approximately ₹53.24 lakh and reported monthly EMI obligations of ₹90,000. After foir and emi obligaton customer can manage 50k emi, and we can fund him 25-30 lakhs because of vintage and experiene and credit eligibility.</v>
      </c>
      <c r="AF153" t="str">
        <v>DANILAH</v>
      </c>
      <c r="AG153">
        <v>9706924827</v>
      </c>
      <c r="AH153" t="str">
        <v>danilah@chola1.murugappa.com</v>
      </c>
    </row>
    <row r="154">
      <c r="A154">
        <v>7367</v>
      </c>
      <c r="B154" t="str">
        <v>YES</v>
      </c>
      <c r="C154" t="str">
        <v>YES</v>
      </c>
      <c r="D154" t="str">
        <v>RAJEEV</v>
      </c>
      <c r="E154" t="str">
        <v>SANCHI</v>
      </c>
      <c r="F154" t="str">
        <v>SAMAY</v>
      </c>
      <c r="G154" t="str">
        <v>RAJKUMARI</v>
      </c>
      <c r="H154" t="str">
        <f t="array" ref="H154">IFERROR(XLOOKUP($G154,'SEPT 26  EMP LIST'!$A$2:$A$998,'SEPT 26  EMP LIST'!$D$2:$D$998),"-")</f>
        <v>RAJKUMARI</v>
      </c>
      <c r="I154" t="str">
        <f t="array" ref="I154">IFERROR(XLOOKUP($G154,'SEPT 26  EMP LIST'!$A$2:$A$998,'SEPT 26  EMP LIST'!$F$2:$F$998),"-")</f>
        <v>RAJKUMARI</v>
      </c>
      <c r="J154" t="str">
        <f t="array" ref="J154">IFERROR(XLOOKUP($G154,'SEPT 26  EMP LIST'!$A$2:$A$998,'SEPT 26  EMP LIST'!$B$2:$B$998),"-")</f>
        <v>SALARIED</v>
      </c>
      <c r="L154" t="str">
        <v>DEEPIKA PRADEEP KUMAR</v>
      </c>
      <c r="M154">
        <v>500000</v>
      </c>
      <c r="N154" t="str">
        <f t="array" ref="N154">IFERROR(XLOOKUP($G154,'SEPT 26  EMP LIST'!$A$2:$A$998,'SEPT 26  EMP LIST'!$E$2:$E$998),"-")</f>
        <v>NOIDA</v>
      </c>
      <c r="O154">
        <v>46284</v>
      </c>
      <c r="P154">
        <v>46293</v>
      </c>
      <c r="Q154" t="str">
        <v>B2C000239867294</v>
      </c>
      <c r="R154" t="str">
        <v>91870 72223</v>
      </c>
      <c r="S154" t="str">
        <v>KARNATAKA</v>
      </c>
      <c r="T154" t="str">
        <v>BANGALURU</v>
      </c>
      <c r="U154" t="str">
        <v>SAL OD</v>
      </c>
      <c r="V154" t="str">
        <v>FAST CREDIT</v>
      </c>
      <c r="W154" t="str">
        <v>BAJAJ</v>
      </c>
      <c r="X154">
        <v>150000</v>
      </c>
      <c r="Y154">
        <v>150000</v>
      </c>
      <c r="Z154" t="str">
        <v>UNSECURED</v>
      </c>
      <c r="AA154" t="str">
        <v>HOLD</v>
      </c>
      <c r="AD154" t="str">
        <v>LOGIN DONE || UNDER PROCESS || CASE MOVED TO CREDIT- ELIGIBILY IS 1.5 L ONLY DR DENIED TO TAKE 1.5 L || CX IS AGREE FOR 1.5 LACS CASE TO BE APPROVED AND DISBURSED TODAY || DR WILL CONFIRM THE LOAN AMOUNT</v>
      </c>
      <c r="AE154" t="str">
        <v>Deepika Pradeep Kumar earns around ₹42,000 per month as a salaried employee with Kate Spade. She has 1 active secured loan with an EMI of ₹6,079, and her CIBIL score is 813. Her average monthly credit is around ₹2.19 lakh. The required amount is maximum, for personal use. No pending documents are reported, and no stock market trading or police/politician/lawyer members in the family are reported.We can fund her up to ₹5 lakhs.</v>
      </c>
      <c r="AF154" t="str">
        <v>afarsadiq</v>
      </c>
      <c r="AG154">
        <v>7406929611</v>
      </c>
      <c r="AH154" t="str">
        <v>afarsadiq.ganji@bajajfinserv.in</v>
      </c>
    </row>
    <row r="155">
      <c r="A155">
        <v>7359</v>
      </c>
      <c r="B155" t="str">
        <v>YES</v>
      </c>
      <c r="C155" t="str">
        <v>YES</v>
      </c>
      <c r="D155" t="str">
        <v>SAMAY</v>
      </c>
      <c r="E155" t="str">
        <v>PRADUMN</v>
      </c>
      <c r="F155" t="str">
        <v>MEHBOOB</v>
      </c>
      <c r="G155" t="str">
        <v>RAVI KUMAR</v>
      </c>
      <c r="H155" t="str">
        <f t="array" ref="H155">IFERROR(XLOOKUP($G155,'SEPT 26  EMP LIST'!$A$2:$A$998,'SEPT 26  EMP LIST'!$D$2:$D$998),"-")</f>
        <v>ROSHAN THAKUR</v>
      </c>
      <c r="I155" t="str">
        <f t="array" ref="I155">IFERROR(XLOOKUP($G155,'SEPT 26  EMP LIST'!$A$2:$A$998,'SEPT 26  EMP LIST'!$F$2:$F$998),"-")</f>
        <v>AMANPREET SINGH</v>
      </c>
      <c r="J155" t="str">
        <f t="array" ref="J155">IFERROR(XLOOKUP($G155,'SEPT 26  EMP LIST'!$A$2:$A$998,'SEPT 26  EMP LIST'!$B$2:$B$998),"-")</f>
        <v>SALARIED</v>
      </c>
      <c r="K155">
        <v>718</v>
      </c>
      <c r="L155" t="str">
        <v>DR NIKUNJ UPADHYAY</v>
      </c>
      <c r="M155" t="str">
        <v>NIL</v>
      </c>
      <c r="N155" t="str">
        <f t="array" ref="N155">IFERROR(XLOOKUP($G155,'SEPT 26  EMP LIST'!$A$2:$A$998,'SEPT 26  EMP LIST'!$E$2:$E$998),"-")</f>
        <v>NOIDA</v>
      </c>
      <c r="O155">
        <v>46284</v>
      </c>
      <c r="P155">
        <v>46287</v>
      </c>
      <c r="Q155" t="str">
        <v>SME000021520258</v>
      </c>
      <c r="R155" t="str">
        <v>93585 24495</v>
      </c>
      <c r="S155" t="str">
        <v>RAJASTHAN</v>
      </c>
      <c r="T155" t="str">
        <v>JODHPUR</v>
      </c>
      <c r="U155" t="str">
        <v>OD</v>
      </c>
      <c r="V155" t="str">
        <v>F2 FINTECH</v>
      </c>
      <c r="W155" t="str">
        <v>BAJAJ</v>
      </c>
      <c r="Z155" t="str">
        <v>UNSECURED</v>
      </c>
      <c r="AA155" t="str">
        <v>REJECTED</v>
      </c>
      <c r="AD155" t="str">
        <v>LOGIN DONE || CONSENT SENT-DR IS NOT RESPONDING BANKER CALLS || ALRAEDY HAVINF RUNNING LOAN FROM BAJAJ</v>
      </c>
      <c r="AE155" t="str">
        <v>case not eligible, income not verified, not picking call and already running loan from bajaj and not eligible at other banks as discussed with Amanpreet (sales manager)</v>
      </c>
      <c r="AF155" t="str">
        <v>Shivam 1</v>
      </c>
      <c r="AG155">
        <v>7014674084</v>
      </c>
      <c r="AH155" t="str">
        <v>shivam.1@bajajfinserv.in</v>
      </c>
    </row>
    <row r="156" xml:space="preserve">
      <c r="A156">
        <v>7366</v>
      </c>
      <c r="B156" t="str">
        <v>YES</v>
      </c>
      <c r="C156" t="str">
        <v>YES</v>
      </c>
      <c r="D156" t="str">
        <v>KUSHBOO</v>
      </c>
      <c r="E156" t="str">
        <v>AKSHAY</v>
      </c>
      <c r="F156" t="str">
        <v>SAMAY</v>
      </c>
      <c r="G156" t="str">
        <v>GUNGUN SINGH</v>
      </c>
      <c r="H156" t="str">
        <f t="array" ref="H156">IFERROR(XLOOKUP($G156,'SEPT 26  EMP LIST'!$A$2:$A$998,'SEPT 26  EMP LIST'!$D$2:$D$998),"-")</f>
        <v>RIYA CHADDHA</v>
      </c>
      <c r="I156" t="str">
        <f t="array" ref="I156">IFERROR(XLOOKUP($G156,'SEPT 26  EMP LIST'!$A$2:$A$998,'SEPT 26  EMP LIST'!$F$2:$F$998),"-")</f>
        <v>VINEET TIWARI</v>
      </c>
      <c r="J156" t="str">
        <f t="array" ref="J156">IFERROR(XLOOKUP($G156,'SEPT 26  EMP LIST'!$A$2:$A$998,'SEPT 26  EMP LIST'!$B$2:$B$998),"-")</f>
        <v>SALARIED</v>
      </c>
      <c r="K156">
        <v>771</v>
      </c>
      <c r="L156" t="str">
        <v>DR. RAMAN LAL</v>
      </c>
      <c r="M156">
        <v>500000</v>
      </c>
      <c r="N156" t="str">
        <f t="array" ref="N156">IFERROR(XLOOKUP($G156,'SEPT 26  EMP LIST'!$A$2:$A$998,'SEPT 26  EMP LIST'!$E$2:$E$998),"-")</f>
        <v>NOIDA</v>
      </c>
      <c r="O156">
        <v>46284</v>
      </c>
      <c r="P156">
        <v>46286</v>
      </c>
      <c r="Q156" t="str">
        <v>SME000021520499</v>
      </c>
      <c r="R156">
        <v>8000938019</v>
      </c>
      <c r="S156" t="str">
        <v xml:space="preserve">UTTER PRADESH </v>
      </c>
      <c r="T156" t="str">
        <v>MATHURA</v>
      </c>
      <c r="U156" t="str">
        <v>OD</v>
      </c>
      <c r="V156" t="str">
        <v>F2 FINTECH</v>
      </c>
      <c r="W156" t="str">
        <v>BAJAJ</v>
      </c>
      <c r="Z156" t="str">
        <v>UNSECURED</v>
      </c>
      <c r="AA156" t="str">
        <v>REJECTED</v>
      </c>
      <c r="AD156" t="str">
        <v>LOGIN DONE || REJECT DUE TO HIGH ENQURIES</v>
      </c>
      <c r="AE156" t="str" xml:space="preserve">
        <v xml:space="preserve">Raman Lal is a medical professional (MBBS) with 1 year of experience and registration since 2025. Reported monthly income is ₹50,000, entirely through salary credited to account, with no additional consultancy income. CIBIL score is 771._x000d_
_x000d_
The bureau reflects 4 active loan accounts, all unsecured, with total sanctioned amount of ₹94,328 and current outstanding of ₹65,888. Existing EMI obligation is ₹8,300 per month, comprising personal and consumer loans with SI Creva Capital, True Credits, Karur Vysya Bank and CapFloat.</v>
      </c>
      <c r="AF156" t="str">
        <v>Ankit Saxena</v>
      </c>
      <c r="AG156">
        <v>8630513876</v>
      </c>
      <c r="AH156" t="str">
        <v>ankit.saxena1@bajajfinserv.in</v>
      </c>
    </row>
    <row r="157" xml:space="preserve">
      <c r="A157">
        <v>7365</v>
      </c>
      <c r="D157" t="str">
        <v>KUSHBOO</v>
      </c>
      <c r="E157" t="str">
        <v>PRADUMN</v>
      </c>
      <c r="F157" t="str">
        <v>MEHBOOB</v>
      </c>
      <c r="G157" t="str">
        <v>AMIT KUMAR</v>
      </c>
      <c r="H157" t="str">
        <f t="array" ref="H157">IFERROR(XLOOKUP($G157,'SEPT 26  EMP LIST'!$A$2:$A$998,'SEPT 26  EMP LIST'!$D$2:$D$998),"-")</f>
        <v>RAJKUMARI</v>
      </c>
      <c r="I157" t="str">
        <f t="array" ref="I157">IFERROR(XLOOKUP($G157,'SEPT 26  EMP LIST'!$A$2:$A$998,'SEPT 26  EMP LIST'!$F$2:$F$998),"-")</f>
        <v>RAJKUMARI</v>
      </c>
      <c r="J157" t="str">
        <f t="array" ref="J157">IFERROR(XLOOKUP($G157,'SEPT 26  EMP LIST'!$A$2:$A$998,'SEPT 26  EMP LIST'!$B$2:$B$998),"-")</f>
        <v>SALARIED</v>
      </c>
      <c r="L157" t="str">
        <v>DR ANUBHAV TRIPATHI</v>
      </c>
      <c r="N157" t="str">
        <f t="array" ref="N157">IFERROR(XLOOKUP($G157,'SEPT 26  EMP LIST'!$A$2:$A$998,'SEPT 26  EMP LIST'!$E$2:$E$998),"-")</f>
        <v>NOIDA</v>
      </c>
      <c r="O157">
        <v>46284</v>
      </c>
      <c r="P157">
        <v>46284</v>
      </c>
      <c r="Q157">
        <v>170881868</v>
      </c>
      <c r="R157" t="str">
        <v xml:space="preserve">9696977570  </v>
      </c>
      <c r="S157" t="str">
        <v xml:space="preserve">UTTER PRADESH </v>
      </c>
      <c r="T157" t="str">
        <v xml:space="preserve">LUCKNOW </v>
      </c>
      <c r="U157" t="str">
        <v>OD</v>
      </c>
      <c r="V157" t="str">
        <v>F2 FINTECH</v>
      </c>
      <c r="W157" t="str">
        <v>CHOLA</v>
      </c>
      <c r="Z157" t="str">
        <v>UNSECURED</v>
      </c>
      <c r="AA157" t="str">
        <v>REJECTED</v>
      </c>
      <c r="AD157" t="str">
        <v>LOGIN DONE || System reject as PR scorecard norms not met as per policy. Case cannot be proceeded further.</v>
      </c>
      <c r="AE157" t="str" xml:space="preserve">
        <v xml:space="preserve">anubhav tripathi is a doctor (mbbs), registered in 2022, with around 4 years of professional experience and currently pursuing pg. he is salaried/consultant with a reported monthly income of ₹1.06 lakh, including ₹36,000 salary and approximately ₹60–70k consultancy income. he has 12 active loans with total sanctioned exposure of ₹17.17 lakh and current outstanding of approximately ₹9.43 lakh, including one secured auto loan and 11 unsecured loans. existing emi obligations are around ₹22,000 per month. his cibil score is 714, with no credit enquiries or reported bounces in the recent period. banking is maintained with axis bank, with average monthly credits of approximately ₹46,691. we can not fund due to high no. of unsecured loans
</v>
      </c>
      <c r="AF157" t="str">
        <v xml:space="preserve">AKSHAY </v>
      </c>
      <c r="AG157">
        <v>9455923280</v>
      </c>
      <c r="AH157" t="str">
        <v>akshaykrk@chola1.murugappa.com</v>
      </c>
    </row>
    <row r="158">
      <c r="A158">
        <v>7364</v>
      </c>
      <c r="D158" t="str">
        <v>RAJEEV</v>
      </c>
      <c r="E158" t="str">
        <v>PUNEET</v>
      </c>
      <c r="F158" t="str">
        <v>SAMAY</v>
      </c>
      <c r="G158" t="str">
        <v>MANVI BHARADWAJ</v>
      </c>
      <c r="H158" t="str">
        <f t="array" ref="H158">IFERROR(XLOOKUP($G158,'SEPT 26  EMP LIST'!$A$2:$A$998,'SEPT 26  EMP LIST'!$D$2:$D$998),"-")</f>
        <v>AMANPREET SINGH</v>
      </c>
      <c r="I158" t="str">
        <f t="array" ref="I158">IFERROR(XLOOKUP($G158,'SEPT 26  EMP LIST'!$A$2:$A$998,'SEPT 26  EMP LIST'!$F$2:$F$998),"-")</f>
        <v>AMANPREET SINGH</v>
      </c>
      <c r="J158" t="str">
        <f t="array" ref="J158">IFERROR(XLOOKUP($G158,'SEPT 26  EMP LIST'!$A$2:$A$998,'SEPT 26  EMP LIST'!$B$2:$B$998),"-")</f>
        <v>SALARIED</v>
      </c>
      <c r="K158">
        <v>740</v>
      </c>
      <c r="L158" t="str">
        <v xml:space="preserve">DR PRAMOD RATANCHAND SARNOT </v>
      </c>
      <c r="M158">
        <v>4550000</v>
      </c>
      <c r="N158" t="str">
        <f t="array" ref="N158">IFERROR(XLOOKUP($G158,'SEPT 26  EMP LIST'!$A$2:$A$998,'SEPT 26  EMP LIST'!$E$2:$E$998),"-")</f>
        <v>NOIDA</v>
      </c>
      <c r="O158">
        <v>46284</v>
      </c>
      <c r="P158">
        <v>46290</v>
      </c>
      <c r="Q158" t="str">
        <v xml:space="preserve">DL00000040055  </v>
      </c>
      <c r="R158" t="str">
        <v>98903 13339</v>
      </c>
      <c r="S158" t="str">
        <v>PUNJAB</v>
      </c>
      <c r="T158" t="str">
        <v>AMRITSAR</v>
      </c>
      <c r="U158" t="str">
        <v>OD</v>
      </c>
      <c r="V158" t="str">
        <v>F2 FINTECH</v>
      </c>
      <c r="W158" t="str">
        <v>ABCL</v>
      </c>
      <c r="X158">
        <v>2500000</v>
      </c>
      <c r="Y158">
        <v>3000000</v>
      </c>
      <c r="Z158" t="str">
        <v>UNSECURED</v>
      </c>
      <c r="AA158" t="str">
        <v>DISBURSED</v>
      </c>
      <c r="AB158">
        <v>46286</v>
      </c>
      <c r="AC158">
        <v>46290</v>
      </c>
      <c r="AD158" t="str">
        <v>LOGIN DONE || VLR ||CASE MOVED TO CREDIT ELIGIBILITY IS 45 LACS -NEED MD REGISTRATION RENEWAL RECEIPT || CASE APPROVED FOR 30 LACS|| SM VISIT AND RESI FI PENDING-FI IS INITIATED || FI NEGATIVE DUE TO DR  WAS NOT AVAILBLE AND DR HAS CHANGED THE ADDRESS-NOW WE HAVE INITIATED HE FI AGAIN WITH NEW AND CORRECT ADDRESS-FI AND RCU PENDING || RCU PENIDNG CASE TO BE DISBURSED TODAYHOUSE NO WAS WRONG -RCU APPROVAL PENDING-CASE TO BE DISBURSED TODAY || CASE DISBURSED WITH 0.25% SUBVENTION</v>
      </c>
      <c r="AE158" t="str">
        <v xml:space="preserve"> mr. pramod ratanchand sarnot is a  consultant/doctor (mbbs, diploma in cardiology) with registration since 1994. he reports a monthly income of ₹5 lakh through multiple consultancy assignments and has an active loan exposure of ₹1.38 crore across three facilities with axis bank, bajaj finance, and hdfc bank, with total outstanding of approximately ₹72.48 lakh and monthly emi obligations of ₹2.04 lakh. he has a reported cibil score of 863 and no recent credit enquiries. the proposed loan requirement is primarily for closure of the existing bajaj finance od, with case eligibility estimated at ₹30-35 lakh.</v>
      </c>
      <c r="AF158" t="str">
        <v>sarbjit</v>
      </c>
      <c r="AG158">
        <v>9988658839</v>
      </c>
      <c r="AH158" t="str">
        <v>sarbjit.singh2@adityabirlacapital.com</v>
      </c>
    </row>
    <row r="159" xml:space="preserve">
      <c r="A159">
        <v>4246</v>
      </c>
      <c r="D159" t="str">
        <v>RAJEEV</v>
      </c>
      <c r="E159" t="str">
        <v>AKSHAY</v>
      </c>
      <c r="F159" t="str">
        <v>MEHBOOB</v>
      </c>
      <c r="G159" t="str">
        <v>SHAGUN SAINI</v>
      </c>
      <c r="H159" t="str">
        <f t="array" ref="H159">IFERROR(XLOOKUP($G159,'SEPT 26  EMP LIST'!$A$2:$A$998,'SEPT 26  EMP LIST'!$D$2:$D$998),"-")</f>
        <v>MANISHA SAXENA</v>
      </c>
      <c r="I159" t="str">
        <f t="array" ref="I159">IFERROR(XLOOKUP($G159,'SEPT 26  EMP LIST'!$A$2:$A$998,'SEPT 26  EMP LIST'!$F$2:$F$998),"-")</f>
        <v>SHASHANK BHARDWAJ</v>
      </c>
      <c r="J159" t="str">
        <f t="array" ref="J159">IFERROR(XLOOKUP($G159,'SEPT 26  EMP LIST'!$A$2:$A$998,'SEPT 26  EMP LIST'!$B$2:$B$998),"-")</f>
        <v>SALARIED</v>
      </c>
      <c r="L159" t="str">
        <v>DR ANUJ SHARMA</v>
      </c>
      <c r="M159" t="str">
        <v>NIL</v>
      </c>
      <c r="N159" t="str">
        <f t="array" ref="N159">IFERROR(XLOOKUP($G159,'SEPT 26  EMP LIST'!$A$2:$A$998,'SEPT 26  EMP LIST'!$E$2:$E$998),"-")</f>
        <v>BAREILLY</v>
      </c>
      <c r="O159">
        <v>46284</v>
      </c>
      <c r="P159">
        <v>46286</v>
      </c>
      <c r="Q159">
        <v>159</v>
      </c>
      <c r="R159" t="str">
        <v>73025 22297</v>
      </c>
      <c r="S159" t="str">
        <v>UTTAR PRADESH</v>
      </c>
      <c r="T159" t="str">
        <v>AGRA</v>
      </c>
      <c r="U159" t="str">
        <v>OD</v>
      </c>
      <c r="V159" t="str">
        <v>F2 FINTECH</v>
      </c>
      <c r="W159" t="str">
        <v>BAJAJ</v>
      </c>
      <c r="Z159" t="str">
        <v>UNSECURED</v>
      </c>
      <c r="AA159" t="str">
        <v>REJECTED</v>
      </c>
      <c r="AD159" t="str" xml:space="preserve">
        <v xml:space="preserve">LOGIN DONE || Case not doable due to high loan enquiry_x000d_
and prof score 10 nill eligibility.  </v>
      </c>
      <c r="AF159" t="str">
        <v>ANKIT SAXENA</v>
      </c>
      <c r="AG159">
        <v>8630513876</v>
      </c>
      <c r="AH159" t="str">
        <v>ankit.saxena1@bajajfinserv.in</v>
      </c>
    </row>
    <row r="160">
      <c r="A160">
        <v>7363</v>
      </c>
      <c r="B160" t="str">
        <v>YES</v>
      </c>
      <c r="C160" t="str">
        <v>YES</v>
      </c>
      <c r="D160" t="str">
        <v>RAJEEV</v>
      </c>
      <c r="E160" t="str">
        <v>SANCHI</v>
      </c>
      <c r="F160" t="str">
        <v>SAMAY</v>
      </c>
      <c r="G160" t="str">
        <v>TANU SHARMA</v>
      </c>
      <c r="H160" t="str">
        <f t="array" ref="H160">IFERROR(XLOOKUP($G160,'SEPT 26  EMP LIST'!$A$2:$A$998,'SEPT 26  EMP LIST'!$D$2:$D$998),"-")</f>
        <v>AMANPREET SINGH</v>
      </c>
      <c r="I160" t="str">
        <f t="array" ref="I160">IFERROR(XLOOKUP($G160,'SEPT 26  EMP LIST'!$A$2:$A$998,'SEPT 26  EMP LIST'!$F$2:$F$998),"-")</f>
        <v>AMANPREET SINGH</v>
      </c>
      <c r="J160" t="str">
        <f t="array" ref="J160">IFERROR(XLOOKUP($G160,'SEPT 26  EMP LIST'!$A$2:$A$998,'SEPT 26  EMP LIST'!$B$2:$B$998),"-")</f>
        <v>SALARIED</v>
      </c>
      <c r="L160" t="str">
        <v>DR SALIM ALAM</v>
      </c>
      <c r="M160" t="str">
        <v>NIL</v>
      </c>
      <c r="N160" t="str">
        <f t="array" ref="N160">IFERROR(XLOOKUP($G160,'SEPT 26  EMP LIST'!$A$2:$A$998,'SEPT 26  EMP LIST'!$E$2:$E$998),"-")</f>
        <v>NOIDA</v>
      </c>
      <c r="O160">
        <v>46284</v>
      </c>
      <c r="P160">
        <v>46286</v>
      </c>
      <c r="Q160">
        <v>160</v>
      </c>
      <c r="R160">
        <v>7797869292</v>
      </c>
      <c r="S160" t="str">
        <v>EAST SIKKIM</v>
      </c>
      <c r="T160" t="str">
        <v>SIKKIM</v>
      </c>
      <c r="U160" t="str">
        <v>OD</v>
      </c>
      <c r="V160" t="str">
        <v>F2 FINTECH</v>
      </c>
      <c r="W160" t="str">
        <v>BAJAJ</v>
      </c>
      <c r="Z160" t="str">
        <v>UNSECURED</v>
      </c>
      <c r="AA160" t="str">
        <v>REJECTED</v>
      </c>
      <c r="AD160" t="str">
        <v>LOGIN DONE || PROOF 9 ELIGIBILITY 0 HIGH LEVERAGED</v>
      </c>
      <c r="AE160" t="str">
        <v xml:space="preserve">CASE NOT DOABLE </v>
      </c>
      <c r="AF160" t="str">
        <v>AMIT GOSWAMI</v>
      </c>
      <c r="AG160">
        <v>7001737048</v>
      </c>
      <c r="AH160" t="str">
        <v>amit.goswami@bajajfinserv.in</v>
      </c>
    </row>
    <row r="161" xml:space="preserve">
      <c r="A161">
        <v>7369</v>
      </c>
      <c r="B161" t="str">
        <v>YES</v>
      </c>
      <c r="C161" t="str">
        <v>YES</v>
      </c>
      <c r="D161" t="str">
        <v>KUSHBOO</v>
      </c>
      <c r="E161" t="str">
        <v>AKSHAY</v>
      </c>
      <c r="F161" t="str">
        <v>MEHBOOB</v>
      </c>
      <c r="G161" t="str">
        <v>MANOJ KUMAR</v>
      </c>
      <c r="H161" t="str">
        <f t="array" ref="H161">IFERROR(XLOOKUP($G161,'SEPT 26  EMP LIST'!$A$2:$A$998,'SEPT 26  EMP LIST'!$D$2:$D$998),"-")</f>
        <v>RIYA CHADDHA</v>
      </c>
      <c r="I161" t="str">
        <f t="array" ref="I161">IFERROR(XLOOKUP($G161,'SEPT 26  EMP LIST'!$A$2:$A$998,'SEPT 26  EMP LIST'!$F$2:$F$998),"-")</f>
        <v>VINEET TIWARI</v>
      </c>
      <c r="J161" t="str">
        <f t="array" ref="J161">IFERROR(XLOOKUP($G161,'SEPT 26  EMP LIST'!$A$2:$A$998,'SEPT 26  EMP LIST'!$B$2:$B$998),"-")</f>
        <v>SALARIED</v>
      </c>
      <c r="K161">
        <v>750</v>
      </c>
      <c r="L161" t="str">
        <v>DR. BHAKTA BANDHU DAS</v>
      </c>
      <c r="M161">
        <v>4750000</v>
      </c>
      <c r="N161" t="str">
        <f t="array" ref="N161">IFERROR(XLOOKUP($G161,'SEPT 26  EMP LIST'!$A$2:$A$998,'SEPT 26  EMP LIST'!$E$2:$E$998),"-")</f>
        <v>NOIDA</v>
      </c>
      <c r="O161">
        <v>46286</v>
      </c>
      <c r="P161">
        <v>46294</v>
      </c>
      <c r="Q161" t="str">
        <v xml:space="preserve">DL00000040207 </v>
      </c>
      <c r="R161">
        <v>9937388568</v>
      </c>
      <c r="S161" t="str">
        <v xml:space="preserve">ODISHA </v>
      </c>
      <c r="T161" t="str">
        <v xml:space="preserve">KEONJHAR </v>
      </c>
      <c r="U161" t="str">
        <v>OD</v>
      </c>
      <c r="V161" t="str">
        <v>F2 FINTECH</v>
      </c>
      <c r="W161" t="str">
        <v>ABCL</v>
      </c>
      <c r="X161">
        <v>3000000</v>
      </c>
      <c r="Y161">
        <v>3000000</v>
      </c>
      <c r="Z161" t="str">
        <v>UNSECURED</v>
      </c>
      <c r="AA161" t="str">
        <v>APPROVED</v>
      </c>
      <c r="AB161">
        <v>46289</v>
      </c>
      <c r="AC161">
        <v>1</v>
      </c>
      <c r="AD161" t="str">
        <v>LOGIN DONE  || CASE IS IN CPA || CASE APPROVE FOR 20 LACS FI AND SM VISIT PENDING-UDYAM ALSO REQ</v>
      </c>
      <c r="AE161" t="str" xml:space="preserve">
        <v xml:space="preserve">Dr. Bhakta Bandhu Das is a salaried/consultant medical professional (MBBS, MD) with 27 years of experience and registrations in 1999 and 2008. Reported monthly income is ₹3,40,000, comprising ₹3,00,000 salary credited to account and ₹40,000 cash consultancy income._x000d_
The file reports 2 active loans with Bajaj and HDFC, with an existing EMI obligation of ₹48,000 per month. CIBIL score is not provided._x000d_
TVR is done on 21-09-2026, the applicant stays with family, and the required amount is MAX for clinic renovation.</v>
      </c>
      <c r="AF161" t="str">
        <v xml:space="preserve"> KRUSHNA CHANDRA HANHAGA</v>
      </c>
      <c r="AG161">
        <v>8260622125</v>
      </c>
      <c r="AH161" t="str">
        <v xml:space="preserve"> krushna.hanhaga@adityabirlacapital.com</v>
      </c>
    </row>
    <row r="162">
      <c r="A162">
        <v>7402</v>
      </c>
      <c r="B162" t="str">
        <v>YES</v>
      </c>
      <c r="C162" t="str">
        <v>YES</v>
      </c>
      <c r="D162" t="str">
        <v>RAJEEV</v>
      </c>
      <c r="E162" t="str">
        <v>SANCHI</v>
      </c>
      <c r="F162" t="str">
        <v>SAMAY</v>
      </c>
      <c r="G162" t="str">
        <v>TANYA GUPTA</v>
      </c>
      <c r="H162" t="str">
        <f t="array" ref="H162">IFERROR(XLOOKUP($G162,'SEPT 26  EMP LIST'!$A$2:$A$998,'SEPT 26  EMP LIST'!$D$2:$D$998),"-")</f>
        <v>ANURAG SHARMA</v>
      </c>
      <c r="I162" t="str">
        <f t="array" ref="I162">IFERROR(XLOOKUP($G162,'SEPT 26  EMP LIST'!$A$2:$A$998,'SEPT 26  EMP LIST'!$F$2:$F$998),"-")</f>
        <v>RAHUL SAHA</v>
      </c>
      <c r="J162" t="str">
        <f t="array" ref="J162">IFERROR(XLOOKUP($G162,'SEPT 26  EMP LIST'!$A$2:$A$998,'SEPT 26  EMP LIST'!$B$2:$B$998),"-")</f>
        <v>SALARIED</v>
      </c>
      <c r="L162" t="str">
        <v>DR ALEXANDER SAEGOLE</v>
      </c>
      <c r="M162">
        <v>2000000</v>
      </c>
      <c r="N162" t="str">
        <f t="array" ref="N162">IFERROR(XLOOKUP($G162,'SEPT 26  EMP LIST'!$A$2:$A$998,'SEPT 26  EMP LIST'!$E$2:$E$998),"-")</f>
        <v>BAREILLY</v>
      </c>
      <c r="O162">
        <v>46286</v>
      </c>
      <c r="P162">
        <v>46287</v>
      </c>
      <c r="Q162" t="str">
        <v>SME000021540144</v>
      </c>
      <c r="R162" t="str">
        <v>99529 81568</v>
      </c>
      <c r="S162" t="str">
        <v>KARNATAKA</v>
      </c>
      <c r="T162" t="str">
        <v>BANGALORE</v>
      </c>
      <c r="U162" t="str">
        <v>OD</v>
      </c>
      <c r="V162" t="str">
        <v>F2 FINTECH</v>
      </c>
      <c r="W162" t="str">
        <v>BAJAJ</v>
      </c>
      <c r="Z162" t="str">
        <v>UNSECURED</v>
      </c>
      <c r="AA162" t="str">
        <v>REJECTED</v>
      </c>
      <c r="AD162" t="str">
        <v>LOGIN DONE  || CONSENT SENT-CONSENT DONE-ELIGIBILITY 20 L-DR HAVING POS 8.84 L AND ELIGIBILITY 5.5 LACS APPROVED AND HAVING BOUNCING IN BAJAJ LOAN</v>
      </c>
      <c r="AE162" t="str">
        <v>K. Alexander Sengole is a doctor with 4 years of experience and an MBBS degree. He has a monthly income of approximately ₹2.06 lakh (56,000 from salary and ₹1.50 lakh from his own clinic)and a CIBIL score of 752. He has 3 active loan obligations with total EMI of around ₹14,500. The stated purpose is clinic expansion, and no stock market trading or police/politician/lawyer members in the family are reported. Banking/ABB is not provided. Based on the profile, the case may be considered for funding up to 15-20lakhs lakhs.</v>
      </c>
      <c r="AF162" t="str">
        <v>sunil</v>
      </c>
      <c r="AH162" t="str">
        <v>kavyashree.kavyashree@bizsupporta.com</v>
      </c>
    </row>
    <row r="163">
      <c r="A163">
        <v>7358</v>
      </c>
      <c r="B163" t="str">
        <v>YES</v>
      </c>
      <c r="D163" t="str">
        <v>SAMAY</v>
      </c>
      <c r="E163" t="str">
        <v>PUNEET</v>
      </c>
      <c r="F163" t="str">
        <v>MEHBOOB</v>
      </c>
      <c r="G163" t="str">
        <v>TARUN JAUHARI</v>
      </c>
      <c r="H163" t="str">
        <f t="array" ref="H163">IFERROR(XLOOKUP($G163,'SEPT 26  EMP LIST'!$A$2:$A$998,'SEPT 26  EMP LIST'!$D$2:$D$998),"-")</f>
        <v>ANURAG SHARMA</v>
      </c>
      <c r="I163" t="str">
        <f t="array" ref="I163">IFERROR(XLOOKUP($G163,'SEPT 26  EMP LIST'!$A$2:$A$998,'SEPT 26  EMP LIST'!$F$2:$F$998),"-")</f>
        <v>RAHUL SAHA</v>
      </c>
      <c r="J163" t="str">
        <f t="array" ref="J163">IFERROR(XLOOKUP($G163,'SEPT 26  EMP LIST'!$A$2:$A$998,'SEPT 26  EMP LIST'!$B$2:$B$998),"-")</f>
        <v>SALARIED</v>
      </c>
      <c r="K163">
        <v>772</v>
      </c>
      <c r="L163" t="str">
        <v>DR  PRAVIN SHRIPATI SHINDE(M.F)</v>
      </c>
      <c r="M163">
        <v>500000</v>
      </c>
      <c r="N163" t="str">
        <f t="array" ref="N163">IFERROR(XLOOKUP($G163,'SEPT 26  EMP LIST'!$A$2:$A$998,'SEPT 26  EMP LIST'!$E$2:$E$998),"-")</f>
        <v>BAREILLY</v>
      </c>
      <c r="O163">
        <v>46286</v>
      </c>
      <c r="P163">
        <v>46294</v>
      </c>
      <c r="Q163" t="str">
        <v>DL00000040189</v>
      </c>
      <c r="R163">
        <v>8999841505</v>
      </c>
      <c r="S163" t="str">
        <v xml:space="preserve">MAHARASHTRA </v>
      </c>
      <c r="T163" t="str">
        <v xml:space="preserve">LATUR </v>
      </c>
      <c r="U163" t="str">
        <v>OD</v>
      </c>
      <c r="V163" t="str">
        <v>F2 FINTECH</v>
      </c>
      <c r="W163" t="str">
        <v>L&amp;T</v>
      </c>
      <c r="X163">
        <v>500000</v>
      </c>
      <c r="Y163">
        <v>500000</v>
      </c>
      <c r="Z163" t="str">
        <v>UNSECURED</v>
      </c>
      <c r="AA163" t="str">
        <v>APPROVED</v>
      </c>
      <c r="AB163">
        <v>46286</v>
      </c>
      <c r="AD163" t="str">
        <v xml:space="preserve">LOGIN DONE  || CASE APPROVED FOR 5 LACS SM VISIT AND RESI FI PENDIG-SAME CASE IS LOGIN IN CHOLA || CASE IS UNDER DISCUSSION WITH CUSTOMER- HE NEED 35 LACS BT CASE APPROVED ONLY FOR 5 LACS </v>
      </c>
      <c r="AE163" t="str">
        <v>Dr. Pravin shripati shinde is government salaried doctor and consultant and earning 75k from salary and 50k from consultancy. He is running 3 loans and paying an emi of  41000. He has no bouncing in last 6 months and no trading and police, politician, lawyer background. We can fund 10-15 Lakhs_x000d_</v>
      </c>
      <c r="AF163" t="str">
        <v xml:space="preserve"> MAHESH VILASRAO WAGHMARE</v>
      </c>
      <c r="AG163">
        <v>9607084065</v>
      </c>
      <c r="AH163" t="str">
        <v xml:space="preserve"> mahesh.waghmare@adityabirlacapital.com</v>
      </c>
    </row>
    <row r="164">
      <c r="A164">
        <v>7204</v>
      </c>
      <c r="B164" t="str">
        <v>YES</v>
      </c>
      <c r="D164" t="str">
        <v>RAJEEV</v>
      </c>
      <c r="E164" t="str">
        <v>PUNEET</v>
      </c>
      <c r="F164" t="str">
        <v>SAMAY</v>
      </c>
      <c r="G164" t="str">
        <v>RIYA CHADDHA</v>
      </c>
      <c r="H164" t="str">
        <f t="array" ref="H164">IFERROR(XLOOKUP($G164,'SEPT 26  EMP LIST'!$A$2:$A$998,'SEPT 26  EMP LIST'!$D$2:$D$998),"-")</f>
        <v>VINEET TIWARI</v>
      </c>
      <c r="I164" t="str">
        <f t="array" ref="I164">IFERROR(XLOOKUP($G164,'SEPT 26  EMP LIST'!$A$2:$A$998,'SEPT 26  EMP LIST'!$F$2:$F$998),"-")</f>
        <v>VINEET TIWARI</v>
      </c>
      <c r="J164" t="str">
        <f t="array" ref="J164">IFERROR(XLOOKUP($G164,'SEPT 26  EMP LIST'!$A$2:$A$998,'SEPT 26  EMP LIST'!$B$2:$B$998),"-")</f>
        <v>SALARIED</v>
      </c>
      <c r="K164">
        <v>823</v>
      </c>
      <c r="L164" t="str">
        <v>DR SYED ADIL HASAN</v>
      </c>
      <c r="M164">
        <v>3500000</v>
      </c>
      <c r="N164" t="str">
        <f t="array" ref="N164">IFERROR(XLOOKUP($G164,'SEPT 26  EMP LIST'!$A$2:$A$998,'SEPT 26  EMP LIST'!$E$2:$E$998),"-")</f>
        <v>NOIDA</v>
      </c>
      <c r="O164">
        <v>46286</v>
      </c>
      <c r="P164">
        <v>46290</v>
      </c>
      <c r="Q164">
        <v>170883536</v>
      </c>
      <c r="R164">
        <v>9946999902</v>
      </c>
      <c r="S164" t="str">
        <v>KERALA</v>
      </c>
      <c r="T164" t="str">
        <v>KANNUR</v>
      </c>
      <c r="U164" t="str">
        <v>OD</v>
      </c>
      <c r="V164" t="str">
        <v>F2 FINTECH</v>
      </c>
      <c r="W164" t="str">
        <v>CHOLA</v>
      </c>
      <c r="X164">
        <v>2000000</v>
      </c>
      <c r="Y164">
        <v>2000000</v>
      </c>
      <c r="Z164" t="str">
        <v>UNSECURED</v>
      </c>
      <c r="AA164" t="str">
        <v>DISBURSED</v>
      </c>
      <c r="AB164">
        <v>46290</v>
      </c>
      <c r="AC164">
        <v>46290</v>
      </c>
      <c r="AD164" t="str">
        <v>CASE LOGIN DONE-CASE WILL BE MOVED TO CREDIT || DR IS NOT AVAILABLE FOR PHY PD HAS GONE OUT SIDE || RCU AND FI PENDING   || CASE DISBURSED</v>
      </c>
      <c r="AE164" t="str">
        <v>Syed Adil Hasan is a  self-employed doctor with MBBS and MS (Ophthalmology) qualifications and 14 years of experience. He holds a 50% stake in Eyeris Eye Hospital and reports total monthly income of ₹ ₹9–10 lakh income from his own hospital. He has 11 active loans with a total outstanding balance of ₹4.20 crore and monthly EMIs of ₹7.75 lakh. His CIBIL score is 777, with no credit enquiries in the last 6 months. However, banking details show average monthly credit of ₹0 and ABB of ₹97,631, The proposed loan is for a backup limit, with case eligibility assessed at ₹30–35 lakh. Overall, the profile reflects an established medical professional with a strong CIBIL score.We can fund 30-35 lakhs</v>
      </c>
      <c r="AF164" t="str">
        <v>vinodcvj</v>
      </c>
      <c r="AG164" t="str">
        <v xml:space="preserve"> 97470 74207</v>
      </c>
      <c r="AH164" t="str">
        <v>vinodcvj@chola1.murugappa.com</v>
      </c>
    </row>
    <row r="165" xml:space="preserve">
      <c r="A165">
        <v>7374</v>
      </c>
      <c r="B165" t="str">
        <v>YES</v>
      </c>
      <c r="D165" t="str">
        <v>KUSHBOO</v>
      </c>
      <c r="E165" t="str">
        <v>PUNEET</v>
      </c>
      <c r="F165" t="str">
        <v>MEHBOOB</v>
      </c>
      <c r="G165" t="str">
        <v>MOHD SHALIM</v>
      </c>
      <c r="H165" t="str">
        <f t="array" ref="H165">IFERROR(XLOOKUP($G165,'SEPT 26  EMP LIST'!$A$2:$A$998,'SEPT 26  EMP LIST'!$D$2:$D$998),"-")</f>
        <v>ANURAG SHARMA</v>
      </c>
      <c r="I165" t="str">
        <f t="array" ref="I165">IFERROR(XLOOKUP($G165,'SEPT 26  EMP LIST'!$A$2:$A$998,'SEPT 26  EMP LIST'!$F$2:$F$998),"-")</f>
        <v>RAHUL SAHA</v>
      </c>
      <c r="J165" t="str">
        <f t="array" ref="J165">IFERROR(XLOOKUP($G165,'SEPT 26  EMP LIST'!$A$2:$A$998,'SEPT 26  EMP LIST'!$B$2:$B$998),"-")</f>
        <v>SALARIED</v>
      </c>
      <c r="K165">
        <v>734</v>
      </c>
      <c r="L165" t="str">
        <v xml:space="preserve">DR.  PRAVEEN KUMAR MISHRA </v>
      </c>
      <c r="M165">
        <v>500000</v>
      </c>
      <c r="N165" t="str">
        <f t="array" ref="N165">IFERROR(XLOOKUP($G165,'SEPT 26  EMP LIST'!$A$2:$A$998,'SEPT 26  EMP LIST'!$E$2:$E$998),"-")</f>
        <v>BAREILLY</v>
      </c>
      <c r="O165">
        <v>46286</v>
      </c>
      <c r="P165">
        <v>46287</v>
      </c>
      <c r="Q165" t="str">
        <v xml:space="preserve">DL00000040247  </v>
      </c>
      <c r="R165">
        <v>9131242301</v>
      </c>
      <c r="S165" t="str">
        <v xml:space="preserve"> MADHYA PRADESH </v>
      </c>
      <c r="T165" t="str">
        <v xml:space="preserve">INDORE </v>
      </c>
      <c r="U165" t="str">
        <v>OD</v>
      </c>
      <c r="V165" t="str">
        <v>F2 FINTECH</v>
      </c>
      <c r="W165" t="str">
        <v>ABCL</v>
      </c>
      <c r="Z165" t="str">
        <v>UNSECURED</v>
      </c>
      <c r="AA165" t="str">
        <v>REJECTED</v>
      </c>
      <c r="AD165" t="str">
        <v xml:space="preserve">LOGIN DONE || CASE IS IN CPC || NIL ELIGIBILITY </v>
      </c>
      <c r="AE165" t="str" xml:space="preserve">
        <v xml:space="preserve">Mr. praveen kumar mishra is a government-salaried &amp; consultant doctor, mbbs qualified, with 3 years of experience. he earns ₹1.80 lakh monthly, comprising ₹80,086 salary and ₹1 lakh consultancy income. he has 3 active loans with total outstanding of approximately ₹21.14 lakh and existing emi of ₹39,500. cibil score is 773, with no recent enquiries and average monthly banking credit of ₹3.29 lakh. the case is logged in aditya birla finance; case eligibility is nil due to 3 bouncing in last 6 months_x000d_
_x000d_
</v>
      </c>
      <c r="AF165" t="str">
        <v>PRAVIN TIWARI</v>
      </c>
      <c r="AG165">
        <v>8889999522</v>
      </c>
      <c r="AH165" t="str">
        <v xml:space="preserve"> pravin.tiwari@adityabirlacapital.com</v>
      </c>
    </row>
    <row r="166">
      <c r="A166">
        <v>6051</v>
      </c>
      <c r="B166" t="str">
        <v>YES</v>
      </c>
      <c r="D166" t="str">
        <v>RAJEEV</v>
      </c>
      <c r="E166" t="str">
        <v>AKSHAY</v>
      </c>
      <c r="F166" t="str">
        <v>SAMAY</v>
      </c>
      <c r="G166" t="str">
        <v>RAJAT DWIVEDI</v>
      </c>
      <c r="H166" t="str">
        <f t="array" ref="H166">IFERROR(XLOOKUP($G166,'SEPT 26  EMP LIST'!$A$2:$A$998,'SEPT 26  EMP LIST'!$D$2:$D$998),"-")</f>
        <v>RAJKUMARI</v>
      </c>
      <c r="I166" t="str">
        <f t="array" ref="I166">IFERROR(XLOOKUP($G166,'SEPT 26  EMP LIST'!$A$2:$A$998,'SEPT 26  EMP LIST'!$F$2:$F$998),"-")</f>
        <v>RAJKUMARI</v>
      </c>
      <c r="J166" t="str">
        <f t="array" ref="J166">IFERROR(XLOOKUP($G166,'SEPT 26  EMP LIST'!$A$2:$A$998,'SEPT 26  EMP LIST'!$B$2:$B$998),"-")</f>
        <v>SALARIED</v>
      </c>
      <c r="L166" t="str">
        <v>DR RANJAN KUMAR</v>
      </c>
      <c r="M166">
        <v>500000</v>
      </c>
      <c r="N166" t="str">
        <f t="array" ref="N166">IFERROR(XLOOKUP($G166,'SEPT 26  EMP LIST'!$A$2:$A$998,'SEPT 26  EMP LIST'!$E$2:$E$998),"-")</f>
        <v>NOIDA</v>
      </c>
      <c r="O166">
        <v>46286</v>
      </c>
      <c r="P166">
        <v>46287</v>
      </c>
      <c r="Q166">
        <v>166</v>
      </c>
      <c r="R166">
        <v>9801194980</v>
      </c>
      <c r="S166" t="str">
        <v>DELHI</v>
      </c>
      <c r="T166" t="str">
        <v>DELHI</v>
      </c>
      <c r="U166" t="str">
        <v>OD</v>
      </c>
      <c r="V166" t="str">
        <v>F2 FINTECH</v>
      </c>
      <c r="W166" t="str">
        <v>BAJAJ MARKET</v>
      </c>
      <c r="Z166" t="str">
        <v>UNSECURED</v>
      </c>
      <c r="AA166" t="str">
        <v>REJECTED</v>
      </c>
      <c r="AD166" t="str">
        <v>LOGIN DONE  || CASE ALREADY LOGIN IN SALARIED PROFILE</v>
      </c>
      <c r="AE166" t="str">
        <v>Raanjan is a salaried medical professional with mbbs qualification and around 9 years of experience. total declared monthly income is ₹1,30,000, comprising salary income of ₹90,000 and consultancy income of ₹40,000, both received through account mode. applicant maintains a satisfactory credit profile with a cibil score of 757 and no bounce instances reported in the last 6 months. existing liabilities consist of 6 active loan accounts with bajaj, chola, icici, hdfc, and boi, carrying a combined emi obligation of ₹63,610, we cannot fund him</v>
      </c>
      <c r="AF166" t="str">
        <v>rachit</v>
      </c>
      <c r="AG166" t="str">
        <v>95609 82205</v>
      </c>
      <c r="AH166" t="str">
        <v>rachit.chaddha1@bajajfinserv.in</v>
      </c>
    </row>
    <row r="167">
      <c r="A167">
        <v>7375</v>
      </c>
      <c r="B167" t="str">
        <v>YES</v>
      </c>
      <c r="C167" t="str">
        <v>YES</v>
      </c>
      <c r="D167" t="str">
        <v>RAJEEV</v>
      </c>
      <c r="E167" t="str">
        <v>SANCHI</v>
      </c>
      <c r="F167" t="str">
        <v>MEHBOOB</v>
      </c>
      <c r="G167" t="str">
        <v>ROSHAN THAKUR</v>
      </c>
      <c r="H167" t="str">
        <f t="array" ref="H167">IFERROR(XLOOKUP($G167,'SEPT 26  EMP LIST'!$A$2:$A$998,'SEPT 26  EMP LIST'!$D$2:$D$998),"-")</f>
        <v>AMANPREET SINGH</v>
      </c>
      <c r="I167" t="str">
        <f t="array" ref="I167">IFERROR(XLOOKUP($G167,'SEPT 26  EMP LIST'!$A$2:$A$998,'SEPT 26  EMP LIST'!$F$2:$F$998),"-")</f>
        <v>AMANPREET SINGH</v>
      </c>
      <c r="J167" t="str">
        <f t="array" ref="J167">IFERROR(XLOOKUP($G167,'SEPT 26  EMP LIST'!$A$2:$A$998,'SEPT 26  EMP LIST'!$B$2:$B$998),"-")</f>
        <v>SALARIED</v>
      </c>
      <c r="L167" t="str">
        <v>DR KONIKI NITHEESH KUMAR</v>
      </c>
      <c r="M167">
        <v>1000000</v>
      </c>
      <c r="N167" t="str">
        <f t="array" ref="N167">IFERROR(XLOOKUP($G167,'SEPT 26  EMP LIST'!$A$2:$A$998,'SEPT 26  EMP LIST'!$E$2:$E$998),"-")</f>
        <v>NOIDA</v>
      </c>
      <c r="O167">
        <v>46286</v>
      </c>
      <c r="P167">
        <v>46289</v>
      </c>
      <c r="Q167">
        <v>167</v>
      </c>
      <c r="R167">
        <v>7032579929</v>
      </c>
      <c r="S167" t="str">
        <v>TELANGANA</v>
      </c>
      <c r="T167" t="str">
        <v>HYDERABAD</v>
      </c>
      <c r="U167" t="str">
        <v>OD</v>
      </c>
      <c r="V167" t="str">
        <v>CAT EYE</v>
      </c>
      <c r="W167" t="str">
        <v>POONAWALLA</v>
      </c>
      <c r="Z167" t="str">
        <v>UNSECURED</v>
      </c>
      <c r="AA167" t="str">
        <v>REJECTED</v>
      </c>
      <c r="AD167" t="str">
        <v>PENDING FOR LOGIN || 6 MONTH BANING OR E-AADHAR REQ || ABB IS LOW IN GIVEN BANKING-ADDITIONAL BANKING REQ ADD BANKING SEND TO BANER || CASE  MOVED TO CREDIT || ELIGIBILITY NOT MEET HENCE CASE HAS BEEN REJECTED</v>
      </c>
      <c r="AE167" t="str">
        <v>Koniki Nitheesh Kumar earns around ₹1.45 lakh per month, including ₹70,000 additional income and ₹75,000 from consultancy. His CIBIL score is 762, with 3 active loans and 3 credit cards, and total EMI of around ₹50,000. The purpose is office expansion, and no stock market trading or police/politician/lawyer members in the family are reported. Banking for the last 6 months is not provided. We can fund him up to ₹10 lakhs.</v>
      </c>
      <c r="AF167" t="str">
        <v>DINESH</v>
      </c>
      <c r="AG167">
        <v>9356045515</v>
      </c>
      <c r="AH167" t="str">
        <v>arjun.darade@poonawallafincorp.com</v>
      </c>
    </row>
    <row r="168">
      <c r="A168">
        <v>7376</v>
      </c>
      <c r="B168" t="str">
        <v>YES</v>
      </c>
      <c r="C168" t="str">
        <v>YES</v>
      </c>
      <c r="D168" t="str">
        <v>SAMAY</v>
      </c>
      <c r="E168" t="str">
        <v>PRADUMN</v>
      </c>
      <c r="F168" t="str">
        <v>SAMAY</v>
      </c>
      <c r="G168" t="str">
        <v>ANIL KUMAR</v>
      </c>
      <c r="H168" t="str">
        <f t="array" ref="H168">IFERROR(XLOOKUP($G168,'SEPT 26  EMP LIST'!$A$2:$A$998,'SEPT 26  EMP LIST'!$D$2:$D$998),"-")</f>
        <v>SHASHANK BHARDWAJ</v>
      </c>
      <c r="I168" t="str">
        <f t="array" ref="I168">IFERROR(XLOOKUP($G168,'SEPT 26  EMP LIST'!$A$2:$A$998,'SEPT 26  EMP LIST'!$F$2:$F$998),"-")</f>
        <v>SHASHANK BHARDWAJ</v>
      </c>
      <c r="J168" t="str">
        <f t="array" ref="J168">IFERROR(XLOOKUP($G168,'SEPT 26  EMP LIST'!$A$2:$A$998,'SEPT 26  EMP LIST'!$B$2:$B$998),"-")</f>
        <v>SALARIED</v>
      </c>
      <c r="K168">
        <v>780</v>
      </c>
      <c r="L168" t="str">
        <v>DR UMESHKUMAR SHIVARAM NIKAM</v>
      </c>
      <c r="M168" t="str">
        <v>30,00,000</v>
      </c>
      <c r="N168" t="str">
        <f t="array" ref="N168">IFERROR(XLOOKUP($G168,'SEPT 26  EMP LIST'!$A$2:$A$998,'SEPT 26  EMP LIST'!$E$2:$E$998),"-")</f>
        <v>BAREILLY</v>
      </c>
      <c r="O168">
        <v>46286</v>
      </c>
      <c r="P168">
        <v>46289</v>
      </c>
      <c r="Q168" t="str">
        <v>DL00000040223</v>
      </c>
      <c r="R168">
        <v>9923458208</v>
      </c>
      <c r="S168" t="str">
        <v>MAHARASHTRA</v>
      </c>
      <c r="T168" t="str">
        <v>MUMBAI</v>
      </c>
      <c r="U168" t="str">
        <v>OD</v>
      </c>
      <c r="V168" t="str">
        <v>F2 FINTECH</v>
      </c>
      <c r="W168" t="str">
        <v>ABCL</v>
      </c>
      <c r="X168">
        <v>2000000</v>
      </c>
      <c r="Y168">
        <v>2000000</v>
      </c>
      <c r="Z168" t="str">
        <v>UNSECURED</v>
      </c>
      <c r="AA168" t="str">
        <v>REJECTED</v>
      </c>
      <c r="AD168" t="str">
        <v>LOGIN DONE || CASE IS CPC || CASE MOVED TO CREDIT || CONSULTANCY LETTER HEAD REQ|| SEND TO BANKER-CASE MOVED TO CREDIT || CASE IS UNDER DISCUSSION AS CUSTOMER HAS SAID HE IS ONLY STUDYING NOT WORKING  || CASE IS REJECTED DUE TO BOUNCING</v>
      </c>
      <c r="AE168" t="str">
        <v xml:space="preserve"> UMESH is a 32-year-old male, working as a Doctor (MBBS) with approximately 7 years of professional experience and registration since 2019. He has reported total monthly income of ₹1.55 lakh, comprising ₹85,000 salary and ₹70,000 consultancy income. The applicant currently has 2 active unsecured personal loans with HDFC Bank, with total outstanding of approximately ₹15.43 lakh and combined monthly EMI obligation of ₹33,000. The CIBIL score is reported at 780, with no credit enquiries in the last 6 months. Existing obligations should be considered while assessing the proposed exposure. The case indicates eligibility in the range of ₹30–35 lakh.</v>
      </c>
      <c r="AF168" t="str">
        <v>ALOK KUMAR SINGH</v>
      </c>
      <c r="AG168">
        <v>9820178970</v>
      </c>
      <c r="AH168" t="str">
        <v>alok.singh17@adityabirlacapital.com</v>
      </c>
    </row>
    <row r="169">
      <c r="A169">
        <v>7377</v>
      </c>
      <c r="B169" t="str">
        <v>YES</v>
      </c>
      <c r="C169" t="str">
        <v>YES</v>
      </c>
      <c r="D169" t="str">
        <v>RAJEEV</v>
      </c>
      <c r="E169" t="str">
        <v>PRADUMN</v>
      </c>
      <c r="F169" t="str">
        <v>MEHBOOB</v>
      </c>
      <c r="G169" t="str">
        <v>RAVISH SHARMA</v>
      </c>
      <c r="H169" t="str">
        <f t="array" ref="H169">IFERROR(XLOOKUP($G169,'SEPT 26  EMP LIST'!$A$2:$A$998,'SEPT 26  EMP LIST'!$D$2:$D$998),"-")</f>
        <v>RAVISH SHARMA</v>
      </c>
      <c r="I169" t="str">
        <f t="array" ref="I169">IFERROR(XLOOKUP($G169,'SEPT 26  EMP LIST'!$A$2:$A$998,'SEPT 26  EMP LIST'!$F$2:$F$998),"-")</f>
        <v>RAVISH SHARMA</v>
      </c>
      <c r="J169" t="str">
        <f t="array" ref="J169">IFERROR(XLOOKUP($G169,'SEPT 26  EMP LIST'!$A$2:$A$998,'SEPT 26  EMP LIST'!$B$2:$B$998),"-")</f>
        <v>SALARIED</v>
      </c>
      <c r="K169">
        <v>750</v>
      </c>
      <c r="L169" t="str">
        <v>DR R JAIKRISHNAN</v>
      </c>
      <c r="M169" t="str">
        <v>NIL</v>
      </c>
      <c r="N169" t="str">
        <f t="array" ref="N169">IFERROR(XLOOKUP($G169,'SEPT 26  EMP LIST'!$A$2:$A$998,'SEPT 26  EMP LIST'!$E$2:$E$998),"-")</f>
        <v>NOIDA</v>
      </c>
      <c r="O169">
        <v>46286</v>
      </c>
      <c r="P169">
        <v>46289</v>
      </c>
      <c r="Q169" t="str">
        <v xml:space="preserve">DL00000040251  </v>
      </c>
      <c r="R169">
        <v>9652039408</v>
      </c>
      <c r="S169" t="str">
        <v>TELANGANA</v>
      </c>
      <c r="T169" t="str">
        <v>NALAGONDA</v>
      </c>
      <c r="U169" t="str">
        <v>OD</v>
      </c>
      <c r="V169" t="str">
        <v>F2 FINTECH</v>
      </c>
      <c r="W169" t="str">
        <v>ABCL</v>
      </c>
      <c r="Z169" t="str">
        <v>UNSECURED</v>
      </c>
      <c r="AA169" t="str">
        <v>HOLD</v>
      </c>
      <c r="AD169" t="str">
        <v>LOGIN DONE || CASE IS IN CPC || CO APPLICANT DETAILS REQ</v>
      </c>
      <c r="AE169" t="str">
        <v xml:space="preserve">MULTIPLE REJECTION, CASE NOT ELIGIBLE, NEED CO APPLICANT </v>
      </c>
      <c r="AF169" t="str">
        <v>jukanti</v>
      </c>
      <c r="AG169">
        <v>9642923610</v>
      </c>
      <c r="AH169" t="str">
        <v xml:space="preserve"> jukanti.sampath@adityabirlacapital.com</v>
      </c>
    </row>
    <row r="170" xml:space="preserve">
      <c r="A170">
        <v>7378</v>
      </c>
      <c r="B170" t="str">
        <v>YES</v>
      </c>
      <c r="C170" t="str">
        <v>YES</v>
      </c>
      <c r="D170" t="str">
        <v>RAJEEV</v>
      </c>
      <c r="E170" t="str">
        <v>AKSHAY</v>
      </c>
      <c r="F170" t="str">
        <v>SAMAY</v>
      </c>
      <c r="G170" t="str">
        <v>ANKUSH YADAV</v>
      </c>
      <c r="H170" t="str">
        <f t="array" ref="H170">IFERROR(XLOOKUP($G170,'SEPT 26  EMP LIST'!$A$2:$A$998,'SEPT 26  EMP LIST'!$D$2:$D$998),"-")</f>
        <v>ANURAG SHARMA</v>
      </c>
      <c r="I170" t="str">
        <f t="array" ref="I170">IFERROR(XLOOKUP($G170,'SEPT 26  EMP LIST'!$A$2:$A$998,'SEPT 26  EMP LIST'!$F$2:$F$998),"-")</f>
        <v>RAHUL SAHA</v>
      </c>
      <c r="J170" t="str">
        <f t="array" ref="J170">IFERROR(XLOOKUP($G170,'SEPT 26  EMP LIST'!$A$2:$A$998,'SEPT 26  EMP LIST'!$B$2:$B$998),"-")</f>
        <v>SALARIED</v>
      </c>
      <c r="L170" t="str">
        <v>DR  SHUBHAM TOMAR</v>
      </c>
      <c r="M170">
        <v>1000000</v>
      </c>
      <c r="N170" t="str">
        <f t="array" ref="N170">IFERROR(XLOOKUP($G170,'SEPT 26  EMP LIST'!$A$2:$A$998,'SEPT 26  EMP LIST'!$E$2:$E$998),"-")</f>
        <v>BAREILLY</v>
      </c>
      <c r="O170">
        <v>46286</v>
      </c>
      <c r="P170">
        <v>46290</v>
      </c>
      <c r="Q170">
        <v>170882790</v>
      </c>
      <c r="R170" t="str">
        <v>96273 39035</v>
      </c>
      <c r="S170" t="str">
        <v>UTTAR PRADESH</v>
      </c>
      <c r="T170" t="str">
        <v>SHAHRANPUR</v>
      </c>
      <c r="U170" t="str">
        <v>OD</v>
      </c>
      <c r="V170" t="str">
        <v>F2 FINTECH</v>
      </c>
      <c r="W170" t="str">
        <v>CHOLA</v>
      </c>
      <c r="Z170" t="str">
        <v>UNSECURED</v>
      </c>
      <c r="AA170" t="str">
        <v>HOLD</v>
      </c>
      <c r="AD170" t="str">
        <v>CASE LOGIN DONE-MOVE TO CREDIT PD TO BE DONE TODAY- || CASE ELIGIBILE FOR 5 TL DR ASKING OD || DOCTOR NI TO GET 5 LACS TL</v>
      </c>
      <c r="AE170" t="str" xml:space="preserve">
        <v xml:space="preserve">SHUBHAM TOMAR is a salaried/consultant medical professional (MBBS) with 2 years of experience, registered in 2024. Reported monthly income is ₹1.00 lakh, comprising ₹65,000 salary through account and ₹35,000 cash consultancy income. CIBIL score is not provided. PG is not being pursued.
The applicant has 5 active loans, including 1 professional loan and 4 personal loans, with Bajaj, SMFG, Navi, EarlySalary and KisetsU. Total sanctioned amount is ₹19.76 lakh, with current outstanding of ₹16.56 lakh and total monthly EMI of ₹50,500. FOIR is reported at 60%. All 5 accounts are unsecured.
Banking is shown with HDFC Bank and ICICI Bank. Overall average monthly credit is ₹66,435, while the reported ABB for the last 6 months is ₹1,647.59. The detailed banking section separately shows average monthly credits of approximately ₹66,435 for HDFC and ₹1.73 lakh for ICICI</v>
      </c>
      <c r="AF170" t="str">
        <v>Ravikumarms</v>
      </c>
      <c r="AG170" t="str">
        <v>84769 76465</v>
      </c>
      <c r="AH170" t="str">
        <v>Ravikumarms@chola1.murugappa.com</v>
      </c>
    </row>
    <row r="171">
      <c r="A171">
        <v>7379</v>
      </c>
      <c r="B171" t="str">
        <v>YES</v>
      </c>
      <c r="C171" t="str">
        <v>YES</v>
      </c>
      <c r="D171" t="str">
        <v>KUSHBOO</v>
      </c>
      <c r="E171" t="str">
        <v>SANCHI</v>
      </c>
      <c r="F171" t="str">
        <v>MEHBOOB</v>
      </c>
      <c r="G171" t="str">
        <v>RAJAT DWIVEDI</v>
      </c>
      <c r="H171" t="str">
        <f t="array" ref="H171">IFERROR(XLOOKUP($G171,'SEPT 26  EMP LIST'!$A$2:$A$998,'SEPT 26  EMP LIST'!$D$2:$D$998),"-")</f>
        <v>RAJKUMARI</v>
      </c>
      <c r="I171" t="str">
        <f t="array" ref="I171">IFERROR(XLOOKUP($G171,'SEPT 26  EMP LIST'!$A$2:$A$998,'SEPT 26  EMP LIST'!$F$2:$F$998),"-")</f>
        <v>RAJKUMARI</v>
      </c>
      <c r="J171" t="str">
        <f t="array" ref="J171">IFERROR(XLOOKUP($G171,'SEPT 26  EMP LIST'!$A$2:$A$998,'SEPT 26  EMP LIST'!$B$2:$B$998),"-")</f>
        <v>SALARIED</v>
      </c>
      <c r="L171" t="str">
        <v>MR ASHOK BABU JADHAV</v>
      </c>
      <c r="M171" t="str">
        <v>NIL</v>
      </c>
      <c r="N171" t="str">
        <f t="array" ref="N171">IFERROR(XLOOKUP($G171,'SEPT 26  EMP LIST'!$A$2:$A$998,'SEPT 26  EMP LIST'!$E$2:$E$998),"-")</f>
        <v>NOIDA</v>
      </c>
      <c r="O171">
        <v>46286</v>
      </c>
      <c r="Q171">
        <v>171</v>
      </c>
      <c r="R171">
        <v>9004449876</v>
      </c>
      <c r="S171" t="str">
        <v>MAHARSHTRA</v>
      </c>
      <c r="T171" t="str">
        <v>MUMBAI</v>
      </c>
      <c r="U171" t="str">
        <v>OD</v>
      </c>
      <c r="V171" t="str">
        <v>F2 FINTECH</v>
      </c>
      <c r="W171" t="str">
        <v>CHOLA</v>
      </c>
      <c r="Z171" t="str">
        <v>UNSECURED</v>
      </c>
      <c r="AA171" t="str">
        <v>REJECTED</v>
      </c>
      <c r="AD171" t="str">
        <v>LOGIN DONE || System Reject on Scorecard norms not met. Case cannot be proceeded further</v>
      </c>
      <c r="AE171" t="str">
        <v>Ashok Babu Jadav earns around ₹30,460 per month as a government railway salaried employee. His CIBIL score is 732, with 13 active loans and total EMI of around ₹41,842, which is higher than his monthly income. ABB for the last 6 months is only ₹608, indicating very low banking activity. No stock market trading or police/politician/lawyer members in the family are reported. Considering the high existing EMI burden and low ABB, we cannot fund this case.</v>
      </c>
      <c r="AF171" t="str">
        <v>SONU</v>
      </c>
    </row>
    <row r="172" xml:space="preserve">
      <c r="A172">
        <v>7382</v>
      </c>
      <c r="B172" t="str">
        <v>YES</v>
      </c>
      <c r="C172" t="str">
        <v>YES</v>
      </c>
      <c r="D172" t="str">
        <v>SAMAY</v>
      </c>
      <c r="E172" t="str">
        <v>AKSHAY</v>
      </c>
      <c r="F172" t="str">
        <v>SAMAY</v>
      </c>
      <c r="G172" t="str">
        <v>RASHI GANGWAR</v>
      </c>
      <c r="H172" t="str">
        <f t="array" ref="H172">IFERROR(XLOOKUP($G172,'SEPT 26  EMP LIST'!$A$2:$A$998,'SEPT 26  EMP LIST'!$D$2:$D$998),"-")</f>
        <v>RAJKUMARI</v>
      </c>
      <c r="I172" t="str">
        <f t="array" ref="I172">IFERROR(XLOOKUP($G172,'SEPT 26  EMP LIST'!$A$2:$A$998,'SEPT 26  EMP LIST'!$F$2:$F$998),"-")</f>
        <v>RAJKUMARI</v>
      </c>
      <c r="J172" t="str">
        <f t="array" ref="J172">IFERROR(XLOOKUP($G172,'SEPT 26  EMP LIST'!$A$2:$A$998,'SEPT 26  EMP LIST'!$B$2:$B$998),"-")</f>
        <v>SALARIED</v>
      </c>
      <c r="L172" t="str">
        <v>CA MAHADEVAN RAJASEKARAN</v>
      </c>
      <c r="M172" t="str">
        <v>NIL</v>
      </c>
      <c r="N172" t="str">
        <f t="array" ref="N172">IFERROR(XLOOKUP($G172,'SEPT 26  EMP LIST'!$A$2:$A$998,'SEPT 26  EMP LIST'!$E$2:$E$998),"-")</f>
        <v>NOIDA</v>
      </c>
      <c r="O172">
        <v>46286</v>
      </c>
      <c r="Q172" t="str" xml:space="preserve">
        <v xml:space="preserve">DL00000040252_x000d_
</v>
      </c>
      <c r="R172" t="str">
        <v>94484 76719</v>
      </c>
      <c r="S172" t="str">
        <v>KARNATAKA</v>
      </c>
      <c r="T172" t="str">
        <v>BENGALURU</v>
      </c>
      <c r="U172" t="str">
        <v>OD</v>
      </c>
      <c r="V172" t="str">
        <v>F2 FINTECH</v>
      </c>
      <c r="W172" t="str">
        <v>ABCL</v>
      </c>
      <c r="Z172" t="str">
        <v>UNSECURED</v>
      </c>
      <c r="AA172" t="str">
        <v>REJECTED</v>
      </c>
      <c r="AD172" t="str">
        <v xml:space="preserve"> &gt;=3 Unsecured Loan Count &amp; MBBS, CA, CS, CMA, BAMS, BHMS, MDS &amp; BDS &amp; Risk Segment Other than VLR</v>
      </c>
      <c r="AE172" t="str" xml:space="preserve">
        <v xml:space="preserve">Mahadevan Rajasekaran is a self-employed Chartered Accountant (CA) with 36 years of experience and registration since 1990. Reported monthly income is ₹4,00,000, shown as consultancy income. ITR figures provided for FY 2024-25 are ₹4,93,580 and ₹5,94,920. CIBIL score is 813._x000d_
_x000d_
The bureau reflects 9 active loans with lenders including Bank of Baroda, IDFC, Indian Overseas Bank, Chola, Bajaj Finance, Lendingkart, Axis Bank and Kotak. Reported EMI obligation is ₹1,16,000 per month. 
 OLD AGE </v>
      </c>
      <c r="AF172" t="str">
        <v>NAVEEN</v>
      </c>
      <c r="AG172">
        <v>8971985978</v>
      </c>
    </row>
    <row r="173">
      <c r="A173">
        <v>7380</v>
      </c>
      <c r="B173" t="str">
        <v>YES</v>
      </c>
      <c r="C173" t="str">
        <v>YES</v>
      </c>
      <c r="D173" t="str">
        <v>RAJEEV</v>
      </c>
      <c r="E173" t="str">
        <v>SANCHI</v>
      </c>
      <c r="F173" t="str">
        <v>MEHBOOB</v>
      </c>
      <c r="G173" t="str">
        <v>RAJAT DWIVEDI</v>
      </c>
      <c r="H173" t="str">
        <f t="array" ref="H173">IFERROR(XLOOKUP($G173,'SEPT 26  EMP LIST'!$A$2:$A$998,'SEPT 26  EMP LIST'!$D$2:$D$998),"-")</f>
        <v>RAJKUMARI</v>
      </c>
      <c r="I173" t="str">
        <f t="array" ref="I173">IFERROR(XLOOKUP($G173,'SEPT 26  EMP LIST'!$A$2:$A$998,'SEPT 26  EMP LIST'!$F$2:$F$998),"-")</f>
        <v>RAJKUMARI</v>
      </c>
      <c r="J173" t="str">
        <f t="array" ref="J173">IFERROR(XLOOKUP($G173,'SEPT 26  EMP LIST'!$A$2:$A$998,'SEPT 26  EMP LIST'!$B$2:$B$998),"-")</f>
        <v>SALARIED</v>
      </c>
      <c r="L173" t="str">
        <v>ASHOK BABU JADHAV</v>
      </c>
      <c r="M173" t="str">
        <v>NIL</v>
      </c>
      <c r="N173" t="str">
        <f t="array" ref="N173">IFERROR(XLOOKUP($G173,'SEPT 26  EMP LIST'!$A$2:$A$998,'SEPT 26  EMP LIST'!$E$2:$E$998),"-")</f>
        <v>NOIDA</v>
      </c>
      <c r="O173">
        <v>46286</v>
      </c>
      <c r="P173">
        <v>46287</v>
      </c>
      <c r="Q173">
        <v>173</v>
      </c>
      <c r="R173">
        <v>9004449876</v>
      </c>
      <c r="S173" t="str">
        <v>MAHARSHTRA</v>
      </c>
      <c r="T173" t="str">
        <v>MUMBAI</v>
      </c>
      <c r="U173" t="str">
        <v>OD</v>
      </c>
      <c r="V173" t="str">
        <v>F2 FINTECH</v>
      </c>
      <c r="W173" t="str">
        <v>ABCL</v>
      </c>
      <c r="Z173" t="str">
        <v>UNSECURED</v>
      </c>
      <c r="AA173" t="str">
        <v>REJECTED</v>
      </c>
      <c r="AD173" t="str">
        <v>LOGIN DONE || NOT DOBALE PROFILE</v>
      </c>
      <c r="AE173" t="str">
        <v>Ashok Babu Jadav earns around ₹30,460 per month as a government railway salaried employee. His CIBIL score is 732, with 13 active loans and total EMI of around ₹41,842, which is higher than his monthly income. ABB for the last 6 months is only ₹608, indicating very low banking activity. No stock market trading or police/politician/lawyer members in the family are reported. Considering the high existing EMI burden and low ABB, we cannot fund this case.</v>
      </c>
      <c r="AF173" t="str">
        <v>AVANTAYA</v>
      </c>
      <c r="AG173">
        <v>9165939369</v>
      </c>
      <c r="AH173" t="str">
        <v>avantyaa.shukla@adityabirlacapital.com</v>
      </c>
    </row>
    <row r="174" xml:space="preserve">
      <c r="A174">
        <v>7385</v>
      </c>
      <c r="B174" t="str">
        <v>YES</v>
      </c>
      <c r="D174" t="str">
        <v>SAMAY</v>
      </c>
      <c r="E174" t="str">
        <v>PUNEET</v>
      </c>
      <c r="F174" t="str">
        <v>SAMAY</v>
      </c>
      <c r="G174" t="str">
        <v>DHRUV ARORA</v>
      </c>
      <c r="H174" t="str">
        <f t="array" ref="H174">IFERROR(XLOOKUP($G174,'SEPT 26  EMP LIST'!$A$2:$A$998,'SEPT 26  EMP LIST'!$D$2:$D$998),"-")</f>
        <v>F2 FINTECH</v>
      </c>
      <c r="I174" t="str">
        <f t="array" ref="I174">IFERROR(XLOOKUP($G174,'SEPT 26  EMP LIST'!$A$2:$A$998,'SEPT 26  EMP LIST'!$F$2:$F$998),"-")</f>
        <v>F2 FINTECH</v>
      </c>
      <c r="J174" t="str">
        <f t="array" ref="J174">IFERROR(XLOOKUP($G174,'SEPT 26  EMP LIST'!$A$2:$A$998,'SEPT 26  EMP LIST'!$B$2:$B$998),"-")</f>
        <v>SOURCER</v>
      </c>
      <c r="L174" t="str">
        <v>ABHISHEK YADAV - FOODIE MANIACS</v>
      </c>
      <c r="M174" t="str">
        <v>NIL</v>
      </c>
      <c r="N174" t="str">
        <f t="array" ref="N174">IFERROR(XLOOKUP($G174,'SEPT 26  EMP LIST'!$A$2:$A$998,'SEPT 26  EMP LIST'!$E$2:$E$998),"-")</f>
        <v>F2 FINTECH</v>
      </c>
      <c r="O174">
        <v>46286</v>
      </c>
      <c r="P174">
        <v>46287</v>
      </c>
      <c r="Q174" t="str">
        <v>SME000021545408</v>
      </c>
      <c r="R174">
        <v>8410010777</v>
      </c>
      <c r="S174" t="str">
        <v>UTTAR PRADESH</v>
      </c>
      <c r="T174" t="str">
        <v>BAREILLY</v>
      </c>
      <c r="U174" t="str">
        <v>BUSINESS LOAN</v>
      </c>
      <c r="V174" t="str">
        <v>F2 FINTECH</v>
      </c>
      <c r="W174" t="str">
        <v>BAJAJ</v>
      </c>
      <c r="Z174" t="str">
        <v>UNSECURED</v>
      </c>
      <c r="AA174" t="str">
        <v>REJECTED</v>
      </c>
      <c r="AD174" t="str">
        <v>LOGIN DONE || CONSENT SENT || CONSENT DONE || NIL ELIGIBILITY</v>
      </c>
      <c r="AE174" t="str" xml:space="preserve">
        <v xml:space="preserve"> Abhishek Yadav, is a self-employed proprietor of Foodie Maniacs, a food-service/restaurant business established in 2018 with around 8 years of vintage. The business reported turnover of approximately ₹2.56 crore in FY 2024-25, with net profit of ₹7.72 lakhs , turnover of 3.53cr for the financial year 2025-26  The applicant has 8 existing credit facilities with total outstanding of approximately ₹1.11 crore, including a major secured property loan, with total reported EMI obligations of about ₹1.34 lakh per month. Banking reflects regular transactions across HDFC and SBI current accounts, although return charges of ₹450 each were reported in June and September 2026.We can not fund in GST Program due to customer file zero gst from March to July 2026 due to renovation and shofting , also not eligible in ITR Program &amp; banking , GST also_x000d_
_x000d_</v>
      </c>
      <c r="AF174" t="str">
        <v>SUMT RANA</v>
      </c>
    </row>
    <row r="175" xml:space="preserve">
      <c r="A175">
        <v>7387</v>
      </c>
      <c r="B175" t="str">
        <v>YES</v>
      </c>
      <c r="D175" t="str">
        <v>SAMAY</v>
      </c>
      <c r="E175" t="str">
        <v>AKSHAY</v>
      </c>
      <c r="F175" t="str">
        <v>MEHBOOB</v>
      </c>
      <c r="G175" t="str">
        <v>MOHD SHALIM</v>
      </c>
      <c r="H175" t="str">
        <f t="array" ref="H175">IFERROR(XLOOKUP($G175,'SEPT 26  EMP LIST'!$A$2:$A$998,'SEPT 26  EMP LIST'!$D$2:$D$998),"-")</f>
        <v>ANURAG SHARMA</v>
      </c>
      <c r="I175" t="str">
        <f t="array" ref="I175">IFERROR(XLOOKUP($G175,'SEPT 26  EMP LIST'!$A$2:$A$998,'SEPT 26  EMP LIST'!$F$2:$F$998),"-")</f>
        <v>RAHUL SAHA</v>
      </c>
      <c r="J175" t="str">
        <f t="array" ref="J175">IFERROR(XLOOKUP($G175,'SEPT 26  EMP LIST'!$A$2:$A$998,'SEPT 26  EMP LIST'!$B$2:$B$998),"-")</f>
        <v>SALARIED</v>
      </c>
      <c r="L175" t="str">
        <v xml:space="preserve"> DR YASHANT KUMAR PANDORIA</v>
      </c>
      <c r="M175">
        <v>300000</v>
      </c>
      <c r="N175" t="str">
        <f t="array" ref="N175">IFERROR(XLOOKUP($G175,'SEPT 26  EMP LIST'!$A$2:$A$998,'SEPT 26  EMP LIST'!$E$2:$E$998),"-")</f>
        <v>BAREILLY</v>
      </c>
      <c r="O175">
        <v>46287</v>
      </c>
      <c r="P175">
        <v>46294</v>
      </c>
      <c r="Q175" t="str">
        <v>SME000021549673</v>
      </c>
      <c r="R175" t="str">
        <v xml:space="preserve"> 70470 38092_x000d_</v>
      </c>
      <c r="S175" t="str">
        <v>MADHYA PRADESH</v>
      </c>
      <c r="T175" t="str">
        <v>SHEOPUR</v>
      </c>
      <c r="U175" t="str">
        <v>OD</v>
      </c>
      <c r="V175" t="str">
        <v>F2 FINTECH</v>
      </c>
      <c r="W175" t="str">
        <v>BAJAJ</v>
      </c>
      <c r="X175">
        <v>428000</v>
      </c>
      <c r="Y175">
        <v>428000</v>
      </c>
      <c r="Z175" t="str">
        <v>UNSECURED</v>
      </c>
      <c r="AA175" t="str">
        <v>APPROVED</v>
      </c>
      <c r="AB175">
        <v>46286</v>
      </c>
      <c r="AD175" t="str">
        <v>LOGIN DONE || CONSENT SENT- CONSENT DONE || ELIGIBILITY- 4.28 L  || PROF 1 || PD TO BE DONE TODAY || PD DONE || DEGREE NOT VERIFIED ON NMC - DIGILOCKER VIDEO PROOF REQUIRED FOR FURTHER APPROVAL || CASE TO BE APPROVED FOR 4.28 L GEO TAGGING PENDING|| DEGREE NOT BEING VERIFIED || GOT THE APPROVAL TO DISBURSED THIS CASE</v>
      </c>
      <c r="AF175" t="str" xml:space="preserve">
        <v xml:space="preserve">Gaurav Gurjar1
</v>
      </c>
      <c r="AG175">
        <v>7000492144</v>
      </c>
      <c r="AH175" t="str">
        <v>gaurav.gurjar1@bajajfinserv.in</v>
      </c>
    </row>
    <row r="176">
      <c r="A176">
        <v>7381</v>
      </c>
      <c r="B176" t="str">
        <v>YES</v>
      </c>
      <c r="C176" t="str">
        <v>YES</v>
      </c>
      <c r="D176" t="str">
        <v>RAJEEV</v>
      </c>
      <c r="E176" t="str">
        <v>SANCHI</v>
      </c>
      <c r="F176" t="str">
        <v>SAMAY</v>
      </c>
      <c r="G176" t="str">
        <v>PRIYANSHU MAURYA</v>
      </c>
      <c r="H176" t="str">
        <f t="array" ref="H176">IFERROR(XLOOKUP($G176,'SEPT 26  EMP LIST'!$A$2:$A$998,'SEPT 26  EMP LIST'!$D$2:$D$998),"-")</f>
        <v>HARSH SHARMA</v>
      </c>
      <c r="I176" t="str">
        <f t="array" ref="I176">IFERROR(XLOOKUP($G176,'SEPT 26  EMP LIST'!$A$2:$A$998,'SEPT 26  EMP LIST'!$F$2:$F$998),"-")</f>
        <v>HARSH SHARMA</v>
      </c>
      <c r="J176" t="str">
        <f t="array" ref="J176">IFERROR(XLOOKUP($G176,'SEPT 26  EMP LIST'!$A$2:$A$998,'SEPT 26  EMP LIST'!$B$2:$B$998),"-")</f>
        <v>SALARIED</v>
      </c>
      <c r="L176" t="str">
        <v>ADV PRATIXA JOSHI</v>
      </c>
      <c r="M176">
        <v>500000</v>
      </c>
      <c r="N176" t="str">
        <f t="array" ref="N176">IFERROR(XLOOKUP($G176,'SEPT 26  EMP LIST'!$A$2:$A$998,'SEPT 26  EMP LIST'!$E$2:$E$998),"-")</f>
        <v>NOIDA</v>
      </c>
      <c r="O176">
        <v>46287</v>
      </c>
      <c r="P176">
        <v>46289</v>
      </c>
      <c r="Q176">
        <v>176</v>
      </c>
      <c r="R176">
        <v>8879763445</v>
      </c>
      <c r="S176" t="str">
        <v>MAHARSHTRA</v>
      </c>
      <c r="T176" t="str">
        <v>MUMBAI</v>
      </c>
      <c r="U176" t="str">
        <v>OD</v>
      </c>
      <c r="V176" t="str">
        <v>F2 FINTECH</v>
      </c>
      <c r="W176" t="str">
        <v>BAJAJ</v>
      </c>
      <c r="Z176" t="str">
        <v>UNSECURED</v>
      </c>
      <c r="AA176" t="str">
        <v>REJECTED</v>
      </c>
      <c r="AD176" t="str">
        <v>LOGIN DONE || CONSENT SENT -PEDNINGFROM  CX END || CONSENT DONE ELIGIBILITY IS 3 LACS  NEED  ADDITIONAL BANKING-ADDITIONAL BANKING SEND TO BANKER || HIGH ENQURIES HENCE REJECT</v>
      </c>
      <c r="AE176" t="str">
        <v>Pratiksha Joshi is a 58-year-old advocate with 29 years of experience. She earns around ₹80,000 per month, including ₹50,000 salary and ₹30,000 from her father’s business. Her CIBIL score is 809, with one existing loan and EMI of ₹3,483. The required amount is ₹30 lakh for loan repayment and stock market investment. Considering the profile and loan purpose, we can fund her only up to ₹5 lakhs.</v>
      </c>
      <c r="AF176" t="str">
        <v>dyneshwar patil</v>
      </c>
      <c r="AG176" t="str">
        <v>083568 72532</v>
      </c>
    </row>
    <row r="177">
      <c r="A177">
        <v>7386</v>
      </c>
      <c r="B177" t="str">
        <v>YES</v>
      </c>
      <c r="C177" t="str">
        <v>YES</v>
      </c>
      <c r="D177" t="str">
        <v>SAMAY</v>
      </c>
      <c r="E177" t="str">
        <v>SANCHI</v>
      </c>
      <c r="F177" t="str">
        <v>MEHBOOB</v>
      </c>
      <c r="G177" t="str">
        <v>SAMREEN KHAN</v>
      </c>
      <c r="H177" t="str">
        <f t="array" ref="H177">IFERROR(XLOOKUP($G177,'SEPT 26  EMP LIST'!$A$2:$A$998,'SEPT 26  EMP LIST'!$D$2:$D$998),"-")</f>
        <v>MANISHA SAXENA</v>
      </c>
      <c r="I177" t="str">
        <f t="array" ref="I177">IFERROR(XLOOKUP($G177,'SEPT 26  EMP LIST'!$A$2:$A$998,'SEPT 26  EMP LIST'!$F$2:$F$998),"-")</f>
        <v>SHASHANK BHARDWAJ</v>
      </c>
      <c r="J177" t="str">
        <f t="array" ref="J177">IFERROR(XLOOKUP($G177,'SEPT 26  EMP LIST'!$A$2:$A$998,'SEPT 26  EMP LIST'!$B$2:$B$998),"-")</f>
        <v>SALARIED</v>
      </c>
      <c r="L177" t="str">
        <v>DR SUJEET SINGH</v>
      </c>
      <c r="M177" t="str">
        <v>NIL</v>
      </c>
      <c r="N177" t="str">
        <f t="array" ref="N177">IFERROR(XLOOKUP($G177,'SEPT 26  EMP LIST'!$A$2:$A$998,'SEPT 26  EMP LIST'!$E$2:$E$998),"-")</f>
        <v>BAREILLY</v>
      </c>
      <c r="O177">
        <v>46287</v>
      </c>
      <c r="P177">
        <v>46287</v>
      </c>
      <c r="Q177" t="str">
        <v>SME000021549965</v>
      </c>
      <c r="R177">
        <v>7007283423</v>
      </c>
      <c r="S177" t="str">
        <v>UTTAR PRADESH</v>
      </c>
      <c r="T177" t="str">
        <v>ETAWAH</v>
      </c>
      <c r="U177" t="str">
        <v>OD</v>
      </c>
      <c r="V177" t="str">
        <v>F2 FINTECH</v>
      </c>
      <c r="W177" t="str">
        <v>BAJAJ</v>
      </c>
      <c r="Z177" t="str">
        <v>UNSECURED</v>
      </c>
      <c r="AA177" t="str">
        <v>REJECTED</v>
      </c>
      <c r="AD177" t="str">
        <v>LOGIN DONE || CONSENT SENT DONE || PROOF 9-0 ELIGIBILITY  15 ENQ  IN LAST 3 MONTH</v>
      </c>
      <c r="AE177" t="str">
        <v>Sujeet Singh is an MBBS doctor with around 6 years of experience, earning around ₹1.15 lakh per month as a government salaried doctor. His CIBIL score is 796, with 10 active loans and total EMI of around ₹98,732, which is very high compared to his monthly income. Banking for the last 6 months is not provided. No stock market trading or police/politician/lawyer members in the family are reported. His registration is not verified on the NMC portal. Hence, we cannot fund him.</v>
      </c>
      <c r="AF177" t="str">
        <v>Ankit Saxena</v>
      </c>
      <c r="AG177">
        <v>8630513876</v>
      </c>
      <c r="AH177" t="str">
        <v>ankit.saxena1@bajajfinserv.in</v>
      </c>
    </row>
    <row r="178">
      <c r="A178">
        <v>7389</v>
      </c>
      <c r="B178" t="str">
        <v>YES</v>
      </c>
      <c r="C178" t="str">
        <v>YES</v>
      </c>
      <c r="D178" t="str">
        <v>SAMAY</v>
      </c>
      <c r="E178" t="str">
        <v>SANCHI</v>
      </c>
      <c r="F178" t="str">
        <v>SAMAY</v>
      </c>
      <c r="G178" t="str">
        <v>RAJAT DWIVEDI</v>
      </c>
      <c r="H178" t="str">
        <f t="array" ref="H178">IFERROR(XLOOKUP($G178,'SEPT 26  EMP LIST'!$A$2:$A$998,'SEPT 26  EMP LIST'!$D$2:$D$998),"-")</f>
        <v>RAJKUMARI</v>
      </c>
      <c r="I178" t="str">
        <f t="array" ref="I178">IFERROR(XLOOKUP($G178,'SEPT 26  EMP LIST'!$A$2:$A$998,'SEPT 26  EMP LIST'!$F$2:$F$998),"-")</f>
        <v>RAJKUMARI</v>
      </c>
      <c r="J178" t="str">
        <f t="array" ref="J178">IFERROR(XLOOKUP($G178,'SEPT 26  EMP LIST'!$A$2:$A$998,'SEPT 26  EMP LIST'!$B$2:$B$998),"-")</f>
        <v>SALARIED</v>
      </c>
      <c r="L178" t="str">
        <v>ASHOK BABU JADHAV</v>
      </c>
      <c r="M178" t="str">
        <v>NIL</v>
      </c>
      <c r="N178" t="str">
        <f t="array" ref="N178">IFERROR(XLOOKUP($G178,'SEPT 26  EMP LIST'!$A$2:$A$998,'SEPT 26  EMP LIST'!$E$2:$E$998),"-")</f>
        <v>NOIDA</v>
      </c>
      <c r="O178">
        <v>46287</v>
      </c>
      <c r="P178">
        <v>46287</v>
      </c>
      <c r="Q178" t="str">
        <v>B2C000240552857</v>
      </c>
      <c r="R178">
        <v>9004449876</v>
      </c>
      <c r="S178" t="str">
        <v>MAHARASHTRA</v>
      </c>
      <c r="T178" t="str">
        <v>MUMBAI</v>
      </c>
      <c r="U178" t="str">
        <v>SAL OD</v>
      </c>
      <c r="V178" t="str">
        <v>FAST CREDIT</v>
      </c>
      <c r="W178" t="str">
        <v>BAJAJ</v>
      </c>
      <c r="Z178" t="str">
        <v>UNSECURED</v>
      </c>
      <c r="AA178" t="str">
        <v>REJECTED</v>
      </c>
      <c r="AD178" t="str">
        <v>LOGIN DONE || UNLISTED COMPANY AND SALARY LESS THEN 35 K</v>
      </c>
      <c r="AE178" t="str">
        <v>Ashok Babu Jadav earns around ₹30,460 per month as a government railway salaried employee. His CIBIL score is 732, with 13 active loans and total EMI of around ₹41,842, which is higher than his monthly income. ABB for the last 6 months is only ₹608, indicating very low banking activity. No stock market trading or police/politician/lawyer members in the family are reported. Considering the high existing EMI burden and low ABB, we cannot fund this case.</v>
      </c>
      <c r="AF178" t="str">
        <v>aditya</v>
      </c>
      <c r="AG178">
        <v>8779652776</v>
      </c>
      <c r="AH178" t="str">
        <v>aditya.vartak@bajajfinserv.in</v>
      </c>
    </row>
    <row r="179">
      <c r="A179">
        <v>7230</v>
      </c>
      <c r="B179" t="str">
        <v>YES</v>
      </c>
      <c r="D179" t="str">
        <v>RAJEEV</v>
      </c>
      <c r="E179" t="str">
        <v>PRADUMN</v>
      </c>
      <c r="F179" t="str">
        <v>MEHBOOB</v>
      </c>
      <c r="G179" t="str">
        <v>RAJAT DWIVEDI</v>
      </c>
      <c r="H179" t="str">
        <f t="array" ref="H179">IFERROR(XLOOKUP($G179,'SEPT 26  EMP LIST'!$A$2:$A$998,'SEPT 26  EMP LIST'!$D$2:$D$998),"-")</f>
        <v>RAJKUMARI</v>
      </c>
      <c r="I179" t="str">
        <f t="array" ref="I179">IFERROR(XLOOKUP($G179,'SEPT 26  EMP LIST'!$A$2:$A$998,'SEPT 26  EMP LIST'!$F$2:$F$998),"-")</f>
        <v>RAJKUMARI</v>
      </c>
      <c r="J179" t="str">
        <f t="array" ref="J179">IFERROR(XLOOKUP($G179,'SEPT 26  EMP LIST'!$A$2:$A$998,'SEPT 26  EMP LIST'!$B$2:$B$998),"-")</f>
        <v>SALARIED</v>
      </c>
      <c r="L179" t="str">
        <v>DR RANJAN KUMAR</v>
      </c>
      <c r="M179">
        <v>500000</v>
      </c>
      <c r="N179" t="str">
        <f t="array" ref="N179">IFERROR(XLOOKUP($G179,'SEPT 26  EMP LIST'!$A$2:$A$998,'SEPT 26  EMP LIST'!$E$2:$E$998),"-")</f>
        <v>NOIDA</v>
      </c>
      <c r="O179">
        <v>46287</v>
      </c>
      <c r="P179">
        <v>46290</v>
      </c>
      <c r="Q179">
        <v>178</v>
      </c>
      <c r="R179">
        <v>9801194980</v>
      </c>
      <c r="S179" t="str">
        <v>DELHI</v>
      </c>
      <c r="T179" t="str">
        <v>DELHI</v>
      </c>
      <c r="U179" t="str">
        <v>OD</v>
      </c>
      <c r="V179" t="str">
        <v>F2 FINTECH</v>
      </c>
      <c r="W179" t="str">
        <v>L&amp;T</v>
      </c>
      <c r="Z179" t="str">
        <v>UNSECURED</v>
      </c>
      <c r="AA179" t="str">
        <v>REJECTED</v>
      </c>
      <c r="AD179" t="str">
        <v>CASE LOGIN DONE-CLASIC SEGMENT AND HIGH ENQURIES -CASE IS IN CREDIT || FATHER PHOTO REQ-SEND TO BANKER-UNDER PROCESS || 9 USL WNQURIES IN LAST 3 MONTH AND SAME CASE IS LOGIN IN JUNE 2026 AND GOT REJETED WITH SAME REASON</v>
      </c>
      <c r="AE179" t="str">
        <v>Dr. Ranjan Kumar is a salaried medical professional with MBBS qualification and around 9 years of experience. Total declared monthly income is ₹1,30,000, comprising salary income of ₹90,000 and consultancy income of ₹40,000, both received through account mode. Applicant maintains a satisfactory credit profile with a CIBIL score of 757 and no bounce instances reported in the last 6 months. Existing liabilities consist of 6 active loan accounts with Bajaj, Chola, ICICI, HDFC, and BOI, carrying a combined EMI obligation of ₹63,610. We can fund 10-15 lakhs</v>
      </c>
      <c r="AF179" t="str">
        <v>manishsingh8</v>
      </c>
      <c r="AG179" t="str">
        <v xml:space="preserve"> 91364 28718</v>
      </c>
      <c r="AH179" t="str">
        <v>manishsingh8@ltfs.com</v>
      </c>
    </row>
    <row r="180">
      <c r="A180">
        <v>7347</v>
      </c>
      <c r="D180" t="str">
        <v>KUSHBOO</v>
      </c>
      <c r="E180" t="str">
        <v>PRADUMN</v>
      </c>
      <c r="F180" t="str">
        <v>MEHBOOB</v>
      </c>
      <c r="G180" t="str">
        <v>SANJEEV</v>
      </c>
      <c r="H180" t="str">
        <f t="array" ref="H180">IFERROR(XLOOKUP($G180,'SEPT 26  EMP LIST'!$A$2:$A$998,'SEPT 26  EMP LIST'!$D$2:$D$998),"-")</f>
        <v>ANIL KUMAR</v>
      </c>
      <c r="I180" t="str">
        <f t="array" ref="I180">IFERROR(XLOOKUP($G180,'SEPT 26  EMP LIST'!$A$2:$A$998,'SEPT 26  EMP LIST'!$F$2:$F$998),"-")</f>
        <v>SHASHANK BHARDWAJ</v>
      </c>
      <c r="J180" t="str">
        <f t="array" ref="J180">IFERROR(XLOOKUP($G180,'SEPT 26  EMP LIST'!$A$2:$A$998,'SEPT 26  EMP LIST'!$B$2:$B$998),"-")</f>
        <v>SALARIED</v>
      </c>
      <c r="K180">
        <v>765</v>
      </c>
      <c r="L180" t="str">
        <v>DR HARSHIT SAHU</v>
      </c>
      <c r="M180">
        <v>500000</v>
      </c>
      <c r="N180" t="str">
        <f t="array" ref="N180">IFERROR(XLOOKUP($G180,'SEPT 26  EMP LIST'!$A$2:$A$998,'SEPT 26  EMP LIST'!$E$2:$E$998),"-")</f>
        <v>BAREILLY</v>
      </c>
      <c r="O180">
        <v>46287</v>
      </c>
      <c r="P180">
        <v>46289</v>
      </c>
      <c r="Q180">
        <v>170879687</v>
      </c>
      <c r="R180">
        <v>8707450732</v>
      </c>
      <c r="S180" t="str">
        <v>MADHYA PRADESH</v>
      </c>
      <c r="T180" t="str">
        <v>CHHINDWARA</v>
      </c>
      <c r="U180" t="str">
        <v>OD</v>
      </c>
      <c r="V180" t="str">
        <v>F2 FINTECH</v>
      </c>
      <c r="W180" t="str">
        <v>CHOLA</v>
      </c>
      <c r="X180">
        <v>1100000</v>
      </c>
      <c r="Y180">
        <v>1100000</v>
      </c>
      <c r="Z180" t="str">
        <v>UNSECURED</v>
      </c>
      <c r="AA180" t="str">
        <v>DISBURSED</v>
      </c>
      <c r="AB180">
        <v>46288</v>
      </c>
      <c r="AC180">
        <v>46289</v>
      </c>
      <c r="AD180" t="str">
        <v>CASE LOGIN DONE CASE MOVED TO CREDIT || PD TO BE DONE TODAY || CASE APPROVED FOR 11 L- RCU PENDING|| RCU DONE-CASE TO BE DISBURSED TODAY || CASE DISBURSED</v>
      </c>
      <c r="AE180" t="str">
        <v>Mr. Harshit Sahu is a  doctor, MBBS qualified with 3 years of experience and registered in 2023. He is a Govt Salaried/Self-Employed professional earning ₹1.45 lakh monthly, including ₹80K salary and ₹65K income from his own clinic. He has a CIBIL score of 713 with 3 active loans and total outstanding of approx. ₹2.30 lakh, with existing EMI of ₹20K. The case is logged with Tata Capital; however, 6-month banking is not provided. Two delayed payments of 85 days and 57 days are reported in the consumer loan, which is a key credit concern.We can not fund due to recent bouncing</v>
      </c>
      <c r="AF180" t="str">
        <v>shivaniankit</v>
      </c>
      <c r="AG180">
        <v>8839123934</v>
      </c>
      <c r="AH180" t="str">
        <v>shivaniankit@chola1.murugappa.com</v>
      </c>
    </row>
    <row r="181">
      <c r="A181">
        <v>7393</v>
      </c>
      <c r="B181" t="str">
        <v>YES</v>
      </c>
      <c r="D181" t="str">
        <v>SAMAY</v>
      </c>
      <c r="E181" t="str">
        <v>AKSHAY</v>
      </c>
      <c r="F181" t="str">
        <v>SAMAY</v>
      </c>
      <c r="G181" t="str">
        <v>AMIT KUMAR</v>
      </c>
      <c r="H181" t="str">
        <f t="array" ref="H181">IFERROR(XLOOKUP($G181,'SEPT 26  EMP LIST'!$A$2:$A$998,'SEPT 26  EMP LIST'!$D$2:$D$998),"-")</f>
        <v>RAJKUMARI</v>
      </c>
      <c r="I181" t="str">
        <f t="array" ref="I181">IFERROR(XLOOKUP($G181,'SEPT 26  EMP LIST'!$A$2:$A$998,'SEPT 26  EMP LIST'!$F$2:$F$998),"-")</f>
        <v>RAJKUMARI</v>
      </c>
      <c r="J181" t="str">
        <f t="array" ref="J181">IFERROR(XLOOKUP($G181,'SEPT 26  EMP LIST'!$A$2:$A$998,'SEPT 26  EMP LIST'!$B$2:$B$998),"-")</f>
        <v>SALARIED</v>
      </c>
      <c r="K181">
        <v>744</v>
      </c>
      <c r="L181" t="str">
        <v xml:space="preserve">DR VEGI DHAKSHAY RAMU NAIDU </v>
      </c>
      <c r="M181">
        <v>3000000</v>
      </c>
      <c r="N181" t="str">
        <f t="array" ref="N181">IFERROR(XLOOKUP($G181,'SEPT 26  EMP LIST'!$A$2:$A$998,'SEPT 26  EMP LIST'!$E$2:$E$998),"-")</f>
        <v>NOIDA</v>
      </c>
      <c r="O181">
        <v>46287</v>
      </c>
      <c r="P181">
        <v>46289</v>
      </c>
      <c r="Q181">
        <v>170885238</v>
      </c>
      <c r="R181">
        <v>9492020207</v>
      </c>
      <c r="S181" t="str">
        <v>ANDHRA PRADESH</v>
      </c>
      <c r="T181" t="str">
        <v>VIZIANAGARAM</v>
      </c>
      <c r="U181" t="str">
        <v>DOD</v>
      </c>
      <c r="V181" t="str">
        <v>F2 FINTECH</v>
      </c>
      <c r="W181" t="str">
        <v>CHOLA</v>
      </c>
      <c r="Z181" t="str">
        <v>UNSECURED</v>
      </c>
      <c r="AA181" t="str">
        <v>REJECTED</v>
      </c>
      <c r="AD181" t="str">
        <v>LOGIN DONE || CASE MOVED TO CREDIT-PD TO BE DONE TODAY || DR HAVING ALREADY LOAN FROM CHOLA HAVING 2 BOUNCING IN EXIXTING LOAN</v>
      </c>
      <c r="AF181" t="str">
        <v>KURAM</v>
      </c>
      <c r="AG181">
        <v>9505059005</v>
      </c>
      <c r="AH181" t="str">
        <v>kuramappalaraju@chola1.murugappa.com</v>
      </c>
    </row>
    <row r="182" xml:space="preserve">
      <c r="A182">
        <v>7392</v>
      </c>
      <c r="B182" t="str">
        <v>YES</v>
      </c>
      <c r="D182" t="str">
        <v>RAJEEV</v>
      </c>
      <c r="E182" t="str">
        <v>AKSHAY</v>
      </c>
      <c r="F182" t="str">
        <v>MEHBOOB</v>
      </c>
      <c r="G182" t="str">
        <v>RAJAT DWIVEDI</v>
      </c>
      <c r="H182" t="str">
        <f t="array" ref="H182">IFERROR(XLOOKUP($G182,'SEPT 26  EMP LIST'!$A$2:$A$998,'SEPT 26  EMP LIST'!$D$2:$D$998),"-")</f>
        <v>RAJKUMARI</v>
      </c>
      <c r="I182" t="str">
        <f t="array" ref="I182">IFERROR(XLOOKUP($G182,'SEPT 26  EMP LIST'!$A$2:$A$998,'SEPT 26  EMP LIST'!$F$2:$F$998),"-")</f>
        <v>RAJKUMARI</v>
      </c>
      <c r="J182" t="str">
        <f t="array" ref="J182">IFERROR(XLOOKUP($G182,'SEPT 26  EMP LIST'!$A$2:$A$998,'SEPT 26  EMP LIST'!$B$2:$B$998),"-")</f>
        <v>SALARIED</v>
      </c>
      <c r="L182" t="str">
        <v>DR RAMAMURTHY</v>
      </c>
      <c r="M182">
        <v>3500000</v>
      </c>
      <c r="N182" t="str">
        <f t="array" ref="N182">IFERROR(XLOOKUP($G182,'SEPT 26  EMP LIST'!$A$2:$A$998,'SEPT 26  EMP LIST'!$E$2:$E$998),"-")</f>
        <v>NOIDA</v>
      </c>
      <c r="O182">
        <v>46287</v>
      </c>
      <c r="P182">
        <v>46293</v>
      </c>
      <c r="Q182">
        <v>181</v>
      </c>
      <c r="R182" t="str">
        <v>90803 10486</v>
      </c>
      <c r="S182" t="str">
        <v>TAMIL NADU</v>
      </c>
      <c r="T182" t="str">
        <v>TRICY</v>
      </c>
      <c r="U182" t="str">
        <v>OD</v>
      </c>
      <c r="V182" t="str">
        <v>F2 FINTECH</v>
      </c>
      <c r="W182" t="str">
        <v>CREDIT SAISON</v>
      </c>
      <c r="Z182" t="str">
        <v>UNSECURED</v>
      </c>
      <c r="AA182" t="str">
        <v>REJECTED</v>
      </c>
      <c r="AD182" t="str">
        <v>PENDING FOR LOGIN || OHP AND BANKING AND CURRENT ADDRESS PROOF REQ || DOCS SEND TO BANKER ITS UNDER PROCESS || COMPLETE BANKING REQ ||  BANKING SEND TO BANKER AND CASE MOVED TO CREDIT-PD TO BE DONE TODAY || 27 ENQ IS LAST 6 MONTH CASE NOT DOABE</v>
      </c>
      <c r="AE182" t="str" xml:space="preserve">
        <v xml:space="preserve">Ramamurthy is a self-employed medical professional (MBBS) with 33 years of experience and registration since 1993. Reported monthly income is ₹10,00,000, with ₹5,00,000 additional income and ₹5,00,000 consultancy income through petrol pump. CIBIL score is 712._x000d_
_x000d_
The bureau reflects 10 active loans with lenders including HDB, SMFG, IDFC, City Union Bank, Bajaj, L&amp;T, Chola, Shriram Finance and Karur Vysya Bank. Reported EMI obligation is ₹2,80,000 per month._x000d_
_x000d_
Banking details are not specified, while average monthly credit is reported as ₹0 and ABB for the last six months is ₹83,758.11.</v>
      </c>
      <c r="AF182" t="str">
        <v>radhakrishnan</v>
      </c>
      <c r="AG182" t="str">
        <v xml:space="preserve"> 96261 63633</v>
      </c>
      <c r="AH182" t="str">
        <v>radhakrishnan.v@creditsaison-in.com</v>
      </c>
    </row>
    <row r="183">
      <c r="A183">
        <v>7395</v>
      </c>
      <c r="D183" t="str">
        <v>KUSHBOO</v>
      </c>
      <c r="E183" t="str">
        <v>AKSHAY</v>
      </c>
      <c r="F183" t="str">
        <v>SAMAY</v>
      </c>
      <c r="G183" t="str">
        <v>RASHI GANGWAR</v>
      </c>
      <c r="H183" t="str">
        <f t="array" ref="H183">IFERROR(XLOOKUP($G183,'SEPT 26  EMP LIST'!$A$2:$A$998,'SEPT 26  EMP LIST'!$D$2:$D$998),"-")</f>
        <v>RAJKUMARI</v>
      </c>
      <c r="I183" t="str">
        <f t="array" ref="I183">IFERROR(XLOOKUP($G183,'SEPT 26  EMP LIST'!$A$2:$A$998,'SEPT 26  EMP LIST'!$F$2:$F$998),"-")</f>
        <v>RAJKUMARI</v>
      </c>
      <c r="J183" t="str">
        <f t="array" ref="J183">IFERROR(XLOOKUP($G183,'SEPT 26  EMP LIST'!$A$2:$A$998,'SEPT 26  EMP LIST'!$B$2:$B$998),"-")</f>
        <v>SALARIED</v>
      </c>
      <c r="L183" t="str">
        <v xml:space="preserve"> DR. MOHAMMAD WAJID ALI</v>
      </c>
      <c r="M183" t="str">
        <v>NIL</v>
      </c>
      <c r="N183" t="str">
        <f t="array" ref="N183">IFERROR(XLOOKUP($G183,'SEPT 26  EMP LIST'!$A$2:$A$998,'SEPT 26  EMP LIST'!$E$2:$E$998),"-")</f>
        <v>NOIDA</v>
      </c>
      <c r="O183">
        <v>46287</v>
      </c>
      <c r="P183">
        <v>46287</v>
      </c>
      <c r="Q183">
        <v>182</v>
      </c>
      <c r="R183">
        <v>9523288018</v>
      </c>
      <c r="S183" t="str">
        <v xml:space="preserve">BIHAR </v>
      </c>
      <c r="T183" t="str">
        <v xml:space="preserve">HAJIPUR </v>
      </c>
      <c r="U183" t="str">
        <v>OD</v>
      </c>
      <c r="V183" t="str">
        <v>F2 FINTECH</v>
      </c>
      <c r="W183" t="str">
        <v>ABCL</v>
      </c>
      <c r="Z183" t="str">
        <v>UNSECURED</v>
      </c>
      <c r="AA183" t="str">
        <v>REJECTED</v>
      </c>
      <c r="AD183" t="str">
        <v>LOGIN DONE  || VHR SEGMENT</v>
      </c>
      <c r="AE183" t="str">
        <v>CUSTOMER NOT RESPONDED TO PHONE CALL</v>
      </c>
      <c r="AF183" t="str">
        <v>DURGESH TIWARI</v>
      </c>
      <c r="AG183">
        <v>7007459078</v>
      </c>
      <c r="AH183" t="str">
        <v>durgesh.tiwari3@adityabirlacapital.com</v>
      </c>
    </row>
    <row r="184">
      <c r="A184">
        <v>7396</v>
      </c>
      <c r="B184" t="str">
        <v>YES</v>
      </c>
      <c r="C184" t="str">
        <v>YES</v>
      </c>
      <c r="D184" t="str">
        <v>RAJEEV</v>
      </c>
      <c r="E184" t="str">
        <v>PRADUMN</v>
      </c>
      <c r="F184" t="str">
        <v>MEHBOOB</v>
      </c>
      <c r="G184" t="str">
        <v>HIRDESH</v>
      </c>
      <c r="H184" t="str">
        <f t="array" ref="H184">IFERROR(XLOOKUP($G184,'SEPT 26  EMP LIST'!$A$2:$A$998,'SEPT 26  EMP LIST'!$F$2:$F$998),"-")</f>
        <v>VINEET TIWARI</v>
      </c>
      <c r="I184" t="str">
        <f t="array" ref="I184">IFERROR(XLOOKUP($G184,'SEPT 26  EMP LIST'!$A$2:$A$998,'SEPT 26  EMP LIST'!$F$2:$F$998),"-")</f>
        <v>VINEET TIWARI</v>
      </c>
      <c r="J184" t="str">
        <f t="array" ref="J184">IFERROR(XLOOKUP($G184,'SEPT 26  EMP LIST'!$A$2:$A$998,'SEPT 26  EMP LIST'!$B$2:$B$998),"-")</f>
        <v>SALARIED</v>
      </c>
      <c r="K184">
        <v>707</v>
      </c>
      <c r="L184" t="str">
        <v>DR. AKSHAY KUMAR</v>
      </c>
      <c r="M184" t="str">
        <v>NIL</v>
      </c>
      <c r="N184" t="str">
        <f t="array" ref="N184">IFERROR(XLOOKUP($G184,'SEPT 26  EMP LIST'!$A$2:$A$998,'SEPT 26  EMP LIST'!$E$2:$E$998),"-")</f>
        <v>NOIDA</v>
      </c>
      <c r="O184">
        <v>46287</v>
      </c>
      <c r="P184">
        <v>46287</v>
      </c>
      <c r="Q184" t="str">
        <v>SME000021555399</v>
      </c>
      <c r="R184">
        <v>9508014813</v>
      </c>
      <c r="S184" t="str">
        <v>BIHAR</v>
      </c>
      <c r="T184" t="str">
        <v>PATNA</v>
      </c>
      <c r="U184" t="str">
        <v>OD</v>
      </c>
      <c r="V184" t="str">
        <v>F2 FINTECH</v>
      </c>
      <c r="W184" t="str">
        <v>BAJAJ</v>
      </c>
      <c r="Z184" t="str">
        <v>UNSECURED</v>
      </c>
      <c r="AA184" t="str">
        <v>REJECTED</v>
      </c>
      <c r="AD184" t="str">
        <v>LOGIN DONE || 30+ DPD not allowed to process</v>
      </c>
      <c r="AE184" t="str">
        <v>CASE REJECTED DUE TO 30+ DPD IN RECENT TIMES. CASE NOT DOBLE</v>
      </c>
      <c r="AF184" t="str">
        <v>suraj</v>
      </c>
      <c r="AG184">
        <v>7979913363</v>
      </c>
      <c r="AH184" t="str">
        <v>suraj.kumar7@bajajfinserv.in</v>
      </c>
    </row>
    <row r="185">
      <c r="A185">
        <v>7368</v>
      </c>
      <c r="D185" t="str">
        <v>RAJEEV</v>
      </c>
      <c r="E185" t="str">
        <v>AKSHAY</v>
      </c>
      <c r="F185" t="str">
        <v>SAMAY</v>
      </c>
      <c r="G185" t="str">
        <v>RAJAT DWIVEDI</v>
      </c>
      <c r="H185" t="str">
        <f t="array" ref="H185">IFERROR(XLOOKUP($G185,'SEPT 26  EMP LIST'!$A$2:$A$998,'SEPT 26  EMP LIST'!$D$2:$D$998),"-")</f>
        <v>RAJKUMARI</v>
      </c>
      <c r="I185" t="str">
        <f t="array" ref="I185">IFERROR(XLOOKUP($G185,'SEPT 26  EMP LIST'!$A$2:$A$998,'SEPT 26  EMP LIST'!$F$2:$F$998),"-")</f>
        <v>RAJKUMARI</v>
      </c>
      <c r="J185" t="str">
        <f t="array" ref="J185">IFERROR(XLOOKUP($G185,'SEPT 26  EMP LIST'!$A$2:$A$998,'SEPT 26  EMP LIST'!$B$2:$B$998),"-")</f>
        <v>SALARIED</v>
      </c>
      <c r="L185" t="str">
        <v>CA VEMULA BHANU PRAKASH</v>
      </c>
      <c r="M185">
        <v>2500000</v>
      </c>
      <c r="N185" t="str">
        <f t="array" ref="N185">IFERROR(XLOOKUP($G185,'SEPT 26  EMP LIST'!$A$2:$A$998,'SEPT 26  EMP LIST'!$E$2:$E$998),"-")</f>
        <v>NOIDA</v>
      </c>
      <c r="O185">
        <v>46287</v>
      </c>
      <c r="P185">
        <v>46290</v>
      </c>
      <c r="Q185">
        <v>184</v>
      </c>
      <c r="R185">
        <v>9492878838</v>
      </c>
      <c r="S185" t="str">
        <v>ANDHRA PRADESH</v>
      </c>
      <c r="T185" t="str">
        <v>KRSIHNA</v>
      </c>
      <c r="U185" t="str">
        <v>TERM LOAN</v>
      </c>
      <c r="V185" t="str">
        <v>URBAN MONEY</v>
      </c>
      <c r="W185" t="str">
        <v>BANDHAN BANK</v>
      </c>
      <c r="Z185" t="str">
        <v>UNSECURED</v>
      </c>
      <c r="AA185" t="str">
        <v>REJECTED</v>
      </c>
      <c r="AD185" t="str">
        <v>CASE LOGIN PENDING-BANKER NOT RECEIVING THE MAIL || ELIGIBILITY NOT MEET</v>
      </c>
      <c r="AF185" t="str">
        <v>meesala</v>
      </c>
      <c r="AG185" t="str">
        <v xml:space="preserve"> 90521 13366</v>
      </c>
      <c r="AH185" t="str">
        <v>meesala.ramakrishna@bandhanbank.com</v>
      </c>
    </row>
    <row r="186">
      <c r="A186">
        <v>7394</v>
      </c>
      <c r="D186" t="str">
        <v>RAJEEV</v>
      </c>
      <c r="E186" t="str">
        <v>AKSHAY</v>
      </c>
      <c r="F186" t="str">
        <v>SAMAY</v>
      </c>
      <c r="G186" t="str">
        <v>RASHI GANGWAR</v>
      </c>
      <c r="H186" t="str">
        <f t="array" ref="H186">IFERROR(XLOOKUP($G186,'SEPT 26  EMP LIST'!$A$2:$A$998,'SEPT 26  EMP LIST'!$D$2:$D$998),"-")</f>
        <v>RAJKUMARI</v>
      </c>
      <c r="I186" t="str">
        <f t="array" ref="I186">IFERROR(XLOOKUP($G186,'SEPT 26  EMP LIST'!$A$2:$A$998,'SEPT 26  EMP LIST'!$F$2:$F$998),"-")</f>
        <v>RAJKUMARI</v>
      </c>
      <c r="J186" t="str">
        <f t="array" ref="J186">IFERROR(XLOOKUP($G186,'SEPT 26  EMP LIST'!$A$2:$A$998,'SEPT 26  EMP LIST'!$B$2:$B$998),"-")</f>
        <v>SALARIED</v>
      </c>
      <c r="L186" t="str">
        <v xml:space="preserve"> DR. MOHAMMAD WAJID ALI</v>
      </c>
      <c r="M186">
        <v>1500000</v>
      </c>
      <c r="N186" t="str">
        <f t="array" ref="N186">IFERROR(XLOOKUP($G186,'SEPT 26  EMP LIST'!$A$2:$A$998,'SEPT 26  EMP LIST'!$E$2:$E$998),"-")</f>
        <v>NOIDA</v>
      </c>
      <c r="O186">
        <v>46287</v>
      </c>
      <c r="P186">
        <v>46289</v>
      </c>
      <c r="Q186">
        <v>185</v>
      </c>
      <c r="R186">
        <v>9523288018</v>
      </c>
      <c r="S186" t="str">
        <v xml:space="preserve">BIHAR </v>
      </c>
      <c r="T186" t="str">
        <v xml:space="preserve">HAJIPUR </v>
      </c>
      <c r="U186" t="str">
        <v>OD</v>
      </c>
      <c r="V186" t="str">
        <v>F2 FINTECH</v>
      </c>
      <c r="W186" t="str">
        <v>L&amp;T</v>
      </c>
      <c r="Z186" t="str">
        <v>UNSECURED</v>
      </c>
      <c r="AA186" t="str">
        <v>REJECTED</v>
      </c>
      <c r="AD186" t="str">
        <v>PENDING FOR LOGIN || NEED HOSPITAL PROOF || SYSTEM REJECT VALUE SEGMENT -HARD REJECT DUE TO 7 USL</v>
      </c>
      <c r="AE186" t="str">
        <v>CUSTOMER NOT RESPONDED TO PHONE CALL</v>
      </c>
      <c r="AF186" t="str">
        <v>Sauravkumar18</v>
      </c>
      <c r="AG186">
        <v>7903033131</v>
      </c>
      <c r="AH186" t="str">
        <v>Sauravkumar18@ltfs.com</v>
      </c>
    </row>
    <row r="187" xml:space="preserve">
      <c r="A187">
        <v>7390</v>
      </c>
      <c r="D187" t="str">
        <v>RAJEEV</v>
      </c>
      <c r="E187" t="str">
        <v>AKSHAY</v>
      </c>
      <c r="F187" t="str">
        <v>MEHBOOB</v>
      </c>
      <c r="G187" t="str">
        <v>RAJAT DWIVEDI</v>
      </c>
      <c r="H187" t="str">
        <f t="array" ref="H187">IFERROR(XLOOKUP($G187,'SEPT 26  EMP LIST'!$A$2:$A$998,'SEPT 26  EMP LIST'!$D$2:$D$998),"-")</f>
        <v>RAJKUMARI</v>
      </c>
      <c r="I187" t="str">
        <f t="array" ref="I187">IFERROR(XLOOKUP($G187,'SEPT 26  EMP LIST'!$A$2:$A$998,'SEPT 26  EMP LIST'!$F$2:$F$998),"-")</f>
        <v>RAJKUMARI</v>
      </c>
      <c r="J187" t="str">
        <f t="array" ref="J187">IFERROR(XLOOKUP($G187,'SEPT 26  EMP LIST'!$A$2:$A$998,'SEPT 26  EMP LIST'!$B$2:$B$998),"-")</f>
        <v>SALARIED</v>
      </c>
      <c r="L187" t="str">
        <v>DR RAMAMURTHY</v>
      </c>
      <c r="M187">
        <v>2500000</v>
      </c>
      <c r="N187" t="str">
        <f t="array" ref="N187">IFERROR(XLOOKUP($G187,'SEPT 26  EMP LIST'!$A$2:$A$998,'SEPT 26  EMP LIST'!$E$2:$E$998),"-")</f>
        <v>NOIDA</v>
      </c>
      <c r="O187">
        <v>46287</v>
      </c>
      <c r="P187">
        <v>46288</v>
      </c>
      <c r="Q187">
        <v>186</v>
      </c>
      <c r="R187" t="str">
        <v>90803 10486</v>
      </c>
      <c r="S187" t="str">
        <v>TAMIL NADU</v>
      </c>
      <c r="T187" t="str">
        <v>TRICY</v>
      </c>
      <c r="U187" t="str">
        <v>OD</v>
      </c>
      <c r="V187" t="str">
        <v>F2 FINTECH</v>
      </c>
      <c r="W187" t="str">
        <v>GODREJ</v>
      </c>
      <c r="Z187" t="str">
        <v>UNSECURED</v>
      </c>
      <c r="AA187" t="str">
        <v>REJECTED</v>
      </c>
      <c r="AD187" t="str">
        <v>PENDING FOR LOGIN || CONSENT SENT-CONSENT DONE-6 MONTH BANKING REQ || SCORE CARD REJECT</v>
      </c>
      <c r="AE187" t="str" xml:space="preserve">
        <v xml:space="preserve">Ramamurthy is a self-employed medical professional (MBBS) with 33 years of experience and registration since 1993. Reported monthly income is ₹10,00,000, with ₹5,00,000 additional income and ₹5,00,000 consultancy income through petrol pump. CIBIL score is 712._x000d_
_x000d_
The bureau reflects 10 active loans with lenders including HDB, SMFG, IDFC, City Union Bank, Bajaj, L&amp;T, Chola, Shriram Finance and Karur Vysya Bank. Reported EMI obligation is ₹2,80,000 per month._x000d_
_x000d_
Banking details are not specified, while average monthly credit is reported as ₹0 and ABB for the last six months is ₹83,758.11.</v>
      </c>
      <c r="AF187" t="str">
        <v>piramiah</v>
      </c>
      <c r="AG187" t="str">
        <v>93447 27116</v>
      </c>
      <c r="AH187" t="str">
        <v>piramiah.m@godrejcapital.com</v>
      </c>
    </row>
    <row r="188">
      <c r="A188">
        <v>7397</v>
      </c>
      <c r="D188" t="str">
        <v>KUSHBOO</v>
      </c>
      <c r="E188" t="str">
        <v>PUNEET</v>
      </c>
      <c r="F188" t="str">
        <v>SAMAY</v>
      </c>
      <c r="G188" t="str">
        <v>NEHA SINGH</v>
      </c>
      <c r="H188" t="str">
        <f t="array" ref="H188">IFERROR(XLOOKUP($G188,'SEPT 26  EMP LIST'!$A$2:$A$998,'SEPT 26  EMP LIST'!$D$2:$D$998),"-")</f>
        <v>MANISHA SAXENA</v>
      </c>
      <c r="I188" t="str">
        <f t="array" ref="I188">IFERROR(XLOOKUP($G188,'SEPT 26  EMP LIST'!$A$2:$A$998,'SEPT 26  EMP LIST'!$F$2:$F$998),"-")</f>
        <v>SHASHANK BHARDWAJ</v>
      </c>
      <c r="J188" t="str">
        <f t="array" ref="J188">IFERROR(XLOOKUP($G188,'SEPT 26  EMP LIST'!$A$2:$A$998,'SEPT 26  EMP LIST'!$B$2:$B$998),"-")</f>
        <v>SALARIED</v>
      </c>
      <c r="L188" t="str">
        <v xml:space="preserve">DR. RAGHVANDER CHULET </v>
      </c>
      <c r="M188">
        <v>2000000</v>
      </c>
      <c r="N188" t="str">
        <f t="array" ref="N188">IFERROR(XLOOKUP($G188,'SEPT 26  EMP LIST'!$A$2:$A$998,'SEPT 26  EMP LIST'!$E$2:$E$998),"-")</f>
        <v>BAREILLY</v>
      </c>
      <c r="O188">
        <v>46287</v>
      </c>
      <c r="P188">
        <v>46288</v>
      </c>
      <c r="Q188" t="str">
        <v>SME000021556698</v>
      </c>
      <c r="R188" t="str">
        <v>70731 69842</v>
      </c>
      <c r="S188" t="str">
        <v>RAJASHTAN</v>
      </c>
      <c r="T188" t="str">
        <v xml:space="preserve">JAIPUR </v>
      </c>
      <c r="U188" t="str">
        <v>OD</v>
      </c>
      <c r="V188" t="str">
        <v>F2 FINTECH</v>
      </c>
      <c r="W188" t="str">
        <v>BAJAJ</v>
      </c>
      <c r="X188">
        <v>4270000</v>
      </c>
      <c r="Y188">
        <v>4270000</v>
      </c>
      <c r="Z188" t="str">
        <v>UNSECURED</v>
      </c>
      <c r="AA188" t="str">
        <v>DISBURSED</v>
      </c>
      <c r="AB188">
        <v>46287</v>
      </c>
      <c r="AC188">
        <v>46288</v>
      </c>
      <c r="AD188" t="str">
        <v>LOGIN DONE  || CONSENT SENT || COSENT DONE-ELIGIBILITY 34 L PD TO BE DONE AT 8 PM TODAY || CASE APPROVED FOR 42.70 L GEO TAGGING PENDING</v>
      </c>
      <c r="AE188" t="str">
        <v>Raghvander Chulet is a self-employed Consultant Doctor (MBBS), registered in 2014, with 11 years of experience. He reports total monthly income of ₹5.00 lakh, comprising ₹3.00 lakh from own setup and ₹2.00 lakh consultancy income. He has 1 active secured housing loan with SBI, having an outstanding balance of ₹20.54 lakh and EMI of ₹22,000. CIBIL score is strong at 809 with no credit enquiries in the last 6 months. ITR FY 2025-26 reflects income of ₹9.76 lakh, while banking/ABB details are not provided. The case is logged with Credit Saison, with case eligibility mentioned as ₹15–20 lakh for backup limit.</v>
      </c>
      <c r="AF188" t="str">
        <v>vishal jangid</v>
      </c>
      <c r="AG188">
        <v>7405912577</v>
      </c>
      <c r="AH188" t="str">
        <v>vishal.jangid@bajajfinserv.in</v>
      </c>
    </row>
    <row r="189">
      <c r="A189">
        <v>7398</v>
      </c>
      <c r="D189" t="str">
        <v>SAMAY</v>
      </c>
      <c r="E189" t="str">
        <v>PUNEET</v>
      </c>
      <c r="F189" t="str">
        <v>MEHBOOB</v>
      </c>
      <c r="G189" t="str">
        <v>MANISHA VERMA</v>
      </c>
      <c r="H189" t="str">
        <f t="array" ref="H189">IFERROR(XLOOKUP($G189,'SEPT 26  EMP LIST'!$A$2:$A$998,'SEPT 26  EMP LIST'!$D$2:$D$998),"-")</f>
        <v>RAVISH SHARMA</v>
      </c>
      <c r="I189" t="str">
        <f t="array" ref="I189">IFERROR(XLOOKUP($G189,'SEPT 26  EMP LIST'!$A$2:$A$998,'SEPT 26  EMP LIST'!$F$2:$F$998),"-")</f>
        <v>RAVISH SHARMA</v>
      </c>
      <c r="J189" t="str">
        <f t="array" ref="J189">IFERROR(XLOOKUP($G189,'SEPT 26  EMP LIST'!$A$2:$A$998,'SEPT 26  EMP LIST'!$B$2:$B$998),"-")</f>
        <v>SALARIED</v>
      </c>
      <c r="K189">
        <v>775</v>
      </c>
      <c r="L189" t="str">
        <v xml:space="preserve">DR VAIBHAV D MADANE </v>
      </c>
      <c r="M189">
        <v>6000000</v>
      </c>
      <c r="N189" t="str">
        <f t="array" ref="N189">IFERROR(XLOOKUP($G189,'SEPT 26  EMP LIST'!$A$2:$A$998,'SEPT 26  EMP LIST'!$E$2:$E$998),"-")</f>
        <v>NOIDA</v>
      </c>
      <c r="O189">
        <v>46287</v>
      </c>
      <c r="P189">
        <v>46289</v>
      </c>
      <c r="Q189" t="str">
        <v xml:space="preserve">DL00000040360  </v>
      </c>
      <c r="R189">
        <v>9673477972</v>
      </c>
      <c r="S189" t="str">
        <v>MAHARASHTRA</v>
      </c>
      <c r="T189" t="str">
        <v>PUNE</v>
      </c>
      <c r="U189" t="str">
        <v>OD</v>
      </c>
      <c r="V189" t="str">
        <v>F2 FINTECH</v>
      </c>
      <c r="W189" t="str">
        <v>ABCL</v>
      </c>
      <c r="Z189" t="str">
        <v>UNSECURED</v>
      </c>
      <c r="AA189" t="str">
        <v>REJECTED</v>
      </c>
      <c r="AD189" t="str">
        <v>LOGIN DONE  || CASE IN CPC-CASE MOVED TO CREDIT || CASE IS REJECTED DUE TO HIGH ENQUIRES SEEN</v>
      </c>
      <c r="AE189" t="str">
        <v>Mr. vaibhav d madane is a self-employed consultant doctor, qualified mbbs/ms, with 29 years of professional experience. he operates his own hospital and earns approximately ₹9 lakh monthly, comprising ₹7 lakh from hospital income and ₹2 lakh from consultancy. he has 8 active loans with total outstanding of around ₹82.27 lakh and existing emi of ₹19,907. cibil score is 775 with no recent enquiries reported. the proposed loan is for hospital expansion, we can fund 55-60 lakhs</v>
      </c>
      <c r="AF189" t="str">
        <v>vikas</v>
      </c>
      <c r="AG189">
        <v>9665430378</v>
      </c>
      <c r="AH189" t="str">
        <v>vikas.bandal@adityabirlacapital.com</v>
      </c>
    </row>
    <row r="190" xml:space="preserve">
      <c r="A190">
        <v>7391</v>
      </c>
      <c r="D190" t="str">
        <v>SAMAY</v>
      </c>
      <c r="E190" t="str">
        <v>AKSHAY</v>
      </c>
      <c r="F190" t="str">
        <v>SAMAY</v>
      </c>
      <c r="G190" t="str">
        <v>RAJAT DWIVEDI</v>
      </c>
      <c r="H190" t="str">
        <f t="array" ref="H190">IFERROR(XLOOKUP($G190,'SEPT 26  EMP LIST'!$A$2:$A$998,'SEPT 26  EMP LIST'!$D$2:$D$998),"-")</f>
        <v>RAJKUMARI</v>
      </c>
      <c r="I190" t="str">
        <f t="array" ref="I190">IFERROR(XLOOKUP($G190,'SEPT 26  EMP LIST'!$A$2:$A$998,'SEPT 26  EMP LIST'!$F$2:$F$998),"-")</f>
        <v>RAJKUMARI</v>
      </c>
      <c r="J190" t="str">
        <f t="array" ref="J190">IFERROR(XLOOKUP($G190,'SEPT 26  EMP LIST'!$A$2:$A$998,'SEPT 26  EMP LIST'!$B$2:$B$998),"-")</f>
        <v>SALARIED</v>
      </c>
      <c r="L190" t="str">
        <v>DR RAMAMURTHY</v>
      </c>
      <c r="M190" t="str">
        <v>NIL</v>
      </c>
      <c r="N190" t="str">
        <f t="array" ref="N190">IFERROR(XLOOKUP($G190,'SEPT 26  EMP LIST'!$A$2:$A$998,'SEPT 26  EMP LIST'!$E$2:$E$998),"-")</f>
        <v>NOIDA</v>
      </c>
      <c r="O190">
        <v>46287</v>
      </c>
      <c r="Q190" t="str">
        <v>DL00000040357</v>
      </c>
      <c r="R190" t="str">
        <v>90803 10486</v>
      </c>
      <c r="S190" t="str">
        <v>TAMIL NADU</v>
      </c>
      <c r="T190" t="str">
        <v>TRICY</v>
      </c>
      <c r="U190" t="str">
        <v>OD</v>
      </c>
      <c r="V190" t="str">
        <v>F2 FINTECH</v>
      </c>
      <c r="W190" t="str">
        <v>ABCL</v>
      </c>
      <c r="Z190" t="str">
        <v>UNSECURED</v>
      </c>
      <c r="AA190" t="str">
        <v>REJECTED</v>
      </c>
      <c r="AD190" t="str">
        <v xml:space="preserve"> Enq &gt;5 &amp; HR Segment ,  &gt;=30 DPD in L6M &amp; HR Segment, DPD &amp; HR Segment , HR &amp; &gt;= 3 USL, Overdue CC &gt; 25000 &amp; HR</v>
      </c>
      <c r="AE190" t="str" xml:space="preserve">
        <v xml:space="preserve">Ramamurthy is a self-employed medical professional (MBBS) with 33 years of experience and registration since 1993. Reported monthly income is ₹10,00,000, with ₹5,00,000 additional income and ₹5,00,000 consultancy income through petrol pump. CIBIL score is 712.
The bureau reflects 10 active loans with lenders including HDB, SMFG, IDFC, City Union Bank, Bajaj, L&amp;T, Chola, Shriram Finance and Karur Vysya Bank. Reported EMI obligation is ₹2,80,000 per month.
Banking details are not specified, while average monthly credit is reported as ₹0 and ABB for the last six months is ₹83,758.11.
CO - APPLICANT MISSING</v>
      </c>
      <c r="AF190" t="str">
        <v>Mohan</v>
      </c>
      <c r="AG190">
        <v>9698367055</v>
      </c>
    </row>
    <row r="191">
      <c r="A191">
        <v>7399</v>
      </c>
      <c r="B191" t="str">
        <v>YES</v>
      </c>
      <c r="D191" t="str">
        <v>SAMAY</v>
      </c>
      <c r="E191" t="str">
        <v>PRADUMN</v>
      </c>
      <c r="F191" t="str">
        <v>SAMAY</v>
      </c>
      <c r="G191" t="str">
        <v>DEEPANSHU</v>
      </c>
      <c r="H191" t="str">
        <f t="array" ref="H191">IFERROR(XLOOKUP($G191,'SEPT 26  EMP LIST'!$A$2:$A$998,'SEPT 26  EMP LIST'!$D$2:$D$998),"-")</f>
        <v>F2 FINTECH</v>
      </c>
      <c r="I191" t="str">
        <f t="array" ref="I191">IFERROR(XLOOKUP($G191,'SEPT 26  EMP LIST'!$A$2:$A$998,'SEPT 26  EMP LIST'!$F$2:$F$998),"-")</f>
        <v>F2 FINTECH</v>
      </c>
      <c r="J191" t="str">
        <f t="array" ref="J191">IFERROR(XLOOKUP($G191,'SEPT 26  EMP LIST'!$A$2:$A$998,'SEPT 26  EMP LIST'!$B$2:$B$998),"-")</f>
        <v>SOURCER</v>
      </c>
      <c r="K191">
        <v>706</v>
      </c>
      <c r="L191" t="str">
        <v xml:space="preserve">DR RINKU SUSHIL LALWANI   </v>
      </c>
      <c r="M191">
        <v>3500000</v>
      </c>
      <c r="N191" t="str">
        <f t="array" ref="N191">IFERROR(XLOOKUP($G191,'SEPT 26  EMP LIST'!$A$2:$A$998,'SEPT 26  EMP LIST'!$E$2:$E$998),"-")</f>
        <v>F2 FINTECH</v>
      </c>
      <c r="O191">
        <v>46287</v>
      </c>
      <c r="P191">
        <v>46289</v>
      </c>
      <c r="Q191" t="str">
        <v>DL00000040396</v>
      </c>
      <c r="R191">
        <v>8866730672</v>
      </c>
      <c r="S191" t="str">
        <v>GUJRAT</v>
      </c>
      <c r="T191" t="str">
        <v>AHMEDABAD</v>
      </c>
      <c r="U191" t="str">
        <v>OD</v>
      </c>
      <c r="V191" t="str">
        <v>F2 FINTECH</v>
      </c>
      <c r="W191" t="str">
        <v>ABCL</v>
      </c>
      <c r="X191">
        <v>3500000</v>
      </c>
      <c r="Y191">
        <v>3500000</v>
      </c>
      <c r="Z191" t="str">
        <v>UNSECURED</v>
      </c>
      <c r="AA191" t="str">
        <v>DISBURSED</v>
      </c>
      <c r="AB191">
        <v>46289</v>
      </c>
      <c r="AC191">
        <v>46290</v>
      </c>
      <c r="AD191" t="str">
        <v xml:space="preserve">LOGIN DONE  || CASE IN CPC-CASE MOVED TO CREDIT || PD TO BE DONE TODAY || AGREEMENT DONE GEO TAGGING DONE|| CASE DISBURSED </v>
      </c>
      <c r="AE191" t="str">
        <v xml:space="preserve">RINKU IS MBBS AND MD DOCTOR with approximately, 7 years of professional experience and reported monthly income of ₹1.70 lakh. The applicant has a CIBIL score of 782 with no credit enquiries reported in the last 3/6 months, indicating a satisfactory credit profile. The applicant has 6 active loans with total outstanding of approximately ₹1.12 crore, comprising secured and unsecured exposures. Existing monthly EMI obligation is approximately ₹34.61K. The proposed FOIR is considered at 70%, with eligible surplus after existing EMI of approximately ₹84.39K. The applicant has ongoing exposure with HDFC Bank, Bajaj Finance, SBI and Kotak Mahindra Bank. The credit profile reflects regular active obligations; RINKU SINGH ELIGIBLE OR 30-35 LAKH FUNDING. </v>
      </c>
      <c r="AF191" t="str">
        <v xml:space="preserve"> Sathvara Kishankumar</v>
      </c>
      <c r="AG191">
        <v>9512876267</v>
      </c>
      <c r="AH191" t="str">
        <v>sathvara.kishankumar1@adityabirlacapital.com</v>
      </c>
    </row>
    <row r="192">
      <c r="A192">
        <v>7401</v>
      </c>
      <c r="B192" t="str">
        <v>YES</v>
      </c>
      <c r="D192" t="str">
        <v>KUSHBOO</v>
      </c>
      <c r="E192" t="str">
        <v>PUNEET</v>
      </c>
      <c r="F192" t="str">
        <v>MEHBOOB</v>
      </c>
      <c r="G192" t="str">
        <v>TARUN JAUHARI</v>
      </c>
      <c r="H192" t="str">
        <f t="array" ref="H192">IFERROR(XLOOKUP($G192,'SEPT 26  EMP LIST'!$A$2:$A$998,'SEPT 26  EMP LIST'!$D$2:$D$998),"-")</f>
        <v>ANURAG SHARMA</v>
      </c>
      <c r="I192" t="str">
        <f t="array" ref="I192">IFERROR(XLOOKUP($G192,'SEPT 26  EMP LIST'!$A$2:$A$998,'SEPT 26  EMP LIST'!$F$2:$F$998),"-")</f>
        <v>RAHUL SAHA</v>
      </c>
      <c r="J192" t="str">
        <f t="array" ref="J192">IFERROR(XLOOKUP($G192,'SEPT 26  EMP LIST'!$A$2:$A$998,'SEPT 26  EMP LIST'!$B$2:$B$998),"-")</f>
        <v>SALARIED</v>
      </c>
      <c r="K192">
        <v>799</v>
      </c>
      <c r="L192" t="str">
        <v>DR  PRAVIN SHRIPATI SHINDE(M.F)</v>
      </c>
      <c r="M192">
        <v>1000000</v>
      </c>
      <c r="N192" t="str">
        <f t="array" ref="N192">IFERROR(XLOOKUP($G192,'SEPT 26  EMP LIST'!$A$2:$A$998,'SEPT 26  EMP LIST'!$E$2:$E$998),"-")</f>
        <v>BAREILLY</v>
      </c>
      <c r="O192">
        <v>46288</v>
      </c>
      <c r="P192">
        <v>46291</v>
      </c>
      <c r="Q192">
        <v>170887106</v>
      </c>
      <c r="R192">
        <v>8999841505</v>
      </c>
      <c r="S192" t="str">
        <v xml:space="preserve">MAHARASHTRA </v>
      </c>
      <c r="T192" t="str">
        <v xml:space="preserve">LATUR </v>
      </c>
      <c r="U192" t="str">
        <v>OD</v>
      </c>
      <c r="V192" t="str">
        <v>F2 FINTECH</v>
      </c>
      <c r="W192" t="str">
        <v>CHOLA</v>
      </c>
      <c r="X192">
        <v>500000</v>
      </c>
      <c r="Y192">
        <v>500000</v>
      </c>
      <c r="Z192" t="str">
        <v>UNSECURED</v>
      </c>
      <c r="AA192" t="str">
        <v>REJECTED</v>
      </c>
      <c r="AD192" t="str">
        <v>LOGIN DONE || CASE UNDERPROCESS PD TO BE DONE TODAY || PD TO BE DONE TODAY-CUSTOMER  ENROLLED IN SHARE MARKET || PD TO BE DONE TODAY || DR IS ENROLLED IN SHARE MARKET</v>
      </c>
      <c r="AE192" t="str">
        <v>Dr. pravin shripati shinde is government salaried doctor and consultant and earning 75k from salary and 50k from consultancy. he is running 3 loans and paying an emi of 41000. he has no bouncing in last 6 months and no trading and police, politician, lawyer background. we can fund 10-15 lakhs.</v>
      </c>
      <c r="AF192" t="str">
        <v>dhananjaygd</v>
      </c>
      <c r="AG192">
        <v>7020741062</v>
      </c>
      <c r="AH192" t="str">
        <v>dhananjaygd@chola.murugappa.com</v>
      </c>
    </row>
    <row r="193">
      <c r="D193" t="str">
        <v>SAMAY</v>
      </c>
      <c r="E193" t="str">
        <v>PRADUMN</v>
      </c>
      <c r="F193" t="str">
        <v>SAMAY</v>
      </c>
      <c r="G193" t="str">
        <v>HARPREET SINGH</v>
      </c>
      <c r="H193" t="str">
        <f t="array" ref="H193">IFERROR(XLOOKUP($G193,'SEPT 26  EMP LIST'!$A$2:$A$998,'SEPT 26  EMP LIST'!$D$2:$D$998),"-")</f>
        <v>F2 FINTECH</v>
      </c>
      <c r="I193" t="str">
        <f t="array" ref="I193">IFERROR(XLOOKUP($G193,'SEPT 26  EMP LIST'!$A$2:$A$998,'SEPT 26  EMP LIST'!$F$2:$F$998),"-")</f>
        <v>F2 FINTECH</v>
      </c>
      <c r="J193" t="str">
        <f t="array" ref="J193">IFERROR(XLOOKUP($G193,'SEPT 26  EMP LIST'!$A$2:$A$998,'SEPT 26  EMP LIST'!$B$2:$B$998),"-")</f>
        <v>SALARIED</v>
      </c>
      <c r="L193" t="str">
        <v>ZAMEERUDDIN KHAN</v>
      </c>
      <c r="M193">
        <v>1500000</v>
      </c>
      <c r="N193" t="str">
        <f t="array" ref="N193">IFERROR(XLOOKUP($G193,'SEPT 26  EMP LIST'!$A$2:$A$998,'SEPT 26  EMP LIST'!$E$2:$E$998),"-")</f>
        <v>F2 FINTECH</v>
      </c>
      <c r="O193">
        <v>46288</v>
      </c>
      <c r="P193">
        <v>46291</v>
      </c>
      <c r="Q193">
        <v>193</v>
      </c>
      <c r="R193">
        <v>9717786530</v>
      </c>
      <c r="S193" t="str">
        <v>UTTAR PRADESH</v>
      </c>
      <c r="T193" t="str">
        <v>NOIDA</v>
      </c>
      <c r="U193" t="str">
        <v>CAR LOAN</v>
      </c>
      <c r="V193" t="str">
        <v>I DRIVE</v>
      </c>
      <c r="W193" t="str">
        <v>HDFC</v>
      </c>
      <c r="Z193" t="str">
        <v>UNSECURED</v>
      </c>
      <c r="AA193" t="str">
        <v>REJECTED</v>
      </c>
      <c r="AD193" t="str">
        <v>CASE LOGIN DONE IN HDFC-CAR VALUATION HAS BEEN INITIATED ITS TO BE DONE TODAY || CASE IS IN UNDER WRITING || CASE REJECTED DUE TO BAD CIBIL-690</v>
      </c>
      <c r="AE193" t="str">
        <v>SECURED CASE</v>
      </c>
      <c r="AF193" t="str">
        <v>MANISH</v>
      </c>
      <c r="AH193" t="str">
        <v>documents@dst.net.in</v>
      </c>
    </row>
    <row r="194">
      <c r="A194">
        <v>7404</v>
      </c>
      <c r="B194" t="str">
        <v>YES</v>
      </c>
      <c r="D194" t="str">
        <v>RAJEEV</v>
      </c>
      <c r="E194" t="str">
        <v>PRADUMN</v>
      </c>
      <c r="F194" t="str">
        <v>MEHBOOB</v>
      </c>
      <c r="G194" t="str">
        <v>DHARAMVEER</v>
      </c>
      <c r="H194" t="str">
        <f t="array" ref="H194">IFERROR(XLOOKUP($G194,'SEPT 26  EMP LIST'!$A$2:$A$998,'SEPT 26  EMP LIST'!$D$2:$D$998),"-")</f>
        <v>RASHI GANGWAR</v>
      </c>
      <c r="I194" t="str">
        <f t="array" ref="I194">IFERROR(XLOOKUP($G194,'SEPT 26  EMP LIST'!$A$2:$A$998,'SEPT 26  EMP LIST'!$F$2:$F$998),"-")</f>
        <v>RAJKUMARI</v>
      </c>
      <c r="J194" t="str">
        <f t="array" ref="J194">IFERROR(XLOOKUP($G194,'SEPT 26  EMP LIST'!$A$2:$A$998,'SEPT 26  EMP LIST'!$B$2:$B$998),"-")</f>
        <v>SALARIED</v>
      </c>
      <c r="L194" t="str">
        <v>DR ZISHAN KATHAR</v>
      </c>
      <c r="M194">
        <v>3500000</v>
      </c>
      <c r="N194" t="str">
        <f t="array" ref="N194">IFERROR(XLOOKUP($G194,'SEPT 26  EMP LIST'!$A$2:$A$998,'SEPT 26  EMP LIST'!$E$2:$E$998),"-")</f>
        <v>NOIDA</v>
      </c>
      <c r="O194">
        <v>46288</v>
      </c>
      <c r="P194">
        <v>46289</v>
      </c>
      <c r="Q194" t="str">
        <v>1100000237507544</v>
      </c>
      <c r="R194">
        <v>9933516813</v>
      </c>
      <c r="S194" t="str">
        <v>WEST BENGAL</v>
      </c>
      <c r="T194" t="str">
        <v>PARGANAS</v>
      </c>
      <c r="U194" t="str">
        <v>OD</v>
      </c>
      <c r="V194" t="str">
        <v>F2 FINTECH</v>
      </c>
      <c r="W194" t="str">
        <v>BAJAJ MARKET</v>
      </c>
      <c r="X194">
        <v>5000000</v>
      </c>
      <c r="Y194">
        <v>5000000</v>
      </c>
      <c r="Z194" t="str">
        <v>UNSECURED</v>
      </c>
      <c r="AA194" t="str">
        <v>DISBURSED</v>
      </c>
      <c r="AB194">
        <v>46289</v>
      </c>
      <c r="AC194">
        <v>46289</v>
      </c>
      <c r="AD194" t="str">
        <v>LOGIN DONE  || PD TO BE DONE TODAY ELIGIBILITY 42 L</v>
      </c>
      <c r="AE194" t="str">
        <v xml:space="preserve">ZISHAN is a Doctor (MBBS, MD) with declared monthly income of ₹4.60 lakh and CIBIL score of 770. He has 12 active loan facilities with outstanding of approx. ₹1.39 Cr and existing EMI of ₹1.90 lakh. No recent credit enquiries are reported. CASE IS ELIGIBLE FOR 55-60 LAKHS. </v>
      </c>
      <c r="AF194" t="str">
        <v>surojit</v>
      </c>
      <c r="AG194" t="str">
        <v>96749 66102</v>
      </c>
      <c r="AH194" t="str">
        <v>surojit.ghosh@bajajfinserv.in</v>
      </c>
    </row>
    <row r="195" xml:space="preserve">
      <c r="A195">
        <v>7400</v>
      </c>
      <c r="B195" t="str">
        <v>YES</v>
      </c>
      <c r="D195" t="str">
        <v>KUSHBOO</v>
      </c>
      <c r="E195" t="str">
        <v>PRADUMN</v>
      </c>
      <c r="F195" t="str">
        <v>MEHBOOB</v>
      </c>
      <c r="G195" t="str">
        <v>DEEPANSHU</v>
      </c>
      <c r="H195" t="str">
        <f t="array" ref="H195">IFERROR(XLOOKUP($G195,'SEPT 26  EMP LIST'!$A$2:$A$998,'SEPT 26  EMP LIST'!$D$2:$D$998),"-")</f>
        <v>F2 FINTECH</v>
      </c>
      <c r="I195" t="str">
        <f t="array" ref="I195">IFERROR(XLOOKUP($G195,'SEPT 26  EMP LIST'!$A$2:$A$998,'SEPT 26  EMP LIST'!$F$2:$F$998),"-")</f>
        <v>F2 FINTECH</v>
      </c>
      <c r="J195" t="str">
        <f t="array" ref="J195">IFERROR(XLOOKUP($G195,'SEPT 26  EMP LIST'!$A$2:$A$998,'SEPT 26  EMP LIST'!$B$2:$B$998),"-")</f>
        <v>SOURCER</v>
      </c>
      <c r="K195">
        <v>706</v>
      </c>
      <c r="L195" t="str">
        <v xml:space="preserve">DR RINKU SUSHIL LALWANI   </v>
      </c>
      <c r="M195">
        <v>3500000</v>
      </c>
      <c r="N195" t="str">
        <f t="array" ref="N195">IFERROR(XLOOKUP($G195,'SEPT 26  EMP LIST'!$A$2:$A$998,'SEPT 26  EMP LIST'!$E$2:$E$998),"-")</f>
        <v>F2 FINTECH</v>
      </c>
      <c r="O195">
        <v>46288</v>
      </c>
      <c r="P195">
        <v>46291</v>
      </c>
      <c r="Q195" t="str">
        <v>269BZ8603443</v>
      </c>
      <c r="R195">
        <v>8866730672</v>
      </c>
      <c r="S195" t="str">
        <v>GUJRAT</v>
      </c>
      <c r="T195" t="str">
        <v>AHMEDABAD</v>
      </c>
      <c r="U195" t="str">
        <v>OD</v>
      </c>
      <c r="V195" t="str">
        <v>F2 FINTECH</v>
      </c>
      <c r="W195" t="str">
        <v>TATA</v>
      </c>
      <c r="Z195" t="str">
        <v>UNSECURED</v>
      </c>
      <c r="AA195" t="str">
        <v>REJECTED</v>
      </c>
      <c r="AD195" t="str">
        <v>LOGIN DONE  || CASE IS IN UNDERWRITING || DR IS NOT RESPONDING CREDIT CALL FOR PD-AND FI ALSO NEGATIVED || SAME CASE WE HAVE DISBURSED FROM ABFL 35 LACS DR REQUIRMENT HAS BEEN FULL FILLED</v>
      </c>
      <c r="AE195" t="str" xml:space="preserve">
        <v xml:space="preserve">Ms. rinku sushil lalwani is a salaried/consultant medical professional with mbbs/ms qualification and 7 years of experience. he has a monthly income of ₹2.70 lakh, comprising ₹1.70 lakh salary and ₹1 lakh consultancy income. he has 6 active loans with total outstanding of approximately ₹1.12 crore and existing emi of ₹1.09 lakh. cibil score is 782 with no recent credit enquiries. the case is logged in abfl &amp; tata with a proposed eligibility of ₹35–40 lakh_x000d_
_x000d_
</v>
      </c>
      <c r="AF195" t="str">
        <v>MAMTA SINGH</v>
      </c>
      <c r="AG195">
        <v>7982612369</v>
      </c>
      <c r="AH195" t="str">
        <v>mamta.singh@tatacapital.com</v>
      </c>
    </row>
    <row r="196" xml:space="preserve">
      <c r="A196">
        <v>7403</v>
      </c>
      <c r="D196" t="str">
        <v>KUSHBOO</v>
      </c>
      <c r="E196" t="str">
        <v>AKSHAY</v>
      </c>
      <c r="F196" t="str">
        <v>SAMAY</v>
      </c>
      <c r="G196" t="str">
        <v>SHIVA AGNIHOTRI</v>
      </c>
      <c r="H196" t="str">
        <f t="array" ref="H196">IFERROR(XLOOKUP($G196,'SEPT 26  EMP LIST'!$A$2:$A$998,'SEPT 26  EMP LIST'!$D$2:$D$998),"-")</f>
        <v>RASHI GANGWAR</v>
      </c>
      <c r="I196" t="str">
        <f t="array" ref="I196">IFERROR(XLOOKUP($G196,'SEPT 26  EMP LIST'!$A$2:$A$998,'SEPT 26  EMP LIST'!$F$2:$F$998),"-")</f>
        <v>RAJKUMARI</v>
      </c>
      <c r="J196" t="str">
        <f t="array" ref="J196">IFERROR(XLOOKUP($G196,'SEPT 26  EMP LIST'!$A$2:$A$998,'SEPT 26  EMP LIST'!$B$2:$B$998),"-")</f>
        <v>SALARIED</v>
      </c>
      <c r="L196" t="str">
        <v>DR SATYAM JYOTI</v>
      </c>
      <c r="M196">
        <v>800000</v>
      </c>
      <c r="N196" t="str">
        <f t="array" ref="N196">IFERROR(XLOOKUP($G196,'SEPT 26  EMP LIST'!$A$2:$A$998,'SEPT 26  EMP LIST'!$E$2:$E$998),"-")</f>
        <v>NOIDA</v>
      </c>
      <c r="O196">
        <v>46288</v>
      </c>
      <c r="P196">
        <v>46289</v>
      </c>
      <c r="Q196" t="str">
        <v>SME000021569349</v>
      </c>
      <c r="R196" t="str">
        <v>62064 05831</v>
      </c>
      <c r="S196" t="str">
        <v xml:space="preserve">KARNATAKA </v>
      </c>
      <c r="T196" t="str">
        <v>MANGALORE</v>
      </c>
      <c r="U196" t="str">
        <v>OD</v>
      </c>
      <c r="V196" t="str">
        <v>F2 FINTECH</v>
      </c>
      <c r="W196" t="str">
        <v>BAJAJ</v>
      </c>
      <c r="X196">
        <v>399000</v>
      </c>
      <c r="Y196">
        <v>399000</v>
      </c>
      <c r="Z196" t="str">
        <v>UNSECURED</v>
      </c>
      <c r="AA196" t="str">
        <v>DISBURSED</v>
      </c>
      <c r="AB196">
        <v>46288</v>
      </c>
      <c r="AC196">
        <v>46290</v>
      </c>
      <c r="AD196" t="str">
        <v>LOGIN DONE  || CASE APPROVED FOR 3.99 L -GEO TAGGING IS PENDING CASE TO BE DISBURSED TODAT</v>
      </c>
      <c r="AE196" t="str" xml:space="preserve">
        <v xml:space="preserve">   The applicant is a medical professional holding an MBBS degree, with 1 year of experience and medical registration since 2025. He is pursuing no further postgraduate studies as per the sheet. Reported monthly income is ₹90,000, entirely from cash consultancy. CIBIL score is 838_x000d_
_x000d_
1 - OD FROM ICICI BANK WITH  ONTHLY EMI OF 86000 _x000d_
_x000d_
The applicant has requested ₹10 lakh for lab setup.</v>
      </c>
      <c r="AF196" t="str">
        <v>ALVENSTEN RODRIGUES</v>
      </c>
      <c r="AG196">
        <v>7795792958</v>
      </c>
      <c r="AH196" t="str">
        <v>alvensten.rodrigues@bajajfinserv.in</v>
      </c>
    </row>
    <row r="197" xml:space="preserve">
      <c r="A197">
        <v>7406</v>
      </c>
      <c r="B197" t="str">
        <v>YES</v>
      </c>
      <c r="D197" t="str">
        <v>RAJEEV</v>
      </c>
      <c r="E197" t="str">
        <v>AKSHAY</v>
      </c>
      <c r="F197" t="str">
        <v>MEHBOOB</v>
      </c>
      <c r="G197" t="str">
        <v>GAURAV VAID</v>
      </c>
      <c r="H197" t="str">
        <f t="array" ref="H197">IFERROR(XLOOKUP($G197,'SEPT 26  EMP LIST'!$A$2:$A$998,'SEPT 26  EMP LIST'!$D$2:$D$998),"-")</f>
        <v>RAJAT DWIVEDI</v>
      </c>
      <c r="I197" t="str">
        <f t="array" ref="I197">IFERROR(XLOOKUP($G197,'SEPT 26  EMP LIST'!$A$2:$A$998,'SEPT 26  EMP LIST'!$F$2:$F$998),"-")</f>
        <v>RAJKUMARI</v>
      </c>
      <c r="J197" t="str">
        <f t="array" ref="J197">IFERROR(XLOOKUP($G197,'SEPT 26  EMP LIST'!$A$2:$A$998,'SEPT 26  EMP LIST'!$B$2:$B$998),"-")</f>
        <v>SALARIED</v>
      </c>
      <c r="K197">
        <v>770</v>
      </c>
      <c r="L197" t="str">
        <v>CA BINAY SHARMA</v>
      </c>
      <c r="M197">
        <v>1000000</v>
      </c>
      <c r="N197" t="str">
        <f t="array" ref="N197">IFERROR(XLOOKUP($G197,'SEPT 26  EMP LIST'!$A$2:$A$998,'SEPT 26  EMP LIST'!$E$2:$E$998),"-")</f>
        <v>NOIDA</v>
      </c>
      <c r="O197">
        <v>46288</v>
      </c>
      <c r="P197">
        <v>46293</v>
      </c>
      <c r="Q197">
        <v>196</v>
      </c>
      <c r="R197">
        <v>9830632400</v>
      </c>
      <c r="S197" t="str">
        <v>WEST BENGAL</v>
      </c>
      <c r="T197" t="str">
        <v>KOLKATTA</v>
      </c>
      <c r="U197" t="str">
        <v>TERM LOAN</v>
      </c>
      <c r="V197" t="str">
        <v>URBAN MONEY</v>
      </c>
      <c r="W197" t="str">
        <v>BANDHAN BANK</v>
      </c>
      <c r="Z197" t="str">
        <v>UNSECURED</v>
      </c>
      <c r="AA197" t="str">
        <v>REJECTED</v>
      </c>
      <c r="AD197" t="str">
        <v>CASE LOGIN DONE - PD DONE -RESI FI IS INITIATED- CAM ALSO PENDING || NIL ELIGIBILITY AND OVER OBLIGATION IN THE CASE</v>
      </c>
      <c r="AE197" t="str" xml:space="preserve">
        <v xml:space="preserve">Applicant Binay Sharma is a Chartered Accountant (CA), registered in 2007, with 19 years of experience. He is self-employed through a partnership firm and reports monthly income of ₹4,50,000, entirely from additional income in cash. ITR income for FY 2025–26 is reported as ₹15,00,000. CIBIL score is 770. 
Pasted markdown.md
The bureau reflects 18 active loans/accounts across IDFC First Bank, Poonawalla Fincorp, Bajaj Finance, L&amp;T Finance, Cholamandalam, Yes Bank, RBL Bank, IndusInd Bank, HDFC Bank, Kotak Mahindra Bank, ICICI Bank and SBI Cards. Reported monthly EMI is ₹2,94,000. Total sanctioned amount and outstanding balance are not provided.</v>
      </c>
      <c r="AF197" t="str">
        <v>debpratik</v>
      </c>
      <c r="AG197">
        <v>7003696850</v>
      </c>
      <c r="AH197" t="str">
        <v>debpratik.das@bandhanbank.com</v>
      </c>
    </row>
    <row r="198">
      <c r="A198">
        <v>7408</v>
      </c>
      <c r="B198" t="str">
        <v>YES</v>
      </c>
      <c r="D198" t="str">
        <v>SAMAY</v>
      </c>
      <c r="E198" t="str">
        <v>PUNEET</v>
      </c>
      <c r="F198" t="str">
        <v>SAMAY</v>
      </c>
      <c r="G198" t="str">
        <v>DEEPU SINGH</v>
      </c>
      <c r="H198" t="str">
        <f t="array" ref="H198">IFERROR(XLOOKUP($G198,'SEPT 26  EMP LIST'!$A$2:$A$998,'SEPT 26  EMP LIST'!$D$2:$D$998),"-")</f>
        <v>RAVISH SHARMA</v>
      </c>
      <c r="I198" t="str">
        <f t="array" ref="I198">IFERROR(XLOOKUP($G198,'SEPT 26  EMP LIST'!$A$2:$A$998,'SEPT 26  EMP LIST'!$F$2:$F$998),"-")</f>
        <v>RAVISH SHARMA</v>
      </c>
      <c r="J198" t="str">
        <f t="array" ref="J198">IFERROR(XLOOKUP($G198,'SEPT 26  EMP LIST'!$A$2:$A$998,'SEPT 26  EMP LIST'!$B$2:$B$998),"-")</f>
        <v>SALARIED</v>
      </c>
      <c r="L198" t="str">
        <v>DR PRERNA CHAUDHARY</v>
      </c>
      <c r="M198">
        <v>1000000</v>
      </c>
      <c r="N198" t="str">
        <f t="array" ref="N198">IFERROR(XLOOKUP($G198,'SEPT 26  EMP LIST'!$A$2:$A$998,'SEPT 26  EMP LIST'!$E$2:$E$998),"-")</f>
        <v>NOIDA</v>
      </c>
      <c r="O198">
        <v>46288</v>
      </c>
      <c r="P198">
        <v>46291</v>
      </c>
      <c r="Q198">
        <v>170888544</v>
      </c>
      <c r="R198">
        <v>7206687292</v>
      </c>
      <c r="S198" t="str">
        <v>HARAYANA</v>
      </c>
      <c r="T198" t="str">
        <v>GURGAON</v>
      </c>
      <c r="U198" t="str">
        <v>TERM LOAN</v>
      </c>
      <c r="V198" t="str">
        <v>F2 FINTECH</v>
      </c>
      <c r="W198" t="str">
        <v>CHOLA</v>
      </c>
      <c r="X198">
        <v>500000</v>
      </c>
      <c r="Y198">
        <v>500000</v>
      </c>
      <c r="Z198" t="str">
        <v>UNSECURED</v>
      </c>
      <c r="AA198" t="str">
        <v>REJECTED</v>
      </c>
      <c r="AD198" t="str">
        <v>LOGIN DONE || CASE MOVED TO CREDIT-PD TO BE DONE TODAY  || LOW ABB</v>
      </c>
      <c r="AE198" t="str">
        <v>Prerna chaudhary is a self-employed bams doctor, registered in 2017, with around 9 years of professional experience and runs her own clinic, shri shubhada ayurveda wellness clinic, in gurugram. she reports monthly income of ₹5.00 lakh, comprising ₹4.00 lakh from clinic income and ₹1.00 lakh consultancy income. the customer has 7 active loans with total outstanding of approx. ₹20.84 lakh and monthly obligations of ₹29,853. existing liabilities include bajaj finance professional loan, axis bank pl and two muthoot gold loans. banking is with axis bank with average monthly credits of ₹2.58 lakh and last 6-month abb of ₹13,821. cibil score is 763, with no recent credit enquiries. one bounce is reported, though paid within 7 days. the customer is seeking maximum funding for clinic expansion.we can fund 10-12 lakhs , alternate banking required</v>
      </c>
      <c r="AF198" t="str">
        <v>mohitts</v>
      </c>
      <c r="AG198">
        <v>7531043153</v>
      </c>
      <c r="AH198" t="str">
        <v>mohitts@chola1.murugappa.com</v>
      </c>
    </row>
    <row r="199">
      <c r="A199">
        <v>6575</v>
      </c>
      <c r="B199" t="str">
        <v>YES</v>
      </c>
      <c r="D199" t="str">
        <v>KUSHBOO</v>
      </c>
      <c r="E199" t="str">
        <v>PUNEET</v>
      </c>
      <c r="F199" t="str">
        <v>SAMAY</v>
      </c>
      <c r="G199" t="str">
        <v>SHIVAM SINGH</v>
      </c>
      <c r="H199" t="str">
        <f t="array" ref="H199">IFERROR(XLOOKUP($G199,'SEPT 26  EMP LIST'!$A$2:$A$998,'SEPT 26  EMP LIST'!$D$2:$D$998),"-")</f>
        <v>AMANPREET SINGH</v>
      </c>
      <c r="I199" t="str">
        <f t="array" ref="I199">IFERROR(XLOOKUP($G199,'SEPT 26  EMP LIST'!$A$2:$A$998,'SEPT 26  EMP LIST'!$F$2:$F$998),"-")</f>
        <v>AMANPREET SINGH</v>
      </c>
      <c r="J199" t="str">
        <f t="array" ref="J199">IFERROR(XLOOKUP($G199,'SEPT 26  EMP LIST'!$A$2:$A$998,'SEPT 26  EMP LIST'!$B$2:$B$998),"-")</f>
        <v>SALARIED</v>
      </c>
      <c r="K199">
        <v>754</v>
      </c>
      <c r="L199" t="str">
        <v>DR LALSAWMPUII FANAI</v>
      </c>
      <c r="M199">
        <v>3500000</v>
      </c>
      <c r="N199" t="str">
        <f t="array" ref="N199">IFERROR(XLOOKUP($G199,'SEPT 26  EMP LIST'!$A$2:$A$998,'SEPT 26  EMP LIST'!$E$2:$E$998),"-")</f>
        <v>NOIDA</v>
      </c>
      <c r="O199">
        <v>46288</v>
      </c>
      <c r="P199">
        <v>46294</v>
      </c>
      <c r="Q199">
        <v>170888391</v>
      </c>
      <c r="R199" t="str">
        <v xml:space="preserve"> 99801 39719</v>
      </c>
      <c r="S199" t="str">
        <v>KERALA</v>
      </c>
      <c r="T199" t="str">
        <v>KANNUR</v>
      </c>
      <c r="U199" t="str">
        <v>OD</v>
      </c>
      <c r="V199" t="str">
        <v>F2 FINTECH</v>
      </c>
      <c r="W199" t="str">
        <v>CHOLA</v>
      </c>
      <c r="X199">
        <v>2000000</v>
      </c>
      <c r="Y199">
        <v>2000000</v>
      </c>
      <c r="Z199" t="str">
        <v>UNSECURED</v>
      </c>
      <c r="AA199" t="str">
        <v>APPROVED</v>
      </c>
      <c r="AB199">
        <v>46293</v>
      </c>
      <c r="AC199" t="str">
        <v>50-50</v>
      </c>
      <c r="AD199" t="str">
        <v>LOGIN DONE || CASE UNDERPROCESS  || CASE MOVED TO CREDIT ||  PD TO BE DONE TODAY || ELIGIBILITY WILL CONFIRMED AFTER PD || DR NO GETTING SWITCHED OFF SINCE YESTERDAY EVENING -PD PENDING || PD PENDING IN CHOLA || VIDEO PD TO BE DONE TODAY || CASE APPROVED FOR 30 LACS FI IS PENDIN GITS INITATED</v>
      </c>
      <c r="AE199" t="str">
        <v xml:space="preserve"> Lalsawmpuii Fanai is a  doctor with an MBBS and DNB in Radio Diagnosis, having around 11 years of professional experience. She is currently working as a consultant, earning a reported monthly income of ₹5.50 lakh, comprising ₹3.00 lakh salary and ₹2.50 lakh consultancy income. She has a CIBIL score of 746 and currently has one active unsecured professional loan with Bajaj Finance Limited, sanctioned at approximately ₹50.96 lakh, with an outstanding balance of ₹19.15 lakh and a monthly EMI of ₹25,953. There are no credit enquiries in the last 6 months.  Banking data indicates a 6-month ABB of ₹16,467.  The customer is seeking ₹50 lakh for clinic setup and machinery purchase. The assessed case eligibility is ₹40–45 lakh, TVR is completed, and the customer is staying with family. We can fund 40-45 lakhs</v>
      </c>
      <c r="AF199" t="str">
        <v>vinodcvj</v>
      </c>
      <c r="AG199">
        <v>9747074207</v>
      </c>
      <c r="AH199" t="str">
        <v>vinodcvj@chola.murugappa.com</v>
      </c>
    </row>
    <row r="200">
      <c r="A200">
        <v>7407</v>
      </c>
      <c r="B200" t="str">
        <v>YES</v>
      </c>
      <c r="D200" t="str">
        <v>RAJEEV</v>
      </c>
      <c r="E200" t="str">
        <v>PUNEET</v>
      </c>
      <c r="F200" t="str">
        <v>SAMAY</v>
      </c>
      <c r="G200" t="str">
        <v>DEEPU SINGH</v>
      </c>
      <c r="H200" t="str">
        <f t="array" ref="H200">IFERROR(XLOOKUP($G200,'SEPT 26  EMP LIST'!$A$2:$A$998,'SEPT 26  EMP LIST'!$D$2:$D$998),"-")</f>
        <v>RAVISH SHARMA</v>
      </c>
      <c r="I200" t="str">
        <f t="array" ref="I200">IFERROR(XLOOKUP($G200,'SEPT 26  EMP LIST'!$A$2:$A$998,'SEPT 26  EMP LIST'!$F$2:$F$998),"-")</f>
        <v>RAVISH SHARMA</v>
      </c>
      <c r="J200" t="str">
        <f t="array" ref="J200">IFERROR(XLOOKUP($G200,'SEPT 26  EMP LIST'!$A$2:$A$998,'SEPT 26  EMP LIST'!$B$2:$B$998),"-")</f>
        <v>SALARIED</v>
      </c>
      <c r="L200" t="str">
        <v>DR PRERNA CHAUDHARY</v>
      </c>
      <c r="M200">
        <v>1000000</v>
      </c>
      <c r="N200" t="str">
        <f t="array" ref="N200">IFERROR(XLOOKUP($G200,'SEPT 26  EMP LIST'!$A$2:$A$998,'SEPT 26  EMP LIST'!$E$2:$E$998),"-")</f>
        <v>NOIDA</v>
      </c>
      <c r="O200">
        <v>46288</v>
      </c>
      <c r="P200">
        <v>46291</v>
      </c>
      <c r="Q200" t="str">
        <v xml:space="preserve">DL00000040494  </v>
      </c>
      <c r="R200">
        <v>7206687292</v>
      </c>
      <c r="S200" t="str">
        <v>HARAYANA</v>
      </c>
      <c r="T200" t="str">
        <v>GURGAON</v>
      </c>
      <c r="U200" t="str">
        <v>OD</v>
      </c>
      <c r="V200" t="str">
        <v>F2 FINTECH</v>
      </c>
      <c r="W200" t="str">
        <v>ABCL</v>
      </c>
      <c r="X200">
        <v>500000</v>
      </c>
      <c r="Y200">
        <v>500000</v>
      </c>
      <c r="Z200" t="str">
        <v>UNSECURED</v>
      </c>
      <c r="AA200" t="str">
        <v>REJECTED</v>
      </c>
      <c r="AD200" t="str">
        <v>LOGIN DONE || CASE IS IN CPC || HR SEGMENT NOT ALLOWED</v>
      </c>
      <c r="AE200" t="str">
        <v>Prerna chaudhary is a self-employed bams doctor, registered in 2017, with around 9 years of professional experience and runs her own clinic, shri shubhada ayurveda wellness clinic, in gurugram. she reports monthly income of ₹5.00 lakh, comprising ₹4.00 lakh from clinic income and ₹1.00 lakh consultancy income. the customer has 7 active loans with total outstanding of approx. ₹20.84 lakh and monthly obligations of ₹29,853. existing liabilities include bajaj finance professional loan, axis bank pl and two muthoot gold loans. banking is with axis bank with average monthly credits of ₹2.58 lakh and last 6-month abb of ₹13,821. cibil score is 763, with no recent credit enquiries. one bounce is reported, though paid within 7 days. the customer is seeking maximum funding for clinic expansion.we can fund 10-12 lakhs , alternate banking required</v>
      </c>
      <c r="AF200" t="str">
        <v>purushottam</v>
      </c>
      <c r="AG200">
        <v>9004509752</v>
      </c>
      <c r="AH200" t="str">
        <v>purushottam.kumar2@adityabirlacapital.com</v>
      </c>
    </row>
    <row r="201">
      <c r="A201">
        <v>7409</v>
      </c>
      <c r="B201" t="str">
        <v>YES</v>
      </c>
      <c r="C201" t="str">
        <v>YES</v>
      </c>
      <c r="D201" t="str">
        <v>KUSHBOO</v>
      </c>
      <c r="E201" t="str">
        <v>SANCHI</v>
      </c>
      <c r="F201" t="str">
        <v>MEHBOOB</v>
      </c>
      <c r="G201" t="str">
        <v>NISHA</v>
      </c>
      <c r="H201" t="str">
        <f t="array" ref="H201">IFERROR(XLOOKUP($G201,'SEPT 26  EMP LIST'!$A$2:$A$998,'SEPT 26  EMP LIST'!$D$2:$D$998),"-")</f>
        <v>VINEET TIWARI</v>
      </c>
      <c r="I201" t="str">
        <f t="array" ref="I201">IFERROR(XLOOKUP($G201,'SEPT 26  EMP LIST'!$A$2:$A$998,'SEPT 26  EMP LIST'!$F$2:$F$998),"-")</f>
        <v>VINEET TIWARI</v>
      </c>
      <c r="J201" t="str">
        <f t="array" ref="J201">IFERROR(XLOOKUP($G201,'SEPT 26  EMP LIST'!$A$2:$A$998,'SEPT 26  EMP LIST'!$B$2:$B$998),"-")</f>
        <v>SALARIED</v>
      </c>
      <c r="L201" t="str">
        <v>DR. MOHAMMED SHAKIR HUSSAIN</v>
      </c>
      <c r="M201">
        <v>1000000</v>
      </c>
      <c r="N201" t="str">
        <f t="array" ref="N201">IFERROR(XLOOKUP($G201,'SEPT 26  EMP LIST'!$A$2:$A$998,'SEPT 26  EMP LIST'!$E$2:$E$998),"-")</f>
        <v>NOIDA</v>
      </c>
      <c r="O201">
        <v>46288</v>
      </c>
      <c r="P201">
        <v>46290</v>
      </c>
      <c r="Q201">
        <v>170889271</v>
      </c>
      <c r="R201">
        <v>7976395440</v>
      </c>
      <c r="S201" t="str">
        <v>UTTAR PRADESH</v>
      </c>
      <c r="T201" t="str">
        <v xml:space="preserve">MORADABAD </v>
      </c>
      <c r="U201" t="str">
        <v>OD</v>
      </c>
      <c r="V201" t="str">
        <v>F2 FINTECH</v>
      </c>
      <c r="W201" t="str">
        <v>CHOLA</v>
      </c>
      <c r="Z201" t="str">
        <v>UNSECURED</v>
      </c>
      <c r="AA201" t="str">
        <v>REJECTED</v>
      </c>
      <c r="AD201" t="str">
        <v>LOGIN DONE || CASE MOVED TO CREDIT || MULTIPLE DPD FOUND IN PREVIOUS LOAN TRACK</v>
      </c>
      <c r="AE201" t="str">
        <v>Dr. Mohammad Shakir Hussain is an MBBS doctor with 3 years of experience. He earns around ₹1.52 lakh per month, comprising approximately ₹82,000 in salary and ₹70,000 from consultancy. He has a CIBIL score of 777 and currently has 4 active loans, with a total monthly EMI obligation of approximately ₹42,000.The customer is seeking ₹20 lakh for personal use. There are no pending documents and no recent credit enquiries reported. No stock market trading or police/politician/lawyer members in the family are reported, and no other doctors in the family are reported.We can fund him approximately10 lakhs.</v>
      </c>
      <c r="AF201" t="str">
        <v xml:space="preserve">PRASHANT </v>
      </c>
      <c r="AG201">
        <v>9411220433</v>
      </c>
      <c r="AH201" t="str">
        <v>prashantjr@chola1.murugappa.com</v>
      </c>
    </row>
    <row r="202">
      <c r="A202">
        <v>7410</v>
      </c>
      <c r="B202" t="str">
        <v>YES</v>
      </c>
      <c r="D202" t="str">
        <v>RAJEEV</v>
      </c>
      <c r="E202" t="str">
        <v>AKSHAY</v>
      </c>
      <c r="F202" t="str">
        <v>SAMAY</v>
      </c>
      <c r="G202" t="str">
        <v>RASHI GANGWAR</v>
      </c>
      <c r="H202" t="str">
        <f t="array" ref="H202">IFERROR(XLOOKUP($G202,'SEPT 26  EMP LIST'!$A$2:$A$998,'SEPT 26  EMP LIST'!$D$2:$D$998),"-")</f>
        <v>RAJKUMARI</v>
      </c>
      <c r="I202" t="str">
        <f t="array" ref="I202">IFERROR(XLOOKUP($G202,'SEPT 26  EMP LIST'!$A$2:$A$998,'SEPT 26  EMP LIST'!$F$2:$F$998),"-")</f>
        <v>RAJKUMARI</v>
      </c>
      <c r="J202" t="str">
        <f t="array" ref="J202">IFERROR(XLOOKUP($G202,'SEPT 26  EMP LIST'!$A$2:$A$998,'SEPT 26  EMP LIST'!$B$2:$B$998),"-")</f>
        <v>SALARIED</v>
      </c>
      <c r="L202" t="str">
        <v xml:space="preserve"> DR. MOHAMMAD WAJID ALI</v>
      </c>
      <c r="M202">
        <v>3500000</v>
      </c>
      <c r="N202" t="str">
        <f t="array" ref="N202">IFERROR(XLOOKUP($G202,'SEPT 26  EMP LIST'!$A$2:$A$998,'SEPT 26  EMP LIST'!$E$2:$E$998),"-")</f>
        <v>NOIDA</v>
      </c>
      <c r="O202">
        <v>46288</v>
      </c>
      <c r="P202">
        <v>46294</v>
      </c>
      <c r="Q202">
        <v>201</v>
      </c>
      <c r="R202">
        <v>9523288018</v>
      </c>
      <c r="S202" t="str">
        <v xml:space="preserve">BIHAR </v>
      </c>
      <c r="T202" t="str">
        <v xml:space="preserve">HAJIPUR </v>
      </c>
      <c r="U202" t="str">
        <v>OD</v>
      </c>
      <c r="V202" t="str">
        <v>CAT EYE</v>
      </c>
      <c r="W202" t="str">
        <v>POONAWALLA</v>
      </c>
      <c r="X202">
        <v>2500000</v>
      </c>
      <c r="Y202">
        <v>2500000</v>
      </c>
      <c r="Z202" t="str">
        <v>UNSECURED</v>
      </c>
      <c r="AA202" t="str">
        <v>DISBURSED</v>
      </c>
      <c r="AB202">
        <v>46293</v>
      </c>
      <c r="AC202">
        <v>46294</v>
      </c>
      <c r="AD202" t="str">
        <v>PENDING FOR LOGIN || CONSENT SENT-SONSENT DONE-ELIGIBILITY 20 LACS || CASE MOVED TO CREDIT PD TO BE DONE TODAY || YESTERDAY LEAVE ON PUNE DUE TO GANESH CHATURTHY -PD TO E DOEN TODAY-ELIGIBILITY 10 DUE TO DR HAS TAEN 2 LOAN IN LAST 2 MONTHS || PD DONE CASE ELIGIBILITY IS 10 LACS BUT CREDIT IS SAYING TO APPROVED 10 L ITS UNDER DISCUSSION WITH CREDIT AND REFI FI ALSO PENDING ITS INTIATED</v>
      </c>
      <c r="AE202" t="str">
        <v>CUSTOMER NOT RESPONDED TO PHONE CALL</v>
      </c>
      <c r="AF202" t="str">
        <v>AMOL</v>
      </c>
      <c r="AG202">
        <v>9356045515</v>
      </c>
      <c r="AH202" t="str">
        <v>arjun.darade@poonawallafincorp.com</v>
      </c>
    </row>
    <row r="203">
      <c r="A203">
        <v>7411</v>
      </c>
      <c r="D203" t="str">
        <v>SAMAY</v>
      </c>
      <c r="E203" t="str">
        <v>PRADUMN</v>
      </c>
      <c r="F203" t="str">
        <v>MEHBOOB</v>
      </c>
      <c r="G203" t="str">
        <v>RAVI KUMAR</v>
      </c>
      <c r="H203" t="str">
        <f t="array" ref="H203">IFERROR(XLOOKUP($G203,'SEPT 26  EMP LIST'!$A$2:$A$998,'SEPT 26  EMP LIST'!$D$2:$D$998),"-")</f>
        <v>ROSHAN THAKUR</v>
      </c>
      <c r="I203" t="str">
        <f t="array" ref="I203">IFERROR(XLOOKUP($G203,'SEPT 26  EMP LIST'!$A$2:$A$998,'SEPT 26  EMP LIST'!$F$2:$F$998),"-")</f>
        <v>AMANPREET SINGH</v>
      </c>
      <c r="J203" t="str">
        <f t="array" ref="J203">IFERROR(XLOOKUP($G203,'SEPT 26  EMP LIST'!$A$2:$A$998,'SEPT 26  EMP LIST'!$B$2:$B$998),"-")</f>
        <v>SALARIED</v>
      </c>
      <c r="L203" t="str">
        <v>DR USHA KUMARI</v>
      </c>
      <c r="M203" t="str">
        <v>NIL</v>
      </c>
      <c r="N203" t="str">
        <f t="array" ref="N203">IFERROR(XLOOKUP($G203,'SEPT 26  EMP LIST'!$A$2:$A$998,'SEPT 26  EMP LIST'!$E$2:$E$998),"-")</f>
        <v>NOIDA</v>
      </c>
      <c r="O203">
        <v>46288</v>
      </c>
      <c r="P203">
        <v>46289</v>
      </c>
      <c r="Q203" t="str">
        <v>DL00000040482</v>
      </c>
      <c r="R203">
        <v>9003212959</v>
      </c>
      <c r="S203" t="str">
        <v>TAMIL NADU</v>
      </c>
      <c r="T203" t="str">
        <v>CHENNAI</v>
      </c>
      <c r="U203" t="str">
        <v>OD</v>
      </c>
      <c r="V203" t="str">
        <v>F2 FINTECH</v>
      </c>
      <c r="W203" t="str">
        <v>ABCL</v>
      </c>
      <c r="Z203" t="str">
        <v>UNSECURED</v>
      </c>
      <c r="AA203" t="str">
        <v>REJECTED</v>
      </c>
      <c r="AD203" t="str">
        <v>Rule 16 - &gt;=3 Unsecured Loan Count &amp; MBBS, CA, CS, CMA, BAMS, BHMS, MDS &amp; BDS &amp; Risk Segment Other than VLR</v>
      </c>
      <c r="AE203" t="str">
        <v xml:space="preserve">Usha Kumari, is a 64-year-old married doctor with a satisfactory CIBIL score of 737 and a clean recent credit history showing zero bounces or enquiries in the past six months. However, the profile carries considerable risk due to severe overleveraging; despite a stated monthly income of ₹200,000.00, the applicant holds 13 active loans with a total current balance of ₹13,819,337.00, which is disproportionately concentrated in unsecured debt (₹10,599,777.00). customer didnt picked up call, so EMI not track, and having more than 3 unsecured loans,we  can fund after some loan closed BT can done but case is not eligible for another loan. </v>
      </c>
    </row>
    <row r="204">
      <c r="A204">
        <v>7413</v>
      </c>
      <c r="D204" t="str">
        <v>SAMAY</v>
      </c>
      <c r="E204" t="str">
        <v>PUNEET</v>
      </c>
      <c r="F204" t="str">
        <v>SAMAY</v>
      </c>
      <c r="G204" t="str">
        <v>GAURAV VAID</v>
      </c>
      <c r="H204" t="str">
        <f t="array" ref="H204">IFERROR(XLOOKUP($G204,'SEPT 26  EMP LIST'!$A$2:$A$998,'SEPT 26  EMP LIST'!$D$2:$D$998),"-")</f>
        <v>RAJAT DWIVEDI</v>
      </c>
      <c r="I204" t="str">
        <f t="array" ref="I204">IFERROR(XLOOKUP($G204,'SEPT 26  EMP LIST'!$A$2:$A$998,'SEPT 26  EMP LIST'!$F$2:$F$998),"-")</f>
        <v>RAJKUMARI</v>
      </c>
      <c r="J204" t="str">
        <f t="array" ref="J204">IFERROR(XLOOKUP($G204,'SEPT 26  EMP LIST'!$A$2:$A$998,'SEPT 26  EMP LIST'!$B$2:$B$998),"-")</f>
        <v>SALARIED</v>
      </c>
      <c r="L204" t="str">
        <v>CA PRIYANK GOYAL</v>
      </c>
      <c r="M204">
        <v>1500000</v>
      </c>
      <c r="N204" t="str">
        <f t="array" ref="N204">IFERROR(XLOOKUP($G204,'SEPT 26  EMP LIST'!$A$2:$A$998,'SEPT 26  EMP LIST'!$E$2:$E$998),"-")</f>
        <v>NOIDA</v>
      </c>
      <c r="O204">
        <v>46289</v>
      </c>
      <c r="P204">
        <v>46290</v>
      </c>
      <c r="Q204" t="str">
        <v>DL00000040469</v>
      </c>
      <c r="R204">
        <v>9899377150</v>
      </c>
      <c r="S204" t="str">
        <v xml:space="preserve">DELHI </v>
      </c>
      <c r="T204" t="str">
        <v>DELHI</v>
      </c>
      <c r="U204" t="str">
        <v>OD</v>
      </c>
      <c r="V204" t="str">
        <v>F2 FINTECH</v>
      </c>
      <c r="W204" t="str">
        <v>ABCL</v>
      </c>
      <c r="Z204" t="str">
        <v>UNSECURED</v>
      </c>
      <c r="AA204" t="str">
        <v>REJECTED</v>
      </c>
      <c r="AD204" t="str">
        <v>LOGIN DONE || CASE IS IN CPC -CASE TO BE MOVED TO CREDIT || ELIGIBILITY 0 VLR SEGMENT</v>
      </c>
      <c r="AE204" t="str">
        <v>Priyank Goyal is a married self-employed individual with a monthly income of ₹3 lakh generated from his own practice. He has a strong CIBIL score of 795 and maintains banking with IDFC First Bank, with average monthly credits of ₹8.46 lakh. The customer has 6 active loans with total outstanding of ₹87.92 lakh and total monthly EMI obligations of ₹1.13 lakh. Banking reflects nil bounces and no credit enquiries in the last 6 months. The proposed requirement is for business expansion, with case eligibility mentioned at ₹15–20 lakh.</v>
      </c>
      <c r="AF204" t="str">
        <v>PURUSHOTTAM KUMAR</v>
      </c>
      <c r="AG204">
        <v>9004509752</v>
      </c>
      <c r="AH204" t="str">
        <v xml:space="preserve"> purushottam.kumar2@adityabirlacapital.com</v>
      </c>
    </row>
    <row r="205">
      <c r="A205">
        <v>7415</v>
      </c>
      <c r="D205" t="str">
        <v>KUSHBOO</v>
      </c>
      <c r="E205" t="str">
        <v>PRADUMN</v>
      </c>
      <c r="F205" t="str">
        <v>MEHBOOB</v>
      </c>
      <c r="G205" t="str">
        <v>TANYA GUPTA</v>
      </c>
      <c r="H205" t="str">
        <f t="array" ref="H205">IFERROR(XLOOKUP($G205,'SEPT 26  EMP LIST'!$A$2:$A$998,'SEPT 26  EMP LIST'!$D$2:$D$998),"-")</f>
        <v>ANURAG SHARMA</v>
      </c>
      <c r="I205" t="str">
        <f t="array" ref="I205">IFERROR(XLOOKUP($G205,'SEPT 26  EMP LIST'!$A$2:$A$998,'SEPT 26  EMP LIST'!$F$2:$F$998),"-")</f>
        <v>RAHUL SAHA</v>
      </c>
      <c r="J205" t="str">
        <f t="array" ref="J205">IFERROR(XLOOKUP($G205,'SEPT 26  EMP LIST'!$A$2:$A$998,'SEPT 26  EMP LIST'!$B$2:$B$998),"-")</f>
        <v>SALARIED</v>
      </c>
      <c r="K205">
        <v>748</v>
      </c>
      <c r="L205" t="str">
        <v>DR  ROSHAN KUMAR</v>
      </c>
      <c r="M205" t="str">
        <v>NIL</v>
      </c>
      <c r="N205" t="str">
        <f t="array" ref="N205">IFERROR(XLOOKUP($G205,'SEPT 26  EMP LIST'!$A$2:$A$998,'SEPT 26  EMP LIST'!$E$2:$E$998),"-")</f>
        <v>BAREILLY</v>
      </c>
      <c r="O205">
        <v>46289</v>
      </c>
      <c r="P205">
        <v>46289</v>
      </c>
      <c r="Q205">
        <v>204</v>
      </c>
      <c r="R205" t="str">
        <v>88768 87037</v>
      </c>
      <c r="S205" t="str">
        <v xml:space="preserve">ASSAM </v>
      </c>
      <c r="T205" t="str">
        <v>DIBRUGARH</v>
      </c>
      <c r="U205" t="str">
        <v>OD</v>
      </c>
      <c r="V205" t="str">
        <v>F2 FINTECH</v>
      </c>
      <c r="W205" t="str">
        <v>ABCL</v>
      </c>
      <c r="Z205" t="str">
        <v>UNSECURED</v>
      </c>
      <c r="AA205" t="str">
        <v>REJECTED</v>
      </c>
      <c r="AD205" t="str">
        <v>LOGIN DONE || Rule 16 - &gt;=3 Unsecured Loan Count &amp; MBBS, CA, CS, CMA, BAMS, BHMS, MDS &amp; BDS &amp; Risk Segment Other than VLR</v>
      </c>
      <c r="AE205" t="str">
        <v>CASE NOT ELIGIBLE BECUSE ROSHAN ALREADY RUNNING 3  USL PROFESSIONAL LOANS.</v>
      </c>
      <c r="AF205" t="str">
        <v>Madan</v>
      </c>
      <c r="AG205" t="str">
        <v>83840 07679</v>
      </c>
      <c r="AH205" t="str">
        <v>Madan.kashyap@adityabirlacapital.com</v>
      </c>
    </row>
    <row r="206">
      <c r="A206">
        <v>7412</v>
      </c>
      <c r="D206" t="str">
        <v>SAMAY</v>
      </c>
      <c r="E206" t="str">
        <v>PUNEET</v>
      </c>
      <c r="F206" t="str">
        <v>SAMAY</v>
      </c>
      <c r="G206" t="str">
        <v>GAURAV VAID</v>
      </c>
      <c r="H206" t="str">
        <f t="array" ref="H206">IFERROR(XLOOKUP($G206,'SEPT 26  EMP LIST'!$A$2:$A$998,'SEPT 26  EMP LIST'!$D$2:$D$998),"-")</f>
        <v>RAJAT DWIVEDI</v>
      </c>
      <c r="I206" t="str">
        <f t="array" ref="I206">IFERROR(XLOOKUP($G206,'SEPT 26  EMP LIST'!$A$2:$A$998,'SEPT 26  EMP LIST'!$F$2:$F$998),"-")</f>
        <v>RAJKUMARI</v>
      </c>
      <c r="J206" t="str">
        <f t="array" ref="J206">IFERROR(XLOOKUP($G206,'SEPT 26  EMP LIST'!$A$2:$A$998,'SEPT 26  EMP LIST'!$B$2:$B$998),"-")</f>
        <v>SALARIED</v>
      </c>
      <c r="L206" t="str">
        <v>CA PRIYANK GOYAL</v>
      </c>
      <c r="M206">
        <v>1500000</v>
      </c>
      <c r="N206" t="str">
        <f t="array" ref="N206">IFERROR(XLOOKUP($G206,'SEPT 26  EMP LIST'!$A$2:$A$998,'SEPT 26  EMP LIST'!$E$2:$E$998),"-")</f>
        <v>NOIDA</v>
      </c>
      <c r="O206">
        <v>46289</v>
      </c>
      <c r="P206">
        <v>46294</v>
      </c>
      <c r="Q206">
        <v>205</v>
      </c>
      <c r="R206">
        <v>9899377150</v>
      </c>
      <c r="S206" t="str">
        <v xml:space="preserve">DELHI </v>
      </c>
      <c r="T206" t="str">
        <v>DELHI</v>
      </c>
      <c r="U206" t="str">
        <v>OD</v>
      </c>
      <c r="V206" t="str">
        <v>F2 FINTECH</v>
      </c>
      <c r="W206" t="str">
        <v>GODREJ</v>
      </c>
      <c r="X206">
        <v>2500000</v>
      </c>
      <c r="Y206">
        <v>2500000</v>
      </c>
      <c r="Z206" t="str">
        <v>UNSECURED</v>
      </c>
      <c r="AA206" t="str">
        <v>APPROVED</v>
      </c>
      <c r="AB206">
        <v>46290</v>
      </c>
      <c r="AC206">
        <v>1</v>
      </c>
      <c r="AD206" t="str">
        <v>CASE LOGIN ||CONSENT SENT-RCU DONE-PD TO BE DONE TODAY-CASE APPROVED FOR 20 LACS FI INITIATED || PHY PD PENDING|| BUSINESS BORAD NOT SEEN-CX HAVING CHARGES ISSUE</v>
      </c>
      <c r="AE206" t="str">
        <v>Priyank Goyal is a married self-employed individual with a monthly income of ₹3 lakh generated from his own practice. He has a strong CIBIL score of 795 and maintains banking with IDFC First Bank, with average monthly credits of ₹8.46 lakh. The customer has 6 active loans with total outstanding of ₹87.92 lakh and total monthly EMI obligations of ₹1.13 lakh. Banking reflects nil bounces and no credit enquiries in the last 6 months. The proposed requirement is for business expansion, with case eligibility mentioned at ₹15–20 lakh.</v>
      </c>
      <c r="AF206" t="str">
        <v>AMAN</v>
      </c>
      <c r="AG206">
        <v>9616579499</v>
      </c>
      <c r="AH206" t="str">
        <v>Aman.pandey@godrejcapital.com</v>
      </c>
    </row>
    <row r="207" xml:space="preserve">
      <c r="A207">
        <v>7416</v>
      </c>
      <c r="D207" t="str">
        <v>KUSHBOO</v>
      </c>
      <c r="E207" t="str">
        <v>AKSHAY</v>
      </c>
      <c r="F207" t="str">
        <v>MEHBOOB</v>
      </c>
      <c r="G207" t="str">
        <v>MOHD ADEEB KHAN</v>
      </c>
      <c r="H207" t="str">
        <f t="array" ref="H207">IFERROR(XLOOKUP($G207,'SEPT 26  EMP LIST'!$A$2:$A$998,'SEPT 26  EMP LIST'!$D$2:$D$998),"-")</f>
        <v>ANIL KUMAR</v>
      </c>
      <c r="I207" t="str">
        <f t="array" ref="I207">IFERROR(XLOOKUP($G207,'SEPT 26  EMP LIST'!$A$2:$A$998,'SEPT 26  EMP LIST'!$F$2:$F$998),"-")</f>
        <v>SHASHANK BHARDWAJ</v>
      </c>
      <c r="J207" t="str">
        <f t="array" ref="J207">IFERROR(XLOOKUP($G207,'SEPT 26  EMP LIST'!$A$2:$A$998,'SEPT 26  EMP LIST'!$B$2:$B$998),"-")</f>
        <v>SALARIED</v>
      </c>
      <c r="L207" t="str">
        <v xml:space="preserve">DR  GEETINDER KAUR </v>
      </c>
      <c r="M207">
        <v>800000</v>
      </c>
      <c r="N207" t="str">
        <f t="array" ref="N207">IFERROR(XLOOKUP($G207,'SEPT 26  EMP LIST'!$A$2:$A$998,'SEPT 26  EMP LIST'!$E$2:$E$998),"-")</f>
        <v>BAREILLY</v>
      </c>
      <c r="O207">
        <v>46289</v>
      </c>
      <c r="P207">
        <v>46291</v>
      </c>
      <c r="Q207">
        <v>170889979</v>
      </c>
      <c r="R207">
        <v>9914716476</v>
      </c>
      <c r="S207" t="str">
        <v>UTTAR PRADESH</v>
      </c>
      <c r="T207" t="str">
        <v xml:space="preserve">PUNJAB </v>
      </c>
      <c r="U207" t="str">
        <v>OD</v>
      </c>
      <c r="V207" t="str">
        <v>F2 FINTECH</v>
      </c>
      <c r="W207" t="str">
        <v>CHOLA</v>
      </c>
      <c r="Z207" t="str">
        <v>UNSECURED</v>
      </c>
      <c r="AA207" t="str">
        <v>REJECTED</v>
      </c>
      <c r="AD207" t="str">
        <v>LOGIN DONE  || CASE MOVED TO CREDIT || PD TO BE DONE TOMORROW || CO APP KYC AND ADDITIONAL BANKING REQ-GIVEN BANKING ABB IS 12 K AND DR IS PAYRING 20 K PER MONTHS || SAME CASE IS LOGIN IN ABCL AND GOT APPROVED 5 LACS DR CLINIC IS UNDER CONSTRAUCTION DUE TO  MARK THIS CASE AS REJECTED</v>
      </c>
      <c r="AE207" t="str" xml:space="preserve">
        <v xml:space="preserve">Geetinder Kaur is a medical professional (BAMS) with 19 years of experience and registration since 2007. Reported monthly income is ₹1,55,000, comprising ₹1,00,000 salary credited to account and ₹55,000 cash consultancy income. CIBIL score is 775._x000d_
The bureau reflects 4 active loans with Tata Capital, Bajaj Finance, IndusInd Bank and HDFC Bank. Reported EMI obligation is ₹55,000 per month._x000d_</v>
      </c>
      <c r="AF207" t="str">
        <v>MANINDER</v>
      </c>
      <c r="AG207" t="str">
        <v>86998 15869</v>
      </c>
      <c r="AH207" t="str">
        <v>manindersb@chola1.murugappa.com</v>
      </c>
    </row>
    <row r="208">
      <c r="A208">
        <v>7417</v>
      </c>
      <c r="D208" t="str">
        <v>SAMAY</v>
      </c>
      <c r="E208" t="str">
        <v>PRADUMN</v>
      </c>
      <c r="F208" t="str">
        <v>SAMAY</v>
      </c>
      <c r="G208" t="str">
        <v>ANIL KUMAR</v>
      </c>
      <c r="H208" t="str">
        <f t="array" ref="H208">IFERROR(XLOOKUP($G208,'SEPT 26  EMP LIST'!$A$2:$A$998,'SEPT 26  EMP LIST'!$D$2:$D$998),"-")</f>
        <v>SHASHANK BHARDWAJ</v>
      </c>
      <c r="I208" t="str">
        <f t="array" ref="I208">IFERROR(XLOOKUP($G208,'SEPT 26  EMP LIST'!$A$2:$A$998,'SEPT 26  EMP LIST'!$F$2:$F$998),"-")</f>
        <v>SHASHANK BHARDWAJ</v>
      </c>
      <c r="J208" t="str">
        <f t="array" ref="J208">IFERROR(XLOOKUP($G208,'SEPT 26  EMP LIST'!$A$2:$A$998,'SEPT 26  EMP LIST'!$B$2:$B$998),"-")</f>
        <v>SALARIED</v>
      </c>
      <c r="L208" t="str">
        <v>DR UMESHKUMAR SHIVARAM NIKAM</v>
      </c>
      <c r="M208">
        <v>1500000</v>
      </c>
      <c r="N208" t="str">
        <f t="array" ref="N208">IFERROR(XLOOKUP($G208,'SEPT 26  EMP LIST'!$A$2:$A$998,'SEPT 26  EMP LIST'!$E$2:$E$998),"-")</f>
        <v>BAREILLY</v>
      </c>
      <c r="O208">
        <v>46289</v>
      </c>
      <c r="P208">
        <v>46290</v>
      </c>
      <c r="Q208">
        <v>207</v>
      </c>
      <c r="R208">
        <v>9923458208</v>
      </c>
      <c r="S208" t="str">
        <v>MAHARASHTRA</v>
      </c>
      <c r="T208" t="str">
        <v>MUMBAI</v>
      </c>
      <c r="U208" t="str">
        <v>OD</v>
      </c>
      <c r="V208" t="str">
        <v>F2 FINTECH</v>
      </c>
      <c r="W208" t="str">
        <v>L&amp;T</v>
      </c>
      <c r="Z208" t="str">
        <v>UNSECURED</v>
      </c>
      <c r="AA208" t="str">
        <v>HOLD</v>
      </c>
      <c r="AD208" t="str">
        <v>PENDING FOR LOGIN || HOLD-DUE TO DR DENIED TO VISIT AT PERMANENT ADDRESS</v>
      </c>
      <c r="AE208" t="str">
        <v xml:space="preserve"> UMESH is a 32-year-old male, working as a Doctor (MBBS) with approximately 7 years of professional experience and registration since 2019. He has reported total monthly income of ₹1.55 lakh, comprising ₹85,000 salary and ₹70,000 consultancy income. The applicant currently has 2 active unsecured personal loans with HDFC Bank, with total outstanding of approximately ₹15.43 lakh and combined monthly EMI obligation of ₹33,000. The CIBIL score is reported at 780, with no credit enquiries in the last 6 months. Existing obligations should be considered while assessing the proposed exposure. The case indicates eligibility in the range of ₹30–35 lakh.</v>
      </c>
      <c r="AF208" t="str">
        <v>Hari Shanker</v>
      </c>
      <c r="AG208">
        <v>7045924388</v>
      </c>
      <c r="AH208" t="str">
        <v>harishankarchoudhary@ltfs.com</v>
      </c>
    </row>
    <row r="209">
      <c r="A209">
        <v>7418</v>
      </c>
      <c r="B209" t="str">
        <v>YES</v>
      </c>
      <c r="C209" t="str">
        <v>YES</v>
      </c>
      <c r="D209" t="str">
        <v>RAJEEV</v>
      </c>
      <c r="E209" t="str">
        <v>SANCHI</v>
      </c>
      <c r="F209" t="str">
        <v>MEHBOOB</v>
      </c>
      <c r="G209" t="str">
        <v>SUMIT CHAUDHARY</v>
      </c>
      <c r="H209" t="str">
        <f t="array" ref="H209">IFERROR(XLOOKUP($G209,'SEPT 26  EMP LIST'!$A$2:$A$998,'SEPT 26  EMP LIST'!$D$2:$D$998),"-")</f>
        <v>AMANPREET SINGH</v>
      </c>
      <c r="I209" t="str">
        <f t="array" ref="I209">IFERROR(XLOOKUP($G209,'SEPT 26  EMP LIST'!$A$2:$A$998,'SEPT 26  EMP LIST'!$F$2:$F$998),"-")</f>
        <v>AMANPREET SINGH</v>
      </c>
      <c r="J209" t="str">
        <f t="array" ref="J209">IFERROR(XLOOKUP($G209,'SEPT 26  EMP LIST'!$A$2:$A$998,'SEPT 26  EMP LIST'!$B$2:$B$998),"-")</f>
        <v>SALARIED</v>
      </c>
      <c r="L209" t="str">
        <v>DR JOHN METHEW K</v>
      </c>
      <c r="M209">
        <v>3000000</v>
      </c>
      <c r="N209" t="str">
        <f t="array" ref="N209">IFERROR(XLOOKUP($G209,'SEPT 26  EMP LIST'!$A$2:$A$998,'SEPT 26  EMP LIST'!$E$2:$E$998),"-")</f>
        <v>NOIDA</v>
      </c>
      <c r="O209">
        <v>46289</v>
      </c>
      <c r="P209">
        <v>46294</v>
      </c>
      <c r="Q209">
        <v>208</v>
      </c>
      <c r="R209">
        <v>9810805890</v>
      </c>
      <c r="S209" t="str">
        <v>DELHI</v>
      </c>
      <c r="T209" t="str">
        <v>DELHI</v>
      </c>
      <c r="U209" t="str">
        <v>OD</v>
      </c>
      <c r="V209" t="str">
        <v>CAT EYE</v>
      </c>
      <c r="W209" t="str">
        <v>IDFC</v>
      </c>
      <c r="X209">
        <v>4000000</v>
      </c>
      <c r="Y209">
        <v>4000000</v>
      </c>
      <c r="Z209" t="str">
        <v>UNSECURED</v>
      </c>
      <c r="AA209" t="str">
        <v>DISBURSED</v>
      </c>
      <c r="AB209">
        <v>46292</v>
      </c>
      <c r="AC209">
        <v>46295</v>
      </c>
      <c r="AD209" t="str">
        <v>PENDING FOR LOGIN ||1.Latest two year itr||2.Latest two year computation of income || DOCS PENDING || DOCS SEND TO BANKER|| CASE RECO FOR 30 L CASE TO BE APPROVED TODAY || CASE APPROVED FOR 40 LACS || AGREEMENT SIGNED DONE -ALL DONE-CX HAS HAS BEEN OPEND IN IDFC BANK-ONCE ACCOUNT IS ACTIVE THEN CASE TO BE DISBURSED || CASE DISBURSED</v>
      </c>
      <c r="AE209" t="str">
        <v>Dr. John Mathew K is an MBBS, DNB (Cardiology) doctor with 12 years of experience, currently engaged in multiple consultancies with a monthly income of around ₹6 lakh He has 10 active loans with a total monthly EMI of approximately ₹1.69 lakh, and his CIBIL score is 781.No stock market trading or police/politician/lawyer members in the family are reported. Based on the available profile,we can fund him up to ₹30–35 lakhs.</v>
      </c>
      <c r="AF209" t="str">
        <v>BHANU</v>
      </c>
      <c r="AG209" t="str">
        <v>70003 99012</v>
      </c>
      <c r="AH209" t="str">
        <v>bhanu.pundir@idfcfirstbank.com</v>
      </c>
    </row>
    <row r="210">
      <c r="A210">
        <v>7419</v>
      </c>
      <c r="D210" t="str">
        <v>KUSHBOO</v>
      </c>
      <c r="E210" t="str">
        <v>PUNEET</v>
      </c>
      <c r="F210" t="str">
        <v>SAMAY</v>
      </c>
      <c r="G210" t="str">
        <v>VAISHNAVI RAJPUT</v>
      </c>
      <c r="H210" t="str">
        <f t="array" ref="H210">IFERROR(XLOOKUP($G210,'SEPT 26  EMP LIST'!$A$2:$A$998,'SEPT 26  EMP LIST'!$D$2:$D$998),"-")</f>
        <v>ANIL KUMAR</v>
      </c>
      <c r="I210" t="str">
        <f t="array" ref="I210">IFERROR(XLOOKUP($G210,'SEPT 26  EMP LIST'!$A$2:$A$998,'SEPT 26  EMP LIST'!$F$2:$F$998),"-")</f>
        <v>SHASHANK BHARDWAJ</v>
      </c>
      <c r="J210" t="str">
        <f t="array" ref="J210">IFERROR(XLOOKUP($G210,'SEPT 26  EMP LIST'!$A$2:$A$998,'SEPT 26  EMP LIST'!$B$2:$B$998),"-")</f>
        <v>SALARIED</v>
      </c>
      <c r="L210" t="str">
        <v xml:space="preserve"> DR. GULAB CHAND YADAV </v>
      </c>
      <c r="M210" t="str">
        <v>NIL</v>
      </c>
      <c r="N210" t="str">
        <f t="array" ref="N210">IFERROR(XLOOKUP($G210,'SEPT 26  EMP LIST'!$A$2:$A$998,'SEPT 26  EMP LIST'!$E$2:$E$998),"-")</f>
        <v>BAREILLY</v>
      </c>
      <c r="O210">
        <v>46289</v>
      </c>
      <c r="P210">
        <v>46289</v>
      </c>
      <c r="Q210" t="str">
        <v>SME000021582956</v>
      </c>
      <c r="R210">
        <v>9451526093</v>
      </c>
      <c r="S210" t="str">
        <v>UTTAR PRADESH</v>
      </c>
      <c r="T210" t="str">
        <v xml:space="preserve">LUCKNOW </v>
      </c>
      <c r="U210" t="str">
        <v>OD</v>
      </c>
      <c r="V210" t="str">
        <v>F2 FINTECH</v>
      </c>
      <c r="W210" t="str">
        <v>BAJAJ</v>
      </c>
      <c r="Z210" t="str">
        <v>UNSECURED</v>
      </c>
      <c r="AA210" t="str">
        <v>REJECTED</v>
      </c>
      <c r="AD210" t="str">
        <v>LOGIN DONE  || CASE IS NOT DOABLE DUE TO CUSTOMER HAVING MULTIPLE SETTLEMENTS REPORTED IN CIBIL. CUSTOMER ALSO HAS A SETTLEMENT WITH BAJAJ.</v>
      </c>
      <c r="AE210" t="str">
        <v>Gulab Chand Yadav is a  salaried professional/Doctor with MBBS qualification, earning a total monthly income of ₹1.45 lakh, including ₹75,000 salary and ₹70,000 consultancy income. He has 4 active loans with total outstanding of ₹12.92 lakh and monthly EMI obligation of ₹12,000. CIBIL score is 581, banking is not provided, and very high bouncing is reported in the last 6 months. Case eligibility is mentioned as NIL, with the requirement for a backup limit.</v>
      </c>
      <c r="AF210" t="str">
        <v>Mohd Shams</v>
      </c>
      <c r="AG210">
        <v>9113182807</v>
      </c>
      <c r="AH210" t="str">
        <v>mohd.shams@bajajfinserv.in</v>
      </c>
    </row>
    <row r="211">
      <c r="A211">
        <v>7420</v>
      </c>
      <c r="D211" t="str">
        <v>RAJEEV</v>
      </c>
      <c r="E211" t="str">
        <v>AKSHAY</v>
      </c>
      <c r="F211" t="str">
        <v>MEHBOOB</v>
      </c>
      <c r="G211" t="str">
        <v>RAJAT DWIVEDI</v>
      </c>
      <c r="H211" t="str">
        <f t="array" ref="H211">IFERROR(XLOOKUP($G211,'SEPT 26  EMP LIST'!$A$2:$A$998,'SEPT 26  EMP LIST'!$D$2:$D$998),"-")</f>
        <v>RAJKUMARI</v>
      </c>
      <c r="I211" t="str">
        <f t="array" ref="I211">IFERROR(XLOOKUP($G211,'SEPT 26  EMP LIST'!$A$2:$A$998,'SEPT 26  EMP LIST'!$F$2:$F$998),"-")</f>
        <v>RAJKUMARI</v>
      </c>
      <c r="J211" t="str">
        <f t="array" ref="J211">IFERROR(XLOOKUP($G211,'SEPT 26  EMP LIST'!$A$2:$A$998,'SEPT 26  EMP LIST'!$B$2:$B$998),"-")</f>
        <v>SALARIED</v>
      </c>
      <c r="L211" t="str">
        <v>CA VEMULA BHANU PRAKASH</v>
      </c>
      <c r="M211">
        <v>2500000</v>
      </c>
      <c r="N211" t="str">
        <f t="array" ref="N211">IFERROR(XLOOKUP($G211,'SEPT 26  EMP LIST'!$A$2:$A$998,'SEPT 26  EMP LIST'!$E$2:$E$998),"-")</f>
        <v>NOIDA</v>
      </c>
      <c r="O211">
        <v>46289</v>
      </c>
      <c r="P211">
        <v>46292</v>
      </c>
      <c r="Q211">
        <v>210</v>
      </c>
      <c r="R211">
        <v>9492878838</v>
      </c>
      <c r="S211" t="str">
        <v>ANDHRA PRADESH</v>
      </c>
      <c r="T211" t="str">
        <v>KRSIHNA</v>
      </c>
      <c r="U211" t="str">
        <v>OD</v>
      </c>
      <c r="V211" t="str">
        <v>CAT EYE</v>
      </c>
      <c r="W211" t="str">
        <v>POONAWALLA</v>
      </c>
      <c r="Z211" t="str">
        <v>UNSECURED</v>
      </c>
      <c r="AA211" t="str">
        <v>HOLD</v>
      </c>
      <c r="AD211" t="str">
        <v>PENDING FOR LOGIN || RATE ISSUE CONSENT PENDING</v>
      </c>
      <c r="AF211" t="str">
        <v>AMOL</v>
      </c>
      <c r="AG211">
        <v>9356045515</v>
      </c>
      <c r="AH211" t="str">
        <v>arjun.darade@poonawallafincorp.com</v>
      </c>
    </row>
    <row r="212">
      <c r="A212">
        <v>7421</v>
      </c>
      <c r="B212" t="str">
        <v>YES</v>
      </c>
      <c r="C212" t="str">
        <v>YES</v>
      </c>
      <c r="D212" t="str">
        <v>RAJEEV</v>
      </c>
      <c r="E212" t="str">
        <v>SANCHI</v>
      </c>
      <c r="F212" t="str">
        <v>SAMAY</v>
      </c>
      <c r="G212" t="str">
        <v>NATASHA KHAN</v>
      </c>
      <c r="H212" t="str">
        <f t="array" ref="H212">IFERROR(XLOOKUP($G212,'SEPT 26  EMP LIST'!$A$2:$A$998,'SEPT 26  EMP LIST'!$D$2:$D$998),"-")</f>
        <v>ANIL KUMAR</v>
      </c>
      <c r="I212" t="str">
        <f t="array" ref="I212">IFERROR(XLOOKUP($G212,'SEPT 26  EMP LIST'!$A$2:$A$998,'SEPT 26  EMP LIST'!$F$2:$F$998),"-")</f>
        <v>RAHUL SAHA</v>
      </c>
      <c r="J212" t="str">
        <f t="array" ref="J212">IFERROR(XLOOKUP($G212,'SEPT 26  EMP LIST'!$A$2:$A$998,'SEPT 26  EMP LIST'!$B$2:$B$998),"-")</f>
        <v>SALARIED</v>
      </c>
      <c r="L212" t="str">
        <v>DR KIRAN BAVIRISETTY</v>
      </c>
      <c r="M212">
        <v>1000000</v>
      </c>
      <c r="N212" t="str">
        <f t="array" ref="N212">IFERROR(XLOOKUP($G212,'SEPT 26  EMP LIST'!$A$2:$A$998,'SEPT 26  EMP LIST'!$E$2:$E$998),"-")</f>
        <v>BAREILLY</v>
      </c>
      <c r="O212">
        <v>46289</v>
      </c>
      <c r="P212">
        <v>46294</v>
      </c>
      <c r="Q212">
        <v>211</v>
      </c>
      <c r="R212">
        <v>8892610504</v>
      </c>
      <c r="S212" t="str">
        <v>ANDHRA PRADESH</v>
      </c>
      <c r="T212" t="str">
        <v>VISHAKAPATNAM</v>
      </c>
      <c r="U212" t="str">
        <v>OD</v>
      </c>
      <c r="V212" t="str">
        <v>F2 FINTECH</v>
      </c>
      <c r="W212" t="str">
        <v>BAJAJ MARKET</v>
      </c>
      <c r="X212">
        <v>700000</v>
      </c>
      <c r="Y212">
        <v>700000</v>
      </c>
      <c r="Z212" t="str">
        <v>UNSECURED</v>
      </c>
      <c r="AA212" t="str">
        <v>LOGIN</v>
      </c>
      <c r="AD212" t="str">
        <v>LOGIN DONE || CASE LOGIN DONE ELIGIBILITY 7 LACS PD TO BE DOE TODAY|| CASE MOVED TO CREDIT</v>
      </c>
      <c r="AE212" t="str">
        <v>Kiran Bavirisetty earns around ₹1 lakh per month as a self-employed doctor, including ₹60,000 from his clinic and ₹40,000 from consultancy. He has 1 active unsecured loan with an EMI of ₹3,000, and his CIBIL score is 807. His registration year is 2017, with 9 years of experience. The loan purpose is clinic backup, and no pending documents are reported. No stock market trading or police/politician/lawyer members in the family are reported. We can fund him up to ₹10 lakhs.</v>
      </c>
      <c r="AF212" t="str">
        <v>HEMA</v>
      </c>
      <c r="AG212" t="str">
        <v>6281 433 538</v>
      </c>
      <c r="AH212" t="str">
        <v>hema.m@bajajfinserv.in</v>
      </c>
    </row>
    <row r="213" xml:space="preserve">
      <c r="A213">
        <v>7422</v>
      </c>
      <c r="D213" t="str">
        <v>KUSHBOO</v>
      </c>
      <c r="E213" t="str">
        <v>AKSHAY</v>
      </c>
      <c r="F213" t="str">
        <v>MEHBOOB</v>
      </c>
      <c r="G213" t="str">
        <v>NEHA SINGH</v>
      </c>
      <c r="H213" t="str">
        <f t="array" ref="H213">IFERROR(XLOOKUP($G213,'SEPT 26  EMP LIST'!$A$2:$A$998,'SEPT 26  EMP LIST'!$D$2:$D$998),"-")</f>
        <v>MANISHA SAXENA</v>
      </c>
      <c r="I213" t="str">
        <f t="array" ref="I213">IFERROR(XLOOKUP($G213,'SEPT 26  EMP LIST'!$A$2:$A$998,'SEPT 26  EMP LIST'!$F$2:$F$998),"-")</f>
        <v>SHASHANK BHARDWAJ</v>
      </c>
      <c r="J213" t="str">
        <f t="array" ref="J213">IFERROR(XLOOKUP($G213,'SEPT 26  EMP LIST'!$A$2:$A$998,'SEPT 26  EMP LIST'!$B$2:$B$998),"-")</f>
        <v>SALARIED</v>
      </c>
      <c r="K213">
        <v>772</v>
      </c>
      <c r="L213" t="str">
        <v xml:space="preserve">DR. SANDEEP KUMAR </v>
      </c>
      <c r="M213">
        <v>500000</v>
      </c>
      <c r="N213" t="str">
        <f t="array" ref="N213">IFERROR(XLOOKUP($G213,'SEPT 26  EMP LIST'!$A$2:$A$998,'SEPT 26  EMP LIST'!$E$2:$E$998),"-")</f>
        <v>BAREILLY</v>
      </c>
      <c r="O213">
        <v>46289</v>
      </c>
      <c r="Q213" t="str">
        <v>SME000021584291</v>
      </c>
      <c r="R213">
        <v>9461128383</v>
      </c>
      <c r="S213" t="str">
        <v>UTTAR PRADESH</v>
      </c>
      <c r="T213" t="str">
        <v xml:space="preserve">LUCKNOW </v>
      </c>
      <c r="U213" t="str">
        <v>OD</v>
      </c>
      <c r="V213" t="str">
        <v>F2 FINTECH</v>
      </c>
      <c r="W213" t="str">
        <v>BAJAJ</v>
      </c>
      <c r="Z213" t="str">
        <v>UNSECURED</v>
      </c>
      <c r="AA213" t="str">
        <v>REJECTED</v>
      </c>
      <c r="AD213" t="str" xml:space="preserve">
        <v xml:space="preserve">LOGIN DONE ||  case is not doable due to customer having multiple settlement reported in cibil also customer having settlement with bajaj._x000d_
</v>
      </c>
      <c r="AE213" t="str" xml:space="preserve">
        <v xml:space="preserve">Applicant Sandeep Kumar is an MBBS-qualified medical professional, registered in 2020, with 6 years of experience and is currently pursuing PG. He reports a total monthly income of ₹90,000, comprising ₹60,000 salary credited to his account and ₹30,000 consultancy income in cash. CIBIL score is 772. _x000d_
Pasted markdown.md_x000d_
_x000d_
The bureau reflects 1 Consumer loan with PayU Finance India Pvt. Ltd. Reported monthly EMI is ₹0. Total sanctioned amount and outstanding balance are not provided.</v>
      </c>
      <c r="AF213" t="str">
        <v>Mohd Shams</v>
      </c>
      <c r="AG213">
        <v>9113182807</v>
      </c>
      <c r="AH213" t="str">
        <v>mohd.shams@bajajfinserv.in</v>
      </c>
    </row>
    <row r="214">
      <c r="A214">
        <v>7423</v>
      </c>
      <c r="D214" t="str">
        <v>SAMAY</v>
      </c>
      <c r="E214" t="str">
        <v>PUNEET</v>
      </c>
      <c r="F214" t="str">
        <v>SAMAY</v>
      </c>
      <c r="G214" t="str">
        <v>SWATI KUMARI</v>
      </c>
      <c r="H214" t="str">
        <f t="array" ref="H214">IFERROR(XLOOKUP($G214,'SEPT 26  EMP LIST'!$A$2:$A$998,'SEPT 26  EMP LIST'!$D$2:$D$998),"-")</f>
        <v>RAJKUMARI</v>
      </c>
      <c r="I214" t="str">
        <f t="array" ref="I214">IFERROR(XLOOKUP($G214,'SEPT 26  EMP LIST'!$A$2:$A$998,'SEPT 26  EMP LIST'!$F$2:$F$998),"-")</f>
        <v>RAJKUMARI</v>
      </c>
      <c r="J214" t="str">
        <f t="array" ref="J214">IFERROR(XLOOKUP($G214,'SEPT 26  EMP LIST'!$A$2:$A$998,'SEPT 26  EMP LIST'!$B$2:$B$998),"-")</f>
        <v>SALARIED</v>
      </c>
      <c r="L214" t="str">
        <v>DR SHEETAL JAGDISH AGROYA</v>
      </c>
      <c r="M214">
        <v>3500000</v>
      </c>
      <c r="N214" t="str">
        <f t="array" ref="N214">IFERROR(XLOOKUP($G214,'SEPT 26  EMP LIST'!$A$2:$A$998,'SEPT 26  EMP LIST'!$E$2:$E$998),"-")</f>
        <v>NOIDA</v>
      </c>
      <c r="O214">
        <v>46289</v>
      </c>
      <c r="P214">
        <v>46289</v>
      </c>
      <c r="Q214" t="str">
        <v>DL00000040609</v>
      </c>
      <c r="R214">
        <v>9423946669</v>
      </c>
      <c r="S214" t="str">
        <v>MAHARASHTRA</v>
      </c>
      <c r="T214" t="str">
        <v xml:space="preserve">LATUR </v>
      </c>
      <c r="U214" t="str">
        <v>OD</v>
      </c>
      <c r="V214" t="str">
        <v>F2 FINTECH</v>
      </c>
      <c r="W214" t="str">
        <v>ABCL</v>
      </c>
      <c r="Z214" t="str">
        <v>UNSECURED</v>
      </c>
      <c r="AA214" t="str">
        <v>REJECTED</v>
      </c>
      <c r="AD214" t="str">
        <v>LOGIN DONE || CASE ALREADY LOGIN FROM ANOTHER DSA</v>
      </c>
      <c r="AE214" t="str">
        <v>Sheetal Jagdish Agroya is a married self-employed Consultant/Doctor, MBBS, DNB, with 21 years of professional experience and is associated with Apex Neurosurgical &amp; Orthopaedic Hospital, Latur. The customer has a strong CIBIL score of 788 and maintains banking with HDFC Bank, with average monthly credits of ₹11.67 lakh and total monthly income of ₹6 lakh, including ₹5 lakh from own hospital and ₹1 lakh consultancy income. The customer has 8 active loans with total outstanding of ₹1.48 crore and aggregate EMI obligations of ₹3.21 lakh per month. Banking reflects nil bounces in the last 12 months and no recent credit enquiries. The proposed loan purpose is clinic expansion. Overall profile reflects established professional experience, good CIBIL and strong banking credits, with high existing leverage/EMI obligations. We can fund 30-35 lacs</v>
      </c>
      <c r="AF214" t="str">
        <v>MAHESH VILASRAO WAGHMARE</v>
      </c>
      <c r="AG214">
        <v>9607084065</v>
      </c>
      <c r="AH214" t="str">
        <v>mahesh.waghmare@adityabirlacapital.com</v>
      </c>
    </row>
    <row r="215">
      <c r="D215" t="str">
        <v>RAJEEV</v>
      </c>
      <c r="E215" t="str">
        <v>PUNEET</v>
      </c>
      <c r="F215" t="str">
        <v>SAMAY</v>
      </c>
      <c r="G215" t="str">
        <v>SHIVA AGNIHOTRI</v>
      </c>
      <c r="H215" t="str">
        <f t="array" ref="H215">IFERROR(XLOOKUP($G215,'SEPT 26  EMP LIST'!$A$2:$A$998,'SEPT 26  EMP LIST'!$D$2:$D$998),"-")</f>
        <v>RASHI GANGWAR</v>
      </c>
      <c r="I215" t="str">
        <f t="array" ref="I215">IFERROR(XLOOKUP($G215,'SEPT 26  EMP LIST'!$A$2:$A$998,'SEPT 26  EMP LIST'!$F$2:$F$998),"-")</f>
        <v>RAJKUMARI</v>
      </c>
      <c r="J215" t="str">
        <f t="array" ref="J215">IFERROR(XLOOKUP($G215,'SEPT 26  EMP LIST'!$A$2:$A$998,'SEPT 26  EMP LIST'!$B$2:$B$998),"-")</f>
        <v>SALARIED</v>
      </c>
      <c r="L215" t="str">
        <v>DR DEEKSHIT</v>
      </c>
      <c r="M215">
        <v>500000</v>
      </c>
      <c r="N215" t="str">
        <f t="array" ref="N215">IFERROR(XLOOKUP($G215,'SEPT 26  EMP LIST'!$A$2:$A$998,'SEPT 26  EMP LIST'!$E$2:$E$998),"-")</f>
        <v>NOIDA</v>
      </c>
      <c r="O215">
        <v>46289</v>
      </c>
      <c r="P215">
        <v>46290</v>
      </c>
      <c r="Q215" t="str">
        <v xml:space="preserve">SME000021586158 </v>
      </c>
      <c r="R215">
        <v>6304397373</v>
      </c>
      <c r="S215" t="str">
        <v>TELANGANA</v>
      </c>
      <c r="T215" t="str">
        <v>HYDERABAD</v>
      </c>
      <c r="U215" t="str">
        <v>OD</v>
      </c>
      <c r="V215" t="str">
        <v>F2 FINTECH</v>
      </c>
      <c r="W215" t="str">
        <v>BAJAJ</v>
      </c>
      <c r="X215">
        <v>399000</v>
      </c>
      <c r="Y215">
        <v>399000</v>
      </c>
      <c r="Z215" t="str">
        <v>UNSECURED</v>
      </c>
      <c r="AA215" t="str">
        <v>DROP</v>
      </c>
      <c r="AB215">
        <v>46290</v>
      </c>
      <c r="AD215" t="str">
        <v>RECENT DOCTOR 2025, DR HAVE TRUST ISSUE DOCUMENTS SHARED ON LOCAL SALES MANAGER MAIL ID || CASE APPROVED FOR 3.99 L || DR HAVING ISSUE WITH CHARGES ITS UNDER DICSUSSION WITH DR, DR DENIED THE DISBURSEMENT PROCESS</v>
      </c>
      <c r="AE215" t="str">
        <v>MEETING  CASE</v>
      </c>
      <c r="AF215" t="str">
        <v>C EshwarRao</v>
      </c>
      <c r="AG215">
        <v>9074641230</v>
      </c>
      <c r="AH215" t="str">
        <v>c.eshwarrao@bajajfinserv.in</v>
      </c>
    </row>
    <row r="216">
      <c r="A216">
        <v>7424</v>
      </c>
      <c r="D216" t="str">
        <v>SAMAY</v>
      </c>
      <c r="E216" t="str">
        <v>PRADUMN</v>
      </c>
      <c r="F216" t="str">
        <v>SAMAY</v>
      </c>
      <c r="G216" t="str">
        <v>NATASHA KHAN</v>
      </c>
      <c r="H216" t="str">
        <v>ANIL KUMAR</v>
      </c>
      <c r="I216" t="str">
        <f t="array" ref="I216">IFERROR(XLOOKUP($G216,'SEPT 26  EMP LIST'!$A$2:$A$998,'SEPT 26  EMP LIST'!$F$2:$F$998),"-")</f>
        <v>RAHUL SAHA</v>
      </c>
      <c r="J216" t="str">
        <f t="array" ref="J216">IFERROR(XLOOKUP($G216,'SEPT 26  EMP LIST'!$A$2:$A$998,'SEPT 26  EMP LIST'!$B$2:$B$998),"-")</f>
        <v>SALARIED</v>
      </c>
      <c r="L216" t="str">
        <v>DR SARTANA JIGNESHKUMAR BHARATSINH</v>
      </c>
      <c r="M216" t="str">
        <v>NIL</v>
      </c>
      <c r="N216" t="str">
        <f t="array" ref="N216">IFERROR(XLOOKUP($G216,'SEPT 26  EMP LIST'!$A$2:$A$998,'SEPT 26  EMP LIST'!$E$2:$E$998),"-")</f>
        <v>BAREILLY</v>
      </c>
      <c r="O216">
        <v>46290</v>
      </c>
      <c r="P216">
        <v>46292</v>
      </c>
      <c r="Q216" t="str">
        <v>DL00000040648</v>
      </c>
      <c r="R216">
        <v>9327568733</v>
      </c>
      <c r="S216" t="str">
        <v>RAJASTHAN</v>
      </c>
      <c r="T216" t="str">
        <v>UDAIPUR</v>
      </c>
      <c r="U216" t="str">
        <v>OD</v>
      </c>
      <c r="V216" t="str">
        <v>F2 FINTECH</v>
      </c>
      <c r="W216" t="str">
        <v>ABCL</v>
      </c>
      <c r="X216">
        <v>800000</v>
      </c>
      <c r="Y216">
        <v>800000</v>
      </c>
      <c r="Z216" t="str">
        <v>UNSECURED</v>
      </c>
      <c r="AA216" t="str">
        <v>REJECTED</v>
      </c>
      <c r="AD216" t="str">
        <v>LOGIN DONE || CASE IS IN CPC|| CASE MOVED TO CREDIT || PD TO BE DONE TODAY || BAJAJ LOAN EMI BOUNCED</v>
      </c>
      <c r="AE216" t="str">
        <v>Mr. Sartana Jigneshkumar Bharatsinh, aged 28 years, is a Doctor (MBBS) with professional registration in 2023 and reported 3 years of experience. He is presently associated with Geetanjali Hospital, Udaipur, Rajasthan and has a permanent address in Dahod, Gujarat. The applicant has requested ₹3.00 lakh for personal purpose. The applicant reports monthly salary income of ₹80,000. As per the assessment, 60% FOIR amounts to ₹48,000, against which existing EMI of ₹5,400 is being serviced, leaving an indicative obligation capacity of ₹42,600. The system reflects case eligibility of ₹10 lakh, with an unsecured cap of ₹21.30 lakh, subject to applicable policy and verification. CIBIL score of 795. There is only one active unsecured Professional Loan with Bajaj Finance Ltd., originally sanctioned for ₹3.20 lakh, with current outstanding of approximately ₹1.75 lakh and EMI of ₹5,400. Due to recent bouncing in BAJAJ case is ineligible in BAJAJ.</v>
      </c>
      <c r="AF216" t="str">
        <v>FAIZAL KHAN</v>
      </c>
      <c r="AG216">
        <v>9784418680</v>
      </c>
      <c r="AH216" t="str">
        <v>faizal.khan1@adityabirlacapital.com</v>
      </c>
    </row>
    <row r="217">
      <c r="D217" t="str">
        <v>RAJEEV</v>
      </c>
      <c r="E217" t="str">
        <v>PRADUMN</v>
      </c>
      <c r="F217" t="str">
        <v>MEHBOOB</v>
      </c>
      <c r="G217" t="str">
        <v>RAJAT DWIVEDI</v>
      </c>
      <c r="H217" t="str">
        <f t="array" ref="H217">IFERROR(XLOOKUP($G217,'SEPT 26  EMP LIST'!$A$2:$A$998,'SEPT 26  EMP LIST'!$D$2:$D$998),"-")</f>
        <v>RAJKUMARI</v>
      </c>
      <c r="I217" t="str">
        <f t="array" ref="I217">IFERROR(XLOOKUP($G217,'SEPT 26  EMP LIST'!$A$2:$A$998,'SEPT 26  EMP LIST'!$F$2:$F$998),"-")</f>
        <v>RAJKUMARI</v>
      </c>
      <c r="J217" t="str">
        <f t="array" ref="J217">IFERROR(XLOOKUP($G217,'SEPT 26  EMP LIST'!$A$2:$A$998,'SEPT 26  EMP LIST'!$B$2:$B$998),"-")</f>
        <v>SALARIED</v>
      </c>
      <c r="L217" t="str">
        <v>DR R THANIGAI SHAKTHI VADIVEL</v>
      </c>
      <c r="M217" t="str">
        <v>NIL</v>
      </c>
      <c r="N217" t="str">
        <f t="array" ref="N217">IFERROR(XLOOKUP($G217,'SEPT 26  EMP LIST'!$A$2:$A$998,'SEPT 26  EMP LIST'!$E$2:$E$998),"-")</f>
        <v>NOIDA</v>
      </c>
      <c r="O217">
        <v>46290</v>
      </c>
      <c r="P217">
        <v>46291</v>
      </c>
      <c r="Q217">
        <v>215</v>
      </c>
      <c r="R217" t="str">
        <v>84893 16996</v>
      </c>
      <c r="S217" t="str">
        <v>TAMIL NADU</v>
      </c>
      <c r="T217" t="str">
        <v>SIVAGANGA</v>
      </c>
      <c r="U217" t="str">
        <v>OD</v>
      </c>
      <c r="V217" t="str">
        <v>F2 FINTECH</v>
      </c>
      <c r="W217" t="str">
        <v>BAJAJ</v>
      </c>
      <c r="Z217" t="str">
        <v>UNSECURED</v>
      </c>
      <c r="AA217" t="str">
        <v>REJECTED</v>
      </c>
      <c r="AD217" t="str">
        <v>LOGIN DONE|| UNDER PROCESS || CASE SUBMIT TO CREDIT FOR MAKING CAM CASE HAS BEEN REJECTED LAST MONTH -1 SETTLEMENT IS LAST 6 MONTH</v>
      </c>
      <c r="AE217" t="str">
        <v>R thanigai shakthi vadivel is a doctor holding MBBS and MS degrees with 10 years of experience, earning a total monthly income of ₹230,000, which includes a ₹200,000 salary and ₹30,000 in cash consultancy. Despite maintaining a fair CIBIL score of 727 and currently managing 7 active loans with a monthly EMI burden of 1 LAKH. A "settled" status indicates that a borrower previously closed a loan account by paying less than the full contractually owed amount. AFTER 3-6 MONTHS WE CAN FUND 20 LAKHS. CURRENTLY,CASE NOT ELIGIBLE BECAUSE OF SETTLEMENT.</v>
      </c>
      <c r="AF217" t="str">
        <v>Sathishwaran Arunraj</v>
      </c>
      <c r="AG217">
        <v>8489874277</v>
      </c>
      <c r="AH217" t="str">
        <v>sathishwaran.arunraj@bajajfinserv.in</v>
      </c>
    </row>
    <row r="218" xml:space="preserve">
      <c r="A218">
        <v>7435</v>
      </c>
      <c r="B218" t="str">
        <v>YES</v>
      </c>
      <c r="C218" t="str">
        <v>YES</v>
      </c>
      <c r="D218" t="str">
        <v>KUSHBOO</v>
      </c>
      <c r="E218" t="str">
        <v>SANCHI</v>
      </c>
      <c r="F218" t="str">
        <v>MEHBOOB</v>
      </c>
      <c r="G218" t="str">
        <v>VINEET TIWARI</v>
      </c>
      <c r="H218" t="str">
        <f t="array" ref="H218">IFERROR(XLOOKUP($G218,'SEPT 26  EMP LIST'!$A$2:$A$998,'SEPT 26  EMP LIST'!$D$2:$D$998),"-")</f>
        <v>VINEET TIWARI</v>
      </c>
      <c r="I218" t="str">
        <f t="array" ref="I218">IFERROR(XLOOKUP($G218,'SEPT 26  EMP LIST'!$A$2:$A$998,'SEPT 26  EMP LIST'!$F$2:$F$998),"-")</f>
        <v>VINEET TIWARI</v>
      </c>
      <c r="J218" t="str">
        <f t="array" ref="J218">IFERROR(XLOOKUP($G218,'SEPT 26  EMP LIST'!$A$2:$A$998,'SEPT 26  EMP LIST'!$B$2:$B$998),"-")</f>
        <v>SALARIED</v>
      </c>
      <c r="L218" t="str">
        <v>DR. RAJESH BUGASARA</v>
      </c>
      <c r="M218">
        <v>1500000</v>
      </c>
      <c r="N218" t="str">
        <f t="array" ref="N218">IFERROR(XLOOKUP($G218,'SEPT 26  EMP LIST'!$A$2:$A$998,'SEPT 26  EMP LIST'!$E$2:$E$998),"-")</f>
        <v>NOIDA</v>
      </c>
      <c r="O218">
        <v>46290</v>
      </c>
      <c r="P218">
        <v>46291</v>
      </c>
      <c r="Q218">
        <v>170892399</v>
      </c>
      <c r="R218">
        <v>7568415966</v>
      </c>
      <c r="S218" t="str">
        <v xml:space="preserve">RAJASTHAN </v>
      </c>
      <c r="T218" t="str">
        <v xml:space="preserve">NAGAUR </v>
      </c>
      <c r="U218" t="str">
        <v>OD</v>
      </c>
      <c r="V218" t="str">
        <v>F2 FINTECH</v>
      </c>
      <c r="W218" t="str">
        <v>CHOLA</v>
      </c>
      <c r="Z218" t="str">
        <v>UNSECURED</v>
      </c>
      <c r="AA218" t="str">
        <v>REJECTED</v>
      </c>
      <c r="AD218" t="str" xml:space="preserve">
        <v xml:space="preserve">LOGIN DONE|| CASE MOVED TO CREDIT - PD TO BE DONE TODAY ||  Monthly obligation – ₹4.89 lakh
Monthly salary – ₹60,000
Customer is receiving only 50% of the salary as he is pursuing PG in Udaipur and comes to Nagaur only on weekends.
The bank has no receipt records for the case. The case was already rejected last month for the same reason.</v>
      </c>
      <c r="AE218" t="str">
        <v>Dr. Rajesh Bugasara is an MBBS doctor with 13 years of experience. His monthly income is around ₹3.28 lakh, including ₹78,000 salary and ₹2.5–3 lakh Consultancy income. CIBIL is 762. He has 9 active loans with total EMI of around ₹1.74 lakh/month. Last 6 months’ banking/ABB is not provided. No stock market trading, no police/politician/lawyer in family, and no other doctor in family. Case eligibility is around ₹15–20 lakh.</v>
      </c>
      <c r="AF218" t="str">
        <v>Sharukh</v>
      </c>
      <c r="AG218">
        <v>9983100146</v>
      </c>
      <c r="AH218" t="str">
        <v>sharukhkhan@chola1.murugappa.com</v>
      </c>
    </row>
    <row r="219">
      <c r="D219" t="str">
        <v>SAMAY</v>
      </c>
      <c r="E219" t="str">
        <v>PRADUMN</v>
      </c>
      <c r="F219" t="str">
        <v>SAMAY</v>
      </c>
      <c r="G219" t="str">
        <v>RAJAT DWIVEDI</v>
      </c>
      <c r="H219" t="str">
        <f t="array" ref="H219">IFERROR(XLOOKUP($G219,'SEPT 26  EMP LIST'!$A$2:$A$998,'SEPT 26  EMP LIST'!$D$2:$D$998),"-")</f>
        <v>RAJKUMARI</v>
      </c>
      <c r="I219" t="str">
        <f t="array" ref="I219">IFERROR(XLOOKUP($G219,'SEPT 26  EMP LIST'!$A$2:$A$998,'SEPT 26  EMP LIST'!$F$2:$F$998),"-")</f>
        <v>RAJKUMARI</v>
      </c>
      <c r="J219" t="str">
        <f t="array" ref="J219">IFERROR(XLOOKUP($G219,'SEPT 26  EMP LIST'!$A$2:$A$998,'SEPT 26  EMP LIST'!$B$2:$B$998),"-")</f>
        <v>SALARIED</v>
      </c>
      <c r="L219" t="str">
        <v>DR R THANIGAI SHAKTHI VADIVEL</v>
      </c>
      <c r="M219" t="str">
        <v>NIL</v>
      </c>
      <c r="N219" t="str">
        <f t="array" ref="N219">IFERROR(XLOOKUP($G219,'SEPT 26  EMP LIST'!$A$2:$A$998,'SEPT 26  EMP LIST'!$E$2:$E$998),"-")</f>
        <v>NOIDA</v>
      </c>
      <c r="O219">
        <v>46290</v>
      </c>
      <c r="P219">
        <v>46293</v>
      </c>
      <c r="Q219" t="str">
        <v>DL00000040676</v>
      </c>
      <c r="R219" t="str">
        <v xml:space="preserve"> 84893 16996</v>
      </c>
      <c r="S219" t="str">
        <v>TAMIL NADU</v>
      </c>
      <c r="T219" t="str">
        <v xml:space="preserve">SIVAGANGA </v>
      </c>
      <c r="U219" t="str">
        <v>OD</v>
      </c>
      <c r="V219" t="str">
        <v>F2 FINTECH</v>
      </c>
      <c r="W219" t="str">
        <v>ABCL</v>
      </c>
      <c r="Z219" t="str">
        <v>UNSECURED</v>
      </c>
      <c r="AA219" t="str">
        <v>REJECTED</v>
      </c>
      <c r="AD219" t="str">
        <v>LOGIN DONE|| UNDER PROCESS || CASE SUBMIT TO CREDIT FOR MAKING CAM -SEGMENT IS VHR-CASE REJECTED BOUCING ALSO SEEN IN LOANS</v>
      </c>
      <c r="AE219" t="str">
        <v>R thanigai shakthi vadivel is a doctor holding MBBS and MS degrees with 10 years of experience, earning a total monthly income of ₹230,000, which includes a ₹200,000 salary and ₹30,000 in cash consultancy. Despite maintaining a fair CIBIL score of 727 and currently managing 7 active loans with a monthly EMI burden of 1 LAKH. A "settled" status indicates that a borrower previously closed a loan account by paying less than the full contractually owed amount. AFTER 3-6 MONTHS WE CAN FUND 20 LAKHS. CURRENTLY,CASE NOT ELIGIBLE BECAUSE OF SETTLEMENT.</v>
      </c>
      <c r="AF219" t="str">
        <v>PRASANNA CK</v>
      </c>
      <c r="AG219">
        <v>8838109412</v>
      </c>
      <c r="AH219" t="str">
        <v>prasanna.k1@adityabirlacapital.com</v>
      </c>
    </row>
    <row r="220" xml:space="preserve">
      <c r="A220">
        <v>7434</v>
      </c>
      <c r="D220" t="str">
        <v>SAMAY</v>
      </c>
      <c r="E220" t="str">
        <v>PRADUMN</v>
      </c>
      <c r="F220" t="str">
        <v>MEHBOOB</v>
      </c>
      <c r="G220" t="str">
        <v>SWATI KUMARI</v>
      </c>
      <c r="H220" t="str">
        <f t="array" ref="H220">IFERROR(XLOOKUP($G220,'SEPT 26  EMP LIST'!$A$2:$A$998,'SEPT 26  EMP LIST'!$D$2:$D$998),"-")</f>
        <v>RAJKUMARI</v>
      </c>
      <c r="I220" t="str">
        <f t="array" ref="I220">IFERROR(XLOOKUP($G220,'SEPT 26  EMP LIST'!$A$2:$A$998,'SEPT 26  EMP LIST'!$F$2:$F$998),"-")</f>
        <v>RAJKUMARI</v>
      </c>
      <c r="J220" t="str">
        <f t="array" ref="J220">IFERROR(XLOOKUP($G220,'SEPT 26  EMP LIST'!$A$2:$A$998,'SEPT 26  EMP LIST'!$B$2:$B$998),"-")</f>
        <v>SALARIED</v>
      </c>
      <c r="L220" t="str">
        <v>DR JESSY MARIA D'SOUZA</v>
      </c>
      <c r="M220">
        <v>4500000</v>
      </c>
      <c r="N220" t="str">
        <f t="array" ref="N220">IFERROR(XLOOKUP($G220,'SEPT 26  EMP LIST'!$A$2:$A$998,'SEPT 26  EMP LIST'!$E$2:$E$998),"-")</f>
        <v>NOIDA</v>
      </c>
      <c r="O220">
        <v>46290</v>
      </c>
      <c r="P220">
        <v>46294</v>
      </c>
      <c r="Q220" t="str">
        <v>DL00000040165</v>
      </c>
      <c r="R220" t="str">
        <v>99169 19469</v>
      </c>
      <c r="S220" t="str">
        <v>KARNATAKA</v>
      </c>
      <c r="T220" t="str">
        <v>MANGLORE</v>
      </c>
      <c r="U220" t="str">
        <v>OD</v>
      </c>
      <c r="V220" t="str">
        <v>F2 FINTECH</v>
      </c>
      <c r="W220" t="str">
        <v>ABCL</v>
      </c>
      <c r="X220">
        <v>3500000</v>
      </c>
      <c r="Y220">
        <v>3500000</v>
      </c>
      <c r="Z220" t="str">
        <v>UNSECURED</v>
      </c>
      <c r="AA220" t="str">
        <v>DISBURSED</v>
      </c>
      <c r="AB220">
        <v>46291</v>
      </c>
      <c r="AC220">
        <v>46294</v>
      </c>
      <c r="AD220" t="str">
        <v>LOGIN DONE|| UNDER PROCESS || AGREEGATOR WAS PENDING-AGGRIGATOR DONE -CASE MOVED TO CREDIT PD TO BE DONE TODAY AFTER 1 PM TODAY ||  || CASE APPROVED FOR 35 L-GEO TAGGING  PENDING WANT  TO INCREASE THE AMOUNT || ICICI BANK BANKING REQ AND CAR LOAN SAO REQ(30 L)</v>
      </c>
      <c r="AE220" t="str" xml:space="preserve">
        <v xml:space="preserve">Jessy D'Souza, 58-year-old married female, is a doctor holding MBBS &amp; DGO qualifications, registered in 1994/1998, with around 32 years of professional experience. She is associated with Bajpe Medical and Trauma Centre, Mangaluru, and has a reported monthly income of ₹3.30 lakh, Applicant resides in an owned residence and current/permanent address is the same. CIBIL score of 729 with 2 active unsecured loans aggregating ₹41.08 lakh: Cholamandalam Professional Loan of ₹21.08 lakh with outstanding ₹20.60 lakh and EMI ₹49,600, and Kisetsu Saison Finance Business Loan of ₹20.00 lakh with outstanding ₹1.95 lakh and EMI ₹55,662; total existing EMI obligation is ₹1.05 lakh, resulting in existing FOIR of approx. 31.9% against monthly income of ₹3.30 lakh. At 70% FOIR, permissible total obligation is ₹2.31 lakh, leaving approx. ₹1.26 lakh for additional EMI. Credit behaviour indicates 0 enquiries in the last 3. CASE IS ELIGIBLE FOR 43-53 LAKHS FUNDING._x000d_
_x000d_</v>
      </c>
      <c r="AF220" t="str">
        <v>SANKETH SANKETH</v>
      </c>
      <c r="AG220">
        <v>8197663653</v>
      </c>
      <c r="AH220" t="str">
        <v>sanketh.1@adityabirlacapital.com</v>
      </c>
    </row>
    <row r="221">
      <c r="A221">
        <v>7433</v>
      </c>
      <c r="D221" t="str">
        <v>RAJEEV</v>
      </c>
      <c r="E221" t="str">
        <v>PRADUMN</v>
      </c>
      <c r="F221" t="str">
        <v>SAMAY</v>
      </c>
      <c r="G221" t="str">
        <v>APARNA GUPTA</v>
      </c>
      <c r="H221" t="str">
        <f t="array" ref="H221">IFERROR(XLOOKUP($G221,'SEPT 26  EMP LIST'!$A$2:$A$998,'SEPT 26  EMP LIST'!$D$2:$D$998),"-")</f>
        <v>ANURAG SHARMA</v>
      </c>
      <c r="I221" t="str">
        <f t="array" ref="I221">IFERROR(XLOOKUP($G221,'SEPT 26  EMP LIST'!$A$2:$A$998,'SEPT 26  EMP LIST'!$F$2:$F$998),"-")</f>
        <v>RAHUL SAHA</v>
      </c>
      <c r="J221" t="str">
        <f t="array" ref="J221">IFERROR(XLOOKUP($G221,'SEPT 26  EMP LIST'!$A$2:$A$998,'SEPT 26  EMP LIST'!$B$2:$B$998),"-")</f>
        <v>SALARIED</v>
      </c>
      <c r="L221" t="str">
        <v>ADV VIDYA BHANU</v>
      </c>
      <c r="M221" t="str">
        <v>NIL</v>
      </c>
      <c r="N221" t="str">
        <f t="array" ref="N221">IFERROR(XLOOKUP($G221,'SEPT 26  EMP LIST'!$A$2:$A$998,'SEPT 26  EMP LIST'!$E$2:$E$998),"-")</f>
        <v>BAREILLY</v>
      </c>
      <c r="O221">
        <v>46290</v>
      </c>
      <c r="P221">
        <v>46290</v>
      </c>
      <c r="Q221">
        <v>220</v>
      </c>
      <c r="R221" t="str">
        <v>81687 98932</v>
      </c>
      <c r="S221" t="str">
        <v>DELHI</v>
      </c>
      <c r="T221" t="str">
        <v>DELHI</v>
      </c>
      <c r="U221" t="str">
        <v>OD</v>
      </c>
      <c r="V221" t="str">
        <v>F2 FINTECH</v>
      </c>
      <c r="W221" t="str">
        <v>BAJAJ</v>
      </c>
      <c r="Z221" t="str">
        <v>UNSECURED</v>
      </c>
      <c r="AA221" t="str">
        <v>REJECTED</v>
      </c>
      <c r="AD221" t="str">
        <v>LOGIN DONE|| UNDER PROCESS || CX IS SAYING TO PROCESS THE CASE AFTER 29 SEPTEMBER-3 LACS ELIGIBIITY-OFFICE ADDRESS PROOF AND BANKING REQ || ASN ALSOE LOGIN FROM DIRECT TEAM</v>
      </c>
      <c r="AE221" t="str">
        <v xml:space="preserve">Mr. Vidya Bhanu, aged 57 years, is a married Advocate with professional registration since 2017. The applicant reports ₹80,000 monthly consultancy income and is residing at Janta Colony, Rohtak, Haryana. Working address details are not provided in the available sheet. CIBIL score of 802. One active unsecured account is reflected with HDB Financial Services Ltd., originally sanctioned for ₹15,571, with nil current outstanding and nil EMI, indicating the reported facility is effectively closed/fully repaid. As per the assessment sheet, monthly income is ₹80,000 and FOIR is 60%, giving a permissible obligation level of ₹48,000. Existing EMI is reported as ₹0, leaving the full assessed obligation capacity of ₹48,000. The system reflects a secured cap of ₹48 lakh and unsecured cap of ₹24 lakh; INCOME RECEIVED IN CASH AND NO PROOF OF INCOME PROVIDED. CASE IS NOT ELIGIBLE </v>
      </c>
      <c r="AF221" t="str">
        <v>mdshuaib</v>
      </c>
      <c r="AG221">
        <v>9161252501</v>
      </c>
      <c r="AH221" t="str">
        <v>mdshuaib.khan@bajajfinserv.in</v>
      </c>
    </row>
    <row r="222" xml:space="preserve">
      <c r="A222">
        <v>7436</v>
      </c>
      <c r="D222" t="str">
        <v>SAMAY</v>
      </c>
      <c r="E222" t="str">
        <v>PRADUMN</v>
      </c>
      <c r="F222" t="str">
        <v>MEHBOOB</v>
      </c>
      <c r="G222" t="str">
        <v>MANVI BHARADWAJ</v>
      </c>
      <c r="H222" t="str">
        <f t="array" ref="H222">IFERROR(XLOOKUP($G222,'SEPT 26  EMP LIST'!$A$2:$A$998,'SEPT 26  EMP LIST'!$D$2:$D$998),"-")</f>
        <v>AMANPREET SINGH</v>
      </c>
      <c r="I222" t="str">
        <f t="array" ref="I222">IFERROR(XLOOKUP($G222,'SEPT 26  EMP LIST'!$A$2:$A$998,'SEPT 26  EMP LIST'!$F$2:$F$998),"-")</f>
        <v>AMANPREET SINGH</v>
      </c>
      <c r="J222" t="str">
        <f t="array" ref="J222">IFERROR(XLOOKUP($G222,'SEPT 26  EMP LIST'!$A$2:$A$998,'SEPT 26  EMP LIST'!$B$2:$B$998),"-")</f>
        <v>SALARIED</v>
      </c>
      <c r="L222" t="str">
        <v>CA VARUN BHARATBHAI LOTIA</v>
      </c>
      <c r="M222" t="str">
        <v>NIL</v>
      </c>
      <c r="N222" t="str">
        <f t="array" ref="N222">IFERROR(XLOOKUP($G222,'SEPT 26  EMP LIST'!$A$2:$A$998,'SEPT 26  EMP LIST'!$E$2:$E$998),"-")</f>
        <v>NOIDA</v>
      </c>
      <c r="O222">
        <v>46290</v>
      </c>
      <c r="P222">
        <v>46294</v>
      </c>
      <c r="Q222">
        <v>221</v>
      </c>
      <c r="R222">
        <v>9574148710</v>
      </c>
      <c r="S222" t="str">
        <v>GUJARAT</v>
      </c>
      <c r="T222" t="str">
        <v xml:space="preserve">RAJKOT </v>
      </c>
      <c r="U222" t="str">
        <v>OD</v>
      </c>
      <c r="V222" t="str">
        <v>F2 FINTECH</v>
      </c>
      <c r="W222" t="str">
        <v>L&amp;T</v>
      </c>
      <c r="X222">
        <v>1500000</v>
      </c>
      <c r="Y222">
        <v>1500000</v>
      </c>
      <c r="Z222" t="str">
        <v>UNSECURED</v>
      </c>
      <c r="AA222" t="str">
        <v>REJECTED</v>
      </c>
      <c r="AD222" t="str">
        <v>CASE LOGIN DONE -BANK DETAILS PENDING || CASE IS IN UNDER WRITING-PD TO BE DONE TODAY || DPD SHOWING IN MULTIPLE LONAS</v>
      </c>
      <c r="AE222" t="str" xml:space="preserve">
        <v xml:space="preserve">Mr. Varun Bharatbhai Lotia, a qualified CA registered in 2017 with 9 years of experience, is associated with L&amp;T and has declared monthly salary income of ₹65,000. He has a strong CIBIL score of 804 with 2 active credit-card tradelines—HDFC Bank outstanding of ₹44,868 and Kotak Mahindra Bank with nil outstanding, aggregating reported exposure of ₹3.87 lakh. Further, recent repayment conduct reflects 3 bounces in the last 1 month and 4 bounces in the last 2 months, none cleared within 7 days, requiring clarification. CASE NOT ELIGIBLE DUE TO DPD_x000d_
_x000d_
</v>
      </c>
      <c r="AF222" t="str">
        <v>JIGNESH</v>
      </c>
      <c r="AG222" t="str">
        <v>98255 48785</v>
      </c>
      <c r="AH222" t="str">
        <v>jigneshpujara@ltfs.com</v>
      </c>
    </row>
    <row r="223">
      <c r="A223">
        <v>7432</v>
      </c>
      <c r="D223" t="str">
        <v>RAJEEV</v>
      </c>
      <c r="E223" t="str">
        <v>PUNEET</v>
      </c>
      <c r="F223" t="str">
        <v>SAMAY</v>
      </c>
      <c r="G223" t="str">
        <v>NATASHA KHAN</v>
      </c>
      <c r="H223" t="str">
        <f t="array" ref="H223">IFERROR(XLOOKUP($G223,'SEPT 26  EMP LIST'!$A$2:$A$998,'SEPT 26  EMP LIST'!$D$2:$D$998),"-")</f>
        <v>ANIL KUMAR</v>
      </c>
      <c r="I223" t="str">
        <f t="array" ref="I223">IFERROR(XLOOKUP($G223,'SEPT 26  EMP LIST'!$A$2:$A$998,'SEPT 26  EMP LIST'!$F$2:$F$998),"-")</f>
        <v>RAHUL SAHA</v>
      </c>
      <c r="J223" t="str">
        <f t="array" ref="J223">IFERROR(XLOOKUP($G223,'SEPT 26  EMP LIST'!$A$2:$A$998,'SEPT 26  EMP LIST'!$B$2:$B$998),"-")</f>
        <v>SALARIED</v>
      </c>
      <c r="L223" t="str">
        <v>DR SHASHANT TANEJA</v>
      </c>
      <c r="M223">
        <v>1500000</v>
      </c>
      <c r="N223" t="str">
        <f t="array" ref="N223">IFERROR(XLOOKUP($G223,'SEPT 26  EMP LIST'!$A$2:$A$998,'SEPT 26  EMP LIST'!$E$2:$E$998),"-")</f>
        <v>BAREILLY</v>
      </c>
      <c r="O223">
        <v>46290</v>
      </c>
      <c r="P223">
        <v>46291</v>
      </c>
      <c r="Q223">
        <v>170891030</v>
      </c>
      <c r="R223">
        <v>8601611110</v>
      </c>
      <c r="S223" t="str">
        <v>UTTAR PRADESH</v>
      </c>
      <c r="T223" t="str">
        <v>FATEHPUR</v>
      </c>
      <c r="U223" t="str">
        <v>OD</v>
      </c>
      <c r="V223" t="str">
        <v>F2 FINTECH</v>
      </c>
      <c r="W223" t="str">
        <v>CHOLA</v>
      </c>
      <c r="Z223" t="str">
        <v>UNSECURED</v>
      </c>
      <c r="AA223" t="str">
        <v>REJECTED</v>
      </c>
      <c r="AD223" t="str">
        <v>LOGIN DONE|| UNDER PROCESS || DEGREE NOT BEING VERFIED</v>
      </c>
      <c r="AE223" t="str">
        <v>Dr. Shashant Taneja is MBBS doctor with a 3 years medical experience &amp; current Pursuing MD 1 st year . He gets 1 lakhs stipend and 1 lakhs from on call consultancy. Customer is running a home loan of 32 lakhs from Bank of  Baroda , 12 lakhs PL from ICICI bank and paying an EMI of 45000. He has no police , politicial , lawyer background . He is looking for 10-12 lakhs for backup limit. We can fund 15-20 lakhs</v>
      </c>
      <c r="AF223" t="str">
        <v>Amirha</v>
      </c>
      <c r="AG223">
        <v>9795220813</v>
      </c>
      <c r="AH223" t="str">
        <v>Amirha@chola1.murugappa.com</v>
      </c>
    </row>
    <row r="224" xml:space="preserve">
      <c r="A224">
        <v>7431</v>
      </c>
      <c r="D224" t="str">
        <v>KUSHBOO</v>
      </c>
      <c r="E224" t="str">
        <v>PRADUMN</v>
      </c>
      <c r="F224" t="str">
        <v>MEHBOOB</v>
      </c>
      <c r="G224" t="str">
        <v>NEHA RAGHAV</v>
      </c>
      <c r="H224" t="str">
        <f t="array" ref="H224">IFERROR(XLOOKUP($G224,'SEPT 26  EMP LIST'!$A$2:$A$998,'SEPT 26  EMP LIST'!$D$2:$D$998),"-")</f>
        <v>MANISHA SAXENA</v>
      </c>
      <c r="I224" t="str">
        <f t="array" ref="I224">IFERROR(XLOOKUP($G224,'SEPT 26  EMP LIST'!$A$2:$A$998,'SEPT 26  EMP LIST'!$F$2:$F$998),"-")</f>
        <v>SHASHANK BHARDWAJ</v>
      </c>
      <c r="J224" t="str">
        <f t="array" ref="J224">IFERROR(XLOOKUP($G224,'SEPT 26  EMP LIST'!$A$2:$A$998,'SEPT 26  EMP LIST'!$B$2:$B$998),"-")</f>
        <v>SALARIED</v>
      </c>
      <c r="L224" t="str">
        <v xml:space="preserve"> DR. SHEKHAR NIJPURIA </v>
      </c>
      <c r="M224" t="str">
        <v>25-30 LAKHS</v>
      </c>
      <c r="N224" t="str">
        <f t="array" ref="N224">IFERROR(XLOOKUP($G224,'SEPT 26  EMP LIST'!$A$2:$A$998,'SEPT 26  EMP LIST'!$E$2:$E$998),"-")</f>
        <v>BAREILLY</v>
      </c>
      <c r="O224">
        <v>46290</v>
      </c>
      <c r="P224">
        <v>46294</v>
      </c>
      <c r="Q224" t="str">
        <v>SME000021596605</v>
      </c>
      <c r="R224" t="str">
        <v>97132 72875</v>
      </c>
      <c r="S224" t="str">
        <v xml:space="preserve">BIHAR </v>
      </c>
      <c r="T224" t="str">
        <v xml:space="preserve">MADHUBANI </v>
      </c>
      <c r="U224" t="str">
        <v>OD</v>
      </c>
      <c r="V224" t="str">
        <v>F2 FINTECH</v>
      </c>
      <c r="W224" t="str">
        <v>BAJAJ</v>
      </c>
      <c r="Z224" t="str">
        <v>UNSECURED</v>
      </c>
      <c r="AA224" t="str">
        <v>LOGIN</v>
      </c>
      <c r="AD224" t="str">
        <v>LOGIN DONE|| UNDER PROCESS || CONSENT SENT || CONSENT DONE || SOA REQ || GIVEN SOA IS INCOMPLE -NEED COMPLET SOA REQ || ELIGIBILITY 0 NEED BANKING || BANKING PENDING DR NOT RESPONDING</v>
      </c>
      <c r="AE224" t="str" xml:space="preserve">
        <v xml:space="preserve">Mr. Shekhar Nijpuria, male, DOB 19-Jan-1993, is a Doctor (BDS) registered in 2020 and is engaged in professional dental practice through Dr. Shekhar Dental Clinic, Khautauna, Madhubani, Bihar. Declared monthly income is ₹1.30 lakh, comprising ₹80,000 salary and ₹50,000 consultancy income. CIBIL score of 748 with 3 active accounts. Existing obligations comprise an SBI Personal Loan sanctioned at ₹2.00 lakh, current outstanding ₹1.33 lakh, with EMI of ₹6,800 and scheduled ending in June 2028; a South Indian Bank Consumer Loan with outstanding of ₹454; and an HDFC Bank Credit Card with outstanding of ₹6,910. Total reported outstanding across active accounts is approximately ₹1.40 lakh, with existing monthly EMI obligation of ₹6,800. Cash is eligible for 25-30 lakhs _x000d_
_x000d_</v>
      </c>
      <c r="AF224" t="str">
        <v>Gautam Mishra</v>
      </c>
      <c r="AG224">
        <v>7666318686</v>
      </c>
      <c r="AH224" t="str">
        <v>gautam.mishra@bajajfinserv.in</v>
      </c>
    </row>
    <row r="225">
      <c r="A225">
        <v>7430</v>
      </c>
      <c r="D225" t="str">
        <v>RAJEEV</v>
      </c>
      <c r="E225" t="str">
        <v>AKSHAY</v>
      </c>
      <c r="F225" t="str">
        <v>SAMAY</v>
      </c>
      <c r="G225" t="str">
        <v>ANKUSH YADAV</v>
      </c>
      <c r="H225" t="str">
        <f t="array" ref="H225">IFERROR(XLOOKUP($G225,'SEPT 26  EMP LIST'!$A$2:$A$998,'SEPT 26  EMP LIST'!$D$2:$D$998),"-")</f>
        <v>ANURAG SHARMA</v>
      </c>
      <c r="I225" t="str">
        <f t="array" ref="I225">IFERROR(XLOOKUP($G225,'SEPT 26  EMP LIST'!$A$2:$A$998,'SEPT 26  EMP LIST'!$F$2:$F$998),"-")</f>
        <v>RAHUL SAHA</v>
      </c>
      <c r="J225" t="str">
        <f t="array" ref="J225">IFERROR(XLOOKUP($G225,'SEPT 26  EMP LIST'!$A$2:$A$998,'SEPT 26  EMP LIST'!$B$2:$B$998),"-")</f>
        <v>SALARIED</v>
      </c>
      <c r="L225" t="str">
        <v>DR AMOL GANESH</v>
      </c>
      <c r="M225">
        <v>1000000</v>
      </c>
      <c r="N225" t="str">
        <f t="array" ref="N225">IFERROR(XLOOKUP($G225,'SEPT 26  EMP LIST'!$A$2:$A$998,'SEPT 26  EMP LIST'!$E$2:$E$998),"-")</f>
        <v>BAREILLY</v>
      </c>
      <c r="O225">
        <v>46290</v>
      </c>
      <c r="P225">
        <v>46294</v>
      </c>
      <c r="Q225">
        <v>170887489</v>
      </c>
      <c r="R225" t="str">
        <v>88568 45704</v>
      </c>
      <c r="S225" t="str">
        <v>MAHARASTRA</v>
      </c>
      <c r="T225" t="str">
        <v>KHAMGAON</v>
      </c>
      <c r="U225" t="str">
        <v>OD</v>
      </c>
      <c r="V225" t="str">
        <v>F2 FINTECH</v>
      </c>
      <c r="W225" t="str">
        <v>CHOLA</v>
      </c>
      <c r="X225">
        <v>800000</v>
      </c>
      <c r="Y225">
        <v>800000</v>
      </c>
      <c r="Z225" t="str">
        <v>UNSECURED</v>
      </c>
      <c r="AA225" t="str">
        <v>APPROVED</v>
      </c>
      <c r="AB225">
        <v>46293</v>
      </c>
      <c r="AC225" t="str">
        <v>50-50</v>
      </c>
      <c r="AD225" t="str">
        <v>LOGIN DONE|| CASE IS GOING FOR PREPARING CAM || CASE APPROVED FOR 8 L OHP AND CURRENT ADDRESS PROOF PENDING</v>
      </c>
      <c r="AE225" t="str">
        <v>Amol Ganesh Malekar is a self-employed Doctor (BAMS, MS Ayurveda), registered in 2015, with 11 years of professional experience and operating Malekar Netralay &amp; ENT Hospital, Khamgaon. He reports monthly income of ₹4.00 lakh and has a CIBIL score of 765. He has 3 active loans with total outstanding of approx. ₹11.44 lakh and combined EMI obligation of ₹32,425, comprising one secured auto loan and two unsecured loans. No recent credit enquiries are reported. Banking/ABB is not provided for the last 6 months, which is a key assessment gap. The proposed loan is for clinic expansion, with eligibility indicated at ₹10–12 lakh.</v>
      </c>
      <c r="AF225" t="str">
        <v xml:space="preserve">PIYUSH </v>
      </c>
      <c r="AG225">
        <v>8888210057</v>
      </c>
      <c r="AH225" t="str">
        <v>piyushsanjayk@chola1.murugappa.com</v>
      </c>
    </row>
    <row r="226">
      <c r="A226">
        <v>7429</v>
      </c>
      <c r="D226" t="str">
        <v>SAMAY</v>
      </c>
      <c r="E226" t="str">
        <v>PRADUMN</v>
      </c>
      <c r="F226" t="str">
        <v>MEHBOOB</v>
      </c>
      <c r="G226" t="str">
        <v>SAMREEN KHAN</v>
      </c>
      <c r="H226" t="str">
        <f t="array" ref="H226">IFERROR(XLOOKUP($G226,'SEPT 26  EMP LIST'!$A$2:$A$998,'SEPT 26  EMP LIST'!$D$2:$D$998),"-")</f>
        <v>MANISHA SAXENA</v>
      </c>
      <c r="I226" t="str">
        <f t="array" ref="I226">IFERROR(XLOOKUP($G226,'SEPT 26  EMP LIST'!$A$2:$A$998,'SEPT 26  EMP LIST'!$F$2:$F$998),"-")</f>
        <v>SHASHANK BHARDWAJ</v>
      </c>
      <c r="J226" t="str">
        <f t="array" ref="J226">IFERROR(XLOOKUP($G226,'SEPT 26  EMP LIST'!$A$2:$A$998,'SEPT 26  EMP LIST'!$B$2:$B$998),"-")</f>
        <v>SALARIED</v>
      </c>
      <c r="L226" t="str">
        <v>DR. GANGADHAR KERBA NARAWAFE</v>
      </c>
      <c r="M226" t="str">
        <v>NIL</v>
      </c>
      <c r="N226" t="str">
        <f t="array" ref="N226">IFERROR(XLOOKUP($G226,'SEPT 26  EMP LIST'!$A$2:$A$998,'SEPT 26  EMP LIST'!$E$2:$E$998),"-")</f>
        <v>BAREILLY</v>
      </c>
      <c r="O226">
        <v>46290</v>
      </c>
      <c r="P226">
        <v>46290</v>
      </c>
      <c r="Q226">
        <v>225</v>
      </c>
      <c r="R226">
        <v>9552888405</v>
      </c>
      <c r="S226" t="str">
        <v>MAHARASHTRA</v>
      </c>
      <c r="T226" t="str">
        <v>MUMBAI</v>
      </c>
      <c r="U226" t="str">
        <v>OD</v>
      </c>
      <c r="V226" t="str">
        <v>F2 FINTECH</v>
      </c>
      <c r="W226" t="str">
        <v>ABCL</v>
      </c>
      <c r="Z226" t="str">
        <v>UNSECURED</v>
      </c>
      <c r="AA226" t="str">
        <v>REJECTED</v>
      </c>
      <c r="AD226" t="str">
        <v>CASE IS REJECTED DUE TO LOW CIBIL (685)</v>
      </c>
      <c r="AE226" t="str">
        <v xml:space="preserve">Gangadhar Kerba Narawde, born on February 14, 1993, is a doctor holding an MBBS degree registered in 2019 who currently works as a consultant receiving cash income at Wockhardt Hospitals in Mumbai Central. His application for a professional loan was rejected outright, bypassing the Tele-Verification Report (TVR) stage, due to a low credit score. While the underwriter's rejection note explicitly cites a poor CIBIL score of 685 as the reason for denial, we cannot fund </v>
      </c>
      <c r="AF226" t="str">
        <v>ALOK</v>
      </c>
    </row>
    <row r="227">
      <c r="A227">
        <v>7428</v>
      </c>
      <c r="B227" t="str">
        <v>YES</v>
      </c>
      <c r="C227" t="str">
        <v>YES</v>
      </c>
      <c r="D227" t="str">
        <v>KUSHBOO</v>
      </c>
      <c r="E227" t="str">
        <v>SANCHI</v>
      </c>
      <c r="F227" t="str">
        <v>SAMAY</v>
      </c>
      <c r="G227" t="str">
        <v>NEHA RAGHAV</v>
      </c>
      <c r="H227" t="str">
        <f t="array" ref="H227">IFERROR(XLOOKUP($G227,'SEPT 26  EMP LIST'!$A$2:$A$998,'SEPT 26  EMP LIST'!$D$2:$D$998),"-")</f>
        <v>MANISHA SAXENA</v>
      </c>
      <c r="I227" t="str">
        <f t="array" ref="I227">IFERROR(XLOOKUP($G227,'SEPT 26  EMP LIST'!$A$2:$A$998,'SEPT 26  EMP LIST'!$F$2:$F$998),"-")</f>
        <v>SHASHANK BHARDWAJ</v>
      </c>
      <c r="J227" t="str">
        <f t="array" ref="J227">IFERROR(XLOOKUP($G227,'SEPT 26  EMP LIST'!$A$2:$A$998,'SEPT 26  EMP LIST'!$B$2:$B$998),"-")</f>
        <v>SALARIED</v>
      </c>
      <c r="K227">
        <v>734</v>
      </c>
      <c r="L227" t="str">
        <v>DR SK ABDUL AZIZ AL AMAN</v>
      </c>
      <c r="M227">
        <v>500000</v>
      </c>
      <c r="N227" t="str">
        <f t="array" ref="N227">IFERROR(XLOOKUP($G227,'SEPT 26  EMP LIST'!$A$2:$A$998,'SEPT 26  EMP LIST'!$E$2:$E$998),"-")</f>
        <v>BAREILLY</v>
      </c>
      <c r="O227">
        <v>46290</v>
      </c>
      <c r="P227">
        <v>46293</v>
      </c>
      <c r="Q227">
        <v>170893184</v>
      </c>
      <c r="R227">
        <v>7008267032</v>
      </c>
      <c r="S227" t="str">
        <v>WEST BENGAL</v>
      </c>
      <c r="T227" t="str">
        <v>MURSHIDABAD</v>
      </c>
      <c r="U227" t="str">
        <v>OD</v>
      </c>
      <c r="V227" t="str">
        <v>F2 FINTECH</v>
      </c>
      <c r="W227" t="str">
        <v>CHOLA</v>
      </c>
      <c r="X227">
        <v>500000</v>
      </c>
      <c r="Y227">
        <v>500000</v>
      </c>
      <c r="Z227" t="str">
        <v>UNSECURED</v>
      </c>
      <c r="AA227" t="str">
        <v>DISBURSED</v>
      </c>
      <c r="AB227">
        <v>46293</v>
      </c>
      <c r="AC227">
        <v>46293</v>
      </c>
      <c r="AD227" t="str">
        <v>LOGIN DONE || CASE LOGIN DONE FI INITIATED OHP AND LATEST BANKING REQ TILL NOW || OHP  REQ || FORM 26 AS OR BANKING REQ OF TILL DATE</v>
      </c>
      <c r="AE227" t="str">
        <v>Sk Abdul Aziz Al Aman is a BDS doctor with 6 years of professional experience and is currently self-employed. He earns around ₹2 lakh per month. He has a CIBIL score of 747 and currently has 3 active loans, with a total monthly EMI obligation of approximately ₹19,780.The customer is seeking funding for an OPG machine.Banking/ABB information is not provided, while there are no pending documents. No stock market trading or police/politician/lawyer members in the family are reported. Another doctor is reported in the family.We can find him upto 1200000.</v>
      </c>
      <c r="AF227" t="str">
        <v>SABBIR</v>
      </c>
      <c r="AG227">
        <v>8345931383</v>
      </c>
      <c r="AH227" t="str">
        <v>sabbirah@chola1.murugappa.com</v>
      </c>
    </row>
    <row r="228" xml:space="preserve">
      <c r="A228">
        <v>7437</v>
      </c>
      <c r="B228" t="str">
        <v>YES</v>
      </c>
      <c r="C228" t="str">
        <v>YES</v>
      </c>
      <c r="D228" t="str">
        <v>SAMAY</v>
      </c>
      <c r="E228" t="str">
        <v>AKSHAY</v>
      </c>
      <c r="F228" t="str">
        <v>SAMAY</v>
      </c>
      <c r="G228" t="str">
        <v>DHARAMVEER</v>
      </c>
      <c r="H228" t="str">
        <f t="array" ref="H228">IFERROR(XLOOKUP($G228,'SEPT 26  EMP LIST'!$A$2:$A$998,'SEPT 26  EMP LIST'!$D$2:$D$998),"-")</f>
        <v>RASHI GANGWAR</v>
      </c>
      <c r="I228" t="str">
        <f t="array" ref="I228">IFERROR(XLOOKUP($G228,'SEPT 26  EMP LIST'!$A$2:$A$998,'SEPT 26  EMP LIST'!$F$2:$F$998),"-")</f>
        <v>RAJKUMARI</v>
      </c>
      <c r="J228" t="str">
        <f t="array" ref="J228">IFERROR(XLOOKUP($G228,'SEPT 26  EMP LIST'!$A$2:$A$998,'SEPT 26  EMP LIST'!$B$2:$B$998),"-")</f>
        <v>SALARIED</v>
      </c>
      <c r="K228">
        <v>808</v>
      </c>
      <c r="L228" t="str">
        <v>DR HARSHAL ARAMANI</v>
      </c>
      <c r="M228">
        <v>600000</v>
      </c>
      <c r="N228" t="str">
        <f t="array" ref="N228">IFERROR(XLOOKUP($G228,'SEPT 26  EMP LIST'!$A$2:$A$998,'SEPT 26  EMP LIST'!$E$2:$E$998),"-")</f>
        <v>NOIDA</v>
      </c>
      <c r="O228">
        <v>46291</v>
      </c>
      <c r="P228">
        <v>46292</v>
      </c>
      <c r="Q228" t="str">
        <v>SME000021604766</v>
      </c>
      <c r="R228">
        <v>7022194472</v>
      </c>
      <c r="S228" t="str">
        <v>KARNATAKA</v>
      </c>
      <c r="T228" t="str">
        <v>BANGLORE</v>
      </c>
      <c r="U228" t="str">
        <v>OD</v>
      </c>
      <c r="V228" t="str">
        <v>F2 FINTECH</v>
      </c>
      <c r="W228" t="str">
        <v>BAJAJ</v>
      </c>
      <c r="X228">
        <v>1037000</v>
      </c>
      <c r="Y228">
        <v>1037000</v>
      </c>
      <c r="Z228" t="str">
        <v>UNSECURED</v>
      </c>
      <c r="AA228" t="str">
        <v>DISBURSED</v>
      </c>
      <c r="AB228">
        <v>46291</v>
      </c>
      <c r="AC228">
        <v>46292</v>
      </c>
      <c r="AD228" t="str">
        <v>LOGIN DONE, CIBIL CONSENT DONE, 8 L ELIGIBILITY 746 CIBIL 2 CONSUMER LOAN RUNNING 10 &amp; 16K CASE MOVED TO CREDIT || CASE APPROVED FOR 10.37 L GEO TAGGING TO BE DONE TODAY-</v>
      </c>
      <c r="AE228" t="str" xml:space="preserve">
        <v xml:space="preserve">Applicant Harshal Aramani is an MBBS-qualified medical professional, registered in 2023, with 3 years of experience and is currently pursuing PG. He is employed on a stipend basis and reports a monthly salary of ₹50,000, credited to his account. CIBIL score is 808. _x000d_
Pasted markdown.md_x000d_
_x000d_
The bureau reflects 2 active loans with The South Indian Bank Ltd. and CapFloat Financial Services Pvt. Ltd. Reported monthly EMI is ₹0. </v>
      </c>
      <c r="AF228" t="str">
        <v>Sunil BG</v>
      </c>
      <c r="AG228">
        <v>9632700357</v>
      </c>
      <c r="AH228" t="str">
        <v>sunil.bg@bajajfinserv.in_x000d_</v>
      </c>
    </row>
    <row r="229" xml:space="preserve">
      <c r="A229">
        <v>7438</v>
      </c>
      <c r="B229" t="str">
        <v>YES</v>
      </c>
      <c r="C229" t="str">
        <v>YES</v>
      </c>
      <c r="D229" t="str">
        <v>SAMAY</v>
      </c>
      <c r="E229" t="str">
        <v>AKSHAY</v>
      </c>
      <c r="F229" t="str">
        <v>MEHBOOB</v>
      </c>
      <c r="G229" t="str">
        <v>MOHAN JHA</v>
      </c>
      <c r="H229" t="str">
        <f t="array" ref="H229">IFERROR(XLOOKUP($G229,'SEPT 26  EMP LIST'!$A$2:$A$998,'SEPT 26  EMP LIST'!$D$2:$D$998),"-")</f>
        <v>RAJKUMARI</v>
      </c>
      <c r="I229" t="str">
        <f t="array" ref="I229">IFERROR(XLOOKUP($G229,'SEPT 26  EMP LIST'!$A$2:$A$998,'SEPT 26  EMP LIST'!$F$2:$F$998),"-")</f>
        <v>RAJKUMARI</v>
      </c>
      <c r="J229" t="str">
        <f t="array" ref="J229">IFERROR(XLOOKUP($G229,'SEPT 26  EMP LIST'!$A$2:$A$998,'SEPT 26  EMP LIST'!$B$2:$B$998),"-")</f>
        <v>SOURCER</v>
      </c>
      <c r="L229" t="str">
        <v xml:space="preserve">DR MOHD ZUBAIR </v>
      </c>
      <c r="M229">
        <v>2500000</v>
      </c>
      <c r="N229" t="str">
        <f t="array" ref="N229">IFERROR(XLOOKUP($G229,'SEPT 26  EMP LIST'!$A$2:$A$998,'SEPT 26  EMP LIST'!$E$2:$E$998),"-")</f>
        <v>NOIDA</v>
      </c>
      <c r="O229">
        <v>46291</v>
      </c>
      <c r="P229">
        <v>46292</v>
      </c>
      <c r="Q229" t="str">
        <v>SME000021604934</v>
      </c>
      <c r="R229" t="str">
        <v>96953 01770</v>
      </c>
      <c r="S229" t="str">
        <v>UTTAR PRADESH</v>
      </c>
      <c r="T229" t="str">
        <v>BAREILLY</v>
      </c>
      <c r="U229" t="str">
        <v>OD</v>
      </c>
      <c r="V229" t="str">
        <v>F2 FINTECH</v>
      </c>
      <c r="W229" t="str">
        <v>BAJAJ</v>
      </c>
      <c r="X229">
        <v>3800000</v>
      </c>
      <c r="Y229">
        <v>5500000</v>
      </c>
      <c r="Z229" t="str">
        <v>UNSECURED</v>
      </c>
      <c r="AA229" t="str">
        <v>DISBURSED</v>
      </c>
      <c r="AB229">
        <v>46291</v>
      </c>
      <c r="AC229">
        <v>46292</v>
      </c>
      <c r="AD229" t="str">
        <v>LOGIN DONE, CIBIL CONSENT LINK SENT TO CUSTOMER, CUSTOMER BUSY IN OT, CONSENT DONE, 759, 8 L CAR LOAN CC RUNNING 55 L ELIGIBILITY  CASE MOVED TO CREDIT || CASE APPROVED FRO 55 L GEO TAGGING TO BE DONE TODAY-GEO TAGGING DONE CASE TO BE DISBURSED TODAY || DR REQ 30 LACS AMOUNT  REQ 30 LACS ONLY CASE TO BE DOWNSIZE AND TO BE DISBURSED TODAY</v>
      </c>
      <c r="AE229" t="str" xml:space="preserve">
        <v xml:space="preserve">Applicant Mohd Zubair is an MBBS and MS-qualified medical professional, registered in 2018 and 2025 respectively, with 8 years of experience. He has completed his postgraduate qualification and reports a monthly salary of ₹2,40,000, credited to his account. CIBIL score is 813. _x000d_
_x000d_
The bureau reflects 8 active loans/accounts with State Bank of India (2), Bank of India, CapFloat (2), Karur Vysya Bank and SBI Cards (2). Reported monthly EMI is ₹13,590</v>
      </c>
      <c r="AF229" t="str">
        <v>Sumit Rana</v>
      </c>
      <c r="AG229">
        <v>9760602606</v>
      </c>
      <c r="AH229" t="str">
        <v>sumit.rana1@bajajfinserv.in_x000d_</v>
      </c>
      <c r="AI229">
        <v>34000</v>
      </c>
    </row>
    <row r="230" xml:space="preserve">
      <c r="A230">
        <v>7440</v>
      </c>
      <c r="D230" t="str">
        <v>KUSHBOO</v>
      </c>
      <c r="E230" t="str">
        <v>AKSHAY</v>
      </c>
      <c r="F230" t="str">
        <v>SAMAY</v>
      </c>
      <c r="G230" t="str">
        <v>HARSH SHARMA</v>
      </c>
      <c r="H230" t="str">
        <f t="array" ref="H230">IFERROR(XLOOKUP($G230,'SEPT 26  EMP LIST'!$A$2:$A$998,'SEPT 26  EMP LIST'!$D$2:$D$998),"-")</f>
        <v>HARSH SHARMA</v>
      </c>
      <c r="I230" t="str">
        <f t="array" ref="I230">IFERROR(XLOOKUP($G230,'SEPT 26  EMP LIST'!$A$2:$A$998,'SEPT 26  EMP LIST'!$F$2:$F$998),"-")</f>
        <v>HARSH SHARMA</v>
      </c>
      <c r="J230" t="str">
        <f t="array" ref="J230">IFERROR(XLOOKUP($G230,'SEPT 26  EMP LIST'!$A$2:$A$998,'SEPT 26  EMP LIST'!$B$2:$B$998),"-")</f>
        <v>SALARIED</v>
      </c>
      <c r="K230">
        <v>755</v>
      </c>
      <c r="L230" t="str">
        <v xml:space="preserve">DR ALKA MIMROT </v>
      </c>
      <c r="M230" t="str">
        <v>NIL</v>
      </c>
      <c r="N230" t="str">
        <f t="array" ref="N230">IFERROR(XLOOKUP($G230,'SEPT 26  EMP LIST'!$A$2:$A$998,'SEPT 26  EMP LIST'!$E$2:$E$998),"-")</f>
        <v>NOIDA</v>
      </c>
      <c r="O230">
        <v>46291</v>
      </c>
      <c r="P230">
        <v>46291</v>
      </c>
      <c r="Q230" t="str">
        <v xml:space="preserve">DL00000040791  </v>
      </c>
      <c r="R230">
        <v>9770114748</v>
      </c>
      <c r="S230" t="str">
        <v>MADHYA PRADESH</v>
      </c>
      <c r="T230" t="str">
        <v xml:space="preserve">KHANDWA </v>
      </c>
      <c r="U230" t="str">
        <v>OD</v>
      </c>
      <c r="V230" t="str">
        <v>F2 FINTECH</v>
      </c>
      <c r="W230" t="str">
        <v>ABCL</v>
      </c>
      <c r="Z230" t="str">
        <v>UNSECURED</v>
      </c>
      <c r="AA230" t="str">
        <v>REJECTED</v>
      </c>
      <c r="AD230" t="str">
        <v>LOGIN DONE || CASE MOVED TO CREDIT PD TO BE DONE TODAY || CASE IS REJECTED DUE TO DPD'S SEEN IN CIBIL</v>
      </c>
      <c r="AE230" t="str" xml:space="preserve">
        <v xml:space="preserve">Applicant Alka Mimrot is an MBBS-qualified medical professional, registered in 2013, with 13 years of experience. She is reported as salaried and self-employed, with a total monthly income of ₹2,34,000, comprising ₹84,000 salary credited to her account and ₹1,50,000 additional income in cash. CIBIL score is 755. _x000d_
_x000d_
The bureau reflects 3 active loans with Sundaram Finance, IDFC First Bank and DMI Finance. Reported monthly EMI is ₹19,025._x000d_
_x000d_
Banking is maintained with State Bank of India, with average monthly credits of ₹78,358.51 and ABB of ₹3,324.89 _x000d_
settlement and DPD in a previous loan</v>
      </c>
      <c r="AF230" t="str">
        <v xml:space="preserve"> PRAVIN TIWARI</v>
      </c>
      <c r="AG230">
        <v>8889999522</v>
      </c>
      <c r="AH230" t="str">
        <v xml:space="preserve">  pravin.tiwari@adityabirlacapital.com</v>
      </c>
    </row>
    <row r="231">
      <c r="D231" t="str">
        <v>SAMAY</v>
      </c>
      <c r="E231" t="str">
        <v>MEETING CASE</v>
      </c>
      <c r="F231" t="str">
        <v>MEHBOOB</v>
      </c>
      <c r="G231" t="str">
        <v>SHIVA AGNIHOTRI</v>
      </c>
      <c r="H231" t="str">
        <f t="array" ref="H231">IFERROR(XLOOKUP($G231,'SEPT 26  EMP LIST'!$A$2:$A$998,'SEPT 26  EMP LIST'!$D$2:$D$998),"-")</f>
        <v>RASHI GANGWAR</v>
      </c>
      <c r="I231" t="str">
        <f t="array" ref="I231">IFERROR(XLOOKUP($G231,'SEPT 26  EMP LIST'!$A$2:$A$998,'SEPT 26  EMP LIST'!$F$2:$F$998),"-")</f>
        <v>RAJKUMARI</v>
      </c>
      <c r="J231" t="str">
        <f t="array" ref="J231">IFERROR(XLOOKUP($G231,'SEPT 26  EMP LIST'!$A$2:$A$998,'SEPT 26  EMP LIST'!$B$2:$B$998),"-")</f>
        <v>SALARIED</v>
      </c>
      <c r="L231" t="str">
        <v>DR NAZEER S</v>
      </c>
      <c r="M231">
        <v>3500000</v>
      </c>
      <c r="N231" t="str">
        <f t="array" ref="N231">IFERROR(XLOOKUP($G231,'SEPT 26  EMP LIST'!$A$2:$A$998,'SEPT 26  EMP LIST'!$E$2:$E$998),"-")</f>
        <v>NOIDA</v>
      </c>
      <c r="O231">
        <v>46291</v>
      </c>
      <c r="P231">
        <v>46294</v>
      </c>
      <c r="Q231" t="str">
        <v>SME000021599541</v>
      </c>
      <c r="R231">
        <v>9952990961</v>
      </c>
      <c r="S231" t="str">
        <v>TAMIL NADU</v>
      </c>
      <c r="T231" t="str">
        <v>TRINULVELI</v>
      </c>
      <c r="U231" t="str">
        <v>OD</v>
      </c>
      <c r="V231" t="str">
        <v>F2 FINTECH</v>
      </c>
      <c r="W231" t="str">
        <v>BAJAJ</v>
      </c>
      <c r="X231">
        <v>3852000</v>
      </c>
      <c r="Y231">
        <v>3852000</v>
      </c>
      <c r="Z231" t="str">
        <v>UNSECURED</v>
      </c>
      <c r="AA231" t="str">
        <v>DISBURSED</v>
      </c>
      <c r="AB231">
        <v>46293</v>
      </c>
      <c r="AC231">
        <v>46294</v>
      </c>
      <c r="AD231" t="str">
        <v>MEETING CASE, CASE MOVED TO CREDIT, BANKING PENDING, CUSTOMER WILL BE AVAILABLE TOMORROW FOR TELE PD</v>
      </c>
      <c r="AE231" t="str">
        <v>MEETING CASE</v>
      </c>
      <c r="AF231" t="str">
        <v xml:space="preserve">Satheesh </v>
      </c>
      <c r="AG231">
        <v>9080469120</v>
      </c>
    </row>
    <row r="232">
      <c r="A232">
        <v>7353</v>
      </c>
      <c r="B232" t="str">
        <v>YES</v>
      </c>
      <c r="C232" t="str">
        <v>YES</v>
      </c>
      <c r="D232" t="str">
        <v>SAMAY</v>
      </c>
      <c r="E232" t="str">
        <v>SANCHI</v>
      </c>
      <c r="F232" t="str">
        <v>SAMAY</v>
      </c>
      <c r="G232" t="str">
        <v>VINEET TIWARI</v>
      </c>
      <c r="H232" t="str">
        <f t="array" ref="H232">IFERROR(XLOOKUP($G232,'SEPT 26  EMP LIST'!$A$2:$A$998,'SEPT 26  EMP LIST'!$D$2:$D$998),"-")</f>
        <v>VINEET TIWARI</v>
      </c>
      <c r="I232" t="str">
        <f t="array" ref="I232">IFERROR(XLOOKUP($G232,'SEPT 26  EMP LIST'!$A$2:$A$998,'SEPT 26  EMP LIST'!$F$2:$F$998),"-")</f>
        <v>VINEET TIWARI</v>
      </c>
      <c r="J232" t="str">
        <f t="array" ref="J232">IFERROR(XLOOKUP($G232,'SEPT 26  EMP LIST'!$A$2:$A$998,'SEPT 26  EMP LIST'!$B$2:$B$998),"-")</f>
        <v>SALARIED</v>
      </c>
      <c r="K232">
        <v>742</v>
      </c>
      <c r="L232" t="str">
        <v>DR.  SIVABALAN</v>
      </c>
      <c r="M232">
        <v>500000</v>
      </c>
      <c r="N232" t="str">
        <f t="array" ref="N232">IFERROR(XLOOKUP($G232,'SEPT 26  EMP LIST'!$A$2:$A$998,'SEPT 26  EMP LIST'!$E$2:$E$998),"-")</f>
        <v>NOIDA</v>
      </c>
      <c r="O232">
        <v>46291</v>
      </c>
      <c r="P232">
        <v>46294</v>
      </c>
      <c r="Q232" t="str">
        <v>DL00000040821</v>
      </c>
      <c r="R232">
        <v>6385428900</v>
      </c>
      <c r="S232" t="str">
        <v>TAMIL NADU</v>
      </c>
      <c r="T232" t="str">
        <v>CHENGALPATTU</v>
      </c>
      <c r="U232" t="str">
        <v>OD</v>
      </c>
      <c r="V232" t="str">
        <v>F2 FINTECH</v>
      </c>
      <c r="W232" t="str">
        <v>ABCL</v>
      </c>
      <c r="X232">
        <v>1000000</v>
      </c>
      <c r="Y232">
        <v>1000000</v>
      </c>
      <c r="Z232" t="str">
        <v>UNSECURED</v>
      </c>
      <c r="AA232" t="str">
        <v>LOGIN</v>
      </c>
      <c r="AD232" t="str">
        <v>CASE LOGIN DON E-CASE IS IN CPC || CASE MOVED TO CREDIT PD TO BE DONE TODAY || PD TO BE DONE TODAY</v>
      </c>
      <c r="AE232" t="str">
        <v>Dr. SIivabalan is an MBBS doctor with 11 months of professional experience, with reported monthly income of approximately ₹1.95 lakh, comprising ₹45,000 salary and ₹1.50 lakh Consultancy. CIBIL score is 748 with 4 active loans and total EMI obligation of approximately ₹32,485/month. Banking shows a low 6-month ABB of 5426. The customer requires funding for clinic purposes. No stock-market trading, no police/politician/lawyer members in the family, and no other doctor in the family have been reported. Based on the overall profile, banking position, experience and existing obligations, funding can be considered ₹5 lakh to 10 lakh.</v>
      </c>
      <c r="AF232" t="str">
        <v>SATHYAN NAGULAN</v>
      </c>
      <c r="AG232">
        <v>9566179848</v>
      </c>
      <c r="AH232" t="str">
        <v>sathyan.nagulan1-v@adityabirlacapital.com</v>
      </c>
    </row>
    <row r="233">
      <c r="A233">
        <v>7445</v>
      </c>
      <c r="D233" t="str">
        <v>KUSHBOO</v>
      </c>
      <c r="E233" t="str">
        <v>AKSHAY</v>
      </c>
      <c r="F233" t="str">
        <v>MEHBOOB</v>
      </c>
      <c r="G233" t="str">
        <v>SUMIT CHAUDHARY</v>
      </c>
      <c r="H233" t="str">
        <f t="array" ref="H233">IFERROR(XLOOKUP($G233,'SEPT 26  EMP LIST'!$A$2:$A$998,'SEPT 26  EMP LIST'!$D$2:$D$998),"-")</f>
        <v>AMANPREET SINGH</v>
      </c>
      <c r="I233" t="str">
        <f t="array" ref="I233">IFERROR(XLOOKUP($G233,'SEPT 26  EMP LIST'!$A$2:$A$998,'SEPT 26  EMP LIST'!$F$2:$F$998),"-")</f>
        <v>AMANPREET SINGH</v>
      </c>
      <c r="J233" t="str">
        <f t="array" ref="J233">IFERROR(XLOOKUP($G233,'SEPT 26  EMP LIST'!$A$2:$A$998,'SEPT 26  EMP LIST'!$B$2:$B$998),"-")</f>
        <v>SALARIED</v>
      </c>
      <c r="K233">
        <v>805</v>
      </c>
      <c r="L233" t="str">
        <v>DR. Z SUBIN HUSSAIN</v>
      </c>
      <c r="M233">
        <v>3000000</v>
      </c>
      <c r="N233" t="str">
        <f t="array" ref="N233">IFERROR(XLOOKUP($G233,'SEPT 26  EMP LIST'!$A$2:$A$998,'SEPT 26  EMP LIST'!$E$2:$E$998),"-")</f>
        <v>NOIDA</v>
      </c>
      <c r="O233">
        <v>46291</v>
      </c>
      <c r="P233">
        <v>46292</v>
      </c>
      <c r="Q233" t="str">
        <v>SME000021610331</v>
      </c>
      <c r="R233">
        <v>7904109536</v>
      </c>
      <c r="S233" t="str">
        <v xml:space="preserve">TAMIL NADU </v>
      </c>
      <c r="T233" t="str">
        <v xml:space="preserve">CHENNAI </v>
      </c>
      <c r="U233" t="str">
        <v>OD</v>
      </c>
      <c r="V233" t="str">
        <v>F2 FINTECH</v>
      </c>
      <c r="W233" t="str">
        <v>BAJAJ</v>
      </c>
      <c r="X233">
        <v>5500000</v>
      </c>
      <c r="Y233">
        <v>5500000</v>
      </c>
      <c r="Z233" t="str">
        <v>UNSECURED</v>
      </c>
      <c r="AA233" t="str">
        <v>DISBURSED</v>
      </c>
      <c r="AB233">
        <v>46291</v>
      </c>
      <c r="AC233">
        <v>46293</v>
      </c>
      <c r="AD233" t="str">
        <v>LOGIN DONE, CIBIL CONSENT LINK SENT TO CUSTOMER, CUSTOMER BUSY IN OT, CONSENT DONE, 759, 8 L CAR LOAN CC RUNNING 55 L ELIGIBILITY  CASE MOVED TO CREDIT || CASE APPROVED FRO 55 L GEO TAGGING TO BE DONE TODAY-GEO TAGGING DONE CASE TO BE DISBURSED TODAY</v>
      </c>
      <c r="AE233" t="str">
        <v>The applicant is a medical professional holding MBBS and MD qualifications, with 6 years of experience and medical registrations in 2020 and 2026. He is currently working as a Neonatology Fellow at Mehta Hospitals, Chennai, under a stipend-based employment profile. Reported monthly income is ₹55,000, entirely credited through salary account. CIBIL score is 847</v>
      </c>
      <c r="AF233" t="str">
        <v>Yuvaraj P2</v>
      </c>
      <c r="AG233">
        <v>9600684985</v>
      </c>
      <c r="AH233" t="str">
        <v>yuvaraj.p2@bajajfinserv.in</v>
      </c>
    </row>
    <row r="234" xml:space="preserve">
      <c r="A234">
        <v>7443</v>
      </c>
      <c r="B234" t="str">
        <v>YES</v>
      </c>
      <c r="C234" t="str">
        <v>YES</v>
      </c>
      <c r="D234" t="str">
        <v>KUSHBOO</v>
      </c>
      <c r="E234" t="str">
        <v>SANCHI</v>
      </c>
      <c r="F234" t="str">
        <v>SAMAY</v>
      </c>
      <c r="G234" t="str">
        <v xml:space="preserve">NEHA CHOUDHARY </v>
      </c>
      <c r="H234" t="str">
        <f t="array" ref="H234">IFERROR(XLOOKUP($G234,'SEPT 26  EMP LIST'!$A$2:$A$998,'SEPT 26  EMP LIST'!$D$2:$D$998),"-")</f>
        <v>VINEET TIWARI</v>
      </c>
      <c r="I234" t="str">
        <f t="array" ref="I234">IFERROR(XLOOKUP($G234,'SEPT 26  EMP LIST'!$A$2:$A$998,'SEPT 26  EMP LIST'!$F$2:$F$998),"-")</f>
        <v>VINEET TIWARI</v>
      </c>
      <c r="J234" t="str">
        <f t="array" ref="J234">IFERROR(XLOOKUP($G234,'SEPT 26  EMP LIST'!$A$2:$A$998,'SEPT 26  EMP LIST'!$B$2:$B$998),"-")</f>
        <v>SALARIED</v>
      </c>
      <c r="L234" t="str">
        <v>DR. HINDLAL PRASAD</v>
      </c>
      <c r="M234" t="str">
        <v>NIL</v>
      </c>
      <c r="N234" t="str">
        <f t="array" ref="N234">IFERROR(XLOOKUP($G234,'SEPT 26  EMP LIST'!$A$2:$A$998,'SEPT 26  EMP LIST'!$E$2:$E$998),"-")</f>
        <v>NOIDA</v>
      </c>
      <c r="O234">
        <v>46291</v>
      </c>
      <c r="P234">
        <v>46291</v>
      </c>
      <c r="Q234" t="str">
        <v>SME000021610939</v>
      </c>
      <c r="R234">
        <v>9783102284</v>
      </c>
      <c r="S234" t="str">
        <v xml:space="preserve">BIHAR </v>
      </c>
      <c r="T234" t="str">
        <v>PATNA</v>
      </c>
      <c r="U234" t="str">
        <v>OD</v>
      </c>
      <c r="V234" t="str">
        <v>F2 FINTECH</v>
      </c>
      <c r="W234" t="str">
        <v>BAJAJ</v>
      </c>
      <c r="X234">
        <v>3700000</v>
      </c>
      <c r="Y234">
        <v>3700000</v>
      </c>
      <c r="Z234" t="str">
        <v>UNSECURED</v>
      </c>
      <c r="AA234" t="str">
        <v>REJECTED</v>
      </c>
      <c r="AD234" t="str">
        <v>LOGIN DONE || CONSENT SENT || REGISTRATION NOT BEING VERIFIED ON NMC</v>
      </c>
      <c r="AE234" t="str" xml:space="preserve">
        <v xml:space="preserve">Hindal Prasad is an MBBS doctor with 1 year of professional experience, currently working as a Salaried/Consultant, with a total monthly income of approximately ₹1.05 lakh. The customer has a CIBIL score of 805 and 11 active credit facilities, with an outstanding balance of approximately ₹8.74 lakh.However, the customer's medical registration could not be verified on the NMC (National Medical Council) portal so,the case is not eligible for funding as per the applicable medical-professional verification requirement._x000d_
_x000d_</v>
      </c>
      <c r="AF234" t="str">
        <v>Suraj Kumar</v>
      </c>
      <c r="AG234">
        <v>7979913363</v>
      </c>
      <c r="AH234" t="str">
        <v>suraj.kumar7@bajajfinserv.in</v>
      </c>
    </row>
    <row r="235" xml:space="preserve">
      <c r="A235">
        <v>7442</v>
      </c>
      <c r="D235" t="str">
        <v>SAMAY</v>
      </c>
      <c r="E235" t="str">
        <v>AKSHAY</v>
      </c>
      <c r="F235" t="str">
        <v>MEHBOOB</v>
      </c>
      <c r="G235" t="str">
        <v>RAJAT DWIVEDI</v>
      </c>
      <c r="H235" t="str">
        <f t="array" ref="H235">IFERROR(XLOOKUP($G235,'SEPT 26  EMP LIST'!$A$2:$A$998,'SEPT 26  EMP LIST'!$D$2:$D$998),"-")</f>
        <v>RAJKUMARI</v>
      </c>
      <c r="I235" t="str">
        <f t="array" ref="I235">IFERROR(XLOOKUP($G235,'SEPT 26  EMP LIST'!$A$2:$A$998,'SEPT 26  EMP LIST'!$F$2:$F$998),"-")</f>
        <v>RAJKUMARI</v>
      </c>
      <c r="J235" t="str">
        <f t="array" ref="J235">IFERROR(XLOOKUP($G235,'SEPT 26  EMP LIST'!$A$2:$A$998,'SEPT 26  EMP LIST'!$B$2:$B$998),"-")</f>
        <v>SALARIED</v>
      </c>
      <c r="K235">
        <v>847</v>
      </c>
      <c r="L235" t="str">
        <v>DR MOHAMMED FAHAD AZEEZULLA</v>
      </c>
      <c r="M235">
        <v>2000000</v>
      </c>
      <c r="N235" t="str">
        <f t="array" ref="N235">IFERROR(XLOOKUP($G235,'SEPT 26  EMP LIST'!$A$2:$A$998,'SEPT 26  EMP LIST'!$E$2:$E$998),"-")</f>
        <v>NOIDA</v>
      </c>
      <c r="O235">
        <v>46291</v>
      </c>
      <c r="P235">
        <v>46294</v>
      </c>
      <c r="Q235">
        <v>170895183</v>
      </c>
      <c r="R235">
        <v>8309432284</v>
      </c>
      <c r="S235" t="str">
        <v>TELANGANA</v>
      </c>
      <c r="T235" t="str">
        <v>HYDERABAD</v>
      </c>
      <c r="U235" t="str">
        <v>DOD</v>
      </c>
      <c r="V235" t="str">
        <v>F2 FINTECH</v>
      </c>
      <c r="W235" t="str">
        <v>CHOLA</v>
      </c>
      <c r="Z235" t="str">
        <v>UNSECURED</v>
      </c>
      <c r="AA235" t="str">
        <v>REJECTED</v>
      </c>
      <c r="AD235" t="str">
        <v>LOGIN DONE || CASE MOVED TO CREDIT PD TO BE DONE TODAY || CASE REJECTED MULTIPLE TIME DUE TO RISK SEGMENT</v>
      </c>
      <c r="AE235" t="str" xml:space="preserve">
        <v xml:space="preserve">The applicant is a self-employed medical professional holding an MBBS degree, with 7 years of experience and medical registration since 2019. He is associated with Azeehealth Clinics, Hyderabad. Reported monthly income is ₹2.40 lakh, comprising ₹40,000 additional income and ₹2 lakh cash consultancy. CIBIL score is 739. _x000d_
Pasted markdown.md_x000d_
_x000d_
The bureau reflects 8 active loans with HDFC Credila, Bajaj, ABCL, Tata, Godrej, SBI and ICICI Bank. Total monthly EMI is ₹68,000.0 WITH RECENT DISBURSAL</v>
      </c>
      <c r="AF235" t="str">
        <v>VINAY</v>
      </c>
      <c r="AG235" t="str">
        <v>98499 33661</v>
      </c>
      <c r="AH235" t="str">
        <v>vinaypps@chola1.murugappa.com</v>
      </c>
    </row>
    <row r="236">
      <c r="A236">
        <v>7446</v>
      </c>
      <c r="D236" t="str">
        <v>SAMAY</v>
      </c>
      <c r="E236" t="str">
        <v>PUNEET</v>
      </c>
      <c r="F236" t="str">
        <v>SAMAY</v>
      </c>
      <c r="G236" t="str">
        <v>DEEPU SINGH</v>
      </c>
      <c r="H236" t="str">
        <f t="array" ref="H236">IFERROR(XLOOKUP($G236,'SEPT 26  EMP LIST'!$A$2:$A$998,'SEPT 26  EMP LIST'!$D$2:$D$998),"-")</f>
        <v>RAVISH SHARMA</v>
      </c>
      <c r="I236" t="str">
        <f t="array" ref="I236">IFERROR(XLOOKUP($G236,'SEPT 26  EMP LIST'!$A$2:$A$998,'SEPT 26  EMP LIST'!$F$2:$F$998),"-")</f>
        <v>RAVISH SHARMA</v>
      </c>
      <c r="J236" t="str">
        <f t="array" ref="J236">IFERROR(XLOOKUP($G236,'SEPT 26  EMP LIST'!$A$2:$A$998,'SEPT 26  EMP LIST'!$B$2:$B$998),"-")</f>
        <v>SALARIED</v>
      </c>
      <c r="L236" t="str">
        <v>CHITRA PALIWAL</v>
      </c>
      <c r="M236">
        <v>1500000</v>
      </c>
      <c r="N236" t="str">
        <f t="array" ref="N236">IFERROR(XLOOKUP($G236,'SEPT 26  EMP LIST'!$A$2:$A$998,'SEPT 26  EMP LIST'!$E$2:$E$998),"-")</f>
        <v>NOIDA</v>
      </c>
      <c r="O236">
        <v>46291</v>
      </c>
      <c r="P236">
        <v>46292</v>
      </c>
      <c r="Q236" t="str">
        <v>B2C000241801676</v>
      </c>
      <c r="R236">
        <v>9368669125</v>
      </c>
      <c r="S236" t="str">
        <v>KARNATAKA</v>
      </c>
      <c r="T236" t="str">
        <v>BENGALURU</v>
      </c>
      <c r="U236" t="str">
        <v>SAL OD</v>
      </c>
      <c r="V236" t="str">
        <v>F2 FINTECH</v>
      </c>
      <c r="W236" t="str">
        <v>BAJAJ</v>
      </c>
      <c r="Z236" t="str">
        <v>UNSECURED</v>
      </c>
      <c r="AA236" t="str">
        <v>HOLD</v>
      </c>
      <c r="AD236" t="str">
        <v>LOGIN DONE || CONSENT SEDN-CASE IS STUCK IN 3 USL POLICY ONCE OPEN THAN CASE WILL BE PROCESS</v>
      </c>
      <c r="AE236" t="str">
        <v>Chitra Paliwal is a salaried QA Engineer with Groweasy Online Digital Technology Pvt. Ltd., employed since September 2024, earning a monthly salary of ₹1.72 lakh. She has 10 active loan/credit facilities with ICICI Bank, HDFC Bank, SBI Cards, Axis Bank and IDFC First Bank, carrying total outstanding of approx. ₹33.12 lakh and total monthly EMI obligations of ₹82,338. Her CIBIL score is strong at 800, with no recent credit enquiries or reported bouncing in the last 6 months. Average monthly banking credit is ₹2.53 lakh, while 6-month ABB is ₹38,271. The case is logged in Bajaj Finance, with eligibility indicated at ₹15–16 lakh; customer is seeking maximum funding as a backup limit</v>
      </c>
      <c r="AF236" t="str">
        <v>MOHD FAEEM</v>
      </c>
      <c r="AG236">
        <v>9758003424</v>
      </c>
      <c r="AH236" t="str">
        <v>mohd.faeem@bajajfinserv.in</v>
      </c>
    </row>
    <row r="237">
      <c r="A237">
        <v>7447</v>
      </c>
      <c r="B237" t="str">
        <v>YES</v>
      </c>
      <c r="C237" t="str">
        <v>YES</v>
      </c>
      <c r="D237" t="str">
        <v>KUSHBOO</v>
      </c>
      <c r="E237" t="str">
        <v>SANCHI</v>
      </c>
      <c r="F237" t="str">
        <v>MEHBOOB</v>
      </c>
      <c r="G237" t="str">
        <v>HARSH SHARMA</v>
      </c>
      <c r="H237" t="str">
        <f t="array" ref="H237">IFERROR(XLOOKUP($G237,'SEPT 26  EMP LIST'!$A$2:$A$998,'SEPT 26  EMP LIST'!$D$2:$D$998),"-")</f>
        <v>HARSH SHARMA</v>
      </c>
      <c r="I237" t="str">
        <f t="array" ref="I237">IFERROR(XLOOKUP($G237,'SEPT 26  EMP LIST'!$A$2:$A$998,'SEPT 26  EMP LIST'!$F$2:$F$998),"-")</f>
        <v>HARSH SHARMA</v>
      </c>
      <c r="J237" t="str">
        <f t="array" ref="J237">IFERROR(XLOOKUP($G237,'SEPT 26  EMP LIST'!$A$2:$A$998,'SEPT 26  EMP LIST'!$B$2:$B$998),"-")</f>
        <v>SALARIED</v>
      </c>
      <c r="K237">
        <v>755</v>
      </c>
      <c r="L237" t="str">
        <v>DR. RAMENDRA PRATAP SINGH</v>
      </c>
      <c r="M237">
        <v>2500000</v>
      </c>
      <c r="N237" t="str">
        <f t="array" ref="N237">IFERROR(XLOOKUP($G237,'SEPT 26  EMP LIST'!$A$2:$A$998,'SEPT 26  EMP LIST'!$E$2:$E$998),"-")</f>
        <v>NOIDA</v>
      </c>
      <c r="O237">
        <v>46292</v>
      </c>
      <c r="P237">
        <v>46292</v>
      </c>
      <c r="Q237" t="str">
        <v>SME000021617534</v>
      </c>
      <c r="R237">
        <v>9565000011</v>
      </c>
      <c r="S237" t="str">
        <v>UTTAR PRADESH</v>
      </c>
      <c r="T237" t="str">
        <v xml:space="preserve">BARABANKI </v>
      </c>
      <c r="U237" t="str">
        <v>OD</v>
      </c>
      <c r="V237" t="str">
        <v>F2 FINTECH</v>
      </c>
      <c r="W237" t="str">
        <v>BAJAJ</v>
      </c>
      <c r="Z237" t="str">
        <v>UNSECURED</v>
      </c>
      <c r="AA237" t="str">
        <v>REJECTED</v>
      </c>
      <c r="AD237" t="str">
        <v>LOGIN DONE || CONSENT DONE || PROF  10 - REJECTED</v>
      </c>
      <c r="AE237" t="str">
        <v>Ramendra Pratap Singh  self-employed doctor, including ₹45,000 as stipend and around ₹4–5 lakhs from consultancy. He is an MBBS doctor registered in 2015 with 11 years of experience and is pursuing MD. His CIBIL score is 762, with 3 active loans and total monthly EMIs of around ₹20,762. The loan is required for business expansion, with a required amount of ₹10–15 lakhs. No pending documents are reported, and no stock market trading or police/politician/lawyer members in the family are reported. We can fund him up to ₹25 lakhs.</v>
      </c>
      <c r="AF237" t="str">
        <v>Himanshu Shahi</v>
      </c>
      <c r="AG237">
        <v>7317695559</v>
      </c>
      <c r="AH237" t="str">
        <v>himanshu.shahi@bajajfinserv.in</v>
      </c>
    </row>
    <row r="238">
      <c r="A238">
        <v>7448</v>
      </c>
      <c r="B238" t="str">
        <v>YES</v>
      </c>
      <c r="C238" t="str">
        <v>YES</v>
      </c>
      <c r="D238" t="str">
        <v>SAMAY</v>
      </c>
      <c r="E238" t="str">
        <v>SANCHI</v>
      </c>
      <c r="F238" t="str">
        <v>MEHBOOB</v>
      </c>
      <c r="G238" t="str">
        <v>HARSH SHARMA</v>
      </c>
      <c r="H238" t="str">
        <f t="array" ref="H238">IFERROR(XLOOKUP($G238,'SEPT 26  EMP LIST'!$A$2:$A$998,'SEPT 26  EMP LIST'!$D$2:$D$998),"-")</f>
        <v>HARSH SHARMA</v>
      </c>
      <c r="I238" t="str">
        <f t="array" ref="I238">IFERROR(XLOOKUP($G238,'SEPT 26  EMP LIST'!$A$2:$A$998,'SEPT 26  EMP LIST'!$F$2:$F$998),"-")</f>
        <v>HARSH SHARMA</v>
      </c>
      <c r="J238" t="str">
        <f t="array" ref="J238">IFERROR(XLOOKUP($G238,'SEPT 26  EMP LIST'!$A$2:$A$998,'SEPT 26  EMP LIST'!$B$2:$B$998),"-")</f>
        <v>SALARIED</v>
      </c>
      <c r="K238">
        <v>755</v>
      </c>
      <c r="L238" t="str">
        <v>DR. RAMENDRA PRATAP SINGH</v>
      </c>
      <c r="M238">
        <v>2500000</v>
      </c>
      <c r="N238" t="str">
        <f t="array" ref="N238">IFERROR(XLOOKUP($G238,'SEPT 26  EMP LIST'!$A$2:$A$998,'SEPT 26  EMP LIST'!$E$2:$E$998),"-")</f>
        <v>NOIDA</v>
      </c>
      <c r="O238">
        <v>46292</v>
      </c>
      <c r="P238">
        <v>46294</v>
      </c>
      <c r="Q238" t="str">
        <v xml:space="preserve">DL00000040914  </v>
      </c>
      <c r="R238">
        <v>9565000011</v>
      </c>
      <c r="S238" t="str">
        <v>UTTAR PRADESH</v>
      </c>
      <c r="T238" t="str">
        <v xml:space="preserve">BARABANKI </v>
      </c>
      <c r="U238" t="str">
        <v>OD</v>
      </c>
      <c r="V238" t="str">
        <v>F2 FINTECH</v>
      </c>
      <c r="W238" t="str">
        <v>ABCL</v>
      </c>
      <c r="X238" t="str">
        <v xml:space="preserve"> </v>
      </c>
      <c r="Z238" t="str">
        <v>UNSECURED</v>
      </c>
      <c r="AA238" t="str">
        <v>REJECTED</v>
      </c>
      <c r="AD238" t="str">
        <v xml:space="preserve">LOGIN DONE || MR SEGMENT || 29 LAC ELIGIBILITY || CASE IS N THIN CIBIL || CASE WILL BE MOVED TO CREDIT || HIGH RISK  SEGMENT AND MULTIPLE BOUNCING IN LOAND ANS DPDP ALSO AND SELTTLEMENT ALSO </v>
      </c>
      <c r="AE238" t="str">
        <v>Ramendra Pratap Singh  self-employed doctor, including ₹45,000 as stipend and around ₹4–5 lakhs from consultancy. He is an MBBS doctor registered in 2015 with 11 years of experience and is pursuing MD. His CIBIL score is 762, with 3 active loans and total monthly EMIs of around ₹20,762. The loan is required for business expansion, with a required amount of ₹10–15 lakhs. No pending documents are reported, and no stock market trading or police/politician/lawyer members in the family are reported. We can fund him up to ₹25 lakhs.</v>
      </c>
      <c r="AF238" t="str">
        <v>parwinder.</v>
      </c>
      <c r="AG238">
        <v>8799798620</v>
      </c>
      <c r="AH238" t="str">
        <v>parwinder.devedi@adityabirlacapital.com</v>
      </c>
    </row>
    <row r="239">
      <c r="A239">
        <v>7449</v>
      </c>
      <c r="D239" t="str">
        <v>KUSHBOO</v>
      </c>
      <c r="E239" t="str">
        <v>PUNEET</v>
      </c>
      <c r="F239" t="str">
        <v>SAMAY</v>
      </c>
      <c r="G239" t="str">
        <v>MOHD ADEEB KHAN</v>
      </c>
      <c r="H239" t="str">
        <f t="array" ref="H239">IFERROR(XLOOKUP($G239,'SEPT 26  EMP LIST'!$A$2:$A$998,'SEPT 26  EMP LIST'!$D$2:$D$998),"-")</f>
        <v>ANIL KUMAR</v>
      </c>
      <c r="I239" t="str">
        <f t="array" ref="I239">IFERROR(XLOOKUP($G239,'SEPT 26  EMP LIST'!$A$2:$A$998,'SEPT 26  EMP LIST'!$F$2:$F$998),"-")</f>
        <v>SHASHANK BHARDWAJ</v>
      </c>
      <c r="J239" t="str">
        <f t="array" ref="J239">IFERROR(XLOOKUP($G239,'SEPT 26  EMP LIST'!$A$2:$A$998,'SEPT 26  EMP LIST'!$B$2:$B$998),"-")</f>
        <v>SALARIED</v>
      </c>
      <c r="L239" t="str">
        <v>DR KAMLESH KUMAR (MF)</v>
      </c>
      <c r="M239">
        <v>5500000</v>
      </c>
      <c r="N239" t="str">
        <f t="array" ref="N239">IFERROR(XLOOKUP($G239,'SEPT 26  EMP LIST'!$A$2:$A$998,'SEPT 26  EMP LIST'!$E$2:$E$998),"-")</f>
        <v>BAREILLY</v>
      </c>
      <c r="O239">
        <v>46292</v>
      </c>
      <c r="P239">
        <v>46294</v>
      </c>
      <c r="Q239" t="str">
        <v>SME000021618057</v>
      </c>
      <c r="R239">
        <v>7398920831</v>
      </c>
      <c r="S239" t="str">
        <v>UTTAR PRADESH</v>
      </c>
      <c r="T239" t="str">
        <v>JAUNPUR</v>
      </c>
      <c r="U239" t="str">
        <v>OD</v>
      </c>
      <c r="V239" t="str">
        <v>F2 FINTECH</v>
      </c>
      <c r="W239" t="str">
        <v>BAJAJ</v>
      </c>
      <c r="X239">
        <v>5600000</v>
      </c>
      <c r="Y239">
        <v>5600000</v>
      </c>
      <c r="Z239" t="str">
        <v>UNSECURED</v>
      </c>
      <c r="AA239" t="str">
        <v>LOGIN</v>
      </c>
      <c r="AB239">
        <v>1</v>
      </c>
      <c r="AD239" t="str">
        <v>CASE LOGIN DONE || CASE MOVED TO CREDIT -PD TO BE DONE TODAY || CASE RECOMMENDED FOR  56 L || CASE TO BE  APPROVED TODAY</v>
      </c>
      <c r="AE239" t="str">
        <v>Kamlesh Kumar is a self-employed Doctor (MBBS, MS Orthopedics) with around 15 years of experience, operating a proprietorship hospital entity. He reports monthly consultancy income of ₹15 lakh and ITR income of ₹45 lakh for FY 2025-26. He has 7 active loans with total outstanding of approx. ₹2.74 Cr and total monthly EMI obligation of ₹4.97 lakh. The profile includes a secured HDFC property loan and multiple unsecured Bank of India loans. CIBIL score is 761 with zero enquiries in the last 6 months. the requested amount is mentioned as maximum for backup limit. We can fund 50-55 Lakhs</v>
      </c>
      <c r="AF239" t="str">
        <v>Pranjul Awasthi1</v>
      </c>
      <c r="AG239">
        <v>8934938600</v>
      </c>
      <c r="AH239" t="str">
        <v>pranjul.awasthi1@bajajfinserv.in</v>
      </c>
    </row>
    <row r="240">
      <c r="A240">
        <v>7450</v>
      </c>
      <c r="D240" t="str">
        <v>SAMAY</v>
      </c>
      <c r="E240" t="str">
        <v>PUNEET</v>
      </c>
      <c r="F240" t="str">
        <v>SAMAY</v>
      </c>
      <c r="G240" t="str">
        <v>MOHD ADEEB KHAN</v>
      </c>
      <c r="H240" t="str">
        <f t="array" ref="H240">IFERROR(XLOOKUP($G240,'SEPT 26  EMP LIST'!$A$2:$A$998,'SEPT 26  EMP LIST'!$D$2:$D$998),"-")</f>
        <v>ANIL KUMAR</v>
      </c>
      <c r="I240" t="str">
        <f t="array" ref="I240">IFERROR(XLOOKUP($G240,'SEPT 26  EMP LIST'!$A$2:$A$998,'SEPT 26  EMP LIST'!$F$2:$F$998),"-")</f>
        <v>SHASHANK BHARDWAJ</v>
      </c>
      <c r="J240" t="str">
        <f t="array" ref="J240">IFERROR(XLOOKUP($G240,'SEPT 26  EMP LIST'!$A$2:$A$998,'SEPT 26  EMP LIST'!$B$2:$B$998),"-")</f>
        <v>SALARIED</v>
      </c>
      <c r="L240" t="str">
        <v>DR KAMLESH KUMAR (MF)</v>
      </c>
      <c r="M240">
        <v>3500000</v>
      </c>
      <c r="N240" t="str">
        <f t="array" ref="N240">IFERROR(XLOOKUP($G240,'SEPT 26  EMP LIST'!$A$2:$A$998,'SEPT 26  EMP LIST'!$E$2:$E$998),"-")</f>
        <v>BAREILLY</v>
      </c>
      <c r="O240">
        <v>46292</v>
      </c>
      <c r="P240">
        <v>46294</v>
      </c>
      <c r="Q240">
        <v>240</v>
      </c>
      <c r="R240">
        <v>7398920831</v>
      </c>
      <c r="S240" t="str">
        <v>UTTAR PRADESH</v>
      </c>
      <c r="T240" t="str">
        <v>JAUNPUR</v>
      </c>
      <c r="U240" t="str">
        <v>OD</v>
      </c>
      <c r="V240" t="str">
        <v>F2 FINTECH</v>
      </c>
      <c r="W240" t="str">
        <v>L&amp;T</v>
      </c>
      <c r="X240">
        <v>3500000</v>
      </c>
      <c r="Y240">
        <v>3500000</v>
      </c>
      <c r="Z240" t="str">
        <v>UNSECURED</v>
      </c>
      <c r="AA240" t="str">
        <v>APPROVED</v>
      </c>
      <c r="AB240">
        <v>46295</v>
      </c>
      <c r="AD240" t="str">
        <v>CASE LOGIN DONE || CASE MOVED TO CREDIT -PD TO BE DONE TODAY || PD DONE CASE TO BE APPROVED TODAY</v>
      </c>
      <c r="AE240" t="str">
        <v>Kamlesh Kumar is a self-employed Doctor (MBBS, MS Orthopedics) with around 15 years of experience, operating a proprietorship hospital entity. He reports monthly consultancy income of ₹15 lakh and ITR income of ₹45 lakh for FY 2025-26. He has 7 active loans with total outstanding of approx. ₹2.74 Cr and total monthly EMI obligation of ₹4.97 lakh. The profile includes a secured HDFC property loan and multiple unsecured Bank of India loans. CIBIL score is 761 with zero enquiries in the last 6 months. the requested amount is mentioned as maximum for backup limit. We can fund 50-55 Lakhs</v>
      </c>
      <c r="AF240" t="str">
        <v>Dhirendra Singh</v>
      </c>
      <c r="AG240" t="str">
        <v xml:space="preserve"> 88517 76529_x000d_</v>
      </c>
      <c r="AH240" t="str">
        <v>S.dhirendra@ltfs.com</v>
      </c>
    </row>
    <row r="241">
      <c r="A241">
        <v>7451</v>
      </c>
      <c r="B241" t="str">
        <v>YES</v>
      </c>
      <c r="C241" t="str">
        <v>YES</v>
      </c>
      <c r="D241" t="str">
        <v>RAJEEV</v>
      </c>
      <c r="E241" t="str">
        <v>SANCHI</v>
      </c>
      <c r="F241" t="str">
        <v>FURKAN</v>
      </c>
      <c r="G241" t="str">
        <v>SHAGUN SAINI</v>
      </c>
      <c r="H241" t="str">
        <f t="array" ref="H241">IFERROR(XLOOKUP($G241,'SEPT 26  EMP LIST'!$A$2:$A$998,'SEPT 26  EMP LIST'!$D$2:$D$998),"-")</f>
        <v>MANISHA SAXENA</v>
      </c>
      <c r="I241" t="str">
        <f t="array" ref="I241">IFERROR(XLOOKUP($G241,'SEPT 26  EMP LIST'!$A$2:$A$998,'SEPT 26  EMP LIST'!$F$2:$F$998),"-")</f>
        <v>SHASHANK BHARDWAJ</v>
      </c>
      <c r="J241" t="str">
        <f t="array" ref="J241">IFERROR(XLOOKUP($G241,'SEPT 26  EMP LIST'!$A$2:$A$998,'SEPT 26  EMP LIST'!$B$2:$B$998),"-")</f>
        <v>SALARIED</v>
      </c>
      <c r="L241" t="str">
        <v>DR PRIYA RANJAN MOHANTY</v>
      </c>
      <c r="M241" t="str">
        <v>NIL</v>
      </c>
      <c r="N241" t="str">
        <f t="array" ref="N241">IFERROR(XLOOKUP($G241,'SEPT 26  EMP LIST'!$A$2:$A$998,'SEPT 26  EMP LIST'!$E$2:$E$998),"-")</f>
        <v>BAREILLY</v>
      </c>
      <c r="O241">
        <v>46292</v>
      </c>
      <c r="P241">
        <v>46293</v>
      </c>
      <c r="Q241" t="str">
        <v>c</v>
      </c>
      <c r="R241">
        <v>7008284775</v>
      </c>
      <c r="S241" t="str">
        <v>TELANGANA</v>
      </c>
      <c r="T241" t="str">
        <v>HYDERABAD</v>
      </c>
      <c r="U241" t="str">
        <v>OD</v>
      </c>
      <c r="V241" t="str">
        <v>F2 FINTECH</v>
      </c>
      <c r="W241" t="str">
        <v>ABCL</v>
      </c>
      <c r="Z241" t="str">
        <v>UNSECURED</v>
      </c>
      <c r="AA241" t="str">
        <v>REJECTED</v>
      </c>
      <c r="AD241" t="str">
        <v>LOGIN DONE || CASE IS IN CPC || DR IS LIVING IN PG -NOT ALLOWED TO BE LIVE SINGLE</v>
      </c>
      <c r="AE241" t="str">
        <v>Dr. Priya Ranjan Mohanty is an MBBS doctor with around 10 years of professional experience and registration year 2016, currently pursuing MD (Neurologist).HE earns around ₹1,54,000 per month, comprising ₹80,000 monthly salary as a stipend/salaried employee and ₹74,000 from consultancy. He is an  He has 8 active loans with a total monthly EMI of approximately ₹63,000, and his CIBIL score is 762. No stock market trading, police/politician/lawyer members, or other doctors in the family are reported. However, the customer is currently residing in a PG accommodation. Hence, we cannot fund this case as per the eligibility criteria.</v>
      </c>
      <c r="AF241" t="str">
        <v>chilagaani</v>
      </c>
      <c r="AG241">
        <v>8897522017</v>
      </c>
      <c r="AH241" t="str">
        <v>chilagaani.kumar@adityabirlacapital.com</v>
      </c>
    </row>
    <row r="242">
      <c r="A242">
        <v>7452</v>
      </c>
      <c r="D242" t="str">
        <v>RAJEEV</v>
      </c>
      <c r="E242" t="str">
        <v>PUNEET</v>
      </c>
      <c r="F242" t="str">
        <v>MEHBOOB</v>
      </c>
      <c r="G242" t="str">
        <v>DEEPU SINGH</v>
      </c>
      <c r="H242" t="str">
        <f t="array" ref="H242">IFERROR(XLOOKUP($G242,'SEPT 26  EMP LIST'!$A$2:$A$998,'SEPT 26  EMP LIST'!$D$2:$D$998),"-")</f>
        <v>RAVISH SHARMA</v>
      </c>
      <c r="I242" t="str">
        <f t="array" ref="I242">IFERROR(XLOOKUP($G242,'SEPT 26  EMP LIST'!$A$2:$A$998,'SEPT 26  EMP LIST'!$F$2:$F$998),"-")</f>
        <v>RAVISH SHARMA</v>
      </c>
      <c r="J242" t="str">
        <f t="array" ref="J242">IFERROR(XLOOKUP($G242,'SEPT 26  EMP LIST'!$A$2:$A$998,'SEPT 26  EMP LIST'!$B$2:$B$998),"-")</f>
        <v>SALARIED</v>
      </c>
      <c r="L242" t="str">
        <v xml:space="preserve">DR RAJ GIRI </v>
      </c>
      <c r="M242">
        <v>1000000</v>
      </c>
      <c r="N242" t="str">
        <f t="array" ref="N242">IFERROR(XLOOKUP($G242,'SEPT 26  EMP LIST'!$A$2:$A$998,'SEPT 26  EMP LIST'!$E$2:$E$998),"-")</f>
        <v>NOIDA</v>
      </c>
      <c r="O242">
        <v>46292</v>
      </c>
      <c r="P242">
        <v>46293</v>
      </c>
      <c r="Q242" t="str">
        <v>554BZ8603350</v>
      </c>
      <c r="R242">
        <v>8420284248</v>
      </c>
      <c r="S242" t="str">
        <v>WEST BENGAL</v>
      </c>
      <c r="T242" t="str">
        <v>PARAGANAS</v>
      </c>
      <c r="U242" t="str">
        <v>OD</v>
      </c>
      <c r="V242" t="str">
        <v>F2 FINTECH</v>
      </c>
      <c r="W242" t="str">
        <v>TATA</v>
      </c>
      <c r="Z242" t="str">
        <v>UNSECURED</v>
      </c>
      <c r="AA242" t="str">
        <v>REJECTED</v>
      </c>
      <c r="AD242" t="str">
        <v>LOGIN DONE || NO OFFER 8 ENQ IS LAST 3 MONTHS</v>
      </c>
      <c r="AE242" t="str">
        <v>Raj Giri is a  self-employed &amp; consultant Doctor (MBBS) with 5 years of experience, earning ₹4.5 lakh monthly through consultancy, Narayana Health and his own clinic. He erns 4.5 lakhs from Consultancy and own clinic. He has 10 active loans with total outstanding of approx. ₹46.89 lakh and monthly EMI of ₹1.26 lakh. CIBIL score is 754, with no enquiries in the last 6 months. Banking shows average monthly credits of ₹5.47 lakh. Case eligibility is mentioned at ₹10–15 lakhs</v>
      </c>
      <c r="AF242" t="str">
        <v>MAMTA SINGH</v>
      </c>
      <c r="AG242">
        <v>7982612369</v>
      </c>
      <c r="AH242" t="str">
        <v>mamta.singh@tatacapital.com</v>
      </c>
    </row>
    <row r="243">
      <c r="A243">
        <v>7452</v>
      </c>
      <c r="D243" t="str">
        <v>SAMAY</v>
      </c>
      <c r="E243" t="str">
        <v>PUNEET</v>
      </c>
      <c r="F243" t="str">
        <v>MEHBOOB</v>
      </c>
      <c r="G243" t="str">
        <v>DEEPU SINGH</v>
      </c>
      <c r="H243" t="str">
        <f t="array" ref="H243">IFERROR(XLOOKUP($G243,'SEPT 26  EMP LIST'!$A$2:$A$998,'SEPT 26  EMP LIST'!$D$2:$D$998),"-")</f>
        <v>RAVISH SHARMA</v>
      </c>
      <c r="I243" t="str">
        <f t="array" ref="I243">IFERROR(XLOOKUP($G243,'SEPT 26  EMP LIST'!$A$2:$A$998,'SEPT 26  EMP LIST'!$F$2:$F$998),"-")</f>
        <v>RAVISH SHARMA</v>
      </c>
      <c r="J243" t="str">
        <f t="array" ref="J243">IFERROR(XLOOKUP($G243,'SEPT 26  EMP LIST'!$A$2:$A$998,'SEPT 26  EMP LIST'!$B$2:$B$998),"-")</f>
        <v>SALARIED</v>
      </c>
      <c r="L243" t="str">
        <v xml:space="preserve">DR RAJ GIRI </v>
      </c>
      <c r="M243">
        <v>1000000</v>
      </c>
      <c r="N243" t="str">
        <f t="array" ref="N243">IFERROR(XLOOKUP($G243,'SEPT 26  EMP LIST'!$A$2:$A$998,'SEPT 26  EMP LIST'!$E$2:$E$998),"-")</f>
        <v>NOIDA</v>
      </c>
      <c r="O243">
        <v>46292</v>
      </c>
      <c r="P243">
        <v>46295</v>
      </c>
      <c r="Q243">
        <v>170896336</v>
      </c>
      <c r="R243">
        <v>8420284248</v>
      </c>
      <c r="S243" t="str">
        <v>WEST BENGAL</v>
      </c>
      <c r="T243" t="str">
        <v>PARAGANAS</v>
      </c>
      <c r="U243" t="str">
        <v>OD</v>
      </c>
      <c r="V243" t="str">
        <v>F2 FINTECH</v>
      </c>
      <c r="W243" t="str">
        <v>CHOLA</v>
      </c>
      <c r="X243">
        <v>1500000</v>
      </c>
      <c r="Y243">
        <v>1500000</v>
      </c>
      <c r="Z243" t="str">
        <v>UNSECURED</v>
      </c>
      <c r="AA243" t="str">
        <v>LOGIN</v>
      </c>
      <c r="AB243">
        <v>1</v>
      </c>
      <c r="AD243" t="str">
        <v>LOGIN DONE || CASE MOED TO CREDIT PD TO BE DONE TODAY || ITR REQ || SEND TO BANKER ||  PD TO BE DONE TODAY</v>
      </c>
      <c r="AE243" t="str">
        <v>Raj Giri is a  self-employed &amp; consultant Doctor (MBBS) with 5 years of experience, earning ₹4.5 lakh monthly through consultancy, Narayana Health and his own clinic. He erns 4.5 lakhs from Consultancy and own clinic. He has 10 active loans with total outstanding of approx. ₹46.89 lakh and monthly EMI of ₹1.26 lakh. CIBIL score is 754, with no enquiries in the last 6 months. Banking shows average monthly credits of ₹5.47 lakh. Case eligibility is mentioned at ₹10–15 lakhs</v>
      </c>
      <c r="AF243" t="str">
        <v>SABYASACHI</v>
      </c>
      <c r="AG243">
        <v>9831644484</v>
      </c>
      <c r="AH243" t="str">
        <v>sabyasachic@chola1.murugappa.com</v>
      </c>
    </row>
    <row r="244" xml:space="preserve">
      <c r="A244">
        <v>7453</v>
      </c>
      <c r="D244" t="str">
        <v>RAJEEV</v>
      </c>
      <c r="E244" t="str">
        <v>PRADUMN</v>
      </c>
      <c r="F244" t="str">
        <v>SAMAY</v>
      </c>
      <c r="G244" t="str">
        <v>ARIF</v>
      </c>
      <c r="H244" t="str">
        <f t="array" ref="H244">IFERROR(XLOOKUP($G244,'SEPT 26  EMP LIST'!$A$2:$A$998,'SEPT 26  EMP LIST'!$D$2:$D$998),"-")</f>
        <v>HARSH SHARMA</v>
      </c>
      <c r="I244" t="str">
        <f t="array" ref="I244">IFERROR(XLOOKUP($G244,'SEPT 26  EMP LIST'!$A$2:$A$998,'SEPT 26  EMP LIST'!$F$2:$F$998),"-")</f>
        <v>HARSH SHARMA</v>
      </c>
      <c r="J244" t="str">
        <f t="array" ref="J244">IFERROR(XLOOKUP($G244,'SEPT 26  EMP LIST'!$A$2:$A$998,'SEPT 26  EMP LIST'!$B$2:$B$998),"-")</f>
        <v>SALARIED</v>
      </c>
      <c r="L244" t="str">
        <v>DR KHEMRAJ KASHIRAMJI</v>
      </c>
      <c r="M244">
        <v>1000000</v>
      </c>
      <c r="N244" t="str">
        <f t="array" ref="N244">IFERROR(XLOOKUP($G244,'SEPT 26  EMP LIST'!$A$2:$A$998,'SEPT 26  EMP LIST'!$E$2:$E$998),"-")</f>
        <v>NOIDA</v>
      </c>
      <c r="O244">
        <v>46293</v>
      </c>
      <c r="P244">
        <v>46293</v>
      </c>
      <c r="Q244">
        <v>244</v>
      </c>
      <c r="R244">
        <v>8208570167</v>
      </c>
      <c r="S244" t="str">
        <v>MAHARASHTRA</v>
      </c>
      <c r="T244" t="str">
        <v>NAGPUR</v>
      </c>
      <c r="U244" t="str">
        <v>TOP -  UP</v>
      </c>
      <c r="V244" t="str">
        <v>F2 FINTECH</v>
      </c>
      <c r="W244" t="str">
        <v>BAJAJ</v>
      </c>
      <c r="Z244" t="str">
        <v>UNSECURED</v>
      </c>
      <c r="AA244" t="str">
        <v>REJECTED</v>
      </c>
      <c r="AD244" t="str">
        <v>LOGIN DONE, BAMS PROFILE, ALREADY USED 3.70 FROM BAJAJ EMI BOUNCED NOT OK</v>
      </c>
      <c r="AE244" t="str" xml:space="preserve">
        <v xml:space="preserve">KHEMRAJ is a 46-year-old salaried Doctor (BAMS, registered in 2017) with declared monthly income of ₹50,500, comprising ₹35,500 salary and ₹15,000 additional income. The applicant has 2 active unsecured loans with total outstanding of ₹55,107 and combined EMI obligation of ₹6,900. CIBIL score is strong at 799 with 0 enquiries reported in the last 3 months.
However, banking/ABB is not provided, and monthly banking credits cannot be assessed. One PayU/Money View loan is expected to close next month, after which only the ₹2,400 EMI is proposed to be considered. DUE TO RECENT BOUNCING IN BAJAJ, WE CANNOT FUND THROUGH BAJAJ AND ABFL. CASE ELIGIBLE FOR 8-10 LAKHS FUNDING (IF BOUNCING WAS NOT ISSUE) CURRENTLY NOT EIGIBLE</v>
      </c>
      <c r="AF244" t="str">
        <v>Vivek</v>
      </c>
      <c r="AG244" t="str">
        <v>91454 35995</v>
      </c>
      <c r="AH244" t="str">
        <v>Vivek.shukla10@bajajfinserv.in</v>
      </c>
    </row>
    <row r="245">
      <c r="A245">
        <v>7457</v>
      </c>
      <c r="B245" t="str">
        <v>YES</v>
      </c>
      <c r="C245" t="str">
        <v>YES</v>
      </c>
      <c r="D245" t="str">
        <v>SAMAY</v>
      </c>
      <c r="E245" t="str">
        <v>SANCHI</v>
      </c>
      <c r="F245" t="str">
        <v>MEHBOOB</v>
      </c>
      <c r="G245" t="str">
        <v>ANURAG SHARMA</v>
      </c>
      <c r="H245" t="str">
        <f t="array" ref="H245">IFERROR(XLOOKUP($G245,'SEPT 26  EMP LIST'!$A$2:$A$998,'SEPT 26  EMP LIST'!$D$2:$D$998),"-")</f>
        <v>RAHUL SAHA</v>
      </c>
      <c r="I245" t="str">
        <f t="array" ref="I245">IFERROR(XLOOKUP($G245,'SEPT 26  EMP LIST'!$A$2:$A$998,'SEPT 26  EMP LIST'!$F$2:$F$998),"-")</f>
        <v>RAHUL SAHA</v>
      </c>
      <c r="J245" t="str">
        <f t="array" ref="J245">IFERROR(XLOOKUP($G245,'SEPT 26  EMP LIST'!$A$2:$A$998,'SEPT 26  EMP LIST'!$B$2:$B$998),"-")</f>
        <v>SALARIED</v>
      </c>
      <c r="L245" t="str">
        <v>DR KOTHURI VENKATA CHAITANYA</v>
      </c>
      <c r="M245">
        <v>1200000</v>
      </c>
      <c r="N245" t="str">
        <f t="array" ref="N245">IFERROR(XLOOKUP($G245,'SEPT 26  EMP LIST'!$A$2:$A$998,'SEPT 26  EMP LIST'!$E$2:$E$998),"-")</f>
        <v>BAREILLY</v>
      </c>
      <c r="O245">
        <v>46293</v>
      </c>
      <c r="P245">
        <v>46294</v>
      </c>
      <c r="Q245">
        <v>170896719</v>
      </c>
      <c r="R245">
        <v>6281608694</v>
      </c>
      <c r="S245" t="str">
        <v>UTTAR PRADESH</v>
      </c>
      <c r="T245" t="str">
        <v>SITAPUR</v>
      </c>
      <c r="U245" t="str">
        <v>DOD</v>
      </c>
      <c r="V245" t="str">
        <v>F2 FINTECH</v>
      </c>
      <c r="W245" t="str">
        <v>CHOLA</v>
      </c>
      <c r="Z245" t="str">
        <v>UNSECURED</v>
      </c>
      <c r="AA245" t="str">
        <v>LOGIN</v>
      </c>
      <c r="AD245" t="str">
        <v>LOGIN DONE || DR IS DOING PG AND  DOING AND GETTING STIPEND-SINCE 5 MONTH STIPEND NOT GET IT WILL BE CREDIT IN 1ST OCTOBER</v>
      </c>
      <c r="AE245" t="str">
        <v>HE DIDN'T PICK MY CALL.</v>
      </c>
      <c r="AF245" t="str">
        <v>AKSHAY</v>
      </c>
      <c r="AG245">
        <v>9455923280</v>
      </c>
      <c r="AH245" t="str">
        <v>akshaykrk@chola1.murugappa.com</v>
      </c>
    </row>
    <row r="246">
      <c r="A246">
        <v>7465</v>
      </c>
      <c r="D246" t="str">
        <v>SAMAY</v>
      </c>
      <c r="E246" t="str">
        <v>PRADUMN</v>
      </c>
      <c r="F246" t="str">
        <v>SAMAY</v>
      </c>
      <c r="G246" t="str">
        <v>GUNGUN SINGH</v>
      </c>
      <c r="H246" t="str">
        <f t="array" ref="H246">IFERROR(XLOOKUP($G246,'SEPT 26  EMP LIST'!$A$2:$A$998,'SEPT 26  EMP LIST'!$D$2:$D$998),"-")</f>
        <v>RIYA CHADDHA</v>
      </c>
      <c r="I246" t="str">
        <f t="array" ref="I246">IFERROR(XLOOKUP($G246,'SEPT 26  EMP LIST'!$A$2:$A$998,'SEPT 26  EMP LIST'!$F$2:$F$998),"-")</f>
        <v>VINEET TIWARI</v>
      </c>
      <c r="J246" t="str">
        <f t="array" ref="J246">IFERROR(XLOOKUP($G246,'SEPT 26  EMP LIST'!$A$2:$A$998,'SEPT 26  EMP LIST'!$B$2:$B$998),"-")</f>
        <v>SALARIED</v>
      </c>
      <c r="L246" t="str">
        <v>DR. OWAIS UL ISLAM BHAT</v>
      </c>
      <c r="M246" t="str">
        <v>NIL</v>
      </c>
      <c r="N246" t="str">
        <f t="array" ref="N246">IFERROR(XLOOKUP($G246,'SEPT 26  EMP LIST'!$A$2:$A$998,'SEPT 26  EMP LIST'!$E$2:$E$998),"-")</f>
        <v>NOIDA</v>
      </c>
      <c r="O246">
        <v>46293</v>
      </c>
      <c r="P246">
        <v>46293</v>
      </c>
      <c r="Q246">
        <v>170897012</v>
      </c>
      <c r="R246">
        <v>9906530925</v>
      </c>
      <c r="S246" t="str">
        <v xml:space="preserve">JAMMU </v>
      </c>
      <c r="T246" t="str">
        <v>JAMMU</v>
      </c>
      <c r="U246" t="str">
        <v>DOD</v>
      </c>
      <c r="V246" t="str">
        <v>F2 FINTECH</v>
      </c>
      <c r="W246" t="str">
        <v>CHOLA</v>
      </c>
      <c r="Z246" t="str">
        <v>UNSECURED</v>
      </c>
      <c r="AA246" t="str">
        <v>REJECTED</v>
      </c>
      <c r="AD246" t="str">
        <v>System Reject on CIBIL Score norms not met - '-1'. Case cannot be proceeded.</v>
      </c>
      <c r="AE246" t="str">
        <v>case not eligible because of -1 cibil, and customer didnt receive or work in government salary</v>
      </c>
    </row>
    <row r="247">
      <c r="A247">
        <v>7466</v>
      </c>
      <c r="B247" t="str">
        <v>YES</v>
      </c>
      <c r="C247" t="str">
        <v>YES</v>
      </c>
      <c r="D247" t="str">
        <v>KUSHBOO</v>
      </c>
      <c r="E247" t="str">
        <v>SANCHI</v>
      </c>
      <c r="F247" t="str">
        <v>MEHBOOB</v>
      </c>
      <c r="G247" t="str">
        <v>RAJAT DWIVEDI</v>
      </c>
      <c r="H247" t="str">
        <f t="array" ref="H247">IFERROR(XLOOKUP($G247,'SEPT 26  EMP LIST'!$A$2:$A$998,'SEPT 26  EMP LIST'!$D$2:$D$998),"-")</f>
        <v>RAJKUMARI</v>
      </c>
      <c r="I247" t="str">
        <f t="array" ref="I247">IFERROR(XLOOKUP($G247,'SEPT 26  EMP LIST'!$A$2:$A$998,'SEPT 26  EMP LIST'!$F$2:$F$998),"-")</f>
        <v>RAJKUMARI</v>
      </c>
      <c r="J247" t="str">
        <f t="array" ref="J247">IFERROR(XLOOKUP($G247,'SEPT 26  EMP LIST'!$A$2:$A$998,'SEPT 26  EMP LIST'!$B$2:$B$998),"-")</f>
        <v>SALARIED</v>
      </c>
      <c r="L247" t="str">
        <v>DR DEEPU KUMAR RAM</v>
      </c>
      <c r="M247">
        <v>1000000</v>
      </c>
      <c r="N247" t="str">
        <f t="array" ref="N247">IFERROR(XLOOKUP($G247,'SEPT 26  EMP LIST'!$A$2:$A$998,'SEPT 26  EMP LIST'!$E$2:$E$998),"-")</f>
        <v>NOIDA</v>
      </c>
      <c r="O247">
        <v>46293</v>
      </c>
      <c r="P247">
        <v>46293</v>
      </c>
      <c r="Q247" t="str">
        <v>SME000021627840</v>
      </c>
      <c r="R247">
        <v>7742333096</v>
      </c>
      <c r="S247" t="str">
        <v>UTTAR PRADESH</v>
      </c>
      <c r="T247" t="str">
        <v>GOPALGANJ</v>
      </c>
      <c r="U247" t="str">
        <v>TOP -  UP</v>
      </c>
      <c r="V247" t="str">
        <v>F2 FINTECH</v>
      </c>
      <c r="W247" t="str">
        <v>BAJAJ</v>
      </c>
      <c r="Z247" t="str">
        <v>UNSECURED</v>
      </c>
      <c r="AA247" t="str">
        <v>LOGIN</v>
      </c>
      <c r="AD247" t="str">
        <v>LOGIN DONE, CIBIL CONSENT LINK SENT TO CUSTOMER 7.58 L ALREADY USED 2 L FRESH ELIGIBILITY</v>
      </c>
      <c r="AE247" t="str">
        <v>Deepu Kumar Ram is an MBBS doctor with 4 years of professional experience. He is currently earning around ₹2.42 lakh per month, comprising approximately ₹92,000 in salary and ₹1.50 lakh from consultancy. He has a CIBIL score of 792 and currently has 4 active loans, with a total monthly EMI obligation of approximately ₹49,000. The customer has no pending documents and he is seeking funding for clinic expansion. No stock market trading or police/politician/lawyer members in the family are reported. Another doctor is reported in the family.We can fund him upto 10 lakhs.</v>
      </c>
      <c r="AF247" t="str">
        <v>vishal</v>
      </c>
      <c r="AG247">
        <v>8521286039</v>
      </c>
      <c r="AH247" t="str">
        <v>vishal.yadaw1@bajajfinserv.in</v>
      </c>
    </row>
    <row r="248">
      <c r="A248">
        <v>7458</v>
      </c>
      <c r="B248" t="str">
        <v>YES</v>
      </c>
      <c r="C248" t="str">
        <v>YES</v>
      </c>
      <c r="D248" t="str">
        <v>KUSHBOO</v>
      </c>
      <c r="E248" t="str">
        <v>SANCHI</v>
      </c>
      <c r="F248" t="str">
        <v>SAMAY</v>
      </c>
      <c r="G248" t="str">
        <v>SHAJIL KHAN</v>
      </c>
      <c r="H248" t="str">
        <f t="array" ref="H248">IFERROR(XLOOKUP($G248,'SEPT 26  EMP LIST'!$A$2:$A$998,'SEPT 26  EMP LIST'!$D$2:$D$998),"-")</f>
        <v>ANIL KUMAR</v>
      </c>
      <c r="I248" t="str">
        <f t="array" ref="I248">IFERROR(XLOOKUP($G248,'SEPT 26  EMP LIST'!$A$2:$A$998,'SEPT 26  EMP LIST'!$F$2:$F$998),"-")</f>
        <v>SHASHANK BHARDWAJ</v>
      </c>
      <c r="J248" t="str">
        <f t="array" ref="J248">IFERROR(XLOOKUP($G248,'SEPT 26  EMP LIST'!$A$2:$A$998,'SEPT 26  EMP LIST'!$B$2:$B$998),"-")</f>
        <v>SALARIED</v>
      </c>
      <c r="L248" t="str">
        <v xml:space="preserve">DR. VIPIN TYAGI </v>
      </c>
      <c r="M248">
        <v>600000</v>
      </c>
      <c r="N248" t="str">
        <f t="array" ref="N248">IFERROR(XLOOKUP($G248,'SEPT 26  EMP LIST'!$A$2:$A$998,'SEPT 26  EMP LIST'!$E$2:$E$998),"-")</f>
        <v>BAREILLY</v>
      </c>
      <c r="O248">
        <v>46293</v>
      </c>
      <c r="P248">
        <v>46293</v>
      </c>
      <c r="Q248" t="str">
        <v>SME000021628667</v>
      </c>
      <c r="R248">
        <v>8920618884</v>
      </c>
      <c r="S248" t="str">
        <v>UTTAR PRADESH</v>
      </c>
      <c r="T248" t="str">
        <v>MEERUT</v>
      </c>
      <c r="U248" t="str">
        <v>OD</v>
      </c>
      <c r="V248" t="str">
        <v>F2 FINTECH</v>
      </c>
      <c r="W248" t="str">
        <v>BAJAJ</v>
      </c>
      <c r="X248">
        <v>1052000</v>
      </c>
      <c r="Y248">
        <v>1052000</v>
      </c>
      <c r="Z248" t="str">
        <v>UNSECURED</v>
      </c>
      <c r="AA248" t="str">
        <v>LOGIN</v>
      </c>
      <c r="AB248">
        <v>1</v>
      </c>
      <c r="AD248" t="str">
        <v>LOGIN DONE || CONSENT DONE ELIGIBILITY 10.52 L</v>
      </c>
      <c r="AE248" t="str">
        <v xml:space="preserve">Vipin Tyagi is an MBBS doctor with 2 years of professional experience and is currently pursuing MD–Anesthesia. He earns around ₹56,100 per month as a stipend. He has a strong CIBIL score of 812 and currently has 14 active loans, with a total monthly EMI obligation of approximately ₹20,000.The customer is seeking ₹70 lakh for education loan repayment and clinic setup. Banking/ABB information is not provided, and there are no pending documents. No stock market trading or police/politician/lawyer members in the family are reported, and no other doctors in the family are reported.Based on all the information we can fund him 6 lakhs </v>
      </c>
      <c r="AF248" t="str">
        <v>Mohd Salman</v>
      </c>
      <c r="AG248">
        <v>8881118888</v>
      </c>
      <c r="AH248" t="str">
        <v>mohd.salman@bajajfinserv.in</v>
      </c>
    </row>
    <row r="249" xml:space="preserve">
      <c r="A249">
        <v>7467</v>
      </c>
      <c r="D249" t="str">
        <v>RAJEEV</v>
      </c>
      <c r="E249" t="str">
        <v>PRADUMN</v>
      </c>
      <c r="F249" t="str">
        <v>MEHBOOB</v>
      </c>
      <c r="G249" t="str">
        <v>ROSHAN THAKUR</v>
      </c>
      <c r="H249" t="str">
        <f t="array" ref="H249">IFERROR(XLOOKUP($G249,'SEPT 26  EMP LIST'!$A$2:$A$998,'SEPT 26  EMP LIST'!$D$2:$D$998),"-")</f>
        <v>AMANPREET SINGH</v>
      </c>
      <c r="I249" t="str">
        <f t="array" ref="I249">IFERROR(XLOOKUP($G249,'SEPT 26  EMP LIST'!$A$2:$A$998,'SEPT 26  EMP LIST'!$F$2:$F$998),"-")</f>
        <v>AMANPREET SINGH</v>
      </c>
      <c r="J249" t="str">
        <f t="array" ref="J249">IFERROR(XLOOKUP($G249,'SEPT 26  EMP LIST'!$A$2:$A$998,'SEPT 26  EMP LIST'!$B$2:$B$998),"-")</f>
        <v>SALARIED</v>
      </c>
      <c r="L249" t="str">
        <v>DR PANKAJ KUMAR</v>
      </c>
      <c r="M249" t="str">
        <v>NIL</v>
      </c>
      <c r="N249" t="str">
        <f t="array" ref="N249">IFERROR(XLOOKUP($G249,'SEPT 26  EMP LIST'!$A$2:$A$998,'SEPT 26  EMP LIST'!$E$2:$E$998),"-")</f>
        <v>NOIDA</v>
      </c>
      <c r="O249">
        <v>46293</v>
      </c>
      <c r="P249">
        <v>46293</v>
      </c>
      <c r="Q249">
        <v>249</v>
      </c>
      <c r="R249" t="str">
        <v>93106 45643</v>
      </c>
      <c r="S249" t="str">
        <v>UTTAR PRADESH</v>
      </c>
      <c r="T249" t="str">
        <v>GHAZIABAD</v>
      </c>
      <c r="U249" t="str">
        <v>OD</v>
      </c>
      <c r="V249" t="str">
        <v>F2 FINTECH</v>
      </c>
      <c r="W249" t="str">
        <v>L&amp;T</v>
      </c>
      <c r="Z249" t="str">
        <v>UNSECURED</v>
      </c>
      <c r="AA249" t="str">
        <v>REJECTED</v>
      </c>
      <c r="AD249" t="str">
        <v>PENDING FOR LOGIN || LOGIN DONE || CASE IS REJECTED DUE TO 5 USL RUNNING AND FALLING UNDER VALUE SEGMENT</v>
      </c>
      <c r="AE249" t="str" xml:space="preserve">
        <v xml:space="preserve">Pankaj Kumar, aged 40, is a self-employed doctor (MBBS) with registration in 2024 and reported professional experience of 2 years. Monthly income is stated at ₹4.50 lakh, entirely from salary. CIBIL score of 766 with 10 active loan/credit facilities, having total sanctioned exposure of approximately ₹75.52 lakh and current outstanding of approximately ₹64.39 lakh. Total monthly EMI obligation is ₹1.85 lakh, of which ₹1.55 lakh pertains to unsecured exposure. Overall outstanding comprises ₹50.42 lakh unsecured and ₹13.97 lakh secured. Foir Calculation Eligibility Is 50-55 Lakhs. BUT ALREADY 5 UNSECURED LOAN, CASE IS NOT ELIGIBLE.
</v>
      </c>
      <c r="AF249" t="str">
        <v>manishsingh8</v>
      </c>
      <c r="AG249" t="str">
        <v xml:space="preserve"> 91364 28718</v>
      </c>
      <c r="AH249" t="str">
        <v>manishsingh8@ltfs.com</v>
      </c>
    </row>
    <row r="250" xml:space="preserve">
      <c r="A250">
        <v>7468</v>
      </c>
      <c r="D250" t="str">
        <v>RAJEEV</v>
      </c>
      <c r="E250" t="str">
        <v>PRADUMN</v>
      </c>
      <c r="F250" t="str">
        <v>MEHBOOB</v>
      </c>
      <c r="G250" t="str">
        <v>ROSHAN THAKUR</v>
      </c>
      <c r="H250" t="str">
        <f t="array" ref="H250">IFERROR(XLOOKUP($G250,'SEPT 26  EMP LIST'!$A$2:$A$998,'SEPT 26  EMP LIST'!$D$2:$D$998),"-")</f>
        <v>AMANPREET SINGH</v>
      </c>
      <c r="I250" t="str">
        <f t="array" ref="I250">IFERROR(XLOOKUP($G250,'SEPT 26  EMP LIST'!$A$2:$A$998,'SEPT 26  EMP LIST'!$F$2:$F$998),"-")</f>
        <v>AMANPREET SINGH</v>
      </c>
      <c r="J250" t="str">
        <f t="array" ref="J250">IFERROR(XLOOKUP($G250,'SEPT 26  EMP LIST'!$A$2:$A$998,'SEPT 26  EMP LIST'!$B$2:$B$998),"-")</f>
        <v>SALARIED</v>
      </c>
      <c r="L250" t="str">
        <v>DR PANKAJ KUMAR</v>
      </c>
      <c r="M250">
        <v>3000000</v>
      </c>
      <c r="N250" t="str">
        <f t="array" ref="N250">IFERROR(XLOOKUP($G250,'SEPT 26  EMP LIST'!$A$2:$A$998,'SEPT 26  EMP LIST'!$E$2:$E$998),"-")</f>
        <v>NOIDA</v>
      </c>
      <c r="O250">
        <v>46293</v>
      </c>
      <c r="P250">
        <v>46294</v>
      </c>
      <c r="Q250">
        <v>250</v>
      </c>
      <c r="R250" t="str">
        <v>93106 45643</v>
      </c>
      <c r="S250" t="str">
        <v>UTTAR PRADESH</v>
      </c>
      <c r="T250" t="str">
        <v>GHAZIABAD</v>
      </c>
      <c r="U250" t="str">
        <v>OD</v>
      </c>
      <c r="V250" t="str">
        <v>CAT EYE</v>
      </c>
      <c r="W250" t="str">
        <v>POONAWALLA</v>
      </c>
      <c r="Z250" t="str">
        <v>UNSECURED</v>
      </c>
      <c r="AA250" t="str">
        <v>LOGIN</v>
      </c>
      <c r="AD250" t="str">
        <v>PENDING FOR LOGIN || CASE UNDER PROCESS-CONSENT SEND TO DR</v>
      </c>
      <c r="AE250" t="str" xml:space="preserve">
        <v xml:space="preserve">Pankaj Kumar, aged 40, is a self-employed doctor (MBBS) with registration in 2024 and reported professional experience of 2 years. Monthly income is stated at ₹4.50 lakh, entirely from salary. CIBIL score of 766 with 10 active loan/credit facilities, having total sanctioned exposure of approximately ₹75.52 lakh and current outstanding of approximately ₹64.39 lakh. Total monthly EMI obligation is ₹1.85 lakh, of which ₹1.55 lakh pertains to unsecured exposure. Overall outstanding comprises ₹50.42 lakh unsecured and ₹13.97 lakh secured. Foir Calculation Eligibility Is 30-35 Lakhs. BUT ALREADY 5 UNSECURED LOAN, CASE IS NOT ELIGIBLE.
</v>
      </c>
      <c r="AF250" t="str">
        <v>dinesh</v>
      </c>
      <c r="AG250">
        <v>9356045515</v>
      </c>
      <c r="AH250" t="str">
        <v>arjun.darade@poonawallafincorp.com</v>
      </c>
    </row>
    <row r="251">
      <c r="A251">
        <v>7469</v>
      </c>
      <c r="D251" t="str">
        <v>SAMAY</v>
      </c>
      <c r="E251" t="str">
        <v>PUNEET</v>
      </c>
      <c r="F251" t="str">
        <v>SAMAY</v>
      </c>
      <c r="G251" t="str">
        <v>DEEPU SINGH</v>
      </c>
      <c r="H251" t="str">
        <f t="array" ref="H251">IFERROR(XLOOKUP($G251,'SEPT 26  EMP LIST'!$A$2:$A$998,'SEPT 26  EMP LIST'!$D$2:$D$998),"-")</f>
        <v>RAVISH SHARMA</v>
      </c>
      <c r="I251" t="str">
        <f t="array" ref="I251">IFERROR(XLOOKUP($G251,'SEPT 26  EMP LIST'!$A$2:$A$998,'SEPT 26  EMP LIST'!$F$2:$F$998),"-")</f>
        <v>RAVISH SHARMA</v>
      </c>
      <c r="J251" t="str">
        <f t="array" ref="J251">IFERROR(XLOOKUP($G251,'SEPT 26  EMP LIST'!$A$2:$A$998,'SEPT 26  EMP LIST'!$B$2:$B$998),"-")</f>
        <v>SALARIED</v>
      </c>
      <c r="L251" t="str">
        <v xml:space="preserve">DR RAJ GIRI </v>
      </c>
      <c r="M251">
        <v>1000000</v>
      </c>
      <c r="N251" t="str">
        <f t="array" ref="N251">IFERROR(XLOOKUP($G251,'SEPT 26  EMP LIST'!$A$2:$A$998,'SEPT 26  EMP LIST'!$E$2:$E$998),"-")</f>
        <v>NOIDA</v>
      </c>
      <c r="O251">
        <v>46293</v>
      </c>
      <c r="P251">
        <v>46294</v>
      </c>
      <c r="Q251">
        <v>251</v>
      </c>
      <c r="R251">
        <v>8420284248</v>
      </c>
      <c r="S251" t="str">
        <v>WEST BENGAL</v>
      </c>
      <c r="T251" t="str">
        <v>PARAGANAS</v>
      </c>
      <c r="U251" t="str">
        <v>OD</v>
      </c>
      <c r="V251" t="str">
        <v>F2 FINTECH</v>
      </c>
      <c r="W251" t="str">
        <v>L&amp;T</v>
      </c>
      <c r="X251">
        <v>2000000</v>
      </c>
      <c r="Y251">
        <v>2000000</v>
      </c>
      <c r="Z251" t="str">
        <v>UNSECURED</v>
      </c>
      <c r="AA251" t="str">
        <v>APPROVED</v>
      </c>
      <c r="AB251">
        <v>46295</v>
      </c>
      <c r="AC251">
        <v>1</v>
      </c>
      <c r="AD251" t="str">
        <v>CASE LOGIN DONE || CASE IS IN UNDER WRITING</v>
      </c>
      <c r="AE251" t="str">
        <v>Raj Giri is a  self-employed &amp; consultant Doctor (MBBS) with 5 years of experience, earning ₹4.5 lakh monthly through consultancy, Narayana Health and his own clinic. He erns 4.5 lakhs from Consultancy and own clinic. He has 10 active loans with total outstanding of approx. ₹46.89 lakh and monthly EMI of ₹1.26 lakh. CIBIL score is 754, with no enquiries in the last 6 months. Banking shows average monthly credits of ₹5.47 lakh. Case eligibility is mentioned at ₹10–15 lakhs</v>
      </c>
      <c r="AF251" t="str">
        <v>Alina</v>
      </c>
      <c r="AG251" t="str">
        <v>93306 91976</v>
      </c>
      <c r="AH251" t="str">
        <v>alinachanda@ltfs.com</v>
      </c>
    </row>
    <row r="252" xml:space="preserve">
      <c r="A252">
        <v>7470</v>
      </c>
      <c r="D252" t="str">
        <v>SAMAY</v>
      </c>
      <c r="E252" t="str">
        <v>AKSHAY</v>
      </c>
      <c r="F252" t="str">
        <v>MEHBOOB</v>
      </c>
      <c r="G252" t="str">
        <v>RAJAT DWIVEDI</v>
      </c>
      <c r="H252" t="str">
        <f t="array" ref="H252">IFERROR(XLOOKUP($G252,'SEPT 26  EMP LIST'!$A$2:$A$998,'SEPT 26  EMP LIST'!$D$2:$D$998),"-")</f>
        <v>RAJKUMARI</v>
      </c>
      <c r="I252" t="str">
        <f t="array" ref="I252">IFERROR(XLOOKUP($G252,'SEPT 26  EMP LIST'!$A$2:$A$998,'SEPT 26  EMP LIST'!$F$2:$F$998),"-")</f>
        <v>RAJKUMARI</v>
      </c>
      <c r="J252" t="str">
        <f t="array" ref="J252">IFERROR(XLOOKUP($G252,'SEPT 26  EMP LIST'!$A$2:$A$998,'SEPT 26  EMP LIST'!$B$2:$B$998),"-")</f>
        <v>SALARIED</v>
      </c>
      <c r="L252" t="str">
        <v>CS SANDEEP KUMAR SIVALINGAM</v>
      </c>
      <c r="M252" t="str">
        <v>NIL</v>
      </c>
      <c r="N252" t="str">
        <f t="array" ref="N252">IFERROR(XLOOKUP($G252,'SEPT 26  EMP LIST'!$A$2:$A$998,'SEPT 26  EMP LIST'!$E$2:$E$998),"-")</f>
        <v>NOIDA</v>
      </c>
      <c r="O252">
        <v>46293</v>
      </c>
      <c r="P252">
        <v>46294</v>
      </c>
      <c r="Q252">
        <v>252</v>
      </c>
      <c r="R252">
        <v>9567764561</v>
      </c>
      <c r="S252" t="str">
        <v>KERALA</v>
      </c>
      <c r="T252" t="str">
        <v>ERNAKULAM</v>
      </c>
      <c r="U252" t="str">
        <v>OD</v>
      </c>
      <c r="V252" t="str">
        <v>CAT EYE</v>
      </c>
      <c r="W252" t="str">
        <v>IDFC</v>
      </c>
      <c r="Z252" t="str">
        <v>UNSECURED</v>
      </c>
      <c r="AA252" t="str">
        <v>LOGIN</v>
      </c>
      <c r="AD252" t="str" xml:space="preserve">
        <v xml:space="preserve">PENDING FOR LOGIN || UNDER PROCESS || Computation last two years
Bank statement 6 months</v>
      </c>
      <c r="AE252" t="str">
        <v xml:space="preserve">CUSTOMEER NOT RESPONDED TO PHONE CALL BUT AS PER HIS CIBIL CUSTOMER IS HAVING  6 ACTIVE LOAN ROM L&amp;T , BAJAJ , POONAWALA , CHOLA KOTAK </v>
      </c>
      <c r="AF252" t="str">
        <v>ATUL</v>
      </c>
      <c r="AG252" t="str">
        <v>79076 90156</v>
      </c>
      <c r="AH252" t="str">
        <v>athul.as@idfcfirst.bank.in</v>
      </c>
    </row>
    <row r="253">
      <c r="A253">
        <v>7454</v>
      </c>
      <c r="D253" t="str">
        <v>RAJEEV</v>
      </c>
      <c r="E253" t="str">
        <v>PUNEET</v>
      </c>
      <c r="F253" t="str">
        <v>SAMAY</v>
      </c>
      <c r="G253" t="str">
        <v>MANOJ KUMAR</v>
      </c>
      <c r="H253" t="str">
        <f t="array" ref="H253">IFERROR(XLOOKUP($G253,'SEPT 26  EMP LIST'!$A$2:$A$998,'SEPT 26  EMP LIST'!$D$2:$D$998),"-")</f>
        <v>RIYA CHADDHA</v>
      </c>
      <c r="I253" t="str">
        <f t="array" ref="I253">IFERROR(XLOOKUP($G253,'SEPT 26  EMP LIST'!$A$2:$A$998,'SEPT 26  EMP LIST'!$F$2:$F$998),"-")</f>
        <v>VINEET TIWARI</v>
      </c>
      <c r="J253" t="str">
        <f t="array" ref="J253">IFERROR(XLOOKUP($G253,'SEPT 26  EMP LIST'!$A$2:$A$998,'SEPT 26  EMP LIST'!$B$2:$B$998),"-")</f>
        <v>SALARIED</v>
      </c>
      <c r="L253" t="str">
        <v>DR ABHISHEK SATISH YELAM</v>
      </c>
      <c r="M253" t="str">
        <v>NIL</v>
      </c>
      <c r="N253" t="str">
        <f t="array" ref="N253">IFERROR(XLOOKUP($G253,'SEPT 26  EMP LIST'!$A$2:$A$998,'SEPT 26  EMP LIST'!$E$2:$E$998),"-")</f>
        <v>NOIDA</v>
      </c>
      <c r="O253">
        <v>46293</v>
      </c>
      <c r="P253">
        <v>46293</v>
      </c>
      <c r="Q253" t="str">
        <v>SME000021629707</v>
      </c>
      <c r="R253">
        <v>7972784895</v>
      </c>
      <c r="S253" t="str">
        <v>MAHARASHTRA</v>
      </c>
      <c r="T253" t="str">
        <v>AHMADNAGAR</v>
      </c>
      <c r="U253" t="str">
        <v>OD</v>
      </c>
      <c r="V253" t="str">
        <v>F2 FINTECH</v>
      </c>
      <c r="W253" t="str">
        <v>BAJAJ</v>
      </c>
      <c r="Z253" t="str">
        <v>UNSECURED</v>
      </c>
      <c r="AA253" t="str">
        <v>REJECTED</v>
      </c>
      <c r="AD253" t="str">
        <v>LOGIN DONE || Cant process the case due to Prof10.</v>
      </c>
      <c r="AE253" t="str">
        <v>Dr. Abhishek Satish Yelam  is a Salaried Doctor (MBBS) with 5 years of experience, earning ₹73k monthly through salary . He has 10 active loans with total outstanding of approx. ₹6.87lakh and monthly EMI of ₹32000. CIBIL score is 743, with no enquiries in the last 6 months. He is looking for maximum amount of  backup limit. We can fund 5-10 Lakhs</v>
      </c>
      <c r="AF253" t="str">
        <v>santosh</v>
      </c>
      <c r="AG253">
        <v>9637641849</v>
      </c>
      <c r="AH253" t="str">
        <v>santosh.kadam3@bajajfinserv.in</v>
      </c>
    </row>
    <row r="254">
      <c r="A254">
        <v>7463</v>
      </c>
      <c r="D254" t="str">
        <v>KUSHBOO</v>
      </c>
      <c r="E254" t="str">
        <v>PRADUMN</v>
      </c>
      <c r="F254" t="str">
        <v>MEHBOOB</v>
      </c>
      <c r="G254" t="str">
        <v>RAJAT DWIVEDI</v>
      </c>
      <c r="H254" t="str">
        <f t="array" ref="H254">IFERROR(XLOOKUP($G254,'SEPT 26  EMP LIST'!$A$2:$A$998,'SEPT 26  EMP LIST'!$D$2:$D$998),"-")</f>
        <v>RAJKUMARI</v>
      </c>
      <c r="I254" t="str">
        <f t="array" ref="I254">IFERROR(XLOOKUP($G254,'SEPT 26  EMP LIST'!$A$2:$A$998,'SEPT 26  EMP LIST'!$F$2:$F$998),"-")</f>
        <v>RAJKUMARI</v>
      </c>
      <c r="J254" t="str">
        <f t="array" ref="J254">IFERROR(XLOOKUP($G254,'SEPT 26  EMP LIST'!$A$2:$A$998,'SEPT 26  EMP LIST'!$B$2:$B$998),"-")</f>
        <v>SALARIED</v>
      </c>
      <c r="L254" t="str">
        <v>CS MIDHUNA K C</v>
      </c>
      <c r="M254" t="str">
        <v>60-65</v>
      </c>
      <c r="N254" t="str">
        <f t="array" ref="N254">IFERROR(XLOOKUP($G254,'SEPT 26  EMP LIST'!$A$2:$A$998,'SEPT 26  EMP LIST'!$E$2:$E$998),"-")</f>
        <v>NOIDA</v>
      </c>
      <c r="O254">
        <v>46293</v>
      </c>
      <c r="P254">
        <v>46293</v>
      </c>
      <c r="Q254">
        <v>170897378</v>
      </c>
      <c r="R254">
        <v>9995217298</v>
      </c>
      <c r="S254" t="str">
        <v>KERALA</v>
      </c>
      <c r="T254" t="str">
        <v>PALLAKAD</v>
      </c>
      <c r="U254" t="str">
        <v>OD</v>
      </c>
      <c r="V254" t="str">
        <v>F2 FINTECH</v>
      </c>
      <c r="W254" t="str">
        <v>CHOLA</v>
      </c>
      <c r="X254">
        <v>1000000</v>
      </c>
      <c r="Y254">
        <v>1000000</v>
      </c>
      <c r="Z254" t="str">
        <v>UNSECURED</v>
      </c>
      <c r="AA254" t="str">
        <v>APPROVED</v>
      </c>
      <c r="AB254">
        <v>46294</v>
      </c>
      <c r="AC254">
        <v>1</v>
      </c>
      <c r="AD254" t="str">
        <v>LOGIN DONE || CASE MOVED TO CREDIT || PD TO BE DONE TODAY  || CASE TO BE DISBURSED TODAY-STUCK IN IT EMI AMOUNT REFLECTING ON ZOHO AND AGREEMENT-IT HAS RESOLVED THE ISSUE</v>
      </c>
      <c r="AE254" t="str">
        <v xml:space="preserve">Midhuna K C, 44 years, married female, is a Company Secretary (CS) with qualifications of CS, MBA, M.Com, FCS and IP. COP obtained in 2009. Udyam registered in 2022 under a Micro / Services business. Reported professional experience is 4 years. Applicant has reported ₹5.00 lakh monthly income, comprising ₹4.00 lakh consultancy income and ₹1.00 lakh additional income. ITR income was ₹21.62 lakh for FY 2023-24 and ₹28.83 lakh for FY 2024-25. CIBIL score is 759. The applicant has 14 active loan facilities with aggregate sanctioned exposure of ₹3.35 crore and current outstanding of ₹2.46 crore. Total existing EMI obligation is ₹1.48 lakh/month. The exposure consists of 8 secured facilities with sanctioned amount of ₹2.44 crore and outstanding of ₹1.65 crore, and 6 unsecured facilities with sanctioned amount of ₹91.61 lakh and outstanding of ₹80.90 lakh. Reported existing EMI is ₹1,47,782/month against monthly income of ₹5 lakh. The stated 70% FOIR benchmark is ₹3.52 lakh, leaving approximately ₹2.04 lakh as indicated surplus after existing EMI Case details: Logged-in lenders are ABFL/CHOLA. She have more number of unsecured loan. As per foir calculation we can fund 60-65 lakhs. </v>
      </c>
      <c r="AF254" t="str">
        <v>davissijoj</v>
      </c>
      <c r="AG254" t="str">
        <v>85475 02655</v>
      </c>
      <c r="AH254" t="str">
        <v>davissijoj@chola1.murugappa.com</v>
      </c>
    </row>
    <row r="255" xml:space="preserve">
      <c r="A255">
        <v>7464</v>
      </c>
      <c r="D255" t="str">
        <v>KUSHBOO</v>
      </c>
      <c r="E255" t="str">
        <v>PRADUMN</v>
      </c>
      <c r="F255" t="str">
        <v>MEHBOOB</v>
      </c>
      <c r="G255" t="str">
        <v>RAJAT DWIVEDI</v>
      </c>
      <c r="H255" t="str">
        <f t="array" ref="H255">IFERROR(XLOOKUP($G255,'SEPT 26  EMP LIST'!$A$2:$A$998,'SEPT 26  EMP LIST'!$D$2:$D$998),"-")</f>
        <v>RAJKUMARI</v>
      </c>
      <c r="I255" t="str">
        <f t="array" ref="I255">IFERROR(XLOOKUP($G255,'SEPT 26  EMP LIST'!$A$2:$A$998,'SEPT 26  EMP LIST'!$F$2:$F$998),"-")</f>
        <v>RAJKUMARI</v>
      </c>
      <c r="J255" t="str">
        <f t="array" ref="J255">IFERROR(XLOOKUP($G255,'SEPT 26  EMP LIST'!$A$2:$A$998,'SEPT 26  EMP LIST'!$B$2:$B$998),"-")</f>
        <v>SALARIED</v>
      </c>
      <c r="L255" t="str">
        <v>CS MIDHUNA K C</v>
      </c>
      <c r="M255" t="str">
        <v>NIL</v>
      </c>
      <c r="N255" t="str">
        <f t="array" ref="N255">IFERROR(XLOOKUP($G255,'SEPT 26  EMP LIST'!$A$2:$A$998,'SEPT 26  EMP LIST'!$E$2:$E$998),"-")</f>
        <v>NOIDA</v>
      </c>
      <c r="O255">
        <v>46293</v>
      </c>
      <c r="P255">
        <v>46293</v>
      </c>
      <c r="Q255" t="str">
        <v>DL00000040991</v>
      </c>
      <c r="R255">
        <v>9995217298</v>
      </c>
      <c r="S255" t="str">
        <v>KERALA</v>
      </c>
      <c r="T255" t="str">
        <v>PALLAKAD</v>
      </c>
      <c r="U255" t="str">
        <v>OD</v>
      </c>
      <c r="V255" t="str">
        <v>F2 FINTECH</v>
      </c>
      <c r="W255" t="str">
        <v>ABCL</v>
      </c>
      <c r="Z255" t="str">
        <v>UNSECURED</v>
      </c>
      <c r="AA255" t="str">
        <v>REJECTED</v>
      </c>
      <c r="AD255" t="str">
        <v>LOGIN DONE || Rule 16 - &gt;=3 Unsecured Loan Count &amp; MBBS, CA, CS, CMA, BAMS, BHMS, MDS &amp; BDS &amp; Risk Segment Other than VLR</v>
      </c>
      <c r="AE255" t="str" xml:space="preserve">
        <v xml:space="preserve">Midhuna K C, 44 years, married female, is a Company Secretary (CS) with qualifications of CS, MBA, M.Com, FCS and IP. COP obtained in 2009. Udyam registered in 2022 under a Micro / Services business. Reported professional experience is 4 years. Applicant has reported ₹5.00 lakh monthly income, comprising ₹4.00 lakh consultancy income and ₹1.00 lakh additional income. ITR income was ₹21.62 lakh for FY 2023-24 and ₹28.83 lakh for FY 2024-25. CIBIL score is 759. The applicant has 14 active loan facilities with aggregate sanctioned exposure of ₹3.35 crore and current outstanding of ₹2.46 crore. Total existing EMI obligation is ₹1.48 lakh/month. The exposure consists of 8 secured facilities with sanctioned amount of ₹2.44 crore and outstanding of ₹1.65 crore, and 6 unsecured facilities with sanctioned amount of ₹91.61 lakh and outstanding of ₹80.90 lakh. Reported existing EMI is ₹1,47,782/month against monthly income of ₹5 lakh. The stated 70% FOIR benchmark is ₹3.52 lakh, leaving approximately ₹2.04 lakh as indicated surplus after existing EMI Case details: Logged-in lenders are ABFL/CHOLA. She have more number of unsecured loan. As per foir calculation we can fund 60-65 lakhs. _x000d_
_x000d_
</v>
      </c>
      <c r="AF255" t="str">
        <v>ASHWIN</v>
      </c>
      <c r="AG255" t="str">
        <v>95267 25349</v>
      </c>
      <c r="AH255" t="str">
        <v>ashwin.antony@adityabirlacapital.com</v>
      </c>
    </row>
    <row r="256">
      <c r="A256">
        <v>5711</v>
      </c>
      <c r="D256" t="str">
        <v>SAMAY</v>
      </c>
      <c r="E256" t="str">
        <v>AKSHAY</v>
      </c>
      <c r="F256" t="str">
        <v>MEHBOOB</v>
      </c>
      <c r="G256" t="str">
        <v>RAJAT DWIVEDI</v>
      </c>
      <c r="H256" t="str">
        <f t="array" ref="H256">IFERROR(XLOOKUP($G256,'SEPT 26  EMP LIST'!$A$2:$A$998,'SEPT 26  EMP LIST'!$D$2:$D$998),"-")</f>
        <v>RAJKUMARI</v>
      </c>
      <c r="I256" t="str">
        <f t="array" ref="I256">IFERROR(XLOOKUP($G256,'SEPT 26  EMP LIST'!$A$2:$A$998,'SEPT 26  EMP LIST'!$F$2:$F$998),"-")</f>
        <v>RAJKUMARI</v>
      </c>
      <c r="J256" t="str">
        <f t="array" ref="J256">IFERROR(XLOOKUP($G256,'SEPT 26  EMP LIST'!$A$2:$A$998,'SEPT 26  EMP LIST'!$B$2:$B$998),"-")</f>
        <v>SALARIED</v>
      </c>
      <c r="L256" t="str">
        <v>CS SANDEEP KUMAR SIVALINGAM</v>
      </c>
      <c r="M256" t="str">
        <v>NIL</v>
      </c>
      <c r="N256" t="str">
        <f t="array" ref="N256">IFERROR(XLOOKUP($G256,'SEPT 26  EMP LIST'!$A$2:$A$998,'SEPT 26  EMP LIST'!$E$2:$E$998),"-")</f>
        <v>NOIDA</v>
      </c>
      <c r="O256">
        <v>46293</v>
      </c>
      <c r="P256">
        <v>46293</v>
      </c>
      <c r="Q256" t="str">
        <v>DL00000040970</v>
      </c>
      <c r="R256">
        <v>9567764561</v>
      </c>
      <c r="S256" t="str">
        <v>KERALA</v>
      </c>
      <c r="T256" t="str">
        <v>ERNAKULAM</v>
      </c>
      <c r="U256" t="str">
        <v>OD</v>
      </c>
      <c r="V256" t="str">
        <v>F2 FINTECH</v>
      </c>
      <c r="W256" t="str">
        <v>ABCL</v>
      </c>
      <c r="Z256" t="str">
        <v>UNSECURED</v>
      </c>
      <c r="AA256" t="str">
        <v>REJECTED</v>
      </c>
      <c r="AD256" t="str">
        <v>Rule 16 - &gt;=3 Unsecured Loan Count &amp; MBBS, CA, CS, CMA, BAMS, BHMS, MDS &amp; BDS &amp; Risk Segment Other than VLR</v>
      </c>
      <c r="AE256" t="str">
        <v xml:space="preserve">CUSTOMEER NOT RESPONDED TO PHONE CALL BUT AS PER HIS CIBIL CUSTOMER IS HAVING  6 ACTIVE LOAN ROM L&amp;T , BAJAJ , POONAWALA , CHOLA KOTAK </v>
      </c>
      <c r="AF256" t="str">
        <v>ASHWIN</v>
      </c>
      <c r="AG256" t="str">
        <v>95267 25349</v>
      </c>
      <c r="AH256" t="str">
        <v>ashwin.antony@adityabirlacapital.com</v>
      </c>
    </row>
    <row r="257" xml:space="preserve">
      <c r="A257">
        <v>7471</v>
      </c>
      <c r="D257" t="str">
        <v>RAJEEV</v>
      </c>
      <c r="E257" t="str">
        <v>PRADUMN</v>
      </c>
      <c r="F257" t="str">
        <v>MEHBOOB</v>
      </c>
      <c r="G257" t="str">
        <v>ROSHAN THAKUR</v>
      </c>
      <c r="H257" t="str">
        <f t="array" ref="H257">IFERROR(XLOOKUP($G257,'SEPT 26  EMP LIST'!$A$2:$A$998,'SEPT 26  EMP LIST'!$D$2:$D$998),"-")</f>
        <v>AMANPREET SINGH</v>
      </c>
      <c r="I257" t="str">
        <f t="array" ref="I257">IFERROR(XLOOKUP($G257,'SEPT 26  EMP LIST'!$A$2:$A$998,'SEPT 26  EMP LIST'!$F$2:$F$998),"-")</f>
        <v>AMANPREET SINGH</v>
      </c>
      <c r="J257" t="str">
        <f t="array" ref="J257">IFERROR(XLOOKUP($G257,'SEPT 26  EMP LIST'!$A$2:$A$998,'SEPT 26  EMP LIST'!$B$2:$B$998),"-")</f>
        <v>SALARIED</v>
      </c>
      <c r="L257" t="str">
        <v>DR PANKAJ KUMAR</v>
      </c>
      <c r="M257" t="str">
        <v>30-35 LAKH</v>
      </c>
      <c r="N257" t="str">
        <f t="array" ref="N257">IFERROR(XLOOKUP($G257,'SEPT 26  EMP LIST'!$A$2:$A$998,'SEPT 26  EMP LIST'!$E$2:$E$998),"-")</f>
        <v>NOIDA</v>
      </c>
      <c r="O257">
        <v>46293</v>
      </c>
      <c r="Q257">
        <v>257</v>
      </c>
      <c r="R257" t="str">
        <v>93106 45643</v>
      </c>
      <c r="S257" t="str">
        <v>UTTAR PRADESH</v>
      </c>
      <c r="T257" t="str">
        <v>GHAZIABAD</v>
      </c>
      <c r="U257" t="str">
        <v>OD</v>
      </c>
      <c r="V257" t="str">
        <v>F2 FINTECH</v>
      </c>
      <c r="W257" t="str">
        <v>GODREJ</v>
      </c>
      <c r="Z257" t="str">
        <v>UNSECURED</v>
      </c>
      <c r="AA257" t="str">
        <v>LOGIN</v>
      </c>
      <c r="AD257" t="str">
        <v>PENDING FOR LOGIN</v>
      </c>
      <c r="AE257" t="str" xml:space="preserve">
        <v xml:space="preserve">Pankaj Kumar, aged 40, is a self-employed doctor (MBBS) with registration in 2024 and reported professional experience of 2 years. Monthly income is stated at ₹4.50 lakh, entirely from salary. CIBIL score of 766 with 10 active loan/credit facilities, having total sanctioned exposure of approximately ₹75.52 lakh and current outstanding of approximately ₹64.39 lakh. Total monthly EMI obligation is ₹1.85 lakh, of which ₹1.55 lakh pertains to unsecured exposure. Overall outstanding comprises ₹50.42 lakh unsecured and ₹13.97 lakh secured. Foir Calculation Eligibility Is 30-35 Lakhs. BUT ALREADY 5 UNSECURED LOAN, CASE IS NOT ELIGIBLE._x000d_
_x000d_
</v>
      </c>
      <c r="AF257" t="str">
        <v>AMAN</v>
      </c>
      <c r="AG257">
        <v>9616579499</v>
      </c>
      <c r="AH257" t="str">
        <v>Aman.pandey@godrejcapital.com</v>
      </c>
    </row>
    <row r="258">
      <c r="A258">
        <v>7472</v>
      </c>
      <c r="D258" t="str">
        <v>SAMAY</v>
      </c>
      <c r="E258" t="str">
        <v>AKSHAY</v>
      </c>
      <c r="F258" t="str">
        <v>SAMAY</v>
      </c>
      <c r="G258" t="str">
        <v>KAPIL BASOYA</v>
      </c>
      <c r="H258" t="str">
        <f t="array" ref="H258">IFERROR(XLOOKUP($G258,'SEPT 26  EMP LIST'!$A$2:$A$998,'SEPT 26  EMP LIST'!$D$2:$D$998),"-")</f>
        <v>AMANPREET SINGH</v>
      </c>
      <c r="I258" t="str">
        <f t="array" ref="I258">IFERROR(XLOOKUP($G258,'SEPT 26  EMP LIST'!$A$2:$A$998,'SEPT 26  EMP LIST'!$F$2:$F$998),"-")</f>
        <v>AMANPREET SINGH</v>
      </c>
      <c r="J258" t="str">
        <f t="array" ref="J258">IFERROR(XLOOKUP($G258,'SEPT 26  EMP LIST'!$A$2:$A$998,'SEPT 26  EMP LIST'!$B$2:$B$998),"-")</f>
        <v>SOURCER</v>
      </c>
      <c r="L258" t="str">
        <v>DR VIKAS KUMAR MADHESHIYA</v>
      </c>
      <c r="M258" t="str">
        <v>NIL</v>
      </c>
      <c r="N258" t="str">
        <f t="array" ref="N258">IFERROR(XLOOKUP($G258,'SEPT 26  EMP LIST'!$A$2:$A$998,'SEPT 26  EMP LIST'!$E$2:$E$998),"-")</f>
        <v>NOIDA</v>
      </c>
      <c r="O258">
        <v>46293</v>
      </c>
      <c r="P258">
        <v>46295</v>
      </c>
      <c r="Q258">
        <v>258</v>
      </c>
      <c r="R258" t="str">
        <v>70048 98455_x000d_</v>
      </c>
      <c r="S258" t="str">
        <v>UTTAR PRADESH</v>
      </c>
      <c r="T258" t="str">
        <v>DEORIA</v>
      </c>
      <c r="U258" t="str">
        <v>OD</v>
      </c>
      <c r="V258" t="str">
        <v>F2 FINTECH</v>
      </c>
      <c r="W258" t="str">
        <v>GODREJ</v>
      </c>
      <c r="X258">
        <v>2000000</v>
      </c>
      <c r="Y258">
        <v>2000000</v>
      </c>
      <c r="Z258" t="str">
        <v>UNSECURED</v>
      </c>
      <c r="AA258" t="str">
        <v>LOGIN</v>
      </c>
      <c r="AB258">
        <v>1</v>
      </c>
      <c r="AD258" t="str">
        <v>PENDING FOR LOGIN || CONSENT SENR-PENDING FROM DR SIDE</v>
      </c>
      <c r="AF258" t="str">
        <v>Abhay</v>
      </c>
      <c r="AG258" t="str">
        <v>95192 26644</v>
      </c>
      <c r="AH258" t="str">
        <v>Abhay.singh1@godrejcapital.com</v>
      </c>
    </row>
    <row r="259" xml:space="preserve">
      <c r="A259">
        <v>7456</v>
      </c>
      <c r="D259" t="str">
        <v>KUSHBOO</v>
      </c>
      <c r="E259" t="str">
        <v>AKSHAY</v>
      </c>
      <c r="F259" t="str">
        <v>MEHBOOB</v>
      </c>
      <c r="G259" t="str">
        <v>KAPIL BASOYA</v>
      </c>
      <c r="H259" t="str">
        <f t="array" ref="H259">IFERROR(XLOOKUP($G259,'SEPT 26  EMP LIST'!$A$2:$A$998,'SEPT 26  EMP LIST'!$D$2:$D$998),"-")</f>
        <v>AMANPREET SINGH</v>
      </c>
      <c r="I259" t="str">
        <f t="array" ref="I259">IFERROR(XLOOKUP($G259,'SEPT 26  EMP LIST'!$A$2:$A$998,'SEPT 26  EMP LIST'!$F$2:$F$998),"-")</f>
        <v>AMANPREET SINGH</v>
      </c>
      <c r="J259" t="str">
        <f t="array" ref="J259">IFERROR(XLOOKUP($G259,'SEPT 26  EMP LIST'!$A$2:$A$998,'SEPT 26  EMP LIST'!$B$2:$B$998),"-")</f>
        <v>SOURCER</v>
      </c>
      <c r="L259" t="str">
        <v xml:space="preserve">DR VIKAS KUMAR MADHESHIYA </v>
      </c>
      <c r="M259" t="str">
        <v>NIL</v>
      </c>
      <c r="N259" t="str">
        <f t="array" ref="N259">IFERROR(XLOOKUP($G259,'SEPT 26  EMP LIST'!$A$2:$A$998,'SEPT 26  EMP LIST'!$E$2:$E$998),"-")</f>
        <v>NOIDA</v>
      </c>
      <c r="O259">
        <v>46293</v>
      </c>
      <c r="P259">
        <v>46293</v>
      </c>
      <c r="Q259" t="str">
        <v>735BZ8607096</v>
      </c>
      <c r="R259">
        <v>7004898455</v>
      </c>
      <c r="S259" t="str">
        <v>UTTAR PRADESH</v>
      </c>
      <c r="T259" t="str">
        <v>DEORIA</v>
      </c>
      <c r="U259" t="str">
        <v>OD</v>
      </c>
      <c r="V259" t="str">
        <v>F2 FINTECH</v>
      </c>
      <c r="W259" t="str">
        <v>TATA</v>
      </c>
      <c r="Z259" t="str">
        <v>UNSECURED</v>
      </c>
      <c r="AA259" t="str">
        <v>REJECTED</v>
      </c>
      <c r="AD259" t="str" xml:space="preserve">
        <v xml:space="preserve">LOGIN DONE  || More than 2 usl taken in last 6 month,no offer high segment._x000d_
_x000d_
</v>
      </c>
      <c r="AF259" t="str">
        <v>MAMTA SINGH</v>
      </c>
      <c r="AG259">
        <v>7982612369</v>
      </c>
      <c r="AH259" t="str">
        <v>mamta.singh@tatacapital.com</v>
      </c>
    </row>
    <row r="260" xml:space="preserve">
      <c r="A260">
        <v>7473</v>
      </c>
      <c r="D260" t="str">
        <v>RAJEEV</v>
      </c>
      <c r="E260" t="str">
        <v>PRADUMN</v>
      </c>
      <c r="F260" t="str">
        <v>SAMAY</v>
      </c>
      <c r="G260" t="str">
        <v>SIMRAN SOLANKI</v>
      </c>
      <c r="H260" t="str">
        <f t="array" ref="H260">IFERROR(XLOOKUP($G260,'SEPT 26  EMP LIST'!$A$2:$A$998,'SEPT 26  EMP LIST'!$D$2:$D$998),"-")</f>
        <v>AMANPREET SINGH</v>
      </c>
      <c r="I260" t="str">
        <f t="array" ref="I260">IFERROR(XLOOKUP($G260,'SEPT 26  EMP LIST'!$A$2:$A$998,'SEPT 26  EMP LIST'!$F$2:$F$998),"-")</f>
        <v>AMANPREET SINGH</v>
      </c>
      <c r="J260" t="str">
        <f t="array" ref="J260">IFERROR(XLOOKUP($G260,'SEPT 26  EMP LIST'!$A$2:$A$998,'SEPT 26  EMP LIST'!$B$2:$B$998),"-")</f>
        <v>SALARIED</v>
      </c>
      <c r="L260" t="str">
        <v>DR VAIDYULA NIKHIL REDDY</v>
      </c>
      <c r="M260" t="str">
        <v>NIL</v>
      </c>
      <c r="N260" t="str">
        <f t="array" ref="N260">IFERROR(XLOOKUP($G260,'SEPT 26  EMP LIST'!$A$2:$A$998,'SEPT 26  EMP LIST'!$E$2:$E$998),"-")</f>
        <v>NOIDA</v>
      </c>
      <c r="O260">
        <v>46293</v>
      </c>
      <c r="P260">
        <v>46293</v>
      </c>
      <c r="Q260" t="str">
        <v>SME000021632997</v>
      </c>
      <c r="R260" t="str">
        <v>84979 28486</v>
      </c>
      <c r="S260" t="str">
        <v>TELANGANA</v>
      </c>
      <c r="T260" t="str">
        <v>KARIMNAGAR</v>
      </c>
      <c r="U260" t="str">
        <v>OD</v>
      </c>
      <c r="V260" t="str">
        <v>F2 FINTECH</v>
      </c>
      <c r="W260" t="str">
        <v>BAJAJ</v>
      </c>
      <c r="Z260" t="str">
        <v>UNSECURED</v>
      </c>
      <c r="AA260" t="str">
        <v>REJECTED</v>
      </c>
      <c r="AD260" t="str" xml:space="preserve">
        <v xml:space="preserve">LOGIN DONE  || Captioned case is not getting eligibility, due to high enquiries and credit card utilizations above 90% _x000d_
</v>
      </c>
      <c r="AE260" t="str">
        <v>Case is not eligible because of high obigation and got stipend recently, not salary and credit utilisation is high for funding.</v>
      </c>
      <c r="AF260" t="str">
        <v>RAHUL</v>
      </c>
      <c r="AG260" t="str">
        <v>96765 47183</v>
      </c>
      <c r="AH260" t="str">
        <v>rahul.banoth@bajajfinserv.in</v>
      </c>
    </row>
    <row r="261">
      <c r="A261">
        <v>7459</v>
      </c>
      <c r="D261" t="str">
        <v>KUSHBOO</v>
      </c>
      <c r="E261" t="str">
        <v>AKSHAY</v>
      </c>
      <c r="F261" t="str">
        <v>MEHBOOB</v>
      </c>
      <c r="G261" t="str">
        <v>SHUBHANSHU SINGH</v>
      </c>
      <c r="H261" t="str">
        <f t="array" ref="H261">IFERROR(XLOOKUP($G261,'SEPT 26  EMP LIST'!$A$2:$A$998,'SEPT 26  EMP LIST'!$D$2:$D$998),"-")</f>
        <v>ANIL KUMAR</v>
      </c>
      <c r="I261" t="str">
        <f t="array" ref="I261">IFERROR(XLOOKUP($G261,'SEPT 26  EMP LIST'!$A$2:$A$998,'SEPT 26  EMP LIST'!$F$2:$F$998),"-")</f>
        <v>SHASHANK BHARDWAJ</v>
      </c>
      <c r="J261" t="str">
        <f t="array" ref="J261">IFERROR(XLOOKUP($G261,'SEPT 26  EMP LIST'!$A$2:$A$998,'SEPT 26  EMP LIST'!$B$2:$B$998),"-")</f>
        <v>SALARIED</v>
      </c>
      <c r="L261" t="str">
        <v>DR.  AKASH PARASTE</v>
      </c>
      <c r="M261" t="str">
        <v>NIL</v>
      </c>
      <c r="N261" t="str">
        <f t="array" ref="N261">IFERROR(XLOOKUP($G261,'SEPT 26  EMP LIST'!$A$2:$A$998,'SEPT 26  EMP LIST'!$E$2:$E$998),"-")</f>
        <v>BAREILLY</v>
      </c>
      <c r="O261">
        <v>46293</v>
      </c>
      <c r="P261">
        <v>46294</v>
      </c>
      <c r="Q261" t="str">
        <v>SME000021633541</v>
      </c>
      <c r="R261">
        <v>9406772689</v>
      </c>
      <c r="S261" t="str">
        <v>MADHYA PRADESH</v>
      </c>
      <c r="T261" t="str">
        <v xml:space="preserve">DINDORI </v>
      </c>
      <c r="U261" t="str">
        <v>OD</v>
      </c>
      <c r="V261" t="str">
        <v>F2 FINTECH</v>
      </c>
      <c r="W261" t="str">
        <v>BAJAJ</v>
      </c>
      <c r="Z261" t="str">
        <v>UNSECURED</v>
      </c>
      <c r="AA261" t="str">
        <v>REJECTED</v>
      </c>
      <c r="AD261" t="str">
        <v>LOGIN DONE  || CONSENT WILL BE SENT || CONSENT DONE || AA DONE || NIL ELIGIBILITY</v>
      </c>
      <c r="AE261" t="str">
        <v>LOW VINTAGE</v>
      </c>
      <c r="AF261" t="str">
        <v>Rahul singh _Chhindwara</v>
      </c>
      <c r="AG261">
        <v>8960415189</v>
      </c>
      <c r="AH261" t="str">
        <v>rahul.singh5@bajajfinserv.in</v>
      </c>
    </row>
    <row r="262">
      <c r="D262" t="str">
        <v>RAJEEV</v>
      </c>
      <c r="E262" t="str">
        <v>PRADUMN</v>
      </c>
      <c r="F262" t="str">
        <v>SAMAY</v>
      </c>
      <c r="G262" t="str">
        <v>RASHI GANGWAR</v>
      </c>
      <c r="H262" t="str">
        <f t="array" ref="H262">IFERROR(XLOOKUP($G262,'SEPT 26  EMP LIST'!$A$2:$A$998,'SEPT 26  EMP LIST'!$D$2:$D$998),"-")</f>
        <v>RAJKUMARI</v>
      </c>
      <c r="I262" t="str">
        <f t="array" ref="I262">IFERROR(XLOOKUP($G262,'SEPT 26  EMP LIST'!$A$2:$A$998,'SEPT 26  EMP LIST'!$F$2:$F$998),"-")</f>
        <v>RAJKUMARI</v>
      </c>
      <c r="J262" t="str">
        <f t="array" ref="J262">IFERROR(XLOOKUP($G262,'SEPT 26  EMP LIST'!$A$2:$A$998,'SEPT 26  EMP LIST'!$B$2:$B$998),"-")</f>
        <v>SALARIED</v>
      </c>
      <c r="L262" t="str">
        <v>DR KRISHNA PATIDAR</v>
      </c>
      <c r="M262">
        <v>3500000</v>
      </c>
      <c r="N262" t="str">
        <f t="array" ref="N262">IFERROR(XLOOKUP($G262,'SEPT 26  EMP LIST'!$A$2:$A$998,'SEPT 26  EMP LIST'!$E$2:$E$998),"-")</f>
        <v>NOIDA</v>
      </c>
      <c r="O262">
        <v>46293</v>
      </c>
      <c r="Q262" t="str">
        <v>1100000238661356</v>
      </c>
      <c r="R262">
        <v>7611111244</v>
      </c>
      <c r="S262" t="str">
        <v>MADHYA PRADESH</v>
      </c>
      <c r="T262" t="str">
        <v>BHOPAL</v>
      </c>
      <c r="U262" t="str">
        <v>OD</v>
      </c>
      <c r="V262" t="str">
        <v>F2 FINTECH</v>
      </c>
      <c r="W262" t="str">
        <v>BAJAJ MARKET</v>
      </c>
      <c r="Z262" t="str">
        <v>UNSECURED</v>
      </c>
      <c r="AA262" t="str">
        <v>LOGIN</v>
      </c>
      <c r="AD262" t="str">
        <v xml:space="preserve">LOGIN DONE </v>
      </c>
      <c r="AE262" t="str">
        <v xml:space="preserve">CALL NOT PICKED UP TRIED MULTIPLE TIMES IN DIFFERRENT DAYS </v>
      </c>
      <c r="AF262" t="str">
        <v>devpratap</v>
      </c>
      <c r="AG262" t="str">
        <v>091119 13797</v>
      </c>
      <c r="AH262" t="str">
        <v>devpratap.rathod1@bajajfinserv.in</v>
      </c>
    </row>
    <row r="263">
      <c r="A263">
        <v>7486</v>
      </c>
      <c r="D263" t="str">
        <v>SAMAY</v>
      </c>
      <c r="E263" t="str">
        <v>PRADUMN</v>
      </c>
      <c r="F263" t="str">
        <v>MEHBOOB</v>
      </c>
      <c r="G263" t="str">
        <v>ARIF</v>
      </c>
      <c r="H263" t="str">
        <f t="array" ref="H263">IFERROR(XLOOKUP($G263,'SEPT 26  EMP LIST'!$A$2:$A$998,'SEPT 26  EMP LIST'!$D$2:$D$998),"-")</f>
        <v>HARSH SHARMA</v>
      </c>
      <c r="I263" t="str">
        <f t="array" ref="I263">IFERROR(XLOOKUP($G263,'SEPT 26  EMP LIST'!$A$2:$A$998,'SEPT 26  EMP LIST'!$F$2:$F$998),"-")</f>
        <v>HARSH SHARMA</v>
      </c>
      <c r="J263" t="str">
        <f t="array" ref="J263">IFERROR(XLOOKUP($G263,'SEPT 26  EMP LIST'!$A$2:$A$998,'SEPT 26  EMP LIST'!$B$2:$B$998),"-")</f>
        <v>SALARIED</v>
      </c>
      <c r="L263" t="str">
        <v>DR. KHEMRAJ KASHIRAMJI PADOLE</v>
      </c>
      <c r="M263" t="str">
        <v>NIL</v>
      </c>
      <c r="N263" t="str">
        <f t="array" ref="N263">IFERROR(XLOOKUP($G263,'SEPT 26  EMP LIST'!$A$2:$A$998,'SEPT 26  EMP LIST'!$E$2:$E$998),"-")</f>
        <v>NOIDA</v>
      </c>
      <c r="O263">
        <v>46293</v>
      </c>
      <c r="P263">
        <v>46293</v>
      </c>
      <c r="Q263">
        <v>170897886</v>
      </c>
      <c r="R263">
        <v>8208570167</v>
      </c>
      <c r="S263" t="str">
        <v>MAHARASHTRA</v>
      </c>
      <c r="T263" t="str">
        <v>NAGPUR</v>
      </c>
      <c r="U263" t="str">
        <v>DOD</v>
      </c>
      <c r="V263" t="str">
        <v>F2 FINTECH</v>
      </c>
      <c r="W263" t="str">
        <v>CHOLA</v>
      </c>
      <c r="Z263" t="str">
        <v>UNSECURED</v>
      </c>
      <c r="AA263" t="str">
        <v>REJECTED</v>
      </c>
      <c r="AD263" t="str">
        <v>LOGIN DONE || Case decline due to having 25 Ecs bounces in last 6th month  Idfc loan 50k their emi si 2300 every month got bounced due to balance insufficient</v>
      </c>
      <c r="AE263" t="str">
        <v>KHEMRAJ is a 46-year-old salaried Doctor (BAMS, registered in 2017) with declared monthly income of ₹50,500, comprising ₹35,500 salary and ₹15,000 additional income. The applicant has 2 active unsecured loans with total outstanding of ₹55,107 and combined EMI obligation of ₹6,900. CIBIL score is strong at 799 with 0 enquiries reported in the last 3 months. One PayU/Money View loan is expected to close next month, after which only the ₹2,400 EMI is proposed to be considered. CASE IS REJECTED DUE TO RECENT BOUNCING IN BAJAJ.</v>
      </c>
      <c r="AF263" t="str">
        <v>JITENDRA</v>
      </c>
      <c r="AG263">
        <v>8960415189</v>
      </c>
      <c r="AH263" t="str">
        <v>jitendratb@chola1.murugappa.com</v>
      </c>
    </row>
    <row r="264">
      <c r="A264">
        <v>7462</v>
      </c>
      <c r="D264" t="str">
        <v>KUSHBOO</v>
      </c>
      <c r="E264" t="str">
        <v>PRADUMN</v>
      </c>
      <c r="F264" t="str">
        <v>SAMAY</v>
      </c>
      <c r="G264" t="str">
        <v>SAMREEN KHAN</v>
      </c>
      <c r="H264" t="str">
        <f t="array" ref="H264">IFERROR(XLOOKUP($G264,'SEPT 26  EMP LIST'!$A$2:$A$998,'SEPT 26  EMP LIST'!$D$2:$D$998),"-")</f>
        <v>MANISHA SAXENA</v>
      </c>
      <c r="I264" t="str">
        <f t="array" ref="I264">IFERROR(XLOOKUP($G264,'SEPT 26  EMP LIST'!$A$2:$A$998,'SEPT 26  EMP LIST'!$F$2:$F$998),"-")</f>
        <v>SHASHANK BHARDWAJ</v>
      </c>
      <c r="J264" t="str">
        <f t="array" ref="J264">IFERROR(XLOOKUP($G264,'SEPT 26  EMP LIST'!$A$2:$A$998,'SEPT 26  EMP LIST'!$B$2:$B$998),"-")</f>
        <v>SALARIED</v>
      </c>
      <c r="K264">
        <v>-1</v>
      </c>
      <c r="L264" t="str">
        <v>DR DIPALI BALIRAM MOKAMPALLE</v>
      </c>
      <c r="M264" t="str">
        <v>NIL</v>
      </c>
      <c r="N264" t="str">
        <f t="array" ref="N264">IFERROR(XLOOKUP($G264,'SEPT 26  EMP LIST'!$A$2:$A$998,'SEPT 26  EMP LIST'!$E$2:$E$998),"-")</f>
        <v>BAREILLY</v>
      </c>
      <c r="O264">
        <v>46293</v>
      </c>
      <c r="P264">
        <v>46293</v>
      </c>
      <c r="Q264" t="str">
        <v>SME000021634698</v>
      </c>
      <c r="R264">
        <v>8788109673</v>
      </c>
      <c r="S264" t="str">
        <v>MAHARASHTRA</v>
      </c>
      <c r="T264" t="str">
        <v>MUMBAI</v>
      </c>
      <c r="U264" t="str">
        <v>OD</v>
      </c>
      <c r="V264" t="str">
        <v>F2 FINTECH</v>
      </c>
      <c r="W264" t="str">
        <v>BAJAJ</v>
      </c>
      <c r="Z264" t="str">
        <v>UNSECURED</v>
      </c>
      <c r="AA264" t="str">
        <v>REJECTED</v>
      </c>
      <c r="AD264" t="str">
        <v>LOGIN DONE || CONSENT SENT-CONSENT DONE-|| -1 cibil eligibility 0</v>
      </c>
      <c r="AE264" t="str">
        <v>CASE NOT ELIGIBLE BECAUSE OF - 1 CIBIL, AND NON GOVT. SALARIED</v>
      </c>
      <c r="AF264" t="str">
        <v>Suraj Late</v>
      </c>
      <c r="AG264">
        <v>8767943236</v>
      </c>
      <c r="AH264" t="str">
        <v>suraj.late@bajajfinserv.in</v>
      </c>
    </row>
    <row r="265">
      <c r="A265">
        <v>7461</v>
      </c>
      <c r="D265" t="str">
        <v>SAMAY</v>
      </c>
      <c r="E265" t="str">
        <v>PRADUMN</v>
      </c>
      <c r="F265" t="str">
        <v>MEHBOOB</v>
      </c>
      <c r="G265" t="str">
        <v>SAMREEN KHAN</v>
      </c>
      <c r="H265" t="str">
        <f t="array" ref="H265">IFERROR(XLOOKUP($G265,'SEPT 26  EMP LIST'!$A$2:$A$998,'SEPT 26  EMP LIST'!$D$2:$D$998),"-")</f>
        <v>MANISHA SAXENA</v>
      </c>
      <c r="I265" t="str">
        <f t="array" ref="I265">IFERROR(XLOOKUP($G265,'SEPT 26  EMP LIST'!$A$2:$A$998,'SEPT 26  EMP LIST'!$F$2:$F$998),"-")</f>
        <v>SHASHANK BHARDWAJ</v>
      </c>
      <c r="J265" t="str">
        <f t="array" ref="J265">IFERROR(XLOOKUP($G265,'SEPT 26  EMP LIST'!$A$2:$A$998,'SEPT 26  EMP LIST'!$B$2:$B$998),"-")</f>
        <v>SALARIED</v>
      </c>
      <c r="K265">
        <v>-1</v>
      </c>
      <c r="L265" t="str">
        <v>DR DIPALI BALIRAM MOKAMPALLE</v>
      </c>
      <c r="M265" t="str">
        <v>NIL</v>
      </c>
      <c r="N265" t="str">
        <f t="array" ref="N265">IFERROR(XLOOKUP($G265,'SEPT 26  EMP LIST'!$A$2:$A$998,'SEPT 26  EMP LIST'!$E$2:$E$998),"-")</f>
        <v>BAREILLY</v>
      </c>
      <c r="O265">
        <v>46293</v>
      </c>
      <c r="P265">
        <v>46293</v>
      </c>
      <c r="Q265" t="str">
        <v>DL00000041059</v>
      </c>
      <c r="R265">
        <v>8788109673</v>
      </c>
      <c r="S265" t="str">
        <v>MAHARASHTRA</v>
      </c>
      <c r="T265" t="str">
        <v>MUMBAI</v>
      </c>
      <c r="U265" t="str">
        <v>OD</v>
      </c>
      <c r="V265" t="str">
        <v>F2 FINTECH</v>
      </c>
      <c r="W265" t="str">
        <v>ABCL</v>
      </c>
      <c r="Z265" t="str">
        <v>UNSECURED</v>
      </c>
      <c r="AA265" t="str">
        <v>REJECTED</v>
      </c>
      <c r="AD265" t="str">
        <v>Rule 9 - CIBIL 0/-1</v>
      </c>
      <c r="AE265" t="str">
        <v>CASE NOT ELIGIBLE BECAUSE OF - 1 CIBIL, AND NON GOVT. SALARIED</v>
      </c>
    </row>
    <row r="266">
      <c r="A266">
        <v>7475</v>
      </c>
      <c r="B266" t="str">
        <v>YES</v>
      </c>
      <c r="C266" t="str">
        <v>YES</v>
      </c>
      <c r="D266" t="str">
        <v>RAJEEV</v>
      </c>
      <c r="E266" t="str">
        <v>SANCHI</v>
      </c>
      <c r="F266" t="str">
        <v>SAMAY</v>
      </c>
      <c r="G266" t="str">
        <v>DHRUV ARORA</v>
      </c>
      <c r="H266" t="str">
        <f t="array" ref="H266">IFERROR(XLOOKUP($G266,'SEPT 26  EMP LIST'!$A$2:$A$998,'SEPT 26  EMP LIST'!$D$2:$D$998),"-")</f>
        <v>F2 FINTECH</v>
      </c>
      <c r="I266" t="str">
        <f t="array" ref="I266">IFERROR(XLOOKUP($G266,'SEPT 26  EMP LIST'!$A$2:$A$998,'SEPT 26  EMP LIST'!$F$2:$F$998),"-")</f>
        <v>F2 FINTECH</v>
      </c>
      <c r="J266" t="str">
        <f t="array" ref="J266">IFERROR(XLOOKUP($G266,'SEPT 26  EMP LIST'!$A$2:$A$998,'SEPT 26  EMP LIST'!$B$2:$B$998),"-")</f>
        <v>SOURCER</v>
      </c>
      <c r="L266" t="str">
        <v>RAHUL YADAV</v>
      </c>
      <c r="M266">
        <v>1500000</v>
      </c>
      <c r="N266" t="str">
        <f t="array" ref="N266">IFERROR(XLOOKUP($G266,'SEPT 26  EMP LIST'!$A$2:$A$998,'SEPT 26  EMP LIST'!$E$2:$E$998),"-")</f>
        <v>F2 FINTECH</v>
      </c>
      <c r="O266">
        <v>46294</v>
      </c>
      <c r="P266">
        <v>46294</v>
      </c>
      <c r="Q266" t="str">
        <v>B2C000242425311</v>
      </c>
      <c r="R266">
        <v>7777077841</v>
      </c>
      <c r="S266" t="str">
        <v>DELHI</v>
      </c>
      <c r="T266" t="str">
        <v>DELHI</v>
      </c>
      <c r="U266" t="str">
        <v>SAL OD</v>
      </c>
      <c r="V266" t="str">
        <v>FAST CREDIT</v>
      </c>
      <c r="W266" t="str">
        <v>BAJAJ</v>
      </c>
      <c r="X266">
        <v>1400000</v>
      </c>
      <c r="Y266">
        <v>1400000</v>
      </c>
      <c r="Z266" t="str">
        <v>UNSECURED</v>
      </c>
      <c r="AA266" t="str">
        <v>DISBURSED</v>
      </c>
      <c r="AB266">
        <v>46294</v>
      </c>
      <c r="AC266">
        <v>46294</v>
      </c>
      <c r="AD266" t="str">
        <v>LOGIN DONE, CIBIL CONSENT LINK SENT TO CUSTOMER</v>
      </c>
      <c r="AE266" t="str">
        <v>Rahul Yadav is a salaried employee with a monthly income of around ₹70,060.He has 1 active loan and the remaining 14 accounts are credit cards, with a total EMI of approximately ₹11,265, and his CIBIL score is 833. He has requested ₹20 lakhs for business planning. No stock market trading, or police, politician, or lawyer members in the family are reported. Based on the available profile, case eligibility is around ₹15 lakhs</v>
      </c>
      <c r="AF266" t="str">
        <v>RADHIKA GAUTAM</v>
      </c>
      <c r="AG266">
        <v>9643958183</v>
      </c>
      <c r="AH266" t="str">
        <v>radhika.gautam@bizsupporta.com</v>
      </c>
    </row>
    <row r="267">
      <c r="A267">
        <v>7477</v>
      </c>
      <c r="D267" t="str">
        <v>KUSHBOO</v>
      </c>
      <c r="E267" t="str">
        <v>PUNEET</v>
      </c>
      <c r="F267" t="str">
        <v>MEHBOOB</v>
      </c>
      <c r="G267" t="str">
        <v>RAHUL SHARMA</v>
      </c>
      <c r="H267" t="str">
        <f t="array" ref="H267">IFERROR(XLOOKUP($G267,'SEPT 26  EMP LIST'!$A$2:$A$998,'SEPT 26  EMP LIST'!$D$2:$D$998),"-")</f>
        <v>F2 FINTECH</v>
      </c>
      <c r="I267" t="str">
        <f t="array" ref="I267">IFERROR(XLOOKUP($G267,'SEPT 26  EMP LIST'!$A$2:$A$998,'SEPT 26  EMP LIST'!$F$2:$F$998),"-")</f>
        <v>F2 FINTECH</v>
      </c>
      <c r="J267" t="str">
        <f t="array" ref="J267">IFERROR(XLOOKUP($G267,'SEPT 26  EMP LIST'!$A$2:$A$998,'SEPT 26  EMP LIST'!$B$2:$B$998),"-")</f>
        <v>SOURCER</v>
      </c>
      <c r="L267" t="str">
        <v>Dr POOJA RISHABH DESHMUKH</v>
      </c>
      <c r="M267" t="str">
        <v>NIL</v>
      </c>
      <c r="N267" t="str">
        <f t="array" ref="N267">IFERROR(XLOOKUP($G267,'SEPT 26  EMP LIST'!$A$2:$A$998,'SEPT 26  EMP LIST'!$E$2:$E$998),"-")</f>
        <v>F2 FINTECH</v>
      </c>
      <c r="O267">
        <v>46294</v>
      </c>
      <c r="P267">
        <v>46294</v>
      </c>
      <c r="Q267" t="str">
        <v>SME000021642967</v>
      </c>
      <c r="R267" t="str">
        <v>72180 07059</v>
      </c>
      <c r="S267" t="str">
        <v>MAHARASHTRA</v>
      </c>
      <c r="T267" t="str">
        <v>PUNE</v>
      </c>
      <c r="U267" t="str">
        <v>OD</v>
      </c>
      <c r="V267" t="str">
        <v>F2 FINTECH</v>
      </c>
      <c r="W267" t="str">
        <v>BAJAJ</v>
      </c>
      <c r="Z267" t="str">
        <v>UNSECURED</v>
      </c>
      <c r="AA267" t="str">
        <v>REJECTED</v>
      </c>
      <c r="AD267" t="str">
        <v>LOGIN DONE, CIBIL CONSENT LINK SENT TO CUSTOMER || LOW CIBIL BAD CIBIL</v>
      </c>
      <c r="AE267" t="str">
        <v>Pooja Subhashrao Vidhate is a  salaried Doctor (MBBS, MS – Obst &amp; Gyna) with 10 years of experience, currently associated with Cloudnine Hospital, Baner, Pune. She has a reported monthly income of ₹1.20 lakh and no active loans or existing EMI obligations. CIBIL score is 650 with no enquiries in the last 6 months. Banking/ABB data is currently nil, and the case is logged with Bajaj Finance for a maximum backup limit. We can not fund due to low cibil</v>
      </c>
      <c r="AF267" t="str">
        <v>Ajay Shende</v>
      </c>
      <c r="AG267">
        <v>9764387788</v>
      </c>
      <c r="AH267" t="str">
        <v>ajay.shende@bajajfinserv.in</v>
      </c>
    </row>
    <row r="268">
      <c r="A268">
        <v>7485</v>
      </c>
      <c r="D268" t="str">
        <v>SAMAY</v>
      </c>
      <c r="E268" t="str">
        <v>PUNEET</v>
      </c>
      <c r="F268" t="str">
        <v>SAMAY</v>
      </c>
      <c r="G268" t="str">
        <v>ARIF</v>
      </c>
      <c r="H268" t="str">
        <f t="array" ref="H268">IFERROR(XLOOKUP($G268,'SEPT 26  EMP LIST'!$A$2:$A$998,'SEPT 26  EMP LIST'!$D$2:$D$998),"-")</f>
        <v>HARSH SHARMA</v>
      </c>
      <c r="I268" t="str">
        <f t="array" ref="I268">IFERROR(XLOOKUP($G268,'SEPT 26  EMP LIST'!$A$2:$A$998,'SEPT 26  EMP LIST'!$F$2:$F$998),"-")</f>
        <v>HARSH SHARMA</v>
      </c>
      <c r="J268" t="str">
        <f t="array" ref="J268">IFERROR(XLOOKUP($G268,'SEPT 26  EMP LIST'!$A$2:$A$998,'SEPT 26  EMP LIST'!$B$2:$B$998),"-")</f>
        <v>SALARIED</v>
      </c>
      <c r="L268" t="str">
        <v>CA SUNDRARAJAN PARMESHWARAN IYER</v>
      </c>
      <c r="M268" t="str">
        <v>NIL</v>
      </c>
      <c r="N268" t="str">
        <f t="array" ref="N268">IFERROR(XLOOKUP($G268,'SEPT 26  EMP LIST'!$A$2:$A$998,'SEPT 26  EMP LIST'!$E$2:$E$998),"-")</f>
        <v>NOIDA</v>
      </c>
      <c r="O268">
        <v>46294</v>
      </c>
      <c r="P268">
        <v>46294</v>
      </c>
      <c r="Q268" t="str">
        <v>DL00000041029</v>
      </c>
      <c r="R268">
        <v>9820586061</v>
      </c>
      <c r="S268" t="str">
        <v>MAHARASHTRA</v>
      </c>
      <c r="T268" t="str">
        <v xml:space="preserve"> MUMBAI</v>
      </c>
      <c r="U268" t="str">
        <v>OD</v>
      </c>
      <c r="V268" t="str">
        <v>F2 FINTECH</v>
      </c>
      <c r="W268" t="str">
        <v>ABCL</v>
      </c>
      <c r="Z268" t="str">
        <v>UNSECURED</v>
      </c>
      <c r="AA268" t="str">
        <v>REJECTED</v>
      </c>
      <c r="AD268" t="str">
        <v>LOGIN DONE || CASE CANT BE PROCESSED DUE TO NO ELIGIBILITY</v>
      </c>
      <c r="AE268" t="str">
        <v>Sundrarajan Parmeshwaran Iyer is a married self-employed CA with 39 years of experience and a monthly income of ₹1.50 lakh. He has 4 active loans with total outstanding of ₹50.42 lakh and combined EMI obligation of ₹72,000. CIBIL score is 743 with no enquiries in the last 6 months. Banking/ABB data is not provided. The case is logged with ABFL for a maximum backup limit. We can not fund due to bouncing in last 6 months in Gold Loan</v>
      </c>
      <c r="AF268" t="str">
        <v>ALOK KUMAR SINGH</v>
      </c>
      <c r="AG268">
        <v>9820178970</v>
      </c>
      <c r="AH268" t="str">
        <v>alok.singh17@adityabirlacapital.com</v>
      </c>
    </row>
    <row r="269">
      <c r="A269">
        <v>7476</v>
      </c>
      <c r="D269" t="str">
        <v>KUSHBOO</v>
      </c>
      <c r="E269" t="str">
        <v>PRADUMN</v>
      </c>
      <c r="G269" t="str">
        <v>MANOJ KUMAR</v>
      </c>
      <c r="H269" t="str">
        <f t="array" ref="H269">IFERROR(XLOOKUP($G269,'SEPT 26  EMP LIST'!$A$2:$A$998,'SEPT 26  EMP LIST'!$D$2:$D$998),"-")</f>
        <v>RIYA CHADDHA</v>
      </c>
      <c r="I269" t="str">
        <f t="array" ref="I269">IFERROR(XLOOKUP($G269,'SEPT 26  EMP LIST'!$A$2:$A$998,'SEPT 26  EMP LIST'!$F$2:$F$998),"-")</f>
        <v>VINEET TIWARI</v>
      </c>
      <c r="J269" t="str">
        <f t="array" ref="J269">IFERROR(XLOOKUP($G269,'SEPT 26  EMP LIST'!$A$2:$A$998,'SEPT 26  EMP LIST'!$B$2:$B$998),"-")</f>
        <v>SALARIED</v>
      </c>
      <c r="L269" t="str">
        <v>DR. HIMANSHU KUNDRA</v>
      </c>
      <c r="M269">
        <v>400000</v>
      </c>
      <c r="N269" t="str">
        <f t="array" ref="N269">IFERROR(XLOOKUP($G269,'SEPT 26  EMP LIST'!$A$2:$A$998,'SEPT 26  EMP LIST'!$E$2:$E$998),"-")</f>
        <v>NOIDA</v>
      </c>
      <c r="O269">
        <v>46294</v>
      </c>
      <c r="P269">
        <v>46295</v>
      </c>
      <c r="Q269" t="str">
        <v>SME000021646577</v>
      </c>
      <c r="R269">
        <v>9664056348</v>
      </c>
      <c r="S269" t="str">
        <v>RAJASTHAN</v>
      </c>
      <c r="T269" t="str">
        <v xml:space="preserve">JAIPUR </v>
      </c>
      <c r="U269" t="str">
        <v>OD</v>
      </c>
      <c r="V269" t="str">
        <v>F2 FINTECH</v>
      </c>
      <c r="W269" t="str">
        <v>BAJAJ</v>
      </c>
      <c r="X269">
        <v>4000000</v>
      </c>
      <c r="Y269">
        <v>4000000</v>
      </c>
      <c r="Z269" t="str">
        <v>UNSECURED</v>
      </c>
      <c r="AA269" t="str">
        <v>LOGIN</v>
      </c>
      <c r="AD269" t="str">
        <v>LOGIN DONE  || CONSENR SENT-CONSENT DONE || ELIGIBILITY 4 LACS</v>
      </c>
      <c r="AE269" t="str">
        <v>Mr. Himanshu Kundra is a salaried Doctor (MBBS), registered in 2025, with 11 months’ experience at Unikare Hospital, Jaipur, earning ₹50,000/month. ONE EDUCATION LOAN OFF 22 LAKHS, carrying total EMI of ₹27,000/month PAID BY HIS FATHER and no stock-market trading or specified professional-risk family links reported. CASE IS ELIGIBLE FOR 2 LAKHS FUNDING</v>
      </c>
      <c r="AF269" t="str">
        <v>vishal jangid</v>
      </c>
      <c r="AG269">
        <v>7405912577</v>
      </c>
      <c r="AH269" t="str">
        <v>vishal.jangid@bajajfinserv.in</v>
      </c>
    </row>
    <row r="270">
      <c r="A270">
        <v>7433</v>
      </c>
      <c r="D270" t="str">
        <v>RAJEEV</v>
      </c>
      <c r="E270" t="str">
        <v>PRADUMN</v>
      </c>
      <c r="F270" t="str">
        <v>SAMAY</v>
      </c>
      <c r="G270" t="str">
        <v>APARNA GUPTA</v>
      </c>
      <c r="H270" t="str">
        <f t="array" ref="H270">IFERROR(XLOOKUP($G270,'SEPT 26  EMP LIST'!$A$2:$A$998,'SEPT 26  EMP LIST'!$D$2:$D$998),"-")</f>
        <v>ANURAG SHARMA</v>
      </c>
      <c r="I270" t="str">
        <f t="array" ref="I270">IFERROR(XLOOKUP($G270,'SEPT 26  EMP LIST'!$A$2:$A$998,'SEPT 26  EMP LIST'!$F$2:$F$998),"-")</f>
        <v>RAHUL SAHA</v>
      </c>
      <c r="J270" t="str">
        <f t="array" ref="J270">IFERROR(XLOOKUP($G270,'SEPT 26  EMP LIST'!$A$2:$A$998,'SEPT 26  EMP LIST'!$B$2:$B$998),"-")</f>
        <v>SALARIED</v>
      </c>
      <c r="L270" t="str">
        <v>ADV VIDYA BHANU</v>
      </c>
      <c r="M270" t="str">
        <v>NIL</v>
      </c>
      <c r="N270" t="str">
        <f t="array" ref="N270">IFERROR(XLOOKUP($G270,'SEPT 26  EMP LIST'!$A$2:$A$998,'SEPT 26  EMP LIST'!$E$2:$E$998),"-")</f>
        <v>BAREILLY</v>
      </c>
      <c r="O270">
        <v>46294</v>
      </c>
      <c r="P270">
        <v>46295</v>
      </c>
      <c r="Q270">
        <v>270</v>
      </c>
      <c r="R270" t="str">
        <v>81687 98932</v>
      </c>
      <c r="S270" t="str">
        <v>DELHI</v>
      </c>
      <c r="T270" t="str">
        <v>DELHI</v>
      </c>
      <c r="U270" t="str">
        <v>OD</v>
      </c>
      <c r="V270" t="str">
        <v>F2 FINTECH</v>
      </c>
      <c r="W270" t="str">
        <v>BAJAJ</v>
      </c>
      <c r="Z270" t="str">
        <v>UNSECURED</v>
      </c>
      <c r="AA270" t="str">
        <v>REJECTED</v>
      </c>
      <c r="AD270" t="str">
        <v>LOGIN DONE  || CASE LOGIN  MULTIPLE TIME PROOF 10 SEGMENT HIGH ENQURIES</v>
      </c>
      <c r="AE270" t="str">
        <v>Mr. Vidya Bhanu, aged 57 years, is a married Advocate with professional registration since 2017. The applicant reports ₹80,000 monthly consultancy income and is residing at Janta Colony, Rohtak, Haryana. Working address details are not provided in the available sheet. CIBIL score of 802. One active unsecured account is reflected with HDB Financial Services Ltd., originally sanctioned for ₹15,571, with nil current outstanding and nil EMI, indicating the reported facility is effectively closed/fully repaid. As per the assessment sheet, monthly income is ₹80,000 and FOIR is 60%, giving a permissible obligation level of ₹48,000. Existing EMI is reported as ₹0, leaving the full assessed obligation capacity of ₹48,000. The system reflects a secured cap of ₹48 lakh and unsecured cap of ₹24 lakh; INCOME RECEIVED IN CASH AND NO PROOF OF INCOME PROVIDED. CASE IS NOT ELIGIBLE</v>
      </c>
      <c r="AF270" t="str">
        <v>mdshuaib</v>
      </c>
      <c r="AG270">
        <v>9161252501</v>
      </c>
      <c r="AH270" t="str">
        <v>mdshuaib.khan@bajajfinserv.in</v>
      </c>
    </row>
    <row r="271">
      <c r="A271">
        <v>7484</v>
      </c>
      <c r="D271" t="str">
        <v>KUSHBOO</v>
      </c>
      <c r="E271" t="str">
        <v>PRADUMN</v>
      </c>
      <c r="F271" t="str">
        <v>MEHBOOB</v>
      </c>
      <c r="G271" t="str">
        <v>ALEENA KHAN</v>
      </c>
      <c r="H271" t="str">
        <f t="array" ref="H271">IFERROR(XLOOKUP($G271,'SEPT 26  EMP LIST'!$A$2:$A$998,'SEPT 26  EMP LIST'!$D$2:$D$998),"-")</f>
        <v>ANURAG SHARMA</v>
      </c>
      <c r="I271" t="str">
        <f t="array" ref="I271">IFERROR(XLOOKUP($G271,'SEPT 26  EMP LIST'!$A$2:$A$998,'SEPT 26  EMP LIST'!$F$2:$F$998),"-")</f>
        <v>RAHUL SAHA</v>
      </c>
      <c r="J271" t="str">
        <f t="array" ref="J271">IFERROR(XLOOKUP($G271,'SEPT 26  EMP LIST'!$A$2:$A$998,'SEPT 26  EMP LIST'!$B$2:$B$998),"-")</f>
        <v>SALARIED</v>
      </c>
      <c r="L271" t="str">
        <v>DR SAGAR TANWAR</v>
      </c>
      <c r="M271" t="str">
        <v>NIL</v>
      </c>
      <c r="N271" t="str">
        <f t="array" ref="N271">IFERROR(XLOOKUP($G271,'SEPT 26  EMP LIST'!$A$2:$A$998,'SEPT 26  EMP LIST'!$E$2:$E$998),"-")</f>
        <v>BAREILLY</v>
      </c>
      <c r="O271">
        <v>46294</v>
      </c>
      <c r="P271">
        <v>46295</v>
      </c>
      <c r="Q271" t="str">
        <v>SME000021647647</v>
      </c>
      <c r="R271" t="str">
        <v>8368235892‬</v>
      </c>
      <c r="S271" t="str">
        <v>DELHI</v>
      </c>
      <c r="T271" t="str">
        <v>DELHI</v>
      </c>
      <c r="U271" t="str">
        <v>OD</v>
      </c>
      <c r="V271" t="str">
        <v>F2 FINTECH</v>
      </c>
      <c r="W271" t="str">
        <v>BAJAJ</v>
      </c>
      <c r="Z271" t="str">
        <v>UNSECURED</v>
      </c>
      <c r="AA271" t="str">
        <v>REJECTED</v>
      </c>
      <c r="AD271" t="str">
        <v>LOGIN DONE  || CASE LOGIN  MULTIPLE TIME PROOF 10 SEGMENT HIGH ENQURIES</v>
      </c>
      <c r="AE271" t="str">
        <v>DIDNT PICKED UP CALL</v>
      </c>
      <c r="AF271" t="str">
        <v>Md shuaib Khan</v>
      </c>
      <c r="AG271">
        <v>9161252501</v>
      </c>
      <c r="AH271" t="str">
        <v>mdshuaib.khan@bajajfinserv.in</v>
      </c>
    </row>
    <row r="272">
      <c r="A272">
        <v>7482</v>
      </c>
      <c r="B272" t="str">
        <v>YES</v>
      </c>
      <c r="C272" t="str">
        <v>YES</v>
      </c>
      <c r="D272" t="str">
        <v>KUSHBOO</v>
      </c>
      <c r="E272" t="str">
        <v>SANCHI</v>
      </c>
      <c r="F272" t="str">
        <v>SAMAY</v>
      </c>
      <c r="G272" t="str">
        <v>ARIF</v>
      </c>
      <c r="H272" t="str">
        <f t="array" ref="H272">IFERROR(XLOOKUP($G272,'SEPT 26  EMP LIST'!$A$2:$A$998,'SEPT 26  EMP LIST'!$D$2:$D$998),"-")</f>
        <v>HARSH SHARMA</v>
      </c>
      <c r="I272" t="str">
        <f t="array" ref="I272">IFERROR(XLOOKUP($G272,'SEPT 26  EMP LIST'!$A$2:$A$998,'SEPT 26  EMP LIST'!$F$2:$F$998),"-")</f>
        <v>HARSH SHARMA</v>
      </c>
      <c r="J272" t="str">
        <f t="array" ref="J272">IFERROR(XLOOKUP($G272,'SEPT 26  EMP LIST'!$A$2:$A$998,'SEPT 26  EMP LIST'!$B$2:$B$998),"-")</f>
        <v>SALARIED</v>
      </c>
      <c r="L272" t="str">
        <v xml:space="preserve">DR SHIV SINGH </v>
      </c>
      <c r="M272" t="str">
        <v>NIL</v>
      </c>
      <c r="N272" t="str">
        <f t="array" ref="N272">IFERROR(XLOOKUP($G272,'SEPT 26  EMP LIST'!$A$2:$A$998,'SEPT 26  EMP LIST'!$E$2:$E$998),"-")</f>
        <v>NOIDA</v>
      </c>
      <c r="O272">
        <v>46294</v>
      </c>
      <c r="P272">
        <v>46294</v>
      </c>
      <c r="Q272" t="str">
        <v>SME000021647992</v>
      </c>
      <c r="R272">
        <v>8318219944</v>
      </c>
      <c r="S272" t="str">
        <v xml:space="preserve">UTTER PRADESH </v>
      </c>
      <c r="T272" t="str">
        <v xml:space="preserve">BANDA </v>
      </c>
      <c r="U272" t="str">
        <v>OD</v>
      </c>
      <c r="V272" t="str">
        <v>F2 FINTECH</v>
      </c>
      <c r="W272" t="str">
        <v>BAJAJ</v>
      </c>
      <c r="Z272" t="str">
        <v>UNSECURED</v>
      </c>
      <c r="AA272" t="str">
        <v>REJECTED</v>
      </c>
      <c r="AD272" t="str">
        <v>LOGIN DONE  || CASE LOGIN MULTIPLE TIME AND GOT REJECTED DUE TO DEGREE NOT BEING VERFIFIED</v>
      </c>
      <c r="AE272" t="str">
        <v>Shiv Singh is a BAMS doctor with around 1 year of experience and a registration year of 2025.He earns around ₹97,212 per month and has 3 active loans with a total EMI of approximately ₹7,000. His CIBIL score is 743. He has requested the maximum eligible amount for clinic setup. No stock market trading, or police, politician, or lawyer members in the family are reported.Based on his financials, we can fund him under the salaried program up to ₹10–12 lakhs. However, we cannot fund him under the degree program because his registration is not verified on NMC.</v>
      </c>
      <c r="AF272" t="str">
        <v>Manoj Kumar191</v>
      </c>
      <c r="AG272">
        <v>8853720116</v>
      </c>
      <c r="AH272" t="str">
        <v>manoj.kumar191@bajajfinserv.in</v>
      </c>
    </row>
    <row r="273">
      <c r="A273">
        <v>7483</v>
      </c>
      <c r="B273" t="str">
        <v>YES</v>
      </c>
      <c r="C273" t="str">
        <v>YES</v>
      </c>
      <c r="D273" t="str">
        <v>RAJEEV</v>
      </c>
      <c r="E273" t="str">
        <v>SANCHI</v>
      </c>
      <c r="F273" t="str">
        <v>SAMAY</v>
      </c>
      <c r="G273" t="str">
        <v>ARIF</v>
      </c>
      <c r="H273" t="str">
        <f t="array" ref="H273">IFERROR(XLOOKUP($G273,'SEPT 26  EMP LIST'!$A$2:$A$998,'SEPT 26  EMP LIST'!$D$2:$D$998),"-")</f>
        <v>HARSH SHARMA</v>
      </c>
      <c r="I273" t="str">
        <f t="array" ref="I273">IFERROR(XLOOKUP($G273,'SEPT 26  EMP LIST'!$A$2:$A$998,'SEPT 26  EMP LIST'!$F$2:$F$998),"-")</f>
        <v>HARSH SHARMA</v>
      </c>
      <c r="J273" t="str">
        <f t="array" ref="J273">IFERROR(XLOOKUP($G273,'SEPT 26  EMP LIST'!$A$2:$A$998,'SEPT 26  EMP LIST'!$B$2:$B$998),"-")</f>
        <v>SALARIED</v>
      </c>
      <c r="L273" t="str">
        <v xml:space="preserve">DR SHIV SINGH </v>
      </c>
      <c r="M273">
        <v>1000000</v>
      </c>
      <c r="N273" t="str">
        <f t="array" ref="N273">IFERROR(XLOOKUP($G273,'SEPT 26  EMP LIST'!$A$2:$A$998,'SEPT 26  EMP LIST'!$E$2:$E$998),"-")</f>
        <v>NOIDA</v>
      </c>
      <c r="O273">
        <v>46294</v>
      </c>
      <c r="P273">
        <v>46295</v>
      </c>
      <c r="Q273">
        <v>273</v>
      </c>
      <c r="R273">
        <v>8318219944</v>
      </c>
      <c r="S273" t="str">
        <v xml:space="preserve">UTTER PRADESH </v>
      </c>
      <c r="T273" t="str">
        <v xml:space="preserve">BANDA </v>
      </c>
      <c r="U273" t="str">
        <v>OD</v>
      </c>
      <c r="V273" t="str">
        <v>RDS</v>
      </c>
      <c r="W273" t="str">
        <v>ICICI</v>
      </c>
      <c r="Z273" t="str">
        <v>UNSECURED</v>
      </c>
      <c r="AA273" t="str">
        <v>LOGIN</v>
      </c>
      <c r="AD273" t="str">
        <v>PENDING FOR LOGIN || UNDER PROCESS</v>
      </c>
      <c r="AE273" t="str">
        <v>Shiv Singh is a BAMS doctor with around 1 year of experience and a registration year of 2025.He earns around ₹97,212 per month and has 3 active loans with a total EMI of approximately ₹7,000. His CIBIL score is 743. He has requested the maximum eligible amount for clinic setup. No stock market trading, or police, politician, or lawyer members in the family are reported.Based on his financials, we can fund him under the salaried program up to ₹10–12 lakhs. However, we cannot fund him under the degree program because his registration is not verified on NMC.</v>
      </c>
      <c r="AF273" t="str">
        <v>ROHIT RDS</v>
      </c>
      <c r="AG273" t="str">
        <v>95403 02302</v>
      </c>
      <c r="AH273" t="str">
        <v>rohit.kyadav@gmail.com</v>
      </c>
    </row>
    <row r="274" xml:space="preserve">
      <c r="A274">
        <v>7481</v>
      </c>
      <c r="D274" t="str">
        <v>SAMAY</v>
      </c>
      <c r="E274" t="str">
        <v>PUNEET</v>
      </c>
      <c r="F274" t="str">
        <v>MEHBOOB</v>
      </c>
      <c r="G274" t="str">
        <v>MOHAN JHA</v>
      </c>
      <c r="H274" t="str">
        <f t="array" ref="H274">IFERROR(XLOOKUP($G274,'SEPT 26  EMP LIST'!$A$2:$A$998,'SEPT 26  EMP LIST'!$D$2:$D$998),"-")</f>
        <v>RAJKUMARI</v>
      </c>
      <c r="I274" t="str">
        <f t="array" ref="I274">IFERROR(XLOOKUP($G274,'SEPT 26  EMP LIST'!$A$2:$A$998,'SEPT 26  EMP LIST'!$F$2:$F$998),"-")</f>
        <v>RAJKUMARI</v>
      </c>
      <c r="J274" t="str">
        <f t="array" ref="J274">IFERROR(XLOOKUP($G274,'SEPT 26  EMP LIST'!$A$2:$A$998,'SEPT 26  EMP LIST'!$B$2:$B$998),"-")</f>
        <v>SOURCER</v>
      </c>
      <c r="L274" t="str">
        <v>DR CHUNNI DOLMA</v>
      </c>
      <c r="M274">
        <v>2500000</v>
      </c>
      <c r="N274" t="str">
        <f t="array" ref="N274">IFERROR(XLOOKUP($G274,'SEPT 26  EMP LIST'!$A$2:$A$998,'SEPT 26  EMP LIST'!$E$2:$E$998),"-")</f>
        <v>NOIDA</v>
      </c>
      <c r="O274">
        <v>46294</v>
      </c>
      <c r="P274">
        <v>46295</v>
      </c>
      <c r="Q274">
        <v>170900682</v>
      </c>
      <c r="R274">
        <v>8130471422</v>
      </c>
      <c r="S274" t="str">
        <v>DELHI</v>
      </c>
      <c r="T274" t="str">
        <v>DELHI</v>
      </c>
      <c r="U274" t="str">
        <v>DOD</v>
      </c>
      <c r="V274" t="str">
        <v>F2 FINTECH</v>
      </c>
      <c r="W274" t="str">
        <v>CHOLA</v>
      </c>
      <c r="Z274" t="str">
        <v>UNSECURED</v>
      </c>
      <c r="AA274" t="str">
        <v>LOGIN</v>
      </c>
      <c r="AD274" t="str">
        <v>LOGIN DONE || CASE LOGIN DONE CASE MOVED TO CREDIT</v>
      </c>
      <c r="AE274" t="str" xml:space="preserve">
        <v xml:space="preserve">_x000d_
Chunni Dolma Bhutia is a doctor, working in a salaried with a monthly salary of ₹1.29 lakh and additional on-call consultancy income of ₹50,000. She holds MBBS and DNB (General Surgery) qualifications, with 9 years of professional experience. The customer maintains banking with YES Bank, with an average monthly credit of ₹2.34 lakh and last 6-month ABB of ₹1.12 lakh. CIBIL score is 759. She has 5 active loan accounts with total outstanding of ₹44.74 lakh and total monthly EMI obligation of ₹72,000, comprising 3 secured and 2 unsecured facilities. No credit enquiries have been reported in the last 6 months and no bounces have been observed. TVR is completed. The customer is seeking the maximum eligible amount for the purpose of loan payoff.We can fund 20-25 lakhs </v>
      </c>
      <c r="AF274" t="str">
        <v>MOHIT</v>
      </c>
      <c r="AG274">
        <v>7531043153</v>
      </c>
      <c r="AH274" t="str">
        <v>mohitts@chola1.murugappa.com</v>
      </c>
    </row>
    <row r="275">
      <c r="D275" t="str">
        <v>SAMAY</v>
      </c>
      <c r="E275" t="str">
        <v>PRADUMN</v>
      </c>
      <c r="F275" t="str">
        <v>SAMAY</v>
      </c>
      <c r="G275" t="str">
        <v>DEEPU SINGH</v>
      </c>
      <c r="H275" t="str">
        <f t="array" ref="H275">IFERROR(XLOOKUP($G275,'SEPT 26  EMP LIST'!$A$2:$A$998,'SEPT 26  EMP LIST'!$D$2:$D$998),"-")</f>
        <v>RAVISH SHARMA</v>
      </c>
      <c r="I275" t="str">
        <f t="array" ref="I275">IFERROR(XLOOKUP($G275,'SEPT 26  EMP LIST'!$A$2:$A$998,'SEPT 26  EMP LIST'!$F$2:$F$998),"-")</f>
        <v>RAVISH SHARMA</v>
      </c>
      <c r="J275" t="str">
        <f t="array" ref="J275">IFERROR(XLOOKUP($G275,'SEPT 26  EMP LIST'!$A$2:$A$998,'SEPT 26  EMP LIST'!$B$2:$B$998),"-")</f>
        <v>SALARIED</v>
      </c>
      <c r="K275">
        <v>813</v>
      </c>
      <c r="L275" t="str">
        <v>RAHIS KHAN</v>
      </c>
      <c r="M275">
        <v>900000</v>
      </c>
      <c r="N275" t="str">
        <f t="array" ref="N275">IFERROR(XLOOKUP($G275,'SEPT 26  EMP LIST'!$A$2:$A$998,'SEPT 26  EMP LIST'!$E$2:$E$998),"-")</f>
        <v>NOIDA</v>
      </c>
      <c r="O275">
        <v>46295</v>
      </c>
      <c r="Q275">
        <v>275</v>
      </c>
      <c r="R275">
        <v>9582199017</v>
      </c>
      <c r="S275" t="str">
        <v>DELHI</v>
      </c>
      <c r="T275" t="str">
        <v>DELHI</v>
      </c>
      <c r="U275" t="str">
        <v>PERSONAL LOAN</v>
      </c>
      <c r="V275" t="str">
        <v>RDS</v>
      </c>
      <c r="W275" t="str">
        <v>INDUSIND BANK</v>
      </c>
      <c r="Z275" t="str">
        <v>UNSECURED</v>
      </c>
      <c r="AA275" t="str">
        <v>LOGIN</v>
      </c>
      <c r="AD275" t="str">
        <v>PENDING FOR LOGIN</v>
      </c>
      <c r="AE275" t="str">
        <v>Rahis Khan, is a 28-year-old salaried individual with a reported monthly income of ₹74,000. The profile reflects 2 active loan accounts. Total outstanding exposure is ₹11.64 lakh, with existing monthly EMI obligation of ₹19,022. Customer told his LOAN from Muthoot ended previous month(no NOC provided) believing that make case eligible for 9-12 lakhs of funding.</v>
      </c>
      <c r="AF275" t="str">
        <v>ROHIT RDS</v>
      </c>
      <c r="AG275">
        <v>9540302302</v>
      </c>
      <c r="AH275" t="str">
        <v>rohit.kyadav@gmail.com</v>
      </c>
    </row>
    <row r="276">
      <c r="D276" t="str">
        <v>SAMAY</v>
      </c>
      <c r="E276" t="str">
        <v>AKSHAY</v>
      </c>
      <c r="F276" t="str">
        <v>MEHBOOB</v>
      </c>
      <c r="G276" t="str">
        <v>SUMIT KUMAR</v>
      </c>
      <c r="H276" t="str">
        <f t="array" ref="H276">IFERROR(XLOOKUP($G276,'SEPT 26  EMP LIST'!$A$2:$A$998,'SEPT 26  EMP LIST'!$D$2:$D$998),"-")</f>
        <v>ANURAG SHARMA</v>
      </c>
      <c r="I276" t="str">
        <f t="array" ref="I276">IFERROR(XLOOKUP($G276,'SEPT 26  EMP LIST'!$A$2:$A$998,'SEPT 26  EMP LIST'!$F$2:$F$998),"-")</f>
        <v>RAHUL SAHA</v>
      </c>
      <c r="J276" t="str">
        <f t="array" ref="J276">IFERROR(XLOOKUP($G276,'SEPT 26  EMP LIST'!$A$2:$A$998,'SEPT 26  EMP LIST'!$B$2:$B$998),"-")</f>
        <v>SALARIED</v>
      </c>
      <c r="L276" t="str">
        <v>DR RAHUL MATHEW</v>
      </c>
      <c r="M276" t="str">
        <v>NIL</v>
      </c>
      <c r="N276" t="str">
        <f t="array" ref="N276">IFERROR(XLOOKUP($G276,'SEPT 26  EMP LIST'!$A$2:$A$998,'SEPT 26  EMP LIST'!$E$2:$E$998),"-")</f>
        <v>BAREILLY</v>
      </c>
      <c r="O276">
        <v>46295</v>
      </c>
      <c r="Q276" t="str">
        <v>DL00000041131</v>
      </c>
      <c r="R276" t="str">
        <v>94476 59057</v>
      </c>
      <c r="S276" t="str">
        <v>KERALA</v>
      </c>
      <c r="T276" t="str">
        <v>TRIVANDRUM</v>
      </c>
      <c r="U276" t="str">
        <v>OD</v>
      </c>
      <c r="V276" t="str">
        <v>F2 FINTECH</v>
      </c>
      <c r="W276" t="str">
        <v>ABCL</v>
      </c>
      <c r="Z276" t="str">
        <v>UNSECURED</v>
      </c>
      <c r="AA276" t="str">
        <v>REJECTED</v>
      </c>
      <c r="AD276" t="str">
        <v xml:space="preserve"> Enq &gt;5 &amp; HR Segment  ||  HR &amp; &gt;= 3 USL        </v>
      </c>
      <c r="AF276" t="str">
        <v>AKSHAY</v>
      </c>
      <c r="AG276">
        <v>7907605355</v>
      </c>
    </row>
    <row r="277">
      <c r="D277" t="str">
        <v>SAMAY</v>
      </c>
      <c r="F277" t="str">
        <v>SAMAY</v>
      </c>
      <c r="G277" t="str">
        <v>DEEPU SINGH</v>
      </c>
      <c r="H277" t="str">
        <f t="array" ref="H277">IFERROR(XLOOKUP($G277,'SEPT 26  EMP LIST'!$A$2:$A$998,'SEPT 26  EMP LIST'!$D$2:$D$998),"-")</f>
        <v>RAVISH SHARMA</v>
      </c>
      <c r="I277" t="str">
        <f t="array" ref="I277">IFERROR(XLOOKUP($G277,'SEPT 26  EMP LIST'!$A$2:$A$998,'SEPT 26  EMP LIST'!$F$2:$F$998),"-")</f>
        <v>RAVISH SHARMA</v>
      </c>
      <c r="J277" t="str">
        <f t="array" ref="J277">IFERROR(XLOOKUP($G277,'SEPT 26  EMP LIST'!$A$2:$A$998,'SEPT 26  EMP LIST'!$B$2:$B$998),"-")</f>
        <v>SALARIED</v>
      </c>
      <c r="L277" t="str">
        <v>DEEPIKA R</v>
      </c>
      <c r="N277" t="str">
        <f t="array" ref="N277">IFERROR(XLOOKUP($G277,'SEPT 26  EMP LIST'!$A$2:$A$998,'SEPT 26  EMP LIST'!$E$2:$E$998),"-")</f>
        <v>NOIDA</v>
      </c>
      <c r="O277">
        <v>46295</v>
      </c>
      <c r="Q277">
        <v>277</v>
      </c>
      <c r="R277">
        <v>7026083719</v>
      </c>
      <c r="S277" t="str">
        <v>KARNATAKA</v>
      </c>
      <c r="T277" t="str">
        <v>BANGLORE</v>
      </c>
      <c r="U277" t="str">
        <v>PERSONAL LOAN</v>
      </c>
      <c r="V277" t="str">
        <v>RDS</v>
      </c>
      <c r="W277" t="str">
        <v>IDFC</v>
      </c>
      <c r="Z277" t="str">
        <v>UNSECURED</v>
      </c>
      <c r="AA277" t="str">
        <v>LOGIN</v>
      </c>
      <c r="AD277" t="str">
        <v>PENDING FOR LOGIN</v>
      </c>
      <c r="AF277" t="str">
        <v>ROHIT RDS</v>
      </c>
      <c r="AG277">
        <v>9540302302</v>
      </c>
      <c r="AH277" t="str">
        <v>rohit.kyadav@gmail.com</v>
      </c>
    </row>
    <row r="278">
      <c r="H278" t="str">
        <f t="array" ref="H278">IFERROR(XLOOKUP($G278,'SEPT 26  EMP LIST'!$A$2:$A$998,'SEPT 26  EMP LIST'!$D$2:$D$998),"-")</f>
        <v>-</v>
      </c>
      <c r="I278" t="str">
        <f t="array" ref="I278">IFERROR(XLOOKUP($G278,'SEPT 26  EMP LIST'!$A$2:$A$998,'SEPT 26  EMP LIST'!$F$2:$F$998),"-")</f>
        <v>-</v>
      </c>
      <c r="J278" t="str">
        <f t="array" ref="J278">IFERROR(XLOOKUP($G278,'SEPT 26  EMP LIST'!$A$2:$A$998,'SEPT 26  EMP LIST'!$B$2:$B$998),"-")</f>
        <v>-</v>
      </c>
      <c r="N278" t="str">
        <f t="array" ref="N278">IFERROR(XLOOKUP($G278,'SEPT 26  EMP LIST'!$A$2:$A$998,'SEPT 26  EMP LIST'!$E$2:$E$998),"-")</f>
        <v>-</v>
      </c>
    </row>
    <row r="279">
      <c r="H279" t="str">
        <f t="array" ref="H279">IFERROR(XLOOKUP($G279,'SEPT 26  EMP LIST'!$A$2:$A$998,'SEPT 26  EMP LIST'!$D$2:$D$998),"-")</f>
        <v>-</v>
      </c>
      <c r="I279" t="str">
        <f t="array" ref="I279">IFERROR(XLOOKUP($G279,'SEPT 26  EMP LIST'!$A$2:$A$998,'SEPT 26  EMP LIST'!$F$2:$F$998),"-")</f>
        <v>-</v>
      </c>
      <c r="J279" t="str">
        <f t="array" ref="J279">IFERROR(XLOOKUP($G279,'SEPT 26  EMP LIST'!$A$2:$A$998,'SEPT 26  EMP LIST'!$B$2:$B$998),"-")</f>
        <v>-</v>
      </c>
      <c r="N279" t="str">
        <f t="array" ref="N279">IFERROR(XLOOKUP($G279,'SEPT 26  EMP LIST'!$A$2:$A$998,'SEPT 26  EMP LIST'!$E$2:$E$998),"-")</f>
        <v>-</v>
      </c>
    </row>
    <row r="280">
      <c r="H280" t="str">
        <f t="array" ref="H280">IFERROR(XLOOKUP($G280,'SEPT 26  EMP LIST'!$A$2:$A$998,'SEPT 26  EMP LIST'!$D$2:$D$998),"-")</f>
        <v>-</v>
      </c>
      <c r="I280" t="str">
        <f t="array" ref="I280">IFERROR(XLOOKUP($G280,'SEPT 26  EMP LIST'!$A$2:$A$998,'SEPT 26  EMP LIST'!$F$2:$F$998),"-")</f>
        <v>-</v>
      </c>
      <c r="J280" t="str">
        <f t="array" ref="J280">IFERROR(XLOOKUP($G280,'SEPT 26  EMP LIST'!$A$2:$A$998,'SEPT 26  EMP LIST'!$B$2:$B$998),"-")</f>
        <v>-</v>
      </c>
      <c r="N280" t="str">
        <f t="array" ref="N280">IFERROR(XLOOKUP($G280,'SEPT 26  EMP LIST'!$A$2:$A$998,'SEPT 26  EMP LIST'!$E$2:$E$998),"-")</f>
        <v>-</v>
      </c>
    </row>
    <row r="281">
      <c r="H281" t="str">
        <f t="array" ref="H281">IFERROR(XLOOKUP($G281,'SEPT 26  EMP LIST'!$A$2:$A$998,'SEPT 26  EMP LIST'!$D$2:$D$998),"-")</f>
        <v>-</v>
      </c>
      <c r="I281" t="str">
        <f t="array" ref="I281">IFERROR(XLOOKUP($G281,'SEPT 26  EMP LIST'!$A$2:$A$998,'SEPT 26  EMP LIST'!$F$2:$F$998),"-")</f>
        <v>-</v>
      </c>
      <c r="J281" t="str">
        <f t="array" ref="J281">IFERROR(XLOOKUP($G281,'SEPT 26  EMP LIST'!$A$2:$A$998,'SEPT 26  EMP LIST'!$B$2:$B$998),"-")</f>
        <v>-</v>
      </c>
      <c r="N281" t="str">
        <f t="array" ref="N281">IFERROR(XLOOKUP($G281,'SEPT 26  EMP LIST'!$A$2:$A$998,'SEPT 26  EMP LIST'!$E$2:$E$998),"-")</f>
        <v>-</v>
      </c>
    </row>
    <row r="282">
      <c r="H282" t="str">
        <f t="array" ref="H282">IFERROR(XLOOKUP($G282,'SEPT 26  EMP LIST'!$A$2:$A$998,'SEPT 26  EMP LIST'!$D$2:$D$998),"-")</f>
        <v>-</v>
      </c>
      <c r="I282" t="str">
        <f t="array" ref="I282">IFERROR(XLOOKUP($G282,'SEPT 26  EMP LIST'!$A$2:$A$998,'SEPT 26  EMP LIST'!$F$2:$F$998),"-")</f>
        <v>-</v>
      </c>
      <c r="J282" t="str">
        <f t="array" ref="J282">IFERROR(XLOOKUP($G282,'SEPT 26  EMP LIST'!$A$2:$A$998,'SEPT 26  EMP LIST'!$B$2:$B$998),"-")</f>
        <v>-</v>
      </c>
      <c r="N282" t="str">
        <f t="array" ref="N282">IFERROR(XLOOKUP($G282,'SEPT 26  EMP LIST'!$A$2:$A$998,'SEPT 26  EMP LIST'!$E$2:$E$998),"-")</f>
        <v>-</v>
      </c>
    </row>
    <row r="283">
      <c r="H283" t="str">
        <f t="array" ref="H283">IFERROR(XLOOKUP($G283,'SEPT 26  EMP LIST'!$A$2:$A$998,'SEPT 26  EMP LIST'!$D$2:$D$998),"-")</f>
        <v>-</v>
      </c>
      <c r="I283" t="str">
        <f t="array" ref="I283">IFERROR(XLOOKUP($G283,'SEPT 26  EMP LIST'!$A$2:$A$998,'SEPT 26  EMP LIST'!$F$2:$F$998),"-")</f>
        <v>-</v>
      </c>
      <c r="J283" t="str">
        <f t="array" ref="J283">IFERROR(XLOOKUP($G283,'SEPT 26  EMP LIST'!$A$2:$A$998,'SEPT 26  EMP LIST'!$B$2:$B$998),"-")</f>
        <v>-</v>
      </c>
      <c r="N283" t="str">
        <f t="array" ref="N283">IFERROR(XLOOKUP($G283,'SEPT 26  EMP LIST'!$A$2:$A$998,'SEPT 26  EMP LIST'!$E$2:$E$998),"-")</f>
        <v>-</v>
      </c>
    </row>
    <row r="284">
      <c r="H284" t="str">
        <f t="array" ref="H284">IFERROR(XLOOKUP($G284,'SEPT 26  EMP LIST'!$A$2:$A$998,'SEPT 26  EMP LIST'!$D$2:$D$998),"-")</f>
        <v>-</v>
      </c>
      <c r="I284" t="str">
        <f t="array" ref="I284">IFERROR(XLOOKUP($G284,'SEPT 26  EMP LIST'!$A$2:$A$998,'SEPT 26  EMP LIST'!$F$2:$F$998),"-")</f>
        <v>-</v>
      </c>
      <c r="J284" t="str">
        <f t="array" ref="J284">IFERROR(XLOOKUP($G284,'SEPT 26  EMP LIST'!$A$2:$A$998,'SEPT 26  EMP LIST'!$B$2:$B$998),"-")</f>
        <v>-</v>
      </c>
      <c r="N284" t="str">
        <f t="array" ref="N284">IFERROR(XLOOKUP($G284,'SEPT 26  EMP LIST'!$A$2:$A$998,'SEPT 26  EMP LIST'!$E$2:$E$998),"-")</f>
        <v>-</v>
      </c>
    </row>
    <row r="285">
      <c r="H285" t="str">
        <f t="array" ref="H285">IFERROR(XLOOKUP($G285,'SEPT 26  EMP LIST'!$A$2:$A$998,'SEPT 26  EMP LIST'!$D$2:$D$998),"-")</f>
        <v>-</v>
      </c>
      <c r="I285" t="str">
        <f t="array" ref="I285">IFERROR(XLOOKUP($G285,'SEPT 26  EMP LIST'!$A$2:$A$998,'SEPT 26  EMP LIST'!$F$2:$F$998),"-")</f>
        <v>-</v>
      </c>
      <c r="J285" t="str">
        <f t="array" ref="J285">IFERROR(XLOOKUP($G285,'SEPT 26  EMP LIST'!$A$2:$A$998,'SEPT 26  EMP LIST'!$B$2:$B$998),"-")</f>
        <v>-</v>
      </c>
      <c r="N285" t="str">
        <f t="array" ref="N285">IFERROR(XLOOKUP($G285,'SEPT 26  EMP LIST'!$A$2:$A$998,'SEPT 26  EMP LIST'!$E$2:$E$998),"-")</f>
        <v>-</v>
      </c>
    </row>
    <row r="286">
      <c r="H286" t="str">
        <f t="array" ref="H286">IFERROR(XLOOKUP($G286,'SEPT 26  EMP LIST'!$A$2:$A$998,'SEPT 26  EMP LIST'!$D$2:$D$998),"-")</f>
        <v>-</v>
      </c>
      <c r="I286" t="str">
        <f t="array" ref="I286">IFERROR(XLOOKUP($G286,'SEPT 26  EMP LIST'!$A$2:$A$998,'SEPT 26  EMP LIST'!$F$2:$F$998),"-")</f>
        <v>-</v>
      </c>
      <c r="J286" t="str">
        <f t="array" ref="J286">IFERROR(XLOOKUP($G286,'SEPT 26  EMP LIST'!$A$2:$A$998,'SEPT 26  EMP LIST'!$B$2:$B$998),"-")</f>
        <v>-</v>
      </c>
      <c r="N286" t="str">
        <f t="array" ref="N286">IFERROR(XLOOKUP($G286,'SEPT 26  EMP LIST'!$A$2:$A$998,'SEPT 26  EMP LIST'!$E$2:$E$998),"-")</f>
        <v>-</v>
      </c>
    </row>
    <row r="287">
      <c r="H287" t="str">
        <f t="array" ref="H287">IFERROR(XLOOKUP($G287,'SEPT 26  EMP LIST'!$A$2:$A$998,'SEPT 26  EMP LIST'!$D$2:$D$998),"-")</f>
        <v>-</v>
      </c>
      <c r="I287" t="str">
        <f t="array" ref="I287">IFERROR(XLOOKUP($G287,'SEPT 26  EMP LIST'!$A$2:$A$998,'SEPT 26  EMP LIST'!$F$2:$F$998),"-")</f>
        <v>-</v>
      </c>
      <c r="J287" t="str">
        <f t="array" ref="J287">IFERROR(XLOOKUP($G287,'SEPT 26  EMP LIST'!$A$2:$A$998,'SEPT 26  EMP LIST'!$B$2:$B$998),"-")</f>
        <v>-</v>
      </c>
      <c r="N287" t="str">
        <f t="array" ref="N287">IFERROR(XLOOKUP($G287,'SEPT 26  EMP LIST'!$A$2:$A$998,'SEPT 26  EMP LIST'!$E$2:$E$998),"-")</f>
        <v>-</v>
      </c>
    </row>
    <row r="288">
      <c r="H288" t="str">
        <f t="array" ref="H288">IFERROR(XLOOKUP($G288,'SEPT 26  EMP LIST'!$A$2:$A$998,'SEPT 26  EMP LIST'!$D$2:$D$998),"-")</f>
        <v>-</v>
      </c>
      <c r="I288" t="str">
        <f t="array" ref="I288">IFERROR(XLOOKUP($G288,'SEPT 26  EMP LIST'!$A$2:$A$998,'SEPT 26  EMP LIST'!$F$2:$F$998),"-")</f>
        <v>-</v>
      </c>
      <c r="J288" t="str">
        <f t="array" ref="J288">IFERROR(XLOOKUP($G288,'SEPT 26  EMP LIST'!$A$2:$A$998,'SEPT 26  EMP LIST'!$B$2:$B$998),"-")</f>
        <v>-</v>
      </c>
      <c r="N288" t="str">
        <f t="array" ref="N288">IFERROR(XLOOKUP($G288,'SEPT 26  EMP LIST'!$A$2:$A$998,'SEPT 26  EMP LIST'!$E$2:$E$998),"-")</f>
        <v>-</v>
      </c>
    </row>
    <row r="289">
      <c r="H289" t="str">
        <f t="array" ref="H289">IFERROR(XLOOKUP($G289,'SEPT 26  EMP LIST'!$A$2:$A$998,'SEPT 26  EMP LIST'!$D$2:$D$998),"-")</f>
        <v>-</v>
      </c>
      <c r="I289" t="str">
        <f t="array" ref="I289">IFERROR(XLOOKUP($G289,'SEPT 26  EMP LIST'!$A$2:$A$998,'SEPT 26  EMP LIST'!$F$2:$F$998),"-")</f>
        <v>-</v>
      </c>
      <c r="J289" t="str">
        <f t="array" ref="J289">IFERROR(XLOOKUP($G289,'SEPT 26  EMP LIST'!$A$2:$A$998,'SEPT 26  EMP LIST'!$B$2:$B$998),"-")</f>
        <v>-</v>
      </c>
      <c r="N289" t="str">
        <f t="array" ref="N289">IFERROR(XLOOKUP($G289,'SEPT 26  EMP LIST'!$A$2:$A$998,'SEPT 26  EMP LIST'!$E$2:$E$998),"-")</f>
        <v>-</v>
      </c>
    </row>
    <row r="290">
      <c r="H290" t="str">
        <f t="array" ref="H290">IFERROR(XLOOKUP($G290,'SEPT 26  EMP LIST'!$A$2:$A$998,'SEPT 26  EMP LIST'!$D$2:$D$998),"-")</f>
        <v>-</v>
      </c>
      <c r="I290" t="str">
        <f t="array" ref="I290">IFERROR(XLOOKUP($G290,'SEPT 26  EMP LIST'!$A$2:$A$998,'SEPT 26  EMP LIST'!$F$2:$F$998),"-")</f>
        <v>-</v>
      </c>
      <c r="J290" t="str">
        <f t="array" ref="J290">IFERROR(XLOOKUP($G290,'SEPT 26  EMP LIST'!$A$2:$A$998,'SEPT 26  EMP LIST'!$B$2:$B$998),"-")</f>
        <v>-</v>
      </c>
      <c r="N290" t="str">
        <f t="array" ref="N290">IFERROR(XLOOKUP($G290,'SEPT 26  EMP LIST'!$A$2:$A$998,'SEPT 26  EMP LIST'!$E$2:$E$998),"-")</f>
        <v>-</v>
      </c>
    </row>
    <row r="291">
      <c r="H291" t="str">
        <f t="array" ref="H291">IFERROR(XLOOKUP($G291,'SEPT 26  EMP LIST'!$A$2:$A$998,'SEPT 26  EMP LIST'!$D$2:$D$998),"-")</f>
        <v>-</v>
      </c>
      <c r="I291" t="str">
        <f t="array" ref="I291">IFERROR(XLOOKUP($G291,'SEPT 26  EMP LIST'!$A$2:$A$998,'SEPT 26  EMP LIST'!$F$2:$F$998),"-")</f>
        <v>-</v>
      </c>
      <c r="J291" t="str">
        <f t="array" ref="J291">IFERROR(XLOOKUP($G291,'SEPT 26  EMP LIST'!$A$2:$A$998,'SEPT 26  EMP LIST'!$B$2:$B$998),"-")</f>
        <v>-</v>
      </c>
      <c r="N291" t="str">
        <f t="array" ref="N291">IFERROR(XLOOKUP($G291,'SEPT 26  EMP LIST'!$A$2:$A$998,'SEPT 26  EMP LIST'!$E$2:$E$998),"-")</f>
        <v>-</v>
      </c>
    </row>
    <row r="292">
      <c r="H292" t="str">
        <f t="array" ref="H292">IFERROR(XLOOKUP($G292,'SEPT 26  EMP LIST'!$A$2:$A$998,'SEPT 26  EMP LIST'!$D$2:$D$998),"-")</f>
        <v>-</v>
      </c>
      <c r="I292" t="str">
        <f t="array" ref="I292">IFERROR(XLOOKUP($G292,'SEPT 26  EMP LIST'!$A$2:$A$998,'SEPT 26  EMP LIST'!$F$2:$F$998),"-")</f>
        <v>-</v>
      </c>
      <c r="J292" t="str">
        <f t="array" ref="J292">IFERROR(XLOOKUP($G292,'SEPT 26  EMP LIST'!$A$2:$A$998,'SEPT 26  EMP LIST'!$B$2:$B$998),"-")</f>
        <v>-</v>
      </c>
      <c r="N292" t="str">
        <f t="array" ref="N292">IFERROR(XLOOKUP($G292,'SEPT 26  EMP LIST'!$A$2:$A$998,'SEPT 26  EMP LIST'!$E$2:$E$998),"-")</f>
        <v>-</v>
      </c>
    </row>
    <row r="293">
      <c r="H293" t="str">
        <f t="array" ref="H293">IFERROR(XLOOKUP($G293,'SEPT 26  EMP LIST'!$A$2:$A$998,'SEPT 26  EMP LIST'!$D$2:$D$998),"-")</f>
        <v>-</v>
      </c>
      <c r="I293" t="str">
        <f t="array" ref="I293">IFERROR(XLOOKUP($G293,'SEPT 26  EMP LIST'!$A$2:$A$998,'SEPT 26  EMP LIST'!$F$2:$F$998),"-")</f>
        <v>-</v>
      </c>
      <c r="J293" t="str">
        <f t="array" ref="J293">IFERROR(XLOOKUP($G293,'SEPT 26  EMP LIST'!$A$2:$A$998,'SEPT 26  EMP LIST'!$B$2:$B$998),"-")</f>
        <v>-</v>
      </c>
      <c r="N293" t="str">
        <f t="array" ref="N293">IFERROR(XLOOKUP($G293,'SEPT 26  EMP LIST'!$A$2:$A$998,'SEPT 26  EMP LIST'!$E$2:$E$998),"-")</f>
        <v>-</v>
      </c>
    </row>
    <row r="294">
      <c r="H294" t="str">
        <f t="array" ref="H294">IFERROR(XLOOKUP($G294,'SEPT 26  EMP LIST'!$A$2:$A$998,'SEPT 26  EMP LIST'!$D$2:$D$998),"-")</f>
        <v>-</v>
      </c>
      <c r="I294" t="str">
        <f t="array" ref="I294">IFERROR(XLOOKUP($G294,'SEPT 26  EMP LIST'!$A$2:$A$998,'SEPT 26  EMP LIST'!$F$2:$F$998),"-")</f>
        <v>-</v>
      </c>
      <c r="J294" t="str">
        <f t="array" ref="J294">IFERROR(XLOOKUP($G294,'SEPT 26  EMP LIST'!$A$2:$A$998,'SEPT 26  EMP LIST'!$B$2:$B$998),"-")</f>
        <v>-</v>
      </c>
      <c r="N294" t="str">
        <f t="array" ref="N294">IFERROR(XLOOKUP($G294,'SEPT 26  EMP LIST'!$A$2:$A$998,'SEPT 26  EMP LIST'!$E$2:$E$998),"-")</f>
        <v>-</v>
      </c>
    </row>
    <row r="295">
      <c r="H295" t="str">
        <f t="array" ref="H295">IFERROR(XLOOKUP($G295,'SEPT 26  EMP LIST'!$A$2:$A$998,'SEPT 26  EMP LIST'!$D$2:$D$998),"-")</f>
        <v>-</v>
      </c>
      <c r="I295" t="str">
        <f t="array" ref="I295">IFERROR(XLOOKUP($G295,'SEPT 26  EMP LIST'!$A$2:$A$998,'SEPT 26  EMP LIST'!$F$2:$F$998),"-")</f>
        <v>-</v>
      </c>
      <c r="J295" t="str">
        <f t="array" ref="J295">IFERROR(XLOOKUP($G295,'SEPT 26  EMP LIST'!$A$2:$A$998,'SEPT 26  EMP LIST'!$B$2:$B$998),"-")</f>
        <v>-</v>
      </c>
      <c r="N295" t="str">
        <f t="array" ref="N295">IFERROR(XLOOKUP($G295,'SEPT 26  EMP LIST'!$A$2:$A$998,'SEPT 26  EMP LIST'!$E$2:$E$998),"-")</f>
        <v>-</v>
      </c>
    </row>
    <row r="296">
      <c r="H296" t="str">
        <f t="array" ref="H296">IFERROR(XLOOKUP($G296,'SEPT 26  EMP LIST'!$A$2:$A$998,'SEPT 26  EMP LIST'!$D$2:$D$998),"-")</f>
        <v>-</v>
      </c>
      <c r="I296" t="str">
        <f t="array" ref="I296">IFERROR(XLOOKUP($G296,'SEPT 26  EMP LIST'!$A$2:$A$998,'SEPT 26  EMP LIST'!$F$2:$F$998),"-")</f>
        <v>-</v>
      </c>
      <c r="J296" t="str">
        <f t="array" ref="J296">IFERROR(XLOOKUP($G296,'SEPT 26  EMP LIST'!$A$2:$A$998,'SEPT 26  EMP LIST'!$B$2:$B$998),"-")</f>
        <v>-</v>
      </c>
      <c r="N296" t="str">
        <f t="array" ref="N296">IFERROR(XLOOKUP($G296,'SEPT 26  EMP LIST'!$A$2:$A$998,'SEPT 26  EMP LIST'!$E$2:$E$998),"-")</f>
        <v>-</v>
      </c>
    </row>
    <row r="297">
      <c r="H297" t="str">
        <f t="array" ref="H297">IFERROR(XLOOKUP($G297,'SEPT 26  EMP LIST'!$A$2:$A$998,'SEPT 26  EMP LIST'!$D$2:$D$998),"-")</f>
        <v>-</v>
      </c>
      <c r="I297" t="str">
        <f t="array" ref="I297">IFERROR(XLOOKUP($G297,'SEPT 26  EMP LIST'!$A$2:$A$998,'SEPT 26  EMP LIST'!$F$2:$F$998),"-")</f>
        <v>-</v>
      </c>
      <c r="J297" t="str">
        <f t="array" ref="J297">IFERROR(XLOOKUP($G297,'SEPT 26  EMP LIST'!$A$2:$A$998,'SEPT 26  EMP LIST'!$B$2:$B$998),"-")</f>
        <v>-</v>
      </c>
      <c r="N297" t="str">
        <f t="array" ref="N297">IFERROR(XLOOKUP($G297,'SEPT 26  EMP LIST'!$A$2:$A$998,'SEPT 26  EMP LIST'!$E$2:$E$998),"-")</f>
        <v>-</v>
      </c>
    </row>
    <row r="298">
      <c r="H298" t="str">
        <f t="array" ref="H298">IFERROR(XLOOKUP($G298,'SEPT 26  EMP LIST'!$A$2:$A$998,'SEPT 26  EMP LIST'!$D$2:$D$998),"-")</f>
        <v>-</v>
      </c>
      <c r="I298" t="str">
        <f t="array" ref="I298">IFERROR(XLOOKUP($G298,'SEPT 26  EMP LIST'!$A$2:$A$998,'SEPT 26  EMP LIST'!$F$2:$F$998),"-")</f>
        <v>-</v>
      </c>
      <c r="J298" t="str">
        <f t="array" ref="J298">IFERROR(XLOOKUP($G298,'SEPT 26  EMP LIST'!$A$2:$A$998,'SEPT 26  EMP LIST'!$B$2:$B$998),"-")</f>
        <v>-</v>
      </c>
      <c r="N298" t="str">
        <f t="array" ref="N298">IFERROR(XLOOKUP($G298,'SEPT 26  EMP LIST'!$A$2:$A$998,'SEPT 26  EMP LIST'!$E$2:$E$998),"-")</f>
        <v>-</v>
      </c>
    </row>
    <row r="299">
      <c r="H299" t="str">
        <f t="array" ref="H299">IFERROR(XLOOKUP($G299,'SEPT 26  EMP LIST'!$A$2:$A$998,'SEPT 26  EMP LIST'!$D$2:$D$998),"-")</f>
        <v>-</v>
      </c>
      <c r="I299" t="str">
        <f t="array" ref="I299">IFERROR(XLOOKUP($G299,'SEPT 26  EMP LIST'!$A$2:$A$998,'SEPT 26  EMP LIST'!$F$2:$F$998),"-")</f>
        <v>-</v>
      </c>
      <c r="J299" t="str">
        <f t="array" ref="J299">IFERROR(XLOOKUP($G299,'SEPT 26  EMP LIST'!$A$2:$A$998,'SEPT 26  EMP LIST'!$B$2:$B$998),"-")</f>
        <v>-</v>
      </c>
      <c r="N299" t="str">
        <f t="array" ref="N299">IFERROR(XLOOKUP($G299,'SEPT 26  EMP LIST'!$A$2:$A$998,'SEPT 26  EMP LIST'!$E$2:$E$998),"-")</f>
        <v>-</v>
      </c>
    </row>
    <row r="300">
      <c r="H300" t="str">
        <f t="array" ref="H300">IFERROR(XLOOKUP($G300,'SEPT 26  EMP LIST'!$A$2:$A$998,'SEPT 26  EMP LIST'!$D$2:$D$998),"-")</f>
        <v>-</v>
      </c>
      <c r="I300" t="str">
        <f t="array" ref="I300">IFERROR(XLOOKUP($G300,'SEPT 26  EMP LIST'!$A$2:$A$998,'SEPT 26  EMP LIST'!$F$2:$F$998),"-")</f>
        <v>-</v>
      </c>
      <c r="J300" t="str">
        <f t="array" ref="J300">IFERROR(XLOOKUP($G300,'SEPT 26  EMP LIST'!$A$2:$A$998,'SEPT 26  EMP LIST'!$B$2:$B$998),"-")</f>
        <v>-</v>
      </c>
      <c r="N300" t="str">
        <f t="array" ref="N300">IFERROR(XLOOKUP($G300,'SEPT 26  EMP LIST'!$A$2:$A$998,'SEPT 26  EMP LIST'!$E$2:$E$998),"-")</f>
        <v>-</v>
      </c>
    </row>
    <row r="301">
      <c r="H301" t="str">
        <f t="array" ref="H301">IFERROR(XLOOKUP($G301,'SEPT 26  EMP LIST'!$A$2:$A$998,'SEPT 26  EMP LIST'!$D$2:$D$998),"-")</f>
        <v>-</v>
      </c>
      <c r="I301" t="str">
        <f t="array" ref="I301">IFERROR(XLOOKUP($G301,'SEPT 26  EMP LIST'!$A$2:$A$998,'SEPT 26  EMP LIST'!$F$2:$F$998),"-")</f>
        <v>-</v>
      </c>
      <c r="J301" t="str">
        <f t="array" ref="J301">IFERROR(XLOOKUP($G301,'SEPT 26  EMP LIST'!$A$2:$A$998,'SEPT 26  EMP LIST'!$B$2:$B$998),"-")</f>
        <v>-</v>
      </c>
      <c r="N301" t="str">
        <f t="array" ref="N301">IFERROR(XLOOKUP($G301,'SEPT 26  EMP LIST'!$A$2:$A$998,'SEPT 26  EMP LIST'!$E$2:$E$998),"-")</f>
        <v>-</v>
      </c>
    </row>
    <row r="302">
      <c r="H302" t="str">
        <f t="array" ref="H302">IFERROR(XLOOKUP($G302,'SEPT 26  EMP LIST'!$A$2:$A$998,'SEPT 26  EMP LIST'!$D$2:$D$998),"-")</f>
        <v>-</v>
      </c>
      <c r="I302" t="str">
        <f t="array" ref="I302">IFERROR(XLOOKUP($G302,'SEPT 26  EMP LIST'!$A$2:$A$998,'SEPT 26  EMP LIST'!$F$2:$F$998),"-")</f>
        <v>-</v>
      </c>
      <c r="J302" t="str">
        <f t="array" ref="J302">IFERROR(XLOOKUP($G302,'SEPT 26  EMP LIST'!$A$2:$A$998,'SEPT 26  EMP LIST'!$B$2:$B$998),"-")</f>
        <v>-</v>
      </c>
      <c r="N302" t="str">
        <f t="array" ref="N302">IFERROR(XLOOKUP($G302,'SEPT 26  EMP LIST'!$A$2:$A$998,'SEPT 26  EMP LIST'!$E$2:$E$998),"-")</f>
        <v>-</v>
      </c>
    </row>
    <row r="303">
      <c r="H303" t="str">
        <f t="array" ref="H303">IFERROR(XLOOKUP($G303,'SEPT 26  EMP LIST'!$A$2:$A$998,'SEPT 26  EMP LIST'!$D$2:$D$998),"-")</f>
        <v>-</v>
      </c>
      <c r="I303" t="str">
        <f t="array" ref="I303">IFERROR(XLOOKUP($G303,'SEPT 26  EMP LIST'!$A$2:$A$998,'SEPT 26  EMP LIST'!$F$2:$F$998),"-")</f>
        <v>-</v>
      </c>
      <c r="J303" t="str">
        <f t="array" ref="J303">IFERROR(XLOOKUP($G303,'SEPT 26  EMP LIST'!$A$2:$A$998,'SEPT 26  EMP LIST'!$B$2:$B$998),"-")</f>
        <v>-</v>
      </c>
      <c r="N303" t="str">
        <f t="array" ref="N303">IFERROR(XLOOKUP($G303,'SEPT 26  EMP LIST'!$A$2:$A$998,'SEPT 26  EMP LIST'!$E$2:$E$998),"-")</f>
        <v>-</v>
      </c>
    </row>
    <row r="304">
      <c r="H304" t="str">
        <f t="array" ref="H304">IFERROR(XLOOKUP($G304,'SEPT 26  EMP LIST'!$A$2:$A$998,'SEPT 26  EMP LIST'!$D$2:$D$998),"-")</f>
        <v>-</v>
      </c>
      <c r="I304" t="str">
        <f t="array" ref="I304">IFERROR(XLOOKUP($G304,'SEPT 26  EMP LIST'!$A$2:$A$998,'SEPT 26  EMP LIST'!$F$2:$F$998),"-")</f>
        <v>-</v>
      </c>
      <c r="J304" t="str">
        <f t="array" ref="J304">IFERROR(XLOOKUP($G304,'SEPT 26  EMP LIST'!$A$2:$A$998,'SEPT 26  EMP LIST'!$B$2:$B$998),"-")</f>
        <v>-</v>
      </c>
      <c r="N304" t="str">
        <f t="array" ref="N304">IFERROR(XLOOKUP($G304,'SEPT 26  EMP LIST'!$A$2:$A$998,'SEPT 26  EMP LIST'!$E$2:$E$998),"-")</f>
        <v>-</v>
      </c>
    </row>
    <row r="305">
      <c r="H305" t="str">
        <f t="array" ref="H305">IFERROR(XLOOKUP($G305,'SEPT 26  EMP LIST'!$A$2:$A$998,'SEPT 26  EMP LIST'!$D$2:$D$998),"-")</f>
        <v>-</v>
      </c>
      <c r="I305" t="str">
        <f t="array" ref="I305">IFERROR(XLOOKUP($G305,'SEPT 26  EMP LIST'!$A$2:$A$998,'SEPT 26  EMP LIST'!$F$2:$F$998),"-")</f>
        <v>-</v>
      </c>
      <c r="J305" t="str">
        <f t="array" ref="J305">IFERROR(XLOOKUP($G305,'SEPT 26  EMP LIST'!$A$2:$A$998,'SEPT 26  EMP LIST'!$B$2:$B$998),"-")</f>
        <v>-</v>
      </c>
      <c r="N305" t="str">
        <f t="array" ref="N305">IFERROR(XLOOKUP($G305,'SEPT 26  EMP LIST'!$A$2:$A$998,'SEPT 26  EMP LIST'!$E$2:$E$998),"-")</f>
        <v>-</v>
      </c>
    </row>
    <row r="306">
      <c r="H306" t="str">
        <f t="array" ref="H306">IFERROR(XLOOKUP($G306,'SEPT 26  EMP LIST'!$A$2:$A$998,'SEPT 26  EMP LIST'!$D$2:$D$998),"-")</f>
        <v>-</v>
      </c>
      <c r="I306" t="str">
        <f t="array" ref="I306">IFERROR(XLOOKUP($G306,'SEPT 26  EMP LIST'!$A$2:$A$998,'SEPT 26  EMP LIST'!$F$2:$F$998),"-")</f>
        <v>-</v>
      </c>
      <c r="J306" t="str">
        <f t="array" ref="J306">IFERROR(XLOOKUP($G306,'SEPT 26  EMP LIST'!$A$2:$A$998,'SEPT 26  EMP LIST'!$B$2:$B$998),"-")</f>
        <v>-</v>
      </c>
      <c r="N306" t="str">
        <f t="array" ref="N306">IFERROR(XLOOKUP($G306,'SEPT 26  EMP LIST'!$A$2:$A$998,'SEPT 26  EMP LIST'!$E$2:$E$998),"-")</f>
        <v>-</v>
      </c>
    </row>
    <row r="307">
      <c r="H307" t="str">
        <f t="array" ref="H307">IFERROR(XLOOKUP($G307,'SEPT 26  EMP LIST'!$A$2:$A$998,'SEPT 26  EMP LIST'!$D$2:$D$998),"-")</f>
        <v>-</v>
      </c>
      <c r="I307" t="str">
        <f t="array" ref="I307">IFERROR(XLOOKUP($G307,'SEPT 26  EMP LIST'!$A$2:$A$998,'SEPT 26  EMP LIST'!$F$2:$F$998),"-")</f>
        <v>-</v>
      </c>
      <c r="J307" t="str">
        <f t="array" ref="J307">IFERROR(XLOOKUP($G307,'SEPT 26  EMP LIST'!$A$2:$A$998,'SEPT 26  EMP LIST'!$B$2:$B$998),"-")</f>
        <v>-</v>
      </c>
      <c r="N307" t="str">
        <f t="array" ref="N307">IFERROR(XLOOKUP($G307,'SEPT 26  EMP LIST'!$A$2:$A$998,'SEPT 26  EMP LIST'!$E$2:$E$998),"-")</f>
        <v>-</v>
      </c>
    </row>
    <row r="308">
      <c r="H308" t="str">
        <f t="array" ref="H308">IFERROR(XLOOKUP($G308,'SEPT 26  EMP LIST'!$A$2:$A$998,'SEPT 26  EMP LIST'!$D$2:$D$998),"-")</f>
        <v>-</v>
      </c>
      <c r="I308" t="str">
        <f t="array" ref="I308">IFERROR(XLOOKUP($G308,'SEPT 26  EMP LIST'!$A$2:$A$998,'SEPT 26  EMP LIST'!$F$2:$F$998),"-")</f>
        <v>-</v>
      </c>
      <c r="J308" t="str">
        <f t="array" ref="J308">IFERROR(XLOOKUP($G308,'SEPT 26  EMP LIST'!$A$2:$A$998,'SEPT 26  EMP LIST'!$B$2:$B$998),"-")</f>
        <v>-</v>
      </c>
      <c r="N308" t="str">
        <f t="array" ref="N308">IFERROR(XLOOKUP($G308,'SEPT 26  EMP LIST'!$A$2:$A$998,'SEPT 26  EMP LIST'!$E$2:$E$998),"-")</f>
        <v>-</v>
      </c>
    </row>
    <row r="309">
      <c r="H309" t="str">
        <f t="array" ref="H309">IFERROR(XLOOKUP($G309,'SEPT 26  EMP LIST'!$A$2:$A$998,'SEPT 26  EMP LIST'!$D$2:$D$998),"-")</f>
        <v>-</v>
      </c>
      <c r="I309" t="str">
        <f t="array" ref="I309">IFERROR(XLOOKUP($G309,'SEPT 26  EMP LIST'!$A$2:$A$998,'SEPT 26  EMP LIST'!$F$2:$F$998),"-")</f>
        <v>-</v>
      </c>
      <c r="J309" t="str">
        <f t="array" ref="J309">IFERROR(XLOOKUP($G309,'SEPT 26  EMP LIST'!$A$2:$A$998,'SEPT 26  EMP LIST'!$B$2:$B$998),"-")</f>
        <v>-</v>
      </c>
      <c r="N309" t="str">
        <f t="array" ref="N309">IFERROR(XLOOKUP($G309,'SEPT 26  EMP LIST'!$A$2:$A$998,'SEPT 26  EMP LIST'!$E$2:$E$998),"-")</f>
        <v>-</v>
      </c>
    </row>
    <row r="310">
      <c r="H310" t="str">
        <f t="array" ref="H310">IFERROR(XLOOKUP($G310,'SEPT 26  EMP LIST'!$A$2:$A$998,'SEPT 26  EMP LIST'!$D$2:$D$998),"-")</f>
        <v>-</v>
      </c>
      <c r="I310" t="str">
        <f t="array" ref="I310">IFERROR(XLOOKUP($G310,'SEPT 26  EMP LIST'!$A$2:$A$998,'SEPT 26  EMP LIST'!$F$2:$F$998),"-")</f>
        <v>-</v>
      </c>
      <c r="J310" t="str">
        <f t="array" ref="J310">IFERROR(XLOOKUP($G310,'SEPT 26  EMP LIST'!$A$2:$A$998,'SEPT 26  EMP LIST'!$B$2:$B$998),"-")</f>
        <v>-</v>
      </c>
      <c r="N310" t="str">
        <f t="array" ref="N310">IFERROR(XLOOKUP($G310,'SEPT 26  EMP LIST'!$A$2:$A$998,'SEPT 26  EMP LIST'!$E$2:$E$998),"-")</f>
        <v>-</v>
      </c>
    </row>
    <row r="311">
      <c r="H311" t="str">
        <f t="array" ref="H311">IFERROR(XLOOKUP($G311,'SEPT 26  EMP LIST'!$A$2:$A$998,'SEPT 26  EMP LIST'!$D$2:$D$998),"-")</f>
        <v>-</v>
      </c>
      <c r="I311" t="str">
        <f t="array" ref="I311">IFERROR(XLOOKUP($G311,'SEPT 26  EMP LIST'!$A$2:$A$998,'SEPT 26  EMP LIST'!$F$2:$F$998),"-")</f>
        <v>-</v>
      </c>
      <c r="J311" t="str">
        <f t="array" ref="J311">IFERROR(XLOOKUP($G311,'SEPT 26  EMP LIST'!$A$2:$A$998,'SEPT 26  EMP LIST'!$B$2:$B$998),"-")</f>
        <v>-</v>
      </c>
      <c r="N311" t="str">
        <f t="array" ref="N311">IFERROR(XLOOKUP($G311,'SEPT 26  EMP LIST'!$A$2:$A$998,'SEPT 26  EMP LIST'!$E$2:$E$998),"-")</f>
        <v>-</v>
      </c>
    </row>
    <row r="312">
      <c r="H312" t="str">
        <f t="array" ref="H312">IFERROR(XLOOKUP($G312,'SEPT 26  EMP LIST'!$A$2:$A$998,'SEPT 26  EMP LIST'!$D$2:$D$998),"-")</f>
        <v>-</v>
      </c>
      <c r="I312" t="str">
        <f t="array" ref="I312">IFERROR(XLOOKUP($G312,'SEPT 26  EMP LIST'!$A$2:$A$998,'SEPT 26  EMP LIST'!$F$2:$F$998),"-")</f>
        <v>-</v>
      </c>
      <c r="J312" t="str">
        <f t="array" ref="J312">IFERROR(XLOOKUP($G312,'SEPT 26  EMP LIST'!$A$2:$A$998,'SEPT 26  EMP LIST'!$B$2:$B$998),"-")</f>
        <v>-</v>
      </c>
      <c r="N312" t="str">
        <f t="array" ref="N312">IFERROR(XLOOKUP($G312,'SEPT 26  EMP LIST'!$A$2:$A$998,'SEPT 26  EMP LIST'!$E$2:$E$998),"-")</f>
        <v>-</v>
      </c>
    </row>
    <row r="313">
      <c r="H313" t="str">
        <f t="array" ref="H313">IFERROR(XLOOKUP($G313,'SEPT 26  EMP LIST'!$A$2:$A$998,'SEPT 26  EMP LIST'!$D$2:$D$998),"-")</f>
        <v>-</v>
      </c>
      <c r="I313" t="str">
        <f t="array" ref="I313">IFERROR(XLOOKUP($G313,'SEPT 26  EMP LIST'!$A$2:$A$998,'SEPT 26  EMP LIST'!$F$2:$F$998),"-")</f>
        <v>-</v>
      </c>
      <c r="J313" t="str">
        <f t="array" ref="J313">IFERROR(XLOOKUP($G313,'SEPT 26  EMP LIST'!$A$2:$A$998,'SEPT 26  EMP LIST'!$B$2:$B$998),"-")</f>
        <v>-</v>
      </c>
      <c r="N313" t="str">
        <f t="array" ref="N313">IFERROR(XLOOKUP($G313,'SEPT 26  EMP LIST'!$A$2:$A$998,'SEPT 26  EMP LIST'!$E$2:$E$998),"-")</f>
        <v>-</v>
      </c>
    </row>
    <row r="314">
      <c r="H314" t="str">
        <f t="array" ref="H314">IFERROR(XLOOKUP($G314,'SEPT 26  EMP LIST'!$A$2:$A$998,'SEPT 26  EMP LIST'!$D$2:$D$998),"-")</f>
        <v>-</v>
      </c>
      <c r="I314" t="str">
        <f t="array" ref="I314">IFERROR(XLOOKUP($G314,'SEPT 26  EMP LIST'!$A$2:$A$998,'SEPT 26  EMP LIST'!$F$2:$F$998),"-")</f>
        <v>-</v>
      </c>
      <c r="J314" t="str">
        <f t="array" ref="J314">IFERROR(XLOOKUP($G314,'SEPT 26  EMP LIST'!$A$2:$A$998,'SEPT 26  EMP LIST'!$B$2:$B$998),"-")</f>
        <v>-</v>
      </c>
      <c r="N314" t="str">
        <f t="array" ref="N314">IFERROR(XLOOKUP($G314,'SEPT 26  EMP LIST'!$A$2:$A$998,'SEPT 26  EMP LIST'!$E$2:$E$998),"-")</f>
        <v>-</v>
      </c>
    </row>
    <row r="315">
      <c r="H315" t="str">
        <f t="array" ref="H315">IFERROR(XLOOKUP($G315,'SEPT 26  EMP LIST'!$A$2:$A$998,'SEPT 26  EMP LIST'!$D$2:$D$998),"-")</f>
        <v>-</v>
      </c>
      <c r="I315" t="str">
        <f t="array" ref="I315">IFERROR(XLOOKUP($G315,'SEPT 26  EMP LIST'!$A$2:$A$998,'SEPT 26  EMP LIST'!$F$2:$F$998),"-")</f>
        <v>-</v>
      </c>
      <c r="J315" t="str">
        <f t="array" ref="J315">IFERROR(XLOOKUP($G315,'SEPT 26  EMP LIST'!$A$2:$A$998,'SEPT 26  EMP LIST'!$B$2:$B$998),"-")</f>
        <v>-</v>
      </c>
      <c r="N315" t="str">
        <f t="array" ref="N315">IFERROR(XLOOKUP($G315,'SEPT 26  EMP LIST'!$A$2:$A$998,'SEPT 26  EMP LIST'!$E$2:$E$998),"-")</f>
        <v>-</v>
      </c>
    </row>
    <row r="316">
      <c r="H316" t="str">
        <f t="array" ref="H316">IFERROR(XLOOKUP($G316,'SEPT 26  EMP LIST'!$A$2:$A$998,'SEPT 26  EMP LIST'!$D$2:$D$998),"-")</f>
        <v>-</v>
      </c>
      <c r="I316" t="str">
        <f t="array" ref="I316">IFERROR(XLOOKUP($G316,'SEPT 26  EMP LIST'!$A$2:$A$998,'SEPT 26  EMP LIST'!$F$2:$F$998),"-")</f>
        <v>-</v>
      </c>
      <c r="J316" t="str">
        <f t="array" ref="J316">IFERROR(XLOOKUP($G316,'SEPT 26  EMP LIST'!$A$2:$A$998,'SEPT 26  EMP LIST'!$B$2:$B$998),"-")</f>
        <v>-</v>
      </c>
      <c r="N316" t="str">
        <f t="array" ref="N316">IFERROR(XLOOKUP($G316,'SEPT 26  EMP LIST'!$A$2:$A$998,'SEPT 26  EMP LIST'!$E$2:$E$998),"-")</f>
        <v>-</v>
      </c>
    </row>
    <row r="317">
      <c r="H317" t="str">
        <f t="array" ref="H317">IFERROR(XLOOKUP($G317,'SEPT 26  EMP LIST'!$A$2:$A$998,'SEPT 26  EMP LIST'!$D$2:$D$998),"-")</f>
        <v>-</v>
      </c>
      <c r="I317" t="str">
        <f t="array" ref="I317">IFERROR(XLOOKUP($G317,'SEPT 26  EMP LIST'!$A$2:$A$998,'SEPT 26  EMP LIST'!$F$2:$F$998),"-")</f>
        <v>-</v>
      </c>
      <c r="J317" t="str">
        <f t="array" ref="J317">IFERROR(XLOOKUP($G317,'SEPT 26  EMP LIST'!$A$2:$A$998,'SEPT 26  EMP LIST'!$B$2:$B$998),"-")</f>
        <v>-</v>
      </c>
      <c r="N317" t="str">
        <f t="array" ref="N317">IFERROR(XLOOKUP($G317,'SEPT 26  EMP LIST'!$A$2:$A$998,'SEPT 26  EMP LIST'!$E$2:$E$998),"-")</f>
        <v>-</v>
      </c>
    </row>
    <row r="318">
      <c r="H318" t="str">
        <f t="array" ref="H318">IFERROR(XLOOKUP($G318,'SEPT 26  EMP LIST'!$A$2:$A$998,'SEPT 26  EMP LIST'!$D$2:$D$998),"-")</f>
        <v>-</v>
      </c>
      <c r="I318" t="str">
        <f t="array" ref="I318">IFERROR(XLOOKUP($G318,'SEPT 26  EMP LIST'!$A$2:$A$998,'SEPT 26  EMP LIST'!$F$2:$F$998),"-")</f>
        <v>-</v>
      </c>
      <c r="J318" t="str">
        <f t="array" ref="J318">IFERROR(XLOOKUP($G318,'SEPT 26  EMP LIST'!$A$2:$A$998,'SEPT 26  EMP LIST'!$B$2:$B$998),"-")</f>
        <v>-</v>
      </c>
      <c r="N318" t="str">
        <f t="array" ref="N318">IFERROR(XLOOKUP($G318,'SEPT 26  EMP LIST'!$A$2:$A$998,'SEPT 26  EMP LIST'!$E$2:$E$998),"-")</f>
        <v>-</v>
      </c>
    </row>
    <row r="319">
      <c r="H319" t="str">
        <f t="array" ref="H319">IFERROR(XLOOKUP($G319,'SEPT 26  EMP LIST'!$A$2:$A$998,'SEPT 26  EMP LIST'!$D$2:$D$998),"-")</f>
        <v>-</v>
      </c>
      <c r="I319" t="str">
        <f t="array" ref="I319">IFERROR(XLOOKUP($G319,'SEPT 26  EMP LIST'!$A$2:$A$998,'SEPT 26  EMP LIST'!$F$2:$F$998),"-")</f>
        <v>-</v>
      </c>
      <c r="J319" t="str">
        <f t="array" ref="J319">IFERROR(XLOOKUP($G319,'SEPT 26  EMP LIST'!$A$2:$A$998,'SEPT 26  EMP LIST'!$B$2:$B$998),"-")</f>
        <v>-</v>
      </c>
      <c r="N319" t="str">
        <f t="array" ref="N319">IFERROR(XLOOKUP($G319,'SEPT 26  EMP LIST'!$A$2:$A$998,'SEPT 26  EMP LIST'!$E$2:$E$998),"-")</f>
        <v>-</v>
      </c>
    </row>
    <row r="320">
      <c r="H320" t="str">
        <f t="array" ref="H320">IFERROR(XLOOKUP($G320,'SEPT 26  EMP LIST'!$A$2:$A$998,'SEPT 26  EMP LIST'!$D$2:$D$998),"-")</f>
        <v>-</v>
      </c>
      <c r="I320" t="str">
        <f t="array" ref="I320">IFERROR(XLOOKUP($G320,'SEPT 26  EMP LIST'!$A$2:$A$998,'SEPT 26  EMP LIST'!$F$2:$F$998),"-")</f>
        <v>-</v>
      </c>
      <c r="J320" t="str">
        <f t="array" ref="J320">IFERROR(XLOOKUP($G320,'SEPT 26  EMP LIST'!$A$2:$A$998,'SEPT 26  EMP LIST'!$B$2:$B$998),"-")</f>
        <v>-</v>
      </c>
      <c r="N320" t="str">
        <f t="array" ref="N320">IFERROR(XLOOKUP($G320,'SEPT 26  EMP LIST'!$A$2:$A$998,'SEPT 26  EMP LIST'!$E$2:$E$998),"-")</f>
        <v>-</v>
      </c>
    </row>
    <row r="321">
      <c r="H321" t="str">
        <f t="array" ref="H321">IFERROR(XLOOKUP($G321,'SEPT 26  EMP LIST'!$A$2:$A$998,'SEPT 26  EMP LIST'!$D$2:$D$998),"-")</f>
        <v>-</v>
      </c>
      <c r="I321" t="str">
        <f t="array" ref="I321">IFERROR(XLOOKUP($G321,'SEPT 26  EMP LIST'!$A$2:$A$998,'SEPT 26  EMP LIST'!$F$2:$F$998),"-")</f>
        <v>-</v>
      </c>
      <c r="J321" t="str">
        <f t="array" ref="J321">IFERROR(XLOOKUP($G321,'SEPT 26  EMP LIST'!$A$2:$A$998,'SEPT 26  EMP LIST'!$B$2:$B$998),"-")</f>
        <v>-</v>
      </c>
      <c r="N321" t="str">
        <f t="array" ref="N321">IFERROR(XLOOKUP($G321,'SEPT 26  EMP LIST'!$A$2:$A$998,'SEPT 26  EMP LIST'!$E$2:$E$998),"-")</f>
        <v>-</v>
      </c>
    </row>
    <row r="322">
      <c r="H322" t="str">
        <f t="array" ref="H322">IFERROR(XLOOKUP($G322,'SEPT 26  EMP LIST'!$A$2:$A$998,'SEPT 26  EMP LIST'!$D$2:$D$998),"-")</f>
        <v>-</v>
      </c>
      <c r="I322" t="str">
        <f t="array" ref="I322">IFERROR(XLOOKUP($G322,'SEPT 26  EMP LIST'!$A$2:$A$998,'SEPT 26  EMP LIST'!$F$2:$F$998),"-")</f>
        <v>-</v>
      </c>
      <c r="J322" t="str">
        <f t="array" ref="J322">IFERROR(XLOOKUP($G322,'SEPT 26  EMP LIST'!$A$2:$A$998,'SEPT 26  EMP LIST'!$B$2:$B$998),"-")</f>
        <v>-</v>
      </c>
      <c r="N322" t="str">
        <f t="array" ref="N322">IFERROR(XLOOKUP($G322,'SEPT 26  EMP LIST'!$A$2:$A$998,'SEPT 26  EMP LIST'!$E$2:$E$998),"-")</f>
        <v>-</v>
      </c>
    </row>
    <row r="323">
      <c r="H323" t="str">
        <f t="array" ref="H323">IFERROR(XLOOKUP($G323,'SEPT 26  EMP LIST'!$A$2:$A$998,'SEPT 26  EMP LIST'!$D$2:$D$998),"-")</f>
        <v>-</v>
      </c>
      <c r="I323" t="str">
        <f t="array" ref="I323">IFERROR(XLOOKUP($G323,'SEPT 26  EMP LIST'!$A$2:$A$998,'SEPT 26  EMP LIST'!$F$2:$F$998),"-")</f>
        <v>-</v>
      </c>
      <c r="J323" t="str">
        <f t="array" ref="J323">IFERROR(XLOOKUP($G323,'SEPT 26  EMP LIST'!$A$2:$A$998,'SEPT 26  EMP LIST'!$B$2:$B$998),"-")</f>
        <v>-</v>
      </c>
      <c r="N323" t="str">
        <f t="array" ref="N323">IFERROR(XLOOKUP($G323,'SEPT 26  EMP LIST'!$A$2:$A$998,'SEPT 26  EMP LIST'!$E$2:$E$998),"-")</f>
        <v>-</v>
      </c>
    </row>
    <row r="324">
      <c r="H324" t="str">
        <f t="array" ref="H324">IFERROR(XLOOKUP($G324,'SEPT 26  EMP LIST'!$A$2:$A$998,'SEPT 26  EMP LIST'!$D$2:$D$998),"-")</f>
        <v>-</v>
      </c>
      <c r="I324" t="str">
        <f t="array" ref="I324">IFERROR(XLOOKUP($G324,'SEPT 26  EMP LIST'!$A$2:$A$998,'SEPT 26  EMP LIST'!$F$2:$F$998),"-")</f>
        <v>-</v>
      </c>
      <c r="J324" t="str">
        <f t="array" ref="J324">IFERROR(XLOOKUP($G324,'SEPT 26  EMP LIST'!$A$2:$A$998,'SEPT 26  EMP LIST'!$B$2:$B$998),"-")</f>
        <v>-</v>
      </c>
      <c r="N324" t="str">
        <f t="array" ref="N324">IFERROR(XLOOKUP($G324,'SEPT 26  EMP LIST'!$A$2:$A$998,'SEPT 26  EMP LIST'!$E$2:$E$998),"-")</f>
        <v>-</v>
      </c>
    </row>
    <row r="325">
      <c r="H325" t="str">
        <f t="array" ref="H325">IFERROR(XLOOKUP($G325,'SEPT 26  EMP LIST'!$A$2:$A$998,'SEPT 26  EMP LIST'!$D$2:$D$998),"-")</f>
        <v>-</v>
      </c>
      <c r="I325" t="str">
        <f t="array" ref="I325">IFERROR(XLOOKUP($G325,'SEPT 26  EMP LIST'!$A$2:$A$998,'SEPT 26  EMP LIST'!$F$2:$F$998),"-")</f>
        <v>-</v>
      </c>
      <c r="J325" t="str">
        <f t="array" ref="J325">IFERROR(XLOOKUP($G325,'SEPT 26  EMP LIST'!$A$2:$A$998,'SEPT 26  EMP LIST'!$B$2:$B$998),"-")</f>
        <v>-</v>
      </c>
      <c r="N325" t="str">
        <f t="array" ref="N325">IFERROR(XLOOKUP($G325,'SEPT 26  EMP LIST'!$A$2:$A$998,'SEPT 26  EMP LIST'!$E$2:$E$998),"-")</f>
        <v>-</v>
      </c>
    </row>
    <row r="326">
      <c r="H326" t="str">
        <f t="array" ref="H326">IFERROR(XLOOKUP($G326,'SEPT 26  EMP LIST'!$A$2:$A$998,'SEPT 26  EMP LIST'!$D$2:$D$998),"-")</f>
        <v>-</v>
      </c>
      <c r="I326" t="str">
        <f t="array" ref="I326">IFERROR(XLOOKUP($G326,'SEPT 26  EMP LIST'!$A$2:$A$998,'SEPT 26  EMP LIST'!$F$2:$F$998),"-")</f>
        <v>-</v>
      </c>
      <c r="J326" t="str">
        <f t="array" ref="J326">IFERROR(XLOOKUP($G326,'SEPT 26  EMP LIST'!$A$2:$A$998,'SEPT 26  EMP LIST'!$B$2:$B$998),"-")</f>
        <v>-</v>
      </c>
      <c r="N326" t="str">
        <f t="array" ref="N326">IFERROR(XLOOKUP($G326,'SEPT 26  EMP LIST'!$A$2:$A$998,'SEPT 26  EMP LIST'!$E$2:$E$998),"-")</f>
        <v>-</v>
      </c>
    </row>
    <row r="327">
      <c r="H327" t="str">
        <f t="array" ref="H327">IFERROR(XLOOKUP($G327,'SEPT 26  EMP LIST'!$A$2:$A$998,'SEPT 26  EMP LIST'!$D$2:$D$998),"-")</f>
        <v>-</v>
      </c>
      <c r="I327" t="str">
        <f t="array" ref="I327">IFERROR(XLOOKUP($G327,'SEPT 26  EMP LIST'!$A$2:$A$998,'SEPT 26  EMP LIST'!$F$2:$F$998),"-")</f>
        <v>-</v>
      </c>
      <c r="J327" t="str">
        <f t="array" ref="J327">IFERROR(XLOOKUP($G327,'SEPT 26  EMP LIST'!$A$2:$A$998,'SEPT 26  EMP LIST'!$B$2:$B$998),"-")</f>
        <v>-</v>
      </c>
      <c r="N327" t="str">
        <f t="array" ref="N327">IFERROR(XLOOKUP($G327,'SEPT 26  EMP LIST'!$A$2:$A$998,'SEPT 26  EMP LIST'!$E$2:$E$998),"-")</f>
        <v>-</v>
      </c>
    </row>
    <row r="328">
      <c r="H328" t="str">
        <f t="array" ref="H328">IFERROR(XLOOKUP($G328,'SEPT 26  EMP LIST'!$A$2:$A$998,'SEPT 26  EMP LIST'!$D$2:$D$998),"-")</f>
        <v>-</v>
      </c>
      <c r="I328" t="str">
        <f t="array" ref="I328">IFERROR(XLOOKUP($G328,'SEPT 26  EMP LIST'!$A$2:$A$998,'SEPT 26  EMP LIST'!$F$2:$F$998),"-")</f>
        <v>-</v>
      </c>
      <c r="J328" t="str">
        <f t="array" ref="J328">IFERROR(XLOOKUP($G328,'SEPT 26  EMP LIST'!$A$2:$A$998,'SEPT 26  EMP LIST'!$B$2:$B$998),"-")</f>
        <v>-</v>
      </c>
      <c r="N328" t="str">
        <f t="array" ref="N328">IFERROR(XLOOKUP($G328,'SEPT 26  EMP LIST'!$A$2:$A$998,'SEPT 26  EMP LIST'!$E$2:$E$998),"-")</f>
        <v>-</v>
      </c>
    </row>
    <row r="329">
      <c r="H329" t="str">
        <f t="array" ref="H329">IFERROR(XLOOKUP($G329,'SEPT 26  EMP LIST'!$A$2:$A$998,'SEPT 26  EMP LIST'!$D$2:$D$998),"-")</f>
        <v>-</v>
      </c>
      <c r="I329" t="str">
        <f t="array" ref="I329">IFERROR(XLOOKUP($G329,'SEPT 26  EMP LIST'!$A$2:$A$998,'SEPT 26  EMP LIST'!$F$2:$F$998),"-")</f>
        <v>-</v>
      </c>
      <c r="J329" t="str">
        <f t="array" ref="J329">IFERROR(XLOOKUP($G329,'SEPT 26  EMP LIST'!$A$2:$A$998,'SEPT 26  EMP LIST'!$B$2:$B$998),"-")</f>
        <v>-</v>
      </c>
      <c r="N329" t="str">
        <f t="array" ref="N329">IFERROR(XLOOKUP($G329,'SEPT 26  EMP LIST'!$A$2:$A$998,'SEPT 26  EMP LIST'!$E$2:$E$998),"-")</f>
        <v>-</v>
      </c>
    </row>
    <row r="330">
      <c r="H330" t="str">
        <f t="array" ref="H330">IFERROR(XLOOKUP($G330,'SEPT 26  EMP LIST'!$A$2:$A$998,'SEPT 26  EMP LIST'!$D$2:$D$998),"-")</f>
        <v>-</v>
      </c>
      <c r="I330" t="str">
        <f t="array" ref="I330">IFERROR(XLOOKUP($G330,'SEPT 26  EMP LIST'!$A$2:$A$998,'SEPT 26  EMP LIST'!$F$2:$F$998),"-")</f>
        <v>-</v>
      </c>
      <c r="J330" t="str">
        <f t="array" ref="J330">IFERROR(XLOOKUP($G330,'SEPT 26  EMP LIST'!$A$2:$A$998,'SEPT 26  EMP LIST'!$B$2:$B$998),"-")</f>
        <v>-</v>
      </c>
      <c r="N330" t="str">
        <f t="array" ref="N330">IFERROR(XLOOKUP($G330,'SEPT 26  EMP LIST'!$A$2:$A$998,'SEPT 26  EMP LIST'!$E$2:$E$998),"-")</f>
        <v>-</v>
      </c>
    </row>
    <row r="331">
      <c r="H331" t="str">
        <f t="array" ref="H331">IFERROR(XLOOKUP($G331,'SEPT 26  EMP LIST'!$A$2:$A$998,'SEPT 26  EMP LIST'!$D$2:$D$998),"-")</f>
        <v>-</v>
      </c>
      <c r="I331" t="str">
        <f t="array" ref="I331">IFERROR(XLOOKUP($G331,'SEPT 26  EMP LIST'!$A$2:$A$998,'SEPT 26  EMP LIST'!$F$2:$F$998),"-")</f>
        <v>-</v>
      </c>
      <c r="J331" t="str">
        <f t="array" ref="J331">IFERROR(XLOOKUP($G331,'SEPT 26  EMP LIST'!$A$2:$A$998,'SEPT 26  EMP LIST'!$B$2:$B$998),"-")</f>
        <v>-</v>
      </c>
      <c r="N331" t="str">
        <f t="array" ref="N331">IFERROR(XLOOKUP($G331,'SEPT 26  EMP LIST'!$A$2:$A$998,'SEPT 26  EMP LIST'!$E$2:$E$998),"-")</f>
        <v>-</v>
      </c>
    </row>
    <row r="332">
      <c r="H332" t="str">
        <f t="array" ref="H332">IFERROR(XLOOKUP($G332,'SEPT 26  EMP LIST'!$A$2:$A$998,'SEPT 26  EMP LIST'!$D$2:$D$998),"-")</f>
        <v>-</v>
      </c>
      <c r="I332" t="str">
        <f t="array" ref="I332">IFERROR(XLOOKUP($G332,'SEPT 26  EMP LIST'!$A$2:$A$998,'SEPT 26  EMP LIST'!$F$2:$F$998),"-")</f>
        <v>-</v>
      </c>
      <c r="J332" t="str">
        <f t="array" ref="J332">IFERROR(XLOOKUP($G332,'SEPT 26  EMP LIST'!$A$2:$A$998,'SEPT 26  EMP LIST'!$B$2:$B$998),"-")</f>
        <v>-</v>
      </c>
      <c r="N332" t="str">
        <f t="array" ref="N332">IFERROR(XLOOKUP($G332,'SEPT 26  EMP LIST'!$A$2:$A$998,'SEPT 26  EMP LIST'!$E$2:$E$998),"-")</f>
        <v>-</v>
      </c>
    </row>
    <row r="333">
      <c r="H333" t="str">
        <f t="array" ref="H333">IFERROR(XLOOKUP($G333,'SEPT 26  EMP LIST'!$A$2:$A$998,'SEPT 26  EMP LIST'!$D$2:$D$998),"-")</f>
        <v>-</v>
      </c>
      <c r="I333" t="str">
        <f t="array" ref="I333">IFERROR(XLOOKUP($G333,'SEPT 26  EMP LIST'!$A$2:$A$998,'SEPT 26  EMP LIST'!$F$2:$F$998),"-")</f>
        <v>-</v>
      </c>
      <c r="J333" t="str">
        <f t="array" ref="J333">IFERROR(XLOOKUP($G333,'SEPT 26  EMP LIST'!$A$2:$A$998,'SEPT 26  EMP LIST'!$B$2:$B$998),"-")</f>
        <v>-</v>
      </c>
      <c r="N333" t="str">
        <f t="array" ref="N333">IFERROR(XLOOKUP($G333,'SEPT 26  EMP LIST'!$A$2:$A$998,'SEPT 26  EMP LIST'!$E$2:$E$998),"-")</f>
        <v>-</v>
      </c>
    </row>
    <row r="334">
      <c r="H334" t="str">
        <f t="array" ref="H334">IFERROR(XLOOKUP($G334,'SEPT 26  EMP LIST'!$A$2:$A$998,'SEPT 26  EMP LIST'!$D$2:$D$998),"-")</f>
        <v>-</v>
      </c>
      <c r="I334" t="str">
        <f t="array" ref="I334">IFERROR(XLOOKUP($G334,'SEPT 26  EMP LIST'!$A$2:$A$998,'SEPT 26  EMP LIST'!$F$2:$F$998),"-")</f>
        <v>-</v>
      </c>
      <c r="J334" t="str">
        <f t="array" ref="J334">IFERROR(XLOOKUP($G334,'SEPT 26  EMP LIST'!$A$2:$A$998,'SEPT 26  EMP LIST'!$B$2:$B$998),"-")</f>
        <v>-</v>
      </c>
      <c r="N334" t="str">
        <f t="array" ref="N334">IFERROR(XLOOKUP($G334,'SEPT 26  EMP LIST'!$A$2:$A$998,'SEPT 26  EMP LIST'!$E$2:$E$998),"-")</f>
        <v>-</v>
      </c>
    </row>
    <row r="335">
      <c r="H335" t="str">
        <f t="array" ref="H335">IFERROR(XLOOKUP($G335,'SEPT 26  EMP LIST'!$A$2:$A$998,'SEPT 26  EMP LIST'!$D$2:$D$998),"-")</f>
        <v>-</v>
      </c>
      <c r="I335" t="str">
        <f t="array" ref="I335">IFERROR(XLOOKUP($G335,'SEPT 26  EMP LIST'!$A$2:$A$998,'SEPT 26  EMP LIST'!$F$2:$F$998),"-")</f>
        <v>-</v>
      </c>
      <c r="J335" t="str">
        <f t="array" ref="J335">IFERROR(XLOOKUP($G335,'SEPT 26  EMP LIST'!$A$2:$A$998,'SEPT 26  EMP LIST'!$B$2:$B$998),"-")</f>
        <v>-</v>
      </c>
      <c r="N335" t="str">
        <f t="array" ref="N335">IFERROR(XLOOKUP($G335,'SEPT 26  EMP LIST'!$A$2:$A$998,'SEPT 26  EMP LIST'!$E$2:$E$998),"-")</f>
        <v>-</v>
      </c>
    </row>
    <row r="336">
      <c r="H336" t="str">
        <f t="array" ref="H336">IFERROR(XLOOKUP($G336,'SEPT 26  EMP LIST'!$A$2:$A$998,'SEPT 26  EMP LIST'!$D$2:$D$998),"-")</f>
        <v>-</v>
      </c>
      <c r="I336" t="str">
        <f t="array" ref="I336">IFERROR(XLOOKUP($G336,'SEPT 26  EMP LIST'!$A$2:$A$998,'SEPT 26  EMP LIST'!$F$2:$F$998),"-")</f>
        <v>-</v>
      </c>
      <c r="J336" t="str">
        <f t="array" ref="J336">IFERROR(XLOOKUP($G336,'SEPT 26  EMP LIST'!$A$2:$A$998,'SEPT 26  EMP LIST'!$B$2:$B$998),"-")</f>
        <v>-</v>
      </c>
      <c r="N336" t="str">
        <f t="array" ref="N336">IFERROR(XLOOKUP($G336,'SEPT 26  EMP LIST'!$A$2:$A$998,'SEPT 26  EMP LIST'!$E$2:$E$998),"-")</f>
        <v>-</v>
      </c>
    </row>
    <row r="337">
      <c r="H337" t="str">
        <f t="array" ref="H337">IFERROR(XLOOKUP($G337,'SEPT 26  EMP LIST'!$A$2:$A$998,'SEPT 26  EMP LIST'!$D$2:$D$998),"-")</f>
        <v>-</v>
      </c>
      <c r="I337" t="str">
        <f t="array" ref="I337">IFERROR(XLOOKUP($G337,'SEPT 26  EMP LIST'!$A$2:$A$998,'SEPT 26  EMP LIST'!$F$2:$F$998),"-")</f>
        <v>-</v>
      </c>
      <c r="J337" t="str">
        <f t="array" ref="J337">IFERROR(XLOOKUP($G337,'SEPT 26  EMP LIST'!$A$2:$A$998,'SEPT 26  EMP LIST'!$B$2:$B$998),"-")</f>
        <v>-</v>
      </c>
      <c r="N337" t="str">
        <f t="array" ref="N337">IFERROR(XLOOKUP($G337,'SEPT 26  EMP LIST'!$A$2:$A$998,'SEPT 26  EMP LIST'!$E$2:$E$998),"-")</f>
        <v>-</v>
      </c>
    </row>
    <row r="338">
      <c r="H338" t="str">
        <f t="array" ref="H338">IFERROR(XLOOKUP($G338,'SEPT 26  EMP LIST'!$A$2:$A$998,'SEPT 26  EMP LIST'!$D$2:$D$998),"-")</f>
        <v>-</v>
      </c>
      <c r="I338" t="str">
        <f t="array" ref="I338">IFERROR(XLOOKUP($G338,'SEPT 26  EMP LIST'!$A$2:$A$998,'SEPT 26  EMP LIST'!$F$2:$F$998),"-")</f>
        <v>-</v>
      </c>
      <c r="J338" t="str">
        <f t="array" ref="J338">IFERROR(XLOOKUP($G338,'SEPT 26  EMP LIST'!$A$2:$A$998,'SEPT 26  EMP LIST'!$B$2:$B$998),"-")</f>
        <v>-</v>
      </c>
      <c r="N338" t="str">
        <f t="array" ref="N338">IFERROR(XLOOKUP($G338,'SEPT 26  EMP LIST'!$A$2:$A$998,'SEPT 26  EMP LIST'!$E$2:$E$998),"-")</f>
        <v>-</v>
      </c>
    </row>
    <row r="339">
      <c r="H339" t="str">
        <f t="array" ref="H339">IFERROR(XLOOKUP($G339,'SEPT 26  EMP LIST'!$A$2:$A$998,'SEPT 26  EMP LIST'!$D$2:$D$998),"-")</f>
        <v>-</v>
      </c>
      <c r="I339" t="str">
        <f t="array" ref="I339">IFERROR(XLOOKUP($G339,'SEPT 26  EMP LIST'!$A$2:$A$998,'SEPT 26  EMP LIST'!$F$2:$F$998),"-")</f>
        <v>-</v>
      </c>
      <c r="J339" t="str">
        <f t="array" ref="J339">IFERROR(XLOOKUP($G339,'SEPT 26  EMP LIST'!$A$2:$A$998,'SEPT 26  EMP LIST'!$B$2:$B$998),"-")</f>
        <v>-</v>
      </c>
      <c r="N339" t="str">
        <f t="array" ref="N339">IFERROR(XLOOKUP($G339,'SEPT 26  EMP LIST'!$A$2:$A$998,'SEPT 26  EMP LIST'!$E$2:$E$998),"-")</f>
        <v>-</v>
      </c>
    </row>
    <row r="340">
      <c r="H340" t="str">
        <f t="array" ref="H340">IFERROR(XLOOKUP($G340,'SEPT 26  EMP LIST'!$A$2:$A$998,'SEPT 26  EMP LIST'!$D$2:$D$998),"-")</f>
        <v>-</v>
      </c>
      <c r="I340" t="str">
        <f t="array" ref="I340">IFERROR(XLOOKUP($G340,'SEPT 26  EMP LIST'!$A$2:$A$998,'SEPT 26  EMP LIST'!$F$2:$F$998),"-")</f>
        <v>-</v>
      </c>
      <c r="J340" t="str">
        <f t="array" ref="J340">IFERROR(XLOOKUP($G340,'SEPT 26  EMP LIST'!$A$2:$A$998,'SEPT 26  EMP LIST'!$B$2:$B$998),"-")</f>
        <v>-</v>
      </c>
      <c r="N340" t="str">
        <f t="array" ref="N340">IFERROR(XLOOKUP($G340,'SEPT 26  EMP LIST'!$A$2:$A$998,'SEPT 26  EMP LIST'!$E$2:$E$998),"-")</f>
        <v>-</v>
      </c>
    </row>
    <row r="341">
      <c r="H341" t="str">
        <f t="array" ref="H341">IFERROR(XLOOKUP($G341,'SEPT 26  EMP LIST'!$A$2:$A$998,'SEPT 26  EMP LIST'!$D$2:$D$998),"-")</f>
        <v>-</v>
      </c>
      <c r="I341" t="str">
        <f t="array" ref="I341">IFERROR(XLOOKUP($G341,'SEPT 26  EMP LIST'!$A$2:$A$998,'SEPT 26  EMP LIST'!$F$2:$F$998),"-")</f>
        <v>-</v>
      </c>
      <c r="J341" t="str">
        <f t="array" ref="J341">IFERROR(XLOOKUP($G341,'SEPT 26  EMP LIST'!$A$2:$A$998,'SEPT 26  EMP LIST'!$B$2:$B$998),"-")</f>
        <v>-</v>
      </c>
      <c r="N341" t="str">
        <f t="array" ref="N341">IFERROR(XLOOKUP($G341,'SEPT 26  EMP LIST'!$A$2:$A$998,'SEPT 26  EMP LIST'!$E$2:$E$998),"-")</f>
        <v>-</v>
      </c>
    </row>
    <row r="342">
      <c r="H342" t="str">
        <f t="array" ref="H342">IFERROR(XLOOKUP($G342,'SEPT 26  EMP LIST'!$A$2:$A$998,'SEPT 26  EMP LIST'!$D$2:$D$998),"-")</f>
        <v>-</v>
      </c>
      <c r="I342" t="str">
        <f t="array" ref="I342">IFERROR(XLOOKUP($G342,'SEPT 26  EMP LIST'!$A$2:$A$998,'SEPT 26  EMP LIST'!$F$2:$F$998),"-")</f>
        <v>-</v>
      </c>
      <c r="J342" t="str">
        <f t="array" ref="J342">IFERROR(XLOOKUP($G342,'SEPT 26  EMP LIST'!$A$2:$A$998,'SEPT 26  EMP LIST'!$B$2:$B$998),"-")</f>
        <v>-</v>
      </c>
      <c r="N342" t="str">
        <f t="array" ref="N342">IFERROR(XLOOKUP($G342,'SEPT 26  EMP LIST'!$A$2:$A$998,'SEPT 26  EMP LIST'!$E$2:$E$998),"-")</f>
        <v>-</v>
      </c>
    </row>
    <row r="343">
      <c r="H343" t="str">
        <f t="array" ref="H343">IFERROR(XLOOKUP($G343,'SEPT 26  EMP LIST'!$A$2:$A$998,'SEPT 26  EMP LIST'!$D$2:$D$998),"-")</f>
        <v>-</v>
      </c>
      <c r="I343" t="str">
        <f t="array" ref="I343">IFERROR(XLOOKUP($G343,'SEPT 26  EMP LIST'!$A$2:$A$998,'SEPT 26  EMP LIST'!$F$2:$F$998),"-")</f>
        <v>-</v>
      </c>
      <c r="J343" t="str">
        <f t="array" ref="J343">IFERROR(XLOOKUP($G343,'SEPT 26  EMP LIST'!$A$2:$A$998,'SEPT 26  EMP LIST'!$B$2:$B$998),"-")</f>
        <v>-</v>
      </c>
      <c r="N343" t="str">
        <f t="array" ref="N343">IFERROR(XLOOKUP($G343,'SEPT 26  EMP LIST'!$A$2:$A$998,'SEPT 26  EMP LIST'!$E$2:$E$998),"-")</f>
        <v>-</v>
      </c>
    </row>
    <row r="344">
      <c r="H344" t="str">
        <f t="array" ref="H344">IFERROR(XLOOKUP($G344,'SEPT 26  EMP LIST'!$A$2:$A$998,'SEPT 26  EMP LIST'!$D$2:$D$998),"-")</f>
        <v>-</v>
      </c>
      <c r="I344" t="str">
        <f t="array" ref="I344">IFERROR(XLOOKUP($G344,'SEPT 26  EMP LIST'!$A$2:$A$998,'SEPT 26  EMP LIST'!$F$2:$F$998),"-")</f>
        <v>-</v>
      </c>
      <c r="J344" t="str">
        <f t="array" ref="J344">IFERROR(XLOOKUP($G344,'SEPT 26  EMP LIST'!$A$2:$A$998,'SEPT 26  EMP LIST'!$B$2:$B$998),"-")</f>
        <v>-</v>
      </c>
      <c r="N344" t="str">
        <f t="array" ref="N344">IFERROR(XLOOKUP($G344,'SEPT 26  EMP LIST'!$A$2:$A$998,'SEPT 26  EMP LIST'!$E$2:$E$998),"-")</f>
        <v>-</v>
      </c>
    </row>
    <row r="345">
      <c r="H345" t="str">
        <f t="array" ref="H345">IFERROR(XLOOKUP($G345,'SEPT 26  EMP LIST'!$A$2:$A$998,'SEPT 26  EMP LIST'!$D$2:$D$998),"-")</f>
        <v>-</v>
      </c>
      <c r="I345" t="str">
        <f t="array" ref="I345">IFERROR(XLOOKUP($G345,'SEPT 26  EMP LIST'!$A$2:$A$998,'SEPT 26  EMP LIST'!$F$2:$F$998),"-")</f>
        <v>-</v>
      </c>
      <c r="J345" t="str">
        <f t="array" ref="J345">IFERROR(XLOOKUP($G345,'SEPT 26  EMP LIST'!$A$2:$A$998,'SEPT 26  EMP LIST'!$B$2:$B$998),"-")</f>
        <v>-</v>
      </c>
      <c r="N345" t="str">
        <f t="array" ref="N345">IFERROR(XLOOKUP($G345,'SEPT 26  EMP LIST'!$A$2:$A$998,'SEPT 26  EMP LIST'!$E$2:$E$998),"-")</f>
        <v>-</v>
      </c>
    </row>
    <row r="346">
      <c r="H346" t="str">
        <f t="array" ref="H346">IFERROR(XLOOKUP($G346,'SEPT 26  EMP LIST'!$A$2:$A$998,'SEPT 26  EMP LIST'!$D$2:$D$998),"-")</f>
        <v>-</v>
      </c>
      <c r="I346" t="str">
        <f t="array" ref="I346">IFERROR(XLOOKUP($G346,'SEPT 26  EMP LIST'!$A$2:$A$998,'SEPT 26  EMP LIST'!$F$2:$F$998),"-")</f>
        <v>-</v>
      </c>
      <c r="J346" t="str">
        <f t="array" ref="J346">IFERROR(XLOOKUP($G346,'SEPT 26  EMP LIST'!$A$2:$A$998,'SEPT 26  EMP LIST'!$B$2:$B$998),"-")</f>
        <v>-</v>
      </c>
      <c r="N346" t="str">
        <f t="array" ref="N346">IFERROR(XLOOKUP($G346,'SEPT 26  EMP LIST'!$A$2:$A$998,'SEPT 26  EMP LIST'!$E$2:$E$998),"-")</f>
        <v>-</v>
      </c>
    </row>
    <row r="347">
      <c r="H347" t="str">
        <f t="array" ref="H347">IFERROR(XLOOKUP($G347,'SEPT 26  EMP LIST'!$A$2:$A$998,'SEPT 26  EMP LIST'!$D$2:$D$998),"-")</f>
        <v>-</v>
      </c>
      <c r="I347" t="str">
        <f t="array" ref="I347">IFERROR(XLOOKUP($G347,'SEPT 26  EMP LIST'!$A$2:$A$998,'SEPT 26  EMP LIST'!$F$2:$F$998),"-")</f>
        <v>-</v>
      </c>
      <c r="J347" t="str">
        <f t="array" ref="J347">IFERROR(XLOOKUP($G347,'SEPT 26  EMP LIST'!$A$2:$A$998,'SEPT 26  EMP LIST'!$B$2:$B$998),"-")</f>
        <v>-</v>
      </c>
      <c r="N347" t="str">
        <f t="array" ref="N347">IFERROR(XLOOKUP($G347,'SEPT 26  EMP LIST'!$A$2:$A$998,'SEPT 26  EMP LIST'!$E$2:$E$998),"-")</f>
        <v>-</v>
      </c>
    </row>
    <row r="348">
      <c r="H348" t="str">
        <f t="array" ref="H348">IFERROR(XLOOKUP($G348,'SEPT 26  EMP LIST'!$A$2:$A$998,'SEPT 26  EMP LIST'!$D$2:$D$998),"-")</f>
        <v>-</v>
      </c>
      <c r="I348" t="str">
        <f t="array" ref="I348">IFERROR(XLOOKUP($G348,'SEPT 26  EMP LIST'!$A$2:$A$998,'SEPT 26  EMP LIST'!$F$2:$F$998),"-")</f>
        <v>-</v>
      </c>
      <c r="J348" t="str">
        <f t="array" ref="J348">IFERROR(XLOOKUP($G348,'SEPT 26  EMP LIST'!$A$2:$A$998,'SEPT 26  EMP LIST'!$B$2:$B$998),"-")</f>
        <v>-</v>
      </c>
      <c r="N348" t="str">
        <f t="array" ref="N348">IFERROR(XLOOKUP($G348,'SEPT 26  EMP LIST'!$A$2:$A$998,'SEPT 26  EMP LIST'!$E$2:$E$998),"-")</f>
        <v>-</v>
      </c>
    </row>
    <row r="349">
      <c r="H349" t="str">
        <f t="array" ref="H349">IFERROR(XLOOKUP($G349,'SEPT 26  EMP LIST'!$A$2:$A$998,'SEPT 26  EMP LIST'!$D$2:$D$998),"-")</f>
        <v>-</v>
      </c>
      <c r="I349" t="str">
        <f t="array" ref="I349">IFERROR(XLOOKUP($G349,'SEPT 26  EMP LIST'!$A$2:$A$998,'SEPT 26  EMP LIST'!$F$2:$F$998),"-")</f>
        <v>-</v>
      </c>
      <c r="J349" t="str">
        <f t="array" ref="J349">IFERROR(XLOOKUP($G349,'SEPT 26  EMP LIST'!$A$2:$A$998,'SEPT 26  EMP LIST'!$B$2:$B$998),"-")</f>
        <v>-</v>
      </c>
      <c r="N349" t="str">
        <f t="array" ref="N349">IFERROR(XLOOKUP($G349,'SEPT 26  EMP LIST'!$A$2:$A$998,'SEPT 26  EMP LIST'!$E$2:$E$998),"-")</f>
        <v>-</v>
      </c>
    </row>
    <row r="350">
      <c r="H350" t="str">
        <f t="array" ref="H350">IFERROR(XLOOKUP($G350,'SEPT 26  EMP LIST'!$A$2:$A$998,'SEPT 26  EMP LIST'!$D$2:$D$998),"-")</f>
        <v>-</v>
      </c>
      <c r="I350" t="str">
        <f t="array" ref="I350">IFERROR(XLOOKUP($G350,'SEPT 26  EMP LIST'!$A$2:$A$998,'SEPT 26  EMP LIST'!$F$2:$F$998),"-")</f>
        <v>-</v>
      </c>
      <c r="J350" t="str">
        <f t="array" ref="J350">IFERROR(XLOOKUP($G350,'SEPT 26  EMP LIST'!$A$2:$A$998,'SEPT 26  EMP LIST'!$B$2:$B$998),"-")</f>
        <v>-</v>
      </c>
      <c r="N350" t="str">
        <f t="array" ref="N350">IFERROR(XLOOKUP($G350,'SEPT 26  EMP LIST'!$A$2:$A$998,'SEPT 26  EMP LIST'!$E$2:$E$998),"-")</f>
        <v>-</v>
      </c>
    </row>
    <row r="351">
      <c r="H351" t="str">
        <f t="array" ref="H351">IFERROR(XLOOKUP($G351,'SEPT 26  EMP LIST'!$A$2:$A$998,'SEPT 26  EMP LIST'!$D$2:$D$998),"-")</f>
        <v>-</v>
      </c>
      <c r="I351" t="str">
        <f t="array" ref="I351">IFERROR(XLOOKUP($G351,'SEPT 26  EMP LIST'!$A$2:$A$998,'SEPT 26  EMP LIST'!$F$2:$F$998),"-")</f>
        <v>-</v>
      </c>
      <c r="J351" t="str">
        <f t="array" ref="J351">IFERROR(XLOOKUP($G351,'SEPT 26  EMP LIST'!$A$2:$A$998,'SEPT 26  EMP LIST'!$B$2:$B$998),"-")</f>
        <v>-</v>
      </c>
      <c r="N351" t="str">
        <f t="array" ref="N351">IFERROR(XLOOKUP($G351,'SEPT 26  EMP LIST'!$A$2:$A$998,'SEPT 26  EMP LIST'!$E$2:$E$998),"-")</f>
        <v>-</v>
      </c>
    </row>
    <row r="352">
      <c r="H352" t="str">
        <f t="array" ref="H352">IFERROR(XLOOKUP($G352,'SEPT 26  EMP LIST'!$A$2:$A$998,'SEPT 26  EMP LIST'!$D$2:$D$998),"-")</f>
        <v>-</v>
      </c>
      <c r="I352" t="str">
        <f t="array" ref="I352">IFERROR(XLOOKUP($G352,'SEPT 26  EMP LIST'!$A$2:$A$998,'SEPT 26  EMP LIST'!$F$2:$F$998),"-")</f>
        <v>-</v>
      </c>
      <c r="J352" t="str">
        <f t="array" ref="J352">IFERROR(XLOOKUP($G352,'SEPT 26  EMP LIST'!$A$2:$A$998,'SEPT 26  EMP LIST'!$B$2:$B$998),"-")</f>
        <v>-</v>
      </c>
      <c r="N352" t="str">
        <f t="array" ref="N352">IFERROR(XLOOKUP($G352,'SEPT 26  EMP LIST'!$A$2:$A$998,'SEPT 26  EMP LIST'!$E$2:$E$998),"-")</f>
        <v>-</v>
      </c>
    </row>
    <row r="353">
      <c r="H353" t="str">
        <f t="array" ref="H353">IFERROR(XLOOKUP($G353,'SEPT 26  EMP LIST'!$A$2:$A$998,'SEPT 26  EMP LIST'!$D$2:$D$998),"-")</f>
        <v>-</v>
      </c>
      <c r="I353" t="str">
        <f t="array" ref="I353">IFERROR(XLOOKUP($G353,'SEPT 26  EMP LIST'!$A$2:$A$998,'SEPT 26  EMP LIST'!$F$2:$F$998),"-")</f>
        <v>-</v>
      </c>
      <c r="J353" t="str">
        <f t="array" ref="J353">IFERROR(XLOOKUP($G353,'SEPT 26  EMP LIST'!$A$2:$A$998,'SEPT 26  EMP LIST'!$B$2:$B$998),"-")</f>
        <v>-</v>
      </c>
      <c r="N353" t="str">
        <f t="array" ref="N353">IFERROR(XLOOKUP($G353,'SEPT 26  EMP LIST'!$A$2:$A$998,'SEPT 26  EMP LIST'!$E$2:$E$998),"-")</f>
        <v>-</v>
      </c>
    </row>
    <row r="354">
      <c r="H354" t="str">
        <f t="array" ref="H354">IFERROR(XLOOKUP($G354,'SEPT 26  EMP LIST'!$A$2:$A$998,'SEPT 26  EMP LIST'!$D$2:$D$998),"-")</f>
        <v>-</v>
      </c>
      <c r="I354" t="str">
        <f t="array" ref="I354">IFERROR(XLOOKUP($G354,'SEPT 26  EMP LIST'!$A$2:$A$998,'SEPT 26  EMP LIST'!$F$2:$F$998),"-")</f>
        <v>-</v>
      </c>
      <c r="J354" t="str">
        <f t="array" ref="J354">IFERROR(XLOOKUP($G354,'SEPT 26  EMP LIST'!$A$2:$A$998,'SEPT 26  EMP LIST'!$B$2:$B$998),"-")</f>
        <v>-</v>
      </c>
      <c r="N354" t="str">
        <f t="array" ref="N354">IFERROR(XLOOKUP($G354,'SEPT 26  EMP LIST'!$A$2:$A$998,'SEPT 26  EMP LIST'!$E$2:$E$998),"-")</f>
        <v>-</v>
      </c>
    </row>
    <row r="355">
      <c r="H355" t="str">
        <f t="array" ref="H355">IFERROR(XLOOKUP($G355,'SEPT 26  EMP LIST'!$A$2:$A$998,'SEPT 26  EMP LIST'!$D$2:$D$998),"-")</f>
        <v>-</v>
      </c>
      <c r="I355" t="str">
        <f t="array" ref="I355">IFERROR(XLOOKUP($G355,'SEPT 26  EMP LIST'!$A$2:$A$998,'SEPT 26  EMP LIST'!$F$2:$F$998),"-")</f>
        <v>-</v>
      </c>
      <c r="J355" t="str">
        <f t="array" ref="J355">IFERROR(XLOOKUP($G355,'SEPT 26  EMP LIST'!$A$2:$A$998,'SEPT 26  EMP LIST'!$B$2:$B$998),"-")</f>
        <v>-</v>
      </c>
      <c r="N355" t="str">
        <f t="array" ref="N355">IFERROR(XLOOKUP($G355,'SEPT 26  EMP LIST'!$A$2:$A$998,'SEPT 26  EMP LIST'!$E$2:$E$998),"-")</f>
        <v>-</v>
      </c>
    </row>
    <row r="356">
      <c r="H356" t="str">
        <f t="array" ref="H356">IFERROR(XLOOKUP($G356,'SEPT 26  EMP LIST'!$A$2:$A$998,'SEPT 26  EMP LIST'!$D$2:$D$998),"-")</f>
        <v>-</v>
      </c>
      <c r="I356" t="str">
        <f t="array" ref="I356">IFERROR(XLOOKUP($G356,'SEPT 26  EMP LIST'!$A$2:$A$998,'SEPT 26  EMP LIST'!$F$2:$F$998),"-")</f>
        <v>-</v>
      </c>
      <c r="J356" t="str">
        <f t="array" ref="J356">IFERROR(XLOOKUP($G356,'SEPT 26  EMP LIST'!$A$2:$A$998,'SEPT 26  EMP LIST'!$B$2:$B$998),"-")</f>
        <v>-</v>
      </c>
      <c r="N356" t="str">
        <f t="array" ref="N356">IFERROR(XLOOKUP($G356,'SEPT 26  EMP LIST'!$A$2:$A$998,'SEPT 26  EMP LIST'!$E$2:$E$998),"-")</f>
        <v>-</v>
      </c>
    </row>
    <row r="357">
      <c r="H357" t="str">
        <f t="array" ref="H357">IFERROR(XLOOKUP($G357,'SEPT 26  EMP LIST'!$A$2:$A$998,'SEPT 26  EMP LIST'!$D$2:$D$998),"-")</f>
        <v>-</v>
      </c>
      <c r="I357" t="str">
        <f t="array" ref="I357">IFERROR(XLOOKUP($G357,'SEPT 26  EMP LIST'!$A$2:$A$998,'SEPT 26  EMP LIST'!$F$2:$F$998),"-")</f>
        <v>-</v>
      </c>
      <c r="J357" t="str">
        <f t="array" ref="J357">IFERROR(XLOOKUP($G357,'SEPT 26  EMP LIST'!$A$2:$A$998,'SEPT 26  EMP LIST'!$B$2:$B$998),"-")</f>
        <v>-</v>
      </c>
      <c r="N357" t="str">
        <f t="array" ref="N357">IFERROR(XLOOKUP($G357,'SEPT 26  EMP LIST'!$A$2:$A$998,'SEPT 26  EMP LIST'!$E$2:$E$998),"-")</f>
        <v>-</v>
      </c>
    </row>
    <row r="358">
      <c r="H358" t="str">
        <f t="array" ref="H358">IFERROR(XLOOKUP($G358,'SEPT 26  EMP LIST'!$A$2:$A$998,'SEPT 26  EMP LIST'!$D$2:$D$998),"-")</f>
        <v>-</v>
      </c>
      <c r="I358" t="str">
        <f t="array" ref="I358">IFERROR(XLOOKUP($G358,'SEPT 26  EMP LIST'!$A$2:$A$998,'SEPT 26  EMP LIST'!$F$2:$F$998),"-")</f>
        <v>-</v>
      </c>
      <c r="J358" t="str">
        <f t="array" ref="J358">IFERROR(XLOOKUP($G358,'SEPT 26  EMP LIST'!$A$2:$A$998,'SEPT 26  EMP LIST'!$B$2:$B$998),"-")</f>
        <v>-</v>
      </c>
      <c r="N358" t="str">
        <f t="array" ref="N358">IFERROR(XLOOKUP($G358,'SEPT 26  EMP LIST'!$A$2:$A$998,'SEPT 26  EMP LIST'!$E$2:$E$998),"-")</f>
        <v>-</v>
      </c>
    </row>
    <row r="359">
      <c r="H359" t="str">
        <f t="array" ref="H359">IFERROR(XLOOKUP($G359,'SEPT 26  EMP LIST'!$A$2:$A$998,'SEPT 26  EMP LIST'!$D$2:$D$998),"-")</f>
        <v>-</v>
      </c>
      <c r="I359" t="str">
        <f t="array" ref="I359">IFERROR(XLOOKUP($G359,'SEPT 26  EMP LIST'!$A$2:$A$998,'SEPT 26  EMP LIST'!$F$2:$F$998),"-")</f>
        <v>-</v>
      </c>
      <c r="J359" t="str">
        <f t="array" ref="J359">IFERROR(XLOOKUP($G359,'SEPT 26  EMP LIST'!$A$2:$A$998,'SEPT 26  EMP LIST'!$B$2:$B$998),"-")</f>
        <v>-</v>
      </c>
      <c r="N359" t="str">
        <f t="array" ref="N359">IFERROR(XLOOKUP($G359,'SEPT 26  EMP LIST'!$A$2:$A$998,'SEPT 26  EMP LIST'!$E$2:$E$998),"-")</f>
        <v>-</v>
      </c>
    </row>
    <row r="360">
      <c r="H360" t="str">
        <f t="array" ref="H360">IFERROR(XLOOKUP($G360,'SEPT 26  EMP LIST'!$A$2:$A$998,'SEPT 26  EMP LIST'!$D$2:$D$998),"-")</f>
        <v>-</v>
      </c>
      <c r="I360" t="str">
        <f t="array" ref="I360">IFERROR(XLOOKUP($G360,'SEPT 26  EMP LIST'!$A$2:$A$998,'SEPT 26  EMP LIST'!$F$2:$F$998),"-")</f>
        <v>-</v>
      </c>
      <c r="J360" t="str">
        <f t="array" ref="J360">IFERROR(XLOOKUP($G360,'SEPT 26  EMP LIST'!$A$2:$A$998,'SEPT 26  EMP LIST'!$B$2:$B$998),"-")</f>
        <v>-</v>
      </c>
      <c r="N360" t="str">
        <f t="array" ref="N360">IFERROR(XLOOKUP($G360,'SEPT 26  EMP LIST'!$A$2:$A$998,'SEPT 26  EMP LIST'!$E$2:$E$998),"-")</f>
        <v>-</v>
      </c>
    </row>
    <row r="361">
      <c r="H361" t="str">
        <f t="array" ref="H361">IFERROR(XLOOKUP($G361,'SEPT 26  EMP LIST'!$A$2:$A$998,'SEPT 26  EMP LIST'!$D$2:$D$998),"-")</f>
        <v>-</v>
      </c>
      <c r="I361" t="str">
        <f t="array" ref="I361">IFERROR(XLOOKUP($G361,'SEPT 26  EMP LIST'!$A$2:$A$998,'SEPT 26  EMP LIST'!$F$2:$F$998),"-")</f>
        <v>-</v>
      </c>
      <c r="J361" t="str">
        <f t="array" ref="J361">IFERROR(XLOOKUP($G361,'SEPT 26  EMP LIST'!$A$2:$A$998,'SEPT 26  EMP LIST'!$B$2:$B$998),"-")</f>
        <v>-</v>
      </c>
      <c r="N361" t="str">
        <f t="array" ref="N361">IFERROR(XLOOKUP($G361,'SEPT 26  EMP LIST'!$A$2:$A$998,'SEPT 26  EMP LIST'!$E$2:$E$998),"-")</f>
        <v>-</v>
      </c>
    </row>
    <row r="362">
      <c r="H362" t="str">
        <f t="array" ref="H362">IFERROR(XLOOKUP($G362,'SEPT 26  EMP LIST'!$A$2:$A$998,'SEPT 26  EMP LIST'!$D$2:$D$998),"-")</f>
        <v>-</v>
      </c>
      <c r="I362" t="str">
        <f t="array" ref="I362">IFERROR(XLOOKUP($G362,'SEPT 26  EMP LIST'!$A$2:$A$998,'SEPT 26  EMP LIST'!$F$2:$F$998),"-")</f>
        <v>-</v>
      </c>
      <c r="J362" t="str">
        <f t="array" ref="J362">IFERROR(XLOOKUP($G362,'SEPT 26  EMP LIST'!$A$2:$A$998,'SEPT 26  EMP LIST'!$B$2:$B$998),"-")</f>
        <v>-</v>
      </c>
      <c r="N362" t="str">
        <f t="array" ref="N362">IFERROR(XLOOKUP($G362,'SEPT 26  EMP LIST'!$A$2:$A$998,'SEPT 26  EMP LIST'!$E$2:$E$998),"-")</f>
        <v>-</v>
      </c>
    </row>
    <row r="363">
      <c r="H363" t="str">
        <f t="array" ref="H363">IFERROR(XLOOKUP($G363,'SEPT 26  EMP LIST'!$A$2:$A$998,'SEPT 26  EMP LIST'!$D$2:$D$998),"-")</f>
        <v>-</v>
      </c>
      <c r="I363" t="str">
        <f t="array" ref="I363">IFERROR(XLOOKUP($G363,'SEPT 26  EMP LIST'!$A$2:$A$998,'SEPT 26  EMP LIST'!$F$2:$F$998),"-")</f>
        <v>-</v>
      </c>
      <c r="J363" t="str">
        <f t="array" ref="J363">IFERROR(XLOOKUP($G363,'SEPT 26  EMP LIST'!$A$2:$A$998,'SEPT 26  EMP LIST'!$B$2:$B$998),"-")</f>
        <v>-</v>
      </c>
      <c r="N363" t="str">
        <f t="array" ref="N363">IFERROR(XLOOKUP($G363,'SEPT 26  EMP LIST'!$A$2:$A$998,'SEPT 26  EMP LIST'!$E$2:$E$998),"-")</f>
        <v>-</v>
      </c>
    </row>
    <row r="364">
      <c r="H364" t="str">
        <f t="array" ref="H364">IFERROR(XLOOKUP($G364,'SEPT 26  EMP LIST'!$A$2:$A$998,'SEPT 26  EMP LIST'!$D$2:$D$998),"-")</f>
        <v>-</v>
      </c>
      <c r="I364" t="str">
        <f t="array" ref="I364">IFERROR(XLOOKUP($G364,'SEPT 26  EMP LIST'!$A$2:$A$998,'SEPT 26  EMP LIST'!$F$2:$F$998),"-")</f>
        <v>-</v>
      </c>
      <c r="J364" t="str">
        <f t="array" ref="J364">IFERROR(XLOOKUP($G364,'SEPT 26  EMP LIST'!$A$2:$A$998,'SEPT 26  EMP LIST'!$B$2:$B$998),"-")</f>
        <v>-</v>
      </c>
      <c r="N364" t="str">
        <f t="array" ref="N364">IFERROR(XLOOKUP($G364,'SEPT 26  EMP LIST'!$A$2:$A$998,'SEPT 26  EMP LIST'!$E$2:$E$998),"-")</f>
        <v>-</v>
      </c>
    </row>
    <row r="365">
      <c r="H365" t="str">
        <f t="array" ref="H365">IFERROR(XLOOKUP($G365,'SEPT 26  EMP LIST'!$A$2:$A$998,'SEPT 26  EMP LIST'!$D$2:$D$998),"-")</f>
        <v>-</v>
      </c>
      <c r="I365" t="str">
        <f t="array" ref="I365">IFERROR(XLOOKUP($G365,'SEPT 26  EMP LIST'!$A$2:$A$998,'SEPT 26  EMP LIST'!$F$2:$F$998),"-")</f>
        <v>-</v>
      </c>
      <c r="J365" t="str">
        <f t="array" ref="J365">IFERROR(XLOOKUP($G365,'SEPT 26  EMP LIST'!$A$2:$A$998,'SEPT 26  EMP LIST'!$B$2:$B$998),"-")</f>
        <v>-</v>
      </c>
      <c r="N365" t="str">
        <f t="array" ref="N365">IFERROR(XLOOKUP($G365,'SEPT 26  EMP LIST'!$A$2:$A$998,'SEPT 26  EMP LIST'!$E$2:$E$998),"-")</f>
        <v>-</v>
      </c>
    </row>
    <row r="366">
      <c r="H366" t="str">
        <f t="array" ref="H366">IFERROR(XLOOKUP($G366,'SEPT 26  EMP LIST'!$A$2:$A$998,'SEPT 26  EMP LIST'!$D$2:$D$998),"-")</f>
        <v>-</v>
      </c>
      <c r="I366" t="str">
        <f t="array" ref="I366">IFERROR(XLOOKUP($G366,'SEPT 26  EMP LIST'!$A$2:$A$998,'SEPT 26  EMP LIST'!$F$2:$F$998),"-")</f>
        <v>-</v>
      </c>
      <c r="J366" t="str">
        <f t="array" ref="J366">IFERROR(XLOOKUP($G366,'SEPT 26  EMP LIST'!$A$2:$A$998,'SEPT 26  EMP LIST'!$B$2:$B$998),"-")</f>
        <v>-</v>
      </c>
      <c r="N366" t="str">
        <f t="array" ref="N366">IFERROR(XLOOKUP($G366,'SEPT 26  EMP LIST'!$A$2:$A$998,'SEPT 26  EMP LIST'!$E$2:$E$998),"-")</f>
        <v>-</v>
      </c>
    </row>
    <row r="367">
      <c r="H367" t="str">
        <f t="array" ref="H367">IFERROR(XLOOKUP($G367,'SEPT 26  EMP LIST'!$A$2:$A$998,'SEPT 26  EMP LIST'!$D$2:$D$998),"-")</f>
        <v>-</v>
      </c>
      <c r="I367" t="str">
        <f t="array" ref="I367">IFERROR(XLOOKUP($G367,'SEPT 26  EMP LIST'!$A$2:$A$998,'SEPT 26  EMP LIST'!$F$2:$F$998),"-")</f>
        <v>-</v>
      </c>
      <c r="J367" t="str">
        <f t="array" ref="J367">IFERROR(XLOOKUP($G367,'SEPT 26  EMP LIST'!$A$2:$A$998,'SEPT 26  EMP LIST'!$B$2:$B$998),"-")</f>
        <v>-</v>
      </c>
      <c r="N367" t="str">
        <f t="array" ref="N367">IFERROR(XLOOKUP($G367,'SEPT 26  EMP LIST'!$A$2:$A$998,'SEPT 26  EMP LIST'!$E$2:$E$998),"-")</f>
        <v>-</v>
      </c>
    </row>
    <row r="368">
      <c r="H368" t="str">
        <f t="array" ref="H368">IFERROR(XLOOKUP($G368,'SEPT 26  EMP LIST'!$A$2:$A$998,'SEPT 26  EMP LIST'!$D$2:$D$998),"-")</f>
        <v>-</v>
      </c>
      <c r="I368" t="str">
        <f t="array" ref="I368">IFERROR(XLOOKUP($G368,'SEPT 26  EMP LIST'!$A$2:$A$998,'SEPT 26  EMP LIST'!$F$2:$F$998),"-")</f>
        <v>-</v>
      </c>
      <c r="J368" t="str">
        <f t="array" ref="J368">IFERROR(XLOOKUP($G368,'SEPT 26  EMP LIST'!$A$2:$A$998,'SEPT 26  EMP LIST'!$B$2:$B$998),"-")</f>
        <v>-</v>
      </c>
      <c r="N368" t="str">
        <f t="array" ref="N368">IFERROR(XLOOKUP($G368,'SEPT 26  EMP LIST'!$A$2:$A$998,'SEPT 26  EMP LIST'!$E$2:$E$998),"-")</f>
        <v>-</v>
      </c>
    </row>
    <row r="369">
      <c r="H369" t="str">
        <f t="array" ref="H369">IFERROR(XLOOKUP($G369,'SEPT 26  EMP LIST'!$A$2:$A$998,'SEPT 26  EMP LIST'!$D$2:$D$998),"-")</f>
        <v>-</v>
      </c>
      <c r="I369" t="str">
        <f t="array" ref="I369">IFERROR(XLOOKUP($G369,'SEPT 26  EMP LIST'!$A$2:$A$998,'SEPT 26  EMP LIST'!$F$2:$F$998),"-")</f>
        <v>-</v>
      </c>
      <c r="J369" t="str">
        <f t="array" ref="J369">IFERROR(XLOOKUP($G369,'SEPT 26  EMP LIST'!$A$2:$A$998,'SEPT 26  EMP LIST'!$B$2:$B$998),"-")</f>
        <v>-</v>
      </c>
      <c r="N369" t="str">
        <f t="array" ref="N369">IFERROR(XLOOKUP($G369,'SEPT 26  EMP LIST'!$A$2:$A$998,'SEPT 26  EMP LIST'!$E$2:$E$998),"-")</f>
        <v>-</v>
      </c>
    </row>
    <row r="370">
      <c r="H370" t="str">
        <f t="array" ref="H370">IFERROR(XLOOKUP($G370,'SEPT 26  EMP LIST'!$A$2:$A$998,'SEPT 26  EMP LIST'!$D$2:$D$998),"-")</f>
        <v>-</v>
      </c>
      <c r="I370" t="str">
        <f t="array" ref="I370">IFERROR(XLOOKUP($G370,'SEPT 26  EMP LIST'!$A$2:$A$998,'SEPT 26  EMP LIST'!$F$2:$F$998),"-")</f>
        <v>-</v>
      </c>
      <c r="J370" t="str">
        <f t="array" ref="J370">IFERROR(XLOOKUP($G370,'SEPT 26  EMP LIST'!$A$2:$A$998,'SEPT 26  EMP LIST'!$B$2:$B$998),"-")</f>
        <v>-</v>
      </c>
      <c r="N370" t="str">
        <f t="array" ref="N370">IFERROR(XLOOKUP($G370,'SEPT 26  EMP LIST'!$A$2:$A$998,'SEPT 26  EMP LIST'!$E$2:$E$998),"-")</f>
        <v>-</v>
      </c>
    </row>
    <row r="371">
      <c r="H371" t="str">
        <f t="array" ref="H371">IFERROR(XLOOKUP($G371,'SEPT 26  EMP LIST'!$A$2:$A$998,'SEPT 26  EMP LIST'!$D$2:$D$998),"-")</f>
        <v>-</v>
      </c>
      <c r="I371" t="str">
        <f t="array" ref="I371">IFERROR(XLOOKUP($G371,'SEPT 26  EMP LIST'!$A$2:$A$998,'SEPT 26  EMP LIST'!$F$2:$F$998),"-")</f>
        <v>-</v>
      </c>
      <c r="J371" t="str">
        <f t="array" ref="J371">IFERROR(XLOOKUP($G371,'SEPT 26  EMP LIST'!$A$2:$A$998,'SEPT 26  EMP LIST'!$B$2:$B$998),"-")</f>
        <v>-</v>
      </c>
      <c r="N371" t="str">
        <f t="array" ref="N371">IFERROR(XLOOKUP($G371,'SEPT 26  EMP LIST'!$A$2:$A$998,'SEPT 26  EMP LIST'!$E$2:$E$998),"-")</f>
        <v>-</v>
      </c>
    </row>
    <row r="372">
      <c r="H372" t="str">
        <f t="array" ref="H372">IFERROR(XLOOKUP($G372,'SEPT 26  EMP LIST'!$A$2:$A$998,'SEPT 26  EMP LIST'!$D$2:$D$998),"-")</f>
        <v>-</v>
      </c>
      <c r="I372" t="str">
        <f t="array" ref="I372">IFERROR(XLOOKUP($G372,'SEPT 26  EMP LIST'!$A$2:$A$998,'SEPT 26  EMP LIST'!$F$2:$F$998),"-")</f>
        <v>-</v>
      </c>
      <c r="J372" t="str">
        <f t="array" ref="J372">IFERROR(XLOOKUP($G372,'SEPT 26  EMP LIST'!$A$2:$A$998,'SEPT 26  EMP LIST'!$B$2:$B$998),"-")</f>
        <v>-</v>
      </c>
      <c r="N372" t="str">
        <f t="array" ref="N372">IFERROR(XLOOKUP($G372,'SEPT 26  EMP LIST'!$A$2:$A$998,'SEPT 26  EMP LIST'!$E$2:$E$998),"-")</f>
        <v>-</v>
      </c>
    </row>
    <row r="373">
      <c r="H373" t="str">
        <f t="array" ref="H373">IFERROR(XLOOKUP($G373,'SEPT 26  EMP LIST'!$A$2:$A$998,'SEPT 26  EMP LIST'!$D$2:$D$998),"-")</f>
        <v>-</v>
      </c>
      <c r="I373" t="str">
        <f t="array" ref="I373">IFERROR(XLOOKUP($G373,'SEPT 26  EMP LIST'!$A$2:$A$998,'SEPT 26  EMP LIST'!$F$2:$F$998),"-")</f>
        <v>-</v>
      </c>
      <c r="J373" t="str">
        <f t="array" ref="J373">IFERROR(XLOOKUP($G373,'SEPT 26  EMP LIST'!$A$2:$A$998,'SEPT 26  EMP LIST'!$B$2:$B$998),"-")</f>
        <v>-</v>
      </c>
      <c r="N373" t="str">
        <f t="array" ref="N373">IFERROR(XLOOKUP($G373,'SEPT 26  EMP LIST'!$A$2:$A$998,'SEPT 26  EMP LIST'!$E$2:$E$998),"-")</f>
        <v>-</v>
      </c>
    </row>
    <row r="374">
      <c r="H374" t="str">
        <f t="array" ref="H374">IFERROR(XLOOKUP($G374,'SEPT 26  EMP LIST'!$A$2:$A$998,'SEPT 26  EMP LIST'!$D$2:$D$998),"-")</f>
        <v>-</v>
      </c>
      <c r="I374" t="str">
        <f t="array" ref="I374">IFERROR(XLOOKUP($G374,'SEPT 26  EMP LIST'!$A$2:$A$998,'SEPT 26  EMP LIST'!$F$2:$F$998),"-")</f>
        <v>-</v>
      </c>
      <c r="J374" t="str">
        <f t="array" ref="J374">IFERROR(XLOOKUP($G374,'SEPT 26  EMP LIST'!$A$2:$A$998,'SEPT 26  EMP LIST'!$B$2:$B$998),"-")</f>
        <v>-</v>
      </c>
      <c r="N374" t="str">
        <f t="array" ref="N374">IFERROR(XLOOKUP($G374,'SEPT 26  EMP LIST'!$A$2:$A$998,'SEPT 26  EMP LIST'!$E$2:$E$998),"-")</f>
        <v>-</v>
      </c>
    </row>
    <row r="375">
      <c r="H375" t="str">
        <f t="array" ref="H375">IFERROR(XLOOKUP($G375,'SEPT 26  EMP LIST'!$A$2:$A$998,'SEPT 26  EMP LIST'!$D$2:$D$998),"-")</f>
        <v>-</v>
      </c>
      <c r="I375" t="str">
        <f t="array" ref="I375">IFERROR(XLOOKUP($G375,'SEPT 26  EMP LIST'!$A$2:$A$998,'SEPT 26  EMP LIST'!$F$2:$F$998),"-")</f>
        <v>-</v>
      </c>
      <c r="J375" t="str">
        <f t="array" ref="J375">IFERROR(XLOOKUP($G375,'SEPT 26  EMP LIST'!$A$2:$A$998,'SEPT 26  EMP LIST'!$B$2:$B$998),"-")</f>
        <v>-</v>
      </c>
      <c r="N375" t="str">
        <f t="array" ref="N375">IFERROR(XLOOKUP($G375,'SEPT 26  EMP LIST'!$A$2:$A$998,'SEPT 26  EMP LIST'!$E$2:$E$998),"-")</f>
        <v>-</v>
      </c>
    </row>
    <row r="376">
      <c r="H376" t="str">
        <f t="array" ref="H376">IFERROR(XLOOKUP($G376,'SEPT 26  EMP LIST'!$A$2:$A$998,'SEPT 26  EMP LIST'!$D$2:$D$998),"-")</f>
        <v>-</v>
      </c>
      <c r="I376" t="str">
        <f t="array" ref="I376">IFERROR(XLOOKUP($G376,'SEPT 26  EMP LIST'!$A$2:$A$998,'SEPT 26  EMP LIST'!$F$2:$F$998),"-")</f>
        <v>-</v>
      </c>
      <c r="J376" t="str">
        <f t="array" ref="J376">IFERROR(XLOOKUP($G376,'SEPT 26  EMP LIST'!$A$2:$A$998,'SEPT 26  EMP LIST'!$B$2:$B$998),"-")</f>
        <v>-</v>
      </c>
      <c r="N376" t="str">
        <f t="array" ref="N376">IFERROR(XLOOKUP($G376,'SEPT 26  EMP LIST'!$A$2:$A$998,'SEPT 26  EMP LIST'!$E$2:$E$998),"-")</f>
        <v>-</v>
      </c>
    </row>
    <row r="377">
      <c r="H377" t="str">
        <f t="array" ref="H377">IFERROR(XLOOKUP($G377,'SEPT 26  EMP LIST'!$A$2:$A$998,'SEPT 26  EMP LIST'!$D$2:$D$998),"-")</f>
        <v>-</v>
      </c>
      <c r="I377" t="str">
        <f t="array" ref="I377">IFERROR(XLOOKUP($G377,'SEPT 26  EMP LIST'!$A$2:$A$998,'SEPT 26  EMP LIST'!$F$2:$F$998),"-")</f>
        <v>-</v>
      </c>
      <c r="J377" t="str">
        <f t="array" ref="J377">IFERROR(XLOOKUP($G377,'SEPT 26  EMP LIST'!$A$2:$A$998,'SEPT 26  EMP LIST'!$B$2:$B$998),"-")</f>
        <v>-</v>
      </c>
      <c r="N377" t="str">
        <f t="array" ref="N377">IFERROR(XLOOKUP($G377,'SEPT 26  EMP LIST'!$A$2:$A$998,'SEPT 26  EMP LIST'!$E$2:$E$998),"-")</f>
        <v>-</v>
      </c>
    </row>
    <row r="378">
      <c r="H378" t="str">
        <f t="array" ref="H378">IFERROR(XLOOKUP($G378,'SEPT 26  EMP LIST'!$A$2:$A$998,'SEPT 26  EMP LIST'!$D$2:$D$998),"-")</f>
        <v>-</v>
      </c>
      <c r="I378" t="str">
        <f t="array" ref="I378">IFERROR(XLOOKUP($G378,'SEPT 26  EMP LIST'!$A$2:$A$998,'SEPT 26  EMP LIST'!$F$2:$F$998),"-")</f>
        <v>-</v>
      </c>
      <c r="J378" t="str">
        <f t="array" ref="J378">IFERROR(XLOOKUP($G378,'SEPT 26  EMP LIST'!$A$2:$A$998,'SEPT 26  EMP LIST'!$B$2:$B$998),"-")</f>
        <v>-</v>
      </c>
      <c r="N378" t="str">
        <f t="array" ref="N378">IFERROR(XLOOKUP($G378,'SEPT 26  EMP LIST'!$A$2:$A$998,'SEPT 26  EMP LIST'!$E$2:$E$998),"-")</f>
        <v>-</v>
      </c>
    </row>
    <row r="379">
      <c r="H379" t="str">
        <f t="array" ref="H379">IFERROR(XLOOKUP($G379,'SEPT 26  EMP LIST'!$A$2:$A$998,'SEPT 26  EMP LIST'!$D$2:$D$998),"-")</f>
        <v>-</v>
      </c>
      <c r="I379" t="str">
        <f t="array" ref="I379">IFERROR(XLOOKUP($G379,'SEPT 26  EMP LIST'!$A$2:$A$998,'SEPT 26  EMP LIST'!$F$2:$F$998),"-")</f>
        <v>-</v>
      </c>
      <c r="J379" t="str">
        <f t="array" ref="J379">IFERROR(XLOOKUP($G379,'SEPT 26  EMP LIST'!$A$2:$A$998,'SEPT 26  EMP LIST'!$B$2:$B$998),"-")</f>
        <v>-</v>
      </c>
      <c r="N379" t="str">
        <f t="array" ref="N379">IFERROR(XLOOKUP($G379,'SEPT 26  EMP LIST'!$A$2:$A$998,'SEPT 26  EMP LIST'!$E$2:$E$998),"-")</f>
        <v>-</v>
      </c>
    </row>
    <row r="380">
      <c r="H380" t="str">
        <f t="array" ref="H380">IFERROR(XLOOKUP($G380,'SEPT 26  EMP LIST'!$A$2:$A$998,'SEPT 26  EMP LIST'!$D$2:$D$998),"-")</f>
        <v>-</v>
      </c>
      <c r="I380" t="str">
        <f t="array" ref="I380">IFERROR(XLOOKUP($G380,'SEPT 26  EMP LIST'!$A$2:$A$998,'SEPT 26  EMP LIST'!$F$2:$F$998),"-")</f>
        <v>-</v>
      </c>
      <c r="J380" t="str">
        <f t="array" ref="J380">IFERROR(XLOOKUP($G380,'SEPT 26  EMP LIST'!$A$2:$A$998,'SEPT 26  EMP LIST'!$B$2:$B$998),"-")</f>
        <v>-</v>
      </c>
      <c r="N380" t="str">
        <f t="array" ref="N380">IFERROR(XLOOKUP($G380,'SEPT 26  EMP LIST'!$A$2:$A$998,'SEPT 26  EMP LIST'!$E$2:$E$998),"-")</f>
        <v>-</v>
      </c>
    </row>
    <row r="381">
      <c r="H381" t="str">
        <f t="array" ref="H381">IFERROR(XLOOKUP($G381,'SEPT 26  EMP LIST'!$A$2:$A$998,'SEPT 26  EMP LIST'!$D$2:$D$998),"-")</f>
        <v>-</v>
      </c>
      <c r="I381" t="str">
        <f t="array" ref="I381">IFERROR(XLOOKUP($G381,'SEPT 26  EMP LIST'!$A$2:$A$998,'SEPT 26  EMP LIST'!$F$2:$F$998),"-")</f>
        <v>-</v>
      </c>
      <c r="J381" t="str">
        <f t="array" ref="J381">IFERROR(XLOOKUP($G381,'SEPT 26  EMP LIST'!$A$2:$A$998,'SEPT 26  EMP LIST'!$B$2:$B$998),"-")</f>
        <v>-</v>
      </c>
      <c r="N381" t="str">
        <f t="array" ref="N381">IFERROR(XLOOKUP($G381,'SEPT 26  EMP LIST'!$A$2:$A$998,'SEPT 26  EMP LIST'!$E$2:$E$998),"-")</f>
        <v>-</v>
      </c>
    </row>
    <row r="382">
      <c r="H382" t="str">
        <f t="array" ref="H382">IFERROR(XLOOKUP($G382,'SEPT 26  EMP LIST'!$A$2:$A$998,'SEPT 26  EMP LIST'!$D$2:$D$998),"-")</f>
        <v>-</v>
      </c>
      <c r="I382" t="str">
        <f t="array" ref="I382">IFERROR(XLOOKUP($G382,'SEPT 26  EMP LIST'!$A$2:$A$998,'SEPT 26  EMP LIST'!$F$2:$F$998),"-")</f>
        <v>-</v>
      </c>
      <c r="J382" t="str">
        <f t="array" ref="J382">IFERROR(XLOOKUP($G382,'SEPT 26  EMP LIST'!$A$2:$A$998,'SEPT 26  EMP LIST'!$B$2:$B$998),"-")</f>
        <v>-</v>
      </c>
      <c r="N382" t="str">
        <f t="array" ref="N382">IFERROR(XLOOKUP($G382,'SEPT 26  EMP LIST'!$A$2:$A$998,'SEPT 26  EMP LIST'!$E$2:$E$998),"-")</f>
        <v>-</v>
      </c>
    </row>
    <row r="383">
      <c r="H383" t="str">
        <f t="array" ref="H383">IFERROR(XLOOKUP($G383,'SEPT 26  EMP LIST'!$A$2:$A$998,'SEPT 26  EMP LIST'!$D$2:$D$998),"-")</f>
        <v>-</v>
      </c>
      <c r="I383" t="str">
        <f t="array" ref="I383">IFERROR(XLOOKUP($G383,'SEPT 26  EMP LIST'!$A$2:$A$998,'SEPT 26  EMP LIST'!$F$2:$F$998),"-")</f>
        <v>-</v>
      </c>
      <c r="J383" t="str">
        <f t="array" ref="J383">IFERROR(XLOOKUP($G383,'SEPT 26  EMP LIST'!$A$2:$A$998,'SEPT 26  EMP LIST'!$B$2:$B$998),"-")</f>
        <v>-</v>
      </c>
      <c r="N383" t="str">
        <f t="array" ref="N383">IFERROR(XLOOKUP($G383,'SEPT 26  EMP LIST'!$A$2:$A$998,'SEPT 26  EMP LIST'!$E$2:$E$998),"-")</f>
        <v>-</v>
      </c>
    </row>
    <row r="384">
      <c r="H384" t="str">
        <f t="array" ref="H384">IFERROR(XLOOKUP($G384,'SEPT 26  EMP LIST'!$A$2:$A$998,'SEPT 26  EMP LIST'!$D$2:$D$998),"-")</f>
        <v>-</v>
      </c>
      <c r="I384" t="str">
        <f t="array" ref="I384">IFERROR(XLOOKUP($G384,'SEPT 26  EMP LIST'!$A$2:$A$998,'SEPT 26  EMP LIST'!$F$2:$F$998),"-")</f>
        <v>-</v>
      </c>
      <c r="J384" t="str">
        <f t="array" ref="J384">IFERROR(XLOOKUP($G384,'SEPT 26  EMP LIST'!$A$2:$A$998,'SEPT 26  EMP LIST'!$B$2:$B$998),"-")</f>
        <v>-</v>
      </c>
      <c r="N384" t="str">
        <f t="array" ref="N384">IFERROR(XLOOKUP($G384,'SEPT 26  EMP LIST'!$A$2:$A$998,'SEPT 26  EMP LIST'!$E$2:$E$998),"-")</f>
        <v>-</v>
      </c>
    </row>
    <row r="385">
      <c r="H385" t="str">
        <f t="array" ref="H385">IFERROR(XLOOKUP($G385,'SEPT 26  EMP LIST'!$A$2:$A$998,'SEPT 26  EMP LIST'!$D$2:$D$998),"-")</f>
        <v>-</v>
      </c>
      <c r="I385" t="str">
        <f t="array" ref="I385">IFERROR(XLOOKUP($G385,'SEPT 26  EMP LIST'!$A$2:$A$998,'SEPT 26  EMP LIST'!$F$2:$F$998),"-")</f>
        <v>-</v>
      </c>
      <c r="J385" t="str">
        <f t="array" ref="J385">IFERROR(XLOOKUP($G385,'SEPT 26  EMP LIST'!$A$2:$A$998,'SEPT 26  EMP LIST'!$B$2:$B$998),"-")</f>
        <v>-</v>
      </c>
      <c r="N385" t="str">
        <f t="array" ref="N385">IFERROR(XLOOKUP($G385,'SEPT 26  EMP LIST'!$A$2:$A$998,'SEPT 26  EMP LIST'!$E$2:$E$998),"-")</f>
        <v>-</v>
      </c>
    </row>
    <row r="386">
      <c r="H386" t="str">
        <f t="array" ref="H386">IFERROR(XLOOKUP($G386,'SEPT 26  EMP LIST'!$A$2:$A$998,'SEPT 26  EMP LIST'!$D$2:$D$998),"-")</f>
        <v>-</v>
      </c>
      <c r="I386" t="str">
        <f t="array" ref="I386">IFERROR(XLOOKUP($G386,'SEPT 26  EMP LIST'!$A$2:$A$998,'SEPT 26  EMP LIST'!$F$2:$F$998),"-")</f>
        <v>-</v>
      </c>
      <c r="J386" t="str">
        <f t="array" ref="J386">IFERROR(XLOOKUP($G386,'SEPT 26  EMP LIST'!$A$2:$A$998,'SEPT 26  EMP LIST'!$B$2:$B$998),"-")</f>
        <v>-</v>
      </c>
      <c r="N386" t="str">
        <f t="array" ref="N386">IFERROR(XLOOKUP($G386,'SEPT 26  EMP LIST'!$A$2:$A$998,'SEPT 26  EMP LIST'!$E$2:$E$998),"-")</f>
        <v>-</v>
      </c>
    </row>
    <row r="387">
      <c r="H387" t="str">
        <f t="array" ref="H387">IFERROR(XLOOKUP($G387,'SEPT 26  EMP LIST'!$A$2:$A$998,'SEPT 26  EMP LIST'!$D$2:$D$998),"-")</f>
        <v>-</v>
      </c>
      <c r="I387" t="str">
        <f t="array" ref="I387">IFERROR(XLOOKUP($G387,'SEPT 26  EMP LIST'!$A$2:$A$998,'SEPT 26  EMP LIST'!$F$2:$F$998),"-")</f>
        <v>-</v>
      </c>
      <c r="J387" t="str">
        <f t="array" ref="J387">IFERROR(XLOOKUP($G387,'SEPT 26  EMP LIST'!$A$2:$A$998,'SEPT 26  EMP LIST'!$B$2:$B$998),"-")</f>
        <v>-</v>
      </c>
      <c r="N387" t="str">
        <f t="array" ref="N387">IFERROR(XLOOKUP($G387,'SEPT 26  EMP LIST'!$A$2:$A$998,'SEPT 26  EMP LIST'!$E$2:$E$998),"-")</f>
        <v>-</v>
      </c>
    </row>
    <row r="388">
      <c r="H388" t="str">
        <f t="array" ref="H388">IFERROR(XLOOKUP($G388,'SEPT 26  EMP LIST'!$A$2:$A$998,'SEPT 26  EMP LIST'!$D$2:$D$998),"-")</f>
        <v>-</v>
      </c>
      <c r="I388" t="str">
        <f t="array" ref="I388">IFERROR(XLOOKUP($G388,'SEPT 26  EMP LIST'!$A$2:$A$998,'SEPT 26  EMP LIST'!$F$2:$F$998),"-")</f>
        <v>-</v>
      </c>
      <c r="J388" t="str">
        <f t="array" ref="J388">IFERROR(XLOOKUP($G388,'SEPT 26  EMP LIST'!$A$2:$A$998,'SEPT 26  EMP LIST'!$B$2:$B$998),"-")</f>
        <v>-</v>
      </c>
      <c r="N388" t="str">
        <f t="array" ref="N388">IFERROR(XLOOKUP($G388,'SEPT 26  EMP LIST'!$A$2:$A$998,'SEPT 26  EMP LIST'!$E$2:$E$998),"-")</f>
        <v>-</v>
      </c>
    </row>
    <row r="389">
      <c r="H389" t="str">
        <f t="array" ref="H389">IFERROR(XLOOKUP($G389,'SEPT 26  EMP LIST'!$A$2:$A$998,'SEPT 26  EMP LIST'!$D$2:$D$998),"-")</f>
        <v>-</v>
      </c>
      <c r="I389" t="str">
        <f t="array" ref="I389">IFERROR(XLOOKUP($G389,'SEPT 26  EMP LIST'!$A$2:$A$998,'SEPT 26  EMP LIST'!$F$2:$F$998),"-")</f>
        <v>-</v>
      </c>
      <c r="J389" t="str">
        <f t="array" ref="J389">IFERROR(XLOOKUP($G389,'SEPT 26  EMP LIST'!$A$2:$A$998,'SEPT 26  EMP LIST'!$B$2:$B$998),"-")</f>
        <v>-</v>
      </c>
      <c r="N389" t="str">
        <f t="array" ref="N389">IFERROR(XLOOKUP($G389,'SEPT 26  EMP LIST'!$A$2:$A$998,'SEPT 26  EMP LIST'!$E$2:$E$998),"-")</f>
        <v>-</v>
      </c>
    </row>
    <row r="390">
      <c r="H390" t="str">
        <f t="array" ref="H390">IFERROR(XLOOKUP($G390,'SEPT 26  EMP LIST'!$A$2:$A$998,'SEPT 26  EMP LIST'!$D$2:$D$998),"-")</f>
        <v>-</v>
      </c>
      <c r="I390" t="str">
        <f t="array" ref="I390">IFERROR(XLOOKUP($G390,'SEPT 26  EMP LIST'!$A$2:$A$998,'SEPT 26  EMP LIST'!$F$2:$F$998),"-")</f>
        <v>-</v>
      </c>
      <c r="J390" t="str">
        <f t="array" ref="J390">IFERROR(XLOOKUP($G390,'SEPT 26  EMP LIST'!$A$2:$A$998,'SEPT 26  EMP LIST'!$B$2:$B$998),"-")</f>
        <v>-</v>
      </c>
      <c r="N390" t="str">
        <f t="array" ref="N390">IFERROR(XLOOKUP($G390,'SEPT 26  EMP LIST'!$A$2:$A$998,'SEPT 26  EMP LIST'!$E$2:$E$998),"-")</f>
        <v>-</v>
      </c>
    </row>
    <row r="391">
      <c r="H391" t="str">
        <f t="array" ref="H391">IFERROR(XLOOKUP($G391,'SEPT 26  EMP LIST'!$A$2:$A$998,'SEPT 26  EMP LIST'!$D$2:$D$998),"-")</f>
        <v>-</v>
      </c>
      <c r="I391" t="str">
        <f t="array" ref="I391">IFERROR(XLOOKUP($G391,'SEPT 26  EMP LIST'!$A$2:$A$998,'SEPT 26  EMP LIST'!$F$2:$F$998),"-")</f>
        <v>-</v>
      </c>
      <c r="J391" t="str">
        <f t="array" ref="J391">IFERROR(XLOOKUP($G391,'SEPT 26  EMP LIST'!$A$2:$A$998,'SEPT 26  EMP LIST'!$B$2:$B$998),"-")</f>
        <v>-</v>
      </c>
      <c r="N391" t="str">
        <f t="array" ref="N391">IFERROR(XLOOKUP($G391,'SEPT 26  EMP LIST'!$A$2:$A$998,'SEPT 26  EMP LIST'!$E$2:$E$998),"-")</f>
        <v>-</v>
      </c>
    </row>
    <row r="392">
      <c r="H392" t="str">
        <f t="array" ref="H392">IFERROR(XLOOKUP($G392,'SEPT 26  EMP LIST'!$A$2:$A$998,'SEPT 26  EMP LIST'!$D$2:$D$998),"-")</f>
        <v>-</v>
      </c>
      <c r="I392" t="str">
        <f t="array" ref="I392">IFERROR(XLOOKUP($G392,'SEPT 26  EMP LIST'!$A$2:$A$998,'SEPT 26  EMP LIST'!$F$2:$F$998),"-")</f>
        <v>-</v>
      </c>
      <c r="J392" t="str">
        <f t="array" ref="J392">IFERROR(XLOOKUP($G392,'SEPT 26  EMP LIST'!$A$2:$A$998,'SEPT 26  EMP LIST'!$B$2:$B$998),"-")</f>
        <v>-</v>
      </c>
      <c r="N392" t="str">
        <f t="array" ref="N392">IFERROR(XLOOKUP($G392,'SEPT 26  EMP LIST'!$A$2:$A$998,'SEPT 26  EMP LIST'!$E$2:$E$998),"-")</f>
        <v>-</v>
      </c>
    </row>
    <row r="393">
      <c r="H393" t="str">
        <f t="array" ref="H393">IFERROR(XLOOKUP($G393,'SEPT 26  EMP LIST'!$A$2:$A$998,'SEPT 26  EMP LIST'!$D$2:$D$998),"-")</f>
        <v>-</v>
      </c>
      <c r="I393" t="str">
        <f t="array" ref="I393">IFERROR(XLOOKUP($G393,'SEPT 26  EMP LIST'!$A$2:$A$998,'SEPT 26  EMP LIST'!$F$2:$F$998),"-")</f>
        <v>-</v>
      </c>
      <c r="J393" t="str">
        <f t="array" ref="J393">IFERROR(XLOOKUP($G393,'SEPT 26  EMP LIST'!$A$2:$A$998,'SEPT 26  EMP LIST'!$B$2:$B$998),"-")</f>
        <v>-</v>
      </c>
      <c r="N393" t="str">
        <f t="array" ref="N393">IFERROR(XLOOKUP($G393,'SEPT 26  EMP LIST'!$A$2:$A$998,'SEPT 26  EMP LIST'!$E$2:$E$998),"-")</f>
        <v>-</v>
      </c>
    </row>
    <row r="394">
      <c r="H394" t="str">
        <f t="array" ref="H394">IFERROR(XLOOKUP($G394,'SEPT 26  EMP LIST'!$A$2:$A$998,'SEPT 26  EMP LIST'!$D$2:$D$998),"-")</f>
        <v>-</v>
      </c>
      <c r="I394" t="str">
        <f t="array" ref="I394">IFERROR(XLOOKUP($G394,'SEPT 26  EMP LIST'!$A$2:$A$998,'SEPT 26  EMP LIST'!$F$2:$F$998),"-")</f>
        <v>-</v>
      </c>
      <c r="J394" t="str">
        <f t="array" ref="J394">IFERROR(XLOOKUP($G394,'SEPT 26  EMP LIST'!$A$2:$A$998,'SEPT 26  EMP LIST'!$B$2:$B$998),"-")</f>
        <v>-</v>
      </c>
      <c r="N394" t="str">
        <f t="array" ref="N394">IFERROR(XLOOKUP($G394,'SEPT 26  EMP LIST'!$A$2:$A$998,'SEPT 26  EMP LIST'!$E$2:$E$998),"-")</f>
        <v>-</v>
      </c>
    </row>
    <row r="395">
      <c r="H395" t="str">
        <f t="array" ref="H395">IFERROR(XLOOKUP($G395,'SEPT 26  EMP LIST'!$A$2:$A$998,'SEPT 26  EMP LIST'!$D$2:$D$998),"-")</f>
        <v>-</v>
      </c>
      <c r="I395" t="str">
        <f t="array" ref="I395">IFERROR(XLOOKUP($G395,'SEPT 26  EMP LIST'!$A$2:$A$998,'SEPT 26  EMP LIST'!$F$2:$F$998),"-")</f>
        <v>-</v>
      </c>
      <c r="J395" t="str">
        <f t="array" ref="J395">IFERROR(XLOOKUP($G395,'SEPT 26  EMP LIST'!$A$2:$A$998,'SEPT 26  EMP LIST'!$B$2:$B$998),"-")</f>
        <v>-</v>
      </c>
      <c r="N395" t="str">
        <f t="array" ref="N395">IFERROR(XLOOKUP($G395,'SEPT 26  EMP LIST'!$A$2:$A$998,'SEPT 26  EMP LIST'!$E$2:$E$998),"-")</f>
        <v>-</v>
      </c>
    </row>
    <row r="396">
      <c r="H396" t="str">
        <f t="array" ref="H396">IFERROR(XLOOKUP($G396,'SEPT 26  EMP LIST'!$A$2:$A$998,'SEPT 26  EMP LIST'!$D$2:$D$998),"-")</f>
        <v>-</v>
      </c>
      <c r="I396" t="str">
        <f t="array" ref="I396">IFERROR(XLOOKUP($G396,'SEPT 26  EMP LIST'!$A$2:$A$998,'SEPT 26  EMP LIST'!$F$2:$F$998),"-")</f>
        <v>-</v>
      </c>
      <c r="J396" t="str">
        <f t="array" ref="J396">IFERROR(XLOOKUP($G396,'SEPT 26  EMP LIST'!$A$2:$A$998,'SEPT 26  EMP LIST'!$B$2:$B$998),"-")</f>
        <v>-</v>
      </c>
      <c r="N396" t="str">
        <f t="array" ref="N396">IFERROR(XLOOKUP($G396,'SEPT 26  EMP LIST'!$A$2:$A$998,'SEPT 26  EMP LIST'!$E$2:$E$998),"-")</f>
        <v>-</v>
      </c>
    </row>
    <row r="397">
      <c r="H397" t="str">
        <f t="array" ref="H397">IFERROR(XLOOKUP($G397,'SEPT 26  EMP LIST'!$A$2:$A$998,'SEPT 26  EMP LIST'!$D$2:$D$998),"-")</f>
        <v>-</v>
      </c>
      <c r="I397" t="str">
        <f t="array" ref="I397">IFERROR(XLOOKUP($G397,'SEPT 26  EMP LIST'!$A$2:$A$998,'SEPT 26  EMP LIST'!$F$2:$F$998),"-")</f>
        <v>-</v>
      </c>
      <c r="J397" t="str">
        <f t="array" ref="J397">IFERROR(XLOOKUP($G397,'SEPT 26  EMP LIST'!$A$2:$A$998,'SEPT 26  EMP LIST'!$B$2:$B$998),"-")</f>
        <v>-</v>
      </c>
      <c r="N397" t="str">
        <f t="array" ref="N397">IFERROR(XLOOKUP($G397,'SEPT 26  EMP LIST'!$A$2:$A$998,'SEPT 26  EMP LIST'!$E$2:$E$998),"-")</f>
        <v>-</v>
      </c>
    </row>
    <row r="398">
      <c r="H398" t="str">
        <f t="array" ref="H398">IFERROR(XLOOKUP($G398,'SEPT 26  EMP LIST'!$A$2:$A$998,'SEPT 26  EMP LIST'!$D$2:$D$998),"-")</f>
        <v>-</v>
      </c>
      <c r="I398" t="str">
        <f t="array" ref="I398">IFERROR(XLOOKUP($G398,'SEPT 26  EMP LIST'!$A$2:$A$998,'SEPT 26  EMP LIST'!$F$2:$F$998),"-")</f>
        <v>-</v>
      </c>
      <c r="J398" t="str">
        <f t="array" ref="J398">IFERROR(XLOOKUP($G398,'SEPT 26  EMP LIST'!$A$2:$A$998,'SEPT 26  EMP LIST'!$B$2:$B$998),"-")</f>
        <v>-</v>
      </c>
      <c r="N398" t="str">
        <f t="array" ref="N398">IFERROR(XLOOKUP($G398,'SEPT 26  EMP LIST'!$A$2:$A$998,'SEPT 26  EMP LIST'!$E$2:$E$998),"-")</f>
        <v>-</v>
      </c>
    </row>
    <row r="399">
      <c r="H399" t="str">
        <f t="array" ref="H399">IFERROR(XLOOKUP($G399,'SEPT 26  EMP LIST'!$A$2:$A$998,'SEPT 26  EMP LIST'!$D$2:$D$998),"-")</f>
        <v>-</v>
      </c>
      <c r="I399" t="str">
        <f t="array" ref="I399">IFERROR(XLOOKUP($G399,'SEPT 26  EMP LIST'!$A$2:$A$998,'SEPT 26  EMP LIST'!$F$2:$F$998),"-")</f>
        <v>-</v>
      </c>
      <c r="J399" t="str">
        <f t="array" ref="J399">IFERROR(XLOOKUP($G399,'SEPT 26  EMP LIST'!$A$2:$A$998,'SEPT 26  EMP LIST'!$B$2:$B$998),"-")</f>
        <v>-</v>
      </c>
      <c r="N399" t="str">
        <f t="array" ref="N399">IFERROR(XLOOKUP($G399,'SEPT 26  EMP LIST'!$A$2:$A$998,'SEPT 26  EMP LIST'!$E$2:$E$998),"-")</f>
        <v>-</v>
      </c>
    </row>
    <row r="400">
      <c r="H400" t="str">
        <f t="array" ref="H400">IFERROR(XLOOKUP($G400,'SEPT 26  EMP LIST'!$A$2:$A$998,'SEPT 26  EMP LIST'!$D$2:$D$998),"-")</f>
        <v>-</v>
      </c>
      <c r="I400" t="str">
        <f t="array" ref="I400">IFERROR(XLOOKUP($G400,'SEPT 26  EMP LIST'!$A$2:$A$998,'SEPT 26  EMP LIST'!$F$2:$F$998),"-")</f>
        <v>-</v>
      </c>
      <c r="J400" t="str">
        <f t="array" ref="J400">IFERROR(XLOOKUP($G400,'SEPT 26  EMP LIST'!$A$2:$A$998,'SEPT 26  EMP LIST'!$B$2:$B$998),"-")</f>
        <v>-</v>
      </c>
      <c r="N400" t="str">
        <f t="array" ref="N400">IFERROR(XLOOKUP($G400,'SEPT 26  EMP LIST'!$A$2:$A$998,'SEPT 26  EMP LIST'!$E$2:$E$998),"-")</f>
        <v>-</v>
      </c>
    </row>
    <row r="401">
      <c r="H401" t="str">
        <f t="array" ref="H401">IFERROR(XLOOKUP($G401,'SEPT 26  EMP LIST'!$A$2:$A$998,'SEPT 26  EMP LIST'!$D$2:$D$998),"-")</f>
        <v>-</v>
      </c>
      <c r="I401" t="str">
        <f t="array" ref="I401">IFERROR(XLOOKUP($G401,'SEPT 26  EMP LIST'!$A$2:$A$998,'SEPT 26  EMP LIST'!$F$2:$F$998),"-")</f>
        <v>-</v>
      </c>
      <c r="J401" t="str">
        <f t="array" ref="J401">IFERROR(XLOOKUP($G401,'SEPT 26  EMP LIST'!$A$2:$A$998,'SEPT 26  EMP LIST'!$B$2:$B$998),"-")</f>
        <v>-</v>
      </c>
      <c r="N401" t="str">
        <f t="array" ref="N401">IFERROR(XLOOKUP($G401,'SEPT 26  EMP LIST'!$A$2:$A$998,'SEPT 26  EMP LIST'!$E$2:$E$998),"-")</f>
        <v>-</v>
      </c>
    </row>
    <row r="402">
      <c r="H402" t="str">
        <f t="array" ref="H402">IFERROR(XLOOKUP($G402,'SEPT 26  EMP LIST'!$A$2:$A$998,'SEPT 26  EMP LIST'!$D$2:$D$998),"-")</f>
        <v>-</v>
      </c>
      <c r="I402" t="str">
        <f t="array" ref="I402">IFERROR(XLOOKUP($G402,'SEPT 26  EMP LIST'!$A$2:$A$998,'SEPT 26  EMP LIST'!$F$2:$F$998),"-")</f>
        <v>-</v>
      </c>
      <c r="J402" t="str">
        <f t="array" ref="J402">IFERROR(XLOOKUP($G402,'SEPT 26  EMP LIST'!$A$2:$A$998,'SEPT 26  EMP LIST'!$B$2:$B$998),"-")</f>
        <v>-</v>
      </c>
      <c r="N402" t="str">
        <f t="array" ref="N402">IFERROR(XLOOKUP($G402,'SEPT 26  EMP LIST'!$A$2:$A$998,'SEPT 26  EMP LIST'!$E$2:$E$998),"-")</f>
        <v>-</v>
      </c>
    </row>
    <row r="403">
      <c r="H403" t="str">
        <f t="array" ref="H403">IFERROR(XLOOKUP($G403,'SEPT 26  EMP LIST'!$A$2:$A$998,'SEPT 26  EMP LIST'!$D$2:$D$998),"-")</f>
        <v>-</v>
      </c>
      <c r="I403" t="str">
        <f t="array" ref="I403">IFERROR(XLOOKUP($G403,'SEPT 26  EMP LIST'!$A$2:$A$998,'SEPT 26  EMP LIST'!$F$2:$F$998),"-")</f>
        <v>-</v>
      </c>
      <c r="J403" t="str">
        <f t="array" ref="J403">IFERROR(XLOOKUP($G403,'SEPT 26  EMP LIST'!$A$2:$A$998,'SEPT 26  EMP LIST'!$B$2:$B$998),"-")</f>
        <v>-</v>
      </c>
      <c r="N403" t="str">
        <f t="array" ref="N403">IFERROR(XLOOKUP($G403,'SEPT 26  EMP LIST'!$A$2:$A$998,'SEPT 26  EMP LIST'!$E$2:$E$998),"-")</f>
        <v>-</v>
      </c>
    </row>
    <row r="404">
      <c r="H404" t="str">
        <f t="array" ref="H404">IFERROR(XLOOKUP($G404,'SEPT 26  EMP LIST'!$A$2:$A$998,'SEPT 26  EMP LIST'!$D$2:$D$998),"-")</f>
        <v>-</v>
      </c>
      <c r="I404" t="str">
        <f t="array" ref="I404">IFERROR(XLOOKUP($G404,'SEPT 26  EMP LIST'!$A$2:$A$998,'SEPT 26  EMP LIST'!$F$2:$F$998),"-")</f>
        <v>-</v>
      </c>
      <c r="J404" t="str">
        <f t="array" ref="J404">IFERROR(XLOOKUP($G404,'SEPT 26  EMP LIST'!$A$2:$A$998,'SEPT 26  EMP LIST'!$B$2:$B$998),"-")</f>
        <v>-</v>
      </c>
      <c r="N404" t="str">
        <f t="array" ref="N404">IFERROR(XLOOKUP($G404,'SEPT 26  EMP LIST'!$A$2:$A$998,'SEPT 26  EMP LIST'!$E$2:$E$998),"-")</f>
        <v>-</v>
      </c>
    </row>
    <row r="405">
      <c r="H405" t="str">
        <f t="array" ref="H405">IFERROR(XLOOKUP($G405,'SEPT 26  EMP LIST'!$A$2:$A$998,'SEPT 26  EMP LIST'!$D$2:$D$998),"-")</f>
        <v>-</v>
      </c>
      <c r="I405" t="str">
        <f t="array" ref="I405">IFERROR(XLOOKUP($G405,'SEPT 26  EMP LIST'!$A$2:$A$998,'SEPT 26  EMP LIST'!$F$2:$F$998),"-")</f>
        <v>-</v>
      </c>
      <c r="J405" t="str">
        <f t="array" ref="J405">IFERROR(XLOOKUP($G405,'SEPT 26  EMP LIST'!$A$2:$A$998,'SEPT 26  EMP LIST'!$B$2:$B$998),"-")</f>
        <v>-</v>
      </c>
      <c r="N405" t="str">
        <f t="array" ref="N405">IFERROR(XLOOKUP($G405,'SEPT 26  EMP LIST'!$A$2:$A$998,'SEPT 26  EMP LIST'!$E$2:$E$998),"-")</f>
        <v>-</v>
      </c>
    </row>
    <row r="406">
      <c r="H406" t="str">
        <f t="array" ref="H406">IFERROR(XLOOKUP($G406,'SEPT 26  EMP LIST'!$A$2:$A$998,'SEPT 26  EMP LIST'!$D$2:$D$998),"-")</f>
        <v>-</v>
      </c>
      <c r="I406" t="str">
        <f t="array" ref="I406">IFERROR(XLOOKUP($G406,'SEPT 26  EMP LIST'!$A$2:$A$998,'SEPT 26  EMP LIST'!$F$2:$F$998),"-")</f>
        <v>-</v>
      </c>
      <c r="J406" t="str">
        <f t="array" ref="J406">IFERROR(XLOOKUP($G406,'SEPT 26  EMP LIST'!$A$2:$A$998,'SEPT 26  EMP LIST'!$B$2:$B$998),"-")</f>
        <v>-</v>
      </c>
      <c r="N406" t="str">
        <f t="array" ref="N406">IFERROR(XLOOKUP($G406,'SEPT 26  EMP LIST'!$A$2:$A$998,'SEPT 26  EMP LIST'!$E$2:$E$998),"-")</f>
        <v>-</v>
      </c>
    </row>
    <row r="407">
      <c r="H407" t="str">
        <f t="array" ref="H407">IFERROR(XLOOKUP($G407,'SEPT 26  EMP LIST'!$A$2:$A$998,'SEPT 26  EMP LIST'!$D$2:$D$998),"-")</f>
        <v>-</v>
      </c>
      <c r="I407" t="str">
        <f t="array" ref="I407">IFERROR(XLOOKUP($G407,'SEPT 26  EMP LIST'!$A$2:$A$998,'SEPT 26  EMP LIST'!$F$2:$F$998),"-")</f>
        <v>-</v>
      </c>
      <c r="J407" t="str">
        <f t="array" ref="J407">IFERROR(XLOOKUP($G407,'SEPT 26  EMP LIST'!$A$2:$A$998,'SEPT 26  EMP LIST'!$B$2:$B$998),"-")</f>
        <v>-</v>
      </c>
      <c r="N407" t="str">
        <f t="array" ref="N407">IFERROR(XLOOKUP($G407,'SEPT 26  EMP LIST'!$A$2:$A$998,'SEPT 26  EMP LIST'!$E$2:$E$998),"-")</f>
        <v>-</v>
      </c>
    </row>
    <row r="408">
      <c r="H408" t="str">
        <f t="array" ref="H408">IFERROR(XLOOKUP($G408,'SEPT 26  EMP LIST'!$A$2:$A$998,'SEPT 26  EMP LIST'!$D$2:$D$998),"-")</f>
        <v>-</v>
      </c>
      <c r="I408" t="str">
        <f t="array" ref="I408">IFERROR(XLOOKUP($G408,'SEPT 26  EMP LIST'!$A$2:$A$998,'SEPT 26  EMP LIST'!$F$2:$F$998),"-")</f>
        <v>-</v>
      </c>
      <c r="J408" t="str">
        <f t="array" ref="J408">IFERROR(XLOOKUP($G408,'SEPT 26  EMP LIST'!$A$2:$A$998,'SEPT 26  EMP LIST'!$B$2:$B$998),"-")</f>
        <v>-</v>
      </c>
      <c r="N408" t="str">
        <f t="array" ref="N408">IFERROR(XLOOKUP($G408,'SEPT 26  EMP LIST'!$A$2:$A$998,'SEPT 26  EMP LIST'!$E$2:$E$998),"-")</f>
        <v>-</v>
      </c>
    </row>
    <row r="409">
      <c r="H409" t="str">
        <f t="array" ref="H409">IFERROR(XLOOKUP($G409,'SEPT 26  EMP LIST'!$A$2:$A$998,'SEPT 26  EMP LIST'!$D$2:$D$998),"-")</f>
        <v>-</v>
      </c>
      <c r="I409" t="str">
        <f t="array" ref="I409">IFERROR(XLOOKUP($G409,'SEPT 26  EMP LIST'!$A$2:$A$998,'SEPT 26  EMP LIST'!$F$2:$F$998),"-")</f>
        <v>-</v>
      </c>
      <c r="J409" t="str">
        <f t="array" ref="J409">IFERROR(XLOOKUP($G409,'SEPT 26  EMP LIST'!$A$2:$A$998,'SEPT 26  EMP LIST'!$B$2:$B$998),"-")</f>
        <v>-</v>
      </c>
      <c r="N409" t="str">
        <f t="array" ref="N409">IFERROR(XLOOKUP($G409,'SEPT 26  EMP LIST'!$A$2:$A$998,'SEPT 26  EMP LIST'!$E$2:$E$998),"-")</f>
        <v>-</v>
      </c>
    </row>
    <row r="410">
      <c r="H410" t="str">
        <f t="array" ref="H410">IFERROR(XLOOKUP($G410,'SEPT 26  EMP LIST'!$A$2:$A$998,'SEPT 26  EMP LIST'!$D$2:$D$998),"-")</f>
        <v>-</v>
      </c>
      <c r="I410" t="str">
        <f t="array" ref="I410">IFERROR(XLOOKUP($G410,'SEPT 26  EMP LIST'!$A$2:$A$998,'SEPT 26  EMP LIST'!$F$2:$F$998),"-")</f>
        <v>-</v>
      </c>
      <c r="J410" t="str">
        <f t="array" ref="J410">IFERROR(XLOOKUP($G410,'SEPT 26  EMP LIST'!$A$2:$A$998,'SEPT 26  EMP LIST'!$B$2:$B$998),"-")</f>
        <v>-</v>
      </c>
      <c r="N410" t="str">
        <f t="array" ref="N410">IFERROR(XLOOKUP($G410,'SEPT 26  EMP LIST'!$A$2:$A$998,'SEPT 26  EMP LIST'!$E$2:$E$998),"-")</f>
        <v>-</v>
      </c>
    </row>
    <row r="411">
      <c r="H411" t="str">
        <f t="array" ref="H411">IFERROR(XLOOKUP($G411,'SEPT 26  EMP LIST'!$A$2:$A$998,'SEPT 26  EMP LIST'!$D$2:$D$998),"-")</f>
        <v>-</v>
      </c>
      <c r="I411" t="str">
        <f t="array" ref="I411">IFERROR(XLOOKUP($G411,'SEPT 26  EMP LIST'!$A$2:$A$998,'SEPT 26  EMP LIST'!$F$2:$F$998),"-")</f>
        <v>-</v>
      </c>
      <c r="J411" t="str">
        <f t="array" ref="J411">IFERROR(XLOOKUP($G411,'SEPT 26  EMP LIST'!$A$2:$A$998,'SEPT 26  EMP LIST'!$B$2:$B$998),"-")</f>
        <v>-</v>
      </c>
      <c r="N411" t="str">
        <f t="array" ref="N411">IFERROR(XLOOKUP($G411,'SEPT 26  EMP LIST'!$A$2:$A$998,'SEPT 26  EMP LIST'!$E$2:$E$998),"-")</f>
        <v>-</v>
      </c>
    </row>
    <row r="412">
      <c r="H412" t="str">
        <f t="array" ref="H412">IFERROR(XLOOKUP($G412,'SEPT 26  EMP LIST'!$A$2:$A$998,'SEPT 26  EMP LIST'!$D$2:$D$998),"-")</f>
        <v>-</v>
      </c>
      <c r="I412" t="str">
        <f t="array" ref="I412">IFERROR(XLOOKUP($G412,'SEPT 26  EMP LIST'!$A$2:$A$998,'SEPT 26  EMP LIST'!$F$2:$F$998),"-")</f>
        <v>-</v>
      </c>
      <c r="J412" t="str">
        <f t="array" ref="J412">IFERROR(XLOOKUP($G412,'SEPT 26  EMP LIST'!$A$2:$A$998,'SEPT 26  EMP LIST'!$B$2:$B$998),"-")</f>
        <v>-</v>
      </c>
      <c r="N412" t="str">
        <f t="array" ref="N412">IFERROR(XLOOKUP($G412,'SEPT 26  EMP LIST'!$A$2:$A$998,'SEPT 26  EMP LIST'!$E$2:$E$998),"-")</f>
        <v>-</v>
      </c>
    </row>
    <row r="413">
      <c r="H413" t="str">
        <f t="array" ref="H413">IFERROR(XLOOKUP($G413,'SEPT 26  EMP LIST'!$A$2:$A$998,'SEPT 26  EMP LIST'!$D$2:$D$998),"-")</f>
        <v>-</v>
      </c>
      <c r="I413" t="str">
        <f t="array" ref="I413">IFERROR(XLOOKUP($G413,'SEPT 26  EMP LIST'!$A$2:$A$998,'SEPT 26  EMP LIST'!$F$2:$F$998),"-")</f>
        <v>-</v>
      </c>
      <c r="J413" t="str">
        <f t="array" ref="J413">IFERROR(XLOOKUP($G413,'SEPT 26  EMP LIST'!$A$2:$A$998,'SEPT 26  EMP LIST'!$B$2:$B$998),"-")</f>
        <v>-</v>
      </c>
      <c r="N413" t="str">
        <f t="array" ref="N413">IFERROR(XLOOKUP($G413,'SEPT 26  EMP LIST'!$A$2:$A$998,'SEPT 26  EMP LIST'!$E$2:$E$998),"-")</f>
        <v>-</v>
      </c>
    </row>
    <row r="414">
      <c r="H414" t="str">
        <f t="array" ref="H414">IFERROR(XLOOKUP($G414,'SEPT 26  EMP LIST'!$A$2:$A$998,'SEPT 26  EMP LIST'!$D$2:$D$998),"-")</f>
        <v>-</v>
      </c>
      <c r="I414" t="str">
        <f t="array" ref="I414">IFERROR(XLOOKUP($G414,'SEPT 26  EMP LIST'!$A$2:$A$998,'SEPT 26  EMP LIST'!$F$2:$F$998),"-")</f>
        <v>-</v>
      </c>
      <c r="J414" t="str">
        <f t="array" ref="J414">IFERROR(XLOOKUP($G414,'SEPT 26  EMP LIST'!$A$2:$A$998,'SEPT 26  EMP LIST'!$B$2:$B$998),"-")</f>
        <v>-</v>
      </c>
      <c r="N414" t="str">
        <f t="array" ref="N414">IFERROR(XLOOKUP($G414,'SEPT 26  EMP LIST'!$A$2:$A$998,'SEPT 26  EMP LIST'!$E$2:$E$998),"-")</f>
        <v>-</v>
      </c>
    </row>
    <row r="415">
      <c r="H415" t="str">
        <f t="array" ref="H415">IFERROR(XLOOKUP($G415,'SEPT 26  EMP LIST'!$A$2:$A$998,'SEPT 26  EMP LIST'!$D$2:$D$998),"-")</f>
        <v>-</v>
      </c>
      <c r="I415" t="str">
        <f t="array" ref="I415">IFERROR(XLOOKUP($G415,'SEPT 26  EMP LIST'!$A$2:$A$998,'SEPT 26  EMP LIST'!$F$2:$F$998),"-")</f>
        <v>-</v>
      </c>
      <c r="J415" t="str">
        <f t="array" ref="J415">IFERROR(XLOOKUP($G415,'SEPT 26  EMP LIST'!$A$2:$A$998,'SEPT 26  EMP LIST'!$B$2:$B$998),"-")</f>
        <v>-</v>
      </c>
      <c r="N415" t="str">
        <f t="array" ref="N415">IFERROR(XLOOKUP($G415,'SEPT 26  EMP LIST'!$A$2:$A$998,'SEPT 26  EMP LIST'!$E$2:$E$998),"-")</f>
        <v>-</v>
      </c>
    </row>
    <row r="416">
      <c r="H416" t="str">
        <f t="array" ref="H416">IFERROR(XLOOKUP($G416,'SEPT 26  EMP LIST'!$A$2:$A$998,'SEPT 26  EMP LIST'!$D$2:$D$998),"-")</f>
        <v>-</v>
      </c>
      <c r="I416" t="str">
        <f t="array" ref="I416">IFERROR(XLOOKUP($G416,'SEPT 26  EMP LIST'!$A$2:$A$998,'SEPT 26  EMP LIST'!$F$2:$F$998),"-")</f>
        <v>-</v>
      </c>
      <c r="J416" t="str">
        <f t="array" ref="J416">IFERROR(XLOOKUP($G416,'SEPT 26  EMP LIST'!$A$2:$A$998,'SEPT 26  EMP LIST'!$B$2:$B$998),"-")</f>
        <v>-</v>
      </c>
      <c r="N416" t="str">
        <f t="array" ref="N416">IFERROR(XLOOKUP($G416,'SEPT 26  EMP LIST'!$A$2:$A$998,'SEPT 26  EMP LIST'!$E$2:$E$998),"-")</f>
        <v>-</v>
      </c>
    </row>
    <row r="417">
      <c r="H417" t="str">
        <f t="array" ref="H417">IFERROR(XLOOKUP($G417,'SEPT 26  EMP LIST'!$A$2:$A$998,'SEPT 26  EMP LIST'!$D$2:$D$998),"-")</f>
        <v>-</v>
      </c>
      <c r="I417" t="str">
        <f t="array" ref="I417">IFERROR(XLOOKUP($G417,'SEPT 26  EMP LIST'!$A$2:$A$998,'SEPT 26  EMP LIST'!$F$2:$F$998),"-")</f>
        <v>-</v>
      </c>
      <c r="J417" t="str">
        <f t="array" ref="J417">IFERROR(XLOOKUP($G417,'SEPT 26  EMP LIST'!$A$2:$A$998,'SEPT 26  EMP LIST'!$B$2:$B$998),"-")</f>
        <v>-</v>
      </c>
      <c r="N417" t="str">
        <f t="array" ref="N417">IFERROR(XLOOKUP($G417,'SEPT 26  EMP LIST'!$A$2:$A$998,'SEPT 26  EMP LIST'!$E$2:$E$998),"-")</f>
        <v>-</v>
      </c>
    </row>
    <row r="418">
      <c r="H418" t="str">
        <f t="array" ref="H418">IFERROR(XLOOKUP($G418,'SEPT 26  EMP LIST'!$A$2:$A$998,'SEPT 26  EMP LIST'!$D$2:$D$998),"-")</f>
        <v>-</v>
      </c>
      <c r="I418" t="str">
        <f t="array" ref="I418">IFERROR(XLOOKUP($G418,'SEPT 26  EMP LIST'!$A$2:$A$998,'SEPT 26  EMP LIST'!$F$2:$F$998),"-")</f>
        <v>-</v>
      </c>
      <c r="J418" t="str">
        <f t="array" ref="J418">IFERROR(XLOOKUP($G418,'SEPT 26  EMP LIST'!$A$2:$A$998,'SEPT 26  EMP LIST'!$B$2:$B$998),"-")</f>
        <v>-</v>
      </c>
      <c r="N418" t="str">
        <f t="array" ref="N418">IFERROR(XLOOKUP($G418,'SEPT 26  EMP LIST'!$A$2:$A$998,'SEPT 26  EMP LIST'!$E$2:$E$998),"-")</f>
        <v>-</v>
      </c>
    </row>
    <row r="419">
      <c r="H419" t="str">
        <f t="array" ref="H419">IFERROR(XLOOKUP($G419,'SEPT 26  EMP LIST'!$A$2:$A$998,'SEPT 26  EMP LIST'!$D$2:$D$998),"-")</f>
        <v>-</v>
      </c>
      <c r="I419" t="str">
        <f t="array" ref="I419">IFERROR(XLOOKUP($G419,'SEPT 26  EMP LIST'!$A$2:$A$998,'SEPT 26  EMP LIST'!$F$2:$F$998),"-")</f>
        <v>-</v>
      </c>
      <c r="J419" t="str">
        <f t="array" ref="J419">IFERROR(XLOOKUP($G419,'SEPT 26  EMP LIST'!$A$2:$A$998,'SEPT 26  EMP LIST'!$B$2:$B$998),"-")</f>
        <v>-</v>
      </c>
      <c r="N419" t="str">
        <f t="array" ref="N419">IFERROR(XLOOKUP($G419,'SEPT 26  EMP LIST'!$A$2:$A$998,'SEPT 26  EMP LIST'!$E$2:$E$998),"-")</f>
        <v>-</v>
      </c>
    </row>
    <row r="420">
      <c r="H420" t="str">
        <f t="array" ref="H420">IFERROR(XLOOKUP($G420,'SEPT 26  EMP LIST'!$A$2:$A$998,'SEPT 26  EMP LIST'!$D$2:$D$998),"-")</f>
        <v>-</v>
      </c>
      <c r="I420" t="str">
        <f t="array" ref="I420">IFERROR(XLOOKUP($G420,'SEPT 26  EMP LIST'!$A$2:$A$998,'SEPT 26  EMP LIST'!$F$2:$F$998),"-")</f>
        <v>-</v>
      </c>
      <c r="J420" t="str">
        <f t="array" ref="J420">IFERROR(XLOOKUP($G420,'SEPT 26  EMP LIST'!$A$2:$A$998,'SEPT 26  EMP LIST'!$B$2:$B$998),"-")</f>
        <v>-</v>
      </c>
      <c r="N420" t="str">
        <f t="array" ref="N420">IFERROR(XLOOKUP($G420,'SEPT 26  EMP LIST'!$A$2:$A$998,'SEPT 26  EMP LIST'!$E$2:$E$998),"-")</f>
        <v>-</v>
      </c>
    </row>
    <row r="421">
      <c r="H421" t="str">
        <f t="array" ref="H421">IFERROR(XLOOKUP($G421,'SEPT 26  EMP LIST'!$A$2:$A$998,'SEPT 26  EMP LIST'!$D$2:$D$998),"-")</f>
        <v>-</v>
      </c>
      <c r="I421" t="str">
        <f t="array" ref="I421">IFERROR(XLOOKUP($G421,'SEPT 26  EMP LIST'!$A$2:$A$998,'SEPT 26  EMP LIST'!$F$2:$F$998),"-")</f>
        <v>-</v>
      </c>
      <c r="J421" t="str">
        <f t="array" ref="J421">IFERROR(XLOOKUP($G421,'SEPT 26  EMP LIST'!$A$2:$A$998,'SEPT 26  EMP LIST'!$B$2:$B$998),"-")</f>
        <v>-</v>
      </c>
      <c r="N421" t="str">
        <f t="array" ref="N421">IFERROR(XLOOKUP($G421,'SEPT 26  EMP LIST'!$A$2:$A$998,'SEPT 26  EMP LIST'!$E$2:$E$998),"-")</f>
        <v>-</v>
      </c>
    </row>
    <row r="422">
      <c r="H422" t="str">
        <f t="array" ref="H422">IFERROR(XLOOKUP($G422,'SEPT 26  EMP LIST'!$A$2:$A$998,'SEPT 26  EMP LIST'!$D$2:$D$998),"-")</f>
        <v>-</v>
      </c>
      <c r="I422" t="str">
        <f t="array" ref="I422">IFERROR(XLOOKUP($G422,'SEPT 26  EMP LIST'!$A$2:$A$998,'SEPT 26  EMP LIST'!$F$2:$F$998),"-")</f>
        <v>-</v>
      </c>
      <c r="J422" t="str">
        <f t="array" ref="J422">IFERROR(XLOOKUP($G422,'SEPT 26  EMP LIST'!$A$2:$A$998,'SEPT 26  EMP LIST'!$B$2:$B$998),"-")</f>
        <v>-</v>
      </c>
      <c r="N422" t="str">
        <f t="array" ref="N422">IFERROR(XLOOKUP($G422,'SEPT 26  EMP LIST'!$A$2:$A$998,'SEPT 26  EMP LIST'!$E$2:$E$998),"-")</f>
        <v>-</v>
      </c>
    </row>
    <row r="423">
      <c r="H423" t="str">
        <f t="array" ref="H423">IFERROR(XLOOKUP($G423,'SEPT 26  EMP LIST'!$A$2:$A$998,'SEPT 26  EMP LIST'!$D$2:$D$998),"-")</f>
        <v>-</v>
      </c>
      <c r="I423" t="str">
        <f t="array" ref="I423">IFERROR(XLOOKUP($G423,'SEPT 26  EMP LIST'!$A$2:$A$998,'SEPT 26  EMP LIST'!$F$2:$F$998),"-")</f>
        <v>-</v>
      </c>
      <c r="J423" t="str">
        <f t="array" ref="J423">IFERROR(XLOOKUP($G423,'SEPT 26  EMP LIST'!$A$2:$A$998,'SEPT 26  EMP LIST'!$B$2:$B$998),"-")</f>
        <v>-</v>
      </c>
      <c r="N423" t="str">
        <f t="array" ref="N423">IFERROR(XLOOKUP($G423,'SEPT 26  EMP LIST'!$A$2:$A$998,'SEPT 26  EMP LIST'!$E$2:$E$998),"-")</f>
        <v>-</v>
      </c>
    </row>
    <row r="424">
      <c r="H424" t="str">
        <f t="array" ref="H424">IFERROR(XLOOKUP($G424,'SEPT 26  EMP LIST'!$A$2:$A$998,'SEPT 26  EMP LIST'!$D$2:$D$998),"-")</f>
        <v>-</v>
      </c>
      <c r="I424" t="str">
        <f t="array" ref="I424">IFERROR(XLOOKUP($G424,'SEPT 26  EMP LIST'!$A$2:$A$998,'SEPT 26  EMP LIST'!$F$2:$F$998),"-")</f>
        <v>-</v>
      </c>
      <c r="J424" t="str">
        <f t="array" ref="J424">IFERROR(XLOOKUP($G424,'SEPT 26  EMP LIST'!$A$2:$A$998,'SEPT 26  EMP LIST'!$B$2:$B$998),"-")</f>
        <v>-</v>
      </c>
      <c r="N424" t="str">
        <f t="array" ref="N424">IFERROR(XLOOKUP($G424,'SEPT 26  EMP LIST'!$A$2:$A$998,'SEPT 26  EMP LIST'!$E$2:$E$998),"-")</f>
        <v>-</v>
      </c>
    </row>
    <row r="425">
      <c r="H425" t="str">
        <f t="array" ref="H425">IFERROR(XLOOKUP($G425,'SEPT 26  EMP LIST'!$A$2:$A$998,'SEPT 26  EMP LIST'!$D$2:$D$998),"-")</f>
        <v>-</v>
      </c>
      <c r="I425" t="str">
        <f t="array" ref="I425">IFERROR(XLOOKUP($G425,'SEPT 26  EMP LIST'!$A$2:$A$998,'SEPT 26  EMP LIST'!$F$2:$F$998),"-")</f>
        <v>-</v>
      </c>
      <c r="J425" t="str">
        <f t="array" ref="J425">IFERROR(XLOOKUP($G425,'SEPT 26  EMP LIST'!$A$2:$A$998,'SEPT 26  EMP LIST'!$B$2:$B$998),"-")</f>
        <v>-</v>
      </c>
      <c r="N425" t="str">
        <f t="array" ref="N425">IFERROR(XLOOKUP($G425,'SEPT 26  EMP LIST'!$A$2:$A$998,'SEPT 26  EMP LIST'!$E$2:$E$998),"-")</f>
        <v>-</v>
      </c>
    </row>
    <row r="426">
      <c r="H426" t="str">
        <f t="array" ref="H426">IFERROR(XLOOKUP($G426,'SEPT 26  EMP LIST'!$A$2:$A$998,'SEPT 26  EMP LIST'!$D$2:$D$998),"-")</f>
        <v>-</v>
      </c>
      <c r="I426" t="str">
        <f t="array" ref="I426">IFERROR(XLOOKUP($G426,'SEPT 26  EMP LIST'!$A$2:$A$998,'SEPT 26  EMP LIST'!$F$2:$F$998),"-")</f>
        <v>-</v>
      </c>
      <c r="J426" t="str">
        <f t="array" ref="J426">IFERROR(XLOOKUP($G426,'SEPT 26  EMP LIST'!$A$2:$A$998,'SEPT 26  EMP LIST'!$B$2:$B$998),"-")</f>
        <v>-</v>
      </c>
      <c r="N426" t="str">
        <f t="array" ref="N426">IFERROR(XLOOKUP($G426,'SEPT 26  EMP LIST'!$A$2:$A$998,'SEPT 26  EMP LIST'!$E$2:$E$998),"-")</f>
        <v>-</v>
      </c>
    </row>
    <row r="427">
      <c r="H427" t="str">
        <f t="array" ref="H427">IFERROR(XLOOKUP($G427,'SEPT 26  EMP LIST'!$A$2:$A$998,'SEPT 26  EMP LIST'!$D$2:$D$998),"-")</f>
        <v>-</v>
      </c>
      <c r="I427" t="str">
        <f t="array" ref="I427">IFERROR(XLOOKUP($G427,'SEPT 26  EMP LIST'!$A$2:$A$998,'SEPT 26  EMP LIST'!$F$2:$F$998),"-")</f>
        <v>-</v>
      </c>
      <c r="J427" t="str">
        <f t="array" ref="J427">IFERROR(XLOOKUP($G427,'SEPT 26  EMP LIST'!$A$2:$A$998,'SEPT 26  EMP LIST'!$B$2:$B$998),"-")</f>
        <v>-</v>
      </c>
      <c r="N427" t="str">
        <f t="array" ref="N427">IFERROR(XLOOKUP($G427,'SEPT 26  EMP LIST'!$A$2:$A$998,'SEPT 26  EMP LIST'!$E$2:$E$998),"-")</f>
        <v>-</v>
      </c>
    </row>
    <row r="428">
      <c r="H428" t="str">
        <f t="array" ref="H428">IFERROR(XLOOKUP($G428,'SEPT 26  EMP LIST'!$A$2:$A$998,'SEPT 26  EMP LIST'!$D$2:$D$998),"-")</f>
        <v>-</v>
      </c>
      <c r="I428" t="str">
        <f t="array" ref="I428">IFERROR(XLOOKUP($G428,'SEPT 26  EMP LIST'!$A$2:$A$998,'SEPT 26  EMP LIST'!$F$2:$F$998),"-")</f>
        <v>-</v>
      </c>
      <c r="J428" t="str">
        <f t="array" ref="J428">IFERROR(XLOOKUP($G428,'SEPT 26  EMP LIST'!$A$2:$A$998,'SEPT 26  EMP LIST'!$B$2:$B$998),"-")</f>
        <v>-</v>
      </c>
      <c r="N428" t="str">
        <f t="array" ref="N428">IFERROR(XLOOKUP($G428,'SEPT 26  EMP LIST'!$A$2:$A$998,'SEPT 26  EMP LIST'!$E$2:$E$998),"-")</f>
        <v>-</v>
      </c>
    </row>
    <row r="429">
      <c r="H429" t="str">
        <f t="array" ref="H429">IFERROR(XLOOKUP($G429,'SEPT 26  EMP LIST'!$A$2:$A$998,'SEPT 26  EMP LIST'!$D$2:$D$998),"-")</f>
        <v>-</v>
      </c>
      <c r="I429" t="str">
        <f t="array" ref="I429">IFERROR(XLOOKUP($G429,'SEPT 26  EMP LIST'!$A$2:$A$998,'SEPT 26  EMP LIST'!$F$2:$F$998),"-")</f>
        <v>-</v>
      </c>
      <c r="J429" t="str">
        <f t="array" ref="J429">IFERROR(XLOOKUP($G429,'SEPT 26  EMP LIST'!$A$2:$A$998,'SEPT 26  EMP LIST'!$B$2:$B$998),"-")</f>
        <v>-</v>
      </c>
      <c r="N429" t="str">
        <f t="array" ref="N429">IFERROR(XLOOKUP($G429,'SEPT 26  EMP LIST'!$A$2:$A$998,'SEPT 26  EMP LIST'!$E$2:$E$998),"-")</f>
        <v>-</v>
      </c>
    </row>
    <row r="430">
      <c r="H430" t="str">
        <f t="array" ref="H430">IFERROR(XLOOKUP($G430,'SEPT 26  EMP LIST'!$A$2:$A$998,'SEPT 26  EMP LIST'!$D$2:$D$998),"-")</f>
        <v>-</v>
      </c>
      <c r="I430" t="str">
        <f t="array" ref="I430">IFERROR(XLOOKUP($G430,'SEPT 26  EMP LIST'!$A$2:$A$998,'SEPT 26  EMP LIST'!$F$2:$F$998),"-")</f>
        <v>-</v>
      </c>
      <c r="J430" t="str">
        <f t="array" ref="J430">IFERROR(XLOOKUP($G430,'SEPT 26  EMP LIST'!$A$2:$A$998,'SEPT 26  EMP LIST'!$B$2:$B$998),"-")</f>
        <v>-</v>
      </c>
      <c r="N430" t="str">
        <f t="array" ref="N430">IFERROR(XLOOKUP($G430,'SEPT 26  EMP LIST'!$A$2:$A$998,'SEPT 26  EMP LIST'!$E$2:$E$998),"-")</f>
        <v>-</v>
      </c>
    </row>
    <row r="431">
      <c r="H431" t="str">
        <f t="array" ref="H431">IFERROR(XLOOKUP($G431,'SEPT 26  EMP LIST'!$A$2:$A$998,'SEPT 26  EMP LIST'!$D$2:$D$998),"-")</f>
        <v>-</v>
      </c>
      <c r="I431" t="str">
        <f t="array" ref="I431">IFERROR(XLOOKUP($G431,'SEPT 26  EMP LIST'!$A$2:$A$998,'SEPT 26  EMP LIST'!$F$2:$F$998),"-")</f>
        <v>-</v>
      </c>
      <c r="J431" t="str">
        <f t="array" ref="J431">IFERROR(XLOOKUP($G431,'SEPT 26  EMP LIST'!$A$2:$A$998,'SEPT 26  EMP LIST'!$B$2:$B$998),"-")</f>
        <v>-</v>
      </c>
      <c r="N431" t="str">
        <f t="array" ref="N431">IFERROR(XLOOKUP($G431,'SEPT 26  EMP LIST'!$A$2:$A$998,'SEPT 26  EMP LIST'!$E$2:$E$998),"-")</f>
        <v>-</v>
      </c>
    </row>
    <row r="432">
      <c r="H432" t="str">
        <f t="array" ref="H432">IFERROR(XLOOKUP($G432,'SEPT 26  EMP LIST'!$A$2:$A$998,'SEPT 26  EMP LIST'!$D$2:$D$998),"-")</f>
        <v>-</v>
      </c>
      <c r="I432" t="str">
        <f t="array" ref="I432">IFERROR(XLOOKUP($G432,'SEPT 26  EMP LIST'!$A$2:$A$998,'SEPT 26  EMP LIST'!$F$2:$F$998),"-")</f>
        <v>-</v>
      </c>
      <c r="J432" t="str">
        <f t="array" ref="J432">IFERROR(XLOOKUP($G432,'SEPT 26  EMP LIST'!$A$2:$A$998,'SEPT 26  EMP LIST'!$B$2:$B$998),"-")</f>
        <v>-</v>
      </c>
      <c r="N432" t="str">
        <f t="array" ref="N432">IFERROR(XLOOKUP($G432,'SEPT 26  EMP LIST'!$A$2:$A$998,'SEPT 26  EMP LIST'!$E$2:$E$998),"-")</f>
        <v>-</v>
      </c>
    </row>
    <row r="433">
      <c r="H433" t="str">
        <f t="array" ref="H433">IFERROR(XLOOKUP($G433,'SEPT 26  EMP LIST'!$A$2:$A$998,'SEPT 26  EMP LIST'!$D$2:$D$998),"-")</f>
        <v>-</v>
      </c>
      <c r="I433" t="str">
        <f t="array" ref="I433">IFERROR(XLOOKUP($G433,'SEPT 26  EMP LIST'!$A$2:$A$998,'SEPT 26  EMP LIST'!$F$2:$F$998),"-")</f>
        <v>-</v>
      </c>
      <c r="J433" t="str">
        <f t="array" ref="J433">IFERROR(XLOOKUP($G433,'SEPT 26  EMP LIST'!$A$2:$A$998,'SEPT 26  EMP LIST'!$B$2:$B$998),"-")</f>
        <v>-</v>
      </c>
      <c r="N433" t="str">
        <f t="array" ref="N433">IFERROR(XLOOKUP($G433,'SEPT 26  EMP LIST'!$A$2:$A$998,'SEPT 26  EMP LIST'!$E$2:$E$998),"-")</f>
        <v>-</v>
      </c>
    </row>
    <row r="434">
      <c r="H434" t="str">
        <f t="array" ref="H434">IFERROR(XLOOKUP($G434,'SEPT 26  EMP LIST'!$A$2:$A$998,'SEPT 26  EMP LIST'!$D$2:$D$998),"-")</f>
        <v>-</v>
      </c>
      <c r="I434" t="str">
        <f t="array" ref="I434">IFERROR(XLOOKUP($G434,'SEPT 26  EMP LIST'!$A$2:$A$998,'SEPT 26  EMP LIST'!$F$2:$F$998),"-")</f>
        <v>-</v>
      </c>
      <c r="J434" t="str">
        <f t="array" ref="J434">IFERROR(XLOOKUP($G434,'SEPT 26  EMP LIST'!$A$2:$A$998,'SEPT 26  EMP LIST'!$B$2:$B$998),"-")</f>
        <v>-</v>
      </c>
      <c r="N434" t="str">
        <f t="array" ref="N434">IFERROR(XLOOKUP($G434,'SEPT 26  EMP LIST'!$A$2:$A$998,'SEPT 26  EMP LIST'!$E$2:$E$998),"-")</f>
        <v>-</v>
      </c>
    </row>
    <row r="435">
      <c r="H435" t="str">
        <f t="array" ref="H435">IFERROR(XLOOKUP($G435,'SEPT 26  EMP LIST'!$A$2:$A$998,'SEPT 26  EMP LIST'!$D$2:$D$998),"-")</f>
        <v>-</v>
      </c>
      <c r="I435" t="str">
        <f t="array" ref="I435">IFERROR(XLOOKUP($G435,'SEPT 26  EMP LIST'!$A$2:$A$998,'SEPT 26  EMP LIST'!$F$2:$F$998),"-")</f>
        <v>-</v>
      </c>
      <c r="J435" t="str">
        <f t="array" ref="J435">IFERROR(XLOOKUP($G435,'SEPT 26  EMP LIST'!$A$2:$A$998,'SEPT 26  EMP LIST'!$B$2:$B$998),"-")</f>
        <v>-</v>
      </c>
      <c r="N435" t="str">
        <f t="array" ref="N435">IFERROR(XLOOKUP($G435,'SEPT 26  EMP LIST'!$A$2:$A$998,'SEPT 26  EMP LIST'!$E$2:$E$998),"-")</f>
        <v>-</v>
      </c>
    </row>
    <row r="436">
      <c r="H436" t="str">
        <f t="array" ref="H436">IFERROR(XLOOKUP($G436,'SEPT 26  EMP LIST'!$A$2:$A$998,'SEPT 26  EMP LIST'!$D$2:$D$998),"-")</f>
        <v>-</v>
      </c>
      <c r="I436" t="str">
        <f t="array" ref="I436">IFERROR(XLOOKUP($G436,'SEPT 26  EMP LIST'!$A$2:$A$998,'SEPT 26  EMP LIST'!$F$2:$F$998),"-")</f>
        <v>-</v>
      </c>
      <c r="J436" t="str">
        <f t="array" ref="J436">IFERROR(XLOOKUP($G436,'SEPT 26  EMP LIST'!$A$2:$A$998,'SEPT 26  EMP LIST'!$B$2:$B$998),"-")</f>
        <v>-</v>
      </c>
      <c r="N436" t="str">
        <f t="array" ref="N436">IFERROR(XLOOKUP($G436,'SEPT 26  EMP LIST'!$A$2:$A$998,'SEPT 26  EMP LIST'!$E$2:$E$998),"-")</f>
        <v>-</v>
      </c>
    </row>
    <row r="437">
      <c r="H437" t="str">
        <f t="array" ref="H437">IFERROR(XLOOKUP($G437,'SEPT 26  EMP LIST'!$A$2:$A$998,'SEPT 26  EMP LIST'!$D$2:$D$998),"-")</f>
        <v>-</v>
      </c>
      <c r="I437" t="str">
        <f t="array" ref="I437">IFERROR(XLOOKUP($G437,'SEPT 26  EMP LIST'!$A$2:$A$998,'SEPT 26  EMP LIST'!$F$2:$F$998),"-")</f>
        <v>-</v>
      </c>
      <c r="J437" t="str">
        <f t="array" ref="J437">IFERROR(XLOOKUP($G437,'SEPT 26  EMP LIST'!$A$2:$A$998,'SEPT 26  EMP LIST'!$B$2:$B$998),"-")</f>
        <v>-</v>
      </c>
      <c r="N437" t="str">
        <f t="array" ref="N437">IFERROR(XLOOKUP($G437,'SEPT 26  EMP LIST'!$A$2:$A$998,'SEPT 26  EMP LIST'!$E$2:$E$998),"-")</f>
        <v>-</v>
      </c>
    </row>
    <row r="438">
      <c r="H438" t="str">
        <f t="array" ref="H438">IFERROR(XLOOKUP($G438,'SEPT 26  EMP LIST'!$A$2:$A$998,'SEPT 26  EMP LIST'!$D$2:$D$998),"-")</f>
        <v>-</v>
      </c>
      <c r="I438" t="str">
        <f t="array" ref="I438">IFERROR(XLOOKUP($G438,'SEPT 26  EMP LIST'!$A$2:$A$998,'SEPT 26  EMP LIST'!$F$2:$F$998),"-")</f>
        <v>-</v>
      </c>
      <c r="J438" t="str">
        <f t="array" ref="J438">IFERROR(XLOOKUP($G438,'SEPT 26  EMP LIST'!$A$2:$A$998,'SEPT 26  EMP LIST'!$B$2:$B$998),"-")</f>
        <v>-</v>
      </c>
      <c r="N438" t="str">
        <f t="array" ref="N438">IFERROR(XLOOKUP($G438,'SEPT 26  EMP LIST'!$A$2:$A$998,'SEPT 26  EMP LIST'!$E$2:$E$998),"-")</f>
        <v>-</v>
      </c>
    </row>
    <row r="439">
      <c r="H439" t="str">
        <f t="array" ref="H439">IFERROR(XLOOKUP($G439,'SEPT 26  EMP LIST'!$A$2:$A$998,'SEPT 26  EMP LIST'!$D$2:$D$998),"-")</f>
        <v>-</v>
      </c>
      <c r="I439" t="str">
        <f t="array" ref="I439">IFERROR(XLOOKUP($G439,'SEPT 26  EMP LIST'!$A$2:$A$998,'SEPT 26  EMP LIST'!$F$2:$F$998),"-")</f>
        <v>-</v>
      </c>
      <c r="J439" t="str">
        <f t="array" ref="J439">IFERROR(XLOOKUP($G439,'SEPT 26  EMP LIST'!$A$2:$A$998,'SEPT 26  EMP LIST'!$B$2:$B$998),"-")</f>
        <v>-</v>
      </c>
      <c r="N439" t="str">
        <f t="array" ref="N439">IFERROR(XLOOKUP($G439,'SEPT 26  EMP LIST'!$A$2:$A$998,'SEPT 26  EMP LIST'!$E$2:$E$998),"-")</f>
        <v>-</v>
      </c>
    </row>
    <row r="440">
      <c r="H440" t="str">
        <f t="array" ref="H440">IFERROR(XLOOKUP($G440,'SEPT 26  EMP LIST'!$A$2:$A$998,'SEPT 26  EMP LIST'!$D$2:$D$998),"-")</f>
        <v>-</v>
      </c>
      <c r="I440" t="str">
        <f t="array" ref="I440">IFERROR(XLOOKUP($G440,'SEPT 26  EMP LIST'!$A$2:$A$998,'SEPT 26  EMP LIST'!$F$2:$F$998),"-")</f>
        <v>-</v>
      </c>
      <c r="J440" t="str">
        <f t="array" ref="J440">IFERROR(XLOOKUP($G440,'SEPT 26  EMP LIST'!$A$2:$A$998,'SEPT 26  EMP LIST'!$B$2:$B$998),"-")</f>
        <v>-</v>
      </c>
      <c r="N440" t="str">
        <f t="array" ref="N440">IFERROR(XLOOKUP($G440,'SEPT 26  EMP LIST'!$A$2:$A$998,'SEPT 26  EMP LIST'!$E$2:$E$998),"-")</f>
        <v>-</v>
      </c>
    </row>
    <row r="441">
      <c r="H441" t="str">
        <f t="array" ref="H441">IFERROR(XLOOKUP($G441,'SEPT 26  EMP LIST'!$A$2:$A$998,'SEPT 26  EMP LIST'!$D$2:$D$998),"-")</f>
        <v>-</v>
      </c>
      <c r="I441" t="str">
        <f t="array" ref="I441">IFERROR(XLOOKUP($G441,'SEPT 26  EMP LIST'!$A$2:$A$998,'SEPT 26  EMP LIST'!$F$2:$F$998),"-")</f>
        <v>-</v>
      </c>
      <c r="J441" t="str">
        <f t="array" ref="J441">IFERROR(XLOOKUP($G441,'SEPT 26  EMP LIST'!$A$2:$A$998,'SEPT 26  EMP LIST'!$B$2:$B$998),"-")</f>
        <v>-</v>
      </c>
      <c r="N441" t="str">
        <f t="array" ref="N441">IFERROR(XLOOKUP($G441,'SEPT 26  EMP LIST'!$A$2:$A$998,'SEPT 26  EMP LIST'!$E$2:$E$998),"-")</f>
        <v>-</v>
      </c>
    </row>
    <row r="442">
      <c r="H442" t="str">
        <f t="array" ref="H442">IFERROR(XLOOKUP($G442,'SEPT 26  EMP LIST'!$A$2:$A$998,'SEPT 26  EMP LIST'!$D$2:$D$998),"-")</f>
        <v>-</v>
      </c>
      <c r="I442" t="str">
        <f t="array" ref="I442">IFERROR(XLOOKUP($G442,'SEPT 26  EMP LIST'!$A$2:$A$998,'SEPT 26  EMP LIST'!$F$2:$F$998),"-")</f>
        <v>-</v>
      </c>
      <c r="J442" t="str">
        <f t="array" ref="J442">IFERROR(XLOOKUP($G442,'SEPT 26  EMP LIST'!$A$2:$A$998,'SEPT 26  EMP LIST'!$B$2:$B$998),"-")</f>
        <v>-</v>
      </c>
      <c r="N442" t="str">
        <f t="array" ref="N442">IFERROR(XLOOKUP($G442,'SEPT 26  EMP LIST'!$A$2:$A$998,'SEPT 26  EMP LIST'!$E$2:$E$998),"-")</f>
        <v>-</v>
      </c>
    </row>
    <row r="443">
      <c r="H443" t="str">
        <f t="array" ref="H443">IFERROR(XLOOKUP($G443,'SEPT 26  EMP LIST'!$A$2:$A$998,'SEPT 26  EMP LIST'!$D$2:$D$998),"-")</f>
        <v>-</v>
      </c>
      <c r="I443" t="str">
        <f t="array" ref="I443">IFERROR(XLOOKUP($G443,'SEPT 26  EMP LIST'!$A$2:$A$998,'SEPT 26  EMP LIST'!$F$2:$F$998),"-")</f>
        <v>-</v>
      </c>
      <c r="J443" t="str">
        <f t="array" ref="J443">IFERROR(XLOOKUP($G443,'SEPT 26  EMP LIST'!$A$2:$A$998,'SEPT 26  EMP LIST'!$B$2:$B$998),"-")</f>
        <v>-</v>
      </c>
      <c r="N443" t="str">
        <f t="array" ref="N443">IFERROR(XLOOKUP($G443,'SEPT 26  EMP LIST'!$A$2:$A$998,'SEPT 26  EMP LIST'!$E$2:$E$998),"-")</f>
        <v>-</v>
      </c>
    </row>
    <row r="444">
      <c r="H444" t="str">
        <f t="array" ref="H444">IFERROR(XLOOKUP($G444,'SEPT 26  EMP LIST'!$A$2:$A$998,'SEPT 26  EMP LIST'!$D$2:$D$998),"-")</f>
        <v>-</v>
      </c>
      <c r="I444" t="str">
        <f t="array" ref="I444">IFERROR(XLOOKUP($G444,'SEPT 26  EMP LIST'!$A$2:$A$998,'SEPT 26  EMP LIST'!$F$2:$F$998),"-")</f>
        <v>-</v>
      </c>
      <c r="J444" t="str">
        <f t="array" ref="J444">IFERROR(XLOOKUP($G444,'SEPT 26  EMP LIST'!$A$2:$A$998,'SEPT 26  EMP LIST'!$B$2:$B$998),"-")</f>
        <v>-</v>
      </c>
      <c r="N444" t="str">
        <f t="array" ref="N444">IFERROR(XLOOKUP($G444,'SEPT 26  EMP LIST'!$A$2:$A$998,'SEPT 26  EMP LIST'!$E$2:$E$998),"-")</f>
        <v>-</v>
      </c>
    </row>
    <row r="445">
      <c r="H445" t="str">
        <f t="array" ref="H445">IFERROR(XLOOKUP($G445,'SEPT 26  EMP LIST'!$A$2:$A$998,'SEPT 26  EMP LIST'!$D$2:$D$998),"-")</f>
        <v>-</v>
      </c>
      <c r="I445" t="str">
        <f t="array" ref="I445">IFERROR(XLOOKUP($G445,'SEPT 26  EMP LIST'!$A$2:$A$998,'SEPT 26  EMP LIST'!$F$2:$F$998),"-")</f>
        <v>-</v>
      </c>
      <c r="J445" t="str">
        <f t="array" ref="J445">IFERROR(XLOOKUP($G445,'SEPT 26  EMP LIST'!$A$2:$A$998,'SEPT 26  EMP LIST'!$B$2:$B$998),"-")</f>
        <v>-</v>
      </c>
      <c r="N445" t="str">
        <f t="array" ref="N445">IFERROR(XLOOKUP($G445,'SEPT 26  EMP LIST'!$A$2:$A$998,'SEPT 26  EMP LIST'!$E$2:$E$998),"-")</f>
        <v>-</v>
      </c>
    </row>
    <row r="446">
      <c r="H446" t="str">
        <f t="array" ref="H446">IFERROR(XLOOKUP($G446,'SEPT 26  EMP LIST'!$A$2:$A$998,'SEPT 26  EMP LIST'!$D$2:$D$998),"-")</f>
        <v>-</v>
      </c>
      <c r="I446" t="str">
        <f t="array" ref="I446">IFERROR(XLOOKUP($G446,'SEPT 26  EMP LIST'!$A$2:$A$998,'SEPT 26  EMP LIST'!$F$2:$F$998),"-")</f>
        <v>-</v>
      </c>
      <c r="J446" t="str">
        <f t="array" ref="J446">IFERROR(XLOOKUP($G446,'SEPT 26  EMP LIST'!$A$2:$A$998,'SEPT 26  EMP LIST'!$B$2:$B$998),"-")</f>
        <v>-</v>
      </c>
      <c r="N446" t="str">
        <f t="array" ref="N446">IFERROR(XLOOKUP($G446,'SEPT 26  EMP LIST'!$A$2:$A$998,'SEPT 26  EMP LIST'!$E$2:$E$998),"-")</f>
        <v>-</v>
      </c>
    </row>
    <row r="447">
      <c r="H447" t="str">
        <f t="array" ref="H447">IFERROR(XLOOKUP($G447,'SEPT 26  EMP LIST'!$A$2:$A$998,'SEPT 26  EMP LIST'!$D$2:$D$998),"-")</f>
        <v>-</v>
      </c>
      <c r="I447" t="str">
        <f t="array" ref="I447">IFERROR(XLOOKUP($G447,'SEPT 26  EMP LIST'!$A$2:$A$998,'SEPT 26  EMP LIST'!$F$2:$F$998),"-")</f>
        <v>-</v>
      </c>
      <c r="J447" t="str">
        <f t="array" ref="J447">IFERROR(XLOOKUP($G447,'SEPT 26  EMP LIST'!$A$2:$A$998,'SEPT 26  EMP LIST'!$B$2:$B$998),"-")</f>
        <v>-</v>
      </c>
      <c r="N447" t="str">
        <f t="array" ref="N447">IFERROR(XLOOKUP($G447,'SEPT 26  EMP LIST'!$A$2:$A$998,'SEPT 26  EMP LIST'!$E$2:$E$998),"-")</f>
        <v>-</v>
      </c>
    </row>
    <row r="448">
      <c r="H448" t="str">
        <f t="array" ref="H448">IFERROR(XLOOKUP($G448,'SEPT 26  EMP LIST'!$A$2:$A$998,'SEPT 26  EMP LIST'!$D$2:$D$998),"-")</f>
        <v>-</v>
      </c>
      <c r="I448" t="str">
        <f t="array" ref="I448">IFERROR(XLOOKUP($G448,'SEPT 26  EMP LIST'!$A$2:$A$998,'SEPT 26  EMP LIST'!$F$2:$F$998),"-")</f>
        <v>-</v>
      </c>
      <c r="J448" t="str">
        <f t="array" ref="J448">IFERROR(XLOOKUP($G448,'SEPT 26  EMP LIST'!$A$2:$A$998,'SEPT 26  EMP LIST'!$B$2:$B$998),"-")</f>
        <v>-</v>
      </c>
      <c r="N448" t="str">
        <f t="array" ref="N448">IFERROR(XLOOKUP($G448,'SEPT 26  EMP LIST'!$A$2:$A$998,'SEPT 26  EMP LIST'!$E$2:$E$998),"-")</f>
        <v>-</v>
      </c>
    </row>
    <row r="449">
      <c r="H449" t="str">
        <f t="array" ref="H449">IFERROR(XLOOKUP($G449,'SEPT 26  EMP LIST'!$A$2:$A$998,'SEPT 26  EMP LIST'!$D$2:$D$998),"-")</f>
        <v>-</v>
      </c>
      <c r="I449" t="str">
        <f t="array" ref="I449">IFERROR(XLOOKUP($G449,'SEPT 26  EMP LIST'!$A$2:$A$998,'SEPT 26  EMP LIST'!$F$2:$F$998),"-")</f>
        <v>-</v>
      </c>
      <c r="J449" t="str">
        <f t="array" ref="J449">IFERROR(XLOOKUP($G449,'SEPT 26  EMP LIST'!$A$2:$A$998,'SEPT 26  EMP LIST'!$B$2:$B$998),"-")</f>
        <v>-</v>
      </c>
      <c r="N449" t="str">
        <f t="array" ref="N449">IFERROR(XLOOKUP($G449,'SEPT 26  EMP LIST'!$A$2:$A$998,'SEPT 26  EMP LIST'!$E$2:$E$998),"-")</f>
        <v>-</v>
      </c>
    </row>
    <row r="450">
      <c r="H450" t="str">
        <f t="array" ref="H450">IFERROR(XLOOKUP($G450,'SEPT 26  EMP LIST'!$A$2:$A$998,'SEPT 26  EMP LIST'!$D$2:$D$998),"-")</f>
        <v>-</v>
      </c>
      <c r="I450" t="str">
        <f t="array" ref="I450">IFERROR(XLOOKUP($G450,'SEPT 26  EMP LIST'!$A$2:$A$998,'SEPT 26  EMP LIST'!$F$2:$F$998),"-")</f>
        <v>-</v>
      </c>
      <c r="J450" t="str">
        <f t="array" ref="J450">IFERROR(XLOOKUP($G450,'SEPT 26  EMP LIST'!$A$2:$A$998,'SEPT 26  EMP LIST'!$B$2:$B$998),"-")</f>
        <v>-</v>
      </c>
      <c r="N450" t="str">
        <f t="array" ref="N450">IFERROR(XLOOKUP($G450,'SEPT 26  EMP LIST'!$A$2:$A$998,'SEPT 26  EMP LIST'!$E$2:$E$998),"-")</f>
        <v>-</v>
      </c>
    </row>
    <row r="451">
      <c r="H451" t="str">
        <f t="array" ref="H451">IFERROR(XLOOKUP($G451,'SEPT 26  EMP LIST'!$A$2:$A$998,'SEPT 26  EMP LIST'!$D$2:$D$998),"-")</f>
        <v>-</v>
      </c>
      <c r="I451" t="str">
        <f t="array" ref="I451">IFERROR(XLOOKUP($G451,'SEPT 26  EMP LIST'!$A$2:$A$998,'SEPT 26  EMP LIST'!$F$2:$F$998),"-")</f>
        <v>-</v>
      </c>
      <c r="J451" t="str">
        <f t="array" ref="J451">IFERROR(XLOOKUP($G451,'SEPT 26  EMP LIST'!$A$2:$A$998,'SEPT 26  EMP LIST'!$B$2:$B$998),"-")</f>
        <v>-</v>
      </c>
      <c r="N451" t="str">
        <f t="array" ref="N451">IFERROR(XLOOKUP($G451,'SEPT 26  EMP LIST'!$A$2:$A$998,'SEPT 26  EMP LIST'!$E$2:$E$998),"-")</f>
        <v>-</v>
      </c>
    </row>
    <row r="452">
      <c r="H452" t="str">
        <f t="array" ref="H452">IFERROR(XLOOKUP($G452,'SEPT 26  EMP LIST'!$A$2:$A$998,'SEPT 26  EMP LIST'!$D$2:$D$998),"-")</f>
        <v>-</v>
      </c>
      <c r="I452" t="str">
        <f t="array" ref="I452">IFERROR(XLOOKUP($G452,'SEPT 26  EMP LIST'!$A$2:$A$998,'SEPT 26  EMP LIST'!$F$2:$F$998),"-")</f>
        <v>-</v>
      </c>
      <c r="J452" t="str">
        <f t="array" ref="J452">IFERROR(XLOOKUP($G452,'SEPT 26  EMP LIST'!$A$2:$A$998,'SEPT 26  EMP LIST'!$B$2:$B$998),"-")</f>
        <v>-</v>
      </c>
      <c r="N452" t="str">
        <f t="array" ref="N452">IFERROR(XLOOKUP($G452,'SEPT 26  EMP LIST'!$A$2:$A$998,'SEPT 26  EMP LIST'!$E$2:$E$998),"-")</f>
        <v>-</v>
      </c>
    </row>
    <row r="453">
      <c r="H453" t="str">
        <f t="array" ref="H453">IFERROR(XLOOKUP($G453,'SEPT 26  EMP LIST'!$A$2:$A$998,'SEPT 26  EMP LIST'!$D$2:$D$998),"-")</f>
        <v>-</v>
      </c>
      <c r="I453" t="str">
        <f t="array" ref="I453">IFERROR(XLOOKUP($G453,'SEPT 26  EMP LIST'!$A$2:$A$998,'SEPT 26  EMP LIST'!$F$2:$F$998),"-")</f>
        <v>-</v>
      </c>
      <c r="J453" t="str">
        <f t="array" ref="J453">IFERROR(XLOOKUP($G453,'SEPT 26  EMP LIST'!$A$2:$A$998,'SEPT 26  EMP LIST'!$B$2:$B$998),"-")</f>
        <v>-</v>
      </c>
      <c r="N453" t="str">
        <f t="array" ref="N453">IFERROR(XLOOKUP($G453,'SEPT 26  EMP LIST'!$A$2:$A$998,'SEPT 26  EMP LIST'!$E$2:$E$998),"-")</f>
        <v>-</v>
      </c>
    </row>
    <row r="454">
      <c r="H454" t="str">
        <f t="array" ref="H454">IFERROR(XLOOKUP($G454,'SEPT 26  EMP LIST'!$A$2:$A$998,'SEPT 26  EMP LIST'!$D$2:$D$998),"-")</f>
        <v>-</v>
      </c>
      <c r="I454" t="str">
        <f t="array" ref="I454">IFERROR(XLOOKUP($G454,'SEPT 26  EMP LIST'!$A$2:$A$998,'SEPT 26  EMP LIST'!$F$2:$F$998),"-")</f>
        <v>-</v>
      </c>
      <c r="J454" t="str">
        <f t="array" ref="J454">IFERROR(XLOOKUP($G454,'SEPT 26  EMP LIST'!$A$2:$A$998,'SEPT 26  EMP LIST'!$B$2:$B$998),"-")</f>
        <v>-</v>
      </c>
      <c r="N454" t="str">
        <f t="array" ref="N454">IFERROR(XLOOKUP($G454,'SEPT 26  EMP LIST'!$A$2:$A$998,'SEPT 26  EMP LIST'!$E$2:$E$998),"-")</f>
        <v>-</v>
      </c>
    </row>
    <row r="455">
      <c r="H455" t="str">
        <f t="array" ref="H455">IFERROR(XLOOKUP($G455,'SEPT 26  EMP LIST'!$A$2:$A$998,'SEPT 26  EMP LIST'!$D$2:$D$998),"-")</f>
        <v>-</v>
      </c>
      <c r="I455" t="str">
        <f t="array" ref="I455">IFERROR(XLOOKUP($G455,'SEPT 26  EMP LIST'!$A$2:$A$998,'SEPT 26  EMP LIST'!$F$2:$F$998),"-")</f>
        <v>-</v>
      </c>
      <c r="J455" t="str">
        <f t="array" ref="J455">IFERROR(XLOOKUP($G455,'SEPT 26  EMP LIST'!$A$2:$A$998,'SEPT 26  EMP LIST'!$B$2:$B$998),"-")</f>
        <v>-</v>
      </c>
      <c r="N455" t="str">
        <f t="array" ref="N455">IFERROR(XLOOKUP($G455,'SEPT 26  EMP LIST'!$A$2:$A$998,'SEPT 26  EMP LIST'!$E$2:$E$998),"-")</f>
        <v>-</v>
      </c>
    </row>
    <row r="456">
      <c r="H456" t="str">
        <f t="array" ref="H456">IFERROR(XLOOKUP($G456,'SEPT 26  EMP LIST'!$A$2:$A$998,'SEPT 26  EMP LIST'!$D$2:$D$998),"-")</f>
        <v>-</v>
      </c>
      <c r="I456" t="str">
        <f t="array" ref="I456">IFERROR(XLOOKUP($G456,'SEPT 26  EMP LIST'!$A$2:$A$998,'SEPT 26  EMP LIST'!$F$2:$F$998),"-")</f>
        <v>-</v>
      </c>
      <c r="J456" t="str">
        <f t="array" ref="J456">IFERROR(XLOOKUP($G456,'SEPT 26  EMP LIST'!$A$2:$A$998,'SEPT 26  EMP LIST'!$B$2:$B$998),"-")</f>
        <v>-</v>
      </c>
      <c r="N456" t="str">
        <f t="array" ref="N456">IFERROR(XLOOKUP($G456,'SEPT 26  EMP LIST'!$A$2:$A$998,'SEPT 26  EMP LIST'!$E$2:$E$998),"-")</f>
        <v>-</v>
      </c>
    </row>
    <row r="457">
      <c r="H457" t="str">
        <f t="array" ref="H457">IFERROR(XLOOKUP($G457,'SEPT 26  EMP LIST'!$A$2:$A$998,'SEPT 26  EMP LIST'!$D$2:$D$998),"-")</f>
        <v>-</v>
      </c>
      <c r="I457" t="str">
        <f t="array" ref="I457">IFERROR(XLOOKUP($G457,'SEPT 26  EMP LIST'!$A$2:$A$998,'SEPT 26  EMP LIST'!$F$2:$F$998),"-")</f>
        <v>-</v>
      </c>
      <c r="J457" t="str">
        <f t="array" ref="J457">IFERROR(XLOOKUP($G457,'SEPT 26  EMP LIST'!$A$2:$A$998,'SEPT 26  EMP LIST'!$B$2:$B$998),"-")</f>
        <v>-</v>
      </c>
      <c r="N457" t="str">
        <f t="array" ref="N457">IFERROR(XLOOKUP($G457,'SEPT 26  EMP LIST'!$A$2:$A$998,'SEPT 26  EMP LIST'!$E$2:$E$998),"-")</f>
        <v>-</v>
      </c>
    </row>
    <row r="458">
      <c r="H458" t="str">
        <f t="array" ref="H458">IFERROR(XLOOKUP($G458,'SEPT 26  EMP LIST'!$A$2:$A$998,'SEPT 26  EMP LIST'!$D$2:$D$998),"-")</f>
        <v>-</v>
      </c>
      <c r="I458" t="str">
        <f t="array" ref="I458">IFERROR(XLOOKUP($G458,'SEPT 26  EMP LIST'!$A$2:$A$998,'SEPT 26  EMP LIST'!$F$2:$F$998),"-")</f>
        <v>-</v>
      </c>
      <c r="J458" t="str">
        <f t="array" ref="J458">IFERROR(XLOOKUP($G458,'SEPT 26  EMP LIST'!$A$2:$A$998,'SEPT 26  EMP LIST'!$B$2:$B$998),"-")</f>
        <v>-</v>
      </c>
      <c r="N458" t="str">
        <f t="array" ref="N458">IFERROR(XLOOKUP($G458,'SEPT 26  EMP LIST'!$A$2:$A$998,'SEPT 26  EMP LIST'!$E$2:$E$998),"-")</f>
        <v>-</v>
      </c>
    </row>
    <row r="459">
      <c r="H459" t="str">
        <f t="array" ref="H459">IFERROR(XLOOKUP($G459,'SEPT 26  EMP LIST'!$A$2:$A$998,'SEPT 26  EMP LIST'!$D$2:$D$998),"-")</f>
        <v>-</v>
      </c>
      <c r="I459" t="str">
        <f t="array" ref="I459">IFERROR(XLOOKUP($G459,'SEPT 26  EMP LIST'!$A$2:$A$998,'SEPT 26  EMP LIST'!$F$2:$F$998),"-")</f>
        <v>-</v>
      </c>
      <c r="J459" t="str">
        <f t="array" ref="J459">IFERROR(XLOOKUP($G459,'SEPT 26  EMP LIST'!$A$2:$A$998,'SEPT 26  EMP LIST'!$B$2:$B$998),"-")</f>
        <v>-</v>
      </c>
      <c r="N459" t="str">
        <f t="array" ref="N459">IFERROR(XLOOKUP($G459,'SEPT 26  EMP LIST'!$A$2:$A$998,'SEPT 26  EMP LIST'!$E$2:$E$998),"-")</f>
        <v>-</v>
      </c>
    </row>
    <row r="460">
      <c r="H460" t="str">
        <f t="array" ref="H460">IFERROR(XLOOKUP($G460,'SEPT 26  EMP LIST'!$A$2:$A$998,'SEPT 26  EMP LIST'!$D$2:$D$998),"-")</f>
        <v>-</v>
      </c>
      <c r="I460" t="str">
        <f t="array" ref="I460">IFERROR(XLOOKUP($G460,'SEPT 26  EMP LIST'!$A$2:$A$998,'SEPT 26  EMP LIST'!$F$2:$F$998),"-")</f>
        <v>-</v>
      </c>
      <c r="J460" t="str">
        <f t="array" ref="J460">IFERROR(XLOOKUP($G460,'SEPT 26  EMP LIST'!$A$2:$A$998,'SEPT 26  EMP LIST'!$B$2:$B$998),"-")</f>
        <v>-</v>
      </c>
      <c r="N460" t="str">
        <f t="array" ref="N460">IFERROR(XLOOKUP($G460,'SEPT 26  EMP LIST'!$A$2:$A$998,'SEPT 26  EMP LIST'!$E$2:$E$998),"-")</f>
        <v>-</v>
      </c>
    </row>
    <row r="461">
      <c r="H461" t="str">
        <f t="array" ref="H461">IFERROR(XLOOKUP($G461,'SEPT 26  EMP LIST'!$A$2:$A$998,'SEPT 26  EMP LIST'!$D$2:$D$998),"-")</f>
        <v>-</v>
      </c>
      <c r="I461" t="str">
        <f t="array" ref="I461">IFERROR(XLOOKUP($G461,'SEPT 26  EMP LIST'!$A$2:$A$998,'SEPT 26  EMP LIST'!$F$2:$F$998),"-")</f>
        <v>-</v>
      </c>
      <c r="J461" t="str">
        <f t="array" ref="J461">IFERROR(XLOOKUP($G461,'SEPT 26  EMP LIST'!$A$2:$A$998,'SEPT 26  EMP LIST'!$B$2:$B$998),"-")</f>
        <v>-</v>
      </c>
      <c r="N461" t="str">
        <f t="array" ref="N461">IFERROR(XLOOKUP($G461,'SEPT 26  EMP LIST'!$A$2:$A$998,'SEPT 26  EMP LIST'!$E$2:$E$998),"-")</f>
        <v>-</v>
      </c>
    </row>
    <row r="462">
      <c r="H462" t="str">
        <f t="array" ref="H462">IFERROR(XLOOKUP($G462,'SEPT 26  EMP LIST'!$A$2:$A$998,'SEPT 26  EMP LIST'!$D$2:$D$998),"-")</f>
        <v>-</v>
      </c>
      <c r="I462" t="str">
        <f t="array" ref="I462">IFERROR(XLOOKUP($G462,'SEPT 26  EMP LIST'!$A$2:$A$998,'SEPT 26  EMP LIST'!$F$2:$F$998),"-")</f>
        <v>-</v>
      </c>
      <c r="J462" t="str">
        <f t="array" ref="J462">IFERROR(XLOOKUP($G462,'SEPT 26  EMP LIST'!$A$2:$A$998,'SEPT 26  EMP LIST'!$B$2:$B$998),"-")</f>
        <v>-</v>
      </c>
      <c r="N462" t="str">
        <f t="array" ref="N462">IFERROR(XLOOKUP($G462,'SEPT 26  EMP LIST'!$A$2:$A$998,'SEPT 26  EMP LIST'!$E$2:$E$998),"-")</f>
        <v>-</v>
      </c>
    </row>
    <row r="463">
      <c r="H463" t="str">
        <f t="array" ref="H463">IFERROR(XLOOKUP($G463,'SEPT 26  EMP LIST'!$A$2:$A$998,'SEPT 26  EMP LIST'!$D$2:$D$998),"-")</f>
        <v>-</v>
      </c>
      <c r="I463" t="str">
        <f t="array" ref="I463">IFERROR(XLOOKUP($G463,'SEPT 26  EMP LIST'!$A$2:$A$998,'SEPT 26  EMP LIST'!$F$2:$F$998),"-")</f>
        <v>-</v>
      </c>
      <c r="J463" t="str">
        <f t="array" ref="J463">IFERROR(XLOOKUP($G463,'SEPT 26  EMP LIST'!$A$2:$A$998,'SEPT 26  EMP LIST'!$B$2:$B$998),"-")</f>
        <v>-</v>
      </c>
      <c r="N463" t="str">
        <f t="array" ref="N463">IFERROR(XLOOKUP($G463,'SEPT 26  EMP LIST'!$A$2:$A$998,'SEPT 26  EMP LIST'!$E$2:$E$998),"-")</f>
        <v>-</v>
      </c>
    </row>
    <row r="464">
      <c r="H464" t="str">
        <f t="array" ref="H464">IFERROR(XLOOKUP($G464,'SEPT 26  EMP LIST'!$A$2:$A$998,'SEPT 26  EMP LIST'!$D$2:$D$998),"-")</f>
        <v>-</v>
      </c>
      <c r="I464" t="str">
        <f t="array" ref="I464">IFERROR(XLOOKUP($G464,'SEPT 26  EMP LIST'!$A$2:$A$998,'SEPT 26  EMP LIST'!$F$2:$F$998),"-")</f>
        <v>-</v>
      </c>
      <c r="J464" t="str">
        <f t="array" ref="J464">IFERROR(XLOOKUP($G464,'SEPT 26  EMP LIST'!$A$2:$A$998,'SEPT 26  EMP LIST'!$B$2:$B$998),"-")</f>
        <v>-</v>
      </c>
      <c r="N464" t="str">
        <f t="array" ref="N464">IFERROR(XLOOKUP($G464,'SEPT 26  EMP LIST'!$A$2:$A$998,'SEPT 26  EMP LIST'!$E$2:$E$998),"-")</f>
        <v>-</v>
      </c>
    </row>
    <row r="465">
      <c r="H465" t="str">
        <f t="array" ref="H465">IFERROR(XLOOKUP($G465,'SEPT 26  EMP LIST'!$A$2:$A$998,'SEPT 26  EMP LIST'!$D$2:$D$998),"-")</f>
        <v>-</v>
      </c>
      <c r="I465" t="str">
        <f t="array" ref="I465">IFERROR(XLOOKUP($G465,'SEPT 26  EMP LIST'!$A$2:$A$998,'SEPT 26  EMP LIST'!$F$2:$F$998),"-")</f>
        <v>-</v>
      </c>
      <c r="J465" t="str">
        <f t="array" ref="J465">IFERROR(XLOOKUP($G465,'SEPT 26  EMP LIST'!$A$2:$A$998,'SEPT 26  EMP LIST'!$B$2:$B$998),"-")</f>
        <v>-</v>
      </c>
      <c r="N465" t="str">
        <f t="array" ref="N465">IFERROR(XLOOKUP($G465,'SEPT 26  EMP LIST'!$A$2:$A$998,'SEPT 26  EMP LIST'!$E$2:$E$998),"-")</f>
        <v>-</v>
      </c>
    </row>
    <row r="466">
      <c r="H466" t="str">
        <f t="array" ref="H466">IFERROR(XLOOKUP($G466,'SEPT 26  EMP LIST'!$A$2:$A$998,'SEPT 26  EMP LIST'!$D$2:$D$998),"-")</f>
        <v>-</v>
      </c>
      <c r="I466" t="str">
        <f t="array" ref="I466">IFERROR(XLOOKUP($G466,'SEPT 26  EMP LIST'!$A$2:$A$998,'SEPT 26  EMP LIST'!$F$2:$F$998),"-")</f>
        <v>-</v>
      </c>
      <c r="J466" t="str">
        <f t="array" ref="J466">IFERROR(XLOOKUP($G466,'SEPT 26  EMP LIST'!$A$2:$A$998,'SEPT 26  EMP LIST'!$B$2:$B$998),"-")</f>
        <v>-</v>
      </c>
      <c r="N466" t="str">
        <f t="array" ref="N466">IFERROR(XLOOKUP($G466,'SEPT 26  EMP LIST'!$A$2:$A$998,'SEPT 26  EMP LIST'!$E$2:$E$998),"-")</f>
        <v>-</v>
      </c>
    </row>
    <row r="467">
      <c r="H467" t="str">
        <f t="array" ref="H467">IFERROR(XLOOKUP($G467,'SEPT 26  EMP LIST'!$A$2:$A$998,'SEPT 26  EMP LIST'!$D$2:$D$998),"-")</f>
        <v>-</v>
      </c>
      <c r="I467" t="str">
        <f t="array" ref="I467">IFERROR(XLOOKUP($G467,'SEPT 26  EMP LIST'!$A$2:$A$998,'SEPT 26  EMP LIST'!$F$2:$F$998),"-")</f>
        <v>-</v>
      </c>
      <c r="J467" t="str">
        <f t="array" ref="J467">IFERROR(XLOOKUP($G467,'SEPT 26  EMP LIST'!$A$2:$A$998,'SEPT 26  EMP LIST'!$B$2:$B$998),"-")</f>
        <v>-</v>
      </c>
      <c r="N467" t="str">
        <f t="array" ref="N467">IFERROR(XLOOKUP($G467,'SEPT 26  EMP LIST'!$A$2:$A$998,'SEPT 26  EMP LIST'!$E$2:$E$998),"-")</f>
        <v>-</v>
      </c>
    </row>
    <row r="468">
      <c r="H468" t="str">
        <f t="array" ref="H468">IFERROR(XLOOKUP($G468,'SEPT 26  EMP LIST'!$A$2:$A$998,'SEPT 26  EMP LIST'!$D$2:$D$998),"-")</f>
        <v>-</v>
      </c>
      <c r="I468" t="str">
        <f t="array" ref="I468">IFERROR(XLOOKUP($G468,'SEPT 26  EMP LIST'!$A$2:$A$998,'SEPT 26  EMP LIST'!$F$2:$F$998),"-")</f>
        <v>-</v>
      </c>
      <c r="J468" t="str">
        <f t="array" ref="J468">IFERROR(XLOOKUP($G468,'SEPT 26  EMP LIST'!$A$2:$A$998,'SEPT 26  EMP LIST'!$B$2:$B$998),"-")</f>
        <v>-</v>
      </c>
      <c r="N468" t="str">
        <f t="array" ref="N468">IFERROR(XLOOKUP($G468,'SEPT 26  EMP LIST'!$A$2:$A$998,'SEPT 26  EMP LIST'!$E$2:$E$998),"-")</f>
        <v>-</v>
      </c>
    </row>
    <row r="469">
      <c r="H469" t="str">
        <f t="array" ref="H469">IFERROR(XLOOKUP($G469,'SEPT 26  EMP LIST'!$A$2:$A$998,'SEPT 26  EMP LIST'!$D$2:$D$998),"-")</f>
        <v>-</v>
      </c>
      <c r="I469" t="str">
        <f t="array" ref="I469">IFERROR(XLOOKUP($G469,'SEPT 26  EMP LIST'!$A$2:$A$998,'SEPT 26  EMP LIST'!$F$2:$F$998),"-")</f>
        <v>-</v>
      </c>
      <c r="J469" t="str">
        <f t="array" ref="J469">IFERROR(XLOOKUP($G469,'SEPT 26  EMP LIST'!$A$2:$A$998,'SEPT 26  EMP LIST'!$B$2:$B$998),"-")</f>
        <v>-</v>
      </c>
      <c r="N469" t="str">
        <f t="array" ref="N469">IFERROR(XLOOKUP($G469,'SEPT 26  EMP LIST'!$A$2:$A$998,'SEPT 26  EMP LIST'!$E$2:$E$998),"-")</f>
        <v>-</v>
      </c>
    </row>
    <row r="470">
      <c r="H470" t="str">
        <f t="array" ref="H470">IFERROR(XLOOKUP($G470,'SEPT 26  EMP LIST'!$A$2:$A$998,'SEPT 26  EMP LIST'!$D$2:$D$998),"-")</f>
        <v>-</v>
      </c>
      <c r="I470" t="str">
        <f t="array" ref="I470">IFERROR(XLOOKUP($G470,'SEPT 26  EMP LIST'!$A$2:$A$998,'SEPT 26  EMP LIST'!$F$2:$F$998),"-")</f>
        <v>-</v>
      </c>
      <c r="J470" t="str">
        <f t="array" ref="J470">IFERROR(XLOOKUP($G470,'SEPT 26  EMP LIST'!$A$2:$A$998,'SEPT 26  EMP LIST'!$B$2:$B$998),"-")</f>
        <v>-</v>
      </c>
      <c r="N470" t="str">
        <f t="array" ref="N470">IFERROR(XLOOKUP($G470,'SEPT 26  EMP LIST'!$A$2:$A$998,'SEPT 26  EMP LIST'!$E$2:$E$998),"-")</f>
        <v>-</v>
      </c>
    </row>
    <row r="471">
      <c r="H471" t="str">
        <f t="array" ref="H471">IFERROR(XLOOKUP($G471,'SEPT 26  EMP LIST'!$A$2:$A$998,'SEPT 26  EMP LIST'!$D$2:$D$998),"-")</f>
        <v>-</v>
      </c>
      <c r="I471" t="str">
        <f t="array" ref="I471">IFERROR(XLOOKUP($G471,'SEPT 26  EMP LIST'!$A$2:$A$998,'SEPT 26  EMP LIST'!$F$2:$F$998),"-")</f>
        <v>-</v>
      </c>
      <c r="J471" t="str">
        <f t="array" ref="J471">IFERROR(XLOOKUP($G471,'SEPT 26  EMP LIST'!$A$2:$A$998,'SEPT 26  EMP LIST'!$B$2:$B$998),"-")</f>
        <v>-</v>
      </c>
      <c r="N471" t="str">
        <f t="array" ref="N471">IFERROR(XLOOKUP($G471,'SEPT 26  EMP LIST'!$A$2:$A$998,'SEPT 26  EMP LIST'!$E$2:$E$998),"-")</f>
        <v>-</v>
      </c>
    </row>
    <row r="472">
      <c r="H472" t="str">
        <f t="array" ref="H472">IFERROR(XLOOKUP($G472,'SEPT 26  EMP LIST'!$A$2:$A$998,'SEPT 26  EMP LIST'!$D$2:$D$998),"-")</f>
        <v>-</v>
      </c>
      <c r="I472" t="str">
        <f t="array" ref="I472">IFERROR(XLOOKUP($G472,'SEPT 26  EMP LIST'!$A$2:$A$998,'SEPT 26  EMP LIST'!$F$2:$F$998),"-")</f>
        <v>-</v>
      </c>
      <c r="J472" t="str">
        <f t="array" ref="J472">IFERROR(XLOOKUP($G472,'SEPT 26  EMP LIST'!$A$2:$A$998,'SEPT 26  EMP LIST'!$B$2:$B$998),"-")</f>
        <v>-</v>
      </c>
      <c r="N472" t="str">
        <f t="array" ref="N472">IFERROR(XLOOKUP($G472,'SEPT 26  EMP LIST'!$A$2:$A$998,'SEPT 26  EMP LIST'!$E$2:$E$998),"-")</f>
        <v>-</v>
      </c>
    </row>
    <row r="473">
      <c r="H473" t="str">
        <f t="array" ref="H473">IFERROR(XLOOKUP($G473,'SEPT 26  EMP LIST'!$A$2:$A$998,'SEPT 26  EMP LIST'!$D$2:$D$998),"-")</f>
        <v>-</v>
      </c>
      <c r="I473" t="str">
        <f t="array" ref="I473">IFERROR(XLOOKUP($G473,'SEPT 26  EMP LIST'!$A$2:$A$998,'SEPT 26  EMP LIST'!$F$2:$F$998),"-")</f>
        <v>-</v>
      </c>
      <c r="J473" t="str">
        <f t="array" ref="J473">IFERROR(XLOOKUP($G473,'SEPT 26  EMP LIST'!$A$2:$A$998,'SEPT 26  EMP LIST'!$B$2:$B$998),"-")</f>
        <v>-</v>
      </c>
      <c r="N473" t="str">
        <f t="array" ref="N473">IFERROR(XLOOKUP($G473,'SEPT 26  EMP LIST'!$A$2:$A$998,'SEPT 26  EMP LIST'!$E$2:$E$998),"-")</f>
        <v>-</v>
      </c>
    </row>
    <row r="474">
      <c r="H474" t="str">
        <f t="array" ref="H474">IFERROR(XLOOKUP($G474,'SEPT 26  EMP LIST'!$A$2:$A$998,'SEPT 26  EMP LIST'!$D$2:$D$998),"-")</f>
        <v>-</v>
      </c>
      <c r="I474" t="str">
        <f t="array" ref="I474">IFERROR(XLOOKUP($G474,'SEPT 26  EMP LIST'!$A$2:$A$998,'SEPT 26  EMP LIST'!$F$2:$F$998),"-")</f>
        <v>-</v>
      </c>
      <c r="J474" t="str">
        <f t="array" ref="J474">IFERROR(XLOOKUP($G474,'SEPT 26  EMP LIST'!$A$2:$A$998,'SEPT 26  EMP LIST'!$B$2:$B$998),"-")</f>
        <v>-</v>
      </c>
      <c r="N474" t="str">
        <f t="array" ref="N474">IFERROR(XLOOKUP($G474,'SEPT 26  EMP LIST'!$A$2:$A$998,'SEPT 26  EMP LIST'!$E$2:$E$998),"-")</f>
        <v>-</v>
      </c>
    </row>
    <row r="475">
      <c r="H475" t="str">
        <f t="array" ref="H475">IFERROR(XLOOKUP($G475,'SEPT 26  EMP LIST'!$A$2:$A$998,'SEPT 26  EMP LIST'!$D$2:$D$998),"-")</f>
        <v>-</v>
      </c>
      <c r="I475" t="str">
        <f t="array" ref="I475">IFERROR(XLOOKUP($G475,'SEPT 26  EMP LIST'!$A$2:$A$998,'SEPT 26  EMP LIST'!$F$2:$F$998),"-")</f>
        <v>-</v>
      </c>
      <c r="J475" t="str">
        <f t="array" ref="J475">IFERROR(XLOOKUP($G475,'SEPT 26  EMP LIST'!$A$2:$A$998,'SEPT 26  EMP LIST'!$B$2:$B$998),"-")</f>
        <v>-</v>
      </c>
      <c r="N475" t="str">
        <f t="array" ref="N475">IFERROR(XLOOKUP($G475,'SEPT 26  EMP LIST'!$A$2:$A$998,'SEPT 26  EMP LIST'!$E$2:$E$998),"-")</f>
        <v>-</v>
      </c>
    </row>
    <row r="476">
      <c r="H476" t="str">
        <f t="array" ref="H476">IFERROR(XLOOKUP($G476,'SEPT 26  EMP LIST'!$A$2:$A$998,'SEPT 26  EMP LIST'!$D$2:$D$998),"-")</f>
        <v>-</v>
      </c>
      <c r="I476" t="str">
        <f t="array" ref="I476">IFERROR(XLOOKUP($G476,'SEPT 26  EMP LIST'!$A$2:$A$998,'SEPT 26  EMP LIST'!$F$2:$F$998),"-")</f>
        <v>-</v>
      </c>
      <c r="J476" t="str">
        <f t="array" ref="J476">IFERROR(XLOOKUP($G476,'SEPT 26  EMP LIST'!$A$2:$A$998,'SEPT 26  EMP LIST'!$B$2:$B$998),"-")</f>
        <v>-</v>
      </c>
      <c r="N476" t="str">
        <f t="array" ref="N476">IFERROR(XLOOKUP($G476,'SEPT 26  EMP LIST'!$A$2:$A$998,'SEPT 26  EMP LIST'!$E$2:$E$998),"-")</f>
        <v>-</v>
      </c>
    </row>
    <row r="477">
      <c r="H477" t="str">
        <f t="array" ref="H477">IFERROR(XLOOKUP($G477,'SEPT 26  EMP LIST'!$A$2:$A$998,'SEPT 26  EMP LIST'!$D$2:$D$998),"-")</f>
        <v>-</v>
      </c>
      <c r="I477" t="str">
        <f t="array" ref="I477">IFERROR(XLOOKUP($G477,'SEPT 26  EMP LIST'!$A$2:$A$998,'SEPT 26  EMP LIST'!$F$2:$F$998),"-")</f>
        <v>-</v>
      </c>
      <c r="J477" t="str">
        <f t="array" ref="J477">IFERROR(XLOOKUP($G477,'SEPT 26  EMP LIST'!$A$2:$A$998,'SEPT 26  EMP LIST'!$B$2:$B$998),"-")</f>
        <v>-</v>
      </c>
      <c r="N477" t="str">
        <f t="array" ref="N477">IFERROR(XLOOKUP($G477,'SEPT 26  EMP LIST'!$A$2:$A$998,'SEPT 26  EMP LIST'!$E$2:$E$998),"-")</f>
        <v>-</v>
      </c>
    </row>
    <row r="478">
      <c r="H478" t="str">
        <f t="array" ref="H478">IFERROR(XLOOKUP($G478,'SEPT 26  EMP LIST'!$A$2:$A$998,'SEPT 26  EMP LIST'!$D$2:$D$998),"-")</f>
        <v>-</v>
      </c>
      <c r="I478" t="str">
        <f t="array" ref="I478">IFERROR(XLOOKUP($G478,'SEPT 26  EMP LIST'!$A$2:$A$998,'SEPT 26  EMP LIST'!$F$2:$F$998),"-")</f>
        <v>-</v>
      </c>
      <c r="J478" t="str">
        <f t="array" ref="J478">IFERROR(XLOOKUP($G478,'SEPT 26  EMP LIST'!$A$2:$A$998,'SEPT 26  EMP LIST'!$B$2:$B$998),"-")</f>
        <v>-</v>
      </c>
      <c r="N478" t="str">
        <f t="array" ref="N478">IFERROR(XLOOKUP($G478,'SEPT 26  EMP LIST'!$A$2:$A$998,'SEPT 26  EMP LIST'!$E$2:$E$998),"-")</f>
        <v>-</v>
      </c>
    </row>
    <row r="479">
      <c r="H479" t="str">
        <f t="array" ref="H479">IFERROR(XLOOKUP($G479,'SEPT 26  EMP LIST'!$A$2:$A$998,'SEPT 26  EMP LIST'!$D$2:$D$998),"-")</f>
        <v>-</v>
      </c>
      <c r="I479" t="str">
        <f t="array" ref="I479">IFERROR(XLOOKUP($G479,'SEPT 26  EMP LIST'!$A$2:$A$998,'SEPT 26  EMP LIST'!$F$2:$F$998),"-")</f>
        <v>-</v>
      </c>
      <c r="J479" t="str">
        <f t="array" ref="J479">IFERROR(XLOOKUP($G479,'SEPT 26  EMP LIST'!$A$2:$A$998,'SEPT 26  EMP LIST'!$B$2:$B$998),"-")</f>
        <v>-</v>
      </c>
      <c r="N479" t="str">
        <f t="array" ref="N479">IFERROR(XLOOKUP($G479,'SEPT 26  EMP LIST'!$A$2:$A$998,'SEPT 26  EMP LIST'!$E$2:$E$998),"-")</f>
        <v>-</v>
      </c>
    </row>
    <row r="480">
      <c r="H480" t="str">
        <f t="array" ref="H480">IFERROR(XLOOKUP($G480,'SEPT 26  EMP LIST'!$A$2:$A$998,'SEPT 26  EMP LIST'!$D$2:$D$998),"-")</f>
        <v>-</v>
      </c>
      <c r="I480" t="str">
        <f t="array" ref="I480">IFERROR(XLOOKUP($G480,'SEPT 26  EMP LIST'!$A$2:$A$998,'SEPT 26  EMP LIST'!$F$2:$F$998),"-")</f>
        <v>-</v>
      </c>
      <c r="J480" t="str">
        <f t="array" ref="J480">IFERROR(XLOOKUP($G480,'SEPT 26  EMP LIST'!$A$2:$A$998,'SEPT 26  EMP LIST'!$B$2:$B$998),"-")</f>
        <v>-</v>
      </c>
      <c r="N480" t="str">
        <f t="array" ref="N480">IFERROR(XLOOKUP($G480,'SEPT 26  EMP LIST'!$A$2:$A$998,'SEPT 26  EMP LIST'!$E$2:$E$998),"-")</f>
        <v>-</v>
      </c>
    </row>
    <row r="481">
      <c r="H481" t="str">
        <f t="array" ref="H481">IFERROR(XLOOKUP($G481,'SEPT 26  EMP LIST'!$A$2:$A$998,'SEPT 26  EMP LIST'!$D$2:$D$998),"-")</f>
        <v>-</v>
      </c>
      <c r="I481" t="str">
        <f t="array" ref="I481">IFERROR(XLOOKUP($G481,'SEPT 26  EMP LIST'!$A$2:$A$998,'SEPT 26  EMP LIST'!$F$2:$F$998),"-")</f>
        <v>-</v>
      </c>
      <c r="J481" t="str">
        <f t="array" ref="J481">IFERROR(XLOOKUP($G481,'SEPT 26  EMP LIST'!$A$2:$A$998,'SEPT 26  EMP LIST'!$B$2:$B$998),"-")</f>
        <v>-</v>
      </c>
      <c r="N481" t="str">
        <f t="array" ref="N481">IFERROR(XLOOKUP($G481,'SEPT 26  EMP LIST'!$A$2:$A$998,'SEPT 26  EMP LIST'!$E$2:$E$998),"-")</f>
        <v>-</v>
      </c>
    </row>
    <row r="482">
      <c r="H482" t="str">
        <f t="array" ref="H482">IFERROR(XLOOKUP($G482,'SEPT 26  EMP LIST'!$A$2:$A$998,'SEPT 26  EMP LIST'!$D$2:$D$998),"-")</f>
        <v>-</v>
      </c>
      <c r="I482" t="str">
        <f t="array" ref="I482">IFERROR(XLOOKUP($G482,'SEPT 26  EMP LIST'!$A$2:$A$998,'SEPT 26  EMP LIST'!$F$2:$F$998),"-")</f>
        <v>-</v>
      </c>
      <c r="J482" t="str">
        <f t="array" ref="J482">IFERROR(XLOOKUP($G482,'SEPT 26  EMP LIST'!$A$2:$A$998,'SEPT 26  EMP LIST'!$B$2:$B$998),"-")</f>
        <v>-</v>
      </c>
      <c r="N482" t="str">
        <f t="array" ref="N482">IFERROR(XLOOKUP($G482,'SEPT 26  EMP LIST'!$A$2:$A$998,'SEPT 26  EMP LIST'!$E$2:$E$998),"-")</f>
        <v>-</v>
      </c>
    </row>
    <row r="483">
      <c r="H483" t="str">
        <f t="array" ref="H483">IFERROR(XLOOKUP($G483,'SEPT 26  EMP LIST'!$A$2:$A$998,'SEPT 26  EMP LIST'!$D$2:$D$998),"-")</f>
        <v>-</v>
      </c>
      <c r="I483" t="str">
        <f t="array" ref="I483">IFERROR(XLOOKUP($G483,'SEPT 26  EMP LIST'!$A$2:$A$998,'SEPT 26  EMP LIST'!$F$2:$F$998),"-")</f>
        <v>-</v>
      </c>
      <c r="J483" t="str">
        <f t="array" ref="J483">IFERROR(XLOOKUP($G483,'SEPT 26  EMP LIST'!$A$2:$A$998,'SEPT 26  EMP LIST'!$B$2:$B$998),"-")</f>
        <v>-</v>
      </c>
      <c r="N483" t="str">
        <f t="array" ref="N483">IFERROR(XLOOKUP($G483,'SEPT 26  EMP LIST'!$A$2:$A$998,'SEPT 26  EMP LIST'!$E$2:$E$998),"-")</f>
        <v>-</v>
      </c>
    </row>
    <row r="484">
      <c r="H484" t="str">
        <f t="array" ref="H484">IFERROR(XLOOKUP($G484,'SEPT 26  EMP LIST'!$A$2:$A$998,'SEPT 26  EMP LIST'!$D$2:$D$998),"-")</f>
        <v>-</v>
      </c>
      <c r="I484" t="str">
        <f t="array" ref="I484">IFERROR(XLOOKUP($G484,'SEPT 26  EMP LIST'!$A$2:$A$998,'SEPT 26  EMP LIST'!$F$2:$F$998),"-")</f>
        <v>-</v>
      </c>
      <c r="J484" t="str">
        <f t="array" ref="J484">IFERROR(XLOOKUP($G484,'SEPT 26  EMP LIST'!$A$2:$A$998,'SEPT 26  EMP LIST'!$B$2:$B$998),"-")</f>
        <v>-</v>
      </c>
      <c r="N484" t="str">
        <f t="array" ref="N484">IFERROR(XLOOKUP($G484,'SEPT 26  EMP LIST'!$A$2:$A$998,'SEPT 26  EMP LIST'!$E$2:$E$998),"-")</f>
        <v>-</v>
      </c>
    </row>
    <row r="485">
      <c r="H485" t="str">
        <f t="array" ref="H485">IFERROR(XLOOKUP($G485,'SEPT 26  EMP LIST'!$A$2:$A$998,'SEPT 26  EMP LIST'!$D$2:$D$998),"-")</f>
        <v>-</v>
      </c>
      <c r="I485" t="str">
        <f t="array" ref="I485">IFERROR(XLOOKUP($G485,'SEPT 26  EMP LIST'!$A$2:$A$998,'SEPT 26  EMP LIST'!$F$2:$F$998),"-")</f>
        <v>-</v>
      </c>
      <c r="J485" t="str">
        <f t="array" ref="J485">IFERROR(XLOOKUP($G485,'SEPT 26  EMP LIST'!$A$2:$A$998,'SEPT 26  EMP LIST'!$B$2:$B$998),"-")</f>
        <v>-</v>
      </c>
      <c r="N485" t="str">
        <f t="array" ref="N485">IFERROR(XLOOKUP($G485,'SEPT 26  EMP LIST'!$A$2:$A$998,'SEPT 26  EMP LIST'!$E$2:$E$998),"-")</f>
        <v>-</v>
      </c>
    </row>
    <row r="486">
      <c r="H486" t="str">
        <f t="array" ref="H486">IFERROR(XLOOKUP($G486,'SEPT 26  EMP LIST'!$A$2:$A$998,'SEPT 26  EMP LIST'!$D$2:$D$998),"-")</f>
        <v>-</v>
      </c>
      <c r="I486" t="str">
        <f t="array" ref="I486">IFERROR(XLOOKUP($G486,'SEPT 26  EMP LIST'!$A$2:$A$998,'SEPT 26  EMP LIST'!$F$2:$F$998),"-")</f>
        <v>-</v>
      </c>
      <c r="J486" t="str">
        <f t="array" ref="J486">IFERROR(XLOOKUP($G486,'SEPT 26  EMP LIST'!$A$2:$A$998,'SEPT 26  EMP LIST'!$B$2:$B$998),"-")</f>
        <v>-</v>
      </c>
      <c r="N486" t="str">
        <f t="array" ref="N486">IFERROR(XLOOKUP($G486,'SEPT 26  EMP LIST'!$A$2:$A$998,'SEPT 26  EMP LIST'!$E$2:$E$998),"-")</f>
        <v>-</v>
      </c>
    </row>
    <row r="487">
      <c r="H487" t="str">
        <f t="array" ref="H487">IFERROR(XLOOKUP($G487,'SEPT 26  EMP LIST'!$A$2:$A$998,'SEPT 26  EMP LIST'!$D$2:$D$998),"-")</f>
        <v>-</v>
      </c>
      <c r="I487" t="str">
        <f t="array" ref="I487">IFERROR(XLOOKUP($G487,'SEPT 26  EMP LIST'!$A$2:$A$998,'SEPT 26  EMP LIST'!$F$2:$F$998),"-")</f>
        <v>-</v>
      </c>
      <c r="J487" t="str">
        <f t="array" ref="J487">IFERROR(XLOOKUP($G487,'SEPT 26  EMP LIST'!$A$2:$A$998,'SEPT 26  EMP LIST'!$B$2:$B$998),"-")</f>
        <v>-</v>
      </c>
      <c r="N487" t="str">
        <f t="array" ref="N487">IFERROR(XLOOKUP($G487,'SEPT 26  EMP LIST'!$A$2:$A$998,'SEPT 26  EMP LIST'!$E$2:$E$998),"-")</f>
        <v>-</v>
      </c>
    </row>
    <row r="488">
      <c r="H488" t="str">
        <f t="array" ref="H488">IFERROR(XLOOKUP($G488,'SEPT 26  EMP LIST'!$A$2:$A$998,'SEPT 26  EMP LIST'!$D$2:$D$998),"-")</f>
        <v>-</v>
      </c>
      <c r="I488" t="str">
        <f t="array" ref="I488">IFERROR(XLOOKUP($G488,'SEPT 26  EMP LIST'!$A$2:$A$998,'SEPT 26  EMP LIST'!$F$2:$F$998),"-")</f>
        <v>-</v>
      </c>
      <c r="J488" t="str">
        <f t="array" ref="J488">IFERROR(XLOOKUP($G488,'SEPT 26  EMP LIST'!$A$2:$A$998,'SEPT 26  EMP LIST'!$B$2:$B$998),"-")</f>
        <v>-</v>
      </c>
      <c r="N488" t="str">
        <f t="array" ref="N488">IFERROR(XLOOKUP($G488,'SEPT 26  EMP LIST'!$A$2:$A$998,'SEPT 26  EMP LIST'!$E$2:$E$998),"-")</f>
        <v>-</v>
      </c>
    </row>
    <row r="489">
      <c r="H489" t="str">
        <f t="array" ref="H489">IFERROR(XLOOKUP($G489,'SEPT 26  EMP LIST'!$A$2:$A$998,'SEPT 26  EMP LIST'!$D$2:$D$998),"-")</f>
        <v>-</v>
      </c>
      <c r="I489" t="str">
        <f t="array" ref="I489">IFERROR(XLOOKUP($G489,'SEPT 26  EMP LIST'!$A$2:$A$998,'SEPT 26  EMP LIST'!$F$2:$F$998),"-")</f>
        <v>-</v>
      </c>
      <c r="J489" t="str">
        <f t="array" ref="J489">IFERROR(XLOOKUP($G489,'SEPT 26  EMP LIST'!$A$2:$A$998,'SEPT 26  EMP LIST'!$B$2:$B$998),"-")</f>
        <v>-</v>
      </c>
      <c r="N489" t="str">
        <f t="array" ref="N489">IFERROR(XLOOKUP($G489,'SEPT 26  EMP LIST'!$A$2:$A$998,'SEPT 26  EMP LIST'!$E$2:$E$998),"-")</f>
        <v>-</v>
      </c>
    </row>
    <row r="490">
      <c r="H490" t="str">
        <f t="array" ref="H490">IFERROR(XLOOKUP($G490,'SEPT 26  EMP LIST'!$A$2:$A$998,'SEPT 26  EMP LIST'!$D$2:$D$998),"-")</f>
        <v>-</v>
      </c>
      <c r="I490" t="str">
        <f t="array" ref="I490">IFERROR(XLOOKUP($G490,'SEPT 26  EMP LIST'!$A$2:$A$998,'SEPT 26  EMP LIST'!$F$2:$F$998),"-")</f>
        <v>-</v>
      </c>
      <c r="J490" t="str">
        <f t="array" ref="J490">IFERROR(XLOOKUP($G490,'SEPT 26  EMP LIST'!$A$2:$A$998,'SEPT 26  EMP LIST'!$B$2:$B$998),"-")</f>
        <v>-</v>
      </c>
      <c r="N490" t="str">
        <f t="array" ref="N490">IFERROR(XLOOKUP($G490,'SEPT 26  EMP LIST'!$A$2:$A$998,'SEPT 26  EMP LIST'!$E$2:$E$998),"-")</f>
        <v>-</v>
      </c>
    </row>
    <row r="491">
      <c r="H491" t="str">
        <f t="array" ref="H491">IFERROR(XLOOKUP($G491,'SEPT 26  EMP LIST'!$A$2:$A$998,'SEPT 26  EMP LIST'!$D$2:$D$998),"-")</f>
        <v>-</v>
      </c>
      <c r="I491" t="str">
        <f t="array" ref="I491">IFERROR(XLOOKUP($G491,'SEPT 26  EMP LIST'!$A$2:$A$998,'SEPT 26  EMP LIST'!$F$2:$F$998),"-")</f>
        <v>-</v>
      </c>
      <c r="J491" t="str">
        <f t="array" ref="J491">IFERROR(XLOOKUP($G491,'SEPT 26  EMP LIST'!$A$2:$A$998,'SEPT 26  EMP LIST'!$B$2:$B$998),"-")</f>
        <v>-</v>
      </c>
      <c r="N491" t="str">
        <f t="array" ref="N491">IFERROR(XLOOKUP($G491,'SEPT 26  EMP LIST'!$A$2:$A$998,'SEPT 26  EMP LIST'!$E$2:$E$998),"-")</f>
        <v>-</v>
      </c>
    </row>
    <row r="492">
      <c r="H492" t="str">
        <f t="array" ref="H492">IFERROR(XLOOKUP($G492,'SEPT 26  EMP LIST'!$A$2:$A$998,'SEPT 26  EMP LIST'!$D$2:$D$998),"-")</f>
        <v>-</v>
      </c>
      <c r="I492" t="str">
        <f t="array" ref="I492">IFERROR(XLOOKUP($G492,'SEPT 26  EMP LIST'!$A$2:$A$998,'SEPT 26  EMP LIST'!$F$2:$F$998),"-")</f>
        <v>-</v>
      </c>
      <c r="J492" t="str">
        <f t="array" ref="J492">IFERROR(XLOOKUP($G492,'SEPT 26  EMP LIST'!$A$2:$A$998,'SEPT 26  EMP LIST'!$B$2:$B$998),"-")</f>
        <v>-</v>
      </c>
      <c r="N492" t="str">
        <f t="array" ref="N492">IFERROR(XLOOKUP($G492,'SEPT 26  EMP LIST'!$A$2:$A$998,'SEPT 26  EMP LIST'!$E$2:$E$998),"-")</f>
        <v>-</v>
      </c>
    </row>
    <row r="493">
      <c r="H493" t="str">
        <f t="array" ref="H493">IFERROR(XLOOKUP($G493,'SEPT 26  EMP LIST'!$A$2:$A$998,'SEPT 26  EMP LIST'!$D$2:$D$998),"-")</f>
        <v>-</v>
      </c>
      <c r="I493" t="str">
        <f t="array" ref="I493">IFERROR(XLOOKUP($G493,'SEPT 26  EMP LIST'!$A$2:$A$998,'SEPT 26  EMP LIST'!$F$2:$F$998),"-")</f>
        <v>-</v>
      </c>
      <c r="J493" t="str">
        <f t="array" ref="J493">IFERROR(XLOOKUP($G493,'SEPT 26  EMP LIST'!$A$2:$A$998,'SEPT 26  EMP LIST'!$B$2:$B$998),"-")</f>
        <v>-</v>
      </c>
      <c r="N493" t="str">
        <f t="array" ref="N493">IFERROR(XLOOKUP($G493,'SEPT 26  EMP LIST'!$A$2:$A$998,'SEPT 26  EMP LIST'!$E$2:$E$998),"-")</f>
        <v>-</v>
      </c>
    </row>
    <row r="494">
      <c r="H494" t="str">
        <f t="array" ref="H494">IFERROR(XLOOKUP($G494,'SEPT 26  EMP LIST'!$A$2:$A$998,'SEPT 26  EMP LIST'!$D$2:$D$998),"-")</f>
        <v>-</v>
      </c>
      <c r="I494" t="str">
        <f t="array" ref="I494">IFERROR(XLOOKUP($G494,'SEPT 26  EMP LIST'!$A$2:$A$998,'SEPT 26  EMP LIST'!$F$2:$F$998),"-")</f>
        <v>-</v>
      </c>
      <c r="J494" t="str">
        <f t="array" ref="J494">IFERROR(XLOOKUP($G494,'SEPT 26  EMP LIST'!$A$2:$A$998,'SEPT 26  EMP LIST'!$B$2:$B$998),"-")</f>
        <v>-</v>
      </c>
      <c r="N494" t="str">
        <f t="array" ref="N494">IFERROR(XLOOKUP($G494,'SEPT 26  EMP LIST'!$A$2:$A$998,'SEPT 26  EMP LIST'!$E$2:$E$998),"-")</f>
        <v>-</v>
      </c>
    </row>
    <row r="495">
      <c r="H495" t="str">
        <f t="array" ref="H495">IFERROR(XLOOKUP($G495,'SEPT 26  EMP LIST'!$A$2:$A$998,'SEPT 26  EMP LIST'!$D$2:$D$998),"-")</f>
        <v>-</v>
      </c>
      <c r="I495" t="str">
        <f t="array" ref="I495">IFERROR(XLOOKUP($G495,'SEPT 26  EMP LIST'!$A$2:$A$998,'SEPT 26  EMP LIST'!$F$2:$F$998),"-")</f>
        <v>-</v>
      </c>
      <c r="J495" t="str">
        <f t="array" ref="J495">IFERROR(XLOOKUP($G495,'SEPT 26  EMP LIST'!$A$2:$A$998,'SEPT 26  EMP LIST'!$B$2:$B$998),"-")</f>
        <v>-</v>
      </c>
      <c r="N495" t="str">
        <f t="array" ref="N495">IFERROR(XLOOKUP($G495,'SEPT 26  EMP LIST'!$A$2:$A$998,'SEPT 26  EMP LIST'!$E$2:$E$998),"-")</f>
        <v>-</v>
      </c>
    </row>
    <row r="496">
      <c r="H496" t="str">
        <f t="array" ref="H496">IFERROR(XLOOKUP($G496,'SEPT 26  EMP LIST'!$A$2:$A$998,'SEPT 26  EMP LIST'!$D$2:$D$998),"-")</f>
        <v>-</v>
      </c>
      <c r="I496" t="str">
        <f t="array" ref="I496">IFERROR(XLOOKUP($G496,'SEPT 26  EMP LIST'!$A$2:$A$998,'SEPT 26  EMP LIST'!$F$2:$F$998),"-")</f>
        <v>-</v>
      </c>
      <c r="J496" t="str">
        <f t="array" ref="J496">IFERROR(XLOOKUP($G496,'SEPT 26  EMP LIST'!$A$2:$A$998,'SEPT 26  EMP LIST'!$B$2:$B$998),"-")</f>
        <v>-</v>
      </c>
      <c r="N496" t="str">
        <f t="array" ref="N496">IFERROR(XLOOKUP($G496,'SEPT 26  EMP LIST'!$A$2:$A$998,'SEPT 26  EMP LIST'!$E$2:$E$998),"-")</f>
        <v>-</v>
      </c>
    </row>
    <row r="497">
      <c r="H497" t="str">
        <f t="array" ref="H497">IFERROR(XLOOKUP($G497,'SEPT 26  EMP LIST'!$A$2:$A$998,'SEPT 26  EMP LIST'!$D$2:$D$998),"-")</f>
        <v>-</v>
      </c>
      <c r="I497" t="str">
        <f t="array" ref="I497">IFERROR(XLOOKUP($G497,'SEPT 26  EMP LIST'!$A$2:$A$998,'SEPT 26  EMP LIST'!$F$2:$F$998),"-")</f>
        <v>-</v>
      </c>
      <c r="J497" t="str">
        <f t="array" ref="J497">IFERROR(XLOOKUP($G497,'SEPT 26  EMP LIST'!$A$2:$A$998,'SEPT 26  EMP LIST'!$B$2:$B$998),"-")</f>
        <v>-</v>
      </c>
      <c r="N497" t="str">
        <f t="array" ref="N497">IFERROR(XLOOKUP($G497,'SEPT 26  EMP LIST'!$A$2:$A$998,'SEPT 26  EMP LIST'!$E$2:$E$998),"-")</f>
        <v>-</v>
      </c>
    </row>
    <row r="498">
      <c r="H498" t="str">
        <f t="array" ref="H498">IFERROR(XLOOKUP($G498,'SEPT 26  EMP LIST'!$A$2:$A$998,'SEPT 26  EMP LIST'!$D$2:$D$998),"-")</f>
        <v>-</v>
      </c>
      <c r="I498" t="str">
        <f t="array" ref="I498">IFERROR(XLOOKUP($G498,'SEPT 26  EMP LIST'!$A$2:$A$998,'SEPT 26  EMP LIST'!$F$2:$F$998),"-")</f>
        <v>-</v>
      </c>
      <c r="J498" t="str">
        <f t="array" ref="J498">IFERROR(XLOOKUP($G498,'SEPT 26  EMP LIST'!$A$2:$A$998,'SEPT 26  EMP LIST'!$B$2:$B$998),"-")</f>
        <v>-</v>
      </c>
      <c r="N498" t="str">
        <f t="array" ref="N498">IFERROR(XLOOKUP($G498,'SEPT 26  EMP LIST'!$A$2:$A$998,'SEPT 26  EMP LIST'!$E$2:$E$998),"-")</f>
        <v>-</v>
      </c>
    </row>
    <row r="499">
      <c r="H499" t="str">
        <f t="array" ref="H499">IFERROR(XLOOKUP($G499,'SEPT 26  EMP LIST'!$A$2:$A$998,'SEPT 26  EMP LIST'!$D$2:$D$998),"-")</f>
        <v>-</v>
      </c>
      <c r="I499" t="str">
        <f t="array" ref="I499">IFERROR(XLOOKUP($G499,'SEPT 26  EMP LIST'!$A$2:$A$998,'SEPT 26  EMP LIST'!$F$2:$F$998),"-")</f>
        <v>-</v>
      </c>
      <c r="J499" t="str">
        <f t="array" ref="J499">IFERROR(XLOOKUP($G499,'SEPT 26  EMP LIST'!$A$2:$A$998,'SEPT 26  EMP LIST'!$B$2:$B$998),"-")</f>
        <v>-</v>
      </c>
      <c r="N499" t="str">
        <f t="array" ref="N499">IFERROR(XLOOKUP($G499,'SEPT 26  EMP LIST'!$A$2:$A$998,'SEPT 26  EMP LIST'!$E$2:$E$998),"-")</f>
        <v>-</v>
      </c>
    </row>
    <row r="500">
      <c r="H500" t="str">
        <f t="array" ref="H500">IFERROR(XLOOKUP($G500,'SEPT 26  EMP LIST'!$A$2:$A$998,'SEPT 26  EMP LIST'!$D$2:$D$998),"-")</f>
        <v>-</v>
      </c>
      <c r="I500" t="str">
        <f t="array" ref="I500">IFERROR(XLOOKUP($G500,'SEPT 26  EMP LIST'!$A$2:$A$998,'SEPT 26  EMP LIST'!$F$2:$F$998),"-")</f>
        <v>-</v>
      </c>
      <c r="J500" t="str">
        <f t="array" ref="J500">IFERROR(XLOOKUP($G500,'SEPT 26  EMP LIST'!$A$2:$A$998,'SEPT 26  EMP LIST'!$B$2:$B$998),"-")</f>
        <v>-</v>
      </c>
      <c r="N500" t="str">
        <f t="array" ref="N500">IFERROR(XLOOKUP($G500,'SEPT 26  EMP LIST'!$A$2:$A$998,'SEPT 26  EMP LIST'!$E$2:$E$998),"-")</f>
        <v>-</v>
      </c>
    </row>
    <row r="501">
      <c r="H501" t="str">
        <f t="array" ref="H501">IFERROR(XLOOKUP($G501,'SEPT 26  EMP LIST'!$A$2:$A$998,'SEPT 26  EMP LIST'!$D$2:$D$998),"-")</f>
        <v>-</v>
      </c>
      <c r="I501" t="str">
        <f t="array" ref="I501">IFERROR(XLOOKUP($G501,'SEPT 26  EMP LIST'!$A$2:$A$998,'SEPT 26  EMP LIST'!$F$2:$F$998),"-")</f>
        <v>-</v>
      </c>
      <c r="J501" t="str">
        <f t="array" ref="J501">IFERROR(XLOOKUP($G501,'SEPT 26  EMP LIST'!$A$2:$A$998,'SEPT 26  EMP LIST'!$B$2:$B$998),"-")</f>
        <v>-</v>
      </c>
      <c r="N501" t="str">
        <f t="array" ref="N501">IFERROR(XLOOKUP($G501,'SEPT 26  EMP LIST'!$A$2:$A$998,'SEPT 26  EMP LIST'!$E$2:$E$998),"-")</f>
        <v>-</v>
      </c>
    </row>
    <row r="502">
      <c r="H502" t="str">
        <f t="array" ref="H502">IFERROR(XLOOKUP($G502,'SEPT 26  EMP LIST'!$A$2:$A$998,'SEPT 26  EMP LIST'!$D$2:$D$998),"-")</f>
        <v>-</v>
      </c>
      <c r="I502" t="str">
        <f t="array" ref="I502">IFERROR(XLOOKUP($G502,'SEPT 26  EMP LIST'!$A$2:$A$998,'SEPT 26  EMP LIST'!$F$2:$F$998),"-")</f>
        <v>-</v>
      </c>
      <c r="J502" t="str">
        <f t="array" ref="J502">IFERROR(XLOOKUP($G502,'SEPT 26  EMP LIST'!$A$2:$A$998,'SEPT 26  EMP LIST'!$B$2:$B$998),"-")</f>
        <v>-</v>
      </c>
      <c r="N502" t="str">
        <f t="array" ref="N502">IFERROR(XLOOKUP($G502,'SEPT 26  EMP LIST'!$A$2:$A$998,'SEPT 26  EMP LIST'!$E$2:$E$998),"-")</f>
        <v>-</v>
      </c>
    </row>
    <row r="503">
      <c r="H503" t="str">
        <f t="array" ref="H503">IFERROR(XLOOKUP($G503,'SEPT 26  EMP LIST'!$A$2:$A$998,'SEPT 26  EMP LIST'!$D$2:$D$998),"-")</f>
        <v>-</v>
      </c>
      <c r="I503" t="str">
        <f t="array" ref="I503">IFERROR(XLOOKUP($G503,'SEPT 26  EMP LIST'!$A$2:$A$998,'SEPT 26  EMP LIST'!$F$2:$F$998),"-")</f>
        <v>-</v>
      </c>
      <c r="J503" t="str">
        <f t="array" ref="J503">IFERROR(XLOOKUP($G503,'SEPT 26  EMP LIST'!$A$2:$A$998,'SEPT 26  EMP LIST'!$B$2:$B$998),"-")</f>
        <v>-</v>
      </c>
      <c r="N503" t="str">
        <f t="array" ref="N503">IFERROR(XLOOKUP($G503,'SEPT 26  EMP LIST'!$A$2:$A$998,'SEPT 26  EMP LIST'!$E$2:$E$998),"-")</f>
        <v>-</v>
      </c>
    </row>
    <row r="504">
      <c r="H504" t="str">
        <f t="array" ref="H504">IFERROR(XLOOKUP($G504,'SEPT 26  EMP LIST'!$A$2:$A$998,'SEPT 26  EMP LIST'!$D$2:$D$998),"-")</f>
        <v>-</v>
      </c>
      <c r="I504" t="str">
        <f t="array" ref="I504">IFERROR(XLOOKUP($G504,'SEPT 26  EMP LIST'!$A$2:$A$998,'SEPT 26  EMP LIST'!$F$2:$F$998),"-")</f>
        <v>-</v>
      </c>
      <c r="J504" t="str">
        <f t="array" ref="J504">IFERROR(XLOOKUP($G504,'SEPT 26  EMP LIST'!$A$2:$A$998,'SEPT 26  EMP LIST'!$B$2:$B$998),"-")</f>
        <v>-</v>
      </c>
      <c r="N504" t="str">
        <f t="array" ref="N504">IFERROR(XLOOKUP($G504,'SEPT 26  EMP LIST'!$A$2:$A$998,'SEPT 26  EMP LIST'!$E$2:$E$998),"-")</f>
        <v>-</v>
      </c>
    </row>
    <row r="505">
      <c r="H505" t="str">
        <f t="array" ref="H505">IFERROR(XLOOKUP($G505,'SEPT 26  EMP LIST'!$A$2:$A$998,'SEPT 26  EMP LIST'!$D$2:$D$998),"-")</f>
        <v>-</v>
      </c>
      <c r="I505" t="str">
        <f t="array" ref="I505">IFERROR(XLOOKUP($G505,'SEPT 26  EMP LIST'!$A$2:$A$998,'SEPT 26  EMP LIST'!$F$2:$F$998),"-")</f>
        <v>-</v>
      </c>
      <c r="J505" t="str">
        <f t="array" ref="J505">IFERROR(XLOOKUP($G505,'SEPT 26  EMP LIST'!$A$2:$A$998,'SEPT 26  EMP LIST'!$B$2:$B$998),"-")</f>
        <v>-</v>
      </c>
      <c r="N505" t="str">
        <f t="array" ref="N505">IFERROR(XLOOKUP($G505,'SEPT 26  EMP LIST'!$A$2:$A$998,'SEPT 26  EMP LIST'!$E$2:$E$998),"-")</f>
        <v>-</v>
      </c>
    </row>
    <row r="506">
      <c r="H506" t="str">
        <f t="array" ref="H506">IFERROR(XLOOKUP($G506,'SEPT 26  EMP LIST'!$A$2:$A$998,'SEPT 26  EMP LIST'!$D$2:$D$998),"-")</f>
        <v>-</v>
      </c>
      <c r="I506" t="str">
        <f t="array" ref="I506">IFERROR(XLOOKUP($G506,'SEPT 26  EMP LIST'!$A$2:$A$998,'SEPT 26  EMP LIST'!$F$2:$F$998),"-")</f>
        <v>-</v>
      </c>
      <c r="J506" t="str">
        <f t="array" ref="J506">IFERROR(XLOOKUP($G506,'SEPT 26  EMP LIST'!$A$2:$A$998,'SEPT 26  EMP LIST'!$B$2:$B$998),"-")</f>
        <v>-</v>
      </c>
      <c r="N506" t="str">
        <f t="array" ref="N506">IFERROR(XLOOKUP($G506,'SEPT 26  EMP LIST'!$A$2:$A$998,'SEPT 26  EMP LIST'!$E$2:$E$998),"-")</f>
        <v>-</v>
      </c>
    </row>
    <row r="507">
      <c r="H507" t="str">
        <f t="array" ref="H507">IFERROR(XLOOKUP($G507,'SEPT 26  EMP LIST'!$A$2:$A$998,'SEPT 26  EMP LIST'!$D$2:$D$998),"-")</f>
        <v>-</v>
      </c>
      <c r="I507" t="str">
        <f t="array" ref="I507">IFERROR(XLOOKUP($G507,'SEPT 26  EMP LIST'!$A$2:$A$998,'SEPT 26  EMP LIST'!$F$2:$F$998),"-")</f>
        <v>-</v>
      </c>
      <c r="J507" t="str">
        <f t="array" ref="J507">IFERROR(XLOOKUP($G507,'SEPT 26  EMP LIST'!$A$2:$A$998,'SEPT 26  EMP LIST'!$B$2:$B$998),"-")</f>
        <v>-</v>
      </c>
      <c r="N507" t="str">
        <f t="array" ref="N507">IFERROR(XLOOKUP($G507,'SEPT 26  EMP LIST'!$A$2:$A$998,'SEPT 26  EMP LIST'!$E$2:$E$998),"-")</f>
        <v>-</v>
      </c>
    </row>
    <row r="508">
      <c r="H508" t="str">
        <f t="array" ref="H508">IFERROR(XLOOKUP($G508,'SEPT 26  EMP LIST'!$A$2:$A$998,'SEPT 26  EMP LIST'!$D$2:$D$998),"-")</f>
        <v>-</v>
      </c>
      <c r="I508" t="str">
        <f t="array" ref="I508">IFERROR(XLOOKUP($G508,'SEPT 26  EMP LIST'!$A$2:$A$998,'SEPT 26  EMP LIST'!$F$2:$F$998),"-")</f>
        <v>-</v>
      </c>
      <c r="J508" t="str">
        <f t="array" ref="J508">IFERROR(XLOOKUP($G508,'SEPT 26  EMP LIST'!$A$2:$A$998,'SEPT 26  EMP LIST'!$B$2:$B$998),"-")</f>
        <v>-</v>
      </c>
      <c r="N508" t="str">
        <f t="array" ref="N508">IFERROR(XLOOKUP($G508,'SEPT 26  EMP LIST'!$A$2:$A$998,'SEPT 26  EMP LIST'!$E$2:$E$998),"-")</f>
        <v>-</v>
      </c>
    </row>
    <row r="509">
      <c r="H509" t="str">
        <f t="array" ref="H509">IFERROR(XLOOKUP($G509,'SEPT 26  EMP LIST'!$A$2:$A$998,'SEPT 26  EMP LIST'!$D$2:$D$998),"-")</f>
        <v>-</v>
      </c>
      <c r="I509" t="str">
        <f t="array" ref="I509">IFERROR(XLOOKUP($G509,'SEPT 26  EMP LIST'!$A$2:$A$998,'SEPT 26  EMP LIST'!$F$2:$F$998),"-")</f>
        <v>-</v>
      </c>
      <c r="J509" t="str">
        <f t="array" ref="J509">IFERROR(XLOOKUP($G509,'SEPT 26  EMP LIST'!$A$2:$A$998,'SEPT 26  EMP LIST'!$B$2:$B$998),"-")</f>
        <v>-</v>
      </c>
      <c r="N509" t="str">
        <f t="array" ref="N509">IFERROR(XLOOKUP($G509,'SEPT 26  EMP LIST'!$A$2:$A$998,'SEPT 26  EMP LIST'!$E$2:$E$998),"-")</f>
        <v>-</v>
      </c>
    </row>
    <row r="510">
      <c r="H510" t="str">
        <f t="array" ref="H510">IFERROR(XLOOKUP($G510,'SEPT 26  EMP LIST'!$A$2:$A$998,'SEPT 26  EMP LIST'!$D$2:$D$998),"-")</f>
        <v>-</v>
      </c>
      <c r="I510" t="str">
        <f t="array" ref="I510">IFERROR(XLOOKUP($G510,'SEPT 26  EMP LIST'!$A$2:$A$998,'SEPT 26  EMP LIST'!$F$2:$F$998),"-")</f>
        <v>-</v>
      </c>
      <c r="J510" t="str">
        <f t="array" ref="J510">IFERROR(XLOOKUP($G510,'SEPT 26  EMP LIST'!$A$2:$A$998,'SEPT 26  EMP LIST'!$B$2:$B$998),"-")</f>
        <v>-</v>
      </c>
      <c r="N510" t="str">
        <f t="array" ref="N510">IFERROR(XLOOKUP($G510,'SEPT 26  EMP LIST'!$A$2:$A$998,'SEPT 26  EMP LIST'!$E$2:$E$998),"-")</f>
        <v>-</v>
      </c>
    </row>
    <row r="511">
      <c r="H511" t="str">
        <f t="array" ref="H511">IFERROR(XLOOKUP($G511,'SEPT 26  EMP LIST'!$A$2:$A$998,'SEPT 26  EMP LIST'!$D$2:$D$998),"-")</f>
        <v>-</v>
      </c>
      <c r="I511" t="str">
        <f t="array" ref="I511">IFERROR(XLOOKUP($G511,'SEPT 26  EMP LIST'!$A$2:$A$998,'SEPT 26  EMP LIST'!$F$2:$F$998),"-")</f>
        <v>-</v>
      </c>
      <c r="J511" t="str">
        <f t="array" ref="J511">IFERROR(XLOOKUP($G511,'SEPT 26  EMP LIST'!$A$2:$A$998,'SEPT 26  EMP LIST'!$B$2:$B$998),"-")</f>
        <v>-</v>
      </c>
      <c r="N511" t="str">
        <f t="array" ref="N511">IFERROR(XLOOKUP($G511,'SEPT 26  EMP LIST'!$A$2:$A$998,'SEPT 26  EMP LIST'!$E$2:$E$998),"-")</f>
        <v>-</v>
      </c>
    </row>
    <row r="512">
      <c r="H512" t="str">
        <f t="array" ref="H512">IFERROR(XLOOKUP($G512,'SEPT 26  EMP LIST'!$A$2:$A$998,'SEPT 26  EMP LIST'!$D$2:$D$998),"-")</f>
        <v>-</v>
      </c>
      <c r="I512" t="str">
        <f t="array" ref="I512">IFERROR(XLOOKUP($G512,'SEPT 26  EMP LIST'!$A$2:$A$998,'SEPT 26  EMP LIST'!$F$2:$F$998),"-")</f>
        <v>-</v>
      </c>
      <c r="J512" t="str">
        <f t="array" ref="J512">IFERROR(XLOOKUP($G512,'SEPT 26  EMP LIST'!$A$2:$A$998,'SEPT 26  EMP LIST'!$B$2:$B$998),"-")</f>
        <v>-</v>
      </c>
      <c r="N512" t="str">
        <f t="array" ref="N512">IFERROR(XLOOKUP($G512,'SEPT 26  EMP LIST'!$A$2:$A$998,'SEPT 26  EMP LIST'!$E$2:$E$998),"-")</f>
        <v>-</v>
      </c>
    </row>
    <row r="513">
      <c r="H513" t="str">
        <f t="array" ref="H513">IFERROR(XLOOKUP($G513,'SEPT 26  EMP LIST'!$A$2:$A$998,'SEPT 26  EMP LIST'!$D$2:$D$998),"-")</f>
        <v>-</v>
      </c>
      <c r="I513" t="str">
        <f t="array" ref="I513">IFERROR(XLOOKUP($G513,'SEPT 26  EMP LIST'!$A$2:$A$998,'SEPT 26  EMP LIST'!$F$2:$F$998),"-")</f>
        <v>-</v>
      </c>
      <c r="J513" t="str">
        <f t="array" ref="J513">IFERROR(XLOOKUP($G513,'SEPT 26  EMP LIST'!$A$2:$A$998,'SEPT 26  EMP LIST'!$B$2:$B$998),"-")</f>
        <v>-</v>
      </c>
      <c r="N513" t="str">
        <f t="array" ref="N513">IFERROR(XLOOKUP($G513,'SEPT 26  EMP LIST'!$A$2:$A$998,'SEPT 26  EMP LIST'!$E$2:$E$998),"-")</f>
        <v>-</v>
      </c>
    </row>
    <row r="514">
      <c r="H514" t="str">
        <f t="array" ref="H514">IFERROR(XLOOKUP($G514,'SEPT 26  EMP LIST'!$A$2:$A$998,'SEPT 26  EMP LIST'!$D$2:$D$998),"-")</f>
        <v>-</v>
      </c>
      <c r="I514" t="str">
        <f t="array" ref="I514">IFERROR(XLOOKUP($G514,'SEPT 26  EMP LIST'!$A$2:$A$998,'SEPT 26  EMP LIST'!$F$2:$F$998),"-")</f>
        <v>-</v>
      </c>
      <c r="J514" t="str">
        <f t="array" ref="J514">IFERROR(XLOOKUP($G514,'SEPT 26  EMP LIST'!$A$2:$A$998,'SEPT 26  EMP LIST'!$B$2:$B$998),"-")</f>
        <v>-</v>
      </c>
      <c r="N514" t="str">
        <f t="array" ref="N514">IFERROR(XLOOKUP($G514,'SEPT 26  EMP LIST'!$A$2:$A$998,'SEPT 26  EMP LIST'!$E$2:$E$998),"-")</f>
        <v>-</v>
      </c>
    </row>
    <row r="515">
      <c r="H515" t="str">
        <f t="array" ref="H515">IFERROR(XLOOKUP($G515,'SEPT 26  EMP LIST'!$A$2:$A$998,'SEPT 26  EMP LIST'!$D$2:$D$998),"-")</f>
        <v>-</v>
      </c>
      <c r="I515" t="str">
        <f t="array" ref="I515">IFERROR(XLOOKUP($G515,'SEPT 26  EMP LIST'!$A$2:$A$998,'SEPT 26  EMP LIST'!$F$2:$F$998),"-")</f>
        <v>-</v>
      </c>
      <c r="J515" t="str">
        <f t="array" ref="J515">IFERROR(XLOOKUP($G515,'SEPT 26  EMP LIST'!$A$2:$A$998,'SEPT 26  EMP LIST'!$B$2:$B$998),"-")</f>
        <v>-</v>
      </c>
      <c r="N515" t="str">
        <f t="array" ref="N515">IFERROR(XLOOKUP($G515,'SEPT 26  EMP LIST'!$A$2:$A$998,'SEPT 26  EMP LIST'!$E$2:$E$998),"-")</f>
        <v>-</v>
      </c>
    </row>
    <row r="516">
      <c r="H516" t="str">
        <f t="array" ref="H516">IFERROR(XLOOKUP($G516,'SEPT 26  EMP LIST'!$A$2:$A$998,'SEPT 26  EMP LIST'!$D$2:$D$998),"-")</f>
        <v>-</v>
      </c>
      <c r="I516" t="str">
        <f t="array" ref="I516">IFERROR(XLOOKUP($G516,'SEPT 26  EMP LIST'!$A$2:$A$998,'SEPT 26  EMP LIST'!$F$2:$F$998),"-")</f>
        <v>-</v>
      </c>
      <c r="J516" t="str">
        <f t="array" ref="J516">IFERROR(XLOOKUP($G516,'SEPT 26  EMP LIST'!$A$2:$A$998,'SEPT 26  EMP LIST'!$B$2:$B$998),"-")</f>
        <v>-</v>
      </c>
      <c r="N516" t="str">
        <f t="array" ref="N516">IFERROR(XLOOKUP($G516,'SEPT 26  EMP LIST'!$A$2:$A$998,'SEPT 26  EMP LIST'!$E$2:$E$998),"-")</f>
        <v>-</v>
      </c>
    </row>
    <row r="517">
      <c r="H517" t="str">
        <f t="array" ref="H517">IFERROR(XLOOKUP($G517,'SEPT 26  EMP LIST'!$A$2:$A$998,'SEPT 26  EMP LIST'!$D$2:$D$998),"-")</f>
        <v>-</v>
      </c>
      <c r="I517" t="str">
        <f t="array" ref="I517">IFERROR(XLOOKUP($G517,'SEPT 26  EMP LIST'!$A$2:$A$998,'SEPT 26  EMP LIST'!$F$2:$F$998),"-")</f>
        <v>-</v>
      </c>
      <c r="J517" t="str">
        <f t="array" ref="J517">IFERROR(XLOOKUP($G517,'SEPT 26  EMP LIST'!$A$2:$A$998,'SEPT 26  EMP LIST'!$B$2:$B$998),"-")</f>
        <v>-</v>
      </c>
      <c r="N517" t="str">
        <f t="array" ref="N517">IFERROR(XLOOKUP($G517,'SEPT 26  EMP LIST'!$A$2:$A$998,'SEPT 26  EMP LIST'!$E$2:$E$998),"-")</f>
        <v>-</v>
      </c>
    </row>
    <row r="518">
      <c r="H518" t="str">
        <f t="array" ref="H518">IFERROR(XLOOKUP($G518,'SEPT 26  EMP LIST'!$A$2:$A$998,'SEPT 26  EMP LIST'!$D$2:$D$998),"-")</f>
        <v>-</v>
      </c>
      <c r="I518" t="str">
        <f t="array" ref="I518">IFERROR(XLOOKUP($G518,'SEPT 26  EMP LIST'!$A$2:$A$998,'SEPT 26  EMP LIST'!$F$2:$F$998),"-")</f>
        <v>-</v>
      </c>
      <c r="J518" t="str">
        <f t="array" ref="J518">IFERROR(XLOOKUP($G518,'SEPT 26  EMP LIST'!$A$2:$A$998,'SEPT 26  EMP LIST'!$B$2:$B$998),"-")</f>
        <v>-</v>
      </c>
      <c r="N518" t="str">
        <f t="array" ref="N518">IFERROR(XLOOKUP($G518,'SEPT 26  EMP LIST'!$A$2:$A$998,'SEPT 26  EMP LIST'!$E$2:$E$998),"-")</f>
        <v>-</v>
      </c>
    </row>
    <row r="519">
      <c r="H519" t="str">
        <f t="array" ref="H519">IFERROR(XLOOKUP($G519,'SEPT 26  EMP LIST'!$A$2:$A$998,'SEPT 26  EMP LIST'!$D$2:$D$998),"-")</f>
        <v>-</v>
      </c>
      <c r="I519" t="str">
        <f t="array" ref="I519">IFERROR(XLOOKUP($G519,'SEPT 26  EMP LIST'!$A$2:$A$998,'SEPT 26  EMP LIST'!$F$2:$F$998),"-")</f>
        <v>-</v>
      </c>
      <c r="J519" t="str">
        <f t="array" ref="J519">IFERROR(XLOOKUP($G519,'SEPT 26  EMP LIST'!$A$2:$A$998,'SEPT 26  EMP LIST'!$B$2:$B$998),"-")</f>
        <v>-</v>
      </c>
      <c r="N519" t="str">
        <f t="array" ref="N519">IFERROR(XLOOKUP($G519,'SEPT 26  EMP LIST'!$A$2:$A$998,'SEPT 26  EMP LIST'!$E$2:$E$998),"-")</f>
        <v>-</v>
      </c>
    </row>
    <row r="520">
      <c r="H520" t="str">
        <f t="array" ref="H520">IFERROR(XLOOKUP($G520,'SEPT 26  EMP LIST'!$A$2:$A$998,'SEPT 26  EMP LIST'!$D$2:$D$998),"-")</f>
        <v>-</v>
      </c>
      <c r="I520" t="str">
        <f t="array" ref="I520">IFERROR(XLOOKUP($G520,'SEPT 26  EMP LIST'!$A$2:$A$998,'SEPT 26  EMP LIST'!$F$2:$F$998),"-")</f>
        <v>-</v>
      </c>
      <c r="J520" t="str">
        <f t="array" ref="J520">IFERROR(XLOOKUP($G520,'SEPT 26  EMP LIST'!$A$2:$A$998,'SEPT 26  EMP LIST'!$B$2:$B$998),"-")</f>
        <v>-</v>
      </c>
      <c r="N520" t="str">
        <f t="array" ref="N520">IFERROR(XLOOKUP($G520,'SEPT 26  EMP LIST'!$A$2:$A$998,'SEPT 26  EMP LIST'!$E$2:$E$998),"-")</f>
        <v>-</v>
      </c>
    </row>
    <row r="521">
      <c r="H521" t="str">
        <f t="array" ref="H521">IFERROR(XLOOKUP($G521,'SEPT 26  EMP LIST'!$A$2:$A$998,'SEPT 26  EMP LIST'!$D$2:$D$998),"-")</f>
        <v>-</v>
      </c>
      <c r="I521" t="str">
        <f t="array" ref="I521">IFERROR(XLOOKUP($G521,'SEPT 26  EMP LIST'!$A$2:$A$998,'SEPT 26  EMP LIST'!$F$2:$F$998),"-")</f>
        <v>-</v>
      </c>
      <c r="J521" t="str">
        <f t="array" ref="J521">IFERROR(XLOOKUP($G521,'SEPT 26  EMP LIST'!$A$2:$A$998,'SEPT 26  EMP LIST'!$B$2:$B$998),"-")</f>
        <v>-</v>
      </c>
      <c r="N521" t="str">
        <f t="array" ref="N521">IFERROR(XLOOKUP($G521,'SEPT 26  EMP LIST'!$A$2:$A$998,'SEPT 26  EMP LIST'!$E$2:$E$998),"-")</f>
        <v>-</v>
      </c>
    </row>
    <row r="522">
      <c r="H522" t="str">
        <f t="array" ref="H522">IFERROR(XLOOKUP($G522,'SEPT 26  EMP LIST'!$A$2:$A$998,'SEPT 26  EMP LIST'!$D$2:$D$998),"-")</f>
        <v>-</v>
      </c>
      <c r="I522" t="str">
        <f t="array" ref="I522">IFERROR(XLOOKUP($G522,'SEPT 26  EMP LIST'!$A$2:$A$998,'SEPT 26  EMP LIST'!$F$2:$F$998),"-")</f>
        <v>-</v>
      </c>
      <c r="J522" t="str">
        <f t="array" ref="J522">IFERROR(XLOOKUP($G522,'SEPT 26  EMP LIST'!$A$2:$A$998,'SEPT 26  EMP LIST'!$B$2:$B$998),"-")</f>
        <v>-</v>
      </c>
      <c r="N522" t="str">
        <f t="array" ref="N522">IFERROR(XLOOKUP($G522,'SEPT 26  EMP LIST'!$A$2:$A$998,'SEPT 26  EMP LIST'!$E$2:$E$998),"-")</f>
        <v>-</v>
      </c>
    </row>
    <row r="523">
      <c r="H523" t="str">
        <f t="array" ref="H523">IFERROR(XLOOKUP($G523,'SEPT 26  EMP LIST'!$A$2:$A$998,'SEPT 26  EMP LIST'!$D$2:$D$998),"-")</f>
        <v>-</v>
      </c>
      <c r="I523" t="str">
        <f t="array" ref="I523">IFERROR(XLOOKUP($G523,'SEPT 26  EMP LIST'!$A$2:$A$998,'SEPT 26  EMP LIST'!$F$2:$F$998),"-")</f>
        <v>-</v>
      </c>
      <c r="J523" t="str">
        <f t="array" ref="J523">IFERROR(XLOOKUP($G523,'SEPT 26  EMP LIST'!$A$2:$A$998,'SEPT 26  EMP LIST'!$B$2:$B$998),"-")</f>
        <v>-</v>
      </c>
      <c r="N523" t="str">
        <f t="array" ref="N523">IFERROR(XLOOKUP($G523,'SEPT 26  EMP LIST'!$A$2:$A$998,'SEPT 26  EMP LIST'!$E$2:$E$998),"-")</f>
        <v>-</v>
      </c>
    </row>
    <row r="524">
      <c r="H524" t="str">
        <f t="array" ref="H524">IFERROR(XLOOKUP($G524,'SEPT 26  EMP LIST'!$A$2:$A$998,'SEPT 26  EMP LIST'!$D$2:$D$998),"-")</f>
        <v>-</v>
      </c>
      <c r="I524" t="str">
        <f t="array" ref="I524">IFERROR(XLOOKUP($G524,'SEPT 26  EMP LIST'!$A$2:$A$998,'SEPT 26  EMP LIST'!$F$2:$F$998),"-")</f>
        <v>-</v>
      </c>
      <c r="J524" t="str">
        <f t="array" ref="J524">IFERROR(XLOOKUP($G524,'SEPT 26  EMP LIST'!$A$2:$A$998,'SEPT 26  EMP LIST'!$B$2:$B$998),"-")</f>
        <v>-</v>
      </c>
      <c r="N524" t="str">
        <f t="array" ref="N524">IFERROR(XLOOKUP($G524,'SEPT 26  EMP LIST'!$A$2:$A$998,'SEPT 26  EMP LIST'!$E$2:$E$998),"-")</f>
        <v>-</v>
      </c>
    </row>
    <row r="525">
      <c r="H525" t="str">
        <f t="array" ref="H525">IFERROR(XLOOKUP($G525,'SEPT 26  EMP LIST'!$A$2:$A$998,'SEPT 26  EMP LIST'!$D$2:$D$998),"-")</f>
        <v>-</v>
      </c>
      <c r="I525" t="str">
        <f t="array" ref="I525">IFERROR(XLOOKUP($G525,'SEPT 26  EMP LIST'!$A$2:$A$998,'SEPT 26  EMP LIST'!$F$2:$F$998),"-")</f>
        <v>-</v>
      </c>
      <c r="J525" t="str">
        <f t="array" ref="J525">IFERROR(XLOOKUP($G525,'SEPT 26  EMP LIST'!$A$2:$A$998,'SEPT 26  EMP LIST'!$B$2:$B$998),"-")</f>
        <v>-</v>
      </c>
      <c r="N525" t="str">
        <f t="array" ref="N525">IFERROR(XLOOKUP($G525,'SEPT 26  EMP LIST'!$A$2:$A$998,'SEPT 26  EMP LIST'!$E$2:$E$998),"-")</f>
        <v>-</v>
      </c>
    </row>
    <row r="526">
      <c r="H526" t="str">
        <f t="array" ref="H526">IFERROR(XLOOKUP($G526,'SEPT 26  EMP LIST'!$A$2:$A$998,'SEPT 26  EMP LIST'!$D$2:$D$998),"-")</f>
        <v>-</v>
      </c>
      <c r="I526" t="str">
        <f t="array" ref="I526">IFERROR(XLOOKUP($G526,'SEPT 26  EMP LIST'!$A$2:$A$998,'SEPT 26  EMP LIST'!$F$2:$F$998),"-")</f>
        <v>-</v>
      </c>
      <c r="J526" t="str">
        <f t="array" ref="J526">IFERROR(XLOOKUP($G526,'SEPT 26  EMP LIST'!$A$2:$A$998,'SEPT 26  EMP LIST'!$B$2:$B$998),"-")</f>
        <v>-</v>
      </c>
      <c r="N526" t="str">
        <f t="array" ref="N526">IFERROR(XLOOKUP($G526,'SEPT 26  EMP LIST'!$A$2:$A$998,'SEPT 26  EMP LIST'!$E$2:$E$998),"-")</f>
        <v>-</v>
      </c>
    </row>
    <row r="527">
      <c r="H527" t="str">
        <f t="array" ref="H527">IFERROR(XLOOKUP($G527,'SEPT 26  EMP LIST'!$A$2:$A$998,'SEPT 26  EMP LIST'!$D$2:$D$998),"-")</f>
        <v>-</v>
      </c>
      <c r="I527" t="str">
        <f t="array" ref="I527">IFERROR(XLOOKUP($G527,'SEPT 26  EMP LIST'!$A$2:$A$998,'SEPT 26  EMP LIST'!$F$2:$F$998),"-")</f>
        <v>-</v>
      </c>
      <c r="J527" t="str">
        <f t="array" ref="J527">IFERROR(XLOOKUP($G527,'SEPT 26  EMP LIST'!$A$2:$A$998,'SEPT 26  EMP LIST'!$B$2:$B$998),"-")</f>
        <v>-</v>
      </c>
      <c r="N527" t="str">
        <f t="array" ref="N527">IFERROR(XLOOKUP($G527,'SEPT 26  EMP LIST'!$A$2:$A$998,'SEPT 26  EMP LIST'!$E$2:$E$998),"-")</f>
        <v>-</v>
      </c>
    </row>
    <row r="528">
      <c r="H528" t="str">
        <f t="array" ref="H528">IFERROR(XLOOKUP($G528,'SEPT 26  EMP LIST'!$A$2:$A$998,'SEPT 26  EMP LIST'!$D$2:$D$998),"-")</f>
        <v>-</v>
      </c>
      <c r="I528" t="str">
        <f t="array" ref="I528">IFERROR(XLOOKUP($G528,'SEPT 26  EMP LIST'!$A$2:$A$998,'SEPT 26  EMP LIST'!$F$2:$F$998),"-")</f>
        <v>-</v>
      </c>
      <c r="J528" t="str">
        <f t="array" ref="J528">IFERROR(XLOOKUP($G528,'SEPT 26  EMP LIST'!$A$2:$A$998,'SEPT 26  EMP LIST'!$B$2:$B$998),"-")</f>
        <v>-</v>
      </c>
      <c r="N528" t="str">
        <f t="array" ref="N528">IFERROR(XLOOKUP($G528,'SEPT 26  EMP LIST'!$A$2:$A$998,'SEPT 26  EMP LIST'!$E$2:$E$998),"-")</f>
        <v>-</v>
      </c>
    </row>
    <row r="529">
      <c r="H529" t="str">
        <f t="array" ref="H529">IFERROR(XLOOKUP($G529,'SEPT 26  EMP LIST'!$A$2:$A$998,'SEPT 26  EMP LIST'!$D$2:$D$998),"-")</f>
        <v>-</v>
      </c>
      <c r="I529" t="str">
        <f t="array" ref="I529">IFERROR(XLOOKUP($G529,'SEPT 26  EMP LIST'!$A$2:$A$998,'SEPT 26  EMP LIST'!$F$2:$F$998),"-")</f>
        <v>-</v>
      </c>
      <c r="J529" t="str">
        <f t="array" ref="J529">IFERROR(XLOOKUP($G529,'SEPT 26  EMP LIST'!$A$2:$A$998,'SEPT 26  EMP LIST'!$B$2:$B$998),"-")</f>
        <v>-</v>
      </c>
      <c r="N529" t="str">
        <f t="array" ref="N529">IFERROR(XLOOKUP($G529,'SEPT 26  EMP LIST'!$A$2:$A$998,'SEPT 26  EMP LIST'!$E$2:$E$998),"-")</f>
        <v>-</v>
      </c>
    </row>
    <row r="530">
      <c r="H530" t="str">
        <f t="array" ref="H530">IFERROR(XLOOKUP($G530,'SEPT 26  EMP LIST'!$A$2:$A$998,'SEPT 26  EMP LIST'!$D$2:$D$998),"-")</f>
        <v>-</v>
      </c>
      <c r="I530" t="str">
        <f t="array" ref="I530">IFERROR(XLOOKUP($G530,'SEPT 26  EMP LIST'!$A$2:$A$998,'SEPT 26  EMP LIST'!$F$2:$F$998),"-")</f>
        <v>-</v>
      </c>
      <c r="J530" t="str">
        <f t="array" ref="J530">IFERROR(XLOOKUP($G530,'SEPT 26  EMP LIST'!$A$2:$A$998,'SEPT 26  EMP LIST'!$B$2:$B$998),"-")</f>
        <v>-</v>
      </c>
      <c r="N530" t="str">
        <f t="array" ref="N530">IFERROR(XLOOKUP($G530,'SEPT 26  EMP LIST'!$A$2:$A$998,'SEPT 26  EMP LIST'!$E$2:$E$998),"-")</f>
        <v>-</v>
      </c>
    </row>
    <row r="531">
      <c r="H531" t="str">
        <f t="array" ref="H531">IFERROR(XLOOKUP($G531,'SEPT 26  EMP LIST'!$A$2:$A$998,'SEPT 26  EMP LIST'!$D$2:$D$998),"-")</f>
        <v>-</v>
      </c>
      <c r="I531" t="str">
        <f t="array" ref="I531">IFERROR(XLOOKUP($G531,'SEPT 26  EMP LIST'!$A$2:$A$998,'SEPT 26  EMP LIST'!$F$2:$F$998),"-")</f>
        <v>-</v>
      </c>
      <c r="J531" t="str">
        <f t="array" ref="J531">IFERROR(XLOOKUP($G531,'SEPT 26  EMP LIST'!$A$2:$A$998,'SEPT 26  EMP LIST'!$B$2:$B$998),"-")</f>
        <v>-</v>
      </c>
      <c r="N531" t="str">
        <f t="array" ref="N531">IFERROR(XLOOKUP($G531,'SEPT 26  EMP LIST'!$A$2:$A$998,'SEPT 26  EMP LIST'!$E$2:$E$998),"-")</f>
        <v>-</v>
      </c>
    </row>
    <row r="532">
      <c r="H532" t="str">
        <f t="array" ref="H532">IFERROR(XLOOKUP($G532,'SEPT 26  EMP LIST'!$A$2:$A$998,'SEPT 26  EMP LIST'!$D$2:$D$998),"-")</f>
        <v>-</v>
      </c>
      <c r="I532" t="str">
        <f t="array" ref="I532">IFERROR(XLOOKUP($G532,'SEPT 26  EMP LIST'!$A$2:$A$998,'SEPT 26  EMP LIST'!$F$2:$F$998),"-")</f>
        <v>-</v>
      </c>
      <c r="J532" t="str">
        <f t="array" ref="J532">IFERROR(XLOOKUP($G532,'SEPT 26  EMP LIST'!$A$2:$A$998,'SEPT 26  EMP LIST'!$B$2:$B$998),"-")</f>
        <v>-</v>
      </c>
      <c r="N532" t="str">
        <f t="array" ref="N532">IFERROR(XLOOKUP($G532,'SEPT 26  EMP LIST'!$A$2:$A$998,'SEPT 26  EMP LIST'!$E$2:$E$998),"-")</f>
        <v>-</v>
      </c>
    </row>
    <row r="533">
      <c r="H533" t="str">
        <f t="array" ref="H533">IFERROR(XLOOKUP($G533,'SEPT 26  EMP LIST'!$A$2:$A$998,'SEPT 26  EMP LIST'!$D$2:$D$998),"-")</f>
        <v>-</v>
      </c>
      <c r="I533" t="str">
        <f t="array" ref="I533">IFERROR(XLOOKUP($G533,'SEPT 26  EMP LIST'!$A$2:$A$998,'SEPT 26  EMP LIST'!$F$2:$F$998),"-")</f>
        <v>-</v>
      </c>
      <c r="J533" t="str">
        <f t="array" ref="J533">IFERROR(XLOOKUP($G533,'SEPT 26  EMP LIST'!$A$2:$A$998,'SEPT 26  EMP LIST'!$B$2:$B$998),"-")</f>
        <v>-</v>
      </c>
      <c r="N533" t="str">
        <f t="array" ref="N533">IFERROR(XLOOKUP($G533,'SEPT 26  EMP LIST'!$A$2:$A$998,'SEPT 26  EMP LIST'!$E$2:$E$998),"-")</f>
        <v>-</v>
      </c>
    </row>
    <row r="534">
      <c r="H534" t="str">
        <f t="array" ref="H534">IFERROR(XLOOKUP($G534,'SEPT 26  EMP LIST'!$A$2:$A$998,'SEPT 26  EMP LIST'!$D$2:$D$998),"-")</f>
        <v>-</v>
      </c>
      <c r="I534" t="str">
        <f t="array" ref="I534">IFERROR(XLOOKUP($G534,'SEPT 26  EMP LIST'!$A$2:$A$998,'SEPT 26  EMP LIST'!$F$2:$F$998),"-")</f>
        <v>-</v>
      </c>
      <c r="J534" t="str">
        <f t="array" ref="J534">IFERROR(XLOOKUP($G534,'SEPT 26  EMP LIST'!$A$2:$A$998,'SEPT 26  EMP LIST'!$B$2:$B$998),"-")</f>
        <v>-</v>
      </c>
      <c r="N534" t="str">
        <f t="array" ref="N534">IFERROR(XLOOKUP($G534,'SEPT 26  EMP LIST'!$A$2:$A$998,'SEPT 26  EMP LIST'!$E$2:$E$998),"-")</f>
        <v>-</v>
      </c>
    </row>
    <row r="535">
      <c r="H535" t="str">
        <f t="array" ref="H535">IFERROR(XLOOKUP($G535,'SEPT 26  EMP LIST'!$A$2:$A$998,'SEPT 26  EMP LIST'!$D$2:$D$998),"-")</f>
        <v>-</v>
      </c>
      <c r="I535" t="str">
        <f t="array" ref="I535">IFERROR(XLOOKUP($G535,'SEPT 26  EMP LIST'!$A$2:$A$998,'SEPT 26  EMP LIST'!$F$2:$F$998),"-")</f>
        <v>-</v>
      </c>
      <c r="J535" t="str">
        <f t="array" ref="J535">IFERROR(XLOOKUP($G535,'SEPT 26  EMP LIST'!$A$2:$A$998,'SEPT 26  EMP LIST'!$B$2:$B$998),"-")</f>
        <v>-</v>
      </c>
      <c r="N535" t="str">
        <f t="array" ref="N535">IFERROR(XLOOKUP($G535,'SEPT 26  EMP LIST'!$A$2:$A$998,'SEPT 26  EMP LIST'!$E$2:$E$998),"-")</f>
        <v>-</v>
      </c>
    </row>
    <row r="536">
      <c r="H536" t="str">
        <f t="array" ref="H536">IFERROR(XLOOKUP($G536,'SEPT 26  EMP LIST'!$A$2:$A$998,'SEPT 26  EMP LIST'!$D$2:$D$998),"-")</f>
        <v>-</v>
      </c>
      <c r="I536" t="str">
        <f t="array" ref="I536">IFERROR(XLOOKUP($G536,'SEPT 26  EMP LIST'!$A$2:$A$998,'SEPT 26  EMP LIST'!$F$2:$F$998),"-")</f>
        <v>-</v>
      </c>
      <c r="J536" t="str">
        <f t="array" ref="J536">IFERROR(XLOOKUP($G536,'SEPT 26  EMP LIST'!$A$2:$A$998,'SEPT 26  EMP LIST'!$B$2:$B$998),"-")</f>
        <v>-</v>
      </c>
      <c r="N536" t="str">
        <f t="array" ref="N536">IFERROR(XLOOKUP($G536,'SEPT 26  EMP LIST'!$A$2:$A$998,'SEPT 26  EMP LIST'!$E$2:$E$998),"-")</f>
        <v>-</v>
      </c>
    </row>
    <row r="537">
      <c r="H537" t="str">
        <f t="array" ref="H537">IFERROR(XLOOKUP($G537,'SEPT 26  EMP LIST'!$A$2:$A$998,'SEPT 26  EMP LIST'!$D$2:$D$998),"-")</f>
        <v>-</v>
      </c>
      <c r="I537" t="str">
        <f t="array" ref="I537">IFERROR(XLOOKUP($G537,'SEPT 26  EMP LIST'!$A$2:$A$998,'SEPT 26  EMP LIST'!$F$2:$F$998),"-")</f>
        <v>-</v>
      </c>
      <c r="J537" t="str">
        <f t="array" ref="J537">IFERROR(XLOOKUP($G537,'SEPT 26  EMP LIST'!$A$2:$A$998,'SEPT 26  EMP LIST'!$B$2:$B$998),"-")</f>
        <v>-</v>
      </c>
      <c r="N537" t="str">
        <f t="array" ref="N537">IFERROR(XLOOKUP($G537,'SEPT 26  EMP LIST'!$A$2:$A$998,'SEPT 26  EMP LIST'!$E$2:$E$998),"-")</f>
        <v>-</v>
      </c>
    </row>
    <row r="538">
      <c r="H538" t="str">
        <f t="array" ref="H538">IFERROR(XLOOKUP($G538,'SEPT 26  EMP LIST'!$A$2:$A$998,'SEPT 26  EMP LIST'!$D$2:$D$998),"-")</f>
        <v>-</v>
      </c>
      <c r="I538" t="str">
        <f t="array" ref="I538">IFERROR(XLOOKUP($G538,'SEPT 26  EMP LIST'!$A$2:$A$998,'SEPT 26  EMP LIST'!$F$2:$F$998),"-")</f>
        <v>-</v>
      </c>
      <c r="J538" t="str">
        <f t="array" ref="J538">IFERROR(XLOOKUP($G538,'SEPT 26  EMP LIST'!$A$2:$A$998,'SEPT 26  EMP LIST'!$B$2:$B$998),"-")</f>
        <v>-</v>
      </c>
      <c r="N538" t="str">
        <f t="array" ref="N538">IFERROR(XLOOKUP($G538,'SEPT 26  EMP LIST'!$A$2:$A$998,'SEPT 26  EMP LIST'!$E$2:$E$998),"-")</f>
        <v>-</v>
      </c>
    </row>
    <row r="539">
      <c r="H539" t="str">
        <f t="array" ref="H539">IFERROR(XLOOKUP($G539,'SEPT 26  EMP LIST'!$A$2:$A$998,'SEPT 26  EMP LIST'!$D$2:$D$998),"-")</f>
        <v>-</v>
      </c>
      <c r="I539" t="str">
        <f t="array" ref="I539">IFERROR(XLOOKUP($G539,'SEPT 26  EMP LIST'!$A$2:$A$998,'SEPT 26  EMP LIST'!$F$2:$F$998),"-")</f>
        <v>-</v>
      </c>
      <c r="J539" t="str">
        <f t="array" ref="J539">IFERROR(XLOOKUP($G539,'SEPT 26  EMP LIST'!$A$2:$A$998,'SEPT 26  EMP LIST'!$B$2:$B$998),"-")</f>
        <v>-</v>
      </c>
      <c r="N539" t="str">
        <f t="array" ref="N539">IFERROR(XLOOKUP($G539,'SEPT 26  EMP LIST'!$A$2:$A$998,'SEPT 26  EMP LIST'!$E$2:$E$998),"-")</f>
        <v>-</v>
      </c>
    </row>
    <row r="540">
      <c r="H540" t="str">
        <f t="array" ref="H540">IFERROR(XLOOKUP($G540,'SEPT 26  EMP LIST'!$A$2:$A$998,'SEPT 26  EMP LIST'!$D$2:$D$998),"-")</f>
        <v>-</v>
      </c>
      <c r="I540" t="str">
        <f t="array" ref="I540">IFERROR(XLOOKUP($G540,'SEPT 26  EMP LIST'!$A$2:$A$998,'SEPT 26  EMP LIST'!$F$2:$F$998),"-")</f>
        <v>-</v>
      </c>
      <c r="J540" t="str">
        <f t="array" ref="J540">IFERROR(XLOOKUP($G540,'SEPT 26  EMP LIST'!$A$2:$A$998,'SEPT 26  EMP LIST'!$B$2:$B$998),"-")</f>
        <v>-</v>
      </c>
      <c r="N540" t="str">
        <f t="array" ref="N540">IFERROR(XLOOKUP($G540,'SEPT 26  EMP LIST'!$A$2:$A$998,'SEPT 26  EMP LIST'!$E$2:$E$998),"-")</f>
        <v>-</v>
      </c>
    </row>
    <row r="541">
      <c r="H541" t="str">
        <f t="array" ref="H541">IFERROR(XLOOKUP($G541,'SEPT 26  EMP LIST'!$A$2:$A$998,'SEPT 26  EMP LIST'!$D$2:$D$998),"-")</f>
        <v>-</v>
      </c>
      <c r="I541" t="str">
        <f t="array" ref="I541">IFERROR(XLOOKUP($G541,'SEPT 26  EMP LIST'!$A$2:$A$998,'SEPT 26  EMP LIST'!$F$2:$F$998),"-")</f>
        <v>-</v>
      </c>
      <c r="J541" t="str">
        <f t="array" ref="J541">IFERROR(XLOOKUP($G541,'SEPT 26  EMP LIST'!$A$2:$A$998,'SEPT 26  EMP LIST'!$B$2:$B$998),"-")</f>
        <v>-</v>
      </c>
      <c r="N541" t="str">
        <f t="array" ref="N541">IFERROR(XLOOKUP($G541,'SEPT 26  EMP LIST'!$A$2:$A$998,'SEPT 26  EMP LIST'!$E$2:$E$998),"-")</f>
        <v>-</v>
      </c>
    </row>
    <row r="542">
      <c r="H542" t="str">
        <f t="array" ref="H542">IFERROR(XLOOKUP($G542,'SEPT 26  EMP LIST'!$A$2:$A$998,'SEPT 26  EMP LIST'!$D$2:$D$998),"-")</f>
        <v>-</v>
      </c>
      <c r="I542" t="str">
        <f t="array" ref="I542">IFERROR(XLOOKUP($G542,'SEPT 26  EMP LIST'!$A$2:$A$998,'SEPT 26  EMP LIST'!$F$2:$F$998),"-")</f>
        <v>-</v>
      </c>
      <c r="J542" t="str">
        <f t="array" ref="J542">IFERROR(XLOOKUP($G542,'SEPT 26  EMP LIST'!$A$2:$A$998,'SEPT 26  EMP LIST'!$B$2:$B$998),"-")</f>
        <v>-</v>
      </c>
      <c r="N542" t="str">
        <f t="array" ref="N542">IFERROR(XLOOKUP($G542,'SEPT 26  EMP LIST'!$A$2:$A$998,'SEPT 26  EMP LIST'!$E$2:$E$998),"-")</f>
        <v>-</v>
      </c>
    </row>
    <row r="543">
      <c r="H543" t="str">
        <f t="array" ref="H543">IFERROR(XLOOKUP($G543,'SEPT 26  EMP LIST'!$A$2:$A$998,'SEPT 26  EMP LIST'!$D$2:$D$998),"-")</f>
        <v>-</v>
      </c>
      <c r="I543" t="str">
        <f t="array" ref="I543">IFERROR(XLOOKUP($G543,'SEPT 26  EMP LIST'!$A$2:$A$998,'SEPT 26  EMP LIST'!$F$2:$F$998),"-")</f>
        <v>-</v>
      </c>
      <c r="J543" t="str">
        <f t="array" ref="J543">IFERROR(XLOOKUP($G543,'SEPT 26  EMP LIST'!$A$2:$A$998,'SEPT 26  EMP LIST'!$B$2:$B$998),"-")</f>
        <v>-</v>
      </c>
      <c r="N543" t="str">
        <f t="array" ref="N543">IFERROR(XLOOKUP($G543,'SEPT 26  EMP LIST'!$A$2:$A$998,'SEPT 26  EMP LIST'!$E$2:$E$998),"-")</f>
        <v>-</v>
      </c>
    </row>
    <row r="544">
      <c r="H544" t="str">
        <f t="array" ref="H544">IFERROR(XLOOKUP($G544,'SEPT 26  EMP LIST'!$A$2:$A$998,'SEPT 26  EMP LIST'!$D$2:$D$998),"-")</f>
        <v>-</v>
      </c>
      <c r="I544" t="str">
        <f t="array" ref="I544">IFERROR(XLOOKUP($G544,'SEPT 26  EMP LIST'!$A$2:$A$998,'SEPT 26  EMP LIST'!$F$2:$F$998),"-")</f>
        <v>-</v>
      </c>
      <c r="J544" t="str">
        <f t="array" ref="J544">IFERROR(XLOOKUP($G544,'SEPT 26  EMP LIST'!$A$2:$A$998,'SEPT 26  EMP LIST'!$B$2:$B$998),"-")</f>
        <v>-</v>
      </c>
      <c r="N544" t="str">
        <f t="array" ref="N544">IFERROR(XLOOKUP($G544,'SEPT 26  EMP LIST'!$A$2:$A$998,'SEPT 26  EMP LIST'!$E$2:$E$998),"-")</f>
        <v>-</v>
      </c>
    </row>
    <row r="545">
      <c r="H545" t="str">
        <f t="array" ref="H545">IFERROR(XLOOKUP($G545,'SEPT 26  EMP LIST'!$A$2:$A$998,'SEPT 26  EMP LIST'!$D$2:$D$998),"-")</f>
        <v>-</v>
      </c>
      <c r="I545" t="str">
        <f t="array" ref="I545">IFERROR(XLOOKUP($G545,'SEPT 26  EMP LIST'!$A$2:$A$998,'SEPT 26  EMP LIST'!$F$2:$F$998),"-")</f>
        <v>-</v>
      </c>
      <c r="J545" t="str">
        <f t="array" ref="J545">IFERROR(XLOOKUP($G545,'SEPT 26  EMP LIST'!$A$2:$A$998,'SEPT 26  EMP LIST'!$B$2:$B$998),"-")</f>
        <v>-</v>
      </c>
      <c r="N545" t="str">
        <f t="array" ref="N545">IFERROR(XLOOKUP($G545,'SEPT 26  EMP LIST'!$A$2:$A$998,'SEPT 26  EMP LIST'!$E$2:$E$998),"-")</f>
        <v>-</v>
      </c>
    </row>
    <row r="546">
      <c r="H546" t="str">
        <f t="array" ref="H546">IFERROR(XLOOKUP($G546,'SEPT 26  EMP LIST'!$A$2:$A$998,'SEPT 26  EMP LIST'!$D$2:$D$998),"-")</f>
        <v>-</v>
      </c>
      <c r="I546" t="str">
        <f t="array" ref="I546">IFERROR(XLOOKUP($G546,'SEPT 26  EMP LIST'!$A$2:$A$998,'SEPT 26  EMP LIST'!$F$2:$F$998),"-")</f>
        <v>-</v>
      </c>
      <c r="J546" t="str">
        <f t="array" ref="J546">IFERROR(XLOOKUP($G546,'SEPT 26  EMP LIST'!$A$2:$A$998,'SEPT 26  EMP LIST'!$B$2:$B$998),"-")</f>
        <v>-</v>
      </c>
      <c r="N546" t="str">
        <f t="array" ref="N546">IFERROR(XLOOKUP($G546,'SEPT 26  EMP LIST'!$A$2:$A$998,'SEPT 26  EMP LIST'!$E$2:$E$998),"-")</f>
        <v>-</v>
      </c>
    </row>
    <row r="547">
      <c r="H547" t="str">
        <f t="array" ref="H547">IFERROR(XLOOKUP($G547,'SEPT 26  EMP LIST'!$A$2:$A$998,'SEPT 26  EMP LIST'!$D$2:$D$998),"-")</f>
        <v>-</v>
      </c>
      <c r="I547" t="str">
        <f t="array" ref="I547">IFERROR(XLOOKUP($G547,'SEPT 26  EMP LIST'!$A$2:$A$998,'SEPT 26  EMP LIST'!$F$2:$F$998),"-")</f>
        <v>-</v>
      </c>
      <c r="J547" t="str">
        <f t="array" ref="J547">IFERROR(XLOOKUP($G547,'SEPT 26  EMP LIST'!$A$2:$A$998,'SEPT 26  EMP LIST'!$B$2:$B$998),"-")</f>
        <v>-</v>
      </c>
      <c r="N547" t="str">
        <f t="array" ref="N547">IFERROR(XLOOKUP($G547,'SEPT 26  EMP LIST'!$A$2:$A$998,'SEPT 26  EMP LIST'!$E$2:$E$998),"-")</f>
        <v>-</v>
      </c>
    </row>
    <row r="548">
      <c r="H548" t="str">
        <f t="array" ref="H548">IFERROR(XLOOKUP($G548,'SEPT 26  EMP LIST'!$A$2:$A$998,'SEPT 26  EMP LIST'!$D$2:$D$998),"-")</f>
        <v>-</v>
      </c>
      <c r="I548" t="str">
        <f t="array" ref="I548">IFERROR(XLOOKUP($G548,'SEPT 26  EMP LIST'!$A$2:$A$998,'SEPT 26  EMP LIST'!$F$2:$F$998),"-")</f>
        <v>-</v>
      </c>
      <c r="J548" t="str">
        <f t="array" ref="J548">IFERROR(XLOOKUP($G548,'SEPT 26  EMP LIST'!$A$2:$A$998,'SEPT 26  EMP LIST'!$B$2:$B$998),"-")</f>
        <v>-</v>
      </c>
      <c r="N548" t="str">
        <f t="array" ref="N548">IFERROR(XLOOKUP($G548,'SEPT 26  EMP LIST'!$A$2:$A$998,'SEPT 26  EMP LIST'!$E$2:$E$998),"-")</f>
        <v>-</v>
      </c>
    </row>
    <row r="549">
      <c r="H549" t="str">
        <f t="array" ref="H549">IFERROR(XLOOKUP($G549,'SEPT 26  EMP LIST'!$A$2:$A$998,'SEPT 26  EMP LIST'!$D$2:$D$998),"-")</f>
        <v>-</v>
      </c>
      <c r="I549" t="str">
        <f t="array" ref="I549">IFERROR(XLOOKUP($G549,'SEPT 26  EMP LIST'!$A$2:$A$998,'SEPT 26  EMP LIST'!$F$2:$F$998),"-")</f>
        <v>-</v>
      </c>
      <c r="J549" t="str">
        <f t="array" ref="J549">IFERROR(XLOOKUP($G549,'SEPT 26  EMP LIST'!$A$2:$A$998,'SEPT 26  EMP LIST'!$B$2:$B$998),"-")</f>
        <v>-</v>
      </c>
      <c r="N549" t="str">
        <f t="array" ref="N549">IFERROR(XLOOKUP($G549,'SEPT 26  EMP LIST'!$A$2:$A$998,'SEPT 26  EMP LIST'!$E$2:$E$998),"-")</f>
        <v>-</v>
      </c>
    </row>
    <row r="550">
      <c r="H550" t="str">
        <f t="array" ref="H550">IFERROR(XLOOKUP($G550,'SEPT 26  EMP LIST'!$A$2:$A$998,'SEPT 26  EMP LIST'!$D$2:$D$998),"-")</f>
        <v>-</v>
      </c>
      <c r="I550" t="str">
        <f t="array" ref="I550">IFERROR(XLOOKUP($G550,'SEPT 26  EMP LIST'!$A$2:$A$998,'SEPT 26  EMP LIST'!$F$2:$F$998),"-")</f>
        <v>-</v>
      </c>
      <c r="J550" t="str">
        <f t="array" ref="J550">IFERROR(XLOOKUP($G550,'SEPT 26  EMP LIST'!$A$2:$A$998,'SEPT 26  EMP LIST'!$B$2:$B$998),"-")</f>
        <v>-</v>
      </c>
      <c r="N550" t="str">
        <f t="array" ref="N550">IFERROR(XLOOKUP($G550,'SEPT 26  EMP LIST'!$A$2:$A$998,'SEPT 26  EMP LIST'!$E$2:$E$998),"-")</f>
        <v>-</v>
      </c>
    </row>
    <row r="551">
      <c r="H551" t="str">
        <f t="array" ref="H551">IFERROR(XLOOKUP($G551,'SEPT 26  EMP LIST'!$A$2:$A$998,'SEPT 26  EMP LIST'!$D$2:$D$998),"-")</f>
        <v>-</v>
      </c>
      <c r="I551" t="str">
        <f t="array" ref="I551">IFERROR(XLOOKUP($G551,'SEPT 26  EMP LIST'!$A$2:$A$998,'SEPT 26  EMP LIST'!$F$2:$F$998),"-")</f>
        <v>-</v>
      </c>
      <c r="J551" t="str">
        <f t="array" ref="J551">IFERROR(XLOOKUP($G551,'SEPT 26  EMP LIST'!$A$2:$A$998,'SEPT 26  EMP LIST'!$B$2:$B$998),"-")</f>
        <v>-</v>
      </c>
      <c r="N551" t="str">
        <f t="array" ref="N551">IFERROR(XLOOKUP($G551,'SEPT 26  EMP LIST'!$A$2:$A$998,'SEPT 26  EMP LIST'!$E$2:$E$998),"-")</f>
        <v>-</v>
      </c>
    </row>
    <row r="552">
      <c r="H552" t="str">
        <f t="array" ref="H552">IFERROR(XLOOKUP($G552,'SEPT 26  EMP LIST'!$A$2:$A$998,'SEPT 26  EMP LIST'!$D$2:$D$998),"-")</f>
        <v>-</v>
      </c>
      <c r="I552" t="str">
        <f t="array" ref="I552">IFERROR(XLOOKUP($G552,'SEPT 26  EMP LIST'!$A$2:$A$998,'SEPT 26  EMP LIST'!$F$2:$F$998),"-")</f>
        <v>-</v>
      </c>
      <c r="J552" t="str">
        <f t="array" ref="J552">IFERROR(XLOOKUP($G552,'SEPT 26  EMP LIST'!$A$2:$A$998,'SEPT 26  EMP LIST'!$B$2:$B$998),"-")</f>
        <v>-</v>
      </c>
      <c r="N552" t="str">
        <f t="array" ref="N552">IFERROR(XLOOKUP($G552,'SEPT 26  EMP LIST'!$A$2:$A$998,'SEPT 26  EMP LIST'!$E$2:$E$998),"-")</f>
        <v>-</v>
      </c>
    </row>
    <row r="553">
      <c r="H553" t="str">
        <f t="array" ref="H553">IFERROR(XLOOKUP($G553,'SEPT 26  EMP LIST'!$A$2:$A$998,'SEPT 26  EMP LIST'!$D$2:$D$998),"-")</f>
        <v>-</v>
      </c>
      <c r="I553" t="str">
        <f t="array" ref="I553">IFERROR(XLOOKUP($G553,'SEPT 26  EMP LIST'!$A$2:$A$998,'SEPT 26  EMP LIST'!$F$2:$F$998),"-")</f>
        <v>-</v>
      </c>
      <c r="J553" t="str">
        <f t="array" ref="J553">IFERROR(XLOOKUP($G553,'SEPT 26  EMP LIST'!$A$2:$A$998,'SEPT 26  EMP LIST'!$B$2:$B$998),"-")</f>
        <v>-</v>
      </c>
      <c r="N553" t="str">
        <f t="array" ref="N553">IFERROR(XLOOKUP($G553,'SEPT 26  EMP LIST'!$A$2:$A$998,'SEPT 26  EMP LIST'!$E$2:$E$998),"-")</f>
        <v>-</v>
      </c>
    </row>
    <row r="554">
      <c r="H554" t="str">
        <f t="array" ref="H554">IFERROR(XLOOKUP($G554,'SEPT 26  EMP LIST'!$A$2:$A$998,'SEPT 26  EMP LIST'!$D$2:$D$998),"-")</f>
        <v>-</v>
      </c>
      <c r="I554" t="str">
        <f t="array" ref="I554">IFERROR(XLOOKUP($G554,'SEPT 26  EMP LIST'!$A$2:$A$998,'SEPT 26  EMP LIST'!$F$2:$F$998),"-")</f>
        <v>-</v>
      </c>
      <c r="J554" t="str">
        <f t="array" ref="J554">IFERROR(XLOOKUP($G554,'SEPT 26  EMP LIST'!$A$2:$A$998,'SEPT 26  EMP LIST'!$B$2:$B$998),"-")</f>
        <v>-</v>
      </c>
      <c r="N554" t="str">
        <f t="array" ref="N554">IFERROR(XLOOKUP($G554,'SEPT 26  EMP LIST'!$A$2:$A$998,'SEPT 26  EMP LIST'!$E$2:$E$998),"-")</f>
        <v>-</v>
      </c>
    </row>
    <row r="555">
      <c r="H555" t="str">
        <f t="array" ref="H555">IFERROR(XLOOKUP($G555,'SEPT 26  EMP LIST'!$A$2:$A$998,'SEPT 26  EMP LIST'!$D$2:$D$998),"-")</f>
        <v>-</v>
      </c>
      <c r="I555" t="str">
        <f t="array" ref="I555">IFERROR(XLOOKUP($G555,'SEPT 26  EMP LIST'!$A$2:$A$998,'SEPT 26  EMP LIST'!$F$2:$F$998),"-")</f>
        <v>-</v>
      </c>
      <c r="J555" t="str">
        <f t="array" ref="J555">IFERROR(XLOOKUP($G555,'SEPT 26  EMP LIST'!$A$2:$A$998,'SEPT 26  EMP LIST'!$B$2:$B$998),"-")</f>
        <v>-</v>
      </c>
      <c r="N555" t="str">
        <f t="array" ref="N555">IFERROR(XLOOKUP($G555,'SEPT 26  EMP LIST'!$A$2:$A$998,'SEPT 26  EMP LIST'!$E$2:$E$998),"-")</f>
        <v>-</v>
      </c>
    </row>
    <row r="556">
      <c r="H556" t="str">
        <f t="array" ref="H556">IFERROR(XLOOKUP($G556,'SEPT 26  EMP LIST'!$A$2:$A$998,'SEPT 26  EMP LIST'!$D$2:$D$998),"-")</f>
        <v>-</v>
      </c>
      <c r="I556" t="str">
        <f t="array" ref="I556">IFERROR(XLOOKUP($G556,'SEPT 26  EMP LIST'!$A$2:$A$998,'SEPT 26  EMP LIST'!$F$2:$F$998),"-")</f>
        <v>-</v>
      </c>
      <c r="J556" t="str">
        <f t="array" ref="J556">IFERROR(XLOOKUP($G556,'SEPT 26  EMP LIST'!$A$2:$A$998,'SEPT 26  EMP LIST'!$B$2:$B$998),"-")</f>
        <v>-</v>
      </c>
      <c r="N556" t="str">
        <f t="array" ref="N556">IFERROR(XLOOKUP($G556,'SEPT 26  EMP LIST'!$A$2:$A$998,'SEPT 26  EMP LIST'!$E$2:$E$998),"-")</f>
        <v>-</v>
      </c>
    </row>
    <row r="557">
      <c r="H557" t="str">
        <f t="array" ref="H557">IFERROR(XLOOKUP($G557,'SEPT 26  EMP LIST'!$A$2:$A$998,'SEPT 26  EMP LIST'!$D$2:$D$998),"-")</f>
        <v>-</v>
      </c>
      <c r="I557" t="str">
        <f t="array" ref="I557">IFERROR(XLOOKUP($G557,'SEPT 26  EMP LIST'!$A$2:$A$998,'SEPT 26  EMP LIST'!$F$2:$F$998),"-")</f>
        <v>-</v>
      </c>
      <c r="J557" t="str">
        <f t="array" ref="J557">IFERROR(XLOOKUP($G557,'SEPT 26  EMP LIST'!$A$2:$A$998,'SEPT 26  EMP LIST'!$B$2:$B$998),"-")</f>
        <v>-</v>
      </c>
      <c r="N557" t="str">
        <f t="array" ref="N557">IFERROR(XLOOKUP($G557,'SEPT 26  EMP LIST'!$A$2:$A$998,'SEPT 26  EMP LIST'!$E$2:$E$998),"-")</f>
        <v>-</v>
      </c>
    </row>
    <row r="558">
      <c r="H558" t="str">
        <f t="array" ref="H558">IFERROR(XLOOKUP($G558,'SEPT 26  EMP LIST'!$A$2:$A$998,'SEPT 26  EMP LIST'!$D$2:$D$998),"-")</f>
        <v>-</v>
      </c>
      <c r="I558" t="str">
        <f t="array" ref="I558">IFERROR(XLOOKUP($G558,'SEPT 26  EMP LIST'!$A$2:$A$998,'SEPT 26  EMP LIST'!$F$2:$F$998),"-")</f>
        <v>-</v>
      </c>
      <c r="J558" t="str">
        <f t="array" ref="J558">IFERROR(XLOOKUP($G558,'SEPT 26  EMP LIST'!$A$2:$A$998,'SEPT 26  EMP LIST'!$B$2:$B$998),"-")</f>
        <v>-</v>
      </c>
      <c r="N558" t="str">
        <f t="array" ref="N558">IFERROR(XLOOKUP($G558,'SEPT 26  EMP LIST'!$A$2:$A$998,'SEPT 26  EMP LIST'!$E$2:$E$998),"-")</f>
        <v>-</v>
      </c>
    </row>
    <row r="559">
      <c r="H559" t="str">
        <f t="array" ref="H559">IFERROR(XLOOKUP($G559,'SEPT 26  EMP LIST'!$A$2:$A$998,'SEPT 26  EMP LIST'!$D$2:$D$998),"-")</f>
        <v>-</v>
      </c>
      <c r="I559" t="str">
        <f t="array" ref="I559">IFERROR(XLOOKUP($G559,'SEPT 26  EMP LIST'!$A$2:$A$998,'SEPT 26  EMP LIST'!$F$2:$F$998),"-")</f>
        <v>-</v>
      </c>
      <c r="J559" t="str">
        <f t="array" ref="J559">IFERROR(XLOOKUP($G559,'SEPT 26  EMP LIST'!$A$2:$A$998,'SEPT 26  EMP LIST'!$B$2:$B$998),"-")</f>
        <v>-</v>
      </c>
      <c r="N559" t="str">
        <f t="array" ref="N559">IFERROR(XLOOKUP($G559,'SEPT 26  EMP LIST'!$A$2:$A$998,'SEPT 26  EMP LIST'!$E$2:$E$998),"-")</f>
        <v>-</v>
      </c>
    </row>
    <row r="560">
      <c r="H560" t="str">
        <f t="array" ref="H560">IFERROR(XLOOKUP($G560,'SEPT 26  EMP LIST'!$A$2:$A$998,'SEPT 26  EMP LIST'!$D$2:$D$998),"-")</f>
        <v>-</v>
      </c>
      <c r="I560" t="str">
        <f t="array" ref="I560">IFERROR(XLOOKUP($G560,'SEPT 26  EMP LIST'!$A$2:$A$998,'SEPT 26  EMP LIST'!$F$2:$F$998),"-")</f>
        <v>-</v>
      </c>
      <c r="J560" t="str">
        <f t="array" ref="J560">IFERROR(XLOOKUP($G560,'SEPT 26  EMP LIST'!$A$2:$A$998,'SEPT 26  EMP LIST'!$B$2:$B$998),"-")</f>
        <v>-</v>
      </c>
      <c r="N560" t="str">
        <f t="array" ref="N560">IFERROR(XLOOKUP($G560,'SEPT 26  EMP LIST'!$A$2:$A$998,'SEPT 26  EMP LIST'!$E$2:$E$998),"-")</f>
        <v>-</v>
      </c>
    </row>
    <row r="561">
      <c r="H561" t="str">
        <f t="array" ref="H561">IFERROR(XLOOKUP($G561,'SEPT 26  EMP LIST'!$A$2:$A$998,'SEPT 26  EMP LIST'!$D$2:$D$998),"-")</f>
        <v>-</v>
      </c>
      <c r="I561" t="str">
        <f t="array" ref="I561">IFERROR(XLOOKUP($G561,'SEPT 26  EMP LIST'!$A$2:$A$998,'SEPT 26  EMP LIST'!$F$2:$F$998),"-")</f>
        <v>-</v>
      </c>
      <c r="J561" t="str">
        <f t="array" ref="J561">IFERROR(XLOOKUP($G561,'SEPT 26  EMP LIST'!$A$2:$A$998,'SEPT 26  EMP LIST'!$B$2:$B$998),"-")</f>
        <v>-</v>
      </c>
      <c r="N561" t="str">
        <f t="array" ref="N561">IFERROR(XLOOKUP($G561,'SEPT 26  EMP LIST'!$A$2:$A$998,'SEPT 26  EMP LIST'!$E$2:$E$998),"-")</f>
        <v>-</v>
      </c>
    </row>
    <row r="562">
      <c r="H562" t="str">
        <f t="array" ref="H562">IFERROR(XLOOKUP($G562,'SEPT 26  EMP LIST'!$A$2:$A$998,'SEPT 26  EMP LIST'!$D$2:$D$998),"-")</f>
        <v>-</v>
      </c>
      <c r="I562" t="str">
        <f t="array" ref="I562">IFERROR(XLOOKUP($G562,'SEPT 26  EMP LIST'!$A$2:$A$998,'SEPT 26  EMP LIST'!$F$2:$F$998),"-")</f>
        <v>-</v>
      </c>
      <c r="J562" t="str">
        <f t="array" ref="J562">IFERROR(XLOOKUP($G562,'SEPT 26  EMP LIST'!$A$2:$A$998,'SEPT 26  EMP LIST'!$B$2:$B$998),"-")</f>
        <v>-</v>
      </c>
      <c r="N562" t="str">
        <f t="array" ref="N562">IFERROR(XLOOKUP($G562,'SEPT 26  EMP LIST'!$A$2:$A$998,'SEPT 26  EMP LIST'!$E$2:$E$998),"-")</f>
        <v>-</v>
      </c>
    </row>
    <row r="563">
      <c r="H563" t="str">
        <f t="array" ref="H563">IFERROR(XLOOKUP($G563,'SEPT 26  EMP LIST'!$A$2:$A$998,'SEPT 26  EMP LIST'!$D$2:$D$998),"-")</f>
        <v>-</v>
      </c>
      <c r="I563" t="str">
        <f t="array" ref="I563">IFERROR(XLOOKUP($G563,'SEPT 26  EMP LIST'!$A$2:$A$998,'SEPT 26  EMP LIST'!$F$2:$F$998),"-")</f>
        <v>-</v>
      </c>
      <c r="J563" t="str">
        <f t="array" ref="J563">IFERROR(XLOOKUP($G563,'SEPT 26  EMP LIST'!$A$2:$A$998,'SEPT 26  EMP LIST'!$B$2:$B$998),"-")</f>
        <v>-</v>
      </c>
      <c r="N563" t="str">
        <f t="array" ref="N563">IFERROR(XLOOKUP($G563,'SEPT 26  EMP LIST'!$A$2:$A$998,'SEPT 26  EMP LIST'!$E$2:$E$998),"-")</f>
        <v>-</v>
      </c>
    </row>
    <row r="564">
      <c r="H564" t="str">
        <f t="array" ref="H564">IFERROR(XLOOKUP($G564,'SEPT 26  EMP LIST'!$A$2:$A$998,'SEPT 26  EMP LIST'!$D$2:$D$998),"-")</f>
        <v>-</v>
      </c>
      <c r="I564" t="str">
        <f t="array" ref="I564">IFERROR(XLOOKUP($G564,'SEPT 26  EMP LIST'!$A$2:$A$998,'SEPT 26  EMP LIST'!$F$2:$F$998),"-")</f>
        <v>-</v>
      </c>
      <c r="J564" t="str">
        <f t="array" ref="J564">IFERROR(XLOOKUP($G564,'SEPT 26  EMP LIST'!$A$2:$A$998,'SEPT 26  EMP LIST'!$B$2:$B$998),"-")</f>
        <v>-</v>
      </c>
      <c r="N564" t="str">
        <f t="array" ref="N564">IFERROR(XLOOKUP($G564,'SEPT 26  EMP LIST'!$A$2:$A$998,'SEPT 26  EMP LIST'!$E$2:$E$998),"-")</f>
        <v>-</v>
      </c>
    </row>
    <row r="565">
      <c r="H565" t="str">
        <f t="array" ref="H565">IFERROR(XLOOKUP($G565,'SEPT 26  EMP LIST'!$A$2:$A$998,'SEPT 26  EMP LIST'!$D$2:$D$998),"-")</f>
        <v>-</v>
      </c>
      <c r="I565" t="str">
        <f t="array" ref="I565">IFERROR(XLOOKUP($G565,'SEPT 26  EMP LIST'!$A$2:$A$998,'SEPT 26  EMP LIST'!$F$2:$F$998),"-")</f>
        <v>-</v>
      </c>
      <c r="J565" t="str">
        <f t="array" ref="J565">IFERROR(XLOOKUP($G565,'SEPT 26  EMP LIST'!$A$2:$A$998,'SEPT 26  EMP LIST'!$B$2:$B$998),"-")</f>
        <v>-</v>
      </c>
      <c r="N565" t="str">
        <f t="array" ref="N565">IFERROR(XLOOKUP($G565,'SEPT 26  EMP LIST'!$A$2:$A$998,'SEPT 26  EMP LIST'!$E$2:$E$998),"-")</f>
        <v>-</v>
      </c>
    </row>
    <row r="566">
      <c r="H566" t="str">
        <f t="array" ref="H566">IFERROR(XLOOKUP($G566,'SEPT 26  EMP LIST'!$A$2:$A$998,'SEPT 26  EMP LIST'!$D$2:$D$998),"-")</f>
        <v>-</v>
      </c>
      <c r="I566" t="str">
        <f t="array" ref="I566">IFERROR(XLOOKUP($G566,'SEPT 26  EMP LIST'!$A$2:$A$998,'SEPT 26  EMP LIST'!$F$2:$F$998),"-")</f>
        <v>-</v>
      </c>
      <c r="J566" t="str">
        <f t="array" ref="J566">IFERROR(XLOOKUP($G566,'SEPT 26  EMP LIST'!$A$2:$A$998,'SEPT 26  EMP LIST'!$B$2:$B$998),"-")</f>
        <v>-</v>
      </c>
      <c r="N566" t="str">
        <f t="array" ref="N566">IFERROR(XLOOKUP($G566,'SEPT 26  EMP LIST'!$A$2:$A$998,'SEPT 26  EMP LIST'!$E$2:$E$998),"-")</f>
        <v>-</v>
      </c>
    </row>
    <row r="567">
      <c r="H567" t="str">
        <f t="array" ref="H567">IFERROR(XLOOKUP($G567,'SEPT 26  EMP LIST'!$A$2:$A$998,'SEPT 26  EMP LIST'!$D$2:$D$998),"-")</f>
        <v>-</v>
      </c>
      <c r="I567" t="str">
        <f t="array" ref="I567">IFERROR(XLOOKUP($G567,'SEPT 26  EMP LIST'!$A$2:$A$998,'SEPT 26  EMP LIST'!$F$2:$F$998),"-")</f>
        <v>-</v>
      </c>
      <c r="J567" t="str">
        <f t="array" ref="J567">IFERROR(XLOOKUP($G567,'SEPT 26  EMP LIST'!$A$2:$A$998,'SEPT 26  EMP LIST'!$B$2:$B$998),"-")</f>
        <v>-</v>
      </c>
      <c r="N567" t="str">
        <f t="array" ref="N567">IFERROR(XLOOKUP($G567,'SEPT 26  EMP LIST'!$A$2:$A$998,'SEPT 26  EMP LIST'!$E$2:$E$998),"-")</f>
        <v>-</v>
      </c>
    </row>
    <row r="568">
      <c r="H568" t="str">
        <f t="array" ref="H568">IFERROR(XLOOKUP($G568,'SEPT 26  EMP LIST'!$A$2:$A$998,'SEPT 26  EMP LIST'!$D$2:$D$998),"-")</f>
        <v>-</v>
      </c>
      <c r="I568" t="str">
        <f t="array" ref="I568">IFERROR(XLOOKUP($G568,'SEPT 26  EMP LIST'!$A$2:$A$998,'SEPT 26  EMP LIST'!$F$2:$F$998),"-")</f>
        <v>-</v>
      </c>
      <c r="J568" t="str">
        <f t="array" ref="J568">IFERROR(XLOOKUP($G568,'SEPT 26  EMP LIST'!$A$2:$A$998,'SEPT 26  EMP LIST'!$B$2:$B$998),"-")</f>
        <v>-</v>
      </c>
      <c r="N568" t="str">
        <f t="array" ref="N568">IFERROR(XLOOKUP($G568,'SEPT 26  EMP LIST'!$A$2:$A$998,'SEPT 26  EMP LIST'!$E$2:$E$998),"-")</f>
        <v>-</v>
      </c>
    </row>
    <row r="569">
      <c r="H569" t="str">
        <f t="array" ref="H569">IFERROR(XLOOKUP($G569,'SEPT 26  EMP LIST'!$A$2:$A$998,'SEPT 26  EMP LIST'!$D$2:$D$998),"-")</f>
        <v>-</v>
      </c>
      <c r="I569" t="str">
        <f t="array" ref="I569">IFERROR(XLOOKUP($G569,'SEPT 26  EMP LIST'!$A$2:$A$998,'SEPT 26  EMP LIST'!$F$2:$F$998),"-")</f>
        <v>-</v>
      </c>
      <c r="J569" t="str">
        <f t="array" ref="J569">IFERROR(XLOOKUP($G569,'SEPT 26  EMP LIST'!$A$2:$A$998,'SEPT 26  EMP LIST'!$B$2:$B$998),"-")</f>
        <v>-</v>
      </c>
      <c r="N569" t="str">
        <f t="array" ref="N569">IFERROR(XLOOKUP($G569,'SEPT 26  EMP LIST'!$A$2:$A$998,'SEPT 26  EMP LIST'!$E$2:$E$998),"-")</f>
        <v>-</v>
      </c>
    </row>
    <row r="570">
      <c r="H570" t="str">
        <f t="array" ref="H570">IFERROR(XLOOKUP($G570,'SEPT 26  EMP LIST'!$A$2:$A$998,'SEPT 26  EMP LIST'!$D$2:$D$998),"-")</f>
        <v>-</v>
      </c>
      <c r="I570" t="str">
        <f t="array" ref="I570">IFERROR(XLOOKUP($G570,'SEPT 26  EMP LIST'!$A$2:$A$998,'SEPT 26  EMP LIST'!$F$2:$F$998),"-")</f>
        <v>-</v>
      </c>
      <c r="J570" t="str">
        <f t="array" ref="J570">IFERROR(XLOOKUP($G570,'SEPT 26  EMP LIST'!$A$2:$A$998,'SEPT 26  EMP LIST'!$B$2:$B$998),"-")</f>
        <v>-</v>
      </c>
      <c r="N570" t="str">
        <f t="array" ref="N570">IFERROR(XLOOKUP($G570,'SEPT 26  EMP LIST'!$A$2:$A$998,'SEPT 26  EMP LIST'!$E$2:$E$998),"-")</f>
        <v>-</v>
      </c>
    </row>
    <row r="571">
      <c r="H571" t="str">
        <f t="array" ref="H571">IFERROR(XLOOKUP($G571,'SEPT 26  EMP LIST'!$A$2:$A$998,'SEPT 26  EMP LIST'!$D$2:$D$998),"-")</f>
        <v>-</v>
      </c>
      <c r="I571" t="str">
        <f t="array" ref="I571">IFERROR(XLOOKUP($G571,'SEPT 26  EMP LIST'!$A$2:$A$998,'SEPT 26  EMP LIST'!$F$2:$F$998),"-")</f>
        <v>-</v>
      </c>
      <c r="J571" t="str">
        <f t="array" ref="J571">IFERROR(XLOOKUP($G571,'SEPT 26  EMP LIST'!$A$2:$A$998,'SEPT 26  EMP LIST'!$B$2:$B$998),"-")</f>
        <v>-</v>
      </c>
      <c r="N571" t="str">
        <f t="array" ref="N571">IFERROR(XLOOKUP($G571,'SEPT 26  EMP LIST'!$A$2:$A$998,'SEPT 26  EMP LIST'!$E$2:$E$998),"-")</f>
        <v>-</v>
      </c>
    </row>
    <row r="572">
      <c r="H572" t="str">
        <f t="array" ref="H572">IFERROR(XLOOKUP($G572,'SEPT 26  EMP LIST'!$A$2:$A$998,'SEPT 26  EMP LIST'!$D$2:$D$998),"-")</f>
        <v>-</v>
      </c>
      <c r="I572" t="str">
        <f t="array" ref="I572">IFERROR(XLOOKUP($G572,'SEPT 26  EMP LIST'!$A$2:$A$998,'SEPT 26  EMP LIST'!$F$2:$F$998),"-")</f>
        <v>-</v>
      </c>
      <c r="J572" t="str">
        <f t="array" ref="J572">IFERROR(XLOOKUP($G572,'SEPT 26  EMP LIST'!$A$2:$A$998,'SEPT 26  EMP LIST'!$B$2:$B$998),"-")</f>
        <v>-</v>
      </c>
      <c r="N572" t="str">
        <f t="array" ref="N572">IFERROR(XLOOKUP($G572,'SEPT 26  EMP LIST'!$A$2:$A$998,'SEPT 26  EMP LIST'!$E$2:$E$998),"-")</f>
        <v>-</v>
      </c>
    </row>
    <row r="573">
      <c r="H573" t="str">
        <f t="array" ref="H573">IFERROR(XLOOKUP($G573,'SEPT 26  EMP LIST'!$A$2:$A$998,'SEPT 26  EMP LIST'!$D$2:$D$998),"-")</f>
        <v>-</v>
      </c>
      <c r="I573" t="str">
        <f t="array" ref="I573">IFERROR(XLOOKUP($G573,'SEPT 26  EMP LIST'!$A$2:$A$998,'SEPT 26  EMP LIST'!$F$2:$F$998),"-")</f>
        <v>-</v>
      </c>
      <c r="J573" t="str">
        <f t="array" ref="J573">IFERROR(XLOOKUP($G573,'SEPT 26  EMP LIST'!$A$2:$A$998,'SEPT 26  EMP LIST'!$B$2:$B$998),"-")</f>
        <v>-</v>
      </c>
      <c r="N573" t="str">
        <f t="array" ref="N573">IFERROR(XLOOKUP($G573,'SEPT 26  EMP LIST'!$A$2:$A$998,'SEPT 26  EMP LIST'!$E$2:$E$998),"-")</f>
        <v>-</v>
      </c>
    </row>
    <row r="574">
      <c r="H574" t="str">
        <f t="array" ref="H574">IFERROR(XLOOKUP($G574,'SEPT 26  EMP LIST'!$A$2:$A$998,'SEPT 26  EMP LIST'!$D$2:$D$998),"-")</f>
        <v>-</v>
      </c>
      <c r="I574" t="str">
        <f t="array" ref="I574">IFERROR(XLOOKUP($G574,'SEPT 26  EMP LIST'!$A$2:$A$998,'SEPT 26  EMP LIST'!$F$2:$F$998),"-")</f>
        <v>-</v>
      </c>
      <c r="J574" t="str">
        <f t="array" ref="J574">IFERROR(XLOOKUP($G574,'SEPT 26  EMP LIST'!$A$2:$A$998,'SEPT 26  EMP LIST'!$B$2:$B$998),"-")</f>
        <v>-</v>
      </c>
      <c r="N574" t="str">
        <f t="array" ref="N574">IFERROR(XLOOKUP($G574,'SEPT 26  EMP LIST'!$A$2:$A$998,'SEPT 26  EMP LIST'!$E$2:$E$998),"-")</f>
        <v>-</v>
      </c>
    </row>
    <row r="575">
      <c r="H575" t="str">
        <f t="array" ref="H575">IFERROR(XLOOKUP($G575,'SEPT 26  EMP LIST'!$A$2:$A$998,'SEPT 26  EMP LIST'!$D$2:$D$998),"-")</f>
        <v>-</v>
      </c>
      <c r="I575" t="str">
        <f t="array" ref="I575">IFERROR(XLOOKUP($G575,'SEPT 26  EMP LIST'!$A$2:$A$998,'SEPT 26  EMP LIST'!$F$2:$F$998),"-")</f>
        <v>-</v>
      </c>
      <c r="J575" t="str">
        <f t="array" ref="J575">IFERROR(XLOOKUP($G575,'SEPT 26  EMP LIST'!$A$2:$A$998,'SEPT 26  EMP LIST'!$B$2:$B$998),"-")</f>
        <v>-</v>
      </c>
      <c r="N575" t="str">
        <f t="array" ref="N575">IFERROR(XLOOKUP($G575,'SEPT 26  EMP LIST'!$A$2:$A$998,'SEPT 26  EMP LIST'!$E$2:$E$998),"-")</f>
        <v>-</v>
      </c>
    </row>
    <row r="576">
      <c r="H576" t="str">
        <f t="array" ref="H576">IFERROR(XLOOKUP($G576,'SEPT 26  EMP LIST'!$A$2:$A$998,'SEPT 26  EMP LIST'!$D$2:$D$998),"-")</f>
        <v>-</v>
      </c>
      <c r="I576" t="str">
        <f t="array" ref="I576">IFERROR(XLOOKUP($G576,'SEPT 26  EMP LIST'!$A$2:$A$998,'SEPT 26  EMP LIST'!$F$2:$F$998),"-")</f>
        <v>-</v>
      </c>
      <c r="J576" t="str">
        <f t="array" ref="J576">IFERROR(XLOOKUP($G576,'SEPT 26  EMP LIST'!$A$2:$A$998,'SEPT 26  EMP LIST'!$B$2:$B$998),"-")</f>
        <v>-</v>
      </c>
      <c r="N576" t="str">
        <f t="array" ref="N576">IFERROR(XLOOKUP($G576,'SEPT 26  EMP LIST'!$A$2:$A$998,'SEPT 26  EMP LIST'!$E$2:$E$998),"-")</f>
        <v>-</v>
      </c>
    </row>
    <row r="577">
      <c r="H577" t="str">
        <f t="array" ref="H577">IFERROR(XLOOKUP($G577,'SEPT 26  EMP LIST'!$A$2:$A$998,'SEPT 26  EMP LIST'!$D$2:$D$998),"-")</f>
        <v>-</v>
      </c>
      <c r="I577" t="str">
        <f t="array" ref="I577">IFERROR(XLOOKUP($G577,'SEPT 26  EMP LIST'!$A$2:$A$998,'SEPT 26  EMP LIST'!$F$2:$F$998),"-")</f>
        <v>-</v>
      </c>
      <c r="J577" t="str">
        <f t="array" ref="J577">IFERROR(XLOOKUP($G577,'SEPT 26  EMP LIST'!$A$2:$A$998,'SEPT 26  EMP LIST'!$B$2:$B$998),"-")</f>
        <v>-</v>
      </c>
      <c r="N577" t="str">
        <f t="array" ref="N577">IFERROR(XLOOKUP($G577,'SEPT 26  EMP LIST'!$A$2:$A$998,'SEPT 26  EMP LIST'!$E$2:$E$998),"-")</f>
        <v>-</v>
      </c>
    </row>
    <row r="578">
      <c r="H578" t="str">
        <f t="array" ref="H578">IFERROR(XLOOKUP($G578,'SEPT 26  EMP LIST'!$A$2:$A$998,'SEPT 26  EMP LIST'!$D$2:$D$998),"-")</f>
        <v>-</v>
      </c>
      <c r="I578" t="str">
        <f t="array" ref="I578">IFERROR(XLOOKUP($G578,'SEPT 26  EMP LIST'!$A$2:$A$998,'SEPT 26  EMP LIST'!$F$2:$F$998),"-")</f>
        <v>-</v>
      </c>
      <c r="J578" t="str">
        <f t="array" ref="J578">IFERROR(XLOOKUP($G578,'SEPT 26  EMP LIST'!$A$2:$A$998,'SEPT 26  EMP LIST'!$B$2:$B$998),"-")</f>
        <v>-</v>
      </c>
      <c r="N578" t="str">
        <f t="array" ref="N578">IFERROR(XLOOKUP($G578,'SEPT 26  EMP LIST'!$A$2:$A$998,'SEPT 26  EMP LIST'!$E$2:$E$998),"-")</f>
        <v>-</v>
      </c>
    </row>
    <row r="579">
      <c r="H579" t="str">
        <f t="array" ref="H579">IFERROR(XLOOKUP($G579,'SEPT 26  EMP LIST'!$A$2:$A$998,'SEPT 26  EMP LIST'!$D$2:$D$998),"-")</f>
        <v>-</v>
      </c>
      <c r="I579" t="str">
        <f t="array" ref="I579">IFERROR(XLOOKUP($G579,'SEPT 26  EMP LIST'!$A$2:$A$998,'SEPT 26  EMP LIST'!$F$2:$F$998),"-")</f>
        <v>-</v>
      </c>
      <c r="J579" t="str">
        <f t="array" ref="J579">IFERROR(XLOOKUP($G579,'SEPT 26  EMP LIST'!$A$2:$A$998,'SEPT 26  EMP LIST'!$B$2:$B$998),"-")</f>
        <v>-</v>
      </c>
      <c r="N579" t="str">
        <f t="array" ref="N579">IFERROR(XLOOKUP($G579,'SEPT 26  EMP LIST'!$A$2:$A$998,'SEPT 26  EMP LIST'!$E$2:$E$998),"-")</f>
        <v>-</v>
      </c>
    </row>
    <row r="580">
      <c r="H580" t="str">
        <f t="array" ref="H580">IFERROR(XLOOKUP($G580,'SEPT 26  EMP LIST'!$A$2:$A$998,'SEPT 26  EMP LIST'!$D$2:$D$998),"-")</f>
        <v>-</v>
      </c>
      <c r="I580" t="str">
        <f t="array" ref="I580">IFERROR(XLOOKUP($G580,'SEPT 26  EMP LIST'!$A$2:$A$998,'SEPT 26  EMP LIST'!$F$2:$F$998),"-")</f>
        <v>-</v>
      </c>
      <c r="J580" t="str">
        <f t="array" ref="J580">IFERROR(XLOOKUP($G580,'SEPT 26  EMP LIST'!$A$2:$A$998,'SEPT 26  EMP LIST'!$B$2:$B$998),"-")</f>
        <v>-</v>
      </c>
      <c r="N580" t="str">
        <f t="array" ref="N580">IFERROR(XLOOKUP($G580,'SEPT 26  EMP LIST'!$A$2:$A$998,'SEPT 26  EMP LIST'!$E$2:$E$998),"-")</f>
        <v>-</v>
      </c>
    </row>
    <row r="581">
      <c r="H581" t="str">
        <f t="array" ref="H581">IFERROR(XLOOKUP($G581,'SEPT 26  EMP LIST'!$A$2:$A$998,'SEPT 26  EMP LIST'!$D$2:$D$998),"-")</f>
        <v>-</v>
      </c>
      <c r="I581" t="str">
        <f t="array" ref="I581">IFERROR(XLOOKUP($G581,'SEPT 26  EMP LIST'!$A$2:$A$998,'SEPT 26  EMP LIST'!$F$2:$F$998),"-")</f>
        <v>-</v>
      </c>
      <c r="J581" t="str">
        <f t="array" ref="J581">IFERROR(XLOOKUP($G581,'SEPT 26  EMP LIST'!$A$2:$A$998,'SEPT 26  EMP LIST'!$B$2:$B$998),"-")</f>
        <v>-</v>
      </c>
      <c r="N581" t="str">
        <f t="array" ref="N581">IFERROR(XLOOKUP($G581,'SEPT 26  EMP LIST'!$A$2:$A$998,'SEPT 26  EMP LIST'!$E$2:$E$998),"-")</f>
        <v>-</v>
      </c>
    </row>
    <row r="582">
      <c r="H582" t="str">
        <f t="array" ref="H582">IFERROR(XLOOKUP($G582,'SEPT 26  EMP LIST'!$A$2:$A$998,'SEPT 26  EMP LIST'!$D$2:$D$998),"-")</f>
        <v>-</v>
      </c>
      <c r="I582" t="str">
        <f t="array" ref="I582">IFERROR(XLOOKUP($G582,'SEPT 26  EMP LIST'!$A$2:$A$998,'SEPT 26  EMP LIST'!$F$2:$F$998),"-")</f>
        <v>-</v>
      </c>
      <c r="J582" t="str">
        <f t="array" ref="J582">IFERROR(XLOOKUP($G582,'SEPT 26  EMP LIST'!$A$2:$A$998,'SEPT 26  EMP LIST'!$B$2:$B$998),"-")</f>
        <v>-</v>
      </c>
      <c r="N582" t="str">
        <f t="array" ref="N582">IFERROR(XLOOKUP($G582,'SEPT 26  EMP LIST'!$A$2:$A$998,'SEPT 26  EMP LIST'!$E$2:$E$998),"-")</f>
        <v>-</v>
      </c>
    </row>
    <row r="583">
      <c r="H583" t="str">
        <f t="array" ref="H583">IFERROR(XLOOKUP($G583,'SEPT 26  EMP LIST'!$A$2:$A$998,'SEPT 26  EMP LIST'!$D$2:$D$998),"-")</f>
        <v>-</v>
      </c>
      <c r="I583" t="str">
        <f t="array" ref="I583">IFERROR(XLOOKUP($G583,'SEPT 26  EMP LIST'!$A$2:$A$998,'SEPT 26  EMP LIST'!$F$2:$F$998),"-")</f>
        <v>-</v>
      </c>
      <c r="J583" t="str">
        <f t="array" ref="J583">IFERROR(XLOOKUP($G583,'SEPT 26  EMP LIST'!$A$2:$A$998,'SEPT 26  EMP LIST'!$B$2:$B$998),"-")</f>
        <v>-</v>
      </c>
      <c r="N583" t="str">
        <f t="array" ref="N583">IFERROR(XLOOKUP($G583,'SEPT 26  EMP LIST'!$A$2:$A$998,'SEPT 26  EMP LIST'!$E$2:$E$998),"-")</f>
        <v>-</v>
      </c>
    </row>
    <row r="584">
      <c r="H584" t="str">
        <f t="array" ref="H584">IFERROR(XLOOKUP($G584,'SEPT 26  EMP LIST'!$A$2:$A$998,'SEPT 26  EMP LIST'!$D$2:$D$998),"-")</f>
        <v>-</v>
      </c>
      <c r="I584" t="str">
        <f t="array" ref="I584">IFERROR(XLOOKUP($G584,'SEPT 26  EMP LIST'!$A$2:$A$998,'SEPT 26  EMP LIST'!$F$2:$F$998),"-")</f>
        <v>-</v>
      </c>
      <c r="J584" t="str">
        <f t="array" ref="J584">IFERROR(XLOOKUP($G584,'SEPT 26  EMP LIST'!$A$2:$A$998,'SEPT 26  EMP LIST'!$B$2:$B$998),"-")</f>
        <v>-</v>
      </c>
      <c r="N584" t="str">
        <f t="array" ref="N584">IFERROR(XLOOKUP($G584,'SEPT 26  EMP LIST'!$A$2:$A$998,'SEPT 26  EMP LIST'!$E$2:$E$998),"-")</f>
        <v>-</v>
      </c>
    </row>
    <row r="585">
      <c r="H585" t="str">
        <f t="array" ref="H585">IFERROR(XLOOKUP($G585,'SEPT 26  EMP LIST'!$A$2:$A$998,'SEPT 26  EMP LIST'!$D$2:$D$998),"-")</f>
        <v>-</v>
      </c>
      <c r="I585" t="str">
        <f t="array" ref="I585">IFERROR(XLOOKUP($G585,'SEPT 26  EMP LIST'!$A$2:$A$998,'SEPT 26  EMP LIST'!$F$2:$F$998),"-")</f>
        <v>-</v>
      </c>
      <c r="J585" t="str">
        <f t="array" ref="J585">IFERROR(XLOOKUP($G585,'SEPT 26  EMP LIST'!$A$2:$A$998,'SEPT 26  EMP LIST'!$B$2:$B$998),"-")</f>
        <v>-</v>
      </c>
      <c r="N585" t="str">
        <f t="array" ref="N585">IFERROR(XLOOKUP($G585,'SEPT 26  EMP LIST'!$A$2:$A$998,'SEPT 26  EMP LIST'!$E$2:$E$998),"-")</f>
        <v>-</v>
      </c>
    </row>
    <row r="586">
      <c r="H586" t="str">
        <f t="array" ref="H586">IFERROR(XLOOKUP($G586,'SEPT 26  EMP LIST'!$A$2:$A$998,'SEPT 26  EMP LIST'!$D$2:$D$998),"-")</f>
        <v>-</v>
      </c>
      <c r="I586" t="str">
        <f t="array" ref="I586">IFERROR(XLOOKUP($G586,'SEPT 26  EMP LIST'!$A$2:$A$998,'SEPT 26  EMP LIST'!$F$2:$F$998),"-")</f>
        <v>-</v>
      </c>
      <c r="J586" t="str">
        <f t="array" ref="J586">IFERROR(XLOOKUP($G586,'SEPT 26  EMP LIST'!$A$2:$A$998,'SEPT 26  EMP LIST'!$B$2:$B$998),"-")</f>
        <v>-</v>
      </c>
      <c r="N586" t="str">
        <f t="array" ref="N586">IFERROR(XLOOKUP($G586,'SEPT 26  EMP LIST'!$A$2:$A$998,'SEPT 26  EMP LIST'!$E$2:$E$998),"-")</f>
        <v>-</v>
      </c>
    </row>
    <row r="587">
      <c r="H587" t="str">
        <f t="array" ref="H587">IFERROR(XLOOKUP($G587,'SEPT 26  EMP LIST'!$A$2:$A$998,'SEPT 26  EMP LIST'!$D$2:$D$998),"-")</f>
        <v>-</v>
      </c>
      <c r="I587" t="str">
        <f t="array" ref="I587">IFERROR(XLOOKUP($G587,'SEPT 26  EMP LIST'!$A$2:$A$998,'SEPT 26  EMP LIST'!$F$2:$F$998),"-")</f>
        <v>-</v>
      </c>
      <c r="J587" t="str">
        <f t="array" ref="J587">IFERROR(XLOOKUP($G587,'SEPT 26  EMP LIST'!$A$2:$A$998,'SEPT 26  EMP LIST'!$B$2:$B$998),"-")</f>
        <v>-</v>
      </c>
      <c r="N587" t="str">
        <f t="array" ref="N587">IFERROR(XLOOKUP($G587,'SEPT 26  EMP LIST'!$A$2:$A$998,'SEPT 26  EMP LIST'!$E$2:$E$998),"-")</f>
        <v>-</v>
      </c>
    </row>
    <row r="588">
      <c r="H588" t="str">
        <f t="array" ref="H588">IFERROR(XLOOKUP($G588,'SEPT 26  EMP LIST'!$A$2:$A$998,'SEPT 26  EMP LIST'!$D$2:$D$998),"-")</f>
        <v>-</v>
      </c>
      <c r="I588" t="str">
        <f t="array" ref="I588">IFERROR(XLOOKUP($G588,'SEPT 26  EMP LIST'!$A$2:$A$998,'SEPT 26  EMP LIST'!$F$2:$F$998),"-")</f>
        <v>-</v>
      </c>
      <c r="J588" t="str">
        <f t="array" ref="J588">IFERROR(XLOOKUP($G588,'SEPT 26  EMP LIST'!$A$2:$A$998,'SEPT 26  EMP LIST'!$B$2:$B$998),"-")</f>
        <v>-</v>
      </c>
      <c r="N588" t="str">
        <f t="array" ref="N588">IFERROR(XLOOKUP($G588,'SEPT 26  EMP LIST'!$A$2:$A$998,'SEPT 26  EMP LIST'!$E$2:$E$998),"-")</f>
        <v>-</v>
      </c>
    </row>
    <row r="589">
      <c r="H589" t="str">
        <f t="array" ref="H589">IFERROR(XLOOKUP($G589,'SEPT 26  EMP LIST'!$A$2:$A$998,'SEPT 26  EMP LIST'!$D$2:$D$998),"-")</f>
        <v>-</v>
      </c>
      <c r="I589" t="str">
        <f t="array" ref="I589">IFERROR(XLOOKUP($G589,'SEPT 26  EMP LIST'!$A$2:$A$998,'SEPT 26  EMP LIST'!$F$2:$F$998),"-")</f>
        <v>-</v>
      </c>
      <c r="J589" t="str">
        <f t="array" ref="J589">IFERROR(XLOOKUP($G589,'SEPT 26  EMP LIST'!$A$2:$A$998,'SEPT 26  EMP LIST'!$B$2:$B$998),"-")</f>
        <v>-</v>
      </c>
      <c r="N589" t="str">
        <f t="array" ref="N589">IFERROR(XLOOKUP($G589,'SEPT 26  EMP LIST'!$A$2:$A$998,'SEPT 26  EMP LIST'!$E$2:$E$998),"-")</f>
        <v>-</v>
      </c>
    </row>
    <row r="590">
      <c r="H590" t="str">
        <f t="array" ref="H590">IFERROR(XLOOKUP($G590,'SEPT 26  EMP LIST'!$A$2:$A$998,'SEPT 26  EMP LIST'!$D$2:$D$998),"-")</f>
        <v>-</v>
      </c>
      <c r="I590" t="str">
        <f t="array" ref="I590">IFERROR(XLOOKUP($G590,'SEPT 26  EMP LIST'!$A$2:$A$998,'SEPT 26  EMP LIST'!$F$2:$F$998),"-")</f>
        <v>-</v>
      </c>
      <c r="J590" t="str">
        <f t="array" ref="J590">IFERROR(XLOOKUP($G590,'SEPT 26  EMP LIST'!$A$2:$A$998,'SEPT 26  EMP LIST'!$B$2:$B$998),"-")</f>
        <v>-</v>
      </c>
      <c r="N590" t="str">
        <f t="array" ref="N590">IFERROR(XLOOKUP($G590,'SEPT 26  EMP LIST'!$A$2:$A$998,'SEPT 26  EMP LIST'!$E$2:$E$998),"-")</f>
        <v>-</v>
      </c>
    </row>
    <row r="591">
      <c r="H591" t="str">
        <f t="array" ref="H591">IFERROR(XLOOKUP($G591,'SEPT 26  EMP LIST'!$A$2:$A$998,'SEPT 26  EMP LIST'!$D$2:$D$998),"-")</f>
        <v>-</v>
      </c>
      <c r="I591" t="str">
        <f t="array" ref="I591">IFERROR(XLOOKUP($G591,'SEPT 26  EMP LIST'!$A$2:$A$998,'SEPT 26  EMP LIST'!$F$2:$F$998),"-")</f>
        <v>-</v>
      </c>
      <c r="J591" t="str">
        <f t="array" ref="J591">IFERROR(XLOOKUP($G591,'SEPT 26  EMP LIST'!$A$2:$A$998,'SEPT 26  EMP LIST'!$B$2:$B$998),"-")</f>
        <v>-</v>
      </c>
      <c r="N591" t="str">
        <f t="array" ref="N591">IFERROR(XLOOKUP($G591,'SEPT 26  EMP LIST'!$A$2:$A$998,'SEPT 26  EMP LIST'!$E$2:$E$998),"-")</f>
        <v>-</v>
      </c>
    </row>
    <row r="592">
      <c r="H592" t="str">
        <f t="array" ref="H592">IFERROR(XLOOKUP($G592,'SEPT 26  EMP LIST'!$A$2:$A$998,'SEPT 26  EMP LIST'!$D$2:$D$998),"-")</f>
        <v>-</v>
      </c>
      <c r="I592" t="str">
        <f t="array" ref="I592">IFERROR(XLOOKUP($G592,'SEPT 26  EMP LIST'!$A$2:$A$998,'SEPT 26  EMP LIST'!$F$2:$F$998),"-")</f>
        <v>-</v>
      </c>
      <c r="J592" t="str">
        <f t="array" ref="J592">IFERROR(XLOOKUP($G592,'SEPT 26  EMP LIST'!$A$2:$A$998,'SEPT 26  EMP LIST'!$B$2:$B$998),"-")</f>
        <v>-</v>
      </c>
      <c r="N592" t="str">
        <f t="array" ref="N592">IFERROR(XLOOKUP($G592,'SEPT 26  EMP LIST'!$A$2:$A$998,'SEPT 26  EMP LIST'!$E$2:$E$998),"-")</f>
        <v>-</v>
      </c>
    </row>
    <row r="593">
      <c r="H593" t="str">
        <f t="array" ref="H593">IFERROR(XLOOKUP($G593,'SEPT 26  EMP LIST'!$A$2:$A$998,'SEPT 26  EMP LIST'!$D$2:$D$998),"-")</f>
        <v>-</v>
      </c>
      <c r="I593" t="str">
        <f t="array" ref="I593">IFERROR(XLOOKUP($G593,'SEPT 26  EMP LIST'!$A$2:$A$998,'SEPT 26  EMP LIST'!$F$2:$F$998),"-")</f>
        <v>-</v>
      </c>
      <c r="J593" t="str">
        <f t="array" ref="J593">IFERROR(XLOOKUP($G593,'SEPT 26  EMP LIST'!$A$2:$A$998,'SEPT 26  EMP LIST'!$B$2:$B$998),"-")</f>
        <v>-</v>
      </c>
      <c r="N593" t="str">
        <f t="array" ref="N593">IFERROR(XLOOKUP($G593,'SEPT 26  EMP LIST'!$A$2:$A$998,'SEPT 26  EMP LIST'!$E$2:$E$998),"-")</f>
        <v>-</v>
      </c>
    </row>
    <row r="594">
      <c r="H594" t="str">
        <f t="array" ref="H594">IFERROR(XLOOKUP($G594,'SEPT 26  EMP LIST'!$A$2:$A$998,'SEPT 26  EMP LIST'!$D$2:$D$998),"-")</f>
        <v>-</v>
      </c>
      <c r="I594" t="str">
        <f t="array" ref="I594">IFERROR(XLOOKUP($G594,'SEPT 26  EMP LIST'!$A$2:$A$998,'SEPT 26  EMP LIST'!$F$2:$F$998),"-")</f>
        <v>-</v>
      </c>
      <c r="J594" t="str">
        <f t="array" ref="J594">IFERROR(XLOOKUP($G594,'SEPT 26  EMP LIST'!$A$2:$A$998,'SEPT 26  EMP LIST'!$B$2:$B$998),"-")</f>
        <v>-</v>
      </c>
      <c r="N594" t="str">
        <f t="array" ref="N594">IFERROR(XLOOKUP($G594,'SEPT 26  EMP LIST'!$A$2:$A$998,'SEPT 26  EMP LIST'!$E$2:$E$998),"-")</f>
        <v>-</v>
      </c>
    </row>
    <row r="595">
      <c r="H595" t="str">
        <f t="array" ref="H595">IFERROR(XLOOKUP($G595,'SEPT 26  EMP LIST'!$A$2:$A$998,'SEPT 26  EMP LIST'!$D$2:$D$998),"-")</f>
        <v>-</v>
      </c>
      <c r="I595" t="str">
        <f t="array" ref="I595">IFERROR(XLOOKUP($G595,'SEPT 26  EMP LIST'!$A$2:$A$998,'SEPT 26  EMP LIST'!$F$2:$F$998),"-")</f>
        <v>-</v>
      </c>
      <c r="J595" t="str">
        <f t="array" ref="J595">IFERROR(XLOOKUP($G595,'SEPT 26  EMP LIST'!$A$2:$A$998,'SEPT 26  EMP LIST'!$B$2:$B$998),"-")</f>
        <v>-</v>
      </c>
      <c r="N595" t="str">
        <f t="array" ref="N595">IFERROR(XLOOKUP($G595,'SEPT 26  EMP LIST'!$A$2:$A$998,'SEPT 26  EMP LIST'!$E$2:$E$998),"-")</f>
        <v>-</v>
      </c>
    </row>
    <row r="596">
      <c r="H596" t="str">
        <f t="array" ref="H596">IFERROR(XLOOKUP($G596,'SEPT 26  EMP LIST'!$A$2:$A$998,'SEPT 26  EMP LIST'!$D$2:$D$998),"-")</f>
        <v>-</v>
      </c>
      <c r="I596" t="str">
        <f t="array" ref="I596">IFERROR(XLOOKUP($G596,'SEPT 26  EMP LIST'!$A$2:$A$998,'SEPT 26  EMP LIST'!$F$2:$F$998),"-")</f>
        <v>-</v>
      </c>
      <c r="J596" t="str">
        <f t="array" ref="J596">IFERROR(XLOOKUP($G596,'SEPT 26  EMP LIST'!$A$2:$A$998,'SEPT 26  EMP LIST'!$B$2:$B$998),"-")</f>
        <v>-</v>
      </c>
      <c r="N596" t="str">
        <f t="array" ref="N596">IFERROR(XLOOKUP($G596,'SEPT 26  EMP LIST'!$A$2:$A$998,'SEPT 26  EMP LIST'!$E$2:$E$998),"-")</f>
        <v>-</v>
      </c>
    </row>
    <row r="597">
      <c r="H597" t="str">
        <f t="array" ref="H597">IFERROR(XLOOKUP($G597,'SEPT 26  EMP LIST'!$A$2:$A$998,'SEPT 26  EMP LIST'!$D$2:$D$998),"-")</f>
        <v>-</v>
      </c>
      <c r="I597" t="str">
        <f t="array" ref="I597">IFERROR(XLOOKUP($G597,'SEPT 26  EMP LIST'!$A$2:$A$998,'SEPT 26  EMP LIST'!$F$2:$F$998),"-")</f>
        <v>-</v>
      </c>
      <c r="J597" t="str">
        <f t="array" ref="J597">IFERROR(XLOOKUP($G597,'SEPT 26  EMP LIST'!$A$2:$A$998,'SEPT 26  EMP LIST'!$B$2:$B$998),"-")</f>
        <v>-</v>
      </c>
      <c r="N597" t="str">
        <f t="array" ref="N597">IFERROR(XLOOKUP($G597,'SEPT 26  EMP LIST'!$A$2:$A$998,'SEPT 26  EMP LIST'!$E$2:$E$998),"-")</f>
        <v>-</v>
      </c>
    </row>
    <row r="598">
      <c r="H598" t="str">
        <f t="array" ref="H598">IFERROR(XLOOKUP($G598,'SEPT 26  EMP LIST'!$A$2:$A$998,'SEPT 26  EMP LIST'!$D$2:$D$998),"-")</f>
        <v>-</v>
      </c>
      <c r="I598" t="str">
        <f t="array" ref="I598">IFERROR(XLOOKUP($G598,'SEPT 26  EMP LIST'!$A$2:$A$998,'SEPT 26  EMP LIST'!$F$2:$F$998),"-")</f>
        <v>-</v>
      </c>
      <c r="J598" t="str">
        <f t="array" ref="J598">IFERROR(XLOOKUP($G598,'SEPT 26  EMP LIST'!$A$2:$A$998,'SEPT 26  EMP LIST'!$B$2:$B$998),"-")</f>
        <v>-</v>
      </c>
      <c r="N598" t="str">
        <f t="array" ref="N598">IFERROR(XLOOKUP($G598,'SEPT 26  EMP LIST'!$A$2:$A$998,'SEPT 26  EMP LIST'!$E$2:$E$998),"-")</f>
        <v>-</v>
      </c>
    </row>
    <row r="599">
      <c r="H599" t="str">
        <f t="array" ref="H599">IFERROR(XLOOKUP($G599,'SEPT 26  EMP LIST'!$A$2:$A$998,'SEPT 26  EMP LIST'!$D$2:$D$998),"-")</f>
        <v>-</v>
      </c>
      <c r="I599" t="str">
        <f t="array" ref="I599">IFERROR(XLOOKUP($G599,'SEPT 26  EMP LIST'!$A$2:$A$998,'SEPT 26  EMP LIST'!$F$2:$F$998),"-")</f>
        <v>-</v>
      </c>
      <c r="J599" t="str">
        <f t="array" ref="J599">IFERROR(XLOOKUP($G599,'SEPT 26  EMP LIST'!$A$2:$A$998,'SEPT 26  EMP LIST'!$B$2:$B$998),"-")</f>
        <v>-</v>
      </c>
      <c r="N599" t="str">
        <f t="array" ref="N599">IFERROR(XLOOKUP($G599,'SEPT 26  EMP LIST'!$A$2:$A$998,'SEPT 26  EMP LIST'!$E$2:$E$998),"-")</f>
        <v>-</v>
      </c>
    </row>
    <row r="600">
      <c r="H600" t="str">
        <f t="array" ref="H600">IFERROR(XLOOKUP($G600,'SEPT 26  EMP LIST'!$A$2:$A$998,'SEPT 26  EMP LIST'!$D$2:$D$998),"-")</f>
        <v>-</v>
      </c>
      <c r="I600" t="str">
        <f t="array" ref="I600">IFERROR(XLOOKUP($G600,'SEPT 26  EMP LIST'!$A$2:$A$998,'SEPT 26  EMP LIST'!$F$2:$F$998),"-")</f>
        <v>-</v>
      </c>
      <c r="J600" t="str">
        <f t="array" ref="J600">IFERROR(XLOOKUP($G600,'SEPT 26  EMP LIST'!$A$2:$A$998,'SEPT 26  EMP LIST'!$B$2:$B$998),"-")</f>
        <v>-</v>
      </c>
      <c r="N600" t="str">
        <f t="array" ref="N600">IFERROR(XLOOKUP($G600,'SEPT 26  EMP LIST'!$A$2:$A$998,'SEPT 26  EMP LIST'!$E$2:$E$998),"-")</f>
        <v>-</v>
      </c>
    </row>
    <row r="601">
      <c r="H601" t="str">
        <f t="array" ref="H601">IFERROR(XLOOKUP($G601,'SEPT 26  EMP LIST'!$A$2:$A$998,'SEPT 26  EMP LIST'!$D$2:$D$998),"-")</f>
        <v>-</v>
      </c>
      <c r="I601" t="str">
        <f t="array" ref="I601">IFERROR(XLOOKUP($G601,'SEPT 26  EMP LIST'!$A$2:$A$998,'SEPT 26  EMP LIST'!$F$2:$F$998),"-")</f>
        <v>-</v>
      </c>
      <c r="J601" t="str">
        <f t="array" ref="J601">IFERROR(XLOOKUP($G601,'SEPT 26  EMP LIST'!$A$2:$A$998,'SEPT 26  EMP LIST'!$B$2:$B$998),"-")</f>
        <v>-</v>
      </c>
      <c r="N601" t="str">
        <f t="array" ref="N601">IFERROR(XLOOKUP($G601,'SEPT 26  EMP LIST'!$A$2:$A$998,'SEPT 26  EMP LIST'!$E$2:$E$998),"-")</f>
        <v>-</v>
      </c>
    </row>
    <row r="602">
      <c r="H602" t="str">
        <f t="array" ref="H602">IFERROR(XLOOKUP($G602,'SEPT 26  EMP LIST'!$A$2:$A$998,'SEPT 26  EMP LIST'!$D$2:$D$998),"-")</f>
        <v>-</v>
      </c>
      <c r="I602" t="str">
        <f t="array" ref="I602">IFERROR(XLOOKUP($G602,'SEPT 26  EMP LIST'!$A$2:$A$998,'SEPT 26  EMP LIST'!$F$2:$F$998),"-")</f>
        <v>-</v>
      </c>
      <c r="J602" t="str">
        <f t="array" ref="J602">IFERROR(XLOOKUP($G602,'SEPT 26  EMP LIST'!$A$2:$A$998,'SEPT 26  EMP LIST'!$B$2:$B$998),"-")</f>
        <v>-</v>
      </c>
      <c r="N602" t="str">
        <f t="array" ref="N602">IFERROR(XLOOKUP($G602,'SEPT 26  EMP LIST'!$A$2:$A$998,'SEPT 26  EMP LIST'!$E$2:$E$998),"-")</f>
        <v>-</v>
      </c>
    </row>
    <row r="603">
      <c r="H603" t="str">
        <f t="array" ref="H603">IFERROR(XLOOKUP($G603,'SEPT 26  EMP LIST'!$A$2:$A$998,'SEPT 26  EMP LIST'!$D$2:$D$998),"-")</f>
        <v>-</v>
      </c>
      <c r="I603" t="str">
        <f t="array" ref="I603">IFERROR(XLOOKUP($G603,'SEPT 26  EMP LIST'!$A$2:$A$998,'SEPT 26  EMP LIST'!$F$2:$F$998),"-")</f>
        <v>-</v>
      </c>
      <c r="J603" t="str">
        <f t="array" ref="J603">IFERROR(XLOOKUP($G603,'SEPT 26  EMP LIST'!$A$2:$A$998,'SEPT 26  EMP LIST'!$B$2:$B$998),"-")</f>
        <v>-</v>
      </c>
      <c r="N603" t="str">
        <f t="array" ref="N603">IFERROR(XLOOKUP($G603,'SEPT 26  EMP LIST'!$A$2:$A$998,'SEPT 26  EMP LIST'!$E$2:$E$998),"-")</f>
        <v>-</v>
      </c>
    </row>
    <row r="604">
      <c r="H604" t="str">
        <f t="array" ref="H604">IFERROR(XLOOKUP($G604,'SEPT 26  EMP LIST'!$A$2:$A$998,'SEPT 26  EMP LIST'!$D$2:$D$998),"-")</f>
        <v>-</v>
      </c>
      <c r="I604" t="str">
        <f t="array" ref="I604">IFERROR(XLOOKUP($G604,'SEPT 26  EMP LIST'!$A$2:$A$998,'SEPT 26  EMP LIST'!$F$2:$F$998),"-")</f>
        <v>-</v>
      </c>
      <c r="J604" t="str">
        <f t="array" ref="J604">IFERROR(XLOOKUP($G604,'SEPT 26  EMP LIST'!$A$2:$A$998,'SEPT 26  EMP LIST'!$B$2:$B$998),"-")</f>
        <v>-</v>
      </c>
      <c r="N604" t="str">
        <f t="array" ref="N604">IFERROR(XLOOKUP($G604,'SEPT 26  EMP LIST'!$A$2:$A$998,'SEPT 26  EMP LIST'!$E$2:$E$998),"-")</f>
        <v>-</v>
      </c>
    </row>
    <row r="605">
      <c r="H605" t="str">
        <f t="array" ref="H605">IFERROR(XLOOKUP($G605,'SEPT 26  EMP LIST'!$A$2:$A$998,'SEPT 26  EMP LIST'!$D$2:$D$998),"-")</f>
        <v>-</v>
      </c>
      <c r="I605" t="str">
        <f t="array" ref="I605">IFERROR(XLOOKUP($G605,'SEPT 26  EMP LIST'!$A$2:$A$998,'SEPT 26  EMP LIST'!$F$2:$F$998),"-")</f>
        <v>-</v>
      </c>
      <c r="J605" t="str">
        <f t="array" ref="J605">IFERROR(XLOOKUP($G605,'SEPT 26  EMP LIST'!$A$2:$A$998,'SEPT 26  EMP LIST'!$B$2:$B$998),"-")</f>
        <v>-</v>
      </c>
      <c r="N605" t="str">
        <f t="array" ref="N605">IFERROR(XLOOKUP($G605,'SEPT 26  EMP LIST'!$A$2:$A$998,'SEPT 26  EMP LIST'!$E$2:$E$998),"-")</f>
        <v>-</v>
      </c>
    </row>
    <row r="606">
      <c r="H606" t="str">
        <f t="array" ref="H606">IFERROR(XLOOKUP($G606,'SEPT 26  EMP LIST'!$A$2:$A$998,'SEPT 26  EMP LIST'!$D$2:$D$998),"-")</f>
        <v>-</v>
      </c>
      <c r="I606" t="str">
        <f t="array" ref="I606">IFERROR(XLOOKUP($G606,'SEPT 26  EMP LIST'!$A$2:$A$998,'SEPT 26  EMP LIST'!$F$2:$F$998),"-")</f>
        <v>-</v>
      </c>
      <c r="J606" t="str">
        <f t="array" ref="J606">IFERROR(XLOOKUP($G606,'SEPT 26  EMP LIST'!$A$2:$A$998,'SEPT 26  EMP LIST'!$B$2:$B$998),"-")</f>
        <v>-</v>
      </c>
      <c r="N606" t="str">
        <f t="array" ref="N606">IFERROR(XLOOKUP($G606,'SEPT 26  EMP LIST'!$A$2:$A$998,'SEPT 26  EMP LIST'!$E$2:$E$998),"-")</f>
        <v>-</v>
      </c>
    </row>
    <row r="607">
      <c r="H607" t="str">
        <f t="array" ref="H607">IFERROR(XLOOKUP($G607,'SEPT 26  EMP LIST'!$A$2:$A$998,'SEPT 26  EMP LIST'!$D$2:$D$998),"-")</f>
        <v>-</v>
      </c>
      <c r="I607" t="str">
        <f t="array" ref="I607">IFERROR(XLOOKUP($G607,'SEPT 26  EMP LIST'!$A$2:$A$998,'SEPT 26  EMP LIST'!$F$2:$F$998),"-")</f>
        <v>-</v>
      </c>
      <c r="J607" t="str">
        <f t="array" ref="J607">IFERROR(XLOOKUP($G607,'SEPT 26  EMP LIST'!$A$2:$A$998,'SEPT 26  EMP LIST'!$B$2:$B$998),"-")</f>
        <v>-</v>
      </c>
      <c r="N607" t="str">
        <f t="array" ref="N607">IFERROR(XLOOKUP($G607,'SEPT 26  EMP LIST'!$A$2:$A$998,'SEPT 26  EMP LIST'!$E$2:$E$998),"-")</f>
        <v>-</v>
      </c>
    </row>
    <row r="608">
      <c r="H608" t="str">
        <f t="array" ref="H608">IFERROR(XLOOKUP($G608,'SEPT 26  EMP LIST'!$A$2:$A$998,'SEPT 26  EMP LIST'!$D$2:$D$998),"-")</f>
        <v>-</v>
      </c>
      <c r="I608" t="str">
        <f t="array" ref="I608">IFERROR(XLOOKUP($G608,'SEPT 26  EMP LIST'!$A$2:$A$998,'SEPT 26  EMP LIST'!$F$2:$F$998),"-")</f>
        <v>-</v>
      </c>
      <c r="J608" t="str">
        <f t="array" ref="J608">IFERROR(XLOOKUP($G608,'SEPT 26  EMP LIST'!$A$2:$A$998,'SEPT 26  EMP LIST'!$B$2:$B$998),"-")</f>
        <v>-</v>
      </c>
      <c r="N608" t="str">
        <f t="array" ref="N608">IFERROR(XLOOKUP($G608,'SEPT 26  EMP LIST'!$A$2:$A$998,'SEPT 26  EMP LIST'!$E$2:$E$998),"-")</f>
        <v>-</v>
      </c>
    </row>
    <row r="609">
      <c r="H609" t="str">
        <f t="array" ref="H609">IFERROR(XLOOKUP($G609,'SEPT 26  EMP LIST'!$A$2:$A$998,'SEPT 26  EMP LIST'!$D$2:$D$998),"-")</f>
        <v>-</v>
      </c>
      <c r="I609" t="str">
        <f t="array" ref="I609">IFERROR(XLOOKUP($G609,'SEPT 26  EMP LIST'!$A$2:$A$998,'SEPT 26  EMP LIST'!$F$2:$F$998),"-")</f>
        <v>-</v>
      </c>
      <c r="J609" t="str">
        <f t="array" ref="J609">IFERROR(XLOOKUP($G609,'SEPT 26  EMP LIST'!$A$2:$A$998,'SEPT 26  EMP LIST'!$B$2:$B$998),"-")</f>
        <v>-</v>
      </c>
      <c r="N609" t="str">
        <f t="array" ref="N609">IFERROR(XLOOKUP($G609,'SEPT 26  EMP LIST'!$A$2:$A$998,'SEPT 26  EMP LIST'!$E$2:$E$998),"-")</f>
        <v>-</v>
      </c>
    </row>
    <row r="610">
      <c r="H610" t="str">
        <f t="array" ref="H610">IFERROR(XLOOKUP($G610,'SEPT 26  EMP LIST'!$A$2:$A$998,'SEPT 26  EMP LIST'!$D$2:$D$998),"-")</f>
        <v>-</v>
      </c>
      <c r="I610" t="str">
        <f t="array" ref="I610">IFERROR(XLOOKUP($G610,'SEPT 26  EMP LIST'!$A$2:$A$998,'SEPT 26  EMP LIST'!$F$2:$F$998),"-")</f>
        <v>-</v>
      </c>
      <c r="J610" t="str">
        <f t="array" ref="J610">IFERROR(XLOOKUP($G610,'SEPT 26  EMP LIST'!$A$2:$A$998,'SEPT 26  EMP LIST'!$B$2:$B$998),"-")</f>
        <v>-</v>
      </c>
      <c r="N610" t="str">
        <f t="array" ref="N610">IFERROR(XLOOKUP($G610,'SEPT 26  EMP LIST'!$A$2:$A$998,'SEPT 26  EMP LIST'!$E$2:$E$998),"-")</f>
        <v>-</v>
      </c>
    </row>
    <row r="611">
      <c r="H611" t="str">
        <f t="array" ref="H611">IFERROR(XLOOKUP($G611,'SEPT 26  EMP LIST'!$A$2:$A$998,'SEPT 26  EMP LIST'!$D$2:$D$998),"-")</f>
        <v>-</v>
      </c>
      <c r="I611" t="str">
        <f t="array" ref="I611">IFERROR(XLOOKUP($G611,'SEPT 26  EMP LIST'!$A$2:$A$998,'SEPT 26  EMP LIST'!$F$2:$F$998),"-")</f>
        <v>-</v>
      </c>
      <c r="J611" t="str">
        <f t="array" ref="J611">IFERROR(XLOOKUP($G611,'SEPT 26  EMP LIST'!$A$2:$A$998,'SEPT 26  EMP LIST'!$B$2:$B$998),"-")</f>
        <v>-</v>
      </c>
      <c r="N611" t="str">
        <f t="array" ref="N611">IFERROR(XLOOKUP($G611,'SEPT 26  EMP LIST'!$A$2:$A$998,'SEPT 26  EMP LIST'!$E$2:$E$998),"-")</f>
        <v>-</v>
      </c>
    </row>
    <row r="612">
      <c r="H612" t="str">
        <f t="array" ref="H612">IFERROR(XLOOKUP($G612,'SEPT 26  EMP LIST'!$A$2:$A$998,'SEPT 26  EMP LIST'!$D$2:$D$998),"-")</f>
        <v>-</v>
      </c>
      <c r="I612" t="str">
        <f t="array" ref="I612">IFERROR(XLOOKUP($G612,'SEPT 26  EMP LIST'!$A$2:$A$998,'SEPT 26  EMP LIST'!$F$2:$F$998),"-")</f>
        <v>-</v>
      </c>
      <c r="J612" t="str">
        <f t="array" ref="J612">IFERROR(XLOOKUP($G612,'SEPT 26  EMP LIST'!$A$2:$A$998,'SEPT 26  EMP LIST'!$B$2:$B$998),"-")</f>
        <v>-</v>
      </c>
      <c r="N612" t="str">
        <f t="array" ref="N612">IFERROR(XLOOKUP($G612,'SEPT 26  EMP LIST'!$A$2:$A$998,'SEPT 26  EMP LIST'!$E$2:$E$998),"-")</f>
        <v>-</v>
      </c>
    </row>
    <row r="613">
      <c r="H613" t="str">
        <f t="array" ref="H613">IFERROR(XLOOKUP($G613,'SEPT 26  EMP LIST'!$A$2:$A$998,'SEPT 26  EMP LIST'!$D$2:$D$998),"-")</f>
        <v>-</v>
      </c>
      <c r="I613" t="str">
        <f t="array" ref="I613">IFERROR(XLOOKUP($G613,'SEPT 26  EMP LIST'!$A$2:$A$998,'SEPT 26  EMP LIST'!$F$2:$F$998),"-")</f>
        <v>-</v>
      </c>
      <c r="J613" t="str">
        <f t="array" ref="J613">IFERROR(XLOOKUP($G613,'SEPT 26  EMP LIST'!$A$2:$A$998,'SEPT 26  EMP LIST'!$B$2:$B$998),"-")</f>
        <v>-</v>
      </c>
      <c r="N613" t="str">
        <f t="array" ref="N613">IFERROR(XLOOKUP($G613,'SEPT 26  EMP LIST'!$A$2:$A$998,'SEPT 26  EMP LIST'!$E$2:$E$998),"-")</f>
        <v>-</v>
      </c>
    </row>
    <row r="614">
      <c r="H614" t="str">
        <f t="array" ref="H614">IFERROR(XLOOKUP($G614,'SEPT 26  EMP LIST'!$A$2:$A$998,'SEPT 26  EMP LIST'!$D$2:$D$998),"-")</f>
        <v>-</v>
      </c>
      <c r="I614" t="str">
        <f t="array" ref="I614">IFERROR(XLOOKUP($G614,'SEPT 26  EMP LIST'!$A$2:$A$998,'SEPT 26  EMP LIST'!$F$2:$F$998),"-")</f>
        <v>-</v>
      </c>
      <c r="J614" t="str">
        <f t="array" ref="J614">IFERROR(XLOOKUP($G614,'SEPT 26  EMP LIST'!$A$2:$A$998,'SEPT 26  EMP LIST'!$B$2:$B$998),"-")</f>
        <v>-</v>
      </c>
      <c r="N614" t="str">
        <f t="array" ref="N614">IFERROR(XLOOKUP($G614,'SEPT 26  EMP LIST'!$A$2:$A$998,'SEPT 26  EMP LIST'!$E$2:$E$998),"-")</f>
        <v>-</v>
      </c>
    </row>
    <row r="615">
      <c r="H615" t="str">
        <f t="array" ref="H615">IFERROR(XLOOKUP($G615,'SEPT 26  EMP LIST'!$A$2:$A$998,'SEPT 26  EMP LIST'!$D$2:$D$998),"-")</f>
        <v>-</v>
      </c>
      <c r="I615" t="str">
        <f t="array" ref="I615">IFERROR(XLOOKUP($G615,'SEPT 26  EMP LIST'!$A$2:$A$998,'SEPT 26  EMP LIST'!$F$2:$F$998),"-")</f>
        <v>-</v>
      </c>
      <c r="J615" t="str">
        <f t="array" ref="J615">IFERROR(XLOOKUP($G615,'SEPT 26  EMP LIST'!$A$2:$A$998,'SEPT 26  EMP LIST'!$B$2:$B$998),"-")</f>
        <v>-</v>
      </c>
      <c r="N615" t="str">
        <f t="array" ref="N615">IFERROR(XLOOKUP($G615,'SEPT 26  EMP LIST'!$A$2:$A$998,'SEPT 26  EMP LIST'!$E$2:$E$998),"-")</f>
        <v>-</v>
      </c>
    </row>
    <row r="616">
      <c r="H616" t="str">
        <f t="array" ref="H616">IFERROR(XLOOKUP($G616,'SEPT 26  EMP LIST'!$A$2:$A$998,'SEPT 26  EMP LIST'!$D$2:$D$998),"-")</f>
        <v>-</v>
      </c>
      <c r="I616" t="str">
        <f t="array" ref="I616">IFERROR(XLOOKUP($G616,'SEPT 26  EMP LIST'!$A$2:$A$998,'SEPT 26  EMP LIST'!$F$2:$F$998),"-")</f>
        <v>-</v>
      </c>
      <c r="J616" t="str">
        <f t="array" ref="J616">IFERROR(XLOOKUP($G616,'SEPT 26  EMP LIST'!$A$2:$A$998,'SEPT 26  EMP LIST'!$B$2:$B$998),"-")</f>
        <v>-</v>
      </c>
      <c r="N616" t="str">
        <f t="array" ref="N616">IFERROR(XLOOKUP($G616,'SEPT 26  EMP LIST'!$A$2:$A$998,'SEPT 26  EMP LIST'!$E$2:$E$998),"-")</f>
        <v>-</v>
      </c>
    </row>
    <row r="617">
      <c r="H617" t="str">
        <f t="array" ref="H617">IFERROR(XLOOKUP($G617,'SEPT 26  EMP LIST'!$A$2:$A$998,'SEPT 26  EMP LIST'!$D$2:$D$998),"-")</f>
        <v>-</v>
      </c>
      <c r="I617" t="str">
        <f t="array" ref="I617">IFERROR(XLOOKUP($G617,'SEPT 26  EMP LIST'!$A$2:$A$998,'SEPT 26  EMP LIST'!$F$2:$F$998),"-")</f>
        <v>-</v>
      </c>
      <c r="J617" t="str">
        <f t="array" ref="J617">IFERROR(XLOOKUP($G617,'SEPT 26  EMP LIST'!$A$2:$A$998,'SEPT 26  EMP LIST'!$B$2:$B$998),"-")</f>
        <v>-</v>
      </c>
      <c r="N617" t="str">
        <f t="array" ref="N617">IFERROR(XLOOKUP($G617,'SEPT 26  EMP LIST'!$A$2:$A$998,'SEPT 26  EMP LIST'!$E$2:$E$998),"-")</f>
        <v>-</v>
      </c>
    </row>
    <row r="618">
      <c r="H618" t="str">
        <f t="array" ref="H618">IFERROR(XLOOKUP($G618,'SEPT 26  EMP LIST'!$A$2:$A$998,'SEPT 26  EMP LIST'!$D$2:$D$998),"-")</f>
        <v>-</v>
      </c>
      <c r="I618" t="str">
        <f t="array" ref="I618">IFERROR(XLOOKUP($G618,'SEPT 26  EMP LIST'!$A$2:$A$998,'SEPT 26  EMP LIST'!$F$2:$F$998),"-")</f>
        <v>-</v>
      </c>
      <c r="J618" t="str">
        <f t="array" ref="J618">IFERROR(XLOOKUP($G618,'SEPT 26  EMP LIST'!$A$2:$A$998,'SEPT 26  EMP LIST'!$B$2:$B$998),"-")</f>
        <v>-</v>
      </c>
      <c r="N618" t="str">
        <f t="array" ref="N618">IFERROR(XLOOKUP($G618,'SEPT 26  EMP LIST'!$A$2:$A$998,'SEPT 26  EMP LIST'!$E$2:$E$998),"-")</f>
        <v>-</v>
      </c>
    </row>
    <row r="619">
      <c r="H619" t="str">
        <f t="array" ref="H619">IFERROR(XLOOKUP($G619,'SEPT 26  EMP LIST'!$A$2:$A$998,'SEPT 26  EMP LIST'!$D$2:$D$998),"-")</f>
        <v>-</v>
      </c>
      <c r="I619" t="str">
        <f t="array" ref="I619">IFERROR(XLOOKUP($G619,'SEPT 26  EMP LIST'!$A$2:$A$998,'SEPT 26  EMP LIST'!$F$2:$F$998),"-")</f>
        <v>-</v>
      </c>
      <c r="J619" t="str">
        <f t="array" ref="J619">IFERROR(XLOOKUP($G619,'SEPT 26  EMP LIST'!$A$2:$A$998,'SEPT 26  EMP LIST'!$B$2:$B$998),"-")</f>
        <v>-</v>
      </c>
      <c r="N619" t="str">
        <f t="array" ref="N619">IFERROR(XLOOKUP($G619,'SEPT 26  EMP LIST'!$A$2:$A$998,'SEPT 26  EMP LIST'!$E$2:$E$998),"-")</f>
        <v>-</v>
      </c>
    </row>
    <row r="620">
      <c r="H620" t="str">
        <f t="array" ref="H620">IFERROR(XLOOKUP($G620,'SEPT 26  EMP LIST'!$A$2:$A$998,'SEPT 26  EMP LIST'!$D$2:$D$998),"-")</f>
        <v>-</v>
      </c>
      <c r="I620" t="str">
        <f t="array" ref="I620">IFERROR(XLOOKUP($G620,'SEPT 26  EMP LIST'!$A$2:$A$998,'SEPT 26  EMP LIST'!$F$2:$F$998),"-")</f>
        <v>-</v>
      </c>
      <c r="J620" t="str">
        <f t="array" ref="J620">IFERROR(XLOOKUP($G620,'SEPT 26  EMP LIST'!$A$2:$A$998,'SEPT 26  EMP LIST'!$B$2:$B$998),"-")</f>
        <v>-</v>
      </c>
      <c r="N620" t="str">
        <f t="array" ref="N620">IFERROR(XLOOKUP($G620,'SEPT 26  EMP LIST'!$A$2:$A$998,'SEPT 26  EMP LIST'!$E$2:$E$998),"-")</f>
        <v>-</v>
      </c>
    </row>
    <row r="621">
      <c r="H621" t="str">
        <f t="array" ref="H621">IFERROR(XLOOKUP($G621,'SEPT 26  EMP LIST'!$A$2:$A$998,'SEPT 26  EMP LIST'!$D$2:$D$998),"-")</f>
        <v>-</v>
      </c>
      <c r="I621" t="str">
        <f t="array" ref="I621">IFERROR(XLOOKUP($G621,'SEPT 26  EMP LIST'!$A$2:$A$998,'SEPT 26  EMP LIST'!$F$2:$F$998),"-")</f>
        <v>-</v>
      </c>
      <c r="J621" t="str">
        <f t="array" ref="J621">IFERROR(XLOOKUP($G621,'SEPT 26  EMP LIST'!$A$2:$A$998,'SEPT 26  EMP LIST'!$B$2:$B$998),"-")</f>
        <v>-</v>
      </c>
      <c r="N621" t="str">
        <f t="array" ref="N621">IFERROR(XLOOKUP($G621,'SEPT 26  EMP LIST'!$A$2:$A$998,'SEPT 26  EMP LIST'!$E$2:$E$998),"-")</f>
        <v>-</v>
      </c>
    </row>
    <row r="622">
      <c r="H622" t="str">
        <f t="array" ref="H622">IFERROR(XLOOKUP($G622,'SEPT 26  EMP LIST'!$A$2:$A$998,'SEPT 26  EMP LIST'!$D$2:$D$998),"-")</f>
        <v>-</v>
      </c>
      <c r="I622" t="str">
        <f t="array" ref="I622">IFERROR(XLOOKUP($G622,'SEPT 26  EMP LIST'!$A$2:$A$998,'SEPT 26  EMP LIST'!$F$2:$F$998),"-")</f>
        <v>-</v>
      </c>
      <c r="J622" t="str">
        <f t="array" ref="J622">IFERROR(XLOOKUP($G622,'SEPT 26  EMP LIST'!$A$2:$A$998,'SEPT 26  EMP LIST'!$B$2:$B$998),"-")</f>
        <v>-</v>
      </c>
      <c r="N622" t="str">
        <f t="array" ref="N622">IFERROR(XLOOKUP($G622,'SEPT 26  EMP LIST'!$A$2:$A$998,'SEPT 26  EMP LIST'!$E$2:$E$998),"-")</f>
        <v>-</v>
      </c>
    </row>
    <row r="623">
      <c r="H623" t="str">
        <f t="array" ref="H623">IFERROR(XLOOKUP($G623,'SEPT 26  EMP LIST'!$A$2:$A$998,'SEPT 26  EMP LIST'!$D$2:$D$998),"-")</f>
        <v>-</v>
      </c>
      <c r="I623" t="str">
        <f t="array" ref="I623">IFERROR(XLOOKUP($G623,'SEPT 26  EMP LIST'!$A$2:$A$998,'SEPT 26  EMP LIST'!$F$2:$F$998),"-")</f>
        <v>-</v>
      </c>
      <c r="J623" t="str">
        <f t="array" ref="J623">IFERROR(XLOOKUP($G623,'SEPT 26  EMP LIST'!$A$2:$A$998,'SEPT 26  EMP LIST'!$B$2:$B$998),"-")</f>
        <v>-</v>
      </c>
      <c r="N623" t="str">
        <f t="array" ref="N623">IFERROR(XLOOKUP($G623,'SEPT 26  EMP LIST'!$A$2:$A$998,'SEPT 26  EMP LIST'!$E$2:$E$998),"-")</f>
        <v>-</v>
      </c>
    </row>
    <row r="624">
      <c r="H624" t="str">
        <f t="array" ref="H624">IFERROR(XLOOKUP($G624,'SEPT 26  EMP LIST'!$A$2:$A$998,'SEPT 26  EMP LIST'!$D$2:$D$998),"-")</f>
        <v>-</v>
      </c>
      <c r="I624" t="str">
        <f t="array" ref="I624">IFERROR(XLOOKUP($G624,'SEPT 26  EMP LIST'!$A$2:$A$998,'SEPT 26  EMP LIST'!$F$2:$F$998),"-")</f>
        <v>-</v>
      </c>
      <c r="J624" t="str">
        <f t="array" ref="J624">IFERROR(XLOOKUP($G624,'SEPT 26  EMP LIST'!$A$2:$A$998,'SEPT 26  EMP LIST'!$B$2:$B$998),"-")</f>
        <v>-</v>
      </c>
      <c r="N624" t="str">
        <f t="array" ref="N624">IFERROR(XLOOKUP($G624,'SEPT 26  EMP LIST'!$A$2:$A$998,'SEPT 26  EMP LIST'!$E$2:$E$998),"-")</f>
        <v>-</v>
      </c>
    </row>
    <row r="625">
      <c r="H625" t="str">
        <f t="array" ref="H625">IFERROR(XLOOKUP($G625,'SEPT 26  EMP LIST'!$A$2:$A$998,'SEPT 26  EMP LIST'!$D$2:$D$998),"-")</f>
        <v>-</v>
      </c>
      <c r="I625" t="str">
        <f t="array" ref="I625">IFERROR(XLOOKUP($G625,'SEPT 26  EMP LIST'!$A$2:$A$998,'SEPT 26  EMP LIST'!$F$2:$F$998),"-")</f>
        <v>-</v>
      </c>
      <c r="J625" t="str">
        <f t="array" ref="J625">IFERROR(XLOOKUP($G625,'SEPT 26  EMP LIST'!$A$2:$A$998,'SEPT 26  EMP LIST'!$B$2:$B$998),"-")</f>
        <v>-</v>
      </c>
      <c r="N625" t="str">
        <f t="array" ref="N625">IFERROR(XLOOKUP($G625,'SEPT 26  EMP LIST'!$A$2:$A$998,'SEPT 26  EMP LIST'!$E$2:$E$998),"-")</f>
        <v>-</v>
      </c>
    </row>
    <row r="626">
      <c r="H626" t="str">
        <f t="array" ref="H626">IFERROR(XLOOKUP($G626,'SEPT 26  EMP LIST'!$A$2:$A$998,'SEPT 26  EMP LIST'!$D$2:$D$998),"-")</f>
        <v>-</v>
      </c>
      <c r="I626" t="str">
        <f t="array" ref="I626">IFERROR(XLOOKUP($G626,'SEPT 26  EMP LIST'!$A$2:$A$998,'SEPT 26  EMP LIST'!$F$2:$F$998),"-")</f>
        <v>-</v>
      </c>
      <c r="J626" t="str">
        <f t="array" ref="J626">IFERROR(XLOOKUP($G626,'SEPT 26  EMP LIST'!$A$2:$A$998,'SEPT 26  EMP LIST'!$B$2:$B$998),"-")</f>
        <v>-</v>
      </c>
      <c r="N626" t="str">
        <f t="array" ref="N626">IFERROR(XLOOKUP($G626,'SEPT 26  EMP LIST'!$A$2:$A$998,'SEPT 26  EMP LIST'!$E$2:$E$998),"-")</f>
        <v>-</v>
      </c>
    </row>
    <row r="627">
      <c r="H627" t="str">
        <f t="array" ref="H627">IFERROR(XLOOKUP($G627,'SEPT 26  EMP LIST'!$A$2:$A$998,'SEPT 26  EMP LIST'!$D$2:$D$998),"-")</f>
        <v>-</v>
      </c>
      <c r="I627" t="str">
        <f t="array" ref="I627">IFERROR(XLOOKUP($G627,'SEPT 26  EMP LIST'!$A$2:$A$998,'SEPT 26  EMP LIST'!$F$2:$F$998),"-")</f>
        <v>-</v>
      </c>
      <c r="J627" t="str">
        <f t="array" ref="J627">IFERROR(XLOOKUP($G627,'SEPT 26  EMP LIST'!$A$2:$A$998,'SEPT 26  EMP LIST'!$B$2:$B$998),"-")</f>
        <v>-</v>
      </c>
      <c r="N627" t="str">
        <f t="array" ref="N627">IFERROR(XLOOKUP($G627,'SEPT 26  EMP LIST'!$A$2:$A$998,'SEPT 26  EMP LIST'!$E$2:$E$998),"-")</f>
        <v>-</v>
      </c>
    </row>
    <row r="628">
      <c r="H628" t="str">
        <f t="array" ref="H628">IFERROR(XLOOKUP($G628,'SEPT 26  EMP LIST'!$A$2:$A$998,'SEPT 26  EMP LIST'!$D$2:$D$998),"-")</f>
        <v>-</v>
      </c>
      <c r="I628" t="str">
        <f t="array" ref="I628">IFERROR(XLOOKUP($G628,'SEPT 26  EMP LIST'!$A$2:$A$998,'SEPT 26  EMP LIST'!$F$2:$F$998),"-")</f>
        <v>-</v>
      </c>
      <c r="J628" t="str">
        <f t="array" ref="J628">IFERROR(XLOOKUP($G628,'SEPT 26  EMP LIST'!$A$2:$A$998,'SEPT 26  EMP LIST'!$B$2:$B$998),"-")</f>
        <v>-</v>
      </c>
      <c r="N628" t="str">
        <f t="array" ref="N628">IFERROR(XLOOKUP($G628,'SEPT 26  EMP LIST'!$A$2:$A$998,'SEPT 26  EMP LIST'!$E$2:$E$998),"-")</f>
        <v>-</v>
      </c>
    </row>
    <row r="629">
      <c r="H629" t="str">
        <f t="array" ref="H629">IFERROR(XLOOKUP($G629,'SEPT 26  EMP LIST'!$A$2:$A$998,'SEPT 26  EMP LIST'!$D$2:$D$998),"-")</f>
        <v>-</v>
      </c>
      <c r="I629" t="str">
        <f t="array" ref="I629">IFERROR(XLOOKUP($G629,'SEPT 26  EMP LIST'!$A$2:$A$998,'SEPT 26  EMP LIST'!$F$2:$F$998),"-")</f>
        <v>-</v>
      </c>
      <c r="J629" t="str">
        <f t="array" ref="J629">IFERROR(XLOOKUP($G629,'SEPT 26  EMP LIST'!$A$2:$A$998,'SEPT 26  EMP LIST'!$B$2:$B$998),"-")</f>
        <v>-</v>
      </c>
      <c r="N629" t="str">
        <f t="array" ref="N629">IFERROR(XLOOKUP($G629,'SEPT 26  EMP LIST'!$A$2:$A$998,'SEPT 26  EMP LIST'!$E$2:$E$998),"-")</f>
        <v>-</v>
      </c>
    </row>
    <row r="630">
      <c r="H630" t="str">
        <f t="array" ref="H630">IFERROR(XLOOKUP($G630,'SEPT 26  EMP LIST'!$A$2:$A$998,'SEPT 26  EMP LIST'!$D$2:$D$998),"-")</f>
        <v>-</v>
      </c>
      <c r="I630" t="str">
        <f t="array" ref="I630">IFERROR(XLOOKUP($G630,'SEPT 26  EMP LIST'!$A$2:$A$998,'SEPT 26  EMP LIST'!$F$2:$F$998),"-")</f>
        <v>-</v>
      </c>
      <c r="J630" t="str">
        <f t="array" ref="J630">IFERROR(XLOOKUP($G630,'SEPT 26  EMP LIST'!$A$2:$A$998,'SEPT 26  EMP LIST'!$B$2:$B$998),"-")</f>
        <v>-</v>
      </c>
      <c r="N630" t="str">
        <f t="array" ref="N630">IFERROR(XLOOKUP($G630,'SEPT 26  EMP LIST'!$A$2:$A$998,'SEPT 26  EMP LIST'!$E$2:$E$998),"-")</f>
        <v>-</v>
      </c>
    </row>
    <row r="631">
      <c r="H631" t="str">
        <f t="array" ref="H631">IFERROR(XLOOKUP($G631,'SEPT 26  EMP LIST'!$A$2:$A$998,'SEPT 26  EMP LIST'!$D$2:$D$998),"-")</f>
        <v>-</v>
      </c>
      <c r="I631" t="str">
        <f t="array" ref="I631">IFERROR(XLOOKUP($G631,'SEPT 26  EMP LIST'!$A$2:$A$998,'SEPT 26  EMP LIST'!$F$2:$F$998),"-")</f>
        <v>-</v>
      </c>
      <c r="J631" t="str">
        <f t="array" ref="J631">IFERROR(XLOOKUP($G631,'SEPT 26  EMP LIST'!$A$2:$A$998,'SEPT 26  EMP LIST'!$B$2:$B$998),"-")</f>
        <v>-</v>
      </c>
      <c r="N631" t="str">
        <f t="array" ref="N631">IFERROR(XLOOKUP($G631,'SEPT 26  EMP LIST'!$A$2:$A$998,'SEPT 26  EMP LIST'!$E$2:$E$998),"-")</f>
        <v>-</v>
      </c>
    </row>
    <row r="632">
      <c r="H632" t="str">
        <f t="array" ref="H632">IFERROR(XLOOKUP($G632,'SEPT 26  EMP LIST'!$A$2:$A$998,'SEPT 26  EMP LIST'!$D$2:$D$998),"-")</f>
        <v>-</v>
      </c>
      <c r="I632" t="str">
        <f t="array" ref="I632">IFERROR(XLOOKUP($G632,'SEPT 26  EMP LIST'!$A$2:$A$998,'SEPT 26  EMP LIST'!$F$2:$F$998),"-")</f>
        <v>-</v>
      </c>
      <c r="J632" t="str">
        <f t="array" ref="J632">IFERROR(XLOOKUP($G632,'SEPT 26  EMP LIST'!$A$2:$A$998,'SEPT 26  EMP LIST'!$B$2:$B$998),"-")</f>
        <v>-</v>
      </c>
      <c r="N632" t="str">
        <f t="array" ref="N632">IFERROR(XLOOKUP($G632,'SEPT 26  EMP LIST'!$A$2:$A$998,'SEPT 26  EMP LIST'!$E$2:$E$998),"-")</f>
        <v>-</v>
      </c>
    </row>
    <row r="633">
      <c r="H633" t="str">
        <f t="array" ref="H633">IFERROR(XLOOKUP($G633,'SEPT 26  EMP LIST'!$A$2:$A$998,'SEPT 26  EMP LIST'!$D$2:$D$998),"-")</f>
        <v>-</v>
      </c>
      <c r="I633" t="str">
        <f t="array" ref="I633">IFERROR(XLOOKUP($G633,'SEPT 26  EMP LIST'!$A$2:$A$998,'SEPT 26  EMP LIST'!$F$2:$F$998),"-")</f>
        <v>-</v>
      </c>
      <c r="J633" t="str">
        <f t="array" ref="J633">IFERROR(XLOOKUP($G633,'SEPT 26  EMP LIST'!$A$2:$A$998,'SEPT 26  EMP LIST'!$B$2:$B$998),"-")</f>
        <v>-</v>
      </c>
      <c r="N633" t="str">
        <f t="array" ref="N633">IFERROR(XLOOKUP($G633,'SEPT 26  EMP LIST'!$A$2:$A$998,'SEPT 26  EMP LIST'!$E$2:$E$998),"-")</f>
        <v>-</v>
      </c>
    </row>
    <row r="634">
      <c r="H634" t="str">
        <f t="array" ref="H634">IFERROR(XLOOKUP($G634,'SEPT 26  EMP LIST'!$A$2:$A$998,'SEPT 26  EMP LIST'!$D$2:$D$998),"-")</f>
        <v>-</v>
      </c>
      <c r="I634" t="str">
        <f t="array" ref="I634">IFERROR(XLOOKUP($G634,'SEPT 26  EMP LIST'!$A$2:$A$998,'SEPT 26  EMP LIST'!$F$2:$F$998),"-")</f>
        <v>-</v>
      </c>
      <c r="J634" t="str">
        <f t="array" ref="J634">IFERROR(XLOOKUP($G634,'SEPT 26  EMP LIST'!$A$2:$A$998,'SEPT 26  EMP LIST'!$B$2:$B$998),"-")</f>
        <v>-</v>
      </c>
      <c r="N634" t="str">
        <f t="array" ref="N634">IFERROR(XLOOKUP($G634,'SEPT 26  EMP LIST'!$A$2:$A$998,'SEPT 26  EMP LIST'!$E$2:$E$998),"-")</f>
        <v>-</v>
      </c>
    </row>
    <row r="635">
      <c r="H635" t="str">
        <f t="array" ref="H635">IFERROR(XLOOKUP($G635,'SEPT 26  EMP LIST'!$A$2:$A$998,'SEPT 26  EMP LIST'!$D$2:$D$998),"-")</f>
        <v>-</v>
      </c>
      <c r="I635" t="str">
        <f t="array" ref="I635">IFERROR(XLOOKUP($G635,'SEPT 26  EMP LIST'!$A$2:$A$998,'SEPT 26  EMP LIST'!$F$2:$F$998),"-")</f>
        <v>-</v>
      </c>
      <c r="J635" t="str">
        <f t="array" ref="J635">IFERROR(XLOOKUP($G635,'SEPT 26  EMP LIST'!$A$2:$A$998,'SEPT 26  EMP LIST'!$B$2:$B$998),"-")</f>
        <v>-</v>
      </c>
      <c r="N635" t="str">
        <f t="array" ref="N635">IFERROR(XLOOKUP($G635,'SEPT 26  EMP LIST'!$A$2:$A$998,'SEPT 26  EMP LIST'!$E$2:$E$998),"-")</f>
        <v>-</v>
      </c>
    </row>
    <row r="636">
      <c r="H636" t="str">
        <f t="array" ref="H636">IFERROR(XLOOKUP($G636,'SEPT 26  EMP LIST'!$A$2:$A$998,'SEPT 26  EMP LIST'!$D$2:$D$998),"-")</f>
        <v>-</v>
      </c>
      <c r="I636" t="str">
        <f t="array" ref="I636">IFERROR(XLOOKUP($G636,'SEPT 26  EMP LIST'!$A$2:$A$998,'SEPT 26  EMP LIST'!$F$2:$F$998),"-")</f>
        <v>-</v>
      </c>
      <c r="J636" t="str">
        <f t="array" ref="J636">IFERROR(XLOOKUP($G636,'SEPT 26  EMP LIST'!$A$2:$A$998,'SEPT 26  EMP LIST'!$B$2:$B$998),"-")</f>
        <v>-</v>
      </c>
      <c r="N636" t="str">
        <f t="array" ref="N636">IFERROR(XLOOKUP($G636,'SEPT 26  EMP LIST'!$A$2:$A$998,'SEPT 26  EMP LIST'!$E$2:$E$998),"-")</f>
        <v>-</v>
      </c>
    </row>
    <row r="637">
      <c r="H637" t="str">
        <f t="array" ref="H637">IFERROR(XLOOKUP($G637,'SEPT 26  EMP LIST'!$A$2:$A$998,'SEPT 26  EMP LIST'!$D$2:$D$998),"-")</f>
        <v>-</v>
      </c>
      <c r="I637" t="str">
        <f t="array" ref="I637">IFERROR(XLOOKUP($G637,'SEPT 26  EMP LIST'!$A$2:$A$998,'SEPT 26  EMP LIST'!$F$2:$F$998),"-")</f>
        <v>-</v>
      </c>
      <c r="J637" t="str">
        <f t="array" ref="J637">IFERROR(XLOOKUP($G637,'SEPT 26  EMP LIST'!$A$2:$A$998,'SEPT 26  EMP LIST'!$B$2:$B$998),"-")</f>
        <v>-</v>
      </c>
      <c r="N637" t="str">
        <f t="array" ref="N637">IFERROR(XLOOKUP($G637,'SEPT 26  EMP LIST'!$A$2:$A$998,'SEPT 26  EMP LIST'!$E$2:$E$998),"-")</f>
        <v>-</v>
      </c>
    </row>
    <row r="638">
      <c r="H638" t="str">
        <f t="array" ref="H638">IFERROR(XLOOKUP($G638,'SEPT 26  EMP LIST'!$A$2:$A$998,'SEPT 26  EMP LIST'!$D$2:$D$998),"-")</f>
        <v>-</v>
      </c>
      <c r="I638" t="str">
        <f t="array" ref="I638">IFERROR(XLOOKUP($G638,'SEPT 26  EMP LIST'!$A$2:$A$998,'SEPT 26  EMP LIST'!$F$2:$F$998),"-")</f>
        <v>-</v>
      </c>
      <c r="J638" t="str">
        <f t="array" ref="J638">IFERROR(XLOOKUP($G638,'SEPT 26  EMP LIST'!$A$2:$A$998,'SEPT 26  EMP LIST'!$B$2:$B$998),"-")</f>
        <v>-</v>
      </c>
      <c r="N638" t="str">
        <f t="array" ref="N638">IFERROR(XLOOKUP($G638,'SEPT 26  EMP LIST'!$A$2:$A$998,'SEPT 26  EMP LIST'!$E$2:$E$998),"-")</f>
        <v>-</v>
      </c>
    </row>
    <row r="639">
      <c r="H639" t="str">
        <f t="array" ref="H639">IFERROR(XLOOKUP($G639,'SEPT 26  EMP LIST'!$A$2:$A$998,'SEPT 26  EMP LIST'!$D$2:$D$998),"-")</f>
        <v>-</v>
      </c>
      <c r="I639" t="str">
        <f t="array" ref="I639">IFERROR(XLOOKUP($G639,'SEPT 26  EMP LIST'!$A$2:$A$998,'SEPT 26  EMP LIST'!$F$2:$F$998),"-")</f>
        <v>-</v>
      </c>
      <c r="J639" t="str">
        <f t="array" ref="J639">IFERROR(XLOOKUP($G639,'SEPT 26  EMP LIST'!$A$2:$A$998,'SEPT 26  EMP LIST'!$B$2:$B$998),"-")</f>
        <v>-</v>
      </c>
      <c r="N639" t="str">
        <f t="array" ref="N639">IFERROR(XLOOKUP($G639,'SEPT 26  EMP LIST'!$A$2:$A$998,'SEPT 26  EMP LIST'!$E$2:$E$998),"-")</f>
        <v>-</v>
      </c>
    </row>
    <row r="640">
      <c r="H640" t="str">
        <f t="array" ref="H640">IFERROR(XLOOKUP($G640,'SEPT 26  EMP LIST'!$A$2:$A$998,'SEPT 26  EMP LIST'!$D$2:$D$998),"-")</f>
        <v>-</v>
      </c>
      <c r="I640" t="str">
        <f t="array" ref="I640">IFERROR(XLOOKUP($G640,'SEPT 26  EMP LIST'!$A$2:$A$998,'SEPT 26  EMP LIST'!$F$2:$F$998),"-")</f>
        <v>-</v>
      </c>
      <c r="J640" t="str">
        <f t="array" ref="J640">IFERROR(XLOOKUP($G640,'SEPT 26  EMP LIST'!$A$2:$A$998,'SEPT 26  EMP LIST'!$B$2:$B$998),"-")</f>
        <v>-</v>
      </c>
      <c r="N640" t="str">
        <f t="array" ref="N640">IFERROR(XLOOKUP($G640,'SEPT 26  EMP LIST'!$A$2:$A$998,'SEPT 26  EMP LIST'!$E$2:$E$998),"-")</f>
        <v>-</v>
      </c>
    </row>
    <row r="641">
      <c r="H641" t="str">
        <f t="array" ref="H641">IFERROR(XLOOKUP($G641,'SEPT 26  EMP LIST'!$A$2:$A$998,'SEPT 26  EMP LIST'!$D$2:$D$998),"-")</f>
        <v>-</v>
      </c>
      <c r="I641" t="str">
        <f t="array" ref="I641">IFERROR(XLOOKUP($G641,'SEPT 26  EMP LIST'!$A$2:$A$998,'SEPT 26  EMP LIST'!$F$2:$F$998),"-")</f>
        <v>-</v>
      </c>
      <c r="J641" t="str">
        <f t="array" ref="J641">IFERROR(XLOOKUP($G641,'SEPT 26  EMP LIST'!$A$2:$A$998,'SEPT 26  EMP LIST'!$B$2:$B$998),"-")</f>
        <v>-</v>
      </c>
      <c r="N641" t="str">
        <f t="array" ref="N641">IFERROR(XLOOKUP($G641,'SEPT 26  EMP LIST'!$A$2:$A$998,'SEPT 26  EMP LIST'!$E$2:$E$998),"-")</f>
        <v>-</v>
      </c>
    </row>
    <row r="642">
      <c r="H642" t="str">
        <f t="array" ref="H642">IFERROR(XLOOKUP($G642,'SEPT 26  EMP LIST'!$A$2:$A$998,'SEPT 26  EMP LIST'!$D$2:$D$998),"-")</f>
        <v>-</v>
      </c>
      <c r="I642" t="str">
        <f t="array" ref="I642">IFERROR(XLOOKUP($G642,'SEPT 26  EMP LIST'!$A$2:$A$998,'SEPT 26  EMP LIST'!$F$2:$F$998),"-")</f>
        <v>-</v>
      </c>
      <c r="J642" t="str">
        <f t="array" ref="J642">IFERROR(XLOOKUP($G642,'SEPT 26  EMP LIST'!$A$2:$A$998,'SEPT 26  EMP LIST'!$B$2:$B$998),"-")</f>
        <v>-</v>
      </c>
      <c r="N642" t="str">
        <f t="array" ref="N642">IFERROR(XLOOKUP($G642,'SEPT 26  EMP LIST'!$A$2:$A$998,'SEPT 26  EMP LIST'!$E$2:$E$998),"-")</f>
        <v>-</v>
      </c>
    </row>
    <row r="643">
      <c r="H643" t="str">
        <f t="array" ref="H643">IFERROR(XLOOKUP($G643,'SEPT 26  EMP LIST'!$A$2:$A$998,'SEPT 26  EMP LIST'!$D$2:$D$998),"-")</f>
        <v>-</v>
      </c>
      <c r="I643" t="str">
        <f t="array" ref="I643">IFERROR(XLOOKUP($G643,'SEPT 26  EMP LIST'!$A$2:$A$998,'SEPT 26  EMP LIST'!$F$2:$F$998),"-")</f>
        <v>-</v>
      </c>
      <c r="J643" t="str">
        <f t="array" ref="J643">IFERROR(XLOOKUP($G643,'SEPT 26  EMP LIST'!$A$2:$A$998,'SEPT 26  EMP LIST'!$B$2:$B$998),"-")</f>
        <v>-</v>
      </c>
      <c r="N643" t="str">
        <f t="array" ref="N643">IFERROR(XLOOKUP($G643,'SEPT 26  EMP LIST'!$A$2:$A$998,'SEPT 26  EMP LIST'!$E$2:$E$998),"-")</f>
        <v>-</v>
      </c>
    </row>
    <row r="644">
      <c r="H644" t="str">
        <f t="array" ref="H644">IFERROR(XLOOKUP($G644,'SEPT 26  EMP LIST'!$A$2:$A$998,'SEPT 26  EMP LIST'!$D$2:$D$998),"-")</f>
        <v>-</v>
      </c>
      <c r="I644" t="str">
        <f t="array" ref="I644">IFERROR(XLOOKUP($G644,'SEPT 26  EMP LIST'!$A$2:$A$998,'SEPT 26  EMP LIST'!$F$2:$F$998),"-")</f>
        <v>-</v>
      </c>
      <c r="J644" t="str">
        <f t="array" ref="J644">IFERROR(XLOOKUP($G644,'SEPT 26  EMP LIST'!$A$2:$A$998,'SEPT 26  EMP LIST'!$B$2:$B$998),"-")</f>
        <v>-</v>
      </c>
      <c r="N644" t="str">
        <f t="array" ref="N644">IFERROR(XLOOKUP($G644,'SEPT 26  EMP LIST'!$A$2:$A$998,'SEPT 26  EMP LIST'!$E$2:$E$998),"-")</f>
        <v>-</v>
      </c>
    </row>
    <row r="645">
      <c r="H645" t="str">
        <f t="array" ref="H645">IFERROR(XLOOKUP($G645,'SEPT 26  EMP LIST'!$A$2:$A$998,'SEPT 26  EMP LIST'!$D$2:$D$998),"-")</f>
        <v>-</v>
      </c>
      <c r="I645" t="str">
        <f t="array" ref="I645">IFERROR(XLOOKUP($G645,'SEPT 26  EMP LIST'!$A$2:$A$998,'SEPT 26  EMP LIST'!$F$2:$F$998),"-")</f>
        <v>-</v>
      </c>
      <c r="J645" t="str">
        <f t="array" ref="J645">IFERROR(XLOOKUP($G645,'SEPT 26  EMP LIST'!$A$2:$A$998,'SEPT 26  EMP LIST'!$B$2:$B$998),"-")</f>
        <v>-</v>
      </c>
      <c r="N645" t="str">
        <f t="array" ref="N645">IFERROR(XLOOKUP($G645,'SEPT 26  EMP LIST'!$A$2:$A$998,'SEPT 26  EMP LIST'!$E$2:$E$998),"-")</f>
        <v>-</v>
      </c>
    </row>
    <row r="646">
      <c r="H646" t="str">
        <f t="array" ref="H646">IFERROR(XLOOKUP($G646,'SEPT 26  EMP LIST'!$A$2:$A$998,'SEPT 26  EMP LIST'!$D$2:$D$998),"-")</f>
        <v>-</v>
      </c>
      <c r="I646" t="str">
        <f t="array" ref="I646">IFERROR(XLOOKUP($G646,'SEPT 26  EMP LIST'!$A$2:$A$998,'SEPT 26  EMP LIST'!$F$2:$F$998),"-")</f>
        <v>-</v>
      </c>
      <c r="J646" t="str">
        <f t="array" ref="J646">IFERROR(XLOOKUP($G646,'SEPT 26  EMP LIST'!$A$2:$A$998,'SEPT 26  EMP LIST'!$B$2:$B$998),"-")</f>
        <v>-</v>
      </c>
      <c r="N646" t="str">
        <f t="array" ref="N646">IFERROR(XLOOKUP($G646,'SEPT 26  EMP LIST'!$A$2:$A$998,'SEPT 26  EMP LIST'!$E$2:$E$998),"-")</f>
        <v>-</v>
      </c>
    </row>
    <row r="647">
      <c r="H647" t="str">
        <f t="array" ref="H647">IFERROR(XLOOKUP($G647,'SEPT 26  EMP LIST'!$A$2:$A$998,'SEPT 26  EMP LIST'!$D$2:$D$998),"-")</f>
        <v>-</v>
      </c>
      <c r="I647" t="str">
        <f t="array" ref="I647">IFERROR(XLOOKUP($G647,'SEPT 26  EMP LIST'!$A$2:$A$998,'SEPT 26  EMP LIST'!$F$2:$F$998),"-")</f>
        <v>-</v>
      </c>
      <c r="J647" t="str">
        <f t="array" ref="J647">IFERROR(XLOOKUP($G647,'SEPT 26  EMP LIST'!$A$2:$A$998,'SEPT 26  EMP LIST'!$B$2:$B$998),"-")</f>
        <v>-</v>
      </c>
      <c r="N647" t="str">
        <f t="array" ref="N647">IFERROR(XLOOKUP($G647,'SEPT 26  EMP LIST'!$A$2:$A$998,'SEPT 26  EMP LIST'!$E$2:$E$998),"-")</f>
        <v>-</v>
      </c>
    </row>
    <row r="648">
      <c r="H648" t="str">
        <f t="array" ref="H648">IFERROR(XLOOKUP($G648,'SEPT 26  EMP LIST'!$A$2:$A$998,'SEPT 26  EMP LIST'!$D$2:$D$998),"-")</f>
        <v>-</v>
      </c>
      <c r="I648" t="str">
        <f t="array" ref="I648">IFERROR(XLOOKUP($G648,'SEPT 26  EMP LIST'!$A$2:$A$998,'SEPT 26  EMP LIST'!$F$2:$F$998),"-")</f>
        <v>-</v>
      </c>
      <c r="J648" t="str">
        <f t="array" ref="J648">IFERROR(XLOOKUP($G648,'SEPT 26  EMP LIST'!$A$2:$A$998,'SEPT 26  EMP LIST'!$B$2:$B$998),"-")</f>
        <v>-</v>
      </c>
      <c r="N648" t="str">
        <f t="array" ref="N648">IFERROR(XLOOKUP($G648,'SEPT 26  EMP LIST'!$A$2:$A$998,'SEPT 26  EMP LIST'!$E$2:$E$998),"-")</f>
        <v>-</v>
      </c>
    </row>
    <row r="649">
      <c r="H649" t="str">
        <f t="array" ref="H649">IFERROR(XLOOKUP($G649,'SEPT 26  EMP LIST'!$A$2:$A$998,'SEPT 26  EMP LIST'!$D$2:$D$998),"-")</f>
        <v>-</v>
      </c>
      <c r="I649" t="str">
        <f t="array" ref="I649">IFERROR(XLOOKUP($G649,'SEPT 26  EMP LIST'!$A$2:$A$998,'SEPT 26  EMP LIST'!$F$2:$F$998),"-")</f>
        <v>-</v>
      </c>
      <c r="J649" t="str">
        <f t="array" ref="J649">IFERROR(XLOOKUP($G649,'SEPT 26  EMP LIST'!$A$2:$A$998,'SEPT 26  EMP LIST'!$B$2:$B$998),"-")</f>
        <v>-</v>
      </c>
      <c r="N649" t="str">
        <f t="array" ref="N649">IFERROR(XLOOKUP($G649,'SEPT 26  EMP LIST'!$A$2:$A$998,'SEPT 26  EMP LIST'!$E$2:$E$998),"-")</f>
        <v>-</v>
      </c>
    </row>
    <row r="650">
      <c r="H650" t="str">
        <f t="array" ref="H650">IFERROR(XLOOKUP($G650,'SEPT 26  EMP LIST'!$A$2:$A$998,'SEPT 26  EMP LIST'!$D$2:$D$998),"-")</f>
        <v>-</v>
      </c>
      <c r="I650" t="str">
        <f t="array" ref="I650">IFERROR(XLOOKUP($G650,'SEPT 26  EMP LIST'!$A$2:$A$998,'SEPT 26  EMP LIST'!$F$2:$F$998),"-")</f>
        <v>-</v>
      </c>
      <c r="J650" t="str">
        <f t="array" ref="J650">IFERROR(XLOOKUP($G650,'SEPT 26  EMP LIST'!$A$2:$A$998,'SEPT 26  EMP LIST'!$B$2:$B$998),"-")</f>
        <v>-</v>
      </c>
      <c r="N650" t="str">
        <f t="array" ref="N650">IFERROR(XLOOKUP($G650,'SEPT 26  EMP LIST'!$A$2:$A$998,'SEPT 26  EMP LIST'!$E$2:$E$998),"-")</f>
        <v>-</v>
      </c>
    </row>
    <row r="651">
      <c r="H651" t="str">
        <f t="array" ref="H651">IFERROR(XLOOKUP($G651,'SEPT 26  EMP LIST'!$A$2:$A$998,'SEPT 26  EMP LIST'!$D$2:$D$998),"-")</f>
        <v>-</v>
      </c>
      <c r="I651" t="str">
        <f t="array" ref="I651">IFERROR(XLOOKUP($G651,'SEPT 26  EMP LIST'!$A$2:$A$998,'SEPT 26  EMP LIST'!$F$2:$F$998),"-")</f>
        <v>-</v>
      </c>
      <c r="J651" t="str">
        <f t="array" ref="J651">IFERROR(XLOOKUP($G651,'SEPT 26  EMP LIST'!$A$2:$A$998,'SEPT 26  EMP LIST'!$B$2:$B$998),"-")</f>
        <v>-</v>
      </c>
      <c r="N651" t="str">
        <f t="array" ref="N651">IFERROR(XLOOKUP($G651,'SEPT 26  EMP LIST'!$A$2:$A$998,'SEPT 26  EMP LIST'!$E$2:$E$998),"-")</f>
        <v>-</v>
      </c>
    </row>
    <row r="652">
      <c r="H652" t="str">
        <f t="array" ref="H652">IFERROR(XLOOKUP($G652,'SEPT 26  EMP LIST'!$A$2:$A$998,'SEPT 26  EMP LIST'!$D$2:$D$998),"-")</f>
        <v>-</v>
      </c>
      <c r="I652" t="str">
        <f t="array" ref="I652">IFERROR(XLOOKUP($G652,'SEPT 26  EMP LIST'!$A$2:$A$998,'SEPT 26  EMP LIST'!$F$2:$F$998),"-")</f>
        <v>-</v>
      </c>
      <c r="J652" t="str">
        <f t="array" ref="J652">IFERROR(XLOOKUP($G652,'SEPT 26  EMP LIST'!$A$2:$A$998,'SEPT 26  EMP LIST'!$B$2:$B$998),"-")</f>
        <v>-</v>
      </c>
      <c r="N652" t="str">
        <f t="array" ref="N652">IFERROR(XLOOKUP($G652,'SEPT 26  EMP LIST'!$A$2:$A$998,'SEPT 26  EMP LIST'!$E$2:$E$998),"-")</f>
        <v>-</v>
      </c>
    </row>
    <row r="653">
      <c r="H653" t="str">
        <f t="array" ref="H653">IFERROR(XLOOKUP($G653,'SEPT 26  EMP LIST'!$A$2:$A$998,'SEPT 26  EMP LIST'!$D$2:$D$998),"-")</f>
        <v>-</v>
      </c>
      <c r="I653" t="str">
        <f t="array" ref="I653">IFERROR(XLOOKUP($G653,'SEPT 26  EMP LIST'!$A$2:$A$998,'SEPT 26  EMP LIST'!$F$2:$F$998),"-")</f>
        <v>-</v>
      </c>
      <c r="J653" t="str">
        <f t="array" ref="J653">IFERROR(XLOOKUP($G653,'SEPT 26  EMP LIST'!$A$2:$A$998,'SEPT 26  EMP LIST'!$B$2:$B$998),"-")</f>
        <v>-</v>
      </c>
      <c r="N653" t="str">
        <f t="array" ref="N653">IFERROR(XLOOKUP($G653,'SEPT 26  EMP LIST'!$A$2:$A$998,'SEPT 26  EMP LIST'!$E$2:$E$998),"-")</f>
        <v>-</v>
      </c>
    </row>
    <row r="654">
      <c r="H654" t="str">
        <f t="array" ref="H654">IFERROR(XLOOKUP($G654,'SEPT 26  EMP LIST'!$A$2:$A$998,'SEPT 26  EMP LIST'!$D$2:$D$998),"-")</f>
        <v>-</v>
      </c>
      <c r="I654" t="str">
        <f t="array" ref="I654">IFERROR(XLOOKUP($G654,'SEPT 26  EMP LIST'!$A$2:$A$998,'SEPT 26  EMP LIST'!$F$2:$F$998),"-")</f>
        <v>-</v>
      </c>
      <c r="J654" t="str">
        <f t="array" ref="J654">IFERROR(XLOOKUP($G654,'SEPT 26  EMP LIST'!$A$2:$A$998,'SEPT 26  EMP LIST'!$B$2:$B$998),"-")</f>
        <v>-</v>
      </c>
      <c r="N654" t="str">
        <f t="array" ref="N654">IFERROR(XLOOKUP($G654,'SEPT 26  EMP LIST'!$A$2:$A$998,'SEPT 26  EMP LIST'!$E$2:$E$998),"-")</f>
        <v>-</v>
      </c>
    </row>
    <row r="655">
      <c r="H655" t="str">
        <f t="array" ref="H655">IFERROR(XLOOKUP($G655,'SEPT 26  EMP LIST'!$A$2:$A$998,'SEPT 26  EMP LIST'!$D$2:$D$998),"-")</f>
        <v>-</v>
      </c>
      <c r="I655" t="str">
        <f t="array" ref="I655">IFERROR(XLOOKUP($G655,'SEPT 26  EMP LIST'!$A$2:$A$998,'SEPT 26  EMP LIST'!$F$2:$F$998),"-")</f>
        <v>-</v>
      </c>
      <c r="J655" t="str">
        <f t="array" ref="J655">IFERROR(XLOOKUP($G655,'SEPT 26  EMP LIST'!$A$2:$A$998,'SEPT 26  EMP LIST'!$B$2:$B$998),"-")</f>
        <v>-</v>
      </c>
      <c r="N655" t="str">
        <f t="array" ref="N655">IFERROR(XLOOKUP($G655,'SEPT 26  EMP LIST'!$A$2:$A$998,'SEPT 26  EMP LIST'!$E$2:$E$998),"-")</f>
        <v>-</v>
      </c>
    </row>
    <row r="656">
      <c r="H656" t="str">
        <f t="array" ref="H656">IFERROR(XLOOKUP($G656,'SEPT 26  EMP LIST'!$A$2:$A$998,'SEPT 26  EMP LIST'!$D$2:$D$998),"-")</f>
        <v>-</v>
      </c>
      <c r="I656" t="str">
        <f t="array" ref="I656">IFERROR(XLOOKUP($G656,'SEPT 26  EMP LIST'!$A$2:$A$998,'SEPT 26  EMP LIST'!$F$2:$F$998),"-")</f>
        <v>-</v>
      </c>
      <c r="J656" t="str">
        <f t="array" ref="J656">IFERROR(XLOOKUP($G656,'SEPT 26  EMP LIST'!$A$2:$A$998,'SEPT 26  EMP LIST'!$B$2:$B$998),"-")</f>
        <v>-</v>
      </c>
      <c r="N656" t="str">
        <f t="array" ref="N656">IFERROR(XLOOKUP($G656,'SEPT 26  EMP LIST'!$A$2:$A$998,'SEPT 26  EMP LIST'!$E$2:$E$998),"-")</f>
        <v>-</v>
      </c>
    </row>
    <row r="657">
      <c r="H657" t="str">
        <f t="array" ref="H657">IFERROR(XLOOKUP($G657,'SEPT 26  EMP LIST'!$A$2:$A$998,'SEPT 26  EMP LIST'!$D$2:$D$998),"-")</f>
        <v>-</v>
      </c>
      <c r="I657" t="str">
        <f t="array" ref="I657">IFERROR(XLOOKUP($G657,'SEPT 26  EMP LIST'!$A$2:$A$998,'SEPT 26  EMP LIST'!$F$2:$F$998),"-")</f>
        <v>-</v>
      </c>
      <c r="J657" t="str">
        <f t="array" ref="J657">IFERROR(XLOOKUP($G657,'SEPT 26  EMP LIST'!$A$2:$A$998,'SEPT 26  EMP LIST'!$B$2:$B$998),"-")</f>
        <v>-</v>
      </c>
      <c r="N657" t="str">
        <f t="array" ref="N657">IFERROR(XLOOKUP($G657,'SEPT 26  EMP LIST'!$A$2:$A$998,'SEPT 26  EMP LIST'!$E$2:$E$998),"-")</f>
        <v>-</v>
      </c>
    </row>
    <row r="658">
      <c r="H658" t="str">
        <f t="array" ref="H658">IFERROR(XLOOKUP($G658,'SEPT 26  EMP LIST'!$A$2:$A$998,'SEPT 26  EMP LIST'!$D$2:$D$998),"-")</f>
        <v>-</v>
      </c>
      <c r="I658" t="str">
        <f t="array" ref="I658">IFERROR(XLOOKUP($G658,'SEPT 26  EMP LIST'!$A$2:$A$998,'SEPT 26  EMP LIST'!$F$2:$F$998),"-")</f>
        <v>-</v>
      </c>
      <c r="J658" t="str">
        <f t="array" ref="J658">IFERROR(XLOOKUP($G658,'SEPT 26  EMP LIST'!$A$2:$A$998,'SEPT 26  EMP LIST'!$B$2:$B$998),"-")</f>
        <v>-</v>
      </c>
      <c r="N658" t="str">
        <f t="array" ref="N658">IFERROR(XLOOKUP($G658,'SEPT 26  EMP LIST'!$A$2:$A$998,'SEPT 26  EMP LIST'!$E$2:$E$998),"-")</f>
        <v>-</v>
      </c>
    </row>
    <row r="659">
      <c r="H659" t="str">
        <f t="array" ref="H659">IFERROR(XLOOKUP($G659,'SEPT 26  EMP LIST'!$A$2:$A$998,'SEPT 26  EMP LIST'!$D$2:$D$998),"-")</f>
        <v>-</v>
      </c>
      <c r="I659" t="str">
        <f t="array" ref="I659">IFERROR(XLOOKUP($G659,'SEPT 26  EMP LIST'!$A$2:$A$998,'SEPT 26  EMP LIST'!$F$2:$F$998),"-")</f>
        <v>-</v>
      </c>
      <c r="J659" t="str">
        <f t="array" ref="J659">IFERROR(XLOOKUP($G659,'SEPT 26  EMP LIST'!$A$2:$A$998,'SEPT 26  EMP LIST'!$B$2:$B$998),"-")</f>
        <v>-</v>
      </c>
      <c r="N659" t="str">
        <f t="array" ref="N659">IFERROR(XLOOKUP($G659,'SEPT 26  EMP LIST'!$A$2:$A$998,'SEPT 26  EMP LIST'!$E$2:$E$998),"-")</f>
        <v>-</v>
      </c>
    </row>
    <row r="660">
      <c r="H660" t="str">
        <f t="array" ref="H660">IFERROR(XLOOKUP($G660,'SEPT 26  EMP LIST'!$A$2:$A$998,'SEPT 26  EMP LIST'!$D$2:$D$998),"-")</f>
        <v>-</v>
      </c>
      <c r="I660" t="str">
        <f t="array" ref="I660">IFERROR(XLOOKUP($G660,'SEPT 26  EMP LIST'!$A$2:$A$998,'SEPT 26  EMP LIST'!$F$2:$F$998),"-")</f>
        <v>-</v>
      </c>
      <c r="J660" t="str">
        <f t="array" ref="J660">IFERROR(XLOOKUP($G660,'SEPT 26  EMP LIST'!$A$2:$A$998,'SEPT 26  EMP LIST'!$B$2:$B$998),"-")</f>
        <v>-</v>
      </c>
      <c r="N660" t="str">
        <f t="array" ref="N660">IFERROR(XLOOKUP($G660,'SEPT 26  EMP LIST'!$A$2:$A$998,'SEPT 26  EMP LIST'!$E$2:$E$998),"-")</f>
        <v>-</v>
      </c>
    </row>
    <row r="661">
      <c r="H661" t="str">
        <f t="array" ref="H661">IFERROR(XLOOKUP($G661,'SEPT 26  EMP LIST'!$A$2:$A$998,'SEPT 26  EMP LIST'!$D$2:$D$998),"-")</f>
        <v>-</v>
      </c>
      <c r="I661" t="str">
        <f t="array" ref="I661">IFERROR(XLOOKUP($G661,'SEPT 26  EMP LIST'!$A$2:$A$998,'SEPT 26  EMP LIST'!$F$2:$F$998),"-")</f>
        <v>-</v>
      </c>
      <c r="J661" t="str">
        <f t="array" ref="J661">IFERROR(XLOOKUP($G661,'SEPT 26  EMP LIST'!$A$2:$A$998,'SEPT 26  EMP LIST'!$B$2:$B$998),"-")</f>
        <v>-</v>
      </c>
      <c r="N661" t="str">
        <f t="array" ref="N661">IFERROR(XLOOKUP($G661,'SEPT 26  EMP LIST'!$A$2:$A$998,'SEPT 26  EMP LIST'!$E$2:$E$998),"-")</f>
        <v>-</v>
      </c>
    </row>
    <row r="662">
      <c r="H662" t="str">
        <f t="array" ref="H662">IFERROR(XLOOKUP($G662,'SEPT 26  EMP LIST'!$A$2:$A$998,'SEPT 26  EMP LIST'!$D$2:$D$998),"-")</f>
        <v>-</v>
      </c>
      <c r="I662" t="str">
        <f t="array" ref="I662">IFERROR(XLOOKUP($G662,'SEPT 26  EMP LIST'!$A$2:$A$998,'SEPT 26  EMP LIST'!$F$2:$F$998),"-")</f>
        <v>-</v>
      </c>
      <c r="J662" t="str">
        <f t="array" ref="J662">IFERROR(XLOOKUP($G662,'SEPT 26  EMP LIST'!$A$2:$A$998,'SEPT 26  EMP LIST'!$B$2:$B$998),"-")</f>
        <v>-</v>
      </c>
      <c r="N662" t="str">
        <f t="array" ref="N662">IFERROR(XLOOKUP($G662,'SEPT 26  EMP LIST'!$A$2:$A$998,'SEPT 26  EMP LIST'!$E$2:$E$998),"-")</f>
        <v>-</v>
      </c>
    </row>
    <row r="663">
      <c r="H663" t="str">
        <f t="array" ref="H663">IFERROR(XLOOKUP($G663,'SEPT 26  EMP LIST'!$A$2:$A$998,'SEPT 26  EMP LIST'!$D$2:$D$998),"-")</f>
        <v>-</v>
      </c>
      <c r="I663" t="str">
        <f t="array" ref="I663">IFERROR(XLOOKUP($G663,'SEPT 26  EMP LIST'!$A$2:$A$998,'SEPT 26  EMP LIST'!$F$2:$F$998),"-")</f>
        <v>-</v>
      </c>
      <c r="J663" t="str">
        <f t="array" ref="J663">IFERROR(XLOOKUP($G663,'SEPT 26  EMP LIST'!$A$2:$A$998,'SEPT 26  EMP LIST'!$B$2:$B$998),"-")</f>
        <v>-</v>
      </c>
      <c r="N663" t="str">
        <f t="array" ref="N663">IFERROR(XLOOKUP($G663,'SEPT 26  EMP LIST'!$A$2:$A$998,'SEPT 26  EMP LIST'!$E$2:$E$998),"-")</f>
        <v>-</v>
      </c>
    </row>
    <row r="664">
      <c r="H664" t="str">
        <f t="array" ref="H664">IFERROR(XLOOKUP($G664,'SEPT 26  EMP LIST'!$A$2:$A$998,'SEPT 26  EMP LIST'!$D$2:$D$998),"-")</f>
        <v>-</v>
      </c>
      <c r="I664" t="str">
        <f t="array" ref="I664">IFERROR(XLOOKUP($G664,'SEPT 26  EMP LIST'!$A$2:$A$998,'SEPT 26  EMP LIST'!$F$2:$F$998),"-")</f>
        <v>-</v>
      </c>
      <c r="J664" t="str">
        <f t="array" ref="J664">IFERROR(XLOOKUP($G664,'SEPT 26  EMP LIST'!$A$2:$A$998,'SEPT 26  EMP LIST'!$B$2:$B$998),"-")</f>
        <v>-</v>
      </c>
      <c r="N664" t="str">
        <f t="array" ref="N664">IFERROR(XLOOKUP($G664,'SEPT 26  EMP LIST'!$A$2:$A$998,'SEPT 26  EMP LIST'!$E$2:$E$998),"-")</f>
        <v>-</v>
      </c>
    </row>
    <row r="665">
      <c r="H665" t="str">
        <f t="array" ref="H665">IFERROR(XLOOKUP($G665,'SEPT 26  EMP LIST'!$A$2:$A$998,'SEPT 26  EMP LIST'!$D$2:$D$998),"-")</f>
        <v>-</v>
      </c>
      <c r="I665" t="str">
        <f t="array" ref="I665">IFERROR(XLOOKUP($G665,'SEPT 26  EMP LIST'!$A$2:$A$998,'SEPT 26  EMP LIST'!$F$2:$F$998),"-")</f>
        <v>-</v>
      </c>
      <c r="J665" t="str">
        <f t="array" ref="J665">IFERROR(XLOOKUP($G665,'SEPT 26  EMP LIST'!$A$2:$A$998,'SEPT 26  EMP LIST'!$B$2:$B$998),"-")</f>
        <v>-</v>
      </c>
      <c r="N665" t="str">
        <f t="array" ref="N665">IFERROR(XLOOKUP($G665,'SEPT 26  EMP LIST'!$A$2:$A$998,'SEPT 26  EMP LIST'!$E$2:$E$998),"-")</f>
        <v>-</v>
      </c>
    </row>
    <row r="666">
      <c r="H666" t="str">
        <f t="array" ref="H666">IFERROR(XLOOKUP($G666,'SEPT 26  EMP LIST'!$A$2:$A$998,'SEPT 26  EMP LIST'!$D$2:$D$998),"-")</f>
        <v>-</v>
      </c>
      <c r="I666" t="str">
        <f t="array" ref="I666">IFERROR(XLOOKUP($G666,'SEPT 26  EMP LIST'!$A$2:$A$998,'SEPT 26  EMP LIST'!$F$2:$F$998),"-")</f>
        <v>-</v>
      </c>
      <c r="J666" t="str">
        <f t="array" ref="J666">IFERROR(XLOOKUP($G666,'SEPT 26  EMP LIST'!$A$2:$A$998,'SEPT 26  EMP LIST'!$B$2:$B$998),"-")</f>
        <v>-</v>
      </c>
      <c r="N666" t="str">
        <f t="array" ref="N666">IFERROR(XLOOKUP($G666,'SEPT 26  EMP LIST'!$A$2:$A$998,'SEPT 26  EMP LIST'!$E$2:$E$998),"-")</f>
        <v>-</v>
      </c>
    </row>
    <row r="667">
      <c r="H667" t="str">
        <f t="array" ref="H667">IFERROR(XLOOKUP($G667,'SEPT 26  EMP LIST'!$A$2:$A$998,'SEPT 26  EMP LIST'!$D$2:$D$998),"-")</f>
        <v>-</v>
      </c>
      <c r="I667" t="str">
        <f t="array" ref="I667">IFERROR(XLOOKUP($G667,'SEPT 26  EMP LIST'!$A$2:$A$998,'SEPT 26  EMP LIST'!$F$2:$F$998),"-")</f>
        <v>-</v>
      </c>
      <c r="J667" t="str">
        <f t="array" ref="J667">IFERROR(XLOOKUP($G667,'SEPT 26  EMP LIST'!$A$2:$A$998,'SEPT 26  EMP LIST'!$B$2:$B$998),"-")</f>
        <v>-</v>
      </c>
      <c r="N667" t="str">
        <f t="array" ref="N667">IFERROR(XLOOKUP($G667,'SEPT 26  EMP LIST'!$A$2:$A$998,'SEPT 26  EMP LIST'!$E$2:$E$998),"-")</f>
        <v>-</v>
      </c>
    </row>
    <row r="668">
      <c r="H668" t="str">
        <f t="array" ref="H668">IFERROR(XLOOKUP($G668,'SEPT 26  EMP LIST'!$A$2:$A$998,'SEPT 26  EMP LIST'!$D$2:$D$998),"-")</f>
        <v>-</v>
      </c>
      <c r="I668" t="str">
        <f t="array" ref="I668">IFERROR(XLOOKUP($G668,'SEPT 26  EMP LIST'!$A$2:$A$998,'SEPT 26  EMP LIST'!$F$2:$F$998),"-")</f>
        <v>-</v>
      </c>
      <c r="J668" t="str">
        <f t="array" ref="J668">IFERROR(XLOOKUP($G668,'SEPT 26  EMP LIST'!$A$2:$A$998,'SEPT 26  EMP LIST'!$B$2:$B$998),"-")</f>
        <v>-</v>
      </c>
      <c r="N668" t="str">
        <f t="array" ref="N668">IFERROR(XLOOKUP($G668,'SEPT 26  EMP LIST'!$A$2:$A$998,'SEPT 26  EMP LIST'!$E$2:$E$998),"-")</f>
        <v>-</v>
      </c>
    </row>
    <row r="669">
      <c r="H669" t="str">
        <f t="array" ref="H669">IFERROR(XLOOKUP($G669,'SEPT 26  EMP LIST'!$A$2:$A$998,'SEPT 26  EMP LIST'!$D$2:$D$998),"-")</f>
        <v>-</v>
      </c>
      <c r="I669" t="str">
        <f t="array" ref="I669">IFERROR(XLOOKUP($G669,'SEPT 26  EMP LIST'!$A$2:$A$998,'SEPT 26  EMP LIST'!$F$2:$F$998),"-")</f>
        <v>-</v>
      </c>
      <c r="J669" t="str">
        <f t="array" ref="J669">IFERROR(XLOOKUP($G669,'SEPT 26  EMP LIST'!$A$2:$A$998,'SEPT 26  EMP LIST'!$B$2:$B$998),"-")</f>
        <v>-</v>
      </c>
      <c r="N669" t="str">
        <f t="array" ref="N669">IFERROR(XLOOKUP($G669,'SEPT 26  EMP LIST'!$A$2:$A$998,'SEPT 26  EMP LIST'!$E$2:$E$998),"-")</f>
        <v>-</v>
      </c>
    </row>
    <row r="670">
      <c r="H670" t="str">
        <f t="array" ref="H670">IFERROR(XLOOKUP($G670,'SEPT 26  EMP LIST'!$A$2:$A$998,'SEPT 26  EMP LIST'!$D$2:$D$998),"-")</f>
        <v>-</v>
      </c>
      <c r="I670" t="str">
        <f t="array" ref="I670">IFERROR(XLOOKUP($G670,'SEPT 26  EMP LIST'!$A$2:$A$998,'SEPT 26  EMP LIST'!$F$2:$F$998),"-")</f>
        <v>-</v>
      </c>
      <c r="J670" t="str">
        <f t="array" ref="J670">IFERROR(XLOOKUP($G670,'SEPT 26  EMP LIST'!$A$2:$A$998,'SEPT 26  EMP LIST'!$B$2:$B$998),"-")</f>
        <v>-</v>
      </c>
      <c r="N670" t="str">
        <f t="array" ref="N670">IFERROR(XLOOKUP($G670,'SEPT 26  EMP LIST'!$A$2:$A$998,'SEPT 26  EMP LIST'!$E$2:$E$998),"-")</f>
        <v>-</v>
      </c>
    </row>
    <row r="671">
      <c r="H671" t="str">
        <f t="array" ref="H671">IFERROR(XLOOKUP($G671,'SEPT 26  EMP LIST'!$A$2:$A$998,'SEPT 26  EMP LIST'!$D$2:$D$998),"-")</f>
        <v>-</v>
      </c>
      <c r="I671" t="str">
        <f t="array" ref="I671">IFERROR(XLOOKUP($G671,'SEPT 26  EMP LIST'!$A$2:$A$998,'SEPT 26  EMP LIST'!$F$2:$F$998),"-")</f>
        <v>-</v>
      </c>
      <c r="J671" t="str">
        <f t="array" ref="J671">IFERROR(XLOOKUP($G671,'SEPT 26  EMP LIST'!$A$2:$A$998,'SEPT 26  EMP LIST'!$B$2:$B$998),"-")</f>
        <v>-</v>
      </c>
      <c r="N671" t="str">
        <f t="array" ref="N671">IFERROR(XLOOKUP($G671,'SEPT 26  EMP LIST'!$A$2:$A$998,'SEPT 26  EMP LIST'!$E$2:$E$998),"-")</f>
        <v>-</v>
      </c>
    </row>
    <row r="672">
      <c r="H672" t="str">
        <f t="array" ref="H672">IFERROR(XLOOKUP($G672,'SEPT 26  EMP LIST'!$A$2:$A$998,'SEPT 26  EMP LIST'!$D$2:$D$998),"-")</f>
        <v>-</v>
      </c>
      <c r="I672" t="str">
        <f t="array" ref="I672">IFERROR(XLOOKUP($G672,'SEPT 26  EMP LIST'!$A$2:$A$998,'SEPT 26  EMP LIST'!$F$2:$F$998),"-")</f>
        <v>-</v>
      </c>
      <c r="J672" t="str">
        <f t="array" ref="J672">IFERROR(XLOOKUP($G672,'SEPT 26  EMP LIST'!$A$2:$A$998,'SEPT 26  EMP LIST'!$B$2:$B$998),"-")</f>
        <v>-</v>
      </c>
      <c r="N672" t="str">
        <f t="array" ref="N672">IFERROR(XLOOKUP($G672,'SEPT 26  EMP LIST'!$A$2:$A$998,'SEPT 26  EMP LIST'!$E$2:$E$998),"-")</f>
        <v>-</v>
      </c>
    </row>
    <row r="673">
      <c r="H673" t="str">
        <f t="array" ref="H673">IFERROR(XLOOKUP($G673,'SEPT 26  EMP LIST'!$A$2:$A$998,'SEPT 26  EMP LIST'!$D$2:$D$998),"-")</f>
        <v>-</v>
      </c>
      <c r="I673" t="str">
        <f t="array" ref="I673">IFERROR(XLOOKUP($G673,'SEPT 26  EMP LIST'!$A$2:$A$998,'SEPT 26  EMP LIST'!$F$2:$F$998),"-")</f>
        <v>-</v>
      </c>
      <c r="J673" t="str">
        <f t="array" ref="J673">IFERROR(XLOOKUP($G673,'SEPT 26  EMP LIST'!$A$2:$A$998,'SEPT 26  EMP LIST'!$B$2:$B$998),"-")</f>
        <v>-</v>
      </c>
      <c r="N673" t="str">
        <f t="array" ref="N673">IFERROR(XLOOKUP($G673,'SEPT 26  EMP LIST'!$A$2:$A$998,'SEPT 26  EMP LIST'!$E$2:$E$998),"-")</f>
        <v>-</v>
      </c>
    </row>
    <row r="674">
      <c r="H674" t="str">
        <f t="array" ref="H674">IFERROR(XLOOKUP($G674,'SEPT 26  EMP LIST'!$A$2:$A$998,'SEPT 26  EMP LIST'!$D$2:$D$998),"-")</f>
        <v>-</v>
      </c>
      <c r="I674" t="str">
        <f t="array" ref="I674">IFERROR(XLOOKUP($G674,'SEPT 26  EMP LIST'!$A$2:$A$998,'SEPT 26  EMP LIST'!$F$2:$F$998),"-")</f>
        <v>-</v>
      </c>
      <c r="J674" t="str">
        <f t="array" ref="J674">IFERROR(XLOOKUP($G674,'SEPT 26  EMP LIST'!$A$2:$A$998,'SEPT 26  EMP LIST'!$B$2:$B$998),"-")</f>
        <v>-</v>
      </c>
      <c r="N674" t="str">
        <f t="array" ref="N674">IFERROR(XLOOKUP($G674,'SEPT 26  EMP LIST'!$A$2:$A$998,'SEPT 26  EMP LIST'!$E$2:$E$998),"-")</f>
        <v>-</v>
      </c>
    </row>
    <row r="675">
      <c r="H675" t="str">
        <f t="array" ref="H675">IFERROR(XLOOKUP($G675,'SEPT 26  EMP LIST'!$A$2:$A$998,'SEPT 26  EMP LIST'!$D$2:$D$998),"-")</f>
        <v>-</v>
      </c>
      <c r="I675" t="str">
        <f t="array" ref="I675">IFERROR(XLOOKUP($G675,'SEPT 26  EMP LIST'!$A$2:$A$998,'SEPT 26  EMP LIST'!$F$2:$F$998),"-")</f>
        <v>-</v>
      </c>
      <c r="J675" t="str">
        <f t="array" ref="J675">IFERROR(XLOOKUP($G675,'SEPT 26  EMP LIST'!$A$2:$A$998,'SEPT 26  EMP LIST'!$B$2:$B$998),"-")</f>
        <v>-</v>
      </c>
      <c r="N675" t="str">
        <f t="array" ref="N675">IFERROR(XLOOKUP($G675,'SEPT 26  EMP LIST'!$A$2:$A$998,'SEPT 26  EMP LIST'!$E$2:$E$998),"-")</f>
        <v>-</v>
      </c>
    </row>
    <row r="676">
      <c r="H676" t="str">
        <f t="array" ref="H676">IFERROR(XLOOKUP($G676,'SEPT 26  EMP LIST'!$A$2:$A$998,'SEPT 26  EMP LIST'!$D$2:$D$998),"-")</f>
        <v>-</v>
      </c>
      <c r="I676" t="str">
        <f t="array" ref="I676">IFERROR(XLOOKUP($G676,'SEPT 26  EMP LIST'!$A$2:$A$998,'SEPT 26  EMP LIST'!$F$2:$F$998),"-")</f>
        <v>-</v>
      </c>
      <c r="J676" t="str">
        <f t="array" ref="J676">IFERROR(XLOOKUP($G676,'SEPT 26  EMP LIST'!$A$2:$A$998,'SEPT 26  EMP LIST'!$B$2:$B$998),"-")</f>
        <v>-</v>
      </c>
      <c r="N676" t="str">
        <f t="array" ref="N676">IFERROR(XLOOKUP($G676,'SEPT 26  EMP LIST'!$A$2:$A$998,'SEPT 26  EMP LIST'!$E$2:$E$998),"-")</f>
        <v>-</v>
      </c>
    </row>
    <row r="677">
      <c r="H677" t="str">
        <f t="array" ref="H677">IFERROR(XLOOKUP($G677,'SEPT 26  EMP LIST'!$A$2:$A$998,'SEPT 26  EMP LIST'!$D$2:$D$998),"-")</f>
        <v>-</v>
      </c>
      <c r="I677" t="str">
        <f t="array" ref="I677">IFERROR(XLOOKUP($G677,'SEPT 26  EMP LIST'!$A$2:$A$998,'SEPT 26  EMP LIST'!$F$2:$F$998),"-")</f>
        <v>-</v>
      </c>
      <c r="J677" t="str">
        <f t="array" ref="J677">IFERROR(XLOOKUP($G677,'SEPT 26  EMP LIST'!$A$2:$A$998,'SEPT 26  EMP LIST'!$B$2:$B$998),"-")</f>
        <v>-</v>
      </c>
      <c r="N677" t="str">
        <f t="array" ref="N677">IFERROR(XLOOKUP($G677,'SEPT 26  EMP LIST'!$A$2:$A$998,'SEPT 26  EMP LIST'!$E$2:$E$998),"-")</f>
        <v>-</v>
      </c>
    </row>
    <row r="678">
      <c r="H678" t="str">
        <f t="array" ref="H678">IFERROR(XLOOKUP($G678,'SEPT 26  EMP LIST'!$A$2:$A$998,'SEPT 26  EMP LIST'!$D$2:$D$998),"-")</f>
        <v>-</v>
      </c>
      <c r="I678" t="str">
        <f t="array" ref="I678">IFERROR(XLOOKUP($G678,'SEPT 26  EMP LIST'!$A$2:$A$998,'SEPT 26  EMP LIST'!$F$2:$F$998),"-")</f>
        <v>-</v>
      </c>
      <c r="J678" t="str">
        <f t="array" ref="J678">IFERROR(XLOOKUP($G678,'SEPT 26  EMP LIST'!$A$2:$A$998,'SEPT 26  EMP LIST'!$B$2:$B$998),"-")</f>
        <v>-</v>
      </c>
      <c r="N678" t="str">
        <f t="array" ref="N678">IFERROR(XLOOKUP($G678,'SEPT 26  EMP LIST'!$A$2:$A$998,'SEPT 26  EMP LIST'!$E$2:$E$998),"-")</f>
        <v>-</v>
      </c>
    </row>
    <row r="679">
      <c r="H679" t="str">
        <f t="array" ref="H679">IFERROR(XLOOKUP($G679,'SEPT 26  EMP LIST'!$A$2:$A$998,'SEPT 26  EMP LIST'!$D$2:$D$998),"-")</f>
        <v>-</v>
      </c>
      <c r="I679" t="str">
        <f t="array" ref="I679">IFERROR(XLOOKUP($G679,'SEPT 26  EMP LIST'!$A$2:$A$998,'SEPT 26  EMP LIST'!$F$2:$F$998),"-")</f>
        <v>-</v>
      </c>
      <c r="J679" t="str">
        <f t="array" ref="J679">IFERROR(XLOOKUP($G679,'SEPT 26  EMP LIST'!$A$2:$A$998,'SEPT 26  EMP LIST'!$B$2:$B$998),"-")</f>
        <v>-</v>
      </c>
      <c r="N679" t="str">
        <f t="array" ref="N679">IFERROR(XLOOKUP($G679,'SEPT 26  EMP LIST'!$A$2:$A$998,'SEPT 26  EMP LIST'!$E$2:$E$998),"-")</f>
        <v>-</v>
      </c>
    </row>
    <row r="680">
      <c r="H680" t="str">
        <f t="array" ref="H680">IFERROR(XLOOKUP($G680,'SEPT 26  EMP LIST'!$A$2:$A$998,'SEPT 26  EMP LIST'!$D$2:$D$998),"-")</f>
        <v>-</v>
      </c>
      <c r="I680" t="str">
        <f t="array" ref="I680">IFERROR(XLOOKUP($G680,'SEPT 26  EMP LIST'!$A$2:$A$998,'SEPT 26  EMP LIST'!$F$2:$F$998),"-")</f>
        <v>-</v>
      </c>
      <c r="J680" t="str">
        <f t="array" ref="J680">IFERROR(XLOOKUP($G680,'SEPT 26  EMP LIST'!$A$2:$A$998,'SEPT 26  EMP LIST'!$B$2:$B$998),"-")</f>
        <v>-</v>
      </c>
      <c r="N680" t="str">
        <f t="array" ref="N680">IFERROR(XLOOKUP($G680,'SEPT 26  EMP LIST'!$A$2:$A$998,'SEPT 26  EMP LIST'!$E$2:$E$998),"-")</f>
        <v>-</v>
      </c>
    </row>
    <row r="681">
      <c r="H681" t="str">
        <f t="array" ref="H681">IFERROR(XLOOKUP($G681,'SEPT 26  EMP LIST'!$A$2:$A$998,'SEPT 26  EMP LIST'!$D$2:$D$998),"-")</f>
        <v>-</v>
      </c>
      <c r="I681" t="str">
        <f t="array" ref="I681">IFERROR(XLOOKUP($G681,'SEPT 26  EMP LIST'!$A$2:$A$998,'SEPT 26  EMP LIST'!$F$2:$F$998),"-")</f>
        <v>-</v>
      </c>
      <c r="J681" t="str">
        <f t="array" ref="J681">IFERROR(XLOOKUP($G681,'SEPT 26  EMP LIST'!$A$2:$A$998,'SEPT 26  EMP LIST'!$B$2:$B$998),"-")</f>
        <v>-</v>
      </c>
      <c r="N681" t="str">
        <f t="array" ref="N681">IFERROR(XLOOKUP($G681,'SEPT 26  EMP LIST'!$A$2:$A$998,'SEPT 26  EMP LIST'!$E$2:$E$998),"-")</f>
        <v>-</v>
      </c>
    </row>
    <row r="682">
      <c r="H682" t="str">
        <f t="array" ref="H682">IFERROR(XLOOKUP($G682,'SEPT 26  EMP LIST'!$A$2:$A$998,'SEPT 26  EMP LIST'!$D$2:$D$998),"-")</f>
        <v>-</v>
      </c>
      <c r="I682" t="str">
        <f t="array" ref="I682">IFERROR(XLOOKUP($G682,'SEPT 26  EMP LIST'!$A$2:$A$998,'SEPT 26  EMP LIST'!$F$2:$F$998),"-")</f>
        <v>-</v>
      </c>
      <c r="J682" t="str">
        <f t="array" ref="J682">IFERROR(XLOOKUP($G682,'SEPT 26  EMP LIST'!$A$2:$A$998,'SEPT 26  EMP LIST'!$B$2:$B$998),"-")</f>
        <v>-</v>
      </c>
      <c r="N682" t="str">
        <f t="array" ref="N682">IFERROR(XLOOKUP($G682,'SEPT 26  EMP LIST'!$A$2:$A$998,'SEPT 26  EMP LIST'!$E$2:$E$998),"-")</f>
        <v>-</v>
      </c>
    </row>
    <row r="683">
      <c r="H683" t="str">
        <f t="array" ref="H683">IFERROR(XLOOKUP($G683,'SEPT 26  EMP LIST'!$A$2:$A$998,'SEPT 26  EMP LIST'!$D$2:$D$998),"-")</f>
        <v>-</v>
      </c>
      <c r="I683" t="str">
        <f t="array" ref="I683">IFERROR(XLOOKUP($G683,'SEPT 26  EMP LIST'!$A$2:$A$998,'SEPT 26  EMP LIST'!$F$2:$F$998),"-")</f>
        <v>-</v>
      </c>
      <c r="J683" t="str">
        <f t="array" ref="J683">IFERROR(XLOOKUP($G683,'SEPT 26  EMP LIST'!$A$2:$A$998,'SEPT 26  EMP LIST'!$B$2:$B$998),"-")</f>
        <v>-</v>
      </c>
      <c r="N683" t="str">
        <f t="array" ref="N683">IFERROR(XLOOKUP($G683,'SEPT 26  EMP LIST'!$A$2:$A$998,'SEPT 26  EMP LIST'!$E$2:$E$998),"-")</f>
        <v>-</v>
      </c>
    </row>
    <row r="684">
      <c r="H684" t="str">
        <f t="array" ref="H684">IFERROR(XLOOKUP($G684,'SEPT 26  EMP LIST'!$A$2:$A$998,'SEPT 26  EMP LIST'!$D$2:$D$998),"-")</f>
        <v>-</v>
      </c>
      <c r="I684" t="str">
        <f t="array" ref="I684">IFERROR(XLOOKUP($G684,'SEPT 26  EMP LIST'!$A$2:$A$998,'SEPT 26  EMP LIST'!$F$2:$F$998),"-")</f>
        <v>-</v>
      </c>
      <c r="J684" t="str">
        <f t="array" ref="J684">IFERROR(XLOOKUP($G684,'SEPT 26  EMP LIST'!$A$2:$A$998,'SEPT 26  EMP LIST'!$B$2:$B$998),"-")</f>
        <v>-</v>
      </c>
      <c r="N684" t="str">
        <f t="array" ref="N684">IFERROR(XLOOKUP($G684,'SEPT 26  EMP LIST'!$A$2:$A$998,'SEPT 26  EMP LIST'!$E$2:$E$998),"-")</f>
        <v>-</v>
      </c>
    </row>
    <row r="685">
      <c r="H685" t="str">
        <f t="array" ref="H685">IFERROR(XLOOKUP($G685,'SEPT 26  EMP LIST'!$A$2:$A$998,'SEPT 26  EMP LIST'!$D$2:$D$998),"-")</f>
        <v>-</v>
      </c>
      <c r="I685" t="str">
        <f t="array" ref="I685">IFERROR(XLOOKUP($G685,'SEPT 26  EMP LIST'!$A$2:$A$998,'SEPT 26  EMP LIST'!$F$2:$F$998),"-")</f>
        <v>-</v>
      </c>
      <c r="J685" t="str">
        <f t="array" ref="J685">IFERROR(XLOOKUP($G685,'SEPT 26  EMP LIST'!$A$2:$A$998,'SEPT 26  EMP LIST'!$B$2:$B$998),"-")</f>
        <v>-</v>
      </c>
      <c r="N685" t="str">
        <f t="array" ref="N685">IFERROR(XLOOKUP($G685,'SEPT 26  EMP LIST'!$A$2:$A$998,'SEPT 26  EMP LIST'!$E$2:$E$998),"-")</f>
        <v>-</v>
      </c>
    </row>
    <row r="686">
      <c r="H686" t="str">
        <f t="array" ref="H686">IFERROR(XLOOKUP($G686,'SEPT 26  EMP LIST'!$A$2:$A$998,'SEPT 26  EMP LIST'!$D$2:$D$998),"-")</f>
        <v>-</v>
      </c>
      <c r="I686" t="str">
        <f t="array" ref="I686">IFERROR(XLOOKUP($G686,'SEPT 26  EMP LIST'!$A$2:$A$998,'SEPT 26  EMP LIST'!$F$2:$F$998),"-")</f>
        <v>-</v>
      </c>
      <c r="J686" t="str">
        <f t="array" ref="J686">IFERROR(XLOOKUP($G686,'SEPT 26  EMP LIST'!$A$2:$A$998,'SEPT 26  EMP LIST'!$B$2:$B$998),"-")</f>
        <v>-</v>
      </c>
      <c r="N686" t="str">
        <f t="array" ref="N686">IFERROR(XLOOKUP($G686,'SEPT 26  EMP LIST'!$A$2:$A$998,'SEPT 26  EMP LIST'!$E$2:$E$998),"-")</f>
        <v>-</v>
      </c>
    </row>
    <row r="687">
      <c r="H687" t="str">
        <f t="array" ref="H687">IFERROR(XLOOKUP($G687,'SEPT 26  EMP LIST'!$A$2:$A$998,'SEPT 26  EMP LIST'!$D$2:$D$998),"-")</f>
        <v>-</v>
      </c>
      <c r="I687" t="str">
        <f t="array" ref="I687">IFERROR(XLOOKUP($G687,'SEPT 26  EMP LIST'!$A$2:$A$998,'SEPT 26  EMP LIST'!$F$2:$F$998),"-")</f>
        <v>-</v>
      </c>
      <c r="J687" t="str">
        <f t="array" ref="J687">IFERROR(XLOOKUP($G687,'SEPT 26  EMP LIST'!$A$2:$A$998,'SEPT 26  EMP LIST'!$B$2:$B$998),"-")</f>
        <v>-</v>
      </c>
      <c r="N687" t="str">
        <f t="array" ref="N687">IFERROR(XLOOKUP($G687,'SEPT 26  EMP LIST'!$A$2:$A$998,'SEPT 26  EMP LIST'!$E$2:$E$998),"-")</f>
        <v>-</v>
      </c>
    </row>
    <row r="688">
      <c r="H688" t="str">
        <f t="array" ref="H688">IFERROR(XLOOKUP($G688,'SEPT 26  EMP LIST'!$A$2:$A$998,'SEPT 26  EMP LIST'!$D$2:$D$998),"-")</f>
        <v>-</v>
      </c>
      <c r="I688" t="str">
        <f t="array" ref="I688">IFERROR(XLOOKUP($G688,'SEPT 26  EMP LIST'!$A$2:$A$998,'SEPT 26  EMP LIST'!$F$2:$F$998),"-")</f>
        <v>-</v>
      </c>
      <c r="J688" t="str">
        <f t="array" ref="J688">IFERROR(XLOOKUP($G688,'SEPT 26  EMP LIST'!$A$2:$A$998,'SEPT 26  EMP LIST'!$B$2:$B$998),"-")</f>
        <v>-</v>
      </c>
      <c r="N688" t="str">
        <f t="array" ref="N688">IFERROR(XLOOKUP($G688,'SEPT 26  EMP LIST'!$A$2:$A$998,'SEPT 26  EMP LIST'!$E$2:$E$998),"-")</f>
        <v>-</v>
      </c>
    </row>
    <row r="689">
      <c r="H689" t="str">
        <f t="array" ref="H689">IFERROR(XLOOKUP($G689,'SEPT 26  EMP LIST'!$A$2:$A$998,'SEPT 26  EMP LIST'!$D$2:$D$998),"-")</f>
        <v>-</v>
      </c>
      <c r="I689" t="str">
        <f t="array" ref="I689">IFERROR(XLOOKUP($G689,'SEPT 26  EMP LIST'!$A$2:$A$998,'SEPT 26  EMP LIST'!$F$2:$F$998),"-")</f>
        <v>-</v>
      </c>
      <c r="J689" t="str">
        <f t="array" ref="J689">IFERROR(XLOOKUP($G689,'SEPT 26  EMP LIST'!$A$2:$A$998,'SEPT 26  EMP LIST'!$B$2:$B$998),"-")</f>
        <v>-</v>
      </c>
      <c r="N689" t="str">
        <f t="array" ref="N689">IFERROR(XLOOKUP($G689,'SEPT 26  EMP LIST'!$A$2:$A$998,'SEPT 26  EMP LIST'!$E$2:$E$998),"-")</f>
        <v>-</v>
      </c>
    </row>
    <row r="690">
      <c r="H690" t="str">
        <f t="array" ref="H690">IFERROR(XLOOKUP($G690,'SEPT 26  EMP LIST'!$A$2:$A$998,'SEPT 26  EMP LIST'!$D$2:$D$998),"-")</f>
        <v>-</v>
      </c>
      <c r="I690" t="str">
        <f t="array" ref="I690">IFERROR(XLOOKUP($G690,'SEPT 26  EMP LIST'!$A$2:$A$998,'SEPT 26  EMP LIST'!$F$2:$F$998),"-")</f>
        <v>-</v>
      </c>
      <c r="J690" t="str">
        <f t="array" ref="J690">IFERROR(XLOOKUP($G690,'SEPT 26  EMP LIST'!$A$2:$A$998,'SEPT 26  EMP LIST'!$B$2:$B$998),"-")</f>
        <v>-</v>
      </c>
      <c r="N690" t="str">
        <f t="array" ref="N690">IFERROR(XLOOKUP($G690,'SEPT 26  EMP LIST'!$A$2:$A$998,'SEPT 26  EMP LIST'!$E$2:$E$998),"-")</f>
        <v>-</v>
      </c>
    </row>
    <row r="691">
      <c r="H691" t="str">
        <f t="array" ref="H691">IFERROR(XLOOKUP($G691,'SEPT 26  EMP LIST'!$A$2:$A$998,'SEPT 26  EMP LIST'!$D$2:$D$998),"-")</f>
        <v>-</v>
      </c>
      <c r="I691" t="str">
        <f t="array" ref="I691">IFERROR(XLOOKUP($G691,'SEPT 26  EMP LIST'!$A$2:$A$998,'SEPT 26  EMP LIST'!$F$2:$F$998),"-")</f>
        <v>-</v>
      </c>
      <c r="J691" t="str">
        <f t="array" ref="J691">IFERROR(XLOOKUP($G691,'SEPT 26  EMP LIST'!$A$2:$A$998,'SEPT 26  EMP LIST'!$B$2:$B$998),"-")</f>
        <v>-</v>
      </c>
      <c r="N691" t="str">
        <f t="array" ref="N691">IFERROR(XLOOKUP($G691,'SEPT 26  EMP LIST'!$A$2:$A$998,'SEPT 26  EMP LIST'!$E$2:$E$998),"-")</f>
        <v>-</v>
      </c>
    </row>
    <row r="692">
      <c r="H692" t="str">
        <f t="array" ref="H692">IFERROR(XLOOKUP($G692,'SEPT 26  EMP LIST'!$A$2:$A$998,'SEPT 26  EMP LIST'!$D$2:$D$998),"-")</f>
        <v>-</v>
      </c>
      <c r="I692" t="str">
        <f t="array" ref="I692">IFERROR(XLOOKUP($G692,'SEPT 26  EMP LIST'!$A$2:$A$998,'SEPT 26  EMP LIST'!$F$2:$F$998),"-")</f>
        <v>-</v>
      </c>
      <c r="J692" t="str">
        <f t="array" ref="J692">IFERROR(XLOOKUP($G692,'SEPT 26  EMP LIST'!$A$2:$A$998,'SEPT 26  EMP LIST'!$B$2:$B$998),"-")</f>
        <v>-</v>
      </c>
      <c r="N692" t="str">
        <f t="array" ref="N692">IFERROR(XLOOKUP($G692,'SEPT 26  EMP LIST'!$A$2:$A$998,'SEPT 26  EMP LIST'!$E$2:$E$998),"-")</f>
        <v>-</v>
      </c>
    </row>
    <row r="693">
      <c r="H693" t="str">
        <f t="array" ref="H693">IFERROR(XLOOKUP($G693,'SEPT 26  EMP LIST'!$A$2:$A$998,'SEPT 26  EMP LIST'!$D$2:$D$998),"-")</f>
        <v>-</v>
      </c>
      <c r="I693" t="str">
        <f t="array" ref="I693">IFERROR(XLOOKUP($G693,'SEPT 26  EMP LIST'!$A$2:$A$998,'SEPT 26  EMP LIST'!$F$2:$F$998),"-")</f>
        <v>-</v>
      </c>
      <c r="J693" t="str">
        <f t="array" ref="J693">IFERROR(XLOOKUP($G693,'SEPT 26  EMP LIST'!$A$2:$A$998,'SEPT 26  EMP LIST'!$B$2:$B$998),"-")</f>
        <v>-</v>
      </c>
      <c r="N693" t="str">
        <f t="array" ref="N693">IFERROR(XLOOKUP($G693,'SEPT 26  EMP LIST'!$A$2:$A$998,'SEPT 26  EMP LIST'!$E$2:$E$998),"-")</f>
        <v>-</v>
      </c>
    </row>
    <row r="694">
      <c r="H694" t="str">
        <f t="array" ref="H694">IFERROR(XLOOKUP($G694,'SEPT 26  EMP LIST'!$A$2:$A$998,'SEPT 26  EMP LIST'!$D$2:$D$998),"-")</f>
        <v>-</v>
      </c>
      <c r="I694" t="str">
        <f t="array" ref="I694">IFERROR(XLOOKUP($G694,'SEPT 26  EMP LIST'!$A$2:$A$998,'SEPT 26  EMP LIST'!$F$2:$F$998),"-")</f>
        <v>-</v>
      </c>
      <c r="J694" t="str">
        <f t="array" ref="J694">IFERROR(XLOOKUP($G694,'SEPT 26  EMP LIST'!$A$2:$A$998,'SEPT 26  EMP LIST'!$B$2:$B$998),"-")</f>
        <v>-</v>
      </c>
      <c r="N694" t="str">
        <f t="array" ref="N694">IFERROR(XLOOKUP($G694,'SEPT 26  EMP LIST'!$A$2:$A$998,'SEPT 26  EMP LIST'!$E$2:$E$998),"-")</f>
        <v>-</v>
      </c>
    </row>
    <row r="695">
      <c r="H695" t="str">
        <f t="array" ref="H695">IFERROR(XLOOKUP($G695,'SEPT 26  EMP LIST'!$A$2:$A$998,'SEPT 26  EMP LIST'!$D$2:$D$998),"-")</f>
        <v>-</v>
      </c>
      <c r="I695" t="str">
        <f t="array" ref="I695">IFERROR(XLOOKUP($G695,'SEPT 26  EMP LIST'!$A$2:$A$998,'SEPT 26  EMP LIST'!$F$2:$F$998),"-")</f>
        <v>-</v>
      </c>
      <c r="J695" t="str">
        <f t="array" ref="J695">IFERROR(XLOOKUP($G695,'SEPT 26  EMP LIST'!$A$2:$A$998,'SEPT 26  EMP LIST'!$B$2:$B$998),"-")</f>
        <v>-</v>
      </c>
      <c r="N695" t="str">
        <f t="array" ref="N695">IFERROR(XLOOKUP($G695,'SEPT 26  EMP LIST'!$A$2:$A$998,'SEPT 26  EMP LIST'!$E$2:$E$998),"-")</f>
        <v>-</v>
      </c>
    </row>
    <row r="696">
      <c r="H696" t="str">
        <f t="array" ref="H696">IFERROR(XLOOKUP($G696,'SEPT 26  EMP LIST'!$A$2:$A$998,'SEPT 26  EMP LIST'!$D$2:$D$998),"-")</f>
        <v>-</v>
      </c>
      <c r="I696" t="str">
        <f t="array" ref="I696">IFERROR(XLOOKUP($G696,'SEPT 26  EMP LIST'!$A$2:$A$998,'SEPT 26  EMP LIST'!$F$2:$F$998),"-")</f>
        <v>-</v>
      </c>
      <c r="J696" t="str">
        <f t="array" ref="J696">IFERROR(XLOOKUP($G696,'SEPT 26  EMP LIST'!$A$2:$A$998,'SEPT 26  EMP LIST'!$B$2:$B$998),"-")</f>
        <v>-</v>
      </c>
      <c r="N696" t="str">
        <f t="array" ref="N696">IFERROR(XLOOKUP($G696,'SEPT 26  EMP LIST'!$A$2:$A$998,'SEPT 26  EMP LIST'!$E$2:$E$998),"-")</f>
        <v>-</v>
      </c>
    </row>
    <row r="697">
      <c r="H697" t="str">
        <f t="array" ref="H697">IFERROR(XLOOKUP($G697,'SEPT 26  EMP LIST'!$A$2:$A$998,'SEPT 26  EMP LIST'!$D$2:$D$998),"-")</f>
        <v>-</v>
      </c>
      <c r="I697" t="str">
        <f t="array" ref="I697">IFERROR(XLOOKUP($G697,'SEPT 26  EMP LIST'!$A$2:$A$998,'SEPT 26  EMP LIST'!$F$2:$F$998),"-")</f>
        <v>-</v>
      </c>
      <c r="J697" t="str">
        <f t="array" ref="J697">IFERROR(XLOOKUP($G697,'SEPT 26  EMP LIST'!$A$2:$A$998,'SEPT 26  EMP LIST'!$B$2:$B$998),"-")</f>
        <v>-</v>
      </c>
      <c r="N697" t="str">
        <f t="array" ref="N697">IFERROR(XLOOKUP($G697,'SEPT 26  EMP LIST'!$A$2:$A$998,'SEPT 26  EMP LIST'!$E$2:$E$998),"-")</f>
        <v>-</v>
      </c>
    </row>
    <row r="698">
      <c r="H698" t="str">
        <f t="array" ref="H698">IFERROR(XLOOKUP($G698,'SEPT 26  EMP LIST'!$A$2:$A$998,'SEPT 26  EMP LIST'!$D$2:$D$998),"-")</f>
        <v>-</v>
      </c>
      <c r="I698" t="str">
        <f t="array" ref="I698">IFERROR(XLOOKUP($G698,'SEPT 26  EMP LIST'!$A$2:$A$998,'SEPT 26  EMP LIST'!$F$2:$F$998),"-")</f>
        <v>-</v>
      </c>
      <c r="J698" t="str">
        <f t="array" ref="J698">IFERROR(XLOOKUP($G698,'SEPT 26  EMP LIST'!$A$2:$A$998,'SEPT 26  EMP LIST'!$B$2:$B$998),"-")</f>
        <v>-</v>
      </c>
      <c r="N698" t="str">
        <f t="array" ref="N698">IFERROR(XLOOKUP($G698,'SEPT 26  EMP LIST'!$A$2:$A$998,'SEPT 26  EMP LIST'!$E$2:$E$998),"-")</f>
        <v>-</v>
      </c>
    </row>
    <row r="699">
      <c r="H699" t="str">
        <f t="array" ref="H699">IFERROR(XLOOKUP($G699,'SEPT 26  EMP LIST'!$A$2:$A$998,'SEPT 26  EMP LIST'!$D$2:$D$998),"-")</f>
        <v>-</v>
      </c>
      <c r="I699" t="str">
        <f t="array" ref="I699">IFERROR(XLOOKUP($G699,'SEPT 26  EMP LIST'!$A$2:$A$998,'SEPT 26  EMP LIST'!$F$2:$F$998),"-")</f>
        <v>-</v>
      </c>
      <c r="J699" t="str">
        <f t="array" ref="J699">IFERROR(XLOOKUP($G699,'SEPT 26  EMP LIST'!$A$2:$A$998,'SEPT 26  EMP LIST'!$B$2:$B$998),"-")</f>
        <v>-</v>
      </c>
      <c r="N699" t="str">
        <f t="array" ref="N699">IFERROR(XLOOKUP($G699,'SEPT 26  EMP LIST'!$A$2:$A$998,'SEPT 26  EMP LIST'!$E$2:$E$998),"-")</f>
        <v>-</v>
      </c>
    </row>
    <row r="700">
      <c r="H700" t="str">
        <f t="array" ref="H700">IFERROR(XLOOKUP($G700,'SEPT 26  EMP LIST'!$A$2:$A$998,'SEPT 26  EMP LIST'!$D$2:$D$998),"-")</f>
        <v>-</v>
      </c>
      <c r="I700" t="str">
        <f t="array" ref="I700">IFERROR(XLOOKUP($G700,'SEPT 26  EMP LIST'!$A$2:$A$998,'SEPT 26  EMP LIST'!$F$2:$F$998),"-")</f>
        <v>-</v>
      </c>
      <c r="J700" t="str">
        <f t="array" ref="J700">IFERROR(XLOOKUP($G700,'SEPT 26  EMP LIST'!$A$2:$A$998,'SEPT 26  EMP LIST'!$B$2:$B$998),"-")</f>
        <v>-</v>
      </c>
      <c r="N700" t="str">
        <f t="array" ref="N700">IFERROR(XLOOKUP($G700,'SEPT 26  EMP LIST'!$A$2:$A$998,'SEPT 26  EMP LIST'!$E$2:$E$998),"-")</f>
        <v>-</v>
      </c>
    </row>
    <row r="701">
      <c r="H701" t="str">
        <f t="array" ref="H701">IFERROR(XLOOKUP($G701,'SEPT 26  EMP LIST'!$A$2:$A$998,'SEPT 26  EMP LIST'!$D$2:$D$998),"-")</f>
        <v>-</v>
      </c>
      <c r="I701" t="str">
        <f t="array" ref="I701">IFERROR(XLOOKUP($G701,'SEPT 26  EMP LIST'!$A$2:$A$998,'SEPT 26  EMP LIST'!$F$2:$F$998),"-")</f>
        <v>-</v>
      </c>
      <c r="J701" t="str">
        <f t="array" ref="J701">IFERROR(XLOOKUP($G701,'SEPT 26  EMP LIST'!$A$2:$A$998,'SEPT 26  EMP LIST'!$B$2:$B$998),"-")</f>
        <v>-</v>
      </c>
      <c r="N701" t="str">
        <f t="array" ref="N701">IFERROR(XLOOKUP($G701,'SEPT 26  EMP LIST'!$A$2:$A$998,'SEPT 26  EMP LIST'!$E$2:$E$998),"-")</f>
        <v>-</v>
      </c>
    </row>
    <row r="702">
      <c r="H702" t="str">
        <f t="array" ref="H702">IFERROR(XLOOKUP($G702,'SEPT 26  EMP LIST'!$A$2:$A$998,'SEPT 26  EMP LIST'!$D$2:$D$998),"-")</f>
        <v>-</v>
      </c>
      <c r="I702" t="str">
        <f t="array" ref="I702">IFERROR(XLOOKUP($G702,'SEPT 26  EMP LIST'!$A$2:$A$998,'SEPT 26  EMP LIST'!$F$2:$F$998),"-")</f>
        <v>-</v>
      </c>
      <c r="J702" t="str">
        <f t="array" ref="J702">IFERROR(XLOOKUP($G702,'SEPT 26  EMP LIST'!$A$2:$A$998,'SEPT 26  EMP LIST'!$B$2:$B$998),"-")</f>
        <v>-</v>
      </c>
      <c r="N702" t="str">
        <f t="array" ref="N702">IFERROR(XLOOKUP($G702,'SEPT 26  EMP LIST'!$A$2:$A$998,'SEPT 26  EMP LIST'!$E$2:$E$998),"-")</f>
        <v>-</v>
      </c>
    </row>
    <row r="703">
      <c r="H703" t="str">
        <f t="array" ref="H703">IFERROR(XLOOKUP($G703,'SEPT 26  EMP LIST'!$A$2:$A$998,'SEPT 26  EMP LIST'!$D$2:$D$998),"-")</f>
        <v>-</v>
      </c>
      <c r="I703" t="str">
        <f t="array" ref="I703">IFERROR(XLOOKUP($G703,'SEPT 26  EMP LIST'!$A$2:$A$998,'SEPT 26  EMP LIST'!$F$2:$F$998),"-")</f>
        <v>-</v>
      </c>
      <c r="J703" t="str">
        <f t="array" ref="J703">IFERROR(XLOOKUP($G703,'SEPT 26  EMP LIST'!$A$2:$A$998,'SEPT 26  EMP LIST'!$B$2:$B$998),"-")</f>
        <v>-</v>
      </c>
      <c r="N703" t="str">
        <f t="array" ref="N703">IFERROR(XLOOKUP($G703,'SEPT 26  EMP LIST'!$A$2:$A$998,'SEPT 26  EMP LIST'!$E$2:$E$998),"-")</f>
        <v>-</v>
      </c>
    </row>
    <row r="704">
      <c r="H704" t="str">
        <f t="array" ref="H704">IFERROR(XLOOKUP($G704,'SEPT 26  EMP LIST'!$A$2:$A$998,'SEPT 26  EMP LIST'!$D$2:$D$998),"-")</f>
        <v>-</v>
      </c>
      <c r="I704" t="str">
        <f t="array" ref="I704">IFERROR(XLOOKUP($G704,'SEPT 26  EMP LIST'!$A$2:$A$998,'SEPT 26  EMP LIST'!$F$2:$F$998),"-")</f>
        <v>-</v>
      </c>
      <c r="J704" t="str">
        <f t="array" ref="J704">IFERROR(XLOOKUP($G704,'SEPT 26  EMP LIST'!$A$2:$A$998,'SEPT 26  EMP LIST'!$B$2:$B$998),"-")</f>
        <v>-</v>
      </c>
      <c r="N704" t="str">
        <f t="array" ref="N704">IFERROR(XLOOKUP($G704,'SEPT 26  EMP LIST'!$A$2:$A$998,'SEPT 26  EMP LIST'!$E$2:$E$998),"-")</f>
        <v>-</v>
      </c>
    </row>
    <row r="705">
      <c r="H705" t="str">
        <f t="array" ref="H705">IFERROR(XLOOKUP($G705,'SEPT 26  EMP LIST'!$A$2:$A$998,'SEPT 26  EMP LIST'!$D$2:$D$998),"-")</f>
        <v>-</v>
      </c>
      <c r="I705" t="str">
        <f t="array" ref="I705">IFERROR(XLOOKUP($G705,'SEPT 26  EMP LIST'!$A$2:$A$998,'SEPT 26  EMP LIST'!$F$2:$F$998),"-")</f>
        <v>-</v>
      </c>
      <c r="J705" t="str">
        <f t="array" ref="J705">IFERROR(XLOOKUP($G705,'SEPT 26  EMP LIST'!$A$2:$A$998,'SEPT 26  EMP LIST'!$B$2:$B$998),"-")</f>
        <v>-</v>
      </c>
      <c r="N705" t="str">
        <f t="array" ref="N705">IFERROR(XLOOKUP($G705,'SEPT 26  EMP LIST'!$A$2:$A$998,'SEPT 26  EMP LIST'!$E$2:$E$998),"-")</f>
        <v>-</v>
      </c>
    </row>
    <row r="706">
      <c r="H706" t="str">
        <f t="array" ref="H706">IFERROR(XLOOKUP($G706,'SEPT 26  EMP LIST'!$A$2:$A$998,'SEPT 26  EMP LIST'!$D$2:$D$998),"-")</f>
        <v>-</v>
      </c>
      <c r="I706" t="str">
        <f t="array" ref="I706">IFERROR(XLOOKUP($G706,'SEPT 26  EMP LIST'!$A$2:$A$998,'SEPT 26  EMP LIST'!$F$2:$F$998),"-")</f>
        <v>-</v>
      </c>
      <c r="J706" t="str">
        <f t="array" ref="J706">IFERROR(XLOOKUP($G706,'SEPT 26  EMP LIST'!$A$2:$A$998,'SEPT 26  EMP LIST'!$B$2:$B$998),"-")</f>
        <v>-</v>
      </c>
      <c r="N706" t="str">
        <f t="array" ref="N706">IFERROR(XLOOKUP($G706,'SEPT 26  EMP LIST'!$A$2:$A$998,'SEPT 26  EMP LIST'!$E$2:$E$998),"-")</f>
        <v>-</v>
      </c>
    </row>
    <row r="707">
      <c r="H707" t="str">
        <f t="array" ref="H707">IFERROR(XLOOKUP($G707,'SEPT 26  EMP LIST'!$A$2:$A$998,'SEPT 26  EMP LIST'!$D$2:$D$998),"-")</f>
        <v>-</v>
      </c>
      <c r="I707" t="str">
        <f t="array" ref="I707">IFERROR(XLOOKUP($G707,'SEPT 26  EMP LIST'!$A$2:$A$998,'SEPT 26  EMP LIST'!$F$2:$F$998),"-")</f>
        <v>-</v>
      </c>
      <c r="J707" t="str">
        <f t="array" ref="J707">IFERROR(XLOOKUP($G707,'SEPT 26  EMP LIST'!$A$2:$A$998,'SEPT 26  EMP LIST'!$B$2:$B$998),"-")</f>
        <v>-</v>
      </c>
      <c r="N707" t="str">
        <f t="array" ref="N707">IFERROR(XLOOKUP($G707,'SEPT 26  EMP LIST'!$A$2:$A$998,'SEPT 26  EMP LIST'!$E$2:$E$998),"-")</f>
        <v>-</v>
      </c>
    </row>
    <row r="708">
      <c r="H708" t="str">
        <f t="array" ref="H708">IFERROR(XLOOKUP($G708,'SEPT 26  EMP LIST'!$A$2:$A$998,'SEPT 26  EMP LIST'!$D$2:$D$998),"-")</f>
        <v>-</v>
      </c>
      <c r="I708" t="str">
        <f t="array" ref="I708">IFERROR(XLOOKUP($G708,'SEPT 26  EMP LIST'!$A$2:$A$998,'SEPT 26  EMP LIST'!$F$2:$F$998),"-")</f>
        <v>-</v>
      </c>
      <c r="J708" t="str">
        <f t="array" ref="J708">IFERROR(XLOOKUP($G708,'SEPT 26  EMP LIST'!$A$2:$A$998,'SEPT 26  EMP LIST'!$B$2:$B$998),"-")</f>
        <v>-</v>
      </c>
      <c r="N708" t="str">
        <f t="array" ref="N708">IFERROR(XLOOKUP($G708,'SEPT 26  EMP LIST'!$A$2:$A$998,'SEPT 26  EMP LIST'!$E$2:$E$998),"-")</f>
        <v>-</v>
      </c>
    </row>
    <row r="709">
      <c r="H709" t="str">
        <f t="array" ref="H709">IFERROR(XLOOKUP($G709,'SEPT 26  EMP LIST'!$A$2:$A$998,'SEPT 26  EMP LIST'!$D$2:$D$998),"-")</f>
        <v>-</v>
      </c>
      <c r="I709" t="str">
        <f t="array" ref="I709">IFERROR(XLOOKUP($G709,'SEPT 26  EMP LIST'!$A$2:$A$998,'SEPT 26  EMP LIST'!$F$2:$F$998),"-")</f>
        <v>-</v>
      </c>
      <c r="J709" t="str">
        <f t="array" ref="J709">IFERROR(XLOOKUP($G709,'SEPT 26  EMP LIST'!$A$2:$A$998,'SEPT 26  EMP LIST'!$B$2:$B$998),"-")</f>
        <v>-</v>
      </c>
      <c r="N709" t="str">
        <f t="array" ref="N709">IFERROR(XLOOKUP($G709,'SEPT 26  EMP LIST'!$A$2:$A$998,'SEPT 26  EMP LIST'!$E$2:$E$998),"-")</f>
        <v>-</v>
      </c>
    </row>
    <row r="710">
      <c r="H710" t="str">
        <f t="array" ref="H710">IFERROR(XLOOKUP($G710,'SEPT 26  EMP LIST'!$A$2:$A$998,'SEPT 26  EMP LIST'!$D$2:$D$998),"-")</f>
        <v>-</v>
      </c>
      <c r="I710" t="str">
        <f t="array" ref="I710">IFERROR(XLOOKUP($G710,'SEPT 26  EMP LIST'!$A$2:$A$998,'SEPT 26  EMP LIST'!$F$2:$F$998),"-")</f>
        <v>-</v>
      </c>
      <c r="J710" t="str">
        <f t="array" ref="J710">IFERROR(XLOOKUP($G710,'SEPT 26  EMP LIST'!$A$2:$A$998,'SEPT 26  EMP LIST'!$B$2:$B$998),"-")</f>
        <v>-</v>
      </c>
      <c r="N710" t="str">
        <f t="array" ref="N710">IFERROR(XLOOKUP($G710,'SEPT 26  EMP LIST'!$A$2:$A$998,'SEPT 26  EMP LIST'!$E$2:$E$998),"-")</f>
        <v>-</v>
      </c>
    </row>
    <row r="711">
      <c r="H711" t="str">
        <f t="array" ref="H711">IFERROR(XLOOKUP($G711,'SEPT 26  EMP LIST'!$A$2:$A$998,'SEPT 26  EMP LIST'!$D$2:$D$998),"-")</f>
        <v>-</v>
      </c>
      <c r="I711" t="str">
        <f t="array" ref="I711">IFERROR(XLOOKUP($G711,'SEPT 26  EMP LIST'!$A$2:$A$998,'SEPT 26  EMP LIST'!$F$2:$F$998),"-")</f>
        <v>-</v>
      </c>
      <c r="J711" t="str">
        <f t="array" ref="J711">IFERROR(XLOOKUP($G711,'SEPT 26  EMP LIST'!$A$2:$A$998,'SEPT 26  EMP LIST'!$B$2:$B$998),"-")</f>
        <v>-</v>
      </c>
      <c r="N711" t="str">
        <f t="array" ref="N711">IFERROR(XLOOKUP($G711,'SEPT 26  EMP LIST'!$A$2:$A$998,'SEPT 26  EMP LIST'!$E$2:$E$998),"-")</f>
        <v>-</v>
      </c>
    </row>
    <row r="712">
      <c r="H712" t="str">
        <f t="array" ref="H712">IFERROR(XLOOKUP($G712,'SEPT 26  EMP LIST'!$A$2:$A$998,'SEPT 26  EMP LIST'!$D$2:$D$998),"-")</f>
        <v>-</v>
      </c>
      <c r="I712" t="str">
        <f t="array" ref="I712">IFERROR(XLOOKUP($G712,'SEPT 26  EMP LIST'!$A$2:$A$998,'SEPT 26  EMP LIST'!$F$2:$F$998),"-")</f>
        <v>-</v>
      </c>
      <c r="J712" t="str">
        <f t="array" ref="J712">IFERROR(XLOOKUP($G712,'SEPT 26  EMP LIST'!$A$2:$A$998,'SEPT 26  EMP LIST'!$B$2:$B$998),"-")</f>
        <v>-</v>
      </c>
      <c r="N712" t="str">
        <f t="array" ref="N712">IFERROR(XLOOKUP($G712,'SEPT 26  EMP LIST'!$A$2:$A$998,'SEPT 26  EMP LIST'!$E$2:$E$998),"-")</f>
        <v>-</v>
      </c>
    </row>
    <row r="713">
      <c r="H713" t="str">
        <f t="array" ref="H713">IFERROR(XLOOKUP($G713,'SEPT 26  EMP LIST'!$A$2:$A$998,'SEPT 26  EMP LIST'!$D$2:$D$998),"-")</f>
        <v>-</v>
      </c>
      <c r="I713" t="str">
        <f t="array" ref="I713">IFERROR(XLOOKUP($G713,'SEPT 26  EMP LIST'!$A$2:$A$998,'SEPT 26  EMP LIST'!$F$2:$F$998),"-")</f>
        <v>-</v>
      </c>
      <c r="J713" t="str">
        <f t="array" ref="J713">IFERROR(XLOOKUP($G713,'SEPT 26  EMP LIST'!$A$2:$A$998,'SEPT 26  EMP LIST'!$B$2:$B$998),"-")</f>
        <v>-</v>
      </c>
      <c r="N713" t="str">
        <f t="array" ref="N713">IFERROR(XLOOKUP($G713,'SEPT 26  EMP LIST'!$A$2:$A$998,'SEPT 26  EMP LIST'!$E$2:$E$998),"-")</f>
        <v>-</v>
      </c>
    </row>
    <row r="714">
      <c r="H714" t="str">
        <f t="array" ref="H714">IFERROR(XLOOKUP($G714,'SEPT 26  EMP LIST'!$A$2:$A$998,'SEPT 26  EMP LIST'!$D$2:$D$998),"-")</f>
        <v>-</v>
      </c>
      <c r="I714" t="str">
        <f t="array" ref="I714">IFERROR(XLOOKUP($G714,'SEPT 26  EMP LIST'!$A$2:$A$998,'SEPT 26  EMP LIST'!$F$2:$F$998),"-")</f>
        <v>-</v>
      </c>
      <c r="J714" t="str">
        <f t="array" ref="J714">IFERROR(XLOOKUP($G714,'SEPT 26  EMP LIST'!$A$2:$A$998,'SEPT 26  EMP LIST'!$B$2:$B$998),"-")</f>
        <v>-</v>
      </c>
      <c r="N714" t="str">
        <f t="array" ref="N714">IFERROR(XLOOKUP($G714,'SEPT 26  EMP LIST'!$A$2:$A$998,'SEPT 26  EMP LIST'!$E$2:$E$998),"-")</f>
        <v>-</v>
      </c>
    </row>
    <row r="715">
      <c r="H715" t="str">
        <f t="array" ref="H715">IFERROR(XLOOKUP($G715,'SEPT 26  EMP LIST'!$A$2:$A$998,'SEPT 26  EMP LIST'!$D$2:$D$998),"-")</f>
        <v>-</v>
      </c>
      <c r="I715" t="str">
        <f t="array" ref="I715">IFERROR(XLOOKUP($G715,'SEPT 26  EMP LIST'!$A$2:$A$998,'SEPT 26  EMP LIST'!$F$2:$F$998),"-")</f>
        <v>-</v>
      </c>
      <c r="J715" t="str">
        <f t="array" ref="J715">IFERROR(XLOOKUP($G715,'SEPT 26  EMP LIST'!$A$2:$A$998,'SEPT 26  EMP LIST'!$B$2:$B$998),"-")</f>
        <v>-</v>
      </c>
      <c r="N715" t="str">
        <f t="array" ref="N715">IFERROR(XLOOKUP($G715,'SEPT 26  EMP LIST'!$A$2:$A$998,'SEPT 26  EMP LIST'!$E$2:$E$998),"-")</f>
        <v>-</v>
      </c>
    </row>
    <row r="716">
      <c r="H716" t="str">
        <f t="array" ref="H716">IFERROR(XLOOKUP($G716,'SEPT 26  EMP LIST'!$A$2:$A$998,'SEPT 26  EMP LIST'!$D$2:$D$998),"-")</f>
        <v>-</v>
      </c>
      <c r="I716" t="str">
        <f t="array" ref="I716">IFERROR(XLOOKUP($G716,'SEPT 26  EMP LIST'!$A$2:$A$998,'SEPT 26  EMP LIST'!$F$2:$F$998),"-")</f>
        <v>-</v>
      </c>
      <c r="J716" t="str">
        <f t="array" ref="J716">IFERROR(XLOOKUP($G716,'SEPT 26  EMP LIST'!$A$2:$A$998,'SEPT 26  EMP LIST'!$B$2:$B$998),"-")</f>
        <v>-</v>
      </c>
      <c r="N716" t="str">
        <f t="array" ref="N716">IFERROR(XLOOKUP($G716,'SEPT 26  EMP LIST'!$A$2:$A$998,'SEPT 26  EMP LIST'!$E$2:$E$998),"-")</f>
        <v>-</v>
      </c>
    </row>
    <row r="717">
      <c r="H717" t="str">
        <f t="array" ref="H717">IFERROR(XLOOKUP($G717,'SEPT 26  EMP LIST'!$A$2:$A$998,'SEPT 26  EMP LIST'!$D$2:$D$998),"-")</f>
        <v>-</v>
      </c>
      <c r="I717" t="str">
        <f t="array" ref="I717">IFERROR(XLOOKUP($G717,'SEPT 26  EMP LIST'!$A$2:$A$998,'SEPT 26  EMP LIST'!$F$2:$F$998),"-")</f>
        <v>-</v>
      </c>
      <c r="J717" t="str">
        <f t="array" ref="J717">IFERROR(XLOOKUP($G717,'SEPT 26  EMP LIST'!$A$2:$A$998,'SEPT 26  EMP LIST'!$B$2:$B$998),"-")</f>
        <v>-</v>
      </c>
      <c r="N717" t="str">
        <f t="array" ref="N717">IFERROR(XLOOKUP($G717,'SEPT 26  EMP LIST'!$A$2:$A$998,'SEPT 26  EMP LIST'!$E$2:$E$998),"-")</f>
        <v>-</v>
      </c>
    </row>
    <row r="718">
      <c r="H718" t="str">
        <f t="array" ref="H718">IFERROR(XLOOKUP($G718,'SEPT 26  EMP LIST'!$A$2:$A$998,'SEPT 26  EMP LIST'!$D$2:$D$998),"-")</f>
        <v>-</v>
      </c>
      <c r="I718" t="str">
        <f t="array" ref="I718">IFERROR(XLOOKUP($G718,'SEPT 26  EMP LIST'!$A$2:$A$998,'SEPT 26  EMP LIST'!$F$2:$F$998),"-")</f>
        <v>-</v>
      </c>
      <c r="J718" t="str">
        <f t="array" ref="J718">IFERROR(XLOOKUP($G718,'SEPT 26  EMP LIST'!$A$2:$A$998,'SEPT 26  EMP LIST'!$B$2:$B$998),"-")</f>
        <v>-</v>
      </c>
      <c r="N718" t="str">
        <f t="array" ref="N718">IFERROR(XLOOKUP($G718,'SEPT 26  EMP LIST'!$A$2:$A$998,'SEPT 26  EMP LIST'!$E$2:$E$998),"-")</f>
        <v>-</v>
      </c>
    </row>
    <row r="719">
      <c r="H719" t="str">
        <f t="array" ref="H719">IFERROR(XLOOKUP($G719,'SEPT 26  EMP LIST'!$A$2:$A$998,'SEPT 26  EMP LIST'!$D$2:$D$998),"-")</f>
        <v>-</v>
      </c>
      <c r="I719" t="str">
        <f t="array" ref="I719">IFERROR(XLOOKUP($G719,'SEPT 26  EMP LIST'!$A$2:$A$998,'SEPT 26  EMP LIST'!$F$2:$F$998),"-")</f>
        <v>-</v>
      </c>
      <c r="J719" t="str">
        <f t="array" ref="J719">IFERROR(XLOOKUP($G719,'SEPT 26  EMP LIST'!$A$2:$A$998,'SEPT 26  EMP LIST'!$B$2:$B$998),"-")</f>
        <v>-</v>
      </c>
      <c r="N719" t="str">
        <f t="array" ref="N719">IFERROR(XLOOKUP($G719,'SEPT 26  EMP LIST'!$A$2:$A$998,'SEPT 26  EMP LIST'!$E$2:$E$998),"-")</f>
        <v>-</v>
      </c>
    </row>
    <row r="720">
      <c r="H720" t="str">
        <f t="array" ref="H720">IFERROR(XLOOKUP($G720,'SEPT 26  EMP LIST'!$A$2:$A$998,'SEPT 26  EMP LIST'!$D$2:$D$998),"-")</f>
        <v>-</v>
      </c>
      <c r="I720" t="str">
        <f t="array" ref="I720">IFERROR(XLOOKUP($G720,'SEPT 26  EMP LIST'!$A$2:$A$998,'SEPT 26  EMP LIST'!$F$2:$F$998),"-")</f>
        <v>-</v>
      </c>
      <c r="J720" t="str">
        <f t="array" ref="J720">IFERROR(XLOOKUP($G720,'SEPT 26  EMP LIST'!$A$2:$A$998,'SEPT 26  EMP LIST'!$B$2:$B$998),"-")</f>
        <v>-</v>
      </c>
      <c r="N720" t="str">
        <f t="array" ref="N720">IFERROR(XLOOKUP($G720,'SEPT 26  EMP LIST'!$A$2:$A$998,'SEPT 26  EMP LIST'!$E$2:$E$998),"-")</f>
        <v>-</v>
      </c>
    </row>
    <row r="721">
      <c r="H721" t="str">
        <f t="array" ref="H721">IFERROR(XLOOKUP($G721,'SEPT 26  EMP LIST'!$A$2:$A$998,'SEPT 26  EMP LIST'!$D$2:$D$998),"-")</f>
        <v>-</v>
      </c>
      <c r="I721" t="str">
        <f t="array" ref="I721">IFERROR(XLOOKUP($G721,'SEPT 26  EMP LIST'!$A$2:$A$998,'SEPT 26  EMP LIST'!$F$2:$F$998),"-")</f>
        <v>-</v>
      </c>
      <c r="J721" t="str">
        <f t="array" ref="J721">IFERROR(XLOOKUP($G721,'SEPT 26  EMP LIST'!$A$2:$A$998,'SEPT 26  EMP LIST'!$B$2:$B$998),"-")</f>
        <v>-</v>
      </c>
      <c r="N721" t="str">
        <f t="array" ref="N721">IFERROR(XLOOKUP($G721,'SEPT 26  EMP LIST'!$A$2:$A$998,'SEPT 26  EMP LIST'!$E$2:$E$998),"-")</f>
        <v>-</v>
      </c>
    </row>
    <row r="722">
      <c r="H722" t="str">
        <f t="array" ref="H722">IFERROR(XLOOKUP($G722,'SEPT 26  EMP LIST'!$A$2:$A$998,'SEPT 26  EMP LIST'!$D$2:$D$998),"-")</f>
        <v>-</v>
      </c>
      <c r="I722" t="str">
        <f t="array" ref="I722">IFERROR(XLOOKUP($G722,'SEPT 26  EMP LIST'!$A$2:$A$998,'SEPT 26  EMP LIST'!$F$2:$F$998),"-")</f>
        <v>-</v>
      </c>
      <c r="J722" t="str">
        <f t="array" ref="J722">IFERROR(XLOOKUP($G722,'SEPT 26  EMP LIST'!$A$2:$A$998,'SEPT 26  EMP LIST'!$B$2:$B$998),"-")</f>
        <v>-</v>
      </c>
      <c r="N722" t="str">
        <f t="array" ref="N722">IFERROR(XLOOKUP($G722,'SEPT 26  EMP LIST'!$A$2:$A$998,'SEPT 26  EMP LIST'!$E$2:$E$998),"-")</f>
        <v>-</v>
      </c>
    </row>
    <row r="723">
      <c r="H723" t="str">
        <f t="array" ref="H723">IFERROR(XLOOKUP($G723,'SEPT 26  EMP LIST'!$A$2:$A$998,'SEPT 26  EMP LIST'!$D$2:$D$998),"-")</f>
        <v>-</v>
      </c>
      <c r="I723" t="str">
        <f t="array" ref="I723">IFERROR(XLOOKUP($G723,'SEPT 26  EMP LIST'!$A$2:$A$998,'SEPT 26  EMP LIST'!$F$2:$F$998),"-")</f>
        <v>-</v>
      </c>
      <c r="J723" t="str">
        <f t="array" ref="J723">IFERROR(XLOOKUP($G723,'SEPT 26  EMP LIST'!$A$2:$A$998,'SEPT 26  EMP LIST'!$B$2:$B$998),"-")</f>
        <v>-</v>
      </c>
      <c r="N723" t="str">
        <f t="array" ref="N723">IFERROR(XLOOKUP($G723,'SEPT 26  EMP LIST'!$A$2:$A$998,'SEPT 26  EMP LIST'!$E$2:$E$998),"-")</f>
        <v>-</v>
      </c>
    </row>
    <row r="724">
      <c r="H724" t="str">
        <f t="array" ref="H724">IFERROR(XLOOKUP($G724,'SEPT 26  EMP LIST'!$A$2:$A$998,'SEPT 26  EMP LIST'!$D$2:$D$998),"-")</f>
        <v>-</v>
      </c>
      <c r="I724" t="str">
        <f t="array" ref="I724">IFERROR(XLOOKUP($G724,'SEPT 26  EMP LIST'!$A$2:$A$998,'SEPT 26  EMP LIST'!$F$2:$F$998),"-")</f>
        <v>-</v>
      </c>
      <c r="J724" t="str">
        <f t="array" ref="J724">IFERROR(XLOOKUP($G724,'SEPT 26  EMP LIST'!$A$2:$A$998,'SEPT 26  EMP LIST'!$B$2:$B$998),"-")</f>
        <v>-</v>
      </c>
      <c r="N724" t="str">
        <f t="array" ref="N724">IFERROR(XLOOKUP($G724,'SEPT 26  EMP LIST'!$A$2:$A$998,'SEPT 26  EMP LIST'!$E$2:$E$998),"-")</f>
        <v>-</v>
      </c>
    </row>
    <row r="725">
      <c r="H725" t="str">
        <f t="array" ref="H725">IFERROR(XLOOKUP($G725,'SEPT 26  EMP LIST'!$A$2:$A$998,'SEPT 26  EMP LIST'!$D$2:$D$998),"-")</f>
        <v>-</v>
      </c>
      <c r="I725" t="str">
        <f t="array" ref="I725">IFERROR(XLOOKUP($G725,'SEPT 26  EMP LIST'!$A$2:$A$998,'SEPT 26  EMP LIST'!$F$2:$F$998),"-")</f>
        <v>-</v>
      </c>
      <c r="J725" t="str">
        <f t="array" ref="J725">IFERROR(XLOOKUP($G725,'SEPT 26  EMP LIST'!$A$2:$A$998,'SEPT 26  EMP LIST'!$B$2:$B$998),"-")</f>
        <v>-</v>
      </c>
      <c r="N725" t="str">
        <f t="array" ref="N725">IFERROR(XLOOKUP($G725,'SEPT 26  EMP LIST'!$A$2:$A$998,'SEPT 26  EMP LIST'!$E$2:$E$998),"-")</f>
        <v>-</v>
      </c>
    </row>
    <row r="726">
      <c r="H726" t="str">
        <f t="array" ref="H726">IFERROR(XLOOKUP($G726,'SEPT 26  EMP LIST'!$A$2:$A$998,'SEPT 26  EMP LIST'!$D$2:$D$998),"-")</f>
        <v>-</v>
      </c>
      <c r="I726" t="str">
        <f t="array" ref="I726">IFERROR(XLOOKUP($G726,'SEPT 26  EMP LIST'!$A$2:$A$998,'SEPT 26  EMP LIST'!$F$2:$F$998),"-")</f>
        <v>-</v>
      </c>
      <c r="J726" t="str">
        <f t="array" ref="J726">IFERROR(XLOOKUP($G726,'SEPT 26  EMP LIST'!$A$2:$A$998,'SEPT 26  EMP LIST'!$B$2:$B$998),"-")</f>
        <v>-</v>
      </c>
      <c r="N726" t="str">
        <f t="array" ref="N726">IFERROR(XLOOKUP($G726,'SEPT 26  EMP LIST'!$A$2:$A$998,'SEPT 26  EMP LIST'!$E$2:$E$998),"-")</f>
        <v>-</v>
      </c>
    </row>
    <row r="727">
      <c r="H727" t="str">
        <f t="array" ref="H727">IFERROR(XLOOKUP($G727,'SEPT 26  EMP LIST'!$A$2:$A$998,'SEPT 26  EMP LIST'!$D$2:$D$998),"-")</f>
        <v>-</v>
      </c>
      <c r="I727" t="str">
        <f t="array" ref="I727">IFERROR(XLOOKUP($G727,'SEPT 26  EMP LIST'!$A$2:$A$998,'SEPT 26  EMP LIST'!$F$2:$F$998),"-")</f>
        <v>-</v>
      </c>
      <c r="J727" t="str">
        <f t="array" ref="J727">IFERROR(XLOOKUP($G727,'SEPT 26  EMP LIST'!$A$2:$A$998,'SEPT 26  EMP LIST'!$B$2:$B$998),"-")</f>
        <v>-</v>
      </c>
      <c r="N727" t="str">
        <f t="array" ref="N727">IFERROR(XLOOKUP($G727,'SEPT 26  EMP LIST'!$A$2:$A$998,'SEPT 26  EMP LIST'!$E$2:$E$998),"-")</f>
        <v>-</v>
      </c>
    </row>
    <row r="728">
      <c r="H728" t="str">
        <f t="array" ref="H728">IFERROR(XLOOKUP($G728,'SEPT 26  EMP LIST'!$A$2:$A$998,'SEPT 26  EMP LIST'!$D$2:$D$998),"-")</f>
        <v>-</v>
      </c>
      <c r="I728" t="str">
        <f t="array" ref="I728">IFERROR(XLOOKUP($G728,'SEPT 26  EMP LIST'!$A$2:$A$998,'SEPT 26  EMP LIST'!$F$2:$F$998),"-")</f>
        <v>-</v>
      </c>
      <c r="J728" t="str">
        <f t="array" ref="J728">IFERROR(XLOOKUP($G728,'SEPT 26  EMP LIST'!$A$2:$A$998,'SEPT 26  EMP LIST'!$B$2:$B$998),"-")</f>
        <v>-</v>
      </c>
      <c r="N728" t="str">
        <f t="array" ref="N728">IFERROR(XLOOKUP($G728,'SEPT 26  EMP LIST'!$A$2:$A$998,'SEPT 26  EMP LIST'!$E$2:$E$998),"-")</f>
        <v>-</v>
      </c>
    </row>
    <row r="729">
      <c r="H729" t="str">
        <f t="array" ref="H729">IFERROR(XLOOKUP($G729,'SEPT 26  EMP LIST'!$A$2:$A$998,'SEPT 26  EMP LIST'!$D$2:$D$998),"-")</f>
        <v>-</v>
      </c>
      <c r="I729" t="str">
        <f t="array" ref="I729">IFERROR(XLOOKUP($G729,'SEPT 26  EMP LIST'!$A$2:$A$998,'SEPT 26  EMP LIST'!$F$2:$F$998),"-")</f>
        <v>-</v>
      </c>
      <c r="J729" t="str">
        <f t="array" ref="J729">IFERROR(XLOOKUP($G729,'SEPT 26  EMP LIST'!$A$2:$A$998,'SEPT 26  EMP LIST'!$B$2:$B$998),"-")</f>
        <v>-</v>
      </c>
      <c r="N729" t="str">
        <f t="array" ref="N729">IFERROR(XLOOKUP($G729,'SEPT 26  EMP LIST'!$A$2:$A$998,'SEPT 26  EMP LIST'!$E$2:$E$998),"-")</f>
        <v>-</v>
      </c>
    </row>
    <row r="730">
      <c r="H730" t="str">
        <f t="array" ref="H730">IFERROR(XLOOKUP($G730,'SEPT 26  EMP LIST'!$A$2:$A$998,'SEPT 26  EMP LIST'!$D$2:$D$998),"-")</f>
        <v>-</v>
      </c>
      <c r="I730" t="str">
        <f t="array" ref="I730">IFERROR(XLOOKUP($G730,'SEPT 26  EMP LIST'!$A$2:$A$998,'SEPT 26  EMP LIST'!$F$2:$F$998),"-")</f>
        <v>-</v>
      </c>
      <c r="J730" t="str">
        <f t="array" ref="J730">IFERROR(XLOOKUP($G730,'SEPT 26  EMP LIST'!$A$2:$A$998,'SEPT 26  EMP LIST'!$B$2:$B$998),"-")</f>
        <v>-</v>
      </c>
      <c r="N730" t="str">
        <f t="array" ref="N730">IFERROR(XLOOKUP($G730,'SEPT 26  EMP LIST'!$A$2:$A$998,'SEPT 26  EMP LIST'!$E$2:$E$998),"-")</f>
        <v>-</v>
      </c>
    </row>
    <row r="731">
      <c r="H731" t="str">
        <f t="array" ref="H731">IFERROR(XLOOKUP($G731,'SEPT 26  EMP LIST'!$A$2:$A$998,'SEPT 26  EMP LIST'!$D$2:$D$998),"-")</f>
        <v>-</v>
      </c>
      <c r="I731" t="str">
        <f t="array" ref="I731">IFERROR(XLOOKUP($G731,'SEPT 26  EMP LIST'!$A$2:$A$998,'SEPT 26  EMP LIST'!$F$2:$F$998),"-")</f>
        <v>-</v>
      </c>
      <c r="J731" t="str">
        <f t="array" ref="J731">IFERROR(XLOOKUP($G731,'SEPT 26  EMP LIST'!$A$2:$A$998,'SEPT 26  EMP LIST'!$B$2:$B$998),"-")</f>
        <v>-</v>
      </c>
      <c r="N731" t="str">
        <f t="array" ref="N731">IFERROR(XLOOKUP($G731,'SEPT 26  EMP LIST'!$A$2:$A$998,'SEPT 26  EMP LIST'!$E$2:$E$998),"-")</f>
        <v>-</v>
      </c>
    </row>
    <row r="732">
      <c r="H732" t="str">
        <f t="array" ref="H732">IFERROR(XLOOKUP($G732,'SEPT 26  EMP LIST'!$A$2:$A$998,'SEPT 26  EMP LIST'!$D$2:$D$998),"-")</f>
        <v>-</v>
      </c>
      <c r="I732" t="str">
        <f t="array" ref="I732">IFERROR(XLOOKUP($G732,'SEPT 26  EMP LIST'!$A$2:$A$998,'SEPT 26  EMP LIST'!$F$2:$F$998),"-")</f>
        <v>-</v>
      </c>
      <c r="J732" t="str">
        <f t="array" ref="J732">IFERROR(XLOOKUP($G732,'SEPT 26  EMP LIST'!$A$2:$A$998,'SEPT 26  EMP LIST'!$B$2:$B$998),"-")</f>
        <v>-</v>
      </c>
      <c r="N732" t="str">
        <f t="array" ref="N732">IFERROR(XLOOKUP($G732,'SEPT 26  EMP LIST'!$A$2:$A$998,'SEPT 26  EMP LIST'!$E$2:$E$998),"-")</f>
        <v>-</v>
      </c>
    </row>
    <row r="733">
      <c r="H733" t="str">
        <f t="array" ref="H733">IFERROR(XLOOKUP($G733,'SEPT 26  EMP LIST'!$A$2:$A$998,'SEPT 26  EMP LIST'!$D$2:$D$998),"-")</f>
        <v>-</v>
      </c>
      <c r="I733" t="str">
        <f t="array" ref="I733">IFERROR(XLOOKUP($G733,'SEPT 26  EMP LIST'!$A$2:$A$998,'SEPT 26  EMP LIST'!$F$2:$F$998),"-")</f>
        <v>-</v>
      </c>
      <c r="J733" t="str">
        <f t="array" ref="J733">IFERROR(XLOOKUP($G733,'SEPT 26  EMP LIST'!$A$2:$A$998,'SEPT 26  EMP LIST'!$B$2:$B$998),"-")</f>
        <v>-</v>
      </c>
      <c r="N733" t="str">
        <f t="array" ref="N733">IFERROR(XLOOKUP($G733,'SEPT 26  EMP LIST'!$A$2:$A$998,'SEPT 26  EMP LIST'!$E$2:$E$998),"-")</f>
        <v>-</v>
      </c>
    </row>
    <row r="734">
      <c r="H734" t="str">
        <f t="array" ref="H734">IFERROR(XLOOKUP($G734,'SEPT 26  EMP LIST'!$A$2:$A$998,'SEPT 26  EMP LIST'!$D$2:$D$998),"-")</f>
        <v>-</v>
      </c>
      <c r="I734" t="str">
        <f t="array" ref="I734">IFERROR(XLOOKUP($G734,'SEPT 26  EMP LIST'!$A$2:$A$998,'SEPT 26  EMP LIST'!$F$2:$F$998),"-")</f>
        <v>-</v>
      </c>
      <c r="J734" t="str">
        <f t="array" ref="J734">IFERROR(XLOOKUP($G734,'SEPT 26  EMP LIST'!$A$2:$A$998,'SEPT 26  EMP LIST'!$B$2:$B$998),"-")</f>
        <v>-</v>
      </c>
      <c r="N734" t="str">
        <f t="array" ref="N734">IFERROR(XLOOKUP($G734,'SEPT 26  EMP LIST'!$A$2:$A$998,'SEPT 26  EMP LIST'!$E$2:$E$998),"-")</f>
        <v>-</v>
      </c>
    </row>
    <row r="735">
      <c r="H735" t="str">
        <f t="array" ref="H735">IFERROR(XLOOKUP($G735,'SEPT 26  EMP LIST'!$A$2:$A$998,'SEPT 26  EMP LIST'!$D$2:$D$998),"-")</f>
        <v>-</v>
      </c>
      <c r="I735" t="str">
        <f t="array" ref="I735">IFERROR(XLOOKUP($G735,'SEPT 26  EMP LIST'!$A$2:$A$998,'SEPT 26  EMP LIST'!$F$2:$F$998),"-")</f>
        <v>-</v>
      </c>
      <c r="J735" t="str">
        <f t="array" ref="J735">IFERROR(XLOOKUP($G735,'SEPT 26  EMP LIST'!$A$2:$A$998,'SEPT 26  EMP LIST'!$B$2:$B$998),"-")</f>
        <v>-</v>
      </c>
      <c r="N735" t="str">
        <f t="array" ref="N735">IFERROR(XLOOKUP($G735,'SEPT 26  EMP LIST'!$A$2:$A$998,'SEPT 26  EMP LIST'!$E$2:$E$998),"-")</f>
        <v>-</v>
      </c>
    </row>
    <row r="736">
      <c r="H736" t="str">
        <f t="array" ref="H736">IFERROR(XLOOKUP($G736,'SEPT 26  EMP LIST'!$A$2:$A$998,'SEPT 26  EMP LIST'!$D$2:$D$998),"-")</f>
        <v>-</v>
      </c>
      <c r="I736" t="str">
        <f t="array" ref="I736">IFERROR(XLOOKUP($G736,'SEPT 26  EMP LIST'!$A$2:$A$998,'SEPT 26  EMP LIST'!$F$2:$F$998),"-")</f>
        <v>-</v>
      </c>
      <c r="J736" t="str">
        <f t="array" ref="J736">IFERROR(XLOOKUP($G736,'SEPT 26  EMP LIST'!$A$2:$A$998,'SEPT 26  EMP LIST'!$B$2:$B$998),"-")</f>
        <v>-</v>
      </c>
      <c r="N736" t="str">
        <f t="array" ref="N736">IFERROR(XLOOKUP($G736,'SEPT 26  EMP LIST'!$A$2:$A$998,'SEPT 26  EMP LIST'!$E$2:$E$998),"-")</f>
        <v>-</v>
      </c>
    </row>
    <row r="737">
      <c r="H737" t="str">
        <f t="array" ref="H737">IFERROR(XLOOKUP($G737,'SEPT 26  EMP LIST'!$A$2:$A$998,'SEPT 26  EMP LIST'!$D$2:$D$998),"-")</f>
        <v>-</v>
      </c>
      <c r="I737" t="str">
        <f t="array" ref="I737">IFERROR(XLOOKUP($G737,'SEPT 26  EMP LIST'!$A$2:$A$998,'SEPT 26  EMP LIST'!$F$2:$F$998),"-")</f>
        <v>-</v>
      </c>
      <c r="J737" t="str">
        <f t="array" ref="J737">IFERROR(XLOOKUP($G737,'SEPT 26  EMP LIST'!$A$2:$A$998,'SEPT 26  EMP LIST'!$B$2:$B$998),"-")</f>
        <v>-</v>
      </c>
      <c r="N737" t="str">
        <f t="array" ref="N737">IFERROR(XLOOKUP($G737,'SEPT 26  EMP LIST'!$A$2:$A$998,'SEPT 26  EMP LIST'!$E$2:$E$998),"-")</f>
        <v>-</v>
      </c>
    </row>
    <row r="738">
      <c r="H738" t="str">
        <f t="array" ref="H738">IFERROR(XLOOKUP($G738,'SEPT 26  EMP LIST'!$A$2:$A$998,'SEPT 26  EMP LIST'!$D$2:$D$998),"-")</f>
        <v>-</v>
      </c>
      <c r="I738" t="str">
        <f t="array" ref="I738">IFERROR(XLOOKUP($G738,'SEPT 26  EMP LIST'!$A$2:$A$998,'SEPT 26  EMP LIST'!$F$2:$F$998),"-")</f>
        <v>-</v>
      </c>
      <c r="J738" t="str">
        <f t="array" ref="J738">IFERROR(XLOOKUP($G738,'SEPT 26  EMP LIST'!$A$2:$A$998,'SEPT 26  EMP LIST'!$B$2:$B$998),"-")</f>
        <v>-</v>
      </c>
      <c r="N738" t="str">
        <f t="array" ref="N738">IFERROR(XLOOKUP($G738,'SEPT 26  EMP LIST'!$A$2:$A$998,'SEPT 26  EMP LIST'!$E$2:$E$998),"-")</f>
        <v>-</v>
      </c>
    </row>
    <row r="739">
      <c r="H739" t="str">
        <f t="array" ref="H739">IFERROR(XLOOKUP($G739,'SEPT 26  EMP LIST'!$A$2:$A$998,'SEPT 26  EMP LIST'!$D$2:$D$998),"-")</f>
        <v>-</v>
      </c>
      <c r="I739" t="str">
        <f t="array" ref="I739">IFERROR(XLOOKUP($G739,'SEPT 26  EMP LIST'!$A$2:$A$998,'SEPT 26  EMP LIST'!$F$2:$F$998),"-")</f>
        <v>-</v>
      </c>
      <c r="J739" t="str">
        <f t="array" ref="J739">IFERROR(XLOOKUP($G739,'SEPT 26  EMP LIST'!$A$2:$A$998,'SEPT 26  EMP LIST'!$B$2:$B$998),"-")</f>
        <v>-</v>
      </c>
      <c r="N739" t="str">
        <f t="array" ref="N739">IFERROR(XLOOKUP($G739,'SEPT 26  EMP LIST'!$A$2:$A$998,'SEPT 26  EMP LIST'!$E$2:$E$998),"-")</f>
        <v>-</v>
      </c>
    </row>
    <row r="740">
      <c r="H740" t="str">
        <f t="array" ref="H740">IFERROR(XLOOKUP($G740,'SEPT 26  EMP LIST'!$A$2:$A$998,'SEPT 26  EMP LIST'!$D$2:$D$998),"-")</f>
        <v>-</v>
      </c>
      <c r="I740" t="str">
        <f t="array" ref="I740">IFERROR(XLOOKUP($G740,'SEPT 26  EMP LIST'!$A$2:$A$998,'SEPT 26  EMP LIST'!$F$2:$F$998),"-")</f>
        <v>-</v>
      </c>
      <c r="J740" t="str">
        <f t="array" ref="J740">IFERROR(XLOOKUP($G740,'SEPT 26  EMP LIST'!$A$2:$A$998,'SEPT 26  EMP LIST'!$B$2:$B$998),"-")</f>
        <v>-</v>
      </c>
      <c r="N740" t="str">
        <f t="array" ref="N740">IFERROR(XLOOKUP($G740,'SEPT 26  EMP LIST'!$A$2:$A$998,'SEPT 26  EMP LIST'!$E$2:$E$998),"-")</f>
        <v>-</v>
      </c>
    </row>
    <row r="741">
      <c r="H741" t="str">
        <f t="array" ref="H741">IFERROR(XLOOKUP($G741,'SEPT 26  EMP LIST'!$A$2:$A$998,'SEPT 26  EMP LIST'!$D$2:$D$998),"-")</f>
        <v>-</v>
      </c>
      <c r="I741" t="str">
        <f t="array" ref="I741">IFERROR(XLOOKUP($G741,'SEPT 26  EMP LIST'!$A$2:$A$998,'SEPT 26  EMP LIST'!$F$2:$F$998),"-")</f>
        <v>-</v>
      </c>
      <c r="J741" t="str">
        <f t="array" ref="J741">IFERROR(XLOOKUP($G741,'SEPT 26  EMP LIST'!$A$2:$A$998,'SEPT 26  EMP LIST'!$B$2:$B$998),"-")</f>
        <v>-</v>
      </c>
      <c r="N741" t="str">
        <f t="array" ref="N741">IFERROR(XLOOKUP($G741,'SEPT 26  EMP LIST'!$A$2:$A$998,'SEPT 26  EMP LIST'!$E$2:$E$998),"-")</f>
        <v>-</v>
      </c>
    </row>
    <row r="742">
      <c r="H742" t="str">
        <f t="array" ref="H742">IFERROR(XLOOKUP($G742,'SEPT 26  EMP LIST'!$A$2:$A$998,'SEPT 26  EMP LIST'!$D$2:$D$998),"-")</f>
        <v>-</v>
      </c>
      <c r="I742" t="str">
        <f t="array" ref="I742">IFERROR(XLOOKUP($G742,'SEPT 26  EMP LIST'!$A$2:$A$998,'SEPT 26  EMP LIST'!$F$2:$F$998),"-")</f>
        <v>-</v>
      </c>
      <c r="J742" t="str">
        <f t="array" ref="J742">IFERROR(XLOOKUP($G742,'SEPT 26  EMP LIST'!$A$2:$A$998,'SEPT 26  EMP LIST'!$B$2:$B$998),"-")</f>
        <v>-</v>
      </c>
      <c r="N742" t="str">
        <f t="array" ref="N742">IFERROR(XLOOKUP($G742,'SEPT 26  EMP LIST'!$A$2:$A$998,'SEPT 26  EMP LIST'!$E$2:$E$998),"-")</f>
        <v>-</v>
      </c>
    </row>
    <row r="743">
      <c r="H743" t="str">
        <f t="array" ref="H743">IFERROR(XLOOKUP($G743,'SEPT 26  EMP LIST'!$A$2:$A$998,'SEPT 26  EMP LIST'!$D$2:$D$998),"-")</f>
        <v>-</v>
      </c>
      <c r="I743" t="str">
        <f t="array" ref="I743">IFERROR(XLOOKUP($G743,'SEPT 26  EMP LIST'!$A$2:$A$998,'SEPT 26  EMP LIST'!$F$2:$F$998),"-")</f>
        <v>-</v>
      </c>
      <c r="J743" t="str">
        <f t="array" ref="J743">IFERROR(XLOOKUP($G743,'SEPT 26  EMP LIST'!$A$2:$A$998,'SEPT 26  EMP LIST'!$B$2:$B$998),"-")</f>
        <v>-</v>
      </c>
      <c r="N743" t="str">
        <f t="array" ref="N743">IFERROR(XLOOKUP($G743,'SEPT 26  EMP LIST'!$A$2:$A$998,'SEPT 26  EMP LIST'!$E$2:$E$998),"-")</f>
        <v>-</v>
      </c>
    </row>
    <row r="744">
      <c r="H744" t="str">
        <f t="array" ref="H744">IFERROR(XLOOKUP($G744,'SEPT 26  EMP LIST'!$A$2:$A$998,'SEPT 26  EMP LIST'!$D$2:$D$998),"-")</f>
        <v>-</v>
      </c>
      <c r="I744" t="str">
        <f t="array" ref="I744">IFERROR(XLOOKUP($G744,'SEPT 26  EMP LIST'!$A$2:$A$998,'SEPT 26  EMP LIST'!$F$2:$F$998),"-")</f>
        <v>-</v>
      </c>
      <c r="J744" t="str">
        <f t="array" ref="J744">IFERROR(XLOOKUP($G744,'SEPT 26  EMP LIST'!$A$2:$A$998,'SEPT 26  EMP LIST'!$B$2:$B$998),"-")</f>
        <v>-</v>
      </c>
      <c r="N744" t="str">
        <f t="array" ref="N744">IFERROR(XLOOKUP($G744,'SEPT 26  EMP LIST'!$A$2:$A$998,'SEPT 26  EMP LIST'!$E$2:$E$998),"-")</f>
        <v>-</v>
      </c>
    </row>
    <row r="745">
      <c r="H745" t="str">
        <f t="array" ref="H745">IFERROR(XLOOKUP($G745,'SEPT 26  EMP LIST'!$A$2:$A$998,'SEPT 26  EMP LIST'!$D$2:$D$998),"-")</f>
        <v>-</v>
      </c>
      <c r="I745" t="str">
        <f t="array" ref="I745">IFERROR(XLOOKUP($G745,'SEPT 26  EMP LIST'!$A$2:$A$998,'SEPT 26  EMP LIST'!$F$2:$F$998),"-")</f>
        <v>-</v>
      </c>
      <c r="J745" t="str">
        <f t="array" ref="J745">IFERROR(XLOOKUP($G745,'SEPT 26  EMP LIST'!$A$2:$A$998,'SEPT 26  EMP LIST'!$B$2:$B$998),"-")</f>
        <v>-</v>
      </c>
      <c r="N745" t="str">
        <f t="array" ref="N745">IFERROR(XLOOKUP($G745,'SEPT 26  EMP LIST'!$A$2:$A$998,'SEPT 26  EMP LIST'!$E$2:$E$998),"-")</f>
        <v>-</v>
      </c>
    </row>
    <row r="746">
      <c r="H746" t="str">
        <f t="array" ref="H746">IFERROR(XLOOKUP($G746,'SEPT 26  EMP LIST'!$A$2:$A$998,'SEPT 26  EMP LIST'!$D$2:$D$998),"-")</f>
        <v>-</v>
      </c>
      <c r="I746" t="str">
        <f t="array" ref="I746">IFERROR(XLOOKUP($G746,'SEPT 26  EMP LIST'!$A$2:$A$998,'SEPT 26  EMP LIST'!$F$2:$F$998),"-")</f>
        <v>-</v>
      </c>
      <c r="J746" t="str">
        <f t="array" ref="J746">IFERROR(XLOOKUP($G746,'SEPT 26  EMP LIST'!$A$2:$A$998,'SEPT 26  EMP LIST'!$B$2:$B$998),"-")</f>
        <v>-</v>
      </c>
      <c r="N746" t="str">
        <f t="array" ref="N746">IFERROR(XLOOKUP($G746,'SEPT 26  EMP LIST'!$A$2:$A$998,'SEPT 26  EMP LIST'!$E$2:$E$998),"-")</f>
        <v>-</v>
      </c>
    </row>
    <row r="747">
      <c r="H747" t="str">
        <f t="array" ref="H747">IFERROR(XLOOKUP($G747,'SEPT 26  EMP LIST'!$A$2:$A$998,'SEPT 26  EMP LIST'!$D$2:$D$998),"-")</f>
        <v>-</v>
      </c>
      <c r="I747" t="str">
        <f t="array" ref="I747">IFERROR(XLOOKUP($G747,'SEPT 26  EMP LIST'!$A$2:$A$998,'SEPT 26  EMP LIST'!$F$2:$F$998),"-")</f>
        <v>-</v>
      </c>
      <c r="J747" t="str">
        <f t="array" ref="J747">IFERROR(XLOOKUP($G747,'SEPT 26  EMP LIST'!$A$2:$A$998,'SEPT 26  EMP LIST'!$B$2:$B$998),"-")</f>
        <v>-</v>
      </c>
      <c r="N747" t="str">
        <f t="array" ref="N747">IFERROR(XLOOKUP($G747,'SEPT 26  EMP LIST'!$A$2:$A$998,'SEPT 26  EMP LIST'!$E$2:$E$998),"-")</f>
        <v>-</v>
      </c>
    </row>
    <row r="748">
      <c r="H748" t="str">
        <f t="array" ref="H748">IFERROR(XLOOKUP($G748,'SEPT 26  EMP LIST'!$A$2:$A$998,'SEPT 26  EMP LIST'!$D$2:$D$998),"-")</f>
        <v>-</v>
      </c>
      <c r="I748" t="str">
        <f t="array" ref="I748">IFERROR(XLOOKUP($G748,'SEPT 26  EMP LIST'!$A$2:$A$998,'SEPT 26  EMP LIST'!$F$2:$F$998),"-")</f>
        <v>-</v>
      </c>
      <c r="J748" t="str">
        <f t="array" ref="J748">IFERROR(XLOOKUP($G748,'SEPT 26  EMP LIST'!$A$2:$A$998,'SEPT 26  EMP LIST'!$B$2:$B$998),"-")</f>
        <v>-</v>
      </c>
      <c r="N748" t="str">
        <f t="array" ref="N748">IFERROR(XLOOKUP($G748,'SEPT 26  EMP LIST'!$A$2:$A$998,'SEPT 26  EMP LIST'!$E$2:$E$998),"-")</f>
        <v>-</v>
      </c>
    </row>
    <row r="749">
      <c r="H749" t="str">
        <f t="array" ref="H749">IFERROR(XLOOKUP($G749,'SEPT 26  EMP LIST'!$A$2:$A$998,'SEPT 26  EMP LIST'!$D$2:$D$998),"-")</f>
        <v>-</v>
      </c>
      <c r="I749" t="str">
        <f t="array" ref="I749">IFERROR(XLOOKUP($G749,'SEPT 26  EMP LIST'!$A$2:$A$998,'SEPT 26  EMP LIST'!$F$2:$F$998),"-")</f>
        <v>-</v>
      </c>
      <c r="J749" t="str">
        <f t="array" ref="J749">IFERROR(XLOOKUP($G749,'SEPT 26  EMP LIST'!$A$2:$A$998,'SEPT 26  EMP LIST'!$B$2:$B$998),"-")</f>
        <v>-</v>
      </c>
      <c r="N749" t="str">
        <f t="array" ref="N749">IFERROR(XLOOKUP($G749,'SEPT 26  EMP LIST'!$A$2:$A$998,'SEPT 26  EMP LIST'!$E$2:$E$998),"-")</f>
        <v>-</v>
      </c>
    </row>
    <row r="750">
      <c r="H750" t="str">
        <f t="array" ref="H750">IFERROR(XLOOKUP($G750,'SEPT 26  EMP LIST'!$A$2:$A$998,'SEPT 26  EMP LIST'!$D$2:$D$998),"-")</f>
        <v>-</v>
      </c>
      <c r="I750" t="str">
        <f t="array" ref="I750">IFERROR(XLOOKUP($G750,'SEPT 26  EMP LIST'!$A$2:$A$998,'SEPT 26  EMP LIST'!$F$2:$F$998),"-")</f>
        <v>-</v>
      </c>
      <c r="J750" t="str">
        <f t="array" ref="J750">IFERROR(XLOOKUP($G750,'SEPT 26  EMP LIST'!$A$2:$A$998,'SEPT 26  EMP LIST'!$B$2:$B$998),"-")</f>
        <v>-</v>
      </c>
      <c r="N750" t="str">
        <f t="array" ref="N750">IFERROR(XLOOKUP($G750,'SEPT 26  EMP LIST'!$A$2:$A$998,'SEPT 26  EMP LIST'!$E$2:$E$998),"-")</f>
        <v>-</v>
      </c>
    </row>
    <row r="751">
      <c r="H751" t="str">
        <f t="array" ref="H751">IFERROR(XLOOKUP($G751,'SEPT 26  EMP LIST'!$A$2:$A$998,'SEPT 26  EMP LIST'!$D$2:$D$998),"-")</f>
        <v>-</v>
      </c>
      <c r="I751" t="str">
        <f t="array" ref="I751">IFERROR(XLOOKUP($G751,'SEPT 26  EMP LIST'!$A$2:$A$998,'SEPT 26  EMP LIST'!$F$2:$F$998),"-")</f>
        <v>-</v>
      </c>
      <c r="J751" t="str">
        <f t="array" ref="J751">IFERROR(XLOOKUP($G751,'SEPT 26  EMP LIST'!$A$2:$A$998,'SEPT 26  EMP LIST'!$B$2:$B$998),"-")</f>
        <v>-</v>
      </c>
      <c r="N751" t="str">
        <f t="array" ref="N751">IFERROR(XLOOKUP($G751,'SEPT 26  EMP LIST'!$A$2:$A$998,'SEPT 26  EMP LIST'!$E$2:$E$998),"-")</f>
        <v>-</v>
      </c>
    </row>
    <row r="752">
      <c r="H752" t="str">
        <f t="array" ref="H752">IFERROR(XLOOKUP($G752,'SEPT 26  EMP LIST'!$A$2:$A$998,'SEPT 26  EMP LIST'!$D$2:$D$998),"-")</f>
        <v>-</v>
      </c>
      <c r="I752" t="str">
        <f t="array" ref="I752">IFERROR(XLOOKUP($G752,'SEPT 26  EMP LIST'!$A$2:$A$998,'SEPT 26  EMP LIST'!$F$2:$F$998),"-")</f>
        <v>-</v>
      </c>
      <c r="J752" t="str">
        <f t="array" ref="J752">IFERROR(XLOOKUP($G752,'SEPT 26  EMP LIST'!$A$2:$A$998,'SEPT 26  EMP LIST'!$B$2:$B$998),"-")</f>
        <v>-</v>
      </c>
      <c r="N752" t="str">
        <f t="array" ref="N752">IFERROR(XLOOKUP($G752,'SEPT 26  EMP LIST'!$A$2:$A$998,'SEPT 26  EMP LIST'!$E$2:$E$998),"-")</f>
        <v>-</v>
      </c>
    </row>
    <row r="753">
      <c r="H753" t="str">
        <f t="array" ref="H753">IFERROR(XLOOKUP($G753,'SEPT 26  EMP LIST'!$A$2:$A$998,'SEPT 26  EMP LIST'!$D$2:$D$998),"-")</f>
        <v>-</v>
      </c>
      <c r="I753" t="str">
        <f t="array" ref="I753">IFERROR(XLOOKUP($G753,'SEPT 26  EMP LIST'!$A$2:$A$998,'SEPT 26  EMP LIST'!$F$2:$F$998),"-")</f>
        <v>-</v>
      </c>
      <c r="J753" t="str">
        <f t="array" ref="J753">IFERROR(XLOOKUP($G753,'SEPT 26  EMP LIST'!$A$2:$A$998,'SEPT 26  EMP LIST'!$B$2:$B$998),"-")</f>
        <v>-</v>
      </c>
      <c r="N753" t="str">
        <f t="array" ref="N753">IFERROR(XLOOKUP($G753,'SEPT 26  EMP LIST'!$A$2:$A$998,'SEPT 26  EMP LIST'!$E$2:$E$998),"-")</f>
        <v>-</v>
      </c>
    </row>
    <row r="754">
      <c r="H754" t="str">
        <f t="array" ref="H754">IFERROR(XLOOKUP($G754,'SEPT 26  EMP LIST'!$A$2:$A$998,'SEPT 26  EMP LIST'!$D$2:$D$998),"-")</f>
        <v>-</v>
      </c>
      <c r="I754" t="str">
        <f t="array" ref="I754">IFERROR(XLOOKUP($G754,'SEPT 26  EMP LIST'!$A$2:$A$998,'SEPT 26  EMP LIST'!$F$2:$F$998),"-")</f>
        <v>-</v>
      </c>
      <c r="J754" t="str">
        <f t="array" ref="J754">IFERROR(XLOOKUP($G754,'SEPT 26  EMP LIST'!$A$2:$A$998,'SEPT 26  EMP LIST'!$B$2:$B$998),"-")</f>
        <v>-</v>
      </c>
      <c r="N754" t="str">
        <f t="array" ref="N754">IFERROR(XLOOKUP($G754,'SEPT 26  EMP LIST'!$A$2:$A$998,'SEPT 26  EMP LIST'!$E$2:$E$998),"-")</f>
        <v>-</v>
      </c>
    </row>
    <row r="755">
      <c r="H755" t="str">
        <f t="array" ref="H755">IFERROR(XLOOKUP($G755,'SEPT 26  EMP LIST'!$A$2:$A$998,'SEPT 26  EMP LIST'!$D$2:$D$998),"-")</f>
        <v>-</v>
      </c>
      <c r="I755" t="str">
        <f t="array" ref="I755">IFERROR(XLOOKUP($G755,'SEPT 26  EMP LIST'!$A$2:$A$998,'SEPT 26  EMP LIST'!$F$2:$F$998),"-")</f>
        <v>-</v>
      </c>
      <c r="J755" t="str">
        <f t="array" ref="J755">IFERROR(XLOOKUP($G755,'SEPT 26  EMP LIST'!$A$2:$A$998,'SEPT 26  EMP LIST'!$B$2:$B$998),"-")</f>
        <v>-</v>
      </c>
      <c r="N755" t="str">
        <f t="array" ref="N755">IFERROR(XLOOKUP($G755,'SEPT 26  EMP LIST'!$A$2:$A$998,'SEPT 26  EMP LIST'!$E$2:$E$998),"-")</f>
        <v>-</v>
      </c>
    </row>
    <row r="756">
      <c r="H756" t="str">
        <f t="array" ref="H756">IFERROR(XLOOKUP($G756,'SEPT 26  EMP LIST'!$A$2:$A$998,'SEPT 26  EMP LIST'!$D$2:$D$998),"-")</f>
        <v>-</v>
      </c>
      <c r="I756" t="str">
        <f t="array" ref="I756">IFERROR(XLOOKUP($G756,'SEPT 26  EMP LIST'!$A$2:$A$998,'SEPT 26  EMP LIST'!$F$2:$F$998),"-")</f>
        <v>-</v>
      </c>
      <c r="J756" t="str">
        <f t="array" ref="J756">IFERROR(XLOOKUP($G756,'SEPT 26  EMP LIST'!$A$2:$A$998,'SEPT 26  EMP LIST'!$B$2:$B$998),"-")</f>
        <v>-</v>
      </c>
      <c r="N756" t="str">
        <f t="array" ref="N756">IFERROR(XLOOKUP($G756,'SEPT 26  EMP LIST'!$A$2:$A$998,'SEPT 26  EMP LIST'!$E$2:$E$998),"-")</f>
        <v>-</v>
      </c>
    </row>
    <row r="757">
      <c r="H757" t="str">
        <f t="array" ref="H757">IFERROR(XLOOKUP($G757,'SEPT 26  EMP LIST'!$A$2:$A$998,'SEPT 26  EMP LIST'!$D$2:$D$998),"-")</f>
        <v>-</v>
      </c>
      <c r="I757" t="str">
        <f t="array" ref="I757">IFERROR(XLOOKUP($G757,'SEPT 26  EMP LIST'!$A$2:$A$998,'SEPT 26  EMP LIST'!$F$2:$F$998),"-")</f>
        <v>-</v>
      </c>
      <c r="J757" t="str">
        <f t="array" ref="J757">IFERROR(XLOOKUP($G757,'SEPT 26  EMP LIST'!$A$2:$A$998,'SEPT 26  EMP LIST'!$B$2:$B$998),"-")</f>
        <v>-</v>
      </c>
      <c r="N757" t="str">
        <f t="array" ref="N757">IFERROR(XLOOKUP($G757,'SEPT 26  EMP LIST'!$A$2:$A$998,'SEPT 26  EMP LIST'!$E$2:$E$998),"-")</f>
        <v>-</v>
      </c>
    </row>
    <row r="758">
      <c r="H758" t="str">
        <f t="array" ref="H758">IFERROR(XLOOKUP($G758,'SEPT 26  EMP LIST'!$A$2:$A$998,'SEPT 26  EMP LIST'!$D$2:$D$998),"-")</f>
        <v>-</v>
      </c>
      <c r="I758" t="str">
        <f t="array" ref="I758">IFERROR(XLOOKUP($G758,'SEPT 26  EMP LIST'!$A$2:$A$998,'SEPT 26  EMP LIST'!$F$2:$F$998),"-")</f>
        <v>-</v>
      </c>
      <c r="J758" t="str">
        <f t="array" ref="J758">IFERROR(XLOOKUP($G758,'SEPT 26  EMP LIST'!$A$2:$A$998,'SEPT 26  EMP LIST'!$B$2:$B$998),"-")</f>
        <v>-</v>
      </c>
      <c r="N758" t="str">
        <f t="array" ref="N758">IFERROR(XLOOKUP($G758,'SEPT 26  EMP LIST'!$A$2:$A$998,'SEPT 26  EMP LIST'!$E$2:$E$998),"-")</f>
        <v>-</v>
      </c>
    </row>
    <row r="759">
      <c r="H759" t="str">
        <f t="array" ref="H759">IFERROR(XLOOKUP($G759,'SEPT 26  EMP LIST'!$A$2:$A$998,'SEPT 26  EMP LIST'!$D$2:$D$998),"-")</f>
        <v>-</v>
      </c>
      <c r="I759" t="str">
        <f t="array" ref="I759">IFERROR(XLOOKUP($G759,'SEPT 26  EMP LIST'!$A$2:$A$998,'SEPT 26  EMP LIST'!$F$2:$F$998),"-")</f>
        <v>-</v>
      </c>
      <c r="J759" t="str">
        <f t="array" ref="J759">IFERROR(XLOOKUP($G759,'SEPT 26  EMP LIST'!$A$2:$A$998,'SEPT 26  EMP LIST'!$B$2:$B$998),"-")</f>
        <v>-</v>
      </c>
      <c r="N759" t="str">
        <f t="array" ref="N759">IFERROR(XLOOKUP($G759,'SEPT 26  EMP LIST'!$A$2:$A$998,'SEPT 26  EMP LIST'!$E$2:$E$998),"-")</f>
        <v>-</v>
      </c>
    </row>
    <row r="760">
      <c r="H760" t="str">
        <f t="array" ref="H760">IFERROR(XLOOKUP($G760,'SEPT 26  EMP LIST'!$A$2:$A$998,'SEPT 26  EMP LIST'!$D$2:$D$998),"-")</f>
        <v>-</v>
      </c>
      <c r="I760" t="str">
        <f t="array" ref="I760">IFERROR(XLOOKUP($G760,'SEPT 26  EMP LIST'!$A$2:$A$998,'SEPT 26  EMP LIST'!$F$2:$F$998),"-")</f>
        <v>-</v>
      </c>
      <c r="J760" t="str">
        <f t="array" ref="J760">IFERROR(XLOOKUP($G760,'SEPT 26  EMP LIST'!$A$2:$A$998,'SEPT 26  EMP LIST'!$B$2:$B$998),"-")</f>
        <v>-</v>
      </c>
      <c r="N760" t="str">
        <f t="array" ref="N760">IFERROR(XLOOKUP($G760,'SEPT 26  EMP LIST'!$A$2:$A$998,'SEPT 26  EMP LIST'!$E$2:$E$998),"-")</f>
        <v>-</v>
      </c>
    </row>
    <row r="761">
      <c r="H761" t="str">
        <f t="array" ref="H761">IFERROR(XLOOKUP($G761,'SEPT 26  EMP LIST'!$A$2:$A$998,'SEPT 26  EMP LIST'!$D$2:$D$998),"-")</f>
        <v>-</v>
      </c>
      <c r="I761" t="str">
        <f t="array" ref="I761">IFERROR(XLOOKUP($G761,'SEPT 26  EMP LIST'!$A$2:$A$998,'SEPT 26  EMP LIST'!$F$2:$F$998),"-")</f>
        <v>-</v>
      </c>
      <c r="J761" t="str">
        <f t="array" ref="J761">IFERROR(XLOOKUP($G761,'SEPT 26  EMP LIST'!$A$2:$A$998,'SEPT 26  EMP LIST'!$B$2:$B$998),"-")</f>
        <v>-</v>
      </c>
      <c r="N761" t="str">
        <f t="array" ref="N761">IFERROR(XLOOKUP($G761,'SEPT 26  EMP LIST'!$A$2:$A$998,'SEPT 26  EMP LIST'!$E$2:$E$998),"-")</f>
        <v>-</v>
      </c>
    </row>
    <row r="762">
      <c r="H762" t="str">
        <f t="array" ref="H762">IFERROR(XLOOKUP($G762,'SEPT 26  EMP LIST'!$A$2:$A$998,'SEPT 26  EMP LIST'!$D$2:$D$998),"-")</f>
        <v>-</v>
      </c>
      <c r="I762" t="str">
        <f t="array" ref="I762">IFERROR(XLOOKUP($G762,'SEPT 26  EMP LIST'!$A$2:$A$998,'SEPT 26  EMP LIST'!$F$2:$F$998),"-")</f>
        <v>-</v>
      </c>
      <c r="J762" t="str">
        <f t="array" ref="J762">IFERROR(XLOOKUP($G762,'SEPT 26  EMP LIST'!$A$2:$A$998,'SEPT 26  EMP LIST'!$B$2:$B$998),"-")</f>
        <v>-</v>
      </c>
      <c r="N762" t="str">
        <f t="array" ref="N762">IFERROR(XLOOKUP($G762,'SEPT 26  EMP LIST'!$A$2:$A$998,'SEPT 26  EMP LIST'!$E$2:$E$998),"-")</f>
        <v>-</v>
      </c>
    </row>
    <row r="763">
      <c r="H763" t="str">
        <f t="array" ref="H763">IFERROR(XLOOKUP($G763,'SEPT 26  EMP LIST'!$A$2:$A$998,'SEPT 26  EMP LIST'!$D$2:$D$998),"-")</f>
        <v>-</v>
      </c>
      <c r="I763" t="str">
        <f t="array" ref="I763">IFERROR(XLOOKUP($G763,'SEPT 26  EMP LIST'!$A$2:$A$998,'SEPT 26  EMP LIST'!$F$2:$F$998),"-")</f>
        <v>-</v>
      </c>
      <c r="J763" t="str">
        <f t="array" ref="J763">IFERROR(XLOOKUP($G763,'SEPT 26  EMP LIST'!$A$2:$A$998,'SEPT 26  EMP LIST'!$B$2:$B$998),"-")</f>
        <v>-</v>
      </c>
      <c r="N763" t="str">
        <f t="array" ref="N763">IFERROR(XLOOKUP($G763,'SEPT 26  EMP LIST'!$A$2:$A$998,'SEPT 26  EMP LIST'!$E$2:$E$998),"-")</f>
        <v>-</v>
      </c>
    </row>
    <row r="764">
      <c r="H764" t="str">
        <f t="array" ref="H764">IFERROR(XLOOKUP($G764,'SEPT 26  EMP LIST'!$A$2:$A$998,'SEPT 26  EMP LIST'!$D$2:$D$998),"-")</f>
        <v>-</v>
      </c>
      <c r="I764" t="str">
        <f t="array" ref="I764">IFERROR(XLOOKUP($G764,'SEPT 26  EMP LIST'!$A$2:$A$998,'SEPT 26  EMP LIST'!$F$2:$F$998),"-")</f>
        <v>-</v>
      </c>
      <c r="J764" t="str">
        <f t="array" ref="J764">IFERROR(XLOOKUP($G764,'SEPT 26  EMP LIST'!$A$2:$A$998,'SEPT 26  EMP LIST'!$B$2:$B$998),"-")</f>
        <v>-</v>
      </c>
      <c r="N764" t="str">
        <f t="array" ref="N764">IFERROR(XLOOKUP($G764,'SEPT 26  EMP LIST'!$A$2:$A$998,'SEPT 26  EMP LIST'!$E$2:$E$998),"-")</f>
        <v>-</v>
      </c>
    </row>
    <row r="765">
      <c r="H765" t="str">
        <f t="array" ref="H765">IFERROR(XLOOKUP($G765,'SEPT 26  EMP LIST'!$A$2:$A$998,'SEPT 26  EMP LIST'!$D$2:$D$998),"-")</f>
        <v>-</v>
      </c>
      <c r="I765" t="str">
        <f t="array" ref="I765">IFERROR(XLOOKUP($G765,'SEPT 26  EMP LIST'!$A$2:$A$998,'SEPT 26  EMP LIST'!$F$2:$F$998),"-")</f>
        <v>-</v>
      </c>
      <c r="J765" t="str">
        <f t="array" ref="J765">IFERROR(XLOOKUP($G765,'SEPT 26  EMP LIST'!$A$2:$A$998,'SEPT 26  EMP LIST'!$B$2:$B$998),"-")</f>
        <v>-</v>
      </c>
      <c r="N765" t="str">
        <f t="array" ref="N765">IFERROR(XLOOKUP($G765,'SEPT 26  EMP LIST'!$A$2:$A$998,'SEPT 26  EMP LIST'!$E$2:$E$998),"-")</f>
        <v>-</v>
      </c>
    </row>
    <row r="766">
      <c r="H766" t="str">
        <f t="array" ref="H766">IFERROR(XLOOKUP($G766,'SEPT 26  EMP LIST'!$A$2:$A$998,'SEPT 26  EMP LIST'!$D$2:$D$998),"-")</f>
        <v>-</v>
      </c>
      <c r="I766" t="str">
        <f t="array" ref="I766">IFERROR(XLOOKUP($G766,'SEPT 26  EMP LIST'!$A$2:$A$998,'SEPT 26  EMP LIST'!$F$2:$F$998),"-")</f>
        <v>-</v>
      </c>
      <c r="J766" t="str">
        <f t="array" ref="J766">IFERROR(XLOOKUP($G766,'SEPT 26  EMP LIST'!$A$2:$A$998,'SEPT 26  EMP LIST'!$B$2:$B$998),"-")</f>
        <v>-</v>
      </c>
      <c r="N766" t="str">
        <f t="array" ref="N766">IFERROR(XLOOKUP($G766,'SEPT 26  EMP LIST'!$A$2:$A$998,'SEPT 26  EMP LIST'!$E$2:$E$998),"-")</f>
        <v>-</v>
      </c>
    </row>
    <row r="767">
      <c r="H767" t="str">
        <f t="array" ref="H767">IFERROR(XLOOKUP($G767,'SEPT 26  EMP LIST'!$A$2:$A$998,'SEPT 26  EMP LIST'!$D$2:$D$998),"-")</f>
        <v>-</v>
      </c>
      <c r="I767" t="str">
        <f t="array" ref="I767">IFERROR(XLOOKUP($G767,'SEPT 26  EMP LIST'!$A$2:$A$998,'SEPT 26  EMP LIST'!$F$2:$F$998),"-")</f>
        <v>-</v>
      </c>
      <c r="J767" t="str">
        <f t="array" ref="J767">IFERROR(XLOOKUP($G767,'SEPT 26  EMP LIST'!$A$2:$A$998,'SEPT 26  EMP LIST'!$B$2:$B$998),"-")</f>
        <v>-</v>
      </c>
      <c r="N767" t="str">
        <f t="array" ref="N767">IFERROR(XLOOKUP($G767,'SEPT 26  EMP LIST'!$A$2:$A$998,'SEPT 26  EMP LIST'!$E$2:$E$998),"-")</f>
        <v>-</v>
      </c>
    </row>
    <row r="768">
      <c r="H768" t="str">
        <f t="array" ref="H768">IFERROR(XLOOKUP($G768,'SEPT 26  EMP LIST'!$A$2:$A$998,'SEPT 26  EMP LIST'!$D$2:$D$998),"-")</f>
        <v>-</v>
      </c>
      <c r="I768" t="str">
        <f t="array" ref="I768">IFERROR(XLOOKUP($G768,'SEPT 26  EMP LIST'!$A$2:$A$998,'SEPT 26  EMP LIST'!$F$2:$F$998),"-")</f>
        <v>-</v>
      </c>
      <c r="J768" t="str">
        <f t="array" ref="J768">IFERROR(XLOOKUP($G768,'SEPT 26  EMP LIST'!$A$2:$A$998,'SEPT 26  EMP LIST'!$B$2:$B$998),"-")</f>
        <v>-</v>
      </c>
      <c r="N768" t="str">
        <f t="array" ref="N768">IFERROR(XLOOKUP($G768,'SEPT 26  EMP LIST'!$A$2:$A$998,'SEPT 26  EMP LIST'!$E$2:$E$998),"-")</f>
        <v>-</v>
      </c>
    </row>
    <row r="769">
      <c r="H769" t="str">
        <f t="array" ref="H769">IFERROR(XLOOKUP($G769,'SEPT 26  EMP LIST'!$A$2:$A$998,'SEPT 26  EMP LIST'!$D$2:$D$998),"-")</f>
        <v>-</v>
      </c>
      <c r="I769" t="str">
        <f t="array" ref="I769">IFERROR(XLOOKUP($G769,'SEPT 26  EMP LIST'!$A$2:$A$998,'SEPT 26  EMP LIST'!$F$2:$F$998),"-")</f>
        <v>-</v>
      </c>
      <c r="J769" t="str">
        <f t="array" ref="J769">IFERROR(XLOOKUP($G769,'SEPT 26  EMP LIST'!$A$2:$A$998,'SEPT 26  EMP LIST'!$B$2:$B$998),"-")</f>
        <v>-</v>
      </c>
      <c r="N769" t="str">
        <f t="array" ref="N769">IFERROR(XLOOKUP($G769,'SEPT 26  EMP LIST'!$A$2:$A$998,'SEPT 26  EMP LIST'!$E$2:$E$998),"-")</f>
        <v>-</v>
      </c>
    </row>
    <row r="770">
      <c r="H770" t="str">
        <f t="array" ref="H770">IFERROR(XLOOKUP($G770,'SEPT 26  EMP LIST'!$A$2:$A$998,'SEPT 26  EMP LIST'!$D$2:$D$998),"-")</f>
        <v>-</v>
      </c>
      <c r="I770" t="str">
        <f t="array" ref="I770">IFERROR(XLOOKUP($G770,'SEPT 26  EMP LIST'!$A$2:$A$998,'SEPT 26  EMP LIST'!$F$2:$F$998),"-")</f>
        <v>-</v>
      </c>
      <c r="J770" t="str">
        <f t="array" ref="J770">IFERROR(XLOOKUP($G770,'SEPT 26  EMP LIST'!$A$2:$A$998,'SEPT 26  EMP LIST'!$B$2:$B$998),"-")</f>
        <v>-</v>
      </c>
      <c r="N770" t="str">
        <f t="array" ref="N770">IFERROR(XLOOKUP($G770,'SEPT 26  EMP LIST'!$A$2:$A$998,'SEPT 26  EMP LIST'!$E$2:$E$998),"-")</f>
        <v>-</v>
      </c>
    </row>
    <row r="771">
      <c r="H771" t="str">
        <f t="array" ref="H771">IFERROR(XLOOKUP($G771,'SEPT 26  EMP LIST'!$A$2:$A$998,'SEPT 26  EMP LIST'!$D$2:$D$998),"-")</f>
        <v>-</v>
      </c>
      <c r="I771" t="str">
        <f t="array" ref="I771">IFERROR(XLOOKUP($G771,'SEPT 26  EMP LIST'!$A$2:$A$998,'SEPT 26  EMP LIST'!$F$2:$F$998),"-")</f>
        <v>-</v>
      </c>
      <c r="J771" t="str">
        <f t="array" ref="J771">IFERROR(XLOOKUP($G771,'SEPT 26  EMP LIST'!$A$2:$A$998,'SEPT 26  EMP LIST'!$B$2:$B$998),"-")</f>
        <v>-</v>
      </c>
      <c r="N771" t="str">
        <f t="array" ref="N771">IFERROR(XLOOKUP($G771,'SEPT 26  EMP LIST'!$A$2:$A$998,'SEPT 26  EMP LIST'!$E$2:$E$998),"-")</f>
        <v>-</v>
      </c>
    </row>
    <row r="772">
      <c r="H772" t="str">
        <f t="array" ref="H772">IFERROR(XLOOKUP($G772,'SEPT 26  EMP LIST'!$A$2:$A$998,'SEPT 26  EMP LIST'!$D$2:$D$998),"-")</f>
        <v>-</v>
      </c>
      <c r="I772" t="str">
        <f t="array" ref="I772">IFERROR(XLOOKUP($G772,'SEPT 26  EMP LIST'!$A$2:$A$998,'SEPT 26  EMP LIST'!$F$2:$F$998),"-")</f>
        <v>-</v>
      </c>
      <c r="J772" t="str">
        <f t="array" ref="J772">IFERROR(XLOOKUP($G772,'SEPT 26  EMP LIST'!$A$2:$A$998,'SEPT 26  EMP LIST'!$B$2:$B$998),"-")</f>
        <v>-</v>
      </c>
      <c r="N772" t="str">
        <f t="array" ref="N772">IFERROR(XLOOKUP($G772,'SEPT 26  EMP LIST'!$A$2:$A$998,'SEPT 26  EMP LIST'!$E$2:$E$998),"-")</f>
        <v>-</v>
      </c>
    </row>
    <row r="773">
      <c r="H773" t="str">
        <f t="array" ref="H773">IFERROR(XLOOKUP($G773,'SEPT 26  EMP LIST'!$A$2:$A$998,'SEPT 26  EMP LIST'!$D$2:$D$998),"-")</f>
        <v>-</v>
      </c>
      <c r="I773" t="str">
        <f t="array" ref="I773">IFERROR(XLOOKUP($G773,'SEPT 26  EMP LIST'!$A$2:$A$998,'SEPT 26  EMP LIST'!$F$2:$F$998),"-")</f>
        <v>-</v>
      </c>
      <c r="J773" t="str">
        <f t="array" ref="J773">IFERROR(XLOOKUP($G773,'SEPT 26  EMP LIST'!$A$2:$A$998,'SEPT 26  EMP LIST'!$B$2:$B$998),"-")</f>
        <v>-</v>
      </c>
      <c r="N773" t="str">
        <f t="array" ref="N773">IFERROR(XLOOKUP($G773,'SEPT 26  EMP LIST'!$A$2:$A$998,'SEPT 26  EMP LIST'!$E$2:$E$998),"-")</f>
        <v>-</v>
      </c>
    </row>
    <row r="774">
      <c r="H774" t="str">
        <f t="array" ref="H774">IFERROR(XLOOKUP($G774,'SEPT 26  EMP LIST'!$A$2:$A$998,'SEPT 26  EMP LIST'!$D$2:$D$998),"-")</f>
        <v>-</v>
      </c>
      <c r="I774" t="str">
        <f t="array" ref="I774">IFERROR(XLOOKUP($G774,'SEPT 26  EMP LIST'!$A$2:$A$998,'SEPT 26  EMP LIST'!$F$2:$F$998),"-")</f>
        <v>-</v>
      </c>
      <c r="J774" t="str">
        <f t="array" ref="J774">IFERROR(XLOOKUP($G774,'SEPT 26  EMP LIST'!$A$2:$A$998,'SEPT 26  EMP LIST'!$B$2:$B$998),"-")</f>
        <v>-</v>
      </c>
      <c r="N774" t="str">
        <f t="array" ref="N774">IFERROR(XLOOKUP($G774,'SEPT 26  EMP LIST'!$A$2:$A$998,'SEPT 26  EMP LIST'!$E$2:$E$998),"-")</f>
        <v>-</v>
      </c>
    </row>
    <row r="775">
      <c r="H775" t="str">
        <f t="array" ref="H775">IFERROR(XLOOKUP($G775,'SEPT 26  EMP LIST'!$A$2:$A$998,'SEPT 26  EMP LIST'!$D$2:$D$998),"-")</f>
        <v>-</v>
      </c>
      <c r="I775" t="str">
        <f t="array" ref="I775">IFERROR(XLOOKUP($G775,'SEPT 26  EMP LIST'!$A$2:$A$998,'SEPT 26  EMP LIST'!$F$2:$F$998),"-")</f>
        <v>-</v>
      </c>
      <c r="J775" t="str">
        <f t="array" ref="J775">IFERROR(XLOOKUP($G775,'SEPT 26  EMP LIST'!$A$2:$A$998,'SEPT 26  EMP LIST'!$B$2:$B$998),"-")</f>
        <v>-</v>
      </c>
      <c r="N775" t="str">
        <f t="array" ref="N775">IFERROR(XLOOKUP($G775,'SEPT 26  EMP LIST'!$A$2:$A$998,'SEPT 26  EMP LIST'!$E$2:$E$998),"-")</f>
        <v>-</v>
      </c>
    </row>
    <row r="776">
      <c r="H776" t="str">
        <f t="array" ref="H776">IFERROR(XLOOKUP($G776,'SEPT 26  EMP LIST'!$A$2:$A$998,'SEPT 26  EMP LIST'!$D$2:$D$998),"-")</f>
        <v>-</v>
      </c>
      <c r="I776" t="str">
        <f t="array" ref="I776">IFERROR(XLOOKUP($G776,'SEPT 26  EMP LIST'!$A$2:$A$998,'SEPT 26  EMP LIST'!$F$2:$F$998),"-")</f>
        <v>-</v>
      </c>
      <c r="J776" t="str">
        <f t="array" ref="J776">IFERROR(XLOOKUP($G776,'SEPT 26  EMP LIST'!$A$2:$A$998,'SEPT 26  EMP LIST'!$B$2:$B$998),"-")</f>
        <v>-</v>
      </c>
      <c r="N776" t="str">
        <f t="array" ref="N776">IFERROR(XLOOKUP($G776,'SEPT 26  EMP LIST'!$A$2:$A$998,'SEPT 26  EMP LIST'!$E$2:$E$998),"-")</f>
        <v>-</v>
      </c>
    </row>
    <row r="777">
      <c r="H777" t="str">
        <f t="array" ref="H777">IFERROR(XLOOKUP($G777,'SEPT 26  EMP LIST'!$A$2:$A$998,'SEPT 26  EMP LIST'!$D$2:$D$998),"-")</f>
        <v>-</v>
      </c>
      <c r="I777" t="str">
        <f t="array" ref="I777">IFERROR(XLOOKUP($G777,'SEPT 26  EMP LIST'!$A$2:$A$998,'SEPT 26  EMP LIST'!$F$2:$F$998),"-")</f>
        <v>-</v>
      </c>
      <c r="J777" t="str">
        <f t="array" ref="J777">IFERROR(XLOOKUP($G777,'SEPT 26  EMP LIST'!$A$2:$A$998,'SEPT 26  EMP LIST'!$B$2:$B$998),"-")</f>
        <v>-</v>
      </c>
      <c r="N777" t="str">
        <f t="array" ref="N777">IFERROR(XLOOKUP($G777,'SEPT 26  EMP LIST'!$A$2:$A$998,'SEPT 26  EMP LIST'!$E$2:$E$998),"-")</f>
        <v>-</v>
      </c>
    </row>
    <row r="778">
      <c r="H778" t="str">
        <f t="array" ref="H778">IFERROR(XLOOKUP($G778,'SEPT 26  EMP LIST'!$A$2:$A$998,'SEPT 26  EMP LIST'!$D$2:$D$998),"-")</f>
        <v>-</v>
      </c>
      <c r="I778" t="str">
        <f t="array" ref="I778">IFERROR(XLOOKUP($G778,'SEPT 26  EMP LIST'!$A$2:$A$998,'SEPT 26  EMP LIST'!$F$2:$F$998),"-")</f>
        <v>-</v>
      </c>
      <c r="J778" t="str">
        <f t="array" ref="J778">IFERROR(XLOOKUP($G778,'SEPT 26  EMP LIST'!$A$2:$A$998,'SEPT 26  EMP LIST'!$B$2:$B$998),"-")</f>
        <v>-</v>
      </c>
      <c r="N778" t="str">
        <f t="array" ref="N778">IFERROR(XLOOKUP($G778,'SEPT 26  EMP LIST'!$A$2:$A$998,'SEPT 26  EMP LIST'!$E$2:$E$998),"-")</f>
        <v>-</v>
      </c>
    </row>
    <row r="779">
      <c r="H779" t="str">
        <f t="array" ref="H779">IFERROR(XLOOKUP($G779,'SEPT 26  EMP LIST'!$A$2:$A$998,'SEPT 26  EMP LIST'!$D$2:$D$998),"-")</f>
        <v>-</v>
      </c>
      <c r="I779" t="str">
        <f t="array" ref="I779">IFERROR(XLOOKUP($G779,'SEPT 26  EMP LIST'!$A$2:$A$998,'SEPT 26  EMP LIST'!$F$2:$F$998),"-")</f>
        <v>-</v>
      </c>
      <c r="J779" t="str">
        <f t="array" ref="J779">IFERROR(XLOOKUP($G779,'SEPT 26  EMP LIST'!$A$2:$A$998,'SEPT 26  EMP LIST'!$B$2:$B$998),"-")</f>
        <v>-</v>
      </c>
      <c r="N779" t="str">
        <f t="array" ref="N779">IFERROR(XLOOKUP($G779,'SEPT 26  EMP LIST'!$A$2:$A$998,'SEPT 26  EMP LIST'!$E$2:$E$998),"-")</f>
        <v>-</v>
      </c>
    </row>
    <row r="780">
      <c r="H780" t="str">
        <f t="array" ref="H780">IFERROR(XLOOKUP($G780,'SEPT 26  EMP LIST'!$A$2:$A$998,'SEPT 26  EMP LIST'!$D$2:$D$998),"-")</f>
        <v>-</v>
      </c>
      <c r="I780" t="str">
        <f t="array" ref="I780">IFERROR(XLOOKUP($G780,'SEPT 26  EMP LIST'!$A$2:$A$998,'SEPT 26  EMP LIST'!$F$2:$F$998),"-")</f>
        <v>-</v>
      </c>
      <c r="J780" t="str">
        <f t="array" ref="J780">IFERROR(XLOOKUP($G780,'SEPT 26  EMP LIST'!$A$2:$A$998,'SEPT 26  EMP LIST'!$B$2:$B$998),"-")</f>
        <v>-</v>
      </c>
      <c r="N780" t="str">
        <f t="array" ref="N780">IFERROR(XLOOKUP($G780,'SEPT 26  EMP LIST'!$A$2:$A$998,'SEPT 26  EMP LIST'!$E$2:$E$998),"-")</f>
        <v>-</v>
      </c>
    </row>
    <row r="781">
      <c r="H781" t="str">
        <f t="array" ref="H781">IFERROR(XLOOKUP($G781,'SEPT 26  EMP LIST'!$A$2:$A$998,'SEPT 26  EMP LIST'!$D$2:$D$998),"-")</f>
        <v>-</v>
      </c>
      <c r="I781" t="str">
        <f t="array" ref="I781">IFERROR(XLOOKUP($G781,'SEPT 26  EMP LIST'!$A$2:$A$998,'SEPT 26  EMP LIST'!$F$2:$F$998),"-")</f>
        <v>-</v>
      </c>
      <c r="J781" t="str">
        <f t="array" ref="J781">IFERROR(XLOOKUP($G781,'SEPT 26  EMP LIST'!$A$2:$A$998,'SEPT 26  EMP LIST'!$B$2:$B$998),"-")</f>
        <v>-</v>
      </c>
      <c r="N781" t="str">
        <f t="array" ref="N781">IFERROR(XLOOKUP($G781,'SEPT 26  EMP LIST'!$A$2:$A$998,'SEPT 26  EMP LIST'!$E$2:$E$998),"-")</f>
        <v>-</v>
      </c>
    </row>
    <row r="782">
      <c r="H782" t="str">
        <f t="array" ref="H782">IFERROR(XLOOKUP($G782,'SEPT 26  EMP LIST'!$A$2:$A$998,'SEPT 26  EMP LIST'!$D$2:$D$998),"-")</f>
        <v>-</v>
      </c>
      <c r="I782" t="str">
        <f t="array" ref="I782">IFERROR(XLOOKUP($G782,'SEPT 26  EMP LIST'!$A$2:$A$998,'SEPT 26  EMP LIST'!$F$2:$F$998),"-")</f>
        <v>-</v>
      </c>
      <c r="J782" t="str">
        <f t="array" ref="J782">IFERROR(XLOOKUP($G782,'SEPT 26  EMP LIST'!$A$2:$A$998,'SEPT 26  EMP LIST'!$B$2:$B$998),"-")</f>
        <v>-</v>
      </c>
      <c r="N782" t="str">
        <f t="array" ref="N782">IFERROR(XLOOKUP($G782,'SEPT 26  EMP LIST'!$A$2:$A$998,'SEPT 26  EMP LIST'!$E$2:$E$998),"-")</f>
        <v>-</v>
      </c>
    </row>
    <row r="783">
      <c r="H783" t="str">
        <f t="array" ref="H783">IFERROR(XLOOKUP($G783,'SEPT 26  EMP LIST'!$A$2:$A$998,'SEPT 26  EMP LIST'!$D$2:$D$998),"-")</f>
        <v>-</v>
      </c>
      <c r="I783" t="str">
        <f t="array" ref="I783">IFERROR(XLOOKUP($G783,'SEPT 26  EMP LIST'!$A$2:$A$998,'SEPT 26  EMP LIST'!$F$2:$F$998),"-")</f>
        <v>-</v>
      </c>
      <c r="J783" t="str">
        <f t="array" ref="J783">IFERROR(XLOOKUP($G783,'SEPT 26  EMP LIST'!$A$2:$A$998,'SEPT 26  EMP LIST'!$B$2:$B$998),"-")</f>
        <v>-</v>
      </c>
      <c r="N783" t="str">
        <f t="array" ref="N783">IFERROR(XLOOKUP($G783,'SEPT 26  EMP LIST'!$A$2:$A$998,'SEPT 26  EMP LIST'!$E$2:$E$998),"-")</f>
        <v>-</v>
      </c>
    </row>
    <row r="784">
      <c r="H784" t="str">
        <f t="array" ref="H784">IFERROR(XLOOKUP($G784,'SEPT 26  EMP LIST'!$A$2:$A$998,'SEPT 26  EMP LIST'!$D$2:$D$998),"-")</f>
        <v>-</v>
      </c>
      <c r="I784" t="str">
        <f t="array" ref="I784">IFERROR(XLOOKUP($G784,'SEPT 26  EMP LIST'!$A$2:$A$998,'SEPT 26  EMP LIST'!$F$2:$F$998),"-")</f>
        <v>-</v>
      </c>
      <c r="J784" t="str">
        <f t="array" ref="J784">IFERROR(XLOOKUP($G784,'SEPT 26  EMP LIST'!$A$2:$A$998,'SEPT 26  EMP LIST'!$B$2:$B$998),"-")</f>
        <v>-</v>
      </c>
      <c r="N784" t="str">
        <f t="array" ref="N784">IFERROR(XLOOKUP($G784,'SEPT 26  EMP LIST'!$A$2:$A$998,'SEPT 26  EMP LIST'!$E$2:$E$998),"-")</f>
        <v>-</v>
      </c>
    </row>
    <row r="785">
      <c r="H785" t="str">
        <f t="array" ref="H785">IFERROR(XLOOKUP($G785,'SEPT 26  EMP LIST'!$A$2:$A$998,'SEPT 26  EMP LIST'!$D$2:$D$998),"-")</f>
        <v>-</v>
      </c>
      <c r="I785" t="str">
        <f t="array" ref="I785">IFERROR(XLOOKUP($G785,'SEPT 26  EMP LIST'!$A$2:$A$998,'SEPT 26  EMP LIST'!$F$2:$F$998),"-")</f>
        <v>-</v>
      </c>
      <c r="J785" t="str">
        <f t="array" ref="J785">IFERROR(XLOOKUP($G785,'SEPT 26  EMP LIST'!$A$2:$A$998,'SEPT 26  EMP LIST'!$B$2:$B$998),"-")</f>
        <v>-</v>
      </c>
      <c r="N785" t="str">
        <f t="array" ref="N785">IFERROR(XLOOKUP($G785,'SEPT 26  EMP LIST'!$A$2:$A$998,'SEPT 26  EMP LIST'!$E$2:$E$998),"-")</f>
        <v>-</v>
      </c>
    </row>
    <row r="786">
      <c r="H786" t="str">
        <f t="array" ref="H786">IFERROR(XLOOKUP($G786,'SEPT 26  EMP LIST'!$A$2:$A$998,'SEPT 26  EMP LIST'!$D$2:$D$998),"-")</f>
        <v>-</v>
      </c>
      <c r="I786" t="str">
        <f t="array" ref="I786">IFERROR(XLOOKUP($G786,'SEPT 26  EMP LIST'!$A$2:$A$998,'SEPT 26  EMP LIST'!$F$2:$F$998),"-")</f>
        <v>-</v>
      </c>
      <c r="J786" t="str">
        <f t="array" ref="J786">IFERROR(XLOOKUP($G786,'SEPT 26  EMP LIST'!$A$2:$A$998,'SEPT 26  EMP LIST'!$B$2:$B$998),"-")</f>
        <v>-</v>
      </c>
      <c r="N786" t="str">
        <f t="array" ref="N786">IFERROR(XLOOKUP($G786,'SEPT 26  EMP LIST'!$A$2:$A$998,'SEPT 26  EMP LIST'!$E$2:$E$998),"-")</f>
        <v>-</v>
      </c>
    </row>
    <row r="787">
      <c r="H787" t="str">
        <f t="array" ref="H787">IFERROR(XLOOKUP($G787,'SEPT 26  EMP LIST'!$A$2:$A$998,'SEPT 26  EMP LIST'!$D$2:$D$998),"-")</f>
        <v>-</v>
      </c>
      <c r="I787" t="str">
        <f t="array" ref="I787">IFERROR(XLOOKUP($G787,'SEPT 26  EMP LIST'!$A$2:$A$998,'SEPT 26  EMP LIST'!$F$2:$F$998),"-")</f>
        <v>-</v>
      </c>
      <c r="J787" t="str">
        <f t="array" ref="J787">IFERROR(XLOOKUP($G787,'SEPT 26  EMP LIST'!$A$2:$A$998,'SEPT 26  EMP LIST'!$B$2:$B$998),"-")</f>
        <v>-</v>
      </c>
      <c r="N787" t="str">
        <f t="array" ref="N787">IFERROR(XLOOKUP($G787,'SEPT 26  EMP LIST'!$A$2:$A$998,'SEPT 26  EMP LIST'!$E$2:$E$998),"-")</f>
        <v>-</v>
      </c>
    </row>
    <row r="788">
      <c r="H788" t="str">
        <f t="array" ref="H788">IFERROR(XLOOKUP($G788,'SEPT 26  EMP LIST'!$A$2:$A$998,'SEPT 26  EMP LIST'!$D$2:$D$998),"-")</f>
        <v>-</v>
      </c>
      <c r="I788" t="str">
        <f t="array" ref="I788">IFERROR(XLOOKUP($G788,'SEPT 26  EMP LIST'!$A$2:$A$998,'SEPT 26  EMP LIST'!$F$2:$F$998),"-")</f>
        <v>-</v>
      </c>
      <c r="J788" t="str">
        <f t="array" ref="J788">IFERROR(XLOOKUP($G788,'SEPT 26  EMP LIST'!$A$2:$A$998,'SEPT 26  EMP LIST'!$B$2:$B$998),"-")</f>
        <v>-</v>
      </c>
      <c r="N788" t="str">
        <f t="array" ref="N788">IFERROR(XLOOKUP($G788,'SEPT 26  EMP LIST'!$A$2:$A$998,'SEPT 26  EMP LIST'!$E$2:$E$998),"-")</f>
        <v>-</v>
      </c>
    </row>
    <row r="789">
      <c r="H789" t="str">
        <f t="array" ref="H789">IFERROR(XLOOKUP($G789,'SEPT 26  EMP LIST'!$A$2:$A$998,'SEPT 26  EMP LIST'!$D$2:$D$998),"-")</f>
        <v>-</v>
      </c>
      <c r="I789" t="str">
        <f t="array" ref="I789">IFERROR(XLOOKUP($G789,'SEPT 26  EMP LIST'!$A$2:$A$998,'SEPT 26  EMP LIST'!$F$2:$F$998),"-")</f>
        <v>-</v>
      </c>
      <c r="J789" t="str">
        <f t="array" ref="J789">IFERROR(XLOOKUP($G789,'SEPT 26  EMP LIST'!$A$2:$A$998,'SEPT 26  EMP LIST'!$B$2:$B$998),"-")</f>
        <v>-</v>
      </c>
      <c r="N789" t="str">
        <f t="array" ref="N789">IFERROR(XLOOKUP($G789,'SEPT 26  EMP LIST'!$A$2:$A$998,'SEPT 26  EMP LIST'!$E$2:$E$998),"-")</f>
        <v>-</v>
      </c>
    </row>
    <row r="790">
      <c r="H790" t="str">
        <f t="array" ref="H790">IFERROR(XLOOKUP($G790,'SEPT 26  EMP LIST'!$A$2:$A$998,'SEPT 26  EMP LIST'!$D$2:$D$998),"-")</f>
        <v>-</v>
      </c>
      <c r="I790" t="str">
        <f t="array" ref="I790">IFERROR(XLOOKUP($G790,'SEPT 26  EMP LIST'!$A$2:$A$998,'SEPT 26  EMP LIST'!$F$2:$F$998),"-")</f>
        <v>-</v>
      </c>
      <c r="J790" t="str">
        <f t="array" ref="J790">IFERROR(XLOOKUP($G790,'SEPT 26  EMP LIST'!$A$2:$A$998,'SEPT 26  EMP LIST'!$B$2:$B$998),"-")</f>
        <v>-</v>
      </c>
      <c r="N790" t="str">
        <f t="array" ref="N790">IFERROR(XLOOKUP($G790,'SEPT 26  EMP LIST'!$A$2:$A$998,'SEPT 26  EMP LIST'!$E$2:$E$998),"-")</f>
        <v>-</v>
      </c>
    </row>
    <row r="791">
      <c r="H791" t="str">
        <f t="array" ref="H791">IFERROR(XLOOKUP($G791,'SEPT 26  EMP LIST'!$A$2:$A$998,'SEPT 26  EMP LIST'!$D$2:$D$998),"-")</f>
        <v>-</v>
      </c>
      <c r="I791" t="str">
        <f t="array" ref="I791">IFERROR(XLOOKUP($G791,'SEPT 26  EMP LIST'!$A$2:$A$998,'SEPT 26  EMP LIST'!$F$2:$F$998),"-")</f>
        <v>-</v>
      </c>
      <c r="J791" t="str">
        <f t="array" ref="J791">IFERROR(XLOOKUP($G791,'SEPT 26  EMP LIST'!$A$2:$A$998,'SEPT 26  EMP LIST'!$B$2:$B$998),"-")</f>
        <v>-</v>
      </c>
      <c r="N791" t="str">
        <f t="array" ref="N791">IFERROR(XLOOKUP($G791,'SEPT 26  EMP LIST'!$A$2:$A$998,'SEPT 26  EMP LIST'!$E$2:$E$998),"-")</f>
        <v>-</v>
      </c>
    </row>
    <row r="792">
      <c r="H792" t="str">
        <f t="array" ref="H792">IFERROR(XLOOKUP($G792,'SEPT 26  EMP LIST'!$A$2:$A$998,'SEPT 26  EMP LIST'!$D$2:$D$998),"-")</f>
        <v>-</v>
      </c>
      <c r="I792" t="str">
        <f t="array" ref="I792">IFERROR(XLOOKUP($G792,'SEPT 26  EMP LIST'!$A$2:$A$998,'SEPT 26  EMP LIST'!$F$2:$F$998),"-")</f>
        <v>-</v>
      </c>
      <c r="J792" t="str">
        <f t="array" ref="J792">IFERROR(XLOOKUP($G792,'SEPT 26  EMP LIST'!$A$2:$A$998,'SEPT 26  EMP LIST'!$B$2:$B$998),"-")</f>
        <v>-</v>
      </c>
      <c r="N792" t="str">
        <f t="array" ref="N792">IFERROR(XLOOKUP($G792,'SEPT 26  EMP LIST'!$A$2:$A$998,'SEPT 26  EMP LIST'!$E$2:$E$998),"-")</f>
        <v>-</v>
      </c>
    </row>
    <row r="793">
      <c r="H793" t="str">
        <f t="array" ref="H793">IFERROR(XLOOKUP($G793,'SEPT 26  EMP LIST'!$A$2:$A$998,'SEPT 26  EMP LIST'!$D$2:$D$998),"-")</f>
        <v>-</v>
      </c>
      <c r="I793" t="str">
        <f t="array" ref="I793">IFERROR(XLOOKUP($G793,'SEPT 26  EMP LIST'!$A$2:$A$998,'SEPT 26  EMP LIST'!$F$2:$F$998),"-")</f>
        <v>-</v>
      </c>
      <c r="J793" t="str">
        <f t="array" ref="J793">IFERROR(XLOOKUP($G793,'SEPT 26  EMP LIST'!$A$2:$A$998,'SEPT 26  EMP LIST'!$B$2:$B$998),"-")</f>
        <v>-</v>
      </c>
      <c r="N793" t="str">
        <f t="array" ref="N793">IFERROR(XLOOKUP($G793,'SEPT 26  EMP LIST'!$A$2:$A$998,'SEPT 26  EMP LIST'!$E$2:$E$998),"-")</f>
        <v>-</v>
      </c>
    </row>
    <row r="794">
      <c r="H794" t="str">
        <f t="array" ref="H794">IFERROR(XLOOKUP($G794,'SEPT 26  EMP LIST'!$A$2:$A$998,'SEPT 26  EMP LIST'!$D$2:$D$998),"-")</f>
        <v>-</v>
      </c>
      <c r="I794" t="str">
        <f t="array" ref="I794">IFERROR(XLOOKUP($G794,'SEPT 26  EMP LIST'!$A$2:$A$998,'SEPT 26  EMP LIST'!$F$2:$F$998),"-")</f>
        <v>-</v>
      </c>
      <c r="J794" t="str">
        <f t="array" ref="J794">IFERROR(XLOOKUP($G794,'SEPT 26  EMP LIST'!$A$2:$A$998,'SEPT 26  EMP LIST'!$B$2:$B$998),"-")</f>
        <v>-</v>
      </c>
      <c r="N794" t="str">
        <f t="array" ref="N794">IFERROR(XLOOKUP($G794,'SEPT 26  EMP LIST'!$A$2:$A$998,'SEPT 26  EMP LIST'!$E$2:$E$998),"-")</f>
        <v>-</v>
      </c>
    </row>
    <row r="795">
      <c r="H795" t="str">
        <f t="array" ref="H795">IFERROR(XLOOKUP($G795,'SEPT 26  EMP LIST'!$A$2:$A$998,'SEPT 26  EMP LIST'!$D$2:$D$998),"-")</f>
        <v>-</v>
      </c>
      <c r="I795" t="str">
        <f t="array" ref="I795">IFERROR(XLOOKUP($G795,'SEPT 26  EMP LIST'!$A$2:$A$998,'SEPT 26  EMP LIST'!$F$2:$F$998),"-")</f>
        <v>-</v>
      </c>
      <c r="J795" t="str">
        <f t="array" ref="J795">IFERROR(XLOOKUP($G795,'SEPT 26  EMP LIST'!$A$2:$A$998,'SEPT 26  EMP LIST'!$B$2:$B$998),"-")</f>
        <v>-</v>
      </c>
      <c r="N795" t="str">
        <f t="array" ref="N795">IFERROR(XLOOKUP($G795,'SEPT 26  EMP LIST'!$A$2:$A$998,'SEPT 26  EMP LIST'!$E$2:$E$998),"-")</f>
        <v>-</v>
      </c>
    </row>
    <row r="796">
      <c r="H796" t="str">
        <f t="array" ref="H796">IFERROR(XLOOKUP($G796,'SEPT 26  EMP LIST'!$A$2:$A$998,'SEPT 26  EMP LIST'!$D$2:$D$998),"-")</f>
        <v>-</v>
      </c>
      <c r="I796" t="str">
        <f t="array" ref="I796">IFERROR(XLOOKUP($G796,'SEPT 26  EMP LIST'!$A$2:$A$998,'SEPT 26  EMP LIST'!$F$2:$F$998),"-")</f>
        <v>-</v>
      </c>
      <c r="J796" t="str">
        <f t="array" ref="J796">IFERROR(XLOOKUP($G796,'SEPT 26  EMP LIST'!$A$2:$A$998,'SEPT 26  EMP LIST'!$B$2:$B$998),"-")</f>
        <v>-</v>
      </c>
      <c r="N796" t="str">
        <f t="array" ref="N796">IFERROR(XLOOKUP($G796,'SEPT 26  EMP LIST'!$A$2:$A$998,'SEPT 26  EMP LIST'!$E$2:$E$998),"-")</f>
        <v>-</v>
      </c>
    </row>
    <row r="797">
      <c r="H797" t="str">
        <f t="array" ref="H797">IFERROR(XLOOKUP($G797,'SEPT 26  EMP LIST'!$A$2:$A$998,'SEPT 26  EMP LIST'!$D$2:$D$998),"-")</f>
        <v>-</v>
      </c>
      <c r="I797" t="str">
        <f t="array" ref="I797">IFERROR(XLOOKUP($G797,'SEPT 26  EMP LIST'!$A$2:$A$998,'SEPT 26  EMP LIST'!$F$2:$F$998),"-")</f>
        <v>-</v>
      </c>
      <c r="J797" t="str">
        <f t="array" ref="J797">IFERROR(XLOOKUP($G797,'SEPT 26  EMP LIST'!$A$2:$A$998,'SEPT 26  EMP LIST'!$B$2:$B$998),"-")</f>
        <v>-</v>
      </c>
      <c r="N797" t="str">
        <f t="array" ref="N797">IFERROR(XLOOKUP($G797,'SEPT 26  EMP LIST'!$A$2:$A$998,'SEPT 26  EMP LIST'!$E$2:$E$998),"-")</f>
        <v>-</v>
      </c>
    </row>
    <row r="798">
      <c r="H798" t="str">
        <f t="array" ref="H798">IFERROR(XLOOKUP($G798,'SEPT 26  EMP LIST'!$A$2:$A$998,'SEPT 26  EMP LIST'!$D$2:$D$998),"-")</f>
        <v>-</v>
      </c>
      <c r="I798" t="str">
        <f t="array" ref="I798">IFERROR(XLOOKUP($G798,'SEPT 26  EMP LIST'!$A$2:$A$998,'SEPT 26  EMP LIST'!$F$2:$F$998),"-")</f>
        <v>-</v>
      </c>
      <c r="J798" t="str">
        <f t="array" ref="J798">IFERROR(XLOOKUP($G798,'SEPT 26  EMP LIST'!$A$2:$A$998,'SEPT 26  EMP LIST'!$B$2:$B$998),"-")</f>
        <v>-</v>
      </c>
      <c r="N798" t="str">
        <f t="array" ref="N798">IFERROR(XLOOKUP($G798,'SEPT 26  EMP LIST'!$A$2:$A$998,'SEPT 26  EMP LIST'!$E$2:$E$998),"-")</f>
        <v>-</v>
      </c>
    </row>
    <row r="799">
      <c r="H799" t="str">
        <f t="array" ref="H799">IFERROR(XLOOKUP($G799,'SEPT 26  EMP LIST'!$A$2:$A$998,'SEPT 26  EMP LIST'!$D$2:$D$998),"-")</f>
        <v>-</v>
      </c>
      <c r="I799" t="str">
        <f t="array" ref="I799">IFERROR(XLOOKUP($G799,'SEPT 26  EMP LIST'!$A$2:$A$998,'SEPT 26  EMP LIST'!$F$2:$F$998),"-")</f>
        <v>-</v>
      </c>
      <c r="J799" t="str">
        <f t="array" ref="J799">IFERROR(XLOOKUP($G799,'SEPT 26  EMP LIST'!$A$2:$A$998,'SEPT 26  EMP LIST'!$B$2:$B$998),"-")</f>
        <v>-</v>
      </c>
      <c r="N799" t="str">
        <f t="array" ref="N799">IFERROR(XLOOKUP($G799,'SEPT 26  EMP LIST'!$A$2:$A$998,'SEPT 26  EMP LIST'!$E$2:$E$998),"-")</f>
        <v>-</v>
      </c>
    </row>
    <row r="800">
      <c r="H800" t="str">
        <f t="array" ref="H800">IFERROR(XLOOKUP($G800,'SEPT 26  EMP LIST'!$A$2:$A$998,'SEPT 26  EMP LIST'!$D$2:$D$998),"-")</f>
        <v>-</v>
      </c>
      <c r="I800" t="str">
        <f t="array" ref="I800">IFERROR(XLOOKUP($G800,'SEPT 26  EMP LIST'!$A$2:$A$998,'SEPT 26  EMP LIST'!$F$2:$F$998),"-")</f>
        <v>-</v>
      </c>
      <c r="J800" t="str">
        <f t="array" ref="J800">IFERROR(XLOOKUP($G800,'SEPT 26  EMP LIST'!$A$2:$A$998,'SEPT 26  EMP LIST'!$B$2:$B$998),"-")</f>
        <v>-</v>
      </c>
      <c r="N800" t="str">
        <f t="array" ref="N800">IFERROR(XLOOKUP($G800,'SEPT 26  EMP LIST'!$A$2:$A$998,'SEPT 26  EMP LIST'!$E$2:$E$998),"-")</f>
        <v>-</v>
      </c>
    </row>
    <row r="801">
      <c r="H801" t="str">
        <f t="array" ref="H801">IFERROR(XLOOKUP($G801,'SEPT 26  EMP LIST'!$A$2:$A$998,'SEPT 26  EMP LIST'!$D$2:$D$998),"-")</f>
        <v>-</v>
      </c>
      <c r="I801" t="str">
        <f t="array" ref="I801">IFERROR(XLOOKUP($G801,'SEPT 26  EMP LIST'!$A$2:$A$998,'SEPT 26  EMP LIST'!$F$2:$F$998),"-")</f>
        <v>-</v>
      </c>
      <c r="J801" t="str">
        <f t="array" ref="J801">IFERROR(XLOOKUP($G801,'SEPT 26  EMP LIST'!$A$2:$A$998,'SEPT 26  EMP LIST'!$B$2:$B$998),"-")</f>
        <v>-</v>
      </c>
      <c r="N801" t="str">
        <f t="array" ref="N801">IFERROR(XLOOKUP($G801,'SEPT 26  EMP LIST'!$A$2:$A$998,'SEPT 26  EMP LIST'!$E$2:$E$998),"-")</f>
        <v>-</v>
      </c>
    </row>
    <row r="802">
      <c r="H802" t="str">
        <f t="array" ref="H802">IFERROR(XLOOKUP($G802,'SEPT 26  EMP LIST'!$A$2:$A$998,'SEPT 26  EMP LIST'!$D$2:$D$998),"-")</f>
        <v>-</v>
      </c>
      <c r="I802" t="str">
        <f t="array" ref="I802">IFERROR(XLOOKUP($G802,'SEPT 26  EMP LIST'!$A$2:$A$998,'SEPT 26  EMP LIST'!$F$2:$F$998),"-")</f>
        <v>-</v>
      </c>
      <c r="J802" t="str">
        <f t="array" ref="J802">IFERROR(XLOOKUP($G802,'SEPT 26  EMP LIST'!$A$2:$A$998,'SEPT 26  EMP LIST'!$B$2:$B$998),"-")</f>
        <v>-</v>
      </c>
      <c r="N802" t="str">
        <f t="array" ref="N802">IFERROR(XLOOKUP($G802,'SEPT 26  EMP LIST'!$A$2:$A$998,'SEPT 26  EMP LIST'!$E$2:$E$998),"-")</f>
        <v>-</v>
      </c>
    </row>
    <row r="803">
      <c r="H803" t="str">
        <f t="array" ref="H803">IFERROR(XLOOKUP($G803,'SEPT 26  EMP LIST'!$A$2:$A$998,'SEPT 26  EMP LIST'!$D$2:$D$998),"-")</f>
        <v>-</v>
      </c>
      <c r="I803" t="str">
        <f t="array" ref="I803">IFERROR(XLOOKUP($G803,'SEPT 26  EMP LIST'!$A$2:$A$998,'SEPT 26  EMP LIST'!$F$2:$F$998),"-")</f>
        <v>-</v>
      </c>
      <c r="J803" t="str">
        <f t="array" ref="J803">IFERROR(XLOOKUP($G803,'SEPT 26  EMP LIST'!$A$2:$A$998,'SEPT 26  EMP LIST'!$B$2:$B$998),"-")</f>
        <v>-</v>
      </c>
      <c r="N803" t="str">
        <f t="array" ref="N803">IFERROR(XLOOKUP($G803,'SEPT 26  EMP LIST'!$A$2:$A$998,'SEPT 26  EMP LIST'!$E$2:$E$998),"-")</f>
        <v>-</v>
      </c>
    </row>
    <row r="804">
      <c r="H804" t="str">
        <f t="array" ref="H804">IFERROR(XLOOKUP($G804,'SEPT 26  EMP LIST'!$A$2:$A$998,'SEPT 26  EMP LIST'!$D$2:$D$998),"-")</f>
        <v>-</v>
      </c>
      <c r="I804" t="str">
        <f t="array" ref="I804">IFERROR(XLOOKUP($G804,'SEPT 26  EMP LIST'!$A$2:$A$998,'SEPT 26  EMP LIST'!$F$2:$F$998),"-")</f>
        <v>-</v>
      </c>
      <c r="J804" t="str">
        <f t="array" ref="J804">IFERROR(XLOOKUP($G804,'SEPT 26  EMP LIST'!$A$2:$A$998,'SEPT 26  EMP LIST'!$B$2:$B$998),"-")</f>
        <v>-</v>
      </c>
      <c r="N804" t="str">
        <f t="array" ref="N804">IFERROR(XLOOKUP($G804,'SEPT 26  EMP LIST'!$A$2:$A$998,'SEPT 26  EMP LIST'!$E$2:$E$998),"-")</f>
        <v>-</v>
      </c>
    </row>
    <row r="805">
      <c r="H805" t="str">
        <f t="array" ref="H805">IFERROR(XLOOKUP($G805,'SEPT 26  EMP LIST'!$A$2:$A$998,'SEPT 26  EMP LIST'!$D$2:$D$998),"-")</f>
        <v>-</v>
      </c>
      <c r="I805" t="str">
        <f t="array" ref="I805">IFERROR(XLOOKUP($G805,'SEPT 26  EMP LIST'!$A$2:$A$998,'SEPT 26  EMP LIST'!$F$2:$F$998),"-")</f>
        <v>-</v>
      </c>
      <c r="J805" t="str">
        <f t="array" ref="J805">IFERROR(XLOOKUP($G805,'SEPT 26  EMP LIST'!$A$2:$A$998,'SEPT 26  EMP LIST'!$B$2:$B$998),"-")</f>
        <v>-</v>
      </c>
      <c r="N805" t="str">
        <f t="array" ref="N805">IFERROR(XLOOKUP($G805,'SEPT 26  EMP LIST'!$A$2:$A$998,'SEPT 26  EMP LIST'!$E$2:$E$998),"-")</f>
        <v>-</v>
      </c>
    </row>
    <row r="806">
      <c r="H806" t="str">
        <f t="array" ref="H806">IFERROR(XLOOKUP($G806,'SEPT 26  EMP LIST'!$A$2:$A$998,'SEPT 26  EMP LIST'!$D$2:$D$998),"-")</f>
        <v>-</v>
      </c>
      <c r="I806" t="str">
        <f t="array" ref="I806">IFERROR(XLOOKUP($G806,'SEPT 26  EMP LIST'!$A$2:$A$998,'SEPT 26  EMP LIST'!$F$2:$F$998),"-")</f>
        <v>-</v>
      </c>
      <c r="J806" t="str">
        <f t="array" ref="J806">IFERROR(XLOOKUP($G806,'SEPT 26  EMP LIST'!$A$2:$A$998,'SEPT 26  EMP LIST'!$B$2:$B$998),"-")</f>
        <v>-</v>
      </c>
      <c r="N806" t="str">
        <f t="array" ref="N806">IFERROR(XLOOKUP($G806,'SEPT 26  EMP LIST'!$A$2:$A$998,'SEPT 26  EMP LIST'!$E$2:$E$998),"-")</f>
        <v>-</v>
      </c>
    </row>
    <row r="807">
      <c r="H807" t="str">
        <f t="array" ref="H807">IFERROR(XLOOKUP($G807,'SEPT 26  EMP LIST'!$A$2:$A$998,'SEPT 26  EMP LIST'!$D$2:$D$998),"-")</f>
        <v>-</v>
      </c>
      <c r="I807" t="str">
        <f t="array" ref="I807">IFERROR(XLOOKUP($G807,'SEPT 26  EMP LIST'!$A$2:$A$998,'SEPT 26  EMP LIST'!$F$2:$F$998),"-")</f>
        <v>-</v>
      </c>
      <c r="J807" t="str">
        <f t="array" ref="J807">IFERROR(XLOOKUP($G807,'SEPT 26  EMP LIST'!$A$2:$A$998,'SEPT 26  EMP LIST'!$B$2:$B$998),"-")</f>
        <v>-</v>
      </c>
      <c r="N807" t="str">
        <f t="array" ref="N807">IFERROR(XLOOKUP($G807,'SEPT 26  EMP LIST'!$A$2:$A$998,'SEPT 26  EMP LIST'!$E$2:$E$998),"-")</f>
        <v>-</v>
      </c>
    </row>
    <row r="808">
      <c r="H808" t="str">
        <f t="array" ref="H808">IFERROR(XLOOKUP($G808,'SEPT 26  EMP LIST'!$A$2:$A$998,'SEPT 26  EMP LIST'!$D$2:$D$998),"-")</f>
        <v>-</v>
      </c>
      <c r="I808" t="str">
        <f t="array" ref="I808">IFERROR(XLOOKUP($G808,'SEPT 26  EMP LIST'!$A$2:$A$998,'SEPT 26  EMP LIST'!$F$2:$F$998),"-")</f>
        <v>-</v>
      </c>
      <c r="J808" t="str">
        <f t="array" ref="J808">IFERROR(XLOOKUP($G808,'SEPT 26  EMP LIST'!$A$2:$A$998,'SEPT 26  EMP LIST'!$B$2:$B$998),"-")</f>
        <v>-</v>
      </c>
      <c r="N808" t="str">
        <f t="array" ref="N808">IFERROR(XLOOKUP($G808,'SEPT 26  EMP LIST'!$A$2:$A$998,'SEPT 26  EMP LIST'!$E$2:$E$998),"-")</f>
        <v>-</v>
      </c>
    </row>
    <row r="809">
      <c r="H809" t="str">
        <f t="array" ref="H809">IFERROR(XLOOKUP($G809,'SEPT 26  EMP LIST'!$A$2:$A$998,'SEPT 26  EMP LIST'!$D$2:$D$998),"-")</f>
        <v>-</v>
      </c>
      <c r="I809" t="str">
        <f t="array" ref="I809">IFERROR(XLOOKUP($G809,'SEPT 26  EMP LIST'!$A$2:$A$998,'SEPT 26  EMP LIST'!$F$2:$F$998),"-")</f>
        <v>-</v>
      </c>
      <c r="J809" t="str">
        <f t="array" ref="J809">IFERROR(XLOOKUP($G809,'SEPT 26  EMP LIST'!$A$2:$A$998,'SEPT 26  EMP LIST'!$B$2:$B$998),"-")</f>
        <v>-</v>
      </c>
      <c r="N809" t="str">
        <f t="array" ref="N809">IFERROR(XLOOKUP($G809,'SEPT 26  EMP LIST'!$A$2:$A$998,'SEPT 26  EMP LIST'!$E$2:$E$998),"-")</f>
        <v>-</v>
      </c>
    </row>
    <row r="810">
      <c r="H810" t="str">
        <f t="array" ref="H810">IFERROR(XLOOKUP($G810,'SEPT 26  EMP LIST'!$A$2:$A$998,'SEPT 26  EMP LIST'!$D$2:$D$998),"-")</f>
        <v>-</v>
      </c>
      <c r="I810" t="str">
        <f t="array" ref="I810">IFERROR(XLOOKUP($G810,'SEPT 26  EMP LIST'!$A$2:$A$998,'SEPT 26  EMP LIST'!$F$2:$F$998),"-")</f>
        <v>-</v>
      </c>
      <c r="J810" t="str">
        <f t="array" ref="J810">IFERROR(XLOOKUP($G810,'SEPT 26  EMP LIST'!$A$2:$A$998,'SEPT 26  EMP LIST'!$B$2:$B$998),"-")</f>
        <v>-</v>
      </c>
      <c r="N810" t="str">
        <f t="array" ref="N810">IFERROR(XLOOKUP($G810,'SEPT 26  EMP LIST'!$A$2:$A$998,'SEPT 26  EMP LIST'!$E$2:$E$998),"-")</f>
        <v>-</v>
      </c>
    </row>
    <row r="811">
      <c r="H811" t="str">
        <f t="array" ref="H811">IFERROR(XLOOKUP($G811,'SEPT 26  EMP LIST'!$A$2:$A$998,'SEPT 26  EMP LIST'!$D$2:$D$998),"-")</f>
        <v>-</v>
      </c>
      <c r="I811" t="str">
        <f t="array" ref="I811">IFERROR(XLOOKUP($G811,'SEPT 26  EMP LIST'!$A$2:$A$998,'SEPT 26  EMP LIST'!$F$2:$F$998),"-")</f>
        <v>-</v>
      </c>
      <c r="J811" t="str">
        <f t="array" ref="J811">IFERROR(XLOOKUP($G811,'SEPT 26  EMP LIST'!$A$2:$A$998,'SEPT 26  EMP LIST'!$B$2:$B$998),"-")</f>
        <v>-</v>
      </c>
      <c r="N811" t="str">
        <f t="array" ref="N811">IFERROR(XLOOKUP($G811,'SEPT 26  EMP LIST'!$A$2:$A$998,'SEPT 26  EMP LIST'!$E$2:$E$998),"-")</f>
        <v>-</v>
      </c>
    </row>
    <row r="812">
      <c r="H812" t="str">
        <f t="array" ref="H812">IFERROR(XLOOKUP($G812,'SEPT 26  EMP LIST'!$A$2:$A$998,'SEPT 26  EMP LIST'!$D$2:$D$998),"-")</f>
        <v>-</v>
      </c>
      <c r="I812" t="str">
        <f t="array" ref="I812">IFERROR(XLOOKUP($G812,'SEPT 26  EMP LIST'!$A$2:$A$998,'SEPT 26  EMP LIST'!$F$2:$F$998),"-")</f>
        <v>-</v>
      </c>
      <c r="J812" t="str">
        <f t="array" ref="J812">IFERROR(XLOOKUP($G812,'SEPT 26  EMP LIST'!$A$2:$A$998,'SEPT 26  EMP LIST'!$B$2:$B$998),"-")</f>
        <v>-</v>
      </c>
      <c r="N812" t="str">
        <f t="array" ref="N812">IFERROR(XLOOKUP($G812,'SEPT 26  EMP LIST'!$A$2:$A$998,'SEPT 26  EMP LIST'!$E$2:$E$998),"-")</f>
        <v>-</v>
      </c>
    </row>
    <row r="813">
      <c r="H813" t="str">
        <f t="array" ref="H813">IFERROR(XLOOKUP($G813,'SEPT 26  EMP LIST'!$A$2:$A$998,'SEPT 26  EMP LIST'!$D$2:$D$998),"-")</f>
        <v>-</v>
      </c>
      <c r="I813" t="str">
        <f t="array" ref="I813">IFERROR(XLOOKUP($G813,'SEPT 26  EMP LIST'!$A$2:$A$998,'SEPT 26  EMP LIST'!$F$2:$F$998),"-")</f>
        <v>-</v>
      </c>
      <c r="J813" t="str">
        <f t="array" ref="J813">IFERROR(XLOOKUP($G813,'SEPT 26  EMP LIST'!$A$2:$A$998,'SEPT 26  EMP LIST'!$B$2:$B$998),"-")</f>
        <v>-</v>
      </c>
      <c r="N813" t="str">
        <f t="array" ref="N813">IFERROR(XLOOKUP($G813,'SEPT 26  EMP LIST'!$A$2:$A$998,'SEPT 26  EMP LIST'!$E$2:$E$998),"-")</f>
        <v>-</v>
      </c>
    </row>
    <row r="814">
      <c r="H814" t="str">
        <f t="array" ref="H814">IFERROR(XLOOKUP($G814,'SEPT 26  EMP LIST'!$A$2:$A$998,'SEPT 26  EMP LIST'!$D$2:$D$998),"-")</f>
        <v>-</v>
      </c>
      <c r="I814" t="str">
        <f t="array" ref="I814">IFERROR(XLOOKUP($G814,'SEPT 26  EMP LIST'!$A$2:$A$998,'SEPT 26  EMP LIST'!$F$2:$F$998),"-")</f>
        <v>-</v>
      </c>
      <c r="J814" t="str">
        <f t="array" ref="J814">IFERROR(XLOOKUP($G814,'SEPT 26  EMP LIST'!$A$2:$A$998,'SEPT 26  EMP LIST'!$B$2:$B$998),"-")</f>
        <v>-</v>
      </c>
      <c r="N814" t="str">
        <f t="array" ref="N814">IFERROR(XLOOKUP($G814,'SEPT 26  EMP LIST'!$A$2:$A$998,'SEPT 26  EMP LIST'!$E$2:$E$998),"-")</f>
        <v>-</v>
      </c>
    </row>
    <row r="815">
      <c r="H815" t="str">
        <f t="array" ref="H815">IFERROR(XLOOKUP($G815,'SEPT 26  EMP LIST'!$A$2:$A$998,'SEPT 26  EMP LIST'!$D$2:$D$998),"-")</f>
        <v>-</v>
      </c>
      <c r="I815" t="str">
        <f t="array" ref="I815">IFERROR(XLOOKUP($G815,'SEPT 26  EMP LIST'!$A$2:$A$998,'SEPT 26  EMP LIST'!$F$2:$F$998),"-")</f>
        <v>-</v>
      </c>
      <c r="J815" t="str">
        <f t="array" ref="J815">IFERROR(XLOOKUP($G815,'SEPT 26  EMP LIST'!$A$2:$A$998,'SEPT 26  EMP LIST'!$B$2:$B$998),"-")</f>
        <v>-</v>
      </c>
      <c r="N815" t="str">
        <f t="array" ref="N815">IFERROR(XLOOKUP($G815,'SEPT 26  EMP LIST'!$A$2:$A$998,'SEPT 26  EMP LIST'!$E$2:$E$998),"-")</f>
        <v>-</v>
      </c>
    </row>
    <row r="816">
      <c r="H816" t="str">
        <f t="array" ref="H816">IFERROR(XLOOKUP($G816,'SEPT 26  EMP LIST'!$A$2:$A$998,'SEPT 26  EMP LIST'!$D$2:$D$998),"-")</f>
        <v>-</v>
      </c>
      <c r="I816" t="str">
        <f t="array" ref="I816">IFERROR(XLOOKUP($G816,'SEPT 26  EMP LIST'!$A$2:$A$998,'SEPT 26  EMP LIST'!$F$2:$F$998),"-")</f>
        <v>-</v>
      </c>
      <c r="J816" t="str">
        <f t="array" ref="J816">IFERROR(XLOOKUP($G816,'SEPT 26  EMP LIST'!$A$2:$A$998,'SEPT 26  EMP LIST'!$B$2:$B$998),"-")</f>
        <v>-</v>
      </c>
      <c r="N816" t="str">
        <f t="array" ref="N816">IFERROR(XLOOKUP($G816,'SEPT 26  EMP LIST'!$A$2:$A$998,'SEPT 26  EMP LIST'!$E$2:$E$998),"-")</f>
        <v>-</v>
      </c>
    </row>
    <row r="817">
      <c r="H817" t="str">
        <f t="array" ref="H817">IFERROR(XLOOKUP($G817,'SEPT 26  EMP LIST'!$A$2:$A$998,'SEPT 26  EMP LIST'!$D$2:$D$998),"-")</f>
        <v>-</v>
      </c>
      <c r="I817" t="str">
        <f t="array" ref="I817">IFERROR(XLOOKUP($G817,'SEPT 26  EMP LIST'!$A$2:$A$998,'SEPT 26  EMP LIST'!$F$2:$F$998),"-")</f>
        <v>-</v>
      </c>
      <c r="J817" t="str">
        <f t="array" ref="J817">IFERROR(XLOOKUP($G817,'SEPT 26  EMP LIST'!$A$2:$A$998,'SEPT 26  EMP LIST'!$B$2:$B$998),"-")</f>
        <v>-</v>
      </c>
      <c r="N817" t="str">
        <f t="array" ref="N817">IFERROR(XLOOKUP($G817,'SEPT 26  EMP LIST'!$A$2:$A$998,'SEPT 26  EMP LIST'!$E$2:$E$998),"-")</f>
        <v>-</v>
      </c>
    </row>
    <row r="818">
      <c r="H818" t="str">
        <f t="array" ref="H818">IFERROR(XLOOKUP($G818,'SEPT 26  EMP LIST'!$A$2:$A$998,'SEPT 26  EMP LIST'!$D$2:$D$998),"-")</f>
        <v>-</v>
      </c>
      <c r="I818" t="str">
        <f t="array" ref="I818">IFERROR(XLOOKUP($G818,'SEPT 26  EMP LIST'!$A$2:$A$998,'SEPT 26  EMP LIST'!$F$2:$F$998),"-")</f>
        <v>-</v>
      </c>
      <c r="J818" t="str">
        <f t="array" ref="J818">IFERROR(XLOOKUP($G818,'SEPT 26  EMP LIST'!$A$2:$A$998,'SEPT 26  EMP LIST'!$B$2:$B$998),"-")</f>
        <v>-</v>
      </c>
      <c r="N818" t="str">
        <f t="array" ref="N818">IFERROR(XLOOKUP($G818,'SEPT 26  EMP LIST'!$A$2:$A$998,'SEPT 26  EMP LIST'!$E$2:$E$998),"-")</f>
        <v>-</v>
      </c>
    </row>
    <row r="819">
      <c r="H819" t="str">
        <f t="array" ref="H819">IFERROR(XLOOKUP($G819,'SEPT 26  EMP LIST'!$A$2:$A$998,'SEPT 26  EMP LIST'!$D$2:$D$998),"-")</f>
        <v>-</v>
      </c>
      <c r="I819" t="str">
        <f t="array" ref="I819">IFERROR(XLOOKUP($G819,'SEPT 26  EMP LIST'!$A$2:$A$998,'SEPT 26  EMP LIST'!$F$2:$F$998),"-")</f>
        <v>-</v>
      </c>
      <c r="J819" t="str">
        <f t="array" ref="J819">IFERROR(XLOOKUP($G819,'SEPT 26  EMP LIST'!$A$2:$A$998,'SEPT 26  EMP LIST'!$B$2:$B$998),"-")</f>
        <v>-</v>
      </c>
      <c r="N819" t="str">
        <f t="array" ref="N819">IFERROR(XLOOKUP($G819,'SEPT 26  EMP LIST'!$A$2:$A$998,'SEPT 26  EMP LIST'!$E$2:$E$998),"-")</f>
        <v>-</v>
      </c>
    </row>
    <row r="820">
      <c r="H820" t="str">
        <f t="array" ref="H820">IFERROR(XLOOKUP($G820,'SEPT 26  EMP LIST'!$A$2:$A$998,'SEPT 26  EMP LIST'!$D$2:$D$998),"-")</f>
        <v>-</v>
      </c>
      <c r="I820" t="str">
        <f t="array" ref="I820">IFERROR(XLOOKUP($G820,'SEPT 26  EMP LIST'!$A$2:$A$998,'SEPT 26  EMP LIST'!$F$2:$F$998),"-")</f>
        <v>-</v>
      </c>
      <c r="J820" t="str">
        <f t="array" ref="J820">IFERROR(XLOOKUP($G820,'SEPT 26  EMP LIST'!$A$2:$A$998,'SEPT 26  EMP LIST'!$B$2:$B$998),"-")</f>
        <v>-</v>
      </c>
      <c r="N820" t="str">
        <f t="array" ref="N820">IFERROR(XLOOKUP($G820,'SEPT 26  EMP LIST'!$A$2:$A$998,'SEPT 26  EMP LIST'!$E$2:$E$998),"-")</f>
        <v>-</v>
      </c>
    </row>
    <row r="821">
      <c r="H821" t="str">
        <f t="array" ref="H821">IFERROR(XLOOKUP($G821,'SEPT 26  EMP LIST'!$A$2:$A$998,'SEPT 26  EMP LIST'!$D$2:$D$998),"-")</f>
        <v>-</v>
      </c>
      <c r="I821" t="str">
        <f t="array" ref="I821">IFERROR(XLOOKUP($G821,'SEPT 26  EMP LIST'!$A$2:$A$998,'SEPT 26  EMP LIST'!$F$2:$F$998),"-")</f>
        <v>-</v>
      </c>
      <c r="J821" t="str">
        <f t="array" ref="J821">IFERROR(XLOOKUP($G821,'SEPT 26  EMP LIST'!$A$2:$A$998,'SEPT 26  EMP LIST'!$B$2:$B$998),"-")</f>
        <v>-</v>
      </c>
      <c r="N821" t="str">
        <f t="array" ref="N821">IFERROR(XLOOKUP($G821,'SEPT 26  EMP LIST'!$A$2:$A$998,'SEPT 26  EMP LIST'!$E$2:$E$998),"-")</f>
        <v>-</v>
      </c>
    </row>
    <row r="822">
      <c r="H822" t="str">
        <f t="array" ref="H822">IFERROR(XLOOKUP($G822,'SEPT 26  EMP LIST'!$A$2:$A$998,'SEPT 26  EMP LIST'!$D$2:$D$998),"-")</f>
        <v>-</v>
      </c>
      <c r="I822" t="str">
        <f t="array" ref="I822">IFERROR(XLOOKUP($G822,'SEPT 26  EMP LIST'!$A$2:$A$998,'SEPT 26  EMP LIST'!$F$2:$F$998),"-")</f>
        <v>-</v>
      </c>
      <c r="J822" t="str">
        <f t="array" ref="J822">IFERROR(XLOOKUP($G822,'SEPT 26  EMP LIST'!$A$2:$A$998,'SEPT 26  EMP LIST'!$B$2:$B$998),"-")</f>
        <v>-</v>
      </c>
      <c r="N822" t="str">
        <f t="array" ref="N822">IFERROR(XLOOKUP($G822,'SEPT 26  EMP LIST'!$A$2:$A$998,'SEPT 26  EMP LIST'!$E$2:$E$998),"-")</f>
        <v>-</v>
      </c>
    </row>
    <row r="823">
      <c r="H823" t="str">
        <f t="array" ref="H823">IFERROR(XLOOKUP($G823,'SEPT 26  EMP LIST'!$A$2:$A$998,'SEPT 26  EMP LIST'!$D$2:$D$998),"-")</f>
        <v>-</v>
      </c>
      <c r="I823" t="str">
        <f t="array" ref="I823">IFERROR(XLOOKUP($G823,'SEPT 26  EMP LIST'!$A$2:$A$998,'SEPT 26  EMP LIST'!$F$2:$F$998),"-")</f>
        <v>-</v>
      </c>
      <c r="J823" t="str">
        <f t="array" ref="J823">IFERROR(XLOOKUP($G823,'SEPT 26  EMP LIST'!$A$2:$A$998,'SEPT 26  EMP LIST'!$B$2:$B$998),"-")</f>
        <v>-</v>
      </c>
      <c r="N823" t="str">
        <f t="array" ref="N823">IFERROR(XLOOKUP($G823,'SEPT 26  EMP LIST'!$A$2:$A$998,'SEPT 26  EMP LIST'!$E$2:$E$998),"-")</f>
        <v>-</v>
      </c>
    </row>
    <row r="824">
      <c r="H824" t="str">
        <f t="array" ref="H824">IFERROR(XLOOKUP($G824,'SEPT 26  EMP LIST'!$A$2:$A$998,'SEPT 26  EMP LIST'!$D$2:$D$998),"-")</f>
        <v>-</v>
      </c>
      <c r="I824" t="str">
        <f t="array" ref="I824">IFERROR(XLOOKUP($G824,'SEPT 26  EMP LIST'!$A$2:$A$998,'SEPT 26  EMP LIST'!$F$2:$F$998),"-")</f>
        <v>-</v>
      </c>
      <c r="J824" t="str">
        <f t="array" ref="J824">IFERROR(XLOOKUP($G824,'SEPT 26  EMP LIST'!$A$2:$A$998,'SEPT 26  EMP LIST'!$B$2:$B$998),"-")</f>
        <v>-</v>
      </c>
      <c r="N824" t="str">
        <f t="array" ref="N824">IFERROR(XLOOKUP($G824,'SEPT 26  EMP LIST'!$A$2:$A$998,'SEPT 26  EMP LIST'!$E$2:$E$998),"-")</f>
        <v>-</v>
      </c>
    </row>
    <row r="825">
      <c r="H825" t="str">
        <f t="array" ref="H825">IFERROR(XLOOKUP($G825,'SEPT 26  EMP LIST'!$A$2:$A$998,'SEPT 26  EMP LIST'!$D$2:$D$998),"-")</f>
        <v>-</v>
      </c>
      <c r="I825" t="str">
        <f t="array" ref="I825">IFERROR(XLOOKUP($G825,'SEPT 26  EMP LIST'!$A$2:$A$998,'SEPT 26  EMP LIST'!$F$2:$F$998),"-")</f>
        <v>-</v>
      </c>
      <c r="J825" t="str">
        <f t="array" ref="J825">IFERROR(XLOOKUP($G825,'SEPT 26  EMP LIST'!$A$2:$A$998,'SEPT 26  EMP LIST'!$B$2:$B$998),"-")</f>
        <v>-</v>
      </c>
      <c r="N825" t="str">
        <f t="array" ref="N825">IFERROR(XLOOKUP($G825,'SEPT 26  EMP LIST'!$A$2:$A$998,'SEPT 26  EMP LIST'!$E$2:$E$998),"-")</f>
        <v>-</v>
      </c>
    </row>
    <row r="826">
      <c r="H826" t="str">
        <f t="array" ref="H826">IFERROR(XLOOKUP($G826,'SEPT 26  EMP LIST'!$A$2:$A$998,'SEPT 26  EMP LIST'!$D$2:$D$998),"-")</f>
        <v>-</v>
      </c>
      <c r="I826" t="str">
        <f t="array" ref="I826">IFERROR(XLOOKUP($G826,'SEPT 26  EMP LIST'!$A$2:$A$998,'SEPT 26  EMP LIST'!$F$2:$F$998),"-")</f>
        <v>-</v>
      </c>
      <c r="J826" t="str">
        <f t="array" ref="J826">IFERROR(XLOOKUP($G826,'SEPT 26  EMP LIST'!$A$2:$A$998,'SEPT 26  EMP LIST'!$B$2:$B$998),"-")</f>
        <v>-</v>
      </c>
      <c r="N826" t="str">
        <f t="array" ref="N826">IFERROR(XLOOKUP($G826,'SEPT 26  EMP LIST'!$A$2:$A$998,'SEPT 26  EMP LIST'!$E$2:$E$998),"-")</f>
        <v>-</v>
      </c>
    </row>
    <row r="827">
      <c r="H827" t="str">
        <f t="array" ref="H827">IFERROR(XLOOKUP($G827,'SEPT 26  EMP LIST'!$A$2:$A$998,'SEPT 26  EMP LIST'!$D$2:$D$998),"-")</f>
        <v>-</v>
      </c>
      <c r="I827" t="str">
        <f t="array" ref="I827">IFERROR(XLOOKUP($G827,'SEPT 26  EMP LIST'!$A$2:$A$998,'SEPT 26  EMP LIST'!$F$2:$F$998),"-")</f>
        <v>-</v>
      </c>
      <c r="J827" t="str">
        <f t="array" ref="J827">IFERROR(XLOOKUP($G827,'SEPT 26  EMP LIST'!$A$2:$A$998,'SEPT 26  EMP LIST'!$B$2:$B$998),"-")</f>
        <v>-</v>
      </c>
      <c r="N827" t="str">
        <f t="array" ref="N827">IFERROR(XLOOKUP($G827,'SEPT 26  EMP LIST'!$A$2:$A$998,'SEPT 26  EMP LIST'!$E$2:$E$998),"-")</f>
        <v>-</v>
      </c>
    </row>
    <row r="828">
      <c r="H828" t="str">
        <f t="array" ref="H828">IFERROR(XLOOKUP($G828,'SEPT 26  EMP LIST'!$A$2:$A$998,'SEPT 26  EMP LIST'!$D$2:$D$998),"-")</f>
        <v>-</v>
      </c>
      <c r="I828" t="str">
        <f t="array" ref="I828">IFERROR(XLOOKUP($G828,'SEPT 26  EMP LIST'!$A$2:$A$998,'SEPT 26  EMP LIST'!$F$2:$F$998),"-")</f>
        <v>-</v>
      </c>
      <c r="J828" t="str">
        <f t="array" ref="J828">IFERROR(XLOOKUP($G828,'SEPT 26  EMP LIST'!$A$2:$A$998,'SEPT 26  EMP LIST'!$B$2:$B$998),"-")</f>
        <v>-</v>
      </c>
      <c r="N828" t="str">
        <f t="array" ref="N828">IFERROR(XLOOKUP($G828,'SEPT 26  EMP LIST'!$A$2:$A$998,'SEPT 26  EMP LIST'!$E$2:$E$998),"-")</f>
        <v>-</v>
      </c>
    </row>
    <row r="829">
      <c r="H829" t="str">
        <f t="array" ref="H829">IFERROR(XLOOKUP($G829,'SEPT 26  EMP LIST'!$A$2:$A$998,'SEPT 26  EMP LIST'!$D$2:$D$998),"-")</f>
        <v>-</v>
      </c>
      <c r="I829" t="str">
        <f t="array" ref="I829">IFERROR(XLOOKUP($G829,'SEPT 26  EMP LIST'!$A$2:$A$998,'SEPT 26  EMP LIST'!$F$2:$F$998),"-")</f>
        <v>-</v>
      </c>
      <c r="J829" t="str">
        <f t="array" ref="J829">IFERROR(XLOOKUP($G829,'SEPT 26  EMP LIST'!$A$2:$A$998,'SEPT 26  EMP LIST'!$B$2:$B$998),"-")</f>
        <v>-</v>
      </c>
      <c r="N829" t="str">
        <f t="array" ref="N829">IFERROR(XLOOKUP($G829,'SEPT 26  EMP LIST'!$A$2:$A$998,'SEPT 26  EMP LIST'!$E$2:$E$998),"-")</f>
        <v>-</v>
      </c>
    </row>
    <row r="830">
      <c r="H830" t="str">
        <f t="array" ref="H830">IFERROR(XLOOKUP($G830,'SEPT 26  EMP LIST'!$A$2:$A$998,'SEPT 26  EMP LIST'!$D$2:$D$998),"-")</f>
        <v>-</v>
      </c>
      <c r="I830" t="str">
        <f t="array" ref="I830">IFERROR(XLOOKUP($G830,'SEPT 26  EMP LIST'!$A$2:$A$998,'SEPT 26  EMP LIST'!$F$2:$F$998),"-")</f>
        <v>-</v>
      </c>
      <c r="J830" t="str">
        <f t="array" ref="J830">IFERROR(XLOOKUP($G830,'SEPT 26  EMP LIST'!$A$2:$A$998,'SEPT 26  EMP LIST'!$B$2:$B$998),"-")</f>
        <v>-</v>
      </c>
      <c r="N830" t="str">
        <f t="array" ref="N830">IFERROR(XLOOKUP($G830,'SEPT 26  EMP LIST'!$A$2:$A$998,'SEPT 26  EMP LIST'!$E$2:$E$998),"-")</f>
        <v>-</v>
      </c>
    </row>
    <row r="831">
      <c r="H831" t="str">
        <f t="array" ref="H831">IFERROR(XLOOKUP($G831,'SEPT 26  EMP LIST'!$A$2:$A$998,'SEPT 26  EMP LIST'!$D$2:$D$998),"-")</f>
        <v>-</v>
      </c>
      <c r="I831" t="str">
        <f t="array" ref="I831">IFERROR(XLOOKUP($G831,'SEPT 26  EMP LIST'!$A$2:$A$998,'SEPT 26  EMP LIST'!$F$2:$F$998),"-")</f>
        <v>-</v>
      </c>
      <c r="J831" t="str">
        <f t="array" ref="J831">IFERROR(XLOOKUP($G831,'SEPT 26  EMP LIST'!$A$2:$A$998,'SEPT 26  EMP LIST'!$B$2:$B$998),"-")</f>
        <v>-</v>
      </c>
      <c r="N831" t="str">
        <f t="array" ref="N831">IFERROR(XLOOKUP($G831,'SEPT 26  EMP LIST'!$A$2:$A$998,'SEPT 26  EMP LIST'!$E$2:$E$998),"-")</f>
        <v>-</v>
      </c>
    </row>
    <row r="832">
      <c r="H832" t="str">
        <f t="array" ref="H832">IFERROR(XLOOKUP($G832,'SEPT 26  EMP LIST'!$A$2:$A$998,'SEPT 26  EMP LIST'!$D$2:$D$998),"-")</f>
        <v>-</v>
      </c>
      <c r="I832" t="str">
        <f t="array" ref="I832">IFERROR(XLOOKUP($G832,'SEPT 26  EMP LIST'!$A$2:$A$998,'SEPT 26  EMP LIST'!$F$2:$F$998),"-")</f>
        <v>-</v>
      </c>
      <c r="J832" t="str">
        <f t="array" ref="J832">IFERROR(XLOOKUP($G832,'SEPT 26  EMP LIST'!$A$2:$A$998,'SEPT 26  EMP LIST'!$B$2:$B$998),"-")</f>
        <v>-</v>
      </c>
      <c r="N832" t="str">
        <f t="array" ref="N832">IFERROR(XLOOKUP($G832,'SEPT 26  EMP LIST'!$A$2:$A$998,'SEPT 26  EMP LIST'!$E$2:$E$998),"-")</f>
        <v>-</v>
      </c>
    </row>
    <row r="833">
      <c r="H833" t="str">
        <f t="array" ref="H833">IFERROR(XLOOKUP($G833,'SEPT 26  EMP LIST'!$A$2:$A$998,'SEPT 26  EMP LIST'!$D$2:$D$998),"-")</f>
        <v>-</v>
      </c>
      <c r="I833" t="str">
        <f t="array" ref="I833">IFERROR(XLOOKUP($G833,'SEPT 26  EMP LIST'!$A$2:$A$998,'SEPT 26  EMP LIST'!$F$2:$F$998),"-")</f>
        <v>-</v>
      </c>
      <c r="J833" t="str">
        <f t="array" ref="J833">IFERROR(XLOOKUP($G833,'SEPT 26  EMP LIST'!$A$2:$A$998,'SEPT 26  EMP LIST'!$B$2:$B$998),"-")</f>
        <v>-</v>
      </c>
      <c r="N833" t="str">
        <f t="array" ref="N833">IFERROR(XLOOKUP($G833,'SEPT 26  EMP LIST'!$A$2:$A$998,'SEPT 26  EMP LIST'!$E$2:$E$998),"-")</f>
        <v>-</v>
      </c>
    </row>
    <row r="834">
      <c r="H834" t="str">
        <f t="array" ref="H834">IFERROR(XLOOKUP($G834,'SEPT 26  EMP LIST'!$A$2:$A$998,'SEPT 26  EMP LIST'!$D$2:$D$998),"-")</f>
        <v>-</v>
      </c>
      <c r="I834" t="str">
        <f t="array" ref="I834">IFERROR(XLOOKUP($G834,'SEPT 26  EMP LIST'!$A$2:$A$998,'SEPT 26  EMP LIST'!$F$2:$F$998),"-")</f>
        <v>-</v>
      </c>
      <c r="J834" t="str">
        <f t="array" ref="J834">IFERROR(XLOOKUP($G834,'SEPT 26  EMP LIST'!$A$2:$A$998,'SEPT 26  EMP LIST'!$B$2:$B$998),"-")</f>
        <v>-</v>
      </c>
      <c r="N834" t="str">
        <f t="array" ref="N834">IFERROR(XLOOKUP($G834,'SEPT 26  EMP LIST'!$A$2:$A$998,'SEPT 26  EMP LIST'!$E$2:$E$998),"-")</f>
        <v>-</v>
      </c>
    </row>
    <row r="835">
      <c r="H835" t="str">
        <f t="array" ref="H835">IFERROR(XLOOKUP($G835,'SEPT 26  EMP LIST'!$A$2:$A$998,'SEPT 26  EMP LIST'!$D$2:$D$998),"-")</f>
        <v>-</v>
      </c>
      <c r="I835" t="str">
        <f t="array" ref="I835">IFERROR(XLOOKUP($G835,'SEPT 26  EMP LIST'!$A$2:$A$998,'SEPT 26  EMP LIST'!$F$2:$F$998),"-")</f>
        <v>-</v>
      </c>
      <c r="J835" t="str">
        <f t="array" ref="J835">IFERROR(XLOOKUP($G835,'SEPT 26  EMP LIST'!$A$2:$A$998,'SEPT 26  EMP LIST'!$B$2:$B$998),"-")</f>
        <v>-</v>
      </c>
      <c r="N835" t="str">
        <f t="array" ref="N835">IFERROR(XLOOKUP($G835,'SEPT 26  EMP LIST'!$A$2:$A$998,'SEPT 26  EMP LIST'!$E$2:$E$998),"-")</f>
        <v>-</v>
      </c>
    </row>
    <row r="836">
      <c r="H836" t="str">
        <f t="array" ref="H836">IFERROR(XLOOKUP($G836,'SEPT 26  EMP LIST'!$A$2:$A$998,'SEPT 26  EMP LIST'!$D$2:$D$998),"-")</f>
        <v>-</v>
      </c>
      <c r="I836" t="str">
        <f t="array" ref="I836">IFERROR(XLOOKUP($G836,'SEPT 26  EMP LIST'!$A$2:$A$998,'SEPT 26  EMP LIST'!$F$2:$F$998),"-")</f>
        <v>-</v>
      </c>
      <c r="J836" t="str">
        <f t="array" ref="J836">IFERROR(XLOOKUP($G836,'SEPT 26  EMP LIST'!$A$2:$A$998,'SEPT 26  EMP LIST'!$B$2:$B$998),"-")</f>
        <v>-</v>
      </c>
      <c r="N836" t="str">
        <f t="array" ref="N836">IFERROR(XLOOKUP($G836,'SEPT 26  EMP LIST'!$A$2:$A$998,'SEPT 26  EMP LIST'!$E$2:$E$998),"-")</f>
        <v>-</v>
      </c>
    </row>
    <row r="837">
      <c r="H837" t="str">
        <f t="array" ref="H837">IFERROR(XLOOKUP($G837,'SEPT 26  EMP LIST'!$A$2:$A$998,'SEPT 26  EMP LIST'!$D$2:$D$998),"-")</f>
        <v>-</v>
      </c>
      <c r="I837" t="str">
        <f t="array" ref="I837">IFERROR(XLOOKUP($G837,'SEPT 26  EMP LIST'!$A$2:$A$998,'SEPT 26  EMP LIST'!$F$2:$F$998),"-")</f>
        <v>-</v>
      </c>
      <c r="J837" t="str">
        <f t="array" ref="J837">IFERROR(XLOOKUP($G837,'SEPT 26  EMP LIST'!$A$2:$A$998,'SEPT 26  EMP LIST'!$B$2:$B$998),"-")</f>
        <v>-</v>
      </c>
      <c r="N837" t="str">
        <f t="array" ref="N837">IFERROR(XLOOKUP($G837,'SEPT 26  EMP LIST'!$A$2:$A$998,'SEPT 26  EMP LIST'!$E$2:$E$998),"-")</f>
        <v>-</v>
      </c>
    </row>
    <row r="838">
      <c r="H838" t="str">
        <f t="array" ref="H838">IFERROR(XLOOKUP($G838,'SEPT 26  EMP LIST'!$A$2:$A$998,'SEPT 26  EMP LIST'!$D$2:$D$998),"-")</f>
        <v>-</v>
      </c>
      <c r="I838" t="str">
        <f t="array" ref="I838">IFERROR(XLOOKUP($G838,'SEPT 26  EMP LIST'!$A$2:$A$998,'SEPT 26  EMP LIST'!$F$2:$F$998),"-")</f>
        <v>-</v>
      </c>
      <c r="J838" t="str">
        <f t="array" ref="J838">IFERROR(XLOOKUP($G838,'SEPT 26  EMP LIST'!$A$2:$A$998,'SEPT 26  EMP LIST'!$B$2:$B$998),"-")</f>
        <v>-</v>
      </c>
      <c r="N838" t="str">
        <f t="array" ref="N838">IFERROR(XLOOKUP($G838,'SEPT 26  EMP LIST'!$A$2:$A$998,'SEPT 26  EMP LIST'!$E$2:$E$998),"-")</f>
        <v>-</v>
      </c>
    </row>
    <row r="839">
      <c r="H839" t="str">
        <f t="array" ref="H839">IFERROR(XLOOKUP($G839,'SEPT 26  EMP LIST'!$A$2:$A$998,'SEPT 26  EMP LIST'!$D$2:$D$998),"-")</f>
        <v>-</v>
      </c>
      <c r="I839" t="str">
        <f t="array" ref="I839">IFERROR(XLOOKUP($G839,'SEPT 26  EMP LIST'!$A$2:$A$998,'SEPT 26  EMP LIST'!$F$2:$F$998),"-")</f>
        <v>-</v>
      </c>
      <c r="J839" t="str">
        <f t="array" ref="J839">IFERROR(XLOOKUP($G839,'SEPT 26  EMP LIST'!$A$2:$A$998,'SEPT 26  EMP LIST'!$B$2:$B$998),"-")</f>
        <v>-</v>
      </c>
      <c r="N839" t="str">
        <f t="array" ref="N839">IFERROR(XLOOKUP($G839,'SEPT 26  EMP LIST'!$A$2:$A$998,'SEPT 26  EMP LIST'!$E$2:$E$998),"-")</f>
        <v>-</v>
      </c>
    </row>
    <row r="840">
      <c r="H840" t="str">
        <f t="array" ref="H840">IFERROR(XLOOKUP($G840,'SEPT 26  EMP LIST'!$A$2:$A$998,'SEPT 26  EMP LIST'!$D$2:$D$998),"-")</f>
        <v>-</v>
      </c>
      <c r="I840" t="str">
        <f t="array" ref="I840">IFERROR(XLOOKUP($G840,'SEPT 26  EMP LIST'!$A$2:$A$998,'SEPT 26  EMP LIST'!$F$2:$F$998),"-")</f>
        <v>-</v>
      </c>
      <c r="J840" t="str">
        <f t="array" ref="J840">IFERROR(XLOOKUP($G840,'SEPT 26  EMP LIST'!$A$2:$A$998,'SEPT 26  EMP LIST'!$B$2:$B$998),"-")</f>
        <v>-</v>
      </c>
      <c r="N840" t="str">
        <f t="array" ref="N840">IFERROR(XLOOKUP($G840,'SEPT 26  EMP LIST'!$A$2:$A$998,'SEPT 26  EMP LIST'!$E$2:$E$998),"-")</f>
        <v>-</v>
      </c>
    </row>
    <row r="841">
      <c r="H841" t="str">
        <f t="array" ref="H841">IFERROR(XLOOKUP($G841,'SEPT 26  EMP LIST'!$A$2:$A$998,'SEPT 26  EMP LIST'!$D$2:$D$998),"-")</f>
        <v>-</v>
      </c>
      <c r="I841" t="str">
        <f t="array" ref="I841">IFERROR(XLOOKUP($G841,'SEPT 26  EMP LIST'!$A$2:$A$998,'SEPT 26  EMP LIST'!$F$2:$F$998),"-")</f>
        <v>-</v>
      </c>
      <c r="J841" t="str">
        <f t="array" ref="J841">IFERROR(XLOOKUP($G841,'SEPT 26  EMP LIST'!$A$2:$A$998,'SEPT 26  EMP LIST'!$B$2:$B$998),"-")</f>
        <v>-</v>
      </c>
      <c r="N841" t="str">
        <f t="array" ref="N841">IFERROR(XLOOKUP($G841,'SEPT 26  EMP LIST'!$A$2:$A$998,'SEPT 26  EMP LIST'!$E$2:$E$998),"-")</f>
        <v>-</v>
      </c>
    </row>
    <row r="842">
      <c r="H842" t="str">
        <f t="array" ref="H842">IFERROR(XLOOKUP($G842,'SEPT 26  EMP LIST'!$A$2:$A$998,'SEPT 26  EMP LIST'!$D$2:$D$998),"-")</f>
        <v>-</v>
      </c>
      <c r="I842" t="str">
        <f t="array" ref="I842">IFERROR(XLOOKUP($G842,'SEPT 26  EMP LIST'!$A$2:$A$998,'SEPT 26  EMP LIST'!$F$2:$F$998),"-")</f>
        <v>-</v>
      </c>
      <c r="J842" t="str">
        <f t="array" ref="J842">IFERROR(XLOOKUP($G842,'SEPT 26  EMP LIST'!$A$2:$A$998,'SEPT 26  EMP LIST'!$B$2:$B$998),"-")</f>
        <v>-</v>
      </c>
      <c r="N842" t="str">
        <f t="array" ref="N842">IFERROR(XLOOKUP($G842,'SEPT 26  EMP LIST'!$A$2:$A$998,'SEPT 26  EMP LIST'!$E$2:$E$998),"-")</f>
        <v>-</v>
      </c>
    </row>
    <row r="843">
      <c r="H843" t="str">
        <f t="array" ref="H843">IFERROR(XLOOKUP($G843,'SEPT 26  EMP LIST'!$A$2:$A$998,'SEPT 26  EMP LIST'!$D$2:$D$998),"-")</f>
        <v>-</v>
      </c>
      <c r="I843" t="str">
        <f t="array" ref="I843">IFERROR(XLOOKUP($G843,'SEPT 26  EMP LIST'!$A$2:$A$998,'SEPT 26  EMP LIST'!$F$2:$F$998),"-")</f>
        <v>-</v>
      </c>
      <c r="J843" t="str">
        <f t="array" ref="J843">IFERROR(XLOOKUP($G843,'SEPT 26  EMP LIST'!$A$2:$A$998,'SEPT 26  EMP LIST'!$B$2:$B$998),"-")</f>
        <v>-</v>
      </c>
      <c r="N843" t="str">
        <f t="array" ref="N843">IFERROR(XLOOKUP($G843,'SEPT 26  EMP LIST'!$A$2:$A$998,'SEPT 26  EMP LIST'!$E$2:$E$998),"-")</f>
        <v>-</v>
      </c>
    </row>
    <row r="844">
      <c r="H844" t="str">
        <f t="array" ref="H844">IFERROR(XLOOKUP($G844,'SEPT 26  EMP LIST'!$A$2:$A$998,'SEPT 26  EMP LIST'!$D$2:$D$998),"-")</f>
        <v>-</v>
      </c>
      <c r="I844" t="str">
        <f t="array" ref="I844">IFERROR(XLOOKUP($G844,'SEPT 26  EMP LIST'!$A$2:$A$998,'SEPT 26  EMP LIST'!$F$2:$F$998),"-")</f>
        <v>-</v>
      </c>
      <c r="J844" t="str">
        <f t="array" ref="J844">IFERROR(XLOOKUP($G844,'SEPT 26  EMP LIST'!$A$2:$A$998,'SEPT 26  EMP LIST'!$B$2:$B$998),"-")</f>
        <v>-</v>
      </c>
      <c r="N844" t="str">
        <f t="array" ref="N844">IFERROR(XLOOKUP($G844,'SEPT 26  EMP LIST'!$A$2:$A$998,'SEPT 26  EMP LIST'!$E$2:$E$998),"-")</f>
        <v>-</v>
      </c>
    </row>
    <row r="845">
      <c r="H845" t="str">
        <f t="array" ref="H845">IFERROR(XLOOKUP($G845,'SEPT 26  EMP LIST'!$A$2:$A$998,'SEPT 26  EMP LIST'!$D$2:$D$998),"-")</f>
        <v>-</v>
      </c>
      <c r="I845" t="str">
        <f t="array" ref="I845">IFERROR(XLOOKUP($G845,'SEPT 26  EMP LIST'!$A$2:$A$998,'SEPT 26  EMP LIST'!$F$2:$F$998),"-")</f>
        <v>-</v>
      </c>
      <c r="J845" t="str">
        <f t="array" ref="J845">IFERROR(XLOOKUP($G845,'SEPT 26  EMP LIST'!$A$2:$A$998,'SEPT 26  EMP LIST'!$B$2:$B$998),"-")</f>
        <v>-</v>
      </c>
      <c r="N845" t="str">
        <f t="array" ref="N845">IFERROR(XLOOKUP($G845,'SEPT 26  EMP LIST'!$A$2:$A$998,'SEPT 26  EMP LIST'!$E$2:$E$998),"-")</f>
        <v>-</v>
      </c>
    </row>
    <row r="846">
      <c r="H846" t="str">
        <f t="array" ref="H846">IFERROR(XLOOKUP($G846,'SEPT 26  EMP LIST'!$A$2:$A$998,'SEPT 26  EMP LIST'!$D$2:$D$998),"-")</f>
        <v>-</v>
      </c>
      <c r="I846" t="str">
        <f t="array" ref="I846">IFERROR(XLOOKUP($G846,'SEPT 26  EMP LIST'!$A$2:$A$998,'SEPT 26  EMP LIST'!$F$2:$F$998),"-")</f>
        <v>-</v>
      </c>
      <c r="J846" t="str">
        <f t="array" ref="J846">IFERROR(XLOOKUP($G846,'SEPT 26  EMP LIST'!$A$2:$A$998,'SEPT 26  EMP LIST'!$B$2:$B$998),"-")</f>
        <v>-</v>
      </c>
      <c r="N846" t="str">
        <f t="array" ref="N846">IFERROR(XLOOKUP($G846,'SEPT 26  EMP LIST'!$A$2:$A$998,'SEPT 26  EMP LIST'!$E$2:$E$998),"-")</f>
        <v>-</v>
      </c>
    </row>
    <row r="847">
      <c r="H847" t="str">
        <f t="array" ref="H847">IFERROR(XLOOKUP($G847,'SEPT 26  EMP LIST'!$A$2:$A$998,'SEPT 26  EMP LIST'!$D$2:$D$998),"-")</f>
        <v>-</v>
      </c>
      <c r="I847" t="str">
        <f t="array" ref="I847">IFERROR(XLOOKUP($G847,'SEPT 26  EMP LIST'!$A$2:$A$998,'SEPT 26  EMP LIST'!$F$2:$F$998),"-")</f>
        <v>-</v>
      </c>
      <c r="J847" t="str">
        <f t="array" ref="J847">IFERROR(XLOOKUP($G847,'SEPT 26  EMP LIST'!$A$2:$A$998,'SEPT 26  EMP LIST'!$B$2:$B$998),"-")</f>
        <v>-</v>
      </c>
      <c r="N847" t="str">
        <f t="array" ref="N847">IFERROR(XLOOKUP($G847,'SEPT 26  EMP LIST'!$A$2:$A$998,'SEPT 26  EMP LIST'!$E$2:$E$998),"-")</f>
        <v>-</v>
      </c>
    </row>
    <row r="848">
      <c r="H848" t="str">
        <f t="array" ref="H848">IFERROR(XLOOKUP($G848,'SEPT 26  EMP LIST'!$A$2:$A$998,'SEPT 26  EMP LIST'!$D$2:$D$998),"-")</f>
        <v>-</v>
      </c>
      <c r="I848" t="str">
        <f t="array" ref="I848">IFERROR(XLOOKUP($G848,'SEPT 26  EMP LIST'!$A$2:$A$998,'SEPT 26  EMP LIST'!$F$2:$F$998),"-")</f>
        <v>-</v>
      </c>
      <c r="J848" t="str">
        <f t="array" ref="J848">IFERROR(XLOOKUP($G848,'SEPT 26  EMP LIST'!$A$2:$A$998,'SEPT 26  EMP LIST'!$B$2:$B$998),"-")</f>
        <v>-</v>
      </c>
      <c r="N848" t="str">
        <f t="array" ref="N848">IFERROR(XLOOKUP($G848,'SEPT 26  EMP LIST'!$A$2:$A$998,'SEPT 26  EMP LIST'!$E$2:$E$998),"-")</f>
        <v>-</v>
      </c>
    </row>
    <row r="849">
      <c r="H849" t="str">
        <f t="array" ref="H849">IFERROR(XLOOKUP($G849,'SEPT 26  EMP LIST'!$A$2:$A$998,'SEPT 26  EMP LIST'!$D$2:$D$998),"-")</f>
        <v>-</v>
      </c>
      <c r="I849" t="str">
        <f t="array" ref="I849">IFERROR(XLOOKUP($G849,'SEPT 26  EMP LIST'!$A$2:$A$998,'SEPT 26  EMP LIST'!$F$2:$F$998),"-")</f>
        <v>-</v>
      </c>
      <c r="J849" t="str">
        <f t="array" ref="J849">IFERROR(XLOOKUP($G849,'SEPT 26  EMP LIST'!$A$2:$A$998,'SEPT 26  EMP LIST'!$B$2:$B$998),"-")</f>
        <v>-</v>
      </c>
      <c r="N849" t="str">
        <f t="array" ref="N849">IFERROR(XLOOKUP($G849,'SEPT 26  EMP LIST'!$A$2:$A$998,'SEPT 26  EMP LIST'!$E$2:$E$998),"-")</f>
        <v>-</v>
      </c>
    </row>
    <row r="850">
      <c r="H850" t="str">
        <f t="array" ref="H850">IFERROR(XLOOKUP($G850,'SEPT 26  EMP LIST'!$A$2:$A$998,'SEPT 26  EMP LIST'!$D$2:$D$998),"-")</f>
        <v>-</v>
      </c>
      <c r="I850" t="str">
        <f t="array" ref="I850">IFERROR(XLOOKUP($G850,'SEPT 26  EMP LIST'!$A$2:$A$998,'SEPT 26  EMP LIST'!$F$2:$F$998),"-")</f>
        <v>-</v>
      </c>
      <c r="J850" t="str">
        <f t="array" ref="J850">IFERROR(XLOOKUP($G850,'SEPT 26  EMP LIST'!$A$2:$A$998,'SEPT 26  EMP LIST'!$B$2:$B$998),"-")</f>
        <v>-</v>
      </c>
      <c r="N850" t="str">
        <f t="array" ref="N850">IFERROR(XLOOKUP($G850,'SEPT 26  EMP LIST'!$A$2:$A$998,'SEPT 26  EMP LIST'!$E$2:$E$998),"-")</f>
        <v>-</v>
      </c>
    </row>
    <row r="851">
      <c r="H851" t="str">
        <f t="array" ref="H851">IFERROR(XLOOKUP($G851,'SEPT 26  EMP LIST'!$A$2:$A$998,'SEPT 26  EMP LIST'!$D$2:$D$998),"-")</f>
        <v>-</v>
      </c>
      <c r="I851" t="str">
        <f t="array" ref="I851">IFERROR(XLOOKUP($G851,'SEPT 26  EMP LIST'!$A$2:$A$998,'SEPT 26  EMP LIST'!$F$2:$F$998),"-")</f>
        <v>-</v>
      </c>
      <c r="J851" t="str">
        <f t="array" ref="J851">IFERROR(XLOOKUP($G851,'SEPT 26  EMP LIST'!$A$2:$A$998,'SEPT 26  EMP LIST'!$B$2:$B$998),"-")</f>
        <v>-</v>
      </c>
      <c r="N851" t="str">
        <f t="array" ref="N851">IFERROR(XLOOKUP($G851,'SEPT 26  EMP LIST'!$A$2:$A$998,'SEPT 26  EMP LIST'!$E$2:$E$998),"-")</f>
        <v>-</v>
      </c>
    </row>
    <row r="852">
      <c r="H852" t="str">
        <f t="array" ref="H852">IFERROR(XLOOKUP($G852,'SEPT 26  EMP LIST'!$A$2:$A$998,'SEPT 26  EMP LIST'!$D$2:$D$998),"-")</f>
        <v>-</v>
      </c>
      <c r="I852" t="str">
        <f t="array" ref="I852">IFERROR(XLOOKUP($G852,'SEPT 26  EMP LIST'!$A$2:$A$998,'SEPT 26  EMP LIST'!$F$2:$F$998),"-")</f>
        <v>-</v>
      </c>
      <c r="J852" t="str">
        <f t="array" ref="J852">IFERROR(XLOOKUP($G852,'SEPT 26  EMP LIST'!$A$2:$A$998,'SEPT 26  EMP LIST'!$B$2:$B$998),"-")</f>
        <v>-</v>
      </c>
      <c r="N852" t="str">
        <f t="array" ref="N852">IFERROR(XLOOKUP($G852,'SEPT 26  EMP LIST'!$A$2:$A$998,'SEPT 26  EMP LIST'!$E$2:$E$998),"-")</f>
        <v>-</v>
      </c>
    </row>
    <row r="853">
      <c r="H853" t="str">
        <f t="array" ref="H853">IFERROR(XLOOKUP($G853,'SEPT 26  EMP LIST'!$A$2:$A$998,'SEPT 26  EMP LIST'!$D$2:$D$998),"-")</f>
        <v>-</v>
      </c>
      <c r="I853" t="str">
        <f t="array" ref="I853">IFERROR(XLOOKUP($G853,'SEPT 26  EMP LIST'!$A$2:$A$998,'SEPT 26  EMP LIST'!$F$2:$F$998),"-")</f>
        <v>-</v>
      </c>
      <c r="J853" t="str">
        <f t="array" ref="J853">IFERROR(XLOOKUP($G853,'SEPT 26  EMP LIST'!$A$2:$A$998,'SEPT 26  EMP LIST'!$B$2:$B$998),"-")</f>
        <v>-</v>
      </c>
      <c r="N853" t="str">
        <f t="array" ref="N853">IFERROR(XLOOKUP($G853,'SEPT 26  EMP LIST'!$A$2:$A$998,'SEPT 26  EMP LIST'!$E$2:$E$998),"-")</f>
        <v>-</v>
      </c>
    </row>
    <row r="854">
      <c r="H854" t="str">
        <f t="array" ref="H854">IFERROR(XLOOKUP($G854,'SEPT 26  EMP LIST'!$A$2:$A$998,'SEPT 26  EMP LIST'!$D$2:$D$998),"-")</f>
        <v>-</v>
      </c>
      <c r="I854" t="str">
        <f t="array" ref="I854">IFERROR(XLOOKUP($G854,'SEPT 26  EMP LIST'!$A$2:$A$998,'SEPT 26  EMP LIST'!$F$2:$F$998),"-")</f>
        <v>-</v>
      </c>
      <c r="J854" t="str">
        <f t="array" ref="J854">IFERROR(XLOOKUP($G854,'SEPT 26  EMP LIST'!$A$2:$A$998,'SEPT 26  EMP LIST'!$B$2:$B$998),"-")</f>
        <v>-</v>
      </c>
      <c r="N854" t="str">
        <f t="array" ref="N854">IFERROR(XLOOKUP($G854,'SEPT 26  EMP LIST'!$A$2:$A$998,'SEPT 26  EMP LIST'!$E$2:$E$998),"-")</f>
        <v>-</v>
      </c>
    </row>
    <row r="855">
      <c r="H855" t="str">
        <f t="array" ref="H855">IFERROR(XLOOKUP($G855,'SEPT 26  EMP LIST'!$A$2:$A$998,'SEPT 26  EMP LIST'!$D$2:$D$998),"-")</f>
        <v>-</v>
      </c>
      <c r="I855" t="str">
        <f t="array" ref="I855">IFERROR(XLOOKUP($G855,'SEPT 26  EMP LIST'!$A$2:$A$998,'SEPT 26  EMP LIST'!$F$2:$F$998),"-")</f>
        <v>-</v>
      </c>
      <c r="J855" t="str">
        <f t="array" ref="J855">IFERROR(XLOOKUP($G855,'SEPT 26  EMP LIST'!$A$2:$A$998,'SEPT 26  EMP LIST'!$B$2:$B$998),"-")</f>
        <v>-</v>
      </c>
      <c r="N855" t="str">
        <f t="array" ref="N855">IFERROR(XLOOKUP($G855,'SEPT 26  EMP LIST'!$A$2:$A$998,'SEPT 26  EMP LIST'!$E$2:$E$998),"-")</f>
        <v>-</v>
      </c>
    </row>
    <row r="856">
      <c r="H856" t="str">
        <f t="array" ref="H856">IFERROR(XLOOKUP($G856,'SEPT 26  EMP LIST'!$A$2:$A$998,'SEPT 26  EMP LIST'!$D$2:$D$998),"-")</f>
        <v>-</v>
      </c>
      <c r="I856" t="str">
        <f t="array" ref="I856">IFERROR(XLOOKUP($G856,'SEPT 26  EMP LIST'!$A$2:$A$998,'SEPT 26  EMP LIST'!$F$2:$F$998),"-")</f>
        <v>-</v>
      </c>
      <c r="J856" t="str">
        <f t="array" ref="J856">IFERROR(XLOOKUP($G856,'SEPT 26  EMP LIST'!$A$2:$A$998,'SEPT 26  EMP LIST'!$B$2:$B$998),"-")</f>
        <v>-</v>
      </c>
      <c r="N856" t="str">
        <f t="array" ref="N856">IFERROR(XLOOKUP($G856,'SEPT 26  EMP LIST'!$A$2:$A$998,'SEPT 26  EMP LIST'!$E$2:$E$998),"-")</f>
        <v>-</v>
      </c>
    </row>
    <row r="857">
      <c r="H857" t="str">
        <f t="array" ref="H857">IFERROR(XLOOKUP($G857,'SEPT 26  EMP LIST'!$A$2:$A$998,'SEPT 26  EMP LIST'!$D$2:$D$998),"-")</f>
        <v>-</v>
      </c>
      <c r="I857" t="str">
        <f t="array" ref="I857">IFERROR(XLOOKUP($G857,'SEPT 26  EMP LIST'!$A$2:$A$998,'SEPT 26  EMP LIST'!$F$2:$F$998),"-")</f>
        <v>-</v>
      </c>
      <c r="J857" t="str">
        <f t="array" ref="J857">IFERROR(XLOOKUP($G857,'SEPT 26  EMP LIST'!$A$2:$A$998,'SEPT 26  EMP LIST'!$B$2:$B$998),"-")</f>
        <v>-</v>
      </c>
      <c r="N857" t="str">
        <f t="array" ref="N857">IFERROR(XLOOKUP($G857,'SEPT 26  EMP LIST'!$A$2:$A$998,'SEPT 26  EMP LIST'!$E$2:$E$998),"-")</f>
        <v>-</v>
      </c>
    </row>
    <row r="858">
      <c r="H858" t="str">
        <f t="array" ref="H858">IFERROR(XLOOKUP($G858,'SEPT 26  EMP LIST'!$A$2:$A$998,'SEPT 26  EMP LIST'!$D$2:$D$998),"-")</f>
        <v>-</v>
      </c>
      <c r="I858" t="str">
        <f t="array" ref="I858">IFERROR(XLOOKUP($G858,'SEPT 26  EMP LIST'!$A$2:$A$998,'SEPT 26  EMP LIST'!$F$2:$F$998),"-")</f>
        <v>-</v>
      </c>
      <c r="J858" t="str">
        <f t="array" ref="J858">IFERROR(XLOOKUP($G858,'SEPT 26  EMP LIST'!$A$2:$A$998,'SEPT 26  EMP LIST'!$B$2:$B$998),"-")</f>
        <v>-</v>
      </c>
      <c r="N858" t="str">
        <f t="array" ref="N858">IFERROR(XLOOKUP($G858,'SEPT 26  EMP LIST'!$A$2:$A$998,'SEPT 26  EMP LIST'!$E$2:$E$998),"-")</f>
        <v>-</v>
      </c>
    </row>
    <row r="859">
      <c r="H859" t="str">
        <f t="array" ref="H859">IFERROR(XLOOKUP($G859,'SEPT 26  EMP LIST'!$A$2:$A$998,'SEPT 26  EMP LIST'!$D$2:$D$998),"-")</f>
        <v>-</v>
      </c>
      <c r="I859" t="str">
        <f t="array" ref="I859">IFERROR(XLOOKUP($G859,'SEPT 26  EMP LIST'!$A$2:$A$998,'SEPT 26  EMP LIST'!$F$2:$F$998),"-")</f>
        <v>-</v>
      </c>
      <c r="J859" t="str">
        <f t="array" ref="J859">IFERROR(XLOOKUP($G859,'SEPT 26  EMP LIST'!$A$2:$A$998,'SEPT 26  EMP LIST'!$B$2:$B$998),"-")</f>
        <v>-</v>
      </c>
      <c r="N859" t="str">
        <f t="array" ref="N859">IFERROR(XLOOKUP($G859,'SEPT 26  EMP LIST'!$A$2:$A$998,'SEPT 26  EMP LIST'!$E$2:$E$998),"-")</f>
        <v>-</v>
      </c>
    </row>
    <row r="860">
      <c r="H860" t="str">
        <f t="array" ref="H860">IFERROR(XLOOKUP($G860,'SEPT 26  EMP LIST'!$A$2:$A$998,'SEPT 26  EMP LIST'!$D$2:$D$998),"-")</f>
        <v>-</v>
      </c>
      <c r="I860" t="str">
        <f t="array" ref="I860">IFERROR(XLOOKUP($G860,'SEPT 26  EMP LIST'!$A$2:$A$998,'SEPT 26  EMP LIST'!$F$2:$F$998),"-")</f>
        <v>-</v>
      </c>
      <c r="J860" t="str">
        <f t="array" ref="J860">IFERROR(XLOOKUP($G860,'SEPT 26  EMP LIST'!$A$2:$A$998,'SEPT 26  EMP LIST'!$B$2:$B$998),"-")</f>
        <v>-</v>
      </c>
      <c r="N860" t="str">
        <f t="array" ref="N860">IFERROR(XLOOKUP($G860,'SEPT 26  EMP LIST'!$A$2:$A$998,'SEPT 26  EMP LIST'!$E$2:$E$998),"-")</f>
        <v>-</v>
      </c>
    </row>
    <row r="861">
      <c r="H861" t="str">
        <f t="array" ref="H861">IFERROR(XLOOKUP($G861,'SEPT 26  EMP LIST'!$A$2:$A$998,'SEPT 26  EMP LIST'!$D$2:$D$998),"-")</f>
        <v>-</v>
      </c>
      <c r="I861" t="str">
        <f t="array" ref="I861">IFERROR(XLOOKUP($G861,'SEPT 26  EMP LIST'!$A$2:$A$998,'SEPT 26  EMP LIST'!$F$2:$F$998),"-")</f>
        <v>-</v>
      </c>
      <c r="J861" t="str">
        <f t="array" ref="J861">IFERROR(XLOOKUP($G861,'SEPT 26  EMP LIST'!$A$2:$A$998,'SEPT 26  EMP LIST'!$B$2:$B$998),"-")</f>
        <v>-</v>
      </c>
      <c r="N861" t="str">
        <f t="array" ref="N861">IFERROR(XLOOKUP($G861,'SEPT 26  EMP LIST'!$A$2:$A$998,'SEPT 26  EMP LIST'!$E$2:$E$998),"-")</f>
        <v>-</v>
      </c>
    </row>
    <row r="862">
      <c r="H862" t="str">
        <f t="array" ref="H862">IFERROR(XLOOKUP($G862,'SEPT 26  EMP LIST'!$A$2:$A$998,'SEPT 26  EMP LIST'!$D$2:$D$998),"-")</f>
        <v>-</v>
      </c>
      <c r="I862" t="str">
        <f t="array" ref="I862">IFERROR(XLOOKUP($G862,'SEPT 26  EMP LIST'!$A$2:$A$998,'SEPT 26  EMP LIST'!$F$2:$F$998),"-")</f>
        <v>-</v>
      </c>
      <c r="J862" t="str">
        <f t="array" ref="J862">IFERROR(XLOOKUP($G862,'SEPT 26  EMP LIST'!$A$2:$A$998,'SEPT 26  EMP LIST'!$B$2:$B$998),"-")</f>
        <v>-</v>
      </c>
      <c r="N862" t="str">
        <f t="array" ref="N862">IFERROR(XLOOKUP($G862,'SEPT 26  EMP LIST'!$A$2:$A$998,'SEPT 26  EMP LIST'!$E$2:$E$998),"-")</f>
        <v>-</v>
      </c>
    </row>
    <row r="863">
      <c r="H863" t="str">
        <f t="array" ref="H863">IFERROR(XLOOKUP($G863,'SEPT 26  EMP LIST'!$A$2:$A$998,'SEPT 26  EMP LIST'!$D$2:$D$998),"-")</f>
        <v>-</v>
      </c>
      <c r="I863" t="str">
        <f t="array" ref="I863">IFERROR(XLOOKUP($G863,'SEPT 26  EMP LIST'!$A$2:$A$998,'SEPT 26  EMP LIST'!$F$2:$F$998),"-")</f>
        <v>-</v>
      </c>
      <c r="J863" t="str">
        <f t="array" ref="J863">IFERROR(XLOOKUP($G863,'SEPT 26  EMP LIST'!$A$2:$A$998,'SEPT 26  EMP LIST'!$B$2:$B$998),"-")</f>
        <v>-</v>
      </c>
      <c r="N863" t="str">
        <f t="array" ref="N863">IFERROR(XLOOKUP($G863,'SEPT 26  EMP LIST'!$A$2:$A$998,'SEPT 26  EMP LIST'!$E$2:$E$998),"-")</f>
        <v>-</v>
      </c>
    </row>
    <row r="864">
      <c r="H864" t="str">
        <f t="array" ref="H864">IFERROR(XLOOKUP($G864,'SEPT 26  EMP LIST'!$A$2:$A$998,'SEPT 26  EMP LIST'!$D$2:$D$998),"-")</f>
        <v>-</v>
      </c>
      <c r="I864" t="str">
        <f t="array" ref="I864">IFERROR(XLOOKUP($G864,'SEPT 26  EMP LIST'!$A$2:$A$998,'SEPT 26  EMP LIST'!$F$2:$F$998),"-")</f>
        <v>-</v>
      </c>
      <c r="J864" t="str">
        <f t="array" ref="J864">IFERROR(XLOOKUP($G864,'SEPT 26  EMP LIST'!$A$2:$A$998,'SEPT 26  EMP LIST'!$B$2:$B$998),"-")</f>
        <v>-</v>
      </c>
      <c r="N864" t="str">
        <f t="array" ref="N864">IFERROR(XLOOKUP($G864,'SEPT 26  EMP LIST'!$A$2:$A$998,'SEPT 26  EMP LIST'!$E$2:$E$998),"-")</f>
        <v>-</v>
      </c>
    </row>
    <row r="865">
      <c r="H865" t="str">
        <f t="array" ref="H865">IFERROR(XLOOKUP($G865,'SEPT 26  EMP LIST'!$A$2:$A$998,'SEPT 26  EMP LIST'!$D$2:$D$998),"-")</f>
        <v>-</v>
      </c>
      <c r="I865" t="str">
        <f t="array" ref="I865">IFERROR(XLOOKUP($G865,'SEPT 26  EMP LIST'!$A$2:$A$998,'SEPT 26  EMP LIST'!$F$2:$F$998),"-")</f>
        <v>-</v>
      </c>
      <c r="J865" t="str">
        <f t="array" ref="J865">IFERROR(XLOOKUP($G865,'SEPT 26  EMP LIST'!$A$2:$A$998,'SEPT 26  EMP LIST'!$B$2:$B$998),"-")</f>
        <v>-</v>
      </c>
      <c r="N865" t="str">
        <f t="array" ref="N865">IFERROR(XLOOKUP($G865,'SEPT 26  EMP LIST'!$A$2:$A$998,'SEPT 26  EMP LIST'!$E$2:$E$998),"-")</f>
        <v>-</v>
      </c>
    </row>
    <row r="866">
      <c r="H866" t="str">
        <f t="array" ref="H866">IFERROR(XLOOKUP($G866,'SEPT 26  EMP LIST'!$A$2:$A$998,'SEPT 26  EMP LIST'!$D$2:$D$998),"-")</f>
        <v>-</v>
      </c>
      <c r="I866" t="str">
        <f t="array" ref="I866">IFERROR(XLOOKUP($G866,'SEPT 26  EMP LIST'!$A$2:$A$998,'SEPT 26  EMP LIST'!$F$2:$F$998),"-")</f>
        <v>-</v>
      </c>
      <c r="J866" t="str">
        <f t="array" ref="J866">IFERROR(XLOOKUP($G866,'SEPT 26  EMP LIST'!$A$2:$A$998,'SEPT 26  EMP LIST'!$B$2:$B$998),"-")</f>
        <v>-</v>
      </c>
      <c r="N866" t="str">
        <f t="array" ref="N866">IFERROR(XLOOKUP($G866,'SEPT 26  EMP LIST'!$A$2:$A$998,'SEPT 26  EMP LIST'!$E$2:$E$998),"-")</f>
        <v>-</v>
      </c>
    </row>
    <row r="867">
      <c r="H867" t="str">
        <f t="array" ref="H867">IFERROR(XLOOKUP($G867,'SEPT 26  EMP LIST'!$A$2:$A$998,'SEPT 26  EMP LIST'!$D$2:$D$998),"-")</f>
        <v>-</v>
      </c>
      <c r="I867" t="str">
        <f t="array" ref="I867">IFERROR(XLOOKUP($G867,'SEPT 26  EMP LIST'!$A$2:$A$998,'SEPT 26  EMP LIST'!$F$2:$F$998),"-")</f>
        <v>-</v>
      </c>
      <c r="J867" t="str">
        <f t="array" ref="J867">IFERROR(XLOOKUP($G867,'SEPT 26  EMP LIST'!$A$2:$A$998,'SEPT 26  EMP LIST'!$B$2:$B$998),"-")</f>
        <v>-</v>
      </c>
      <c r="N867" t="str">
        <f t="array" ref="N867">IFERROR(XLOOKUP($G867,'SEPT 26  EMP LIST'!$A$2:$A$998,'SEPT 26  EMP LIST'!$E$2:$E$998),"-")</f>
        <v>-</v>
      </c>
    </row>
    <row r="868">
      <c r="H868" t="str">
        <f t="array" ref="H868">IFERROR(XLOOKUP($G868,'SEPT 26  EMP LIST'!$A$2:$A$998,'SEPT 26  EMP LIST'!$D$2:$D$998),"-")</f>
        <v>-</v>
      </c>
      <c r="I868" t="str">
        <f t="array" ref="I868">IFERROR(XLOOKUP($G868,'SEPT 26  EMP LIST'!$A$2:$A$998,'SEPT 26  EMP LIST'!$F$2:$F$998),"-")</f>
        <v>-</v>
      </c>
      <c r="J868" t="str">
        <f t="array" ref="J868">IFERROR(XLOOKUP($G868,'SEPT 26  EMP LIST'!$A$2:$A$998,'SEPT 26  EMP LIST'!$B$2:$B$998),"-")</f>
        <v>-</v>
      </c>
      <c r="N868" t="str">
        <f t="array" ref="N868">IFERROR(XLOOKUP($G868,'SEPT 26  EMP LIST'!$A$2:$A$998,'SEPT 26  EMP LIST'!$E$2:$E$998),"-")</f>
        <v>-</v>
      </c>
    </row>
    <row r="869">
      <c r="H869" t="str">
        <f t="array" ref="H869">IFERROR(XLOOKUP($G869,'SEPT 26  EMP LIST'!$A$2:$A$998,'SEPT 26  EMP LIST'!$D$2:$D$998),"-")</f>
        <v>-</v>
      </c>
      <c r="I869" t="str">
        <f t="array" ref="I869">IFERROR(XLOOKUP($G869,'SEPT 26  EMP LIST'!$A$2:$A$998,'SEPT 26  EMP LIST'!$F$2:$F$998),"-")</f>
        <v>-</v>
      </c>
      <c r="J869" t="str">
        <f t="array" ref="J869">IFERROR(XLOOKUP($G869,'SEPT 26  EMP LIST'!$A$2:$A$998,'SEPT 26  EMP LIST'!$B$2:$B$998),"-")</f>
        <v>-</v>
      </c>
      <c r="N869" t="str">
        <f t="array" ref="N869">IFERROR(XLOOKUP($G869,'SEPT 26  EMP LIST'!$A$2:$A$998,'SEPT 26  EMP LIST'!$E$2:$E$998),"-")</f>
        <v>-</v>
      </c>
    </row>
    <row r="870">
      <c r="H870" t="str">
        <f t="array" ref="H870">IFERROR(XLOOKUP($G870,'SEPT 26  EMP LIST'!$A$2:$A$998,'SEPT 26  EMP LIST'!$D$2:$D$998),"-")</f>
        <v>-</v>
      </c>
      <c r="I870" t="str">
        <f t="array" ref="I870">IFERROR(XLOOKUP($G870,'SEPT 26  EMP LIST'!$A$2:$A$998,'SEPT 26  EMP LIST'!$F$2:$F$998),"-")</f>
        <v>-</v>
      </c>
      <c r="J870" t="str">
        <f t="array" ref="J870">IFERROR(XLOOKUP($G870,'SEPT 26  EMP LIST'!$A$2:$A$998,'SEPT 26  EMP LIST'!$B$2:$B$998),"-")</f>
        <v>-</v>
      </c>
      <c r="N870" t="str">
        <f t="array" ref="N870">IFERROR(XLOOKUP($G870,'SEPT 26  EMP LIST'!$A$2:$A$998,'SEPT 26  EMP LIST'!$E$2:$E$998),"-")</f>
        <v>-</v>
      </c>
    </row>
    <row r="871">
      <c r="H871" t="str">
        <f t="array" ref="H871">IFERROR(XLOOKUP($G871,'SEPT 26  EMP LIST'!$A$2:$A$998,'SEPT 26  EMP LIST'!$D$2:$D$998),"-")</f>
        <v>-</v>
      </c>
      <c r="I871" t="str">
        <f t="array" ref="I871">IFERROR(XLOOKUP($G871,'SEPT 26  EMP LIST'!$A$2:$A$998,'SEPT 26  EMP LIST'!$F$2:$F$998),"-")</f>
        <v>-</v>
      </c>
      <c r="J871" t="str">
        <f t="array" ref="J871">IFERROR(XLOOKUP($G871,'SEPT 26  EMP LIST'!$A$2:$A$998,'SEPT 26  EMP LIST'!$B$2:$B$998),"-")</f>
        <v>-</v>
      </c>
      <c r="N871" t="str">
        <f t="array" ref="N871">IFERROR(XLOOKUP($G871,'SEPT 26  EMP LIST'!$A$2:$A$998,'SEPT 26  EMP LIST'!$E$2:$E$998),"-")</f>
        <v>-</v>
      </c>
    </row>
    <row r="872">
      <c r="H872" t="str">
        <f t="array" ref="H872">IFERROR(XLOOKUP($G872,'SEPT 26  EMP LIST'!$A$2:$A$998,'SEPT 26  EMP LIST'!$D$2:$D$998),"-")</f>
        <v>-</v>
      </c>
      <c r="I872" t="str">
        <f t="array" ref="I872">IFERROR(XLOOKUP($G872,'SEPT 26  EMP LIST'!$A$2:$A$998,'SEPT 26  EMP LIST'!$F$2:$F$998),"-")</f>
        <v>-</v>
      </c>
      <c r="J872" t="str">
        <f t="array" ref="J872">IFERROR(XLOOKUP($G872,'SEPT 26  EMP LIST'!$A$2:$A$998,'SEPT 26  EMP LIST'!$B$2:$B$998),"-")</f>
        <v>-</v>
      </c>
      <c r="N872" t="str">
        <f t="array" ref="N872">IFERROR(XLOOKUP($G872,'SEPT 26  EMP LIST'!$A$2:$A$998,'SEPT 26  EMP LIST'!$E$2:$E$998),"-")</f>
        <v>-</v>
      </c>
    </row>
    <row r="873">
      <c r="H873" t="str">
        <f t="array" ref="H873">IFERROR(XLOOKUP($G873,'SEPT 26  EMP LIST'!$A$2:$A$998,'SEPT 26  EMP LIST'!$D$2:$D$998),"-")</f>
        <v>-</v>
      </c>
      <c r="I873" t="str">
        <f t="array" ref="I873">IFERROR(XLOOKUP($G873,'SEPT 26  EMP LIST'!$A$2:$A$998,'SEPT 26  EMP LIST'!$F$2:$F$998),"-")</f>
        <v>-</v>
      </c>
      <c r="J873" t="str">
        <f t="array" ref="J873">IFERROR(XLOOKUP($G873,'SEPT 26  EMP LIST'!$A$2:$A$998,'SEPT 26  EMP LIST'!$B$2:$B$998),"-")</f>
        <v>-</v>
      </c>
      <c r="N873" t="str">
        <f t="array" ref="N873">IFERROR(XLOOKUP($G873,'SEPT 26  EMP LIST'!$A$2:$A$998,'SEPT 26  EMP LIST'!$E$2:$E$998),"-")</f>
        <v>-</v>
      </c>
    </row>
    <row r="874">
      <c r="H874" t="str">
        <f t="array" ref="H874">IFERROR(XLOOKUP($G874,'SEPT 26  EMP LIST'!$A$2:$A$998,'SEPT 26  EMP LIST'!$D$2:$D$998),"-")</f>
        <v>-</v>
      </c>
      <c r="I874" t="str">
        <f t="array" ref="I874">IFERROR(XLOOKUP($G874,'SEPT 26  EMP LIST'!$A$2:$A$998,'SEPT 26  EMP LIST'!$F$2:$F$998),"-")</f>
        <v>-</v>
      </c>
      <c r="J874" t="str">
        <f t="array" ref="J874">IFERROR(XLOOKUP($G874,'SEPT 26  EMP LIST'!$A$2:$A$998,'SEPT 26  EMP LIST'!$B$2:$B$998),"-")</f>
        <v>-</v>
      </c>
      <c r="N874" t="str">
        <f t="array" ref="N874">IFERROR(XLOOKUP($G874,'SEPT 26  EMP LIST'!$A$2:$A$998,'SEPT 26  EMP LIST'!$E$2:$E$998),"-")</f>
        <v>-</v>
      </c>
    </row>
    <row r="875">
      <c r="H875" t="str">
        <f t="array" ref="H875">IFERROR(XLOOKUP($G875,'SEPT 26  EMP LIST'!$A$2:$A$998,'SEPT 26  EMP LIST'!$D$2:$D$998),"-")</f>
        <v>-</v>
      </c>
      <c r="I875" t="str">
        <f t="array" ref="I875">IFERROR(XLOOKUP($G875,'SEPT 26  EMP LIST'!$A$2:$A$998,'SEPT 26  EMP LIST'!$F$2:$F$998),"-")</f>
        <v>-</v>
      </c>
      <c r="J875" t="str">
        <f t="array" ref="J875">IFERROR(XLOOKUP($G875,'SEPT 26  EMP LIST'!$A$2:$A$998,'SEPT 26  EMP LIST'!$B$2:$B$998),"-")</f>
        <v>-</v>
      </c>
      <c r="N875" t="str">
        <f t="array" ref="N875">IFERROR(XLOOKUP($G875,'SEPT 26  EMP LIST'!$A$2:$A$998,'SEPT 26  EMP LIST'!$E$2:$E$998),"-")</f>
        <v>-</v>
      </c>
    </row>
    <row r="876">
      <c r="H876" t="str">
        <f t="array" ref="H876">IFERROR(XLOOKUP($G876,'SEPT 26  EMP LIST'!$A$2:$A$998,'SEPT 26  EMP LIST'!$D$2:$D$998),"-")</f>
        <v>-</v>
      </c>
      <c r="I876" t="str">
        <f t="array" ref="I876">IFERROR(XLOOKUP($G876,'SEPT 26  EMP LIST'!$A$2:$A$998,'SEPT 26  EMP LIST'!$F$2:$F$998),"-")</f>
        <v>-</v>
      </c>
      <c r="J876" t="str">
        <f t="array" ref="J876">IFERROR(XLOOKUP($G876,'SEPT 26  EMP LIST'!$A$2:$A$998,'SEPT 26  EMP LIST'!$B$2:$B$998),"-")</f>
        <v>-</v>
      </c>
      <c r="N876" t="str">
        <f t="array" ref="N876">IFERROR(XLOOKUP($G876,'SEPT 26  EMP LIST'!$A$2:$A$998,'SEPT 26  EMP LIST'!$E$2:$E$998),"-")</f>
        <v>-</v>
      </c>
    </row>
    <row r="877">
      <c r="H877" t="str">
        <f t="array" ref="H877">IFERROR(XLOOKUP($G877,'SEPT 26  EMP LIST'!$A$2:$A$998,'SEPT 26  EMP LIST'!$D$2:$D$998),"-")</f>
        <v>-</v>
      </c>
      <c r="I877" t="str">
        <f t="array" ref="I877">IFERROR(XLOOKUP($G877,'SEPT 26  EMP LIST'!$A$2:$A$998,'SEPT 26  EMP LIST'!$F$2:$F$998),"-")</f>
        <v>-</v>
      </c>
      <c r="J877" t="str">
        <f t="array" ref="J877">IFERROR(XLOOKUP($G877,'SEPT 26  EMP LIST'!$A$2:$A$998,'SEPT 26  EMP LIST'!$B$2:$B$998),"-")</f>
        <v>-</v>
      </c>
      <c r="N877" t="str">
        <f t="array" ref="N877">IFERROR(XLOOKUP($G877,'SEPT 26  EMP LIST'!$A$2:$A$998,'SEPT 26  EMP LIST'!$E$2:$E$998),"-")</f>
        <v>-</v>
      </c>
    </row>
    <row r="878">
      <c r="H878" t="str">
        <f t="array" ref="H878">IFERROR(XLOOKUP($G878,'SEPT 26  EMP LIST'!$A$2:$A$998,'SEPT 26  EMP LIST'!$D$2:$D$998),"-")</f>
        <v>-</v>
      </c>
      <c r="I878" t="str">
        <f t="array" ref="I878">IFERROR(XLOOKUP($G878,'SEPT 26  EMP LIST'!$A$2:$A$998,'SEPT 26  EMP LIST'!$F$2:$F$998),"-")</f>
        <v>-</v>
      </c>
      <c r="J878" t="str">
        <f t="array" ref="J878">IFERROR(XLOOKUP($G878,'SEPT 26  EMP LIST'!$A$2:$A$998,'SEPT 26  EMP LIST'!$B$2:$B$998),"-")</f>
        <v>-</v>
      </c>
      <c r="N878" t="str">
        <f t="array" ref="N878">IFERROR(XLOOKUP($G878,'SEPT 26  EMP LIST'!$A$2:$A$998,'SEPT 26  EMP LIST'!$E$2:$E$998),"-")</f>
        <v>-</v>
      </c>
    </row>
    <row r="879">
      <c r="H879" t="str">
        <f t="array" ref="H879">IFERROR(XLOOKUP($G879,'SEPT 26  EMP LIST'!$A$2:$A$998,'SEPT 26  EMP LIST'!$D$2:$D$998),"-")</f>
        <v>-</v>
      </c>
      <c r="I879" t="str">
        <f t="array" ref="I879">IFERROR(XLOOKUP($G879,'SEPT 26  EMP LIST'!$A$2:$A$998,'SEPT 26  EMP LIST'!$F$2:$F$998),"-")</f>
        <v>-</v>
      </c>
      <c r="J879" t="str">
        <f t="array" ref="J879">IFERROR(XLOOKUP($G879,'SEPT 26  EMP LIST'!$A$2:$A$998,'SEPT 26  EMP LIST'!$B$2:$B$998),"-")</f>
        <v>-</v>
      </c>
      <c r="N879" t="str">
        <f t="array" ref="N879">IFERROR(XLOOKUP($G879,'SEPT 26  EMP LIST'!$A$2:$A$998,'SEPT 26  EMP LIST'!$E$2:$E$998),"-")</f>
        <v>-</v>
      </c>
    </row>
    <row r="880">
      <c r="H880" t="str">
        <f t="array" ref="H880">IFERROR(XLOOKUP($G880,'SEPT 26  EMP LIST'!$A$2:$A$998,'SEPT 26  EMP LIST'!$D$2:$D$998),"-")</f>
        <v>-</v>
      </c>
      <c r="I880" t="str">
        <f t="array" ref="I880">IFERROR(XLOOKUP($G880,'SEPT 26  EMP LIST'!$A$2:$A$998,'SEPT 26  EMP LIST'!$F$2:$F$998),"-")</f>
        <v>-</v>
      </c>
      <c r="J880" t="str">
        <f t="array" ref="J880">IFERROR(XLOOKUP($G880,'SEPT 26  EMP LIST'!$A$2:$A$998,'SEPT 26  EMP LIST'!$B$2:$B$998),"-")</f>
        <v>-</v>
      </c>
      <c r="N880" t="str">
        <f t="array" ref="N880">IFERROR(XLOOKUP($G880,'SEPT 26  EMP LIST'!$A$2:$A$998,'SEPT 26  EMP LIST'!$E$2:$E$998),"-")</f>
        <v>-</v>
      </c>
    </row>
    <row r="881">
      <c r="H881" t="str">
        <f t="array" ref="H881">IFERROR(XLOOKUP($G881,'SEPT 26  EMP LIST'!$A$2:$A$998,'SEPT 26  EMP LIST'!$D$2:$D$998),"-")</f>
        <v>-</v>
      </c>
      <c r="I881" t="str">
        <f t="array" ref="I881">IFERROR(XLOOKUP($G881,'SEPT 26  EMP LIST'!$A$2:$A$998,'SEPT 26  EMP LIST'!$F$2:$F$998),"-")</f>
        <v>-</v>
      </c>
      <c r="J881" t="str">
        <f t="array" ref="J881">IFERROR(XLOOKUP($G881,'SEPT 26  EMP LIST'!$A$2:$A$998,'SEPT 26  EMP LIST'!$B$2:$B$998),"-")</f>
        <v>-</v>
      </c>
      <c r="N881" t="str">
        <f t="array" ref="N881">IFERROR(XLOOKUP($G881,'SEPT 26  EMP LIST'!$A$2:$A$998,'SEPT 26  EMP LIST'!$E$2:$E$998),"-")</f>
        <v>-</v>
      </c>
    </row>
    <row r="882">
      <c r="H882" t="str">
        <f t="array" ref="H882">IFERROR(XLOOKUP($G882,'SEPT 26  EMP LIST'!$A$2:$A$998,'SEPT 26  EMP LIST'!$D$2:$D$998),"-")</f>
        <v>-</v>
      </c>
      <c r="I882" t="str">
        <f t="array" ref="I882">IFERROR(XLOOKUP($G882,'SEPT 26  EMP LIST'!$A$2:$A$998,'SEPT 26  EMP LIST'!$F$2:$F$998),"-")</f>
        <v>-</v>
      </c>
      <c r="J882" t="str">
        <f t="array" ref="J882">IFERROR(XLOOKUP($G882,'SEPT 26  EMP LIST'!$A$2:$A$998,'SEPT 26  EMP LIST'!$B$2:$B$998),"-")</f>
        <v>-</v>
      </c>
      <c r="N882" t="str">
        <f t="array" ref="N882">IFERROR(XLOOKUP($G882,'SEPT 26  EMP LIST'!$A$2:$A$998,'SEPT 26  EMP LIST'!$E$2:$E$998),"-")</f>
        <v>-</v>
      </c>
    </row>
    <row r="883">
      <c r="H883" t="str">
        <f t="array" ref="H883">IFERROR(XLOOKUP($G883,'SEPT 26  EMP LIST'!$A$2:$A$998,'SEPT 26  EMP LIST'!$D$2:$D$998),"-")</f>
        <v>-</v>
      </c>
      <c r="I883" t="str">
        <f t="array" ref="I883">IFERROR(XLOOKUP($G883,'SEPT 26  EMP LIST'!$A$2:$A$998,'SEPT 26  EMP LIST'!$F$2:$F$998),"-")</f>
        <v>-</v>
      </c>
      <c r="J883" t="str">
        <f t="array" ref="J883">IFERROR(XLOOKUP($G883,'SEPT 26  EMP LIST'!$A$2:$A$998,'SEPT 26  EMP LIST'!$B$2:$B$998),"-")</f>
        <v>-</v>
      </c>
      <c r="N883" t="str">
        <f t="array" ref="N883">IFERROR(XLOOKUP($G883,'SEPT 26  EMP LIST'!$A$2:$A$998,'SEPT 26  EMP LIST'!$E$2:$E$998),"-")</f>
        <v>-</v>
      </c>
    </row>
    <row r="884">
      <c r="H884" t="str">
        <f t="array" ref="H884">IFERROR(XLOOKUP($G884,'SEPT 26  EMP LIST'!$A$2:$A$998,'SEPT 26  EMP LIST'!$D$2:$D$998),"-")</f>
        <v>-</v>
      </c>
      <c r="I884" t="str">
        <f t="array" ref="I884">IFERROR(XLOOKUP($G884,'SEPT 26  EMP LIST'!$A$2:$A$998,'SEPT 26  EMP LIST'!$F$2:$F$998),"-")</f>
        <v>-</v>
      </c>
      <c r="J884" t="str">
        <f t="array" ref="J884">IFERROR(XLOOKUP($G884,'SEPT 26  EMP LIST'!$A$2:$A$998,'SEPT 26  EMP LIST'!$B$2:$B$998),"-")</f>
        <v>-</v>
      </c>
      <c r="N884" t="str">
        <f t="array" ref="N884">IFERROR(XLOOKUP($G884,'SEPT 26  EMP LIST'!$A$2:$A$998,'SEPT 26  EMP LIST'!$E$2:$E$998),"-")</f>
        <v>-</v>
      </c>
    </row>
    <row r="885">
      <c r="H885" t="str">
        <f t="array" ref="H885">IFERROR(XLOOKUP($G885,'SEPT 26  EMP LIST'!$A$2:$A$998,'SEPT 26  EMP LIST'!$D$2:$D$998),"-")</f>
        <v>-</v>
      </c>
      <c r="I885" t="str">
        <f t="array" ref="I885">IFERROR(XLOOKUP($G885,'SEPT 26  EMP LIST'!$A$2:$A$998,'SEPT 26  EMP LIST'!$F$2:$F$998),"-")</f>
        <v>-</v>
      </c>
      <c r="J885" t="str">
        <f t="array" ref="J885">IFERROR(XLOOKUP($G885,'SEPT 26  EMP LIST'!$A$2:$A$998,'SEPT 26  EMP LIST'!$B$2:$B$998),"-")</f>
        <v>-</v>
      </c>
      <c r="N885" t="str">
        <f t="array" ref="N885">IFERROR(XLOOKUP($G885,'SEPT 26  EMP LIST'!$A$2:$A$998,'SEPT 26  EMP LIST'!$E$2:$E$998),"-")</f>
        <v>-</v>
      </c>
    </row>
    <row r="886">
      <c r="H886" t="str">
        <f t="array" ref="H886">IFERROR(XLOOKUP($G886,'SEPT 26  EMP LIST'!$A$2:$A$998,'SEPT 26  EMP LIST'!$D$2:$D$998),"-")</f>
        <v>-</v>
      </c>
      <c r="I886" t="str">
        <f t="array" ref="I886">IFERROR(XLOOKUP($G886,'SEPT 26  EMP LIST'!$A$2:$A$998,'SEPT 26  EMP LIST'!$F$2:$F$998),"-")</f>
        <v>-</v>
      </c>
      <c r="J886" t="str">
        <f t="array" ref="J886">IFERROR(XLOOKUP($G886,'SEPT 26  EMP LIST'!$A$2:$A$998,'SEPT 26  EMP LIST'!$B$2:$B$998),"-")</f>
        <v>-</v>
      </c>
      <c r="N886" t="str">
        <f t="array" ref="N886">IFERROR(XLOOKUP($G886,'SEPT 26  EMP LIST'!$A$2:$A$998,'SEPT 26  EMP LIST'!$E$2:$E$998),"-")</f>
        <v>-</v>
      </c>
    </row>
    <row r="887">
      <c r="H887" t="str">
        <f t="array" ref="H887">IFERROR(XLOOKUP($G887,'SEPT 26  EMP LIST'!$A$2:$A$998,'SEPT 26  EMP LIST'!$D$2:$D$998),"-")</f>
        <v>-</v>
      </c>
      <c r="I887" t="str">
        <f t="array" ref="I887">IFERROR(XLOOKUP($G887,'SEPT 26  EMP LIST'!$A$2:$A$998,'SEPT 26  EMP LIST'!$F$2:$F$998),"-")</f>
        <v>-</v>
      </c>
      <c r="J887" t="str">
        <f t="array" ref="J887">IFERROR(XLOOKUP($G887,'SEPT 26  EMP LIST'!$A$2:$A$998,'SEPT 26  EMP LIST'!$B$2:$B$998),"-")</f>
        <v>-</v>
      </c>
      <c r="N887" t="str">
        <f t="array" ref="N887">IFERROR(XLOOKUP($G887,'SEPT 26  EMP LIST'!$A$2:$A$998,'SEPT 26  EMP LIST'!$E$2:$E$998),"-")</f>
        <v>-</v>
      </c>
    </row>
    <row r="888">
      <c r="H888" t="str">
        <f t="array" ref="H888">IFERROR(XLOOKUP($G888,'SEPT 26  EMP LIST'!$A$2:$A$998,'SEPT 26  EMP LIST'!$D$2:$D$998),"-")</f>
        <v>-</v>
      </c>
      <c r="I888" t="str">
        <f t="array" ref="I888">IFERROR(XLOOKUP($G888,'SEPT 26  EMP LIST'!$A$2:$A$998,'SEPT 26  EMP LIST'!$F$2:$F$998),"-")</f>
        <v>-</v>
      </c>
      <c r="J888" t="str">
        <f t="array" ref="J888">IFERROR(XLOOKUP($G888,'SEPT 26  EMP LIST'!$A$2:$A$998,'SEPT 26  EMP LIST'!$B$2:$B$998),"-")</f>
        <v>-</v>
      </c>
      <c r="N888" t="str">
        <f t="array" ref="N888">IFERROR(XLOOKUP($G888,'SEPT 26  EMP LIST'!$A$2:$A$998,'SEPT 26  EMP LIST'!$E$2:$E$998),"-")</f>
        <v>-</v>
      </c>
    </row>
    <row r="889">
      <c r="H889" t="str">
        <f t="array" ref="H889">IFERROR(XLOOKUP($G889,'SEPT 26  EMP LIST'!$A$2:$A$998,'SEPT 26  EMP LIST'!$D$2:$D$998),"-")</f>
        <v>-</v>
      </c>
      <c r="I889" t="str">
        <f t="array" ref="I889">IFERROR(XLOOKUP($G889,'SEPT 26  EMP LIST'!$A$2:$A$998,'SEPT 26  EMP LIST'!$F$2:$F$998),"-")</f>
        <v>-</v>
      </c>
      <c r="J889" t="str">
        <f t="array" ref="J889">IFERROR(XLOOKUP($G889,'SEPT 26  EMP LIST'!$A$2:$A$998,'SEPT 26  EMP LIST'!$B$2:$B$998),"-")</f>
        <v>-</v>
      </c>
      <c r="N889" t="str">
        <f t="array" ref="N889">IFERROR(XLOOKUP($G889,'SEPT 26  EMP LIST'!$A$2:$A$998,'SEPT 26  EMP LIST'!$E$2:$E$998),"-")</f>
        <v>-</v>
      </c>
    </row>
    <row r="890">
      <c r="H890" t="str">
        <f t="array" ref="H890">IFERROR(XLOOKUP($G890,'SEPT 26  EMP LIST'!$A$2:$A$998,'SEPT 26  EMP LIST'!$D$2:$D$998),"-")</f>
        <v>-</v>
      </c>
      <c r="I890" t="str">
        <f t="array" ref="I890">IFERROR(XLOOKUP($G890,'SEPT 26  EMP LIST'!$A$2:$A$998,'SEPT 26  EMP LIST'!$F$2:$F$998),"-")</f>
        <v>-</v>
      </c>
      <c r="J890" t="str">
        <f t="array" ref="J890">IFERROR(XLOOKUP($G890,'SEPT 26  EMP LIST'!$A$2:$A$998,'SEPT 26  EMP LIST'!$B$2:$B$998),"-")</f>
        <v>-</v>
      </c>
      <c r="N890" t="str">
        <f t="array" ref="N890">IFERROR(XLOOKUP($G890,'SEPT 26  EMP LIST'!$A$2:$A$998,'SEPT 26  EMP LIST'!$E$2:$E$998),"-")</f>
        <v>-</v>
      </c>
    </row>
    <row r="891">
      <c r="H891" t="str">
        <f t="array" ref="H891">IFERROR(XLOOKUP($G891,'SEPT 26  EMP LIST'!$A$2:$A$998,'SEPT 26  EMP LIST'!$D$2:$D$998),"-")</f>
        <v>-</v>
      </c>
      <c r="I891" t="str">
        <f t="array" ref="I891">IFERROR(XLOOKUP($G891,'SEPT 26  EMP LIST'!$A$2:$A$998,'SEPT 26  EMP LIST'!$F$2:$F$998),"-")</f>
        <v>-</v>
      </c>
      <c r="J891" t="str">
        <f t="array" ref="J891">IFERROR(XLOOKUP($G891,'SEPT 26  EMP LIST'!$A$2:$A$998,'SEPT 26  EMP LIST'!$B$2:$B$998),"-")</f>
        <v>-</v>
      </c>
      <c r="N891" t="str">
        <f t="array" ref="N891">IFERROR(XLOOKUP($G891,'SEPT 26  EMP LIST'!$A$2:$A$998,'SEPT 26  EMP LIST'!$E$2:$E$998),"-")</f>
        <v>-</v>
      </c>
    </row>
    <row r="892">
      <c r="H892" t="str">
        <f t="array" ref="H892">IFERROR(XLOOKUP($G892,'SEPT 26  EMP LIST'!$A$2:$A$998,'SEPT 26  EMP LIST'!$D$2:$D$998),"-")</f>
        <v>-</v>
      </c>
      <c r="I892" t="str">
        <f t="array" ref="I892">IFERROR(XLOOKUP($G892,'SEPT 26  EMP LIST'!$A$2:$A$998,'SEPT 26  EMP LIST'!$F$2:$F$998),"-")</f>
        <v>-</v>
      </c>
      <c r="J892" t="str">
        <f t="array" ref="J892">IFERROR(XLOOKUP($G892,'SEPT 26  EMP LIST'!$A$2:$A$998,'SEPT 26  EMP LIST'!$B$2:$B$998),"-")</f>
        <v>-</v>
      </c>
      <c r="N892" t="str">
        <f t="array" ref="N892">IFERROR(XLOOKUP($G892,'SEPT 26  EMP LIST'!$A$2:$A$998,'SEPT 26  EMP LIST'!$E$2:$E$998),"-")</f>
        <v>-</v>
      </c>
    </row>
    <row r="893">
      <c r="H893" t="str">
        <f t="array" ref="H893">IFERROR(XLOOKUP($G893,'SEPT 26  EMP LIST'!$A$2:$A$998,'SEPT 26  EMP LIST'!$D$2:$D$998),"-")</f>
        <v>-</v>
      </c>
      <c r="I893" t="str">
        <f t="array" ref="I893">IFERROR(XLOOKUP($G893,'SEPT 26  EMP LIST'!$A$2:$A$998,'SEPT 26  EMP LIST'!$F$2:$F$998),"-")</f>
        <v>-</v>
      </c>
      <c r="J893" t="str">
        <f t="array" ref="J893">IFERROR(XLOOKUP($G893,'SEPT 26  EMP LIST'!$A$2:$A$998,'SEPT 26  EMP LIST'!$B$2:$B$998),"-")</f>
        <v>-</v>
      </c>
      <c r="N893" t="str">
        <f t="array" ref="N893">IFERROR(XLOOKUP($G893,'SEPT 26  EMP LIST'!$A$2:$A$998,'SEPT 26  EMP LIST'!$E$2:$E$998),"-")</f>
        <v>-</v>
      </c>
    </row>
    <row r="894">
      <c r="H894" t="str">
        <f t="array" ref="H894">IFERROR(XLOOKUP($G894,'SEPT 26  EMP LIST'!$A$2:$A$998,'SEPT 26  EMP LIST'!$D$2:$D$998),"-")</f>
        <v>-</v>
      </c>
      <c r="I894" t="str">
        <f t="array" ref="I894">IFERROR(XLOOKUP($G894,'SEPT 26  EMP LIST'!$A$2:$A$998,'SEPT 26  EMP LIST'!$F$2:$F$998),"-")</f>
        <v>-</v>
      </c>
      <c r="J894" t="str">
        <f t="array" ref="J894">IFERROR(XLOOKUP($G894,'SEPT 26  EMP LIST'!$A$2:$A$998,'SEPT 26  EMP LIST'!$B$2:$B$998),"-")</f>
        <v>-</v>
      </c>
      <c r="N894" t="str">
        <f t="array" ref="N894">IFERROR(XLOOKUP($G894,'SEPT 26  EMP LIST'!$A$2:$A$998,'SEPT 26  EMP LIST'!$E$2:$E$998),"-")</f>
        <v>-</v>
      </c>
    </row>
    <row r="895">
      <c r="H895" t="str">
        <f t="array" ref="H895">IFERROR(XLOOKUP($G895,'SEPT 26  EMP LIST'!$A$2:$A$998,'SEPT 26  EMP LIST'!$D$2:$D$998),"-")</f>
        <v>-</v>
      </c>
      <c r="I895" t="str">
        <f t="array" ref="I895">IFERROR(XLOOKUP($G895,'SEPT 26  EMP LIST'!$A$2:$A$998,'SEPT 26  EMP LIST'!$F$2:$F$998),"-")</f>
        <v>-</v>
      </c>
      <c r="J895" t="str">
        <f t="array" ref="J895">IFERROR(XLOOKUP($G895,'SEPT 26  EMP LIST'!$A$2:$A$998,'SEPT 26  EMP LIST'!$B$2:$B$998),"-")</f>
        <v>-</v>
      </c>
      <c r="N895" t="str">
        <f t="array" ref="N895">IFERROR(XLOOKUP($G895,'SEPT 26  EMP LIST'!$A$2:$A$998,'SEPT 26  EMP LIST'!$E$2:$E$998),"-")</f>
        <v>-</v>
      </c>
    </row>
    <row r="896">
      <c r="H896" t="str">
        <f t="array" ref="H896">IFERROR(XLOOKUP($G896,'SEPT 26  EMP LIST'!$A$2:$A$998,'SEPT 26  EMP LIST'!$D$2:$D$998),"-")</f>
        <v>-</v>
      </c>
      <c r="I896" t="str">
        <f t="array" ref="I896">IFERROR(XLOOKUP($G896,'SEPT 26  EMP LIST'!$A$2:$A$998,'SEPT 26  EMP LIST'!$F$2:$F$998),"-")</f>
        <v>-</v>
      </c>
      <c r="J896" t="str">
        <f t="array" ref="J896">IFERROR(XLOOKUP($G896,'SEPT 26  EMP LIST'!$A$2:$A$998,'SEPT 26  EMP LIST'!$B$2:$B$998),"-")</f>
        <v>-</v>
      </c>
      <c r="N896" t="str">
        <f t="array" ref="N896">IFERROR(XLOOKUP($G896,'SEPT 26  EMP LIST'!$A$2:$A$998,'SEPT 26  EMP LIST'!$E$2:$E$998),"-")</f>
        <v>-</v>
      </c>
    </row>
    <row r="897">
      <c r="H897" t="str">
        <f t="array" ref="H897">IFERROR(XLOOKUP($G897,'SEPT 26  EMP LIST'!$A$2:$A$998,'SEPT 26  EMP LIST'!$D$2:$D$998),"-")</f>
        <v>-</v>
      </c>
      <c r="I897" t="str">
        <f t="array" ref="I897">IFERROR(XLOOKUP($G897,'SEPT 26  EMP LIST'!$A$2:$A$998,'SEPT 26  EMP LIST'!$F$2:$F$998),"-")</f>
        <v>-</v>
      </c>
      <c r="J897" t="str">
        <f t="array" ref="J897">IFERROR(XLOOKUP($G897,'SEPT 26  EMP LIST'!$A$2:$A$998,'SEPT 26  EMP LIST'!$B$2:$B$998),"-")</f>
        <v>-</v>
      </c>
      <c r="N897" t="str">
        <f t="array" ref="N897">IFERROR(XLOOKUP($G897,'SEPT 26  EMP LIST'!$A$2:$A$998,'SEPT 26  EMP LIST'!$E$2:$E$998),"-")</f>
        <v>-</v>
      </c>
    </row>
    <row r="898">
      <c r="H898" t="str">
        <f t="array" ref="H898">IFERROR(XLOOKUP($G898,'SEPT 26  EMP LIST'!$A$2:$A$998,'SEPT 26  EMP LIST'!$D$2:$D$998),"-")</f>
        <v>-</v>
      </c>
      <c r="I898" t="str">
        <f t="array" ref="I898">IFERROR(XLOOKUP($G898,'SEPT 26  EMP LIST'!$A$2:$A$998,'SEPT 26  EMP LIST'!$F$2:$F$998),"-")</f>
        <v>-</v>
      </c>
      <c r="J898" t="str">
        <f t="array" ref="J898">IFERROR(XLOOKUP($G898,'SEPT 26  EMP LIST'!$A$2:$A$998,'SEPT 26  EMP LIST'!$B$2:$B$998),"-")</f>
        <v>-</v>
      </c>
      <c r="N898" t="str">
        <f t="array" ref="N898">IFERROR(XLOOKUP($G898,'SEPT 26  EMP LIST'!$A$2:$A$998,'SEPT 26  EMP LIST'!$E$2:$E$998),"-")</f>
        <v>-</v>
      </c>
    </row>
    <row r="899">
      <c r="H899" t="str">
        <f t="array" ref="H899">IFERROR(XLOOKUP($G899,'SEPT 26  EMP LIST'!$A$2:$A$998,'SEPT 26  EMP LIST'!$D$2:$D$998),"-")</f>
        <v>-</v>
      </c>
      <c r="I899" t="str">
        <f t="array" ref="I899">IFERROR(XLOOKUP($G899,'SEPT 26  EMP LIST'!$A$2:$A$998,'SEPT 26  EMP LIST'!$F$2:$F$998),"-")</f>
        <v>-</v>
      </c>
      <c r="J899" t="str">
        <f t="array" ref="J899">IFERROR(XLOOKUP($G899,'SEPT 26  EMP LIST'!$A$2:$A$998,'SEPT 26  EMP LIST'!$B$2:$B$998),"-")</f>
        <v>-</v>
      </c>
      <c r="N899" t="str">
        <f t="array" ref="N899">IFERROR(XLOOKUP($G899,'SEPT 26  EMP LIST'!$A$2:$A$998,'SEPT 26  EMP LIST'!$E$2:$E$998),"-")</f>
        <v>-</v>
      </c>
    </row>
    <row r="900">
      <c r="H900" t="str">
        <f t="array" ref="H900">IFERROR(XLOOKUP($G900,'SEPT 26  EMP LIST'!$A$2:$A$998,'SEPT 26  EMP LIST'!$D$2:$D$998),"-")</f>
        <v>-</v>
      </c>
      <c r="I900" t="str">
        <f t="array" ref="I900">IFERROR(XLOOKUP($G900,'SEPT 26  EMP LIST'!$A$2:$A$998,'SEPT 26  EMP LIST'!$F$2:$F$998),"-")</f>
        <v>-</v>
      </c>
      <c r="J900" t="str">
        <f t="array" ref="J900">IFERROR(XLOOKUP($G900,'SEPT 26  EMP LIST'!$A$2:$A$998,'SEPT 26  EMP LIST'!$B$2:$B$998),"-")</f>
        <v>-</v>
      </c>
      <c r="N900" t="str">
        <f t="array" ref="N900">IFERROR(XLOOKUP($G900,'SEPT 26  EMP LIST'!$A$2:$A$998,'SEPT 26  EMP LIST'!$E$2:$E$998),"-")</f>
        <v>-</v>
      </c>
    </row>
    <row r="901">
      <c r="H901" t="str">
        <f t="array" ref="H901">IFERROR(XLOOKUP($G901,'SEPT 26  EMP LIST'!$A$2:$A$998,'SEPT 26  EMP LIST'!$D$2:$D$998),"-")</f>
        <v>-</v>
      </c>
      <c r="I901" t="str">
        <f t="array" ref="I901">IFERROR(XLOOKUP($G901,'SEPT 26  EMP LIST'!$A$2:$A$998,'SEPT 26  EMP LIST'!$F$2:$F$998),"-")</f>
        <v>-</v>
      </c>
      <c r="J901" t="str">
        <f t="array" ref="J901">IFERROR(XLOOKUP($G901,'SEPT 26  EMP LIST'!$A$2:$A$998,'SEPT 26  EMP LIST'!$B$2:$B$998),"-")</f>
        <v>-</v>
      </c>
      <c r="N901" t="str">
        <f t="array" ref="N901">IFERROR(XLOOKUP($G901,'SEPT 26  EMP LIST'!$A$2:$A$998,'SEPT 26  EMP LIST'!$E$2:$E$998),"-")</f>
        <v>-</v>
      </c>
    </row>
    <row r="902">
      <c r="H902" t="str">
        <f t="array" ref="H902">IFERROR(XLOOKUP($G902,'SEPT 26  EMP LIST'!$A$2:$A$998,'SEPT 26  EMP LIST'!$D$2:$D$998),"-")</f>
        <v>-</v>
      </c>
      <c r="I902" t="str">
        <f t="array" ref="I902">IFERROR(XLOOKUP($G902,'SEPT 26  EMP LIST'!$A$2:$A$998,'SEPT 26  EMP LIST'!$F$2:$F$998),"-")</f>
        <v>-</v>
      </c>
      <c r="J902" t="str">
        <f t="array" ref="J902">IFERROR(XLOOKUP($G902,'SEPT 26  EMP LIST'!$A$2:$A$998,'SEPT 26  EMP LIST'!$B$2:$B$998),"-")</f>
        <v>-</v>
      </c>
      <c r="N902" t="str">
        <f t="array" ref="N902">IFERROR(XLOOKUP($G902,'SEPT 26  EMP LIST'!$A$2:$A$998,'SEPT 26  EMP LIST'!$E$2:$E$998),"-")</f>
        <v>-</v>
      </c>
    </row>
    <row r="903">
      <c r="H903" t="str">
        <f t="array" ref="H903">IFERROR(XLOOKUP($G903,'SEPT 26  EMP LIST'!$A$2:$A$998,'SEPT 26  EMP LIST'!$D$2:$D$998),"-")</f>
        <v>-</v>
      </c>
      <c r="I903" t="str">
        <f t="array" ref="I903">IFERROR(XLOOKUP($G903,'SEPT 26  EMP LIST'!$A$2:$A$998,'SEPT 26  EMP LIST'!$F$2:$F$998),"-")</f>
        <v>-</v>
      </c>
      <c r="J903" t="str">
        <f t="array" ref="J903">IFERROR(XLOOKUP($G903,'SEPT 26  EMP LIST'!$A$2:$A$998,'SEPT 26  EMP LIST'!$B$2:$B$998),"-")</f>
        <v>-</v>
      </c>
      <c r="N903" t="str">
        <f t="array" ref="N903">IFERROR(XLOOKUP($G903,'SEPT 26  EMP LIST'!$A$2:$A$998,'SEPT 26  EMP LIST'!$E$2:$E$998),"-")</f>
        <v>-</v>
      </c>
    </row>
    <row r="904">
      <c r="H904" t="str">
        <f t="array" ref="H904">IFERROR(XLOOKUP($G904,'SEPT 26  EMP LIST'!$A$2:$A$998,'SEPT 26  EMP LIST'!$D$2:$D$998),"-")</f>
        <v>-</v>
      </c>
      <c r="I904" t="str">
        <f t="array" ref="I904">IFERROR(XLOOKUP($G904,'SEPT 26  EMP LIST'!$A$2:$A$998,'SEPT 26  EMP LIST'!$F$2:$F$998),"-")</f>
        <v>-</v>
      </c>
      <c r="J904" t="str">
        <f t="array" ref="J904">IFERROR(XLOOKUP($G904,'SEPT 26  EMP LIST'!$A$2:$A$998,'SEPT 26  EMP LIST'!$B$2:$B$998),"-")</f>
        <v>-</v>
      </c>
      <c r="N904" t="str">
        <f t="array" ref="N904">IFERROR(XLOOKUP($G904,'SEPT 26  EMP LIST'!$A$2:$A$998,'SEPT 26  EMP LIST'!$E$2:$E$998),"-")</f>
        <v>-</v>
      </c>
    </row>
    <row r="905">
      <c r="H905" t="str">
        <f t="array" ref="H905">IFERROR(XLOOKUP($G905,'SEPT 26  EMP LIST'!$A$2:$A$998,'SEPT 26  EMP LIST'!$D$2:$D$998),"-")</f>
        <v>-</v>
      </c>
      <c r="I905" t="str">
        <f t="array" ref="I905">IFERROR(XLOOKUP($G905,'SEPT 26  EMP LIST'!$A$2:$A$998,'SEPT 26  EMP LIST'!$F$2:$F$998),"-")</f>
        <v>-</v>
      </c>
      <c r="J905" t="str">
        <f t="array" ref="J905">IFERROR(XLOOKUP($G905,'SEPT 26  EMP LIST'!$A$2:$A$998,'SEPT 26  EMP LIST'!$B$2:$B$998),"-")</f>
        <v>-</v>
      </c>
      <c r="N905" t="str">
        <f t="array" ref="N905">IFERROR(XLOOKUP($G905,'SEPT 26  EMP LIST'!$A$2:$A$998,'SEPT 26  EMP LIST'!$E$2:$E$998),"-")</f>
        <v>-</v>
      </c>
    </row>
    <row r="906">
      <c r="H906" t="str">
        <f t="array" ref="H906">IFERROR(XLOOKUP($G906,'SEPT 26  EMP LIST'!$A$2:$A$998,'SEPT 26  EMP LIST'!$D$2:$D$998),"-")</f>
        <v>-</v>
      </c>
      <c r="I906" t="str">
        <f t="array" ref="I906">IFERROR(XLOOKUP($G906,'SEPT 26  EMP LIST'!$A$2:$A$998,'SEPT 26  EMP LIST'!$F$2:$F$998),"-")</f>
        <v>-</v>
      </c>
      <c r="J906" t="str">
        <f t="array" ref="J906">IFERROR(XLOOKUP($G906,'SEPT 26  EMP LIST'!$A$2:$A$998,'SEPT 26  EMP LIST'!$B$2:$B$998),"-")</f>
        <v>-</v>
      </c>
      <c r="N906" t="str">
        <f t="array" ref="N906">IFERROR(XLOOKUP($G906,'SEPT 26  EMP LIST'!$A$2:$A$998,'SEPT 26  EMP LIST'!$E$2:$E$998),"-")</f>
        <v>-</v>
      </c>
    </row>
    <row r="907">
      <c r="H907" t="str">
        <f t="array" ref="H907">IFERROR(XLOOKUP($G907,'SEPT 26  EMP LIST'!$A$2:$A$998,'SEPT 26  EMP LIST'!$D$2:$D$998),"-")</f>
        <v>-</v>
      </c>
      <c r="I907" t="str">
        <f t="array" ref="I907">IFERROR(XLOOKUP($G907,'SEPT 26  EMP LIST'!$A$2:$A$998,'SEPT 26  EMP LIST'!$F$2:$F$998),"-")</f>
        <v>-</v>
      </c>
      <c r="J907" t="str">
        <f t="array" ref="J907">IFERROR(XLOOKUP($G907,'SEPT 26  EMP LIST'!$A$2:$A$998,'SEPT 26  EMP LIST'!$B$2:$B$998),"-")</f>
        <v>-</v>
      </c>
      <c r="N907" t="str">
        <f t="array" ref="N907">IFERROR(XLOOKUP($G907,'SEPT 26  EMP LIST'!$A$2:$A$998,'SEPT 26  EMP LIST'!$E$2:$E$998),"-")</f>
        <v>-</v>
      </c>
    </row>
    <row r="908">
      <c r="H908" t="str">
        <f t="array" ref="H908">IFERROR(XLOOKUP($G908,'SEPT 26  EMP LIST'!$A$2:$A$998,'SEPT 26  EMP LIST'!$D$2:$D$998),"-")</f>
        <v>-</v>
      </c>
      <c r="I908" t="str">
        <f t="array" ref="I908">IFERROR(XLOOKUP($G908,'SEPT 26  EMP LIST'!$A$2:$A$998,'SEPT 26  EMP LIST'!$F$2:$F$998),"-")</f>
        <v>-</v>
      </c>
      <c r="J908" t="str">
        <f t="array" ref="J908">IFERROR(XLOOKUP($G908,'SEPT 26  EMP LIST'!$A$2:$A$998,'SEPT 26  EMP LIST'!$B$2:$B$998),"-")</f>
        <v>-</v>
      </c>
      <c r="N908" t="str">
        <f t="array" ref="N908">IFERROR(XLOOKUP($G908,'SEPT 26  EMP LIST'!$A$2:$A$998,'SEPT 26  EMP LIST'!$E$2:$E$998),"-")</f>
        <v>-</v>
      </c>
    </row>
    <row r="909">
      <c r="H909" t="str">
        <f t="array" ref="H909">IFERROR(XLOOKUP($G909,'SEPT 26  EMP LIST'!$A$2:$A$998,'SEPT 26  EMP LIST'!$D$2:$D$998),"-")</f>
        <v>-</v>
      </c>
      <c r="I909" t="str">
        <f t="array" ref="I909">IFERROR(XLOOKUP($G909,'SEPT 26  EMP LIST'!$A$2:$A$998,'SEPT 26  EMP LIST'!$F$2:$F$998),"-")</f>
        <v>-</v>
      </c>
      <c r="J909" t="str">
        <f t="array" ref="J909">IFERROR(XLOOKUP($G909,'SEPT 26  EMP LIST'!$A$2:$A$998,'SEPT 26  EMP LIST'!$B$2:$B$998),"-")</f>
        <v>-</v>
      </c>
      <c r="N909" t="str">
        <f t="array" ref="N909">IFERROR(XLOOKUP($G909,'SEPT 26  EMP LIST'!$A$2:$A$998,'SEPT 26  EMP LIST'!$E$2:$E$998),"-")</f>
        <v>-</v>
      </c>
    </row>
    <row r="910">
      <c r="H910" t="str">
        <f t="array" ref="H910">IFERROR(XLOOKUP($G910,'SEPT 26  EMP LIST'!$A$2:$A$998,'SEPT 26  EMP LIST'!$D$2:$D$998),"-")</f>
        <v>-</v>
      </c>
      <c r="I910" t="str">
        <f t="array" ref="I910">IFERROR(XLOOKUP($G910,'SEPT 26  EMP LIST'!$A$2:$A$998,'SEPT 26  EMP LIST'!$F$2:$F$998),"-")</f>
        <v>-</v>
      </c>
      <c r="J910" t="str">
        <f t="array" ref="J910">IFERROR(XLOOKUP($G910,'SEPT 26  EMP LIST'!$A$2:$A$998,'SEPT 26  EMP LIST'!$B$2:$B$998),"-")</f>
        <v>-</v>
      </c>
      <c r="N910" t="str">
        <f t="array" ref="N910">IFERROR(XLOOKUP($G910,'SEPT 26  EMP LIST'!$A$2:$A$998,'SEPT 26  EMP LIST'!$E$2:$E$998),"-")</f>
        <v>-</v>
      </c>
    </row>
    <row r="911">
      <c r="H911" t="str">
        <f t="array" ref="H911">IFERROR(XLOOKUP($G911,'SEPT 26  EMP LIST'!$A$2:$A$998,'SEPT 26  EMP LIST'!$D$2:$D$998),"-")</f>
        <v>-</v>
      </c>
      <c r="I911" t="str">
        <f t="array" ref="I911">IFERROR(XLOOKUP($G911,'SEPT 26  EMP LIST'!$A$2:$A$998,'SEPT 26  EMP LIST'!$F$2:$F$998),"-")</f>
        <v>-</v>
      </c>
      <c r="J911" t="str">
        <f t="array" ref="J911">IFERROR(XLOOKUP($G911,'SEPT 26  EMP LIST'!$A$2:$A$998,'SEPT 26  EMP LIST'!$B$2:$B$998),"-")</f>
        <v>-</v>
      </c>
      <c r="N911" t="str">
        <f t="array" ref="N911">IFERROR(XLOOKUP($G911,'SEPT 26  EMP LIST'!$A$2:$A$998,'SEPT 26  EMP LIST'!$E$2:$E$998),"-")</f>
        <v>-</v>
      </c>
    </row>
    <row r="912">
      <c r="H912" t="str">
        <f t="array" ref="H912">IFERROR(XLOOKUP($G912,'SEPT 26  EMP LIST'!$A$2:$A$998,'SEPT 26  EMP LIST'!$D$2:$D$998),"-")</f>
        <v>-</v>
      </c>
      <c r="I912" t="str">
        <f t="array" ref="I912">IFERROR(XLOOKUP($G912,'SEPT 26  EMP LIST'!$A$2:$A$998,'SEPT 26  EMP LIST'!$F$2:$F$998),"-")</f>
        <v>-</v>
      </c>
      <c r="J912" t="str">
        <f t="array" ref="J912">IFERROR(XLOOKUP($G912,'SEPT 26  EMP LIST'!$A$2:$A$998,'SEPT 26  EMP LIST'!$B$2:$B$998),"-")</f>
        <v>-</v>
      </c>
      <c r="N912" t="str">
        <f t="array" ref="N912">IFERROR(XLOOKUP($G912,'SEPT 26  EMP LIST'!$A$2:$A$998,'SEPT 26  EMP LIST'!$E$2:$E$998),"-")</f>
        <v>-</v>
      </c>
    </row>
    <row r="913">
      <c r="H913" t="str">
        <f t="array" ref="H913">IFERROR(XLOOKUP($G913,'SEPT 26  EMP LIST'!$A$2:$A$998,'SEPT 26  EMP LIST'!$D$2:$D$998),"-")</f>
        <v>-</v>
      </c>
      <c r="I913" t="str">
        <f t="array" ref="I913">IFERROR(XLOOKUP($G913,'SEPT 26  EMP LIST'!$A$2:$A$998,'SEPT 26  EMP LIST'!$F$2:$F$998),"-")</f>
        <v>-</v>
      </c>
      <c r="J913" t="str">
        <f t="array" ref="J913">IFERROR(XLOOKUP($G913,'SEPT 26  EMP LIST'!$A$2:$A$998,'SEPT 26  EMP LIST'!$B$2:$B$998),"-")</f>
        <v>-</v>
      </c>
      <c r="N913" t="str">
        <f t="array" ref="N913">IFERROR(XLOOKUP($G913,'SEPT 26  EMP LIST'!$A$2:$A$998,'SEPT 26  EMP LIST'!$E$2:$E$998),"-")</f>
        <v>-</v>
      </c>
    </row>
    <row r="914">
      <c r="H914" t="str">
        <f t="array" ref="H914">IFERROR(XLOOKUP($G914,'SEPT 26  EMP LIST'!$A$2:$A$998,'SEPT 26  EMP LIST'!$D$2:$D$998),"-")</f>
        <v>-</v>
      </c>
      <c r="I914" t="str">
        <f t="array" ref="I914">IFERROR(XLOOKUP($G914,'SEPT 26  EMP LIST'!$A$2:$A$998,'SEPT 26  EMP LIST'!$F$2:$F$998),"-")</f>
        <v>-</v>
      </c>
      <c r="J914" t="str">
        <f t="array" ref="J914">IFERROR(XLOOKUP($G914,'SEPT 26  EMP LIST'!$A$2:$A$998,'SEPT 26  EMP LIST'!$B$2:$B$998),"-")</f>
        <v>-</v>
      </c>
      <c r="N914" t="str">
        <f t="array" ref="N914">IFERROR(XLOOKUP($G914,'SEPT 26  EMP LIST'!$A$2:$A$998,'SEPT 26  EMP LIST'!$E$2:$E$998),"-")</f>
        <v>-</v>
      </c>
    </row>
    <row r="915">
      <c r="H915" t="str">
        <f t="array" ref="H915">IFERROR(XLOOKUP($G915,'SEPT 26  EMP LIST'!$A$2:$A$998,'SEPT 26  EMP LIST'!$D$2:$D$998),"-")</f>
        <v>-</v>
      </c>
      <c r="I915" t="str">
        <f t="array" ref="I915">IFERROR(XLOOKUP($G915,'SEPT 26  EMP LIST'!$A$2:$A$998,'SEPT 26  EMP LIST'!$F$2:$F$998),"-")</f>
        <v>-</v>
      </c>
      <c r="J915" t="str">
        <f t="array" ref="J915">IFERROR(XLOOKUP($G915,'SEPT 26  EMP LIST'!$A$2:$A$998,'SEPT 26  EMP LIST'!$B$2:$B$998),"-")</f>
        <v>-</v>
      </c>
      <c r="N915" t="str">
        <f t="array" ref="N915">IFERROR(XLOOKUP($G915,'SEPT 26  EMP LIST'!$A$2:$A$998,'SEPT 26  EMP LIST'!$E$2:$E$998),"-")</f>
        <v>-</v>
      </c>
    </row>
    <row r="916">
      <c r="H916" t="str">
        <f t="array" ref="H916">IFERROR(XLOOKUP($G916,'SEPT 26  EMP LIST'!$A$2:$A$998,'SEPT 26  EMP LIST'!$D$2:$D$998),"-")</f>
        <v>-</v>
      </c>
      <c r="I916" t="str">
        <f t="array" ref="I916">IFERROR(XLOOKUP($G916,'SEPT 26  EMP LIST'!$A$2:$A$998,'SEPT 26  EMP LIST'!$F$2:$F$998),"-")</f>
        <v>-</v>
      </c>
      <c r="J916" t="str">
        <f t="array" ref="J916">IFERROR(XLOOKUP($G916,'SEPT 26  EMP LIST'!$A$2:$A$998,'SEPT 26  EMP LIST'!$B$2:$B$998),"-")</f>
        <v>-</v>
      </c>
      <c r="N916" t="str">
        <f t="array" ref="N916">IFERROR(XLOOKUP($G916,'SEPT 26  EMP LIST'!$A$2:$A$998,'SEPT 26  EMP LIST'!$E$2:$E$998),"-")</f>
        <v>-</v>
      </c>
    </row>
    <row r="917">
      <c r="H917" t="str">
        <f t="array" ref="H917">IFERROR(XLOOKUP($G917,'SEPT 26  EMP LIST'!$A$2:$A$998,'SEPT 26  EMP LIST'!$D$2:$D$998),"-")</f>
        <v>-</v>
      </c>
      <c r="I917" t="str">
        <f t="array" ref="I917">IFERROR(XLOOKUP($G917,'SEPT 26  EMP LIST'!$A$2:$A$998,'SEPT 26  EMP LIST'!$F$2:$F$998),"-")</f>
        <v>-</v>
      </c>
      <c r="J917" t="str">
        <f t="array" ref="J917">IFERROR(XLOOKUP($G917,'SEPT 26  EMP LIST'!$A$2:$A$998,'SEPT 26  EMP LIST'!$B$2:$B$998),"-")</f>
        <v>-</v>
      </c>
      <c r="N917" t="str">
        <f t="array" ref="N917">IFERROR(XLOOKUP($G917,'SEPT 26  EMP LIST'!$A$2:$A$998,'SEPT 26  EMP LIST'!$E$2:$E$998),"-")</f>
        <v>-</v>
      </c>
    </row>
    <row r="918">
      <c r="H918" t="str">
        <f t="array" ref="H918">IFERROR(XLOOKUP($G918,'SEPT 26  EMP LIST'!$A$2:$A$998,'SEPT 26  EMP LIST'!$D$2:$D$998),"-")</f>
        <v>-</v>
      </c>
      <c r="I918" t="str">
        <f t="array" ref="I918">IFERROR(XLOOKUP($G918,'SEPT 26  EMP LIST'!$A$2:$A$998,'SEPT 26  EMP LIST'!$F$2:$F$998),"-")</f>
        <v>-</v>
      </c>
      <c r="J918" t="str">
        <f t="array" ref="J918">IFERROR(XLOOKUP($G918,'SEPT 26  EMP LIST'!$A$2:$A$998,'SEPT 26  EMP LIST'!$B$2:$B$998),"-")</f>
        <v>-</v>
      </c>
      <c r="N918" t="str">
        <f t="array" ref="N918">IFERROR(XLOOKUP($G918,'SEPT 26  EMP LIST'!$A$2:$A$998,'SEPT 26  EMP LIST'!$E$2:$E$998),"-")</f>
        <v>-</v>
      </c>
    </row>
    <row r="919">
      <c r="H919" t="str">
        <f t="array" ref="H919">IFERROR(XLOOKUP($G919,'SEPT 26  EMP LIST'!$A$2:$A$998,'SEPT 26  EMP LIST'!$D$2:$D$998),"-")</f>
        <v>-</v>
      </c>
      <c r="I919" t="str">
        <f t="array" ref="I919">IFERROR(XLOOKUP($G919,'SEPT 26  EMP LIST'!$A$2:$A$998,'SEPT 26  EMP LIST'!$F$2:$F$998),"-")</f>
        <v>-</v>
      </c>
      <c r="J919" t="str">
        <f t="array" ref="J919">IFERROR(XLOOKUP($G919,'SEPT 26  EMP LIST'!$A$2:$A$998,'SEPT 26  EMP LIST'!$B$2:$B$998),"-")</f>
        <v>-</v>
      </c>
      <c r="N919" t="str">
        <f t="array" ref="N919">IFERROR(XLOOKUP($G919,'SEPT 26  EMP LIST'!$A$2:$A$998,'SEPT 26  EMP LIST'!$E$2:$E$998),"-")</f>
        <v>-</v>
      </c>
    </row>
    <row r="920">
      <c r="H920" t="str">
        <f t="array" ref="H920">IFERROR(XLOOKUP($G920,'SEPT 26  EMP LIST'!$A$2:$A$998,'SEPT 26  EMP LIST'!$D$2:$D$998),"-")</f>
        <v>-</v>
      </c>
      <c r="I920" t="str">
        <f t="array" ref="I920">IFERROR(XLOOKUP($G920,'SEPT 26  EMP LIST'!$A$2:$A$998,'SEPT 26  EMP LIST'!$F$2:$F$998),"-")</f>
        <v>-</v>
      </c>
      <c r="J920" t="str">
        <f t="array" ref="J920">IFERROR(XLOOKUP($G920,'SEPT 26  EMP LIST'!$A$2:$A$998,'SEPT 26  EMP LIST'!$B$2:$B$998),"-")</f>
        <v>-</v>
      </c>
      <c r="N920" t="str">
        <f t="array" ref="N920">IFERROR(XLOOKUP($G920,'SEPT 26  EMP LIST'!$A$2:$A$998,'SEPT 26  EMP LIST'!$E$2:$E$998),"-")</f>
        <v>-</v>
      </c>
    </row>
    <row r="921">
      <c r="H921" t="str">
        <f t="array" ref="H921">IFERROR(XLOOKUP($G921,'SEPT 26  EMP LIST'!$A$2:$A$998,'SEPT 26  EMP LIST'!$D$2:$D$998),"-")</f>
        <v>-</v>
      </c>
      <c r="I921" t="str">
        <f t="array" ref="I921">IFERROR(XLOOKUP($G921,'SEPT 26  EMP LIST'!$A$2:$A$998,'SEPT 26  EMP LIST'!$F$2:$F$998),"-")</f>
        <v>-</v>
      </c>
      <c r="J921" t="str">
        <f t="array" ref="J921">IFERROR(XLOOKUP($G921,'SEPT 26  EMP LIST'!$A$2:$A$998,'SEPT 26  EMP LIST'!$B$2:$B$998),"-")</f>
        <v>-</v>
      </c>
      <c r="N921" t="str">
        <f t="array" ref="N921">IFERROR(XLOOKUP($G921,'SEPT 26  EMP LIST'!$A$2:$A$998,'SEPT 26  EMP LIST'!$E$2:$E$998),"-")</f>
        <v>-</v>
      </c>
    </row>
    <row r="922">
      <c r="H922" t="str">
        <f t="array" ref="H922">IFERROR(XLOOKUP($G922,'SEPT 26  EMP LIST'!$A$2:$A$998,'SEPT 26  EMP LIST'!$D$2:$D$998),"-")</f>
        <v>-</v>
      </c>
      <c r="I922" t="str">
        <f t="array" ref="I922">IFERROR(XLOOKUP($G922,'SEPT 26  EMP LIST'!$A$2:$A$998,'SEPT 26  EMP LIST'!$F$2:$F$998),"-")</f>
        <v>-</v>
      </c>
      <c r="J922" t="str">
        <f t="array" ref="J922">IFERROR(XLOOKUP($G922,'SEPT 26  EMP LIST'!$A$2:$A$998,'SEPT 26  EMP LIST'!$B$2:$B$998),"-")</f>
        <v>-</v>
      </c>
      <c r="N922" t="str">
        <f t="array" ref="N922">IFERROR(XLOOKUP($G922,'SEPT 26  EMP LIST'!$A$2:$A$998,'SEPT 26  EMP LIST'!$E$2:$E$998),"-")</f>
        <v>-</v>
      </c>
    </row>
    <row r="923">
      <c r="H923" t="str">
        <f t="array" ref="H923">IFERROR(XLOOKUP($G923,'SEPT 26  EMP LIST'!$A$2:$A$998,'SEPT 26  EMP LIST'!$D$2:$D$998),"-")</f>
        <v>-</v>
      </c>
      <c r="I923" t="str">
        <f t="array" ref="I923">IFERROR(XLOOKUP($G923,'SEPT 26  EMP LIST'!$A$2:$A$998,'SEPT 26  EMP LIST'!$F$2:$F$998),"-")</f>
        <v>-</v>
      </c>
      <c r="J923" t="str">
        <f t="array" ref="J923">IFERROR(XLOOKUP($G923,'SEPT 26  EMP LIST'!$A$2:$A$998,'SEPT 26  EMP LIST'!$B$2:$B$998),"-")</f>
        <v>-</v>
      </c>
      <c r="N923" t="str">
        <f t="array" ref="N923">IFERROR(XLOOKUP($G923,'SEPT 26  EMP LIST'!$A$2:$A$998,'SEPT 26  EMP LIST'!$E$2:$E$998),"-")</f>
        <v>-</v>
      </c>
    </row>
    <row r="924">
      <c r="H924" t="str">
        <f t="array" ref="H924">IFERROR(XLOOKUP($G924,'SEPT 26  EMP LIST'!$A$2:$A$998,'SEPT 26  EMP LIST'!$D$2:$D$998),"-")</f>
        <v>-</v>
      </c>
      <c r="I924" t="str">
        <f t="array" ref="I924">IFERROR(XLOOKUP($G924,'SEPT 26  EMP LIST'!$A$2:$A$998,'SEPT 26  EMP LIST'!$F$2:$F$998),"-")</f>
        <v>-</v>
      </c>
      <c r="J924" t="str">
        <f t="array" ref="J924">IFERROR(XLOOKUP($G924,'SEPT 26  EMP LIST'!$A$2:$A$998,'SEPT 26  EMP LIST'!$B$2:$B$998),"-")</f>
        <v>-</v>
      </c>
      <c r="N924" t="str">
        <f t="array" ref="N924">IFERROR(XLOOKUP($G924,'SEPT 26  EMP LIST'!$A$2:$A$998,'SEPT 26  EMP LIST'!$E$2:$E$998),"-")</f>
        <v>-</v>
      </c>
    </row>
    <row r="925">
      <c r="H925" t="str">
        <f t="array" ref="H925">IFERROR(XLOOKUP($G925,'SEPT 26  EMP LIST'!$A$2:$A$998,'SEPT 26  EMP LIST'!$D$2:$D$998),"-")</f>
        <v>-</v>
      </c>
      <c r="I925" t="str">
        <f t="array" ref="I925">IFERROR(XLOOKUP($G925,'SEPT 26  EMP LIST'!$A$2:$A$998,'SEPT 26  EMP LIST'!$F$2:$F$998),"-")</f>
        <v>-</v>
      </c>
      <c r="J925" t="str">
        <f t="array" ref="J925">IFERROR(XLOOKUP($G925,'SEPT 26  EMP LIST'!$A$2:$A$998,'SEPT 26  EMP LIST'!$B$2:$B$998),"-")</f>
        <v>-</v>
      </c>
      <c r="N925" t="str">
        <f t="array" ref="N925">IFERROR(XLOOKUP($G925,'SEPT 26  EMP LIST'!$A$2:$A$998,'SEPT 26  EMP LIST'!$E$2:$E$998),"-")</f>
        <v>-</v>
      </c>
    </row>
    <row r="926">
      <c r="H926" t="str">
        <f t="array" ref="H926">IFERROR(XLOOKUP($G926,'SEPT 26  EMP LIST'!$A$2:$A$998,'SEPT 26  EMP LIST'!$D$2:$D$998),"-")</f>
        <v>-</v>
      </c>
      <c r="I926" t="str">
        <f t="array" ref="I926">IFERROR(XLOOKUP($G926,'SEPT 26  EMP LIST'!$A$2:$A$998,'SEPT 26  EMP LIST'!$F$2:$F$998),"-")</f>
        <v>-</v>
      </c>
      <c r="J926" t="str">
        <f t="array" ref="J926">IFERROR(XLOOKUP($G926,'SEPT 26  EMP LIST'!$A$2:$A$998,'SEPT 26  EMP LIST'!$B$2:$B$998),"-")</f>
        <v>-</v>
      </c>
      <c r="N926" t="str">
        <f t="array" ref="N926">IFERROR(XLOOKUP($G926,'SEPT 26  EMP LIST'!$A$2:$A$998,'SEPT 26  EMP LIST'!$E$2:$E$998),"-")</f>
        <v>-</v>
      </c>
    </row>
    <row r="927">
      <c r="H927" t="str">
        <f t="array" ref="H927">IFERROR(XLOOKUP($G927,'SEPT 26  EMP LIST'!$A$2:$A$998,'SEPT 26  EMP LIST'!$D$2:$D$998),"-")</f>
        <v>-</v>
      </c>
      <c r="I927" t="str">
        <f t="array" ref="I927">IFERROR(XLOOKUP($G927,'SEPT 26  EMP LIST'!$A$2:$A$998,'SEPT 26  EMP LIST'!$F$2:$F$998),"-")</f>
        <v>-</v>
      </c>
      <c r="J927" t="str">
        <f t="array" ref="J927">IFERROR(XLOOKUP($G927,'SEPT 26  EMP LIST'!$A$2:$A$998,'SEPT 26  EMP LIST'!$B$2:$B$998),"-")</f>
        <v>-</v>
      </c>
      <c r="N927" t="str">
        <f t="array" ref="N927">IFERROR(XLOOKUP($G927,'SEPT 26  EMP LIST'!$A$2:$A$998,'SEPT 26  EMP LIST'!$E$2:$E$998),"-")</f>
        <v>-</v>
      </c>
    </row>
    <row r="928">
      <c r="H928" t="str">
        <f t="array" ref="H928">IFERROR(XLOOKUP($G928,'SEPT 26  EMP LIST'!$A$2:$A$998,'SEPT 26  EMP LIST'!$D$2:$D$998),"-")</f>
        <v>-</v>
      </c>
      <c r="I928" t="str">
        <f t="array" ref="I928">IFERROR(XLOOKUP($G928,'SEPT 26  EMP LIST'!$A$2:$A$998,'SEPT 26  EMP LIST'!$F$2:$F$998),"-")</f>
        <v>-</v>
      </c>
      <c r="J928" t="str">
        <f t="array" ref="J928">IFERROR(XLOOKUP($G928,'SEPT 26  EMP LIST'!$A$2:$A$998,'SEPT 26  EMP LIST'!$B$2:$B$998),"-")</f>
        <v>-</v>
      </c>
      <c r="N928" t="str">
        <f t="array" ref="N928">IFERROR(XLOOKUP($G928,'SEPT 26  EMP LIST'!$A$2:$A$998,'SEPT 26  EMP LIST'!$E$2:$E$998),"-")</f>
        <v>-</v>
      </c>
    </row>
    <row r="929">
      <c r="H929" t="str">
        <f t="array" ref="H929">IFERROR(XLOOKUP($G929,'SEPT 26  EMP LIST'!$A$2:$A$998,'SEPT 26  EMP LIST'!$D$2:$D$998),"-")</f>
        <v>-</v>
      </c>
      <c r="I929" t="str">
        <f t="array" ref="I929">IFERROR(XLOOKUP($G929,'SEPT 26  EMP LIST'!$A$2:$A$998,'SEPT 26  EMP LIST'!$F$2:$F$998),"-")</f>
        <v>-</v>
      </c>
      <c r="J929" t="str">
        <f t="array" ref="J929">IFERROR(XLOOKUP($G929,'SEPT 26  EMP LIST'!$A$2:$A$998,'SEPT 26  EMP LIST'!$B$2:$B$998),"-")</f>
        <v>-</v>
      </c>
      <c r="N929" t="str">
        <f t="array" ref="N929">IFERROR(XLOOKUP($G929,'SEPT 26  EMP LIST'!$A$2:$A$998,'SEPT 26  EMP LIST'!$E$2:$E$998),"-")</f>
        <v>-</v>
      </c>
    </row>
    <row r="930">
      <c r="H930" t="str">
        <f t="array" ref="H930">IFERROR(XLOOKUP($G930,'SEPT 26  EMP LIST'!$A$2:$A$998,'SEPT 26  EMP LIST'!$D$2:$D$998),"-")</f>
        <v>-</v>
      </c>
      <c r="I930" t="str">
        <f t="array" ref="I930">IFERROR(XLOOKUP($G930,'SEPT 26  EMP LIST'!$A$2:$A$998,'SEPT 26  EMP LIST'!$F$2:$F$998),"-")</f>
        <v>-</v>
      </c>
      <c r="J930" t="str">
        <f t="array" ref="J930">IFERROR(XLOOKUP($G930,'SEPT 26  EMP LIST'!$A$2:$A$998,'SEPT 26  EMP LIST'!$B$2:$B$998),"-")</f>
        <v>-</v>
      </c>
      <c r="N930" t="str">
        <f t="array" ref="N930">IFERROR(XLOOKUP($G930,'SEPT 26  EMP LIST'!$A$2:$A$998,'SEPT 26  EMP LIST'!$E$2:$E$998),"-")</f>
        <v>-</v>
      </c>
    </row>
    <row r="931">
      <c r="H931" t="str">
        <f t="array" ref="H931">IFERROR(XLOOKUP($G931,'SEPT 26  EMP LIST'!$A$2:$A$998,'SEPT 26  EMP LIST'!$D$2:$D$998),"-")</f>
        <v>-</v>
      </c>
      <c r="I931" t="str">
        <f t="array" ref="I931">IFERROR(XLOOKUP($G931,'SEPT 26  EMP LIST'!$A$2:$A$998,'SEPT 26  EMP LIST'!$F$2:$F$998),"-")</f>
        <v>-</v>
      </c>
      <c r="J931" t="str">
        <f t="array" ref="J931">IFERROR(XLOOKUP($G931,'SEPT 26  EMP LIST'!$A$2:$A$998,'SEPT 26  EMP LIST'!$B$2:$B$998),"-")</f>
        <v>-</v>
      </c>
      <c r="N931" t="str">
        <f t="array" ref="N931">IFERROR(XLOOKUP($G931,'SEPT 26  EMP LIST'!$A$2:$A$998,'SEPT 26  EMP LIST'!$E$2:$E$998),"-")</f>
        <v>-</v>
      </c>
    </row>
    <row r="932">
      <c r="H932" t="str">
        <f t="array" ref="H932">IFERROR(XLOOKUP($G932,'SEPT 26  EMP LIST'!$A$2:$A$998,'SEPT 26  EMP LIST'!$D$2:$D$998),"-")</f>
        <v>-</v>
      </c>
      <c r="I932" t="str">
        <f t="array" ref="I932">IFERROR(XLOOKUP($G932,'SEPT 26  EMP LIST'!$A$2:$A$998,'SEPT 26  EMP LIST'!$F$2:$F$998),"-")</f>
        <v>-</v>
      </c>
      <c r="J932" t="str">
        <f t="array" ref="J932">IFERROR(XLOOKUP($G932,'SEPT 26  EMP LIST'!$A$2:$A$998,'SEPT 26  EMP LIST'!$B$2:$B$998),"-")</f>
        <v>-</v>
      </c>
      <c r="N932" t="str">
        <f t="array" ref="N932">IFERROR(XLOOKUP($G932,'SEPT 26  EMP LIST'!$A$2:$A$998,'SEPT 26  EMP LIST'!$E$2:$E$998),"-")</f>
        <v>-</v>
      </c>
    </row>
    <row r="933">
      <c r="H933" t="str">
        <f t="array" ref="H933">IFERROR(XLOOKUP($G933,'SEPT 26  EMP LIST'!$A$2:$A$998,'SEPT 26  EMP LIST'!$D$2:$D$998),"-")</f>
        <v>-</v>
      </c>
      <c r="I933" t="str">
        <f t="array" ref="I933">IFERROR(XLOOKUP($G933,'SEPT 26  EMP LIST'!$A$2:$A$998,'SEPT 26  EMP LIST'!$F$2:$F$998),"-")</f>
        <v>-</v>
      </c>
      <c r="J933" t="str">
        <f t="array" ref="J933">IFERROR(XLOOKUP($G933,'SEPT 26  EMP LIST'!$A$2:$A$998,'SEPT 26  EMP LIST'!$B$2:$B$998),"-")</f>
        <v>-</v>
      </c>
      <c r="N933" t="str">
        <f t="array" ref="N933">IFERROR(XLOOKUP($G933,'SEPT 26  EMP LIST'!$A$2:$A$998,'SEPT 26  EMP LIST'!$E$2:$E$998),"-")</f>
        <v>-</v>
      </c>
    </row>
    <row r="934">
      <c r="H934" t="str">
        <f t="array" ref="H934">IFERROR(XLOOKUP($G934,'SEPT 26  EMP LIST'!$A$2:$A$998,'SEPT 26  EMP LIST'!$D$2:$D$998),"-")</f>
        <v>-</v>
      </c>
      <c r="I934" t="str">
        <f t="array" ref="I934">IFERROR(XLOOKUP($G934,'SEPT 26  EMP LIST'!$A$2:$A$998,'SEPT 26  EMP LIST'!$F$2:$F$998),"-")</f>
        <v>-</v>
      </c>
      <c r="J934" t="str">
        <f t="array" ref="J934">IFERROR(XLOOKUP($G934,'SEPT 26  EMP LIST'!$A$2:$A$998,'SEPT 26  EMP LIST'!$B$2:$B$998),"-")</f>
        <v>-</v>
      </c>
      <c r="N934" t="str">
        <f t="array" ref="N934">IFERROR(XLOOKUP($G934,'SEPT 26  EMP LIST'!$A$2:$A$998,'SEPT 26  EMP LIST'!$E$2:$E$998),"-")</f>
        <v>-</v>
      </c>
    </row>
    <row r="935">
      <c r="H935" t="str">
        <f t="array" ref="H935">IFERROR(XLOOKUP($G935,'SEPT 26  EMP LIST'!$A$2:$A$998,'SEPT 26  EMP LIST'!$D$2:$D$998),"-")</f>
        <v>-</v>
      </c>
      <c r="I935" t="str">
        <f t="array" ref="I935">IFERROR(XLOOKUP($G935,'SEPT 26  EMP LIST'!$A$2:$A$998,'SEPT 26  EMP LIST'!$F$2:$F$998),"-")</f>
        <v>-</v>
      </c>
      <c r="J935" t="str">
        <f t="array" ref="J935">IFERROR(XLOOKUP($G935,'SEPT 26  EMP LIST'!$A$2:$A$998,'SEPT 26  EMP LIST'!$B$2:$B$998),"-")</f>
        <v>-</v>
      </c>
      <c r="N935" t="str">
        <f t="array" ref="N935">IFERROR(XLOOKUP($G935,'SEPT 26  EMP LIST'!$A$2:$A$998,'SEPT 26  EMP LIST'!$E$2:$E$998),"-")</f>
        <v>-</v>
      </c>
    </row>
    <row r="936">
      <c r="H936" t="str">
        <f t="array" ref="H936">IFERROR(XLOOKUP($G936,'SEPT 26  EMP LIST'!$A$2:$A$998,'SEPT 26  EMP LIST'!$D$2:$D$998),"-")</f>
        <v>-</v>
      </c>
      <c r="I936" t="str">
        <f t="array" ref="I936">IFERROR(XLOOKUP($G936,'SEPT 26  EMP LIST'!$A$2:$A$998,'SEPT 26  EMP LIST'!$F$2:$F$998),"-")</f>
        <v>-</v>
      </c>
      <c r="J936" t="str">
        <f t="array" ref="J936">IFERROR(XLOOKUP($G936,'SEPT 26  EMP LIST'!$A$2:$A$998,'SEPT 26  EMP LIST'!$B$2:$B$998),"-")</f>
        <v>-</v>
      </c>
      <c r="N936" t="str">
        <f t="array" ref="N936">IFERROR(XLOOKUP($G936,'SEPT 26  EMP LIST'!$A$2:$A$998,'SEPT 26  EMP LIST'!$E$2:$E$998),"-")</f>
        <v>-</v>
      </c>
    </row>
    <row r="937">
      <c r="H937" t="str">
        <f t="array" ref="H937">IFERROR(XLOOKUP($G937,'SEPT 26  EMP LIST'!$A$2:$A$998,'SEPT 26  EMP LIST'!$D$2:$D$998),"-")</f>
        <v>-</v>
      </c>
      <c r="I937" t="str">
        <f t="array" ref="I937">IFERROR(XLOOKUP($G937,'SEPT 26  EMP LIST'!$A$2:$A$998,'SEPT 26  EMP LIST'!$F$2:$F$998),"-")</f>
        <v>-</v>
      </c>
      <c r="J937" t="str">
        <f t="array" ref="J937">IFERROR(XLOOKUP($G937,'SEPT 26  EMP LIST'!$A$2:$A$998,'SEPT 26  EMP LIST'!$B$2:$B$998),"-")</f>
        <v>-</v>
      </c>
      <c r="N937" t="str">
        <f t="array" ref="N937">IFERROR(XLOOKUP($G937,'SEPT 26  EMP LIST'!$A$2:$A$998,'SEPT 26  EMP LIST'!$E$2:$E$998),"-")</f>
        <v>-</v>
      </c>
    </row>
    <row r="938">
      <c r="H938" t="str">
        <f t="array" ref="H938">IFERROR(XLOOKUP($G938,'SEPT 26  EMP LIST'!$A$2:$A$998,'SEPT 26  EMP LIST'!$D$2:$D$998),"-")</f>
        <v>-</v>
      </c>
      <c r="I938" t="str">
        <f t="array" ref="I938">IFERROR(XLOOKUP($G938,'SEPT 26  EMP LIST'!$A$2:$A$998,'SEPT 26  EMP LIST'!$F$2:$F$998),"-")</f>
        <v>-</v>
      </c>
      <c r="J938" t="str">
        <f t="array" ref="J938">IFERROR(XLOOKUP($G938,'SEPT 26  EMP LIST'!$A$2:$A$998,'SEPT 26  EMP LIST'!$B$2:$B$998),"-")</f>
        <v>-</v>
      </c>
      <c r="N938" t="str">
        <f t="array" ref="N938">IFERROR(XLOOKUP($G938,'SEPT 26  EMP LIST'!$A$2:$A$998,'SEPT 26  EMP LIST'!$E$2:$E$998),"-")</f>
        <v>-</v>
      </c>
    </row>
    <row r="939">
      <c r="H939" t="str">
        <f t="array" ref="H939">IFERROR(XLOOKUP($G939,'SEPT 26  EMP LIST'!$A$2:$A$998,'SEPT 26  EMP LIST'!$D$2:$D$998),"-")</f>
        <v>-</v>
      </c>
      <c r="I939" t="str">
        <f t="array" ref="I939">IFERROR(XLOOKUP($G939,'SEPT 26  EMP LIST'!$A$2:$A$998,'SEPT 26  EMP LIST'!$F$2:$F$998),"-")</f>
        <v>-</v>
      </c>
      <c r="J939" t="str">
        <f t="array" ref="J939">IFERROR(XLOOKUP($G939,'SEPT 26  EMP LIST'!$A$2:$A$998,'SEPT 26  EMP LIST'!$B$2:$B$998),"-")</f>
        <v>-</v>
      </c>
      <c r="N939" t="str">
        <f t="array" ref="N939">IFERROR(XLOOKUP($G939,'SEPT 26  EMP LIST'!$A$2:$A$998,'SEPT 26  EMP LIST'!$E$2:$E$998),"-")</f>
        <v>-</v>
      </c>
    </row>
    <row r="940">
      <c r="H940" t="str">
        <f t="array" ref="H940">IFERROR(XLOOKUP($G940,'SEPT 26  EMP LIST'!$A$2:$A$998,'SEPT 26  EMP LIST'!$D$2:$D$998),"-")</f>
        <v>-</v>
      </c>
      <c r="I940" t="str">
        <f t="array" ref="I940">IFERROR(XLOOKUP($G940,'SEPT 26  EMP LIST'!$A$2:$A$998,'SEPT 26  EMP LIST'!$F$2:$F$998),"-")</f>
        <v>-</v>
      </c>
      <c r="J940" t="str">
        <f t="array" ref="J940">IFERROR(XLOOKUP($G940,'SEPT 26  EMP LIST'!$A$2:$A$998,'SEPT 26  EMP LIST'!$B$2:$B$998),"-")</f>
        <v>-</v>
      </c>
      <c r="N940" t="str">
        <f t="array" ref="N940">IFERROR(XLOOKUP($G940,'SEPT 26  EMP LIST'!$A$2:$A$998,'SEPT 26  EMP LIST'!$E$2:$E$998),"-")</f>
        <v>-</v>
      </c>
    </row>
    <row r="941">
      <c r="H941" t="str">
        <f t="array" ref="H941">IFERROR(XLOOKUP($G941,'SEPT 26  EMP LIST'!$A$2:$A$998,'SEPT 26  EMP LIST'!$D$2:$D$998),"-")</f>
        <v>-</v>
      </c>
      <c r="I941" t="str">
        <f t="array" ref="I941">IFERROR(XLOOKUP($G941,'SEPT 26  EMP LIST'!$A$2:$A$998,'SEPT 26  EMP LIST'!$F$2:$F$998),"-")</f>
        <v>-</v>
      </c>
      <c r="J941" t="str">
        <f t="array" ref="J941">IFERROR(XLOOKUP($G941,'SEPT 26  EMP LIST'!$A$2:$A$998,'SEPT 26  EMP LIST'!$B$2:$B$998),"-")</f>
        <v>-</v>
      </c>
      <c r="N941" t="str">
        <f t="array" ref="N941">IFERROR(XLOOKUP($G941,'SEPT 26  EMP LIST'!$A$2:$A$998,'SEPT 26  EMP LIST'!$E$2:$E$998),"-")</f>
        <v>-</v>
      </c>
    </row>
    <row r="942">
      <c r="H942" t="str">
        <f t="array" ref="H942">IFERROR(XLOOKUP($G942,'SEPT 26  EMP LIST'!$A$2:$A$998,'SEPT 26  EMP LIST'!$D$2:$D$998),"-")</f>
        <v>-</v>
      </c>
      <c r="I942" t="str">
        <f t="array" ref="I942">IFERROR(XLOOKUP($G942,'SEPT 26  EMP LIST'!$A$2:$A$998,'SEPT 26  EMP LIST'!$F$2:$F$998),"-")</f>
        <v>-</v>
      </c>
      <c r="J942" t="str">
        <f t="array" ref="J942">IFERROR(XLOOKUP($G942,'SEPT 26  EMP LIST'!$A$2:$A$998,'SEPT 26  EMP LIST'!$B$2:$B$998),"-")</f>
        <v>-</v>
      </c>
      <c r="N942" t="str">
        <f t="array" ref="N942">IFERROR(XLOOKUP($G942,'SEPT 26  EMP LIST'!$A$2:$A$998,'SEPT 26  EMP LIST'!$E$2:$E$998),"-")</f>
        <v>-</v>
      </c>
    </row>
    <row r="943">
      <c r="H943" t="str">
        <f t="array" ref="H943">IFERROR(XLOOKUP($G943,'SEPT 26  EMP LIST'!$A$2:$A$998,'SEPT 26  EMP LIST'!$D$2:$D$998),"-")</f>
        <v>-</v>
      </c>
      <c r="I943" t="str">
        <f t="array" ref="I943">IFERROR(XLOOKUP($G943,'SEPT 26  EMP LIST'!$A$2:$A$998,'SEPT 26  EMP LIST'!$F$2:$F$998),"-")</f>
        <v>-</v>
      </c>
      <c r="J943" t="str">
        <f t="array" ref="J943">IFERROR(XLOOKUP($G943,'SEPT 26  EMP LIST'!$A$2:$A$998,'SEPT 26  EMP LIST'!$B$2:$B$998),"-")</f>
        <v>-</v>
      </c>
      <c r="N943" t="str">
        <f t="array" ref="N943">IFERROR(XLOOKUP($G943,'SEPT 26  EMP LIST'!$A$2:$A$998,'SEPT 26  EMP LIST'!$E$2:$E$998),"-")</f>
        <v>-</v>
      </c>
    </row>
    <row r="944">
      <c r="H944" t="str">
        <f t="array" ref="H944">IFERROR(XLOOKUP($G944,'SEPT 26  EMP LIST'!$A$2:$A$998,'SEPT 26  EMP LIST'!$D$2:$D$998),"-")</f>
        <v>-</v>
      </c>
      <c r="I944" t="str">
        <f t="array" ref="I944">IFERROR(XLOOKUP($G944,'SEPT 26  EMP LIST'!$A$2:$A$998,'SEPT 26  EMP LIST'!$F$2:$F$998),"-")</f>
        <v>-</v>
      </c>
      <c r="J944" t="str">
        <f t="array" ref="J944">IFERROR(XLOOKUP($G944,'SEPT 26  EMP LIST'!$A$2:$A$998,'SEPT 26  EMP LIST'!$B$2:$B$998),"-")</f>
        <v>-</v>
      </c>
      <c r="N944" t="str">
        <f t="array" ref="N944">IFERROR(XLOOKUP($G944,'SEPT 26  EMP LIST'!$A$2:$A$998,'SEPT 26  EMP LIST'!$E$2:$E$998),"-")</f>
        <v>-</v>
      </c>
    </row>
    <row r="945">
      <c r="H945" t="str">
        <f t="array" ref="H945">IFERROR(XLOOKUP($G945,'SEPT 26  EMP LIST'!$A$2:$A$998,'SEPT 26  EMP LIST'!$D$2:$D$998),"-")</f>
        <v>-</v>
      </c>
      <c r="I945" t="str">
        <f t="array" ref="I945">IFERROR(XLOOKUP($G945,'SEPT 26  EMP LIST'!$A$2:$A$998,'SEPT 26  EMP LIST'!$F$2:$F$998),"-")</f>
        <v>-</v>
      </c>
      <c r="J945" t="str">
        <f t="array" ref="J945">IFERROR(XLOOKUP($G945,'SEPT 26  EMP LIST'!$A$2:$A$998,'SEPT 26  EMP LIST'!$B$2:$B$998),"-")</f>
        <v>-</v>
      </c>
      <c r="N945" t="str">
        <f t="array" ref="N945">IFERROR(XLOOKUP($G945,'SEPT 26  EMP LIST'!$A$2:$A$998,'SEPT 26  EMP LIST'!$E$2:$E$998),"-")</f>
        <v>-</v>
      </c>
    </row>
    <row r="946">
      <c r="H946" t="str">
        <f t="array" ref="H946">IFERROR(XLOOKUP($G946,'SEPT 26  EMP LIST'!$A$2:$A$998,'SEPT 26  EMP LIST'!$D$2:$D$998),"-")</f>
        <v>-</v>
      </c>
      <c r="I946" t="str">
        <f t="array" ref="I946">IFERROR(XLOOKUP($G946,'SEPT 26  EMP LIST'!$A$2:$A$998,'SEPT 26  EMP LIST'!$F$2:$F$998),"-")</f>
        <v>-</v>
      </c>
      <c r="J946" t="str">
        <f t="array" ref="J946">IFERROR(XLOOKUP($G946,'SEPT 26  EMP LIST'!$A$2:$A$998,'SEPT 26  EMP LIST'!$B$2:$B$998),"-")</f>
        <v>-</v>
      </c>
      <c r="N946" t="str">
        <f t="array" ref="N946">IFERROR(XLOOKUP($G946,'SEPT 26  EMP LIST'!$A$2:$A$998,'SEPT 26  EMP LIST'!$E$2:$E$998),"-")</f>
        <v>-</v>
      </c>
    </row>
    <row r="947">
      <c r="H947" t="str">
        <f t="array" ref="H947">IFERROR(XLOOKUP($G947,'SEPT 26  EMP LIST'!$A$2:$A$998,'SEPT 26  EMP LIST'!$D$2:$D$998),"-")</f>
        <v>-</v>
      </c>
      <c r="I947" t="str">
        <f t="array" ref="I947">IFERROR(XLOOKUP($G947,'SEPT 26  EMP LIST'!$A$2:$A$998,'SEPT 26  EMP LIST'!$F$2:$F$998),"-")</f>
        <v>-</v>
      </c>
      <c r="J947" t="str">
        <f t="array" ref="J947">IFERROR(XLOOKUP($G947,'SEPT 26  EMP LIST'!$A$2:$A$998,'SEPT 26  EMP LIST'!$B$2:$B$998),"-")</f>
        <v>-</v>
      </c>
      <c r="N947" t="str">
        <f t="array" ref="N947">IFERROR(XLOOKUP($G947,'SEPT 26  EMP LIST'!$A$2:$A$998,'SEPT 26  EMP LIST'!$E$2:$E$998),"-")</f>
        <v>-</v>
      </c>
    </row>
    <row r="948">
      <c r="H948" t="str">
        <f t="array" ref="H948">IFERROR(XLOOKUP($G948,'SEPT 26  EMP LIST'!$A$2:$A$998,'SEPT 26  EMP LIST'!$D$2:$D$998),"-")</f>
        <v>-</v>
      </c>
      <c r="I948" t="str">
        <f t="array" ref="I948">IFERROR(XLOOKUP($G948,'SEPT 26  EMP LIST'!$A$2:$A$998,'SEPT 26  EMP LIST'!$F$2:$F$998),"-")</f>
        <v>-</v>
      </c>
      <c r="J948" t="str">
        <f t="array" ref="J948">IFERROR(XLOOKUP($G948,'SEPT 26  EMP LIST'!$A$2:$A$998,'SEPT 26  EMP LIST'!$B$2:$B$998),"-")</f>
        <v>-</v>
      </c>
      <c r="N948" t="str">
        <f t="array" ref="N948">IFERROR(XLOOKUP($G948,'SEPT 26  EMP LIST'!$A$2:$A$998,'SEPT 26  EMP LIST'!$E$2:$E$998),"-")</f>
        <v>-</v>
      </c>
    </row>
    <row r="949">
      <c r="H949" t="str">
        <f t="array" ref="H949">IFERROR(XLOOKUP($G949,'SEPT 26  EMP LIST'!$A$2:$A$998,'SEPT 26  EMP LIST'!$D$2:$D$998),"-")</f>
        <v>-</v>
      </c>
      <c r="I949" t="str">
        <f t="array" ref="I949">IFERROR(XLOOKUP($G949,'SEPT 26  EMP LIST'!$A$2:$A$998,'SEPT 26  EMP LIST'!$F$2:$F$998),"-")</f>
        <v>-</v>
      </c>
      <c r="J949" t="str">
        <f t="array" ref="J949">IFERROR(XLOOKUP($G949,'SEPT 26  EMP LIST'!$A$2:$A$998,'SEPT 26  EMP LIST'!$B$2:$B$998),"-")</f>
        <v>-</v>
      </c>
      <c r="N949" t="str">
        <f t="array" ref="N949">IFERROR(XLOOKUP($G949,'SEPT 26  EMP LIST'!$A$2:$A$998,'SEPT 26  EMP LIST'!$E$2:$E$998),"-")</f>
        <v>-</v>
      </c>
    </row>
    <row r="950">
      <c r="H950" t="str">
        <f t="array" ref="H950">IFERROR(XLOOKUP($G950,'SEPT 26  EMP LIST'!$A$2:$A$998,'SEPT 26  EMP LIST'!$D$2:$D$998),"-")</f>
        <v>-</v>
      </c>
      <c r="I950" t="str">
        <f t="array" ref="I950">IFERROR(XLOOKUP($G950,'SEPT 26  EMP LIST'!$A$2:$A$998,'SEPT 26  EMP LIST'!$F$2:$F$998),"-")</f>
        <v>-</v>
      </c>
      <c r="J950" t="str">
        <f t="array" ref="J950">IFERROR(XLOOKUP($G950,'SEPT 26  EMP LIST'!$A$2:$A$998,'SEPT 26  EMP LIST'!$B$2:$B$998),"-")</f>
        <v>-</v>
      </c>
      <c r="N950" t="str">
        <f t="array" ref="N950">IFERROR(XLOOKUP($G950,'SEPT 26  EMP LIST'!$A$2:$A$998,'SEPT 26  EMP LIST'!$E$2:$E$998),"-")</f>
        <v>-</v>
      </c>
    </row>
    <row r="951">
      <c r="H951" t="str">
        <f t="array" ref="H951">IFERROR(XLOOKUP($G951,'SEPT 26  EMP LIST'!$A$2:$A$998,'SEPT 26  EMP LIST'!$D$2:$D$998),"-")</f>
        <v>-</v>
      </c>
      <c r="I951" t="str">
        <f t="array" ref="I951">IFERROR(XLOOKUP($G951,'SEPT 26  EMP LIST'!$A$2:$A$998,'SEPT 26  EMP LIST'!$F$2:$F$998),"-")</f>
        <v>-</v>
      </c>
      <c r="J951" t="str">
        <f t="array" ref="J951">IFERROR(XLOOKUP($G951,'SEPT 26  EMP LIST'!$A$2:$A$998,'SEPT 26  EMP LIST'!$B$2:$B$998),"-")</f>
        <v>-</v>
      </c>
      <c r="N951" t="str">
        <f t="array" ref="N951">IFERROR(XLOOKUP($G951,'SEPT 26  EMP LIST'!$A$2:$A$998,'SEPT 26  EMP LIST'!$E$2:$E$998),"-")</f>
        <v>-</v>
      </c>
    </row>
    <row r="952">
      <c r="H952" t="str">
        <f t="array" ref="H952">IFERROR(XLOOKUP($G952,'SEPT 26  EMP LIST'!$A$2:$A$998,'SEPT 26  EMP LIST'!$D$2:$D$998),"-")</f>
        <v>-</v>
      </c>
      <c r="I952" t="str">
        <f t="array" ref="I952">IFERROR(XLOOKUP($G952,'SEPT 26  EMP LIST'!$A$2:$A$998,'SEPT 26  EMP LIST'!$F$2:$F$998),"-")</f>
        <v>-</v>
      </c>
      <c r="J952" t="str">
        <f t="array" ref="J952">IFERROR(XLOOKUP($G952,'SEPT 26  EMP LIST'!$A$2:$A$998,'SEPT 26  EMP LIST'!$B$2:$B$998),"-")</f>
        <v>-</v>
      </c>
      <c r="N952" t="str">
        <f t="array" ref="N952">IFERROR(XLOOKUP($G952,'SEPT 26  EMP LIST'!$A$2:$A$998,'SEPT 26  EMP LIST'!$E$2:$E$998),"-")</f>
        <v>-</v>
      </c>
    </row>
    <row r="953">
      <c r="H953" t="str">
        <f t="array" ref="H953">IFERROR(XLOOKUP($G953,'SEPT 26  EMP LIST'!$A$2:$A$998,'SEPT 26  EMP LIST'!$D$2:$D$998),"-")</f>
        <v>-</v>
      </c>
      <c r="I953" t="str">
        <f t="array" ref="I953">IFERROR(XLOOKUP($G953,'SEPT 26  EMP LIST'!$A$2:$A$998,'SEPT 26  EMP LIST'!$F$2:$F$998),"-")</f>
        <v>-</v>
      </c>
      <c r="J953" t="str">
        <f t="array" ref="J953">IFERROR(XLOOKUP($G953,'SEPT 26  EMP LIST'!$A$2:$A$998,'SEPT 26  EMP LIST'!$B$2:$B$998),"-")</f>
        <v>-</v>
      </c>
      <c r="N953" t="str">
        <f t="array" ref="N953">IFERROR(XLOOKUP($G953,'SEPT 26  EMP LIST'!$A$2:$A$998,'SEPT 26  EMP LIST'!$E$2:$E$998),"-")</f>
        <v>-</v>
      </c>
    </row>
    <row r="954">
      <c r="H954" t="str">
        <f t="array" ref="H954">IFERROR(XLOOKUP($G954,'SEPT 26  EMP LIST'!$A$2:$A$998,'SEPT 26  EMP LIST'!$D$2:$D$998),"-")</f>
        <v>-</v>
      </c>
      <c r="I954" t="str">
        <f t="array" ref="I954">IFERROR(XLOOKUP($G954,'SEPT 26  EMP LIST'!$A$2:$A$998,'SEPT 26  EMP LIST'!$F$2:$F$998),"-")</f>
        <v>-</v>
      </c>
      <c r="J954" t="str">
        <f t="array" ref="J954">IFERROR(XLOOKUP($G954,'SEPT 26  EMP LIST'!$A$2:$A$998,'SEPT 26  EMP LIST'!$B$2:$B$998),"-")</f>
        <v>-</v>
      </c>
      <c r="N954" t="str">
        <f t="array" ref="N954">IFERROR(XLOOKUP($G954,'SEPT 26  EMP LIST'!$A$2:$A$998,'SEPT 26  EMP LIST'!$E$2:$E$998),"-")</f>
        <v>-</v>
      </c>
    </row>
    <row r="955">
      <c r="H955" t="str">
        <f t="array" ref="H955">IFERROR(XLOOKUP($G955,'SEPT 26  EMP LIST'!$A$2:$A$998,'SEPT 26  EMP LIST'!$D$2:$D$998),"-")</f>
        <v>-</v>
      </c>
      <c r="I955" t="str">
        <f t="array" ref="I955">IFERROR(XLOOKUP($G955,'SEPT 26  EMP LIST'!$A$2:$A$998,'SEPT 26  EMP LIST'!$F$2:$F$998),"-")</f>
        <v>-</v>
      </c>
      <c r="J955" t="str">
        <f t="array" ref="J955">IFERROR(XLOOKUP($G955,'SEPT 26  EMP LIST'!$A$2:$A$998,'SEPT 26  EMP LIST'!$B$2:$B$998),"-")</f>
        <v>-</v>
      </c>
      <c r="N955" t="str">
        <f t="array" ref="N955">IFERROR(XLOOKUP($G955,'SEPT 26  EMP LIST'!$A$2:$A$998,'SEPT 26  EMP LIST'!$E$2:$E$998),"-")</f>
        <v>-</v>
      </c>
    </row>
    <row r="956">
      <c r="H956" t="str">
        <f t="array" ref="H956">IFERROR(XLOOKUP($G956,'SEPT 26  EMP LIST'!$A$2:$A$998,'SEPT 26  EMP LIST'!$D$2:$D$998),"-")</f>
        <v>-</v>
      </c>
      <c r="I956" t="str">
        <f t="array" ref="I956">IFERROR(XLOOKUP($G956,'SEPT 26  EMP LIST'!$A$2:$A$998,'SEPT 26  EMP LIST'!$F$2:$F$998),"-")</f>
        <v>-</v>
      </c>
      <c r="J956" t="str">
        <f t="array" ref="J956">IFERROR(XLOOKUP($G956,'SEPT 26  EMP LIST'!$A$2:$A$998,'SEPT 26  EMP LIST'!$B$2:$B$998),"-")</f>
        <v>-</v>
      </c>
      <c r="N956" t="str">
        <f t="array" ref="N956">IFERROR(XLOOKUP($G956,'SEPT 26  EMP LIST'!$A$2:$A$998,'SEPT 26  EMP LIST'!$E$2:$E$998),"-")</f>
        <v>-</v>
      </c>
    </row>
    <row r="957">
      <c r="H957" t="str">
        <f t="array" ref="H957">IFERROR(XLOOKUP($G957,'SEPT 26  EMP LIST'!$A$2:$A$998,'SEPT 26  EMP LIST'!$D$2:$D$998),"-")</f>
        <v>-</v>
      </c>
      <c r="I957" t="str">
        <f t="array" ref="I957">IFERROR(XLOOKUP($G957,'SEPT 26  EMP LIST'!$A$2:$A$998,'SEPT 26  EMP LIST'!$F$2:$F$998),"-")</f>
        <v>-</v>
      </c>
      <c r="J957" t="str">
        <f t="array" ref="J957">IFERROR(XLOOKUP($G957,'SEPT 26  EMP LIST'!$A$2:$A$998,'SEPT 26  EMP LIST'!$B$2:$B$998),"-")</f>
        <v>-</v>
      </c>
      <c r="N957" t="str">
        <f t="array" ref="N957">IFERROR(XLOOKUP($G957,'SEPT 26  EMP LIST'!$A$2:$A$998,'SEPT 26  EMP LIST'!$E$2:$E$998),"-")</f>
        <v>-</v>
      </c>
    </row>
    <row r="958">
      <c r="H958" t="str">
        <f t="array" ref="H958">IFERROR(XLOOKUP($G958,'SEPT 26  EMP LIST'!$A$2:$A$998,'SEPT 26  EMP LIST'!$D$2:$D$998),"-")</f>
        <v>-</v>
      </c>
      <c r="I958" t="str">
        <f t="array" ref="I958">IFERROR(XLOOKUP($G958,'SEPT 26  EMP LIST'!$A$2:$A$998,'SEPT 26  EMP LIST'!$F$2:$F$998),"-")</f>
        <v>-</v>
      </c>
      <c r="J958" t="str">
        <f t="array" ref="J958">IFERROR(XLOOKUP($G958,'SEPT 26  EMP LIST'!$A$2:$A$998,'SEPT 26  EMP LIST'!$B$2:$B$998),"-")</f>
        <v>-</v>
      </c>
      <c r="N958" t="str">
        <f t="array" ref="N958">IFERROR(XLOOKUP($G958,'SEPT 26  EMP LIST'!$A$2:$A$998,'SEPT 26  EMP LIST'!$E$2:$E$998),"-")</f>
        <v>-</v>
      </c>
    </row>
    <row r="959">
      <c r="H959" t="str">
        <f t="array" ref="H959">IFERROR(XLOOKUP($G959,'SEPT 26  EMP LIST'!$A$2:$A$998,'SEPT 26  EMP LIST'!$D$2:$D$998),"-")</f>
        <v>-</v>
      </c>
      <c r="I959" t="str">
        <f t="array" ref="I959">IFERROR(XLOOKUP($G959,'SEPT 26  EMP LIST'!$A$2:$A$998,'SEPT 26  EMP LIST'!$F$2:$F$998),"-")</f>
        <v>-</v>
      </c>
      <c r="J959" t="str">
        <f t="array" ref="J959">IFERROR(XLOOKUP($G959,'SEPT 26  EMP LIST'!$A$2:$A$998,'SEPT 26  EMP LIST'!$B$2:$B$998),"-")</f>
        <v>-</v>
      </c>
      <c r="N959" t="str">
        <f t="array" ref="N959">IFERROR(XLOOKUP($G959,'SEPT 26  EMP LIST'!$A$2:$A$998,'SEPT 26  EMP LIST'!$E$2:$E$998),"-")</f>
        <v>-</v>
      </c>
    </row>
    <row r="960">
      <c r="H960" t="str">
        <f t="array" ref="H960">IFERROR(XLOOKUP($G960,'SEPT 26  EMP LIST'!$A$2:$A$998,'SEPT 26  EMP LIST'!$D$2:$D$998),"-")</f>
        <v>-</v>
      </c>
      <c r="I960" t="str">
        <f t="array" ref="I960">IFERROR(XLOOKUP($G960,'SEPT 26  EMP LIST'!$A$2:$A$998,'SEPT 26  EMP LIST'!$F$2:$F$998),"-")</f>
        <v>-</v>
      </c>
      <c r="J960" t="str">
        <f t="array" ref="J960">IFERROR(XLOOKUP($G960,'SEPT 26  EMP LIST'!$A$2:$A$998,'SEPT 26  EMP LIST'!$B$2:$B$998),"-")</f>
        <v>-</v>
      </c>
      <c r="N960" t="str">
        <f t="array" ref="N960">IFERROR(XLOOKUP($G960,'SEPT 26  EMP LIST'!$A$2:$A$998,'SEPT 26  EMP LIST'!$E$2:$E$998),"-")</f>
        <v>-</v>
      </c>
    </row>
    <row r="961">
      <c r="H961" t="str">
        <f t="array" ref="H961">IFERROR(XLOOKUP($G961,'SEPT 26  EMP LIST'!$A$2:$A$998,'SEPT 26  EMP LIST'!$D$2:$D$998),"-")</f>
        <v>-</v>
      </c>
      <c r="I961" t="str">
        <f t="array" ref="I961">IFERROR(XLOOKUP($G961,'SEPT 26  EMP LIST'!$A$2:$A$998,'SEPT 26  EMP LIST'!$F$2:$F$998),"-")</f>
        <v>-</v>
      </c>
      <c r="J961" t="str">
        <f t="array" ref="J961">IFERROR(XLOOKUP($G961,'SEPT 26  EMP LIST'!$A$2:$A$998,'SEPT 26  EMP LIST'!$B$2:$B$998),"-")</f>
        <v>-</v>
      </c>
      <c r="N961" t="str">
        <f t="array" ref="N961">IFERROR(XLOOKUP($G961,'SEPT 26  EMP LIST'!$A$2:$A$998,'SEPT 26  EMP LIST'!$E$2:$E$998),"-")</f>
        <v>-</v>
      </c>
    </row>
    <row r="962">
      <c r="H962" t="str">
        <f t="array" ref="H962">IFERROR(XLOOKUP($G962,'SEPT 26  EMP LIST'!$A$2:$A$998,'SEPT 26  EMP LIST'!$D$2:$D$998),"-")</f>
        <v>-</v>
      </c>
      <c r="I962" t="str">
        <f t="array" ref="I962">IFERROR(XLOOKUP($G962,'SEPT 26  EMP LIST'!$A$2:$A$998,'SEPT 26  EMP LIST'!$F$2:$F$998),"-")</f>
        <v>-</v>
      </c>
      <c r="J962" t="str">
        <f t="array" ref="J962">IFERROR(XLOOKUP($G962,'SEPT 26  EMP LIST'!$A$2:$A$998,'SEPT 26  EMP LIST'!$B$2:$B$998),"-")</f>
        <v>-</v>
      </c>
      <c r="N962" t="str">
        <f t="array" ref="N962">IFERROR(XLOOKUP($G962,'SEPT 26  EMP LIST'!$A$2:$A$998,'SEPT 26  EMP LIST'!$E$2:$E$998),"-")</f>
        <v>-</v>
      </c>
    </row>
    <row r="963">
      <c r="H963" t="str">
        <f t="array" ref="H963">IFERROR(XLOOKUP($G963,'SEPT 26  EMP LIST'!$A$2:$A$998,'SEPT 26  EMP LIST'!$D$2:$D$998),"-")</f>
        <v>-</v>
      </c>
      <c r="I963" t="str">
        <f t="array" ref="I963">IFERROR(XLOOKUP($G963,'SEPT 26  EMP LIST'!$A$2:$A$998,'SEPT 26  EMP LIST'!$F$2:$F$998),"-")</f>
        <v>-</v>
      </c>
      <c r="J963" t="str">
        <f t="array" ref="J963">IFERROR(XLOOKUP($G963,'SEPT 26  EMP LIST'!$A$2:$A$998,'SEPT 26  EMP LIST'!$B$2:$B$998),"-")</f>
        <v>-</v>
      </c>
      <c r="N963" t="str">
        <f t="array" ref="N963">IFERROR(XLOOKUP($G963,'SEPT 26  EMP LIST'!$A$2:$A$998,'SEPT 26  EMP LIST'!$E$2:$E$998),"-")</f>
        <v>-</v>
      </c>
    </row>
    <row r="964">
      <c r="H964" t="str">
        <f t="array" ref="H964">IFERROR(XLOOKUP($G964,'SEPT 26  EMP LIST'!$A$2:$A$998,'SEPT 26  EMP LIST'!$D$2:$D$998),"-")</f>
        <v>-</v>
      </c>
      <c r="I964" t="str">
        <f t="array" ref="I964">IFERROR(XLOOKUP($G964,'SEPT 26  EMP LIST'!$A$2:$A$998,'SEPT 26  EMP LIST'!$F$2:$F$998),"-")</f>
        <v>-</v>
      </c>
      <c r="J964" t="str">
        <f t="array" ref="J964">IFERROR(XLOOKUP($G964,'SEPT 26  EMP LIST'!$A$2:$A$998,'SEPT 26  EMP LIST'!$B$2:$B$998),"-")</f>
        <v>-</v>
      </c>
      <c r="N964" t="str">
        <f t="array" ref="N964">IFERROR(XLOOKUP($G964,'SEPT 26  EMP LIST'!$A$2:$A$998,'SEPT 26  EMP LIST'!$E$2:$E$998),"-")</f>
        <v>-</v>
      </c>
    </row>
    <row r="965">
      <c r="H965" t="str">
        <f t="array" ref="H965">IFERROR(XLOOKUP($G965,'SEPT 26  EMP LIST'!$A$2:$A$998,'SEPT 26  EMP LIST'!$D$2:$D$998),"-")</f>
        <v>-</v>
      </c>
      <c r="I965" t="str">
        <f t="array" ref="I965">IFERROR(XLOOKUP($G965,'SEPT 26  EMP LIST'!$A$2:$A$998,'SEPT 26  EMP LIST'!$F$2:$F$998),"-")</f>
        <v>-</v>
      </c>
      <c r="J965" t="str">
        <f t="array" ref="J965">IFERROR(XLOOKUP($G965,'SEPT 26  EMP LIST'!$A$2:$A$998,'SEPT 26  EMP LIST'!$B$2:$B$998),"-")</f>
        <v>-</v>
      </c>
      <c r="N965" t="str">
        <f t="array" ref="N965">IFERROR(XLOOKUP($G965,'SEPT 26  EMP LIST'!$A$2:$A$998,'SEPT 26  EMP LIST'!$E$2:$E$998),"-")</f>
        <v>-</v>
      </c>
    </row>
    <row r="966">
      <c r="H966" t="str">
        <f t="array" ref="H966">IFERROR(XLOOKUP($G966,'SEPT 26  EMP LIST'!$A$2:$A$998,'SEPT 26  EMP LIST'!$D$2:$D$998),"-")</f>
        <v>-</v>
      </c>
      <c r="I966" t="str">
        <f t="array" ref="I966">IFERROR(XLOOKUP($G966,'SEPT 26  EMP LIST'!$A$2:$A$998,'SEPT 26  EMP LIST'!$F$2:$F$998),"-")</f>
        <v>-</v>
      </c>
      <c r="J966" t="str">
        <f t="array" ref="J966">IFERROR(XLOOKUP($G966,'SEPT 26  EMP LIST'!$A$2:$A$998,'SEPT 26  EMP LIST'!$B$2:$B$998),"-")</f>
        <v>-</v>
      </c>
      <c r="N966" t="str">
        <f t="array" ref="N966">IFERROR(XLOOKUP($G966,'SEPT 26  EMP LIST'!$A$2:$A$998,'SEPT 26  EMP LIST'!$E$2:$E$998),"-")</f>
        <v>-</v>
      </c>
    </row>
    <row r="967">
      <c r="H967" t="str">
        <f t="array" ref="H967">IFERROR(XLOOKUP($G967,'SEPT 26  EMP LIST'!$A$2:$A$998,'SEPT 26  EMP LIST'!$D$2:$D$998),"-")</f>
        <v>-</v>
      </c>
      <c r="I967" t="str">
        <f t="array" ref="I967">IFERROR(XLOOKUP($G967,'SEPT 26  EMP LIST'!$A$2:$A$998,'SEPT 26  EMP LIST'!$F$2:$F$998),"-")</f>
        <v>-</v>
      </c>
      <c r="J967" t="str">
        <f t="array" ref="J967">IFERROR(XLOOKUP($G967,'SEPT 26  EMP LIST'!$A$2:$A$998,'SEPT 26  EMP LIST'!$B$2:$B$998),"-")</f>
        <v>-</v>
      </c>
      <c r="N967" t="str">
        <f t="array" ref="N967">IFERROR(XLOOKUP($G967,'SEPT 26  EMP LIST'!$A$2:$A$998,'SEPT 26  EMP LIST'!$E$2:$E$998),"-")</f>
        <v>-</v>
      </c>
    </row>
    <row r="968">
      <c r="H968" t="str">
        <f t="array" ref="H968">IFERROR(XLOOKUP($G968,'SEPT 26  EMP LIST'!$A$2:$A$998,'SEPT 26  EMP LIST'!$D$2:$D$998),"-")</f>
        <v>-</v>
      </c>
      <c r="I968" t="str">
        <f t="array" ref="I968">IFERROR(XLOOKUP($G968,'SEPT 26  EMP LIST'!$A$2:$A$998,'SEPT 26  EMP LIST'!$F$2:$F$998),"-")</f>
        <v>-</v>
      </c>
      <c r="J968" t="str">
        <f t="array" ref="J968">IFERROR(XLOOKUP($G968,'SEPT 26  EMP LIST'!$A$2:$A$998,'SEPT 26  EMP LIST'!$B$2:$B$998),"-")</f>
        <v>-</v>
      </c>
      <c r="N968" t="str">
        <f t="array" ref="N968">IFERROR(XLOOKUP($G968,'SEPT 26  EMP LIST'!$A$2:$A$998,'SEPT 26  EMP LIST'!$E$2:$E$998),"-")</f>
        <v>-</v>
      </c>
    </row>
    <row r="969">
      <c r="H969" t="str">
        <f t="array" ref="H969">IFERROR(XLOOKUP($G969,'SEPT 26  EMP LIST'!$A$2:$A$998,'SEPT 26  EMP LIST'!$D$2:$D$998),"-")</f>
        <v>-</v>
      </c>
      <c r="I969" t="str">
        <f t="array" ref="I969">IFERROR(XLOOKUP($G969,'SEPT 26  EMP LIST'!$A$2:$A$998,'SEPT 26  EMP LIST'!$F$2:$F$998),"-")</f>
        <v>-</v>
      </c>
      <c r="J969" t="str">
        <f t="array" ref="J969">IFERROR(XLOOKUP($G969,'SEPT 26  EMP LIST'!$A$2:$A$998,'SEPT 26  EMP LIST'!$B$2:$B$998),"-")</f>
        <v>-</v>
      </c>
      <c r="N969" t="str">
        <f t="array" ref="N969">IFERROR(XLOOKUP($G969,'SEPT 26  EMP LIST'!$A$2:$A$998,'SEPT 26  EMP LIST'!$E$2:$E$998),"-")</f>
        <v>-</v>
      </c>
    </row>
    <row r="970">
      <c r="H970" t="str">
        <f t="array" ref="H970">IFERROR(XLOOKUP($G970,'SEPT 26  EMP LIST'!$A$2:$A$998,'SEPT 26  EMP LIST'!$D$2:$D$998),"-")</f>
        <v>-</v>
      </c>
      <c r="I970" t="str">
        <f t="array" ref="I970">IFERROR(XLOOKUP($G970,'SEPT 26  EMP LIST'!$A$2:$A$998,'SEPT 26  EMP LIST'!$F$2:$F$998),"-")</f>
        <v>-</v>
      </c>
      <c r="J970" t="str">
        <f t="array" ref="J970">IFERROR(XLOOKUP($G970,'SEPT 26  EMP LIST'!$A$2:$A$998,'SEPT 26  EMP LIST'!$B$2:$B$998),"-")</f>
        <v>-</v>
      </c>
      <c r="N970" t="str">
        <f t="array" ref="N970">IFERROR(XLOOKUP($G970,'SEPT 26  EMP LIST'!$A$2:$A$998,'SEPT 26  EMP LIST'!$E$2:$E$998),"-")</f>
        <v>-</v>
      </c>
    </row>
    <row r="971">
      <c r="H971" t="str">
        <f t="array" ref="H971">IFERROR(XLOOKUP($G971,'SEPT 26  EMP LIST'!$A$2:$A$998,'SEPT 26  EMP LIST'!$D$2:$D$998),"-")</f>
        <v>-</v>
      </c>
      <c r="I971" t="str">
        <f t="array" ref="I971">IFERROR(XLOOKUP($G971,'SEPT 26  EMP LIST'!$A$2:$A$998,'SEPT 26  EMP LIST'!$F$2:$F$998),"-")</f>
        <v>-</v>
      </c>
      <c r="J971" t="str">
        <f t="array" ref="J971">IFERROR(XLOOKUP($G971,'SEPT 26  EMP LIST'!$A$2:$A$998,'SEPT 26  EMP LIST'!$B$2:$B$998),"-")</f>
        <v>-</v>
      </c>
      <c r="N971" t="str">
        <f t="array" ref="N971">IFERROR(XLOOKUP($G971,'SEPT 26  EMP LIST'!$A$2:$A$998,'SEPT 26  EMP LIST'!$E$2:$E$998),"-")</f>
        <v>-</v>
      </c>
    </row>
    <row r="972">
      <c r="H972" t="str">
        <f t="array" ref="H972">IFERROR(XLOOKUP($G972,'SEPT 26  EMP LIST'!$A$2:$A$998,'SEPT 26  EMP LIST'!$D$2:$D$998),"-")</f>
        <v>-</v>
      </c>
      <c r="I972" t="str">
        <f t="array" ref="I972">IFERROR(XLOOKUP($G972,'SEPT 26  EMP LIST'!$A$2:$A$998,'SEPT 26  EMP LIST'!$F$2:$F$998),"-")</f>
        <v>-</v>
      </c>
      <c r="J972" t="str">
        <f t="array" ref="J972">IFERROR(XLOOKUP($G972,'SEPT 26  EMP LIST'!$A$2:$A$998,'SEPT 26  EMP LIST'!$B$2:$B$998),"-")</f>
        <v>-</v>
      </c>
      <c r="N972" t="str">
        <f t="array" ref="N972">IFERROR(XLOOKUP($G972,'SEPT 26  EMP LIST'!$A$2:$A$998,'SEPT 26  EMP LIST'!$E$2:$E$998),"-")</f>
        <v>-</v>
      </c>
    </row>
    <row r="973">
      <c r="H973" t="str">
        <f t="array" ref="H973">IFERROR(XLOOKUP($G973,'SEPT 26  EMP LIST'!$A$2:$A$998,'SEPT 26  EMP LIST'!$D$2:$D$998),"-")</f>
        <v>-</v>
      </c>
      <c r="I973" t="str">
        <f t="array" ref="I973">IFERROR(XLOOKUP($G973,'SEPT 26  EMP LIST'!$A$2:$A$998,'SEPT 26  EMP LIST'!$F$2:$F$998),"-")</f>
        <v>-</v>
      </c>
      <c r="J973" t="str">
        <f t="array" ref="J973">IFERROR(XLOOKUP($G973,'SEPT 26  EMP LIST'!$A$2:$A$998,'SEPT 26  EMP LIST'!$B$2:$B$998),"-")</f>
        <v>-</v>
      </c>
      <c r="N973" t="str">
        <f t="array" ref="N973">IFERROR(XLOOKUP($G973,'SEPT 26  EMP LIST'!$A$2:$A$998,'SEPT 26  EMP LIST'!$E$2:$E$998),"-")</f>
        <v>-</v>
      </c>
    </row>
    <row r="974">
      <c r="H974" t="str">
        <f t="array" ref="H974">IFERROR(XLOOKUP($G974,'SEPT 26  EMP LIST'!$A$2:$A$998,'SEPT 26  EMP LIST'!$D$2:$D$998),"-")</f>
        <v>-</v>
      </c>
      <c r="I974" t="str">
        <f t="array" ref="I974">IFERROR(XLOOKUP($G974,'SEPT 26  EMP LIST'!$A$2:$A$998,'SEPT 26  EMP LIST'!$F$2:$F$998),"-")</f>
        <v>-</v>
      </c>
      <c r="J974" t="str">
        <f t="array" ref="J974">IFERROR(XLOOKUP($G974,'SEPT 26  EMP LIST'!$A$2:$A$998,'SEPT 26  EMP LIST'!$B$2:$B$998),"-")</f>
        <v>-</v>
      </c>
      <c r="N974" t="str">
        <f t="array" ref="N974">IFERROR(XLOOKUP($G974,'SEPT 26  EMP LIST'!$A$2:$A$998,'SEPT 26  EMP LIST'!$E$2:$E$998),"-")</f>
        <v>-</v>
      </c>
    </row>
    <row r="975">
      <c r="H975" t="str">
        <f t="array" ref="H975">IFERROR(XLOOKUP($G975,'SEPT 26  EMP LIST'!$A$2:$A$998,'SEPT 26  EMP LIST'!$D$2:$D$998),"-")</f>
        <v>-</v>
      </c>
      <c r="I975" t="str">
        <f t="array" ref="I975">IFERROR(XLOOKUP($G975,'SEPT 26  EMP LIST'!$A$2:$A$998,'SEPT 26  EMP LIST'!$F$2:$F$998),"-")</f>
        <v>-</v>
      </c>
      <c r="J975" t="str">
        <f t="array" ref="J975">IFERROR(XLOOKUP($G975,'SEPT 26  EMP LIST'!$A$2:$A$998,'SEPT 26  EMP LIST'!$B$2:$B$998),"-")</f>
        <v>-</v>
      </c>
      <c r="N975" t="str">
        <f t="array" ref="N975">IFERROR(XLOOKUP($G975,'SEPT 26  EMP LIST'!$A$2:$A$998,'SEPT 26  EMP LIST'!$E$2:$E$998),"-")</f>
        <v>-</v>
      </c>
    </row>
    <row r="976">
      <c r="H976" t="str">
        <f t="array" ref="H976">IFERROR(XLOOKUP($G976,'SEPT 26  EMP LIST'!$A$2:$A$998,'SEPT 26  EMP LIST'!$D$2:$D$998),"-")</f>
        <v>-</v>
      </c>
      <c r="I976" t="str">
        <f t="array" ref="I976">IFERROR(XLOOKUP($G976,'SEPT 26  EMP LIST'!$A$2:$A$998,'SEPT 26  EMP LIST'!$F$2:$F$998),"-")</f>
        <v>-</v>
      </c>
      <c r="J976" t="str">
        <f t="array" ref="J976">IFERROR(XLOOKUP($G976,'SEPT 26  EMP LIST'!$A$2:$A$998,'SEPT 26  EMP LIST'!$B$2:$B$998),"-")</f>
        <v>-</v>
      </c>
      <c r="N976" t="str">
        <f t="array" ref="N976">IFERROR(XLOOKUP($G976,'SEPT 26  EMP LIST'!$A$2:$A$998,'SEPT 26  EMP LIST'!$E$2:$E$998),"-")</f>
        <v>-</v>
      </c>
    </row>
    <row r="977">
      <c r="H977" t="str">
        <f t="array" ref="H977">IFERROR(XLOOKUP($G977,'SEPT 26  EMP LIST'!$A$2:$A$998,'SEPT 26  EMP LIST'!$D$2:$D$998),"-")</f>
        <v>-</v>
      </c>
      <c r="I977" t="str">
        <f t="array" ref="I977">IFERROR(XLOOKUP($G977,'SEPT 26  EMP LIST'!$A$2:$A$998,'SEPT 26  EMP LIST'!$F$2:$F$998),"-")</f>
        <v>-</v>
      </c>
      <c r="J977" t="str">
        <f t="array" ref="J977">IFERROR(XLOOKUP($G977,'SEPT 26  EMP LIST'!$A$2:$A$998,'SEPT 26  EMP LIST'!$B$2:$B$998),"-")</f>
        <v>-</v>
      </c>
      <c r="N977" t="str">
        <f t="array" ref="N977">IFERROR(XLOOKUP($G977,'SEPT 26  EMP LIST'!$A$2:$A$998,'SEPT 26  EMP LIST'!$E$2:$E$998),"-")</f>
        <v>-</v>
      </c>
    </row>
    <row r="978">
      <c r="H978" t="str">
        <f t="array" ref="H978">IFERROR(XLOOKUP($G978,'SEPT 26  EMP LIST'!$A$2:$A$998,'SEPT 26  EMP LIST'!$D$2:$D$998),"-")</f>
        <v>-</v>
      </c>
      <c r="I978" t="str">
        <f t="array" ref="I978">IFERROR(XLOOKUP($G978,'SEPT 26  EMP LIST'!$A$2:$A$998,'SEPT 26  EMP LIST'!$F$2:$F$998),"-")</f>
        <v>-</v>
      </c>
      <c r="J978" t="str">
        <f t="array" ref="J978">IFERROR(XLOOKUP($G978,'SEPT 26  EMP LIST'!$A$2:$A$998,'SEPT 26  EMP LIST'!$B$2:$B$998),"-")</f>
        <v>-</v>
      </c>
      <c r="N978" t="str">
        <f t="array" ref="N978">IFERROR(XLOOKUP($G978,'SEPT 26  EMP LIST'!$A$2:$A$998,'SEPT 26  EMP LIST'!$E$2:$E$998),"-")</f>
        <v>-</v>
      </c>
    </row>
    <row r="979">
      <c r="H979" t="str">
        <f t="array" ref="H979">IFERROR(XLOOKUP($G979,'SEPT 26  EMP LIST'!$A$2:$A$998,'SEPT 26  EMP LIST'!$D$2:$D$998),"-")</f>
        <v>-</v>
      </c>
      <c r="I979" t="str">
        <f t="array" ref="I979">IFERROR(XLOOKUP($G979,'SEPT 26  EMP LIST'!$A$2:$A$998,'SEPT 26  EMP LIST'!$F$2:$F$998),"-")</f>
        <v>-</v>
      </c>
      <c r="J979" t="str">
        <f t="array" ref="J979">IFERROR(XLOOKUP($G979,'SEPT 26  EMP LIST'!$A$2:$A$998,'SEPT 26  EMP LIST'!$B$2:$B$998),"-")</f>
        <v>-</v>
      </c>
      <c r="N979" t="str">
        <f t="array" ref="N979">IFERROR(XLOOKUP($G979,'SEPT 26  EMP LIST'!$A$2:$A$998,'SEPT 26  EMP LIST'!$E$2:$E$998),"-")</f>
        <v>-</v>
      </c>
    </row>
    <row r="980">
      <c r="H980" t="str">
        <f t="array" ref="H980">IFERROR(XLOOKUP($G980,'SEPT 26  EMP LIST'!$A$2:$A$998,'SEPT 26  EMP LIST'!$D$2:$D$998),"-")</f>
        <v>-</v>
      </c>
      <c r="I980" t="str">
        <f t="array" ref="I980">IFERROR(XLOOKUP($G980,'SEPT 26  EMP LIST'!$A$2:$A$998,'SEPT 26  EMP LIST'!$F$2:$F$998),"-")</f>
        <v>-</v>
      </c>
      <c r="J980" t="str">
        <f t="array" ref="J980">IFERROR(XLOOKUP($G980,'SEPT 26  EMP LIST'!$A$2:$A$998,'SEPT 26  EMP LIST'!$B$2:$B$998),"-")</f>
        <v>-</v>
      </c>
      <c r="N980" t="str">
        <f t="array" ref="N980">IFERROR(XLOOKUP($G980,'SEPT 26  EMP LIST'!$A$2:$A$998,'SEPT 26  EMP LIST'!$E$2:$E$998),"-")</f>
        <v>-</v>
      </c>
    </row>
    <row r="981">
      <c r="H981" t="str">
        <f t="array" ref="H981">IFERROR(XLOOKUP($G981,'SEPT 26  EMP LIST'!$A$2:$A$998,'SEPT 26  EMP LIST'!$D$2:$D$998),"-")</f>
        <v>-</v>
      </c>
      <c r="I981" t="str">
        <f t="array" ref="I981">IFERROR(XLOOKUP($G981,'SEPT 26  EMP LIST'!$A$2:$A$998,'SEPT 26  EMP LIST'!$F$2:$F$998),"-")</f>
        <v>-</v>
      </c>
      <c r="J981" t="str">
        <f t="array" ref="J981">IFERROR(XLOOKUP($G981,'SEPT 26  EMP LIST'!$A$2:$A$998,'SEPT 26  EMP LIST'!$B$2:$B$998),"-")</f>
        <v>-</v>
      </c>
      <c r="N981" t="str">
        <f t="array" ref="N981">IFERROR(XLOOKUP($G981,'SEPT 26  EMP LIST'!$A$2:$A$998,'SEPT 26  EMP LIST'!$E$2:$E$998),"-")</f>
        <v>-</v>
      </c>
    </row>
    <row r="982">
      <c r="H982" t="str">
        <f t="array" ref="H982">IFERROR(XLOOKUP($G982,'SEPT 26  EMP LIST'!$A$2:$A$998,'SEPT 26  EMP LIST'!$D$2:$D$998),"-")</f>
        <v>-</v>
      </c>
      <c r="I982" t="str">
        <f t="array" ref="I982">IFERROR(XLOOKUP($G982,'SEPT 26  EMP LIST'!$A$2:$A$998,'SEPT 26  EMP LIST'!$F$2:$F$998),"-")</f>
        <v>-</v>
      </c>
      <c r="J982" t="str">
        <f t="array" ref="J982">IFERROR(XLOOKUP($G982,'SEPT 26  EMP LIST'!$A$2:$A$998,'SEPT 26  EMP LIST'!$B$2:$B$998),"-")</f>
        <v>-</v>
      </c>
      <c r="N982" t="str">
        <f t="array" ref="N982">IFERROR(XLOOKUP($G982,'SEPT 26  EMP LIST'!$A$2:$A$998,'SEPT 26  EMP LIST'!$E$2:$E$998),"-")</f>
        <v>-</v>
      </c>
    </row>
    <row r="983">
      <c r="H983" t="str">
        <f t="array" ref="H983">IFERROR(XLOOKUP($G983,'SEPT 26  EMP LIST'!$A$2:$A$998,'SEPT 26  EMP LIST'!$D$2:$D$998),"-")</f>
        <v>-</v>
      </c>
      <c r="I983" t="str">
        <f t="array" ref="I983">IFERROR(XLOOKUP($G983,'SEPT 26  EMP LIST'!$A$2:$A$998,'SEPT 26  EMP LIST'!$F$2:$F$998),"-")</f>
        <v>-</v>
      </c>
      <c r="J983" t="str">
        <f t="array" ref="J983">IFERROR(XLOOKUP($G983,'SEPT 26  EMP LIST'!$A$2:$A$998,'SEPT 26  EMP LIST'!$B$2:$B$998),"-")</f>
        <v>-</v>
      </c>
      <c r="N983" t="str">
        <f t="array" ref="N983">IFERROR(XLOOKUP($G983,'SEPT 26  EMP LIST'!$A$2:$A$998,'SEPT 26  EMP LIST'!$E$2:$E$998),"-")</f>
        <v>-</v>
      </c>
    </row>
    <row r="984">
      <c r="H984" t="str">
        <f t="array" ref="H984">IFERROR(XLOOKUP($G984,'SEPT 26  EMP LIST'!$A$2:$A$998,'SEPT 26  EMP LIST'!$D$2:$D$998),"-")</f>
        <v>-</v>
      </c>
      <c r="I984" t="str">
        <f t="array" ref="I984">IFERROR(XLOOKUP($G984,'SEPT 26  EMP LIST'!$A$2:$A$998,'SEPT 26  EMP LIST'!$F$2:$F$998),"-")</f>
        <v>-</v>
      </c>
      <c r="J984" t="str">
        <f t="array" ref="J984">IFERROR(XLOOKUP($G984,'SEPT 26  EMP LIST'!$A$2:$A$998,'SEPT 26  EMP LIST'!$B$2:$B$998),"-")</f>
        <v>-</v>
      </c>
      <c r="N984" t="str">
        <f t="array" ref="N984">IFERROR(XLOOKUP($G984,'SEPT 26  EMP LIST'!$A$2:$A$998,'SEPT 26  EMP LIST'!$E$2:$E$998),"-")</f>
        <v>-</v>
      </c>
    </row>
    <row r="985">
      <c r="H985" t="str">
        <f t="array" ref="H985">IFERROR(XLOOKUP($G985,'SEPT 26  EMP LIST'!$A$2:$A$998,'SEPT 26  EMP LIST'!$D$2:$D$998),"-")</f>
        <v>-</v>
      </c>
      <c r="I985" t="str">
        <f t="array" ref="I985">IFERROR(XLOOKUP($G985,'SEPT 26  EMP LIST'!$A$2:$A$998,'SEPT 26  EMP LIST'!$F$2:$F$998),"-")</f>
        <v>-</v>
      </c>
      <c r="J985" t="str">
        <f t="array" ref="J985">IFERROR(XLOOKUP($G985,'SEPT 26  EMP LIST'!$A$2:$A$998,'SEPT 26  EMP LIST'!$B$2:$B$998),"-")</f>
        <v>-</v>
      </c>
      <c r="N985" t="str">
        <f t="array" ref="N985">IFERROR(XLOOKUP($G985,'SEPT 26  EMP LIST'!$A$2:$A$998,'SEPT 26  EMP LIST'!$E$2:$E$998),"-")</f>
        <v>-</v>
      </c>
    </row>
    <row r="986">
      <c r="H986" t="str">
        <f t="array" ref="H986">IFERROR(XLOOKUP($G986,'SEPT 26  EMP LIST'!$A$2:$A$998,'SEPT 26  EMP LIST'!$D$2:$D$998),"-")</f>
        <v>-</v>
      </c>
      <c r="I986" t="str">
        <f t="array" ref="I986">IFERROR(XLOOKUP($G986,'SEPT 26  EMP LIST'!$A$2:$A$998,'SEPT 26  EMP LIST'!$F$2:$F$998),"-")</f>
        <v>-</v>
      </c>
      <c r="J986" t="str">
        <f t="array" ref="J986">IFERROR(XLOOKUP($G986,'SEPT 26  EMP LIST'!$A$2:$A$998,'SEPT 26  EMP LIST'!$B$2:$B$998),"-")</f>
        <v>-</v>
      </c>
      <c r="N986" t="str">
        <f t="array" ref="N986">IFERROR(XLOOKUP($G986,'SEPT 26  EMP LIST'!$A$2:$A$998,'SEPT 26  EMP LIST'!$E$2:$E$998),"-")</f>
        <v>-</v>
      </c>
    </row>
    <row r="987">
      <c r="H987" t="str">
        <f t="array" ref="H987">IFERROR(XLOOKUP($G987,'SEPT 26  EMP LIST'!$A$2:$A$998,'SEPT 26  EMP LIST'!$D$2:$D$998),"-")</f>
        <v>-</v>
      </c>
      <c r="I987" t="str">
        <f t="array" ref="I987">IFERROR(XLOOKUP($G987,'SEPT 26  EMP LIST'!$A$2:$A$998,'SEPT 26  EMP LIST'!$F$2:$F$998),"-")</f>
        <v>-</v>
      </c>
      <c r="J987" t="str">
        <f t="array" ref="J987">IFERROR(XLOOKUP($G987,'SEPT 26  EMP LIST'!$A$2:$A$998,'SEPT 26  EMP LIST'!$B$2:$B$998),"-")</f>
        <v>-</v>
      </c>
      <c r="N987" t="str">
        <f t="array" ref="N987">IFERROR(XLOOKUP($G987,'SEPT 26  EMP LIST'!$A$2:$A$998,'SEPT 26  EMP LIST'!$E$2:$E$998),"-")</f>
        <v>-</v>
      </c>
    </row>
    <row r="988">
      <c r="H988" t="str">
        <f t="array" ref="H988">IFERROR(XLOOKUP($G988,'SEPT 26  EMP LIST'!$A$2:$A$998,'SEPT 26  EMP LIST'!$D$2:$D$998),"-")</f>
        <v>-</v>
      </c>
      <c r="I988" t="str">
        <f t="array" ref="I988">IFERROR(XLOOKUP($G988,'SEPT 26  EMP LIST'!$A$2:$A$998,'SEPT 26  EMP LIST'!$F$2:$F$998),"-")</f>
        <v>-</v>
      </c>
      <c r="J988" t="str">
        <f t="array" ref="J988">IFERROR(XLOOKUP($G988,'SEPT 26  EMP LIST'!$A$2:$A$998,'SEPT 26  EMP LIST'!$B$2:$B$998),"-")</f>
        <v>-</v>
      </c>
      <c r="N988" t="str">
        <f t="array" ref="N988">IFERROR(XLOOKUP($G988,'SEPT 26  EMP LIST'!$A$2:$A$998,'SEPT 26  EMP LIST'!$E$2:$E$998),"-")</f>
        <v>-</v>
      </c>
    </row>
    <row r="989">
      <c r="H989" t="str">
        <f t="array" ref="H989">IFERROR(XLOOKUP($G989,'SEPT 26  EMP LIST'!$A$2:$A$998,'SEPT 26  EMP LIST'!$D$2:$D$998),"-")</f>
        <v>-</v>
      </c>
      <c r="I989" t="str">
        <f t="array" ref="I989">IFERROR(XLOOKUP($G989,'SEPT 26  EMP LIST'!$A$2:$A$998,'SEPT 26  EMP LIST'!$F$2:$F$998),"-")</f>
        <v>-</v>
      </c>
      <c r="J989" t="str">
        <f t="array" ref="J989">IFERROR(XLOOKUP($G989,'SEPT 26  EMP LIST'!$A$2:$A$998,'SEPT 26  EMP LIST'!$B$2:$B$998),"-")</f>
        <v>-</v>
      </c>
      <c r="N989" t="str">
        <f t="array" ref="N989">IFERROR(XLOOKUP($G989,'SEPT 26  EMP LIST'!$A$2:$A$998,'SEPT 26  EMP LIST'!$E$2:$E$998),"-")</f>
        <v>-</v>
      </c>
    </row>
    <row r="990">
      <c r="H990" t="str">
        <f t="array" ref="H990">IFERROR(XLOOKUP($G990,'SEPT 26  EMP LIST'!$A$2:$A$998,'SEPT 26  EMP LIST'!$D$2:$D$998),"-")</f>
        <v>-</v>
      </c>
      <c r="I990" t="str">
        <f t="array" ref="I990">IFERROR(XLOOKUP($G990,'SEPT 26  EMP LIST'!$A$2:$A$998,'SEPT 26  EMP LIST'!$F$2:$F$998),"-")</f>
        <v>-</v>
      </c>
      <c r="J990" t="str">
        <f t="array" ref="J990">IFERROR(XLOOKUP($G990,'SEPT 26  EMP LIST'!$A$2:$A$998,'SEPT 26  EMP LIST'!$B$2:$B$998),"-")</f>
        <v>-</v>
      </c>
      <c r="N990" t="str">
        <f t="array" ref="N990">IFERROR(XLOOKUP($G990,'SEPT 26  EMP LIST'!$A$2:$A$998,'SEPT 26  EMP LIST'!$E$2:$E$998),"-")</f>
        <v>-</v>
      </c>
    </row>
    <row r="991">
      <c r="H991" t="str">
        <f t="array" ref="H991">IFERROR(XLOOKUP($G991,'SEPT 26  EMP LIST'!$A$2:$A$998,'SEPT 26  EMP LIST'!$D$2:$D$998),"-")</f>
        <v>-</v>
      </c>
      <c r="I991" t="str">
        <f t="array" ref="I991">IFERROR(XLOOKUP($G991,'SEPT 26  EMP LIST'!$A$2:$A$998,'SEPT 26  EMP LIST'!$F$2:$F$998),"-")</f>
        <v>-</v>
      </c>
      <c r="J991" t="str">
        <f t="array" ref="J991">IFERROR(XLOOKUP($G991,'SEPT 26  EMP LIST'!$A$2:$A$998,'SEPT 26  EMP LIST'!$B$2:$B$998),"-")</f>
        <v>-</v>
      </c>
      <c r="N991" t="str">
        <f t="array" ref="N991">IFERROR(XLOOKUP($G991,'SEPT 26  EMP LIST'!$A$2:$A$998,'SEPT 26  EMP LIST'!$E$2:$E$998),"-")</f>
        <v>-</v>
      </c>
    </row>
    <row r="992">
      <c r="H992" t="str">
        <f t="array" ref="H992">IFERROR(XLOOKUP($G992,'SEPT 26  EMP LIST'!$A$2:$A$998,'SEPT 26  EMP LIST'!$D$2:$D$998),"-")</f>
        <v>-</v>
      </c>
      <c r="I992" t="str">
        <f t="array" ref="I992">IFERROR(XLOOKUP($G992,'SEPT 26  EMP LIST'!$A$2:$A$998,'SEPT 26  EMP LIST'!$F$2:$F$998),"-")</f>
        <v>-</v>
      </c>
      <c r="J992" t="str">
        <f t="array" ref="J992">IFERROR(XLOOKUP($G992,'SEPT 26  EMP LIST'!$A$2:$A$998,'SEPT 26  EMP LIST'!$B$2:$B$998),"-")</f>
        <v>-</v>
      </c>
      <c r="N992" t="str">
        <f t="array" ref="N992">IFERROR(XLOOKUP($G992,'SEPT 26  EMP LIST'!$A$2:$A$998,'SEPT 26  EMP LIST'!$E$2:$E$998),"-")</f>
        <v>-</v>
      </c>
    </row>
    <row r="993">
      <c r="H993" t="str">
        <f t="array" ref="H993">IFERROR(XLOOKUP($G993,'SEPT 26  EMP LIST'!$A$2:$A$998,'SEPT 26  EMP LIST'!$D$2:$D$998),"-")</f>
        <v>-</v>
      </c>
      <c r="I993" t="str">
        <f t="array" ref="I993">IFERROR(XLOOKUP($G993,'SEPT 26  EMP LIST'!$A$2:$A$998,'SEPT 26  EMP LIST'!$F$2:$F$998),"-")</f>
        <v>-</v>
      </c>
      <c r="J993" t="str">
        <f t="array" ref="J993">IFERROR(XLOOKUP($G993,'SEPT 26  EMP LIST'!$A$2:$A$998,'SEPT 26  EMP LIST'!$B$2:$B$998),"-")</f>
        <v>-</v>
      </c>
      <c r="N993" t="str">
        <f t="array" ref="N993">IFERROR(XLOOKUP($G993,'SEPT 26  EMP LIST'!$A$2:$A$998,'SEPT 26  EMP LIST'!$E$2:$E$998),"-")</f>
        <v>-</v>
      </c>
    </row>
    <row r="994">
      <c r="H994" t="str">
        <f t="array" ref="H994">IFERROR(XLOOKUP($G994,'SEPT 26  EMP LIST'!$A$2:$A$998,'SEPT 26  EMP LIST'!$D$2:$D$998),"-")</f>
        <v>-</v>
      </c>
      <c r="I994" t="str">
        <f t="array" ref="I994">IFERROR(XLOOKUP($G994,'SEPT 26  EMP LIST'!$A$2:$A$998,'SEPT 26  EMP LIST'!$F$2:$F$998),"-")</f>
        <v>-</v>
      </c>
      <c r="J994" t="str">
        <f t="array" ref="J994">IFERROR(XLOOKUP($G994,'SEPT 26  EMP LIST'!$A$2:$A$998,'SEPT 26  EMP LIST'!$B$2:$B$998),"-")</f>
        <v>-</v>
      </c>
      <c r="N994" t="str">
        <f t="array" ref="N994">IFERROR(XLOOKUP($G994,'SEPT 26  EMP LIST'!$A$2:$A$998,'SEPT 26  EMP LIST'!$E$2:$E$998),"-")</f>
        <v>-</v>
      </c>
    </row>
    <row r="995">
      <c r="H995" t="str">
        <f t="array" ref="H995">IFERROR(XLOOKUP($G995,'SEPT 26  EMP LIST'!$A$2:$A$998,'SEPT 26  EMP LIST'!$D$2:$D$998),"-")</f>
        <v>-</v>
      </c>
      <c r="I995" t="str">
        <f t="array" ref="I995">IFERROR(XLOOKUP($G995,'SEPT 26  EMP LIST'!$A$2:$A$998,'SEPT 26  EMP LIST'!$F$2:$F$998),"-")</f>
        <v>-</v>
      </c>
      <c r="J995" t="str">
        <f t="array" ref="J995">IFERROR(XLOOKUP($G995,'SEPT 26  EMP LIST'!$A$2:$A$998,'SEPT 26  EMP LIST'!$B$2:$B$998),"-")</f>
        <v>-</v>
      </c>
      <c r="N995" t="str">
        <f t="array" ref="N995">IFERROR(XLOOKUP($G995,'SEPT 26  EMP LIST'!$A$2:$A$998,'SEPT 26  EMP LIST'!$E$2:$E$998),"-")</f>
        <v>-</v>
      </c>
    </row>
    <row r="996">
      <c r="D996" t="str">
        <v>SAMAY</v>
      </c>
    </row>
    <row r="997">
      <c r="L997" t="str">
        <v>DR SHFUL ISLAM</v>
      </c>
    </row>
  </sheetData>
  <autoFilter ref="$A$1:$AI$997"/>
  <hyperlinks>
    <hyperlink ref="AH7" r:id="rId1"/>
    <hyperlink ref="AH17" r:id="rId2"/>
    <hyperlink ref="AH20" r:id="rId3"/>
    <hyperlink ref="AH27" r:id="rId4"/>
    <hyperlink ref="AH29" r:id="rId5"/>
    <hyperlink ref="AH56" r:id="rId6"/>
    <hyperlink ref="AH59" r:id="rId7"/>
    <hyperlink ref="AH60" r:id="rId8"/>
    <hyperlink ref="AH61" r:id="rId9"/>
    <hyperlink ref="AH67" r:id="rId10"/>
    <hyperlink ref="AH68" r:id="rId11"/>
    <hyperlink ref="AH75" r:id="rId12"/>
    <hyperlink ref="AH100" r:id="rId13"/>
    <hyperlink ref="AH106" r:id="rId14"/>
    <hyperlink ref="AH125" r:id="rId15"/>
    <hyperlink ref="AH126" r:id="rId16"/>
    <hyperlink ref="AH129" r:id="rId17"/>
    <hyperlink ref="AH133" r:id="rId18"/>
    <hyperlink ref="AH146" r:id="rId19"/>
    <hyperlink ref="AH195" r:id="rId20"/>
    <hyperlink ref="AH202" r:id="rId21"/>
    <hyperlink ref="AH211" r:id="rId22"/>
    <hyperlink ref="AH242" r:id="rId23"/>
    <hyperlink ref="AH250" r:id="rId24"/>
    <hyperlink ref="AH259" r:id="rId25"/>
    <hyperlink ref="AH273" r:id="rId26"/>
  </hyperlinks>
  <ignoredErrors>
    <ignoredError numberStoredAsText="1" sqref="A1:AI997"/>
  </ignoredErrors>
</worksheet>
</file>

<file path=xl/worksheets/sheet2.xml><?xml version="1.0" encoding="utf-8"?>
<worksheet xmlns="http://schemas.openxmlformats.org/spreadsheetml/2006/main" xmlns:r="http://schemas.openxmlformats.org/officeDocument/2006/relationships">
  <dimension ref="A1:AJ1000"/>
  <sheetViews>
    <sheetView workbookViewId="0" rightToLeft="0"/>
  </sheetViews>
  <sheetData>
    <row r="1">
      <c r="A1" t="str">
        <v>TICKET ID</v>
      </c>
      <c r="B1" t="str">
        <v>CAM</v>
      </c>
      <c r="C1" t="str">
        <v>TVR</v>
      </c>
      <c r="D1" t="str">
        <v>LOGIN POC</v>
      </c>
      <c r="E1" t="str">
        <v>CREDIT POC</v>
      </c>
      <c r="F1" t="str">
        <v>OPS POC</v>
      </c>
      <c r="G1" t="str">
        <v>EMP NAME</v>
      </c>
      <c r="H1" t="str">
        <v>TL NAME</v>
      </c>
      <c r="I1" t="str">
        <v>MANAGER</v>
      </c>
      <c r="J1" t="str">
        <v>EMP TYPE</v>
      </c>
      <c r="K1" t="str">
        <v>CIBIL SCORE</v>
      </c>
      <c r="L1" t="str">
        <v>CUSTOMER NAME</v>
      </c>
      <c r="M1" t="str">
        <v>CREDIT ELIGIBILTY</v>
      </c>
      <c r="N1" t="str">
        <v>BRANCH</v>
      </c>
      <c r="O1" t="str">
        <v>CASE CREATED DATE</v>
      </c>
      <c r="P1" t="str">
        <v>LAST UPDATED DATE</v>
      </c>
      <c r="Q1" t="str">
        <v>LAN NO</v>
      </c>
      <c r="R1" t="str">
        <v>PHONE NUMBER</v>
      </c>
      <c r="S1" t="str">
        <v>LOCATION STATE</v>
      </c>
      <c r="T1" t="str">
        <v>CITY</v>
      </c>
      <c r="U1" t="str">
        <v>LOAN TYPE</v>
      </c>
      <c r="V1" t="str">
        <v>CODE</v>
      </c>
      <c r="W1" t="str">
        <v>LENDER</v>
      </c>
      <c r="X1" t="str">
        <v>NET LOAN AMOUNT</v>
      </c>
      <c r="Y1" t="str">
        <v>LOAN AMOUNT</v>
      </c>
      <c r="Z1" t="str">
        <v>LOAN CATEGORY</v>
      </c>
      <c r="AA1" t="str">
        <v>STATUS</v>
      </c>
      <c r="AB1" t="str">
        <v>APPROVAL DATE</v>
      </c>
      <c r="AC1" t="str">
        <v>DISBURSED DATE</v>
      </c>
      <c r="AD1" t="str">
        <v>OPS REMARKS</v>
      </c>
      <c r="AE1" t="str">
        <v>CREDIT REMARKS</v>
      </c>
      <c r="AF1" t="str">
        <v>CONTRIBUTOR</v>
      </c>
      <c r="AG1" t="str">
        <v>BANKER NAME</v>
      </c>
      <c r="AH1" t="str">
        <v>BANKER PHONE NO</v>
      </c>
      <c r="AI1" t="str">
        <v>BANKER MAIL ID</v>
      </c>
      <c r="AJ1" t="str">
        <v>CASH BACK / SUBVENTION</v>
      </c>
    </row>
    <row r="2">
      <c r="A2">
        <v>7497</v>
      </c>
      <c r="B2" t="str">
        <v>YES</v>
      </c>
      <c r="C2" t="str">
        <v/>
      </c>
      <c r="D2" t="str">
        <v>SAMAY</v>
      </c>
      <c r="E2" t="str">
        <v/>
      </c>
      <c r="F2" t="str">
        <v>SAMAY</v>
      </c>
      <c r="G2" t="str">
        <v/>
      </c>
      <c r="H2" t="str">
        <v>RIYA CHADDHA</v>
      </c>
      <c r="I2" t="str">
        <v>VINEET TIWARI</v>
      </c>
      <c r="J2" t="str">
        <v>SALARIED</v>
      </c>
      <c r="K2" t="str">
        <v/>
      </c>
      <c r="L2" t="str">
        <v>DR ANAND MISHRA</v>
      </c>
      <c r="M2" t="str">
        <v/>
      </c>
      <c r="N2" t="str">
        <v>NOIDA</v>
      </c>
      <c r="O2" t="str">
        <v>1-October-26</v>
      </c>
      <c r="P2" t="str">
        <v>3-October-26</v>
      </c>
      <c r="Q2">
        <v>2</v>
      </c>
      <c r="R2" t="str">
        <v>7023647014</v>
      </c>
      <c r="S2" t="str">
        <v>DELHI</v>
      </c>
      <c r="T2" t="str">
        <v>DELHI</v>
      </c>
      <c r="U2" t="str">
        <v>OD</v>
      </c>
      <c r="V2" t="str">
        <v>F2 FINTECH</v>
      </c>
      <c r="W2" t="str">
        <v>BAJAJ</v>
      </c>
      <c r="X2">
        <v>400000</v>
      </c>
      <c r="Y2">
        <v>400000</v>
      </c>
      <c r="Z2" t="str">
        <v>UNSECURED</v>
      </c>
      <c r="AA2" t="str">
        <v>REJECTED</v>
      </c>
      <c r="AB2" t="str">
        <v/>
      </c>
      <c r="AC2" t="str">
        <v/>
      </c>
      <c r="AD2" t="str">
        <v>PENDING FOR LOGIN   || CONSENT DONE-ELIGIBILITY 4 LACS  DR HAS TAKEN RECENT FUNDING HENCE REJEVTED</v>
      </c>
      <c r="AE2" t="str">
        <v/>
      </c>
      <c r="AF2" t="str">
        <v/>
      </c>
      <c r="AG2" t="str">
        <v>MD SHUAIB KHAN</v>
      </c>
      <c r="AH2">
        <v>9161252501</v>
      </c>
      <c r="AI2" t="str">
        <v>mdshuaib.khan@bajajfinserv.in</v>
      </c>
      <c r="AJ2" t="str">
        <v/>
      </c>
    </row>
    <row r="3">
      <c r="A3">
        <v>7193</v>
      </c>
      <c r="B3" t="str">
        <v>YES</v>
      </c>
      <c r="C3" t="str">
        <v>YES</v>
      </c>
      <c r="D3" t="str">
        <v>RAJEEV</v>
      </c>
      <c r="E3" t="str">
        <v>PUNEET</v>
      </c>
      <c r="F3" t="str">
        <v>MEHBOOB</v>
      </c>
      <c r="G3" t="str">
        <v/>
      </c>
      <c r="H3" t="str">
        <v>ANURAG SHARMA</v>
      </c>
      <c r="I3" t="str">
        <v>RAHUL SAHA</v>
      </c>
      <c r="J3" t="str">
        <v>SALARIED</v>
      </c>
      <c r="K3">
        <v>783</v>
      </c>
      <c r="L3" t="str">
        <v>MOHAMMED ASHIQ</v>
      </c>
      <c r="M3" t="str">
        <v/>
      </c>
      <c r="N3" t="str">
        <v>BAREILLY</v>
      </c>
      <c r="O3" t="str">
        <v>15-September-26</v>
      </c>
      <c r="P3" t="str">
        <v>1-October-26</v>
      </c>
      <c r="Q3">
        <v>21</v>
      </c>
      <c r="R3" t="str">
        <v>8861436301</v>
      </c>
      <c r="S3" t="str">
        <v>KERALA</v>
      </c>
      <c r="T3" t="str">
        <v>KASARAGOD</v>
      </c>
      <c r="U3" t="str">
        <v>TERM LOAN</v>
      </c>
      <c r="V3" t="str">
        <v>RDS</v>
      </c>
      <c r="W3" t="str">
        <v>ICICI</v>
      </c>
      <c r="X3">
        <v>1000000</v>
      </c>
      <c r="Y3">
        <v>1000000</v>
      </c>
      <c r="Z3" t="str">
        <v>UNSECURED</v>
      </c>
      <c r="AA3" t="str">
        <v>APPROVED</v>
      </c>
      <c r="AB3" t="str">
        <v>1-October-26</v>
      </c>
      <c r="AC3">
        <v>1</v>
      </c>
      <c r="AD3" t="str">
        <v>PENDING FOR LOGIN  || 3 MONTH SALARY SLIP REQ - OR LETTER HEAD REQ WITH DECLARETION  || CASE APPROVED FOR 10 LAKH-ZH APPROVAL PENDING FRO DISBURSAL CASE TO BE DISBURS TODAY</v>
      </c>
      <c r="AE3" t="str">
        <v/>
      </c>
      <c r="AF3" t="str">
        <v/>
      </c>
      <c r="AG3" t="str">
        <v>ROHIT RDS</v>
      </c>
      <c r="AH3" t="str">
        <v>95403 02302</v>
      </c>
      <c r="AI3" t="str">
        <v>rohit.kyadav@gmail.com</v>
      </c>
      <c r="AJ3" t="str">
        <v/>
      </c>
    </row>
    <row r="4">
      <c r="A4">
        <v>7498</v>
      </c>
      <c r="B4" t="str">
        <v>YES</v>
      </c>
      <c r="C4" t="str">
        <v>YES</v>
      </c>
      <c r="D4" t="str">
        <v>KUSHBOO</v>
      </c>
      <c r="E4" t="str">
        <v/>
      </c>
      <c r="F4" t="str">
        <v>SAMAY</v>
      </c>
      <c r="G4" t="str">
        <v/>
      </c>
      <c r="H4" t="str">
        <v xml:space="preserve">MANISHA SAXENA </v>
      </c>
      <c r="I4" t="str">
        <v>SHASHANK BHARDWAJ</v>
      </c>
      <c r="J4" t="str">
        <v>SALARIED</v>
      </c>
      <c r="K4">
        <v>743</v>
      </c>
      <c r="L4" t="str">
        <v>DR BHAGYAVANTI RATHOD</v>
      </c>
      <c r="M4" t="str">
        <v/>
      </c>
      <c r="N4" t="str">
        <v xml:space="preserve">BAREILLY </v>
      </c>
      <c r="O4" t="str">
        <v>1-October-26</v>
      </c>
      <c r="P4" t="str">
        <v/>
      </c>
      <c r="Q4" t="str">
        <v xml:space="preserve">DL00000041268  </v>
      </c>
      <c r="R4" t="str">
        <v>9663868646</v>
      </c>
      <c r="S4" t="str">
        <v xml:space="preserve">KARNATAKA </v>
      </c>
      <c r="T4" t="str">
        <v xml:space="preserve">KALABURAGI </v>
      </c>
      <c r="U4" t="str">
        <v>OD</v>
      </c>
      <c r="V4" t="str">
        <v>F2 FINTECH</v>
      </c>
      <c r="W4" t="str">
        <v>ABCL</v>
      </c>
      <c r="X4" t="str">
        <v/>
      </c>
      <c r="Y4" t="str">
        <v/>
      </c>
      <c r="Z4" t="str">
        <v>UNSECURED</v>
      </c>
      <c r="AA4" t="str">
        <v>LOGIN</v>
      </c>
      <c r="AB4" t="str">
        <v/>
      </c>
      <c r="AC4" t="str">
        <v/>
      </c>
      <c r="AD4" t="str">
        <v xml:space="preserve">LOGIN DONE </v>
      </c>
      <c r="AE4" t="str">
        <v/>
      </c>
      <c r="AF4" t="str">
        <v/>
      </c>
      <c r="AG4" t="str">
        <v xml:space="preserve"> BHAGAVANRAO DESAI</v>
      </c>
      <c r="AH4">
        <v>9886430625</v>
      </c>
      <c r="AI4" t="str">
        <v xml:space="preserve"> bhagavanrao.desai@adityabirlacapital.com</v>
      </c>
      <c r="AJ4" t="str">
        <v/>
      </c>
    </row>
    <row r="5">
      <c r="A5">
        <v>7500</v>
      </c>
      <c r="B5" t="str">
        <v>YES</v>
      </c>
      <c r="C5" t="str">
        <v>YES</v>
      </c>
      <c r="D5" t="str">
        <v>KUSHBOO</v>
      </c>
      <c r="E5" t="str">
        <v>PRADUMN</v>
      </c>
      <c r="F5" t="str">
        <v>MD MEHBOOB</v>
      </c>
      <c r="G5" t="str">
        <v/>
      </c>
      <c r="H5" t="str">
        <v>ANIL KUMAR</v>
      </c>
      <c r="I5" t="str">
        <v>SHASHANK BHARDWAJ</v>
      </c>
      <c r="J5" t="str">
        <v>SALARIED</v>
      </c>
      <c r="K5" t="str">
        <v/>
      </c>
      <c r="L5" t="str">
        <v>DR ARYAN YADAV</v>
      </c>
      <c r="M5" t="str">
        <v/>
      </c>
      <c r="N5" t="str">
        <v>BAREILLY</v>
      </c>
      <c r="O5" t="str">
        <v>2-October-26</v>
      </c>
      <c r="P5" t="str">
        <v/>
      </c>
      <c r="Q5" t="str">
        <v>SME000021678898</v>
      </c>
      <c r="R5" t="str">
        <v>8840365625</v>
      </c>
      <c r="S5" t="str">
        <v xml:space="preserve">UTTAR PRADESH </v>
      </c>
      <c r="T5" t="str">
        <v>VARANASI</v>
      </c>
      <c r="U5" t="str">
        <v>OD</v>
      </c>
      <c r="V5" t="str">
        <v>F2 FINTECH</v>
      </c>
      <c r="W5" t="str">
        <v>BAJAJ</v>
      </c>
      <c r="X5" t="str">
        <v/>
      </c>
      <c r="Y5" t="str">
        <v/>
      </c>
      <c r="Z5" t="str">
        <v>UNSECURED</v>
      </c>
      <c r="AA5" t="str">
        <v>LOGIN</v>
      </c>
      <c r="AB5" t="str">
        <v/>
      </c>
      <c r="AC5" t="str">
        <v/>
      </c>
      <c r="AD5" t="str">
        <v xml:space="preserve">LOGIN DONE </v>
      </c>
      <c r="AE5" t="str">
        <v/>
      </c>
      <c r="AF5" t="str">
        <v/>
      </c>
      <c r="AG5" t="str">
        <v>Pranjul Awasthi1</v>
      </c>
      <c r="AH5">
        <v>8934938600</v>
      </c>
      <c r="AI5" t="str">
        <v>pranjul.awasthi1@bajajfinserv.in</v>
      </c>
      <c r="AJ5" t="str">
        <v/>
      </c>
    </row>
    <row r="6">
      <c r="A6" t="str">
        <v/>
      </c>
      <c r="B6" t="str">
        <v>YES</v>
      </c>
      <c r="C6" t="str">
        <v/>
      </c>
      <c r="D6" t="str">
        <v>RAJEEV</v>
      </c>
      <c r="E6" t="str">
        <v>PUNEET</v>
      </c>
      <c r="F6" t="str">
        <v>SAMAY</v>
      </c>
      <c r="G6" t="str">
        <v/>
      </c>
      <c r="H6" t="str">
        <v>VINEET TIWARI</v>
      </c>
      <c r="I6" t="str">
        <v>VINEET TIWARI</v>
      </c>
      <c r="J6" t="str">
        <v>SALARIED</v>
      </c>
      <c r="K6" t="str">
        <v/>
      </c>
      <c r="L6" t="str">
        <v>DR SATYENDRA SINGH</v>
      </c>
      <c r="M6" t="str">
        <v/>
      </c>
      <c r="N6" t="str">
        <v>NOIDA</v>
      </c>
      <c r="O6" t="str">
        <v>30-September-26</v>
      </c>
      <c r="P6" t="str">
        <v/>
      </c>
      <c r="Q6" t="str">
        <v xml:space="preserve">SME000021658971 </v>
      </c>
      <c r="R6" t="str">
        <v>8400178600</v>
      </c>
      <c r="S6" t="str">
        <v>ASSAM</v>
      </c>
      <c r="T6" t="str">
        <v>JORHAT</v>
      </c>
      <c r="U6" t="str">
        <v>OD</v>
      </c>
      <c r="V6" t="str">
        <v>F2 FINTECH</v>
      </c>
      <c r="W6" t="str">
        <v>BAJAJ</v>
      </c>
      <c r="X6">
        <v>1027000</v>
      </c>
      <c r="Y6">
        <v>1027000</v>
      </c>
      <c r="Z6" t="str">
        <v>UNSECURED</v>
      </c>
      <c r="AA6" t="str">
        <v>DISBURSED</v>
      </c>
      <c r="AB6" t="str">
        <v>1-October-26</v>
      </c>
      <c r="AC6" t="str">
        <v>1-October-26</v>
      </c>
      <c r="AD6" t="str">
        <v xml:space="preserve">LOGIN DONE </v>
      </c>
      <c r="AE6" t="str">
        <v/>
      </c>
      <c r="AF6" t="str">
        <v/>
      </c>
      <c r="AG6" t="str">
        <v>gyasudin</v>
      </c>
      <c r="AH6">
        <v>8638865944</v>
      </c>
      <c r="AI6" t="str">
        <v>gyasudin.shah1@bajajfinserv.in</v>
      </c>
      <c r="AJ6" t="str">
        <v/>
      </c>
    </row>
    <row r="7">
      <c r="A7" t="str">
        <v/>
      </c>
      <c r="B7" t="str">
        <v>YES</v>
      </c>
      <c r="C7" t="str">
        <v/>
      </c>
      <c r="D7" t="str">
        <v>RAJEEV</v>
      </c>
      <c r="E7" t="str">
        <v>PUNEET</v>
      </c>
      <c r="F7" t="str">
        <v>MD MEHBOOB</v>
      </c>
      <c r="G7" t="str">
        <v/>
      </c>
      <c r="H7" t="str">
        <v>RAJKUMARI</v>
      </c>
      <c r="I7" t="str">
        <v>RAJKUMARI</v>
      </c>
      <c r="J7" t="str">
        <v>SALARIED</v>
      </c>
      <c r="K7" t="str">
        <v/>
      </c>
      <c r="L7" t="str">
        <v>CS MIDHUNA K C</v>
      </c>
      <c r="M7" t="str">
        <v/>
      </c>
      <c r="N7" t="str">
        <v>NOIDA</v>
      </c>
      <c r="O7" t="str">
        <v>28-September-26</v>
      </c>
      <c r="P7" t="str">
        <v>28-September-26</v>
      </c>
      <c r="Q7">
        <v>170897378</v>
      </c>
      <c r="R7" t="str">
        <v>9995217298</v>
      </c>
      <c r="S7" t="str">
        <v>KERALA</v>
      </c>
      <c r="T7" t="str">
        <v>PALLAKAD</v>
      </c>
      <c r="U7" t="str">
        <v>OD</v>
      </c>
      <c r="V7" t="str">
        <v>F2 FINTECH</v>
      </c>
      <c r="W7" t="str">
        <v>CHOLA</v>
      </c>
      <c r="X7">
        <v>1000000</v>
      </c>
      <c r="Y7">
        <v>1000000</v>
      </c>
      <c r="Z7" t="str">
        <v>UNSECURED</v>
      </c>
      <c r="AA7" t="str">
        <v>DISBURSED</v>
      </c>
      <c r="AB7" t="str">
        <v>29-September-26</v>
      </c>
      <c r="AC7" t="str">
        <v>1-October-26</v>
      </c>
      <c r="AD7" t="str">
        <v xml:space="preserve">LOGIN DONE </v>
      </c>
      <c r="AE7" t="str">
        <v/>
      </c>
      <c r="AF7" t="str">
        <v/>
      </c>
      <c r="AG7" t="str">
        <v>davissijoj</v>
      </c>
      <c r="AH7" t="str">
        <v>85475 02655</v>
      </c>
      <c r="AI7" t="str">
        <v>davissijoj@chola1.murugappa.com</v>
      </c>
      <c r="AJ7" t="str">
        <v/>
      </c>
    </row>
    <row r="8">
      <c r="A8">
        <v>7481</v>
      </c>
      <c r="B8" t="str">
        <v/>
      </c>
      <c r="C8" t="str">
        <v/>
      </c>
      <c r="D8" t="str">
        <v>SAMAY</v>
      </c>
      <c r="E8" t="str">
        <v>PUNEET</v>
      </c>
      <c r="F8" t="str">
        <v>MD MEHBOOB</v>
      </c>
      <c r="G8" t="str">
        <v/>
      </c>
      <c r="H8" t="str">
        <v>RAJKUMARI</v>
      </c>
      <c r="I8" t="str">
        <v>RAJKUMARI</v>
      </c>
      <c r="J8" t="str">
        <v>SOURCER</v>
      </c>
      <c r="K8" t="str">
        <v/>
      </c>
      <c r="L8" t="str">
        <v>DR CHUNNI DOLMA</v>
      </c>
      <c r="M8">
        <v>2500000</v>
      </c>
      <c r="N8" t="str">
        <v>NOIDA</v>
      </c>
      <c r="O8" t="str">
        <v>29-September-26</v>
      </c>
      <c r="P8" t="str">
        <v>3-October-26</v>
      </c>
      <c r="Q8">
        <v>170900682</v>
      </c>
      <c r="R8" t="str">
        <v>8130471422</v>
      </c>
      <c r="S8" t="str">
        <v>DELHI</v>
      </c>
      <c r="T8" t="str">
        <v>DELHI</v>
      </c>
      <c r="U8" t="str">
        <v>OD</v>
      </c>
      <c r="V8" t="str">
        <v>F2 FINTECH</v>
      </c>
      <c r="W8" t="str">
        <v>CHOLA</v>
      </c>
      <c r="X8">
        <v>1500000</v>
      </c>
      <c r="Y8">
        <v>1500000</v>
      </c>
      <c r="Z8" t="str">
        <v>UNSECURED</v>
      </c>
      <c r="AA8" t="str">
        <v>LOGIN</v>
      </c>
      <c r="AB8">
        <v>1</v>
      </c>
      <c r="AC8" t="str">
        <v/>
      </c>
      <c r="AD8" t="str">
        <v>LOGIN DONE || CASE MOVED TO CREDIT || PD TO BE DONE || CASE TO BE APPROVED TODAY</v>
      </c>
      <c r="AE8" t="str">
        <v>Chunni Dolma Bhutia is a doctor, working in a salaried with a monthly salary of ₹1.29 lakh and additional on-call consultancy income of ₹50,000. She holds MBBS and DNB (General Surgery) qualifications, with 9 years of professional experience. The customer maintains banking with YES Bank, with an average monthly credit of ₹2.34 lakh and last 6-month ABB of ₹1.12 lakh. CIBIL score is 759. She has 5 active loan accounts with total outstanding of ₹44.74 lakh and total monthly EMI obligation of ₹72,000, comprising 3 secured and 2 unsecured facilities. No credit enquiries have been reported in the last 6 months and no bounces have been observed. TVR is completed. The customer is seeking the maximum eligible amount for the purpose of loan payoff.We can fund 20-25 lakhs</v>
      </c>
      <c r="AF8" t="str">
        <v/>
      </c>
      <c r="AG8" t="str">
        <v>MOHIT</v>
      </c>
      <c r="AH8">
        <v>7531043153</v>
      </c>
      <c r="AI8" t="str">
        <v>mohitts@chola1.murugappa.com</v>
      </c>
      <c r="AJ8" t="str">
        <v/>
      </c>
    </row>
    <row r="9" xml:space="preserve">
      <c r="A9">
        <v>7490</v>
      </c>
      <c r="B9" t="str">
        <v/>
      </c>
      <c r="C9" t="str">
        <v/>
      </c>
      <c r="D9" t="str">
        <v>RAJEEV</v>
      </c>
      <c r="E9" t="str">
        <v>SANCHI</v>
      </c>
      <c r="F9" t="str">
        <v>SAMAY</v>
      </c>
      <c r="G9" t="str">
        <v/>
      </c>
      <c r="H9" t="str">
        <v>AMANPREET SINGH</v>
      </c>
      <c r="I9" t="str">
        <v>AMANPREET SINGH</v>
      </c>
      <c r="J9" t="str">
        <v>SOURCER</v>
      </c>
      <c r="K9" t="str">
        <v/>
      </c>
      <c r="L9" t="str">
        <v>DR JATINDER SINGH</v>
      </c>
      <c r="M9" t="str">
        <v/>
      </c>
      <c r="N9" t="str">
        <v>NOIDA</v>
      </c>
      <c r="O9" t="str">
        <v>30-September-26</v>
      </c>
      <c r="P9" t="str">
        <v>3-October-26</v>
      </c>
      <c r="Q9" t="str">
        <v>307BZ8604097</v>
      </c>
      <c r="R9" t="str">
        <v>9915805678</v>
      </c>
      <c r="S9" t="str">
        <v>PUNJAB</v>
      </c>
      <c r="T9" t="str">
        <v>HOSHIARPUR</v>
      </c>
      <c r="U9" t="str">
        <v>OD</v>
      </c>
      <c r="V9" t="str">
        <v>F2 FINTECH</v>
      </c>
      <c r="W9" t="str">
        <v>TATA</v>
      </c>
      <c r="X9" t="str">
        <v/>
      </c>
      <c r="Y9" t="str">
        <v/>
      </c>
      <c r="Z9" t="str">
        <v>UNSECURED</v>
      </c>
      <c r="AA9" t="str">
        <v>LOGIN</v>
      </c>
      <c r="AB9" t="str">
        <v/>
      </c>
      <c r="AC9" t="str">
        <v/>
      </c>
      <c r="AD9" t="str" xml:space="preserve">
        <v xml:space="preserve">LOGIN DONE || 6 MONTH SALRIED BANKING
3 MONTH SALARY SLIP,2 YEAR CONTINUITY PRROF IN SAME OFFICE</v>
      </c>
      <c r="AE9" t="str">
        <v/>
      </c>
      <c r="AF9" t="str">
        <v/>
      </c>
      <c r="AG9" t="str">
        <v>MAMTA SINGH</v>
      </c>
      <c r="AH9">
        <v>7982612369</v>
      </c>
      <c r="AI9" t="str">
        <v>mamta.singh@tatacapital.com</v>
      </c>
      <c r="AJ9" t="str">
        <v/>
      </c>
    </row>
    <row r="10">
      <c r="A10">
        <v>7483</v>
      </c>
      <c r="B10" t="str">
        <v>YES</v>
      </c>
      <c r="C10" t="str">
        <v>YES</v>
      </c>
      <c r="D10" t="str">
        <v>RAJEEV</v>
      </c>
      <c r="E10" t="str">
        <v>SANCHI</v>
      </c>
      <c r="F10" t="str">
        <v>SAMAY</v>
      </c>
      <c r="G10" t="str">
        <v/>
      </c>
      <c r="H10" t="str">
        <v>HARSH SHARMA</v>
      </c>
      <c r="I10" t="str">
        <v>HARSH SHARMA</v>
      </c>
      <c r="J10" t="str">
        <v>SALARIED</v>
      </c>
      <c r="K10" t="str">
        <v/>
      </c>
      <c r="L10" t="str">
        <v>DR SHIV SINGH</v>
      </c>
      <c r="M10">
        <v>1000000</v>
      </c>
      <c r="N10" t="str">
        <v>NOIDA</v>
      </c>
      <c r="O10" t="str">
        <v>29-September-26</v>
      </c>
      <c r="P10" t="str">
        <v>3-October-26</v>
      </c>
      <c r="Q10">
        <v>273</v>
      </c>
      <c r="R10" t="str">
        <v>8318219944</v>
      </c>
      <c r="S10" t="str">
        <v>UTTER PRADESH</v>
      </c>
      <c r="T10" t="str">
        <v>BANDA</v>
      </c>
      <c r="U10" t="str">
        <v>OD</v>
      </c>
      <c r="V10" t="str">
        <v>RDS</v>
      </c>
      <c r="W10" t="str">
        <v>ICICI</v>
      </c>
      <c r="X10">
        <v>1000000</v>
      </c>
      <c r="Y10">
        <v>1000000</v>
      </c>
      <c r="Z10" t="str">
        <v>UNSECURED</v>
      </c>
      <c r="AA10" t="str">
        <v>LOGIN</v>
      </c>
      <c r="AB10">
        <v>1</v>
      </c>
      <c r="AC10" t="str">
        <v/>
      </c>
      <c r="AD10" t="str">
        <v>PENDING FOR LOGIN || UNDER PROCESS ||  CASE MOVED TO CREDIT || PD DONE || CASE TO BE APPROVED TODAY</v>
      </c>
      <c r="AE10" t="str">
        <v>Shiv Singh is a BAMS doctor with around 1 year of experience and a registration year of 2025.He earns around ₹97,212 per month and has 3 active loans with a total EMI of approximately ₹7,000. His CIBIL score is 743. He has requested the maximum eligible amount for clinic setup. No stock market trading, or police, politician, or lawyer members in the family are reported.Based on his financials, we can fund him under the salaried program up to ₹10–12 lakhs. However, we cannot fund him under the degree program because his registration is not verified on NMC.</v>
      </c>
      <c r="AF10" t="str">
        <v/>
      </c>
      <c r="AG10" t="str">
        <v>ROHIT RDS</v>
      </c>
      <c r="AH10" t="str">
        <v>95403 02302</v>
      </c>
      <c r="AI10" t="str">
        <v>rohit.kyadav@gmail.com</v>
      </c>
      <c r="AJ10" t="str">
        <v/>
      </c>
    </row>
    <row r="11">
      <c r="A11">
        <v>7476</v>
      </c>
      <c r="B11" t="str">
        <v/>
      </c>
      <c r="C11" t="str">
        <v/>
      </c>
      <c r="D11" t="str">
        <v>KUSHBOO</v>
      </c>
      <c r="E11" t="str">
        <v>PRADUMN</v>
      </c>
      <c r="F11" t="str">
        <v>MD MEHBOOB</v>
      </c>
      <c r="G11" t="str">
        <v/>
      </c>
      <c r="H11" t="str">
        <v>RIYA CHADDHA</v>
      </c>
      <c r="I11" t="str">
        <v>VINEET TIWARI</v>
      </c>
      <c r="J11" t="str">
        <v>SALARIED</v>
      </c>
      <c r="K11" t="str">
        <v/>
      </c>
      <c r="L11" t="str">
        <v>DR. HIMANSHU KUNDRA</v>
      </c>
      <c r="M11">
        <v>400000</v>
      </c>
      <c r="N11" t="str">
        <v>NOIDA</v>
      </c>
      <c r="O11" t="str">
        <v>29-September-26</v>
      </c>
      <c r="P11" t="str">
        <v>3-October-26</v>
      </c>
      <c r="Q11" t="str">
        <v>SME000021646577</v>
      </c>
      <c r="R11" t="str">
        <v>9664056348</v>
      </c>
      <c r="S11" t="str">
        <v>RAJASTHAN</v>
      </c>
      <c r="T11" t="str">
        <v>JAIPUR</v>
      </c>
      <c r="U11" t="str">
        <v>OD</v>
      </c>
      <c r="V11" t="str">
        <v>F2 FINTECH</v>
      </c>
      <c r="W11" t="str">
        <v>BAJAJ</v>
      </c>
      <c r="X11">
        <v>4000000</v>
      </c>
      <c r="Y11">
        <v>4000000</v>
      </c>
      <c r="Z11" t="str">
        <v>UNSECURED</v>
      </c>
      <c r="AA11" t="str">
        <v>LOGIN</v>
      </c>
      <c r="AB11" t="str">
        <v/>
      </c>
      <c r="AC11" t="str">
        <v/>
      </c>
      <c r="AD11" t="str">
        <v>LOGIN DONE || CONSENR SENT-CONSENT DONE || ELIGIBILITY 4 LACS</v>
      </c>
      <c r="AE11" t="str">
        <v>Mr. Himanshu Kundra is a salaried Doctor (MBBS), registered in 2025, with 11 months’ experience at Unikare Hospital, Jaipur, earning ₹50,000/month. ONE EDUCATION LOAN OFF 22 LAKHS, carrying total EMI of ₹27,000/month PAID BY HIS FATHER and no stock-market trading or specified professional-risk family links reported. CASE IS ELIGIBLE FOR 2 LAKHS FUNDING</v>
      </c>
      <c r="AF11" t="str">
        <v/>
      </c>
      <c r="AG11" t="str">
        <v>vishal jangid</v>
      </c>
      <c r="AH11">
        <v>7405912577</v>
      </c>
      <c r="AI11" t="str">
        <v>vishal.jangid@bajajfinserv.in</v>
      </c>
      <c r="AJ11" t="str">
        <v/>
      </c>
    </row>
    <row r="12">
      <c r="A12">
        <v>7488</v>
      </c>
      <c r="B12" t="str">
        <v>YES</v>
      </c>
      <c r="C12" t="str">
        <v>YES</v>
      </c>
      <c r="D12" t="str">
        <v>SAMAY</v>
      </c>
      <c r="E12" t="str">
        <v>SANCHI</v>
      </c>
      <c r="F12" t="str">
        <v>SAMAY</v>
      </c>
      <c r="G12" t="str">
        <v/>
      </c>
      <c r="H12" t="str">
        <v>RAVISH SHARMA</v>
      </c>
      <c r="I12" t="str">
        <v>RAVISH SHARMA</v>
      </c>
      <c r="J12" t="str">
        <v>SALARIED</v>
      </c>
      <c r="K12" t="str">
        <v/>
      </c>
      <c r="L12" t="str">
        <v>DEEPIKA R</v>
      </c>
      <c r="M12" t="str">
        <v/>
      </c>
      <c r="N12" t="str">
        <v>NOIDA</v>
      </c>
      <c r="O12" t="str">
        <v>30-September-26</v>
      </c>
      <c r="P12" t="str">
        <v>3-October-26</v>
      </c>
      <c r="Q12">
        <v>277</v>
      </c>
      <c r="R12" t="str">
        <v>7026083719</v>
      </c>
      <c r="S12" t="str">
        <v>KARNATAKA</v>
      </c>
      <c r="T12" t="str">
        <v>BANGLORE</v>
      </c>
      <c r="U12" t="str">
        <v>PERSONAL LOAN</v>
      </c>
      <c r="V12" t="str">
        <v>RDS</v>
      </c>
      <c r="W12" t="str">
        <v>HDFC</v>
      </c>
      <c r="X12">
        <v>800000</v>
      </c>
      <c r="Y12">
        <v>800000</v>
      </c>
      <c r="Z12" t="str">
        <v>UNSECURED</v>
      </c>
      <c r="AA12" t="str">
        <v>DISBURSED</v>
      </c>
      <c r="AB12" t="str">
        <v>1-October-26</v>
      </c>
      <c r="AC12" t="str">
        <v>3-October-26</v>
      </c>
      <c r="AD12" t="str">
        <v>CASE LOGIN DONE -ELIGIBILITY 8 LACS || CASE MOVED TO CREDIT || PD DONE || CASE IS DISBURSED FOR 8 LACS</v>
      </c>
      <c r="AE12" t="str">
        <v>Deepika R is a salaried professional with an M.Com qualification and a monthly income of around ₹35,400. She has 2 active credit accounts, and her CIBIL score is 861. She has requested ₹8–10 lakhs for marriage. No stock market trading, or police, politician, or lawyer members in the family are reported, and no other doctor is reported in the family. Based on the available financial profile, case eligibility is up to ₹8 lakhs.</v>
      </c>
      <c r="AF12" t="str">
        <v/>
      </c>
      <c r="AG12" t="str">
        <v>ROHIT RDS</v>
      </c>
      <c r="AH12">
        <v>9540302302</v>
      </c>
      <c r="AI12" t="str">
        <v>rohit.kyadav@gmail.com</v>
      </c>
      <c r="AJ12" t="str">
        <v/>
      </c>
    </row>
    <row r="13">
      <c r="A13" t="str">
        <v/>
      </c>
      <c r="B13" t="str">
        <v/>
      </c>
      <c r="C13" t="str">
        <v/>
      </c>
      <c r="D13" t="str">
        <v>RAJEEV</v>
      </c>
      <c r="E13" t="str">
        <v/>
      </c>
      <c r="F13" t="str">
        <v>MD MEHBOOB</v>
      </c>
      <c r="G13" t="str">
        <v/>
      </c>
      <c r="H13" t="str">
        <v>VINEET TIWARI</v>
      </c>
      <c r="I13" t="str">
        <v>VINEET TIWARI</v>
      </c>
      <c r="J13" t="str">
        <v>SALARIED</v>
      </c>
      <c r="K13" t="str">
        <v/>
      </c>
      <c r="L13" t="str">
        <v>DR HINDLAL PRASAD</v>
      </c>
      <c r="M13" t="str">
        <v/>
      </c>
      <c r="N13" t="str">
        <v>NOIDA</v>
      </c>
      <c r="O13" t="str">
        <v>3-October-26</v>
      </c>
      <c r="P13" t="str">
        <v/>
      </c>
      <c r="Q13" t="str">
        <v>B2C000243694394</v>
      </c>
      <c r="R13" t="str">
        <v>9783102284</v>
      </c>
      <c r="S13" t="str">
        <v>BIHAR</v>
      </c>
      <c r="T13" t="str">
        <v>PATNA</v>
      </c>
      <c r="U13" t="str">
        <v>SAL OD</v>
      </c>
      <c r="V13" t="str">
        <v>FAST CREDIT</v>
      </c>
      <c r="W13" t="str">
        <v>BAJAJ</v>
      </c>
      <c r="X13" t="str">
        <v/>
      </c>
      <c r="Y13" t="str">
        <v/>
      </c>
      <c r="Z13" t="str">
        <v>UNSECURED</v>
      </c>
      <c r="AA13" t="str">
        <v>LOGIN</v>
      </c>
      <c r="AB13" t="str">
        <v/>
      </c>
      <c r="AC13" t="str">
        <v/>
      </c>
      <c r="AD13" t="str">
        <v>LOGIN DONE</v>
      </c>
      <c r="AE13" t="str">
        <v/>
      </c>
      <c r="AF13" t="str">
        <v/>
      </c>
      <c r="AG13" t="str">
        <v>Rampal</v>
      </c>
      <c r="AH13">
        <v>9584453671</v>
      </c>
      <c r="AI13" t="str">
        <v>rampal.prajapati@bajajfinserv.in</v>
      </c>
      <c r="AJ13" t="str">
        <v/>
      </c>
    </row>
    <row r="14">
      <c r="A14">
        <v>7458</v>
      </c>
      <c r="B14" t="str">
        <v>YES</v>
      </c>
      <c r="C14" t="str">
        <v>YES</v>
      </c>
      <c r="D14" t="str">
        <v>KUSHBOO</v>
      </c>
      <c r="E14" t="str">
        <v>SANCHI</v>
      </c>
      <c r="F14" t="str">
        <v>SAMAY</v>
      </c>
      <c r="G14" t="str">
        <v/>
      </c>
      <c r="H14" t="str">
        <v>ANIL KUMAR</v>
      </c>
      <c r="I14" t="str">
        <v>SHASHANK BHARDWAJ</v>
      </c>
      <c r="J14" t="str">
        <v>SALARIED</v>
      </c>
      <c r="K14" t="str">
        <v/>
      </c>
      <c r="L14" t="str">
        <v>DR. VIPIN TYAGI</v>
      </c>
      <c r="M14">
        <v>600000</v>
      </c>
      <c r="N14" t="str">
        <v>BAREILLY</v>
      </c>
      <c r="O14" t="str">
        <v>28-September-26</v>
      </c>
      <c r="P14" t="str">
        <v>3-October-26</v>
      </c>
      <c r="Q14" t="str">
        <v>SME000021628667</v>
      </c>
      <c r="R14" t="str">
        <v>8920618884</v>
      </c>
      <c r="S14" t="str">
        <v>UTTAR PRADESH</v>
      </c>
      <c r="T14" t="str">
        <v>MEERUT</v>
      </c>
      <c r="U14" t="str">
        <v>OD</v>
      </c>
      <c r="V14" t="str">
        <v>F2 FINTECH</v>
      </c>
      <c r="W14" t="str">
        <v>BAJAJ</v>
      </c>
      <c r="X14">
        <v>1052000</v>
      </c>
      <c r="Y14">
        <v>1052000</v>
      </c>
      <c r="Z14" t="str">
        <v>UNSECURED</v>
      </c>
      <c r="AA14" t="str">
        <v>LOGIN</v>
      </c>
      <c r="AB14" t="str">
        <v/>
      </c>
      <c r="AC14" t="str">
        <v/>
      </c>
      <c r="AD14" t="str">
        <v/>
      </c>
      <c r="AE14" t="str">
        <v/>
      </c>
      <c r="AF14" t="str">
        <v/>
      </c>
      <c r="AG14" t="str">
        <v/>
      </c>
      <c r="AH14" t="str">
        <v/>
      </c>
      <c r="AI14" t="str">
        <v/>
      </c>
      <c r="AJ14" t="str">
        <v/>
      </c>
    </row>
    <row r="15">
      <c r="H15" t="str">
        <f t="array" ref="H15">XLOOKUP($G15,'SEPT 26  EMP LIST'!$A$2:$A$998,'SEPT 26  EMP LIST'!$D$2:$D$998,"-")</f>
        <v>-</v>
      </c>
      <c r="I15" t="str">
        <f t="array" ref="I15">XLOOKUP($G15,'SEPT 26  EMP LIST'!$A$2:$A$998,'SEPT 26  EMP LIST'!$F$2:$F$998,"-")</f>
        <v>-</v>
      </c>
      <c r="J15" t="str">
        <f t="array" ref="J15">XLOOKUP($G15,'SEPT 26  EMP LIST'!$A$2:$A$998,'SEPT 26  EMP LIST'!$B$2:$B$998,"-")</f>
        <v>-</v>
      </c>
      <c r="N15" t="str">
        <f t="array" ref="N15">XLOOKUP($G15,'SEPT 26  EMP LIST'!$A$2:$A$998,'SEPT 26  EMP LIST'!$E$2:$E$998,"-")</f>
        <v>-</v>
      </c>
    </row>
    <row r="16">
      <c r="H16" t="str">
        <f t="array" ref="H16">XLOOKUP($G16,'SEPT 26  EMP LIST'!$A$2:$A$998,'SEPT 26  EMP LIST'!$D$2:$D$998,"-")</f>
        <v>-</v>
      </c>
      <c r="I16" t="str">
        <f t="array" ref="I16">XLOOKUP($G16,'SEPT 26  EMP LIST'!$A$2:$A$998,'SEPT 26  EMP LIST'!$F$2:$F$998,"-")</f>
        <v>-</v>
      </c>
      <c r="J16" t="str">
        <f t="array" ref="J16">XLOOKUP($G16,'SEPT 26  EMP LIST'!$A$2:$A$998,'SEPT 26  EMP LIST'!$B$2:$B$998,"-")</f>
        <v>-</v>
      </c>
      <c r="N16" t="str">
        <f t="array" ref="N16">XLOOKUP($G16,'SEPT 26  EMP LIST'!$A$2:$A$998,'SEPT 26  EMP LIST'!$E$2:$E$998,"-")</f>
        <v>-</v>
      </c>
    </row>
    <row r="17">
      <c r="H17" t="str">
        <f t="array" ref="H17">XLOOKUP($G17,'SEPT 26  EMP LIST'!$A$2:$A$998,'SEPT 26  EMP LIST'!$D$2:$D$998,"-")</f>
        <v>-</v>
      </c>
      <c r="I17" t="str">
        <f t="array" ref="I17">XLOOKUP($G17,'SEPT 26  EMP LIST'!$A$2:$A$998,'SEPT 26  EMP LIST'!$F$2:$F$998,"-")</f>
        <v>-</v>
      </c>
      <c r="J17" t="str">
        <f t="array" ref="J17">XLOOKUP($G17,'SEPT 26  EMP LIST'!$A$2:$A$998,'SEPT 26  EMP LIST'!$B$2:$B$998,"-")</f>
        <v>-</v>
      </c>
      <c r="N17" t="str">
        <f t="array" ref="N17">XLOOKUP($G17,'SEPT 26  EMP LIST'!$A$2:$A$998,'SEPT 26  EMP LIST'!$E$2:$E$998,"-")</f>
        <v>-</v>
      </c>
    </row>
    <row r="18">
      <c r="H18" t="str">
        <f t="array" ref="H18">XLOOKUP($G18,'SEPT 26  EMP LIST'!$A$2:$A$998,'SEPT 26  EMP LIST'!$D$2:$D$998,"-")</f>
        <v>-</v>
      </c>
      <c r="I18" t="str">
        <f t="array" ref="I18">XLOOKUP($G18,'SEPT 26  EMP LIST'!$A$2:$A$998,'SEPT 26  EMP LIST'!$F$2:$F$998,"-")</f>
        <v>-</v>
      </c>
      <c r="J18" t="str">
        <f t="array" ref="J18">XLOOKUP($G18,'SEPT 26  EMP LIST'!$A$2:$A$998,'SEPT 26  EMP LIST'!$B$2:$B$998,"-")</f>
        <v>-</v>
      </c>
      <c r="N18" t="str">
        <f t="array" ref="N18">XLOOKUP($G18,'SEPT 26  EMP LIST'!$A$2:$A$998,'SEPT 26  EMP LIST'!$E$2:$E$998,"-")</f>
        <v>-</v>
      </c>
    </row>
    <row r="19">
      <c r="H19" t="str">
        <f t="array" ref="H19">XLOOKUP($G19,'SEPT 26  EMP LIST'!$A$2:$A$998,'SEPT 26  EMP LIST'!$D$2:$D$998,"-")</f>
        <v>-</v>
      </c>
      <c r="I19" t="str">
        <f t="array" ref="I19">XLOOKUP($G19,'SEPT 26  EMP LIST'!$A$2:$A$998,'SEPT 26  EMP LIST'!$F$2:$F$998,"-")</f>
        <v>-</v>
      </c>
      <c r="J19" t="str">
        <f t="array" ref="J19">XLOOKUP($G19,'SEPT 26  EMP LIST'!$A$2:$A$998,'SEPT 26  EMP LIST'!$B$2:$B$998,"-")</f>
        <v>-</v>
      </c>
      <c r="N19" t="str">
        <f t="array" ref="N19">XLOOKUP($G19,'SEPT 26  EMP LIST'!$A$2:$A$998,'SEPT 26  EMP LIST'!$E$2:$E$998,"-")</f>
        <v>-</v>
      </c>
    </row>
    <row r="20">
      <c r="H20" t="str">
        <f t="array" ref="H20">XLOOKUP($G20,'SEPT 26  EMP LIST'!$A$2:$A$998,'SEPT 26  EMP LIST'!$D$2:$D$998,"-")</f>
        <v>-</v>
      </c>
      <c r="I20" t="str">
        <f t="array" ref="I20">XLOOKUP($G20,'SEPT 26  EMP LIST'!$A$2:$A$998,'SEPT 26  EMP LIST'!$F$2:$F$998,"-")</f>
        <v>-</v>
      </c>
      <c r="J20" t="str">
        <f t="array" ref="J20">XLOOKUP($G20,'SEPT 26  EMP LIST'!$A$2:$A$998,'SEPT 26  EMP LIST'!$B$2:$B$998,"-")</f>
        <v>-</v>
      </c>
      <c r="N20" t="str">
        <f t="array" ref="N20">XLOOKUP($G20,'SEPT 26  EMP LIST'!$A$2:$A$998,'SEPT 26  EMP LIST'!$E$2:$E$998,"-")</f>
        <v>-</v>
      </c>
    </row>
    <row r="21">
      <c r="H21" t="str">
        <f t="array" ref="H21">XLOOKUP($G21,'SEPT 26  EMP LIST'!$A$2:$A$998,'SEPT 26  EMP LIST'!$D$2:$D$998,"-")</f>
        <v>-</v>
      </c>
      <c r="I21" t="str">
        <f t="array" ref="I21">XLOOKUP($G21,'SEPT 26  EMP LIST'!$A$2:$A$998,'SEPT 26  EMP LIST'!$F$2:$F$998,"-")</f>
        <v>-</v>
      </c>
      <c r="J21" t="str">
        <f t="array" ref="J21">XLOOKUP($G21,'SEPT 26  EMP LIST'!$A$2:$A$998,'SEPT 26  EMP LIST'!$B$2:$B$998,"-")</f>
        <v>-</v>
      </c>
      <c r="N21" t="str">
        <f t="array" ref="N21">XLOOKUP($G21,'SEPT 26  EMP LIST'!$A$2:$A$998,'SEPT 26  EMP LIST'!$E$2:$E$998,"-")</f>
        <v>-</v>
      </c>
    </row>
    <row r="22">
      <c r="H22" t="str">
        <f t="array" ref="H22">XLOOKUP($G22,'SEPT 26  EMP LIST'!$A$2:$A$998,'SEPT 26  EMP LIST'!$D$2:$D$998,"-")</f>
        <v>-</v>
      </c>
      <c r="I22" t="str">
        <f t="array" ref="I22">XLOOKUP($G22,'SEPT 26  EMP LIST'!$A$2:$A$998,'SEPT 26  EMP LIST'!$F$2:$F$998,"-")</f>
        <v>-</v>
      </c>
      <c r="J22" t="str">
        <f t="array" ref="J22">XLOOKUP($G22,'SEPT 26  EMP LIST'!$A$2:$A$998,'SEPT 26  EMP LIST'!$B$2:$B$998,"-")</f>
        <v>-</v>
      </c>
      <c r="N22" t="str">
        <f t="array" ref="N22">XLOOKUP($G22,'SEPT 26  EMP LIST'!$A$2:$A$998,'SEPT 26  EMP LIST'!$E$2:$E$998,"-")</f>
        <v>-</v>
      </c>
    </row>
    <row r="23">
      <c r="H23" t="str">
        <f t="array" ref="H23">XLOOKUP($G23,'SEPT 26  EMP LIST'!$A$2:$A$998,'SEPT 26  EMP LIST'!$D$2:$D$998,"-")</f>
        <v>-</v>
      </c>
      <c r="I23" t="str">
        <f t="array" ref="I23">XLOOKUP($G23,'SEPT 26  EMP LIST'!$A$2:$A$998,'SEPT 26  EMP LIST'!$F$2:$F$998,"-")</f>
        <v>-</v>
      </c>
      <c r="J23" t="str">
        <f t="array" ref="J23">XLOOKUP($G23,'SEPT 26  EMP LIST'!$A$2:$A$998,'SEPT 26  EMP LIST'!$B$2:$B$998,"-")</f>
        <v>-</v>
      </c>
      <c r="N23" t="str">
        <f t="array" ref="N23">XLOOKUP($G23,'SEPT 26  EMP LIST'!$A$2:$A$998,'SEPT 26  EMP LIST'!$E$2:$E$998,"-")</f>
        <v>-</v>
      </c>
    </row>
    <row r="24">
      <c r="H24" t="str">
        <f t="array" ref="H24">XLOOKUP($G24,'SEPT 26  EMP LIST'!$A$2:$A$998,'SEPT 26  EMP LIST'!$D$2:$D$998,"-")</f>
        <v>-</v>
      </c>
      <c r="I24" t="str">
        <f t="array" ref="I24">XLOOKUP($G24,'SEPT 26  EMP LIST'!$A$2:$A$998,'SEPT 26  EMP LIST'!$F$2:$F$998,"-")</f>
        <v>-</v>
      </c>
      <c r="J24" t="str">
        <f t="array" ref="J24">XLOOKUP($G24,'SEPT 26  EMP LIST'!$A$2:$A$998,'SEPT 26  EMP LIST'!$B$2:$B$998,"-")</f>
        <v>-</v>
      </c>
      <c r="N24" t="str">
        <f t="array" ref="N24">XLOOKUP($G24,'SEPT 26  EMP LIST'!$A$2:$A$998,'SEPT 26  EMP LIST'!$E$2:$E$998,"-")</f>
        <v>-</v>
      </c>
    </row>
    <row r="25">
      <c r="H25" t="str">
        <f t="array" ref="H25">XLOOKUP($G25,'SEPT 26  EMP LIST'!$A$2:$A$998,'SEPT 26  EMP LIST'!$D$2:$D$998,"-")</f>
        <v>-</v>
      </c>
      <c r="I25" t="str">
        <f t="array" ref="I25">XLOOKUP($G25,'SEPT 26  EMP LIST'!$A$2:$A$998,'SEPT 26  EMP LIST'!$F$2:$F$998,"-")</f>
        <v>-</v>
      </c>
      <c r="J25" t="str">
        <f t="array" ref="J25">XLOOKUP($G25,'SEPT 26  EMP LIST'!$A$2:$A$998,'SEPT 26  EMP LIST'!$B$2:$B$998,"-")</f>
        <v>-</v>
      </c>
      <c r="N25" t="str">
        <f t="array" ref="N25">XLOOKUP($G25,'SEPT 26  EMP LIST'!$A$2:$A$998,'SEPT 26  EMP LIST'!$E$2:$E$998,"-")</f>
        <v>-</v>
      </c>
    </row>
    <row r="26">
      <c r="H26" t="str">
        <f t="array" ref="H26">XLOOKUP($G26,'SEPT 26  EMP LIST'!$A$2:$A$998,'SEPT 26  EMP LIST'!$D$2:$D$998,"-")</f>
        <v>-</v>
      </c>
      <c r="I26" t="str">
        <f t="array" ref="I26">XLOOKUP($G26,'SEPT 26  EMP LIST'!$A$2:$A$998,'SEPT 26  EMP LIST'!$F$2:$F$998,"-")</f>
        <v>-</v>
      </c>
      <c r="J26" t="str">
        <f t="array" ref="J26">XLOOKUP($G26,'SEPT 26  EMP LIST'!$A$2:$A$998,'SEPT 26  EMP LIST'!$B$2:$B$998,"-")</f>
        <v>-</v>
      </c>
      <c r="N26" t="str">
        <f t="array" ref="N26">XLOOKUP($G26,'SEPT 26  EMP LIST'!$A$2:$A$998,'SEPT 26  EMP LIST'!$E$2:$E$998,"-")</f>
        <v>-</v>
      </c>
    </row>
    <row r="27">
      <c r="H27" t="str">
        <f t="array" ref="H27">XLOOKUP($G27,'SEPT 26  EMP LIST'!$A$2:$A$998,'SEPT 26  EMP LIST'!$D$2:$D$998,"-")</f>
        <v>-</v>
      </c>
      <c r="I27" t="str">
        <f t="array" ref="I27">XLOOKUP($G27,'SEPT 26  EMP LIST'!$A$2:$A$998,'SEPT 26  EMP LIST'!$F$2:$F$998,"-")</f>
        <v>-</v>
      </c>
      <c r="J27" t="str">
        <f t="array" ref="J27">XLOOKUP($G27,'SEPT 26  EMP LIST'!$A$2:$A$998,'SEPT 26  EMP LIST'!$B$2:$B$998,"-")</f>
        <v>-</v>
      </c>
      <c r="N27" t="str">
        <f t="array" ref="N27">XLOOKUP($G27,'SEPT 26  EMP LIST'!$A$2:$A$998,'SEPT 26  EMP LIST'!$E$2:$E$998,"-")</f>
        <v>-</v>
      </c>
    </row>
    <row r="28">
      <c r="H28" t="str">
        <f t="array" ref="H28">XLOOKUP($G28,'SEPT 26  EMP LIST'!$A$2:$A$998,'SEPT 26  EMP LIST'!$D$2:$D$998,"-")</f>
        <v>-</v>
      </c>
      <c r="I28" t="str">
        <f t="array" ref="I28">XLOOKUP($G28,'SEPT 26  EMP LIST'!$A$2:$A$998,'SEPT 26  EMP LIST'!$F$2:$F$998,"-")</f>
        <v>-</v>
      </c>
      <c r="J28" t="str">
        <f t="array" ref="J28">XLOOKUP($G28,'SEPT 26  EMP LIST'!$A$2:$A$998,'SEPT 26  EMP LIST'!$B$2:$B$998,"-")</f>
        <v>-</v>
      </c>
      <c r="N28" t="str">
        <f t="array" ref="N28">XLOOKUP($G28,'SEPT 26  EMP LIST'!$A$2:$A$998,'SEPT 26  EMP LIST'!$E$2:$E$998,"-")</f>
        <v>-</v>
      </c>
    </row>
    <row r="29">
      <c r="H29" t="str">
        <f t="array" ref="H29">XLOOKUP($G29,'SEPT 26  EMP LIST'!$A$2:$A$998,'SEPT 26  EMP LIST'!$D$2:$D$998,"-")</f>
        <v>-</v>
      </c>
      <c r="I29" t="str">
        <f t="array" ref="I29">XLOOKUP($G29,'SEPT 26  EMP LIST'!$A$2:$A$998,'SEPT 26  EMP LIST'!$F$2:$F$998,"-")</f>
        <v>-</v>
      </c>
      <c r="J29" t="str">
        <f t="array" ref="J29">XLOOKUP($G29,'SEPT 26  EMP LIST'!$A$2:$A$998,'SEPT 26  EMP LIST'!$B$2:$B$998,"-")</f>
        <v>-</v>
      </c>
      <c r="N29" t="str">
        <f t="array" ref="N29">XLOOKUP($G29,'SEPT 26  EMP LIST'!$A$2:$A$998,'SEPT 26  EMP LIST'!$E$2:$E$998,"-")</f>
        <v>-</v>
      </c>
    </row>
    <row r="30">
      <c r="H30" t="str">
        <f t="array" ref="H30">XLOOKUP($G30,'SEPT 26  EMP LIST'!$A$2:$A$998,'SEPT 26  EMP LIST'!$D$2:$D$998,"-")</f>
        <v>-</v>
      </c>
      <c r="I30" t="str">
        <f t="array" ref="I30">XLOOKUP($G30,'SEPT 26  EMP LIST'!$A$2:$A$998,'SEPT 26  EMP LIST'!$F$2:$F$998,"-")</f>
        <v>-</v>
      </c>
      <c r="J30" t="str">
        <f t="array" ref="J30">XLOOKUP($G30,'SEPT 26  EMP LIST'!$A$2:$A$998,'SEPT 26  EMP LIST'!$B$2:$B$998,"-")</f>
        <v>-</v>
      </c>
      <c r="N30" t="str">
        <f t="array" ref="N30">XLOOKUP($G30,'SEPT 26  EMP LIST'!$A$2:$A$998,'SEPT 26  EMP LIST'!$E$2:$E$998,"-")</f>
        <v>-</v>
      </c>
    </row>
    <row r="31">
      <c r="H31" t="str">
        <f t="array" ref="H31">XLOOKUP($G31,'SEPT 26  EMP LIST'!$A$2:$A$998,'SEPT 26  EMP LIST'!$D$2:$D$998,"-")</f>
        <v>-</v>
      </c>
      <c r="I31" t="str">
        <f t="array" ref="I31">XLOOKUP($G31,'SEPT 26  EMP LIST'!$A$2:$A$998,'SEPT 26  EMP LIST'!$F$2:$F$998,"-")</f>
        <v>-</v>
      </c>
      <c r="J31" t="str">
        <f t="array" ref="J31">XLOOKUP($G31,'SEPT 26  EMP LIST'!$A$2:$A$998,'SEPT 26  EMP LIST'!$B$2:$B$998,"-")</f>
        <v>-</v>
      </c>
      <c r="N31" t="str">
        <f t="array" ref="N31">XLOOKUP($G31,'SEPT 26  EMP LIST'!$A$2:$A$998,'SEPT 26  EMP LIST'!$E$2:$E$998,"-")</f>
        <v>-</v>
      </c>
    </row>
    <row r="32">
      <c r="H32" t="str">
        <f t="array" ref="H32">XLOOKUP($G32,'SEPT 26  EMP LIST'!$A$2:$A$998,'SEPT 26  EMP LIST'!$D$2:$D$998,"-")</f>
        <v>-</v>
      </c>
      <c r="I32" t="str">
        <f t="array" ref="I32">XLOOKUP($G32,'SEPT 26  EMP LIST'!$A$2:$A$998,'SEPT 26  EMP LIST'!$F$2:$F$998,"-")</f>
        <v>-</v>
      </c>
      <c r="J32" t="str">
        <f t="array" ref="J32">XLOOKUP($G32,'SEPT 26  EMP LIST'!$A$2:$A$998,'SEPT 26  EMP LIST'!$B$2:$B$998,"-")</f>
        <v>-</v>
      </c>
      <c r="N32" t="str">
        <f t="array" ref="N32">XLOOKUP($G32,'SEPT 26  EMP LIST'!$A$2:$A$998,'SEPT 26  EMP LIST'!$E$2:$E$998,"-")</f>
        <v>-</v>
      </c>
    </row>
    <row r="33">
      <c r="H33" t="str">
        <f t="array" ref="H33">XLOOKUP($G33,'SEPT 26  EMP LIST'!$A$2:$A$998,'SEPT 26  EMP LIST'!$D$2:$D$998,"-")</f>
        <v>-</v>
      </c>
      <c r="I33" t="str">
        <f t="array" ref="I33">XLOOKUP($G33,'SEPT 26  EMP LIST'!$A$2:$A$998,'SEPT 26  EMP LIST'!$F$2:$F$998,"-")</f>
        <v>-</v>
      </c>
      <c r="J33" t="str">
        <f t="array" ref="J33">XLOOKUP($G33,'SEPT 26  EMP LIST'!$A$2:$A$998,'SEPT 26  EMP LIST'!$B$2:$B$998,"-")</f>
        <v>-</v>
      </c>
      <c r="N33" t="str">
        <f t="array" ref="N33">XLOOKUP($G33,'SEPT 26  EMP LIST'!$A$2:$A$998,'SEPT 26  EMP LIST'!$E$2:$E$998,"-")</f>
        <v>-</v>
      </c>
    </row>
    <row r="34">
      <c r="H34" t="str">
        <f t="array" ref="H34">XLOOKUP($G34,'SEPT 26  EMP LIST'!$A$2:$A$998,'SEPT 26  EMP LIST'!$D$2:$D$998,"-")</f>
        <v>-</v>
      </c>
      <c r="I34" t="str">
        <f t="array" ref="I34">XLOOKUP($G34,'SEPT 26  EMP LIST'!$A$2:$A$998,'SEPT 26  EMP LIST'!$F$2:$F$998,"-")</f>
        <v>-</v>
      </c>
      <c r="J34" t="str">
        <f t="array" ref="J34">XLOOKUP($G34,'SEPT 26  EMP LIST'!$A$2:$A$998,'SEPT 26  EMP LIST'!$B$2:$B$998,"-")</f>
        <v>-</v>
      </c>
      <c r="N34" t="str">
        <f t="array" ref="N34">XLOOKUP($G34,'SEPT 26  EMP LIST'!$A$2:$A$998,'SEPT 26  EMP LIST'!$E$2:$E$998,"-")</f>
        <v>-</v>
      </c>
    </row>
    <row r="35">
      <c r="H35" t="str">
        <f t="array" ref="H35">XLOOKUP($G35,'SEPT 26  EMP LIST'!$A$2:$A$998,'SEPT 26  EMP LIST'!$D$2:$D$998,"-")</f>
        <v>-</v>
      </c>
      <c r="I35" t="str">
        <f t="array" ref="I35">XLOOKUP($G35,'SEPT 26  EMP LIST'!$A$2:$A$998,'SEPT 26  EMP LIST'!$F$2:$F$998,"-")</f>
        <v>-</v>
      </c>
      <c r="J35" t="str">
        <f t="array" ref="J35">XLOOKUP($G35,'SEPT 26  EMP LIST'!$A$2:$A$998,'SEPT 26  EMP LIST'!$B$2:$B$998,"-")</f>
        <v>-</v>
      </c>
      <c r="N35" t="str">
        <f t="array" ref="N35">XLOOKUP($G35,'SEPT 26  EMP LIST'!$A$2:$A$998,'SEPT 26  EMP LIST'!$E$2:$E$998,"-")</f>
        <v>-</v>
      </c>
    </row>
    <row r="36">
      <c r="H36" t="str">
        <f t="array" ref="H36">XLOOKUP($G36,'SEPT 26  EMP LIST'!$A$2:$A$998,'SEPT 26  EMP LIST'!$D$2:$D$998,"-")</f>
        <v>-</v>
      </c>
      <c r="I36" t="str">
        <f t="array" ref="I36">XLOOKUP($G36,'SEPT 26  EMP LIST'!$A$2:$A$998,'SEPT 26  EMP LIST'!$F$2:$F$998,"-")</f>
        <v>-</v>
      </c>
      <c r="J36" t="str">
        <f t="array" ref="J36">XLOOKUP($G36,'SEPT 26  EMP LIST'!$A$2:$A$998,'SEPT 26  EMP LIST'!$B$2:$B$998,"-")</f>
        <v>-</v>
      </c>
      <c r="N36" t="str">
        <f t="array" ref="N36">XLOOKUP($G36,'SEPT 26  EMP LIST'!$A$2:$A$998,'SEPT 26  EMP LIST'!$E$2:$E$998,"-")</f>
        <v>-</v>
      </c>
    </row>
    <row r="37">
      <c r="H37" t="str">
        <f t="array" ref="H37">XLOOKUP($G37,'SEPT 26  EMP LIST'!$A$2:$A$998,'SEPT 26  EMP LIST'!$D$2:$D$998,"-")</f>
        <v>-</v>
      </c>
      <c r="I37" t="str">
        <f t="array" ref="I37">XLOOKUP($G37,'SEPT 26  EMP LIST'!$A$2:$A$998,'SEPT 26  EMP LIST'!$F$2:$F$998,"-")</f>
        <v>-</v>
      </c>
      <c r="J37" t="str">
        <f t="array" ref="J37">XLOOKUP($G37,'SEPT 26  EMP LIST'!$A$2:$A$998,'SEPT 26  EMP LIST'!$B$2:$B$998,"-")</f>
        <v>-</v>
      </c>
      <c r="N37" t="str">
        <f t="array" ref="N37">XLOOKUP($G37,'SEPT 26  EMP LIST'!$A$2:$A$998,'SEPT 26  EMP LIST'!$E$2:$E$998,"-")</f>
        <v>-</v>
      </c>
    </row>
    <row r="38">
      <c r="H38" t="str">
        <f t="array" ref="H38">XLOOKUP($G38,'SEPT 26  EMP LIST'!$A$2:$A$998,'SEPT 26  EMP LIST'!$D$2:$D$998,"-")</f>
        <v>-</v>
      </c>
      <c r="I38" t="str">
        <f t="array" ref="I38">XLOOKUP($G38,'SEPT 26  EMP LIST'!$A$2:$A$998,'SEPT 26  EMP LIST'!$F$2:$F$998,"-")</f>
        <v>-</v>
      </c>
      <c r="J38" t="str">
        <f t="array" ref="J38">XLOOKUP($G38,'SEPT 26  EMP LIST'!$A$2:$A$998,'SEPT 26  EMP LIST'!$B$2:$B$998,"-")</f>
        <v>-</v>
      </c>
      <c r="N38" t="str">
        <f t="array" ref="N38">XLOOKUP($G38,'SEPT 26  EMP LIST'!$A$2:$A$998,'SEPT 26  EMP LIST'!$E$2:$E$998,"-")</f>
        <v>-</v>
      </c>
    </row>
    <row r="39">
      <c r="H39" t="str">
        <f t="array" ref="H39">XLOOKUP($G39,'SEPT 26  EMP LIST'!$A$2:$A$998,'SEPT 26  EMP LIST'!$D$2:$D$998,"-")</f>
        <v>-</v>
      </c>
      <c r="I39" t="str">
        <f t="array" ref="I39">XLOOKUP($G39,'SEPT 26  EMP LIST'!$A$2:$A$998,'SEPT 26  EMP LIST'!$F$2:$F$998,"-")</f>
        <v>-</v>
      </c>
      <c r="J39" t="str">
        <f t="array" ref="J39">XLOOKUP($G39,'SEPT 26  EMP LIST'!$A$2:$A$998,'SEPT 26  EMP LIST'!$B$2:$B$998,"-")</f>
        <v>-</v>
      </c>
      <c r="N39" t="str">
        <f t="array" ref="N39">XLOOKUP($G39,'SEPT 26  EMP LIST'!$A$2:$A$998,'SEPT 26  EMP LIST'!$E$2:$E$998,"-")</f>
        <v>-</v>
      </c>
    </row>
    <row r="40">
      <c r="H40" t="str">
        <f t="array" ref="H40">XLOOKUP($G40,'SEPT 26  EMP LIST'!$A$2:$A$998,'SEPT 26  EMP LIST'!$D$2:$D$998,"-")</f>
        <v>-</v>
      </c>
      <c r="I40" t="str">
        <f t="array" ref="I40">XLOOKUP($G40,'SEPT 26  EMP LIST'!$A$2:$A$998,'SEPT 26  EMP LIST'!$F$2:$F$998,"-")</f>
        <v>-</v>
      </c>
      <c r="J40" t="str">
        <f t="array" ref="J40">XLOOKUP($G40,'SEPT 26  EMP LIST'!$A$2:$A$998,'SEPT 26  EMP LIST'!$B$2:$B$998,"-")</f>
        <v>-</v>
      </c>
      <c r="N40" t="str">
        <f t="array" ref="N40">XLOOKUP($G40,'SEPT 26  EMP LIST'!$A$2:$A$998,'SEPT 26  EMP LIST'!$E$2:$E$998,"-")</f>
        <v>-</v>
      </c>
    </row>
    <row r="41">
      <c r="H41" t="str">
        <f t="array" ref="H41">XLOOKUP($G41,'SEPT 26  EMP LIST'!$A$2:$A$998,'SEPT 26  EMP LIST'!$D$2:$D$998,"-")</f>
        <v>-</v>
      </c>
      <c r="I41" t="str">
        <f t="array" ref="I41">XLOOKUP($G41,'SEPT 26  EMP LIST'!$A$2:$A$998,'SEPT 26  EMP LIST'!$F$2:$F$998,"-")</f>
        <v>-</v>
      </c>
      <c r="J41" t="str">
        <f t="array" ref="J41">XLOOKUP($G41,'SEPT 26  EMP LIST'!$A$2:$A$998,'SEPT 26  EMP LIST'!$B$2:$B$998,"-")</f>
        <v>-</v>
      </c>
      <c r="N41" t="str">
        <f t="array" ref="N41">XLOOKUP($G41,'SEPT 26  EMP LIST'!$A$2:$A$998,'SEPT 26  EMP LIST'!$E$2:$E$998,"-")</f>
        <v>-</v>
      </c>
    </row>
    <row r="42">
      <c r="H42" t="str">
        <f t="array" ref="H42">XLOOKUP($G42,'SEPT 26  EMP LIST'!$A$2:$A$998,'SEPT 26  EMP LIST'!$D$2:$D$998,"-")</f>
        <v>-</v>
      </c>
      <c r="I42" t="str">
        <f t="array" ref="I42">XLOOKUP($G42,'SEPT 26  EMP LIST'!$A$2:$A$998,'SEPT 26  EMP LIST'!$F$2:$F$998,"-")</f>
        <v>-</v>
      </c>
      <c r="J42" t="str">
        <f t="array" ref="J42">XLOOKUP($G42,'SEPT 26  EMP LIST'!$A$2:$A$998,'SEPT 26  EMP LIST'!$B$2:$B$998,"-")</f>
        <v>-</v>
      </c>
      <c r="N42" t="str">
        <f t="array" ref="N42">XLOOKUP($G42,'SEPT 26  EMP LIST'!$A$2:$A$998,'SEPT 26  EMP LIST'!$E$2:$E$998,"-")</f>
        <v>-</v>
      </c>
    </row>
    <row r="43">
      <c r="H43" t="str">
        <f t="array" ref="H43">XLOOKUP($G43,'SEPT 26  EMP LIST'!$A$2:$A$998,'SEPT 26  EMP LIST'!$D$2:$D$998,"-")</f>
        <v>-</v>
      </c>
      <c r="I43" t="str">
        <f t="array" ref="I43">XLOOKUP($G43,'SEPT 26  EMP LIST'!$A$2:$A$998,'SEPT 26  EMP LIST'!$F$2:$F$998,"-")</f>
        <v>-</v>
      </c>
      <c r="J43" t="str">
        <f t="array" ref="J43">XLOOKUP($G43,'SEPT 26  EMP LIST'!$A$2:$A$998,'SEPT 26  EMP LIST'!$B$2:$B$998,"-")</f>
        <v>-</v>
      </c>
      <c r="N43" t="str">
        <f t="array" ref="N43">XLOOKUP($G43,'SEPT 26  EMP LIST'!$A$2:$A$998,'SEPT 26  EMP LIST'!$E$2:$E$998,"-")</f>
        <v>-</v>
      </c>
    </row>
    <row r="44">
      <c r="H44" t="str">
        <f t="array" ref="H44">XLOOKUP($G44,'SEPT 26  EMP LIST'!$A$2:$A$998,'SEPT 26  EMP LIST'!$D$2:$D$998,"-")</f>
        <v>-</v>
      </c>
      <c r="I44" t="str">
        <f t="array" ref="I44">XLOOKUP($G44,'SEPT 26  EMP LIST'!$A$2:$A$998,'SEPT 26  EMP LIST'!$F$2:$F$998,"-")</f>
        <v>-</v>
      </c>
      <c r="J44" t="str">
        <f t="array" ref="J44">XLOOKUP($G44,'SEPT 26  EMP LIST'!$A$2:$A$998,'SEPT 26  EMP LIST'!$B$2:$B$998,"-")</f>
        <v>-</v>
      </c>
      <c r="N44" t="str">
        <f t="array" ref="N44">XLOOKUP($G44,'SEPT 26  EMP LIST'!$A$2:$A$998,'SEPT 26  EMP LIST'!$E$2:$E$998,"-")</f>
        <v>-</v>
      </c>
    </row>
    <row r="45">
      <c r="H45" t="str">
        <f t="array" ref="H45">XLOOKUP($G45,'SEPT 26  EMP LIST'!$A$2:$A$998,'SEPT 26  EMP LIST'!$D$2:$D$998,"-")</f>
        <v>-</v>
      </c>
      <c r="I45" t="str">
        <f t="array" ref="I45">XLOOKUP($G45,'SEPT 26  EMP LIST'!$A$2:$A$998,'SEPT 26  EMP LIST'!$F$2:$F$998,"-")</f>
        <v>-</v>
      </c>
      <c r="J45" t="str">
        <f t="array" ref="J45">XLOOKUP($G45,'SEPT 26  EMP LIST'!$A$2:$A$998,'SEPT 26  EMP LIST'!$B$2:$B$998,"-")</f>
        <v>-</v>
      </c>
      <c r="N45" t="str">
        <f t="array" ref="N45">XLOOKUP($G45,'SEPT 26  EMP LIST'!$A$2:$A$998,'SEPT 26  EMP LIST'!$E$2:$E$998,"-")</f>
        <v>-</v>
      </c>
    </row>
    <row r="46">
      <c r="H46" t="str">
        <f t="array" ref="H46">XLOOKUP($G46,'SEPT 26  EMP LIST'!$A$2:$A$998,'SEPT 26  EMP LIST'!$D$2:$D$998,"-")</f>
        <v>-</v>
      </c>
      <c r="I46" t="str">
        <f t="array" ref="I46">XLOOKUP($G46,'SEPT 26  EMP LIST'!$A$2:$A$998,'SEPT 26  EMP LIST'!$F$2:$F$998,"-")</f>
        <v>-</v>
      </c>
      <c r="J46" t="str">
        <f t="array" ref="J46">XLOOKUP($G46,'SEPT 26  EMP LIST'!$A$2:$A$998,'SEPT 26  EMP LIST'!$B$2:$B$998,"-")</f>
        <v>-</v>
      </c>
      <c r="N46" t="str">
        <f t="array" ref="N46">XLOOKUP($G46,'SEPT 26  EMP LIST'!$A$2:$A$998,'SEPT 26  EMP LIST'!$E$2:$E$998,"-")</f>
        <v>-</v>
      </c>
    </row>
    <row r="47">
      <c r="H47" t="str">
        <f t="array" ref="H47">XLOOKUP($G47,'SEPT 26  EMP LIST'!$A$2:$A$998,'SEPT 26  EMP LIST'!$D$2:$D$998,"-")</f>
        <v>-</v>
      </c>
      <c r="I47" t="str">
        <f t="array" ref="I47">XLOOKUP($G47,'SEPT 26  EMP LIST'!$A$2:$A$998,'SEPT 26  EMP LIST'!$F$2:$F$998,"-")</f>
        <v>-</v>
      </c>
      <c r="J47" t="str">
        <f t="array" ref="J47">XLOOKUP($G47,'SEPT 26  EMP LIST'!$A$2:$A$998,'SEPT 26  EMP LIST'!$B$2:$B$998,"-")</f>
        <v>-</v>
      </c>
      <c r="N47" t="str">
        <f t="array" ref="N47">XLOOKUP($G47,'SEPT 26  EMP LIST'!$A$2:$A$998,'SEPT 26  EMP LIST'!$E$2:$E$998,"-")</f>
        <v>-</v>
      </c>
    </row>
    <row r="48">
      <c r="H48" t="str">
        <f t="array" ref="H48">XLOOKUP($G48,'SEPT 26  EMP LIST'!$A$2:$A$998,'SEPT 26  EMP LIST'!$D$2:$D$998,"-")</f>
        <v>-</v>
      </c>
      <c r="I48" t="str">
        <f t="array" ref="I48">XLOOKUP($G48,'SEPT 26  EMP LIST'!$A$2:$A$998,'SEPT 26  EMP LIST'!$F$2:$F$998,"-")</f>
        <v>-</v>
      </c>
      <c r="J48" t="str">
        <f t="array" ref="J48">XLOOKUP($G48,'SEPT 26  EMP LIST'!$A$2:$A$998,'SEPT 26  EMP LIST'!$B$2:$B$998,"-")</f>
        <v>-</v>
      </c>
      <c r="N48" t="str">
        <f t="array" ref="N48">XLOOKUP($G48,'SEPT 26  EMP LIST'!$A$2:$A$998,'SEPT 26  EMP LIST'!$E$2:$E$998,"-")</f>
        <v>-</v>
      </c>
    </row>
    <row r="49">
      <c r="H49" t="str">
        <f t="array" ref="H49">XLOOKUP($G49,'SEPT 26  EMP LIST'!$A$2:$A$998,'SEPT 26  EMP LIST'!$D$2:$D$998,"-")</f>
        <v>-</v>
      </c>
      <c r="I49" t="str">
        <f t="array" ref="I49">XLOOKUP($G49,'SEPT 26  EMP LIST'!$A$2:$A$998,'SEPT 26  EMP LIST'!$F$2:$F$998,"-")</f>
        <v>-</v>
      </c>
      <c r="J49" t="str">
        <f t="array" ref="J49">XLOOKUP($G49,'SEPT 26  EMP LIST'!$A$2:$A$998,'SEPT 26  EMP LIST'!$B$2:$B$998,"-")</f>
        <v>-</v>
      </c>
      <c r="N49" t="str">
        <f t="array" ref="N49">XLOOKUP($G49,'SEPT 26  EMP LIST'!$A$2:$A$998,'SEPT 26  EMP LIST'!$E$2:$E$998,"-")</f>
        <v>-</v>
      </c>
    </row>
    <row r="50">
      <c r="H50" t="str">
        <f t="array" ref="H50">XLOOKUP($G50,'SEPT 26  EMP LIST'!$A$2:$A$998,'SEPT 26  EMP LIST'!$D$2:$D$998,"-")</f>
        <v>-</v>
      </c>
      <c r="I50" t="str">
        <f t="array" ref="I50">XLOOKUP($G50,'SEPT 26  EMP LIST'!$A$2:$A$998,'SEPT 26  EMP LIST'!$F$2:$F$998,"-")</f>
        <v>-</v>
      </c>
      <c r="J50" t="str">
        <f t="array" ref="J50">XLOOKUP($G50,'SEPT 26  EMP LIST'!$A$2:$A$998,'SEPT 26  EMP LIST'!$B$2:$B$998,"-")</f>
        <v>-</v>
      </c>
      <c r="N50" t="str">
        <f t="array" ref="N50">XLOOKUP($G50,'SEPT 26  EMP LIST'!$A$2:$A$998,'SEPT 26  EMP LIST'!$E$2:$E$998,"-")</f>
        <v>-</v>
      </c>
    </row>
    <row r="51">
      <c r="H51" t="str">
        <f t="array" ref="H51">XLOOKUP($G51,'SEPT 26  EMP LIST'!$A$2:$A$998,'SEPT 26  EMP LIST'!$D$2:$D$998,"-")</f>
        <v>-</v>
      </c>
      <c r="I51" t="str">
        <f t="array" ref="I51">XLOOKUP($G51,'SEPT 26  EMP LIST'!$A$2:$A$998,'SEPT 26  EMP LIST'!$F$2:$F$998,"-")</f>
        <v>-</v>
      </c>
      <c r="J51" t="str">
        <f t="array" ref="J51">XLOOKUP($G51,'SEPT 26  EMP LIST'!$A$2:$A$998,'SEPT 26  EMP LIST'!$B$2:$B$998,"-")</f>
        <v>-</v>
      </c>
      <c r="N51" t="str">
        <f t="array" ref="N51">XLOOKUP($G51,'SEPT 26  EMP LIST'!$A$2:$A$998,'SEPT 26  EMP LIST'!$E$2:$E$998,"-")</f>
        <v>-</v>
      </c>
    </row>
    <row r="52">
      <c r="H52" t="str">
        <f t="array" ref="H52">XLOOKUP($G52,'SEPT 26  EMP LIST'!$A$2:$A$998,'SEPT 26  EMP LIST'!$D$2:$D$998,"-")</f>
        <v>-</v>
      </c>
      <c r="I52" t="str">
        <f t="array" ref="I52">XLOOKUP($G52,'SEPT 26  EMP LIST'!$A$2:$A$998,'SEPT 26  EMP LIST'!$F$2:$F$998,"-")</f>
        <v>-</v>
      </c>
      <c r="J52" t="str">
        <f t="array" ref="J52">XLOOKUP($G52,'SEPT 26  EMP LIST'!$A$2:$A$998,'SEPT 26  EMP LIST'!$B$2:$B$998,"-")</f>
        <v>-</v>
      </c>
      <c r="N52" t="str">
        <f t="array" ref="N52">XLOOKUP($G52,'SEPT 26  EMP LIST'!$A$2:$A$998,'SEPT 26  EMP LIST'!$E$2:$E$998,"-")</f>
        <v>-</v>
      </c>
    </row>
    <row r="53">
      <c r="H53" t="str">
        <f t="array" ref="H53">XLOOKUP($G53,'SEPT 26  EMP LIST'!$A$2:$A$998,'SEPT 26  EMP LIST'!$D$2:$D$998,"-")</f>
        <v>-</v>
      </c>
      <c r="I53" t="str">
        <f t="array" ref="I53">XLOOKUP($G53,'SEPT 26  EMP LIST'!$A$2:$A$998,'SEPT 26  EMP LIST'!$F$2:$F$998,"-")</f>
        <v>-</v>
      </c>
      <c r="J53" t="str">
        <f t="array" ref="J53">XLOOKUP($G53,'SEPT 26  EMP LIST'!$A$2:$A$998,'SEPT 26  EMP LIST'!$B$2:$B$998,"-")</f>
        <v>-</v>
      </c>
      <c r="N53" t="str">
        <f t="array" ref="N53">XLOOKUP($G53,'SEPT 26  EMP LIST'!$A$2:$A$998,'SEPT 26  EMP LIST'!$E$2:$E$998,"-")</f>
        <v>-</v>
      </c>
    </row>
    <row r="54">
      <c r="H54" t="str">
        <f t="array" ref="H54">XLOOKUP($G54,'SEPT 26  EMP LIST'!$A$2:$A$998,'SEPT 26  EMP LIST'!$D$2:$D$998,"-")</f>
        <v>-</v>
      </c>
      <c r="I54" t="str">
        <f t="array" ref="I54">XLOOKUP($G54,'SEPT 26  EMP LIST'!$A$2:$A$998,'SEPT 26  EMP LIST'!$F$2:$F$998,"-")</f>
        <v>-</v>
      </c>
      <c r="J54" t="str">
        <f t="array" ref="J54">XLOOKUP($G54,'SEPT 26  EMP LIST'!$A$2:$A$998,'SEPT 26  EMP LIST'!$B$2:$B$998,"-")</f>
        <v>-</v>
      </c>
      <c r="N54" t="str">
        <f t="array" ref="N54">XLOOKUP($G54,'SEPT 26  EMP LIST'!$A$2:$A$998,'SEPT 26  EMP LIST'!$E$2:$E$998,"-")</f>
        <v>-</v>
      </c>
    </row>
    <row r="55">
      <c r="H55" t="str">
        <f t="array" ref="H55">XLOOKUP($G55,'SEPT 26  EMP LIST'!$A$2:$A$998,'SEPT 26  EMP LIST'!$D$2:$D$998,"-")</f>
        <v>-</v>
      </c>
      <c r="I55" t="str">
        <f t="array" ref="I55">XLOOKUP($G55,'SEPT 26  EMP LIST'!$A$2:$A$998,'SEPT 26  EMP LIST'!$F$2:$F$998,"-")</f>
        <v>-</v>
      </c>
      <c r="J55" t="str">
        <f t="array" ref="J55">XLOOKUP($G55,'SEPT 26  EMP LIST'!$A$2:$A$998,'SEPT 26  EMP LIST'!$B$2:$B$998,"-")</f>
        <v>-</v>
      </c>
      <c r="N55" t="str">
        <f t="array" ref="N55">XLOOKUP($G55,'SEPT 26  EMP LIST'!$A$2:$A$998,'SEPT 26  EMP LIST'!$E$2:$E$998,"-")</f>
        <v>-</v>
      </c>
    </row>
    <row r="56">
      <c r="H56" t="str">
        <f t="array" ref="H56">XLOOKUP($G56,'SEPT 26  EMP LIST'!$A$2:$A$998,'SEPT 26  EMP LIST'!$D$2:$D$998,"-")</f>
        <v>-</v>
      </c>
      <c r="I56" t="str">
        <f t="array" ref="I56">XLOOKUP($G56,'SEPT 26  EMP LIST'!$A$2:$A$998,'SEPT 26  EMP LIST'!$F$2:$F$998,"-")</f>
        <v>-</v>
      </c>
      <c r="J56" t="str">
        <f t="array" ref="J56">XLOOKUP($G56,'SEPT 26  EMP LIST'!$A$2:$A$998,'SEPT 26  EMP LIST'!$B$2:$B$998,"-")</f>
        <v>-</v>
      </c>
      <c r="N56" t="str">
        <f t="array" ref="N56">XLOOKUP($G56,'SEPT 26  EMP LIST'!$A$2:$A$998,'SEPT 26  EMP LIST'!$E$2:$E$998,"-")</f>
        <v>-</v>
      </c>
    </row>
    <row r="57">
      <c r="H57" t="str">
        <f t="array" ref="H57">XLOOKUP($G57,'SEPT 26  EMP LIST'!$A$2:$A$998,'SEPT 26  EMP LIST'!$D$2:$D$998,"-")</f>
        <v>-</v>
      </c>
      <c r="I57" t="str">
        <f t="array" ref="I57">XLOOKUP($G57,'SEPT 26  EMP LIST'!$A$2:$A$998,'SEPT 26  EMP LIST'!$F$2:$F$998,"-")</f>
        <v>-</v>
      </c>
      <c r="J57" t="str">
        <f t="array" ref="J57">XLOOKUP($G57,'SEPT 26  EMP LIST'!$A$2:$A$998,'SEPT 26  EMP LIST'!$B$2:$B$998,"-")</f>
        <v>-</v>
      </c>
      <c r="N57" t="str">
        <f t="array" ref="N57">XLOOKUP($G57,'SEPT 26  EMP LIST'!$A$2:$A$998,'SEPT 26  EMP LIST'!$E$2:$E$998,"-")</f>
        <v>-</v>
      </c>
    </row>
    <row r="58">
      <c r="H58" t="str">
        <f t="array" ref="H58">XLOOKUP($G58,'SEPT 26  EMP LIST'!$A$2:$A$998,'SEPT 26  EMP LIST'!$D$2:$D$998,"-")</f>
        <v>-</v>
      </c>
      <c r="I58" t="str">
        <f t="array" ref="I58">XLOOKUP($G58,'SEPT 26  EMP LIST'!$A$2:$A$998,'SEPT 26  EMP LIST'!$F$2:$F$998,"-")</f>
        <v>-</v>
      </c>
      <c r="J58" t="str">
        <f t="array" ref="J58">XLOOKUP($G58,'SEPT 26  EMP LIST'!$A$2:$A$998,'SEPT 26  EMP LIST'!$B$2:$B$998,"-")</f>
        <v>-</v>
      </c>
      <c r="N58" t="str">
        <f t="array" ref="N58">XLOOKUP($G58,'SEPT 26  EMP LIST'!$A$2:$A$998,'SEPT 26  EMP LIST'!$E$2:$E$998,"-")</f>
        <v>-</v>
      </c>
    </row>
    <row r="59">
      <c r="H59" t="str">
        <f t="array" ref="H59">XLOOKUP($G59,'SEPT 26  EMP LIST'!$A$2:$A$998,'SEPT 26  EMP LIST'!$D$2:$D$998,"-")</f>
        <v>-</v>
      </c>
      <c r="I59" t="str">
        <f t="array" ref="I59">XLOOKUP($G59,'SEPT 26  EMP LIST'!$A$2:$A$998,'SEPT 26  EMP LIST'!$F$2:$F$998,"-")</f>
        <v>-</v>
      </c>
      <c r="J59" t="str">
        <f t="array" ref="J59">XLOOKUP($G59,'SEPT 26  EMP LIST'!$A$2:$A$998,'SEPT 26  EMP LIST'!$B$2:$B$998,"-")</f>
        <v>-</v>
      </c>
      <c r="N59" t="str">
        <f t="array" ref="N59">XLOOKUP($G59,'SEPT 26  EMP LIST'!$A$2:$A$998,'SEPT 26  EMP LIST'!$E$2:$E$998,"-")</f>
        <v>-</v>
      </c>
    </row>
    <row r="60">
      <c r="H60" t="str">
        <f t="array" ref="H60">XLOOKUP($G60,'SEPT 26  EMP LIST'!$A$2:$A$998,'SEPT 26  EMP LIST'!$D$2:$D$998,"-")</f>
        <v>-</v>
      </c>
      <c r="I60" t="str">
        <f t="array" ref="I60">XLOOKUP($G60,'SEPT 26  EMP LIST'!$A$2:$A$998,'SEPT 26  EMP LIST'!$F$2:$F$998,"-")</f>
        <v>-</v>
      </c>
      <c r="J60" t="str">
        <f t="array" ref="J60">XLOOKUP($G60,'SEPT 26  EMP LIST'!$A$2:$A$998,'SEPT 26  EMP LIST'!$B$2:$B$998,"-")</f>
        <v>-</v>
      </c>
      <c r="N60" t="str">
        <f t="array" ref="N60">XLOOKUP($G60,'SEPT 26  EMP LIST'!$A$2:$A$998,'SEPT 26  EMP LIST'!$E$2:$E$998,"-")</f>
        <v>-</v>
      </c>
    </row>
    <row r="61">
      <c r="H61" t="str">
        <f t="array" ref="H61">XLOOKUP($G61,'SEPT 26  EMP LIST'!$A$2:$A$998,'SEPT 26  EMP LIST'!$D$2:$D$998,"-")</f>
        <v>-</v>
      </c>
      <c r="I61" t="str">
        <f t="array" ref="I61">XLOOKUP($G61,'SEPT 26  EMP LIST'!$A$2:$A$998,'SEPT 26  EMP LIST'!$F$2:$F$998,"-")</f>
        <v>-</v>
      </c>
      <c r="J61" t="str">
        <f t="array" ref="J61">XLOOKUP($G61,'SEPT 26  EMP LIST'!$A$2:$A$998,'SEPT 26  EMP LIST'!$B$2:$B$998,"-")</f>
        <v>-</v>
      </c>
      <c r="N61" t="str">
        <f t="array" ref="N61">XLOOKUP($G61,'SEPT 26  EMP LIST'!$A$2:$A$998,'SEPT 26  EMP LIST'!$E$2:$E$998,"-")</f>
        <v>-</v>
      </c>
    </row>
    <row r="62">
      <c r="H62" t="str">
        <f t="array" ref="H62">XLOOKUP($G62,'SEPT 26  EMP LIST'!$A$2:$A$998,'SEPT 26  EMP LIST'!$D$2:$D$998,"-")</f>
        <v>-</v>
      </c>
      <c r="I62" t="str">
        <f t="array" ref="I62">XLOOKUP($G62,'SEPT 26  EMP LIST'!$A$2:$A$998,'SEPT 26  EMP LIST'!$F$2:$F$998,"-")</f>
        <v>-</v>
      </c>
      <c r="J62" t="str">
        <f t="array" ref="J62">XLOOKUP($G62,'SEPT 26  EMP LIST'!$A$2:$A$998,'SEPT 26  EMP LIST'!$B$2:$B$998,"-")</f>
        <v>-</v>
      </c>
      <c r="N62" t="str">
        <f t="array" ref="N62">XLOOKUP($G62,'SEPT 26  EMP LIST'!$A$2:$A$998,'SEPT 26  EMP LIST'!$E$2:$E$998,"-")</f>
        <v>-</v>
      </c>
    </row>
    <row r="63">
      <c r="H63" t="str">
        <f t="array" ref="H63">XLOOKUP($G63,'SEPT 26  EMP LIST'!$A$2:$A$998,'SEPT 26  EMP LIST'!$D$2:$D$998,"-")</f>
        <v>-</v>
      </c>
      <c r="I63" t="str">
        <f t="array" ref="I63">XLOOKUP($G63,'SEPT 26  EMP LIST'!$A$2:$A$998,'SEPT 26  EMP LIST'!$F$2:$F$998,"-")</f>
        <v>-</v>
      </c>
      <c r="J63" t="str">
        <f t="array" ref="J63">XLOOKUP($G63,'SEPT 26  EMP LIST'!$A$2:$A$998,'SEPT 26  EMP LIST'!$B$2:$B$998,"-")</f>
        <v>-</v>
      </c>
      <c r="N63" t="str">
        <f t="array" ref="N63">XLOOKUP($G63,'SEPT 26  EMP LIST'!$A$2:$A$998,'SEPT 26  EMP LIST'!$E$2:$E$998,"-")</f>
        <v>-</v>
      </c>
    </row>
    <row r="64">
      <c r="H64" t="str">
        <f t="array" ref="H64">XLOOKUP($G64,'SEPT 26  EMP LIST'!$A$2:$A$998,'SEPT 26  EMP LIST'!$D$2:$D$998,"-")</f>
        <v>-</v>
      </c>
      <c r="I64" t="str">
        <f t="array" ref="I64">XLOOKUP($G64,'SEPT 26  EMP LIST'!$A$2:$A$998,'SEPT 26  EMP LIST'!$F$2:$F$998,"-")</f>
        <v>-</v>
      </c>
      <c r="J64" t="str">
        <f t="array" ref="J64">XLOOKUP($G64,'SEPT 26  EMP LIST'!$A$2:$A$998,'SEPT 26  EMP LIST'!$B$2:$B$998,"-")</f>
        <v>-</v>
      </c>
      <c r="N64" t="str">
        <f t="array" ref="N64">XLOOKUP($G64,'SEPT 26  EMP LIST'!$A$2:$A$998,'SEPT 26  EMP LIST'!$E$2:$E$998,"-")</f>
        <v>-</v>
      </c>
    </row>
    <row r="65">
      <c r="H65" t="str">
        <f t="array" ref="H65">XLOOKUP($G65,'SEPT 26  EMP LIST'!$A$2:$A$998,'SEPT 26  EMP LIST'!$D$2:$D$998,"-")</f>
        <v>-</v>
      </c>
      <c r="I65" t="str">
        <f t="array" ref="I65">XLOOKUP($G65,'SEPT 26  EMP LIST'!$A$2:$A$998,'SEPT 26  EMP LIST'!$F$2:$F$998,"-")</f>
        <v>-</v>
      </c>
      <c r="J65" t="str">
        <f t="array" ref="J65">XLOOKUP($G65,'SEPT 26  EMP LIST'!$A$2:$A$998,'SEPT 26  EMP LIST'!$B$2:$B$998,"-")</f>
        <v>-</v>
      </c>
      <c r="N65" t="str">
        <f t="array" ref="N65">XLOOKUP($G65,'SEPT 26  EMP LIST'!$A$2:$A$998,'SEPT 26  EMP LIST'!$E$2:$E$998,"-")</f>
        <v>-</v>
      </c>
    </row>
    <row r="66">
      <c r="H66" t="str">
        <f t="array" ref="H66">XLOOKUP($G66,'SEPT 26  EMP LIST'!$A$2:$A$998,'SEPT 26  EMP LIST'!$D$2:$D$998,"-")</f>
        <v>-</v>
      </c>
      <c r="I66" t="str">
        <f t="array" ref="I66">XLOOKUP($G66,'SEPT 26  EMP LIST'!$A$2:$A$998,'SEPT 26  EMP LIST'!$F$2:$F$998,"-")</f>
        <v>-</v>
      </c>
      <c r="J66" t="str">
        <f t="array" ref="J66">XLOOKUP($G66,'SEPT 26  EMP LIST'!$A$2:$A$998,'SEPT 26  EMP LIST'!$B$2:$B$998,"-")</f>
        <v>-</v>
      </c>
      <c r="N66" t="str">
        <f t="array" ref="N66">XLOOKUP($G66,'SEPT 26  EMP LIST'!$A$2:$A$998,'SEPT 26  EMP LIST'!$E$2:$E$998,"-")</f>
        <v>-</v>
      </c>
    </row>
    <row r="67">
      <c r="H67" t="str">
        <f t="array" ref="H67">XLOOKUP($G67,'SEPT 26  EMP LIST'!$A$2:$A$998,'SEPT 26  EMP LIST'!$D$2:$D$998,"-")</f>
        <v>-</v>
      </c>
      <c r="I67" t="str">
        <f t="array" ref="I67">XLOOKUP($G67,'SEPT 26  EMP LIST'!$A$2:$A$998,'SEPT 26  EMP LIST'!$F$2:$F$998,"-")</f>
        <v>-</v>
      </c>
      <c r="J67" t="str">
        <f t="array" ref="J67">XLOOKUP($G67,'SEPT 26  EMP LIST'!$A$2:$A$998,'SEPT 26  EMP LIST'!$B$2:$B$998,"-")</f>
        <v>-</v>
      </c>
      <c r="N67" t="str">
        <f t="array" ref="N67">XLOOKUP($G67,'SEPT 26  EMP LIST'!$A$2:$A$998,'SEPT 26  EMP LIST'!$E$2:$E$998,"-")</f>
        <v>-</v>
      </c>
    </row>
    <row r="68">
      <c r="H68" t="str">
        <f t="array" ref="H68">XLOOKUP($G68,'SEPT 26  EMP LIST'!$A$2:$A$998,'SEPT 26  EMP LIST'!$D$2:$D$998,"-")</f>
        <v>-</v>
      </c>
      <c r="I68" t="str">
        <f t="array" ref="I68">XLOOKUP($G68,'SEPT 26  EMP LIST'!$A$2:$A$998,'SEPT 26  EMP LIST'!$F$2:$F$998,"-")</f>
        <v>-</v>
      </c>
      <c r="J68" t="str">
        <f t="array" ref="J68">XLOOKUP($G68,'SEPT 26  EMP LIST'!$A$2:$A$998,'SEPT 26  EMP LIST'!$B$2:$B$998,"-")</f>
        <v>-</v>
      </c>
      <c r="N68" t="str">
        <f t="array" ref="N68">XLOOKUP($G68,'SEPT 26  EMP LIST'!$A$2:$A$998,'SEPT 26  EMP LIST'!$E$2:$E$998,"-")</f>
        <v>-</v>
      </c>
    </row>
    <row r="69">
      <c r="H69" t="str">
        <f t="array" ref="H69">XLOOKUP($G69,'SEPT 26  EMP LIST'!$A$2:$A$998,'SEPT 26  EMP LIST'!$D$2:$D$998,"-")</f>
        <v>-</v>
      </c>
      <c r="I69" t="str">
        <f t="array" ref="I69">XLOOKUP($G69,'SEPT 26  EMP LIST'!$A$2:$A$998,'SEPT 26  EMP LIST'!$F$2:$F$998,"-")</f>
        <v>-</v>
      </c>
      <c r="J69" t="str">
        <f t="array" ref="J69">XLOOKUP($G69,'SEPT 26  EMP LIST'!$A$2:$A$998,'SEPT 26  EMP LIST'!$B$2:$B$998,"-")</f>
        <v>-</v>
      </c>
      <c r="N69" t="str">
        <f t="array" ref="N69">XLOOKUP($G69,'SEPT 26  EMP LIST'!$A$2:$A$998,'SEPT 26  EMP LIST'!$E$2:$E$998,"-")</f>
        <v>-</v>
      </c>
    </row>
    <row r="70">
      <c r="H70" t="str">
        <f t="array" ref="H70">XLOOKUP($G70,'SEPT 26  EMP LIST'!$A$2:$A$998,'SEPT 26  EMP LIST'!$D$2:$D$998,"-")</f>
        <v>-</v>
      </c>
      <c r="I70" t="str">
        <f t="array" ref="I70">XLOOKUP($G70,'SEPT 26  EMP LIST'!$A$2:$A$998,'SEPT 26  EMP LIST'!$F$2:$F$998,"-")</f>
        <v>-</v>
      </c>
      <c r="J70" t="str">
        <f t="array" ref="J70">XLOOKUP($G70,'SEPT 26  EMP LIST'!$A$2:$A$998,'SEPT 26  EMP LIST'!$B$2:$B$998,"-")</f>
        <v>-</v>
      </c>
      <c r="N70" t="str">
        <f t="array" ref="N70">XLOOKUP($G70,'SEPT 26  EMP LIST'!$A$2:$A$998,'SEPT 26  EMP LIST'!$E$2:$E$998,"-")</f>
        <v>-</v>
      </c>
    </row>
    <row r="71">
      <c r="H71" t="str">
        <f t="array" ref="H71">XLOOKUP($G71,'SEPT 26  EMP LIST'!$A$2:$A$998,'SEPT 26  EMP LIST'!$D$2:$D$998,"-")</f>
        <v>-</v>
      </c>
      <c r="I71" t="str">
        <f t="array" ref="I71">XLOOKUP($G71,'SEPT 26  EMP LIST'!$A$2:$A$998,'SEPT 26  EMP LIST'!$F$2:$F$998,"-")</f>
        <v>-</v>
      </c>
      <c r="J71" t="str">
        <f t="array" ref="J71">XLOOKUP($G71,'SEPT 26  EMP LIST'!$A$2:$A$998,'SEPT 26  EMP LIST'!$B$2:$B$998,"-")</f>
        <v>-</v>
      </c>
      <c r="N71" t="str">
        <f t="array" ref="N71">XLOOKUP($G71,'SEPT 26  EMP LIST'!$A$2:$A$998,'SEPT 26  EMP LIST'!$E$2:$E$998,"-")</f>
        <v>-</v>
      </c>
    </row>
    <row r="72">
      <c r="H72" t="str">
        <f t="array" ref="H72">XLOOKUP($G72,'SEPT 26  EMP LIST'!$A$2:$A$998,'SEPT 26  EMP LIST'!$D$2:$D$998,"-")</f>
        <v>-</v>
      </c>
      <c r="I72" t="str">
        <f t="array" ref="I72">XLOOKUP($G72,'SEPT 26  EMP LIST'!$A$2:$A$998,'SEPT 26  EMP LIST'!$F$2:$F$998,"-")</f>
        <v>-</v>
      </c>
      <c r="J72" t="str">
        <f t="array" ref="J72">XLOOKUP($G72,'SEPT 26  EMP LIST'!$A$2:$A$998,'SEPT 26  EMP LIST'!$B$2:$B$998,"-")</f>
        <v>-</v>
      </c>
      <c r="N72" t="str">
        <f t="array" ref="N72">XLOOKUP($G72,'SEPT 26  EMP LIST'!$A$2:$A$998,'SEPT 26  EMP LIST'!$E$2:$E$998,"-")</f>
        <v>-</v>
      </c>
    </row>
    <row r="73">
      <c r="H73" t="str">
        <f t="array" ref="H73">XLOOKUP($G73,'SEPT 26  EMP LIST'!$A$2:$A$998,'SEPT 26  EMP LIST'!$D$2:$D$998,"-")</f>
        <v>-</v>
      </c>
      <c r="I73" t="str">
        <f t="array" ref="I73">XLOOKUP($G73,'SEPT 26  EMP LIST'!$A$2:$A$998,'SEPT 26  EMP LIST'!$F$2:$F$998,"-")</f>
        <v>-</v>
      </c>
      <c r="J73" t="str">
        <f t="array" ref="J73">XLOOKUP($G73,'SEPT 26  EMP LIST'!$A$2:$A$998,'SEPT 26  EMP LIST'!$B$2:$B$998,"-")</f>
        <v>-</v>
      </c>
      <c r="N73" t="str">
        <f t="array" ref="N73">XLOOKUP($G73,'SEPT 26  EMP LIST'!$A$2:$A$998,'SEPT 26  EMP LIST'!$E$2:$E$998,"-")</f>
        <v>-</v>
      </c>
    </row>
    <row r="74">
      <c r="H74" t="str">
        <f t="array" ref="H74">XLOOKUP($G74,'SEPT 26  EMP LIST'!$A$2:$A$998,'SEPT 26  EMP LIST'!$D$2:$D$998,"-")</f>
        <v>-</v>
      </c>
      <c r="I74" t="str">
        <f t="array" ref="I74">XLOOKUP($G74,'SEPT 26  EMP LIST'!$A$2:$A$998,'SEPT 26  EMP LIST'!$F$2:$F$998,"-")</f>
        <v>-</v>
      </c>
      <c r="J74" t="str">
        <f t="array" ref="J74">XLOOKUP($G74,'SEPT 26  EMP LIST'!$A$2:$A$998,'SEPT 26  EMP LIST'!$B$2:$B$998,"-")</f>
        <v>-</v>
      </c>
      <c r="N74" t="str">
        <f t="array" ref="N74">XLOOKUP($G74,'SEPT 26  EMP LIST'!$A$2:$A$998,'SEPT 26  EMP LIST'!$E$2:$E$998,"-")</f>
        <v>-</v>
      </c>
    </row>
    <row r="75">
      <c r="H75" t="str">
        <f t="array" ref="H75">XLOOKUP($G75,'SEPT 26  EMP LIST'!$A$2:$A$998,'SEPT 26  EMP LIST'!$D$2:$D$998,"-")</f>
        <v>-</v>
      </c>
      <c r="I75" t="str">
        <f t="array" ref="I75">XLOOKUP($G75,'SEPT 26  EMP LIST'!$A$2:$A$998,'SEPT 26  EMP LIST'!$F$2:$F$998,"-")</f>
        <v>-</v>
      </c>
      <c r="J75" t="str">
        <f t="array" ref="J75">XLOOKUP($G75,'SEPT 26  EMP LIST'!$A$2:$A$998,'SEPT 26  EMP LIST'!$B$2:$B$998,"-")</f>
        <v>-</v>
      </c>
      <c r="N75" t="str">
        <f t="array" ref="N75">XLOOKUP($G75,'SEPT 26  EMP LIST'!$A$2:$A$998,'SEPT 26  EMP LIST'!$E$2:$E$998,"-")</f>
        <v>-</v>
      </c>
    </row>
    <row r="76">
      <c r="H76" t="str">
        <f t="array" ref="H76">XLOOKUP($G76,'SEPT 26  EMP LIST'!$A$2:$A$998,'SEPT 26  EMP LIST'!$D$2:$D$998,"-")</f>
        <v>-</v>
      </c>
      <c r="I76" t="str">
        <f t="array" ref="I76">XLOOKUP($G76,'SEPT 26  EMP LIST'!$A$2:$A$998,'SEPT 26  EMP LIST'!$F$2:$F$998,"-")</f>
        <v>-</v>
      </c>
      <c r="J76" t="str">
        <f t="array" ref="J76">XLOOKUP($G76,'SEPT 26  EMP LIST'!$A$2:$A$998,'SEPT 26  EMP LIST'!$B$2:$B$998,"-")</f>
        <v>-</v>
      </c>
      <c r="N76" t="str">
        <f t="array" ref="N76">XLOOKUP($G76,'SEPT 26  EMP LIST'!$A$2:$A$998,'SEPT 26  EMP LIST'!$E$2:$E$998,"-")</f>
        <v>-</v>
      </c>
    </row>
    <row r="77">
      <c r="H77" t="str">
        <f t="array" ref="H77">XLOOKUP($G77,'SEPT 26  EMP LIST'!$A$2:$A$998,'SEPT 26  EMP LIST'!$D$2:$D$998,"-")</f>
        <v>-</v>
      </c>
      <c r="I77" t="str">
        <f t="array" ref="I77">XLOOKUP($G77,'SEPT 26  EMP LIST'!$A$2:$A$998,'SEPT 26  EMP LIST'!$F$2:$F$998,"-")</f>
        <v>-</v>
      </c>
      <c r="J77" t="str">
        <f t="array" ref="J77">XLOOKUP($G77,'SEPT 26  EMP LIST'!$A$2:$A$998,'SEPT 26  EMP LIST'!$B$2:$B$998,"-")</f>
        <v>-</v>
      </c>
      <c r="N77" t="str">
        <f t="array" ref="N77">XLOOKUP($G77,'SEPT 26  EMP LIST'!$A$2:$A$998,'SEPT 26  EMP LIST'!$E$2:$E$998,"-")</f>
        <v>-</v>
      </c>
    </row>
    <row r="78">
      <c r="H78" t="str">
        <f t="array" ref="H78">XLOOKUP($G78,'SEPT 26  EMP LIST'!$A$2:$A$998,'SEPT 26  EMP LIST'!$D$2:$D$998,"-")</f>
        <v>-</v>
      </c>
      <c r="I78" t="str">
        <f t="array" ref="I78">XLOOKUP($G78,'SEPT 26  EMP LIST'!$A$2:$A$998,'SEPT 26  EMP LIST'!$F$2:$F$998,"-")</f>
        <v>-</v>
      </c>
      <c r="J78" t="str">
        <f t="array" ref="J78">XLOOKUP($G78,'SEPT 26  EMP LIST'!$A$2:$A$998,'SEPT 26  EMP LIST'!$B$2:$B$998,"-")</f>
        <v>-</v>
      </c>
      <c r="N78" t="str">
        <f t="array" ref="N78">XLOOKUP($G78,'SEPT 26  EMP LIST'!$A$2:$A$998,'SEPT 26  EMP LIST'!$E$2:$E$998,"-")</f>
        <v>-</v>
      </c>
    </row>
    <row r="79">
      <c r="H79" t="str">
        <f t="array" ref="H79">XLOOKUP($G79,'SEPT 26  EMP LIST'!$A$2:$A$998,'SEPT 26  EMP LIST'!$D$2:$D$998,"-")</f>
        <v>-</v>
      </c>
      <c r="I79" t="str">
        <f t="array" ref="I79">XLOOKUP($G79,'SEPT 26  EMP LIST'!$A$2:$A$998,'SEPT 26  EMP LIST'!$F$2:$F$998,"-")</f>
        <v>-</v>
      </c>
      <c r="J79" t="str">
        <f t="array" ref="J79">XLOOKUP($G79,'SEPT 26  EMP LIST'!$A$2:$A$998,'SEPT 26  EMP LIST'!$B$2:$B$998,"-")</f>
        <v>-</v>
      </c>
      <c r="N79" t="str">
        <f t="array" ref="N79">XLOOKUP($G79,'SEPT 26  EMP LIST'!$A$2:$A$998,'SEPT 26  EMP LIST'!$E$2:$E$998,"-")</f>
        <v>-</v>
      </c>
    </row>
    <row r="80">
      <c r="H80" t="str">
        <f t="array" ref="H80">XLOOKUP($G80,'SEPT 26  EMP LIST'!$A$2:$A$998,'SEPT 26  EMP LIST'!$D$2:$D$998,"-")</f>
        <v>-</v>
      </c>
      <c r="I80" t="str">
        <f t="array" ref="I80">XLOOKUP($G80,'SEPT 26  EMP LIST'!$A$2:$A$998,'SEPT 26  EMP LIST'!$F$2:$F$998,"-")</f>
        <v>-</v>
      </c>
      <c r="J80" t="str">
        <f t="array" ref="J80">XLOOKUP($G80,'SEPT 26  EMP LIST'!$A$2:$A$998,'SEPT 26  EMP LIST'!$B$2:$B$998,"-")</f>
        <v>-</v>
      </c>
      <c r="N80" t="str">
        <f t="array" ref="N80">XLOOKUP($G80,'SEPT 26  EMP LIST'!$A$2:$A$998,'SEPT 26  EMP LIST'!$E$2:$E$998,"-")</f>
        <v>-</v>
      </c>
    </row>
    <row r="81">
      <c r="H81" t="str">
        <f t="array" ref="H81">XLOOKUP($G81,'SEPT 26  EMP LIST'!$A$2:$A$998,'SEPT 26  EMP LIST'!$D$2:$D$998,"-")</f>
        <v>-</v>
      </c>
      <c r="I81" t="str">
        <f t="array" ref="I81">XLOOKUP($G81,'SEPT 26  EMP LIST'!$A$2:$A$998,'SEPT 26  EMP LIST'!$F$2:$F$998,"-")</f>
        <v>-</v>
      </c>
      <c r="J81" t="str">
        <f t="array" ref="J81">XLOOKUP($G81,'SEPT 26  EMP LIST'!$A$2:$A$998,'SEPT 26  EMP LIST'!$B$2:$B$998,"-")</f>
        <v>-</v>
      </c>
      <c r="N81" t="str">
        <f t="array" ref="N81">XLOOKUP($G81,'SEPT 26  EMP LIST'!$A$2:$A$998,'SEPT 26  EMP LIST'!$E$2:$E$998,"-")</f>
        <v>-</v>
      </c>
    </row>
    <row r="82">
      <c r="H82" t="str">
        <f t="array" ref="H82">XLOOKUP($G82,'SEPT 26  EMP LIST'!$A$2:$A$998,'SEPT 26  EMP LIST'!$D$2:$D$998,"-")</f>
        <v>-</v>
      </c>
      <c r="I82" t="str">
        <f t="array" ref="I82">XLOOKUP($G82,'SEPT 26  EMP LIST'!$A$2:$A$998,'SEPT 26  EMP LIST'!$F$2:$F$998,"-")</f>
        <v>-</v>
      </c>
      <c r="J82" t="str">
        <f t="array" ref="J82">XLOOKUP($G82,'SEPT 26  EMP LIST'!$A$2:$A$998,'SEPT 26  EMP LIST'!$B$2:$B$998,"-")</f>
        <v>-</v>
      </c>
      <c r="N82" t="str">
        <f t="array" ref="N82">XLOOKUP($G82,'SEPT 26  EMP LIST'!$A$2:$A$998,'SEPT 26  EMP LIST'!$E$2:$E$998,"-")</f>
        <v>-</v>
      </c>
    </row>
    <row r="83">
      <c r="H83" t="str">
        <f t="array" ref="H83">XLOOKUP($G83,'SEPT 26  EMP LIST'!$A$2:$A$998,'SEPT 26  EMP LIST'!$D$2:$D$998,"-")</f>
        <v>-</v>
      </c>
      <c r="I83" t="str">
        <f t="array" ref="I83">XLOOKUP($G83,'SEPT 26  EMP LIST'!$A$2:$A$998,'SEPT 26  EMP LIST'!$F$2:$F$998,"-")</f>
        <v>-</v>
      </c>
      <c r="J83" t="str">
        <f t="array" ref="J83">XLOOKUP($G83,'SEPT 26  EMP LIST'!$A$2:$A$998,'SEPT 26  EMP LIST'!$B$2:$B$998,"-")</f>
        <v>-</v>
      </c>
      <c r="N83" t="str">
        <f t="array" ref="N83">XLOOKUP($G83,'SEPT 26  EMP LIST'!$A$2:$A$998,'SEPT 26  EMP LIST'!$E$2:$E$998,"-")</f>
        <v>-</v>
      </c>
    </row>
    <row r="84">
      <c r="H84" t="str">
        <f t="array" ref="H84">XLOOKUP($G84,'SEPT 26  EMP LIST'!$A$2:$A$998,'SEPT 26  EMP LIST'!$D$2:$D$998,"-")</f>
        <v>-</v>
      </c>
      <c r="I84" t="str">
        <f t="array" ref="I84">XLOOKUP($G84,'SEPT 26  EMP LIST'!$A$2:$A$998,'SEPT 26  EMP LIST'!$F$2:$F$998,"-")</f>
        <v>-</v>
      </c>
      <c r="J84" t="str">
        <f t="array" ref="J84">XLOOKUP($G84,'SEPT 26  EMP LIST'!$A$2:$A$998,'SEPT 26  EMP LIST'!$B$2:$B$998,"-")</f>
        <v>-</v>
      </c>
      <c r="N84" t="str">
        <f t="array" ref="N84">XLOOKUP($G84,'SEPT 26  EMP LIST'!$A$2:$A$998,'SEPT 26  EMP LIST'!$E$2:$E$998,"-")</f>
        <v>-</v>
      </c>
    </row>
    <row r="85">
      <c r="H85" t="str">
        <f t="array" ref="H85">XLOOKUP($G85,'SEPT 26  EMP LIST'!$A$2:$A$998,'SEPT 26  EMP LIST'!$D$2:$D$998,"-")</f>
        <v>-</v>
      </c>
      <c r="I85" t="str">
        <f t="array" ref="I85">XLOOKUP($G85,'SEPT 26  EMP LIST'!$A$2:$A$998,'SEPT 26  EMP LIST'!$F$2:$F$998,"-")</f>
        <v>-</v>
      </c>
      <c r="J85" t="str">
        <f t="array" ref="J85">XLOOKUP($G85,'SEPT 26  EMP LIST'!$A$2:$A$998,'SEPT 26  EMP LIST'!$B$2:$B$998,"-")</f>
        <v>-</v>
      </c>
      <c r="N85" t="str">
        <f t="array" ref="N85">XLOOKUP($G85,'SEPT 26  EMP LIST'!$A$2:$A$998,'SEPT 26  EMP LIST'!$E$2:$E$998,"-")</f>
        <v>-</v>
      </c>
    </row>
    <row r="86">
      <c r="H86" t="str">
        <f t="array" ref="H86">XLOOKUP($G86,'SEPT 26  EMP LIST'!$A$2:$A$998,'SEPT 26  EMP LIST'!$D$2:$D$998,"-")</f>
        <v>-</v>
      </c>
      <c r="I86" t="str">
        <f t="array" ref="I86">XLOOKUP($G86,'SEPT 26  EMP LIST'!$A$2:$A$998,'SEPT 26  EMP LIST'!$F$2:$F$998,"-")</f>
        <v>-</v>
      </c>
      <c r="J86" t="str">
        <f t="array" ref="J86">XLOOKUP($G86,'SEPT 26  EMP LIST'!$A$2:$A$998,'SEPT 26  EMP LIST'!$B$2:$B$998,"-")</f>
        <v>-</v>
      </c>
      <c r="N86" t="str">
        <f t="array" ref="N86">XLOOKUP($G86,'SEPT 26  EMP LIST'!$A$2:$A$998,'SEPT 26  EMP LIST'!$E$2:$E$998,"-")</f>
        <v>-</v>
      </c>
    </row>
    <row r="87">
      <c r="H87" t="str">
        <f t="array" ref="H87">XLOOKUP($G87,'SEPT 26  EMP LIST'!$A$2:$A$998,'SEPT 26  EMP LIST'!$D$2:$D$998,"-")</f>
        <v>-</v>
      </c>
      <c r="I87" t="str">
        <f t="array" ref="I87">XLOOKUP($G87,'SEPT 26  EMP LIST'!$A$2:$A$998,'SEPT 26  EMP LIST'!$F$2:$F$998,"-")</f>
        <v>-</v>
      </c>
      <c r="J87" t="str">
        <f t="array" ref="J87">XLOOKUP($G87,'SEPT 26  EMP LIST'!$A$2:$A$998,'SEPT 26  EMP LIST'!$B$2:$B$998,"-")</f>
        <v>-</v>
      </c>
      <c r="N87" t="str">
        <f t="array" ref="N87">XLOOKUP($G87,'SEPT 26  EMP LIST'!$A$2:$A$998,'SEPT 26  EMP LIST'!$E$2:$E$998,"-")</f>
        <v>-</v>
      </c>
    </row>
    <row r="88">
      <c r="H88" t="str">
        <f t="array" ref="H88">XLOOKUP($G88,'SEPT 26  EMP LIST'!$A$2:$A$998,'SEPT 26  EMP LIST'!$D$2:$D$998,"-")</f>
        <v>-</v>
      </c>
      <c r="I88" t="str">
        <f t="array" ref="I88">XLOOKUP($G88,'SEPT 26  EMP LIST'!$A$2:$A$998,'SEPT 26  EMP LIST'!$F$2:$F$998,"-")</f>
        <v>-</v>
      </c>
      <c r="J88" t="str">
        <f t="array" ref="J88">XLOOKUP($G88,'SEPT 26  EMP LIST'!$A$2:$A$998,'SEPT 26  EMP LIST'!$B$2:$B$998,"-")</f>
        <v>-</v>
      </c>
      <c r="N88" t="str">
        <f t="array" ref="N88">XLOOKUP($G88,'SEPT 26  EMP LIST'!$A$2:$A$998,'SEPT 26  EMP LIST'!$E$2:$E$998,"-")</f>
        <v>-</v>
      </c>
    </row>
    <row r="89">
      <c r="H89" t="str">
        <f t="array" ref="H89">XLOOKUP($G89,'SEPT 26  EMP LIST'!$A$2:$A$998,'SEPT 26  EMP LIST'!$D$2:$D$998,"-")</f>
        <v>-</v>
      </c>
      <c r="I89" t="str">
        <f t="array" ref="I89">XLOOKUP($G89,'SEPT 26  EMP LIST'!$A$2:$A$998,'SEPT 26  EMP LIST'!$F$2:$F$998,"-")</f>
        <v>-</v>
      </c>
      <c r="J89" t="str">
        <f t="array" ref="J89">XLOOKUP($G89,'SEPT 26  EMP LIST'!$A$2:$A$998,'SEPT 26  EMP LIST'!$B$2:$B$998,"-")</f>
        <v>-</v>
      </c>
      <c r="N89" t="str">
        <f t="array" ref="N89">XLOOKUP($G89,'SEPT 26  EMP LIST'!$A$2:$A$998,'SEPT 26  EMP LIST'!$E$2:$E$998,"-")</f>
        <v>-</v>
      </c>
    </row>
    <row r="90">
      <c r="H90" t="str">
        <f t="array" ref="H90">XLOOKUP($G90,'SEPT 26  EMP LIST'!$A$2:$A$998,'SEPT 26  EMP LIST'!$D$2:$D$998,"-")</f>
        <v>-</v>
      </c>
      <c r="I90" t="str">
        <f t="array" ref="I90">XLOOKUP($G90,'SEPT 26  EMP LIST'!$A$2:$A$998,'SEPT 26  EMP LIST'!$F$2:$F$998,"-")</f>
        <v>-</v>
      </c>
      <c r="J90" t="str">
        <f t="array" ref="J90">XLOOKUP($G90,'SEPT 26  EMP LIST'!$A$2:$A$998,'SEPT 26  EMP LIST'!$B$2:$B$998,"-")</f>
        <v>-</v>
      </c>
      <c r="N90" t="str">
        <f t="array" ref="N90">XLOOKUP($G90,'SEPT 26  EMP LIST'!$A$2:$A$998,'SEPT 26  EMP LIST'!$E$2:$E$998,"-")</f>
        <v>-</v>
      </c>
    </row>
    <row r="91">
      <c r="H91" t="str">
        <f t="array" ref="H91">XLOOKUP($G91,'SEPT 26  EMP LIST'!$A$2:$A$998,'SEPT 26  EMP LIST'!$D$2:$D$998,"-")</f>
        <v>-</v>
      </c>
      <c r="I91" t="str">
        <f t="array" ref="I91">XLOOKUP($G91,'SEPT 26  EMP LIST'!$A$2:$A$998,'SEPT 26  EMP LIST'!$F$2:$F$998,"-")</f>
        <v>-</v>
      </c>
      <c r="J91" t="str">
        <f t="array" ref="J91">XLOOKUP($G91,'SEPT 26  EMP LIST'!$A$2:$A$998,'SEPT 26  EMP LIST'!$B$2:$B$998,"-")</f>
        <v>-</v>
      </c>
      <c r="N91" t="str">
        <f t="array" ref="N91">XLOOKUP($G91,'SEPT 26  EMP LIST'!$A$2:$A$998,'SEPT 26  EMP LIST'!$E$2:$E$998,"-")</f>
        <v>-</v>
      </c>
    </row>
    <row r="92">
      <c r="H92" t="str">
        <f t="array" ref="H92">XLOOKUP($G92,'SEPT 26  EMP LIST'!$A$2:$A$998,'SEPT 26  EMP LIST'!$D$2:$D$998,"-")</f>
        <v>-</v>
      </c>
      <c r="I92" t="str">
        <f t="array" ref="I92">XLOOKUP($G92,'SEPT 26  EMP LIST'!$A$2:$A$998,'SEPT 26  EMP LIST'!$F$2:$F$998,"-")</f>
        <v>-</v>
      </c>
      <c r="J92" t="str">
        <f t="array" ref="J92">XLOOKUP($G92,'SEPT 26  EMP LIST'!$A$2:$A$998,'SEPT 26  EMP LIST'!$B$2:$B$998,"-")</f>
        <v>-</v>
      </c>
      <c r="N92" t="str">
        <f t="array" ref="N92">XLOOKUP($G92,'SEPT 26  EMP LIST'!$A$2:$A$998,'SEPT 26  EMP LIST'!$E$2:$E$998,"-")</f>
        <v>-</v>
      </c>
    </row>
    <row r="93">
      <c r="H93" t="str">
        <f t="array" ref="H93">XLOOKUP($G93,'SEPT 26  EMP LIST'!$A$2:$A$998,'SEPT 26  EMP LIST'!$D$2:$D$998,"-")</f>
        <v>-</v>
      </c>
      <c r="I93" t="str">
        <f t="array" ref="I93">XLOOKUP($G93,'SEPT 26  EMP LIST'!$A$2:$A$998,'SEPT 26  EMP LIST'!$F$2:$F$998,"-")</f>
        <v>-</v>
      </c>
      <c r="J93" t="str">
        <f t="array" ref="J93">XLOOKUP($G93,'SEPT 26  EMP LIST'!$A$2:$A$998,'SEPT 26  EMP LIST'!$B$2:$B$998,"-")</f>
        <v>-</v>
      </c>
      <c r="N93" t="str">
        <f t="array" ref="N93">XLOOKUP($G93,'SEPT 26  EMP LIST'!$A$2:$A$998,'SEPT 26  EMP LIST'!$E$2:$E$998,"-")</f>
        <v>-</v>
      </c>
    </row>
    <row r="94">
      <c r="H94" t="str">
        <f t="array" ref="H94">XLOOKUP($G94,'SEPT 26  EMP LIST'!$A$2:$A$998,'SEPT 26  EMP LIST'!$D$2:$D$998,"-")</f>
        <v>-</v>
      </c>
      <c r="I94" t="str">
        <f t="array" ref="I94">XLOOKUP($G94,'SEPT 26  EMP LIST'!$A$2:$A$998,'SEPT 26  EMP LIST'!$F$2:$F$998,"-")</f>
        <v>-</v>
      </c>
      <c r="J94" t="str">
        <f t="array" ref="J94">XLOOKUP($G94,'SEPT 26  EMP LIST'!$A$2:$A$998,'SEPT 26  EMP LIST'!$B$2:$B$998,"-")</f>
        <v>-</v>
      </c>
      <c r="N94" t="str">
        <f t="array" ref="N94">XLOOKUP($G94,'SEPT 26  EMP LIST'!$A$2:$A$998,'SEPT 26  EMP LIST'!$E$2:$E$998,"-")</f>
        <v>-</v>
      </c>
    </row>
    <row r="95">
      <c r="H95" t="str">
        <f t="array" ref="H95">XLOOKUP($G95,'SEPT 26  EMP LIST'!$A$2:$A$998,'SEPT 26  EMP LIST'!$D$2:$D$998,"-")</f>
        <v>-</v>
      </c>
      <c r="I95" t="str">
        <f t="array" ref="I95">XLOOKUP($G95,'SEPT 26  EMP LIST'!$A$2:$A$998,'SEPT 26  EMP LIST'!$F$2:$F$998,"-")</f>
        <v>-</v>
      </c>
      <c r="J95" t="str">
        <f t="array" ref="J95">XLOOKUP($G95,'SEPT 26  EMP LIST'!$A$2:$A$998,'SEPT 26  EMP LIST'!$B$2:$B$998,"-")</f>
        <v>-</v>
      </c>
      <c r="N95" t="str">
        <f t="array" ref="N95">XLOOKUP($G95,'SEPT 26  EMP LIST'!$A$2:$A$998,'SEPT 26  EMP LIST'!$E$2:$E$998,"-")</f>
        <v>-</v>
      </c>
    </row>
    <row r="96">
      <c r="H96" t="str">
        <f t="array" ref="H96">XLOOKUP($G96,'SEPT 26  EMP LIST'!$A$2:$A$998,'SEPT 26  EMP LIST'!$D$2:$D$998,"-")</f>
        <v>-</v>
      </c>
      <c r="I96" t="str">
        <f t="array" ref="I96">XLOOKUP($G96,'SEPT 26  EMP LIST'!$A$2:$A$998,'SEPT 26  EMP LIST'!$F$2:$F$998,"-")</f>
        <v>-</v>
      </c>
      <c r="J96" t="str">
        <f t="array" ref="J96">XLOOKUP($G96,'SEPT 26  EMP LIST'!$A$2:$A$998,'SEPT 26  EMP LIST'!$B$2:$B$998,"-")</f>
        <v>-</v>
      </c>
      <c r="N96" t="str">
        <f t="array" ref="N96">XLOOKUP($G96,'SEPT 26  EMP LIST'!$A$2:$A$998,'SEPT 26  EMP LIST'!$E$2:$E$998,"-")</f>
        <v>-</v>
      </c>
    </row>
    <row r="97">
      <c r="H97" t="str">
        <f t="array" ref="H97">XLOOKUP($G97,'SEPT 26  EMP LIST'!$A$2:$A$998,'SEPT 26  EMP LIST'!$D$2:$D$998,"-")</f>
        <v>-</v>
      </c>
      <c r="I97" t="str">
        <f t="array" ref="I97">XLOOKUP($G97,'SEPT 26  EMP LIST'!$A$2:$A$998,'SEPT 26  EMP LIST'!$F$2:$F$998,"-")</f>
        <v>-</v>
      </c>
      <c r="J97" t="str">
        <f t="array" ref="J97">XLOOKUP($G97,'SEPT 26  EMP LIST'!$A$2:$A$998,'SEPT 26  EMP LIST'!$B$2:$B$998,"-")</f>
        <v>-</v>
      </c>
      <c r="N97" t="str">
        <f t="array" ref="N97">XLOOKUP($G97,'SEPT 26  EMP LIST'!$A$2:$A$998,'SEPT 26  EMP LIST'!$E$2:$E$998,"-")</f>
        <v>-</v>
      </c>
    </row>
    <row r="98">
      <c r="H98" t="str">
        <f t="array" ref="H98">XLOOKUP($G98,'SEPT 26  EMP LIST'!$A$2:$A$998,'SEPT 26  EMP LIST'!$D$2:$D$998,"-")</f>
        <v>-</v>
      </c>
      <c r="I98" t="str">
        <f t="array" ref="I98">XLOOKUP($G98,'SEPT 26  EMP LIST'!$A$2:$A$998,'SEPT 26  EMP LIST'!$F$2:$F$998,"-")</f>
        <v>-</v>
      </c>
      <c r="J98" t="str">
        <f t="array" ref="J98">XLOOKUP($G98,'SEPT 26  EMP LIST'!$A$2:$A$998,'SEPT 26  EMP LIST'!$B$2:$B$998,"-")</f>
        <v>-</v>
      </c>
      <c r="N98" t="str">
        <f t="array" ref="N98">XLOOKUP($G98,'SEPT 26  EMP LIST'!$A$2:$A$998,'SEPT 26  EMP LIST'!$E$2:$E$998,"-")</f>
        <v>-</v>
      </c>
    </row>
    <row r="99">
      <c r="H99" t="str">
        <f t="array" ref="H99">XLOOKUP($G99,'SEPT 26  EMP LIST'!$A$2:$A$998,'SEPT 26  EMP LIST'!$D$2:$D$998,"-")</f>
        <v>-</v>
      </c>
      <c r="I99" t="str">
        <f t="array" ref="I99">XLOOKUP($G99,'SEPT 26  EMP LIST'!$A$2:$A$998,'SEPT 26  EMP LIST'!$F$2:$F$998,"-")</f>
        <v>-</v>
      </c>
      <c r="J99" t="str">
        <f t="array" ref="J99">XLOOKUP($G99,'SEPT 26  EMP LIST'!$A$2:$A$998,'SEPT 26  EMP LIST'!$B$2:$B$998,"-")</f>
        <v>-</v>
      </c>
      <c r="N99" t="str">
        <f t="array" ref="N99">XLOOKUP($G99,'SEPT 26  EMP LIST'!$A$2:$A$998,'SEPT 26  EMP LIST'!$E$2:$E$998,"-")</f>
        <v>-</v>
      </c>
    </row>
    <row r="100">
      <c r="H100" t="str">
        <f t="array" ref="H100">XLOOKUP($G100,'SEPT 26  EMP LIST'!$A$2:$A$998,'SEPT 26  EMP LIST'!$D$2:$D$998,"-")</f>
        <v>-</v>
      </c>
      <c r="I100" t="str">
        <f t="array" ref="I100">XLOOKUP($G100,'SEPT 26  EMP LIST'!$A$2:$A$998,'SEPT 26  EMP LIST'!$F$2:$F$998,"-")</f>
        <v>-</v>
      </c>
      <c r="J100" t="str">
        <f t="array" ref="J100">XLOOKUP($G100,'SEPT 26  EMP LIST'!$A$2:$A$998,'SEPT 26  EMP LIST'!$B$2:$B$998,"-")</f>
        <v>-</v>
      </c>
      <c r="N100" t="str">
        <f t="array" ref="N100">XLOOKUP($G100,'SEPT 26  EMP LIST'!$A$2:$A$998,'SEPT 26  EMP LIST'!$E$2:$E$998,"-")</f>
        <v>-</v>
      </c>
    </row>
    <row r="101">
      <c r="H101" t="str">
        <f t="array" ref="H101">XLOOKUP($G101,'SEPT 26  EMP LIST'!$A$2:$A$998,'SEPT 26  EMP LIST'!$D$2:$D$998,"-")</f>
        <v>-</v>
      </c>
      <c r="I101" t="str">
        <f t="array" ref="I101">XLOOKUP($G101,'SEPT 26  EMP LIST'!$A$2:$A$998,'SEPT 26  EMP LIST'!$F$2:$F$998,"-")</f>
        <v>-</v>
      </c>
      <c r="J101" t="str">
        <f t="array" ref="J101">XLOOKUP($G101,'SEPT 26  EMP LIST'!$A$2:$A$998,'SEPT 26  EMP LIST'!$B$2:$B$998,"-")</f>
        <v>-</v>
      </c>
      <c r="N101" t="str">
        <f t="array" ref="N101">XLOOKUP($G101,'SEPT 26  EMP LIST'!$A$2:$A$998,'SEPT 26  EMP LIST'!$E$2:$E$998,"-")</f>
        <v>-</v>
      </c>
    </row>
    <row r="102">
      <c r="H102" t="str">
        <f t="array" ref="H102">XLOOKUP($G102,'SEPT 26  EMP LIST'!$A$2:$A$998,'SEPT 26  EMP LIST'!$D$2:$D$998,"-")</f>
        <v>-</v>
      </c>
      <c r="I102" t="str">
        <f t="array" ref="I102">XLOOKUP($G102,'SEPT 26  EMP LIST'!$A$2:$A$998,'SEPT 26  EMP LIST'!$F$2:$F$998,"-")</f>
        <v>-</v>
      </c>
      <c r="J102" t="str">
        <f t="array" ref="J102">XLOOKUP($G102,'SEPT 26  EMP LIST'!$A$2:$A$998,'SEPT 26  EMP LIST'!$B$2:$B$998,"-")</f>
        <v>-</v>
      </c>
      <c r="N102" t="str">
        <f t="array" ref="N102">XLOOKUP($G102,'SEPT 26  EMP LIST'!$A$2:$A$998,'SEPT 26  EMP LIST'!$E$2:$E$998,"-")</f>
        <v>-</v>
      </c>
    </row>
    <row r="103">
      <c r="H103" t="str">
        <f t="array" ref="H103">XLOOKUP($G103,'SEPT 26  EMP LIST'!$A$2:$A$998,'SEPT 26  EMP LIST'!$D$2:$D$998,"-")</f>
        <v>-</v>
      </c>
      <c r="I103" t="str">
        <f t="array" ref="I103">XLOOKUP($G103,'SEPT 26  EMP LIST'!$A$2:$A$998,'SEPT 26  EMP LIST'!$F$2:$F$998,"-")</f>
        <v>-</v>
      </c>
      <c r="J103" t="str">
        <f t="array" ref="J103">XLOOKUP($G103,'SEPT 26  EMP LIST'!$A$2:$A$998,'SEPT 26  EMP LIST'!$B$2:$B$998,"-")</f>
        <v>-</v>
      </c>
      <c r="N103" t="str">
        <f t="array" ref="N103">XLOOKUP($G103,'SEPT 26  EMP LIST'!$A$2:$A$998,'SEPT 26  EMP LIST'!$E$2:$E$998,"-")</f>
        <v>-</v>
      </c>
    </row>
    <row r="104">
      <c r="H104" t="str">
        <f t="array" ref="H104">XLOOKUP($G104,'SEPT 26  EMP LIST'!$A$2:$A$998,'SEPT 26  EMP LIST'!$D$2:$D$998,"-")</f>
        <v>-</v>
      </c>
      <c r="I104" t="str">
        <f t="array" ref="I104">XLOOKUP($G104,'SEPT 26  EMP LIST'!$A$2:$A$998,'SEPT 26  EMP LIST'!$F$2:$F$998,"-")</f>
        <v>-</v>
      </c>
      <c r="J104" t="str">
        <f t="array" ref="J104">XLOOKUP($G104,'SEPT 26  EMP LIST'!$A$2:$A$998,'SEPT 26  EMP LIST'!$B$2:$B$998,"-")</f>
        <v>-</v>
      </c>
      <c r="N104" t="str">
        <f t="array" ref="N104">XLOOKUP($G104,'SEPT 26  EMP LIST'!$A$2:$A$998,'SEPT 26  EMP LIST'!$E$2:$E$998,"-")</f>
        <v>-</v>
      </c>
    </row>
    <row r="105">
      <c r="H105" t="str">
        <f t="array" ref="H105">XLOOKUP($G105,'SEPT 26  EMP LIST'!$A$2:$A$998,'SEPT 26  EMP LIST'!$D$2:$D$998,"-")</f>
        <v>-</v>
      </c>
      <c r="I105" t="str">
        <f t="array" ref="I105">XLOOKUP($G105,'SEPT 26  EMP LIST'!$A$2:$A$998,'SEPT 26  EMP LIST'!$F$2:$F$998,"-")</f>
        <v>-</v>
      </c>
      <c r="J105" t="str">
        <f t="array" ref="J105">XLOOKUP($G105,'SEPT 26  EMP LIST'!$A$2:$A$998,'SEPT 26  EMP LIST'!$B$2:$B$998,"-")</f>
        <v>-</v>
      </c>
      <c r="N105" t="str">
        <f t="array" ref="N105">XLOOKUP($G105,'SEPT 26  EMP LIST'!$A$2:$A$998,'SEPT 26  EMP LIST'!$E$2:$E$998,"-")</f>
        <v>-</v>
      </c>
    </row>
    <row r="106">
      <c r="H106" t="str">
        <f t="array" ref="H106">XLOOKUP($G106,'SEPT 26  EMP LIST'!$A$2:$A$998,'SEPT 26  EMP LIST'!$D$2:$D$998,"-")</f>
        <v>-</v>
      </c>
      <c r="I106" t="str">
        <f t="array" ref="I106">XLOOKUP($G106,'SEPT 26  EMP LIST'!$A$2:$A$998,'SEPT 26  EMP LIST'!$F$2:$F$998,"-")</f>
        <v>-</v>
      </c>
      <c r="J106" t="str">
        <f t="array" ref="J106">XLOOKUP($G106,'SEPT 26  EMP LIST'!$A$2:$A$998,'SEPT 26  EMP LIST'!$B$2:$B$998,"-")</f>
        <v>-</v>
      </c>
      <c r="N106" t="str">
        <f t="array" ref="N106">XLOOKUP($G106,'SEPT 26  EMP LIST'!$A$2:$A$998,'SEPT 26  EMP LIST'!$E$2:$E$998,"-")</f>
        <v>-</v>
      </c>
    </row>
    <row r="107">
      <c r="H107" t="str">
        <f t="array" ref="H107">XLOOKUP($G107,'SEPT 26  EMP LIST'!$A$2:$A$998,'SEPT 26  EMP LIST'!$D$2:$D$998,"-")</f>
        <v>-</v>
      </c>
      <c r="I107" t="str">
        <f t="array" ref="I107">XLOOKUP($G107,'SEPT 26  EMP LIST'!$A$2:$A$998,'SEPT 26  EMP LIST'!$F$2:$F$998,"-")</f>
        <v>-</v>
      </c>
      <c r="J107" t="str">
        <f t="array" ref="J107">XLOOKUP($G107,'SEPT 26  EMP LIST'!$A$2:$A$998,'SEPT 26  EMP LIST'!$B$2:$B$998,"-")</f>
        <v>-</v>
      </c>
      <c r="N107" t="str">
        <f t="array" ref="N107">XLOOKUP($G107,'SEPT 26  EMP LIST'!$A$2:$A$998,'SEPT 26  EMP LIST'!$E$2:$E$998,"-")</f>
        <v>-</v>
      </c>
    </row>
    <row r="108">
      <c r="H108" t="str">
        <f t="array" ref="H108">XLOOKUP($G108,'SEPT 26  EMP LIST'!$A$2:$A$998,'SEPT 26  EMP LIST'!$D$2:$D$998,"-")</f>
        <v>-</v>
      </c>
      <c r="I108" t="str">
        <f t="array" ref="I108">XLOOKUP($G108,'SEPT 26  EMP LIST'!$A$2:$A$998,'SEPT 26  EMP LIST'!$F$2:$F$998,"-")</f>
        <v>-</v>
      </c>
      <c r="J108" t="str">
        <f t="array" ref="J108">XLOOKUP($G108,'SEPT 26  EMP LIST'!$A$2:$A$998,'SEPT 26  EMP LIST'!$B$2:$B$998,"-")</f>
        <v>-</v>
      </c>
      <c r="N108" t="str">
        <f t="array" ref="N108">XLOOKUP($G108,'SEPT 26  EMP LIST'!$A$2:$A$998,'SEPT 26  EMP LIST'!$E$2:$E$998,"-")</f>
        <v>-</v>
      </c>
    </row>
    <row r="109">
      <c r="H109" t="str">
        <f t="array" ref="H109">XLOOKUP($G109,'SEPT 26  EMP LIST'!$A$2:$A$998,'SEPT 26  EMP LIST'!$D$2:$D$998,"-")</f>
        <v>-</v>
      </c>
      <c r="I109" t="str">
        <f t="array" ref="I109">XLOOKUP($G109,'SEPT 26  EMP LIST'!$A$2:$A$998,'SEPT 26  EMP LIST'!$F$2:$F$998,"-")</f>
        <v>-</v>
      </c>
      <c r="J109" t="str">
        <f t="array" ref="J109">XLOOKUP($G109,'SEPT 26  EMP LIST'!$A$2:$A$998,'SEPT 26  EMP LIST'!$B$2:$B$998,"-")</f>
        <v>-</v>
      </c>
      <c r="N109" t="str">
        <f t="array" ref="N109">XLOOKUP($G109,'SEPT 26  EMP LIST'!$A$2:$A$998,'SEPT 26  EMP LIST'!$E$2:$E$998,"-")</f>
        <v>-</v>
      </c>
    </row>
    <row r="110">
      <c r="H110" t="str">
        <f t="array" ref="H110">XLOOKUP($G110,'SEPT 26  EMP LIST'!$A$2:$A$998,'SEPT 26  EMP LIST'!$D$2:$D$998,"-")</f>
        <v>-</v>
      </c>
      <c r="I110" t="str">
        <f t="array" ref="I110">XLOOKUP($G110,'SEPT 26  EMP LIST'!$A$2:$A$998,'SEPT 26  EMP LIST'!$F$2:$F$998,"-")</f>
        <v>-</v>
      </c>
      <c r="J110" t="str">
        <f t="array" ref="J110">XLOOKUP($G110,'SEPT 26  EMP LIST'!$A$2:$A$998,'SEPT 26  EMP LIST'!$B$2:$B$998,"-")</f>
        <v>-</v>
      </c>
      <c r="N110" t="str">
        <f t="array" ref="N110">XLOOKUP($G110,'SEPT 26  EMP LIST'!$A$2:$A$998,'SEPT 26  EMP LIST'!$E$2:$E$998,"-")</f>
        <v>-</v>
      </c>
    </row>
    <row r="111">
      <c r="H111" t="str">
        <f t="array" ref="H111">XLOOKUP($G111,'SEPT 26  EMP LIST'!$A$2:$A$998,'SEPT 26  EMP LIST'!$D$2:$D$998,"-")</f>
        <v>-</v>
      </c>
      <c r="I111" t="str">
        <f t="array" ref="I111">XLOOKUP($G111,'SEPT 26  EMP LIST'!$A$2:$A$998,'SEPT 26  EMP LIST'!$F$2:$F$998,"-")</f>
        <v>-</v>
      </c>
      <c r="J111" t="str">
        <f t="array" ref="J111">XLOOKUP($G111,'SEPT 26  EMP LIST'!$A$2:$A$998,'SEPT 26  EMP LIST'!$B$2:$B$998,"-")</f>
        <v>-</v>
      </c>
      <c r="N111" t="str">
        <f t="array" ref="N111">XLOOKUP($G111,'SEPT 26  EMP LIST'!$A$2:$A$998,'SEPT 26  EMP LIST'!$E$2:$E$998,"-")</f>
        <v>-</v>
      </c>
    </row>
    <row r="112">
      <c r="H112" t="str">
        <f t="array" ref="H112">XLOOKUP($G112,'SEPT 26  EMP LIST'!$A$2:$A$998,'SEPT 26  EMP LIST'!$D$2:$D$998,"-")</f>
        <v>-</v>
      </c>
      <c r="I112" t="str">
        <f t="array" ref="I112">XLOOKUP($G112,'SEPT 26  EMP LIST'!$A$2:$A$998,'SEPT 26  EMP LIST'!$F$2:$F$998,"-")</f>
        <v>-</v>
      </c>
      <c r="J112" t="str">
        <f t="array" ref="J112">XLOOKUP($G112,'SEPT 26  EMP LIST'!$A$2:$A$998,'SEPT 26  EMP LIST'!$B$2:$B$998,"-")</f>
        <v>-</v>
      </c>
      <c r="N112" t="str">
        <f t="array" ref="N112">XLOOKUP($G112,'SEPT 26  EMP LIST'!$A$2:$A$998,'SEPT 26  EMP LIST'!$E$2:$E$998,"-")</f>
        <v>-</v>
      </c>
    </row>
    <row r="113">
      <c r="H113" t="str">
        <f t="array" ref="H113">XLOOKUP($G113,'SEPT 26  EMP LIST'!$A$2:$A$998,'SEPT 26  EMP LIST'!$D$2:$D$998,"-")</f>
        <v>-</v>
      </c>
      <c r="I113" t="str">
        <f t="array" ref="I113">XLOOKUP($G113,'SEPT 26  EMP LIST'!$A$2:$A$998,'SEPT 26  EMP LIST'!$F$2:$F$998,"-")</f>
        <v>-</v>
      </c>
      <c r="J113" t="str">
        <f t="array" ref="J113">XLOOKUP($G113,'SEPT 26  EMP LIST'!$A$2:$A$998,'SEPT 26  EMP LIST'!$B$2:$B$998,"-")</f>
        <v>-</v>
      </c>
      <c r="N113" t="str">
        <f t="array" ref="N113">XLOOKUP($G113,'SEPT 26  EMP LIST'!$A$2:$A$998,'SEPT 26  EMP LIST'!$E$2:$E$998,"-")</f>
        <v>-</v>
      </c>
    </row>
    <row r="114">
      <c r="H114" t="str">
        <f t="array" ref="H114">XLOOKUP($G114,'SEPT 26  EMP LIST'!$A$2:$A$998,'SEPT 26  EMP LIST'!$D$2:$D$998,"-")</f>
        <v>-</v>
      </c>
      <c r="I114" t="str">
        <f t="array" ref="I114">XLOOKUP($G114,'SEPT 26  EMP LIST'!$A$2:$A$998,'SEPT 26  EMP LIST'!$F$2:$F$998,"-")</f>
        <v>-</v>
      </c>
      <c r="J114" t="str">
        <f t="array" ref="J114">XLOOKUP($G114,'SEPT 26  EMP LIST'!$A$2:$A$998,'SEPT 26  EMP LIST'!$B$2:$B$998,"-")</f>
        <v>-</v>
      </c>
      <c r="N114" t="str">
        <f t="array" ref="N114">XLOOKUP($G114,'SEPT 26  EMP LIST'!$A$2:$A$998,'SEPT 26  EMP LIST'!$E$2:$E$998,"-")</f>
        <v>-</v>
      </c>
    </row>
    <row r="115">
      <c r="H115" t="str">
        <f t="array" ref="H115">XLOOKUP($G115,'SEPT 26  EMP LIST'!$A$2:$A$998,'SEPT 26  EMP LIST'!$D$2:$D$998,"-")</f>
        <v>-</v>
      </c>
      <c r="I115" t="str">
        <f t="array" ref="I115">XLOOKUP($G115,'SEPT 26  EMP LIST'!$A$2:$A$998,'SEPT 26  EMP LIST'!$F$2:$F$998,"-")</f>
        <v>-</v>
      </c>
      <c r="J115" t="str">
        <f t="array" ref="J115">XLOOKUP($G115,'SEPT 26  EMP LIST'!$A$2:$A$998,'SEPT 26  EMP LIST'!$B$2:$B$998,"-")</f>
        <v>-</v>
      </c>
      <c r="N115" t="str">
        <f t="array" ref="N115">XLOOKUP($G115,'SEPT 26  EMP LIST'!$A$2:$A$998,'SEPT 26  EMP LIST'!$E$2:$E$998,"-")</f>
        <v>-</v>
      </c>
    </row>
    <row r="116">
      <c r="H116" t="str">
        <f t="array" ref="H116">XLOOKUP($G116,'SEPT 26  EMP LIST'!$A$2:$A$998,'SEPT 26  EMP LIST'!$D$2:$D$998,"-")</f>
        <v>-</v>
      </c>
      <c r="I116" t="str">
        <f t="array" ref="I116">XLOOKUP($G116,'SEPT 26  EMP LIST'!$A$2:$A$998,'SEPT 26  EMP LIST'!$F$2:$F$998,"-")</f>
        <v>-</v>
      </c>
      <c r="J116" t="str">
        <f t="array" ref="J116">XLOOKUP($G116,'SEPT 26  EMP LIST'!$A$2:$A$998,'SEPT 26  EMP LIST'!$B$2:$B$998,"-")</f>
        <v>-</v>
      </c>
      <c r="N116" t="str">
        <f t="array" ref="N116">XLOOKUP($G116,'SEPT 26  EMP LIST'!$A$2:$A$998,'SEPT 26  EMP LIST'!$E$2:$E$998,"-")</f>
        <v>-</v>
      </c>
    </row>
    <row r="117">
      <c r="H117" t="str">
        <f t="array" ref="H117">XLOOKUP($G117,'SEPT 26  EMP LIST'!$A$2:$A$998,'SEPT 26  EMP LIST'!$D$2:$D$998,"-")</f>
        <v>-</v>
      </c>
      <c r="I117" t="str">
        <f t="array" ref="I117">XLOOKUP($G117,'SEPT 26  EMP LIST'!$A$2:$A$998,'SEPT 26  EMP LIST'!$F$2:$F$998,"-")</f>
        <v>-</v>
      </c>
      <c r="J117" t="str">
        <f t="array" ref="J117">XLOOKUP($G117,'SEPT 26  EMP LIST'!$A$2:$A$998,'SEPT 26  EMP LIST'!$B$2:$B$998,"-")</f>
        <v>-</v>
      </c>
      <c r="N117" t="str">
        <f t="array" ref="N117">XLOOKUP($G117,'SEPT 26  EMP LIST'!$A$2:$A$998,'SEPT 26  EMP LIST'!$E$2:$E$998,"-")</f>
        <v>-</v>
      </c>
    </row>
    <row r="118">
      <c r="H118" t="str">
        <f t="array" ref="H118">XLOOKUP($G118,'SEPT 26  EMP LIST'!$A$2:$A$998,'SEPT 26  EMP LIST'!$D$2:$D$998,"-")</f>
        <v>-</v>
      </c>
      <c r="I118" t="str">
        <f t="array" ref="I118">XLOOKUP($G118,'SEPT 26  EMP LIST'!$A$2:$A$998,'SEPT 26  EMP LIST'!$F$2:$F$998,"-")</f>
        <v>-</v>
      </c>
      <c r="J118" t="str">
        <f t="array" ref="J118">XLOOKUP($G118,'SEPT 26  EMP LIST'!$A$2:$A$998,'SEPT 26  EMP LIST'!$B$2:$B$998,"-")</f>
        <v>-</v>
      </c>
      <c r="N118" t="str">
        <f t="array" ref="N118">XLOOKUP($G118,'SEPT 26  EMP LIST'!$A$2:$A$998,'SEPT 26  EMP LIST'!$E$2:$E$998,"-")</f>
        <v>-</v>
      </c>
    </row>
    <row r="119">
      <c r="H119" t="str">
        <f t="array" ref="H119">XLOOKUP($G119,'SEPT 26  EMP LIST'!$A$2:$A$998,'SEPT 26  EMP LIST'!$D$2:$D$998,"-")</f>
        <v>-</v>
      </c>
      <c r="I119" t="str">
        <f t="array" ref="I119">XLOOKUP($G119,'SEPT 26  EMP LIST'!$A$2:$A$998,'SEPT 26  EMP LIST'!$F$2:$F$998,"-")</f>
        <v>-</v>
      </c>
      <c r="J119" t="str">
        <f t="array" ref="J119">XLOOKUP($G119,'SEPT 26  EMP LIST'!$A$2:$A$998,'SEPT 26  EMP LIST'!$B$2:$B$998,"-")</f>
        <v>-</v>
      </c>
      <c r="N119" t="str">
        <f t="array" ref="N119">XLOOKUP($G119,'SEPT 26  EMP LIST'!$A$2:$A$998,'SEPT 26  EMP LIST'!$E$2:$E$998,"-")</f>
        <v>-</v>
      </c>
    </row>
    <row r="120">
      <c r="H120" t="str">
        <f t="array" ref="H120">XLOOKUP($G120,'SEPT 26  EMP LIST'!$A$2:$A$998,'SEPT 26  EMP LIST'!$D$2:$D$998,"-")</f>
        <v>-</v>
      </c>
      <c r="I120" t="str">
        <f t="array" ref="I120">XLOOKUP($G120,'SEPT 26  EMP LIST'!$A$2:$A$998,'SEPT 26  EMP LIST'!$F$2:$F$998,"-")</f>
        <v>-</v>
      </c>
      <c r="J120" t="str">
        <f t="array" ref="J120">XLOOKUP($G120,'SEPT 26  EMP LIST'!$A$2:$A$998,'SEPT 26  EMP LIST'!$B$2:$B$998,"-")</f>
        <v>-</v>
      </c>
      <c r="N120" t="str">
        <f t="array" ref="N120">XLOOKUP($G120,'SEPT 26  EMP LIST'!$A$2:$A$998,'SEPT 26  EMP LIST'!$E$2:$E$998,"-")</f>
        <v>-</v>
      </c>
    </row>
    <row r="121">
      <c r="H121" t="str">
        <f t="array" ref="H121">XLOOKUP($G121,'SEPT 26  EMP LIST'!$A$2:$A$998,'SEPT 26  EMP LIST'!$D$2:$D$998,"-")</f>
        <v>-</v>
      </c>
      <c r="I121" t="str">
        <f t="array" ref="I121">XLOOKUP($G121,'SEPT 26  EMP LIST'!$A$2:$A$998,'SEPT 26  EMP LIST'!$F$2:$F$998,"-")</f>
        <v>-</v>
      </c>
      <c r="J121" t="str">
        <f t="array" ref="J121">XLOOKUP($G121,'SEPT 26  EMP LIST'!$A$2:$A$998,'SEPT 26  EMP LIST'!$B$2:$B$998,"-")</f>
        <v>-</v>
      </c>
      <c r="N121" t="str">
        <f t="array" ref="N121">XLOOKUP($G121,'SEPT 26  EMP LIST'!$A$2:$A$998,'SEPT 26  EMP LIST'!$E$2:$E$998,"-")</f>
        <v>-</v>
      </c>
    </row>
    <row r="122">
      <c r="H122" t="str">
        <f t="array" ref="H122">XLOOKUP($G122,'SEPT 26  EMP LIST'!$A$2:$A$998,'SEPT 26  EMP LIST'!$D$2:$D$998,"-")</f>
        <v>-</v>
      </c>
      <c r="I122" t="str">
        <f t="array" ref="I122">XLOOKUP($G122,'SEPT 26  EMP LIST'!$A$2:$A$998,'SEPT 26  EMP LIST'!$F$2:$F$998,"-")</f>
        <v>-</v>
      </c>
      <c r="J122" t="str">
        <f t="array" ref="J122">XLOOKUP($G122,'SEPT 26  EMP LIST'!$A$2:$A$998,'SEPT 26  EMP LIST'!$B$2:$B$998,"-")</f>
        <v>-</v>
      </c>
      <c r="N122" t="str">
        <f t="array" ref="N122">XLOOKUP($G122,'SEPT 26  EMP LIST'!$A$2:$A$998,'SEPT 26  EMP LIST'!$E$2:$E$998,"-")</f>
        <v>-</v>
      </c>
    </row>
    <row r="123">
      <c r="H123" t="str">
        <f t="array" ref="H123">XLOOKUP($G123,'SEPT 26  EMP LIST'!$A$2:$A$998,'SEPT 26  EMP LIST'!$D$2:$D$998,"-")</f>
        <v>-</v>
      </c>
      <c r="I123" t="str">
        <f t="array" ref="I123">XLOOKUP($G123,'SEPT 26  EMP LIST'!$A$2:$A$998,'SEPT 26  EMP LIST'!$F$2:$F$998,"-")</f>
        <v>-</v>
      </c>
      <c r="J123" t="str">
        <f t="array" ref="J123">XLOOKUP($G123,'SEPT 26  EMP LIST'!$A$2:$A$998,'SEPT 26  EMP LIST'!$B$2:$B$998,"-")</f>
        <v>-</v>
      </c>
      <c r="N123" t="str">
        <f t="array" ref="N123">XLOOKUP($G123,'SEPT 26  EMP LIST'!$A$2:$A$998,'SEPT 26  EMP LIST'!$E$2:$E$998,"-")</f>
        <v>-</v>
      </c>
    </row>
    <row r="124">
      <c r="H124" t="str">
        <f t="array" ref="H124">XLOOKUP($G124,'SEPT 26  EMP LIST'!$A$2:$A$998,'SEPT 26  EMP LIST'!$D$2:$D$998,"-")</f>
        <v>-</v>
      </c>
      <c r="I124" t="str">
        <f t="array" ref="I124">XLOOKUP($G124,'SEPT 26  EMP LIST'!$A$2:$A$998,'SEPT 26  EMP LIST'!$F$2:$F$998,"-")</f>
        <v>-</v>
      </c>
      <c r="J124" t="str">
        <f t="array" ref="J124">XLOOKUP($G124,'SEPT 26  EMP LIST'!$A$2:$A$998,'SEPT 26  EMP LIST'!$B$2:$B$998,"-")</f>
        <v>-</v>
      </c>
      <c r="N124" t="str">
        <f t="array" ref="N124">XLOOKUP($G124,'SEPT 26  EMP LIST'!$A$2:$A$998,'SEPT 26  EMP LIST'!$E$2:$E$998,"-")</f>
        <v>-</v>
      </c>
    </row>
    <row r="125">
      <c r="H125" t="str">
        <f t="array" ref="H125">XLOOKUP($G125,'SEPT 26  EMP LIST'!$A$2:$A$998,'SEPT 26  EMP LIST'!$D$2:$D$998,"-")</f>
        <v>-</v>
      </c>
      <c r="I125" t="str">
        <f t="array" ref="I125">XLOOKUP($G125,'SEPT 26  EMP LIST'!$A$2:$A$998,'SEPT 26  EMP LIST'!$F$2:$F$998,"-")</f>
        <v>-</v>
      </c>
      <c r="J125" t="str">
        <f t="array" ref="J125">XLOOKUP($G125,'SEPT 26  EMP LIST'!$A$2:$A$998,'SEPT 26  EMP LIST'!$B$2:$B$998,"-")</f>
        <v>-</v>
      </c>
      <c r="N125" t="str">
        <f t="array" ref="N125">XLOOKUP($G125,'SEPT 26  EMP LIST'!$A$2:$A$998,'SEPT 26  EMP LIST'!$E$2:$E$998,"-")</f>
        <v>-</v>
      </c>
    </row>
    <row r="126">
      <c r="H126" t="str">
        <f t="array" ref="H126">XLOOKUP($G126,'SEPT 26  EMP LIST'!$A$2:$A$998,'SEPT 26  EMP LIST'!$D$2:$D$998,"-")</f>
        <v>-</v>
      </c>
      <c r="I126" t="str">
        <f t="array" ref="I126">XLOOKUP($G126,'SEPT 26  EMP LIST'!$A$2:$A$998,'SEPT 26  EMP LIST'!$F$2:$F$998,"-")</f>
        <v>-</v>
      </c>
      <c r="J126" t="str">
        <f t="array" ref="J126">XLOOKUP($G126,'SEPT 26  EMP LIST'!$A$2:$A$998,'SEPT 26  EMP LIST'!$B$2:$B$998,"-")</f>
        <v>-</v>
      </c>
      <c r="N126" t="str">
        <f t="array" ref="N126">XLOOKUP($G126,'SEPT 26  EMP LIST'!$A$2:$A$998,'SEPT 26  EMP LIST'!$E$2:$E$998,"-")</f>
        <v>-</v>
      </c>
    </row>
    <row r="127">
      <c r="H127" t="str">
        <f t="array" ref="H127">XLOOKUP($G127,'SEPT 26  EMP LIST'!$A$2:$A$998,'SEPT 26  EMP LIST'!$D$2:$D$998,"-")</f>
        <v>-</v>
      </c>
      <c r="I127" t="str">
        <f t="array" ref="I127">XLOOKUP($G127,'SEPT 26  EMP LIST'!$A$2:$A$998,'SEPT 26  EMP LIST'!$F$2:$F$998,"-")</f>
        <v>-</v>
      </c>
      <c r="J127" t="str">
        <f t="array" ref="J127">XLOOKUP($G127,'SEPT 26  EMP LIST'!$A$2:$A$998,'SEPT 26  EMP LIST'!$B$2:$B$998,"-")</f>
        <v>-</v>
      </c>
      <c r="N127" t="str">
        <f t="array" ref="N127">XLOOKUP($G127,'SEPT 26  EMP LIST'!$A$2:$A$998,'SEPT 26  EMP LIST'!$E$2:$E$998,"-")</f>
        <v>-</v>
      </c>
    </row>
    <row r="128">
      <c r="H128" t="str">
        <f t="array" ref="H128">XLOOKUP($G128,'SEPT 26  EMP LIST'!$A$2:$A$998,'SEPT 26  EMP LIST'!$D$2:$D$998,"-")</f>
        <v>-</v>
      </c>
      <c r="I128" t="str">
        <f t="array" ref="I128">XLOOKUP($G128,'SEPT 26  EMP LIST'!$A$2:$A$998,'SEPT 26  EMP LIST'!$F$2:$F$998,"-")</f>
        <v>-</v>
      </c>
      <c r="J128" t="str">
        <f t="array" ref="J128">XLOOKUP($G128,'SEPT 26  EMP LIST'!$A$2:$A$998,'SEPT 26  EMP LIST'!$B$2:$B$998,"-")</f>
        <v>-</v>
      </c>
      <c r="N128" t="str">
        <f t="array" ref="N128">XLOOKUP($G128,'SEPT 26  EMP LIST'!$A$2:$A$998,'SEPT 26  EMP LIST'!$E$2:$E$998,"-")</f>
        <v>-</v>
      </c>
    </row>
    <row r="129">
      <c r="H129" t="str">
        <f t="array" ref="H129">XLOOKUP($G129,'SEPT 26  EMP LIST'!$A$2:$A$998,'SEPT 26  EMP LIST'!$D$2:$D$998,"-")</f>
        <v>-</v>
      </c>
      <c r="I129" t="str">
        <f t="array" ref="I129">XLOOKUP($G129,'SEPT 26  EMP LIST'!$A$2:$A$998,'SEPT 26  EMP LIST'!$F$2:$F$998,"-")</f>
        <v>-</v>
      </c>
      <c r="J129" t="str">
        <f t="array" ref="J129">XLOOKUP($G129,'SEPT 26  EMP LIST'!$A$2:$A$998,'SEPT 26  EMP LIST'!$B$2:$B$998,"-")</f>
        <v>-</v>
      </c>
      <c r="N129" t="str">
        <f t="array" ref="N129">XLOOKUP($G129,'SEPT 26  EMP LIST'!$A$2:$A$998,'SEPT 26  EMP LIST'!$E$2:$E$998,"-")</f>
        <v>-</v>
      </c>
    </row>
    <row r="130">
      <c r="H130" t="str">
        <f t="array" ref="H130">XLOOKUP($G130,'SEPT 26  EMP LIST'!$A$2:$A$998,'SEPT 26  EMP LIST'!$D$2:$D$998,"-")</f>
        <v>-</v>
      </c>
      <c r="I130" t="str">
        <f t="array" ref="I130">XLOOKUP($G130,'SEPT 26  EMP LIST'!$A$2:$A$998,'SEPT 26  EMP LIST'!$F$2:$F$998,"-")</f>
        <v>-</v>
      </c>
      <c r="J130" t="str">
        <f t="array" ref="J130">XLOOKUP($G130,'SEPT 26  EMP LIST'!$A$2:$A$998,'SEPT 26  EMP LIST'!$B$2:$B$998,"-")</f>
        <v>-</v>
      </c>
      <c r="N130" t="str">
        <f t="array" ref="N130">XLOOKUP($G130,'SEPT 26  EMP LIST'!$A$2:$A$998,'SEPT 26  EMP LIST'!$E$2:$E$998,"-")</f>
        <v>-</v>
      </c>
    </row>
    <row r="131">
      <c r="H131" t="str">
        <f t="array" ref="H131">XLOOKUP($G131,'SEPT 26  EMP LIST'!$A$2:$A$998,'SEPT 26  EMP LIST'!$D$2:$D$998,"-")</f>
        <v>-</v>
      </c>
      <c r="I131" t="str">
        <f t="array" ref="I131">XLOOKUP($G131,'SEPT 26  EMP LIST'!$A$2:$A$998,'SEPT 26  EMP LIST'!$F$2:$F$998,"-")</f>
        <v>-</v>
      </c>
      <c r="J131" t="str">
        <f t="array" ref="J131">XLOOKUP($G131,'SEPT 26  EMP LIST'!$A$2:$A$998,'SEPT 26  EMP LIST'!$B$2:$B$998,"-")</f>
        <v>-</v>
      </c>
      <c r="N131" t="str">
        <f t="array" ref="N131">XLOOKUP($G131,'SEPT 26  EMP LIST'!$A$2:$A$998,'SEPT 26  EMP LIST'!$E$2:$E$998,"-")</f>
        <v>-</v>
      </c>
    </row>
    <row r="132">
      <c r="H132" t="str">
        <f t="array" ref="H132">XLOOKUP($G132,'SEPT 26  EMP LIST'!$A$2:$A$998,'SEPT 26  EMP LIST'!$D$2:$D$998,"-")</f>
        <v>-</v>
      </c>
      <c r="I132" t="str">
        <f t="array" ref="I132">XLOOKUP($G132,'SEPT 26  EMP LIST'!$A$2:$A$998,'SEPT 26  EMP LIST'!$F$2:$F$998,"-")</f>
        <v>-</v>
      </c>
      <c r="J132" t="str">
        <f t="array" ref="J132">XLOOKUP($G132,'SEPT 26  EMP LIST'!$A$2:$A$998,'SEPT 26  EMP LIST'!$B$2:$B$998,"-")</f>
        <v>-</v>
      </c>
      <c r="N132" t="str">
        <f t="array" ref="N132">XLOOKUP($G132,'SEPT 26  EMP LIST'!$A$2:$A$998,'SEPT 26  EMP LIST'!$E$2:$E$998,"-")</f>
        <v>-</v>
      </c>
    </row>
    <row r="133">
      <c r="H133" t="str">
        <f t="array" ref="H133">XLOOKUP($G133,'SEPT 26  EMP LIST'!$A$2:$A$998,'SEPT 26  EMP LIST'!$D$2:$D$998,"-")</f>
        <v>-</v>
      </c>
      <c r="I133" t="str">
        <f t="array" ref="I133">XLOOKUP($G133,'SEPT 26  EMP LIST'!$A$2:$A$998,'SEPT 26  EMP LIST'!$F$2:$F$998,"-")</f>
        <v>-</v>
      </c>
      <c r="J133" t="str">
        <f t="array" ref="J133">XLOOKUP($G133,'SEPT 26  EMP LIST'!$A$2:$A$998,'SEPT 26  EMP LIST'!$B$2:$B$998,"-")</f>
        <v>-</v>
      </c>
      <c r="N133" t="str">
        <f t="array" ref="N133">XLOOKUP($G133,'SEPT 26  EMP LIST'!$A$2:$A$998,'SEPT 26  EMP LIST'!$E$2:$E$998,"-")</f>
        <v>-</v>
      </c>
    </row>
    <row r="134">
      <c r="H134" t="str">
        <f t="array" ref="H134">XLOOKUP($G134,'SEPT 26  EMP LIST'!$A$2:$A$998,'SEPT 26  EMP LIST'!$D$2:$D$998,"-")</f>
        <v>-</v>
      </c>
      <c r="I134" t="str">
        <f t="array" ref="I134">XLOOKUP($G134,'SEPT 26  EMP LIST'!$A$2:$A$998,'SEPT 26  EMP LIST'!$F$2:$F$998,"-")</f>
        <v>-</v>
      </c>
      <c r="J134" t="str">
        <f t="array" ref="J134">XLOOKUP($G134,'SEPT 26  EMP LIST'!$A$2:$A$998,'SEPT 26  EMP LIST'!$B$2:$B$998,"-")</f>
        <v>-</v>
      </c>
      <c r="N134" t="str">
        <f t="array" ref="N134">XLOOKUP($G134,'SEPT 26  EMP LIST'!$A$2:$A$998,'SEPT 26  EMP LIST'!$E$2:$E$998,"-")</f>
        <v>-</v>
      </c>
    </row>
    <row r="135">
      <c r="H135" t="str">
        <f t="array" ref="H135">XLOOKUP($G135,'SEPT 26  EMP LIST'!$A$2:$A$998,'SEPT 26  EMP LIST'!$D$2:$D$998,"-")</f>
        <v>-</v>
      </c>
      <c r="I135" t="str">
        <f t="array" ref="I135">XLOOKUP($G135,'SEPT 26  EMP LIST'!$A$2:$A$998,'SEPT 26  EMP LIST'!$F$2:$F$998,"-")</f>
        <v>-</v>
      </c>
      <c r="J135" t="str">
        <f t="array" ref="J135">XLOOKUP($G135,'SEPT 26  EMP LIST'!$A$2:$A$998,'SEPT 26  EMP LIST'!$B$2:$B$998,"-")</f>
        <v>-</v>
      </c>
      <c r="N135" t="str">
        <f t="array" ref="N135">XLOOKUP($G135,'SEPT 26  EMP LIST'!$A$2:$A$998,'SEPT 26  EMP LIST'!$E$2:$E$998,"-")</f>
        <v>-</v>
      </c>
    </row>
    <row r="136">
      <c r="H136" t="str">
        <f t="array" ref="H136">XLOOKUP($G136,'SEPT 26  EMP LIST'!$A$2:$A$998,'SEPT 26  EMP LIST'!$D$2:$D$998,"-")</f>
        <v>-</v>
      </c>
      <c r="I136" t="str">
        <f t="array" ref="I136">XLOOKUP($G136,'SEPT 26  EMP LIST'!$A$2:$A$998,'SEPT 26  EMP LIST'!$F$2:$F$998,"-")</f>
        <v>-</v>
      </c>
      <c r="J136" t="str">
        <f t="array" ref="J136">XLOOKUP($G136,'SEPT 26  EMP LIST'!$A$2:$A$998,'SEPT 26  EMP LIST'!$B$2:$B$998,"-")</f>
        <v>-</v>
      </c>
      <c r="N136" t="str">
        <f t="array" ref="N136">XLOOKUP($G136,'SEPT 26  EMP LIST'!$A$2:$A$998,'SEPT 26  EMP LIST'!$E$2:$E$998,"-")</f>
        <v>-</v>
      </c>
    </row>
    <row r="137">
      <c r="H137" t="str">
        <f t="array" ref="H137">XLOOKUP($G137,'SEPT 26  EMP LIST'!$A$2:$A$998,'SEPT 26  EMP LIST'!$D$2:$D$998,"-")</f>
        <v>-</v>
      </c>
      <c r="I137" t="str">
        <f t="array" ref="I137">XLOOKUP($G137,'SEPT 26  EMP LIST'!$A$2:$A$998,'SEPT 26  EMP LIST'!$F$2:$F$998,"-")</f>
        <v>-</v>
      </c>
      <c r="J137" t="str">
        <f t="array" ref="J137">XLOOKUP($G137,'SEPT 26  EMP LIST'!$A$2:$A$998,'SEPT 26  EMP LIST'!$B$2:$B$998,"-")</f>
        <v>-</v>
      </c>
      <c r="N137" t="str">
        <f t="array" ref="N137">XLOOKUP($G137,'SEPT 26  EMP LIST'!$A$2:$A$998,'SEPT 26  EMP LIST'!$E$2:$E$998,"-")</f>
        <v>-</v>
      </c>
    </row>
    <row r="138">
      <c r="H138" t="str">
        <f t="array" ref="H138">XLOOKUP($G138,'SEPT 26  EMP LIST'!$A$2:$A$998,'SEPT 26  EMP LIST'!$D$2:$D$998,"-")</f>
        <v>-</v>
      </c>
      <c r="I138" t="str">
        <f t="array" ref="I138">XLOOKUP($G138,'SEPT 26  EMP LIST'!$A$2:$A$998,'SEPT 26  EMP LIST'!$F$2:$F$998,"-")</f>
        <v>-</v>
      </c>
      <c r="J138" t="str">
        <f t="array" ref="J138">XLOOKUP($G138,'SEPT 26  EMP LIST'!$A$2:$A$998,'SEPT 26  EMP LIST'!$B$2:$B$998,"-")</f>
        <v>-</v>
      </c>
      <c r="N138" t="str">
        <f t="array" ref="N138">XLOOKUP($G138,'SEPT 26  EMP LIST'!$A$2:$A$998,'SEPT 26  EMP LIST'!$E$2:$E$998,"-")</f>
        <v>-</v>
      </c>
    </row>
    <row r="139">
      <c r="H139" t="str">
        <f t="array" ref="H139">XLOOKUP($G139,'SEPT 26  EMP LIST'!$A$2:$A$998,'SEPT 26  EMP LIST'!$D$2:$D$998,"-")</f>
        <v>-</v>
      </c>
      <c r="I139" t="str">
        <f t="array" ref="I139">XLOOKUP($G139,'SEPT 26  EMP LIST'!$A$2:$A$998,'SEPT 26  EMP LIST'!$F$2:$F$998,"-")</f>
        <v>-</v>
      </c>
      <c r="J139" t="str">
        <f t="array" ref="J139">XLOOKUP($G139,'SEPT 26  EMP LIST'!$A$2:$A$998,'SEPT 26  EMP LIST'!$B$2:$B$998,"-")</f>
        <v>-</v>
      </c>
      <c r="N139" t="str">
        <f t="array" ref="N139">XLOOKUP($G139,'SEPT 26  EMP LIST'!$A$2:$A$998,'SEPT 26  EMP LIST'!$E$2:$E$998,"-")</f>
        <v>-</v>
      </c>
    </row>
    <row r="140">
      <c r="H140" t="str">
        <f t="array" ref="H140">XLOOKUP($G140,'SEPT 26  EMP LIST'!$A$2:$A$998,'SEPT 26  EMP LIST'!$D$2:$D$998,"-")</f>
        <v>-</v>
      </c>
      <c r="I140" t="str">
        <f t="array" ref="I140">XLOOKUP($G140,'SEPT 26  EMP LIST'!$A$2:$A$998,'SEPT 26  EMP LIST'!$F$2:$F$998,"-")</f>
        <v>-</v>
      </c>
      <c r="J140" t="str">
        <f t="array" ref="J140">XLOOKUP($G140,'SEPT 26  EMP LIST'!$A$2:$A$998,'SEPT 26  EMP LIST'!$B$2:$B$998,"-")</f>
        <v>-</v>
      </c>
      <c r="N140" t="str">
        <f t="array" ref="N140">XLOOKUP($G140,'SEPT 26  EMP LIST'!$A$2:$A$998,'SEPT 26  EMP LIST'!$E$2:$E$998,"-")</f>
        <v>-</v>
      </c>
    </row>
    <row r="141">
      <c r="H141" t="str">
        <f t="array" ref="H141">XLOOKUP($G141,'SEPT 26  EMP LIST'!$A$2:$A$998,'SEPT 26  EMP LIST'!$D$2:$D$998,"-")</f>
        <v>-</v>
      </c>
      <c r="I141" t="str">
        <f t="array" ref="I141">XLOOKUP($G141,'SEPT 26  EMP LIST'!$A$2:$A$998,'SEPT 26  EMP LIST'!$F$2:$F$998,"-")</f>
        <v>-</v>
      </c>
      <c r="J141" t="str">
        <f t="array" ref="J141">XLOOKUP($G141,'SEPT 26  EMP LIST'!$A$2:$A$998,'SEPT 26  EMP LIST'!$B$2:$B$998,"-")</f>
        <v>-</v>
      </c>
      <c r="N141" t="str">
        <f t="array" ref="N141">XLOOKUP($G141,'SEPT 26  EMP LIST'!$A$2:$A$998,'SEPT 26  EMP LIST'!$E$2:$E$998,"-")</f>
        <v>-</v>
      </c>
    </row>
    <row r="142">
      <c r="H142" t="str">
        <f t="array" ref="H142">XLOOKUP($G142,'SEPT 26  EMP LIST'!$A$2:$A$998,'SEPT 26  EMP LIST'!$D$2:$D$998,"-")</f>
        <v>-</v>
      </c>
      <c r="I142" t="str">
        <f t="array" ref="I142">XLOOKUP($G142,'SEPT 26  EMP LIST'!$A$2:$A$998,'SEPT 26  EMP LIST'!$F$2:$F$998,"-")</f>
        <v>-</v>
      </c>
      <c r="J142" t="str">
        <f t="array" ref="J142">XLOOKUP($G142,'SEPT 26  EMP LIST'!$A$2:$A$998,'SEPT 26  EMP LIST'!$B$2:$B$998,"-")</f>
        <v>-</v>
      </c>
      <c r="N142" t="str">
        <f t="array" ref="N142">XLOOKUP($G142,'SEPT 26  EMP LIST'!$A$2:$A$998,'SEPT 26  EMP LIST'!$E$2:$E$998,"-")</f>
        <v>-</v>
      </c>
    </row>
    <row r="143">
      <c r="H143" t="str">
        <f t="array" ref="H143">XLOOKUP($G143,'SEPT 26  EMP LIST'!$A$2:$A$998,'SEPT 26  EMP LIST'!$D$2:$D$998,"-")</f>
        <v>-</v>
      </c>
      <c r="I143" t="str">
        <f t="array" ref="I143">XLOOKUP($G143,'SEPT 26  EMP LIST'!$A$2:$A$998,'SEPT 26  EMP LIST'!$F$2:$F$998,"-")</f>
        <v>-</v>
      </c>
      <c r="J143" t="str">
        <f t="array" ref="J143">XLOOKUP($G143,'SEPT 26  EMP LIST'!$A$2:$A$998,'SEPT 26  EMP LIST'!$B$2:$B$998,"-")</f>
        <v>-</v>
      </c>
      <c r="N143" t="str">
        <f t="array" ref="N143">XLOOKUP($G143,'SEPT 26  EMP LIST'!$A$2:$A$998,'SEPT 26  EMP LIST'!$E$2:$E$998,"-")</f>
        <v>-</v>
      </c>
    </row>
    <row r="144">
      <c r="H144" t="str">
        <f t="array" ref="H144">XLOOKUP($G144,'SEPT 26  EMP LIST'!$A$2:$A$998,'SEPT 26  EMP LIST'!$D$2:$D$998,"-")</f>
        <v>-</v>
      </c>
      <c r="I144" t="str">
        <f t="array" ref="I144">XLOOKUP($G144,'SEPT 26  EMP LIST'!$A$2:$A$998,'SEPT 26  EMP LIST'!$F$2:$F$998,"-")</f>
        <v>-</v>
      </c>
      <c r="J144" t="str">
        <f t="array" ref="J144">XLOOKUP($G144,'SEPT 26  EMP LIST'!$A$2:$A$998,'SEPT 26  EMP LIST'!$B$2:$B$998,"-")</f>
        <v>-</v>
      </c>
      <c r="N144" t="str">
        <f t="array" ref="N144">XLOOKUP($G144,'SEPT 26  EMP LIST'!$A$2:$A$998,'SEPT 26  EMP LIST'!$E$2:$E$998,"-")</f>
        <v>-</v>
      </c>
    </row>
    <row r="145">
      <c r="H145" t="str">
        <f t="array" ref="H145">XLOOKUP($G145,'SEPT 26  EMP LIST'!$A$2:$A$998,'SEPT 26  EMP LIST'!$D$2:$D$998,"-")</f>
        <v>-</v>
      </c>
      <c r="I145" t="str">
        <f t="array" ref="I145">XLOOKUP($G145,'SEPT 26  EMP LIST'!$A$2:$A$998,'SEPT 26  EMP LIST'!$F$2:$F$998,"-")</f>
        <v>-</v>
      </c>
      <c r="J145" t="str">
        <f t="array" ref="J145">XLOOKUP($G145,'SEPT 26  EMP LIST'!$A$2:$A$998,'SEPT 26  EMP LIST'!$B$2:$B$998,"-")</f>
        <v>-</v>
      </c>
      <c r="N145" t="str">
        <f t="array" ref="N145">XLOOKUP($G145,'SEPT 26  EMP LIST'!$A$2:$A$998,'SEPT 26  EMP LIST'!$E$2:$E$998,"-")</f>
        <v>-</v>
      </c>
    </row>
    <row r="146">
      <c r="H146" t="str">
        <f t="array" ref="H146">XLOOKUP($G146,'SEPT 26  EMP LIST'!$A$2:$A$998,'SEPT 26  EMP LIST'!$D$2:$D$998,"-")</f>
        <v>-</v>
      </c>
      <c r="I146" t="str">
        <f t="array" ref="I146">XLOOKUP($G146,'SEPT 26  EMP LIST'!$A$2:$A$998,'SEPT 26  EMP LIST'!$F$2:$F$998,"-")</f>
        <v>-</v>
      </c>
      <c r="J146" t="str">
        <f t="array" ref="J146">XLOOKUP($G146,'SEPT 26  EMP LIST'!$A$2:$A$998,'SEPT 26  EMP LIST'!$B$2:$B$998,"-")</f>
        <v>-</v>
      </c>
      <c r="N146" t="str">
        <f t="array" ref="N146">XLOOKUP($G146,'SEPT 26  EMP LIST'!$A$2:$A$998,'SEPT 26  EMP LIST'!$E$2:$E$998,"-")</f>
        <v>-</v>
      </c>
    </row>
    <row r="147">
      <c r="H147" t="str">
        <f t="array" ref="H147">XLOOKUP($G147,'SEPT 26  EMP LIST'!$A$2:$A$998,'SEPT 26  EMP LIST'!$D$2:$D$998,"-")</f>
        <v>-</v>
      </c>
      <c r="I147" t="str">
        <f t="array" ref="I147">XLOOKUP($G147,'SEPT 26  EMP LIST'!$A$2:$A$998,'SEPT 26  EMP LIST'!$F$2:$F$998,"-")</f>
        <v>-</v>
      </c>
      <c r="J147" t="str">
        <f t="array" ref="J147">XLOOKUP($G147,'SEPT 26  EMP LIST'!$A$2:$A$998,'SEPT 26  EMP LIST'!$B$2:$B$998,"-")</f>
        <v>-</v>
      </c>
      <c r="N147" t="str">
        <f t="array" ref="N147">XLOOKUP($G147,'SEPT 26  EMP LIST'!$A$2:$A$998,'SEPT 26  EMP LIST'!$E$2:$E$998,"-")</f>
        <v>-</v>
      </c>
    </row>
    <row r="148">
      <c r="H148" t="str">
        <f t="array" ref="H148">XLOOKUP($G148,'SEPT 26  EMP LIST'!$A$2:$A$998,'SEPT 26  EMP LIST'!$D$2:$D$998,"-")</f>
        <v>-</v>
      </c>
      <c r="I148" t="str">
        <f t="array" ref="I148">XLOOKUP($G148,'SEPT 26  EMP LIST'!$A$2:$A$998,'SEPT 26  EMP LIST'!$F$2:$F$998,"-")</f>
        <v>-</v>
      </c>
      <c r="J148" t="str">
        <f t="array" ref="J148">XLOOKUP($G148,'SEPT 26  EMP LIST'!$A$2:$A$998,'SEPT 26  EMP LIST'!$B$2:$B$998,"-")</f>
        <v>-</v>
      </c>
      <c r="N148" t="str">
        <f t="array" ref="N148">XLOOKUP($G148,'SEPT 26  EMP LIST'!$A$2:$A$998,'SEPT 26  EMP LIST'!$E$2:$E$998,"-")</f>
        <v>-</v>
      </c>
    </row>
    <row r="149">
      <c r="H149" t="str">
        <f t="array" ref="H149">XLOOKUP($G149,'SEPT 26  EMP LIST'!$A$2:$A$998,'SEPT 26  EMP LIST'!$D$2:$D$998,"-")</f>
        <v>-</v>
      </c>
      <c r="I149" t="str">
        <f t="array" ref="I149">XLOOKUP($G149,'SEPT 26  EMP LIST'!$A$2:$A$998,'SEPT 26  EMP LIST'!$F$2:$F$998,"-")</f>
        <v>-</v>
      </c>
      <c r="J149" t="str">
        <f t="array" ref="J149">XLOOKUP($G149,'SEPT 26  EMP LIST'!$A$2:$A$998,'SEPT 26  EMP LIST'!$B$2:$B$998,"-")</f>
        <v>-</v>
      </c>
      <c r="N149" t="str">
        <f t="array" ref="N149">XLOOKUP($G149,'SEPT 26  EMP LIST'!$A$2:$A$998,'SEPT 26  EMP LIST'!$E$2:$E$998,"-")</f>
        <v>-</v>
      </c>
    </row>
    <row r="150">
      <c r="H150" t="str">
        <f t="array" ref="H150">XLOOKUP($G150,'SEPT 26  EMP LIST'!$A$2:$A$998,'SEPT 26  EMP LIST'!$D$2:$D$998,"-")</f>
        <v>-</v>
      </c>
      <c r="I150" t="str">
        <f t="array" ref="I150">XLOOKUP($G150,'SEPT 26  EMP LIST'!$A$2:$A$998,'SEPT 26  EMP LIST'!$F$2:$F$998,"-")</f>
        <v>-</v>
      </c>
      <c r="J150" t="str">
        <f t="array" ref="J150">XLOOKUP($G150,'SEPT 26  EMP LIST'!$A$2:$A$998,'SEPT 26  EMP LIST'!$B$2:$B$998,"-")</f>
        <v>-</v>
      </c>
      <c r="N150" t="str">
        <f t="array" ref="N150">XLOOKUP($G150,'SEPT 26  EMP LIST'!$A$2:$A$998,'SEPT 26  EMP LIST'!$E$2:$E$998,"-")</f>
        <v>-</v>
      </c>
    </row>
    <row r="151">
      <c r="H151" t="str">
        <f t="array" ref="H151">XLOOKUP($G151,'SEPT 26  EMP LIST'!$A$2:$A$998,'SEPT 26  EMP LIST'!$D$2:$D$998,"-")</f>
        <v>-</v>
      </c>
      <c r="I151" t="str">
        <f t="array" ref="I151">XLOOKUP($G151,'SEPT 26  EMP LIST'!$A$2:$A$998,'SEPT 26  EMP LIST'!$F$2:$F$998,"-")</f>
        <v>-</v>
      </c>
      <c r="J151" t="str">
        <f t="array" ref="J151">XLOOKUP($G151,'SEPT 26  EMP LIST'!$A$2:$A$998,'SEPT 26  EMP LIST'!$B$2:$B$998,"-")</f>
        <v>-</v>
      </c>
      <c r="N151" t="str">
        <f t="array" ref="N151">XLOOKUP($G151,'SEPT 26  EMP LIST'!$A$2:$A$998,'SEPT 26  EMP LIST'!$E$2:$E$998,"-")</f>
        <v>-</v>
      </c>
    </row>
    <row r="152">
      <c r="H152" t="str">
        <f t="array" ref="H152">XLOOKUP($G152,'SEPT 26  EMP LIST'!$A$2:$A$998,'SEPT 26  EMP LIST'!$D$2:$D$998,"-")</f>
        <v>-</v>
      </c>
      <c r="I152" t="str">
        <f t="array" ref="I152">XLOOKUP($G152,'SEPT 26  EMP LIST'!$A$2:$A$998,'SEPT 26  EMP LIST'!$F$2:$F$998,"-")</f>
        <v>-</v>
      </c>
      <c r="J152" t="str">
        <f t="array" ref="J152">XLOOKUP($G152,'SEPT 26  EMP LIST'!$A$2:$A$998,'SEPT 26  EMP LIST'!$B$2:$B$998,"-")</f>
        <v>-</v>
      </c>
      <c r="N152" t="str">
        <f t="array" ref="N152">XLOOKUP($G152,'SEPT 26  EMP LIST'!$A$2:$A$998,'SEPT 26  EMP LIST'!$E$2:$E$998,"-")</f>
        <v>-</v>
      </c>
    </row>
    <row r="153">
      <c r="H153" t="str">
        <f t="array" ref="H153">XLOOKUP($G153,'SEPT 26  EMP LIST'!$A$2:$A$998,'SEPT 26  EMP LIST'!$D$2:$D$998,"-")</f>
        <v>-</v>
      </c>
      <c r="I153" t="str">
        <f t="array" ref="I153">XLOOKUP($G153,'SEPT 26  EMP LIST'!$A$2:$A$998,'SEPT 26  EMP LIST'!$F$2:$F$998,"-")</f>
        <v>-</v>
      </c>
      <c r="J153" t="str">
        <f t="array" ref="J153">XLOOKUP($G153,'SEPT 26  EMP LIST'!$A$2:$A$998,'SEPT 26  EMP LIST'!$B$2:$B$998,"-")</f>
        <v>-</v>
      </c>
      <c r="N153" t="str">
        <f t="array" ref="N153">XLOOKUP($G153,'SEPT 26  EMP LIST'!$A$2:$A$998,'SEPT 26  EMP LIST'!$E$2:$E$998,"-")</f>
        <v>-</v>
      </c>
    </row>
    <row r="154">
      <c r="H154" t="str">
        <f t="array" ref="H154">XLOOKUP($G154,'SEPT 26  EMP LIST'!$A$2:$A$998,'SEPT 26  EMP LIST'!$D$2:$D$998,"-")</f>
        <v>-</v>
      </c>
      <c r="I154" t="str">
        <f t="array" ref="I154">XLOOKUP($G154,'SEPT 26  EMP LIST'!$A$2:$A$998,'SEPT 26  EMP LIST'!$F$2:$F$998,"-")</f>
        <v>-</v>
      </c>
      <c r="J154" t="str">
        <f t="array" ref="J154">XLOOKUP($G154,'SEPT 26  EMP LIST'!$A$2:$A$998,'SEPT 26  EMP LIST'!$B$2:$B$998,"-")</f>
        <v>-</v>
      </c>
      <c r="N154" t="str">
        <f t="array" ref="N154">XLOOKUP($G154,'SEPT 26  EMP LIST'!$A$2:$A$998,'SEPT 26  EMP LIST'!$E$2:$E$998,"-")</f>
        <v>-</v>
      </c>
    </row>
    <row r="155">
      <c r="H155" t="str">
        <f t="array" ref="H155">XLOOKUP($G155,'SEPT 26  EMP LIST'!$A$2:$A$998,'SEPT 26  EMP LIST'!$D$2:$D$998,"-")</f>
        <v>-</v>
      </c>
      <c r="I155" t="str">
        <f t="array" ref="I155">XLOOKUP($G155,'SEPT 26  EMP LIST'!$A$2:$A$998,'SEPT 26  EMP LIST'!$F$2:$F$998,"-")</f>
        <v>-</v>
      </c>
      <c r="J155" t="str">
        <f t="array" ref="J155">XLOOKUP($G155,'SEPT 26  EMP LIST'!$A$2:$A$998,'SEPT 26  EMP LIST'!$B$2:$B$998,"-")</f>
        <v>-</v>
      </c>
      <c r="N155" t="str">
        <f t="array" ref="N155">XLOOKUP($G155,'SEPT 26  EMP LIST'!$A$2:$A$998,'SEPT 26  EMP LIST'!$E$2:$E$998,"-")</f>
        <v>-</v>
      </c>
    </row>
    <row r="156">
      <c r="H156" t="str">
        <f t="array" ref="H156">XLOOKUP($G156,'SEPT 26  EMP LIST'!$A$2:$A$998,'SEPT 26  EMP LIST'!$D$2:$D$998,"-")</f>
        <v>-</v>
      </c>
      <c r="I156" t="str">
        <f t="array" ref="I156">XLOOKUP($G156,'SEPT 26  EMP LIST'!$A$2:$A$998,'SEPT 26  EMP LIST'!$F$2:$F$998,"-")</f>
        <v>-</v>
      </c>
      <c r="J156" t="str">
        <f t="array" ref="J156">XLOOKUP($G156,'SEPT 26  EMP LIST'!$A$2:$A$998,'SEPT 26  EMP LIST'!$B$2:$B$998,"-")</f>
        <v>-</v>
      </c>
      <c r="N156" t="str">
        <f t="array" ref="N156">XLOOKUP($G156,'SEPT 26  EMP LIST'!$A$2:$A$998,'SEPT 26  EMP LIST'!$E$2:$E$998,"-")</f>
        <v>-</v>
      </c>
    </row>
    <row r="157">
      <c r="H157" t="str">
        <f t="array" ref="H157">XLOOKUP($G157,'SEPT 26  EMP LIST'!$A$2:$A$998,'SEPT 26  EMP LIST'!$D$2:$D$998,"-")</f>
        <v>-</v>
      </c>
      <c r="I157" t="str">
        <f t="array" ref="I157">XLOOKUP($G157,'SEPT 26  EMP LIST'!$A$2:$A$998,'SEPT 26  EMP LIST'!$F$2:$F$998,"-")</f>
        <v>-</v>
      </c>
      <c r="J157" t="str">
        <f t="array" ref="J157">XLOOKUP($G157,'SEPT 26  EMP LIST'!$A$2:$A$998,'SEPT 26  EMP LIST'!$B$2:$B$998,"-")</f>
        <v>-</v>
      </c>
      <c r="N157" t="str">
        <f t="array" ref="N157">XLOOKUP($G157,'SEPT 26  EMP LIST'!$A$2:$A$998,'SEPT 26  EMP LIST'!$E$2:$E$998,"-")</f>
        <v>-</v>
      </c>
    </row>
    <row r="158">
      <c r="H158" t="str">
        <f t="array" ref="H158">XLOOKUP($G158,'SEPT 26  EMP LIST'!$A$2:$A$998,'SEPT 26  EMP LIST'!$D$2:$D$998,"-")</f>
        <v>-</v>
      </c>
      <c r="I158" t="str">
        <f t="array" ref="I158">XLOOKUP($G158,'SEPT 26  EMP LIST'!$A$2:$A$998,'SEPT 26  EMP LIST'!$F$2:$F$998,"-")</f>
        <v>-</v>
      </c>
      <c r="J158" t="str">
        <f t="array" ref="J158">XLOOKUP($G158,'SEPT 26  EMP LIST'!$A$2:$A$998,'SEPT 26  EMP LIST'!$B$2:$B$998,"-")</f>
        <v>-</v>
      </c>
      <c r="N158" t="str">
        <f t="array" ref="N158">XLOOKUP($G158,'SEPT 26  EMP LIST'!$A$2:$A$998,'SEPT 26  EMP LIST'!$E$2:$E$998,"-")</f>
        <v>-</v>
      </c>
    </row>
    <row r="159">
      <c r="H159" t="str">
        <f t="array" ref="H159">XLOOKUP($G159,'SEPT 26  EMP LIST'!$A$2:$A$998,'SEPT 26  EMP LIST'!$D$2:$D$998,"-")</f>
        <v>-</v>
      </c>
      <c r="I159" t="str">
        <f t="array" ref="I159">XLOOKUP($G159,'SEPT 26  EMP LIST'!$A$2:$A$998,'SEPT 26  EMP LIST'!$F$2:$F$998,"-")</f>
        <v>-</v>
      </c>
      <c r="J159" t="str">
        <f t="array" ref="J159">XLOOKUP($G159,'SEPT 26  EMP LIST'!$A$2:$A$998,'SEPT 26  EMP LIST'!$B$2:$B$998,"-")</f>
        <v>-</v>
      </c>
      <c r="N159" t="str">
        <f t="array" ref="N159">XLOOKUP($G159,'SEPT 26  EMP LIST'!$A$2:$A$998,'SEPT 26  EMP LIST'!$E$2:$E$998,"-")</f>
        <v>-</v>
      </c>
    </row>
    <row r="160">
      <c r="H160" t="str">
        <f t="array" ref="H160">XLOOKUP($G160,'SEPT 26  EMP LIST'!$A$2:$A$998,'SEPT 26  EMP LIST'!$D$2:$D$998,"-")</f>
        <v>-</v>
      </c>
      <c r="I160" t="str">
        <f t="array" ref="I160">XLOOKUP($G160,'SEPT 26  EMP LIST'!$A$2:$A$998,'SEPT 26  EMP LIST'!$F$2:$F$998,"-")</f>
        <v>-</v>
      </c>
      <c r="J160" t="str">
        <f t="array" ref="J160">XLOOKUP($G160,'SEPT 26  EMP LIST'!$A$2:$A$998,'SEPT 26  EMP LIST'!$B$2:$B$998,"-")</f>
        <v>-</v>
      </c>
      <c r="N160" t="str">
        <f t="array" ref="N160">XLOOKUP($G160,'SEPT 26  EMP LIST'!$A$2:$A$998,'SEPT 26  EMP LIST'!$E$2:$E$998,"-")</f>
        <v>-</v>
      </c>
    </row>
    <row r="161">
      <c r="H161" t="str">
        <f t="array" ref="H161">XLOOKUP($G161,'SEPT 26  EMP LIST'!$A$2:$A$998,'SEPT 26  EMP LIST'!$D$2:$D$998,"-")</f>
        <v>-</v>
      </c>
      <c r="I161" t="str">
        <f t="array" ref="I161">XLOOKUP($G161,'SEPT 26  EMP LIST'!$A$2:$A$998,'SEPT 26  EMP LIST'!$F$2:$F$998,"-")</f>
        <v>-</v>
      </c>
      <c r="J161" t="str">
        <f t="array" ref="J161">XLOOKUP($G161,'SEPT 26  EMP LIST'!$A$2:$A$998,'SEPT 26  EMP LIST'!$B$2:$B$998,"-")</f>
        <v>-</v>
      </c>
      <c r="N161" t="str">
        <f t="array" ref="N161">XLOOKUP($G161,'SEPT 26  EMP LIST'!$A$2:$A$998,'SEPT 26  EMP LIST'!$E$2:$E$998,"-")</f>
        <v>-</v>
      </c>
    </row>
    <row r="162">
      <c r="H162" t="str">
        <f t="array" ref="H162">XLOOKUP($G162,'SEPT 26  EMP LIST'!$A$2:$A$998,'SEPT 26  EMP LIST'!$D$2:$D$998,"-")</f>
        <v>-</v>
      </c>
      <c r="I162" t="str">
        <f t="array" ref="I162">XLOOKUP($G162,'SEPT 26  EMP LIST'!$A$2:$A$998,'SEPT 26  EMP LIST'!$F$2:$F$998,"-")</f>
        <v>-</v>
      </c>
      <c r="J162" t="str">
        <f t="array" ref="J162">XLOOKUP($G162,'SEPT 26  EMP LIST'!$A$2:$A$998,'SEPT 26  EMP LIST'!$B$2:$B$998,"-")</f>
        <v>-</v>
      </c>
      <c r="N162" t="str">
        <f t="array" ref="N162">XLOOKUP($G162,'SEPT 26  EMP LIST'!$A$2:$A$998,'SEPT 26  EMP LIST'!$E$2:$E$998,"-")</f>
        <v>-</v>
      </c>
    </row>
    <row r="163">
      <c r="H163" t="str">
        <f t="array" ref="H163">XLOOKUP($G163,'SEPT 26  EMP LIST'!$A$2:$A$998,'SEPT 26  EMP LIST'!$D$2:$D$998,"-")</f>
        <v>-</v>
      </c>
      <c r="I163" t="str">
        <f t="array" ref="I163">XLOOKUP($G163,'SEPT 26  EMP LIST'!$A$2:$A$998,'SEPT 26  EMP LIST'!$F$2:$F$998,"-")</f>
        <v>-</v>
      </c>
      <c r="J163" t="str">
        <f t="array" ref="J163">XLOOKUP($G163,'SEPT 26  EMP LIST'!$A$2:$A$998,'SEPT 26  EMP LIST'!$B$2:$B$998,"-")</f>
        <v>-</v>
      </c>
      <c r="N163" t="str">
        <f t="array" ref="N163">XLOOKUP($G163,'SEPT 26  EMP LIST'!$A$2:$A$998,'SEPT 26  EMP LIST'!$E$2:$E$998,"-")</f>
        <v>-</v>
      </c>
    </row>
    <row r="164">
      <c r="H164" t="str">
        <f t="array" ref="H164">XLOOKUP($G164,'SEPT 26  EMP LIST'!$A$2:$A$998,'SEPT 26  EMP LIST'!$D$2:$D$998,"-")</f>
        <v>-</v>
      </c>
      <c r="I164" t="str">
        <f t="array" ref="I164">XLOOKUP($G164,'SEPT 26  EMP LIST'!$A$2:$A$998,'SEPT 26  EMP LIST'!$F$2:$F$998,"-")</f>
        <v>-</v>
      </c>
      <c r="J164" t="str">
        <f t="array" ref="J164">XLOOKUP($G164,'SEPT 26  EMP LIST'!$A$2:$A$998,'SEPT 26  EMP LIST'!$B$2:$B$998,"-")</f>
        <v>-</v>
      </c>
      <c r="N164" t="str">
        <f t="array" ref="N164">XLOOKUP($G164,'SEPT 26  EMP LIST'!$A$2:$A$998,'SEPT 26  EMP LIST'!$E$2:$E$998,"-")</f>
        <v>-</v>
      </c>
    </row>
    <row r="165">
      <c r="H165" t="str">
        <f t="array" ref="H165">XLOOKUP($G165,'SEPT 26  EMP LIST'!$A$2:$A$998,'SEPT 26  EMP LIST'!$D$2:$D$998,"-")</f>
        <v>-</v>
      </c>
      <c r="I165" t="str">
        <f t="array" ref="I165">XLOOKUP($G165,'SEPT 26  EMP LIST'!$A$2:$A$998,'SEPT 26  EMP LIST'!$F$2:$F$998,"-")</f>
        <v>-</v>
      </c>
      <c r="J165" t="str">
        <f t="array" ref="J165">XLOOKUP($G165,'SEPT 26  EMP LIST'!$A$2:$A$998,'SEPT 26  EMP LIST'!$B$2:$B$998,"-")</f>
        <v>-</v>
      </c>
      <c r="N165" t="str">
        <f t="array" ref="N165">XLOOKUP($G165,'SEPT 26  EMP LIST'!$A$2:$A$998,'SEPT 26  EMP LIST'!$E$2:$E$998,"-")</f>
        <v>-</v>
      </c>
    </row>
    <row r="166">
      <c r="H166" t="str">
        <f t="array" ref="H166">XLOOKUP($G166,'SEPT 26  EMP LIST'!$A$2:$A$998,'SEPT 26  EMP LIST'!$D$2:$D$998,"-")</f>
        <v>-</v>
      </c>
      <c r="I166" t="str">
        <f t="array" ref="I166">XLOOKUP($G166,'SEPT 26  EMP LIST'!$A$2:$A$998,'SEPT 26  EMP LIST'!$F$2:$F$998,"-")</f>
        <v>-</v>
      </c>
      <c r="J166" t="str">
        <f t="array" ref="J166">XLOOKUP($G166,'SEPT 26  EMP LIST'!$A$2:$A$998,'SEPT 26  EMP LIST'!$B$2:$B$998,"-")</f>
        <v>-</v>
      </c>
      <c r="N166" t="str">
        <f t="array" ref="N166">XLOOKUP($G166,'SEPT 26  EMP LIST'!$A$2:$A$998,'SEPT 26  EMP LIST'!$E$2:$E$998,"-")</f>
        <v>-</v>
      </c>
    </row>
    <row r="167">
      <c r="H167" t="str">
        <f t="array" ref="H167">XLOOKUP($G167,'SEPT 26  EMP LIST'!$A$2:$A$998,'SEPT 26  EMP LIST'!$D$2:$D$998,"-")</f>
        <v>-</v>
      </c>
      <c r="I167" t="str">
        <f t="array" ref="I167">XLOOKUP($G167,'SEPT 26  EMP LIST'!$A$2:$A$998,'SEPT 26  EMP LIST'!$F$2:$F$998,"-")</f>
        <v>-</v>
      </c>
      <c r="J167" t="str">
        <f t="array" ref="J167">XLOOKUP($G167,'SEPT 26  EMP LIST'!$A$2:$A$998,'SEPT 26  EMP LIST'!$B$2:$B$998,"-")</f>
        <v>-</v>
      </c>
      <c r="N167" t="str">
        <f t="array" ref="N167">XLOOKUP($G167,'SEPT 26  EMP LIST'!$A$2:$A$998,'SEPT 26  EMP LIST'!$E$2:$E$998,"-")</f>
        <v>-</v>
      </c>
    </row>
    <row r="168">
      <c r="H168" t="str">
        <f t="array" ref="H168">XLOOKUP($G168,'SEPT 26  EMP LIST'!$A$2:$A$998,'SEPT 26  EMP LIST'!$D$2:$D$998,"-")</f>
        <v>-</v>
      </c>
      <c r="I168" t="str">
        <f t="array" ref="I168">XLOOKUP($G168,'SEPT 26  EMP LIST'!$A$2:$A$998,'SEPT 26  EMP LIST'!$F$2:$F$998,"-")</f>
        <v>-</v>
      </c>
      <c r="J168" t="str">
        <f t="array" ref="J168">XLOOKUP($G168,'SEPT 26  EMP LIST'!$A$2:$A$998,'SEPT 26  EMP LIST'!$B$2:$B$998,"-")</f>
        <v>-</v>
      </c>
      <c r="N168" t="str">
        <f t="array" ref="N168">XLOOKUP($G168,'SEPT 26  EMP LIST'!$A$2:$A$998,'SEPT 26  EMP LIST'!$E$2:$E$998,"-")</f>
        <v>-</v>
      </c>
    </row>
    <row r="169">
      <c r="H169" t="str">
        <f t="array" ref="H169">XLOOKUP($G169,'SEPT 26  EMP LIST'!$A$2:$A$998,'SEPT 26  EMP LIST'!$D$2:$D$998,"-")</f>
        <v>-</v>
      </c>
      <c r="I169" t="str">
        <f t="array" ref="I169">XLOOKUP($G169,'SEPT 26  EMP LIST'!$A$2:$A$998,'SEPT 26  EMP LIST'!$F$2:$F$998,"-")</f>
        <v>-</v>
      </c>
      <c r="J169" t="str">
        <f t="array" ref="J169">XLOOKUP($G169,'SEPT 26  EMP LIST'!$A$2:$A$998,'SEPT 26  EMP LIST'!$B$2:$B$998,"-")</f>
        <v>-</v>
      </c>
      <c r="N169" t="str">
        <f t="array" ref="N169">XLOOKUP($G169,'SEPT 26  EMP LIST'!$A$2:$A$998,'SEPT 26  EMP LIST'!$E$2:$E$998,"-")</f>
        <v>-</v>
      </c>
    </row>
    <row r="170">
      <c r="H170" t="str">
        <f t="array" ref="H170">XLOOKUP($G170,'SEPT 26  EMP LIST'!$A$2:$A$998,'SEPT 26  EMP LIST'!$D$2:$D$998,"-")</f>
        <v>-</v>
      </c>
      <c r="I170" t="str">
        <f t="array" ref="I170">XLOOKUP($G170,'SEPT 26  EMP LIST'!$A$2:$A$998,'SEPT 26  EMP LIST'!$F$2:$F$998,"-")</f>
        <v>-</v>
      </c>
      <c r="J170" t="str">
        <f t="array" ref="J170">XLOOKUP($G170,'SEPT 26  EMP LIST'!$A$2:$A$998,'SEPT 26  EMP LIST'!$B$2:$B$998,"-")</f>
        <v>-</v>
      </c>
      <c r="N170" t="str">
        <f t="array" ref="N170">XLOOKUP($G170,'SEPT 26  EMP LIST'!$A$2:$A$998,'SEPT 26  EMP LIST'!$E$2:$E$998,"-")</f>
        <v>-</v>
      </c>
    </row>
    <row r="171">
      <c r="H171" t="str">
        <f t="array" ref="H171">XLOOKUP($G171,'SEPT 26  EMP LIST'!$A$2:$A$998,'SEPT 26  EMP LIST'!$D$2:$D$998,"-")</f>
        <v>-</v>
      </c>
      <c r="I171" t="str">
        <f t="array" ref="I171">XLOOKUP($G171,'SEPT 26  EMP LIST'!$A$2:$A$998,'SEPT 26  EMP LIST'!$F$2:$F$998,"-")</f>
        <v>-</v>
      </c>
      <c r="J171" t="str">
        <f t="array" ref="J171">XLOOKUP($G171,'SEPT 26  EMP LIST'!$A$2:$A$998,'SEPT 26  EMP LIST'!$B$2:$B$998,"-")</f>
        <v>-</v>
      </c>
      <c r="N171" t="str">
        <f t="array" ref="N171">XLOOKUP($G171,'SEPT 26  EMP LIST'!$A$2:$A$998,'SEPT 26  EMP LIST'!$E$2:$E$998,"-")</f>
        <v>-</v>
      </c>
    </row>
    <row r="172">
      <c r="H172" t="str">
        <f t="array" ref="H172">XLOOKUP($G172,'SEPT 26  EMP LIST'!$A$2:$A$998,'SEPT 26  EMP LIST'!$D$2:$D$998,"-")</f>
        <v>-</v>
      </c>
      <c r="I172" t="str">
        <f t="array" ref="I172">XLOOKUP($G172,'SEPT 26  EMP LIST'!$A$2:$A$998,'SEPT 26  EMP LIST'!$F$2:$F$998,"-")</f>
        <v>-</v>
      </c>
      <c r="J172" t="str">
        <f t="array" ref="J172">XLOOKUP($G172,'SEPT 26  EMP LIST'!$A$2:$A$998,'SEPT 26  EMP LIST'!$B$2:$B$998,"-")</f>
        <v>-</v>
      </c>
      <c r="N172" t="str">
        <f t="array" ref="N172">XLOOKUP($G172,'SEPT 26  EMP LIST'!$A$2:$A$998,'SEPT 26  EMP LIST'!$E$2:$E$998,"-")</f>
        <v>-</v>
      </c>
    </row>
    <row r="173">
      <c r="H173" t="str">
        <f t="array" ref="H173">XLOOKUP($G173,'SEPT 26  EMP LIST'!$A$2:$A$998,'SEPT 26  EMP LIST'!$D$2:$D$998,"-")</f>
        <v>-</v>
      </c>
      <c r="I173" t="str">
        <f t="array" ref="I173">XLOOKUP($G173,'SEPT 26  EMP LIST'!$A$2:$A$998,'SEPT 26  EMP LIST'!$F$2:$F$998,"-")</f>
        <v>-</v>
      </c>
      <c r="J173" t="str">
        <f t="array" ref="J173">XLOOKUP($G173,'SEPT 26  EMP LIST'!$A$2:$A$998,'SEPT 26  EMP LIST'!$B$2:$B$998,"-")</f>
        <v>-</v>
      </c>
      <c r="N173" t="str">
        <f t="array" ref="N173">XLOOKUP($G173,'SEPT 26  EMP LIST'!$A$2:$A$998,'SEPT 26  EMP LIST'!$E$2:$E$998,"-")</f>
        <v>-</v>
      </c>
    </row>
    <row r="174">
      <c r="H174" t="str">
        <f t="array" ref="H174">XLOOKUP($G174,'SEPT 26  EMP LIST'!$A$2:$A$998,'SEPT 26  EMP LIST'!$D$2:$D$998,"-")</f>
        <v>-</v>
      </c>
      <c r="I174" t="str">
        <f t="array" ref="I174">XLOOKUP($G174,'SEPT 26  EMP LIST'!$A$2:$A$998,'SEPT 26  EMP LIST'!$F$2:$F$998,"-")</f>
        <v>-</v>
      </c>
      <c r="J174" t="str">
        <f t="array" ref="J174">XLOOKUP($G174,'SEPT 26  EMP LIST'!$A$2:$A$998,'SEPT 26  EMP LIST'!$B$2:$B$998,"-")</f>
        <v>-</v>
      </c>
      <c r="N174" t="str">
        <f t="array" ref="N174">XLOOKUP($G174,'SEPT 26  EMP LIST'!$A$2:$A$998,'SEPT 26  EMP LIST'!$E$2:$E$998,"-")</f>
        <v>-</v>
      </c>
    </row>
    <row r="175">
      <c r="H175" t="str">
        <f t="array" ref="H175">XLOOKUP($G175,'SEPT 26  EMP LIST'!$A$2:$A$998,'SEPT 26  EMP LIST'!$D$2:$D$998,"-")</f>
        <v>-</v>
      </c>
      <c r="I175" t="str">
        <f t="array" ref="I175">XLOOKUP($G175,'SEPT 26  EMP LIST'!$A$2:$A$998,'SEPT 26  EMP LIST'!$F$2:$F$998,"-")</f>
        <v>-</v>
      </c>
      <c r="J175" t="str">
        <f t="array" ref="J175">XLOOKUP($G175,'SEPT 26  EMP LIST'!$A$2:$A$998,'SEPT 26  EMP LIST'!$B$2:$B$998,"-")</f>
        <v>-</v>
      </c>
      <c r="N175" t="str">
        <f t="array" ref="N175">XLOOKUP($G175,'SEPT 26  EMP LIST'!$A$2:$A$998,'SEPT 26  EMP LIST'!$E$2:$E$998,"-")</f>
        <v>-</v>
      </c>
    </row>
    <row r="176">
      <c r="H176" t="str">
        <f t="array" ref="H176">XLOOKUP($G176,'SEPT 26  EMP LIST'!$A$2:$A$998,'SEPT 26  EMP LIST'!$D$2:$D$998,"-")</f>
        <v>-</v>
      </c>
      <c r="I176" t="str">
        <f t="array" ref="I176">XLOOKUP($G176,'SEPT 26  EMP LIST'!$A$2:$A$998,'SEPT 26  EMP LIST'!$F$2:$F$998,"-")</f>
        <v>-</v>
      </c>
      <c r="J176" t="str">
        <f t="array" ref="J176">XLOOKUP($G176,'SEPT 26  EMP LIST'!$A$2:$A$998,'SEPT 26  EMP LIST'!$B$2:$B$998,"-")</f>
        <v>-</v>
      </c>
      <c r="N176" t="str">
        <f t="array" ref="N176">XLOOKUP($G176,'SEPT 26  EMP LIST'!$A$2:$A$998,'SEPT 26  EMP LIST'!$E$2:$E$998,"-")</f>
        <v>-</v>
      </c>
    </row>
    <row r="177">
      <c r="H177" t="str">
        <f t="array" ref="H177">XLOOKUP($G177,'SEPT 26  EMP LIST'!$A$2:$A$998,'SEPT 26  EMP LIST'!$D$2:$D$998,"-")</f>
        <v>-</v>
      </c>
      <c r="I177" t="str">
        <f t="array" ref="I177">XLOOKUP($G177,'SEPT 26  EMP LIST'!$A$2:$A$998,'SEPT 26  EMP LIST'!$F$2:$F$998,"-")</f>
        <v>-</v>
      </c>
      <c r="J177" t="str">
        <f t="array" ref="J177">XLOOKUP($G177,'SEPT 26  EMP LIST'!$A$2:$A$998,'SEPT 26  EMP LIST'!$B$2:$B$998,"-")</f>
        <v>-</v>
      </c>
      <c r="N177" t="str">
        <f t="array" ref="N177">XLOOKUP($G177,'SEPT 26  EMP LIST'!$A$2:$A$998,'SEPT 26  EMP LIST'!$E$2:$E$998,"-")</f>
        <v>-</v>
      </c>
    </row>
    <row r="178">
      <c r="H178" t="str">
        <f t="array" ref="H178">XLOOKUP($G178,'SEPT 26  EMP LIST'!$A$2:$A$998,'SEPT 26  EMP LIST'!$D$2:$D$998,"-")</f>
        <v>-</v>
      </c>
      <c r="I178" t="str">
        <f t="array" ref="I178">XLOOKUP($G178,'SEPT 26  EMP LIST'!$A$2:$A$998,'SEPT 26  EMP LIST'!$F$2:$F$998,"-")</f>
        <v>-</v>
      </c>
      <c r="J178" t="str">
        <f t="array" ref="J178">XLOOKUP($G178,'SEPT 26  EMP LIST'!$A$2:$A$998,'SEPT 26  EMP LIST'!$B$2:$B$998,"-")</f>
        <v>-</v>
      </c>
      <c r="N178" t="str">
        <f t="array" ref="N178">XLOOKUP($G178,'SEPT 26  EMP LIST'!$A$2:$A$998,'SEPT 26  EMP LIST'!$E$2:$E$998,"-")</f>
        <v>-</v>
      </c>
    </row>
    <row r="179">
      <c r="H179" t="str">
        <f t="array" ref="H179">XLOOKUP($G179,'SEPT 26  EMP LIST'!$A$2:$A$998,'SEPT 26  EMP LIST'!$D$2:$D$998,"-")</f>
        <v>-</v>
      </c>
      <c r="I179" t="str">
        <f t="array" ref="I179">XLOOKUP($G179,'SEPT 26  EMP LIST'!$A$2:$A$998,'SEPT 26  EMP LIST'!$F$2:$F$998,"-")</f>
        <v>-</v>
      </c>
      <c r="J179" t="str">
        <f t="array" ref="J179">XLOOKUP($G179,'SEPT 26  EMP LIST'!$A$2:$A$998,'SEPT 26  EMP LIST'!$B$2:$B$998,"-")</f>
        <v>-</v>
      </c>
      <c r="N179" t="str">
        <f t="array" ref="N179">XLOOKUP($G179,'SEPT 26  EMP LIST'!$A$2:$A$998,'SEPT 26  EMP LIST'!$E$2:$E$998,"-")</f>
        <v>-</v>
      </c>
    </row>
    <row r="180">
      <c r="H180" t="str">
        <f t="array" ref="H180">XLOOKUP($G180,'SEPT 26  EMP LIST'!$A$2:$A$998,'SEPT 26  EMP LIST'!$D$2:$D$998,"-")</f>
        <v>-</v>
      </c>
      <c r="I180" t="str">
        <f t="array" ref="I180">XLOOKUP($G180,'SEPT 26  EMP LIST'!$A$2:$A$998,'SEPT 26  EMP LIST'!$F$2:$F$998,"-")</f>
        <v>-</v>
      </c>
      <c r="J180" t="str">
        <f t="array" ref="J180">XLOOKUP($G180,'SEPT 26  EMP LIST'!$A$2:$A$998,'SEPT 26  EMP LIST'!$B$2:$B$998,"-")</f>
        <v>-</v>
      </c>
      <c r="N180" t="str">
        <f t="array" ref="N180">XLOOKUP($G180,'SEPT 26  EMP LIST'!$A$2:$A$998,'SEPT 26  EMP LIST'!$E$2:$E$998,"-")</f>
        <v>-</v>
      </c>
    </row>
    <row r="181">
      <c r="H181" t="str">
        <f t="array" ref="H181">XLOOKUP($G181,'SEPT 26  EMP LIST'!$A$2:$A$998,'SEPT 26  EMP LIST'!$D$2:$D$998,"-")</f>
        <v>-</v>
      </c>
      <c r="I181" t="str">
        <f t="array" ref="I181">XLOOKUP($G181,'SEPT 26  EMP LIST'!$A$2:$A$998,'SEPT 26  EMP LIST'!$F$2:$F$998,"-")</f>
        <v>-</v>
      </c>
      <c r="J181" t="str">
        <f t="array" ref="J181">XLOOKUP($G181,'SEPT 26  EMP LIST'!$A$2:$A$998,'SEPT 26  EMP LIST'!$B$2:$B$998,"-")</f>
        <v>-</v>
      </c>
      <c r="N181" t="str">
        <f t="array" ref="N181">XLOOKUP($G181,'SEPT 26  EMP LIST'!$A$2:$A$998,'SEPT 26  EMP LIST'!$E$2:$E$998,"-")</f>
        <v>-</v>
      </c>
    </row>
    <row r="182">
      <c r="H182" t="str">
        <f t="array" ref="H182">XLOOKUP($G182,'SEPT 26  EMP LIST'!$A$2:$A$998,'SEPT 26  EMP LIST'!$D$2:$D$998,"-")</f>
        <v>-</v>
      </c>
      <c r="I182" t="str">
        <f t="array" ref="I182">XLOOKUP($G182,'SEPT 26  EMP LIST'!$A$2:$A$998,'SEPT 26  EMP LIST'!$F$2:$F$998,"-")</f>
        <v>-</v>
      </c>
      <c r="J182" t="str">
        <f t="array" ref="J182">XLOOKUP($G182,'SEPT 26  EMP LIST'!$A$2:$A$998,'SEPT 26  EMP LIST'!$B$2:$B$998,"-")</f>
        <v>-</v>
      </c>
      <c r="N182" t="str">
        <f t="array" ref="N182">XLOOKUP($G182,'SEPT 26  EMP LIST'!$A$2:$A$998,'SEPT 26  EMP LIST'!$E$2:$E$998,"-")</f>
        <v>-</v>
      </c>
    </row>
    <row r="183">
      <c r="H183" t="str">
        <f t="array" ref="H183">XLOOKUP($G183,'SEPT 26  EMP LIST'!$A$2:$A$998,'SEPT 26  EMP LIST'!$D$2:$D$998,"-")</f>
        <v>-</v>
      </c>
      <c r="I183" t="str">
        <f t="array" ref="I183">XLOOKUP($G183,'SEPT 26  EMP LIST'!$A$2:$A$998,'SEPT 26  EMP LIST'!$F$2:$F$998,"-")</f>
        <v>-</v>
      </c>
      <c r="J183" t="str">
        <f t="array" ref="J183">XLOOKUP($G183,'SEPT 26  EMP LIST'!$A$2:$A$998,'SEPT 26  EMP LIST'!$B$2:$B$998,"-")</f>
        <v>-</v>
      </c>
      <c r="N183" t="str">
        <f t="array" ref="N183">XLOOKUP($G183,'SEPT 26  EMP LIST'!$A$2:$A$998,'SEPT 26  EMP LIST'!$E$2:$E$998,"-")</f>
        <v>-</v>
      </c>
    </row>
    <row r="184">
      <c r="H184" t="str">
        <f t="array" ref="H184">XLOOKUP($G184,'SEPT 26  EMP LIST'!$A$2:$A$998,'SEPT 26  EMP LIST'!$D$2:$D$998,"-")</f>
        <v>-</v>
      </c>
      <c r="I184" t="str">
        <f t="array" ref="I184">XLOOKUP($G184,'SEPT 26  EMP LIST'!$A$2:$A$998,'SEPT 26  EMP LIST'!$F$2:$F$998,"-")</f>
        <v>-</v>
      </c>
      <c r="J184" t="str">
        <f t="array" ref="J184">XLOOKUP($G184,'SEPT 26  EMP LIST'!$A$2:$A$998,'SEPT 26  EMP LIST'!$B$2:$B$998,"-")</f>
        <v>-</v>
      </c>
      <c r="N184" t="str">
        <f t="array" ref="N184">XLOOKUP($G184,'SEPT 26  EMP LIST'!$A$2:$A$998,'SEPT 26  EMP LIST'!$E$2:$E$998,"-")</f>
        <v>-</v>
      </c>
    </row>
    <row r="185">
      <c r="H185" t="str">
        <f t="array" ref="H185">XLOOKUP($G185,'SEPT 26  EMP LIST'!$A$2:$A$998,'SEPT 26  EMP LIST'!$D$2:$D$998,"-")</f>
        <v>-</v>
      </c>
      <c r="I185" t="str">
        <f t="array" ref="I185">XLOOKUP($G185,'SEPT 26  EMP LIST'!$A$2:$A$998,'SEPT 26  EMP LIST'!$F$2:$F$998,"-")</f>
        <v>-</v>
      </c>
      <c r="J185" t="str">
        <f t="array" ref="J185">XLOOKUP($G185,'SEPT 26  EMP LIST'!$A$2:$A$998,'SEPT 26  EMP LIST'!$B$2:$B$998,"-")</f>
        <v>-</v>
      </c>
      <c r="N185" t="str">
        <f t="array" ref="N185">XLOOKUP($G185,'SEPT 26  EMP LIST'!$A$2:$A$998,'SEPT 26  EMP LIST'!$E$2:$E$998,"-")</f>
        <v>-</v>
      </c>
    </row>
    <row r="186">
      <c r="H186" t="str">
        <f t="array" ref="H186">XLOOKUP($G186,'SEPT 26  EMP LIST'!$A$2:$A$998,'SEPT 26  EMP LIST'!$D$2:$D$998,"-")</f>
        <v>-</v>
      </c>
      <c r="I186" t="str">
        <f t="array" ref="I186">XLOOKUP($G186,'SEPT 26  EMP LIST'!$A$2:$A$998,'SEPT 26  EMP LIST'!$F$2:$F$998,"-")</f>
        <v>-</v>
      </c>
      <c r="J186" t="str">
        <f t="array" ref="J186">XLOOKUP($G186,'SEPT 26  EMP LIST'!$A$2:$A$998,'SEPT 26  EMP LIST'!$B$2:$B$998,"-")</f>
        <v>-</v>
      </c>
      <c r="N186" t="str">
        <f t="array" ref="N186">XLOOKUP($G186,'SEPT 26  EMP LIST'!$A$2:$A$998,'SEPT 26  EMP LIST'!$E$2:$E$998,"-")</f>
        <v>-</v>
      </c>
    </row>
    <row r="187">
      <c r="H187" t="str">
        <f t="array" ref="H187">XLOOKUP($G187,'SEPT 26  EMP LIST'!$A$2:$A$998,'SEPT 26  EMP LIST'!$D$2:$D$998,"-")</f>
        <v>-</v>
      </c>
      <c r="I187" t="str">
        <f t="array" ref="I187">XLOOKUP($G187,'SEPT 26  EMP LIST'!$A$2:$A$998,'SEPT 26  EMP LIST'!$F$2:$F$998,"-")</f>
        <v>-</v>
      </c>
      <c r="J187" t="str">
        <f t="array" ref="J187">XLOOKUP($G187,'SEPT 26  EMP LIST'!$A$2:$A$998,'SEPT 26  EMP LIST'!$B$2:$B$998,"-")</f>
        <v>-</v>
      </c>
      <c r="N187" t="str">
        <f t="array" ref="N187">XLOOKUP($G187,'SEPT 26  EMP LIST'!$A$2:$A$998,'SEPT 26  EMP LIST'!$E$2:$E$998,"-")</f>
        <v>-</v>
      </c>
    </row>
    <row r="188">
      <c r="H188" t="str">
        <f t="array" ref="H188">XLOOKUP($G188,'SEPT 26  EMP LIST'!$A$2:$A$998,'SEPT 26  EMP LIST'!$D$2:$D$998,"-")</f>
        <v>-</v>
      </c>
      <c r="I188" t="str">
        <f t="array" ref="I188">XLOOKUP($G188,'SEPT 26  EMP LIST'!$A$2:$A$998,'SEPT 26  EMP LIST'!$F$2:$F$998,"-")</f>
        <v>-</v>
      </c>
      <c r="J188" t="str">
        <f t="array" ref="J188">XLOOKUP($G188,'SEPT 26  EMP LIST'!$A$2:$A$998,'SEPT 26  EMP LIST'!$B$2:$B$998,"-")</f>
        <v>-</v>
      </c>
      <c r="N188" t="str">
        <f t="array" ref="N188">XLOOKUP($G188,'SEPT 26  EMP LIST'!$A$2:$A$998,'SEPT 26  EMP LIST'!$E$2:$E$998,"-")</f>
        <v>-</v>
      </c>
    </row>
    <row r="189">
      <c r="H189" t="str">
        <f t="array" ref="H189">XLOOKUP($G189,'SEPT 26  EMP LIST'!$A$2:$A$998,'SEPT 26  EMP LIST'!$D$2:$D$998,"-")</f>
        <v>-</v>
      </c>
      <c r="I189" t="str">
        <f t="array" ref="I189">XLOOKUP($G189,'SEPT 26  EMP LIST'!$A$2:$A$998,'SEPT 26  EMP LIST'!$F$2:$F$998,"-")</f>
        <v>-</v>
      </c>
      <c r="J189" t="str">
        <f t="array" ref="J189">XLOOKUP($G189,'SEPT 26  EMP LIST'!$A$2:$A$998,'SEPT 26  EMP LIST'!$B$2:$B$998,"-")</f>
        <v>-</v>
      </c>
      <c r="N189" t="str">
        <f t="array" ref="N189">XLOOKUP($G189,'SEPT 26  EMP LIST'!$A$2:$A$998,'SEPT 26  EMP LIST'!$E$2:$E$998,"-")</f>
        <v>-</v>
      </c>
    </row>
    <row r="190">
      <c r="H190" t="str">
        <f t="array" ref="H190">XLOOKUP($G190,'SEPT 26  EMP LIST'!$A$2:$A$998,'SEPT 26  EMP LIST'!$D$2:$D$998,"-")</f>
        <v>-</v>
      </c>
      <c r="I190" t="str">
        <f t="array" ref="I190">XLOOKUP($G190,'SEPT 26  EMP LIST'!$A$2:$A$998,'SEPT 26  EMP LIST'!$F$2:$F$998,"-")</f>
        <v>-</v>
      </c>
      <c r="J190" t="str">
        <f t="array" ref="J190">XLOOKUP($G190,'SEPT 26  EMP LIST'!$A$2:$A$998,'SEPT 26  EMP LIST'!$B$2:$B$998,"-")</f>
        <v>-</v>
      </c>
      <c r="N190" t="str">
        <f t="array" ref="N190">XLOOKUP($G190,'SEPT 26  EMP LIST'!$A$2:$A$998,'SEPT 26  EMP LIST'!$E$2:$E$998,"-")</f>
        <v>-</v>
      </c>
    </row>
    <row r="191">
      <c r="H191" t="str">
        <f t="array" ref="H191">XLOOKUP($G191,'SEPT 26  EMP LIST'!$A$2:$A$998,'SEPT 26  EMP LIST'!$D$2:$D$998,"-")</f>
        <v>-</v>
      </c>
      <c r="I191" t="str">
        <f t="array" ref="I191">XLOOKUP($G191,'SEPT 26  EMP LIST'!$A$2:$A$998,'SEPT 26  EMP LIST'!$F$2:$F$998,"-")</f>
        <v>-</v>
      </c>
      <c r="J191" t="str">
        <f t="array" ref="J191">XLOOKUP($G191,'SEPT 26  EMP LIST'!$A$2:$A$998,'SEPT 26  EMP LIST'!$B$2:$B$998,"-")</f>
        <v>-</v>
      </c>
      <c r="N191" t="str">
        <f t="array" ref="N191">XLOOKUP($G191,'SEPT 26  EMP LIST'!$A$2:$A$998,'SEPT 26  EMP LIST'!$E$2:$E$998,"-")</f>
        <v>-</v>
      </c>
    </row>
    <row r="192">
      <c r="H192" t="str">
        <f t="array" ref="H192">XLOOKUP($G192,'SEPT 26  EMP LIST'!$A$2:$A$998,'SEPT 26  EMP LIST'!$D$2:$D$998,"-")</f>
        <v>-</v>
      </c>
      <c r="I192" t="str">
        <f t="array" ref="I192">XLOOKUP($G192,'SEPT 26  EMP LIST'!$A$2:$A$998,'SEPT 26  EMP LIST'!$F$2:$F$998,"-")</f>
        <v>-</v>
      </c>
      <c r="J192" t="str">
        <f t="array" ref="J192">XLOOKUP($G192,'SEPT 26  EMP LIST'!$A$2:$A$998,'SEPT 26  EMP LIST'!$B$2:$B$998,"-")</f>
        <v>-</v>
      </c>
      <c r="N192" t="str">
        <f t="array" ref="N192">XLOOKUP($G192,'SEPT 26  EMP LIST'!$A$2:$A$998,'SEPT 26  EMP LIST'!$E$2:$E$998,"-")</f>
        <v>-</v>
      </c>
    </row>
    <row r="193">
      <c r="H193" t="str">
        <f t="array" ref="H193">XLOOKUP($G193,'SEPT 26  EMP LIST'!$A$2:$A$998,'SEPT 26  EMP LIST'!$D$2:$D$998,"-")</f>
        <v>-</v>
      </c>
      <c r="I193" t="str">
        <f t="array" ref="I193">XLOOKUP($G193,'SEPT 26  EMP LIST'!$A$2:$A$998,'SEPT 26  EMP LIST'!$F$2:$F$998,"-")</f>
        <v>-</v>
      </c>
      <c r="J193" t="str">
        <f t="array" ref="J193">XLOOKUP($G193,'SEPT 26  EMP LIST'!$A$2:$A$998,'SEPT 26  EMP LIST'!$B$2:$B$998,"-")</f>
        <v>-</v>
      </c>
      <c r="N193" t="str">
        <f t="array" ref="N193">XLOOKUP($G193,'SEPT 26  EMP LIST'!$A$2:$A$998,'SEPT 26  EMP LIST'!$E$2:$E$998,"-")</f>
        <v>-</v>
      </c>
    </row>
    <row r="194">
      <c r="H194" t="str">
        <f t="array" ref="H194">XLOOKUP($G194,'SEPT 26  EMP LIST'!$A$2:$A$998,'SEPT 26  EMP LIST'!$D$2:$D$998,"-")</f>
        <v>-</v>
      </c>
      <c r="I194" t="str">
        <f t="array" ref="I194">XLOOKUP($G194,'SEPT 26  EMP LIST'!$A$2:$A$998,'SEPT 26  EMP LIST'!$F$2:$F$998,"-")</f>
        <v>-</v>
      </c>
      <c r="J194" t="str">
        <f t="array" ref="J194">XLOOKUP($G194,'SEPT 26  EMP LIST'!$A$2:$A$998,'SEPT 26  EMP LIST'!$B$2:$B$998,"-")</f>
        <v>-</v>
      </c>
      <c r="N194" t="str">
        <f t="array" ref="N194">XLOOKUP($G194,'SEPT 26  EMP LIST'!$A$2:$A$998,'SEPT 26  EMP LIST'!$E$2:$E$998,"-")</f>
        <v>-</v>
      </c>
    </row>
    <row r="195">
      <c r="H195" t="str">
        <f t="array" ref="H195">XLOOKUP($G195,'SEPT 26  EMP LIST'!$A$2:$A$998,'SEPT 26  EMP LIST'!$D$2:$D$998,"-")</f>
        <v>-</v>
      </c>
      <c r="I195" t="str">
        <f t="array" ref="I195">XLOOKUP($G195,'SEPT 26  EMP LIST'!$A$2:$A$998,'SEPT 26  EMP LIST'!$F$2:$F$998,"-")</f>
        <v>-</v>
      </c>
      <c r="J195" t="str">
        <f t="array" ref="J195">XLOOKUP($G195,'SEPT 26  EMP LIST'!$A$2:$A$998,'SEPT 26  EMP LIST'!$B$2:$B$998,"-")</f>
        <v>-</v>
      </c>
      <c r="N195" t="str">
        <f t="array" ref="N195">XLOOKUP($G195,'SEPT 26  EMP LIST'!$A$2:$A$998,'SEPT 26  EMP LIST'!$E$2:$E$998,"-")</f>
        <v>-</v>
      </c>
    </row>
    <row r="196">
      <c r="H196" t="str">
        <f t="array" ref="H196">XLOOKUP($G196,'SEPT 26  EMP LIST'!$A$2:$A$998,'SEPT 26  EMP LIST'!$D$2:$D$998,"-")</f>
        <v>-</v>
      </c>
      <c r="I196" t="str">
        <f t="array" ref="I196">XLOOKUP($G196,'SEPT 26  EMP LIST'!$A$2:$A$998,'SEPT 26  EMP LIST'!$F$2:$F$998,"-")</f>
        <v>-</v>
      </c>
      <c r="J196" t="str">
        <f t="array" ref="J196">XLOOKUP($G196,'SEPT 26  EMP LIST'!$A$2:$A$998,'SEPT 26  EMP LIST'!$B$2:$B$998,"-")</f>
        <v>-</v>
      </c>
      <c r="N196" t="str">
        <f t="array" ref="N196">XLOOKUP($G196,'SEPT 26  EMP LIST'!$A$2:$A$998,'SEPT 26  EMP LIST'!$E$2:$E$998,"-")</f>
        <v>-</v>
      </c>
    </row>
    <row r="197">
      <c r="H197" t="str">
        <f t="array" ref="H197">XLOOKUP($G197,'SEPT 26  EMP LIST'!$A$2:$A$998,'SEPT 26  EMP LIST'!$D$2:$D$998,"-")</f>
        <v>-</v>
      </c>
      <c r="I197" t="str">
        <f t="array" ref="I197">XLOOKUP($G197,'SEPT 26  EMP LIST'!$A$2:$A$998,'SEPT 26  EMP LIST'!$F$2:$F$998,"-")</f>
        <v>-</v>
      </c>
      <c r="J197" t="str">
        <f t="array" ref="J197">XLOOKUP($G197,'SEPT 26  EMP LIST'!$A$2:$A$998,'SEPT 26  EMP LIST'!$B$2:$B$998,"-")</f>
        <v>-</v>
      </c>
      <c r="N197" t="str">
        <f t="array" ref="N197">XLOOKUP($G197,'SEPT 26  EMP LIST'!$A$2:$A$998,'SEPT 26  EMP LIST'!$E$2:$E$998,"-")</f>
        <v>-</v>
      </c>
    </row>
    <row r="198">
      <c r="H198" t="str">
        <f t="array" ref="H198">XLOOKUP($G198,'SEPT 26  EMP LIST'!$A$2:$A$998,'SEPT 26  EMP LIST'!$D$2:$D$998,"-")</f>
        <v>-</v>
      </c>
      <c r="I198" t="str">
        <f t="array" ref="I198">XLOOKUP($G198,'SEPT 26  EMP LIST'!$A$2:$A$998,'SEPT 26  EMP LIST'!$F$2:$F$998,"-")</f>
        <v>-</v>
      </c>
      <c r="J198" t="str">
        <f t="array" ref="J198">XLOOKUP($G198,'SEPT 26  EMP LIST'!$A$2:$A$998,'SEPT 26  EMP LIST'!$B$2:$B$998,"-")</f>
        <v>-</v>
      </c>
      <c r="N198" t="str">
        <f t="array" ref="N198">XLOOKUP($G198,'SEPT 26  EMP LIST'!$A$2:$A$998,'SEPT 26  EMP LIST'!$E$2:$E$998,"-")</f>
        <v>-</v>
      </c>
    </row>
    <row r="199">
      <c r="H199" t="str">
        <f t="array" ref="H199">XLOOKUP($G199,'SEPT 26  EMP LIST'!$A$2:$A$998,'SEPT 26  EMP LIST'!$D$2:$D$998,"-")</f>
        <v>-</v>
      </c>
      <c r="I199" t="str">
        <f t="array" ref="I199">XLOOKUP($G199,'SEPT 26  EMP LIST'!$A$2:$A$998,'SEPT 26  EMP LIST'!$F$2:$F$998,"-")</f>
        <v>-</v>
      </c>
      <c r="J199" t="str">
        <f t="array" ref="J199">XLOOKUP($G199,'SEPT 26  EMP LIST'!$A$2:$A$998,'SEPT 26  EMP LIST'!$B$2:$B$998,"-")</f>
        <v>-</v>
      </c>
      <c r="N199" t="str">
        <f t="array" ref="N199">XLOOKUP($G199,'SEPT 26  EMP LIST'!$A$2:$A$998,'SEPT 26  EMP LIST'!$E$2:$E$998,"-")</f>
        <v>-</v>
      </c>
    </row>
    <row r="200">
      <c r="H200" t="str">
        <f t="array" ref="H200">XLOOKUP($G200,'SEPT 26  EMP LIST'!$A$2:$A$998,'SEPT 26  EMP LIST'!$D$2:$D$998,"-")</f>
        <v>-</v>
      </c>
      <c r="I200" t="str">
        <f t="array" ref="I200">XLOOKUP($G200,'SEPT 26  EMP LIST'!$A$2:$A$998,'SEPT 26  EMP LIST'!$F$2:$F$998,"-")</f>
        <v>-</v>
      </c>
      <c r="J200" t="str">
        <f t="array" ref="J200">XLOOKUP($G200,'SEPT 26  EMP LIST'!$A$2:$A$998,'SEPT 26  EMP LIST'!$B$2:$B$998,"-")</f>
        <v>-</v>
      </c>
      <c r="N200" t="str">
        <f t="array" ref="N200">XLOOKUP($G200,'SEPT 26  EMP LIST'!$A$2:$A$998,'SEPT 26  EMP LIST'!$E$2:$E$998,"-")</f>
        <v>-</v>
      </c>
    </row>
    <row r="201">
      <c r="H201" t="str">
        <f t="array" ref="H201">XLOOKUP($G201,'SEPT 26  EMP LIST'!$A$2:$A$998,'SEPT 26  EMP LIST'!$D$2:$D$998,"-")</f>
        <v>-</v>
      </c>
      <c r="I201" t="str">
        <f t="array" ref="I201">XLOOKUP($G201,'SEPT 26  EMP LIST'!$A$2:$A$998,'SEPT 26  EMP LIST'!$F$2:$F$998,"-")</f>
        <v>-</v>
      </c>
      <c r="J201" t="str">
        <f t="array" ref="J201">XLOOKUP($G201,'SEPT 26  EMP LIST'!$A$2:$A$998,'SEPT 26  EMP LIST'!$B$2:$B$998,"-")</f>
        <v>-</v>
      </c>
      <c r="N201" t="str">
        <f t="array" ref="N201">XLOOKUP($G201,'SEPT 26  EMP LIST'!$A$2:$A$998,'SEPT 26  EMP LIST'!$E$2:$E$998,"-")</f>
        <v>-</v>
      </c>
    </row>
    <row r="202">
      <c r="H202" t="str">
        <f t="array" ref="H202">XLOOKUP($G202,'SEPT 26  EMP LIST'!$A$2:$A$998,'SEPT 26  EMP LIST'!$D$2:$D$998,"-")</f>
        <v>-</v>
      </c>
      <c r="I202" t="str">
        <f t="array" ref="I202">XLOOKUP($G202,'SEPT 26  EMP LIST'!$A$2:$A$998,'SEPT 26  EMP LIST'!$F$2:$F$998,"-")</f>
        <v>-</v>
      </c>
      <c r="J202" t="str">
        <f t="array" ref="J202">XLOOKUP($G202,'SEPT 26  EMP LIST'!$A$2:$A$998,'SEPT 26  EMP LIST'!$B$2:$B$998,"-")</f>
        <v>-</v>
      </c>
      <c r="N202" t="str">
        <f t="array" ref="N202">XLOOKUP($G202,'SEPT 26  EMP LIST'!$A$2:$A$998,'SEPT 26  EMP LIST'!$E$2:$E$998,"-")</f>
        <v>-</v>
      </c>
    </row>
    <row r="203">
      <c r="H203" t="str">
        <f t="array" ref="H203">XLOOKUP($G203,'SEPT 26  EMP LIST'!$A$2:$A$998,'SEPT 26  EMP LIST'!$D$2:$D$998,"-")</f>
        <v>-</v>
      </c>
      <c r="I203" t="str">
        <f t="array" ref="I203">XLOOKUP($G203,'SEPT 26  EMP LIST'!$A$2:$A$998,'SEPT 26  EMP LIST'!$F$2:$F$998,"-")</f>
        <v>-</v>
      </c>
      <c r="J203" t="str">
        <f t="array" ref="J203">XLOOKUP($G203,'SEPT 26  EMP LIST'!$A$2:$A$998,'SEPT 26  EMP LIST'!$B$2:$B$998,"-")</f>
        <v>-</v>
      </c>
      <c r="N203" t="str">
        <f t="array" ref="N203">XLOOKUP($G203,'SEPT 26  EMP LIST'!$A$2:$A$998,'SEPT 26  EMP LIST'!$E$2:$E$998,"-")</f>
        <v>-</v>
      </c>
    </row>
    <row r="204">
      <c r="H204" t="str">
        <f t="array" ref="H204">XLOOKUP($G204,'SEPT 26  EMP LIST'!$A$2:$A$998,'SEPT 26  EMP LIST'!$D$2:$D$998,"-")</f>
        <v>-</v>
      </c>
      <c r="I204" t="str">
        <f t="array" ref="I204">XLOOKUP($G204,'SEPT 26  EMP LIST'!$A$2:$A$998,'SEPT 26  EMP LIST'!$F$2:$F$998,"-")</f>
        <v>-</v>
      </c>
      <c r="J204" t="str">
        <f t="array" ref="J204">XLOOKUP($G204,'SEPT 26  EMP LIST'!$A$2:$A$998,'SEPT 26  EMP LIST'!$B$2:$B$998,"-")</f>
        <v>-</v>
      </c>
      <c r="N204" t="str">
        <f t="array" ref="N204">XLOOKUP($G204,'SEPT 26  EMP LIST'!$A$2:$A$998,'SEPT 26  EMP LIST'!$E$2:$E$998,"-")</f>
        <v>-</v>
      </c>
    </row>
    <row r="205">
      <c r="H205" t="str">
        <f t="array" ref="H205">XLOOKUP($G205,'SEPT 26  EMP LIST'!$A$2:$A$998,'SEPT 26  EMP LIST'!$D$2:$D$998,"-")</f>
        <v>-</v>
      </c>
      <c r="I205" t="str">
        <f t="array" ref="I205">XLOOKUP($G205,'SEPT 26  EMP LIST'!$A$2:$A$998,'SEPT 26  EMP LIST'!$F$2:$F$998,"-")</f>
        <v>-</v>
      </c>
      <c r="J205" t="str">
        <f t="array" ref="J205">XLOOKUP($G205,'SEPT 26  EMP LIST'!$A$2:$A$998,'SEPT 26  EMP LIST'!$B$2:$B$998,"-")</f>
        <v>-</v>
      </c>
      <c r="N205" t="str">
        <f t="array" ref="N205">XLOOKUP($G205,'SEPT 26  EMP LIST'!$A$2:$A$998,'SEPT 26  EMP LIST'!$E$2:$E$998,"-")</f>
        <v>-</v>
      </c>
    </row>
    <row r="206">
      <c r="H206" t="str">
        <f t="array" ref="H206">XLOOKUP($G206,'SEPT 26  EMP LIST'!$A$2:$A$998,'SEPT 26  EMP LIST'!$D$2:$D$998,"-")</f>
        <v>-</v>
      </c>
      <c r="I206" t="str">
        <f t="array" ref="I206">XLOOKUP($G206,'SEPT 26  EMP LIST'!$A$2:$A$998,'SEPT 26  EMP LIST'!$F$2:$F$998,"-")</f>
        <v>-</v>
      </c>
      <c r="J206" t="str">
        <f t="array" ref="J206">XLOOKUP($G206,'SEPT 26  EMP LIST'!$A$2:$A$998,'SEPT 26  EMP LIST'!$B$2:$B$998,"-")</f>
        <v>-</v>
      </c>
      <c r="N206" t="str">
        <f t="array" ref="N206">XLOOKUP($G206,'SEPT 26  EMP LIST'!$A$2:$A$998,'SEPT 26  EMP LIST'!$E$2:$E$998,"-")</f>
        <v>-</v>
      </c>
    </row>
    <row r="207">
      <c r="H207" t="str">
        <f t="array" ref="H207">XLOOKUP($G207,'SEPT 26  EMP LIST'!$A$2:$A$998,'SEPT 26  EMP LIST'!$D$2:$D$998,"-")</f>
        <v>-</v>
      </c>
      <c r="I207" t="str">
        <f t="array" ref="I207">XLOOKUP($G207,'SEPT 26  EMP LIST'!$A$2:$A$998,'SEPT 26  EMP LIST'!$F$2:$F$998,"-")</f>
        <v>-</v>
      </c>
      <c r="J207" t="str">
        <f t="array" ref="J207">XLOOKUP($G207,'SEPT 26  EMP LIST'!$A$2:$A$998,'SEPT 26  EMP LIST'!$B$2:$B$998,"-")</f>
        <v>-</v>
      </c>
      <c r="N207" t="str">
        <f t="array" ref="N207">XLOOKUP($G207,'SEPT 26  EMP LIST'!$A$2:$A$998,'SEPT 26  EMP LIST'!$E$2:$E$998,"-")</f>
        <v>-</v>
      </c>
    </row>
    <row r="208">
      <c r="H208" t="str">
        <f t="array" ref="H208">XLOOKUP($G208,'SEPT 26  EMP LIST'!$A$2:$A$998,'SEPT 26  EMP LIST'!$D$2:$D$998,"-")</f>
        <v>-</v>
      </c>
      <c r="I208" t="str">
        <f t="array" ref="I208">XLOOKUP($G208,'SEPT 26  EMP LIST'!$A$2:$A$998,'SEPT 26  EMP LIST'!$F$2:$F$998,"-")</f>
        <v>-</v>
      </c>
      <c r="J208" t="str">
        <f t="array" ref="J208">XLOOKUP($G208,'SEPT 26  EMP LIST'!$A$2:$A$998,'SEPT 26  EMP LIST'!$B$2:$B$998,"-")</f>
        <v>-</v>
      </c>
      <c r="N208" t="str">
        <f t="array" ref="N208">XLOOKUP($G208,'SEPT 26  EMP LIST'!$A$2:$A$998,'SEPT 26  EMP LIST'!$E$2:$E$998,"-")</f>
        <v>-</v>
      </c>
    </row>
    <row r="209">
      <c r="H209" t="str">
        <f t="array" ref="H209">XLOOKUP($G209,'SEPT 26  EMP LIST'!$A$2:$A$998,'SEPT 26  EMP LIST'!$D$2:$D$998,"-")</f>
        <v>-</v>
      </c>
      <c r="I209" t="str">
        <f t="array" ref="I209">XLOOKUP($G209,'SEPT 26  EMP LIST'!$A$2:$A$998,'SEPT 26  EMP LIST'!$F$2:$F$998,"-")</f>
        <v>-</v>
      </c>
      <c r="J209" t="str">
        <f t="array" ref="J209">XLOOKUP($G209,'SEPT 26  EMP LIST'!$A$2:$A$998,'SEPT 26  EMP LIST'!$B$2:$B$998,"-")</f>
        <v>-</v>
      </c>
      <c r="N209" t="str">
        <f t="array" ref="N209">XLOOKUP($G209,'SEPT 26  EMP LIST'!$A$2:$A$998,'SEPT 26  EMP LIST'!$E$2:$E$998,"-")</f>
        <v>-</v>
      </c>
    </row>
    <row r="210">
      <c r="H210" t="str">
        <f t="array" ref="H210">XLOOKUP($G210,'SEPT 26  EMP LIST'!$A$2:$A$998,'SEPT 26  EMP LIST'!$D$2:$D$998,"-")</f>
        <v>-</v>
      </c>
      <c r="I210" t="str">
        <f t="array" ref="I210">XLOOKUP($G210,'SEPT 26  EMP LIST'!$A$2:$A$998,'SEPT 26  EMP LIST'!$F$2:$F$998,"-")</f>
        <v>-</v>
      </c>
      <c r="J210" t="str">
        <f t="array" ref="J210">XLOOKUP($G210,'SEPT 26  EMP LIST'!$A$2:$A$998,'SEPT 26  EMP LIST'!$B$2:$B$998,"-")</f>
        <v>-</v>
      </c>
      <c r="N210" t="str">
        <f t="array" ref="N210">XLOOKUP($G210,'SEPT 26  EMP LIST'!$A$2:$A$998,'SEPT 26  EMP LIST'!$E$2:$E$998,"-")</f>
        <v>-</v>
      </c>
    </row>
    <row r="211">
      <c r="H211" t="str">
        <f t="array" ref="H211">XLOOKUP($G211,'SEPT 26  EMP LIST'!$A$2:$A$998,'SEPT 26  EMP LIST'!$D$2:$D$998,"-")</f>
        <v>-</v>
      </c>
      <c r="I211" t="str">
        <f t="array" ref="I211">XLOOKUP($G211,'SEPT 26  EMP LIST'!$A$2:$A$998,'SEPT 26  EMP LIST'!$F$2:$F$998,"-")</f>
        <v>-</v>
      </c>
      <c r="J211" t="str">
        <f t="array" ref="J211">XLOOKUP($G211,'SEPT 26  EMP LIST'!$A$2:$A$998,'SEPT 26  EMP LIST'!$B$2:$B$998,"-")</f>
        <v>-</v>
      </c>
      <c r="N211" t="str">
        <f t="array" ref="N211">XLOOKUP($G211,'SEPT 26  EMP LIST'!$A$2:$A$998,'SEPT 26  EMP LIST'!$E$2:$E$998,"-")</f>
        <v>-</v>
      </c>
    </row>
    <row r="212">
      <c r="H212" t="str">
        <f t="array" ref="H212">XLOOKUP($G212,'SEPT 26  EMP LIST'!$A$2:$A$998,'SEPT 26  EMP LIST'!$D$2:$D$998,"-")</f>
        <v>-</v>
      </c>
      <c r="I212" t="str">
        <f t="array" ref="I212">XLOOKUP($G212,'SEPT 26  EMP LIST'!$A$2:$A$998,'SEPT 26  EMP LIST'!$F$2:$F$998,"-")</f>
        <v>-</v>
      </c>
      <c r="J212" t="str">
        <f t="array" ref="J212">XLOOKUP($G212,'SEPT 26  EMP LIST'!$A$2:$A$998,'SEPT 26  EMP LIST'!$B$2:$B$998,"-")</f>
        <v>-</v>
      </c>
      <c r="N212" t="str">
        <f t="array" ref="N212">XLOOKUP($G212,'SEPT 26  EMP LIST'!$A$2:$A$998,'SEPT 26  EMP LIST'!$E$2:$E$998,"-")</f>
        <v>-</v>
      </c>
    </row>
    <row r="213">
      <c r="H213" t="str">
        <f t="array" ref="H213">XLOOKUP($G213,'SEPT 26  EMP LIST'!$A$2:$A$998,'SEPT 26  EMP LIST'!$D$2:$D$998,"-")</f>
        <v>-</v>
      </c>
      <c r="I213" t="str">
        <f t="array" ref="I213">XLOOKUP($G213,'SEPT 26  EMP LIST'!$A$2:$A$998,'SEPT 26  EMP LIST'!$F$2:$F$998,"-")</f>
        <v>-</v>
      </c>
      <c r="J213" t="str">
        <f t="array" ref="J213">XLOOKUP($G213,'SEPT 26  EMP LIST'!$A$2:$A$998,'SEPT 26  EMP LIST'!$B$2:$B$998,"-")</f>
        <v>-</v>
      </c>
      <c r="N213" t="str">
        <f t="array" ref="N213">XLOOKUP($G213,'SEPT 26  EMP LIST'!$A$2:$A$998,'SEPT 26  EMP LIST'!$E$2:$E$998,"-")</f>
        <v>-</v>
      </c>
    </row>
    <row r="214">
      <c r="H214" t="str">
        <f t="array" ref="H214">XLOOKUP($G214,'SEPT 26  EMP LIST'!$A$2:$A$998,'SEPT 26  EMP LIST'!$D$2:$D$998,"-")</f>
        <v>-</v>
      </c>
      <c r="I214" t="str">
        <f t="array" ref="I214">XLOOKUP($G214,'SEPT 26  EMP LIST'!$A$2:$A$998,'SEPT 26  EMP LIST'!$F$2:$F$998,"-")</f>
        <v>-</v>
      </c>
      <c r="J214" t="str">
        <f t="array" ref="J214">XLOOKUP($G214,'SEPT 26  EMP LIST'!$A$2:$A$998,'SEPT 26  EMP LIST'!$B$2:$B$998,"-")</f>
        <v>-</v>
      </c>
      <c r="N214" t="str">
        <f t="array" ref="N214">XLOOKUP($G214,'SEPT 26  EMP LIST'!$A$2:$A$998,'SEPT 26  EMP LIST'!$E$2:$E$998,"-")</f>
        <v>-</v>
      </c>
    </row>
    <row r="215">
      <c r="H215" t="str">
        <f t="array" ref="H215">XLOOKUP($G215,'SEPT 26  EMP LIST'!$A$2:$A$998,'SEPT 26  EMP LIST'!$D$2:$D$998,"-")</f>
        <v>-</v>
      </c>
      <c r="I215" t="str">
        <f t="array" ref="I215">XLOOKUP($G215,'SEPT 26  EMP LIST'!$A$2:$A$998,'SEPT 26  EMP LIST'!$F$2:$F$998,"-")</f>
        <v>-</v>
      </c>
      <c r="J215" t="str">
        <f t="array" ref="J215">XLOOKUP($G215,'SEPT 26  EMP LIST'!$A$2:$A$998,'SEPT 26  EMP LIST'!$B$2:$B$998,"-")</f>
        <v>-</v>
      </c>
      <c r="N215" t="str">
        <f t="array" ref="N215">XLOOKUP($G215,'SEPT 26  EMP LIST'!$A$2:$A$998,'SEPT 26  EMP LIST'!$E$2:$E$998,"-")</f>
        <v>-</v>
      </c>
    </row>
    <row r="216">
      <c r="H216" t="str">
        <f t="array" ref="H216">XLOOKUP($G216,'SEPT 26  EMP LIST'!$A$2:$A$998,'SEPT 26  EMP LIST'!$D$2:$D$998,"-")</f>
        <v>-</v>
      </c>
      <c r="I216" t="str">
        <f t="array" ref="I216">XLOOKUP($G216,'SEPT 26  EMP LIST'!$A$2:$A$998,'SEPT 26  EMP LIST'!$F$2:$F$998,"-")</f>
        <v>-</v>
      </c>
      <c r="J216" t="str">
        <f t="array" ref="J216">XLOOKUP($G216,'SEPT 26  EMP LIST'!$A$2:$A$998,'SEPT 26  EMP LIST'!$B$2:$B$998,"-")</f>
        <v>-</v>
      </c>
      <c r="N216" t="str">
        <f t="array" ref="N216">XLOOKUP($G216,'SEPT 26  EMP LIST'!$A$2:$A$998,'SEPT 26  EMP LIST'!$E$2:$E$998,"-")</f>
        <v>-</v>
      </c>
    </row>
    <row r="217">
      <c r="H217" t="str">
        <f t="array" ref="H217">XLOOKUP($G217,'SEPT 26  EMP LIST'!$A$2:$A$998,'SEPT 26  EMP LIST'!$D$2:$D$998,"-")</f>
        <v>-</v>
      </c>
      <c r="I217" t="str">
        <f t="array" ref="I217">XLOOKUP($G217,'SEPT 26  EMP LIST'!$A$2:$A$998,'SEPT 26  EMP LIST'!$F$2:$F$998,"-")</f>
        <v>-</v>
      </c>
      <c r="J217" t="str">
        <f t="array" ref="J217">XLOOKUP($G217,'SEPT 26  EMP LIST'!$A$2:$A$998,'SEPT 26  EMP LIST'!$B$2:$B$998,"-")</f>
        <v>-</v>
      </c>
      <c r="N217" t="str">
        <f t="array" ref="N217">XLOOKUP($G217,'SEPT 26  EMP LIST'!$A$2:$A$998,'SEPT 26  EMP LIST'!$E$2:$E$998,"-")</f>
        <v>-</v>
      </c>
    </row>
    <row r="218">
      <c r="H218" t="str">
        <f t="array" ref="H218">XLOOKUP($G218,'SEPT 26  EMP LIST'!$A$2:$A$998,'SEPT 26  EMP LIST'!$D$2:$D$998,"-")</f>
        <v>-</v>
      </c>
      <c r="I218" t="str">
        <f t="array" ref="I218">XLOOKUP($G218,'SEPT 26  EMP LIST'!$A$2:$A$998,'SEPT 26  EMP LIST'!$F$2:$F$998,"-")</f>
        <v>-</v>
      </c>
      <c r="J218" t="str">
        <f t="array" ref="J218">XLOOKUP($G218,'SEPT 26  EMP LIST'!$A$2:$A$998,'SEPT 26  EMP LIST'!$B$2:$B$998,"-")</f>
        <v>-</v>
      </c>
      <c r="N218" t="str">
        <f t="array" ref="N218">XLOOKUP($G218,'SEPT 26  EMP LIST'!$A$2:$A$998,'SEPT 26  EMP LIST'!$E$2:$E$998,"-")</f>
        <v>-</v>
      </c>
    </row>
    <row r="219">
      <c r="H219" t="str">
        <f t="array" ref="H219">XLOOKUP($G219,'SEPT 26  EMP LIST'!$A$2:$A$998,'SEPT 26  EMP LIST'!$D$2:$D$998,"-")</f>
        <v>-</v>
      </c>
      <c r="I219" t="str">
        <f t="array" ref="I219">XLOOKUP($G219,'SEPT 26  EMP LIST'!$A$2:$A$998,'SEPT 26  EMP LIST'!$F$2:$F$998,"-")</f>
        <v>-</v>
      </c>
      <c r="J219" t="str">
        <f t="array" ref="J219">XLOOKUP($G219,'SEPT 26  EMP LIST'!$A$2:$A$998,'SEPT 26  EMP LIST'!$B$2:$B$998,"-")</f>
        <v>-</v>
      </c>
      <c r="N219" t="str">
        <f t="array" ref="N219">XLOOKUP($G219,'SEPT 26  EMP LIST'!$A$2:$A$998,'SEPT 26  EMP LIST'!$E$2:$E$998,"-")</f>
        <v>-</v>
      </c>
    </row>
    <row r="220">
      <c r="H220" t="str">
        <f t="array" ref="H220">XLOOKUP($G220,'SEPT 26  EMP LIST'!$A$2:$A$998,'SEPT 26  EMP LIST'!$D$2:$D$998,"-")</f>
        <v>-</v>
      </c>
      <c r="I220" t="str">
        <f t="array" ref="I220">XLOOKUP($G220,'SEPT 26  EMP LIST'!$A$2:$A$998,'SEPT 26  EMP LIST'!$F$2:$F$998,"-")</f>
        <v>-</v>
      </c>
      <c r="J220" t="str">
        <f t="array" ref="J220">XLOOKUP($G220,'SEPT 26  EMP LIST'!$A$2:$A$998,'SEPT 26  EMP LIST'!$B$2:$B$998,"-")</f>
        <v>-</v>
      </c>
      <c r="N220" t="str">
        <f t="array" ref="N220">XLOOKUP($G220,'SEPT 26  EMP LIST'!$A$2:$A$998,'SEPT 26  EMP LIST'!$E$2:$E$998,"-")</f>
        <v>-</v>
      </c>
    </row>
    <row r="221">
      <c r="H221" t="str">
        <f t="array" ref="H221">XLOOKUP($G221,'SEPT 26  EMP LIST'!$A$2:$A$998,'SEPT 26  EMP LIST'!$D$2:$D$998,"-")</f>
        <v>-</v>
      </c>
      <c r="I221" t="str">
        <f t="array" ref="I221">XLOOKUP($G221,'SEPT 26  EMP LIST'!$A$2:$A$998,'SEPT 26  EMP LIST'!$F$2:$F$998,"-")</f>
        <v>-</v>
      </c>
      <c r="J221" t="str">
        <f t="array" ref="J221">XLOOKUP($G221,'SEPT 26  EMP LIST'!$A$2:$A$998,'SEPT 26  EMP LIST'!$B$2:$B$998,"-")</f>
        <v>-</v>
      </c>
      <c r="N221" t="str">
        <f t="array" ref="N221">XLOOKUP($G221,'SEPT 26  EMP LIST'!$A$2:$A$998,'SEPT 26  EMP LIST'!$E$2:$E$998,"-")</f>
        <v>-</v>
      </c>
    </row>
    <row r="222">
      <c r="H222" t="str">
        <f t="array" ref="H222">XLOOKUP($G222,'SEPT 26  EMP LIST'!$A$2:$A$998,'SEPT 26  EMP LIST'!$D$2:$D$998,"-")</f>
        <v>-</v>
      </c>
      <c r="I222" t="str">
        <f t="array" ref="I222">XLOOKUP($G222,'SEPT 26  EMP LIST'!$A$2:$A$998,'SEPT 26  EMP LIST'!$F$2:$F$998,"-")</f>
        <v>-</v>
      </c>
      <c r="J222" t="str">
        <f t="array" ref="J222">XLOOKUP($G222,'SEPT 26  EMP LIST'!$A$2:$A$998,'SEPT 26  EMP LIST'!$B$2:$B$998,"-")</f>
        <v>-</v>
      </c>
      <c r="N222" t="str">
        <f t="array" ref="N222">XLOOKUP($G222,'SEPT 26  EMP LIST'!$A$2:$A$998,'SEPT 26  EMP LIST'!$E$2:$E$998,"-")</f>
        <v>-</v>
      </c>
    </row>
    <row r="223">
      <c r="H223" t="str">
        <f t="array" ref="H223">XLOOKUP($G223,'SEPT 26  EMP LIST'!$A$2:$A$998,'SEPT 26  EMP LIST'!$D$2:$D$998,"-")</f>
        <v>-</v>
      </c>
      <c r="I223" t="str">
        <f t="array" ref="I223">XLOOKUP($G223,'SEPT 26  EMP LIST'!$A$2:$A$998,'SEPT 26  EMP LIST'!$F$2:$F$998,"-")</f>
        <v>-</v>
      </c>
      <c r="J223" t="str">
        <f t="array" ref="J223">XLOOKUP($G223,'SEPT 26  EMP LIST'!$A$2:$A$998,'SEPT 26  EMP LIST'!$B$2:$B$998,"-")</f>
        <v>-</v>
      </c>
      <c r="N223" t="str">
        <f t="array" ref="N223">XLOOKUP($G223,'SEPT 26  EMP LIST'!$A$2:$A$998,'SEPT 26  EMP LIST'!$E$2:$E$998,"-")</f>
        <v>-</v>
      </c>
    </row>
    <row r="224">
      <c r="H224" t="str">
        <f t="array" ref="H224">XLOOKUP($G224,'SEPT 26  EMP LIST'!$A$2:$A$998,'SEPT 26  EMP LIST'!$D$2:$D$998,"-")</f>
        <v>-</v>
      </c>
      <c r="I224" t="str">
        <f t="array" ref="I224">XLOOKUP($G224,'SEPT 26  EMP LIST'!$A$2:$A$998,'SEPT 26  EMP LIST'!$F$2:$F$998,"-")</f>
        <v>-</v>
      </c>
      <c r="J224" t="str">
        <f t="array" ref="J224">XLOOKUP($G224,'SEPT 26  EMP LIST'!$A$2:$A$998,'SEPT 26  EMP LIST'!$B$2:$B$998,"-")</f>
        <v>-</v>
      </c>
      <c r="N224" t="str">
        <f t="array" ref="N224">XLOOKUP($G224,'SEPT 26  EMP LIST'!$A$2:$A$998,'SEPT 26  EMP LIST'!$E$2:$E$998,"-")</f>
        <v>-</v>
      </c>
    </row>
    <row r="225">
      <c r="H225" t="str">
        <f t="array" ref="H225">XLOOKUP($G225,'SEPT 26  EMP LIST'!$A$2:$A$998,'SEPT 26  EMP LIST'!$D$2:$D$998,"-")</f>
        <v>-</v>
      </c>
      <c r="I225" t="str">
        <f t="array" ref="I225">XLOOKUP($G225,'SEPT 26  EMP LIST'!$A$2:$A$998,'SEPT 26  EMP LIST'!$F$2:$F$998,"-")</f>
        <v>-</v>
      </c>
      <c r="J225" t="str">
        <f t="array" ref="J225">XLOOKUP($G225,'SEPT 26  EMP LIST'!$A$2:$A$998,'SEPT 26  EMP LIST'!$B$2:$B$998,"-")</f>
        <v>-</v>
      </c>
      <c r="N225" t="str">
        <f t="array" ref="N225">XLOOKUP($G225,'SEPT 26  EMP LIST'!$A$2:$A$998,'SEPT 26  EMP LIST'!$E$2:$E$998,"-")</f>
        <v>-</v>
      </c>
    </row>
    <row r="226">
      <c r="H226" t="str">
        <f t="array" ref="H226">XLOOKUP($G226,'SEPT 26  EMP LIST'!$A$2:$A$998,'SEPT 26  EMP LIST'!$D$2:$D$998,"-")</f>
        <v>-</v>
      </c>
      <c r="I226" t="str">
        <f t="array" ref="I226">XLOOKUP($G226,'SEPT 26  EMP LIST'!$A$2:$A$998,'SEPT 26  EMP LIST'!$F$2:$F$998,"-")</f>
        <v>-</v>
      </c>
      <c r="J226" t="str">
        <f t="array" ref="J226">XLOOKUP($G226,'SEPT 26  EMP LIST'!$A$2:$A$998,'SEPT 26  EMP LIST'!$B$2:$B$998,"-")</f>
        <v>-</v>
      </c>
      <c r="N226" t="str">
        <f t="array" ref="N226">XLOOKUP($G226,'SEPT 26  EMP LIST'!$A$2:$A$998,'SEPT 26  EMP LIST'!$E$2:$E$998,"-")</f>
        <v>-</v>
      </c>
    </row>
    <row r="227">
      <c r="H227" t="str">
        <f t="array" ref="H227">XLOOKUP($G227,'SEPT 26  EMP LIST'!$A$2:$A$998,'SEPT 26  EMP LIST'!$D$2:$D$998,"-")</f>
        <v>-</v>
      </c>
      <c r="I227" t="str">
        <f t="array" ref="I227">XLOOKUP($G227,'SEPT 26  EMP LIST'!$A$2:$A$998,'SEPT 26  EMP LIST'!$F$2:$F$998,"-")</f>
        <v>-</v>
      </c>
      <c r="J227" t="str">
        <f t="array" ref="J227">XLOOKUP($G227,'SEPT 26  EMP LIST'!$A$2:$A$998,'SEPT 26  EMP LIST'!$B$2:$B$998,"-")</f>
        <v>-</v>
      </c>
      <c r="N227" t="str">
        <f t="array" ref="N227">XLOOKUP($G227,'SEPT 26  EMP LIST'!$A$2:$A$998,'SEPT 26  EMP LIST'!$E$2:$E$998,"-")</f>
        <v>-</v>
      </c>
    </row>
    <row r="228">
      <c r="H228" t="str">
        <f t="array" ref="H228">XLOOKUP($G228,'SEPT 26  EMP LIST'!$A$2:$A$998,'SEPT 26  EMP LIST'!$D$2:$D$998,"-")</f>
        <v>-</v>
      </c>
      <c r="I228" t="str">
        <f t="array" ref="I228">XLOOKUP($G228,'SEPT 26  EMP LIST'!$A$2:$A$998,'SEPT 26  EMP LIST'!$F$2:$F$998,"-")</f>
        <v>-</v>
      </c>
      <c r="J228" t="str">
        <f t="array" ref="J228">XLOOKUP($G228,'SEPT 26  EMP LIST'!$A$2:$A$998,'SEPT 26  EMP LIST'!$B$2:$B$998,"-")</f>
        <v>-</v>
      </c>
      <c r="N228" t="str">
        <f t="array" ref="N228">XLOOKUP($G228,'SEPT 26  EMP LIST'!$A$2:$A$998,'SEPT 26  EMP LIST'!$E$2:$E$998,"-")</f>
        <v>-</v>
      </c>
    </row>
    <row r="229">
      <c r="H229" t="str">
        <f t="array" ref="H229">XLOOKUP($G229,'SEPT 26  EMP LIST'!$A$2:$A$998,'SEPT 26  EMP LIST'!$D$2:$D$998,"-")</f>
        <v>-</v>
      </c>
      <c r="I229" t="str">
        <f t="array" ref="I229">XLOOKUP($G229,'SEPT 26  EMP LIST'!$A$2:$A$998,'SEPT 26  EMP LIST'!$F$2:$F$998,"-")</f>
        <v>-</v>
      </c>
      <c r="J229" t="str">
        <f t="array" ref="J229">XLOOKUP($G229,'SEPT 26  EMP LIST'!$A$2:$A$998,'SEPT 26  EMP LIST'!$B$2:$B$998,"-")</f>
        <v>-</v>
      </c>
      <c r="N229" t="str">
        <f t="array" ref="N229">XLOOKUP($G229,'SEPT 26  EMP LIST'!$A$2:$A$998,'SEPT 26  EMP LIST'!$E$2:$E$998,"-")</f>
        <v>-</v>
      </c>
    </row>
    <row r="230">
      <c r="H230" t="str">
        <f t="array" ref="H230">XLOOKUP($G230,'SEPT 26  EMP LIST'!$A$2:$A$998,'SEPT 26  EMP LIST'!$D$2:$D$998,"-")</f>
        <v>-</v>
      </c>
      <c r="I230" t="str">
        <f t="array" ref="I230">XLOOKUP($G230,'SEPT 26  EMP LIST'!$A$2:$A$998,'SEPT 26  EMP LIST'!$F$2:$F$998,"-")</f>
        <v>-</v>
      </c>
      <c r="J230" t="str">
        <f t="array" ref="J230">XLOOKUP($G230,'SEPT 26  EMP LIST'!$A$2:$A$998,'SEPT 26  EMP LIST'!$B$2:$B$998,"-")</f>
        <v>-</v>
      </c>
      <c r="N230" t="str">
        <f t="array" ref="N230">XLOOKUP($G230,'SEPT 26  EMP LIST'!$A$2:$A$998,'SEPT 26  EMP LIST'!$E$2:$E$998,"-")</f>
        <v>-</v>
      </c>
    </row>
    <row r="231">
      <c r="H231" t="str">
        <f t="array" ref="H231">XLOOKUP($G231,'SEPT 26  EMP LIST'!$A$2:$A$998,'SEPT 26  EMP LIST'!$D$2:$D$998,"-")</f>
        <v>-</v>
      </c>
      <c r="I231" t="str">
        <f t="array" ref="I231">XLOOKUP($G231,'SEPT 26  EMP LIST'!$A$2:$A$998,'SEPT 26  EMP LIST'!$F$2:$F$998,"-")</f>
        <v>-</v>
      </c>
      <c r="J231" t="str">
        <f t="array" ref="J231">XLOOKUP($G231,'SEPT 26  EMP LIST'!$A$2:$A$998,'SEPT 26  EMP LIST'!$B$2:$B$998,"-")</f>
        <v>-</v>
      </c>
      <c r="N231" t="str">
        <f t="array" ref="N231">XLOOKUP($G231,'SEPT 26  EMP LIST'!$A$2:$A$998,'SEPT 26  EMP LIST'!$E$2:$E$998,"-")</f>
        <v>-</v>
      </c>
    </row>
    <row r="232">
      <c r="H232" t="str">
        <f t="array" ref="H232">XLOOKUP($G232,'SEPT 26  EMP LIST'!$A$2:$A$998,'SEPT 26  EMP LIST'!$D$2:$D$998,"-")</f>
        <v>-</v>
      </c>
      <c r="I232" t="str">
        <f t="array" ref="I232">XLOOKUP($G232,'SEPT 26  EMP LIST'!$A$2:$A$998,'SEPT 26  EMP LIST'!$F$2:$F$998,"-")</f>
        <v>-</v>
      </c>
      <c r="J232" t="str">
        <f t="array" ref="J232">XLOOKUP($G232,'SEPT 26  EMP LIST'!$A$2:$A$998,'SEPT 26  EMP LIST'!$B$2:$B$998,"-")</f>
        <v>-</v>
      </c>
      <c r="N232" t="str">
        <f t="array" ref="N232">XLOOKUP($G232,'SEPT 26  EMP LIST'!$A$2:$A$998,'SEPT 26  EMP LIST'!$E$2:$E$998,"-")</f>
        <v>-</v>
      </c>
    </row>
    <row r="233">
      <c r="H233" t="str">
        <f t="array" ref="H233">XLOOKUP($G233,'SEPT 26  EMP LIST'!$A$2:$A$998,'SEPT 26  EMP LIST'!$D$2:$D$998,"-")</f>
        <v>-</v>
      </c>
      <c r="I233" t="str">
        <f t="array" ref="I233">XLOOKUP($G233,'SEPT 26  EMP LIST'!$A$2:$A$998,'SEPT 26  EMP LIST'!$F$2:$F$998,"-")</f>
        <v>-</v>
      </c>
      <c r="J233" t="str">
        <f t="array" ref="J233">XLOOKUP($G233,'SEPT 26  EMP LIST'!$A$2:$A$998,'SEPT 26  EMP LIST'!$B$2:$B$998,"-")</f>
        <v>-</v>
      </c>
      <c r="N233" t="str">
        <f t="array" ref="N233">XLOOKUP($G233,'SEPT 26  EMP LIST'!$A$2:$A$998,'SEPT 26  EMP LIST'!$E$2:$E$998,"-")</f>
        <v>-</v>
      </c>
    </row>
    <row r="234">
      <c r="H234" t="str">
        <f t="array" ref="H234">XLOOKUP($G234,'SEPT 26  EMP LIST'!$A$2:$A$998,'SEPT 26  EMP LIST'!$D$2:$D$998,"-")</f>
        <v>-</v>
      </c>
      <c r="I234" t="str">
        <f t="array" ref="I234">XLOOKUP($G234,'SEPT 26  EMP LIST'!$A$2:$A$998,'SEPT 26  EMP LIST'!$F$2:$F$998,"-")</f>
        <v>-</v>
      </c>
      <c r="J234" t="str">
        <f t="array" ref="J234">XLOOKUP($G234,'SEPT 26  EMP LIST'!$A$2:$A$998,'SEPT 26  EMP LIST'!$B$2:$B$998,"-")</f>
        <v>-</v>
      </c>
      <c r="N234" t="str">
        <f t="array" ref="N234">XLOOKUP($G234,'SEPT 26  EMP LIST'!$A$2:$A$998,'SEPT 26  EMP LIST'!$E$2:$E$998,"-")</f>
        <v>-</v>
      </c>
    </row>
    <row r="235">
      <c r="H235" t="str">
        <f t="array" ref="H235">XLOOKUP($G235,'SEPT 26  EMP LIST'!$A$2:$A$998,'SEPT 26  EMP LIST'!$D$2:$D$998,"-")</f>
        <v>-</v>
      </c>
      <c r="I235" t="str">
        <f t="array" ref="I235">XLOOKUP($G235,'SEPT 26  EMP LIST'!$A$2:$A$998,'SEPT 26  EMP LIST'!$F$2:$F$998,"-")</f>
        <v>-</v>
      </c>
      <c r="J235" t="str">
        <f t="array" ref="J235">XLOOKUP($G235,'SEPT 26  EMP LIST'!$A$2:$A$998,'SEPT 26  EMP LIST'!$B$2:$B$998,"-")</f>
        <v>-</v>
      </c>
      <c r="N235" t="str">
        <f t="array" ref="N235">XLOOKUP($G235,'SEPT 26  EMP LIST'!$A$2:$A$998,'SEPT 26  EMP LIST'!$E$2:$E$998,"-")</f>
        <v>-</v>
      </c>
    </row>
    <row r="236">
      <c r="H236" t="str">
        <f t="array" ref="H236">XLOOKUP($G236,'SEPT 26  EMP LIST'!$A$2:$A$998,'SEPT 26  EMP LIST'!$D$2:$D$998,"-")</f>
        <v>-</v>
      </c>
      <c r="I236" t="str">
        <f t="array" ref="I236">XLOOKUP($G236,'SEPT 26  EMP LIST'!$A$2:$A$998,'SEPT 26  EMP LIST'!$F$2:$F$998,"-")</f>
        <v>-</v>
      </c>
      <c r="J236" t="str">
        <f t="array" ref="J236">XLOOKUP($G236,'SEPT 26  EMP LIST'!$A$2:$A$998,'SEPT 26  EMP LIST'!$B$2:$B$998,"-")</f>
        <v>-</v>
      </c>
      <c r="N236" t="str">
        <f t="array" ref="N236">XLOOKUP($G236,'SEPT 26  EMP LIST'!$A$2:$A$998,'SEPT 26  EMP LIST'!$E$2:$E$998,"-")</f>
        <v>-</v>
      </c>
    </row>
    <row r="237">
      <c r="H237" t="str">
        <f t="array" ref="H237">XLOOKUP($G237,'SEPT 26  EMP LIST'!$A$2:$A$998,'SEPT 26  EMP LIST'!$D$2:$D$998,"-")</f>
        <v>-</v>
      </c>
      <c r="I237" t="str">
        <f t="array" ref="I237">XLOOKUP($G237,'SEPT 26  EMP LIST'!$A$2:$A$998,'SEPT 26  EMP LIST'!$F$2:$F$998,"-")</f>
        <v>-</v>
      </c>
      <c r="J237" t="str">
        <f t="array" ref="J237">XLOOKUP($G237,'SEPT 26  EMP LIST'!$A$2:$A$998,'SEPT 26  EMP LIST'!$B$2:$B$998,"-")</f>
        <v>-</v>
      </c>
      <c r="N237" t="str">
        <f t="array" ref="N237">XLOOKUP($G237,'SEPT 26  EMP LIST'!$A$2:$A$998,'SEPT 26  EMP LIST'!$E$2:$E$998,"-")</f>
        <v>-</v>
      </c>
    </row>
    <row r="238">
      <c r="H238" t="str">
        <f t="array" ref="H238">XLOOKUP($G238,'SEPT 26  EMP LIST'!$A$2:$A$998,'SEPT 26  EMP LIST'!$D$2:$D$998,"-")</f>
        <v>-</v>
      </c>
      <c r="I238" t="str">
        <f t="array" ref="I238">XLOOKUP($G238,'SEPT 26  EMP LIST'!$A$2:$A$998,'SEPT 26  EMP LIST'!$F$2:$F$998,"-")</f>
        <v>-</v>
      </c>
      <c r="J238" t="str">
        <f t="array" ref="J238">XLOOKUP($G238,'SEPT 26  EMP LIST'!$A$2:$A$998,'SEPT 26  EMP LIST'!$B$2:$B$998,"-")</f>
        <v>-</v>
      </c>
      <c r="N238" t="str">
        <f t="array" ref="N238">XLOOKUP($G238,'SEPT 26  EMP LIST'!$A$2:$A$998,'SEPT 26  EMP LIST'!$E$2:$E$998,"-")</f>
        <v>-</v>
      </c>
    </row>
    <row r="239">
      <c r="H239" t="str">
        <f t="array" ref="H239">XLOOKUP($G239,'SEPT 26  EMP LIST'!$A$2:$A$998,'SEPT 26  EMP LIST'!$D$2:$D$998,"-")</f>
        <v>-</v>
      </c>
      <c r="I239" t="str">
        <f t="array" ref="I239">XLOOKUP($G239,'SEPT 26  EMP LIST'!$A$2:$A$998,'SEPT 26  EMP LIST'!$F$2:$F$998,"-")</f>
        <v>-</v>
      </c>
      <c r="J239" t="str">
        <f t="array" ref="J239">XLOOKUP($G239,'SEPT 26  EMP LIST'!$A$2:$A$998,'SEPT 26  EMP LIST'!$B$2:$B$998,"-")</f>
        <v>-</v>
      </c>
      <c r="N239" t="str">
        <f t="array" ref="N239">XLOOKUP($G239,'SEPT 26  EMP LIST'!$A$2:$A$998,'SEPT 26  EMP LIST'!$E$2:$E$998,"-")</f>
        <v>-</v>
      </c>
    </row>
    <row r="240">
      <c r="H240" t="str">
        <f t="array" ref="H240">XLOOKUP($G240,'SEPT 26  EMP LIST'!$A$2:$A$998,'SEPT 26  EMP LIST'!$D$2:$D$998,"-")</f>
        <v>-</v>
      </c>
      <c r="I240" t="str">
        <f t="array" ref="I240">XLOOKUP($G240,'SEPT 26  EMP LIST'!$A$2:$A$998,'SEPT 26  EMP LIST'!$F$2:$F$998,"-")</f>
        <v>-</v>
      </c>
      <c r="J240" t="str">
        <f t="array" ref="J240">XLOOKUP($G240,'SEPT 26  EMP LIST'!$A$2:$A$998,'SEPT 26  EMP LIST'!$B$2:$B$998,"-")</f>
        <v>-</v>
      </c>
      <c r="N240" t="str">
        <f t="array" ref="N240">XLOOKUP($G240,'SEPT 26  EMP LIST'!$A$2:$A$998,'SEPT 26  EMP LIST'!$E$2:$E$998,"-")</f>
        <v>-</v>
      </c>
    </row>
    <row r="241">
      <c r="H241" t="str">
        <f t="array" ref="H241">XLOOKUP($G241,'SEPT 26  EMP LIST'!$A$2:$A$998,'SEPT 26  EMP LIST'!$D$2:$D$998,"-")</f>
        <v>-</v>
      </c>
      <c r="I241" t="str">
        <f t="array" ref="I241">XLOOKUP($G241,'SEPT 26  EMP LIST'!$A$2:$A$998,'SEPT 26  EMP LIST'!$F$2:$F$998,"-")</f>
        <v>-</v>
      </c>
      <c r="J241" t="str">
        <f t="array" ref="J241">XLOOKUP($G241,'SEPT 26  EMP LIST'!$A$2:$A$998,'SEPT 26  EMP LIST'!$B$2:$B$998,"-")</f>
        <v>-</v>
      </c>
      <c r="N241" t="str">
        <f t="array" ref="N241">XLOOKUP($G241,'SEPT 26  EMP LIST'!$A$2:$A$998,'SEPT 26  EMP LIST'!$E$2:$E$998,"-")</f>
        <v>-</v>
      </c>
    </row>
    <row r="242">
      <c r="H242" t="str">
        <f t="array" ref="H242">XLOOKUP($G242,'SEPT 26  EMP LIST'!$A$2:$A$998,'SEPT 26  EMP LIST'!$D$2:$D$998,"-")</f>
        <v>-</v>
      </c>
      <c r="I242" t="str">
        <f t="array" ref="I242">XLOOKUP($G242,'SEPT 26  EMP LIST'!$A$2:$A$998,'SEPT 26  EMP LIST'!$F$2:$F$998,"-")</f>
        <v>-</v>
      </c>
      <c r="J242" t="str">
        <f t="array" ref="J242">XLOOKUP($G242,'SEPT 26  EMP LIST'!$A$2:$A$998,'SEPT 26  EMP LIST'!$B$2:$B$998,"-")</f>
        <v>-</v>
      </c>
      <c r="N242" t="str">
        <f t="array" ref="N242">XLOOKUP($G242,'SEPT 26  EMP LIST'!$A$2:$A$998,'SEPT 26  EMP LIST'!$E$2:$E$998,"-")</f>
        <v>-</v>
      </c>
    </row>
    <row r="243">
      <c r="H243" t="str">
        <f t="array" ref="H243">XLOOKUP($G243,'SEPT 26  EMP LIST'!$A$2:$A$998,'SEPT 26  EMP LIST'!$D$2:$D$998,"-")</f>
        <v>-</v>
      </c>
      <c r="I243" t="str">
        <f t="array" ref="I243">XLOOKUP($G243,'SEPT 26  EMP LIST'!$A$2:$A$998,'SEPT 26  EMP LIST'!$F$2:$F$998,"-")</f>
        <v>-</v>
      </c>
      <c r="J243" t="str">
        <f t="array" ref="J243">XLOOKUP($G243,'SEPT 26  EMP LIST'!$A$2:$A$998,'SEPT 26  EMP LIST'!$B$2:$B$998,"-")</f>
        <v>-</v>
      </c>
      <c r="N243" t="str">
        <f t="array" ref="N243">XLOOKUP($G243,'SEPT 26  EMP LIST'!$A$2:$A$998,'SEPT 26  EMP LIST'!$E$2:$E$998,"-")</f>
        <v>-</v>
      </c>
    </row>
    <row r="244">
      <c r="H244" t="str">
        <f t="array" ref="H244">XLOOKUP($G244,'SEPT 26  EMP LIST'!$A$2:$A$998,'SEPT 26  EMP LIST'!$D$2:$D$998,"-")</f>
        <v>-</v>
      </c>
      <c r="I244" t="str">
        <f t="array" ref="I244">XLOOKUP($G244,'SEPT 26  EMP LIST'!$A$2:$A$998,'SEPT 26  EMP LIST'!$F$2:$F$998,"-")</f>
        <v>-</v>
      </c>
      <c r="J244" t="str">
        <f t="array" ref="J244">XLOOKUP($G244,'SEPT 26  EMP LIST'!$A$2:$A$998,'SEPT 26  EMP LIST'!$B$2:$B$998,"-")</f>
        <v>-</v>
      </c>
      <c r="N244" t="str">
        <f t="array" ref="N244">XLOOKUP($G244,'SEPT 26  EMP LIST'!$A$2:$A$998,'SEPT 26  EMP LIST'!$E$2:$E$998,"-")</f>
        <v>-</v>
      </c>
    </row>
    <row r="245">
      <c r="H245" t="str">
        <f t="array" ref="H245">XLOOKUP($G245,'SEPT 26  EMP LIST'!$A$2:$A$998,'SEPT 26  EMP LIST'!$D$2:$D$998,"-")</f>
        <v>-</v>
      </c>
      <c r="I245" t="str">
        <f t="array" ref="I245">XLOOKUP($G245,'SEPT 26  EMP LIST'!$A$2:$A$998,'SEPT 26  EMP LIST'!$F$2:$F$998,"-")</f>
        <v>-</v>
      </c>
      <c r="J245" t="str">
        <f t="array" ref="J245">XLOOKUP($G245,'SEPT 26  EMP LIST'!$A$2:$A$998,'SEPT 26  EMP LIST'!$B$2:$B$998,"-")</f>
        <v>-</v>
      </c>
      <c r="N245" t="str">
        <f t="array" ref="N245">XLOOKUP($G245,'SEPT 26  EMP LIST'!$A$2:$A$998,'SEPT 26  EMP LIST'!$E$2:$E$998,"-")</f>
        <v>-</v>
      </c>
    </row>
    <row r="246">
      <c r="H246" t="str">
        <f t="array" ref="H246">XLOOKUP($G246,'SEPT 26  EMP LIST'!$A$2:$A$998,'SEPT 26  EMP LIST'!$D$2:$D$998,"-")</f>
        <v>-</v>
      </c>
      <c r="I246" t="str">
        <f t="array" ref="I246">XLOOKUP($G246,'SEPT 26  EMP LIST'!$A$2:$A$998,'SEPT 26  EMP LIST'!$F$2:$F$998,"-")</f>
        <v>-</v>
      </c>
      <c r="J246" t="str">
        <f t="array" ref="J246">XLOOKUP($G246,'SEPT 26  EMP LIST'!$A$2:$A$998,'SEPT 26  EMP LIST'!$B$2:$B$998,"-")</f>
        <v>-</v>
      </c>
      <c r="N246" t="str">
        <f t="array" ref="N246">XLOOKUP($G246,'SEPT 26  EMP LIST'!$A$2:$A$998,'SEPT 26  EMP LIST'!$E$2:$E$998,"-")</f>
        <v>-</v>
      </c>
    </row>
    <row r="247">
      <c r="H247" t="str">
        <f t="array" ref="H247">XLOOKUP($G247,'SEPT 26  EMP LIST'!$A$2:$A$998,'SEPT 26  EMP LIST'!$D$2:$D$998,"-")</f>
        <v>-</v>
      </c>
      <c r="I247" t="str">
        <f t="array" ref="I247">XLOOKUP($G247,'SEPT 26  EMP LIST'!$A$2:$A$998,'SEPT 26  EMP LIST'!$F$2:$F$998,"-")</f>
        <v>-</v>
      </c>
      <c r="J247" t="str">
        <f t="array" ref="J247">XLOOKUP($G247,'SEPT 26  EMP LIST'!$A$2:$A$998,'SEPT 26  EMP LIST'!$B$2:$B$998,"-")</f>
        <v>-</v>
      </c>
      <c r="N247" t="str">
        <f t="array" ref="N247">XLOOKUP($G247,'SEPT 26  EMP LIST'!$A$2:$A$998,'SEPT 26  EMP LIST'!$E$2:$E$998,"-")</f>
        <v>-</v>
      </c>
    </row>
    <row r="248">
      <c r="H248" t="str">
        <f t="array" ref="H248">XLOOKUP($G248,'SEPT 26  EMP LIST'!$A$2:$A$998,'SEPT 26  EMP LIST'!$D$2:$D$998,"-")</f>
        <v>-</v>
      </c>
      <c r="I248" t="str">
        <f t="array" ref="I248">XLOOKUP($G248,'SEPT 26  EMP LIST'!$A$2:$A$998,'SEPT 26  EMP LIST'!$F$2:$F$998,"-")</f>
        <v>-</v>
      </c>
      <c r="J248" t="str">
        <f t="array" ref="J248">XLOOKUP($G248,'SEPT 26  EMP LIST'!$A$2:$A$998,'SEPT 26  EMP LIST'!$B$2:$B$998,"-")</f>
        <v>-</v>
      </c>
      <c r="N248" t="str">
        <f t="array" ref="N248">XLOOKUP($G248,'SEPT 26  EMP LIST'!$A$2:$A$998,'SEPT 26  EMP LIST'!$E$2:$E$998,"-")</f>
        <v>-</v>
      </c>
    </row>
    <row r="249">
      <c r="H249" t="str">
        <f t="array" ref="H249">XLOOKUP($G249,'SEPT 26  EMP LIST'!$A$2:$A$998,'SEPT 26  EMP LIST'!$D$2:$D$998,"-")</f>
        <v>-</v>
      </c>
      <c r="I249" t="str">
        <f t="array" ref="I249">XLOOKUP($G249,'SEPT 26  EMP LIST'!$A$2:$A$998,'SEPT 26  EMP LIST'!$F$2:$F$998,"-")</f>
        <v>-</v>
      </c>
      <c r="J249" t="str">
        <f t="array" ref="J249">XLOOKUP($G249,'SEPT 26  EMP LIST'!$A$2:$A$998,'SEPT 26  EMP LIST'!$B$2:$B$998,"-")</f>
        <v>-</v>
      </c>
      <c r="N249" t="str">
        <f t="array" ref="N249">XLOOKUP($G249,'SEPT 26  EMP LIST'!$A$2:$A$998,'SEPT 26  EMP LIST'!$E$2:$E$998,"-")</f>
        <v>-</v>
      </c>
    </row>
    <row r="250">
      <c r="H250" t="str">
        <f t="array" ref="H250">XLOOKUP($G250,'SEPT 26  EMP LIST'!$A$2:$A$998,'SEPT 26  EMP LIST'!$D$2:$D$998,"-")</f>
        <v>-</v>
      </c>
      <c r="I250" t="str">
        <f t="array" ref="I250">XLOOKUP($G250,'SEPT 26  EMP LIST'!$A$2:$A$998,'SEPT 26  EMP LIST'!$F$2:$F$998,"-")</f>
        <v>-</v>
      </c>
      <c r="J250" t="str">
        <f t="array" ref="J250">XLOOKUP($G250,'SEPT 26  EMP LIST'!$A$2:$A$998,'SEPT 26  EMP LIST'!$B$2:$B$998,"-")</f>
        <v>-</v>
      </c>
      <c r="N250" t="str">
        <f t="array" ref="N250">XLOOKUP($G250,'SEPT 26  EMP LIST'!$A$2:$A$998,'SEPT 26  EMP LIST'!$E$2:$E$998,"-")</f>
        <v>-</v>
      </c>
    </row>
    <row r="251">
      <c r="H251" t="str">
        <f t="array" ref="H251">XLOOKUP($G251,'SEPT 26  EMP LIST'!$A$2:$A$998,'SEPT 26  EMP LIST'!$D$2:$D$998,"-")</f>
        <v>-</v>
      </c>
      <c r="I251" t="str">
        <f t="array" ref="I251">XLOOKUP($G251,'SEPT 26  EMP LIST'!$A$2:$A$998,'SEPT 26  EMP LIST'!$F$2:$F$998,"-")</f>
        <v>-</v>
      </c>
      <c r="J251" t="str">
        <f t="array" ref="J251">XLOOKUP($G251,'SEPT 26  EMP LIST'!$A$2:$A$998,'SEPT 26  EMP LIST'!$B$2:$B$998,"-")</f>
        <v>-</v>
      </c>
      <c r="N251" t="str">
        <f t="array" ref="N251">XLOOKUP($G251,'SEPT 26  EMP LIST'!$A$2:$A$998,'SEPT 26  EMP LIST'!$E$2:$E$998,"-")</f>
        <v>-</v>
      </c>
    </row>
    <row r="252">
      <c r="H252" t="str">
        <f t="array" ref="H252">XLOOKUP($G252,'SEPT 26  EMP LIST'!$A$2:$A$998,'SEPT 26  EMP LIST'!$D$2:$D$998,"-")</f>
        <v>-</v>
      </c>
      <c r="I252" t="str">
        <f t="array" ref="I252">XLOOKUP($G252,'SEPT 26  EMP LIST'!$A$2:$A$998,'SEPT 26  EMP LIST'!$F$2:$F$998,"-")</f>
        <v>-</v>
      </c>
      <c r="J252" t="str">
        <f t="array" ref="J252">XLOOKUP($G252,'SEPT 26  EMP LIST'!$A$2:$A$998,'SEPT 26  EMP LIST'!$B$2:$B$998,"-")</f>
        <v>-</v>
      </c>
      <c r="N252" t="str">
        <f t="array" ref="N252">XLOOKUP($G252,'SEPT 26  EMP LIST'!$A$2:$A$998,'SEPT 26  EMP LIST'!$E$2:$E$998,"-")</f>
        <v>-</v>
      </c>
    </row>
    <row r="253">
      <c r="H253" t="str">
        <f t="array" ref="H253">XLOOKUP($G253,'SEPT 26  EMP LIST'!$A$2:$A$998,'SEPT 26  EMP LIST'!$D$2:$D$998,"-")</f>
        <v>-</v>
      </c>
      <c r="I253" t="str">
        <f t="array" ref="I253">XLOOKUP($G253,'SEPT 26  EMP LIST'!$A$2:$A$998,'SEPT 26  EMP LIST'!$F$2:$F$998,"-")</f>
        <v>-</v>
      </c>
      <c r="J253" t="str">
        <f t="array" ref="J253">XLOOKUP($G253,'SEPT 26  EMP LIST'!$A$2:$A$998,'SEPT 26  EMP LIST'!$B$2:$B$998,"-")</f>
        <v>-</v>
      </c>
      <c r="N253" t="str">
        <f t="array" ref="N253">XLOOKUP($G253,'SEPT 26  EMP LIST'!$A$2:$A$998,'SEPT 26  EMP LIST'!$E$2:$E$998,"-")</f>
        <v>-</v>
      </c>
    </row>
    <row r="254">
      <c r="H254" t="str">
        <f t="array" ref="H254">XLOOKUP($G254,'SEPT 26  EMP LIST'!$A$2:$A$998,'SEPT 26  EMP LIST'!$D$2:$D$998,"-")</f>
        <v>-</v>
      </c>
      <c r="I254" t="str">
        <f t="array" ref="I254">XLOOKUP($G254,'SEPT 26  EMP LIST'!$A$2:$A$998,'SEPT 26  EMP LIST'!$F$2:$F$998,"-")</f>
        <v>-</v>
      </c>
      <c r="J254" t="str">
        <f t="array" ref="J254">XLOOKUP($G254,'SEPT 26  EMP LIST'!$A$2:$A$998,'SEPT 26  EMP LIST'!$B$2:$B$998,"-")</f>
        <v>-</v>
      </c>
      <c r="N254" t="str">
        <f t="array" ref="N254">XLOOKUP($G254,'SEPT 26  EMP LIST'!$A$2:$A$998,'SEPT 26  EMP LIST'!$E$2:$E$998,"-")</f>
        <v>-</v>
      </c>
    </row>
    <row r="255">
      <c r="H255" t="str">
        <f t="array" ref="H255">XLOOKUP($G255,'SEPT 26  EMP LIST'!$A$2:$A$998,'SEPT 26  EMP LIST'!$D$2:$D$998,"-")</f>
        <v>-</v>
      </c>
      <c r="I255" t="str">
        <f t="array" ref="I255">XLOOKUP($G255,'SEPT 26  EMP LIST'!$A$2:$A$998,'SEPT 26  EMP LIST'!$F$2:$F$998,"-")</f>
        <v>-</v>
      </c>
      <c r="J255" t="str">
        <f t="array" ref="J255">XLOOKUP($G255,'SEPT 26  EMP LIST'!$A$2:$A$998,'SEPT 26  EMP LIST'!$B$2:$B$998,"-")</f>
        <v>-</v>
      </c>
      <c r="N255" t="str">
        <f t="array" ref="N255">XLOOKUP($G255,'SEPT 26  EMP LIST'!$A$2:$A$998,'SEPT 26  EMP LIST'!$E$2:$E$998,"-")</f>
        <v>-</v>
      </c>
    </row>
    <row r="256">
      <c r="H256" t="str">
        <f t="array" ref="H256">XLOOKUP($G256,'SEPT 26  EMP LIST'!$A$2:$A$998,'SEPT 26  EMP LIST'!$D$2:$D$998,"-")</f>
        <v>-</v>
      </c>
      <c r="I256" t="str">
        <f t="array" ref="I256">XLOOKUP($G256,'SEPT 26  EMP LIST'!$A$2:$A$998,'SEPT 26  EMP LIST'!$F$2:$F$998,"-")</f>
        <v>-</v>
      </c>
      <c r="J256" t="str">
        <f t="array" ref="J256">XLOOKUP($G256,'SEPT 26  EMP LIST'!$A$2:$A$998,'SEPT 26  EMP LIST'!$B$2:$B$998,"-")</f>
        <v>-</v>
      </c>
      <c r="N256" t="str">
        <f t="array" ref="N256">XLOOKUP($G256,'SEPT 26  EMP LIST'!$A$2:$A$998,'SEPT 26  EMP LIST'!$E$2:$E$998,"-")</f>
        <v>-</v>
      </c>
    </row>
    <row r="257">
      <c r="H257" t="str">
        <f t="array" ref="H257">XLOOKUP($G257,'SEPT 26  EMP LIST'!$A$2:$A$998,'SEPT 26  EMP LIST'!$D$2:$D$998,"-")</f>
        <v>-</v>
      </c>
      <c r="I257" t="str">
        <f t="array" ref="I257">XLOOKUP($G257,'SEPT 26  EMP LIST'!$A$2:$A$998,'SEPT 26  EMP LIST'!$F$2:$F$998,"-")</f>
        <v>-</v>
      </c>
      <c r="J257" t="str">
        <f t="array" ref="J257">XLOOKUP($G257,'SEPT 26  EMP LIST'!$A$2:$A$998,'SEPT 26  EMP LIST'!$B$2:$B$998,"-")</f>
        <v>-</v>
      </c>
      <c r="N257" t="str">
        <f t="array" ref="N257">XLOOKUP($G257,'SEPT 26  EMP LIST'!$A$2:$A$998,'SEPT 26  EMP LIST'!$E$2:$E$998,"-")</f>
        <v>-</v>
      </c>
    </row>
    <row r="258">
      <c r="H258" t="str">
        <f t="array" ref="H258">XLOOKUP($G258,'SEPT 26  EMP LIST'!$A$2:$A$998,'SEPT 26  EMP LIST'!$D$2:$D$998,"-")</f>
        <v>-</v>
      </c>
      <c r="I258" t="str">
        <f t="array" ref="I258">XLOOKUP($G258,'SEPT 26  EMP LIST'!$A$2:$A$998,'SEPT 26  EMP LIST'!$F$2:$F$998,"-")</f>
        <v>-</v>
      </c>
      <c r="J258" t="str">
        <f t="array" ref="J258">XLOOKUP($G258,'SEPT 26  EMP LIST'!$A$2:$A$998,'SEPT 26  EMP LIST'!$B$2:$B$998,"-")</f>
        <v>-</v>
      </c>
      <c r="N258" t="str">
        <f t="array" ref="N258">XLOOKUP($G258,'SEPT 26  EMP LIST'!$A$2:$A$998,'SEPT 26  EMP LIST'!$E$2:$E$998,"-")</f>
        <v>-</v>
      </c>
    </row>
    <row r="259">
      <c r="H259" t="str">
        <f t="array" ref="H259">XLOOKUP($G259,'SEPT 26  EMP LIST'!$A$2:$A$998,'SEPT 26  EMP LIST'!$D$2:$D$998,"-")</f>
        <v>-</v>
      </c>
      <c r="I259" t="str">
        <f t="array" ref="I259">XLOOKUP($G259,'SEPT 26  EMP LIST'!$A$2:$A$998,'SEPT 26  EMP LIST'!$F$2:$F$998,"-")</f>
        <v>-</v>
      </c>
      <c r="J259" t="str">
        <f t="array" ref="J259">XLOOKUP($G259,'SEPT 26  EMP LIST'!$A$2:$A$998,'SEPT 26  EMP LIST'!$B$2:$B$998,"-")</f>
        <v>-</v>
      </c>
      <c r="N259" t="str">
        <f t="array" ref="N259">XLOOKUP($G259,'SEPT 26  EMP LIST'!$A$2:$A$998,'SEPT 26  EMP LIST'!$E$2:$E$998,"-")</f>
        <v>-</v>
      </c>
    </row>
    <row r="260">
      <c r="H260" t="str">
        <f t="array" ref="H260">XLOOKUP($G260,'SEPT 26  EMP LIST'!$A$2:$A$998,'SEPT 26  EMP LIST'!$D$2:$D$998,"-")</f>
        <v>-</v>
      </c>
      <c r="I260" t="str">
        <f t="array" ref="I260">XLOOKUP($G260,'SEPT 26  EMP LIST'!$A$2:$A$998,'SEPT 26  EMP LIST'!$F$2:$F$998,"-")</f>
        <v>-</v>
      </c>
      <c r="J260" t="str">
        <f t="array" ref="J260">XLOOKUP($G260,'SEPT 26  EMP LIST'!$A$2:$A$998,'SEPT 26  EMP LIST'!$B$2:$B$998,"-")</f>
        <v>-</v>
      </c>
      <c r="N260" t="str">
        <f t="array" ref="N260">XLOOKUP($G260,'SEPT 26  EMP LIST'!$A$2:$A$998,'SEPT 26  EMP LIST'!$E$2:$E$998,"-")</f>
        <v>-</v>
      </c>
    </row>
    <row r="261">
      <c r="H261" t="str">
        <f t="array" ref="H261">XLOOKUP($G261,'SEPT 26  EMP LIST'!$A$2:$A$998,'SEPT 26  EMP LIST'!$D$2:$D$998,"-")</f>
        <v>-</v>
      </c>
      <c r="I261" t="str">
        <f t="array" ref="I261">XLOOKUP($G261,'SEPT 26  EMP LIST'!$A$2:$A$998,'SEPT 26  EMP LIST'!$F$2:$F$998,"-")</f>
        <v>-</v>
      </c>
      <c r="J261" t="str">
        <f t="array" ref="J261">XLOOKUP($G261,'SEPT 26  EMP LIST'!$A$2:$A$998,'SEPT 26  EMP LIST'!$B$2:$B$998,"-")</f>
        <v>-</v>
      </c>
      <c r="N261" t="str">
        <f t="array" ref="N261">XLOOKUP($G261,'SEPT 26  EMP LIST'!$A$2:$A$998,'SEPT 26  EMP LIST'!$E$2:$E$998,"-")</f>
        <v>-</v>
      </c>
    </row>
    <row r="262">
      <c r="H262" t="str">
        <f t="array" ref="H262">XLOOKUP($G262,'SEPT 26  EMP LIST'!$A$2:$A$998,'SEPT 26  EMP LIST'!$D$2:$D$998,"-")</f>
        <v>-</v>
      </c>
      <c r="I262" t="str">
        <f t="array" ref="I262">XLOOKUP($G262,'SEPT 26  EMP LIST'!$A$2:$A$998,'SEPT 26  EMP LIST'!$F$2:$F$998,"-")</f>
        <v>-</v>
      </c>
      <c r="J262" t="str">
        <f t="array" ref="J262">XLOOKUP($G262,'SEPT 26  EMP LIST'!$A$2:$A$998,'SEPT 26  EMP LIST'!$B$2:$B$998,"-")</f>
        <v>-</v>
      </c>
      <c r="N262" t="str">
        <f t="array" ref="N262">XLOOKUP($G262,'SEPT 26  EMP LIST'!$A$2:$A$998,'SEPT 26  EMP LIST'!$E$2:$E$998,"-")</f>
        <v>-</v>
      </c>
    </row>
    <row r="263">
      <c r="H263" t="str">
        <f t="array" ref="H263">XLOOKUP($G263,'SEPT 26  EMP LIST'!$A$2:$A$998,'SEPT 26  EMP LIST'!$D$2:$D$998,"-")</f>
        <v>-</v>
      </c>
      <c r="I263" t="str">
        <f t="array" ref="I263">XLOOKUP($G263,'SEPT 26  EMP LIST'!$A$2:$A$998,'SEPT 26  EMP LIST'!$F$2:$F$998,"-")</f>
        <v>-</v>
      </c>
      <c r="J263" t="str">
        <f t="array" ref="J263">XLOOKUP($G263,'SEPT 26  EMP LIST'!$A$2:$A$998,'SEPT 26  EMP LIST'!$B$2:$B$998,"-")</f>
        <v>-</v>
      </c>
      <c r="N263" t="str">
        <f t="array" ref="N263">XLOOKUP($G263,'SEPT 26  EMP LIST'!$A$2:$A$998,'SEPT 26  EMP LIST'!$E$2:$E$998,"-")</f>
        <v>-</v>
      </c>
    </row>
    <row r="264">
      <c r="H264" t="str">
        <f t="array" ref="H264">XLOOKUP($G264,'SEPT 26  EMP LIST'!$A$2:$A$998,'SEPT 26  EMP LIST'!$D$2:$D$998,"-")</f>
        <v>-</v>
      </c>
      <c r="I264" t="str">
        <f t="array" ref="I264">XLOOKUP($G264,'SEPT 26  EMP LIST'!$A$2:$A$998,'SEPT 26  EMP LIST'!$F$2:$F$998,"-")</f>
        <v>-</v>
      </c>
      <c r="J264" t="str">
        <f t="array" ref="J264">XLOOKUP($G264,'SEPT 26  EMP LIST'!$A$2:$A$998,'SEPT 26  EMP LIST'!$B$2:$B$998,"-")</f>
        <v>-</v>
      </c>
      <c r="N264" t="str">
        <f t="array" ref="N264">XLOOKUP($G264,'SEPT 26  EMP LIST'!$A$2:$A$998,'SEPT 26  EMP LIST'!$E$2:$E$998,"-")</f>
        <v>-</v>
      </c>
    </row>
    <row r="265">
      <c r="H265" t="str">
        <f t="array" ref="H265">XLOOKUP($G265,'SEPT 26  EMP LIST'!$A$2:$A$998,'SEPT 26  EMP LIST'!$D$2:$D$998,"-")</f>
        <v>-</v>
      </c>
      <c r="I265" t="str">
        <f t="array" ref="I265">XLOOKUP($G265,'SEPT 26  EMP LIST'!$A$2:$A$998,'SEPT 26  EMP LIST'!$F$2:$F$998,"-")</f>
        <v>-</v>
      </c>
      <c r="J265" t="str">
        <f t="array" ref="J265">XLOOKUP($G265,'SEPT 26  EMP LIST'!$A$2:$A$998,'SEPT 26  EMP LIST'!$B$2:$B$998,"-")</f>
        <v>-</v>
      </c>
      <c r="N265" t="str">
        <f t="array" ref="N265">XLOOKUP($G265,'SEPT 26  EMP LIST'!$A$2:$A$998,'SEPT 26  EMP LIST'!$E$2:$E$998,"-")</f>
        <v>-</v>
      </c>
    </row>
    <row r="266">
      <c r="H266" t="str">
        <f t="array" ref="H266">XLOOKUP($G266,'SEPT 26  EMP LIST'!$A$2:$A$998,'SEPT 26  EMP LIST'!$D$2:$D$998,"-")</f>
        <v>-</v>
      </c>
      <c r="I266" t="str">
        <f t="array" ref="I266">XLOOKUP($G266,'SEPT 26  EMP LIST'!$A$2:$A$998,'SEPT 26  EMP LIST'!$F$2:$F$998,"-")</f>
        <v>-</v>
      </c>
      <c r="J266" t="str">
        <f t="array" ref="J266">XLOOKUP($G266,'SEPT 26  EMP LIST'!$A$2:$A$998,'SEPT 26  EMP LIST'!$B$2:$B$998,"-")</f>
        <v>-</v>
      </c>
      <c r="N266" t="str">
        <f t="array" ref="N266">XLOOKUP($G266,'SEPT 26  EMP LIST'!$A$2:$A$998,'SEPT 26  EMP LIST'!$E$2:$E$998,"-")</f>
        <v>-</v>
      </c>
    </row>
    <row r="267">
      <c r="H267" t="str">
        <f t="array" ref="H267">XLOOKUP($G267,'SEPT 26  EMP LIST'!$A$2:$A$998,'SEPT 26  EMP LIST'!$D$2:$D$998,"-")</f>
        <v>-</v>
      </c>
      <c r="I267" t="str">
        <f t="array" ref="I267">XLOOKUP($G267,'SEPT 26  EMP LIST'!$A$2:$A$998,'SEPT 26  EMP LIST'!$F$2:$F$998,"-")</f>
        <v>-</v>
      </c>
      <c r="J267" t="str">
        <f t="array" ref="J267">XLOOKUP($G267,'SEPT 26  EMP LIST'!$A$2:$A$998,'SEPT 26  EMP LIST'!$B$2:$B$998,"-")</f>
        <v>-</v>
      </c>
      <c r="N267" t="str">
        <f t="array" ref="N267">XLOOKUP($G267,'SEPT 26  EMP LIST'!$A$2:$A$998,'SEPT 26  EMP LIST'!$E$2:$E$998,"-")</f>
        <v>-</v>
      </c>
    </row>
    <row r="268">
      <c r="H268" t="str">
        <f t="array" ref="H268">XLOOKUP($G268,'SEPT 26  EMP LIST'!$A$2:$A$998,'SEPT 26  EMP LIST'!$D$2:$D$998,"-")</f>
        <v>-</v>
      </c>
      <c r="I268" t="str">
        <f t="array" ref="I268">XLOOKUP($G268,'SEPT 26  EMP LIST'!$A$2:$A$998,'SEPT 26  EMP LIST'!$F$2:$F$998,"-")</f>
        <v>-</v>
      </c>
      <c r="J268" t="str">
        <f t="array" ref="J268">XLOOKUP($G268,'SEPT 26  EMP LIST'!$A$2:$A$998,'SEPT 26  EMP LIST'!$B$2:$B$998,"-")</f>
        <v>-</v>
      </c>
      <c r="N268" t="str">
        <f t="array" ref="N268">XLOOKUP($G268,'SEPT 26  EMP LIST'!$A$2:$A$998,'SEPT 26  EMP LIST'!$E$2:$E$998,"-")</f>
        <v>-</v>
      </c>
    </row>
    <row r="269">
      <c r="H269" t="str">
        <f t="array" ref="H269">XLOOKUP($G269,'SEPT 26  EMP LIST'!$A$2:$A$998,'SEPT 26  EMP LIST'!$D$2:$D$998,"-")</f>
        <v>-</v>
      </c>
      <c r="I269" t="str">
        <f t="array" ref="I269">XLOOKUP($G269,'SEPT 26  EMP LIST'!$A$2:$A$998,'SEPT 26  EMP LIST'!$F$2:$F$998,"-")</f>
        <v>-</v>
      </c>
      <c r="J269" t="str">
        <f t="array" ref="J269">XLOOKUP($G269,'SEPT 26  EMP LIST'!$A$2:$A$998,'SEPT 26  EMP LIST'!$B$2:$B$998,"-")</f>
        <v>-</v>
      </c>
      <c r="N269" t="str">
        <f t="array" ref="N269">XLOOKUP($G269,'SEPT 26  EMP LIST'!$A$2:$A$998,'SEPT 26  EMP LIST'!$E$2:$E$998,"-")</f>
        <v>-</v>
      </c>
    </row>
    <row r="270">
      <c r="H270" t="str">
        <f t="array" ref="H270">XLOOKUP($G270,'SEPT 26  EMP LIST'!$A$2:$A$998,'SEPT 26  EMP LIST'!$D$2:$D$998,"-")</f>
        <v>-</v>
      </c>
      <c r="I270" t="str">
        <f t="array" ref="I270">XLOOKUP($G270,'SEPT 26  EMP LIST'!$A$2:$A$998,'SEPT 26  EMP LIST'!$F$2:$F$998,"-")</f>
        <v>-</v>
      </c>
      <c r="J270" t="str">
        <f t="array" ref="J270">XLOOKUP($G270,'SEPT 26  EMP LIST'!$A$2:$A$998,'SEPT 26  EMP LIST'!$B$2:$B$998,"-")</f>
        <v>-</v>
      </c>
      <c r="N270" t="str">
        <f t="array" ref="N270">XLOOKUP($G270,'SEPT 26  EMP LIST'!$A$2:$A$998,'SEPT 26  EMP LIST'!$E$2:$E$998,"-")</f>
        <v>-</v>
      </c>
    </row>
    <row r="271">
      <c r="H271" t="str">
        <f t="array" ref="H271">XLOOKUP($G271,'SEPT 26  EMP LIST'!$A$2:$A$998,'SEPT 26  EMP LIST'!$D$2:$D$998,"-")</f>
        <v>-</v>
      </c>
      <c r="I271" t="str">
        <f t="array" ref="I271">XLOOKUP($G271,'SEPT 26  EMP LIST'!$A$2:$A$998,'SEPT 26  EMP LIST'!$F$2:$F$998,"-")</f>
        <v>-</v>
      </c>
      <c r="J271" t="str">
        <f t="array" ref="J271">XLOOKUP($G271,'SEPT 26  EMP LIST'!$A$2:$A$998,'SEPT 26  EMP LIST'!$B$2:$B$998,"-")</f>
        <v>-</v>
      </c>
      <c r="N271" t="str">
        <f t="array" ref="N271">XLOOKUP($G271,'SEPT 26  EMP LIST'!$A$2:$A$998,'SEPT 26  EMP LIST'!$E$2:$E$998,"-")</f>
        <v>-</v>
      </c>
    </row>
    <row r="272">
      <c r="H272" t="str">
        <f t="array" ref="H272">XLOOKUP($G272,'SEPT 26  EMP LIST'!$A$2:$A$998,'SEPT 26  EMP LIST'!$D$2:$D$998,"-")</f>
        <v>-</v>
      </c>
      <c r="I272" t="str">
        <f t="array" ref="I272">XLOOKUP($G272,'SEPT 26  EMP LIST'!$A$2:$A$998,'SEPT 26  EMP LIST'!$F$2:$F$998,"-")</f>
        <v>-</v>
      </c>
      <c r="J272" t="str">
        <f t="array" ref="J272">XLOOKUP($G272,'SEPT 26  EMP LIST'!$A$2:$A$998,'SEPT 26  EMP LIST'!$B$2:$B$998,"-")</f>
        <v>-</v>
      </c>
      <c r="N272" t="str">
        <f t="array" ref="N272">XLOOKUP($G272,'SEPT 26  EMP LIST'!$A$2:$A$998,'SEPT 26  EMP LIST'!$E$2:$E$998,"-")</f>
        <v>-</v>
      </c>
    </row>
    <row r="273">
      <c r="H273" t="str">
        <f t="array" ref="H273">XLOOKUP($G273,'SEPT 26  EMP LIST'!$A$2:$A$998,'SEPT 26  EMP LIST'!$D$2:$D$998,"-")</f>
        <v>-</v>
      </c>
      <c r="I273" t="str">
        <f t="array" ref="I273">XLOOKUP($G273,'SEPT 26  EMP LIST'!$A$2:$A$998,'SEPT 26  EMP LIST'!$F$2:$F$998,"-")</f>
        <v>-</v>
      </c>
      <c r="J273" t="str">
        <f t="array" ref="J273">XLOOKUP($G273,'SEPT 26  EMP LIST'!$A$2:$A$998,'SEPT 26  EMP LIST'!$B$2:$B$998,"-")</f>
        <v>-</v>
      </c>
      <c r="N273" t="str">
        <f t="array" ref="N273">XLOOKUP($G273,'SEPT 26  EMP LIST'!$A$2:$A$998,'SEPT 26  EMP LIST'!$E$2:$E$998,"-")</f>
        <v>-</v>
      </c>
    </row>
    <row r="274">
      <c r="H274" t="str">
        <f t="array" ref="H274">XLOOKUP($G274,'SEPT 26  EMP LIST'!$A$2:$A$998,'SEPT 26  EMP LIST'!$D$2:$D$998,"-")</f>
        <v>-</v>
      </c>
      <c r="I274" t="str">
        <f t="array" ref="I274">XLOOKUP($G274,'SEPT 26  EMP LIST'!$A$2:$A$998,'SEPT 26  EMP LIST'!$F$2:$F$998,"-")</f>
        <v>-</v>
      </c>
      <c r="J274" t="str">
        <f t="array" ref="J274">XLOOKUP($G274,'SEPT 26  EMP LIST'!$A$2:$A$998,'SEPT 26  EMP LIST'!$B$2:$B$998,"-")</f>
        <v>-</v>
      </c>
      <c r="N274" t="str">
        <f t="array" ref="N274">XLOOKUP($G274,'SEPT 26  EMP LIST'!$A$2:$A$998,'SEPT 26  EMP LIST'!$E$2:$E$998,"-")</f>
        <v>-</v>
      </c>
    </row>
    <row r="275">
      <c r="H275" t="str">
        <f t="array" ref="H275">XLOOKUP($G275,'SEPT 26  EMP LIST'!$A$2:$A$998,'SEPT 26  EMP LIST'!$D$2:$D$998,"-")</f>
        <v>-</v>
      </c>
      <c r="I275" t="str">
        <f t="array" ref="I275">XLOOKUP($G275,'SEPT 26  EMP LIST'!$A$2:$A$998,'SEPT 26  EMP LIST'!$F$2:$F$998,"-")</f>
        <v>-</v>
      </c>
      <c r="J275" t="str">
        <f t="array" ref="J275">XLOOKUP($G275,'SEPT 26  EMP LIST'!$A$2:$A$998,'SEPT 26  EMP LIST'!$B$2:$B$998,"-")</f>
        <v>-</v>
      </c>
      <c r="N275" t="str">
        <f t="array" ref="N275">XLOOKUP($G275,'SEPT 26  EMP LIST'!$A$2:$A$998,'SEPT 26  EMP LIST'!$E$2:$E$998,"-")</f>
        <v>-</v>
      </c>
    </row>
    <row r="276">
      <c r="H276" t="str">
        <f t="array" ref="H276">XLOOKUP($G276,'SEPT 26  EMP LIST'!$A$2:$A$998,'SEPT 26  EMP LIST'!$D$2:$D$998,"-")</f>
        <v>-</v>
      </c>
      <c r="I276" t="str">
        <f t="array" ref="I276">XLOOKUP($G276,'SEPT 26  EMP LIST'!$A$2:$A$998,'SEPT 26  EMP LIST'!$F$2:$F$998,"-")</f>
        <v>-</v>
      </c>
      <c r="J276" t="str">
        <f t="array" ref="J276">XLOOKUP($G276,'SEPT 26  EMP LIST'!$A$2:$A$998,'SEPT 26  EMP LIST'!$B$2:$B$998,"-")</f>
        <v>-</v>
      </c>
      <c r="N276" t="str">
        <f t="array" ref="N276">XLOOKUP($G276,'SEPT 26  EMP LIST'!$A$2:$A$998,'SEPT 26  EMP LIST'!$E$2:$E$998,"-")</f>
        <v>-</v>
      </c>
    </row>
    <row r="277">
      <c r="H277" t="str">
        <f t="array" ref="H277">XLOOKUP($G277,'SEPT 26  EMP LIST'!$A$2:$A$998,'SEPT 26  EMP LIST'!$D$2:$D$998,"-")</f>
        <v>-</v>
      </c>
      <c r="I277" t="str">
        <f t="array" ref="I277">XLOOKUP($G277,'SEPT 26  EMP LIST'!$A$2:$A$998,'SEPT 26  EMP LIST'!$F$2:$F$998,"-")</f>
        <v>-</v>
      </c>
      <c r="J277" t="str">
        <f t="array" ref="J277">XLOOKUP($G277,'SEPT 26  EMP LIST'!$A$2:$A$998,'SEPT 26  EMP LIST'!$B$2:$B$998,"-")</f>
        <v>-</v>
      </c>
      <c r="N277" t="str">
        <f t="array" ref="N277">XLOOKUP($G277,'SEPT 26  EMP LIST'!$A$2:$A$998,'SEPT 26  EMP LIST'!$E$2:$E$998,"-")</f>
        <v>-</v>
      </c>
    </row>
    <row r="278">
      <c r="H278" t="str">
        <f t="array" ref="H278">XLOOKUP($G278,'SEPT 26  EMP LIST'!$A$2:$A$998,'SEPT 26  EMP LIST'!$D$2:$D$998,"-")</f>
        <v>-</v>
      </c>
      <c r="I278" t="str">
        <f t="array" ref="I278">XLOOKUP($G278,'SEPT 26  EMP LIST'!$A$2:$A$998,'SEPT 26  EMP LIST'!$F$2:$F$998,"-")</f>
        <v>-</v>
      </c>
      <c r="J278" t="str">
        <f t="array" ref="J278">XLOOKUP($G278,'SEPT 26  EMP LIST'!$A$2:$A$998,'SEPT 26  EMP LIST'!$B$2:$B$998,"-")</f>
        <v>-</v>
      </c>
      <c r="N278" t="str">
        <f t="array" ref="N278">XLOOKUP($G278,'SEPT 26  EMP LIST'!$A$2:$A$998,'SEPT 26  EMP LIST'!$E$2:$E$998,"-")</f>
        <v>-</v>
      </c>
    </row>
    <row r="279">
      <c r="H279" t="str">
        <f t="array" ref="H279">XLOOKUP($G279,'SEPT 26  EMP LIST'!$A$2:$A$998,'SEPT 26  EMP LIST'!$D$2:$D$998,"-")</f>
        <v>-</v>
      </c>
      <c r="I279" t="str">
        <f t="array" ref="I279">XLOOKUP($G279,'SEPT 26  EMP LIST'!$A$2:$A$998,'SEPT 26  EMP LIST'!$F$2:$F$998,"-")</f>
        <v>-</v>
      </c>
      <c r="J279" t="str">
        <f t="array" ref="J279">XLOOKUP($G279,'SEPT 26  EMP LIST'!$A$2:$A$998,'SEPT 26  EMP LIST'!$B$2:$B$998,"-")</f>
        <v>-</v>
      </c>
      <c r="N279" t="str">
        <f t="array" ref="N279">XLOOKUP($G279,'SEPT 26  EMP LIST'!$A$2:$A$998,'SEPT 26  EMP LIST'!$E$2:$E$998,"-")</f>
        <v>-</v>
      </c>
    </row>
    <row r="280">
      <c r="H280" t="str">
        <f t="array" ref="H280">XLOOKUP($G280,'SEPT 26  EMP LIST'!$A$2:$A$998,'SEPT 26  EMP LIST'!$D$2:$D$998,"-")</f>
        <v>-</v>
      </c>
      <c r="I280" t="str">
        <f t="array" ref="I280">XLOOKUP($G280,'SEPT 26  EMP LIST'!$A$2:$A$998,'SEPT 26  EMP LIST'!$F$2:$F$998,"-")</f>
        <v>-</v>
      </c>
      <c r="J280" t="str">
        <f t="array" ref="J280">XLOOKUP($G280,'SEPT 26  EMP LIST'!$A$2:$A$998,'SEPT 26  EMP LIST'!$B$2:$B$998,"-")</f>
        <v>-</v>
      </c>
      <c r="N280" t="str">
        <f t="array" ref="N280">XLOOKUP($G280,'SEPT 26  EMP LIST'!$A$2:$A$998,'SEPT 26  EMP LIST'!$E$2:$E$998,"-")</f>
        <v>-</v>
      </c>
    </row>
    <row r="281">
      <c r="H281" t="str">
        <f t="array" ref="H281">XLOOKUP($G281,'SEPT 26  EMP LIST'!$A$2:$A$998,'SEPT 26  EMP LIST'!$D$2:$D$998,"-")</f>
        <v>-</v>
      </c>
      <c r="I281" t="str">
        <f t="array" ref="I281">XLOOKUP($G281,'SEPT 26  EMP LIST'!$A$2:$A$998,'SEPT 26  EMP LIST'!$F$2:$F$998,"-")</f>
        <v>-</v>
      </c>
      <c r="J281" t="str">
        <f t="array" ref="J281">XLOOKUP($G281,'SEPT 26  EMP LIST'!$A$2:$A$998,'SEPT 26  EMP LIST'!$B$2:$B$998,"-")</f>
        <v>-</v>
      </c>
      <c r="N281" t="str">
        <f t="array" ref="N281">XLOOKUP($G281,'SEPT 26  EMP LIST'!$A$2:$A$998,'SEPT 26  EMP LIST'!$E$2:$E$998,"-")</f>
        <v>-</v>
      </c>
    </row>
    <row r="282">
      <c r="H282" t="str">
        <f t="array" ref="H282">XLOOKUP($G282,'SEPT 26  EMP LIST'!$A$2:$A$998,'SEPT 26  EMP LIST'!$D$2:$D$998,"-")</f>
        <v>-</v>
      </c>
      <c r="I282" t="str">
        <f t="array" ref="I282">XLOOKUP($G282,'SEPT 26  EMP LIST'!$A$2:$A$998,'SEPT 26  EMP LIST'!$F$2:$F$998,"-")</f>
        <v>-</v>
      </c>
      <c r="J282" t="str">
        <f t="array" ref="J282">XLOOKUP($G282,'SEPT 26  EMP LIST'!$A$2:$A$998,'SEPT 26  EMP LIST'!$B$2:$B$998,"-")</f>
        <v>-</v>
      </c>
      <c r="N282" t="str">
        <f t="array" ref="N282">XLOOKUP($G282,'SEPT 26  EMP LIST'!$A$2:$A$998,'SEPT 26  EMP LIST'!$E$2:$E$998,"-")</f>
        <v>-</v>
      </c>
    </row>
    <row r="283">
      <c r="H283" t="str">
        <f t="array" ref="H283">XLOOKUP($G283,'SEPT 26  EMP LIST'!$A$2:$A$998,'SEPT 26  EMP LIST'!$D$2:$D$998,"-")</f>
        <v>-</v>
      </c>
      <c r="I283" t="str">
        <f t="array" ref="I283">XLOOKUP($G283,'SEPT 26  EMP LIST'!$A$2:$A$998,'SEPT 26  EMP LIST'!$F$2:$F$998,"-")</f>
        <v>-</v>
      </c>
      <c r="J283" t="str">
        <f t="array" ref="J283">XLOOKUP($G283,'SEPT 26  EMP LIST'!$A$2:$A$998,'SEPT 26  EMP LIST'!$B$2:$B$998,"-")</f>
        <v>-</v>
      </c>
      <c r="N283" t="str">
        <f t="array" ref="N283">XLOOKUP($G283,'SEPT 26  EMP LIST'!$A$2:$A$998,'SEPT 26  EMP LIST'!$E$2:$E$998,"-")</f>
        <v>-</v>
      </c>
    </row>
    <row r="284">
      <c r="H284" t="str">
        <f t="array" ref="H284">XLOOKUP($G284,'SEPT 26  EMP LIST'!$A$2:$A$998,'SEPT 26  EMP LIST'!$D$2:$D$998,"-")</f>
        <v>-</v>
      </c>
      <c r="I284" t="str">
        <f t="array" ref="I284">XLOOKUP($G284,'SEPT 26  EMP LIST'!$A$2:$A$998,'SEPT 26  EMP LIST'!$F$2:$F$998,"-")</f>
        <v>-</v>
      </c>
      <c r="J284" t="str">
        <f t="array" ref="J284">XLOOKUP($G284,'SEPT 26  EMP LIST'!$A$2:$A$998,'SEPT 26  EMP LIST'!$B$2:$B$998,"-")</f>
        <v>-</v>
      </c>
      <c r="N284" t="str">
        <f t="array" ref="N284">XLOOKUP($G284,'SEPT 26  EMP LIST'!$A$2:$A$998,'SEPT 26  EMP LIST'!$E$2:$E$998,"-")</f>
        <v>-</v>
      </c>
    </row>
    <row r="285">
      <c r="H285" t="str">
        <f t="array" ref="H285">XLOOKUP($G285,'SEPT 26  EMP LIST'!$A$2:$A$998,'SEPT 26  EMP LIST'!$D$2:$D$998,"-")</f>
        <v>-</v>
      </c>
      <c r="I285" t="str">
        <f t="array" ref="I285">XLOOKUP($G285,'SEPT 26  EMP LIST'!$A$2:$A$998,'SEPT 26  EMP LIST'!$F$2:$F$998,"-")</f>
        <v>-</v>
      </c>
      <c r="J285" t="str">
        <f t="array" ref="J285">XLOOKUP($G285,'SEPT 26  EMP LIST'!$A$2:$A$998,'SEPT 26  EMP LIST'!$B$2:$B$998,"-")</f>
        <v>-</v>
      </c>
      <c r="N285" t="str">
        <f t="array" ref="N285">XLOOKUP($G285,'SEPT 26  EMP LIST'!$A$2:$A$998,'SEPT 26  EMP LIST'!$E$2:$E$998,"-")</f>
        <v>-</v>
      </c>
    </row>
    <row r="286">
      <c r="H286" t="str">
        <f t="array" ref="H286">XLOOKUP($G286,'SEPT 26  EMP LIST'!$A$2:$A$998,'SEPT 26  EMP LIST'!$D$2:$D$998,"-")</f>
        <v>-</v>
      </c>
      <c r="I286" t="str">
        <f t="array" ref="I286">XLOOKUP($G286,'SEPT 26  EMP LIST'!$A$2:$A$998,'SEPT 26  EMP LIST'!$F$2:$F$998,"-")</f>
        <v>-</v>
      </c>
      <c r="J286" t="str">
        <f t="array" ref="J286">XLOOKUP($G286,'SEPT 26  EMP LIST'!$A$2:$A$998,'SEPT 26  EMP LIST'!$B$2:$B$998,"-")</f>
        <v>-</v>
      </c>
      <c r="N286" t="str">
        <f t="array" ref="N286">XLOOKUP($G286,'SEPT 26  EMP LIST'!$A$2:$A$998,'SEPT 26  EMP LIST'!$E$2:$E$998,"-")</f>
        <v>-</v>
      </c>
    </row>
    <row r="287">
      <c r="H287" t="str">
        <f t="array" ref="H287">XLOOKUP($G287,'SEPT 26  EMP LIST'!$A$2:$A$998,'SEPT 26  EMP LIST'!$D$2:$D$998,"-")</f>
        <v>-</v>
      </c>
      <c r="I287" t="str">
        <f t="array" ref="I287">XLOOKUP($G287,'SEPT 26  EMP LIST'!$A$2:$A$998,'SEPT 26  EMP LIST'!$F$2:$F$998,"-")</f>
        <v>-</v>
      </c>
      <c r="J287" t="str">
        <f t="array" ref="J287">XLOOKUP($G287,'SEPT 26  EMP LIST'!$A$2:$A$998,'SEPT 26  EMP LIST'!$B$2:$B$998,"-")</f>
        <v>-</v>
      </c>
      <c r="N287" t="str">
        <f t="array" ref="N287">XLOOKUP($G287,'SEPT 26  EMP LIST'!$A$2:$A$998,'SEPT 26  EMP LIST'!$E$2:$E$998,"-")</f>
        <v>-</v>
      </c>
    </row>
    <row r="288">
      <c r="H288" t="str">
        <f t="array" ref="H288">XLOOKUP($G288,'SEPT 26  EMP LIST'!$A$2:$A$998,'SEPT 26  EMP LIST'!$D$2:$D$998,"-")</f>
        <v>-</v>
      </c>
      <c r="I288" t="str">
        <f t="array" ref="I288">XLOOKUP($G288,'SEPT 26  EMP LIST'!$A$2:$A$998,'SEPT 26  EMP LIST'!$F$2:$F$998,"-")</f>
        <v>-</v>
      </c>
      <c r="J288" t="str">
        <f t="array" ref="J288">XLOOKUP($G288,'SEPT 26  EMP LIST'!$A$2:$A$998,'SEPT 26  EMP LIST'!$B$2:$B$998,"-")</f>
        <v>-</v>
      </c>
      <c r="N288" t="str">
        <f t="array" ref="N288">XLOOKUP($G288,'SEPT 26  EMP LIST'!$A$2:$A$998,'SEPT 26  EMP LIST'!$E$2:$E$998,"-")</f>
        <v>-</v>
      </c>
    </row>
    <row r="289">
      <c r="H289" t="str">
        <f t="array" ref="H289">XLOOKUP($G289,'SEPT 26  EMP LIST'!$A$2:$A$998,'SEPT 26  EMP LIST'!$D$2:$D$998,"-")</f>
        <v>-</v>
      </c>
      <c r="I289" t="str">
        <f t="array" ref="I289">XLOOKUP($G289,'SEPT 26  EMP LIST'!$A$2:$A$998,'SEPT 26  EMP LIST'!$F$2:$F$998,"-")</f>
        <v>-</v>
      </c>
      <c r="J289" t="str">
        <f t="array" ref="J289">XLOOKUP($G289,'SEPT 26  EMP LIST'!$A$2:$A$998,'SEPT 26  EMP LIST'!$B$2:$B$998,"-")</f>
        <v>-</v>
      </c>
      <c r="N289" t="str">
        <f t="array" ref="N289">XLOOKUP($G289,'SEPT 26  EMP LIST'!$A$2:$A$998,'SEPT 26  EMP LIST'!$E$2:$E$998,"-")</f>
        <v>-</v>
      </c>
    </row>
    <row r="290">
      <c r="H290" t="str">
        <f t="array" ref="H290">XLOOKUP($G290,'SEPT 26  EMP LIST'!$A$2:$A$998,'SEPT 26  EMP LIST'!$D$2:$D$998,"-")</f>
        <v>-</v>
      </c>
      <c r="I290" t="str">
        <f t="array" ref="I290">XLOOKUP($G290,'SEPT 26  EMP LIST'!$A$2:$A$998,'SEPT 26  EMP LIST'!$F$2:$F$998,"-")</f>
        <v>-</v>
      </c>
      <c r="J290" t="str">
        <f t="array" ref="J290">XLOOKUP($G290,'SEPT 26  EMP LIST'!$A$2:$A$998,'SEPT 26  EMP LIST'!$B$2:$B$998,"-")</f>
        <v>-</v>
      </c>
      <c r="N290" t="str">
        <f t="array" ref="N290">XLOOKUP($G290,'SEPT 26  EMP LIST'!$A$2:$A$998,'SEPT 26  EMP LIST'!$E$2:$E$998,"-")</f>
        <v>-</v>
      </c>
    </row>
    <row r="291">
      <c r="H291" t="str">
        <f t="array" ref="H291">XLOOKUP($G291,'SEPT 26  EMP LIST'!$A$2:$A$998,'SEPT 26  EMP LIST'!$D$2:$D$998,"-")</f>
        <v>-</v>
      </c>
      <c r="I291" t="str">
        <f t="array" ref="I291">XLOOKUP($G291,'SEPT 26  EMP LIST'!$A$2:$A$998,'SEPT 26  EMP LIST'!$F$2:$F$998,"-")</f>
        <v>-</v>
      </c>
      <c r="J291" t="str">
        <f t="array" ref="J291">XLOOKUP($G291,'SEPT 26  EMP LIST'!$A$2:$A$998,'SEPT 26  EMP LIST'!$B$2:$B$998,"-")</f>
        <v>-</v>
      </c>
      <c r="N291" t="str">
        <f t="array" ref="N291">XLOOKUP($G291,'SEPT 26  EMP LIST'!$A$2:$A$998,'SEPT 26  EMP LIST'!$E$2:$E$998,"-")</f>
        <v>-</v>
      </c>
    </row>
    <row r="292">
      <c r="H292" t="str">
        <f t="array" ref="H292">XLOOKUP($G292,'SEPT 26  EMP LIST'!$A$2:$A$998,'SEPT 26  EMP LIST'!$D$2:$D$998,"-")</f>
        <v>-</v>
      </c>
      <c r="I292" t="str">
        <f t="array" ref="I292">XLOOKUP($G292,'SEPT 26  EMP LIST'!$A$2:$A$998,'SEPT 26  EMP LIST'!$F$2:$F$998,"-")</f>
        <v>-</v>
      </c>
      <c r="J292" t="str">
        <f t="array" ref="J292">XLOOKUP($G292,'SEPT 26  EMP LIST'!$A$2:$A$998,'SEPT 26  EMP LIST'!$B$2:$B$998,"-")</f>
        <v>-</v>
      </c>
      <c r="N292" t="str">
        <f t="array" ref="N292">XLOOKUP($G292,'SEPT 26  EMP LIST'!$A$2:$A$998,'SEPT 26  EMP LIST'!$E$2:$E$998,"-")</f>
        <v>-</v>
      </c>
    </row>
    <row r="293">
      <c r="H293" t="str">
        <f t="array" ref="H293">XLOOKUP($G293,'SEPT 26  EMP LIST'!$A$2:$A$998,'SEPT 26  EMP LIST'!$D$2:$D$998,"-")</f>
        <v>-</v>
      </c>
      <c r="I293" t="str">
        <f t="array" ref="I293">XLOOKUP($G293,'SEPT 26  EMP LIST'!$A$2:$A$998,'SEPT 26  EMP LIST'!$F$2:$F$998,"-")</f>
        <v>-</v>
      </c>
      <c r="J293" t="str">
        <f t="array" ref="J293">XLOOKUP($G293,'SEPT 26  EMP LIST'!$A$2:$A$998,'SEPT 26  EMP LIST'!$B$2:$B$998,"-")</f>
        <v>-</v>
      </c>
      <c r="N293" t="str">
        <f t="array" ref="N293">XLOOKUP($G293,'SEPT 26  EMP LIST'!$A$2:$A$998,'SEPT 26  EMP LIST'!$E$2:$E$998,"-")</f>
        <v>-</v>
      </c>
    </row>
    <row r="294">
      <c r="H294" t="str">
        <f t="array" ref="H294">XLOOKUP($G294,'SEPT 26  EMP LIST'!$A$2:$A$998,'SEPT 26  EMP LIST'!$D$2:$D$998,"-")</f>
        <v>-</v>
      </c>
      <c r="I294" t="str">
        <f t="array" ref="I294">XLOOKUP($G294,'SEPT 26  EMP LIST'!$A$2:$A$998,'SEPT 26  EMP LIST'!$F$2:$F$998,"-")</f>
        <v>-</v>
      </c>
      <c r="J294" t="str">
        <f t="array" ref="J294">XLOOKUP($G294,'SEPT 26  EMP LIST'!$A$2:$A$998,'SEPT 26  EMP LIST'!$B$2:$B$998,"-")</f>
        <v>-</v>
      </c>
      <c r="N294" t="str">
        <f t="array" ref="N294">XLOOKUP($G294,'SEPT 26  EMP LIST'!$A$2:$A$998,'SEPT 26  EMP LIST'!$E$2:$E$998,"-")</f>
        <v>-</v>
      </c>
    </row>
    <row r="295">
      <c r="H295" t="str">
        <f t="array" ref="H295">XLOOKUP($G295,'SEPT 26  EMP LIST'!$A$2:$A$998,'SEPT 26  EMP LIST'!$D$2:$D$998,"-")</f>
        <v>-</v>
      </c>
      <c r="I295" t="str">
        <f t="array" ref="I295">XLOOKUP($G295,'SEPT 26  EMP LIST'!$A$2:$A$998,'SEPT 26  EMP LIST'!$F$2:$F$998,"-")</f>
        <v>-</v>
      </c>
      <c r="J295" t="str">
        <f t="array" ref="J295">XLOOKUP($G295,'SEPT 26  EMP LIST'!$A$2:$A$998,'SEPT 26  EMP LIST'!$B$2:$B$998,"-")</f>
        <v>-</v>
      </c>
      <c r="N295" t="str">
        <f t="array" ref="N295">XLOOKUP($G295,'SEPT 26  EMP LIST'!$A$2:$A$998,'SEPT 26  EMP LIST'!$E$2:$E$998,"-")</f>
        <v>-</v>
      </c>
    </row>
    <row r="296">
      <c r="H296" t="str">
        <f t="array" ref="H296">XLOOKUP($G296,'SEPT 26  EMP LIST'!$A$2:$A$998,'SEPT 26  EMP LIST'!$D$2:$D$998,"-")</f>
        <v>-</v>
      </c>
      <c r="I296" t="str">
        <f t="array" ref="I296">XLOOKUP($G296,'SEPT 26  EMP LIST'!$A$2:$A$998,'SEPT 26  EMP LIST'!$F$2:$F$998,"-")</f>
        <v>-</v>
      </c>
      <c r="J296" t="str">
        <f t="array" ref="J296">XLOOKUP($G296,'SEPT 26  EMP LIST'!$A$2:$A$998,'SEPT 26  EMP LIST'!$B$2:$B$998,"-")</f>
        <v>-</v>
      </c>
      <c r="N296" t="str">
        <f t="array" ref="N296">XLOOKUP($G296,'SEPT 26  EMP LIST'!$A$2:$A$998,'SEPT 26  EMP LIST'!$E$2:$E$998,"-")</f>
        <v>-</v>
      </c>
    </row>
    <row r="297">
      <c r="H297" t="str">
        <f t="array" ref="H297">XLOOKUP($G297,'SEPT 26  EMP LIST'!$A$2:$A$998,'SEPT 26  EMP LIST'!$D$2:$D$998,"-")</f>
        <v>-</v>
      </c>
      <c r="I297" t="str">
        <f t="array" ref="I297">XLOOKUP($G297,'SEPT 26  EMP LIST'!$A$2:$A$998,'SEPT 26  EMP LIST'!$F$2:$F$998,"-")</f>
        <v>-</v>
      </c>
      <c r="J297" t="str">
        <f t="array" ref="J297">XLOOKUP($G297,'SEPT 26  EMP LIST'!$A$2:$A$998,'SEPT 26  EMP LIST'!$B$2:$B$998,"-")</f>
        <v>-</v>
      </c>
      <c r="N297" t="str">
        <f t="array" ref="N297">XLOOKUP($G297,'SEPT 26  EMP LIST'!$A$2:$A$998,'SEPT 26  EMP LIST'!$E$2:$E$998,"-")</f>
        <v>-</v>
      </c>
    </row>
    <row r="298">
      <c r="H298" t="str">
        <f t="array" ref="H298">XLOOKUP($G298,'SEPT 26  EMP LIST'!$A$2:$A$998,'SEPT 26  EMP LIST'!$D$2:$D$998,"-")</f>
        <v>-</v>
      </c>
      <c r="I298" t="str">
        <f t="array" ref="I298">XLOOKUP($G298,'SEPT 26  EMP LIST'!$A$2:$A$998,'SEPT 26  EMP LIST'!$F$2:$F$998,"-")</f>
        <v>-</v>
      </c>
      <c r="J298" t="str">
        <f t="array" ref="J298">XLOOKUP($G298,'SEPT 26  EMP LIST'!$A$2:$A$998,'SEPT 26  EMP LIST'!$B$2:$B$998,"-")</f>
        <v>-</v>
      </c>
      <c r="N298" t="str">
        <f t="array" ref="N298">XLOOKUP($G298,'SEPT 26  EMP LIST'!$A$2:$A$998,'SEPT 26  EMP LIST'!$E$2:$E$998,"-")</f>
        <v>-</v>
      </c>
    </row>
    <row r="299">
      <c r="H299" t="str">
        <f t="array" ref="H299">XLOOKUP($G299,'SEPT 26  EMP LIST'!$A$2:$A$998,'SEPT 26  EMP LIST'!$D$2:$D$998,"-")</f>
        <v>-</v>
      </c>
      <c r="I299" t="str">
        <f t="array" ref="I299">XLOOKUP($G299,'SEPT 26  EMP LIST'!$A$2:$A$998,'SEPT 26  EMP LIST'!$F$2:$F$998,"-")</f>
        <v>-</v>
      </c>
      <c r="J299" t="str">
        <f t="array" ref="J299">XLOOKUP($G299,'SEPT 26  EMP LIST'!$A$2:$A$998,'SEPT 26  EMP LIST'!$B$2:$B$998,"-")</f>
        <v>-</v>
      </c>
      <c r="N299" t="str">
        <f t="array" ref="N299">XLOOKUP($G299,'SEPT 26  EMP LIST'!$A$2:$A$998,'SEPT 26  EMP LIST'!$E$2:$E$998,"-")</f>
        <v>-</v>
      </c>
    </row>
    <row r="300">
      <c r="H300" t="str">
        <f t="array" ref="H300">XLOOKUP($G300,'SEPT 26  EMP LIST'!$A$2:$A$998,'SEPT 26  EMP LIST'!$D$2:$D$998,"-")</f>
        <v>-</v>
      </c>
      <c r="I300" t="str">
        <f t="array" ref="I300">XLOOKUP($G300,'SEPT 26  EMP LIST'!$A$2:$A$998,'SEPT 26  EMP LIST'!$F$2:$F$998,"-")</f>
        <v>-</v>
      </c>
      <c r="J300" t="str">
        <f t="array" ref="J300">XLOOKUP($G300,'SEPT 26  EMP LIST'!$A$2:$A$998,'SEPT 26  EMP LIST'!$B$2:$B$998,"-")</f>
        <v>-</v>
      </c>
      <c r="N300" t="str">
        <f t="array" ref="N300">XLOOKUP($G300,'SEPT 26  EMP LIST'!$A$2:$A$998,'SEPT 26  EMP LIST'!$E$2:$E$998,"-")</f>
        <v>-</v>
      </c>
    </row>
    <row r="301">
      <c r="H301" t="str">
        <f t="array" ref="H301">XLOOKUP($G301,'SEPT 26  EMP LIST'!$A$2:$A$998,'SEPT 26  EMP LIST'!$D$2:$D$998,"-")</f>
        <v>-</v>
      </c>
      <c r="I301" t="str">
        <f t="array" ref="I301">XLOOKUP($G301,'SEPT 26  EMP LIST'!$A$2:$A$998,'SEPT 26  EMP LIST'!$F$2:$F$998,"-")</f>
        <v>-</v>
      </c>
      <c r="J301" t="str">
        <f t="array" ref="J301">XLOOKUP($G301,'SEPT 26  EMP LIST'!$A$2:$A$998,'SEPT 26  EMP LIST'!$B$2:$B$998,"-")</f>
        <v>-</v>
      </c>
      <c r="N301" t="str">
        <f t="array" ref="N301">XLOOKUP($G301,'SEPT 26  EMP LIST'!$A$2:$A$998,'SEPT 26  EMP LIST'!$E$2:$E$998,"-")</f>
        <v>-</v>
      </c>
    </row>
    <row r="302">
      <c r="H302" t="str">
        <f t="array" ref="H302">XLOOKUP($G302,'SEPT 26  EMP LIST'!$A$2:$A$998,'SEPT 26  EMP LIST'!$D$2:$D$998,"-")</f>
        <v>-</v>
      </c>
      <c r="I302" t="str">
        <f t="array" ref="I302">XLOOKUP($G302,'SEPT 26  EMP LIST'!$A$2:$A$998,'SEPT 26  EMP LIST'!$F$2:$F$998,"-")</f>
        <v>-</v>
      </c>
      <c r="J302" t="str">
        <f t="array" ref="J302">XLOOKUP($G302,'SEPT 26  EMP LIST'!$A$2:$A$998,'SEPT 26  EMP LIST'!$B$2:$B$998,"-")</f>
        <v>-</v>
      </c>
      <c r="N302" t="str">
        <f t="array" ref="N302">XLOOKUP($G302,'SEPT 26  EMP LIST'!$A$2:$A$998,'SEPT 26  EMP LIST'!$E$2:$E$998,"-")</f>
        <v>-</v>
      </c>
    </row>
    <row r="303">
      <c r="H303" t="str">
        <f t="array" ref="H303">XLOOKUP($G303,'SEPT 26  EMP LIST'!$A$2:$A$998,'SEPT 26  EMP LIST'!$D$2:$D$998,"-")</f>
        <v>-</v>
      </c>
      <c r="I303" t="str">
        <f t="array" ref="I303">XLOOKUP($G303,'SEPT 26  EMP LIST'!$A$2:$A$998,'SEPT 26  EMP LIST'!$F$2:$F$998,"-")</f>
        <v>-</v>
      </c>
      <c r="J303" t="str">
        <f t="array" ref="J303">XLOOKUP($G303,'SEPT 26  EMP LIST'!$A$2:$A$998,'SEPT 26  EMP LIST'!$B$2:$B$998,"-")</f>
        <v>-</v>
      </c>
      <c r="N303" t="str">
        <f t="array" ref="N303">XLOOKUP($G303,'SEPT 26  EMP LIST'!$A$2:$A$998,'SEPT 26  EMP LIST'!$E$2:$E$998,"-")</f>
        <v>-</v>
      </c>
    </row>
    <row r="304">
      <c r="H304" t="str">
        <f t="array" ref="H304">XLOOKUP($G304,'SEPT 26  EMP LIST'!$A$2:$A$998,'SEPT 26  EMP LIST'!$D$2:$D$998,"-")</f>
        <v>-</v>
      </c>
      <c r="I304" t="str">
        <f t="array" ref="I304">XLOOKUP($G304,'SEPT 26  EMP LIST'!$A$2:$A$998,'SEPT 26  EMP LIST'!$F$2:$F$998,"-")</f>
        <v>-</v>
      </c>
      <c r="J304" t="str">
        <f t="array" ref="J304">XLOOKUP($G304,'SEPT 26  EMP LIST'!$A$2:$A$998,'SEPT 26  EMP LIST'!$B$2:$B$998,"-")</f>
        <v>-</v>
      </c>
      <c r="N304" t="str">
        <f t="array" ref="N304">XLOOKUP($G304,'SEPT 26  EMP LIST'!$A$2:$A$998,'SEPT 26  EMP LIST'!$E$2:$E$998,"-")</f>
        <v>-</v>
      </c>
    </row>
    <row r="305">
      <c r="H305" t="str">
        <f t="array" ref="H305">XLOOKUP($G305,'SEPT 26  EMP LIST'!$A$2:$A$998,'SEPT 26  EMP LIST'!$D$2:$D$998,"-")</f>
        <v>-</v>
      </c>
      <c r="I305" t="str">
        <f t="array" ref="I305">XLOOKUP($G305,'SEPT 26  EMP LIST'!$A$2:$A$998,'SEPT 26  EMP LIST'!$F$2:$F$998,"-")</f>
        <v>-</v>
      </c>
      <c r="J305" t="str">
        <f t="array" ref="J305">XLOOKUP($G305,'SEPT 26  EMP LIST'!$A$2:$A$998,'SEPT 26  EMP LIST'!$B$2:$B$998,"-")</f>
        <v>-</v>
      </c>
      <c r="N305" t="str">
        <f t="array" ref="N305">XLOOKUP($G305,'SEPT 26  EMP LIST'!$A$2:$A$998,'SEPT 26  EMP LIST'!$E$2:$E$998,"-")</f>
        <v>-</v>
      </c>
    </row>
    <row r="306">
      <c r="H306" t="str">
        <f t="array" ref="H306">XLOOKUP($G306,'SEPT 26  EMP LIST'!$A$2:$A$998,'SEPT 26  EMP LIST'!$D$2:$D$998,"-")</f>
        <v>-</v>
      </c>
      <c r="I306" t="str">
        <f t="array" ref="I306">XLOOKUP($G306,'SEPT 26  EMP LIST'!$A$2:$A$998,'SEPT 26  EMP LIST'!$F$2:$F$998,"-")</f>
        <v>-</v>
      </c>
      <c r="J306" t="str">
        <f t="array" ref="J306">XLOOKUP($G306,'SEPT 26  EMP LIST'!$A$2:$A$998,'SEPT 26  EMP LIST'!$B$2:$B$998,"-")</f>
        <v>-</v>
      </c>
      <c r="N306" t="str">
        <f t="array" ref="N306">XLOOKUP($G306,'SEPT 26  EMP LIST'!$A$2:$A$998,'SEPT 26  EMP LIST'!$E$2:$E$998,"-")</f>
        <v>-</v>
      </c>
    </row>
    <row r="307">
      <c r="H307" t="str">
        <f t="array" ref="H307">XLOOKUP($G307,'SEPT 26  EMP LIST'!$A$2:$A$998,'SEPT 26  EMP LIST'!$D$2:$D$998,"-")</f>
        <v>-</v>
      </c>
      <c r="I307" t="str">
        <f t="array" ref="I307">XLOOKUP($G307,'SEPT 26  EMP LIST'!$A$2:$A$998,'SEPT 26  EMP LIST'!$F$2:$F$998,"-")</f>
        <v>-</v>
      </c>
      <c r="J307" t="str">
        <f t="array" ref="J307">XLOOKUP($G307,'SEPT 26  EMP LIST'!$A$2:$A$998,'SEPT 26  EMP LIST'!$B$2:$B$998,"-")</f>
        <v>-</v>
      </c>
      <c r="N307" t="str">
        <f t="array" ref="N307">XLOOKUP($G307,'SEPT 26  EMP LIST'!$A$2:$A$998,'SEPT 26  EMP LIST'!$E$2:$E$998,"-")</f>
        <v>-</v>
      </c>
    </row>
    <row r="308">
      <c r="H308" t="str">
        <f t="array" ref="H308">XLOOKUP($G308,'SEPT 26  EMP LIST'!$A$2:$A$998,'SEPT 26  EMP LIST'!$D$2:$D$998,"-")</f>
        <v>-</v>
      </c>
      <c r="I308" t="str">
        <f t="array" ref="I308">XLOOKUP($G308,'SEPT 26  EMP LIST'!$A$2:$A$998,'SEPT 26  EMP LIST'!$F$2:$F$998,"-")</f>
        <v>-</v>
      </c>
      <c r="J308" t="str">
        <f t="array" ref="J308">XLOOKUP($G308,'SEPT 26  EMP LIST'!$A$2:$A$998,'SEPT 26  EMP LIST'!$B$2:$B$998,"-")</f>
        <v>-</v>
      </c>
      <c r="N308" t="str">
        <f t="array" ref="N308">XLOOKUP($G308,'SEPT 26  EMP LIST'!$A$2:$A$998,'SEPT 26  EMP LIST'!$E$2:$E$998,"-")</f>
        <v>-</v>
      </c>
    </row>
    <row r="309">
      <c r="H309" t="str">
        <f t="array" ref="H309">XLOOKUP($G309,'SEPT 26  EMP LIST'!$A$2:$A$998,'SEPT 26  EMP LIST'!$D$2:$D$998,"-")</f>
        <v>-</v>
      </c>
      <c r="I309" t="str">
        <f t="array" ref="I309">XLOOKUP($G309,'SEPT 26  EMP LIST'!$A$2:$A$998,'SEPT 26  EMP LIST'!$F$2:$F$998,"-")</f>
        <v>-</v>
      </c>
      <c r="J309" t="str">
        <f t="array" ref="J309">XLOOKUP($G309,'SEPT 26  EMP LIST'!$A$2:$A$998,'SEPT 26  EMP LIST'!$B$2:$B$998,"-")</f>
        <v>-</v>
      </c>
      <c r="N309" t="str">
        <f t="array" ref="N309">XLOOKUP($G309,'SEPT 26  EMP LIST'!$A$2:$A$998,'SEPT 26  EMP LIST'!$E$2:$E$998,"-")</f>
        <v>-</v>
      </c>
    </row>
    <row r="310">
      <c r="H310" t="str">
        <f t="array" ref="H310">XLOOKUP($G310,'SEPT 26  EMP LIST'!$A$2:$A$998,'SEPT 26  EMP LIST'!$D$2:$D$998,"-")</f>
        <v>-</v>
      </c>
      <c r="I310" t="str">
        <f t="array" ref="I310">XLOOKUP($G310,'SEPT 26  EMP LIST'!$A$2:$A$998,'SEPT 26  EMP LIST'!$F$2:$F$998,"-")</f>
        <v>-</v>
      </c>
      <c r="J310" t="str">
        <f t="array" ref="J310">XLOOKUP($G310,'SEPT 26  EMP LIST'!$A$2:$A$998,'SEPT 26  EMP LIST'!$B$2:$B$998,"-")</f>
        <v>-</v>
      </c>
      <c r="N310" t="str">
        <f t="array" ref="N310">XLOOKUP($G310,'SEPT 26  EMP LIST'!$A$2:$A$998,'SEPT 26  EMP LIST'!$E$2:$E$998,"-")</f>
        <v>-</v>
      </c>
    </row>
    <row r="311">
      <c r="H311" t="str">
        <f t="array" ref="H311">XLOOKUP($G311,'SEPT 26  EMP LIST'!$A$2:$A$998,'SEPT 26  EMP LIST'!$D$2:$D$998,"-")</f>
        <v>-</v>
      </c>
      <c r="I311" t="str">
        <f t="array" ref="I311">XLOOKUP($G311,'SEPT 26  EMP LIST'!$A$2:$A$998,'SEPT 26  EMP LIST'!$F$2:$F$998,"-")</f>
        <v>-</v>
      </c>
      <c r="J311" t="str">
        <f t="array" ref="J311">XLOOKUP($G311,'SEPT 26  EMP LIST'!$A$2:$A$998,'SEPT 26  EMP LIST'!$B$2:$B$998,"-")</f>
        <v>-</v>
      </c>
      <c r="N311" t="str">
        <f t="array" ref="N311">XLOOKUP($G311,'SEPT 26  EMP LIST'!$A$2:$A$998,'SEPT 26  EMP LIST'!$E$2:$E$998,"-")</f>
        <v>-</v>
      </c>
    </row>
    <row r="312">
      <c r="H312" t="str">
        <f t="array" ref="H312">XLOOKUP($G312,'SEPT 26  EMP LIST'!$A$2:$A$998,'SEPT 26  EMP LIST'!$D$2:$D$998,"-")</f>
        <v>-</v>
      </c>
      <c r="I312" t="str">
        <f t="array" ref="I312">XLOOKUP($G312,'SEPT 26  EMP LIST'!$A$2:$A$998,'SEPT 26  EMP LIST'!$F$2:$F$998,"-")</f>
        <v>-</v>
      </c>
      <c r="J312" t="str">
        <f t="array" ref="J312">XLOOKUP($G312,'SEPT 26  EMP LIST'!$A$2:$A$998,'SEPT 26  EMP LIST'!$B$2:$B$998,"-")</f>
        <v>-</v>
      </c>
      <c r="N312" t="str">
        <f t="array" ref="N312">XLOOKUP($G312,'SEPT 26  EMP LIST'!$A$2:$A$998,'SEPT 26  EMP LIST'!$E$2:$E$998,"-")</f>
        <v>-</v>
      </c>
    </row>
    <row r="313">
      <c r="H313" t="str">
        <f t="array" ref="H313">XLOOKUP($G313,'SEPT 26  EMP LIST'!$A$2:$A$998,'SEPT 26  EMP LIST'!$D$2:$D$998,"-")</f>
        <v>-</v>
      </c>
      <c r="I313" t="str">
        <f t="array" ref="I313">XLOOKUP($G313,'SEPT 26  EMP LIST'!$A$2:$A$998,'SEPT 26  EMP LIST'!$F$2:$F$998,"-")</f>
        <v>-</v>
      </c>
      <c r="J313" t="str">
        <f t="array" ref="J313">XLOOKUP($G313,'SEPT 26  EMP LIST'!$A$2:$A$998,'SEPT 26  EMP LIST'!$B$2:$B$998,"-")</f>
        <v>-</v>
      </c>
      <c r="N313" t="str">
        <f t="array" ref="N313">XLOOKUP($G313,'SEPT 26  EMP LIST'!$A$2:$A$998,'SEPT 26  EMP LIST'!$E$2:$E$998,"-")</f>
        <v>-</v>
      </c>
    </row>
    <row r="314">
      <c r="H314" t="str">
        <f t="array" ref="H314">XLOOKUP($G314,'SEPT 26  EMP LIST'!$A$2:$A$998,'SEPT 26  EMP LIST'!$D$2:$D$998,"-")</f>
        <v>-</v>
      </c>
      <c r="I314" t="str">
        <f t="array" ref="I314">XLOOKUP($G314,'SEPT 26  EMP LIST'!$A$2:$A$998,'SEPT 26  EMP LIST'!$F$2:$F$998,"-")</f>
        <v>-</v>
      </c>
      <c r="J314" t="str">
        <f t="array" ref="J314">XLOOKUP($G314,'SEPT 26  EMP LIST'!$A$2:$A$998,'SEPT 26  EMP LIST'!$B$2:$B$998,"-")</f>
        <v>-</v>
      </c>
      <c r="N314" t="str">
        <f t="array" ref="N314">XLOOKUP($G314,'SEPT 26  EMP LIST'!$A$2:$A$998,'SEPT 26  EMP LIST'!$E$2:$E$998,"-")</f>
        <v>-</v>
      </c>
    </row>
    <row r="315">
      <c r="H315" t="str">
        <f t="array" ref="H315">XLOOKUP($G315,'SEPT 26  EMP LIST'!$A$2:$A$998,'SEPT 26  EMP LIST'!$D$2:$D$998,"-")</f>
        <v>-</v>
      </c>
      <c r="I315" t="str">
        <f t="array" ref="I315">XLOOKUP($G315,'SEPT 26  EMP LIST'!$A$2:$A$998,'SEPT 26  EMP LIST'!$F$2:$F$998,"-")</f>
        <v>-</v>
      </c>
      <c r="J315" t="str">
        <f t="array" ref="J315">XLOOKUP($G315,'SEPT 26  EMP LIST'!$A$2:$A$998,'SEPT 26  EMP LIST'!$B$2:$B$998,"-")</f>
        <v>-</v>
      </c>
      <c r="N315" t="str">
        <f t="array" ref="N315">XLOOKUP($G315,'SEPT 26  EMP LIST'!$A$2:$A$998,'SEPT 26  EMP LIST'!$E$2:$E$998,"-")</f>
        <v>-</v>
      </c>
    </row>
    <row r="316">
      <c r="H316" t="str">
        <f t="array" ref="H316">XLOOKUP($G316,'SEPT 26  EMP LIST'!$A$2:$A$998,'SEPT 26  EMP LIST'!$D$2:$D$998,"-")</f>
        <v>-</v>
      </c>
      <c r="I316" t="str">
        <f t="array" ref="I316">XLOOKUP($G316,'SEPT 26  EMP LIST'!$A$2:$A$998,'SEPT 26  EMP LIST'!$F$2:$F$998,"-")</f>
        <v>-</v>
      </c>
      <c r="J316" t="str">
        <f t="array" ref="J316">XLOOKUP($G316,'SEPT 26  EMP LIST'!$A$2:$A$998,'SEPT 26  EMP LIST'!$B$2:$B$998,"-")</f>
        <v>-</v>
      </c>
      <c r="N316" t="str">
        <f t="array" ref="N316">XLOOKUP($G316,'SEPT 26  EMP LIST'!$A$2:$A$998,'SEPT 26  EMP LIST'!$E$2:$E$998,"-")</f>
        <v>-</v>
      </c>
    </row>
    <row r="317">
      <c r="H317" t="str">
        <f t="array" ref="H317">XLOOKUP($G317,'SEPT 26  EMP LIST'!$A$2:$A$998,'SEPT 26  EMP LIST'!$D$2:$D$998,"-")</f>
        <v>-</v>
      </c>
      <c r="I317" t="str">
        <f t="array" ref="I317">XLOOKUP($G317,'SEPT 26  EMP LIST'!$A$2:$A$998,'SEPT 26  EMP LIST'!$F$2:$F$998,"-")</f>
        <v>-</v>
      </c>
      <c r="J317" t="str">
        <f t="array" ref="J317">XLOOKUP($G317,'SEPT 26  EMP LIST'!$A$2:$A$998,'SEPT 26  EMP LIST'!$B$2:$B$998,"-")</f>
        <v>-</v>
      </c>
      <c r="N317" t="str">
        <f t="array" ref="N317">XLOOKUP($G317,'SEPT 26  EMP LIST'!$A$2:$A$998,'SEPT 26  EMP LIST'!$E$2:$E$998,"-")</f>
        <v>-</v>
      </c>
    </row>
    <row r="318">
      <c r="H318" t="str">
        <f t="array" ref="H318">XLOOKUP($G318,'SEPT 26  EMP LIST'!$A$2:$A$998,'SEPT 26  EMP LIST'!$D$2:$D$998,"-")</f>
        <v>-</v>
      </c>
      <c r="I318" t="str">
        <f t="array" ref="I318">XLOOKUP($G318,'SEPT 26  EMP LIST'!$A$2:$A$998,'SEPT 26  EMP LIST'!$F$2:$F$998,"-")</f>
        <v>-</v>
      </c>
      <c r="J318" t="str">
        <f t="array" ref="J318">XLOOKUP($G318,'SEPT 26  EMP LIST'!$A$2:$A$998,'SEPT 26  EMP LIST'!$B$2:$B$998,"-")</f>
        <v>-</v>
      </c>
      <c r="N318" t="str">
        <f t="array" ref="N318">XLOOKUP($G318,'SEPT 26  EMP LIST'!$A$2:$A$998,'SEPT 26  EMP LIST'!$E$2:$E$998,"-")</f>
        <v>-</v>
      </c>
    </row>
    <row r="319">
      <c r="H319" t="str">
        <f t="array" ref="H319">XLOOKUP($G319,'SEPT 26  EMP LIST'!$A$2:$A$998,'SEPT 26  EMP LIST'!$D$2:$D$998,"-")</f>
        <v>-</v>
      </c>
      <c r="I319" t="str">
        <f t="array" ref="I319">XLOOKUP($G319,'SEPT 26  EMP LIST'!$A$2:$A$998,'SEPT 26  EMP LIST'!$F$2:$F$998,"-")</f>
        <v>-</v>
      </c>
      <c r="J319" t="str">
        <f t="array" ref="J319">XLOOKUP($G319,'SEPT 26  EMP LIST'!$A$2:$A$998,'SEPT 26  EMP LIST'!$B$2:$B$998,"-")</f>
        <v>-</v>
      </c>
      <c r="N319" t="str">
        <f t="array" ref="N319">XLOOKUP($G319,'SEPT 26  EMP LIST'!$A$2:$A$998,'SEPT 26  EMP LIST'!$E$2:$E$998,"-")</f>
        <v>-</v>
      </c>
    </row>
    <row r="320">
      <c r="H320" t="str">
        <f t="array" ref="H320">XLOOKUP($G320,'SEPT 26  EMP LIST'!$A$2:$A$998,'SEPT 26  EMP LIST'!$D$2:$D$998,"-")</f>
        <v>-</v>
      </c>
      <c r="I320" t="str">
        <f t="array" ref="I320">XLOOKUP($G320,'SEPT 26  EMP LIST'!$A$2:$A$998,'SEPT 26  EMP LIST'!$F$2:$F$998,"-")</f>
        <v>-</v>
      </c>
      <c r="J320" t="str">
        <f t="array" ref="J320">XLOOKUP($G320,'SEPT 26  EMP LIST'!$A$2:$A$998,'SEPT 26  EMP LIST'!$B$2:$B$998,"-")</f>
        <v>-</v>
      </c>
      <c r="N320" t="str">
        <f t="array" ref="N320">XLOOKUP($G320,'SEPT 26  EMP LIST'!$A$2:$A$998,'SEPT 26  EMP LIST'!$E$2:$E$998,"-")</f>
        <v>-</v>
      </c>
    </row>
    <row r="321">
      <c r="H321" t="str">
        <f t="array" ref="H321">XLOOKUP($G321,'SEPT 26  EMP LIST'!$A$2:$A$998,'SEPT 26  EMP LIST'!$D$2:$D$998,"-")</f>
        <v>-</v>
      </c>
      <c r="I321" t="str">
        <f t="array" ref="I321">XLOOKUP($G321,'SEPT 26  EMP LIST'!$A$2:$A$998,'SEPT 26  EMP LIST'!$F$2:$F$998,"-")</f>
        <v>-</v>
      </c>
      <c r="J321" t="str">
        <f t="array" ref="J321">XLOOKUP($G321,'SEPT 26  EMP LIST'!$A$2:$A$998,'SEPT 26  EMP LIST'!$B$2:$B$998,"-")</f>
        <v>-</v>
      </c>
      <c r="N321" t="str">
        <f t="array" ref="N321">XLOOKUP($G321,'SEPT 26  EMP LIST'!$A$2:$A$998,'SEPT 26  EMP LIST'!$E$2:$E$998,"-")</f>
        <v>-</v>
      </c>
    </row>
    <row r="322">
      <c r="H322" t="str">
        <f t="array" ref="H322">XLOOKUP($G322,'SEPT 26  EMP LIST'!$A$2:$A$998,'SEPT 26  EMP LIST'!$D$2:$D$998,"-")</f>
        <v>-</v>
      </c>
      <c r="I322" t="str">
        <f t="array" ref="I322">XLOOKUP($G322,'SEPT 26  EMP LIST'!$A$2:$A$998,'SEPT 26  EMP LIST'!$F$2:$F$998,"-")</f>
        <v>-</v>
      </c>
      <c r="J322" t="str">
        <f t="array" ref="J322">XLOOKUP($G322,'SEPT 26  EMP LIST'!$A$2:$A$998,'SEPT 26  EMP LIST'!$B$2:$B$998,"-")</f>
        <v>-</v>
      </c>
      <c r="N322" t="str">
        <f t="array" ref="N322">XLOOKUP($G322,'SEPT 26  EMP LIST'!$A$2:$A$998,'SEPT 26  EMP LIST'!$E$2:$E$998,"-")</f>
        <v>-</v>
      </c>
    </row>
    <row r="323">
      <c r="H323" t="str">
        <f t="array" ref="H323">XLOOKUP($G323,'SEPT 26  EMP LIST'!$A$2:$A$998,'SEPT 26  EMP LIST'!$D$2:$D$998,"-")</f>
        <v>-</v>
      </c>
      <c r="I323" t="str">
        <f t="array" ref="I323">XLOOKUP($G323,'SEPT 26  EMP LIST'!$A$2:$A$998,'SEPT 26  EMP LIST'!$F$2:$F$998,"-")</f>
        <v>-</v>
      </c>
      <c r="J323" t="str">
        <f t="array" ref="J323">XLOOKUP($G323,'SEPT 26  EMP LIST'!$A$2:$A$998,'SEPT 26  EMP LIST'!$B$2:$B$998,"-")</f>
        <v>-</v>
      </c>
      <c r="N323" t="str">
        <f t="array" ref="N323">XLOOKUP($G323,'SEPT 26  EMP LIST'!$A$2:$A$998,'SEPT 26  EMP LIST'!$E$2:$E$998,"-")</f>
        <v>-</v>
      </c>
    </row>
    <row r="324">
      <c r="H324" t="str">
        <f t="array" ref="H324">XLOOKUP($G324,'SEPT 26  EMP LIST'!$A$2:$A$998,'SEPT 26  EMP LIST'!$D$2:$D$998,"-")</f>
        <v>-</v>
      </c>
      <c r="I324" t="str">
        <f t="array" ref="I324">XLOOKUP($G324,'SEPT 26  EMP LIST'!$A$2:$A$998,'SEPT 26  EMP LIST'!$F$2:$F$998,"-")</f>
        <v>-</v>
      </c>
      <c r="J324" t="str">
        <f t="array" ref="J324">XLOOKUP($G324,'SEPT 26  EMP LIST'!$A$2:$A$998,'SEPT 26  EMP LIST'!$B$2:$B$998,"-")</f>
        <v>-</v>
      </c>
      <c r="N324" t="str">
        <f t="array" ref="N324">XLOOKUP($G324,'SEPT 26  EMP LIST'!$A$2:$A$998,'SEPT 26  EMP LIST'!$E$2:$E$998,"-")</f>
        <v>-</v>
      </c>
    </row>
    <row r="325">
      <c r="H325" t="str">
        <f t="array" ref="H325">XLOOKUP($G325,'SEPT 26  EMP LIST'!$A$2:$A$998,'SEPT 26  EMP LIST'!$D$2:$D$998,"-")</f>
        <v>-</v>
      </c>
      <c r="I325" t="str">
        <f t="array" ref="I325">XLOOKUP($G325,'SEPT 26  EMP LIST'!$A$2:$A$998,'SEPT 26  EMP LIST'!$F$2:$F$998,"-")</f>
        <v>-</v>
      </c>
      <c r="J325" t="str">
        <f t="array" ref="J325">XLOOKUP($G325,'SEPT 26  EMP LIST'!$A$2:$A$998,'SEPT 26  EMP LIST'!$B$2:$B$998,"-")</f>
        <v>-</v>
      </c>
      <c r="N325" t="str">
        <f t="array" ref="N325">XLOOKUP($G325,'SEPT 26  EMP LIST'!$A$2:$A$998,'SEPT 26  EMP LIST'!$E$2:$E$998,"-")</f>
        <v>-</v>
      </c>
    </row>
    <row r="326">
      <c r="H326" t="str">
        <f t="array" ref="H326">XLOOKUP($G326,'SEPT 26  EMP LIST'!$A$2:$A$998,'SEPT 26  EMP LIST'!$D$2:$D$998,"-")</f>
        <v>-</v>
      </c>
      <c r="I326" t="str">
        <f t="array" ref="I326">XLOOKUP($G326,'SEPT 26  EMP LIST'!$A$2:$A$998,'SEPT 26  EMP LIST'!$F$2:$F$998,"-")</f>
        <v>-</v>
      </c>
      <c r="J326" t="str">
        <f t="array" ref="J326">XLOOKUP($G326,'SEPT 26  EMP LIST'!$A$2:$A$998,'SEPT 26  EMP LIST'!$B$2:$B$998,"-")</f>
        <v>-</v>
      </c>
      <c r="N326" t="str">
        <f t="array" ref="N326">XLOOKUP($G326,'SEPT 26  EMP LIST'!$A$2:$A$998,'SEPT 26  EMP LIST'!$E$2:$E$998,"-")</f>
        <v>-</v>
      </c>
    </row>
    <row r="327">
      <c r="H327" t="str">
        <f t="array" ref="H327">XLOOKUP($G327,'SEPT 26  EMP LIST'!$A$2:$A$998,'SEPT 26  EMP LIST'!$D$2:$D$998,"-")</f>
        <v>-</v>
      </c>
      <c r="I327" t="str">
        <f t="array" ref="I327">XLOOKUP($G327,'SEPT 26  EMP LIST'!$A$2:$A$998,'SEPT 26  EMP LIST'!$F$2:$F$998,"-")</f>
        <v>-</v>
      </c>
      <c r="J327" t="str">
        <f t="array" ref="J327">XLOOKUP($G327,'SEPT 26  EMP LIST'!$A$2:$A$998,'SEPT 26  EMP LIST'!$B$2:$B$998,"-")</f>
        <v>-</v>
      </c>
      <c r="N327" t="str">
        <f t="array" ref="N327">XLOOKUP($G327,'SEPT 26  EMP LIST'!$A$2:$A$998,'SEPT 26  EMP LIST'!$E$2:$E$998,"-")</f>
        <v>-</v>
      </c>
    </row>
    <row r="328">
      <c r="H328" t="str">
        <f t="array" ref="H328">XLOOKUP($G328,'SEPT 26  EMP LIST'!$A$2:$A$998,'SEPT 26  EMP LIST'!$D$2:$D$998,"-")</f>
        <v>-</v>
      </c>
      <c r="I328" t="str">
        <f t="array" ref="I328">XLOOKUP($G328,'SEPT 26  EMP LIST'!$A$2:$A$998,'SEPT 26  EMP LIST'!$F$2:$F$998,"-")</f>
        <v>-</v>
      </c>
      <c r="J328" t="str">
        <f t="array" ref="J328">XLOOKUP($G328,'SEPT 26  EMP LIST'!$A$2:$A$998,'SEPT 26  EMP LIST'!$B$2:$B$998,"-")</f>
        <v>-</v>
      </c>
      <c r="N328" t="str">
        <f t="array" ref="N328">XLOOKUP($G328,'SEPT 26  EMP LIST'!$A$2:$A$998,'SEPT 26  EMP LIST'!$E$2:$E$998,"-")</f>
        <v>-</v>
      </c>
    </row>
    <row r="329">
      <c r="H329" t="str">
        <f t="array" ref="H329">XLOOKUP($G329,'SEPT 26  EMP LIST'!$A$2:$A$998,'SEPT 26  EMP LIST'!$D$2:$D$998,"-")</f>
        <v>-</v>
      </c>
      <c r="I329" t="str">
        <f t="array" ref="I329">XLOOKUP($G329,'SEPT 26  EMP LIST'!$A$2:$A$998,'SEPT 26  EMP LIST'!$F$2:$F$998,"-")</f>
        <v>-</v>
      </c>
      <c r="J329" t="str">
        <f t="array" ref="J329">XLOOKUP($G329,'SEPT 26  EMP LIST'!$A$2:$A$998,'SEPT 26  EMP LIST'!$B$2:$B$998,"-")</f>
        <v>-</v>
      </c>
      <c r="N329" t="str">
        <f t="array" ref="N329">XLOOKUP($G329,'SEPT 26  EMP LIST'!$A$2:$A$998,'SEPT 26  EMP LIST'!$E$2:$E$998,"-")</f>
        <v>-</v>
      </c>
    </row>
    <row r="330">
      <c r="H330" t="str">
        <f t="array" ref="H330">XLOOKUP($G330,'SEPT 26  EMP LIST'!$A$2:$A$998,'SEPT 26  EMP LIST'!$D$2:$D$998,"-")</f>
        <v>-</v>
      </c>
      <c r="I330" t="str">
        <f t="array" ref="I330">XLOOKUP($G330,'SEPT 26  EMP LIST'!$A$2:$A$998,'SEPT 26  EMP LIST'!$F$2:$F$998,"-")</f>
        <v>-</v>
      </c>
      <c r="J330" t="str">
        <f t="array" ref="J330">XLOOKUP($G330,'SEPT 26  EMP LIST'!$A$2:$A$998,'SEPT 26  EMP LIST'!$B$2:$B$998,"-")</f>
        <v>-</v>
      </c>
      <c r="N330" t="str">
        <f t="array" ref="N330">XLOOKUP($G330,'SEPT 26  EMP LIST'!$A$2:$A$998,'SEPT 26  EMP LIST'!$E$2:$E$998,"-")</f>
        <v>-</v>
      </c>
    </row>
    <row r="331">
      <c r="H331" t="str">
        <f t="array" ref="H331">XLOOKUP($G331,'SEPT 26  EMP LIST'!$A$2:$A$998,'SEPT 26  EMP LIST'!$D$2:$D$998,"-")</f>
        <v>-</v>
      </c>
      <c r="I331" t="str">
        <f t="array" ref="I331">XLOOKUP($G331,'SEPT 26  EMP LIST'!$A$2:$A$998,'SEPT 26  EMP LIST'!$F$2:$F$998,"-")</f>
        <v>-</v>
      </c>
      <c r="J331" t="str">
        <f t="array" ref="J331">XLOOKUP($G331,'SEPT 26  EMP LIST'!$A$2:$A$998,'SEPT 26  EMP LIST'!$B$2:$B$998,"-")</f>
        <v>-</v>
      </c>
      <c r="N331" t="str">
        <f t="array" ref="N331">XLOOKUP($G331,'SEPT 26  EMP LIST'!$A$2:$A$998,'SEPT 26  EMP LIST'!$E$2:$E$998,"-")</f>
        <v>-</v>
      </c>
    </row>
    <row r="332">
      <c r="H332" t="str">
        <f t="array" ref="H332">XLOOKUP($G332,'SEPT 26  EMP LIST'!$A$2:$A$998,'SEPT 26  EMP LIST'!$D$2:$D$998,"-")</f>
        <v>-</v>
      </c>
      <c r="I332" t="str">
        <f t="array" ref="I332">XLOOKUP($G332,'SEPT 26  EMP LIST'!$A$2:$A$998,'SEPT 26  EMP LIST'!$F$2:$F$998,"-")</f>
        <v>-</v>
      </c>
      <c r="J332" t="str">
        <f t="array" ref="J332">XLOOKUP($G332,'SEPT 26  EMP LIST'!$A$2:$A$998,'SEPT 26  EMP LIST'!$B$2:$B$998,"-")</f>
        <v>-</v>
      </c>
      <c r="N332" t="str">
        <f t="array" ref="N332">XLOOKUP($G332,'SEPT 26  EMP LIST'!$A$2:$A$998,'SEPT 26  EMP LIST'!$E$2:$E$998,"-")</f>
        <v>-</v>
      </c>
    </row>
    <row r="333">
      <c r="H333" t="str">
        <f t="array" ref="H333">XLOOKUP($G333,'SEPT 26  EMP LIST'!$A$2:$A$998,'SEPT 26  EMP LIST'!$D$2:$D$998,"-")</f>
        <v>-</v>
      </c>
      <c r="I333" t="str">
        <f t="array" ref="I333">XLOOKUP($G333,'SEPT 26  EMP LIST'!$A$2:$A$998,'SEPT 26  EMP LIST'!$F$2:$F$998,"-")</f>
        <v>-</v>
      </c>
      <c r="J333" t="str">
        <f t="array" ref="J333">XLOOKUP($G333,'SEPT 26  EMP LIST'!$A$2:$A$998,'SEPT 26  EMP LIST'!$B$2:$B$998,"-")</f>
        <v>-</v>
      </c>
      <c r="N333" t="str">
        <f t="array" ref="N333">XLOOKUP($G333,'SEPT 26  EMP LIST'!$A$2:$A$998,'SEPT 26  EMP LIST'!$E$2:$E$998,"-")</f>
        <v>-</v>
      </c>
    </row>
    <row r="334">
      <c r="H334" t="str">
        <f t="array" ref="H334">XLOOKUP($G334,'SEPT 26  EMP LIST'!$A$2:$A$998,'SEPT 26  EMP LIST'!$D$2:$D$998,"-")</f>
        <v>-</v>
      </c>
      <c r="I334" t="str">
        <f t="array" ref="I334">XLOOKUP($G334,'SEPT 26  EMP LIST'!$A$2:$A$998,'SEPT 26  EMP LIST'!$F$2:$F$998,"-")</f>
        <v>-</v>
      </c>
      <c r="J334" t="str">
        <f t="array" ref="J334">XLOOKUP($G334,'SEPT 26  EMP LIST'!$A$2:$A$998,'SEPT 26  EMP LIST'!$B$2:$B$998,"-")</f>
        <v>-</v>
      </c>
      <c r="N334" t="str">
        <f t="array" ref="N334">XLOOKUP($G334,'SEPT 26  EMP LIST'!$A$2:$A$998,'SEPT 26  EMP LIST'!$E$2:$E$998,"-")</f>
        <v>-</v>
      </c>
    </row>
    <row r="335">
      <c r="H335" t="str">
        <f t="array" ref="H335">XLOOKUP($G335,'SEPT 26  EMP LIST'!$A$2:$A$998,'SEPT 26  EMP LIST'!$D$2:$D$998,"-")</f>
        <v>-</v>
      </c>
      <c r="I335" t="str">
        <f t="array" ref="I335">XLOOKUP($G335,'SEPT 26  EMP LIST'!$A$2:$A$998,'SEPT 26  EMP LIST'!$F$2:$F$998,"-")</f>
        <v>-</v>
      </c>
      <c r="J335" t="str">
        <f t="array" ref="J335">XLOOKUP($G335,'SEPT 26  EMP LIST'!$A$2:$A$998,'SEPT 26  EMP LIST'!$B$2:$B$998,"-")</f>
        <v>-</v>
      </c>
      <c r="N335" t="str">
        <f t="array" ref="N335">XLOOKUP($G335,'SEPT 26  EMP LIST'!$A$2:$A$998,'SEPT 26  EMP LIST'!$E$2:$E$998,"-")</f>
        <v>-</v>
      </c>
    </row>
    <row r="336">
      <c r="H336" t="str">
        <f t="array" ref="H336">XLOOKUP($G336,'SEPT 26  EMP LIST'!$A$2:$A$998,'SEPT 26  EMP LIST'!$D$2:$D$998,"-")</f>
        <v>-</v>
      </c>
      <c r="I336" t="str">
        <f t="array" ref="I336">XLOOKUP($G336,'SEPT 26  EMP LIST'!$A$2:$A$998,'SEPT 26  EMP LIST'!$F$2:$F$998,"-")</f>
        <v>-</v>
      </c>
      <c r="J336" t="str">
        <f t="array" ref="J336">XLOOKUP($G336,'SEPT 26  EMP LIST'!$A$2:$A$998,'SEPT 26  EMP LIST'!$B$2:$B$998,"-")</f>
        <v>-</v>
      </c>
      <c r="N336" t="str">
        <f t="array" ref="N336">XLOOKUP($G336,'SEPT 26  EMP LIST'!$A$2:$A$998,'SEPT 26  EMP LIST'!$E$2:$E$998,"-")</f>
        <v>-</v>
      </c>
    </row>
    <row r="337">
      <c r="H337" t="str">
        <f t="array" ref="H337">XLOOKUP($G337,'SEPT 26  EMP LIST'!$A$2:$A$998,'SEPT 26  EMP LIST'!$D$2:$D$998,"-")</f>
        <v>-</v>
      </c>
      <c r="I337" t="str">
        <f t="array" ref="I337">XLOOKUP($G337,'SEPT 26  EMP LIST'!$A$2:$A$998,'SEPT 26  EMP LIST'!$F$2:$F$998,"-")</f>
        <v>-</v>
      </c>
      <c r="J337" t="str">
        <f t="array" ref="J337">XLOOKUP($G337,'SEPT 26  EMP LIST'!$A$2:$A$998,'SEPT 26  EMP LIST'!$B$2:$B$998,"-")</f>
        <v>-</v>
      </c>
      <c r="N337" t="str">
        <f t="array" ref="N337">XLOOKUP($G337,'SEPT 26  EMP LIST'!$A$2:$A$998,'SEPT 26  EMP LIST'!$E$2:$E$998,"-")</f>
        <v>-</v>
      </c>
    </row>
    <row r="338">
      <c r="H338" t="str">
        <f t="array" ref="H338">XLOOKUP($G338,'SEPT 26  EMP LIST'!$A$2:$A$998,'SEPT 26  EMP LIST'!$D$2:$D$998,"-")</f>
        <v>-</v>
      </c>
      <c r="I338" t="str">
        <f t="array" ref="I338">XLOOKUP($G338,'SEPT 26  EMP LIST'!$A$2:$A$998,'SEPT 26  EMP LIST'!$F$2:$F$998,"-")</f>
        <v>-</v>
      </c>
      <c r="J338" t="str">
        <f t="array" ref="J338">XLOOKUP($G338,'SEPT 26  EMP LIST'!$A$2:$A$998,'SEPT 26  EMP LIST'!$B$2:$B$998,"-")</f>
        <v>-</v>
      </c>
      <c r="N338" t="str">
        <f t="array" ref="N338">XLOOKUP($G338,'SEPT 26  EMP LIST'!$A$2:$A$998,'SEPT 26  EMP LIST'!$E$2:$E$998,"-")</f>
        <v>-</v>
      </c>
    </row>
    <row r="339">
      <c r="H339" t="str">
        <f t="array" ref="H339">XLOOKUP($G339,'SEPT 26  EMP LIST'!$A$2:$A$998,'SEPT 26  EMP LIST'!$D$2:$D$998,"-")</f>
        <v>-</v>
      </c>
      <c r="I339" t="str">
        <f t="array" ref="I339">XLOOKUP($G339,'SEPT 26  EMP LIST'!$A$2:$A$998,'SEPT 26  EMP LIST'!$F$2:$F$998,"-")</f>
        <v>-</v>
      </c>
      <c r="J339" t="str">
        <f t="array" ref="J339">XLOOKUP($G339,'SEPT 26  EMP LIST'!$A$2:$A$998,'SEPT 26  EMP LIST'!$B$2:$B$998,"-")</f>
        <v>-</v>
      </c>
      <c r="N339" t="str">
        <f t="array" ref="N339">XLOOKUP($G339,'SEPT 26  EMP LIST'!$A$2:$A$998,'SEPT 26  EMP LIST'!$E$2:$E$998,"-")</f>
        <v>-</v>
      </c>
    </row>
    <row r="340">
      <c r="H340" t="str">
        <f t="array" ref="H340">XLOOKUP($G340,'SEPT 26  EMP LIST'!$A$2:$A$998,'SEPT 26  EMP LIST'!$D$2:$D$998,"-")</f>
        <v>-</v>
      </c>
      <c r="I340" t="str">
        <f t="array" ref="I340">XLOOKUP($G340,'SEPT 26  EMP LIST'!$A$2:$A$998,'SEPT 26  EMP LIST'!$F$2:$F$998,"-")</f>
        <v>-</v>
      </c>
      <c r="J340" t="str">
        <f t="array" ref="J340">XLOOKUP($G340,'SEPT 26  EMP LIST'!$A$2:$A$998,'SEPT 26  EMP LIST'!$B$2:$B$998,"-")</f>
        <v>-</v>
      </c>
      <c r="N340" t="str">
        <f t="array" ref="N340">XLOOKUP($G340,'SEPT 26  EMP LIST'!$A$2:$A$998,'SEPT 26  EMP LIST'!$E$2:$E$998,"-")</f>
        <v>-</v>
      </c>
    </row>
    <row r="341">
      <c r="H341" t="str">
        <f t="array" ref="H341">XLOOKUP($G341,'SEPT 26  EMP LIST'!$A$2:$A$998,'SEPT 26  EMP LIST'!$D$2:$D$998,"-")</f>
        <v>-</v>
      </c>
      <c r="I341" t="str">
        <f t="array" ref="I341">XLOOKUP($G341,'SEPT 26  EMP LIST'!$A$2:$A$998,'SEPT 26  EMP LIST'!$F$2:$F$998,"-")</f>
        <v>-</v>
      </c>
      <c r="J341" t="str">
        <f t="array" ref="J341">XLOOKUP($G341,'SEPT 26  EMP LIST'!$A$2:$A$998,'SEPT 26  EMP LIST'!$B$2:$B$998,"-")</f>
        <v>-</v>
      </c>
      <c r="N341" t="str">
        <f t="array" ref="N341">XLOOKUP($G341,'SEPT 26  EMP LIST'!$A$2:$A$998,'SEPT 26  EMP LIST'!$E$2:$E$998,"-")</f>
        <v>-</v>
      </c>
    </row>
    <row r="342">
      <c r="H342" t="str">
        <f t="array" ref="H342">XLOOKUP($G342,'SEPT 26  EMP LIST'!$A$2:$A$998,'SEPT 26  EMP LIST'!$D$2:$D$998,"-")</f>
        <v>-</v>
      </c>
      <c r="I342" t="str">
        <f t="array" ref="I342">XLOOKUP($G342,'SEPT 26  EMP LIST'!$A$2:$A$998,'SEPT 26  EMP LIST'!$F$2:$F$998,"-")</f>
        <v>-</v>
      </c>
      <c r="J342" t="str">
        <f t="array" ref="J342">XLOOKUP($G342,'SEPT 26  EMP LIST'!$A$2:$A$998,'SEPT 26  EMP LIST'!$B$2:$B$998,"-")</f>
        <v>-</v>
      </c>
      <c r="N342" t="str">
        <f t="array" ref="N342">XLOOKUP($G342,'SEPT 26  EMP LIST'!$A$2:$A$998,'SEPT 26  EMP LIST'!$E$2:$E$998,"-")</f>
        <v>-</v>
      </c>
    </row>
    <row r="343">
      <c r="H343" t="str">
        <f t="array" ref="H343">XLOOKUP($G343,'SEPT 26  EMP LIST'!$A$2:$A$998,'SEPT 26  EMP LIST'!$D$2:$D$998,"-")</f>
        <v>-</v>
      </c>
      <c r="I343" t="str">
        <f t="array" ref="I343">XLOOKUP($G343,'SEPT 26  EMP LIST'!$A$2:$A$998,'SEPT 26  EMP LIST'!$F$2:$F$998,"-")</f>
        <v>-</v>
      </c>
      <c r="J343" t="str">
        <f t="array" ref="J343">XLOOKUP($G343,'SEPT 26  EMP LIST'!$A$2:$A$998,'SEPT 26  EMP LIST'!$B$2:$B$998,"-")</f>
        <v>-</v>
      </c>
      <c r="N343" t="str">
        <f t="array" ref="N343">XLOOKUP($G343,'SEPT 26  EMP LIST'!$A$2:$A$998,'SEPT 26  EMP LIST'!$E$2:$E$998,"-")</f>
        <v>-</v>
      </c>
    </row>
    <row r="344">
      <c r="H344" t="str">
        <f t="array" ref="H344">XLOOKUP($G344,'SEPT 26  EMP LIST'!$A$2:$A$998,'SEPT 26  EMP LIST'!$D$2:$D$998,"-")</f>
        <v>-</v>
      </c>
      <c r="I344" t="str">
        <f t="array" ref="I344">XLOOKUP($G344,'SEPT 26  EMP LIST'!$A$2:$A$998,'SEPT 26  EMP LIST'!$F$2:$F$998,"-")</f>
        <v>-</v>
      </c>
      <c r="J344" t="str">
        <f t="array" ref="J344">XLOOKUP($G344,'SEPT 26  EMP LIST'!$A$2:$A$998,'SEPT 26  EMP LIST'!$B$2:$B$998,"-")</f>
        <v>-</v>
      </c>
      <c r="N344" t="str">
        <f t="array" ref="N344">XLOOKUP($G344,'SEPT 26  EMP LIST'!$A$2:$A$998,'SEPT 26  EMP LIST'!$E$2:$E$998,"-")</f>
        <v>-</v>
      </c>
    </row>
    <row r="345">
      <c r="H345" t="str">
        <f t="array" ref="H345">XLOOKUP($G345,'SEPT 26  EMP LIST'!$A$2:$A$998,'SEPT 26  EMP LIST'!$D$2:$D$998,"-")</f>
        <v>-</v>
      </c>
      <c r="I345" t="str">
        <f t="array" ref="I345">XLOOKUP($G345,'SEPT 26  EMP LIST'!$A$2:$A$998,'SEPT 26  EMP LIST'!$F$2:$F$998,"-")</f>
        <v>-</v>
      </c>
      <c r="J345" t="str">
        <f t="array" ref="J345">XLOOKUP($G345,'SEPT 26  EMP LIST'!$A$2:$A$998,'SEPT 26  EMP LIST'!$B$2:$B$998,"-")</f>
        <v>-</v>
      </c>
      <c r="N345" t="str">
        <f t="array" ref="N345">XLOOKUP($G345,'SEPT 26  EMP LIST'!$A$2:$A$998,'SEPT 26  EMP LIST'!$E$2:$E$998,"-")</f>
        <v>-</v>
      </c>
    </row>
    <row r="346">
      <c r="H346" t="str">
        <f t="array" ref="H346">XLOOKUP($G346,'SEPT 26  EMP LIST'!$A$2:$A$998,'SEPT 26  EMP LIST'!$D$2:$D$998,"-")</f>
        <v>-</v>
      </c>
      <c r="I346" t="str">
        <f t="array" ref="I346">XLOOKUP($G346,'SEPT 26  EMP LIST'!$A$2:$A$998,'SEPT 26  EMP LIST'!$F$2:$F$998,"-")</f>
        <v>-</v>
      </c>
      <c r="J346" t="str">
        <f t="array" ref="J346">XLOOKUP($G346,'SEPT 26  EMP LIST'!$A$2:$A$998,'SEPT 26  EMP LIST'!$B$2:$B$998,"-")</f>
        <v>-</v>
      </c>
      <c r="N346" t="str">
        <f t="array" ref="N346">XLOOKUP($G346,'SEPT 26  EMP LIST'!$A$2:$A$998,'SEPT 26  EMP LIST'!$E$2:$E$998,"-")</f>
        <v>-</v>
      </c>
    </row>
    <row r="347">
      <c r="H347" t="str">
        <f t="array" ref="H347">XLOOKUP($G347,'SEPT 26  EMP LIST'!$A$2:$A$998,'SEPT 26  EMP LIST'!$D$2:$D$998,"-")</f>
        <v>-</v>
      </c>
      <c r="I347" t="str">
        <f t="array" ref="I347">XLOOKUP($G347,'SEPT 26  EMP LIST'!$A$2:$A$998,'SEPT 26  EMP LIST'!$F$2:$F$998,"-")</f>
        <v>-</v>
      </c>
      <c r="J347" t="str">
        <f t="array" ref="J347">XLOOKUP($G347,'SEPT 26  EMP LIST'!$A$2:$A$998,'SEPT 26  EMP LIST'!$B$2:$B$998,"-")</f>
        <v>-</v>
      </c>
      <c r="N347" t="str">
        <f t="array" ref="N347">XLOOKUP($G347,'SEPT 26  EMP LIST'!$A$2:$A$998,'SEPT 26  EMP LIST'!$E$2:$E$998,"-")</f>
        <v>-</v>
      </c>
    </row>
    <row r="348">
      <c r="H348" t="str">
        <f t="array" ref="H348">XLOOKUP($G348,'SEPT 26  EMP LIST'!$A$2:$A$998,'SEPT 26  EMP LIST'!$D$2:$D$998,"-")</f>
        <v>-</v>
      </c>
      <c r="I348" t="str">
        <f t="array" ref="I348">XLOOKUP($G348,'SEPT 26  EMP LIST'!$A$2:$A$998,'SEPT 26  EMP LIST'!$F$2:$F$998,"-")</f>
        <v>-</v>
      </c>
      <c r="J348" t="str">
        <f t="array" ref="J348">XLOOKUP($G348,'SEPT 26  EMP LIST'!$A$2:$A$998,'SEPT 26  EMP LIST'!$B$2:$B$998,"-")</f>
        <v>-</v>
      </c>
      <c r="N348" t="str">
        <f t="array" ref="N348">XLOOKUP($G348,'SEPT 26  EMP LIST'!$A$2:$A$998,'SEPT 26  EMP LIST'!$E$2:$E$998,"-")</f>
        <v>-</v>
      </c>
    </row>
    <row r="349">
      <c r="H349" t="str">
        <f t="array" ref="H349">XLOOKUP($G349,'SEPT 26  EMP LIST'!$A$2:$A$998,'SEPT 26  EMP LIST'!$D$2:$D$998,"-")</f>
        <v>-</v>
      </c>
      <c r="I349" t="str">
        <f t="array" ref="I349">XLOOKUP($G349,'SEPT 26  EMP LIST'!$A$2:$A$998,'SEPT 26  EMP LIST'!$F$2:$F$998,"-")</f>
        <v>-</v>
      </c>
      <c r="J349" t="str">
        <f t="array" ref="J349">XLOOKUP($G349,'SEPT 26  EMP LIST'!$A$2:$A$998,'SEPT 26  EMP LIST'!$B$2:$B$998,"-")</f>
        <v>-</v>
      </c>
      <c r="N349" t="str">
        <f t="array" ref="N349">XLOOKUP($G349,'SEPT 26  EMP LIST'!$A$2:$A$998,'SEPT 26  EMP LIST'!$E$2:$E$998,"-")</f>
        <v>-</v>
      </c>
    </row>
    <row r="350">
      <c r="H350" t="str">
        <f t="array" ref="H350">XLOOKUP($G350,'SEPT 26  EMP LIST'!$A$2:$A$998,'SEPT 26  EMP LIST'!$D$2:$D$998,"-")</f>
        <v>-</v>
      </c>
      <c r="I350" t="str">
        <f t="array" ref="I350">XLOOKUP($G350,'SEPT 26  EMP LIST'!$A$2:$A$998,'SEPT 26  EMP LIST'!$F$2:$F$998,"-")</f>
        <v>-</v>
      </c>
      <c r="J350" t="str">
        <f t="array" ref="J350">XLOOKUP($G350,'SEPT 26  EMP LIST'!$A$2:$A$998,'SEPT 26  EMP LIST'!$B$2:$B$998,"-")</f>
        <v>-</v>
      </c>
      <c r="N350" t="str">
        <f t="array" ref="N350">XLOOKUP($G350,'SEPT 26  EMP LIST'!$A$2:$A$998,'SEPT 26  EMP LIST'!$E$2:$E$998,"-")</f>
        <v>-</v>
      </c>
    </row>
    <row r="351">
      <c r="H351" t="str">
        <f t="array" ref="H351">XLOOKUP($G351,'SEPT 26  EMP LIST'!$A$2:$A$998,'SEPT 26  EMP LIST'!$D$2:$D$998,"-")</f>
        <v>-</v>
      </c>
      <c r="I351" t="str">
        <f t="array" ref="I351">XLOOKUP($G351,'SEPT 26  EMP LIST'!$A$2:$A$998,'SEPT 26  EMP LIST'!$F$2:$F$998,"-")</f>
        <v>-</v>
      </c>
      <c r="J351" t="str">
        <f t="array" ref="J351">XLOOKUP($G351,'SEPT 26  EMP LIST'!$A$2:$A$998,'SEPT 26  EMP LIST'!$B$2:$B$998,"-")</f>
        <v>-</v>
      </c>
      <c r="N351" t="str">
        <f t="array" ref="N351">XLOOKUP($G351,'SEPT 26  EMP LIST'!$A$2:$A$998,'SEPT 26  EMP LIST'!$E$2:$E$998,"-")</f>
        <v>-</v>
      </c>
    </row>
    <row r="352">
      <c r="H352" t="str">
        <f t="array" ref="H352">XLOOKUP($G352,'SEPT 26  EMP LIST'!$A$2:$A$998,'SEPT 26  EMP LIST'!$D$2:$D$998,"-")</f>
        <v>-</v>
      </c>
      <c r="I352" t="str">
        <f t="array" ref="I352">XLOOKUP($G352,'SEPT 26  EMP LIST'!$A$2:$A$998,'SEPT 26  EMP LIST'!$F$2:$F$998,"-")</f>
        <v>-</v>
      </c>
      <c r="J352" t="str">
        <f t="array" ref="J352">XLOOKUP($G352,'SEPT 26  EMP LIST'!$A$2:$A$998,'SEPT 26  EMP LIST'!$B$2:$B$998,"-")</f>
        <v>-</v>
      </c>
      <c r="N352" t="str">
        <f t="array" ref="N352">XLOOKUP($G352,'SEPT 26  EMP LIST'!$A$2:$A$998,'SEPT 26  EMP LIST'!$E$2:$E$998,"-")</f>
        <v>-</v>
      </c>
    </row>
    <row r="353">
      <c r="H353" t="str">
        <f t="array" ref="H353">XLOOKUP($G353,'SEPT 26  EMP LIST'!$A$2:$A$998,'SEPT 26  EMP LIST'!$D$2:$D$998,"-")</f>
        <v>-</v>
      </c>
      <c r="I353" t="str">
        <f t="array" ref="I353">XLOOKUP($G353,'SEPT 26  EMP LIST'!$A$2:$A$998,'SEPT 26  EMP LIST'!$F$2:$F$998,"-")</f>
        <v>-</v>
      </c>
      <c r="J353" t="str">
        <f t="array" ref="J353">XLOOKUP($G353,'SEPT 26  EMP LIST'!$A$2:$A$998,'SEPT 26  EMP LIST'!$B$2:$B$998,"-")</f>
        <v>-</v>
      </c>
      <c r="N353" t="str">
        <f t="array" ref="N353">XLOOKUP($G353,'SEPT 26  EMP LIST'!$A$2:$A$998,'SEPT 26  EMP LIST'!$E$2:$E$998,"-")</f>
        <v>-</v>
      </c>
    </row>
    <row r="354">
      <c r="H354" t="str">
        <f t="array" ref="H354">XLOOKUP($G354,'SEPT 26  EMP LIST'!$A$2:$A$998,'SEPT 26  EMP LIST'!$D$2:$D$998,"-")</f>
        <v>-</v>
      </c>
      <c r="I354" t="str">
        <f t="array" ref="I354">XLOOKUP($G354,'SEPT 26  EMP LIST'!$A$2:$A$998,'SEPT 26  EMP LIST'!$F$2:$F$998,"-")</f>
        <v>-</v>
      </c>
      <c r="J354" t="str">
        <f t="array" ref="J354">XLOOKUP($G354,'SEPT 26  EMP LIST'!$A$2:$A$998,'SEPT 26  EMP LIST'!$B$2:$B$998,"-")</f>
        <v>-</v>
      </c>
      <c r="N354" t="str">
        <f t="array" ref="N354">XLOOKUP($G354,'SEPT 26  EMP LIST'!$A$2:$A$998,'SEPT 26  EMP LIST'!$E$2:$E$998,"-")</f>
        <v>-</v>
      </c>
    </row>
    <row r="355">
      <c r="H355" t="str">
        <f t="array" ref="H355">XLOOKUP($G355,'SEPT 26  EMP LIST'!$A$2:$A$998,'SEPT 26  EMP LIST'!$D$2:$D$998,"-")</f>
        <v>-</v>
      </c>
      <c r="I355" t="str">
        <f t="array" ref="I355">XLOOKUP($G355,'SEPT 26  EMP LIST'!$A$2:$A$998,'SEPT 26  EMP LIST'!$F$2:$F$998,"-")</f>
        <v>-</v>
      </c>
      <c r="J355" t="str">
        <f t="array" ref="J355">XLOOKUP($G355,'SEPT 26  EMP LIST'!$A$2:$A$998,'SEPT 26  EMP LIST'!$B$2:$B$998,"-")</f>
        <v>-</v>
      </c>
      <c r="N355" t="str">
        <f t="array" ref="N355">XLOOKUP($G355,'SEPT 26  EMP LIST'!$A$2:$A$998,'SEPT 26  EMP LIST'!$E$2:$E$998,"-")</f>
        <v>-</v>
      </c>
    </row>
    <row r="356">
      <c r="H356" t="str">
        <f t="array" ref="H356">XLOOKUP($G356,'SEPT 26  EMP LIST'!$A$2:$A$998,'SEPT 26  EMP LIST'!$D$2:$D$998,"-")</f>
        <v>-</v>
      </c>
      <c r="I356" t="str">
        <f t="array" ref="I356">XLOOKUP($G356,'SEPT 26  EMP LIST'!$A$2:$A$998,'SEPT 26  EMP LIST'!$F$2:$F$998,"-")</f>
        <v>-</v>
      </c>
      <c r="J356" t="str">
        <f t="array" ref="J356">XLOOKUP($G356,'SEPT 26  EMP LIST'!$A$2:$A$998,'SEPT 26  EMP LIST'!$B$2:$B$998,"-")</f>
        <v>-</v>
      </c>
      <c r="N356" t="str">
        <f t="array" ref="N356">XLOOKUP($G356,'SEPT 26  EMP LIST'!$A$2:$A$998,'SEPT 26  EMP LIST'!$E$2:$E$998,"-")</f>
        <v>-</v>
      </c>
    </row>
    <row r="357">
      <c r="H357" t="str">
        <f t="array" ref="H357">XLOOKUP($G357,'SEPT 26  EMP LIST'!$A$2:$A$998,'SEPT 26  EMP LIST'!$D$2:$D$998,"-")</f>
        <v>-</v>
      </c>
      <c r="I357" t="str">
        <f t="array" ref="I357">XLOOKUP($G357,'SEPT 26  EMP LIST'!$A$2:$A$998,'SEPT 26  EMP LIST'!$F$2:$F$998,"-")</f>
        <v>-</v>
      </c>
      <c r="J357" t="str">
        <f t="array" ref="J357">XLOOKUP($G357,'SEPT 26  EMP LIST'!$A$2:$A$998,'SEPT 26  EMP LIST'!$B$2:$B$998,"-")</f>
        <v>-</v>
      </c>
      <c r="N357" t="str">
        <f t="array" ref="N357">XLOOKUP($G357,'SEPT 26  EMP LIST'!$A$2:$A$998,'SEPT 26  EMP LIST'!$E$2:$E$998,"-")</f>
        <v>-</v>
      </c>
    </row>
    <row r="358">
      <c r="H358" t="str">
        <f t="array" ref="H358">XLOOKUP($G358,'SEPT 26  EMP LIST'!$A$2:$A$998,'SEPT 26  EMP LIST'!$D$2:$D$998,"-")</f>
        <v>-</v>
      </c>
      <c r="I358" t="str">
        <f t="array" ref="I358">XLOOKUP($G358,'SEPT 26  EMP LIST'!$A$2:$A$998,'SEPT 26  EMP LIST'!$F$2:$F$998,"-")</f>
        <v>-</v>
      </c>
      <c r="J358" t="str">
        <f t="array" ref="J358">XLOOKUP($G358,'SEPT 26  EMP LIST'!$A$2:$A$998,'SEPT 26  EMP LIST'!$B$2:$B$998,"-")</f>
        <v>-</v>
      </c>
      <c r="N358" t="str">
        <f t="array" ref="N358">XLOOKUP($G358,'SEPT 26  EMP LIST'!$A$2:$A$998,'SEPT 26  EMP LIST'!$E$2:$E$998,"-")</f>
        <v>-</v>
      </c>
    </row>
    <row r="359">
      <c r="H359" t="str">
        <f t="array" ref="H359">XLOOKUP($G359,'SEPT 26  EMP LIST'!$A$2:$A$998,'SEPT 26  EMP LIST'!$D$2:$D$998,"-")</f>
        <v>-</v>
      </c>
      <c r="I359" t="str">
        <f t="array" ref="I359">XLOOKUP($G359,'SEPT 26  EMP LIST'!$A$2:$A$998,'SEPT 26  EMP LIST'!$F$2:$F$998,"-")</f>
        <v>-</v>
      </c>
      <c r="J359" t="str">
        <f t="array" ref="J359">XLOOKUP($G359,'SEPT 26  EMP LIST'!$A$2:$A$998,'SEPT 26  EMP LIST'!$B$2:$B$998,"-")</f>
        <v>-</v>
      </c>
      <c r="N359" t="str">
        <f t="array" ref="N359">XLOOKUP($G359,'SEPT 26  EMP LIST'!$A$2:$A$998,'SEPT 26  EMP LIST'!$E$2:$E$998,"-")</f>
        <v>-</v>
      </c>
    </row>
    <row r="360">
      <c r="H360" t="str">
        <f t="array" ref="H360">XLOOKUP($G360,'SEPT 26  EMP LIST'!$A$2:$A$998,'SEPT 26  EMP LIST'!$D$2:$D$998,"-")</f>
        <v>-</v>
      </c>
      <c r="I360" t="str">
        <f t="array" ref="I360">XLOOKUP($G360,'SEPT 26  EMP LIST'!$A$2:$A$998,'SEPT 26  EMP LIST'!$F$2:$F$998,"-")</f>
        <v>-</v>
      </c>
      <c r="J360" t="str">
        <f t="array" ref="J360">XLOOKUP($G360,'SEPT 26  EMP LIST'!$A$2:$A$998,'SEPT 26  EMP LIST'!$B$2:$B$998,"-")</f>
        <v>-</v>
      </c>
      <c r="N360" t="str">
        <f t="array" ref="N360">XLOOKUP($G360,'SEPT 26  EMP LIST'!$A$2:$A$998,'SEPT 26  EMP LIST'!$E$2:$E$998,"-")</f>
        <v>-</v>
      </c>
    </row>
    <row r="361">
      <c r="H361" t="str">
        <f t="array" ref="H361">XLOOKUP($G361,'SEPT 26  EMP LIST'!$A$2:$A$998,'SEPT 26  EMP LIST'!$D$2:$D$998,"-")</f>
        <v>-</v>
      </c>
      <c r="I361" t="str">
        <f t="array" ref="I361">XLOOKUP($G361,'SEPT 26  EMP LIST'!$A$2:$A$998,'SEPT 26  EMP LIST'!$F$2:$F$998,"-")</f>
        <v>-</v>
      </c>
      <c r="J361" t="str">
        <f t="array" ref="J361">XLOOKUP($G361,'SEPT 26  EMP LIST'!$A$2:$A$998,'SEPT 26  EMP LIST'!$B$2:$B$998,"-")</f>
        <v>-</v>
      </c>
      <c r="N361" t="str">
        <f t="array" ref="N361">XLOOKUP($G361,'SEPT 26  EMP LIST'!$A$2:$A$998,'SEPT 26  EMP LIST'!$E$2:$E$998,"-")</f>
        <v>-</v>
      </c>
    </row>
    <row r="362">
      <c r="H362" t="str">
        <f t="array" ref="H362">XLOOKUP($G362,'SEPT 26  EMP LIST'!$A$2:$A$998,'SEPT 26  EMP LIST'!$D$2:$D$998,"-")</f>
        <v>-</v>
      </c>
      <c r="I362" t="str">
        <f t="array" ref="I362">XLOOKUP($G362,'SEPT 26  EMP LIST'!$A$2:$A$998,'SEPT 26  EMP LIST'!$F$2:$F$998,"-")</f>
        <v>-</v>
      </c>
      <c r="J362" t="str">
        <f t="array" ref="J362">XLOOKUP($G362,'SEPT 26  EMP LIST'!$A$2:$A$998,'SEPT 26  EMP LIST'!$B$2:$B$998,"-")</f>
        <v>-</v>
      </c>
      <c r="N362" t="str">
        <f t="array" ref="N362">XLOOKUP($G362,'SEPT 26  EMP LIST'!$A$2:$A$998,'SEPT 26  EMP LIST'!$E$2:$E$998,"-")</f>
        <v>-</v>
      </c>
    </row>
    <row r="363">
      <c r="H363" t="str">
        <f t="array" ref="H363">XLOOKUP($G363,'SEPT 26  EMP LIST'!$A$2:$A$998,'SEPT 26  EMP LIST'!$D$2:$D$998,"-")</f>
        <v>-</v>
      </c>
      <c r="I363" t="str">
        <f t="array" ref="I363">XLOOKUP($G363,'SEPT 26  EMP LIST'!$A$2:$A$998,'SEPT 26  EMP LIST'!$F$2:$F$998,"-")</f>
        <v>-</v>
      </c>
      <c r="J363" t="str">
        <f t="array" ref="J363">XLOOKUP($G363,'SEPT 26  EMP LIST'!$A$2:$A$998,'SEPT 26  EMP LIST'!$B$2:$B$998,"-")</f>
        <v>-</v>
      </c>
      <c r="N363" t="str">
        <f t="array" ref="N363">XLOOKUP($G363,'SEPT 26  EMP LIST'!$A$2:$A$998,'SEPT 26  EMP LIST'!$E$2:$E$998,"-")</f>
        <v>-</v>
      </c>
    </row>
    <row r="364">
      <c r="H364" t="str">
        <f t="array" ref="H364">XLOOKUP($G364,'SEPT 26  EMP LIST'!$A$2:$A$998,'SEPT 26  EMP LIST'!$D$2:$D$998,"-")</f>
        <v>-</v>
      </c>
      <c r="I364" t="str">
        <f t="array" ref="I364">XLOOKUP($G364,'SEPT 26  EMP LIST'!$A$2:$A$998,'SEPT 26  EMP LIST'!$F$2:$F$998,"-")</f>
        <v>-</v>
      </c>
      <c r="J364" t="str">
        <f t="array" ref="J364">XLOOKUP($G364,'SEPT 26  EMP LIST'!$A$2:$A$998,'SEPT 26  EMP LIST'!$B$2:$B$998,"-")</f>
        <v>-</v>
      </c>
      <c r="N364" t="str">
        <f t="array" ref="N364">XLOOKUP($G364,'SEPT 26  EMP LIST'!$A$2:$A$998,'SEPT 26  EMP LIST'!$E$2:$E$998,"-")</f>
        <v>-</v>
      </c>
    </row>
    <row r="365">
      <c r="H365" t="str">
        <f t="array" ref="H365">XLOOKUP($G365,'SEPT 26  EMP LIST'!$A$2:$A$998,'SEPT 26  EMP LIST'!$D$2:$D$998,"-")</f>
        <v>-</v>
      </c>
      <c r="I365" t="str">
        <f t="array" ref="I365">XLOOKUP($G365,'SEPT 26  EMP LIST'!$A$2:$A$998,'SEPT 26  EMP LIST'!$F$2:$F$998,"-")</f>
        <v>-</v>
      </c>
      <c r="J365" t="str">
        <f t="array" ref="J365">XLOOKUP($G365,'SEPT 26  EMP LIST'!$A$2:$A$998,'SEPT 26  EMP LIST'!$B$2:$B$998,"-")</f>
        <v>-</v>
      </c>
      <c r="N365" t="str">
        <f t="array" ref="N365">XLOOKUP($G365,'SEPT 26  EMP LIST'!$A$2:$A$998,'SEPT 26  EMP LIST'!$E$2:$E$998,"-")</f>
        <v>-</v>
      </c>
    </row>
    <row r="366">
      <c r="H366" t="str">
        <f t="array" ref="H366">XLOOKUP($G366,'SEPT 26  EMP LIST'!$A$2:$A$998,'SEPT 26  EMP LIST'!$D$2:$D$998,"-")</f>
        <v>-</v>
      </c>
      <c r="I366" t="str">
        <f t="array" ref="I366">XLOOKUP($G366,'SEPT 26  EMP LIST'!$A$2:$A$998,'SEPT 26  EMP LIST'!$F$2:$F$998,"-")</f>
        <v>-</v>
      </c>
      <c r="J366" t="str">
        <f t="array" ref="J366">XLOOKUP($G366,'SEPT 26  EMP LIST'!$A$2:$A$998,'SEPT 26  EMP LIST'!$B$2:$B$998,"-")</f>
        <v>-</v>
      </c>
      <c r="N366" t="str">
        <f t="array" ref="N366">XLOOKUP($G366,'SEPT 26  EMP LIST'!$A$2:$A$998,'SEPT 26  EMP LIST'!$E$2:$E$998,"-")</f>
        <v>-</v>
      </c>
    </row>
    <row r="367">
      <c r="H367" t="str">
        <f t="array" ref="H367">XLOOKUP($G367,'SEPT 26  EMP LIST'!$A$2:$A$998,'SEPT 26  EMP LIST'!$D$2:$D$998,"-")</f>
        <v>-</v>
      </c>
      <c r="I367" t="str">
        <f t="array" ref="I367">XLOOKUP($G367,'SEPT 26  EMP LIST'!$A$2:$A$998,'SEPT 26  EMP LIST'!$F$2:$F$998,"-")</f>
        <v>-</v>
      </c>
      <c r="J367" t="str">
        <f t="array" ref="J367">XLOOKUP($G367,'SEPT 26  EMP LIST'!$A$2:$A$998,'SEPT 26  EMP LIST'!$B$2:$B$998,"-")</f>
        <v>-</v>
      </c>
      <c r="N367" t="str">
        <f t="array" ref="N367">XLOOKUP($G367,'SEPT 26  EMP LIST'!$A$2:$A$998,'SEPT 26  EMP LIST'!$E$2:$E$998,"-")</f>
        <v>-</v>
      </c>
    </row>
    <row r="368">
      <c r="H368" t="str">
        <f t="array" ref="H368">XLOOKUP($G368,'SEPT 26  EMP LIST'!$A$2:$A$998,'SEPT 26  EMP LIST'!$D$2:$D$998,"-")</f>
        <v>-</v>
      </c>
      <c r="I368" t="str">
        <f t="array" ref="I368">XLOOKUP($G368,'SEPT 26  EMP LIST'!$A$2:$A$998,'SEPT 26  EMP LIST'!$F$2:$F$998,"-")</f>
        <v>-</v>
      </c>
      <c r="J368" t="str">
        <f t="array" ref="J368">XLOOKUP($G368,'SEPT 26  EMP LIST'!$A$2:$A$998,'SEPT 26  EMP LIST'!$B$2:$B$998,"-")</f>
        <v>-</v>
      </c>
      <c r="N368" t="str">
        <f t="array" ref="N368">XLOOKUP($G368,'SEPT 26  EMP LIST'!$A$2:$A$998,'SEPT 26  EMP LIST'!$E$2:$E$998,"-")</f>
        <v>-</v>
      </c>
    </row>
    <row r="369">
      <c r="H369" t="str">
        <f t="array" ref="H369">XLOOKUP($G369,'SEPT 26  EMP LIST'!$A$2:$A$998,'SEPT 26  EMP LIST'!$D$2:$D$998,"-")</f>
        <v>-</v>
      </c>
      <c r="I369" t="str">
        <f t="array" ref="I369">XLOOKUP($G369,'SEPT 26  EMP LIST'!$A$2:$A$998,'SEPT 26  EMP LIST'!$F$2:$F$998,"-")</f>
        <v>-</v>
      </c>
      <c r="J369" t="str">
        <f t="array" ref="J369">XLOOKUP($G369,'SEPT 26  EMP LIST'!$A$2:$A$998,'SEPT 26  EMP LIST'!$B$2:$B$998,"-")</f>
        <v>-</v>
      </c>
      <c r="N369" t="str">
        <f t="array" ref="N369">XLOOKUP($G369,'SEPT 26  EMP LIST'!$A$2:$A$998,'SEPT 26  EMP LIST'!$E$2:$E$998,"-")</f>
        <v>-</v>
      </c>
    </row>
    <row r="370">
      <c r="H370" t="str">
        <f t="array" ref="H370">XLOOKUP($G370,'SEPT 26  EMP LIST'!$A$2:$A$998,'SEPT 26  EMP LIST'!$D$2:$D$998,"-")</f>
        <v>-</v>
      </c>
      <c r="I370" t="str">
        <f t="array" ref="I370">XLOOKUP($G370,'SEPT 26  EMP LIST'!$A$2:$A$998,'SEPT 26  EMP LIST'!$F$2:$F$998,"-")</f>
        <v>-</v>
      </c>
      <c r="J370" t="str">
        <f t="array" ref="J370">XLOOKUP($G370,'SEPT 26  EMP LIST'!$A$2:$A$998,'SEPT 26  EMP LIST'!$B$2:$B$998,"-")</f>
        <v>-</v>
      </c>
      <c r="N370" t="str">
        <f t="array" ref="N370">XLOOKUP($G370,'SEPT 26  EMP LIST'!$A$2:$A$998,'SEPT 26  EMP LIST'!$E$2:$E$998,"-")</f>
        <v>-</v>
      </c>
    </row>
    <row r="371">
      <c r="H371" t="str">
        <f t="array" ref="H371">XLOOKUP($G371,'SEPT 26  EMP LIST'!$A$2:$A$998,'SEPT 26  EMP LIST'!$D$2:$D$998,"-")</f>
        <v>-</v>
      </c>
      <c r="I371" t="str">
        <f t="array" ref="I371">XLOOKUP($G371,'SEPT 26  EMP LIST'!$A$2:$A$998,'SEPT 26  EMP LIST'!$F$2:$F$998,"-")</f>
        <v>-</v>
      </c>
      <c r="J371" t="str">
        <f t="array" ref="J371">XLOOKUP($G371,'SEPT 26  EMP LIST'!$A$2:$A$998,'SEPT 26  EMP LIST'!$B$2:$B$998,"-")</f>
        <v>-</v>
      </c>
      <c r="N371" t="str">
        <f t="array" ref="N371">XLOOKUP($G371,'SEPT 26  EMP LIST'!$A$2:$A$998,'SEPT 26  EMP LIST'!$E$2:$E$998,"-")</f>
        <v>-</v>
      </c>
    </row>
    <row r="372">
      <c r="H372" t="str">
        <f t="array" ref="H372">XLOOKUP($G372,'SEPT 26  EMP LIST'!$A$2:$A$998,'SEPT 26  EMP LIST'!$D$2:$D$998,"-")</f>
        <v>-</v>
      </c>
      <c r="I372" t="str">
        <f t="array" ref="I372">XLOOKUP($G372,'SEPT 26  EMP LIST'!$A$2:$A$998,'SEPT 26  EMP LIST'!$F$2:$F$998,"-")</f>
        <v>-</v>
      </c>
      <c r="J372" t="str">
        <f t="array" ref="J372">XLOOKUP($G372,'SEPT 26  EMP LIST'!$A$2:$A$998,'SEPT 26  EMP LIST'!$B$2:$B$998,"-")</f>
        <v>-</v>
      </c>
      <c r="N372" t="str">
        <f t="array" ref="N372">XLOOKUP($G372,'SEPT 26  EMP LIST'!$A$2:$A$998,'SEPT 26  EMP LIST'!$E$2:$E$998,"-")</f>
        <v>-</v>
      </c>
    </row>
    <row r="373">
      <c r="H373" t="str">
        <f t="array" ref="H373">XLOOKUP($G373,'SEPT 26  EMP LIST'!$A$2:$A$998,'SEPT 26  EMP LIST'!$D$2:$D$998,"-")</f>
        <v>-</v>
      </c>
      <c r="I373" t="str">
        <f t="array" ref="I373">XLOOKUP($G373,'SEPT 26  EMP LIST'!$A$2:$A$998,'SEPT 26  EMP LIST'!$F$2:$F$998,"-")</f>
        <v>-</v>
      </c>
      <c r="J373" t="str">
        <f t="array" ref="J373">XLOOKUP($G373,'SEPT 26  EMP LIST'!$A$2:$A$998,'SEPT 26  EMP LIST'!$B$2:$B$998,"-")</f>
        <v>-</v>
      </c>
      <c r="N373" t="str">
        <f t="array" ref="N373">XLOOKUP($G373,'SEPT 26  EMP LIST'!$A$2:$A$998,'SEPT 26  EMP LIST'!$E$2:$E$998,"-")</f>
        <v>-</v>
      </c>
    </row>
    <row r="374">
      <c r="H374" t="str">
        <f t="array" ref="H374">XLOOKUP($G374,'SEPT 26  EMP LIST'!$A$2:$A$998,'SEPT 26  EMP LIST'!$D$2:$D$998,"-")</f>
        <v>-</v>
      </c>
      <c r="I374" t="str">
        <f t="array" ref="I374">XLOOKUP($G374,'SEPT 26  EMP LIST'!$A$2:$A$998,'SEPT 26  EMP LIST'!$F$2:$F$998,"-")</f>
        <v>-</v>
      </c>
      <c r="J374" t="str">
        <f t="array" ref="J374">XLOOKUP($G374,'SEPT 26  EMP LIST'!$A$2:$A$998,'SEPT 26  EMP LIST'!$B$2:$B$998,"-")</f>
        <v>-</v>
      </c>
      <c r="N374" t="str">
        <f t="array" ref="N374">XLOOKUP($G374,'SEPT 26  EMP LIST'!$A$2:$A$998,'SEPT 26  EMP LIST'!$E$2:$E$998,"-")</f>
        <v>-</v>
      </c>
    </row>
    <row r="375">
      <c r="H375" t="str">
        <f t="array" ref="H375">XLOOKUP($G375,'SEPT 26  EMP LIST'!$A$2:$A$998,'SEPT 26  EMP LIST'!$D$2:$D$998,"-")</f>
        <v>-</v>
      </c>
      <c r="I375" t="str">
        <f t="array" ref="I375">XLOOKUP($G375,'SEPT 26  EMP LIST'!$A$2:$A$998,'SEPT 26  EMP LIST'!$F$2:$F$998,"-")</f>
        <v>-</v>
      </c>
      <c r="J375" t="str">
        <f t="array" ref="J375">XLOOKUP($G375,'SEPT 26  EMP LIST'!$A$2:$A$998,'SEPT 26  EMP LIST'!$B$2:$B$998,"-")</f>
        <v>-</v>
      </c>
      <c r="N375" t="str">
        <f t="array" ref="N375">XLOOKUP($G375,'SEPT 26  EMP LIST'!$A$2:$A$998,'SEPT 26  EMP LIST'!$E$2:$E$998,"-")</f>
        <v>-</v>
      </c>
    </row>
    <row r="376">
      <c r="H376" t="str">
        <f t="array" ref="H376">XLOOKUP($G376,'SEPT 26  EMP LIST'!$A$2:$A$998,'SEPT 26  EMP LIST'!$D$2:$D$998,"-")</f>
        <v>-</v>
      </c>
      <c r="I376" t="str">
        <f t="array" ref="I376">XLOOKUP($G376,'SEPT 26  EMP LIST'!$A$2:$A$998,'SEPT 26  EMP LIST'!$F$2:$F$998,"-")</f>
        <v>-</v>
      </c>
      <c r="J376" t="str">
        <f t="array" ref="J376">XLOOKUP($G376,'SEPT 26  EMP LIST'!$A$2:$A$998,'SEPT 26  EMP LIST'!$B$2:$B$998,"-")</f>
        <v>-</v>
      </c>
      <c r="N376" t="str">
        <f t="array" ref="N376">XLOOKUP($G376,'SEPT 26  EMP LIST'!$A$2:$A$998,'SEPT 26  EMP LIST'!$E$2:$E$998,"-")</f>
        <v>-</v>
      </c>
    </row>
    <row r="377">
      <c r="H377" t="str">
        <f t="array" ref="H377">XLOOKUP($G377,'SEPT 26  EMP LIST'!$A$2:$A$998,'SEPT 26  EMP LIST'!$D$2:$D$998,"-")</f>
        <v>-</v>
      </c>
      <c r="I377" t="str">
        <f t="array" ref="I377">XLOOKUP($G377,'SEPT 26  EMP LIST'!$A$2:$A$998,'SEPT 26  EMP LIST'!$F$2:$F$998,"-")</f>
        <v>-</v>
      </c>
      <c r="J377" t="str">
        <f t="array" ref="J377">XLOOKUP($G377,'SEPT 26  EMP LIST'!$A$2:$A$998,'SEPT 26  EMP LIST'!$B$2:$B$998,"-")</f>
        <v>-</v>
      </c>
      <c r="N377" t="str">
        <f t="array" ref="N377">XLOOKUP($G377,'SEPT 26  EMP LIST'!$A$2:$A$998,'SEPT 26  EMP LIST'!$E$2:$E$998,"-")</f>
        <v>-</v>
      </c>
    </row>
    <row r="378">
      <c r="H378" t="str">
        <f t="array" ref="H378">XLOOKUP($G378,'SEPT 26  EMP LIST'!$A$2:$A$998,'SEPT 26  EMP LIST'!$D$2:$D$998,"-")</f>
        <v>-</v>
      </c>
      <c r="I378" t="str">
        <f t="array" ref="I378">XLOOKUP($G378,'SEPT 26  EMP LIST'!$A$2:$A$998,'SEPT 26  EMP LIST'!$F$2:$F$998,"-")</f>
        <v>-</v>
      </c>
      <c r="J378" t="str">
        <f t="array" ref="J378">XLOOKUP($G378,'SEPT 26  EMP LIST'!$A$2:$A$998,'SEPT 26  EMP LIST'!$B$2:$B$998,"-")</f>
        <v>-</v>
      </c>
      <c r="N378" t="str">
        <f t="array" ref="N378">XLOOKUP($G378,'SEPT 26  EMP LIST'!$A$2:$A$998,'SEPT 26  EMP LIST'!$E$2:$E$998,"-")</f>
        <v>-</v>
      </c>
    </row>
    <row r="379">
      <c r="H379" t="str">
        <f t="array" ref="H379">XLOOKUP($G379,'SEPT 26  EMP LIST'!$A$2:$A$998,'SEPT 26  EMP LIST'!$D$2:$D$998,"-")</f>
        <v>-</v>
      </c>
      <c r="I379" t="str">
        <f t="array" ref="I379">XLOOKUP($G379,'SEPT 26  EMP LIST'!$A$2:$A$998,'SEPT 26  EMP LIST'!$F$2:$F$998,"-")</f>
        <v>-</v>
      </c>
      <c r="J379" t="str">
        <f t="array" ref="J379">XLOOKUP($G379,'SEPT 26  EMP LIST'!$A$2:$A$998,'SEPT 26  EMP LIST'!$B$2:$B$998,"-")</f>
        <v>-</v>
      </c>
      <c r="N379" t="str">
        <f t="array" ref="N379">XLOOKUP($G379,'SEPT 26  EMP LIST'!$A$2:$A$998,'SEPT 26  EMP LIST'!$E$2:$E$998,"-")</f>
        <v>-</v>
      </c>
    </row>
    <row r="380">
      <c r="H380" t="str">
        <f t="array" ref="H380">XLOOKUP($G380,'SEPT 26  EMP LIST'!$A$2:$A$998,'SEPT 26  EMP LIST'!$D$2:$D$998,"-")</f>
        <v>-</v>
      </c>
      <c r="I380" t="str">
        <f t="array" ref="I380">XLOOKUP($G380,'SEPT 26  EMP LIST'!$A$2:$A$998,'SEPT 26  EMP LIST'!$F$2:$F$998,"-")</f>
        <v>-</v>
      </c>
      <c r="J380" t="str">
        <f t="array" ref="J380">XLOOKUP($G380,'SEPT 26  EMP LIST'!$A$2:$A$998,'SEPT 26  EMP LIST'!$B$2:$B$998,"-")</f>
        <v>-</v>
      </c>
      <c r="N380" t="str">
        <f t="array" ref="N380">XLOOKUP($G380,'SEPT 26  EMP LIST'!$A$2:$A$998,'SEPT 26  EMP LIST'!$E$2:$E$998,"-")</f>
        <v>-</v>
      </c>
    </row>
    <row r="381">
      <c r="H381" t="str">
        <f t="array" ref="H381">XLOOKUP($G381,'SEPT 26  EMP LIST'!$A$2:$A$998,'SEPT 26  EMP LIST'!$D$2:$D$998,"-")</f>
        <v>-</v>
      </c>
      <c r="I381" t="str">
        <f t="array" ref="I381">XLOOKUP($G381,'SEPT 26  EMP LIST'!$A$2:$A$998,'SEPT 26  EMP LIST'!$F$2:$F$998,"-")</f>
        <v>-</v>
      </c>
      <c r="J381" t="str">
        <f t="array" ref="J381">XLOOKUP($G381,'SEPT 26  EMP LIST'!$A$2:$A$998,'SEPT 26  EMP LIST'!$B$2:$B$998,"-")</f>
        <v>-</v>
      </c>
      <c r="N381" t="str">
        <f t="array" ref="N381">XLOOKUP($G381,'SEPT 26  EMP LIST'!$A$2:$A$998,'SEPT 26  EMP LIST'!$E$2:$E$998,"-")</f>
        <v>-</v>
      </c>
    </row>
    <row r="382">
      <c r="H382" t="str">
        <f t="array" ref="H382">XLOOKUP($G382,'SEPT 26  EMP LIST'!$A$2:$A$998,'SEPT 26  EMP LIST'!$D$2:$D$998,"-")</f>
        <v>-</v>
      </c>
      <c r="I382" t="str">
        <f t="array" ref="I382">XLOOKUP($G382,'SEPT 26  EMP LIST'!$A$2:$A$998,'SEPT 26  EMP LIST'!$F$2:$F$998,"-")</f>
        <v>-</v>
      </c>
      <c r="J382" t="str">
        <f t="array" ref="J382">XLOOKUP($G382,'SEPT 26  EMP LIST'!$A$2:$A$998,'SEPT 26  EMP LIST'!$B$2:$B$998,"-")</f>
        <v>-</v>
      </c>
      <c r="N382" t="str">
        <f t="array" ref="N382">XLOOKUP($G382,'SEPT 26  EMP LIST'!$A$2:$A$998,'SEPT 26  EMP LIST'!$E$2:$E$998,"-")</f>
        <v>-</v>
      </c>
    </row>
    <row r="383">
      <c r="H383" t="str">
        <f t="array" ref="H383">XLOOKUP($G383,'SEPT 26  EMP LIST'!$A$2:$A$998,'SEPT 26  EMP LIST'!$D$2:$D$998,"-")</f>
        <v>-</v>
      </c>
      <c r="I383" t="str">
        <f t="array" ref="I383">XLOOKUP($G383,'SEPT 26  EMP LIST'!$A$2:$A$998,'SEPT 26  EMP LIST'!$F$2:$F$998,"-")</f>
        <v>-</v>
      </c>
      <c r="J383" t="str">
        <f t="array" ref="J383">XLOOKUP($G383,'SEPT 26  EMP LIST'!$A$2:$A$998,'SEPT 26  EMP LIST'!$B$2:$B$998,"-")</f>
        <v>-</v>
      </c>
      <c r="N383" t="str">
        <f t="array" ref="N383">XLOOKUP($G383,'SEPT 26  EMP LIST'!$A$2:$A$998,'SEPT 26  EMP LIST'!$E$2:$E$998,"-")</f>
        <v>-</v>
      </c>
    </row>
    <row r="384">
      <c r="H384" t="str">
        <f t="array" ref="H384">XLOOKUP($G384,'SEPT 26  EMP LIST'!$A$2:$A$998,'SEPT 26  EMP LIST'!$D$2:$D$998,"-")</f>
        <v>-</v>
      </c>
      <c r="I384" t="str">
        <f t="array" ref="I384">XLOOKUP($G384,'SEPT 26  EMP LIST'!$A$2:$A$998,'SEPT 26  EMP LIST'!$F$2:$F$998,"-")</f>
        <v>-</v>
      </c>
      <c r="J384" t="str">
        <f t="array" ref="J384">XLOOKUP($G384,'SEPT 26  EMP LIST'!$A$2:$A$998,'SEPT 26  EMP LIST'!$B$2:$B$998,"-")</f>
        <v>-</v>
      </c>
      <c r="N384" t="str">
        <f t="array" ref="N384">XLOOKUP($G384,'SEPT 26  EMP LIST'!$A$2:$A$998,'SEPT 26  EMP LIST'!$E$2:$E$998,"-")</f>
        <v>-</v>
      </c>
    </row>
    <row r="385">
      <c r="H385" t="str">
        <f t="array" ref="H385">XLOOKUP($G385,'SEPT 26  EMP LIST'!$A$2:$A$998,'SEPT 26  EMP LIST'!$D$2:$D$998,"-")</f>
        <v>-</v>
      </c>
      <c r="I385" t="str">
        <f t="array" ref="I385">XLOOKUP($G385,'SEPT 26  EMP LIST'!$A$2:$A$998,'SEPT 26  EMP LIST'!$F$2:$F$998,"-")</f>
        <v>-</v>
      </c>
      <c r="J385" t="str">
        <f t="array" ref="J385">XLOOKUP($G385,'SEPT 26  EMP LIST'!$A$2:$A$998,'SEPT 26  EMP LIST'!$B$2:$B$998,"-")</f>
        <v>-</v>
      </c>
      <c r="N385" t="str">
        <f t="array" ref="N385">XLOOKUP($G385,'SEPT 26  EMP LIST'!$A$2:$A$998,'SEPT 26  EMP LIST'!$E$2:$E$998,"-")</f>
        <v>-</v>
      </c>
    </row>
    <row r="386">
      <c r="H386" t="str">
        <f t="array" ref="H386">XLOOKUP($G386,'SEPT 26  EMP LIST'!$A$2:$A$998,'SEPT 26  EMP LIST'!$D$2:$D$998,"-")</f>
        <v>-</v>
      </c>
      <c r="I386" t="str">
        <f t="array" ref="I386">XLOOKUP($G386,'SEPT 26  EMP LIST'!$A$2:$A$998,'SEPT 26  EMP LIST'!$F$2:$F$998,"-")</f>
        <v>-</v>
      </c>
      <c r="J386" t="str">
        <f t="array" ref="J386">XLOOKUP($G386,'SEPT 26  EMP LIST'!$A$2:$A$998,'SEPT 26  EMP LIST'!$B$2:$B$998,"-")</f>
        <v>-</v>
      </c>
      <c r="N386" t="str">
        <f t="array" ref="N386">XLOOKUP($G386,'SEPT 26  EMP LIST'!$A$2:$A$998,'SEPT 26  EMP LIST'!$E$2:$E$998,"-")</f>
        <v>-</v>
      </c>
    </row>
    <row r="387">
      <c r="H387" t="str">
        <f t="array" ref="H387">XLOOKUP($G387,'SEPT 26  EMP LIST'!$A$2:$A$998,'SEPT 26  EMP LIST'!$D$2:$D$998,"-")</f>
        <v>-</v>
      </c>
      <c r="I387" t="str">
        <f t="array" ref="I387">XLOOKUP($G387,'SEPT 26  EMP LIST'!$A$2:$A$998,'SEPT 26  EMP LIST'!$F$2:$F$998,"-")</f>
        <v>-</v>
      </c>
      <c r="J387" t="str">
        <f t="array" ref="J387">XLOOKUP($G387,'SEPT 26  EMP LIST'!$A$2:$A$998,'SEPT 26  EMP LIST'!$B$2:$B$998,"-")</f>
        <v>-</v>
      </c>
      <c r="N387" t="str">
        <f t="array" ref="N387">XLOOKUP($G387,'SEPT 26  EMP LIST'!$A$2:$A$998,'SEPT 26  EMP LIST'!$E$2:$E$998,"-")</f>
        <v>-</v>
      </c>
    </row>
    <row r="388">
      <c r="H388" t="str">
        <f t="array" ref="H388">XLOOKUP($G388,'SEPT 26  EMP LIST'!$A$2:$A$998,'SEPT 26  EMP LIST'!$D$2:$D$998,"-")</f>
        <v>-</v>
      </c>
      <c r="I388" t="str">
        <f t="array" ref="I388">XLOOKUP($G388,'SEPT 26  EMP LIST'!$A$2:$A$998,'SEPT 26  EMP LIST'!$F$2:$F$998,"-")</f>
        <v>-</v>
      </c>
      <c r="J388" t="str">
        <f t="array" ref="J388">XLOOKUP($G388,'SEPT 26  EMP LIST'!$A$2:$A$998,'SEPT 26  EMP LIST'!$B$2:$B$998,"-")</f>
        <v>-</v>
      </c>
      <c r="N388" t="str">
        <f t="array" ref="N388">XLOOKUP($G388,'SEPT 26  EMP LIST'!$A$2:$A$998,'SEPT 26  EMP LIST'!$E$2:$E$998,"-")</f>
        <v>-</v>
      </c>
    </row>
    <row r="389">
      <c r="H389" t="str">
        <f t="array" ref="H389">XLOOKUP($G389,'SEPT 26  EMP LIST'!$A$2:$A$998,'SEPT 26  EMP LIST'!$D$2:$D$998,"-")</f>
        <v>-</v>
      </c>
      <c r="I389" t="str">
        <f t="array" ref="I389">XLOOKUP($G389,'SEPT 26  EMP LIST'!$A$2:$A$998,'SEPT 26  EMP LIST'!$F$2:$F$998,"-")</f>
        <v>-</v>
      </c>
      <c r="J389" t="str">
        <f t="array" ref="J389">XLOOKUP($G389,'SEPT 26  EMP LIST'!$A$2:$A$998,'SEPT 26  EMP LIST'!$B$2:$B$998,"-")</f>
        <v>-</v>
      </c>
      <c r="N389" t="str">
        <f t="array" ref="N389">XLOOKUP($G389,'SEPT 26  EMP LIST'!$A$2:$A$998,'SEPT 26  EMP LIST'!$E$2:$E$998,"-")</f>
        <v>-</v>
      </c>
    </row>
    <row r="390">
      <c r="H390" t="str">
        <f t="array" ref="H390">XLOOKUP($G390,'SEPT 26  EMP LIST'!$A$2:$A$998,'SEPT 26  EMP LIST'!$D$2:$D$998,"-")</f>
        <v>-</v>
      </c>
      <c r="I390" t="str">
        <f t="array" ref="I390">XLOOKUP($G390,'SEPT 26  EMP LIST'!$A$2:$A$998,'SEPT 26  EMP LIST'!$F$2:$F$998,"-")</f>
        <v>-</v>
      </c>
      <c r="J390" t="str">
        <f t="array" ref="J390">XLOOKUP($G390,'SEPT 26  EMP LIST'!$A$2:$A$998,'SEPT 26  EMP LIST'!$B$2:$B$998,"-")</f>
        <v>-</v>
      </c>
      <c r="N390" t="str">
        <f t="array" ref="N390">XLOOKUP($G390,'SEPT 26  EMP LIST'!$A$2:$A$998,'SEPT 26  EMP LIST'!$E$2:$E$998,"-")</f>
        <v>-</v>
      </c>
    </row>
    <row r="391">
      <c r="H391" t="str">
        <f t="array" ref="H391">XLOOKUP($G391,'SEPT 26  EMP LIST'!$A$2:$A$998,'SEPT 26  EMP LIST'!$D$2:$D$998,"-")</f>
        <v>-</v>
      </c>
      <c r="I391" t="str">
        <f t="array" ref="I391">XLOOKUP($G391,'SEPT 26  EMP LIST'!$A$2:$A$998,'SEPT 26  EMP LIST'!$F$2:$F$998,"-")</f>
        <v>-</v>
      </c>
      <c r="J391" t="str">
        <f t="array" ref="J391">XLOOKUP($G391,'SEPT 26  EMP LIST'!$A$2:$A$998,'SEPT 26  EMP LIST'!$B$2:$B$998,"-")</f>
        <v>-</v>
      </c>
      <c r="N391" t="str">
        <f t="array" ref="N391">XLOOKUP($G391,'SEPT 26  EMP LIST'!$A$2:$A$998,'SEPT 26  EMP LIST'!$E$2:$E$998,"-")</f>
        <v>-</v>
      </c>
    </row>
    <row r="392">
      <c r="H392" t="str">
        <f t="array" ref="H392">XLOOKUP($G392,'SEPT 26  EMP LIST'!$A$2:$A$998,'SEPT 26  EMP LIST'!$D$2:$D$998,"-")</f>
        <v>-</v>
      </c>
      <c r="I392" t="str">
        <f t="array" ref="I392">XLOOKUP($G392,'SEPT 26  EMP LIST'!$A$2:$A$998,'SEPT 26  EMP LIST'!$F$2:$F$998,"-")</f>
        <v>-</v>
      </c>
      <c r="J392" t="str">
        <f t="array" ref="J392">XLOOKUP($G392,'SEPT 26  EMP LIST'!$A$2:$A$998,'SEPT 26  EMP LIST'!$B$2:$B$998,"-")</f>
        <v>-</v>
      </c>
      <c r="N392" t="str">
        <f t="array" ref="N392">XLOOKUP($G392,'SEPT 26  EMP LIST'!$A$2:$A$998,'SEPT 26  EMP LIST'!$E$2:$E$998,"-")</f>
        <v>-</v>
      </c>
    </row>
    <row r="393">
      <c r="H393" t="str">
        <f t="array" ref="H393">XLOOKUP($G393,'SEPT 26  EMP LIST'!$A$2:$A$998,'SEPT 26  EMP LIST'!$D$2:$D$998,"-")</f>
        <v>-</v>
      </c>
      <c r="I393" t="str">
        <f t="array" ref="I393">XLOOKUP($G393,'SEPT 26  EMP LIST'!$A$2:$A$998,'SEPT 26  EMP LIST'!$F$2:$F$998,"-")</f>
        <v>-</v>
      </c>
      <c r="J393" t="str">
        <f t="array" ref="J393">XLOOKUP($G393,'SEPT 26  EMP LIST'!$A$2:$A$998,'SEPT 26  EMP LIST'!$B$2:$B$998,"-")</f>
        <v>-</v>
      </c>
      <c r="N393" t="str">
        <f t="array" ref="N393">XLOOKUP($G393,'SEPT 26  EMP LIST'!$A$2:$A$998,'SEPT 26  EMP LIST'!$E$2:$E$998,"-")</f>
        <v>-</v>
      </c>
    </row>
    <row r="394">
      <c r="H394" t="str">
        <f t="array" ref="H394">XLOOKUP($G394,'SEPT 26  EMP LIST'!$A$2:$A$998,'SEPT 26  EMP LIST'!$D$2:$D$998,"-")</f>
        <v>-</v>
      </c>
      <c r="I394" t="str">
        <f t="array" ref="I394">XLOOKUP($G394,'SEPT 26  EMP LIST'!$A$2:$A$998,'SEPT 26  EMP LIST'!$F$2:$F$998,"-")</f>
        <v>-</v>
      </c>
      <c r="J394" t="str">
        <f t="array" ref="J394">XLOOKUP($G394,'SEPT 26  EMP LIST'!$A$2:$A$998,'SEPT 26  EMP LIST'!$B$2:$B$998,"-")</f>
        <v>-</v>
      </c>
      <c r="N394" t="str">
        <f t="array" ref="N394">XLOOKUP($G394,'SEPT 26  EMP LIST'!$A$2:$A$998,'SEPT 26  EMP LIST'!$E$2:$E$998,"-")</f>
        <v>-</v>
      </c>
    </row>
    <row r="395">
      <c r="H395" t="str">
        <f t="array" ref="H395">XLOOKUP($G395,'SEPT 26  EMP LIST'!$A$2:$A$998,'SEPT 26  EMP LIST'!$D$2:$D$998,"-")</f>
        <v>-</v>
      </c>
      <c r="I395" t="str">
        <f t="array" ref="I395">XLOOKUP($G395,'SEPT 26  EMP LIST'!$A$2:$A$998,'SEPT 26  EMP LIST'!$F$2:$F$998,"-")</f>
        <v>-</v>
      </c>
      <c r="J395" t="str">
        <f t="array" ref="J395">XLOOKUP($G395,'SEPT 26  EMP LIST'!$A$2:$A$998,'SEPT 26  EMP LIST'!$B$2:$B$998,"-")</f>
        <v>-</v>
      </c>
      <c r="N395" t="str">
        <f t="array" ref="N395">XLOOKUP($G395,'SEPT 26  EMP LIST'!$A$2:$A$998,'SEPT 26  EMP LIST'!$E$2:$E$998,"-")</f>
        <v>-</v>
      </c>
    </row>
    <row r="396">
      <c r="H396" t="str">
        <f t="array" ref="H396">XLOOKUP($G396,'SEPT 26  EMP LIST'!$A$2:$A$998,'SEPT 26  EMP LIST'!$D$2:$D$998,"-")</f>
        <v>-</v>
      </c>
      <c r="I396" t="str">
        <f t="array" ref="I396">XLOOKUP($G396,'SEPT 26  EMP LIST'!$A$2:$A$998,'SEPT 26  EMP LIST'!$F$2:$F$998,"-")</f>
        <v>-</v>
      </c>
      <c r="J396" t="str">
        <f t="array" ref="J396">XLOOKUP($G396,'SEPT 26  EMP LIST'!$A$2:$A$998,'SEPT 26  EMP LIST'!$B$2:$B$998,"-")</f>
        <v>-</v>
      </c>
      <c r="N396" t="str">
        <f t="array" ref="N396">XLOOKUP($G396,'SEPT 26  EMP LIST'!$A$2:$A$998,'SEPT 26  EMP LIST'!$E$2:$E$998,"-")</f>
        <v>-</v>
      </c>
    </row>
    <row r="397">
      <c r="H397" t="str">
        <f t="array" ref="H397">XLOOKUP($G397,'SEPT 26  EMP LIST'!$A$2:$A$998,'SEPT 26  EMP LIST'!$D$2:$D$998,"-")</f>
        <v>-</v>
      </c>
      <c r="I397" t="str">
        <f t="array" ref="I397">XLOOKUP($G397,'SEPT 26  EMP LIST'!$A$2:$A$998,'SEPT 26  EMP LIST'!$F$2:$F$998,"-")</f>
        <v>-</v>
      </c>
      <c r="J397" t="str">
        <f t="array" ref="J397">XLOOKUP($G397,'SEPT 26  EMP LIST'!$A$2:$A$998,'SEPT 26  EMP LIST'!$B$2:$B$998,"-")</f>
        <v>-</v>
      </c>
      <c r="N397" t="str">
        <f t="array" ref="N397">XLOOKUP($G397,'SEPT 26  EMP LIST'!$A$2:$A$998,'SEPT 26  EMP LIST'!$E$2:$E$998,"-")</f>
        <v>-</v>
      </c>
    </row>
    <row r="398">
      <c r="H398" t="str">
        <f t="array" ref="H398">XLOOKUP($G398,'SEPT 26  EMP LIST'!$A$2:$A$998,'SEPT 26  EMP LIST'!$D$2:$D$998,"-")</f>
        <v>-</v>
      </c>
      <c r="I398" t="str">
        <f t="array" ref="I398">XLOOKUP($G398,'SEPT 26  EMP LIST'!$A$2:$A$998,'SEPT 26  EMP LIST'!$F$2:$F$998,"-")</f>
        <v>-</v>
      </c>
      <c r="J398" t="str">
        <f t="array" ref="J398">XLOOKUP($G398,'SEPT 26  EMP LIST'!$A$2:$A$998,'SEPT 26  EMP LIST'!$B$2:$B$998,"-")</f>
        <v>-</v>
      </c>
      <c r="N398" t="str">
        <f t="array" ref="N398">XLOOKUP($G398,'SEPT 26  EMP LIST'!$A$2:$A$998,'SEPT 26  EMP LIST'!$E$2:$E$998,"-")</f>
        <v>-</v>
      </c>
    </row>
    <row r="399">
      <c r="H399" t="str">
        <f t="array" ref="H399">XLOOKUP($G399,'SEPT 26  EMP LIST'!$A$2:$A$998,'SEPT 26  EMP LIST'!$D$2:$D$998,"-")</f>
        <v>-</v>
      </c>
      <c r="I399" t="str">
        <f t="array" ref="I399">XLOOKUP($G399,'SEPT 26  EMP LIST'!$A$2:$A$998,'SEPT 26  EMP LIST'!$F$2:$F$998,"-")</f>
        <v>-</v>
      </c>
      <c r="J399" t="str">
        <f t="array" ref="J399">XLOOKUP($G399,'SEPT 26  EMP LIST'!$A$2:$A$998,'SEPT 26  EMP LIST'!$B$2:$B$998,"-")</f>
        <v>-</v>
      </c>
      <c r="N399" t="str">
        <f t="array" ref="N399">XLOOKUP($G399,'SEPT 26  EMP LIST'!$A$2:$A$998,'SEPT 26  EMP LIST'!$E$2:$E$998,"-")</f>
        <v>-</v>
      </c>
    </row>
    <row r="400">
      <c r="H400" t="str">
        <f t="array" ref="H400">XLOOKUP($G400,'SEPT 26  EMP LIST'!$A$2:$A$998,'SEPT 26  EMP LIST'!$D$2:$D$998,"-")</f>
        <v>-</v>
      </c>
      <c r="I400" t="str">
        <f t="array" ref="I400">XLOOKUP($G400,'SEPT 26  EMP LIST'!$A$2:$A$998,'SEPT 26  EMP LIST'!$F$2:$F$998,"-")</f>
        <v>-</v>
      </c>
      <c r="J400" t="str">
        <f t="array" ref="J400">XLOOKUP($G400,'SEPT 26  EMP LIST'!$A$2:$A$998,'SEPT 26  EMP LIST'!$B$2:$B$998,"-")</f>
        <v>-</v>
      </c>
      <c r="N400" t="str">
        <f t="array" ref="N400">XLOOKUP($G400,'SEPT 26  EMP LIST'!$A$2:$A$998,'SEPT 26  EMP LIST'!$E$2:$E$998,"-")</f>
        <v>-</v>
      </c>
    </row>
    <row r="401">
      <c r="H401" t="str">
        <f t="array" ref="H401">XLOOKUP($G401,'SEPT 26  EMP LIST'!$A$2:$A$998,'SEPT 26  EMP LIST'!$D$2:$D$998,"-")</f>
        <v>-</v>
      </c>
      <c r="I401" t="str">
        <f t="array" ref="I401">XLOOKUP($G401,'SEPT 26  EMP LIST'!$A$2:$A$998,'SEPT 26  EMP LIST'!$F$2:$F$998,"-")</f>
        <v>-</v>
      </c>
      <c r="J401" t="str">
        <f t="array" ref="J401">XLOOKUP($G401,'SEPT 26  EMP LIST'!$A$2:$A$998,'SEPT 26  EMP LIST'!$B$2:$B$998,"-")</f>
        <v>-</v>
      </c>
      <c r="N401" t="str">
        <f t="array" ref="N401">XLOOKUP($G401,'SEPT 26  EMP LIST'!$A$2:$A$998,'SEPT 26  EMP LIST'!$E$2:$E$998,"-")</f>
        <v>-</v>
      </c>
    </row>
    <row r="402">
      <c r="H402" t="str">
        <f t="array" ref="H402">XLOOKUP($G402,'SEPT 26  EMP LIST'!$A$2:$A$998,'SEPT 26  EMP LIST'!$D$2:$D$998,"-")</f>
        <v>-</v>
      </c>
      <c r="I402" t="str">
        <f t="array" ref="I402">XLOOKUP($G402,'SEPT 26  EMP LIST'!$A$2:$A$998,'SEPT 26  EMP LIST'!$F$2:$F$998,"-")</f>
        <v>-</v>
      </c>
      <c r="J402" t="str">
        <f t="array" ref="J402">XLOOKUP($G402,'SEPT 26  EMP LIST'!$A$2:$A$998,'SEPT 26  EMP LIST'!$B$2:$B$998,"-")</f>
        <v>-</v>
      </c>
      <c r="N402" t="str">
        <f t="array" ref="N402">XLOOKUP($G402,'SEPT 26  EMP LIST'!$A$2:$A$998,'SEPT 26  EMP LIST'!$E$2:$E$998,"-")</f>
        <v>-</v>
      </c>
    </row>
    <row r="403">
      <c r="H403" t="str">
        <f t="array" ref="H403">XLOOKUP($G403,'SEPT 26  EMP LIST'!$A$2:$A$998,'SEPT 26  EMP LIST'!$D$2:$D$998,"-")</f>
        <v>-</v>
      </c>
      <c r="I403" t="str">
        <f t="array" ref="I403">XLOOKUP($G403,'SEPT 26  EMP LIST'!$A$2:$A$998,'SEPT 26  EMP LIST'!$F$2:$F$998,"-")</f>
        <v>-</v>
      </c>
      <c r="J403" t="str">
        <f t="array" ref="J403">XLOOKUP($G403,'SEPT 26  EMP LIST'!$A$2:$A$998,'SEPT 26  EMP LIST'!$B$2:$B$998,"-")</f>
        <v>-</v>
      </c>
      <c r="N403" t="str">
        <f t="array" ref="N403">XLOOKUP($G403,'SEPT 26  EMP LIST'!$A$2:$A$998,'SEPT 26  EMP LIST'!$E$2:$E$998,"-")</f>
        <v>-</v>
      </c>
    </row>
    <row r="404">
      <c r="H404" t="str">
        <f t="array" ref="H404">XLOOKUP($G404,'SEPT 26  EMP LIST'!$A$2:$A$998,'SEPT 26  EMP LIST'!$D$2:$D$998,"-")</f>
        <v>-</v>
      </c>
      <c r="I404" t="str">
        <f t="array" ref="I404">XLOOKUP($G404,'SEPT 26  EMP LIST'!$A$2:$A$998,'SEPT 26  EMP LIST'!$F$2:$F$998,"-")</f>
        <v>-</v>
      </c>
      <c r="J404" t="str">
        <f t="array" ref="J404">XLOOKUP($G404,'SEPT 26  EMP LIST'!$A$2:$A$998,'SEPT 26  EMP LIST'!$B$2:$B$998,"-")</f>
        <v>-</v>
      </c>
      <c r="N404" t="str">
        <f t="array" ref="N404">XLOOKUP($G404,'SEPT 26  EMP LIST'!$A$2:$A$998,'SEPT 26  EMP LIST'!$E$2:$E$998,"-")</f>
        <v>-</v>
      </c>
    </row>
    <row r="405">
      <c r="H405" t="str">
        <f t="array" ref="H405">XLOOKUP($G405,'SEPT 26  EMP LIST'!$A$2:$A$998,'SEPT 26  EMP LIST'!$D$2:$D$998,"-")</f>
        <v>-</v>
      </c>
      <c r="I405" t="str">
        <f t="array" ref="I405">XLOOKUP($G405,'SEPT 26  EMP LIST'!$A$2:$A$998,'SEPT 26  EMP LIST'!$F$2:$F$998,"-")</f>
        <v>-</v>
      </c>
      <c r="J405" t="str">
        <f t="array" ref="J405">XLOOKUP($G405,'SEPT 26  EMP LIST'!$A$2:$A$998,'SEPT 26  EMP LIST'!$B$2:$B$998,"-")</f>
        <v>-</v>
      </c>
      <c r="N405" t="str">
        <f t="array" ref="N405">XLOOKUP($G405,'SEPT 26  EMP LIST'!$A$2:$A$998,'SEPT 26  EMP LIST'!$E$2:$E$998,"-")</f>
        <v>-</v>
      </c>
    </row>
    <row r="406">
      <c r="H406" t="str">
        <f t="array" ref="H406">XLOOKUP($G406,'SEPT 26  EMP LIST'!$A$2:$A$998,'SEPT 26  EMP LIST'!$D$2:$D$998,"-")</f>
        <v>-</v>
      </c>
      <c r="I406" t="str">
        <f t="array" ref="I406">XLOOKUP($G406,'SEPT 26  EMP LIST'!$A$2:$A$998,'SEPT 26  EMP LIST'!$F$2:$F$998,"-")</f>
        <v>-</v>
      </c>
      <c r="J406" t="str">
        <f t="array" ref="J406">XLOOKUP($G406,'SEPT 26  EMP LIST'!$A$2:$A$998,'SEPT 26  EMP LIST'!$B$2:$B$998,"-")</f>
        <v>-</v>
      </c>
      <c r="N406" t="str">
        <f t="array" ref="N406">XLOOKUP($G406,'SEPT 26  EMP LIST'!$A$2:$A$998,'SEPT 26  EMP LIST'!$E$2:$E$998,"-")</f>
        <v>-</v>
      </c>
    </row>
    <row r="407">
      <c r="H407" t="str">
        <f t="array" ref="H407">XLOOKUP($G407,'SEPT 26  EMP LIST'!$A$2:$A$998,'SEPT 26  EMP LIST'!$D$2:$D$998,"-")</f>
        <v>-</v>
      </c>
      <c r="I407" t="str">
        <f t="array" ref="I407">XLOOKUP($G407,'SEPT 26  EMP LIST'!$A$2:$A$998,'SEPT 26  EMP LIST'!$F$2:$F$998,"-")</f>
        <v>-</v>
      </c>
      <c r="J407" t="str">
        <f t="array" ref="J407">XLOOKUP($G407,'SEPT 26  EMP LIST'!$A$2:$A$998,'SEPT 26  EMP LIST'!$B$2:$B$998,"-")</f>
        <v>-</v>
      </c>
      <c r="N407" t="str">
        <f t="array" ref="N407">XLOOKUP($G407,'SEPT 26  EMP LIST'!$A$2:$A$998,'SEPT 26  EMP LIST'!$E$2:$E$998,"-")</f>
        <v>-</v>
      </c>
    </row>
    <row r="408">
      <c r="H408" t="str">
        <f t="array" ref="H408">XLOOKUP($G408,'SEPT 26  EMP LIST'!$A$2:$A$998,'SEPT 26  EMP LIST'!$D$2:$D$998,"-")</f>
        <v>-</v>
      </c>
      <c r="I408" t="str">
        <f t="array" ref="I408">XLOOKUP($G408,'SEPT 26  EMP LIST'!$A$2:$A$998,'SEPT 26  EMP LIST'!$F$2:$F$998,"-")</f>
        <v>-</v>
      </c>
      <c r="J408" t="str">
        <f t="array" ref="J408">XLOOKUP($G408,'SEPT 26  EMP LIST'!$A$2:$A$998,'SEPT 26  EMP LIST'!$B$2:$B$998,"-")</f>
        <v>-</v>
      </c>
      <c r="N408" t="str">
        <f t="array" ref="N408">XLOOKUP($G408,'SEPT 26  EMP LIST'!$A$2:$A$998,'SEPT 26  EMP LIST'!$E$2:$E$998,"-")</f>
        <v>-</v>
      </c>
    </row>
    <row r="409">
      <c r="H409" t="str">
        <f t="array" ref="H409">XLOOKUP($G409,'SEPT 26  EMP LIST'!$A$2:$A$998,'SEPT 26  EMP LIST'!$D$2:$D$998,"-")</f>
        <v>-</v>
      </c>
      <c r="I409" t="str">
        <f t="array" ref="I409">XLOOKUP($G409,'SEPT 26  EMP LIST'!$A$2:$A$998,'SEPT 26  EMP LIST'!$F$2:$F$998,"-")</f>
        <v>-</v>
      </c>
      <c r="J409" t="str">
        <f t="array" ref="J409">XLOOKUP($G409,'SEPT 26  EMP LIST'!$A$2:$A$998,'SEPT 26  EMP LIST'!$B$2:$B$998,"-")</f>
        <v>-</v>
      </c>
      <c r="N409" t="str">
        <f t="array" ref="N409">XLOOKUP($G409,'SEPT 26  EMP LIST'!$A$2:$A$998,'SEPT 26  EMP LIST'!$E$2:$E$998,"-")</f>
        <v>-</v>
      </c>
    </row>
    <row r="410">
      <c r="H410" t="str">
        <f t="array" ref="H410">XLOOKUP($G410,'SEPT 26  EMP LIST'!$A$2:$A$998,'SEPT 26  EMP LIST'!$D$2:$D$998,"-")</f>
        <v>-</v>
      </c>
      <c r="I410" t="str">
        <f t="array" ref="I410">XLOOKUP($G410,'SEPT 26  EMP LIST'!$A$2:$A$998,'SEPT 26  EMP LIST'!$F$2:$F$998,"-")</f>
        <v>-</v>
      </c>
      <c r="J410" t="str">
        <f t="array" ref="J410">XLOOKUP($G410,'SEPT 26  EMP LIST'!$A$2:$A$998,'SEPT 26  EMP LIST'!$B$2:$B$998,"-")</f>
        <v>-</v>
      </c>
      <c r="N410" t="str">
        <f t="array" ref="N410">XLOOKUP($G410,'SEPT 26  EMP LIST'!$A$2:$A$998,'SEPT 26  EMP LIST'!$E$2:$E$998,"-")</f>
        <v>-</v>
      </c>
    </row>
    <row r="411">
      <c r="H411" t="str">
        <f t="array" ref="H411">XLOOKUP($G411,'SEPT 26  EMP LIST'!$A$2:$A$998,'SEPT 26  EMP LIST'!$D$2:$D$998,"-")</f>
        <v>-</v>
      </c>
      <c r="I411" t="str">
        <f t="array" ref="I411">XLOOKUP($G411,'SEPT 26  EMP LIST'!$A$2:$A$998,'SEPT 26  EMP LIST'!$F$2:$F$998,"-")</f>
        <v>-</v>
      </c>
      <c r="J411" t="str">
        <f t="array" ref="J411">XLOOKUP($G411,'SEPT 26  EMP LIST'!$A$2:$A$998,'SEPT 26  EMP LIST'!$B$2:$B$998,"-")</f>
        <v>-</v>
      </c>
      <c r="N411" t="str">
        <f t="array" ref="N411">XLOOKUP($G411,'SEPT 26  EMP LIST'!$A$2:$A$998,'SEPT 26  EMP LIST'!$E$2:$E$998,"-")</f>
        <v>-</v>
      </c>
    </row>
    <row r="412">
      <c r="H412" t="str">
        <f t="array" ref="H412">XLOOKUP($G412,'SEPT 26  EMP LIST'!$A$2:$A$998,'SEPT 26  EMP LIST'!$D$2:$D$998,"-")</f>
        <v>-</v>
      </c>
      <c r="I412" t="str">
        <f t="array" ref="I412">XLOOKUP($G412,'SEPT 26  EMP LIST'!$A$2:$A$998,'SEPT 26  EMP LIST'!$F$2:$F$998,"-")</f>
        <v>-</v>
      </c>
      <c r="J412" t="str">
        <f t="array" ref="J412">XLOOKUP($G412,'SEPT 26  EMP LIST'!$A$2:$A$998,'SEPT 26  EMP LIST'!$B$2:$B$998,"-")</f>
        <v>-</v>
      </c>
      <c r="N412" t="str">
        <f t="array" ref="N412">XLOOKUP($G412,'SEPT 26  EMP LIST'!$A$2:$A$998,'SEPT 26  EMP LIST'!$E$2:$E$998,"-")</f>
        <v>-</v>
      </c>
    </row>
    <row r="413">
      <c r="H413" t="str">
        <f t="array" ref="H413">XLOOKUP($G413,'SEPT 26  EMP LIST'!$A$2:$A$998,'SEPT 26  EMP LIST'!$D$2:$D$998,"-")</f>
        <v>-</v>
      </c>
      <c r="I413" t="str">
        <f t="array" ref="I413">XLOOKUP($G413,'SEPT 26  EMP LIST'!$A$2:$A$998,'SEPT 26  EMP LIST'!$F$2:$F$998,"-")</f>
        <v>-</v>
      </c>
      <c r="J413" t="str">
        <f t="array" ref="J413">XLOOKUP($G413,'SEPT 26  EMP LIST'!$A$2:$A$998,'SEPT 26  EMP LIST'!$B$2:$B$998,"-")</f>
        <v>-</v>
      </c>
      <c r="N413" t="str">
        <f t="array" ref="N413">XLOOKUP($G413,'SEPT 26  EMP LIST'!$A$2:$A$998,'SEPT 26  EMP LIST'!$E$2:$E$998,"-")</f>
        <v>-</v>
      </c>
    </row>
    <row r="414">
      <c r="H414" t="str">
        <f t="array" ref="H414">XLOOKUP($G414,'SEPT 26  EMP LIST'!$A$2:$A$998,'SEPT 26  EMP LIST'!$D$2:$D$998,"-")</f>
        <v>-</v>
      </c>
      <c r="I414" t="str">
        <f t="array" ref="I414">XLOOKUP($G414,'SEPT 26  EMP LIST'!$A$2:$A$998,'SEPT 26  EMP LIST'!$F$2:$F$998,"-")</f>
        <v>-</v>
      </c>
      <c r="J414" t="str">
        <f t="array" ref="J414">XLOOKUP($G414,'SEPT 26  EMP LIST'!$A$2:$A$998,'SEPT 26  EMP LIST'!$B$2:$B$998,"-")</f>
        <v>-</v>
      </c>
      <c r="N414" t="str">
        <f t="array" ref="N414">XLOOKUP($G414,'SEPT 26  EMP LIST'!$A$2:$A$998,'SEPT 26  EMP LIST'!$E$2:$E$998,"-")</f>
        <v>-</v>
      </c>
    </row>
    <row r="415">
      <c r="H415" t="str">
        <f t="array" ref="H415">XLOOKUP($G415,'SEPT 26  EMP LIST'!$A$2:$A$998,'SEPT 26  EMP LIST'!$D$2:$D$998,"-")</f>
        <v>-</v>
      </c>
      <c r="I415" t="str">
        <f t="array" ref="I415">XLOOKUP($G415,'SEPT 26  EMP LIST'!$A$2:$A$998,'SEPT 26  EMP LIST'!$F$2:$F$998,"-")</f>
        <v>-</v>
      </c>
      <c r="J415" t="str">
        <f t="array" ref="J415">XLOOKUP($G415,'SEPT 26  EMP LIST'!$A$2:$A$998,'SEPT 26  EMP LIST'!$B$2:$B$998,"-")</f>
        <v>-</v>
      </c>
      <c r="N415" t="str">
        <f t="array" ref="N415">XLOOKUP($G415,'SEPT 26  EMP LIST'!$A$2:$A$998,'SEPT 26  EMP LIST'!$E$2:$E$998,"-")</f>
        <v>-</v>
      </c>
    </row>
    <row r="416">
      <c r="H416" t="str">
        <f t="array" ref="H416">XLOOKUP($G416,'SEPT 26  EMP LIST'!$A$2:$A$998,'SEPT 26  EMP LIST'!$D$2:$D$998,"-")</f>
        <v>-</v>
      </c>
      <c r="I416" t="str">
        <f t="array" ref="I416">XLOOKUP($G416,'SEPT 26  EMP LIST'!$A$2:$A$998,'SEPT 26  EMP LIST'!$F$2:$F$998,"-")</f>
        <v>-</v>
      </c>
      <c r="J416" t="str">
        <f t="array" ref="J416">XLOOKUP($G416,'SEPT 26  EMP LIST'!$A$2:$A$998,'SEPT 26  EMP LIST'!$B$2:$B$998,"-")</f>
        <v>-</v>
      </c>
      <c r="N416" t="str">
        <f t="array" ref="N416">XLOOKUP($G416,'SEPT 26  EMP LIST'!$A$2:$A$998,'SEPT 26  EMP LIST'!$E$2:$E$998,"-")</f>
        <v>-</v>
      </c>
    </row>
    <row r="417">
      <c r="H417" t="str">
        <f t="array" ref="H417">XLOOKUP($G417,'SEPT 26  EMP LIST'!$A$2:$A$998,'SEPT 26  EMP LIST'!$D$2:$D$998,"-")</f>
        <v>-</v>
      </c>
      <c r="I417" t="str">
        <f t="array" ref="I417">XLOOKUP($G417,'SEPT 26  EMP LIST'!$A$2:$A$998,'SEPT 26  EMP LIST'!$F$2:$F$998,"-")</f>
        <v>-</v>
      </c>
      <c r="J417" t="str">
        <f t="array" ref="J417">XLOOKUP($G417,'SEPT 26  EMP LIST'!$A$2:$A$998,'SEPT 26  EMP LIST'!$B$2:$B$998,"-")</f>
        <v>-</v>
      </c>
      <c r="N417" t="str">
        <f t="array" ref="N417">XLOOKUP($G417,'SEPT 26  EMP LIST'!$A$2:$A$998,'SEPT 26  EMP LIST'!$E$2:$E$998,"-")</f>
        <v>-</v>
      </c>
    </row>
    <row r="418">
      <c r="H418" t="str">
        <f t="array" ref="H418">XLOOKUP($G418,'SEPT 26  EMP LIST'!$A$2:$A$998,'SEPT 26  EMP LIST'!$D$2:$D$998,"-")</f>
        <v>-</v>
      </c>
      <c r="I418" t="str">
        <f t="array" ref="I418">XLOOKUP($G418,'SEPT 26  EMP LIST'!$A$2:$A$998,'SEPT 26  EMP LIST'!$F$2:$F$998,"-")</f>
        <v>-</v>
      </c>
      <c r="J418" t="str">
        <f t="array" ref="J418">XLOOKUP($G418,'SEPT 26  EMP LIST'!$A$2:$A$998,'SEPT 26  EMP LIST'!$B$2:$B$998,"-")</f>
        <v>-</v>
      </c>
      <c r="N418" t="str">
        <f t="array" ref="N418">XLOOKUP($G418,'SEPT 26  EMP LIST'!$A$2:$A$998,'SEPT 26  EMP LIST'!$E$2:$E$998,"-")</f>
        <v>-</v>
      </c>
    </row>
    <row r="419">
      <c r="H419" t="str">
        <f t="array" ref="H419">XLOOKUP($G419,'SEPT 26  EMP LIST'!$A$2:$A$998,'SEPT 26  EMP LIST'!$D$2:$D$998,"-")</f>
        <v>-</v>
      </c>
      <c r="I419" t="str">
        <f t="array" ref="I419">XLOOKUP($G419,'SEPT 26  EMP LIST'!$A$2:$A$998,'SEPT 26  EMP LIST'!$F$2:$F$998,"-")</f>
        <v>-</v>
      </c>
      <c r="J419" t="str">
        <f t="array" ref="J419">XLOOKUP($G419,'SEPT 26  EMP LIST'!$A$2:$A$998,'SEPT 26  EMP LIST'!$B$2:$B$998,"-")</f>
        <v>-</v>
      </c>
      <c r="N419" t="str">
        <f t="array" ref="N419">XLOOKUP($G419,'SEPT 26  EMP LIST'!$A$2:$A$998,'SEPT 26  EMP LIST'!$E$2:$E$998,"-")</f>
        <v>-</v>
      </c>
    </row>
    <row r="420">
      <c r="H420" t="str">
        <f t="array" ref="H420">XLOOKUP($G420,'SEPT 26  EMP LIST'!$A$2:$A$998,'SEPT 26  EMP LIST'!$D$2:$D$998,"-")</f>
        <v>-</v>
      </c>
      <c r="I420" t="str">
        <f t="array" ref="I420">XLOOKUP($G420,'SEPT 26  EMP LIST'!$A$2:$A$998,'SEPT 26  EMP LIST'!$F$2:$F$998,"-")</f>
        <v>-</v>
      </c>
      <c r="J420" t="str">
        <f t="array" ref="J420">XLOOKUP($G420,'SEPT 26  EMP LIST'!$A$2:$A$998,'SEPT 26  EMP LIST'!$B$2:$B$998,"-")</f>
        <v>-</v>
      </c>
      <c r="N420" t="str">
        <f t="array" ref="N420">XLOOKUP($G420,'SEPT 26  EMP LIST'!$A$2:$A$998,'SEPT 26  EMP LIST'!$E$2:$E$998,"-")</f>
        <v>-</v>
      </c>
    </row>
    <row r="421">
      <c r="H421" t="str">
        <f t="array" ref="H421">XLOOKUP($G421,'SEPT 26  EMP LIST'!$A$2:$A$998,'SEPT 26  EMP LIST'!$D$2:$D$998,"-")</f>
        <v>-</v>
      </c>
      <c r="I421" t="str">
        <f t="array" ref="I421">XLOOKUP($G421,'SEPT 26  EMP LIST'!$A$2:$A$998,'SEPT 26  EMP LIST'!$F$2:$F$998,"-")</f>
        <v>-</v>
      </c>
      <c r="J421" t="str">
        <f t="array" ref="J421">XLOOKUP($G421,'SEPT 26  EMP LIST'!$A$2:$A$998,'SEPT 26  EMP LIST'!$B$2:$B$998,"-")</f>
        <v>-</v>
      </c>
      <c r="N421" t="str">
        <f t="array" ref="N421">XLOOKUP($G421,'SEPT 26  EMP LIST'!$A$2:$A$998,'SEPT 26  EMP LIST'!$E$2:$E$998,"-")</f>
        <v>-</v>
      </c>
    </row>
    <row r="422">
      <c r="H422" t="str">
        <f t="array" ref="H422">XLOOKUP($G422,'SEPT 26  EMP LIST'!$A$2:$A$998,'SEPT 26  EMP LIST'!$D$2:$D$998,"-")</f>
        <v>-</v>
      </c>
      <c r="I422" t="str">
        <f t="array" ref="I422">XLOOKUP($G422,'SEPT 26  EMP LIST'!$A$2:$A$998,'SEPT 26  EMP LIST'!$F$2:$F$998,"-")</f>
        <v>-</v>
      </c>
      <c r="J422" t="str">
        <f t="array" ref="J422">XLOOKUP($G422,'SEPT 26  EMP LIST'!$A$2:$A$998,'SEPT 26  EMP LIST'!$B$2:$B$998,"-")</f>
        <v>-</v>
      </c>
      <c r="N422" t="str">
        <f t="array" ref="N422">XLOOKUP($G422,'SEPT 26  EMP LIST'!$A$2:$A$998,'SEPT 26  EMP LIST'!$E$2:$E$998,"-")</f>
        <v>-</v>
      </c>
    </row>
    <row r="423">
      <c r="H423" t="str">
        <f t="array" ref="H423">XLOOKUP($G423,'SEPT 26  EMP LIST'!$A$2:$A$998,'SEPT 26  EMP LIST'!$D$2:$D$998,"-")</f>
        <v>-</v>
      </c>
      <c r="I423" t="str">
        <f t="array" ref="I423">XLOOKUP($G423,'SEPT 26  EMP LIST'!$A$2:$A$998,'SEPT 26  EMP LIST'!$F$2:$F$998,"-")</f>
        <v>-</v>
      </c>
      <c r="J423" t="str">
        <f t="array" ref="J423">XLOOKUP($G423,'SEPT 26  EMP LIST'!$A$2:$A$998,'SEPT 26  EMP LIST'!$B$2:$B$998,"-")</f>
        <v>-</v>
      </c>
      <c r="N423" t="str">
        <f t="array" ref="N423">XLOOKUP($G423,'SEPT 26  EMP LIST'!$A$2:$A$998,'SEPT 26  EMP LIST'!$E$2:$E$998,"-")</f>
        <v>-</v>
      </c>
    </row>
    <row r="424">
      <c r="H424" t="str">
        <f t="array" ref="H424">XLOOKUP($G424,'SEPT 26  EMP LIST'!$A$2:$A$998,'SEPT 26  EMP LIST'!$D$2:$D$998,"-")</f>
        <v>-</v>
      </c>
      <c r="I424" t="str">
        <f t="array" ref="I424">XLOOKUP($G424,'SEPT 26  EMP LIST'!$A$2:$A$998,'SEPT 26  EMP LIST'!$F$2:$F$998,"-")</f>
        <v>-</v>
      </c>
      <c r="J424" t="str">
        <f t="array" ref="J424">XLOOKUP($G424,'SEPT 26  EMP LIST'!$A$2:$A$998,'SEPT 26  EMP LIST'!$B$2:$B$998,"-")</f>
        <v>-</v>
      </c>
      <c r="N424" t="str">
        <f t="array" ref="N424">XLOOKUP($G424,'SEPT 26  EMP LIST'!$A$2:$A$998,'SEPT 26  EMP LIST'!$E$2:$E$998,"-")</f>
        <v>-</v>
      </c>
    </row>
    <row r="425">
      <c r="H425" t="str">
        <f t="array" ref="H425">XLOOKUP($G425,'SEPT 26  EMP LIST'!$A$2:$A$998,'SEPT 26  EMP LIST'!$D$2:$D$998,"-")</f>
        <v>-</v>
      </c>
      <c r="I425" t="str">
        <f t="array" ref="I425">XLOOKUP($G425,'SEPT 26  EMP LIST'!$A$2:$A$998,'SEPT 26  EMP LIST'!$F$2:$F$998,"-")</f>
        <v>-</v>
      </c>
      <c r="J425" t="str">
        <f t="array" ref="J425">XLOOKUP($G425,'SEPT 26  EMP LIST'!$A$2:$A$998,'SEPT 26  EMP LIST'!$B$2:$B$998,"-")</f>
        <v>-</v>
      </c>
      <c r="N425" t="str">
        <f t="array" ref="N425">XLOOKUP($G425,'SEPT 26  EMP LIST'!$A$2:$A$998,'SEPT 26  EMP LIST'!$E$2:$E$998,"-")</f>
        <v>-</v>
      </c>
    </row>
    <row r="426">
      <c r="H426" t="str">
        <f t="array" ref="H426">XLOOKUP($G426,'SEPT 26  EMP LIST'!$A$2:$A$998,'SEPT 26  EMP LIST'!$D$2:$D$998,"-")</f>
        <v>-</v>
      </c>
      <c r="I426" t="str">
        <f t="array" ref="I426">XLOOKUP($G426,'SEPT 26  EMP LIST'!$A$2:$A$998,'SEPT 26  EMP LIST'!$F$2:$F$998,"-")</f>
        <v>-</v>
      </c>
      <c r="J426" t="str">
        <f t="array" ref="J426">XLOOKUP($G426,'SEPT 26  EMP LIST'!$A$2:$A$998,'SEPT 26  EMP LIST'!$B$2:$B$998,"-")</f>
        <v>-</v>
      </c>
      <c r="N426" t="str">
        <f t="array" ref="N426">XLOOKUP($G426,'SEPT 26  EMP LIST'!$A$2:$A$998,'SEPT 26  EMP LIST'!$E$2:$E$998,"-")</f>
        <v>-</v>
      </c>
    </row>
    <row r="427">
      <c r="H427" t="str">
        <f t="array" ref="H427">XLOOKUP($G427,'SEPT 26  EMP LIST'!$A$2:$A$998,'SEPT 26  EMP LIST'!$D$2:$D$998,"-")</f>
        <v>-</v>
      </c>
      <c r="I427" t="str">
        <f t="array" ref="I427">XLOOKUP($G427,'SEPT 26  EMP LIST'!$A$2:$A$998,'SEPT 26  EMP LIST'!$F$2:$F$998,"-")</f>
        <v>-</v>
      </c>
      <c r="J427" t="str">
        <f t="array" ref="J427">XLOOKUP($G427,'SEPT 26  EMP LIST'!$A$2:$A$998,'SEPT 26  EMP LIST'!$B$2:$B$998,"-")</f>
        <v>-</v>
      </c>
      <c r="N427" t="str">
        <f t="array" ref="N427">XLOOKUP($G427,'SEPT 26  EMP LIST'!$A$2:$A$998,'SEPT 26  EMP LIST'!$E$2:$E$998,"-")</f>
        <v>-</v>
      </c>
    </row>
    <row r="428">
      <c r="H428" t="str">
        <f t="array" ref="H428">XLOOKUP($G428,'SEPT 26  EMP LIST'!$A$2:$A$998,'SEPT 26  EMP LIST'!$D$2:$D$998,"-")</f>
        <v>-</v>
      </c>
      <c r="I428" t="str">
        <f t="array" ref="I428">XLOOKUP($G428,'SEPT 26  EMP LIST'!$A$2:$A$998,'SEPT 26  EMP LIST'!$F$2:$F$998,"-")</f>
        <v>-</v>
      </c>
      <c r="J428" t="str">
        <f t="array" ref="J428">XLOOKUP($G428,'SEPT 26  EMP LIST'!$A$2:$A$998,'SEPT 26  EMP LIST'!$B$2:$B$998,"-")</f>
        <v>-</v>
      </c>
      <c r="N428" t="str">
        <f t="array" ref="N428">XLOOKUP($G428,'SEPT 26  EMP LIST'!$A$2:$A$998,'SEPT 26  EMP LIST'!$E$2:$E$998,"-")</f>
        <v>-</v>
      </c>
    </row>
    <row r="429">
      <c r="H429" t="str">
        <f t="array" ref="H429">XLOOKUP($G429,'SEPT 26  EMP LIST'!$A$2:$A$998,'SEPT 26  EMP LIST'!$D$2:$D$998,"-")</f>
        <v>-</v>
      </c>
      <c r="I429" t="str">
        <f t="array" ref="I429">XLOOKUP($G429,'SEPT 26  EMP LIST'!$A$2:$A$998,'SEPT 26  EMP LIST'!$F$2:$F$998,"-")</f>
        <v>-</v>
      </c>
      <c r="J429" t="str">
        <f t="array" ref="J429">XLOOKUP($G429,'SEPT 26  EMP LIST'!$A$2:$A$998,'SEPT 26  EMP LIST'!$B$2:$B$998,"-")</f>
        <v>-</v>
      </c>
      <c r="N429" t="str">
        <f t="array" ref="N429">XLOOKUP($G429,'SEPT 26  EMP LIST'!$A$2:$A$998,'SEPT 26  EMP LIST'!$E$2:$E$998,"-")</f>
        <v>-</v>
      </c>
    </row>
    <row r="430">
      <c r="H430" t="str">
        <f t="array" ref="H430">XLOOKUP($G430,'SEPT 26  EMP LIST'!$A$2:$A$998,'SEPT 26  EMP LIST'!$D$2:$D$998,"-")</f>
        <v>-</v>
      </c>
      <c r="I430" t="str">
        <f t="array" ref="I430">XLOOKUP($G430,'SEPT 26  EMP LIST'!$A$2:$A$998,'SEPT 26  EMP LIST'!$F$2:$F$998,"-")</f>
        <v>-</v>
      </c>
      <c r="J430" t="str">
        <f t="array" ref="J430">XLOOKUP($G430,'SEPT 26  EMP LIST'!$A$2:$A$998,'SEPT 26  EMP LIST'!$B$2:$B$998,"-")</f>
        <v>-</v>
      </c>
      <c r="N430" t="str">
        <f t="array" ref="N430">XLOOKUP($G430,'SEPT 26  EMP LIST'!$A$2:$A$998,'SEPT 26  EMP LIST'!$E$2:$E$998,"-")</f>
        <v>-</v>
      </c>
    </row>
    <row r="431">
      <c r="H431" t="str">
        <f t="array" ref="H431">XLOOKUP($G431,'SEPT 26  EMP LIST'!$A$2:$A$998,'SEPT 26  EMP LIST'!$D$2:$D$998,"-")</f>
        <v>-</v>
      </c>
      <c r="I431" t="str">
        <f t="array" ref="I431">XLOOKUP($G431,'SEPT 26  EMP LIST'!$A$2:$A$998,'SEPT 26  EMP LIST'!$F$2:$F$998,"-")</f>
        <v>-</v>
      </c>
      <c r="J431" t="str">
        <f t="array" ref="J431">XLOOKUP($G431,'SEPT 26  EMP LIST'!$A$2:$A$998,'SEPT 26  EMP LIST'!$B$2:$B$998,"-")</f>
        <v>-</v>
      </c>
      <c r="N431" t="str">
        <f t="array" ref="N431">XLOOKUP($G431,'SEPT 26  EMP LIST'!$A$2:$A$998,'SEPT 26  EMP LIST'!$E$2:$E$998,"-")</f>
        <v>-</v>
      </c>
    </row>
    <row r="432">
      <c r="H432" t="str">
        <f t="array" ref="H432">XLOOKUP($G432,'SEPT 26  EMP LIST'!$A$2:$A$998,'SEPT 26  EMP LIST'!$D$2:$D$998,"-")</f>
        <v>-</v>
      </c>
      <c r="I432" t="str">
        <f t="array" ref="I432">XLOOKUP($G432,'SEPT 26  EMP LIST'!$A$2:$A$998,'SEPT 26  EMP LIST'!$F$2:$F$998,"-")</f>
        <v>-</v>
      </c>
      <c r="J432" t="str">
        <f t="array" ref="J432">XLOOKUP($G432,'SEPT 26  EMP LIST'!$A$2:$A$998,'SEPT 26  EMP LIST'!$B$2:$B$998,"-")</f>
        <v>-</v>
      </c>
      <c r="N432" t="str">
        <f t="array" ref="N432">XLOOKUP($G432,'SEPT 26  EMP LIST'!$A$2:$A$998,'SEPT 26  EMP LIST'!$E$2:$E$998,"-")</f>
        <v>-</v>
      </c>
    </row>
    <row r="433">
      <c r="H433" t="str">
        <f t="array" ref="H433">XLOOKUP($G433,'SEPT 26  EMP LIST'!$A$2:$A$998,'SEPT 26  EMP LIST'!$D$2:$D$998,"-")</f>
        <v>-</v>
      </c>
      <c r="I433" t="str">
        <f t="array" ref="I433">XLOOKUP($G433,'SEPT 26  EMP LIST'!$A$2:$A$998,'SEPT 26  EMP LIST'!$F$2:$F$998,"-")</f>
        <v>-</v>
      </c>
      <c r="J433" t="str">
        <f t="array" ref="J433">XLOOKUP($G433,'SEPT 26  EMP LIST'!$A$2:$A$998,'SEPT 26  EMP LIST'!$B$2:$B$998,"-")</f>
        <v>-</v>
      </c>
      <c r="N433" t="str">
        <f t="array" ref="N433">XLOOKUP($G433,'SEPT 26  EMP LIST'!$A$2:$A$998,'SEPT 26  EMP LIST'!$E$2:$E$998,"-")</f>
        <v>-</v>
      </c>
    </row>
    <row r="434">
      <c r="H434" t="str">
        <f t="array" ref="H434">XLOOKUP($G434,'SEPT 26  EMP LIST'!$A$2:$A$998,'SEPT 26  EMP LIST'!$D$2:$D$998,"-")</f>
        <v>-</v>
      </c>
      <c r="I434" t="str">
        <f t="array" ref="I434">XLOOKUP($G434,'SEPT 26  EMP LIST'!$A$2:$A$998,'SEPT 26  EMP LIST'!$F$2:$F$998,"-")</f>
        <v>-</v>
      </c>
      <c r="J434" t="str">
        <f t="array" ref="J434">XLOOKUP($G434,'SEPT 26  EMP LIST'!$A$2:$A$998,'SEPT 26  EMP LIST'!$B$2:$B$998,"-")</f>
        <v>-</v>
      </c>
      <c r="N434" t="str">
        <f t="array" ref="N434">XLOOKUP($G434,'SEPT 26  EMP LIST'!$A$2:$A$998,'SEPT 26  EMP LIST'!$E$2:$E$998,"-")</f>
        <v>-</v>
      </c>
    </row>
    <row r="435">
      <c r="H435" t="str">
        <f t="array" ref="H435">XLOOKUP($G435,'SEPT 26  EMP LIST'!$A$2:$A$998,'SEPT 26  EMP LIST'!$D$2:$D$998,"-")</f>
        <v>-</v>
      </c>
      <c r="I435" t="str">
        <f t="array" ref="I435">XLOOKUP($G435,'SEPT 26  EMP LIST'!$A$2:$A$998,'SEPT 26  EMP LIST'!$F$2:$F$998,"-")</f>
        <v>-</v>
      </c>
      <c r="J435" t="str">
        <f t="array" ref="J435">XLOOKUP($G435,'SEPT 26  EMP LIST'!$A$2:$A$998,'SEPT 26  EMP LIST'!$B$2:$B$998,"-")</f>
        <v>-</v>
      </c>
      <c r="N435" t="str">
        <f t="array" ref="N435">XLOOKUP($G435,'SEPT 26  EMP LIST'!$A$2:$A$998,'SEPT 26  EMP LIST'!$E$2:$E$998,"-")</f>
        <v>-</v>
      </c>
    </row>
    <row r="436">
      <c r="H436" t="str">
        <f t="array" ref="H436">XLOOKUP($G436,'SEPT 26  EMP LIST'!$A$2:$A$998,'SEPT 26  EMP LIST'!$D$2:$D$998,"-")</f>
        <v>-</v>
      </c>
      <c r="I436" t="str">
        <f t="array" ref="I436">XLOOKUP($G436,'SEPT 26  EMP LIST'!$A$2:$A$998,'SEPT 26  EMP LIST'!$F$2:$F$998,"-")</f>
        <v>-</v>
      </c>
      <c r="J436" t="str">
        <f t="array" ref="J436">XLOOKUP($G436,'SEPT 26  EMP LIST'!$A$2:$A$998,'SEPT 26  EMP LIST'!$B$2:$B$998,"-")</f>
        <v>-</v>
      </c>
      <c r="N436" t="str">
        <f t="array" ref="N436">XLOOKUP($G436,'SEPT 26  EMP LIST'!$A$2:$A$998,'SEPT 26  EMP LIST'!$E$2:$E$998,"-")</f>
        <v>-</v>
      </c>
    </row>
    <row r="437">
      <c r="H437" t="str">
        <f t="array" ref="H437">XLOOKUP($G437,'SEPT 26  EMP LIST'!$A$2:$A$998,'SEPT 26  EMP LIST'!$D$2:$D$998,"-")</f>
        <v>-</v>
      </c>
      <c r="I437" t="str">
        <f t="array" ref="I437">XLOOKUP($G437,'SEPT 26  EMP LIST'!$A$2:$A$998,'SEPT 26  EMP LIST'!$F$2:$F$998,"-")</f>
        <v>-</v>
      </c>
      <c r="J437" t="str">
        <f t="array" ref="J437">XLOOKUP($G437,'SEPT 26  EMP LIST'!$A$2:$A$998,'SEPT 26  EMP LIST'!$B$2:$B$998,"-")</f>
        <v>-</v>
      </c>
      <c r="N437" t="str">
        <f t="array" ref="N437">XLOOKUP($G437,'SEPT 26  EMP LIST'!$A$2:$A$998,'SEPT 26  EMP LIST'!$E$2:$E$998,"-")</f>
        <v>-</v>
      </c>
    </row>
    <row r="438">
      <c r="H438" t="str">
        <f t="array" ref="H438">XLOOKUP($G438,'SEPT 26  EMP LIST'!$A$2:$A$998,'SEPT 26  EMP LIST'!$D$2:$D$998,"-")</f>
        <v>-</v>
      </c>
      <c r="I438" t="str">
        <f t="array" ref="I438">XLOOKUP($G438,'SEPT 26  EMP LIST'!$A$2:$A$998,'SEPT 26  EMP LIST'!$F$2:$F$998,"-")</f>
        <v>-</v>
      </c>
      <c r="J438" t="str">
        <f t="array" ref="J438">XLOOKUP($G438,'SEPT 26  EMP LIST'!$A$2:$A$998,'SEPT 26  EMP LIST'!$B$2:$B$998,"-")</f>
        <v>-</v>
      </c>
      <c r="N438" t="str">
        <f t="array" ref="N438">XLOOKUP($G438,'SEPT 26  EMP LIST'!$A$2:$A$998,'SEPT 26  EMP LIST'!$E$2:$E$998,"-")</f>
        <v>-</v>
      </c>
    </row>
    <row r="439">
      <c r="H439" t="str">
        <f t="array" ref="H439">XLOOKUP($G439,'SEPT 26  EMP LIST'!$A$2:$A$998,'SEPT 26  EMP LIST'!$D$2:$D$998,"-")</f>
        <v>-</v>
      </c>
      <c r="I439" t="str">
        <f t="array" ref="I439">XLOOKUP($G439,'SEPT 26  EMP LIST'!$A$2:$A$998,'SEPT 26  EMP LIST'!$F$2:$F$998,"-")</f>
        <v>-</v>
      </c>
      <c r="J439" t="str">
        <f t="array" ref="J439">XLOOKUP($G439,'SEPT 26  EMP LIST'!$A$2:$A$998,'SEPT 26  EMP LIST'!$B$2:$B$998,"-")</f>
        <v>-</v>
      </c>
      <c r="N439" t="str">
        <f t="array" ref="N439">XLOOKUP($G439,'SEPT 26  EMP LIST'!$A$2:$A$998,'SEPT 26  EMP LIST'!$E$2:$E$998,"-")</f>
        <v>-</v>
      </c>
    </row>
    <row r="440">
      <c r="H440" t="str">
        <f t="array" ref="H440">XLOOKUP($G440,'SEPT 26  EMP LIST'!$A$2:$A$998,'SEPT 26  EMP LIST'!$D$2:$D$998,"-")</f>
        <v>-</v>
      </c>
      <c r="I440" t="str">
        <f t="array" ref="I440">XLOOKUP($G440,'SEPT 26  EMP LIST'!$A$2:$A$998,'SEPT 26  EMP LIST'!$F$2:$F$998,"-")</f>
        <v>-</v>
      </c>
      <c r="J440" t="str">
        <f t="array" ref="J440">XLOOKUP($G440,'SEPT 26  EMP LIST'!$A$2:$A$998,'SEPT 26  EMP LIST'!$B$2:$B$998,"-")</f>
        <v>-</v>
      </c>
      <c r="N440" t="str">
        <f t="array" ref="N440">XLOOKUP($G440,'SEPT 26  EMP LIST'!$A$2:$A$998,'SEPT 26  EMP LIST'!$E$2:$E$998,"-")</f>
        <v>-</v>
      </c>
    </row>
    <row r="441">
      <c r="H441" t="str">
        <f t="array" ref="H441">XLOOKUP($G441,'SEPT 26  EMP LIST'!$A$2:$A$998,'SEPT 26  EMP LIST'!$D$2:$D$998,"-")</f>
        <v>-</v>
      </c>
      <c r="I441" t="str">
        <f t="array" ref="I441">XLOOKUP($G441,'SEPT 26  EMP LIST'!$A$2:$A$998,'SEPT 26  EMP LIST'!$F$2:$F$998,"-")</f>
        <v>-</v>
      </c>
      <c r="J441" t="str">
        <f t="array" ref="J441">XLOOKUP($G441,'SEPT 26  EMP LIST'!$A$2:$A$998,'SEPT 26  EMP LIST'!$B$2:$B$998,"-")</f>
        <v>-</v>
      </c>
      <c r="N441" t="str">
        <f t="array" ref="N441">XLOOKUP($G441,'SEPT 26  EMP LIST'!$A$2:$A$998,'SEPT 26  EMP LIST'!$E$2:$E$998,"-")</f>
        <v>-</v>
      </c>
    </row>
    <row r="442">
      <c r="H442" t="str">
        <f t="array" ref="H442">XLOOKUP($G442,'SEPT 26  EMP LIST'!$A$2:$A$998,'SEPT 26  EMP LIST'!$D$2:$D$998,"-")</f>
        <v>-</v>
      </c>
      <c r="I442" t="str">
        <f t="array" ref="I442">XLOOKUP($G442,'SEPT 26  EMP LIST'!$A$2:$A$998,'SEPT 26  EMP LIST'!$F$2:$F$998,"-")</f>
        <v>-</v>
      </c>
      <c r="J442" t="str">
        <f t="array" ref="J442">XLOOKUP($G442,'SEPT 26  EMP LIST'!$A$2:$A$998,'SEPT 26  EMP LIST'!$B$2:$B$998,"-")</f>
        <v>-</v>
      </c>
      <c r="N442" t="str">
        <f t="array" ref="N442">XLOOKUP($G442,'SEPT 26  EMP LIST'!$A$2:$A$998,'SEPT 26  EMP LIST'!$E$2:$E$998,"-")</f>
        <v>-</v>
      </c>
    </row>
    <row r="443">
      <c r="H443" t="str">
        <f t="array" ref="H443">XLOOKUP($G443,'SEPT 26  EMP LIST'!$A$2:$A$998,'SEPT 26  EMP LIST'!$D$2:$D$998,"-")</f>
        <v>-</v>
      </c>
      <c r="I443" t="str">
        <f t="array" ref="I443">XLOOKUP($G443,'SEPT 26  EMP LIST'!$A$2:$A$998,'SEPT 26  EMP LIST'!$F$2:$F$998,"-")</f>
        <v>-</v>
      </c>
      <c r="J443" t="str">
        <f t="array" ref="J443">XLOOKUP($G443,'SEPT 26  EMP LIST'!$A$2:$A$998,'SEPT 26  EMP LIST'!$B$2:$B$998,"-")</f>
        <v>-</v>
      </c>
      <c r="N443" t="str">
        <f t="array" ref="N443">XLOOKUP($G443,'SEPT 26  EMP LIST'!$A$2:$A$998,'SEPT 26  EMP LIST'!$E$2:$E$998,"-")</f>
        <v>-</v>
      </c>
    </row>
    <row r="444">
      <c r="H444" t="str">
        <f t="array" ref="H444">XLOOKUP($G444,'SEPT 26  EMP LIST'!$A$2:$A$998,'SEPT 26  EMP LIST'!$D$2:$D$998,"-")</f>
        <v>-</v>
      </c>
      <c r="I444" t="str">
        <f t="array" ref="I444">XLOOKUP($G444,'SEPT 26  EMP LIST'!$A$2:$A$998,'SEPT 26  EMP LIST'!$F$2:$F$998,"-")</f>
        <v>-</v>
      </c>
      <c r="J444" t="str">
        <f t="array" ref="J444">XLOOKUP($G444,'SEPT 26  EMP LIST'!$A$2:$A$998,'SEPT 26  EMP LIST'!$B$2:$B$998,"-")</f>
        <v>-</v>
      </c>
      <c r="N444" t="str">
        <f t="array" ref="N444">XLOOKUP($G444,'SEPT 26  EMP LIST'!$A$2:$A$998,'SEPT 26  EMP LIST'!$E$2:$E$998,"-")</f>
        <v>-</v>
      </c>
    </row>
    <row r="445">
      <c r="H445" t="str">
        <f t="array" ref="H445">XLOOKUP($G445,'SEPT 26  EMP LIST'!$A$2:$A$998,'SEPT 26  EMP LIST'!$D$2:$D$998,"-")</f>
        <v>-</v>
      </c>
      <c r="I445" t="str">
        <f t="array" ref="I445">XLOOKUP($G445,'SEPT 26  EMP LIST'!$A$2:$A$998,'SEPT 26  EMP LIST'!$F$2:$F$998,"-")</f>
        <v>-</v>
      </c>
      <c r="J445" t="str">
        <f t="array" ref="J445">XLOOKUP($G445,'SEPT 26  EMP LIST'!$A$2:$A$998,'SEPT 26  EMP LIST'!$B$2:$B$998,"-")</f>
        <v>-</v>
      </c>
      <c r="N445" t="str">
        <f t="array" ref="N445">XLOOKUP($G445,'SEPT 26  EMP LIST'!$A$2:$A$998,'SEPT 26  EMP LIST'!$E$2:$E$998,"-")</f>
        <v>-</v>
      </c>
    </row>
    <row r="446">
      <c r="H446" t="str">
        <f t="array" ref="H446">XLOOKUP($G446,'SEPT 26  EMP LIST'!$A$2:$A$998,'SEPT 26  EMP LIST'!$D$2:$D$998,"-")</f>
        <v>-</v>
      </c>
      <c r="I446" t="str">
        <f t="array" ref="I446">XLOOKUP($G446,'SEPT 26  EMP LIST'!$A$2:$A$998,'SEPT 26  EMP LIST'!$F$2:$F$998,"-")</f>
        <v>-</v>
      </c>
      <c r="J446" t="str">
        <f t="array" ref="J446">XLOOKUP($G446,'SEPT 26  EMP LIST'!$A$2:$A$998,'SEPT 26  EMP LIST'!$B$2:$B$998,"-")</f>
        <v>-</v>
      </c>
      <c r="N446" t="str">
        <f t="array" ref="N446">XLOOKUP($G446,'SEPT 26  EMP LIST'!$A$2:$A$998,'SEPT 26  EMP LIST'!$E$2:$E$998,"-")</f>
        <v>-</v>
      </c>
    </row>
    <row r="447">
      <c r="H447" t="str">
        <f t="array" ref="H447">XLOOKUP($G447,'SEPT 26  EMP LIST'!$A$2:$A$998,'SEPT 26  EMP LIST'!$D$2:$D$998,"-")</f>
        <v>-</v>
      </c>
      <c r="I447" t="str">
        <f t="array" ref="I447">XLOOKUP($G447,'SEPT 26  EMP LIST'!$A$2:$A$998,'SEPT 26  EMP LIST'!$F$2:$F$998,"-")</f>
        <v>-</v>
      </c>
      <c r="J447" t="str">
        <f t="array" ref="J447">XLOOKUP($G447,'SEPT 26  EMP LIST'!$A$2:$A$998,'SEPT 26  EMP LIST'!$B$2:$B$998,"-")</f>
        <v>-</v>
      </c>
      <c r="N447" t="str">
        <f t="array" ref="N447">XLOOKUP($G447,'SEPT 26  EMP LIST'!$A$2:$A$998,'SEPT 26  EMP LIST'!$E$2:$E$998,"-")</f>
        <v>-</v>
      </c>
    </row>
    <row r="448">
      <c r="H448" t="str">
        <f t="array" ref="H448">XLOOKUP($G448,'SEPT 26  EMP LIST'!$A$2:$A$998,'SEPT 26  EMP LIST'!$D$2:$D$998,"-")</f>
        <v>-</v>
      </c>
      <c r="I448" t="str">
        <f t="array" ref="I448">XLOOKUP($G448,'SEPT 26  EMP LIST'!$A$2:$A$998,'SEPT 26  EMP LIST'!$F$2:$F$998,"-")</f>
        <v>-</v>
      </c>
      <c r="J448" t="str">
        <f t="array" ref="J448">XLOOKUP($G448,'SEPT 26  EMP LIST'!$A$2:$A$998,'SEPT 26  EMP LIST'!$B$2:$B$998,"-")</f>
        <v>-</v>
      </c>
      <c r="N448" t="str">
        <f t="array" ref="N448">XLOOKUP($G448,'SEPT 26  EMP LIST'!$A$2:$A$998,'SEPT 26  EMP LIST'!$E$2:$E$998,"-")</f>
        <v>-</v>
      </c>
    </row>
    <row r="449">
      <c r="H449" t="str">
        <f t="array" ref="H449">XLOOKUP($G449,'SEPT 26  EMP LIST'!$A$2:$A$998,'SEPT 26  EMP LIST'!$D$2:$D$998,"-")</f>
        <v>-</v>
      </c>
      <c r="I449" t="str">
        <f t="array" ref="I449">XLOOKUP($G449,'SEPT 26  EMP LIST'!$A$2:$A$998,'SEPT 26  EMP LIST'!$F$2:$F$998,"-")</f>
        <v>-</v>
      </c>
      <c r="J449" t="str">
        <f t="array" ref="J449">XLOOKUP($G449,'SEPT 26  EMP LIST'!$A$2:$A$998,'SEPT 26  EMP LIST'!$B$2:$B$998,"-")</f>
        <v>-</v>
      </c>
      <c r="N449" t="str">
        <f t="array" ref="N449">XLOOKUP($G449,'SEPT 26  EMP LIST'!$A$2:$A$998,'SEPT 26  EMP LIST'!$E$2:$E$998,"-")</f>
        <v>-</v>
      </c>
    </row>
    <row r="450">
      <c r="H450" t="str">
        <f t="array" ref="H450">XLOOKUP($G450,'SEPT 26  EMP LIST'!$A$2:$A$998,'SEPT 26  EMP LIST'!$D$2:$D$998,"-")</f>
        <v>-</v>
      </c>
      <c r="I450" t="str">
        <f t="array" ref="I450">XLOOKUP($G450,'SEPT 26  EMP LIST'!$A$2:$A$998,'SEPT 26  EMP LIST'!$F$2:$F$998,"-")</f>
        <v>-</v>
      </c>
      <c r="J450" t="str">
        <f t="array" ref="J450">XLOOKUP($G450,'SEPT 26  EMP LIST'!$A$2:$A$998,'SEPT 26  EMP LIST'!$B$2:$B$998,"-")</f>
        <v>-</v>
      </c>
      <c r="N450" t="str">
        <f t="array" ref="N450">XLOOKUP($G450,'SEPT 26  EMP LIST'!$A$2:$A$998,'SEPT 26  EMP LIST'!$E$2:$E$998,"-")</f>
        <v>-</v>
      </c>
    </row>
    <row r="451">
      <c r="H451" t="str">
        <f t="array" ref="H451">XLOOKUP($G451,'SEPT 26  EMP LIST'!$A$2:$A$998,'SEPT 26  EMP LIST'!$D$2:$D$998,"-")</f>
        <v>-</v>
      </c>
      <c r="I451" t="str">
        <f t="array" ref="I451">XLOOKUP($G451,'SEPT 26  EMP LIST'!$A$2:$A$998,'SEPT 26  EMP LIST'!$F$2:$F$998,"-")</f>
        <v>-</v>
      </c>
      <c r="J451" t="str">
        <f t="array" ref="J451">XLOOKUP($G451,'SEPT 26  EMP LIST'!$A$2:$A$998,'SEPT 26  EMP LIST'!$B$2:$B$998,"-")</f>
        <v>-</v>
      </c>
      <c r="N451" t="str">
        <f t="array" ref="N451">XLOOKUP($G451,'SEPT 26  EMP LIST'!$A$2:$A$998,'SEPT 26  EMP LIST'!$E$2:$E$998,"-")</f>
        <v>-</v>
      </c>
    </row>
    <row r="452">
      <c r="H452" t="str">
        <f t="array" ref="H452">XLOOKUP($G452,'SEPT 26  EMP LIST'!$A$2:$A$998,'SEPT 26  EMP LIST'!$D$2:$D$998,"-")</f>
        <v>-</v>
      </c>
      <c r="I452" t="str">
        <f t="array" ref="I452">XLOOKUP($G452,'SEPT 26  EMP LIST'!$A$2:$A$998,'SEPT 26  EMP LIST'!$F$2:$F$998,"-")</f>
        <v>-</v>
      </c>
      <c r="J452" t="str">
        <f t="array" ref="J452">XLOOKUP($G452,'SEPT 26  EMP LIST'!$A$2:$A$998,'SEPT 26  EMP LIST'!$B$2:$B$998,"-")</f>
        <v>-</v>
      </c>
      <c r="N452" t="str">
        <f t="array" ref="N452">XLOOKUP($G452,'SEPT 26  EMP LIST'!$A$2:$A$998,'SEPT 26  EMP LIST'!$E$2:$E$998,"-")</f>
        <v>-</v>
      </c>
    </row>
    <row r="453">
      <c r="H453" t="str">
        <f t="array" ref="H453">XLOOKUP($G453,'SEPT 26  EMP LIST'!$A$2:$A$998,'SEPT 26  EMP LIST'!$D$2:$D$998,"-")</f>
        <v>-</v>
      </c>
      <c r="I453" t="str">
        <f t="array" ref="I453">XLOOKUP($G453,'SEPT 26  EMP LIST'!$A$2:$A$998,'SEPT 26  EMP LIST'!$F$2:$F$998,"-")</f>
        <v>-</v>
      </c>
      <c r="J453" t="str">
        <f t="array" ref="J453">XLOOKUP($G453,'SEPT 26  EMP LIST'!$A$2:$A$998,'SEPT 26  EMP LIST'!$B$2:$B$998,"-")</f>
        <v>-</v>
      </c>
      <c r="N453" t="str">
        <f t="array" ref="N453">XLOOKUP($G453,'SEPT 26  EMP LIST'!$A$2:$A$998,'SEPT 26  EMP LIST'!$E$2:$E$998,"-")</f>
        <v>-</v>
      </c>
    </row>
    <row r="454">
      <c r="H454" t="str">
        <f t="array" ref="H454">XLOOKUP($G454,'SEPT 26  EMP LIST'!$A$2:$A$998,'SEPT 26  EMP LIST'!$D$2:$D$998,"-")</f>
        <v>-</v>
      </c>
      <c r="I454" t="str">
        <f t="array" ref="I454">XLOOKUP($G454,'SEPT 26  EMP LIST'!$A$2:$A$998,'SEPT 26  EMP LIST'!$F$2:$F$998,"-")</f>
        <v>-</v>
      </c>
      <c r="J454" t="str">
        <f t="array" ref="J454">XLOOKUP($G454,'SEPT 26  EMP LIST'!$A$2:$A$998,'SEPT 26  EMP LIST'!$B$2:$B$998,"-")</f>
        <v>-</v>
      </c>
      <c r="N454" t="str">
        <f t="array" ref="N454">XLOOKUP($G454,'SEPT 26  EMP LIST'!$A$2:$A$998,'SEPT 26  EMP LIST'!$E$2:$E$998,"-")</f>
        <v>-</v>
      </c>
    </row>
    <row r="455">
      <c r="H455" t="str">
        <f t="array" ref="H455">XLOOKUP($G455,'SEPT 26  EMP LIST'!$A$2:$A$998,'SEPT 26  EMP LIST'!$D$2:$D$998,"-")</f>
        <v>-</v>
      </c>
      <c r="I455" t="str">
        <f t="array" ref="I455">XLOOKUP($G455,'SEPT 26  EMP LIST'!$A$2:$A$998,'SEPT 26  EMP LIST'!$F$2:$F$998,"-")</f>
        <v>-</v>
      </c>
      <c r="J455" t="str">
        <f t="array" ref="J455">XLOOKUP($G455,'SEPT 26  EMP LIST'!$A$2:$A$998,'SEPT 26  EMP LIST'!$B$2:$B$998,"-")</f>
        <v>-</v>
      </c>
      <c r="N455" t="str">
        <f t="array" ref="N455">XLOOKUP($G455,'SEPT 26  EMP LIST'!$A$2:$A$998,'SEPT 26  EMP LIST'!$E$2:$E$998,"-")</f>
        <v>-</v>
      </c>
    </row>
    <row r="456">
      <c r="H456" t="str">
        <f t="array" ref="H456">XLOOKUP($G456,'SEPT 26  EMP LIST'!$A$2:$A$998,'SEPT 26  EMP LIST'!$D$2:$D$998,"-")</f>
        <v>-</v>
      </c>
      <c r="I456" t="str">
        <f t="array" ref="I456">XLOOKUP($G456,'SEPT 26  EMP LIST'!$A$2:$A$998,'SEPT 26  EMP LIST'!$F$2:$F$998,"-")</f>
        <v>-</v>
      </c>
      <c r="J456" t="str">
        <f t="array" ref="J456">XLOOKUP($G456,'SEPT 26  EMP LIST'!$A$2:$A$998,'SEPT 26  EMP LIST'!$B$2:$B$998,"-")</f>
        <v>-</v>
      </c>
      <c r="N456" t="str">
        <f t="array" ref="N456">XLOOKUP($G456,'SEPT 26  EMP LIST'!$A$2:$A$998,'SEPT 26  EMP LIST'!$E$2:$E$998,"-")</f>
        <v>-</v>
      </c>
    </row>
    <row r="457">
      <c r="H457" t="str">
        <f t="array" ref="H457">XLOOKUP($G457,'SEPT 26  EMP LIST'!$A$2:$A$998,'SEPT 26  EMP LIST'!$D$2:$D$998,"-")</f>
        <v>-</v>
      </c>
      <c r="I457" t="str">
        <f t="array" ref="I457">XLOOKUP($G457,'SEPT 26  EMP LIST'!$A$2:$A$998,'SEPT 26  EMP LIST'!$F$2:$F$998,"-")</f>
        <v>-</v>
      </c>
      <c r="J457" t="str">
        <f t="array" ref="J457">XLOOKUP($G457,'SEPT 26  EMP LIST'!$A$2:$A$998,'SEPT 26  EMP LIST'!$B$2:$B$998,"-")</f>
        <v>-</v>
      </c>
      <c r="N457" t="str">
        <f t="array" ref="N457">XLOOKUP($G457,'SEPT 26  EMP LIST'!$A$2:$A$998,'SEPT 26  EMP LIST'!$E$2:$E$998,"-")</f>
        <v>-</v>
      </c>
    </row>
    <row r="458">
      <c r="H458" t="str">
        <f t="array" ref="H458">XLOOKUP($G458,'SEPT 26  EMP LIST'!$A$2:$A$998,'SEPT 26  EMP LIST'!$D$2:$D$998,"-")</f>
        <v>-</v>
      </c>
      <c r="I458" t="str">
        <f t="array" ref="I458">XLOOKUP($G458,'SEPT 26  EMP LIST'!$A$2:$A$998,'SEPT 26  EMP LIST'!$F$2:$F$998,"-")</f>
        <v>-</v>
      </c>
      <c r="J458" t="str">
        <f t="array" ref="J458">XLOOKUP($G458,'SEPT 26  EMP LIST'!$A$2:$A$998,'SEPT 26  EMP LIST'!$B$2:$B$998,"-")</f>
        <v>-</v>
      </c>
      <c r="N458" t="str">
        <f t="array" ref="N458">XLOOKUP($G458,'SEPT 26  EMP LIST'!$A$2:$A$998,'SEPT 26  EMP LIST'!$E$2:$E$998,"-")</f>
        <v>-</v>
      </c>
    </row>
    <row r="459">
      <c r="H459" t="str">
        <f t="array" ref="H459">XLOOKUP($G459,'SEPT 26  EMP LIST'!$A$2:$A$998,'SEPT 26  EMP LIST'!$D$2:$D$998,"-")</f>
        <v>-</v>
      </c>
      <c r="I459" t="str">
        <f t="array" ref="I459">XLOOKUP($G459,'SEPT 26  EMP LIST'!$A$2:$A$998,'SEPT 26  EMP LIST'!$F$2:$F$998,"-")</f>
        <v>-</v>
      </c>
      <c r="J459" t="str">
        <f t="array" ref="J459">XLOOKUP($G459,'SEPT 26  EMP LIST'!$A$2:$A$998,'SEPT 26  EMP LIST'!$B$2:$B$998,"-")</f>
        <v>-</v>
      </c>
      <c r="N459" t="str">
        <f t="array" ref="N459">XLOOKUP($G459,'SEPT 26  EMP LIST'!$A$2:$A$998,'SEPT 26  EMP LIST'!$E$2:$E$998,"-")</f>
        <v>-</v>
      </c>
    </row>
    <row r="460">
      <c r="H460" t="str">
        <f t="array" ref="H460">XLOOKUP($G460,'SEPT 26  EMP LIST'!$A$2:$A$998,'SEPT 26  EMP LIST'!$D$2:$D$998,"-")</f>
        <v>-</v>
      </c>
      <c r="I460" t="str">
        <f t="array" ref="I460">XLOOKUP($G460,'SEPT 26  EMP LIST'!$A$2:$A$998,'SEPT 26  EMP LIST'!$F$2:$F$998,"-")</f>
        <v>-</v>
      </c>
      <c r="J460" t="str">
        <f t="array" ref="J460">XLOOKUP($G460,'SEPT 26  EMP LIST'!$A$2:$A$998,'SEPT 26  EMP LIST'!$B$2:$B$998,"-")</f>
        <v>-</v>
      </c>
      <c r="N460" t="str">
        <f t="array" ref="N460">XLOOKUP($G460,'SEPT 26  EMP LIST'!$A$2:$A$998,'SEPT 26  EMP LIST'!$E$2:$E$998,"-")</f>
        <v>-</v>
      </c>
    </row>
    <row r="461">
      <c r="H461" t="str">
        <f t="array" ref="H461">XLOOKUP($G461,'SEPT 26  EMP LIST'!$A$2:$A$998,'SEPT 26  EMP LIST'!$D$2:$D$998,"-")</f>
        <v>-</v>
      </c>
      <c r="I461" t="str">
        <f t="array" ref="I461">XLOOKUP($G461,'SEPT 26  EMP LIST'!$A$2:$A$998,'SEPT 26  EMP LIST'!$F$2:$F$998,"-")</f>
        <v>-</v>
      </c>
      <c r="J461" t="str">
        <f t="array" ref="J461">XLOOKUP($G461,'SEPT 26  EMP LIST'!$A$2:$A$998,'SEPT 26  EMP LIST'!$B$2:$B$998,"-")</f>
        <v>-</v>
      </c>
      <c r="N461" t="str">
        <f t="array" ref="N461">XLOOKUP($G461,'SEPT 26  EMP LIST'!$A$2:$A$998,'SEPT 26  EMP LIST'!$E$2:$E$998,"-")</f>
        <v>-</v>
      </c>
    </row>
    <row r="462">
      <c r="H462" t="str">
        <f t="array" ref="H462">XLOOKUP($G462,'SEPT 26  EMP LIST'!$A$2:$A$998,'SEPT 26  EMP LIST'!$D$2:$D$998,"-")</f>
        <v>-</v>
      </c>
      <c r="I462" t="str">
        <f t="array" ref="I462">XLOOKUP($G462,'SEPT 26  EMP LIST'!$A$2:$A$998,'SEPT 26  EMP LIST'!$F$2:$F$998,"-")</f>
        <v>-</v>
      </c>
      <c r="J462" t="str">
        <f t="array" ref="J462">XLOOKUP($G462,'SEPT 26  EMP LIST'!$A$2:$A$998,'SEPT 26  EMP LIST'!$B$2:$B$998,"-")</f>
        <v>-</v>
      </c>
      <c r="N462" t="str">
        <f t="array" ref="N462">XLOOKUP($G462,'SEPT 26  EMP LIST'!$A$2:$A$998,'SEPT 26  EMP LIST'!$E$2:$E$998,"-")</f>
        <v>-</v>
      </c>
    </row>
    <row r="463">
      <c r="H463" t="str">
        <f t="array" ref="H463">XLOOKUP($G463,'SEPT 26  EMP LIST'!$A$2:$A$998,'SEPT 26  EMP LIST'!$D$2:$D$998,"-")</f>
        <v>-</v>
      </c>
      <c r="I463" t="str">
        <f t="array" ref="I463">XLOOKUP($G463,'SEPT 26  EMP LIST'!$A$2:$A$998,'SEPT 26  EMP LIST'!$F$2:$F$998,"-")</f>
        <v>-</v>
      </c>
      <c r="J463" t="str">
        <f t="array" ref="J463">XLOOKUP($G463,'SEPT 26  EMP LIST'!$A$2:$A$998,'SEPT 26  EMP LIST'!$B$2:$B$998,"-")</f>
        <v>-</v>
      </c>
      <c r="N463" t="str">
        <f t="array" ref="N463">XLOOKUP($G463,'SEPT 26  EMP LIST'!$A$2:$A$998,'SEPT 26  EMP LIST'!$E$2:$E$998,"-")</f>
        <v>-</v>
      </c>
    </row>
    <row r="464">
      <c r="H464" t="str">
        <f t="array" ref="H464">XLOOKUP($G464,'SEPT 26  EMP LIST'!$A$2:$A$998,'SEPT 26  EMP LIST'!$D$2:$D$998,"-")</f>
        <v>-</v>
      </c>
      <c r="I464" t="str">
        <f t="array" ref="I464">XLOOKUP($G464,'SEPT 26  EMP LIST'!$A$2:$A$998,'SEPT 26  EMP LIST'!$F$2:$F$998,"-")</f>
        <v>-</v>
      </c>
      <c r="J464" t="str">
        <f t="array" ref="J464">XLOOKUP($G464,'SEPT 26  EMP LIST'!$A$2:$A$998,'SEPT 26  EMP LIST'!$B$2:$B$998,"-")</f>
        <v>-</v>
      </c>
      <c r="N464" t="str">
        <f t="array" ref="N464">XLOOKUP($G464,'SEPT 26  EMP LIST'!$A$2:$A$998,'SEPT 26  EMP LIST'!$E$2:$E$998,"-")</f>
        <v>-</v>
      </c>
    </row>
    <row r="465">
      <c r="H465" t="str">
        <f t="array" ref="H465">XLOOKUP($G465,'SEPT 26  EMP LIST'!$A$2:$A$998,'SEPT 26  EMP LIST'!$D$2:$D$998,"-")</f>
        <v>-</v>
      </c>
      <c r="I465" t="str">
        <f t="array" ref="I465">XLOOKUP($G465,'SEPT 26  EMP LIST'!$A$2:$A$998,'SEPT 26  EMP LIST'!$F$2:$F$998,"-")</f>
        <v>-</v>
      </c>
      <c r="J465" t="str">
        <f t="array" ref="J465">XLOOKUP($G465,'SEPT 26  EMP LIST'!$A$2:$A$998,'SEPT 26  EMP LIST'!$B$2:$B$998,"-")</f>
        <v>-</v>
      </c>
      <c r="N465" t="str">
        <f t="array" ref="N465">XLOOKUP($G465,'SEPT 26  EMP LIST'!$A$2:$A$998,'SEPT 26  EMP LIST'!$E$2:$E$998,"-")</f>
        <v>-</v>
      </c>
    </row>
    <row r="466">
      <c r="H466" t="str">
        <f t="array" ref="H466">XLOOKUP($G466,'SEPT 26  EMP LIST'!$A$2:$A$998,'SEPT 26  EMP LIST'!$D$2:$D$998,"-")</f>
        <v>-</v>
      </c>
      <c r="I466" t="str">
        <f t="array" ref="I466">XLOOKUP($G466,'SEPT 26  EMP LIST'!$A$2:$A$998,'SEPT 26  EMP LIST'!$F$2:$F$998,"-")</f>
        <v>-</v>
      </c>
      <c r="J466" t="str">
        <f t="array" ref="J466">XLOOKUP($G466,'SEPT 26  EMP LIST'!$A$2:$A$998,'SEPT 26  EMP LIST'!$B$2:$B$998,"-")</f>
        <v>-</v>
      </c>
      <c r="N466" t="str">
        <f t="array" ref="N466">XLOOKUP($G466,'SEPT 26  EMP LIST'!$A$2:$A$998,'SEPT 26  EMP LIST'!$E$2:$E$998,"-")</f>
        <v>-</v>
      </c>
    </row>
    <row r="467">
      <c r="H467" t="str">
        <f t="array" ref="H467">XLOOKUP($G467,'SEPT 26  EMP LIST'!$A$2:$A$998,'SEPT 26  EMP LIST'!$D$2:$D$998,"-")</f>
        <v>-</v>
      </c>
      <c r="I467" t="str">
        <f t="array" ref="I467">XLOOKUP($G467,'SEPT 26  EMP LIST'!$A$2:$A$998,'SEPT 26  EMP LIST'!$F$2:$F$998,"-")</f>
        <v>-</v>
      </c>
      <c r="J467" t="str">
        <f t="array" ref="J467">XLOOKUP($G467,'SEPT 26  EMP LIST'!$A$2:$A$998,'SEPT 26  EMP LIST'!$B$2:$B$998,"-")</f>
        <v>-</v>
      </c>
      <c r="N467" t="str">
        <f t="array" ref="N467">XLOOKUP($G467,'SEPT 26  EMP LIST'!$A$2:$A$998,'SEPT 26  EMP LIST'!$E$2:$E$998,"-")</f>
        <v>-</v>
      </c>
    </row>
    <row r="468">
      <c r="H468" t="str">
        <f t="array" ref="H468">XLOOKUP($G468,'SEPT 26  EMP LIST'!$A$2:$A$998,'SEPT 26  EMP LIST'!$D$2:$D$998,"-")</f>
        <v>-</v>
      </c>
      <c r="I468" t="str">
        <f t="array" ref="I468">XLOOKUP($G468,'SEPT 26  EMP LIST'!$A$2:$A$998,'SEPT 26  EMP LIST'!$F$2:$F$998,"-")</f>
        <v>-</v>
      </c>
      <c r="J468" t="str">
        <f t="array" ref="J468">XLOOKUP($G468,'SEPT 26  EMP LIST'!$A$2:$A$998,'SEPT 26  EMP LIST'!$B$2:$B$998,"-")</f>
        <v>-</v>
      </c>
      <c r="N468" t="str">
        <f t="array" ref="N468">XLOOKUP($G468,'SEPT 26  EMP LIST'!$A$2:$A$998,'SEPT 26  EMP LIST'!$E$2:$E$998,"-")</f>
        <v>-</v>
      </c>
    </row>
    <row r="469">
      <c r="H469" t="str">
        <f t="array" ref="H469">XLOOKUP($G469,'SEPT 26  EMP LIST'!$A$2:$A$998,'SEPT 26  EMP LIST'!$D$2:$D$998,"-")</f>
        <v>-</v>
      </c>
      <c r="I469" t="str">
        <f t="array" ref="I469">XLOOKUP($G469,'SEPT 26  EMP LIST'!$A$2:$A$998,'SEPT 26  EMP LIST'!$F$2:$F$998,"-")</f>
        <v>-</v>
      </c>
      <c r="J469" t="str">
        <f t="array" ref="J469">XLOOKUP($G469,'SEPT 26  EMP LIST'!$A$2:$A$998,'SEPT 26  EMP LIST'!$B$2:$B$998,"-")</f>
        <v>-</v>
      </c>
      <c r="N469" t="str">
        <f t="array" ref="N469">XLOOKUP($G469,'SEPT 26  EMP LIST'!$A$2:$A$998,'SEPT 26  EMP LIST'!$E$2:$E$998,"-")</f>
        <v>-</v>
      </c>
    </row>
    <row r="470">
      <c r="H470" t="str">
        <f t="array" ref="H470">XLOOKUP($G470,'SEPT 26  EMP LIST'!$A$2:$A$998,'SEPT 26  EMP LIST'!$D$2:$D$998,"-")</f>
        <v>-</v>
      </c>
      <c r="I470" t="str">
        <f t="array" ref="I470">XLOOKUP($G470,'SEPT 26  EMP LIST'!$A$2:$A$998,'SEPT 26  EMP LIST'!$F$2:$F$998,"-")</f>
        <v>-</v>
      </c>
      <c r="J470" t="str">
        <f t="array" ref="J470">XLOOKUP($G470,'SEPT 26  EMP LIST'!$A$2:$A$998,'SEPT 26  EMP LIST'!$B$2:$B$998,"-")</f>
        <v>-</v>
      </c>
      <c r="N470" t="str">
        <f t="array" ref="N470">XLOOKUP($G470,'SEPT 26  EMP LIST'!$A$2:$A$998,'SEPT 26  EMP LIST'!$E$2:$E$998,"-")</f>
        <v>-</v>
      </c>
    </row>
    <row r="471">
      <c r="H471" t="str">
        <f t="array" ref="H471">XLOOKUP($G471,'SEPT 26  EMP LIST'!$A$2:$A$998,'SEPT 26  EMP LIST'!$D$2:$D$998,"-")</f>
        <v>-</v>
      </c>
      <c r="I471" t="str">
        <f t="array" ref="I471">XLOOKUP($G471,'SEPT 26  EMP LIST'!$A$2:$A$998,'SEPT 26  EMP LIST'!$F$2:$F$998,"-")</f>
        <v>-</v>
      </c>
      <c r="J471" t="str">
        <f t="array" ref="J471">XLOOKUP($G471,'SEPT 26  EMP LIST'!$A$2:$A$998,'SEPT 26  EMP LIST'!$B$2:$B$998,"-")</f>
        <v>-</v>
      </c>
      <c r="N471" t="str">
        <f t="array" ref="N471">XLOOKUP($G471,'SEPT 26  EMP LIST'!$A$2:$A$998,'SEPT 26  EMP LIST'!$E$2:$E$998,"-")</f>
        <v>-</v>
      </c>
    </row>
    <row r="472">
      <c r="H472" t="str">
        <f t="array" ref="H472">XLOOKUP($G472,'SEPT 26  EMP LIST'!$A$2:$A$998,'SEPT 26  EMP LIST'!$D$2:$D$998,"-")</f>
        <v>-</v>
      </c>
      <c r="I472" t="str">
        <f t="array" ref="I472">XLOOKUP($G472,'SEPT 26  EMP LIST'!$A$2:$A$998,'SEPT 26  EMP LIST'!$F$2:$F$998,"-")</f>
        <v>-</v>
      </c>
      <c r="J472" t="str">
        <f t="array" ref="J472">XLOOKUP($G472,'SEPT 26  EMP LIST'!$A$2:$A$998,'SEPT 26  EMP LIST'!$B$2:$B$998,"-")</f>
        <v>-</v>
      </c>
      <c r="N472" t="str">
        <f t="array" ref="N472">XLOOKUP($G472,'SEPT 26  EMP LIST'!$A$2:$A$998,'SEPT 26  EMP LIST'!$E$2:$E$998,"-")</f>
        <v>-</v>
      </c>
    </row>
    <row r="473">
      <c r="H473" t="str">
        <f t="array" ref="H473">XLOOKUP($G473,'SEPT 26  EMP LIST'!$A$2:$A$998,'SEPT 26  EMP LIST'!$D$2:$D$998,"-")</f>
        <v>-</v>
      </c>
      <c r="I473" t="str">
        <f t="array" ref="I473">XLOOKUP($G473,'SEPT 26  EMP LIST'!$A$2:$A$998,'SEPT 26  EMP LIST'!$F$2:$F$998,"-")</f>
        <v>-</v>
      </c>
      <c r="J473" t="str">
        <f t="array" ref="J473">XLOOKUP($G473,'SEPT 26  EMP LIST'!$A$2:$A$998,'SEPT 26  EMP LIST'!$B$2:$B$998,"-")</f>
        <v>-</v>
      </c>
      <c r="N473" t="str">
        <f t="array" ref="N473">XLOOKUP($G473,'SEPT 26  EMP LIST'!$A$2:$A$998,'SEPT 26  EMP LIST'!$E$2:$E$998,"-")</f>
        <v>-</v>
      </c>
    </row>
    <row r="474">
      <c r="H474" t="str">
        <f t="array" ref="H474">XLOOKUP($G474,'SEPT 26  EMP LIST'!$A$2:$A$998,'SEPT 26  EMP LIST'!$D$2:$D$998,"-")</f>
        <v>-</v>
      </c>
      <c r="I474" t="str">
        <f t="array" ref="I474">XLOOKUP($G474,'SEPT 26  EMP LIST'!$A$2:$A$998,'SEPT 26  EMP LIST'!$F$2:$F$998,"-")</f>
        <v>-</v>
      </c>
      <c r="J474" t="str">
        <f t="array" ref="J474">XLOOKUP($G474,'SEPT 26  EMP LIST'!$A$2:$A$998,'SEPT 26  EMP LIST'!$B$2:$B$998,"-")</f>
        <v>-</v>
      </c>
      <c r="N474" t="str">
        <f t="array" ref="N474">XLOOKUP($G474,'SEPT 26  EMP LIST'!$A$2:$A$998,'SEPT 26  EMP LIST'!$E$2:$E$998,"-")</f>
        <v>-</v>
      </c>
    </row>
    <row r="475">
      <c r="H475" t="str">
        <f t="array" ref="H475">XLOOKUP($G475,'SEPT 26  EMP LIST'!$A$2:$A$998,'SEPT 26  EMP LIST'!$D$2:$D$998,"-")</f>
        <v>-</v>
      </c>
      <c r="I475" t="str">
        <f t="array" ref="I475">XLOOKUP($G475,'SEPT 26  EMP LIST'!$A$2:$A$998,'SEPT 26  EMP LIST'!$F$2:$F$998,"-")</f>
        <v>-</v>
      </c>
      <c r="J475" t="str">
        <f t="array" ref="J475">XLOOKUP($G475,'SEPT 26  EMP LIST'!$A$2:$A$998,'SEPT 26  EMP LIST'!$B$2:$B$998,"-")</f>
        <v>-</v>
      </c>
      <c r="N475" t="str">
        <f t="array" ref="N475">XLOOKUP($G475,'SEPT 26  EMP LIST'!$A$2:$A$998,'SEPT 26  EMP LIST'!$E$2:$E$998,"-")</f>
        <v>-</v>
      </c>
    </row>
    <row r="476">
      <c r="H476" t="str">
        <f t="array" ref="H476">XLOOKUP($G476,'SEPT 26  EMP LIST'!$A$2:$A$998,'SEPT 26  EMP LIST'!$D$2:$D$998,"-")</f>
        <v>-</v>
      </c>
      <c r="I476" t="str">
        <f t="array" ref="I476">XLOOKUP($G476,'SEPT 26  EMP LIST'!$A$2:$A$998,'SEPT 26  EMP LIST'!$F$2:$F$998,"-")</f>
        <v>-</v>
      </c>
      <c r="J476" t="str">
        <f t="array" ref="J476">XLOOKUP($G476,'SEPT 26  EMP LIST'!$A$2:$A$998,'SEPT 26  EMP LIST'!$B$2:$B$998,"-")</f>
        <v>-</v>
      </c>
      <c r="N476" t="str">
        <f t="array" ref="N476">XLOOKUP($G476,'SEPT 26  EMP LIST'!$A$2:$A$998,'SEPT 26  EMP LIST'!$E$2:$E$998,"-")</f>
        <v>-</v>
      </c>
    </row>
    <row r="477">
      <c r="H477" t="str">
        <f t="array" ref="H477">XLOOKUP($G477,'SEPT 26  EMP LIST'!$A$2:$A$998,'SEPT 26  EMP LIST'!$D$2:$D$998,"-")</f>
        <v>-</v>
      </c>
      <c r="I477" t="str">
        <f t="array" ref="I477">XLOOKUP($G477,'SEPT 26  EMP LIST'!$A$2:$A$998,'SEPT 26  EMP LIST'!$F$2:$F$998,"-")</f>
        <v>-</v>
      </c>
      <c r="J477" t="str">
        <f t="array" ref="J477">XLOOKUP($G477,'SEPT 26  EMP LIST'!$A$2:$A$998,'SEPT 26  EMP LIST'!$B$2:$B$998,"-")</f>
        <v>-</v>
      </c>
      <c r="N477" t="str">
        <f t="array" ref="N477">XLOOKUP($G477,'SEPT 26  EMP LIST'!$A$2:$A$998,'SEPT 26  EMP LIST'!$E$2:$E$998,"-")</f>
        <v>-</v>
      </c>
    </row>
    <row r="478">
      <c r="H478" t="str">
        <f t="array" ref="H478">XLOOKUP($G478,'SEPT 26  EMP LIST'!$A$2:$A$998,'SEPT 26  EMP LIST'!$D$2:$D$998,"-")</f>
        <v>-</v>
      </c>
      <c r="I478" t="str">
        <f t="array" ref="I478">XLOOKUP($G478,'SEPT 26  EMP LIST'!$A$2:$A$998,'SEPT 26  EMP LIST'!$F$2:$F$998,"-")</f>
        <v>-</v>
      </c>
      <c r="J478" t="str">
        <f t="array" ref="J478">XLOOKUP($G478,'SEPT 26  EMP LIST'!$A$2:$A$998,'SEPT 26  EMP LIST'!$B$2:$B$998,"-")</f>
        <v>-</v>
      </c>
      <c r="N478" t="str">
        <f t="array" ref="N478">XLOOKUP($G478,'SEPT 26  EMP LIST'!$A$2:$A$998,'SEPT 26  EMP LIST'!$E$2:$E$998,"-")</f>
        <v>-</v>
      </c>
    </row>
    <row r="479">
      <c r="H479" t="str">
        <f t="array" ref="H479">XLOOKUP($G479,'SEPT 26  EMP LIST'!$A$2:$A$998,'SEPT 26  EMP LIST'!$D$2:$D$998,"-")</f>
        <v>-</v>
      </c>
      <c r="I479" t="str">
        <f t="array" ref="I479">XLOOKUP($G479,'SEPT 26  EMP LIST'!$A$2:$A$998,'SEPT 26  EMP LIST'!$F$2:$F$998,"-")</f>
        <v>-</v>
      </c>
      <c r="J479" t="str">
        <f t="array" ref="J479">XLOOKUP($G479,'SEPT 26  EMP LIST'!$A$2:$A$998,'SEPT 26  EMP LIST'!$B$2:$B$998,"-")</f>
        <v>-</v>
      </c>
      <c r="N479" t="str">
        <f t="array" ref="N479">XLOOKUP($G479,'SEPT 26  EMP LIST'!$A$2:$A$998,'SEPT 26  EMP LIST'!$E$2:$E$998,"-")</f>
        <v>-</v>
      </c>
    </row>
    <row r="480">
      <c r="H480" t="str">
        <f t="array" ref="H480">XLOOKUP($G480,'SEPT 26  EMP LIST'!$A$2:$A$998,'SEPT 26  EMP LIST'!$D$2:$D$998,"-")</f>
        <v>-</v>
      </c>
      <c r="I480" t="str">
        <f t="array" ref="I480">XLOOKUP($G480,'SEPT 26  EMP LIST'!$A$2:$A$998,'SEPT 26  EMP LIST'!$F$2:$F$998,"-")</f>
        <v>-</v>
      </c>
      <c r="J480" t="str">
        <f t="array" ref="J480">XLOOKUP($G480,'SEPT 26  EMP LIST'!$A$2:$A$998,'SEPT 26  EMP LIST'!$B$2:$B$998,"-")</f>
        <v>-</v>
      </c>
      <c r="N480" t="str">
        <f t="array" ref="N480">XLOOKUP($G480,'SEPT 26  EMP LIST'!$A$2:$A$998,'SEPT 26  EMP LIST'!$E$2:$E$998,"-")</f>
        <v>-</v>
      </c>
    </row>
    <row r="481">
      <c r="H481" t="str">
        <f t="array" ref="H481">XLOOKUP($G481,'SEPT 26  EMP LIST'!$A$2:$A$998,'SEPT 26  EMP LIST'!$D$2:$D$998,"-")</f>
        <v>-</v>
      </c>
      <c r="I481" t="str">
        <f t="array" ref="I481">XLOOKUP($G481,'SEPT 26  EMP LIST'!$A$2:$A$998,'SEPT 26  EMP LIST'!$F$2:$F$998,"-")</f>
        <v>-</v>
      </c>
      <c r="J481" t="str">
        <f t="array" ref="J481">XLOOKUP($G481,'SEPT 26  EMP LIST'!$A$2:$A$998,'SEPT 26  EMP LIST'!$B$2:$B$998,"-")</f>
        <v>-</v>
      </c>
      <c r="N481" t="str">
        <f t="array" ref="N481">XLOOKUP($G481,'SEPT 26  EMP LIST'!$A$2:$A$998,'SEPT 26  EMP LIST'!$E$2:$E$998,"-")</f>
        <v>-</v>
      </c>
    </row>
    <row r="482">
      <c r="H482" t="str">
        <f t="array" ref="H482">XLOOKUP($G482,'SEPT 26  EMP LIST'!$A$2:$A$998,'SEPT 26  EMP LIST'!$D$2:$D$998,"-")</f>
        <v>-</v>
      </c>
      <c r="I482" t="str">
        <f t="array" ref="I482">XLOOKUP($G482,'SEPT 26  EMP LIST'!$A$2:$A$998,'SEPT 26  EMP LIST'!$F$2:$F$998,"-")</f>
        <v>-</v>
      </c>
      <c r="J482" t="str">
        <f t="array" ref="J482">XLOOKUP($G482,'SEPT 26  EMP LIST'!$A$2:$A$998,'SEPT 26  EMP LIST'!$B$2:$B$998,"-")</f>
        <v>-</v>
      </c>
      <c r="N482" t="str">
        <f t="array" ref="N482">XLOOKUP($G482,'SEPT 26  EMP LIST'!$A$2:$A$998,'SEPT 26  EMP LIST'!$E$2:$E$998,"-")</f>
        <v>-</v>
      </c>
    </row>
    <row r="483">
      <c r="H483" t="str">
        <f t="array" ref="H483">XLOOKUP($G483,'SEPT 26  EMP LIST'!$A$2:$A$998,'SEPT 26  EMP LIST'!$D$2:$D$998,"-")</f>
        <v>-</v>
      </c>
      <c r="I483" t="str">
        <f t="array" ref="I483">XLOOKUP($G483,'SEPT 26  EMP LIST'!$A$2:$A$998,'SEPT 26  EMP LIST'!$F$2:$F$998,"-")</f>
        <v>-</v>
      </c>
      <c r="J483" t="str">
        <f t="array" ref="J483">XLOOKUP($G483,'SEPT 26  EMP LIST'!$A$2:$A$998,'SEPT 26  EMP LIST'!$B$2:$B$998,"-")</f>
        <v>-</v>
      </c>
      <c r="N483" t="str">
        <f t="array" ref="N483">XLOOKUP($G483,'SEPT 26  EMP LIST'!$A$2:$A$998,'SEPT 26  EMP LIST'!$E$2:$E$998,"-")</f>
        <v>-</v>
      </c>
    </row>
    <row r="484">
      <c r="H484" t="str">
        <f t="array" ref="H484">XLOOKUP($G484,'SEPT 26  EMP LIST'!$A$2:$A$998,'SEPT 26  EMP LIST'!$D$2:$D$998,"-")</f>
        <v>-</v>
      </c>
      <c r="I484" t="str">
        <f t="array" ref="I484">XLOOKUP($G484,'SEPT 26  EMP LIST'!$A$2:$A$998,'SEPT 26  EMP LIST'!$F$2:$F$998,"-")</f>
        <v>-</v>
      </c>
      <c r="J484" t="str">
        <f t="array" ref="J484">XLOOKUP($G484,'SEPT 26  EMP LIST'!$A$2:$A$998,'SEPT 26  EMP LIST'!$B$2:$B$998,"-")</f>
        <v>-</v>
      </c>
      <c r="N484" t="str">
        <f t="array" ref="N484">XLOOKUP($G484,'SEPT 26  EMP LIST'!$A$2:$A$998,'SEPT 26  EMP LIST'!$E$2:$E$998,"-")</f>
        <v>-</v>
      </c>
    </row>
    <row r="485">
      <c r="H485" t="str">
        <f t="array" ref="H485">XLOOKUP($G485,'SEPT 26  EMP LIST'!$A$2:$A$998,'SEPT 26  EMP LIST'!$D$2:$D$998,"-")</f>
        <v>-</v>
      </c>
      <c r="I485" t="str">
        <f t="array" ref="I485">XLOOKUP($G485,'SEPT 26  EMP LIST'!$A$2:$A$998,'SEPT 26  EMP LIST'!$F$2:$F$998,"-")</f>
        <v>-</v>
      </c>
      <c r="J485" t="str">
        <f t="array" ref="J485">XLOOKUP($G485,'SEPT 26  EMP LIST'!$A$2:$A$998,'SEPT 26  EMP LIST'!$B$2:$B$998,"-")</f>
        <v>-</v>
      </c>
      <c r="N485" t="str">
        <f t="array" ref="N485">XLOOKUP($G485,'SEPT 26  EMP LIST'!$A$2:$A$998,'SEPT 26  EMP LIST'!$E$2:$E$998,"-")</f>
        <v>-</v>
      </c>
    </row>
    <row r="486">
      <c r="H486" t="str">
        <f t="array" ref="H486">XLOOKUP($G486,'SEPT 26  EMP LIST'!$A$2:$A$998,'SEPT 26  EMP LIST'!$D$2:$D$998,"-")</f>
        <v>-</v>
      </c>
      <c r="I486" t="str">
        <f t="array" ref="I486">XLOOKUP($G486,'SEPT 26  EMP LIST'!$A$2:$A$998,'SEPT 26  EMP LIST'!$F$2:$F$998,"-")</f>
        <v>-</v>
      </c>
      <c r="J486" t="str">
        <f t="array" ref="J486">XLOOKUP($G486,'SEPT 26  EMP LIST'!$A$2:$A$998,'SEPT 26  EMP LIST'!$B$2:$B$998,"-")</f>
        <v>-</v>
      </c>
      <c r="N486" t="str">
        <f t="array" ref="N486">XLOOKUP($G486,'SEPT 26  EMP LIST'!$A$2:$A$998,'SEPT 26  EMP LIST'!$E$2:$E$998,"-")</f>
        <v>-</v>
      </c>
    </row>
    <row r="487">
      <c r="H487" t="str">
        <f t="array" ref="H487">XLOOKUP($G487,'SEPT 26  EMP LIST'!$A$2:$A$998,'SEPT 26  EMP LIST'!$D$2:$D$998,"-")</f>
        <v>-</v>
      </c>
      <c r="I487" t="str">
        <f t="array" ref="I487">XLOOKUP($G487,'SEPT 26  EMP LIST'!$A$2:$A$998,'SEPT 26  EMP LIST'!$F$2:$F$998,"-")</f>
        <v>-</v>
      </c>
      <c r="J487" t="str">
        <f t="array" ref="J487">XLOOKUP($G487,'SEPT 26  EMP LIST'!$A$2:$A$998,'SEPT 26  EMP LIST'!$B$2:$B$998,"-")</f>
        <v>-</v>
      </c>
      <c r="N487" t="str">
        <f t="array" ref="N487">XLOOKUP($G487,'SEPT 26  EMP LIST'!$A$2:$A$998,'SEPT 26  EMP LIST'!$E$2:$E$998,"-")</f>
        <v>-</v>
      </c>
    </row>
    <row r="488">
      <c r="H488" t="str">
        <f t="array" ref="H488">XLOOKUP($G488,'SEPT 26  EMP LIST'!$A$2:$A$998,'SEPT 26  EMP LIST'!$D$2:$D$998,"-")</f>
        <v>-</v>
      </c>
      <c r="I488" t="str">
        <f t="array" ref="I488">XLOOKUP($G488,'SEPT 26  EMP LIST'!$A$2:$A$998,'SEPT 26  EMP LIST'!$F$2:$F$998,"-")</f>
        <v>-</v>
      </c>
      <c r="J488" t="str">
        <f t="array" ref="J488">XLOOKUP($G488,'SEPT 26  EMP LIST'!$A$2:$A$998,'SEPT 26  EMP LIST'!$B$2:$B$998,"-")</f>
        <v>-</v>
      </c>
      <c r="N488" t="str">
        <f t="array" ref="N488">XLOOKUP($G488,'SEPT 26  EMP LIST'!$A$2:$A$998,'SEPT 26  EMP LIST'!$E$2:$E$998,"-")</f>
        <v>-</v>
      </c>
    </row>
    <row r="489">
      <c r="H489" t="str">
        <f t="array" ref="H489">XLOOKUP($G489,'SEPT 26  EMP LIST'!$A$2:$A$998,'SEPT 26  EMP LIST'!$D$2:$D$998,"-")</f>
        <v>-</v>
      </c>
      <c r="I489" t="str">
        <f t="array" ref="I489">XLOOKUP($G489,'SEPT 26  EMP LIST'!$A$2:$A$998,'SEPT 26  EMP LIST'!$F$2:$F$998,"-")</f>
        <v>-</v>
      </c>
      <c r="J489" t="str">
        <f t="array" ref="J489">XLOOKUP($G489,'SEPT 26  EMP LIST'!$A$2:$A$998,'SEPT 26  EMP LIST'!$B$2:$B$998,"-")</f>
        <v>-</v>
      </c>
      <c r="N489" t="str">
        <f t="array" ref="N489">XLOOKUP($G489,'SEPT 26  EMP LIST'!$A$2:$A$998,'SEPT 26  EMP LIST'!$E$2:$E$998,"-")</f>
        <v>-</v>
      </c>
    </row>
    <row r="490">
      <c r="H490" t="str">
        <f t="array" ref="H490">XLOOKUP($G490,'SEPT 26  EMP LIST'!$A$2:$A$998,'SEPT 26  EMP LIST'!$D$2:$D$998,"-")</f>
        <v>-</v>
      </c>
      <c r="I490" t="str">
        <f t="array" ref="I490">XLOOKUP($G490,'SEPT 26  EMP LIST'!$A$2:$A$998,'SEPT 26  EMP LIST'!$F$2:$F$998,"-")</f>
        <v>-</v>
      </c>
      <c r="J490" t="str">
        <f t="array" ref="J490">XLOOKUP($G490,'SEPT 26  EMP LIST'!$A$2:$A$998,'SEPT 26  EMP LIST'!$B$2:$B$998,"-")</f>
        <v>-</v>
      </c>
      <c r="N490" t="str">
        <f t="array" ref="N490">XLOOKUP($G490,'SEPT 26  EMP LIST'!$A$2:$A$998,'SEPT 26  EMP LIST'!$E$2:$E$998,"-")</f>
        <v>-</v>
      </c>
    </row>
    <row r="491">
      <c r="H491" t="str">
        <f t="array" ref="H491">XLOOKUP($G491,'SEPT 26  EMP LIST'!$A$2:$A$998,'SEPT 26  EMP LIST'!$D$2:$D$998,"-")</f>
        <v>-</v>
      </c>
      <c r="I491" t="str">
        <f t="array" ref="I491">XLOOKUP($G491,'SEPT 26  EMP LIST'!$A$2:$A$998,'SEPT 26  EMP LIST'!$F$2:$F$998,"-")</f>
        <v>-</v>
      </c>
      <c r="J491" t="str">
        <f t="array" ref="J491">XLOOKUP($G491,'SEPT 26  EMP LIST'!$A$2:$A$998,'SEPT 26  EMP LIST'!$B$2:$B$998,"-")</f>
        <v>-</v>
      </c>
      <c r="N491" t="str">
        <f t="array" ref="N491">XLOOKUP($G491,'SEPT 26  EMP LIST'!$A$2:$A$998,'SEPT 26  EMP LIST'!$E$2:$E$998,"-")</f>
        <v>-</v>
      </c>
    </row>
    <row r="492">
      <c r="H492" t="str">
        <f t="array" ref="H492">XLOOKUP($G492,'SEPT 26  EMP LIST'!$A$2:$A$998,'SEPT 26  EMP LIST'!$D$2:$D$998,"-")</f>
        <v>-</v>
      </c>
      <c r="I492" t="str">
        <f t="array" ref="I492">XLOOKUP($G492,'SEPT 26  EMP LIST'!$A$2:$A$998,'SEPT 26  EMP LIST'!$F$2:$F$998,"-")</f>
        <v>-</v>
      </c>
      <c r="J492" t="str">
        <f t="array" ref="J492">XLOOKUP($G492,'SEPT 26  EMP LIST'!$A$2:$A$998,'SEPT 26  EMP LIST'!$B$2:$B$998,"-")</f>
        <v>-</v>
      </c>
      <c r="N492" t="str">
        <f t="array" ref="N492">XLOOKUP($G492,'SEPT 26  EMP LIST'!$A$2:$A$998,'SEPT 26  EMP LIST'!$E$2:$E$998,"-")</f>
        <v>-</v>
      </c>
    </row>
    <row r="493">
      <c r="H493" t="str">
        <f t="array" ref="H493">XLOOKUP($G493,'SEPT 26  EMP LIST'!$A$2:$A$998,'SEPT 26  EMP LIST'!$D$2:$D$998,"-")</f>
        <v>-</v>
      </c>
      <c r="I493" t="str">
        <f t="array" ref="I493">XLOOKUP($G493,'SEPT 26  EMP LIST'!$A$2:$A$998,'SEPT 26  EMP LIST'!$F$2:$F$998,"-")</f>
        <v>-</v>
      </c>
      <c r="J493" t="str">
        <f t="array" ref="J493">XLOOKUP($G493,'SEPT 26  EMP LIST'!$A$2:$A$998,'SEPT 26  EMP LIST'!$B$2:$B$998,"-")</f>
        <v>-</v>
      </c>
      <c r="N493" t="str">
        <f t="array" ref="N493">XLOOKUP($G493,'SEPT 26  EMP LIST'!$A$2:$A$998,'SEPT 26  EMP LIST'!$E$2:$E$998,"-")</f>
        <v>-</v>
      </c>
    </row>
    <row r="494">
      <c r="H494" t="str">
        <f t="array" ref="H494">XLOOKUP($G494,'SEPT 26  EMP LIST'!$A$2:$A$998,'SEPT 26  EMP LIST'!$D$2:$D$998,"-")</f>
        <v>-</v>
      </c>
      <c r="I494" t="str">
        <f t="array" ref="I494">XLOOKUP($G494,'SEPT 26  EMP LIST'!$A$2:$A$998,'SEPT 26  EMP LIST'!$F$2:$F$998,"-")</f>
        <v>-</v>
      </c>
      <c r="J494" t="str">
        <f t="array" ref="J494">XLOOKUP($G494,'SEPT 26  EMP LIST'!$A$2:$A$998,'SEPT 26  EMP LIST'!$B$2:$B$998,"-")</f>
        <v>-</v>
      </c>
      <c r="N494" t="str">
        <f t="array" ref="N494">XLOOKUP($G494,'SEPT 26  EMP LIST'!$A$2:$A$998,'SEPT 26  EMP LIST'!$E$2:$E$998,"-")</f>
        <v>-</v>
      </c>
    </row>
    <row r="495">
      <c r="H495" t="str">
        <f t="array" ref="H495">XLOOKUP($G495,'SEPT 26  EMP LIST'!$A$2:$A$998,'SEPT 26  EMP LIST'!$D$2:$D$998,"-")</f>
        <v>-</v>
      </c>
      <c r="I495" t="str">
        <f t="array" ref="I495">XLOOKUP($G495,'SEPT 26  EMP LIST'!$A$2:$A$998,'SEPT 26  EMP LIST'!$F$2:$F$998,"-")</f>
        <v>-</v>
      </c>
      <c r="J495" t="str">
        <f t="array" ref="J495">XLOOKUP($G495,'SEPT 26  EMP LIST'!$A$2:$A$998,'SEPT 26  EMP LIST'!$B$2:$B$998,"-")</f>
        <v>-</v>
      </c>
      <c r="N495" t="str">
        <f t="array" ref="N495">XLOOKUP($G495,'SEPT 26  EMP LIST'!$A$2:$A$998,'SEPT 26  EMP LIST'!$E$2:$E$998,"-")</f>
        <v>-</v>
      </c>
    </row>
    <row r="496">
      <c r="H496" t="str">
        <f t="array" ref="H496">XLOOKUP($G496,'SEPT 26  EMP LIST'!$A$2:$A$998,'SEPT 26  EMP LIST'!$D$2:$D$998,"-")</f>
        <v>-</v>
      </c>
      <c r="I496" t="str">
        <f t="array" ref="I496">XLOOKUP($G496,'SEPT 26  EMP LIST'!$A$2:$A$998,'SEPT 26  EMP LIST'!$F$2:$F$998,"-")</f>
        <v>-</v>
      </c>
      <c r="J496" t="str">
        <f t="array" ref="J496">XLOOKUP($G496,'SEPT 26  EMP LIST'!$A$2:$A$998,'SEPT 26  EMP LIST'!$B$2:$B$998,"-")</f>
        <v>-</v>
      </c>
      <c r="N496" t="str">
        <f t="array" ref="N496">XLOOKUP($G496,'SEPT 26  EMP LIST'!$A$2:$A$998,'SEPT 26  EMP LIST'!$E$2:$E$998,"-")</f>
        <v>-</v>
      </c>
    </row>
    <row r="497">
      <c r="H497" t="str">
        <f t="array" ref="H497">XLOOKUP($G497,'SEPT 26  EMP LIST'!$A$2:$A$998,'SEPT 26  EMP LIST'!$D$2:$D$998,"-")</f>
        <v>-</v>
      </c>
      <c r="I497" t="str">
        <f t="array" ref="I497">XLOOKUP($G497,'SEPT 26  EMP LIST'!$A$2:$A$998,'SEPT 26  EMP LIST'!$F$2:$F$998,"-")</f>
        <v>-</v>
      </c>
      <c r="J497" t="str">
        <f t="array" ref="J497">XLOOKUP($G497,'SEPT 26  EMP LIST'!$A$2:$A$998,'SEPT 26  EMP LIST'!$B$2:$B$998,"-")</f>
        <v>-</v>
      </c>
      <c r="N497" t="str">
        <f t="array" ref="N497">XLOOKUP($G497,'SEPT 26  EMP LIST'!$A$2:$A$998,'SEPT 26  EMP LIST'!$E$2:$E$998,"-")</f>
        <v>-</v>
      </c>
    </row>
    <row r="498">
      <c r="H498" t="str">
        <f t="array" ref="H498">XLOOKUP($G498,'SEPT 26  EMP LIST'!$A$2:$A$998,'SEPT 26  EMP LIST'!$D$2:$D$998,"-")</f>
        <v>-</v>
      </c>
      <c r="I498" t="str">
        <f t="array" ref="I498">XLOOKUP($G498,'SEPT 26  EMP LIST'!$A$2:$A$998,'SEPT 26  EMP LIST'!$F$2:$F$998,"-")</f>
        <v>-</v>
      </c>
      <c r="J498" t="str">
        <f t="array" ref="J498">XLOOKUP($G498,'SEPT 26  EMP LIST'!$A$2:$A$998,'SEPT 26  EMP LIST'!$B$2:$B$998,"-")</f>
        <v>-</v>
      </c>
      <c r="N498" t="str">
        <f t="array" ref="N498">XLOOKUP($G498,'SEPT 26  EMP LIST'!$A$2:$A$998,'SEPT 26  EMP LIST'!$E$2:$E$998,"-")</f>
        <v>-</v>
      </c>
    </row>
    <row r="499">
      <c r="H499" t="str">
        <f t="array" ref="H499">XLOOKUP($G499,'SEPT 26  EMP LIST'!$A$2:$A$998,'SEPT 26  EMP LIST'!$D$2:$D$998,"-")</f>
        <v>-</v>
      </c>
      <c r="I499" t="str">
        <f t="array" ref="I499">XLOOKUP($G499,'SEPT 26  EMP LIST'!$A$2:$A$998,'SEPT 26  EMP LIST'!$F$2:$F$998,"-")</f>
        <v>-</v>
      </c>
      <c r="J499" t="str">
        <f t="array" ref="J499">XLOOKUP($G499,'SEPT 26  EMP LIST'!$A$2:$A$998,'SEPT 26  EMP LIST'!$B$2:$B$998,"-")</f>
        <v>-</v>
      </c>
      <c r="N499" t="str">
        <f t="array" ref="N499">XLOOKUP($G499,'SEPT 26  EMP LIST'!$A$2:$A$998,'SEPT 26  EMP LIST'!$E$2:$E$998,"-")</f>
        <v>-</v>
      </c>
    </row>
    <row r="500">
      <c r="H500" t="str">
        <f t="array" ref="H500">XLOOKUP($G500,'SEPT 26  EMP LIST'!$A$2:$A$998,'SEPT 26  EMP LIST'!$D$2:$D$998,"-")</f>
        <v>-</v>
      </c>
      <c r="I500" t="str">
        <f t="array" ref="I500">XLOOKUP($G500,'SEPT 26  EMP LIST'!$A$2:$A$998,'SEPT 26  EMP LIST'!$F$2:$F$998,"-")</f>
        <v>-</v>
      </c>
      <c r="J500" t="str">
        <f t="array" ref="J500">XLOOKUP($G500,'SEPT 26  EMP LIST'!$A$2:$A$998,'SEPT 26  EMP LIST'!$B$2:$B$998,"-")</f>
        <v>-</v>
      </c>
      <c r="N500" t="str">
        <f t="array" ref="N500">XLOOKUP($G500,'SEPT 26  EMP LIST'!$A$2:$A$998,'SEPT 26  EMP LIST'!$E$2:$E$998,"-")</f>
        <v>-</v>
      </c>
    </row>
    <row r="501">
      <c r="H501" t="str">
        <f t="array" ref="H501">XLOOKUP($G501,'SEPT 26  EMP LIST'!$A$2:$A$998,'SEPT 26  EMP LIST'!$D$2:$D$998,"-")</f>
        <v>-</v>
      </c>
      <c r="I501" t="str">
        <f t="array" ref="I501">XLOOKUP($G501,'SEPT 26  EMP LIST'!$A$2:$A$998,'SEPT 26  EMP LIST'!$F$2:$F$998,"-")</f>
        <v>-</v>
      </c>
      <c r="J501" t="str">
        <f t="array" ref="J501">XLOOKUP($G501,'SEPT 26  EMP LIST'!$A$2:$A$998,'SEPT 26  EMP LIST'!$B$2:$B$998,"-")</f>
        <v>-</v>
      </c>
      <c r="N501" t="str">
        <f t="array" ref="N501">XLOOKUP($G501,'SEPT 26  EMP LIST'!$A$2:$A$998,'SEPT 26  EMP LIST'!$E$2:$E$998,"-")</f>
        <v>-</v>
      </c>
    </row>
    <row r="502">
      <c r="H502" t="str">
        <f t="array" ref="H502">XLOOKUP($G502,'SEPT 26  EMP LIST'!$A$2:$A$998,'SEPT 26  EMP LIST'!$D$2:$D$998,"-")</f>
        <v>-</v>
      </c>
      <c r="I502" t="str">
        <f t="array" ref="I502">XLOOKUP($G502,'SEPT 26  EMP LIST'!$A$2:$A$998,'SEPT 26  EMP LIST'!$F$2:$F$998,"-")</f>
        <v>-</v>
      </c>
      <c r="J502" t="str">
        <f t="array" ref="J502">XLOOKUP($G502,'SEPT 26  EMP LIST'!$A$2:$A$998,'SEPT 26  EMP LIST'!$B$2:$B$998,"-")</f>
        <v>-</v>
      </c>
      <c r="N502" t="str">
        <f t="array" ref="N502">XLOOKUP($G502,'SEPT 26  EMP LIST'!$A$2:$A$998,'SEPT 26  EMP LIST'!$E$2:$E$998,"-")</f>
        <v>-</v>
      </c>
    </row>
    <row r="503">
      <c r="H503" t="str">
        <f t="array" ref="H503">XLOOKUP($G503,'SEPT 26  EMP LIST'!$A$2:$A$998,'SEPT 26  EMP LIST'!$D$2:$D$998,"-")</f>
        <v>-</v>
      </c>
      <c r="I503" t="str">
        <f t="array" ref="I503">XLOOKUP($G503,'SEPT 26  EMP LIST'!$A$2:$A$998,'SEPT 26  EMP LIST'!$F$2:$F$998,"-")</f>
        <v>-</v>
      </c>
      <c r="J503" t="str">
        <f t="array" ref="J503">XLOOKUP($G503,'SEPT 26  EMP LIST'!$A$2:$A$998,'SEPT 26  EMP LIST'!$B$2:$B$998,"-")</f>
        <v>-</v>
      </c>
      <c r="N503" t="str">
        <f t="array" ref="N503">XLOOKUP($G503,'SEPT 26  EMP LIST'!$A$2:$A$998,'SEPT 26  EMP LIST'!$E$2:$E$998,"-")</f>
        <v>-</v>
      </c>
    </row>
    <row r="504">
      <c r="H504" t="str">
        <f t="array" ref="H504">XLOOKUP($G504,'SEPT 26  EMP LIST'!$A$2:$A$998,'SEPT 26  EMP LIST'!$D$2:$D$998,"-")</f>
        <v>-</v>
      </c>
      <c r="I504" t="str">
        <f t="array" ref="I504">XLOOKUP($G504,'SEPT 26  EMP LIST'!$A$2:$A$998,'SEPT 26  EMP LIST'!$F$2:$F$998,"-")</f>
        <v>-</v>
      </c>
      <c r="J504" t="str">
        <f t="array" ref="J504">XLOOKUP($G504,'SEPT 26  EMP LIST'!$A$2:$A$998,'SEPT 26  EMP LIST'!$B$2:$B$998,"-")</f>
        <v>-</v>
      </c>
      <c r="N504" t="str">
        <f t="array" ref="N504">XLOOKUP($G504,'SEPT 26  EMP LIST'!$A$2:$A$998,'SEPT 26  EMP LIST'!$E$2:$E$998,"-")</f>
        <v>-</v>
      </c>
    </row>
    <row r="505">
      <c r="H505" t="str">
        <f t="array" ref="H505">XLOOKUP($G505,'SEPT 26  EMP LIST'!$A$2:$A$998,'SEPT 26  EMP LIST'!$D$2:$D$998,"-")</f>
        <v>-</v>
      </c>
      <c r="I505" t="str">
        <f t="array" ref="I505">XLOOKUP($G505,'SEPT 26  EMP LIST'!$A$2:$A$998,'SEPT 26  EMP LIST'!$F$2:$F$998,"-")</f>
        <v>-</v>
      </c>
      <c r="J505" t="str">
        <f t="array" ref="J505">XLOOKUP($G505,'SEPT 26  EMP LIST'!$A$2:$A$998,'SEPT 26  EMP LIST'!$B$2:$B$998,"-")</f>
        <v>-</v>
      </c>
      <c r="N505" t="str">
        <f t="array" ref="N505">XLOOKUP($G505,'SEPT 26  EMP LIST'!$A$2:$A$998,'SEPT 26  EMP LIST'!$E$2:$E$998,"-")</f>
        <v>-</v>
      </c>
    </row>
    <row r="506">
      <c r="H506" t="str">
        <f t="array" ref="H506">XLOOKUP($G506,'SEPT 26  EMP LIST'!$A$2:$A$998,'SEPT 26  EMP LIST'!$D$2:$D$998,"-")</f>
        <v>-</v>
      </c>
      <c r="I506" t="str">
        <f t="array" ref="I506">XLOOKUP($G506,'SEPT 26  EMP LIST'!$A$2:$A$998,'SEPT 26  EMP LIST'!$F$2:$F$998,"-")</f>
        <v>-</v>
      </c>
      <c r="J506" t="str">
        <f t="array" ref="J506">XLOOKUP($G506,'SEPT 26  EMP LIST'!$A$2:$A$998,'SEPT 26  EMP LIST'!$B$2:$B$998,"-")</f>
        <v>-</v>
      </c>
      <c r="N506" t="str">
        <f t="array" ref="N506">XLOOKUP($G506,'SEPT 26  EMP LIST'!$A$2:$A$998,'SEPT 26  EMP LIST'!$E$2:$E$998,"-")</f>
        <v>-</v>
      </c>
    </row>
    <row r="507">
      <c r="H507" t="str">
        <f t="array" ref="H507">XLOOKUP($G507,'SEPT 26  EMP LIST'!$A$2:$A$998,'SEPT 26  EMP LIST'!$D$2:$D$998,"-")</f>
        <v>-</v>
      </c>
      <c r="I507" t="str">
        <f t="array" ref="I507">XLOOKUP($G507,'SEPT 26  EMP LIST'!$A$2:$A$998,'SEPT 26  EMP LIST'!$F$2:$F$998,"-")</f>
        <v>-</v>
      </c>
      <c r="J507" t="str">
        <f t="array" ref="J507">XLOOKUP($G507,'SEPT 26  EMP LIST'!$A$2:$A$998,'SEPT 26  EMP LIST'!$B$2:$B$998,"-")</f>
        <v>-</v>
      </c>
      <c r="N507" t="str">
        <f t="array" ref="N507">XLOOKUP($G507,'SEPT 26  EMP LIST'!$A$2:$A$998,'SEPT 26  EMP LIST'!$E$2:$E$998,"-")</f>
        <v>-</v>
      </c>
    </row>
    <row r="508">
      <c r="H508" t="str">
        <f t="array" ref="H508">XLOOKUP($G508,'SEPT 26  EMP LIST'!$A$2:$A$998,'SEPT 26  EMP LIST'!$D$2:$D$998,"-")</f>
        <v>-</v>
      </c>
      <c r="I508" t="str">
        <f t="array" ref="I508">XLOOKUP($G508,'SEPT 26  EMP LIST'!$A$2:$A$998,'SEPT 26  EMP LIST'!$F$2:$F$998,"-")</f>
        <v>-</v>
      </c>
      <c r="J508" t="str">
        <f t="array" ref="J508">XLOOKUP($G508,'SEPT 26  EMP LIST'!$A$2:$A$998,'SEPT 26  EMP LIST'!$B$2:$B$998,"-")</f>
        <v>-</v>
      </c>
      <c r="N508" t="str">
        <f t="array" ref="N508">XLOOKUP($G508,'SEPT 26  EMP LIST'!$A$2:$A$998,'SEPT 26  EMP LIST'!$E$2:$E$998,"-")</f>
        <v>-</v>
      </c>
    </row>
    <row r="509">
      <c r="H509" t="str">
        <f t="array" ref="H509">XLOOKUP($G509,'SEPT 26  EMP LIST'!$A$2:$A$998,'SEPT 26  EMP LIST'!$D$2:$D$998,"-")</f>
        <v>-</v>
      </c>
      <c r="I509" t="str">
        <f t="array" ref="I509">XLOOKUP($G509,'SEPT 26  EMP LIST'!$A$2:$A$998,'SEPT 26  EMP LIST'!$F$2:$F$998,"-")</f>
        <v>-</v>
      </c>
      <c r="J509" t="str">
        <f t="array" ref="J509">XLOOKUP($G509,'SEPT 26  EMP LIST'!$A$2:$A$998,'SEPT 26  EMP LIST'!$B$2:$B$998,"-")</f>
        <v>-</v>
      </c>
      <c r="N509" t="str">
        <f t="array" ref="N509">XLOOKUP($G509,'SEPT 26  EMP LIST'!$A$2:$A$998,'SEPT 26  EMP LIST'!$E$2:$E$998,"-")</f>
        <v>-</v>
      </c>
    </row>
    <row r="510">
      <c r="H510" t="str">
        <f t="array" ref="H510">XLOOKUP($G510,'SEPT 26  EMP LIST'!$A$2:$A$998,'SEPT 26  EMP LIST'!$D$2:$D$998,"-")</f>
        <v>-</v>
      </c>
      <c r="I510" t="str">
        <f t="array" ref="I510">XLOOKUP($G510,'SEPT 26  EMP LIST'!$A$2:$A$998,'SEPT 26  EMP LIST'!$F$2:$F$998,"-")</f>
        <v>-</v>
      </c>
      <c r="J510" t="str">
        <f t="array" ref="J510">XLOOKUP($G510,'SEPT 26  EMP LIST'!$A$2:$A$998,'SEPT 26  EMP LIST'!$B$2:$B$998,"-")</f>
        <v>-</v>
      </c>
      <c r="N510" t="str">
        <f t="array" ref="N510">XLOOKUP($G510,'SEPT 26  EMP LIST'!$A$2:$A$998,'SEPT 26  EMP LIST'!$E$2:$E$998,"-")</f>
        <v>-</v>
      </c>
    </row>
    <row r="511">
      <c r="H511" t="str">
        <f t="array" ref="H511">XLOOKUP($G511,'SEPT 26  EMP LIST'!$A$2:$A$998,'SEPT 26  EMP LIST'!$D$2:$D$998,"-")</f>
        <v>-</v>
      </c>
      <c r="I511" t="str">
        <f t="array" ref="I511">XLOOKUP($G511,'SEPT 26  EMP LIST'!$A$2:$A$998,'SEPT 26  EMP LIST'!$F$2:$F$998,"-")</f>
        <v>-</v>
      </c>
      <c r="J511" t="str">
        <f t="array" ref="J511">XLOOKUP($G511,'SEPT 26  EMP LIST'!$A$2:$A$998,'SEPT 26  EMP LIST'!$B$2:$B$998,"-")</f>
        <v>-</v>
      </c>
      <c r="N511" t="str">
        <f t="array" ref="N511">XLOOKUP($G511,'SEPT 26  EMP LIST'!$A$2:$A$998,'SEPT 26  EMP LIST'!$E$2:$E$998,"-")</f>
        <v>-</v>
      </c>
    </row>
    <row r="512">
      <c r="H512" t="str">
        <f t="array" ref="H512">XLOOKUP($G512,'SEPT 26  EMP LIST'!$A$2:$A$998,'SEPT 26  EMP LIST'!$D$2:$D$998,"-")</f>
        <v>-</v>
      </c>
      <c r="I512" t="str">
        <f t="array" ref="I512">XLOOKUP($G512,'SEPT 26  EMP LIST'!$A$2:$A$998,'SEPT 26  EMP LIST'!$F$2:$F$998,"-")</f>
        <v>-</v>
      </c>
      <c r="J512" t="str">
        <f t="array" ref="J512">XLOOKUP($G512,'SEPT 26  EMP LIST'!$A$2:$A$998,'SEPT 26  EMP LIST'!$B$2:$B$998,"-")</f>
        <v>-</v>
      </c>
      <c r="N512" t="str">
        <f t="array" ref="N512">XLOOKUP($G512,'SEPT 26  EMP LIST'!$A$2:$A$998,'SEPT 26  EMP LIST'!$E$2:$E$998,"-")</f>
        <v>-</v>
      </c>
    </row>
    <row r="513">
      <c r="H513" t="str">
        <f t="array" ref="H513">XLOOKUP($G513,'SEPT 26  EMP LIST'!$A$2:$A$998,'SEPT 26  EMP LIST'!$D$2:$D$998,"-")</f>
        <v>-</v>
      </c>
      <c r="I513" t="str">
        <f t="array" ref="I513">XLOOKUP($G513,'SEPT 26  EMP LIST'!$A$2:$A$998,'SEPT 26  EMP LIST'!$F$2:$F$998,"-")</f>
        <v>-</v>
      </c>
      <c r="J513" t="str">
        <f t="array" ref="J513">XLOOKUP($G513,'SEPT 26  EMP LIST'!$A$2:$A$998,'SEPT 26  EMP LIST'!$B$2:$B$998,"-")</f>
        <v>-</v>
      </c>
      <c r="N513" t="str">
        <f t="array" ref="N513">XLOOKUP($G513,'SEPT 26  EMP LIST'!$A$2:$A$998,'SEPT 26  EMP LIST'!$E$2:$E$998,"-")</f>
        <v>-</v>
      </c>
    </row>
    <row r="514">
      <c r="H514" t="str">
        <f t="array" ref="H514">XLOOKUP($G514,'SEPT 26  EMP LIST'!$A$2:$A$998,'SEPT 26  EMP LIST'!$D$2:$D$998,"-")</f>
        <v>-</v>
      </c>
      <c r="I514" t="str">
        <f t="array" ref="I514">XLOOKUP($G514,'SEPT 26  EMP LIST'!$A$2:$A$998,'SEPT 26  EMP LIST'!$F$2:$F$998,"-")</f>
        <v>-</v>
      </c>
      <c r="J514" t="str">
        <f t="array" ref="J514">XLOOKUP($G514,'SEPT 26  EMP LIST'!$A$2:$A$998,'SEPT 26  EMP LIST'!$B$2:$B$998,"-")</f>
        <v>-</v>
      </c>
      <c r="N514" t="str">
        <f t="array" ref="N514">XLOOKUP($G514,'SEPT 26  EMP LIST'!$A$2:$A$998,'SEPT 26  EMP LIST'!$E$2:$E$998,"-")</f>
        <v>-</v>
      </c>
    </row>
    <row r="515">
      <c r="H515" t="str">
        <f t="array" ref="H515">XLOOKUP($G515,'SEPT 26  EMP LIST'!$A$2:$A$998,'SEPT 26  EMP LIST'!$D$2:$D$998,"-")</f>
        <v>-</v>
      </c>
      <c r="I515" t="str">
        <f t="array" ref="I515">XLOOKUP($G515,'SEPT 26  EMP LIST'!$A$2:$A$998,'SEPT 26  EMP LIST'!$F$2:$F$998,"-")</f>
        <v>-</v>
      </c>
      <c r="J515" t="str">
        <f t="array" ref="J515">XLOOKUP($G515,'SEPT 26  EMP LIST'!$A$2:$A$998,'SEPT 26  EMP LIST'!$B$2:$B$998,"-")</f>
        <v>-</v>
      </c>
      <c r="N515" t="str">
        <f t="array" ref="N515">XLOOKUP($G515,'SEPT 26  EMP LIST'!$A$2:$A$998,'SEPT 26  EMP LIST'!$E$2:$E$998,"-")</f>
        <v>-</v>
      </c>
    </row>
    <row r="516">
      <c r="H516" t="str">
        <f t="array" ref="H516">XLOOKUP($G516,'SEPT 26  EMP LIST'!$A$2:$A$998,'SEPT 26  EMP LIST'!$D$2:$D$998,"-")</f>
        <v>-</v>
      </c>
      <c r="I516" t="str">
        <f t="array" ref="I516">XLOOKUP($G516,'SEPT 26  EMP LIST'!$A$2:$A$998,'SEPT 26  EMP LIST'!$F$2:$F$998,"-")</f>
        <v>-</v>
      </c>
      <c r="J516" t="str">
        <f t="array" ref="J516">XLOOKUP($G516,'SEPT 26  EMP LIST'!$A$2:$A$998,'SEPT 26  EMP LIST'!$B$2:$B$998,"-")</f>
        <v>-</v>
      </c>
      <c r="N516" t="str">
        <f t="array" ref="N516">XLOOKUP($G516,'SEPT 26  EMP LIST'!$A$2:$A$998,'SEPT 26  EMP LIST'!$E$2:$E$998,"-")</f>
        <v>-</v>
      </c>
    </row>
    <row r="517">
      <c r="H517" t="str">
        <f t="array" ref="H517">XLOOKUP($G517,'SEPT 26  EMP LIST'!$A$2:$A$998,'SEPT 26  EMP LIST'!$D$2:$D$998,"-")</f>
        <v>-</v>
      </c>
      <c r="I517" t="str">
        <f t="array" ref="I517">XLOOKUP($G517,'SEPT 26  EMP LIST'!$A$2:$A$998,'SEPT 26  EMP LIST'!$F$2:$F$998,"-")</f>
        <v>-</v>
      </c>
      <c r="J517" t="str">
        <f t="array" ref="J517">XLOOKUP($G517,'SEPT 26  EMP LIST'!$A$2:$A$998,'SEPT 26  EMP LIST'!$B$2:$B$998,"-")</f>
        <v>-</v>
      </c>
      <c r="N517" t="str">
        <f t="array" ref="N517">XLOOKUP($G517,'SEPT 26  EMP LIST'!$A$2:$A$998,'SEPT 26  EMP LIST'!$E$2:$E$998,"-")</f>
        <v>-</v>
      </c>
    </row>
    <row r="518">
      <c r="H518" t="str">
        <f t="array" ref="H518">XLOOKUP($G518,'SEPT 26  EMP LIST'!$A$2:$A$998,'SEPT 26  EMP LIST'!$D$2:$D$998,"-")</f>
        <v>-</v>
      </c>
      <c r="I518" t="str">
        <f t="array" ref="I518">XLOOKUP($G518,'SEPT 26  EMP LIST'!$A$2:$A$998,'SEPT 26  EMP LIST'!$F$2:$F$998,"-")</f>
        <v>-</v>
      </c>
      <c r="J518" t="str">
        <f t="array" ref="J518">XLOOKUP($G518,'SEPT 26  EMP LIST'!$A$2:$A$998,'SEPT 26  EMP LIST'!$B$2:$B$998,"-")</f>
        <v>-</v>
      </c>
      <c r="N518" t="str">
        <f t="array" ref="N518">XLOOKUP($G518,'SEPT 26  EMP LIST'!$A$2:$A$998,'SEPT 26  EMP LIST'!$E$2:$E$998,"-")</f>
        <v>-</v>
      </c>
    </row>
    <row r="519">
      <c r="H519" t="str">
        <f t="array" ref="H519">XLOOKUP($G519,'SEPT 26  EMP LIST'!$A$2:$A$998,'SEPT 26  EMP LIST'!$D$2:$D$998,"-")</f>
        <v>-</v>
      </c>
      <c r="I519" t="str">
        <f t="array" ref="I519">XLOOKUP($G519,'SEPT 26  EMP LIST'!$A$2:$A$998,'SEPT 26  EMP LIST'!$F$2:$F$998,"-")</f>
        <v>-</v>
      </c>
      <c r="J519" t="str">
        <f t="array" ref="J519">XLOOKUP($G519,'SEPT 26  EMP LIST'!$A$2:$A$998,'SEPT 26  EMP LIST'!$B$2:$B$998,"-")</f>
        <v>-</v>
      </c>
      <c r="N519" t="str">
        <f t="array" ref="N519">XLOOKUP($G519,'SEPT 26  EMP LIST'!$A$2:$A$998,'SEPT 26  EMP LIST'!$E$2:$E$998,"-")</f>
        <v>-</v>
      </c>
    </row>
    <row r="520">
      <c r="H520" t="str">
        <f t="array" ref="H520">XLOOKUP($G520,'SEPT 26  EMP LIST'!$A$2:$A$998,'SEPT 26  EMP LIST'!$D$2:$D$998,"-")</f>
        <v>-</v>
      </c>
      <c r="I520" t="str">
        <f t="array" ref="I520">XLOOKUP($G520,'SEPT 26  EMP LIST'!$A$2:$A$998,'SEPT 26  EMP LIST'!$F$2:$F$998,"-")</f>
        <v>-</v>
      </c>
      <c r="J520" t="str">
        <f t="array" ref="J520">XLOOKUP($G520,'SEPT 26  EMP LIST'!$A$2:$A$998,'SEPT 26  EMP LIST'!$B$2:$B$998,"-")</f>
        <v>-</v>
      </c>
      <c r="N520" t="str">
        <f t="array" ref="N520">XLOOKUP($G520,'SEPT 26  EMP LIST'!$A$2:$A$998,'SEPT 26  EMP LIST'!$E$2:$E$998,"-")</f>
        <v>-</v>
      </c>
    </row>
    <row r="521">
      <c r="H521" t="str">
        <f t="array" ref="H521">XLOOKUP($G521,'SEPT 26  EMP LIST'!$A$2:$A$998,'SEPT 26  EMP LIST'!$D$2:$D$998,"-")</f>
        <v>-</v>
      </c>
      <c r="I521" t="str">
        <f t="array" ref="I521">XLOOKUP($G521,'SEPT 26  EMP LIST'!$A$2:$A$998,'SEPT 26  EMP LIST'!$F$2:$F$998,"-")</f>
        <v>-</v>
      </c>
      <c r="J521" t="str">
        <f t="array" ref="J521">XLOOKUP($G521,'SEPT 26  EMP LIST'!$A$2:$A$998,'SEPT 26  EMP LIST'!$B$2:$B$998,"-")</f>
        <v>-</v>
      </c>
      <c r="N521" t="str">
        <f t="array" ref="N521">XLOOKUP($G521,'SEPT 26  EMP LIST'!$A$2:$A$998,'SEPT 26  EMP LIST'!$E$2:$E$998,"-")</f>
        <v>-</v>
      </c>
    </row>
    <row r="522">
      <c r="H522" t="str">
        <f t="array" ref="H522">XLOOKUP($G522,'SEPT 26  EMP LIST'!$A$2:$A$998,'SEPT 26  EMP LIST'!$D$2:$D$998,"-")</f>
        <v>-</v>
      </c>
      <c r="I522" t="str">
        <f t="array" ref="I522">XLOOKUP($G522,'SEPT 26  EMP LIST'!$A$2:$A$998,'SEPT 26  EMP LIST'!$F$2:$F$998,"-")</f>
        <v>-</v>
      </c>
      <c r="J522" t="str">
        <f t="array" ref="J522">XLOOKUP($G522,'SEPT 26  EMP LIST'!$A$2:$A$998,'SEPT 26  EMP LIST'!$B$2:$B$998,"-")</f>
        <v>-</v>
      </c>
      <c r="N522" t="str">
        <f t="array" ref="N522">XLOOKUP($G522,'SEPT 26  EMP LIST'!$A$2:$A$998,'SEPT 26  EMP LIST'!$E$2:$E$998,"-")</f>
        <v>-</v>
      </c>
    </row>
    <row r="523">
      <c r="H523" t="str">
        <f t="array" ref="H523">XLOOKUP($G523,'SEPT 26  EMP LIST'!$A$2:$A$998,'SEPT 26  EMP LIST'!$D$2:$D$998,"-")</f>
        <v>-</v>
      </c>
      <c r="I523" t="str">
        <f t="array" ref="I523">XLOOKUP($G523,'SEPT 26  EMP LIST'!$A$2:$A$998,'SEPT 26  EMP LIST'!$F$2:$F$998,"-")</f>
        <v>-</v>
      </c>
      <c r="J523" t="str">
        <f t="array" ref="J523">XLOOKUP($G523,'SEPT 26  EMP LIST'!$A$2:$A$998,'SEPT 26  EMP LIST'!$B$2:$B$998,"-")</f>
        <v>-</v>
      </c>
      <c r="N523" t="str">
        <f t="array" ref="N523">XLOOKUP($G523,'SEPT 26  EMP LIST'!$A$2:$A$998,'SEPT 26  EMP LIST'!$E$2:$E$998,"-")</f>
        <v>-</v>
      </c>
    </row>
    <row r="524">
      <c r="H524" t="str">
        <f t="array" ref="H524">XLOOKUP($G524,'SEPT 26  EMP LIST'!$A$2:$A$998,'SEPT 26  EMP LIST'!$D$2:$D$998,"-")</f>
        <v>-</v>
      </c>
      <c r="I524" t="str">
        <f t="array" ref="I524">XLOOKUP($G524,'SEPT 26  EMP LIST'!$A$2:$A$998,'SEPT 26  EMP LIST'!$F$2:$F$998,"-")</f>
        <v>-</v>
      </c>
      <c r="J524" t="str">
        <f t="array" ref="J524">XLOOKUP($G524,'SEPT 26  EMP LIST'!$A$2:$A$998,'SEPT 26  EMP LIST'!$B$2:$B$998,"-")</f>
        <v>-</v>
      </c>
      <c r="N524" t="str">
        <f t="array" ref="N524">XLOOKUP($G524,'SEPT 26  EMP LIST'!$A$2:$A$998,'SEPT 26  EMP LIST'!$E$2:$E$998,"-")</f>
        <v>-</v>
      </c>
    </row>
    <row r="525">
      <c r="H525" t="str">
        <f t="array" ref="H525">XLOOKUP($G525,'SEPT 26  EMP LIST'!$A$2:$A$998,'SEPT 26  EMP LIST'!$D$2:$D$998,"-")</f>
        <v>-</v>
      </c>
      <c r="I525" t="str">
        <f t="array" ref="I525">XLOOKUP($G525,'SEPT 26  EMP LIST'!$A$2:$A$998,'SEPT 26  EMP LIST'!$F$2:$F$998,"-")</f>
        <v>-</v>
      </c>
      <c r="J525" t="str">
        <f t="array" ref="J525">XLOOKUP($G525,'SEPT 26  EMP LIST'!$A$2:$A$998,'SEPT 26  EMP LIST'!$B$2:$B$998,"-")</f>
        <v>-</v>
      </c>
      <c r="N525" t="str">
        <f t="array" ref="N525">XLOOKUP($G525,'SEPT 26  EMP LIST'!$A$2:$A$998,'SEPT 26  EMP LIST'!$E$2:$E$998,"-")</f>
        <v>-</v>
      </c>
    </row>
    <row r="526">
      <c r="H526" t="str">
        <f t="array" ref="H526">XLOOKUP($G526,'SEPT 26  EMP LIST'!$A$2:$A$998,'SEPT 26  EMP LIST'!$D$2:$D$998,"-")</f>
        <v>-</v>
      </c>
      <c r="I526" t="str">
        <f t="array" ref="I526">XLOOKUP($G526,'SEPT 26  EMP LIST'!$A$2:$A$998,'SEPT 26  EMP LIST'!$F$2:$F$998,"-")</f>
        <v>-</v>
      </c>
      <c r="J526" t="str">
        <f t="array" ref="J526">XLOOKUP($G526,'SEPT 26  EMP LIST'!$A$2:$A$998,'SEPT 26  EMP LIST'!$B$2:$B$998,"-")</f>
        <v>-</v>
      </c>
      <c r="N526" t="str">
        <f t="array" ref="N526">XLOOKUP($G526,'SEPT 26  EMP LIST'!$A$2:$A$998,'SEPT 26  EMP LIST'!$E$2:$E$998,"-")</f>
        <v>-</v>
      </c>
    </row>
    <row r="527">
      <c r="H527" t="str">
        <f t="array" ref="H527">XLOOKUP($G527,'SEPT 26  EMP LIST'!$A$2:$A$998,'SEPT 26  EMP LIST'!$D$2:$D$998,"-")</f>
        <v>-</v>
      </c>
      <c r="I527" t="str">
        <f t="array" ref="I527">XLOOKUP($G527,'SEPT 26  EMP LIST'!$A$2:$A$998,'SEPT 26  EMP LIST'!$F$2:$F$998,"-")</f>
        <v>-</v>
      </c>
      <c r="J527" t="str">
        <f t="array" ref="J527">XLOOKUP($G527,'SEPT 26  EMP LIST'!$A$2:$A$998,'SEPT 26  EMP LIST'!$B$2:$B$998,"-")</f>
        <v>-</v>
      </c>
      <c r="N527" t="str">
        <f t="array" ref="N527">XLOOKUP($G527,'SEPT 26  EMP LIST'!$A$2:$A$998,'SEPT 26  EMP LIST'!$E$2:$E$998,"-")</f>
        <v>-</v>
      </c>
    </row>
    <row r="528">
      <c r="H528" t="str">
        <f t="array" ref="H528">XLOOKUP($G528,'SEPT 26  EMP LIST'!$A$2:$A$998,'SEPT 26  EMP LIST'!$D$2:$D$998,"-")</f>
        <v>-</v>
      </c>
      <c r="I528" t="str">
        <f t="array" ref="I528">XLOOKUP($G528,'SEPT 26  EMP LIST'!$A$2:$A$998,'SEPT 26  EMP LIST'!$F$2:$F$998,"-")</f>
        <v>-</v>
      </c>
      <c r="J528" t="str">
        <f t="array" ref="J528">XLOOKUP($G528,'SEPT 26  EMP LIST'!$A$2:$A$998,'SEPT 26  EMP LIST'!$B$2:$B$998,"-")</f>
        <v>-</v>
      </c>
      <c r="N528" t="str">
        <f t="array" ref="N528">XLOOKUP($G528,'SEPT 26  EMP LIST'!$A$2:$A$998,'SEPT 26  EMP LIST'!$E$2:$E$998,"-")</f>
        <v>-</v>
      </c>
    </row>
    <row r="529">
      <c r="H529" t="str">
        <f t="array" ref="H529">XLOOKUP($G529,'SEPT 26  EMP LIST'!$A$2:$A$998,'SEPT 26  EMP LIST'!$D$2:$D$998,"-")</f>
        <v>-</v>
      </c>
      <c r="I529" t="str">
        <f t="array" ref="I529">XLOOKUP($G529,'SEPT 26  EMP LIST'!$A$2:$A$998,'SEPT 26  EMP LIST'!$F$2:$F$998,"-")</f>
        <v>-</v>
      </c>
      <c r="J529" t="str">
        <f t="array" ref="J529">XLOOKUP($G529,'SEPT 26  EMP LIST'!$A$2:$A$998,'SEPT 26  EMP LIST'!$B$2:$B$998,"-")</f>
        <v>-</v>
      </c>
      <c r="N529" t="str">
        <f t="array" ref="N529">XLOOKUP($G529,'SEPT 26  EMP LIST'!$A$2:$A$998,'SEPT 26  EMP LIST'!$E$2:$E$998,"-")</f>
        <v>-</v>
      </c>
    </row>
    <row r="530">
      <c r="H530" t="str">
        <f t="array" ref="H530">XLOOKUP($G530,'SEPT 26  EMP LIST'!$A$2:$A$998,'SEPT 26  EMP LIST'!$D$2:$D$998,"-")</f>
        <v>-</v>
      </c>
      <c r="I530" t="str">
        <f t="array" ref="I530">XLOOKUP($G530,'SEPT 26  EMP LIST'!$A$2:$A$998,'SEPT 26  EMP LIST'!$F$2:$F$998,"-")</f>
        <v>-</v>
      </c>
      <c r="J530" t="str">
        <f t="array" ref="J530">XLOOKUP($G530,'SEPT 26  EMP LIST'!$A$2:$A$998,'SEPT 26  EMP LIST'!$B$2:$B$998,"-")</f>
        <v>-</v>
      </c>
      <c r="N530" t="str">
        <f t="array" ref="N530">XLOOKUP($G530,'SEPT 26  EMP LIST'!$A$2:$A$998,'SEPT 26  EMP LIST'!$E$2:$E$998,"-")</f>
        <v>-</v>
      </c>
    </row>
    <row r="531">
      <c r="H531" t="str">
        <f t="array" ref="H531">XLOOKUP($G531,'SEPT 26  EMP LIST'!$A$2:$A$998,'SEPT 26  EMP LIST'!$D$2:$D$998,"-")</f>
        <v>-</v>
      </c>
      <c r="I531" t="str">
        <f t="array" ref="I531">XLOOKUP($G531,'SEPT 26  EMP LIST'!$A$2:$A$998,'SEPT 26  EMP LIST'!$F$2:$F$998,"-")</f>
        <v>-</v>
      </c>
      <c r="J531" t="str">
        <f t="array" ref="J531">XLOOKUP($G531,'SEPT 26  EMP LIST'!$A$2:$A$998,'SEPT 26  EMP LIST'!$B$2:$B$998,"-")</f>
        <v>-</v>
      </c>
      <c r="N531" t="str">
        <f t="array" ref="N531">XLOOKUP($G531,'SEPT 26  EMP LIST'!$A$2:$A$998,'SEPT 26  EMP LIST'!$E$2:$E$998,"-")</f>
        <v>-</v>
      </c>
    </row>
    <row r="532">
      <c r="H532" t="str">
        <f t="array" ref="H532">XLOOKUP($G532,'SEPT 26  EMP LIST'!$A$2:$A$998,'SEPT 26  EMP LIST'!$D$2:$D$998,"-")</f>
        <v>-</v>
      </c>
      <c r="I532" t="str">
        <f t="array" ref="I532">XLOOKUP($G532,'SEPT 26  EMP LIST'!$A$2:$A$998,'SEPT 26  EMP LIST'!$F$2:$F$998,"-")</f>
        <v>-</v>
      </c>
      <c r="J532" t="str">
        <f t="array" ref="J532">XLOOKUP($G532,'SEPT 26  EMP LIST'!$A$2:$A$998,'SEPT 26  EMP LIST'!$B$2:$B$998,"-")</f>
        <v>-</v>
      </c>
      <c r="N532" t="str">
        <f t="array" ref="N532">XLOOKUP($G532,'SEPT 26  EMP LIST'!$A$2:$A$998,'SEPT 26  EMP LIST'!$E$2:$E$998,"-")</f>
        <v>-</v>
      </c>
    </row>
    <row r="533">
      <c r="H533" t="str">
        <f t="array" ref="H533">XLOOKUP($G533,'SEPT 26  EMP LIST'!$A$2:$A$998,'SEPT 26  EMP LIST'!$D$2:$D$998,"-")</f>
        <v>-</v>
      </c>
      <c r="I533" t="str">
        <f t="array" ref="I533">XLOOKUP($G533,'SEPT 26  EMP LIST'!$A$2:$A$998,'SEPT 26  EMP LIST'!$F$2:$F$998,"-")</f>
        <v>-</v>
      </c>
      <c r="J533" t="str">
        <f t="array" ref="J533">XLOOKUP($G533,'SEPT 26  EMP LIST'!$A$2:$A$998,'SEPT 26  EMP LIST'!$B$2:$B$998,"-")</f>
        <v>-</v>
      </c>
      <c r="N533" t="str">
        <f t="array" ref="N533">XLOOKUP($G533,'SEPT 26  EMP LIST'!$A$2:$A$998,'SEPT 26  EMP LIST'!$E$2:$E$998,"-")</f>
        <v>-</v>
      </c>
    </row>
    <row r="534">
      <c r="H534" t="str">
        <f t="array" ref="H534">XLOOKUP($G534,'SEPT 26  EMP LIST'!$A$2:$A$998,'SEPT 26  EMP LIST'!$D$2:$D$998,"-")</f>
        <v>-</v>
      </c>
      <c r="I534" t="str">
        <f t="array" ref="I534">XLOOKUP($G534,'SEPT 26  EMP LIST'!$A$2:$A$998,'SEPT 26  EMP LIST'!$F$2:$F$998,"-")</f>
        <v>-</v>
      </c>
      <c r="J534" t="str">
        <f t="array" ref="J534">XLOOKUP($G534,'SEPT 26  EMP LIST'!$A$2:$A$998,'SEPT 26  EMP LIST'!$B$2:$B$998,"-")</f>
        <v>-</v>
      </c>
      <c r="N534" t="str">
        <f t="array" ref="N534">XLOOKUP($G534,'SEPT 26  EMP LIST'!$A$2:$A$998,'SEPT 26  EMP LIST'!$E$2:$E$998,"-")</f>
        <v>-</v>
      </c>
    </row>
    <row r="535">
      <c r="H535" t="str">
        <f t="array" ref="H535">XLOOKUP($G535,'SEPT 26  EMP LIST'!$A$2:$A$998,'SEPT 26  EMP LIST'!$D$2:$D$998,"-")</f>
        <v>-</v>
      </c>
      <c r="I535" t="str">
        <f t="array" ref="I535">XLOOKUP($G535,'SEPT 26  EMP LIST'!$A$2:$A$998,'SEPT 26  EMP LIST'!$F$2:$F$998,"-")</f>
        <v>-</v>
      </c>
      <c r="J535" t="str">
        <f t="array" ref="J535">XLOOKUP($G535,'SEPT 26  EMP LIST'!$A$2:$A$998,'SEPT 26  EMP LIST'!$B$2:$B$998,"-")</f>
        <v>-</v>
      </c>
      <c r="N535" t="str">
        <f t="array" ref="N535">XLOOKUP($G535,'SEPT 26  EMP LIST'!$A$2:$A$998,'SEPT 26  EMP LIST'!$E$2:$E$998,"-")</f>
        <v>-</v>
      </c>
    </row>
    <row r="536">
      <c r="H536" t="str">
        <f t="array" ref="H536">XLOOKUP($G536,'SEPT 26  EMP LIST'!$A$2:$A$998,'SEPT 26  EMP LIST'!$D$2:$D$998,"-")</f>
        <v>-</v>
      </c>
      <c r="I536" t="str">
        <f t="array" ref="I536">XLOOKUP($G536,'SEPT 26  EMP LIST'!$A$2:$A$998,'SEPT 26  EMP LIST'!$F$2:$F$998,"-")</f>
        <v>-</v>
      </c>
      <c r="J536" t="str">
        <f t="array" ref="J536">XLOOKUP($G536,'SEPT 26  EMP LIST'!$A$2:$A$998,'SEPT 26  EMP LIST'!$B$2:$B$998,"-")</f>
        <v>-</v>
      </c>
      <c r="N536" t="str">
        <f t="array" ref="N536">XLOOKUP($G536,'SEPT 26  EMP LIST'!$A$2:$A$998,'SEPT 26  EMP LIST'!$E$2:$E$998,"-")</f>
        <v>-</v>
      </c>
    </row>
    <row r="537">
      <c r="H537" t="str">
        <f t="array" ref="H537">XLOOKUP($G537,'SEPT 26  EMP LIST'!$A$2:$A$998,'SEPT 26  EMP LIST'!$D$2:$D$998,"-")</f>
        <v>-</v>
      </c>
      <c r="I537" t="str">
        <f t="array" ref="I537">XLOOKUP($G537,'SEPT 26  EMP LIST'!$A$2:$A$998,'SEPT 26  EMP LIST'!$F$2:$F$998,"-")</f>
        <v>-</v>
      </c>
      <c r="J537" t="str">
        <f t="array" ref="J537">XLOOKUP($G537,'SEPT 26  EMP LIST'!$A$2:$A$998,'SEPT 26  EMP LIST'!$B$2:$B$998,"-")</f>
        <v>-</v>
      </c>
      <c r="N537" t="str">
        <f t="array" ref="N537">XLOOKUP($G537,'SEPT 26  EMP LIST'!$A$2:$A$998,'SEPT 26  EMP LIST'!$E$2:$E$998,"-")</f>
        <v>-</v>
      </c>
    </row>
    <row r="538">
      <c r="H538" t="str">
        <f t="array" ref="H538">XLOOKUP($G538,'SEPT 26  EMP LIST'!$A$2:$A$998,'SEPT 26  EMP LIST'!$D$2:$D$998,"-")</f>
        <v>-</v>
      </c>
      <c r="I538" t="str">
        <f t="array" ref="I538">XLOOKUP($G538,'SEPT 26  EMP LIST'!$A$2:$A$998,'SEPT 26  EMP LIST'!$F$2:$F$998,"-")</f>
        <v>-</v>
      </c>
      <c r="J538" t="str">
        <f t="array" ref="J538">XLOOKUP($G538,'SEPT 26  EMP LIST'!$A$2:$A$998,'SEPT 26  EMP LIST'!$B$2:$B$998,"-")</f>
        <v>-</v>
      </c>
      <c r="N538" t="str">
        <f t="array" ref="N538">XLOOKUP($G538,'SEPT 26  EMP LIST'!$A$2:$A$998,'SEPT 26  EMP LIST'!$E$2:$E$998,"-")</f>
        <v>-</v>
      </c>
    </row>
    <row r="539">
      <c r="H539" t="str">
        <f t="array" ref="H539">XLOOKUP($G539,'SEPT 26  EMP LIST'!$A$2:$A$998,'SEPT 26  EMP LIST'!$D$2:$D$998,"-")</f>
        <v>-</v>
      </c>
      <c r="I539" t="str">
        <f t="array" ref="I539">XLOOKUP($G539,'SEPT 26  EMP LIST'!$A$2:$A$998,'SEPT 26  EMP LIST'!$F$2:$F$998,"-")</f>
        <v>-</v>
      </c>
      <c r="J539" t="str">
        <f t="array" ref="J539">XLOOKUP($G539,'SEPT 26  EMP LIST'!$A$2:$A$998,'SEPT 26  EMP LIST'!$B$2:$B$998,"-")</f>
        <v>-</v>
      </c>
      <c r="N539" t="str">
        <f t="array" ref="N539">XLOOKUP($G539,'SEPT 26  EMP LIST'!$A$2:$A$998,'SEPT 26  EMP LIST'!$E$2:$E$998,"-")</f>
        <v>-</v>
      </c>
    </row>
    <row r="540">
      <c r="H540" t="str">
        <f t="array" ref="H540">XLOOKUP($G540,'SEPT 26  EMP LIST'!$A$2:$A$998,'SEPT 26  EMP LIST'!$D$2:$D$998,"-")</f>
        <v>-</v>
      </c>
      <c r="I540" t="str">
        <f t="array" ref="I540">XLOOKUP($G540,'SEPT 26  EMP LIST'!$A$2:$A$998,'SEPT 26  EMP LIST'!$F$2:$F$998,"-")</f>
        <v>-</v>
      </c>
      <c r="J540" t="str">
        <f t="array" ref="J540">XLOOKUP($G540,'SEPT 26  EMP LIST'!$A$2:$A$998,'SEPT 26  EMP LIST'!$B$2:$B$998,"-")</f>
        <v>-</v>
      </c>
      <c r="N540" t="str">
        <f t="array" ref="N540">XLOOKUP($G540,'SEPT 26  EMP LIST'!$A$2:$A$998,'SEPT 26  EMP LIST'!$E$2:$E$998,"-")</f>
        <v>-</v>
      </c>
    </row>
    <row r="541">
      <c r="H541" t="str">
        <f t="array" ref="H541">XLOOKUP($G541,'SEPT 26  EMP LIST'!$A$2:$A$998,'SEPT 26  EMP LIST'!$D$2:$D$998,"-")</f>
        <v>-</v>
      </c>
      <c r="I541" t="str">
        <f t="array" ref="I541">XLOOKUP($G541,'SEPT 26  EMP LIST'!$A$2:$A$998,'SEPT 26  EMP LIST'!$F$2:$F$998,"-")</f>
        <v>-</v>
      </c>
      <c r="J541" t="str">
        <f t="array" ref="J541">XLOOKUP($G541,'SEPT 26  EMP LIST'!$A$2:$A$998,'SEPT 26  EMP LIST'!$B$2:$B$998,"-")</f>
        <v>-</v>
      </c>
      <c r="N541" t="str">
        <f t="array" ref="N541">XLOOKUP($G541,'SEPT 26  EMP LIST'!$A$2:$A$998,'SEPT 26  EMP LIST'!$E$2:$E$998,"-")</f>
        <v>-</v>
      </c>
    </row>
    <row r="542">
      <c r="H542" t="str">
        <f t="array" ref="H542">XLOOKUP($G542,'SEPT 26  EMP LIST'!$A$2:$A$998,'SEPT 26  EMP LIST'!$D$2:$D$998,"-")</f>
        <v>-</v>
      </c>
      <c r="I542" t="str">
        <f t="array" ref="I542">XLOOKUP($G542,'SEPT 26  EMP LIST'!$A$2:$A$998,'SEPT 26  EMP LIST'!$F$2:$F$998,"-")</f>
        <v>-</v>
      </c>
      <c r="J542" t="str">
        <f t="array" ref="J542">XLOOKUP($G542,'SEPT 26  EMP LIST'!$A$2:$A$998,'SEPT 26  EMP LIST'!$B$2:$B$998,"-")</f>
        <v>-</v>
      </c>
      <c r="N542" t="str">
        <f t="array" ref="N542">XLOOKUP($G542,'SEPT 26  EMP LIST'!$A$2:$A$998,'SEPT 26  EMP LIST'!$E$2:$E$998,"-")</f>
        <v>-</v>
      </c>
    </row>
    <row r="543">
      <c r="H543" t="str">
        <f t="array" ref="H543">XLOOKUP($G543,'SEPT 26  EMP LIST'!$A$2:$A$998,'SEPT 26  EMP LIST'!$D$2:$D$998,"-")</f>
        <v>-</v>
      </c>
      <c r="I543" t="str">
        <f t="array" ref="I543">XLOOKUP($G543,'SEPT 26  EMP LIST'!$A$2:$A$998,'SEPT 26  EMP LIST'!$F$2:$F$998,"-")</f>
        <v>-</v>
      </c>
      <c r="J543" t="str">
        <f t="array" ref="J543">XLOOKUP($G543,'SEPT 26  EMP LIST'!$A$2:$A$998,'SEPT 26  EMP LIST'!$B$2:$B$998,"-")</f>
        <v>-</v>
      </c>
      <c r="N543" t="str">
        <f t="array" ref="N543">XLOOKUP($G543,'SEPT 26  EMP LIST'!$A$2:$A$998,'SEPT 26  EMP LIST'!$E$2:$E$998,"-")</f>
        <v>-</v>
      </c>
    </row>
    <row r="544">
      <c r="H544" t="str">
        <f t="array" ref="H544">XLOOKUP($G544,'SEPT 26  EMP LIST'!$A$2:$A$998,'SEPT 26  EMP LIST'!$D$2:$D$998,"-")</f>
        <v>-</v>
      </c>
      <c r="I544" t="str">
        <f t="array" ref="I544">XLOOKUP($G544,'SEPT 26  EMP LIST'!$A$2:$A$998,'SEPT 26  EMP LIST'!$F$2:$F$998,"-")</f>
        <v>-</v>
      </c>
      <c r="J544" t="str">
        <f t="array" ref="J544">XLOOKUP($G544,'SEPT 26  EMP LIST'!$A$2:$A$998,'SEPT 26  EMP LIST'!$B$2:$B$998,"-")</f>
        <v>-</v>
      </c>
      <c r="N544" t="str">
        <f t="array" ref="N544">XLOOKUP($G544,'SEPT 26  EMP LIST'!$A$2:$A$998,'SEPT 26  EMP LIST'!$E$2:$E$998,"-")</f>
        <v>-</v>
      </c>
    </row>
    <row r="545">
      <c r="H545" t="str">
        <f t="array" ref="H545">XLOOKUP($G545,'SEPT 26  EMP LIST'!$A$2:$A$998,'SEPT 26  EMP LIST'!$D$2:$D$998,"-")</f>
        <v>-</v>
      </c>
      <c r="I545" t="str">
        <f t="array" ref="I545">XLOOKUP($G545,'SEPT 26  EMP LIST'!$A$2:$A$998,'SEPT 26  EMP LIST'!$F$2:$F$998,"-")</f>
        <v>-</v>
      </c>
      <c r="J545" t="str">
        <f t="array" ref="J545">XLOOKUP($G545,'SEPT 26  EMP LIST'!$A$2:$A$998,'SEPT 26  EMP LIST'!$B$2:$B$998,"-")</f>
        <v>-</v>
      </c>
      <c r="N545" t="str">
        <f t="array" ref="N545">XLOOKUP($G545,'SEPT 26  EMP LIST'!$A$2:$A$998,'SEPT 26  EMP LIST'!$E$2:$E$998,"-")</f>
        <v>-</v>
      </c>
    </row>
    <row r="546">
      <c r="H546" t="str">
        <f t="array" ref="H546">XLOOKUP($G546,'SEPT 26  EMP LIST'!$A$2:$A$998,'SEPT 26  EMP LIST'!$D$2:$D$998,"-")</f>
        <v>-</v>
      </c>
      <c r="I546" t="str">
        <f t="array" ref="I546">XLOOKUP($G546,'SEPT 26  EMP LIST'!$A$2:$A$998,'SEPT 26  EMP LIST'!$F$2:$F$998,"-")</f>
        <v>-</v>
      </c>
      <c r="J546" t="str">
        <f t="array" ref="J546">XLOOKUP($G546,'SEPT 26  EMP LIST'!$A$2:$A$998,'SEPT 26  EMP LIST'!$B$2:$B$998,"-")</f>
        <v>-</v>
      </c>
      <c r="N546" t="str">
        <f t="array" ref="N546">XLOOKUP($G546,'SEPT 26  EMP LIST'!$A$2:$A$998,'SEPT 26  EMP LIST'!$E$2:$E$998,"-")</f>
        <v>-</v>
      </c>
    </row>
    <row r="547">
      <c r="H547" t="str">
        <f t="array" ref="H547">XLOOKUP($G547,'SEPT 26  EMP LIST'!$A$2:$A$998,'SEPT 26  EMP LIST'!$D$2:$D$998,"-")</f>
        <v>-</v>
      </c>
      <c r="I547" t="str">
        <f t="array" ref="I547">XLOOKUP($G547,'SEPT 26  EMP LIST'!$A$2:$A$998,'SEPT 26  EMP LIST'!$F$2:$F$998,"-")</f>
        <v>-</v>
      </c>
      <c r="J547" t="str">
        <f t="array" ref="J547">XLOOKUP($G547,'SEPT 26  EMP LIST'!$A$2:$A$998,'SEPT 26  EMP LIST'!$B$2:$B$998,"-")</f>
        <v>-</v>
      </c>
      <c r="N547" t="str">
        <f t="array" ref="N547">XLOOKUP($G547,'SEPT 26  EMP LIST'!$A$2:$A$998,'SEPT 26  EMP LIST'!$E$2:$E$998,"-")</f>
        <v>-</v>
      </c>
    </row>
    <row r="548">
      <c r="H548" t="str">
        <f t="array" ref="H548">XLOOKUP($G548,'SEPT 26  EMP LIST'!$A$2:$A$998,'SEPT 26  EMP LIST'!$D$2:$D$998,"-")</f>
        <v>-</v>
      </c>
      <c r="I548" t="str">
        <f t="array" ref="I548">XLOOKUP($G548,'SEPT 26  EMP LIST'!$A$2:$A$998,'SEPT 26  EMP LIST'!$F$2:$F$998,"-")</f>
        <v>-</v>
      </c>
      <c r="J548" t="str">
        <f t="array" ref="J548">XLOOKUP($G548,'SEPT 26  EMP LIST'!$A$2:$A$998,'SEPT 26  EMP LIST'!$B$2:$B$998,"-")</f>
        <v>-</v>
      </c>
      <c r="N548" t="str">
        <f t="array" ref="N548">XLOOKUP($G548,'SEPT 26  EMP LIST'!$A$2:$A$998,'SEPT 26  EMP LIST'!$E$2:$E$998,"-")</f>
        <v>-</v>
      </c>
    </row>
    <row r="549">
      <c r="H549" t="str">
        <f t="array" ref="H549">XLOOKUP($G549,'SEPT 26  EMP LIST'!$A$2:$A$998,'SEPT 26  EMP LIST'!$D$2:$D$998,"-")</f>
        <v>-</v>
      </c>
      <c r="I549" t="str">
        <f t="array" ref="I549">XLOOKUP($G549,'SEPT 26  EMP LIST'!$A$2:$A$998,'SEPT 26  EMP LIST'!$F$2:$F$998,"-")</f>
        <v>-</v>
      </c>
      <c r="J549" t="str">
        <f t="array" ref="J549">XLOOKUP($G549,'SEPT 26  EMP LIST'!$A$2:$A$998,'SEPT 26  EMP LIST'!$B$2:$B$998,"-")</f>
        <v>-</v>
      </c>
      <c r="N549" t="str">
        <f t="array" ref="N549">XLOOKUP($G549,'SEPT 26  EMP LIST'!$A$2:$A$998,'SEPT 26  EMP LIST'!$E$2:$E$998,"-")</f>
        <v>-</v>
      </c>
    </row>
    <row r="550">
      <c r="H550" t="str">
        <f t="array" ref="H550">XLOOKUP($G550,'SEPT 26  EMP LIST'!$A$2:$A$998,'SEPT 26  EMP LIST'!$D$2:$D$998,"-")</f>
        <v>-</v>
      </c>
      <c r="I550" t="str">
        <f t="array" ref="I550">XLOOKUP($G550,'SEPT 26  EMP LIST'!$A$2:$A$998,'SEPT 26  EMP LIST'!$F$2:$F$998,"-")</f>
        <v>-</v>
      </c>
      <c r="J550" t="str">
        <f t="array" ref="J550">XLOOKUP($G550,'SEPT 26  EMP LIST'!$A$2:$A$998,'SEPT 26  EMP LIST'!$B$2:$B$998,"-")</f>
        <v>-</v>
      </c>
      <c r="N550" t="str">
        <f t="array" ref="N550">XLOOKUP($G550,'SEPT 26  EMP LIST'!$A$2:$A$998,'SEPT 26  EMP LIST'!$E$2:$E$998,"-")</f>
        <v>-</v>
      </c>
    </row>
    <row r="551">
      <c r="H551" t="str">
        <f t="array" ref="H551">XLOOKUP($G551,'SEPT 26  EMP LIST'!$A$2:$A$998,'SEPT 26  EMP LIST'!$D$2:$D$998,"-")</f>
        <v>-</v>
      </c>
      <c r="I551" t="str">
        <f t="array" ref="I551">XLOOKUP($G551,'SEPT 26  EMP LIST'!$A$2:$A$998,'SEPT 26  EMP LIST'!$F$2:$F$998,"-")</f>
        <v>-</v>
      </c>
      <c r="J551" t="str">
        <f t="array" ref="J551">XLOOKUP($G551,'SEPT 26  EMP LIST'!$A$2:$A$998,'SEPT 26  EMP LIST'!$B$2:$B$998,"-")</f>
        <v>-</v>
      </c>
      <c r="N551" t="str">
        <f t="array" ref="N551">XLOOKUP($G551,'SEPT 26  EMP LIST'!$A$2:$A$998,'SEPT 26  EMP LIST'!$E$2:$E$998,"-")</f>
        <v>-</v>
      </c>
    </row>
    <row r="552">
      <c r="H552" t="str">
        <f t="array" ref="H552">XLOOKUP($G552,'SEPT 26  EMP LIST'!$A$2:$A$998,'SEPT 26  EMP LIST'!$D$2:$D$998,"-")</f>
        <v>-</v>
      </c>
      <c r="I552" t="str">
        <f t="array" ref="I552">XLOOKUP($G552,'SEPT 26  EMP LIST'!$A$2:$A$998,'SEPT 26  EMP LIST'!$F$2:$F$998,"-")</f>
        <v>-</v>
      </c>
      <c r="J552" t="str">
        <f t="array" ref="J552">XLOOKUP($G552,'SEPT 26  EMP LIST'!$A$2:$A$998,'SEPT 26  EMP LIST'!$B$2:$B$998,"-")</f>
        <v>-</v>
      </c>
      <c r="N552" t="str">
        <f t="array" ref="N552">XLOOKUP($G552,'SEPT 26  EMP LIST'!$A$2:$A$998,'SEPT 26  EMP LIST'!$E$2:$E$998,"-")</f>
        <v>-</v>
      </c>
    </row>
    <row r="553">
      <c r="H553" t="str">
        <f t="array" ref="H553">XLOOKUP($G553,'SEPT 26  EMP LIST'!$A$2:$A$998,'SEPT 26  EMP LIST'!$D$2:$D$998,"-")</f>
        <v>-</v>
      </c>
      <c r="I553" t="str">
        <f t="array" ref="I553">XLOOKUP($G553,'SEPT 26  EMP LIST'!$A$2:$A$998,'SEPT 26  EMP LIST'!$F$2:$F$998,"-")</f>
        <v>-</v>
      </c>
      <c r="J553" t="str">
        <f t="array" ref="J553">XLOOKUP($G553,'SEPT 26  EMP LIST'!$A$2:$A$998,'SEPT 26  EMP LIST'!$B$2:$B$998,"-")</f>
        <v>-</v>
      </c>
      <c r="N553" t="str">
        <f t="array" ref="N553">XLOOKUP($G553,'SEPT 26  EMP LIST'!$A$2:$A$998,'SEPT 26  EMP LIST'!$E$2:$E$998,"-")</f>
        <v>-</v>
      </c>
    </row>
    <row r="554">
      <c r="H554" t="str">
        <f t="array" ref="H554">XLOOKUP($G554,'SEPT 26  EMP LIST'!$A$2:$A$998,'SEPT 26  EMP LIST'!$D$2:$D$998,"-")</f>
        <v>-</v>
      </c>
      <c r="I554" t="str">
        <f t="array" ref="I554">XLOOKUP($G554,'SEPT 26  EMP LIST'!$A$2:$A$998,'SEPT 26  EMP LIST'!$F$2:$F$998,"-")</f>
        <v>-</v>
      </c>
      <c r="J554" t="str">
        <f t="array" ref="J554">XLOOKUP($G554,'SEPT 26  EMP LIST'!$A$2:$A$998,'SEPT 26  EMP LIST'!$B$2:$B$998,"-")</f>
        <v>-</v>
      </c>
      <c r="N554" t="str">
        <f t="array" ref="N554">XLOOKUP($G554,'SEPT 26  EMP LIST'!$A$2:$A$998,'SEPT 26  EMP LIST'!$E$2:$E$998,"-")</f>
        <v>-</v>
      </c>
    </row>
    <row r="555">
      <c r="H555" t="str">
        <f t="array" ref="H555">XLOOKUP($G555,'SEPT 26  EMP LIST'!$A$2:$A$998,'SEPT 26  EMP LIST'!$D$2:$D$998,"-")</f>
        <v>-</v>
      </c>
      <c r="I555" t="str">
        <f t="array" ref="I555">XLOOKUP($G555,'SEPT 26  EMP LIST'!$A$2:$A$998,'SEPT 26  EMP LIST'!$F$2:$F$998,"-")</f>
        <v>-</v>
      </c>
      <c r="J555" t="str">
        <f t="array" ref="J555">XLOOKUP($G555,'SEPT 26  EMP LIST'!$A$2:$A$998,'SEPT 26  EMP LIST'!$B$2:$B$998,"-")</f>
        <v>-</v>
      </c>
      <c r="N555" t="str">
        <f t="array" ref="N555">XLOOKUP($G555,'SEPT 26  EMP LIST'!$A$2:$A$998,'SEPT 26  EMP LIST'!$E$2:$E$998,"-")</f>
        <v>-</v>
      </c>
    </row>
    <row r="556">
      <c r="H556" t="str">
        <f t="array" ref="H556">XLOOKUP($G556,'SEPT 26  EMP LIST'!$A$2:$A$998,'SEPT 26  EMP LIST'!$D$2:$D$998,"-")</f>
        <v>-</v>
      </c>
      <c r="I556" t="str">
        <f t="array" ref="I556">XLOOKUP($G556,'SEPT 26  EMP LIST'!$A$2:$A$998,'SEPT 26  EMP LIST'!$F$2:$F$998,"-")</f>
        <v>-</v>
      </c>
      <c r="J556" t="str">
        <f t="array" ref="J556">XLOOKUP($G556,'SEPT 26  EMP LIST'!$A$2:$A$998,'SEPT 26  EMP LIST'!$B$2:$B$998,"-")</f>
        <v>-</v>
      </c>
      <c r="N556" t="str">
        <f t="array" ref="N556">XLOOKUP($G556,'SEPT 26  EMP LIST'!$A$2:$A$998,'SEPT 26  EMP LIST'!$E$2:$E$998,"-")</f>
        <v>-</v>
      </c>
    </row>
    <row r="557">
      <c r="H557" t="str">
        <f t="array" ref="H557">XLOOKUP($G557,'SEPT 26  EMP LIST'!$A$2:$A$998,'SEPT 26  EMP LIST'!$D$2:$D$998,"-")</f>
        <v>-</v>
      </c>
      <c r="I557" t="str">
        <f t="array" ref="I557">XLOOKUP($G557,'SEPT 26  EMP LIST'!$A$2:$A$998,'SEPT 26  EMP LIST'!$F$2:$F$998,"-")</f>
        <v>-</v>
      </c>
      <c r="J557" t="str">
        <f t="array" ref="J557">XLOOKUP($G557,'SEPT 26  EMP LIST'!$A$2:$A$998,'SEPT 26  EMP LIST'!$B$2:$B$998,"-")</f>
        <v>-</v>
      </c>
      <c r="N557" t="str">
        <f t="array" ref="N557">XLOOKUP($G557,'SEPT 26  EMP LIST'!$A$2:$A$998,'SEPT 26  EMP LIST'!$E$2:$E$998,"-")</f>
        <v>-</v>
      </c>
    </row>
    <row r="558">
      <c r="H558" t="str">
        <f t="array" ref="H558">XLOOKUP($G558,'SEPT 26  EMP LIST'!$A$2:$A$998,'SEPT 26  EMP LIST'!$D$2:$D$998,"-")</f>
        <v>-</v>
      </c>
      <c r="I558" t="str">
        <f t="array" ref="I558">XLOOKUP($G558,'SEPT 26  EMP LIST'!$A$2:$A$998,'SEPT 26  EMP LIST'!$F$2:$F$998,"-")</f>
        <v>-</v>
      </c>
      <c r="J558" t="str">
        <f t="array" ref="J558">XLOOKUP($G558,'SEPT 26  EMP LIST'!$A$2:$A$998,'SEPT 26  EMP LIST'!$B$2:$B$998,"-")</f>
        <v>-</v>
      </c>
      <c r="N558" t="str">
        <f t="array" ref="N558">XLOOKUP($G558,'SEPT 26  EMP LIST'!$A$2:$A$998,'SEPT 26  EMP LIST'!$E$2:$E$998,"-")</f>
        <v>-</v>
      </c>
    </row>
    <row r="559">
      <c r="H559" t="str">
        <f t="array" ref="H559">XLOOKUP($G559,'SEPT 26  EMP LIST'!$A$2:$A$998,'SEPT 26  EMP LIST'!$D$2:$D$998,"-")</f>
        <v>-</v>
      </c>
      <c r="I559" t="str">
        <f t="array" ref="I559">XLOOKUP($G559,'SEPT 26  EMP LIST'!$A$2:$A$998,'SEPT 26  EMP LIST'!$F$2:$F$998,"-")</f>
        <v>-</v>
      </c>
      <c r="J559" t="str">
        <f t="array" ref="J559">XLOOKUP($G559,'SEPT 26  EMP LIST'!$A$2:$A$998,'SEPT 26  EMP LIST'!$B$2:$B$998,"-")</f>
        <v>-</v>
      </c>
      <c r="N559" t="str">
        <f t="array" ref="N559">XLOOKUP($G559,'SEPT 26  EMP LIST'!$A$2:$A$998,'SEPT 26  EMP LIST'!$E$2:$E$998,"-")</f>
        <v>-</v>
      </c>
    </row>
    <row r="560">
      <c r="H560" t="str">
        <f t="array" ref="H560">XLOOKUP($G560,'SEPT 26  EMP LIST'!$A$2:$A$998,'SEPT 26  EMP LIST'!$D$2:$D$998,"-")</f>
        <v>-</v>
      </c>
      <c r="I560" t="str">
        <f t="array" ref="I560">XLOOKUP($G560,'SEPT 26  EMP LIST'!$A$2:$A$998,'SEPT 26  EMP LIST'!$F$2:$F$998,"-")</f>
        <v>-</v>
      </c>
      <c r="J560" t="str">
        <f t="array" ref="J560">XLOOKUP($G560,'SEPT 26  EMP LIST'!$A$2:$A$998,'SEPT 26  EMP LIST'!$B$2:$B$998,"-")</f>
        <v>-</v>
      </c>
      <c r="N560" t="str">
        <f t="array" ref="N560">XLOOKUP($G560,'SEPT 26  EMP LIST'!$A$2:$A$998,'SEPT 26  EMP LIST'!$E$2:$E$998,"-")</f>
        <v>-</v>
      </c>
    </row>
    <row r="561">
      <c r="H561" t="str">
        <f t="array" ref="H561">XLOOKUP($G561,'SEPT 26  EMP LIST'!$A$2:$A$998,'SEPT 26  EMP LIST'!$D$2:$D$998,"-")</f>
        <v>-</v>
      </c>
      <c r="I561" t="str">
        <f t="array" ref="I561">XLOOKUP($G561,'SEPT 26  EMP LIST'!$A$2:$A$998,'SEPT 26  EMP LIST'!$F$2:$F$998,"-")</f>
        <v>-</v>
      </c>
      <c r="J561" t="str">
        <f t="array" ref="J561">XLOOKUP($G561,'SEPT 26  EMP LIST'!$A$2:$A$998,'SEPT 26  EMP LIST'!$B$2:$B$998,"-")</f>
        <v>-</v>
      </c>
      <c r="N561" t="str">
        <f t="array" ref="N561">XLOOKUP($G561,'SEPT 26  EMP LIST'!$A$2:$A$998,'SEPT 26  EMP LIST'!$E$2:$E$998,"-")</f>
        <v>-</v>
      </c>
    </row>
    <row r="562">
      <c r="H562" t="str">
        <f t="array" ref="H562">XLOOKUP($G562,'SEPT 26  EMP LIST'!$A$2:$A$998,'SEPT 26  EMP LIST'!$D$2:$D$998,"-")</f>
        <v>-</v>
      </c>
      <c r="I562" t="str">
        <f t="array" ref="I562">XLOOKUP($G562,'SEPT 26  EMP LIST'!$A$2:$A$998,'SEPT 26  EMP LIST'!$F$2:$F$998,"-")</f>
        <v>-</v>
      </c>
      <c r="J562" t="str">
        <f t="array" ref="J562">XLOOKUP($G562,'SEPT 26  EMP LIST'!$A$2:$A$998,'SEPT 26  EMP LIST'!$B$2:$B$998,"-")</f>
        <v>-</v>
      </c>
      <c r="N562" t="str">
        <f t="array" ref="N562">XLOOKUP($G562,'SEPT 26  EMP LIST'!$A$2:$A$998,'SEPT 26  EMP LIST'!$E$2:$E$998,"-")</f>
        <v>-</v>
      </c>
    </row>
    <row r="563">
      <c r="H563" t="str">
        <f t="array" ref="H563">XLOOKUP($G563,'SEPT 26  EMP LIST'!$A$2:$A$998,'SEPT 26  EMP LIST'!$D$2:$D$998,"-")</f>
        <v>-</v>
      </c>
      <c r="I563" t="str">
        <f t="array" ref="I563">XLOOKUP($G563,'SEPT 26  EMP LIST'!$A$2:$A$998,'SEPT 26  EMP LIST'!$F$2:$F$998,"-")</f>
        <v>-</v>
      </c>
      <c r="J563" t="str">
        <f t="array" ref="J563">XLOOKUP($G563,'SEPT 26  EMP LIST'!$A$2:$A$998,'SEPT 26  EMP LIST'!$B$2:$B$998,"-")</f>
        <v>-</v>
      </c>
      <c r="N563" t="str">
        <f t="array" ref="N563">XLOOKUP($G563,'SEPT 26  EMP LIST'!$A$2:$A$998,'SEPT 26  EMP LIST'!$E$2:$E$998,"-")</f>
        <v>-</v>
      </c>
    </row>
    <row r="564">
      <c r="H564" t="str">
        <f t="array" ref="H564">XLOOKUP($G564,'SEPT 26  EMP LIST'!$A$2:$A$998,'SEPT 26  EMP LIST'!$D$2:$D$998,"-")</f>
        <v>-</v>
      </c>
      <c r="I564" t="str">
        <f t="array" ref="I564">XLOOKUP($G564,'SEPT 26  EMP LIST'!$A$2:$A$998,'SEPT 26  EMP LIST'!$F$2:$F$998,"-")</f>
        <v>-</v>
      </c>
      <c r="J564" t="str">
        <f t="array" ref="J564">XLOOKUP($G564,'SEPT 26  EMP LIST'!$A$2:$A$998,'SEPT 26  EMP LIST'!$B$2:$B$998,"-")</f>
        <v>-</v>
      </c>
      <c r="N564" t="str">
        <f t="array" ref="N564">XLOOKUP($G564,'SEPT 26  EMP LIST'!$A$2:$A$998,'SEPT 26  EMP LIST'!$E$2:$E$998,"-")</f>
        <v>-</v>
      </c>
    </row>
    <row r="565">
      <c r="H565" t="str">
        <f t="array" ref="H565">XLOOKUP($G565,'SEPT 26  EMP LIST'!$A$2:$A$998,'SEPT 26  EMP LIST'!$D$2:$D$998,"-")</f>
        <v>-</v>
      </c>
      <c r="I565" t="str">
        <f t="array" ref="I565">XLOOKUP($G565,'SEPT 26  EMP LIST'!$A$2:$A$998,'SEPT 26  EMP LIST'!$F$2:$F$998,"-")</f>
        <v>-</v>
      </c>
      <c r="J565" t="str">
        <f t="array" ref="J565">XLOOKUP($G565,'SEPT 26  EMP LIST'!$A$2:$A$998,'SEPT 26  EMP LIST'!$B$2:$B$998,"-")</f>
        <v>-</v>
      </c>
      <c r="N565" t="str">
        <f t="array" ref="N565">XLOOKUP($G565,'SEPT 26  EMP LIST'!$A$2:$A$998,'SEPT 26  EMP LIST'!$E$2:$E$998,"-")</f>
        <v>-</v>
      </c>
    </row>
    <row r="566">
      <c r="H566" t="str">
        <f t="array" ref="H566">XLOOKUP($G566,'SEPT 26  EMP LIST'!$A$2:$A$998,'SEPT 26  EMP LIST'!$D$2:$D$998,"-")</f>
        <v>-</v>
      </c>
      <c r="I566" t="str">
        <f t="array" ref="I566">XLOOKUP($G566,'SEPT 26  EMP LIST'!$A$2:$A$998,'SEPT 26  EMP LIST'!$F$2:$F$998,"-")</f>
        <v>-</v>
      </c>
      <c r="J566" t="str">
        <f t="array" ref="J566">XLOOKUP($G566,'SEPT 26  EMP LIST'!$A$2:$A$998,'SEPT 26  EMP LIST'!$B$2:$B$998,"-")</f>
        <v>-</v>
      </c>
      <c r="N566" t="str">
        <f t="array" ref="N566">XLOOKUP($G566,'SEPT 26  EMP LIST'!$A$2:$A$998,'SEPT 26  EMP LIST'!$E$2:$E$998,"-")</f>
        <v>-</v>
      </c>
    </row>
    <row r="567">
      <c r="H567" t="str">
        <f t="array" ref="H567">XLOOKUP($G567,'SEPT 26  EMP LIST'!$A$2:$A$998,'SEPT 26  EMP LIST'!$D$2:$D$998,"-")</f>
        <v>-</v>
      </c>
      <c r="I567" t="str">
        <f t="array" ref="I567">XLOOKUP($G567,'SEPT 26  EMP LIST'!$A$2:$A$998,'SEPT 26  EMP LIST'!$F$2:$F$998,"-")</f>
        <v>-</v>
      </c>
      <c r="J567" t="str">
        <f t="array" ref="J567">XLOOKUP($G567,'SEPT 26  EMP LIST'!$A$2:$A$998,'SEPT 26  EMP LIST'!$B$2:$B$998,"-")</f>
        <v>-</v>
      </c>
      <c r="N567" t="str">
        <f t="array" ref="N567">XLOOKUP($G567,'SEPT 26  EMP LIST'!$A$2:$A$998,'SEPT 26  EMP LIST'!$E$2:$E$998,"-")</f>
        <v>-</v>
      </c>
    </row>
    <row r="568">
      <c r="H568" t="str">
        <f t="array" ref="H568">XLOOKUP($G568,'SEPT 26  EMP LIST'!$A$2:$A$998,'SEPT 26  EMP LIST'!$D$2:$D$998,"-")</f>
        <v>-</v>
      </c>
      <c r="I568" t="str">
        <f t="array" ref="I568">XLOOKUP($G568,'SEPT 26  EMP LIST'!$A$2:$A$998,'SEPT 26  EMP LIST'!$F$2:$F$998,"-")</f>
        <v>-</v>
      </c>
      <c r="J568" t="str">
        <f t="array" ref="J568">XLOOKUP($G568,'SEPT 26  EMP LIST'!$A$2:$A$998,'SEPT 26  EMP LIST'!$B$2:$B$998,"-")</f>
        <v>-</v>
      </c>
      <c r="N568" t="str">
        <f t="array" ref="N568">XLOOKUP($G568,'SEPT 26  EMP LIST'!$A$2:$A$998,'SEPT 26  EMP LIST'!$E$2:$E$998,"-")</f>
        <v>-</v>
      </c>
    </row>
    <row r="569">
      <c r="H569" t="str">
        <f t="array" ref="H569">XLOOKUP($G569,'SEPT 26  EMP LIST'!$A$2:$A$998,'SEPT 26  EMP LIST'!$D$2:$D$998,"-")</f>
        <v>-</v>
      </c>
      <c r="I569" t="str">
        <f t="array" ref="I569">XLOOKUP($G569,'SEPT 26  EMP LIST'!$A$2:$A$998,'SEPT 26  EMP LIST'!$F$2:$F$998,"-")</f>
        <v>-</v>
      </c>
      <c r="J569" t="str">
        <f t="array" ref="J569">XLOOKUP($G569,'SEPT 26  EMP LIST'!$A$2:$A$998,'SEPT 26  EMP LIST'!$B$2:$B$998,"-")</f>
        <v>-</v>
      </c>
      <c r="N569" t="str">
        <f t="array" ref="N569">XLOOKUP($G569,'SEPT 26  EMP LIST'!$A$2:$A$998,'SEPT 26  EMP LIST'!$E$2:$E$998,"-")</f>
        <v>-</v>
      </c>
    </row>
    <row r="570">
      <c r="H570" t="str">
        <f t="array" ref="H570">XLOOKUP($G570,'SEPT 26  EMP LIST'!$A$2:$A$998,'SEPT 26  EMP LIST'!$D$2:$D$998,"-")</f>
        <v>-</v>
      </c>
      <c r="I570" t="str">
        <f t="array" ref="I570">XLOOKUP($G570,'SEPT 26  EMP LIST'!$A$2:$A$998,'SEPT 26  EMP LIST'!$F$2:$F$998,"-")</f>
        <v>-</v>
      </c>
      <c r="J570" t="str">
        <f t="array" ref="J570">XLOOKUP($G570,'SEPT 26  EMP LIST'!$A$2:$A$998,'SEPT 26  EMP LIST'!$B$2:$B$998,"-")</f>
        <v>-</v>
      </c>
      <c r="N570" t="str">
        <f t="array" ref="N570">XLOOKUP($G570,'SEPT 26  EMP LIST'!$A$2:$A$998,'SEPT 26  EMP LIST'!$E$2:$E$998,"-")</f>
        <v>-</v>
      </c>
    </row>
    <row r="571">
      <c r="H571" t="str">
        <f t="array" ref="H571">XLOOKUP($G571,'SEPT 26  EMP LIST'!$A$2:$A$998,'SEPT 26  EMP LIST'!$D$2:$D$998,"-")</f>
        <v>-</v>
      </c>
      <c r="I571" t="str">
        <f t="array" ref="I571">XLOOKUP($G571,'SEPT 26  EMP LIST'!$A$2:$A$998,'SEPT 26  EMP LIST'!$F$2:$F$998,"-")</f>
        <v>-</v>
      </c>
      <c r="J571" t="str">
        <f t="array" ref="J571">XLOOKUP($G571,'SEPT 26  EMP LIST'!$A$2:$A$998,'SEPT 26  EMP LIST'!$B$2:$B$998,"-")</f>
        <v>-</v>
      </c>
      <c r="N571" t="str">
        <f t="array" ref="N571">XLOOKUP($G571,'SEPT 26  EMP LIST'!$A$2:$A$998,'SEPT 26  EMP LIST'!$E$2:$E$998,"-")</f>
        <v>-</v>
      </c>
    </row>
    <row r="572">
      <c r="H572" t="str">
        <f t="array" ref="H572">XLOOKUP($G572,'SEPT 26  EMP LIST'!$A$2:$A$998,'SEPT 26  EMP LIST'!$D$2:$D$998,"-")</f>
        <v>-</v>
      </c>
      <c r="I572" t="str">
        <f t="array" ref="I572">XLOOKUP($G572,'SEPT 26  EMP LIST'!$A$2:$A$998,'SEPT 26  EMP LIST'!$F$2:$F$998,"-")</f>
        <v>-</v>
      </c>
      <c r="J572" t="str">
        <f t="array" ref="J572">XLOOKUP($G572,'SEPT 26  EMP LIST'!$A$2:$A$998,'SEPT 26  EMP LIST'!$B$2:$B$998,"-")</f>
        <v>-</v>
      </c>
      <c r="N572" t="str">
        <f t="array" ref="N572">XLOOKUP($G572,'SEPT 26  EMP LIST'!$A$2:$A$998,'SEPT 26  EMP LIST'!$E$2:$E$998,"-")</f>
        <v>-</v>
      </c>
    </row>
    <row r="573">
      <c r="H573" t="str">
        <f t="array" ref="H573">XLOOKUP($G573,'SEPT 26  EMP LIST'!$A$2:$A$998,'SEPT 26  EMP LIST'!$D$2:$D$998,"-")</f>
        <v>-</v>
      </c>
      <c r="I573" t="str">
        <f t="array" ref="I573">XLOOKUP($G573,'SEPT 26  EMP LIST'!$A$2:$A$998,'SEPT 26  EMP LIST'!$F$2:$F$998,"-")</f>
        <v>-</v>
      </c>
      <c r="J573" t="str">
        <f t="array" ref="J573">XLOOKUP($G573,'SEPT 26  EMP LIST'!$A$2:$A$998,'SEPT 26  EMP LIST'!$B$2:$B$998,"-")</f>
        <v>-</v>
      </c>
      <c r="N573" t="str">
        <f t="array" ref="N573">XLOOKUP($G573,'SEPT 26  EMP LIST'!$A$2:$A$998,'SEPT 26  EMP LIST'!$E$2:$E$998,"-")</f>
        <v>-</v>
      </c>
    </row>
    <row r="574">
      <c r="H574" t="str">
        <f t="array" ref="H574">XLOOKUP($G574,'SEPT 26  EMP LIST'!$A$2:$A$998,'SEPT 26  EMP LIST'!$D$2:$D$998,"-")</f>
        <v>-</v>
      </c>
      <c r="I574" t="str">
        <f t="array" ref="I574">XLOOKUP($G574,'SEPT 26  EMP LIST'!$A$2:$A$998,'SEPT 26  EMP LIST'!$F$2:$F$998,"-")</f>
        <v>-</v>
      </c>
      <c r="J574" t="str">
        <f t="array" ref="J574">XLOOKUP($G574,'SEPT 26  EMP LIST'!$A$2:$A$998,'SEPT 26  EMP LIST'!$B$2:$B$998,"-")</f>
        <v>-</v>
      </c>
      <c r="N574" t="str">
        <f t="array" ref="N574">XLOOKUP($G574,'SEPT 26  EMP LIST'!$A$2:$A$998,'SEPT 26  EMP LIST'!$E$2:$E$998,"-")</f>
        <v>-</v>
      </c>
    </row>
    <row r="575">
      <c r="H575" t="str">
        <f t="array" ref="H575">XLOOKUP($G575,'SEPT 26  EMP LIST'!$A$2:$A$998,'SEPT 26  EMP LIST'!$D$2:$D$998,"-")</f>
        <v>-</v>
      </c>
      <c r="I575" t="str">
        <f t="array" ref="I575">XLOOKUP($G575,'SEPT 26  EMP LIST'!$A$2:$A$998,'SEPT 26  EMP LIST'!$F$2:$F$998,"-")</f>
        <v>-</v>
      </c>
      <c r="J575" t="str">
        <f t="array" ref="J575">XLOOKUP($G575,'SEPT 26  EMP LIST'!$A$2:$A$998,'SEPT 26  EMP LIST'!$B$2:$B$998,"-")</f>
        <v>-</v>
      </c>
      <c r="N575" t="str">
        <f t="array" ref="N575">XLOOKUP($G575,'SEPT 26  EMP LIST'!$A$2:$A$998,'SEPT 26  EMP LIST'!$E$2:$E$998,"-")</f>
        <v>-</v>
      </c>
    </row>
    <row r="576">
      <c r="H576" t="str">
        <f t="array" ref="H576">XLOOKUP($G576,'SEPT 26  EMP LIST'!$A$2:$A$998,'SEPT 26  EMP LIST'!$D$2:$D$998,"-")</f>
        <v>-</v>
      </c>
      <c r="I576" t="str">
        <f t="array" ref="I576">XLOOKUP($G576,'SEPT 26  EMP LIST'!$A$2:$A$998,'SEPT 26  EMP LIST'!$F$2:$F$998,"-")</f>
        <v>-</v>
      </c>
      <c r="J576" t="str">
        <f t="array" ref="J576">XLOOKUP($G576,'SEPT 26  EMP LIST'!$A$2:$A$998,'SEPT 26  EMP LIST'!$B$2:$B$998,"-")</f>
        <v>-</v>
      </c>
      <c r="N576" t="str">
        <f t="array" ref="N576">XLOOKUP($G576,'SEPT 26  EMP LIST'!$A$2:$A$998,'SEPT 26  EMP LIST'!$E$2:$E$998,"-")</f>
        <v>-</v>
      </c>
    </row>
    <row r="577">
      <c r="H577" t="str">
        <f t="array" ref="H577">XLOOKUP($G577,'SEPT 26  EMP LIST'!$A$2:$A$998,'SEPT 26  EMP LIST'!$D$2:$D$998,"-")</f>
        <v>-</v>
      </c>
      <c r="I577" t="str">
        <f t="array" ref="I577">XLOOKUP($G577,'SEPT 26  EMP LIST'!$A$2:$A$998,'SEPT 26  EMP LIST'!$F$2:$F$998,"-")</f>
        <v>-</v>
      </c>
      <c r="J577" t="str">
        <f t="array" ref="J577">XLOOKUP($G577,'SEPT 26  EMP LIST'!$A$2:$A$998,'SEPT 26  EMP LIST'!$B$2:$B$998,"-")</f>
        <v>-</v>
      </c>
      <c r="N577" t="str">
        <f t="array" ref="N577">XLOOKUP($G577,'SEPT 26  EMP LIST'!$A$2:$A$998,'SEPT 26  EMP LIST'!$E$2:$E$998,"-")</f>
        <v>-</v>
      </c>
    </row>
    <row r="578">
      <c r="H578" t="str">
        <f t="array" ref="H578">XLOOKUP($G578,'SEPT 26  EMP LIST'!$A$2:$A$998,'SEPT 26  EMP LIST'!$D$2:$D$998,"-")</f>
        <v>-</v>
      </c>
      <c r="I578" t="str">
        <f t="array" ref="I578">XLOOKUP($G578,'SEPT 26  EMP LIST'!$A$2:$A$998,'SEPT 26  EMP LIST'!$F$2:$F$998,"-")</f>
        <v>-</v>
      </c>
      <c r="J578" t="str">
        <f t="array" ref="J578">XLOOKUP($G578,'SEPT 26  EMP LIST'!$A$2:$A$998,'SEPT 26  EMP LIST'!$B$2:$B$998,"-")</f>
        <v>-</v>
      </c>
      <c r="N578" t="str">
        <f t="array" ref="N578">XLOOKUP($G578,'SEPT 26  EMP LIST'!$A$2:$A$998,'SEPT 26  EMP LIST'!$E$2:$E$998,"-")</f>
        <v>-</v>
      </c>
    </row>
    <row r="579">
      <c r="H579" t="str">
        <f t="array" ref="H579">XLOOKUP($G579,'SEPT 26  EMP LIST'!$A$2:$A$998,'SEPT 26  EMP LIST'!$D$2:$D$998,"-")</f>
        <v>-</v>
      </c>
      <c r="I579" t="str">
        <f t="array" ref="I579">XLOOKUP($G579,'SEPT 26  EMP LIST'!$A$2:$A$998,'SEPT 26  EMP LIST'!$F$2:$F$998,"-")</f>
        <v>-</v>
      </c>
      <c r="J579" t="str">
        <f t="array" ref="J579">XLOOKUP($G579,'SEPT 26  EMP LIST'!$A$2:$A$998,'SEPT 26  EMP LIST'!$B$2:$B$998,"-")</f>
        <v>-</v>
      </c>
      <c r="N579" t="str">
        <f t="array" ref="N579">XLOOKUP($G579,'SEPT 26  EMP LIST'!$A$2:$A$998,'SEPT 26  EMP LIST'!$E$2:$E$998,"-")</f>
        <v>-</v>
      </c>
    </row>
    <row r="580">
      <c r="H580" t="str">
        <f t="array" ref="H580">XLOOKUP($G580,'SEPT 26  EMP LIST'!$A$2:$A$998,'SEPT 26  EMP LIST'!$D$2:$D$998,"-")</f>
        <v>-</v>
      </c>
      <c r="I580" t="str">
        <f t="array" ref="I580">XLOOKUP($G580,'SEPT 26  EMP LIST'!$A$2:$A$998,'SEPT 26  EMP LIST'!$F$2:$F$998,"-")</f>
        <v>-</v>
      </c>
      <c r="J580" t="str">
        <f t="array" ref="J580">XLOOKUP($G580,'SEPT 26  EMP LIST'!$A$2:$A$998,'SEPT 26  EMP LIST'!$B$2:$B$998,"-")</f>
        <v>-</v>
      </c>
      <c r="N580" t="str">
        <f t="array" ref="N580">XLOOKUP($G580,'SEPT 26  EMP LIST'!$A$2:$A$998,'SEPT 26  EMP LIST'!$E$2:$E$998,"-")</f>
        <v>-</v>
      </c>
    </row>
    <row r="581">
      <c r="H581" t="str">
        <f t="array" ref="H581">XLOOKUP($G581,'SEPT 26  EMP LIST'!$A$2:$A$998,'SEPT 26  EMP LIST'!$D$2:$D$998,"-")</f>
        <v>-</v>
      </c>
      <c r="I581" t="str">
        <f t="array" ref="I581">XLOOKUP($G581,'SEPT 26  EMP LIST'!$A$2:$A$998,'SEPT 26  EMP LIST'!$F$2:$F$998,"-")</f>
        <v>-</v>
      </c>
      <c r="J581" t="str">
        <f t="array" ref="J581">XLOOKUP($G581,'SEPT 26  EMP LIST'!$A$2:$A$998,'SEPT 26  EMP LIST'!$B$2:$B$998,"-")</f>
        <v>-</v>
      </c>
      <c r="N581" t="str">
        <f t="array" ref="N581">XLOOKUP($G581,'SEPT 26  EMP LIST'!$A$2:$A$998,'SEPT 26  EMP LIST'!$E$2:$E$998,"-")</f>
        <v>-</v>
      </c>
    </row>
    <row r="582">
      <c r="H582" t="str">
        <f t="array" ref="H582">XLOOKUP($G582,'SEPT 26  EMP LIST'!$A$2:$A$998,'SEPT 26  EMP LIST'!$D$2:$D$998,"-")</f>
        <v>-</v>
      </c>
      <c r="I582" t="str">
        <f t="array" ref="I582">XLOOKUP($G582,'SEPT 26  EMP LIST'!$A$2:$A$998,'SEPT 26  EMP LIST'!$F$2:$F$998,"-")</f>
        <v>-</v>
      </c>
      <c r="J582" t="str">
        <f t="array" ref="J582">XLOOKUP($G582,'SEPT 26  EMP LIST'!$A$2:$A$998,'SEPT 26  EMP LIST'!$B$2:$B$998,"-")</f>
        <v>-</v>
      </c>
      <c r="N582" t="str">
        <f t="array" ref="N582">XLOOKUP($G582,'SEPT 26  EMP LIST'!$A$2:$A$998,'SEPT 26  EMP LIST'!$E$2:$E$998,"-")</f>
        <v>-</v>
      </c>
    </row>
    <row r="583">
      <c r="H583" t="str">
        <f t="array" ref="H583">XLOOKUP($G583,'SEPT 26  EMP LIST'!$A$2:$A$998,'SEPT 26  EMP LIST'!$D$2:$D$998,"-")</f>
        <v>-</v>
      </c>
      <c r="I583" t="str">
        <f t="array" ref="I583">XLOOKUP($G583,'SEPT 26  EMP LIST'!$A$2:$A$998,'SEPT 26  EMP LIST'!$F$2:$F$998,"-")</f>
        <v>-</v>
      </c>
      <c r="J583" t="str">
        <f t="array" ref="J583">XLOOKUP($G583,'SEPT 26  EMP LIST'!$A$2:$A$998,'SEPT 26  EMP LIST'!$B$2:$B$998,"-")</f>
        <v>-</v>
      </c>
      <c r="N583" t="str">
        <f t="array" ref="N583">XLOOKUP($G583,'SEPT 26  EMP LIST'!$A$2:$A$998,'SEPT 26  EMP LIST'!$E$2:$E$998,"-")</f>
        <v>-</v>
      </c>
    </row>
    <row r="584">
      <c r="H584" t="str">
        <f t="array" ref="H584">XLOOKUP($G584,'SEPT 26  EMP LIST'!$A$2:$A$998,'SEPT 26  EMP LIST'!$D$2:$D$998,"-")</f>
        <v>-</v>
      </c>
      <c r="I584" t="str">
        <f t="array" ref="I584">XLOOKUP($G584,'SEPT 26  EMP LIST'!$A$2:$A$998,'SEPT 26  EMP LIST'!$F$2:$F$998,"-")</f>
        <v>-</v>
      </c>
      <c r="J584" t="str">
        <f t="array" ref="J584">XLOOKUP($G584,'SEPT 26  EMP LIST'!$A$2:$A$998,'SEPT 26  EMP LIST'!$B$2:$B$998,"-")</f>
        <v>-</v>
      </c>
      <c r="N584" t="str">
        <f t="array" ref="N584">XLOOKUP($G584,'SEPT 26  EMP LIST'!$A$2:$A$998,'SEPT 26  EMP LIST'!$E$2:$E$998,"-")</f>
        <v>-</v>
      </c>
    </row>
    <row r="585">
      <c r="H585" t="str">
        <f t="array" ref="H585">XLOOKUP($G585,'SEPT 26  EMP LIST'!$A$2:$A$998,'SEPT 26  EMP LIST'!$D$2:$D$998,"-")</f>
        <v>-</v>
      </c>
      <c r="I585" t="str">
        <f t="array" ref="I585">XLOOKUP($G585,'SEPT 26  EMP LIST'!$A$2:$A$998,'SEPT 26  EMP LIST'!$F$2:$F$998,"-")</f>
        <v>-</v>
      </c>
      <c r="J585" t="str">
        <f t="array" ref="J585">XLOOKUP($G585,'SEPT 26  EMP LIST'!$A$2:$A$998,'SEPT 26  EMP LIST'!$B$2:$B$998,"-")</f>
        <v>-</v>
      </c>
      <c r="N585" t="str">
        <f t="array" ref="N585">XLOOKUP($G585,'SEPT 26  EMP LIST'!$A$2:$A$998,'SEPT 26  EMP LIST'!$E$2:$E$998,"-")</f>
        <v>-</v>
      </c>
    </row>
    <row r="586">
      <c r="H586" t="str">
        <f t="array" ref="H586">XLOOKUP($G586,'SEPT 26  EMP LIST'!$A$2:$A$998,'SEPT 26  EMP LIST'!$D$2:$D$998,"-")</f>
        <v>-</v>
      </c>
      <c r="I586" t="str">
        <f t="array" ref="I586">XLOOKUP($G586,'SEPT 26  EMP LIST'!$A$2:$A$998,'SEPT 26  EMP LIST'!$F$2:$F$998,"-")</f>
        <v>-</v>
      </c>
      <c r="J586" t="str">
        <f t="array" ref="J586">XLOOKUP($G586,'SEPT 26  EMP LIST'!$A$2:$A$998,'SEPT 26  EMP LIST'!$B$2:$B$998,"-")</f>
        <v>-</v>
      </c>
      <c r="N586" t="str">
        <f t="array" ref="N586">XLOOKUP($G586,'SEPT 26  EMP LIST'!$A$2:$A$998,'SEPT 26  EMP LIST'!$E$2:$E$998,"-")</f>
        <v>-</v>
      </c>
    </row>
    <row r="587">
      <c r="H587" t="str">
        <f t="array" ref="H587">XLOOKUP($G587,'SEPT 26  EMP LIST'!$A$2:$A$998,'SEPT 26  EMP LIST'!$D$2:$D$998,"-")</f>
        <v>-</v>
      </c>
      <c r="I587" t="str">
        <f t="array" ref="I587">XLOOKUP($G587,'SEPT 26  EMP LIST'!$A$2:$A$998,'SEPT 26  EMP LIST'!$F$2:$F$998,"-")</f>
        <v>-</v>
      </c>
      <c r="J587" t="str">
        <f t="array" ref="J587">XLOOKUP($G587,'SEPT 26  EMP LIST'!$A$2:$A$998,'SEPT 26  EMP LIST'!$B$2:$B$998,"-")</f>
        <v>-</v>
      </c>
      <c r="N587" t="str">
        <f t="array" ref="N587">XLOOKUP($G587,'SEPT 26  EMP LIST'!$A$2:$A$998,'SEPT 26  EMP LIST'!$E$2:$E$998,"-")</f>
        <v>-</v>
      </c>
    </row>
    <row r="588">
      <c r="H588" t="str">
        <f t="array" ref="H588">XLOOKUP($G588,'SEPT 26  EMP LIST'!$A$2:$A$998,'SEPT 26  EMP LIST'!$D$2:$D$998,"-")</f>
        <v>-</v>
      </c>
      <c r="I588" t="str">
        <f t="array" ref="I588">XLOOKUP($G588,'SEPT 26  EMP LIST'!$A$2:$A$998,'SEPT 26  EMP LIST'!$F$2:$F$998,"-")</f>
        <v>-</v>
      </c>
      <c r="J588" t="str">
        <f t="array" ref="J588">XLOOKUP($G588,'SEPT 26  EMP LIST'!$A$2:$A$998,'SEPT 26  EMP LIST'!$B$2:$B$998,"-")</f>
        <v>-</v>
      </c>
      <c r="N588" t="str">
        <f t="array" ref="N588">XLOOKUP($G588,'SEPT 26  EMP LIST'!$A$2:$A$998,'SEPT 26  EMP LIST'!$E$2:$E$998,"-")</f>
        <v>-</v>
      </c>
    </row>
    <row r="589">
      <c r="H589" t="str">
        <f t="array" ref="H589">XLOOKUP($G589,'SEPT 26  EMP LIST'!$A$2:$A$998,'SEPT 26  EMP LIST'!$D$2:$D$998,"-")</f>
        <v>-</v>
      </c>
      <c r="I589" t="str">
        <f t="array" ref="I589">XLOOKUP($G589,'SEPT 26  EMP LIST'!$A$2:$A$998,'SEPT 26  EMP LIST'!$F$2:$F$998,"-")</f>
        <v>-</v>
      </c>
      <c r="J589" t="str">
        <f t="array" ref="J589">XLOOKUP($G589,'SEPT 26  EMP LIST'!$A$2:$A$998,'SEPT 26  EMP LIST'!$B$2:$B$998,"-")</f>
        <v>-</v>
      </c>
      <c r="N589" t="str">
        <f t="array" ref="N589">XLOOKUP($G589,'SEPT 26  EMP LIST'!$A$2:$A$998,'SEPT 26  EMP LIST'!$E$2:$E$998,"-")</f>
        <v>-</v>
      </c>
    </row>
    <row r="590">
      <c r="H590" t="str">
        <f t="array" ref="H590">XLOOKUP($G590,'SEPT 26  EMP LIST'!$A$2:$A$998,'SEPT 26  EMP LIST'!$D$2:$D$998,"-")</f>
        <v>-</v>
      </c>
      <c r="I590" t="str">
        <f t="array" ref="I590">XLOOKUP($G590,'SEPT 26  EMP LIST'!$A$2:$A$998,'SEPT 26  EMP LIST'!$F$2:$F$998,"-")</f>
        <v>-</v>
      </c>
      <c r="J590" t="str">
        <f t="array" ref="J590">XLOOKUP($G590,'SEPT 26  EMP LIST'!$A$2:$A$998,'SEPT 26  EMP LIST'!$B$2:$B$998,"-")</f>
        <v>-</v>
      </c>
      <c r="N590" t="str">
        <f t="array" ref="N590">XLOOKUP($G590,'SEPT 26  EMP LIST'!$A$2:$A$998,'SEPT 26  EMP LIST'!$E$2:$E$998,"-")</f>
        <v>-</v>
      </c>
    </row>
    <row r="591">
      <c r="H591" t="str">
        <f t="array" ref="H591">XLOOKUP($G591,'SEPT 26  EMP LIST'!$A$2:$A$998,'SEPT 26  EMP LIST'!$D$2:$D$998,"-")</f>
        <v>-</v>
      </c>
      <c r="I591" t="str">
        <f t="array" ref="I591">XLOOKUP($G591,'SEPT 26  EMP LIST'!$A$2:$A$998,'SEPT 26  EMP LIST'!$F$2:$F$998,"-")</f>
        <v>-</v>
      </c>
      <c r="J591" t="str">
        <f t="array" ref="J591">XLOOKUP($G591,'SEPT 26  EMP LIST'!$A$2:$A$998,'SEPT 26  EMP LIST'!$B$2:$B$998,"-")</f>
        <v>-</v>
      </c>
      <c r="N591" t="str">
        <f t="array" ref="N591">XLOOKUP($G591,'SEPT 26  EMP LIST'!$A$2:$A$998,'SEPT 26  EMP LIST'!$E$2:$E$998,"-")</f>
        <v>-</v>
      </c>
    </row>
    <row r="592">
      <c r="H592" t="str">
        <f t="array" ref="H592">XLOOKUP($G592,'SEPT 26  EMP LIST'!$A$2:$A$998,'SEPT 26  EMP LIST'!$D$2:$D$998,"-")</f>
        <v>-</v>
      </c>
      <c r="I592" t="str">
        <f t="array" ref="I592">XLOOKUP($G592,'SEPT 26  EMP LIST'!$A$2:$A$998,'SEPT 26  EMP LIST'!$F$2:$F$998,"-")</f>
        <v>-</v>
      </c>
      <c r="J592" t="str">
        <f t="array" ref="J592">XLOOKUP($G592,'SEPT 26  EMP LIST'!$A$2:$A$998,'SEPT 26  EMP LIST'!$B$2:$B$998,"-")</f>
        <v>-</v>
      </c>
      <c r="N592" t="str">
        <f t="array" ref="N592">XLOOKUP($G592,'SEPT 26  EMP LIST'!$A$2:$A$998,'SEPT 26  EMP LIST'!$E$2:$E$998,"-")</f>
        <v>-</v>
      </c>
    </row>
    <row r="593">
      <c r="H593" t="str">
        <f t="array" ref="H593">XLOOKUP($G593,'SEPT 26  EMP LIST'!$A$2:$A$998,'SEPT 26  EMP LIST'!$D$2:$D$998,"-")</f>
        <v>-</v>
      </c>
      <c r="I593" t="str">
        <f t="array" ref="I593">XLOOKUP($G593,'SEPT 26  EMP LIST'!$A$2:$A$998,'SEPT 26  EMP LIST'!$F$2:$F$998,"-")</f>
        <v>-</v>
      </c>
      <c r="J593" t="str">
        <f t="array" ref="J593">XLOOKUP($G593,'SEPT 26  EMP LIST'!$A$2:$A$998,'SEPT 26  EMP LIST'!$B$2:$B$998,"-")</f>
        <v>-</v>
      </c>
      <c r="N593" t="str">
        <f t="array" ref="N593">XLOOKUP($G593,'SEPT 26  EMP LIST'!$A$2:$A$998,'SEPT 26  EMP LIST'!$E$2:$E$998,"-")</f>
        <v>-</v>
      </c>
    </row>
    <row r="594">
      <c r="H594" t="str">
        <f t="array" ref="H594">XLOOKUP($G594,'SEPT 26  EMP LIST'!$A$2:$A$998,'SEPT 26  EMP LIST'!$D$2:$D$998,"-")</f>
        <v>-</v>
      </c>
      <c r="I594" t="str">
        <f t="array" ref="I594">XLOOKUP($G594,'SEPT 26  EMP LIST'!$A$2:$A$998,'SEPT 26  EMP LIST'!$F$2:$F$998,"-")</f>
        <v>-</v>
      </c>
      <c r="J594" t="str">
        <f t="array" ref="J594">XLOOKUP($G594,'SEPT 26  EMP LIST'!$A$2:$A$998,'SEPT 26  EMP LIST'!$B$2:$B$998,"-")</f>
        <v>-</v>
      </c>
      <c r="N594" t="str">
        <f t="array" ref="N594">XLOOKUP($G594,'SEPT 26  EMP LIST'!$A$2:$A$998,'SEPT 26  EMP LIST'!$E$2:$E$998,"-")</f>
        <v>-</v>
      </c>
    </row>
    <row r="595">
      <c r="H595" t="str">
        <f t="array" ref="H595">XLOOKUP($G595,'SEPT 26  EMP LIST'!$A$2:$A$998,'SEPT 26  EMP LIST'!$D$2:$D$998,"-")</f>
        <v>-</v>
      </c>
      <c r="I595" t="str">
        <f t="array" ref="I595">XLOOKUP($G595,'SEPT 26  EMP LIST'!$A$2:$A$998,'SEPT 26  EMP LIST'!$F$2:$F$998,"-")</f>
        <v>-</v>
      </c>
      <c r="J595" t="str">
        <f t="array" ref="J595">XLOOKUP($G595,'SEPT 26  EMP LIST'!$A$2:$A$998,'SEPT 26  EMP LIST'!$B$2:$B$998,"-")</f>
        <v>-</v>
      </c>
      <c r="N595" t="str">
        <f t="array" ref="N595">XLOOKUP($G595,'SEPT 26  EMP LIST'!$A$2:$A$998,'SEPT 26  EMP LIST'!$E$2:$E$998,"-")</f>
        <v>-</v>
      </c>
    </row>
    <row r="596">
      <c r="H596" t="str">
        <f t="array" ref="H596">XLOOKUP($G596,'SEPT 26  EMP LIST'!$A$2:$A$998,'SEPT 26  EMP LIST'!$D$2:$D$998,"-")</f>
        <v>-</v>
      </c>
      <c r="I596" t="str">
        <f t="array" ref="I596">XLOOKUP($G596,'SEPT 26  EMP LIST'!$A$2:$A$998,'SEPT 26  EMP LIST'!$F$2:$F$998,"-")</f>
        <v>-</v>
      </c>
      <c r="J596" t="str">
        <f t="array" ref="J596">XLOOKUP($G596,'SEPT 26  EMP LIST'!$A$2:$A$998,'SEPT 26  EMP LIST'!$B$2:$B$998,"-")</f>
        <v>-</v>
      </c>
      <c r="N596" t="str">
        <f t="array" ref="N596">XLOOKUP($G596,'SEPT 26  EMP LIST'!$A$2:$A$998,'SEPT 26  EMP LIST'!$E$2:$E$998,"-")</f>
        <v>-</v>
      </c>
    </row>
    <row r="597">
      <c r="H597" t="str">
        <f t="array" ref="H597">XLOOKUP($G597,'SEPT 26  EMP LIST'!$A$2:$A$998,'SEPT 26  EMP LIST'!$D$2:$D$998,"-")</f>
        <v>-</v>
      </c>
      <c r="I597" t="str">
        <f t="array" ref="I597">XLOOKUP($G597,'SEPT 26  EMP LIST'!$A$2:$A$998,'SEPT 26  EMP LIST'!$F$2:$F$998,"-")</f>
        <v>-</v>
      </c>
      <c r="J597" t="str">
        <f t="array" ref="J597">XLOOKUP($G597,'SEPT 26  EMP LIST'!$A$2:$A$998,'SEPT 26  EMP LIST'!$B$2:$B$998,"-")</f>
        <v>-</v>
      </c>
      <c r="N597" t="str">
        <f t="array" ref="N597">XLOOKUP($G597,'SEPT 26  EMP LIST'!$A$2:$A$998,'SEPT 26  EMP LIST'!$E$2:$E$998,"-")</f>
        <v>-</v>
      </c>
    </row>
    <row r="598">
      <c r="H598" t="str">
        <f t="array" ref="H598">XLOOKUP($G598,'SEPT 26  EMP LIST'!$A$2:$A$998,'SEPT 26  EMP LIST'!$D$2:$D$998,"-")</f>
        <v>-</v>
      </c>
      <c r="I598" t="str">
        <f t="array" ref="I598">XLOOKUP($G598,'SEPT 26  EMP LIST'!$A$2:$A$998,'SEPT 26  EMP LIST'!$F$2:$F$998,"-")</f>
        <v>-</v>
      </c>
      <c r="J598" t="str">
        <f t="array" ref="J598">XLOOKUP($G598,'SEPT 26  EMP LIST'!$A$2:$A$998,'SEPT 26  EMP LIST'!$B$2:$B$998,"-")</f>
        <v>-</v>
      </c>
      <c r="N598" t="str">
        <f t="array" ref="N598">XLOOKUP($G598,'SEPT 26  EMP LIST'!$A$2:$A$998,'SEPT 26  EMP LIST'!$E$2:$E$998,"-")</f>
        <v>-</v>
      </c>
    </row>
    <row r="599">
      <c r="H599" t="str">
        <f t="array" ref="H599">XLOOKUP($G599,'SEPT 26  EMP LIST'!$A$2:$A$998,'SEPT 26  EMP LIST'!$D$2:$D$998,"-")</f>
        <v>-</v>
      </c>
      <c r="I599" t="str">
        <f t="array" ref="I599">XLOOKUP($G599,'SEPT 26  EMP LIST'!$A$2:$A$998,'SEPT 26  EMP LIST'!$F$2:$F$998,"-")</f>
        <v>-</v>
      </c>
      <c r="J599" t="str">
        <f t="array" ref="J599">XLOOKUP($G599,'SEPT 26  EMP LIST'!$A$2:$A$998,'SEPT 26  EMP LIST'!$B$2:$B$998,"-")</f>
        <v>-</v>
      </c>
      <c r="N599" t="str">
        <f t="array" ref="N599">XLOOKUP($G599,'SEPT 26  EMP LIST'!$A$2:$A$998,'SEPT 26  EMP LIST'!$E$2:$E$998,"-")</f>
        <v>-</v>
      </c>
    </row>
    <row r="600">
      <c r="H600" t="str">
        <f t="array" ref="H600">XLOOKUP($G600,'SEPT 26  EMP LIST'!$A$2:$A$998,'SEPT 26  EMP LIST'!$D$2:$D$998,"-")</f>
        <v>-</v>
      </c>
      <c r="I600" t="str">
        <f t="array" ref="I600">XLOOKUP($G600,'SEPT 26  EMP LIST'!$A$2:$A$998,'SEPT 26  EMP LIST'!$F$2:$F$998,"-")</f>
        <v>-</v>
      </c>
      <c r="J600" t="str">
        <f t="array" ref="J600">XLOOKUP($G600,'SEPT 26  EMP LIST'!$A$2:$A$998,'SEPT 26  EMP LIST'!$B$2:$B$998,"-")</f>
        <v>-</v>
      </c>
      <c r="N600" t="str">
        <f t="array" ref="N600">XLOOKUP($G600,'SEPT 26  EMP LIST'!$A$2:$A$998,'SEPT 26  EMP LIST'!$E$2:$E$998,"-")</f>
        <v>-</v>
      </c>
    </row>
    <row r="601">
      <c r="H601" t="str">
        <f t="array" ref="H601">XLOOKUP($G601,'SEPT 26  EMP LIST'!$A$2:$A$998,'SEPT 26  EMP LIST'!$D$2:$D$998,"-")</f>
        <v>-</v>
      </c>
      <c r="I601" t="str">
        <f t="array" ref="I601">XLOOKUP($G601,'SEPT 26  EMP LIST'!$A$2:$A$998,'SEPT 26  EMP LIST'!$F$2:$F$998,"-")</f>
        <v>-</v>
      </c>
      <c r="J601" t="str">
        <f t="array" ref="J601">XLOOKUP($G601,'SEPT 26  EMP LIST'!$A$2:$A$998,'SEPT 26  EMP LIST'!$B$2:$B$998,"-")</f>
        <v>-</v>
      </c>
      <c r="N601" t="str">
        <f t="array" ref="N601">XLOOKUP($G601,'SEPT 26  EMP LIST'!$A$2:$A$998,'SEPT 26  EMP LIST'!$E$2:$E$998,"-")</f>
        <v>-</v>
      </c>
    </row>
    <row r="602">
      <c r="H602" t="str">
        <f t="array" ref="H602">XLOOKUP($G602,'SEPT 26  EMP LIST'!$A$2:$A$998,'SEPT 26  EMP LIST'!$D$2:$D$998,"-")</f>
        <v>-</v>
      </c>
      <c r="I602" t="str">
        <f t="array" ref="I602">XLOOKUP($G602,'SEPT 26  EMP LIST'!$A$2:$A$998,'SEPT 26  EMP LIST'!$F$2:$F$998,"-")</f>
        <v>-</v>
      </c>
      <c r="J602" t="str">
        <f t="array" ref="J602">XLOOKUP($G602,'SEPT 26  EMP LIST'!$A$2:$A$998,'SEPT 26  EMP LIST'!$B$2:$B$998,"-")</f>
        <v>-</v>
      </c>
      <c r="N602" t="str">
        <f t="array" ref="N602">XLOOKUP($G602,'SEPT 26  EMP LIST'!$A$2:$A$998,'SEPT 26  EMP LIST'!$E$2:$E$998,"-")</f>
        <v>-</v>
      </c>
    </row>
    <row r="603">
      <c r="H603" t="str">
        <f t="array" ref="H603">XLOOKUP($G603,'SEPT 26  EMP LIST'!$A$2:$A$998,'SEPT 26  EMP LIST'!$D$2:$D$998,"-")</f>
        <v>-</v>
      </c>
      <c r="I603" t="str">
        <f t="array" ref="I603">XLOOKUP($G603,'SEPT 26  EMP LIST'!$A$2:$A$998,'SEPT 26  EMP LIST'!$F$2:$F$998,"-")</f>
        <v>-</v>
      </c>
      <c r="J603" t="str">
        <f t="array" ref="J603">XLOOKUP($G603,'SEPT 26  EMP LIST'!$A$2:$A$998,'SEPT 26  EMP LIST'!$B$2:$B$998,"-")</f>
        <v>-</v>
      </c>
      <c r="N603" t="str">
        <f t="array" ref="N603">XLOOKUP($G603,'SEPT 26  EMP LIST'!$A$2:$A$998,'SEPT 26  EMP LIST'!$E$2:$E$998,"-")</f>
        <v>-</v>
      </c>
    </row>
    <row r="604">
      <c r="H604" t="str">
        <f t="array" ref="H604">XLOOKUP($G604,'SEPT 26  EMP LIST'!$A$2:$A$998,'SEPT 26  EMP LIST'!$D$2:$D$998,"-")</f>
        <v>-</v>
      </c>
      <c r="I604" t="str">
        <f t="array" ref="I604">XLOOKUP($G604,'SEPT 26  EMP LIST'!$A$2:$A$998,'SEPT 26  EMP LIST'!$F$2:$F$998,"-")</f>
        <v>-</v>
      </c>
      <c r="J604" t="str">
        <f t="array" ref="J604">XLOOKUP($G604,'SEPT 26  EMP LIST'!$A$2:$A$998,'SEPT 26  EMP LIST'!$B$2:$B$998,"-")</f>
        <v>-</v>
      </c>
      <c r="N604" t="str">
        <f t="array" ref="N604">XLOOKUP($G604,'SEPT 26  EMP LIST'!$A$2:$A$998,'SEPT 26  EMP LIST'!$E$2:$E$998,"-")</f>
        <v>-</v>
      </c>
    </row>
    <row r="605">
      <c r="H605" t="str">
        <f t="array" ref="H605">XLOOKUP($G605,'SEPT 26  EMP LIST'!$A$2:$A$998,'SEPT 26  EMP LIST'!$D$2:$D$998,"-")</f>
        <v>-</v>
      </c>
      <c r="I605" t="str">
        <f t="array" ref="I605">XLOOKUP($G605,'SEPT 26  EMP LIST'!$A$2:$A$998,'SEPT 26  EMP LIST'!$F$2:$F$998,"-")</f>
        <v>-</v>
      </c>
      <c r="J605" t="str">
        <f t="array" ref="J605">XLOOKUP($G605,'SEPT 26  EMP LIST'!$A$2:$A$998,'SEPT 26  EMP LIST'!$B$2:$B$998,"-")</f>
        <v>-</v>
      </c>
      <c r="N605" t="str">
        <f t="array" ref="N605">XLOOKUP($G605,'SEPT 26  EMP LIST'!$A$2:$A$998,'SEPT 26  EMP LIST'!$E$2:$E$998,"-")</f>
        <v>-</v>
      </c>
    </row>
    <row r="606">
      <c r="H606" t="str">
        <f t="array" ref="H606">XLOOKUP($G606,'SEPT 26  EMP LIST'!$A$2:$A$998,'SEPT 26  EMP LIST'!$D$2:$D$998,"-")</f>
        <v>-</v>
      </c>
      <c r="I606" t="str">
        <f t="array" ref="I606">XLOOKUP($G606,'SEPT 26  EMP LIST'!$A$2:$A$998,'SEPT 26  EMP LIST'!$F$2:$F$998,"-")</f>
        <v>-</v>
      </c>
      <c r="J606" t="str">
        <f t="array" ref="J606">XLOOKUP($G606,'SEPT 26  EMP LIST'!$A$2:$A$998,'SEPT 26  EMP LIST'!$B$2:$B$998,"-")</f>
        <v>-</v>
      </c>
      <c r="N606" t="str">
        <f t="array" ref="N606">XLOOKUP($G606,'SEPT 26  EMP LIST'!$A$2:$A$998,'SEPT 26  EMP LIST'!$E$2:$E$998,"-")</f>
        <v>-</v>
      </c>
    </row>
    <row r="607">
      <c r="H607" t="str">
        <f t="array" ref="H607">XLOOKUP($G607,'SEPT 26  EMP LIST'!$A$2:$A$998,'SEPT 26  EMP LIST'!$D$2:$D$998,"-")</f>
        <v>-</v>
      </c>
      <c r="I607" t="str">
        <f t="array" ref="I607">XLOOKUP($G607,'SEPT 26  EMP LIST'!$A$2:$A$998,'SEPT 26  EMP LIST'!$F$2:$F$998,"-")</f>
        <v>-</v>
      </c>
      <c r="J607" t="str">
        <f t="array" ref="J607">XLOOKUP($G607,'SEPT 26  EMP LIST'!$A$2:$A$998,'SEPT 26  EMP LIST'!$B$2:$B$998,"-")</f>
        <v>-</v>
      </c>
      <c r="N607" t="str">
        <f t="array" ref="N607">XLOOKUP($G607,'SEPT 26  EMP LIST'!$A$2:$A$998,'SEPT 26  EMP LIST'!$E$2:$E$998,"-")</f>
        <v>-</v>
      </c>
    </row>
    <row r="608">
      <c r="H608" t="str">
        <f t="array" ref="H608">XLOOKUP($G608,'SEPT 26  EMP LIST'!$A$2:$A$998,'SEPT 26  EMP LIST'!$D$2:$D$998,"-")</f>
        <v>-</v>
      </c>
      <c r="I608" t="str">
        <f t="array" ref="I608">XLOOKUP($G608,'SEPT 26  EMP LIST'!$A$2:$A$998,'SEPT 26  EMP LIST'!$F$2:$F$998,"-")</f>
        <v>-</v>
      </c>
      <c r="J608" t="str">
        <f t="array" ref="J608">XLOOKUP($G608,'SEPT 26  EMP LIST'!$A$2:$A$998,'SEPT 26  EMP LIST'!$B$2:$B$998,"-")</f>
        <v>-</v>
      </c>
      <c r="N608" t="str">
        <f t="array" ref="N608">XLOOKUP($G608,'SEPT 26  EMP LIST'!$A$2:$A$998,'SEPT 26  EMP LIST'!$E$2:$E$998,"-")</f>
        <v>-</v>
      </c>
    </row>
    <row r="609">
      <c r="H609" t="str">
        <f t="array" ref="H609">XLOOKUP($G609,'SEPT 26  EMP LIST'!$A$2:$A$998,'SEPT 26  EMP LIST'!$D$2:$D$998,"-")</f>
        <v>-</v>
      </c>
      <c r="I609" t="str">
        <f t="array" ref="I609">XLOOKUP($G609,'SEPT 26  EMP LIST'!$A$2:$A$998,'SEPT 26  EMP LIST'!$F$2:$F$998,"-")</f>
        <v>-</v>
      </c>
      <c r="J609" t="str">
        <f t="array" ref="J609">XLOOKUP($G609,'SEPT 26  EMP LIST'!$A$2:$A$998,'SEPT 26  EMP LIST'!$B$2:$B$998,"-")</f>
        <v>-</v>
      </c>
      <c r="N609" t="str">
        <f t="array" ref="N609">XLOOKUP($G609,'SEPT 26  EMP LIST'!$A$2:$A$998,'SEPT 26  EMP LIST'!$E$2:$E$998,"-")</f>
        <v>-</v>
      </c>
    </row>
    <row r="610">
      <c r="H610" t="str">
        <f t="array" ref="H610">XLOOKUP($G610,'SEPT 26  EMP LIST'!$A$2:$A$998,'SEPT 26  EMP LIST'!$D$2:$D$998,"-")</f>
        <v>-</v>
      </c>
      <c r="I610" t="str">
        <f t="array" ref="I610">XLOOKUP($G610,'SEPT 26  EMP LIST'!$A$2:$A$998,'SEPT 26  EMP LIST'!$F$2:$F$998,"-")</f>
        <v>-</v>
      </c>
      <c r="J610" t="str">
        <f t="array" ref="J610">XLOOKUP($G610,'SEPT 26  EMP LIST'!$A$2:$A$998,'SEPT 26  EMP LIST'!$B$2:$B$998,"-")</f>
        <v>-</v>
      </c>
      <c r="N610" t="str">
        <f t="array" ref="N610">XLOOKUP($G610,'SEPT 26  EMP LIST'!$A$2:$A$998,'SEPT 26  EMP LIST'!$E$2:$E$998,"-")</f>
        <v>-</v>
      </c>
    </row>
    <row r="611">
      <c r="H611" t="str">
        <f t="array" ref="H611">XLOOKUP($G611,'SEPT 26  EMP LIST'!$A$2:$A$998,'SEPT 26  EMP LIST'!$D$2:$D$998,"-")</f>
        <v>-</v>
      </c>
      <c r="I611" t="str">
        <f t="array" ref="I611">XLOOKUP($G611,'SEPT 26  EMP LIST'!$A$2:$A$998,'SEPT 26  EMP LIST'!$F$2:$F$998,"-")</f>
        <v>-</v>
      </c>
      <c r="J611" t="str">
        <f t="array" ref="J611">XLOOKUP($G611,'SEPT 26  EMP LIST'!$A$2:$A$998,'SEPT 26  EMP LIST'!$B$2:$B$998,"-")</f>
        <v>-</v>
      </c>
      <c r="N611" t="str">
        <f t="array" ref="N611">XLOOKUP($G611,'SEPT 26  EMP LIST'!$A$2:$A$998,'SEPT 26  EMP LIST'!$E$2:$E$998,"-")</f>
        <v>-</v>
      </c>
    </row>
    <row r="612">
      <c r="H612" t="str">
        <f t="array" ref="H612">XLOOKUP($G612,'SEPT 26  EMP LIST'!$A$2:$A$998,'SEPT 26  EMP LIST'!$D$2:$D$998,"-")</f>
        <v>-</v>
      </c>
      <c r="I612" t="str">
        <f t="array" ref="I612">XLOOKUP($G612,'SEPT 26  EMP LIST'!$A$2:$A$998,'SEPT 26  EMP LIST'!$F$2:$F$998,"-")</f>
        <v>-</v>
      </c>
      <c r="J612" t="str">
        <f t="array" ref="J612">XLOOKUP($G612,'SEPT 26  EMP LIST'!$A$2:$A$998,'SEPT 26  EMP LIST'!$B$2:$B$998,"-")</f>
        <v>-</v>
      </c>
      <c r="N612" t="str">
        <f t="array" ref="N612">XLOOKUP($G612,'SEPT 26  EMP LIST'!$A$2:$A$998,'SEPT 26  EMP LIST'!$E$2:$E$998,"-")</f>
        <v>-</v>
      </c>
    </row>
    <row r="613">
      <c r="H613" t="str">
        <f t="array" ref="H613">XLOOKUP($G613,'SEPT 26  EMP LIST'!$A$2:$A$998,'SEPT 26  EMP LIST'!$D$2:$D$998,"-")</f>
        <v>-</v>
      </c>
      <c r="I613" t="str">
        <f t="array" ref="I613">XLOOKUP($G613,'SEPT 26  EMP LIST'!$A$2:$A$998,'SEPT 26  EMP LIST'!$F$2:$F$998,"-")</f>
        <v>-</v>
      </c>
      <c r="J613" t="str">
        <f t="array" ref="J613">XLOOKUP($G613,'SEPT 26  EMP LIST'!$A$2:$A$998,'SEPT 26  EMP LIST'!$B$2:$B$998,"-")</f>
        <v>-</v>
      </c>
      <c r="N613" t="str">
        <f t="array" ref="N613">XLOOKUP($G613,'SEPT 26  EMP LIST'!$A$2:$A$998,'SEPT 26  EMP LIST'!$E$2:$E$998,"-")</f>
        <v>-</v>
      </c>
    </row>
    <row r="614">
      <c r="H614" t="str">
        <f t="array" ref="H614">XLOOKUP($G614,'SEPT 26  EMP LIST'!$A$2:$A$998,'SEPT 26  EMP LIST'!$D$2:$D$998,"-")</f>
        <v>-</v>
      </c>
      <c r="I614" t="str">
        <f t="array" ref="I614">XLOOKUP($G614,'SEPT 26  EMP LIST'!$A$2:$A$998,'SEPT 26  EMP LIST'!$F$2:$F$998,"-")</f>
        <v>-</v>
      </c>
      <c r="J614" t="str">
        <f t="array" ref="J614">XLOOKUP($G614,'SEPT 26  EMP LIST'!$A$2:$A$998,'SEPT 26  EMP LIST'!$B$2:$B$998,"-")</f>
        <v>-</v>
      </c>
      <c r="N614" t="str">
        <f t="array" ref="N614">XLOOKUP($G614,'SEPT 26  EMP LIST'!$A$2:$A$998,'SEPT 26  EMP LIST'!$E$2:$E$998,"-")</f>
        <v>-</v>
      </c>
    </row>
    <row r="615">
      <c r="H615" t="str">
        <f t="array" ref="H615">XLOOKUP($G615,'SEPT 26  EMP LIST'!$A$2:$A$998,'SEPT 26  EMP LIST'!$D$2:$D$998,"-")</f>
        <v>-</v>
      </c>
      <c r="I615" t="str">
        <f t="array" ref="I615">XLOOKUP($G615,'SEPT 26  EMP LIST'!$A$2:$A$998,'SEPT 26  EMP LIST'!$F$2:$F$998,"-")</f>
        <v>-</v>
      </c>
      <c r="J615" t="str">
        <f t="array" ref="J615">XLOOKUP($G615,'SEPT 26  EMP LIST'!$A$2:$A$998,'SEPT 26  EMP LIST'!$B$2:$B$998,"-")</f>
        <v>-</v>
      </c>
      <c r="N615" t="str">
        <f t="array" ref="N615">XLOOKUP($G615,'SEPT 26  EMP LIST'!$A$2:$A$998,'SEPT 26  EMP LIST'!$E$2:$E$998,"-")</f>
        <v>-</v>
      </c>
    </row>
    <row r="616">
      <c r="H616" t="str">
        <f t="array" ref="H616">XLOOKUP($G616,'SEPT 26  EMP LIST'!$A$2:$A$998,'SEPT 26  EMP LIST'!$D$2:$D$998,"-")</f>
        <v>-</v>
      </c>
      <c r="I616" t="str">
        <f t="array" ref="I616">XLOOKUP($G616,'SEPT 26  EMP LIST'!$A$2:$A$998,'SEPT 26  EMP LIST'!$F$2:$F$998,"-")</f>
        <v>-</v>
      </c>
      <c r="J616" t="str">
        <f t="array" ref="J616">XLOOKUP($G616,'SEPT 26  EMP LIST'!$A$2:$A$998,'SEPT 26  EMP LIST'!$B$2:$B$998,"-")</f>
        <v>-</v>
      </c>
      <c r="N616" t="str">
        <f t="array" ref="N616">XLOOKUP($G616,'SEPT 26  EMP LIST'!$A$2:$A$998,'SEPT 26  EMP LIST'!$E$2:$E$998,"-")</f>
        <v>-</v>
      </c>
    </row>
    <row r="617">
      <c r="H617" t="str">
        <f t="array" ref="H617">XLOOKUP($G617,'SEPT 26  EMP LIST'!$A$2:$A$998,'SEPT 26  EMP LIST'!$D$2:$D$998,"-")</f>
        <v>-</v>
      </c>
      <c r="I617" t="str">
        <f t="array" ref="I617">XLOOKUP($G617,'SEPT 26  EMP LIST'!$A$2:$A$998,'SEPT 26  EMP LIST'!$F$2:$F$998,"-")</f>
        <v>-</v>
      </c>
      <c r="J617" t="str">
        <f t="array" ref="J617">XLOOKUP($G617,'SEPT 26  EMP LIST'!$A$2:$A$998,'SEPT 26  EMP LIST'!$B$2:$B$998,"-")</f>
        <v>-</v>
      </c>
      <c r="N617" t="str">
        <f t="array" ref="N617">XLOOKUP($G617,'SEPT 26  EMP LIST'!$A$2:$A$998,'SEPT 26  EMP LIST'!$E$2:$E$998,"-")</f>
        <v>-</v>
      </c>
    </row>
    <row r="618">
      <c r="H618" t="str">
        <f t="array" ref="H618">XLOOKUP($G618,'SEPT 26  EMP LIST'!$A$2:$A$998,'SEPT 26  EMP LIST'!$D$2:$D$998,"-")</f>
        <v>-</v>
      </c>
      <c r="I618" t="str">
        <f t="array" ref="I618">XLOOKUP($G618,'SEPT 26  EMP LIST'!$A$2:$A$998,'SEPT 26  EMP LIST'!$F$2:$F$998,"-")</f>
        <v>-</v>
      </c>
      <c r="J618" t="str">
        <f t="array" ref="J618">XLOOKUP($G618,'SEPT 26  EMP LIST'!$A$2:$A$998,'SEPT 26  EMP LIST'!$B$2:$B$998,"-")</f>
        <v>-</v>
      </c>
      <c r="N618" t="str">
        <f t="array" ref="N618">XLOOKUP($G618,'SEPT 26  EMP LIST'!$A$2:$A$998,'SEPT 26  EMP LIST'!$E$2:$E$998,"-")</f>
        <v>-</v>
      </c>
    </row>
    <row r="619">
      <c r="H619" t="str">
        <f t="array" ref="H619">XLOOKUP($G619,'SEPT 26  EMP LIST'!$A$2:$A$998,'SEPT 26  EMP LIST'!$D$2:$D$998,"-")</f>
        <v>-</v>
      </c>
      <c r="I619" t="str">
        <f t="array" ref="I619">XLOOKUP($G619,'SEPT 26  EMP LIST'!$A$2:$A$998,'SEPT 26  EMP LIST'!$F$2:$F$998,"-")</f>
        <v>-</v>
      </c>
      <c r="J619" t="str">
        <f t="array" ref="J619">XLOOKUP($G619,'SEPT 26  EMP LIST'!$A$2:$A$998,'SEPT 26  EMP LIST'!$B$2:$B$998,"-")</f>
        <v>-</v>
      </c>
      <c r="N619" t="str">
        <f t="array" ref="N619">XLOOKUP($G619,'SEPT 26  EMP LIST'!$A$2:$A$998,'SEPT 26  EMP LIST'!$E$2:$E$998,"-")</f>
        <v>-</v>
      </c>
    </row>
    <row r="620">
      <c r="H620" t="str">
        <f t="array" ref="H620">XLOOKUP($G620,'SEPT 26  EMP LIST'!$A$2:$A$998,'SEPT 26  EMP LIST'!$D$2:$D$998,"-")</f>
        <v>-</v>
      </c>
      <c r="I620" t="str">
        <f t="array" ref="I620">XLOOKUP($G620,'SEPT 26  EMP LIST'!$A$2:$A$998,'SEPT 26  EMP LIST'!$F$2:$F$998,"-")</f>
        <v>-</v>
      </c>
      <c r="J620" t="str">
        <f t="array" ref="J620">XLOOKUP($G620,'SEPT 26  EMP LIST'!$A$2:$A$998,'SEPT 26  EMP LIST'!$B$2:$B$998,"-")</f>
        <v>-</v>
      </c>
      <c r="N620" t="str">
        <f t="array" ref="N620">XLOOKUP($G620,'SEPT 26  EMP LIST'!$A$2:$A$998,'SEPT 26  EMP LIST'!$E$2:$E$998,"-")</f>
        <v>-</v>
      </c>
    </row>
    <row r="621">
      <c r="H621" t="str">
        <f t="array" ref="H621">XLOOKUP($G621,'SEPT 26  EMP LIST'!$A$2:$A$998,'SEPT 26  EMP LIST'!$D$2:$D$998,"-")</f>
        <v>-</v>
      </c>
      <c r="I621" t="str">
        <f t="array" ref="I621">XLOOKUP($G621,'SEPT 26  EMP LIST'!$A$2:$A$998,'SEPT 26  EMP LIST'!$F$2:$F$998,"-")</f>
        <v>-</v>
      </c>
      <c r="J621" t="str">
        <f t="array" ref="J621">XLOOKUP($G621,'SEPT 26  EMP LIST'!$A$2:$A$998,'SEPT 26  EMP LIST'!$B$2:$B$998,"-")</f>
        <v>-</v>
      </c>
      <c r="N621" t="str">
        <f t="array" ref="N621">XLOOKUP($G621,'SEPT 26  EMP LIST'!$A$2:$A$998,'SEPT 26  EMP LIST'!$E$2:$E$998,"-")</f>
        <v>-</v>
      </c>
    </row>
    <row r="622">
      <c r="H622" t="str">
        <f t="array" ref="H622">XLOOKUP($G622,'SEPT 26  EMP LIST'!$A$2:$A$998,'SEPT 26  EMP LIST'!$D$2:$D$998,"-")</f>
        <v>-</v>
      </c>
      <c r="I622" t="str">
        <f t="array" ref="I622">XLOOKUP($G622,'SEPT 26  EMP LIST'!$A$2:$A$998,'SEPT 26  EMP LIST'!$F$2:$F$998,"-")</f>
        <v>-</v>
      </c>
      <c r="J622" t="str">
        <f t="array" ref="J622">XLOOKUP($G622,'SEPT 26  EMP LIST'!$A$2:$A$998,'SEPT 26  EMP LIST'!$B$2:$B$998,"-")</f>
        <v>-</v>
      </c>
      <c r="N622" t="str">
        <f t="array" ref="N622">XLOOKUP($G622,'SEPT 26  EMP LIST'!$A$2:$A$998,'SEPT 26  EMP LIST'!$E$2:$E$998,"-")</f>
        <v>-</v>
      </c>
    </row>
    <row r="623">
      <c r="H623" t="str">
        <f t="array" ref="H623">XLOOKUP($G623,'SEPT 26  EMP LIST'!$A$2:$A$998,'SEPT 26  EMP LIST'!$D$2:$D$998,"-")</f>
        <v>-</v>
      </c>
      <c r="I623" t="str">
        <f t="array" ref="I623">XLOOKUP($G623,'SEPT 26  EMP LIST'!$A$2:$A$998,'SEPT 26  EMP LIST'!$F$2:$F$998,"-")</f>
        <v>-</v>
      </c>
      <c r="J623" t="str">
        <f t="array" ref="J623">XLOOKUP($G623,'SEPT 26  EMP LIST'!$A$2:$A$998,'SEPT 26  EMP LIST'!$B$2:$B$998,"-")</f>
        <v>-</v>
      </c>
      <c r="N623" t="str">
        <f t="array" ref="N623">XLOOKUP($G623,'SEPT 26  EMP LIST'!$A$2:$A$998,'SEPT 26  EMP LIST'!$E$2:$E$998,"-")</f>
        <v>-</v>
      </c>
    </row>
    <row r="624">
      <c r="H624" t="str">
        <f t="array" ref="H624">XLOOKUP($G624,'SEPT 26  EMP LIST'!$A$2:$A$998,'SEPT 26  EMP LIST'!$D$2:$D$998,"-")</f>
        <v>-</v>
      </c>
      <c r="I624" t="str">
        <f t="array" ref="I624">XLOOKUP($G624,'SEPT 26  EMP LIST'!$A$2:$A$998,'SEPT 26  EMP LIST'!$F$2:$F$998,"-")</f>
        <v>-</v>
      </c>
      <c r="J624" t="str">
        <f t="array" ref="J624">XLOOKUP($G624,'SEPT 26  EMP LIST'!$A$2:$A$998,'SEPT 26  EMP LIST'!$B$2:$B$998,"-")</f>
        <v>-</v>
      </c>
      <c r="N624" t="str">
        <f t="array" ref="N624">XLOOKUP($G624,'SEPT 26  EMP LIST'!$A$2:$A$998,'SEPT 26  EMP LIST'!$E$2:$E$998,"-")</f>
        <v>-</v>
      </c>
    </row>
    <row r="625">
      <c r="H625" t="str">
        <f t="array" ref="H625">XLOOKUP($G625,'SEPT 26  EMP LIST'!$A$2:$A$998,'SEPT 26  EMP LIST'!$D$2:$D$998,"-")</f>
        <v>-</v>
      </c>
      <c r="I625" t="str">
        <f t="array" ref="I625">XLOOKUP($G625,'SEPT 26  EMP LIST'!$A$2:$A$998,'SEPT 26  EMP LIST'!$F$2:$F$998,"-")</f>
        <v>-</v>
      </c>
      <c r="J625" t="str">
        <f t="array" ref="J625">XLOOKUP($G625,'SEPT 26  EMP LIST'!$A$2:$A$998,'SEPT 26  EMP LIST'!$B$2:$B$998,"-")</f>
        <v>-</v>
      </c>
      <c r="N625" t="str">
        <f t="array" ref="N625">XLOOKUP($G625,'SEPT 26  EMP LIST'!$A$2:$A$998,'SEPT 26  EMP LIST'!$E$2:$E$998,"-")</f>
        <v>-</v>
      </c>
    </row>
    <row r="626">
      <c r="H626" t="str">
        <f t="array" ref="H626">XLOOKUP($G626,'SEPT 26  EMP LIST'!$A$2:$A$998,'SEPT 26  EMP LIST'!$D$2:$D$998,"-")</f>
        <v>-</v>
      </c>
      <c r="I626" t="str">
        <f t="array" ref="I626">XLOOKUP($G626,'SEPT 26  EMP LIST'!$A$2:$A$998,'SEPT 26  EMP LIST'!$F$2:$F$998,"-")</f>
        <v>-</v>
      </c>
      <c r="J626" t="str">
        <f t="array" ref="J626">XLOOKUP($G626,'SEPT 26  EMP LIST'!$A$2:$A$998,'SEPT 26  EMP LIST'!$B$2:$B$998,"-")</f>
        <v>-</v>
      </c>
      <c r="N626" t="str">
        <f t="array" ref="N626">XLOOKUP($G626,'SEPT 26  EMP LIST'!$A$2:$A$998,'SEPT 26  EMP LIST'!$E$2:$E$998,"-")</f>
        <v>-</v>
      </c>
    </row>
    <row r="627">
      <c r="H627" t="str">
        <f t="array" ref="H627">XLOOKUP($G627,'SEPT 26  EMP LIST'!$A$2:$A$998,'SEPT 26  EMP LIST'!$D$2:$D$998,"-")</f>
        <v>-</v>
      </c>
      <c r="I627" t="str">
        <f t="array" ref="I627">XLOOKUP($G627,'SEPT 26  EMP LIST'!$A$2:$A$998,'SEPT 26  EMP LIST'!$F$2:$F$998,"-")</f>
        <v>-</v>
      </c>
      <c r="J627" t="str">
        <f t="array" ref="J627">XLOOKUP($G627,'SEPT 26  EMP LIST'!$A$2:$A$998,'SEPT 26  EMP LIST'!$B$2:$B$998,"-")</f>
        <v>-</v>
      </c>
      <c r="N627" t="str">
        <f t="array" ref="N627">XLOOKUP($G627,'SEPT 26  EMP LIST'!$A$2:$A$998,'SEPT 26  EMP LIST'!$E$2:$E$998,"-")</f>
        <v>-</v>
      </c>
    </row>
    <row r="628">
      <c r="H628" t="str">
        <f t="array" ref="H628">XLOOKUP($G628,'SEPT 26  EMP LIST'!$A$2:$A$998,'SEPT 26  EMP LIST'!$D$2:$D$998,"-")</f>
        <v>-</v>
      </c>
      <c r="I628" t="str">
        <f t="array" ref="I628">XLOOKUP($G628,'SEPT 26  EMP LIST'!$A$2:$A$998,'SEPT 26  EMP LIST'!$F$2:$F$998,"-")</f>
        <v>-</v>
      </c>
      <c r="J628" t="str">
        <f t="array" ref="J628">XLOOKUP($G628,'SEPT 26  EMP LIST'!$A$2:$A$998,'SEPT 26  EMP LIST'!$B$2:$B$998,"-")</f>
        <v>-</v>
      </c>
      <c r="N628" t="str">
        <f t="array" ref="N628">XLOOKUP($G628,'SEPT 26  EMP LIST'!$A$2:$A$998,'SEPT 26  EMP LIST'!$E$2:$E$998,"-")</f>
        <v>-</v>
      </c>
    </row>
    <row r="629">
      <c r="H629" t="str">
        <f t="array" ref="H629">XLOOKUP($G629,'SEPT 26  EMP LIST'!$A$2:$A$998,'SEPT 26  EMP LIST'!$D$2:$D$998,"-")</f>
        <v>-</v>
      </c>
      <c r="I629" t="str">
        <f t="array" ref="I629">XLOOKUP($G629,'SEPT 26  EMP LIST'!$A$2:$A$998,'SEPT 26  EMP LIST'!$F$2:$F$998,"-")</f>
        <v>-</v>
      </c>
      <c r="J629" t="str">
        <f t="array" ref="J629">XLOOKUP($G629,'SEPT 26  EMP LIST'!$A$2:$A$998,'SEPT 26  EMP LIST'!$B$2:$B$998,"-")</f>
        <v>-</v>
      </c>
      <c r="N629" t="str">
        <f t="array" ref="N629">XLOOKUP($G629,'SEPT 26  EMP LIST'!$A$2:$A$998,'SEPT 26  EMP LIST'!$E$2:$E$998,"-")</f>
        <v>-</v>
      </c>
    </row>
    <row r="630">
      <c r="H630" t="str">
        <f t="array" ref="H630">XLOOKUP($G630,'SEPT 26  EMP LIST'!$A$2:$A$998,'SEPT 26  EMP LIST'!$D$2:$D$998,"-")</f>
        <v>-</v>
      </c>
      <c r="I630" t="str">
        <f t="array" ref="I630">XLOOKUP($G630,'SEPT 26  EMP LIST'!$A$2:$A$998,'SEPT 26  EMP LIST'!$F$2:$F$998,"-")</f>
        <v>-</v>
      </c>
      <c r="J630" t="str">
        <f t="array" ref="J630">XLOOKUP($G630,'SEPT 26  EMP LIST'!$A$2:$A$998,'SEPT 26  EMP LIST'!$B$2:$B$998,"-")</f>
        <v>-</v>
      </c>
      <c r="N630" t="str">
        <f t="array" ref="N630">XLOOKUP($G630,'SEPT 26  EMP LIST'!$A$2:$A$998,'SEPT 26  EMP LIST'!$E$2:$E$998,"-")</f>
        <v>-</v>
      </c>
    </row>
    <row r="631">
      <c r="H631" t="str">
        <f t="array" ref="H631">XLOOKUP($G631,'SEPT 26  EMP LIST'!$A$2:$A$998,'SEPT 26  EMP LIST'!$D$2:$D$998,"-")</f>
        <v>-</v>
      </c>
      <c r="I631" t="str">
        <f t="array" ref="I631">XLOOKUP($G631,'SEPT 26  EMP LIST'!$A$2:$A$998,'SEPT 26  EMP LIST'!$F$2:$F$998,"-")</f>
        <v>-</v>
      </c>
      <c r="J631" t="str">
        <f t="array" ref="J631">XLOOKUP($G631,'SEPT 26  EMP LIST'!$A$2:$A$998,'SEPT 26  EMP LIST'!$B$2:$B$998,"-")</f>
        <v>-</v>
      </c>
      <c r="N631" t="str">
        <f t="array" ref="N631">XLOOKUP($G631,'SEPT 26  EMP LIST'!$A$2:$A$998,'SEPT 26  EMP LIST'!$E$2:$E$998,"-")</f>
        <v>-</v>
      </c>
    </row>
    <row r="632">
      <c r="H632" t="str">
        <f t="array" ref="H632">XLOOKUP($G632,'SEPT 26  EMP LIST'!$A$2:$A$998,'SEPT 26  EMP LIST'!$D$2:$D$998,"-")</f>
        <v>-</v>
      </c>
      <c r="I632" t="str">
        <f t="array" ref="I632">XLOOKUP($G632,'SEPT 26  EMP LIST'!$A$2:$A$998,'SEPT 26  EMP LIST'!$F$2:$F$998,"-")</f>
        <v>-</v>
      </c>
      <c r="J632" t="str">
        <f t="array" ref="J632">XLOOKUP($G632,'SEPT 26  EMP LIST'!$A$2:$A$998,'SEPT 26  EMP LIST'!$B$2:$B$998,"-")</f>
        <v>-</v>
      </c>
      <c r="N632" t="str">
        <f t="array" ref="N632">XLOOKUP($G632,'SEPT 26  EMP LIST'!$A$2:$A$998,'SEPT 26  EMP LIST'!$E$2:$E$998,"-")</f>
        <v>-</v>
      </c>
    </row>
    <row r="633">
      <c r="H633" t="str">
        <f t="array" ref="H633">XLOOKUP($G633,'SEPT 26  EMP LIST'!$A$2:$A$998,'SEPT 26  EMP LIST'!$D$2:$D$998,"-")</f>
        <v>-</v>
      </c>
      <c r="I633" t="str">
        <f t="array" ref="I633">XLOOKUP($G633,'SEPT 26  EMP LIST'!$A$2:$A$998,'SEPT 26  EMP LIST'!$F$2:$F$998,"-")</f>
        <v>-</v>
      </c>
      <c r="J633" t="str">
        <f t="array" ref="J633">XLOOKUP($G633,'SEPT 26  EMP LIST'!$A$2:$A$998,'SEPT 26  EMP LIST'!$B$2:$B$998,"-")</f>
        <v>-</v>
      </c>
      <c r="N633" t="str">
        <f t="array" ref="N633">XLOOKUP($G633,'SEPT 26  EMP LIST'!$A$2:$A$998,'SEPT 26  EMP LIST'!$E$2:$E$998,"-")</f>
        <v>-</v>
      </c>
    </row>
    <row r="634">
      <c r="H634" t="str">
        <f t="array" ref="H634">XLOOKUP($G634,'SEPT 26  EMP LIST'!$A$2:$A$998,'SEPT 26  EMP LIST'!$D$2:$D$998,"-")</f>
        <v>-</v>
      </c>
      <c r="I634" t="str">
        <f t="array" ref="I634">XLOOKUP($G634,'SEPT 26  EMP LIST'!$A$2:$A$998,'SEPT 26  EMP LIST'!$F$2:$F$998,"-")</f>
        <v>-</v>
      </c>
      <c r="J634" t="str">
        <f t="array" ref="J634">XLOOKUP($G634,'SEPT 26  EMP LIST'!$A$2:$A$998,'SEPT 26  EMP LIST'!$B$2:$B$998,"-")</f>
        <v>-</v>
      </c>
      <c r="N634" t="str">
        <f t="array" ref="N634">XLOOKUP($G634,'SEPT 26  EMP LIST'!$A$2:$A$998,'SEPT 26  EMP LIST'!$E$2:$E$998,"-")</f>
        <v>-</v>
      </c>
    </row>
    <row r="635">
      <c r="H635" t="str">
        <f t="array" ref="H635">XLOOKUP($G635,'SEPT 26  EMP LIST'!$A$2:$A$998,'SEPT 26  EMP LIST'!$D$2:$D$998,"-")</f>
        <v>-</v>
      </c>
      <c r="I635" t="str">
        <f t="array" ref="I635">XLOOKUP($G635,'SEPT 26  EMP LIST'!$A$2:$A$998,'SEPT 26  EMP LIST'!$F$2:$F$998,"-")</f>
        <v>-</v>
      </c>
      <c r="J635" t="str">
        <f t="array" ref="J635">XLOOKUP($G635,'SEPT 26  EMP LIST'!$A$2:$A$998,'SEPT 26  EMP LIST'!$B$2:$B$998,"-")</f>
        <v>-</v>
      </c>
      <c r="N635" t="str">
        <f t="array" ref="N635">XLOOKUP($G635,'SEPT 26  EMP LIST'!$A$2:$A$998,'SEPT 26  EMP LIST'!$E$2:$E$998,"-")</f>
        <v>-</v>
      </c>
    </row>
    <row r="636">
      <c r="H636" t="str">
        <f t="array" ref="H636">XLOOKUP($G636,'SEPT 26  EMP LIST'!$A$2:$A$998,'SEPT 26  EMP LIST'!$D$2:$D$998,"-")</f>
        <v>-</v>
      </c>
      <c r="I636" t="str">
        <f t="array" ref="I636">XLOOKUP($G636,'SEPT 26  EMP LIST'!$A$2:$A$998,'SEPT 26  EMP LIST'!$F$2:$F$998,"-")</f>
        <v>-</v>
      </c>
      <c r="J636" t="str">
        <f t="array" ref="J636">XLOOKUP($G636,'SEPT 26  EMP LIST'!$A$2:$A$998,'SEPT 26  EMP LIST'!$B$2:$B$998,"-")</f>
        <v>-</v>
      </c>
      <c r="N636" t="str">
        <f t="array" ref="N636">XLOOKUP($G636,'SEPT 26  EMP LIST'!$A$2:$A$998,'SEPT 26  EMP LIST'!$E$2:$E$998,"-")</f>
        <v>-</v>
      </c>
    </row>
    <row r="637">
      <c r="H637" t="str">
        <f t="array" ref="H637">XLOOKUP($G637,'SEPT 26  EMP LIST'!$A$2:$A$998,'SEPT 26  EMP LIST'!$D$2:$D$998,"-")</f>
        <v>-</v>
      </c>
      <c r="I637" t="str">
        <f t="array" ref="I637">XLOOKUP($G637,'SEPT 26  EMP LIST'!$A$2:$A$998,'SEPT 26  EMP LIST'!$F$2:$F$998,"-")</f>
        <v>-</v>
      </c>
      <c r="J637" t="str">
        <f t="array" ref="J637">XLOOKUP($G637,'SEPT 26  EMP LIST'!$A$2:$A$998,'SEPT 26  EMP LIST'!$B$2:$B$998,"-")</f>
        <v>-</v>
      </c>
      <c r="N637" t="str">
        <f t="array" ref="N637">XLOOKUP($G637,'SEPT 26  EMP LIST'!$A$2:$A$998,'SEPT 26  EMP LIST'!$E$2:$E$998,"-")</f>
        <v>-</v>
      </c>
    </row>
    <row r="638">
      <c r="H638" t="str">
        <f t="array" ref="H638">XLOOKUP($G638,'SEPT 26  EMP LIST'!$A$2:$A$998,'SEPT 26  EMP LIST'!$D$2:$D$998,"-")</f>
        <v>-</v>
      </c>
      <c r="I638" t="str">
        <f t="array" ref="I638">XLOOKUP($G638,'SEPT 26  EMP LIST'!$A$2:$A$998,'SEPT 26  EMP LIST'!$F$2:$F$998,"-")</f>
        <v>-</v>
      </c>
      <c r="J638" t="str">
        <f t="array" ref="J638">XLOOKUP($G638,'SEPT 26  EMP LIST'!$A$2:$A$998,'SEPT 26  EMP LIST'!$B$2:$B$998,"-")</f>
        <v>-</v>
      </c>
      <c r="N638" t="str">
        <f t="array" ref="N638">XLOOKUP($G638,'SEPT 26  EMP LIST'!$A$2:$A$998,'SEPT 26  EMP LIST'!$E$2:$E$998,"-")</f>
        <v>-</v>
      </c>
    </row>
    <row r="639">
      <c r="H639" t="str">
        <f t="array" ref="H639">XLOOKUP($G639,'SEPT 26  EMP LIST'!$A$2:$A$998,'SEPT 26  EMP LIST'!$D$2:$D$998,"-")</f>
        <v>-</v>
      </c>
      <c r="I639" t="str">
        <f t="array" ref="I639">XLOOKUP($G639,'SEPT 26  EMP LIST'!$A$2:$A$998,'SEPT 26  EMP LIST'!$F$2:$F$998,"-")</f>
        <v>-</v>
      </c>
      <c r="J639" t="str">
        <f t="array" ref="J639">XLOOKUP($G639,'SEPT 26  EMP LIST'!$A$2:$A$998,'SEPT 26  EMP LIST'!$B$2:$B$998,"-")</f>
        <v>-</v>
      </c>
      <c r="N639" t="str">
        <f t="array" ref="N639">XLOOKUP($G639,'SEPT 26  EMP LIST'!$A$2:$A$998,'SEPT 26  EMP LIST'!$E$2:$E$998,"-")</f>
        <v>-</v>
      </c>
    </row>
    <row r="640">
      <c r="H640" t="str">
        <f t="array" ref="H640">XLOOKUP($G640,'SEPT 26  EMP LIST'!$A$2:$A$998,'SEPT 26  EMP LIST'!$D$2:$D$998,"-")</f>
        <v>-</v>
      </c>
      <c r="I640" t="str">
        <f t="array" ref="I640">XLOOKUP($G640,'SEPT 26  EMP LIST'!$A$2:$A$998,'SEPT 26  EMP LIST'!$F$2:$F$998,"-")</f>
        <v>-</v>
      </c>
      <c r="J640" t="str">
        <f t="array" ref="J640">XLOOKUP($G640,'SEPT 26  EMP LIST'!$A$2:$A$998,'SEPT 26  EMP LIST'!$B$2:$B$998,"-")</f>
        <v>-</v>
      </c>
      <c r="N640" t="str">
        <f t="array" ref="N640">XLOOKUP($G640,'SEPT 26  EMP LIST'!$A$2:$A$998,'SEPT 26  EMP LIST'!$E$2:$E$998,"-")</f>
        <v>-</v>
      </c>
    </row>
    <row r="641">
      <c r="H641" t="str">
        <f t="array" ref="H641">XLOOKUP($G641,'SEPT 26  EMP LIST'!$A$2:$A$998,'SEPT 26  EMP LIST'!$D$2:$D$998,"-")</f>
        <v>-</v>
      </c>
      <c r="I641" t="str">
        <f t="array" ref="I641">XLOOKUP($G641,'SEPT 26  EMP LIST'!$A$2:$A$998,'SEPT 26  EMP LIST'!$F$2:$F$998,"-")</f>
        <v>-</v>
      </c>
      <c r="J641" t="str">
        <f t="array" ref="J641">XLOOKUP($G641,'SEPT 26  EMP LIST'!$A$2:$A$998,'SEPT 26  EMP LIST'!$B$2:$B$998,"-")</f>
        <v>-</v>
      </c>
      <c r="N641" t="str">
        <f t="array" ref="N641">XLOOKUP($G641,'SEPT 26  EMP LIST'!$A$2:$A$998,'SEPT 26  EMP LIST'!$E$2:$E$998,"-")</f>
        <v>-</v>
      </c>
    </row>
    <row r="642">
      <c r="H642" t="str">
        <f t="array" ref="H642">XLOOKUP($G642,'SEPT 26  EMP LIST'!$A$2:$A$998,'SEPT 26  EMP LIST'!$D$2:$D$998,"-")</f>
        <v>-</v>
      </c>
      <c r="I642" t="str">
        <f t="array" ref="I642">XLOOKUP($G642,'SEPT 26  EMP LIST'!$A$2:$A$998,'SEPT 26  EMP LIST'!$F$2:$F$998,"-")</f>
        <v>-</v>
      </c>
      <c r="J642" t="str">
        <f t="array" ref="J642">XLOOKUP($G642,'SEPT 26  EMP LIST'!$A$2:$A$998,'SEPT 26  EMP LIST'!$B$2:$B$998,"-")</f>
        <v>-</v>
      </c>
      <c r="N642" t="str">
        <f t="array" ref="N642">XLOOKUP($G642,'SEPT 26  EMP LIST'!$A$2:$A$998,'SEPT 26  EMP LIST'!$E$2:$E$998,"-")</f>
        <v>-</v>
      </c>
    </row>
    <row r="643">
      <c r="H643" t="str">
        <f t="array" ref="H643">XLOOKUP($G643,'SEPT 26  EMP LIST'!$A$2:$A$998,'SEPT 26  EMP LIST'!$D$2:$D$998,"-")</f>
        <v>-</v>
      </c>
      <c r="I643" t="str">
        <f t="array" ref="I643">XLOOKUP($G643,'SEPT 26  EMP LIST'!$A$2:$A$998,'SEPT 26  EMP LIST'!$F$2:$F$998,"-")</f>
        <v>-</v>
      </c>
      <c r="J643" t="str">
        <f t="array" ref="J643">XLOOKUP($G643,'SEPT 26  EMP LIST'!$A$2:$A$998,'SEPT 26  EMP LIST'!$B$2:$B$998,"-")</f>
        <v>-</v>
      </c>
      <c r="N643" t="str">
        <f t="array" ref="N643">XLOOKUP($G643,'SEPT 26  EMP LIST'!$A$2:$A$998,'SEPT 26  EMP LIST'!$E$2:$E$998,"-")</f>
        <v>-</v>
      </c>
    </row>
    <row r="644">
      <c r="H644" t="str">
        <f t="array" ref="H644">XLOOKUP($G644,'SEPT 26  EMP LIST'!$A$2:$A$998,'SEPT 26  EMP LIST'!$D$2:$D$998,"-")</f>
        <v>-</v>
      </c>
      <c r="I644" t="str">
        <f t="array" ref="I644">XLOOKUP($G644,'SEPT 26  EMP LIST'!$A$2:$A$998,'SEPT 26  EMP LIST'!$F$2:$F$998,"-")</f>
        <v>-</v>
      </c>
      <c r="J644" t="str">
        <f t="array" ref="J644">XLOOKUP($G644,'SEPT 26  EMP LIST'!$A$2:$A$998,'SEPT 26  EMP LIST'!$B$2:$B$998,"-")</f>
        <v>-</v>
      </c>
      <c r="N644" t="str">
        <f t="array" ref="N644">XLOOKUP($G644,'SEPT 26  EMP LIST'!$A$2:$A$998,'SEPT 26  EMP LIST'!$E$2:$E$998,"-")</f>
        <v>-</v>
      </c>
    </row>
    <row r="645">
      <c r="H645" t="str">
        <f t="array" ref="H645">XLOOKUP($G645,'SEPT 26  EMP LIST'!$A$2:$A$998,'SEPT 26  EMP LIST'!$D$2:$D$998,"-")</f>
        <v>-</v>
      </c>
      <c r="I645" t="str">
        <f t="array" ref="I645">XLOOKUP($G645,'SEPT 26  EMP LIST'!$A$2:$A$998,'SEPT 26  EMP LIST'!$F$2:$F$998,"-")</f>
        <v>-</v>
      </c>
      <c r="J645" t="str">
        <f t="array" ref="J645">XLOOKUP($G645,'SEPT 26  EMP LIST'!$A$2:$A$998,'SEPT 26  EMP LIST'!$B$2:$B$998,"-")</f>
        <v>-</v>
      </c>
      <c r="N645" t="str">
        <f t="array" ref="N645">XLOOKUP($G645,'SEPT 26  EMP LIST'!$A$2:$A$998,'SEPT 26  EMP LIST'!$E$2:$E$998,"-")</f>
        <v>-</v>
      </c>
    </row>
    <row r="646">
      <c r="H646" t="str">
        <f t="array" ref="H646">XLOOKUP($G646,'SEPT 26  EMP LIST'!$A$2:$A$998,'SEPT 26  EMP LIST'!$D$2:$D$998,"-")</f>
        <v>-</v>
      </c>
      <c r="I646" t="str">
        <f t="array" ref="I646">XLOOKUP($G646,'SEPT 26  EMP LIST'!$A$2:$A$998,'SEPT 26  EMP LIST'!$F$2:$F$998,"-")</f>
        <v>-</v>
      </c>
      <c r="J646" t="str">
        <f t="array" ref="J646">XLOOKUP($G646,'SEPT 26  EMP LIST'!$A$2:$A$998,'SEPT 26  EMP LIST'!$B$2:$B$998,"-")</f>
        <v>-</v>
      </c>
      <c r="N646" t="str">
        <f t="array" ref="N646">XLOOKUP($G646,'SEPT 26  EMP LIST'!$A$2:$A$998,'SEPT 26  EMP LIST'!$E$2:$E$998,"-")</f>
        <v>-</v>
      </c>
    </row>
    <row r="647">
      <c r="H647" t="str">
        <f t="array" ref="H647">XLOOKUP($G647,'SEPT 26  EMP LIST'!$A$2:$A$998,'SEPT 26  EMP LIST'!$D$2:$D$998,"-")</f>
        <v>-</v>
      </c>
      <c r="I647" t="str">
        <f t="array" ref="I647">XLOOKUP($G647,'SEPT 26  EMP LIST'!$A$2:$A$998,'SEPT 26  EMP LIST'!$F$2:$F$998,"-")</f>
        <v>-</v>
      </c>
      <c r="J647" t="str">
        <f t="array" ref="J647">XLOOKUP($G647,'SEPT 26  EMP LIST'!$A$2:$A$998,'SEPT 26  EMP LIST'!$B$2:$B$998,"-")</f>
        <v>-</v>
      </c>
      <c r="N647" t="str">
        <f t="array" ref="N647">XLOOKUP($G647,'SEPT 26  EMP LIST'!$A$2:$A$998,'SEPT 26  EMP LIST'!$E$2:$E$998,"-")</f>
        <v>-</v>
      </c>
    </row>
    <row r="648">
      <c r="H648" t="str">
        <f t="array" ref="H648">XLOOKUP($G648,'SEPT 26  EMP LIST'!$A$2:$A$998,'SEPT 26  EMP LIST'!$D$2:$D$998,"-")</f>
        <v>-</v>
      </c>
      <c r="I648" t="str">
        <f t="array" ref="I648">XLOOKUP($G648,'SEPT 26  EMP LIST'!$A$2:$A$998,'SEPT 26  EMP LIST'!$F$2:$F$998,"-")</f>
        <v>-</v>
      </c>
      <c r="J648" t="str">
        <f t="array" ref="J648">XLOOKUP($G648,'SEPT 26  EMP LIST'!$A$2:$A$998,'SEPT 26  EMP LIST'!$B$2:$B$998,"-")</f>
        <v>-</v>
      </c>
      <c r="N648" t="str">
        <f t="array" ref="N648">XLOOKUP($G648,'SEPT 26  EMP LIST'!$A$2:$A$998,'SEPT 26  EMP LIST'!$E$2:$E$998,"-")</f>
        <v>-</v>
      </c>
    </row>
    <row r="649">
      <c r="H649" t="str">
        <f t="array" ref="H649">XLOOKUP($G649,'SEPT 26  EMP LIST'!$A$2:$A$998,'SEPT 26  EMP LIST'!$D$2:$D$998,"-")</f>
        <v>-</v>
      </c>
      <c r="I649" t="str">
        <f t="array" ref="I649">XLOOKUP($G649,'SEPT 26  EMP LIST'!$A$2:$A$998,'SEPT 26  EMP LIST'!$F$2:$F$998,"-")</f>
        <v>-</v>
      </c>
      <c r="J649" t="str">
        <f t="array" ref="J649">XLOOKUP($G649,'SEPT 26  EMP LIST'!$A$2:$A$998,'SEPT 26  EMP LIST'!$B$2:$B$998,"-")</f>
        <v>-</v>
      </c>
      <c r="N649" t="str">
        <f t="array" ref="N649">XLOOKUP($G649,'SEPT 26  EMP LIST'!$A$2:$A$998,'SEPT 26  EMP LIST'!$E$2:$E$998,"-")</f>
        <v>-</v>
      </c>
    </row>
    <row r="650">
      <c r="H650" t="str">
        <f t="array" ref="H650">XLOOKUP($G650,'SEPT 26  EMP LIST'!$A$2:$A$998,'SEPT 26  EMP LIST'!$D$2:$D$998,"-")</f>
        <v>-</v>
      </c>
      <c r="I650" t="str">
        <f t="array" ref="I650">XLOOKUP($G650,'SEPT 26  EMP LIST'!$A$2:$A$998,'SEPT 26  EMP LIST'!$F$2:$F$998,"-")</f>
        <v>-</v>
      </c>
      <c r="J650" t="str">
        <f t="array" ref="J650">XLOOKUP($G650,'SEPT 26  EMP LIST'!$A$2:$A$998,'SEPT 26  EMP LIST'!$B$2:$B$998,"-")</f>
        <v>-</v>
      </c>
      <c r="N650" t="str">
        <f t="array" ref="N650">XLOOKUP($G650,'SEPT 26  EMP LIST'!$A$2:$A$998,'SEPT 26  EMP LIST'!$E$2:$E$998,"-")</f>
        <v>-</v>
      </c>
    </row>
    <row r="651">
      <c r="H651" t="str">
        <f t="array" ref="H651">XLOOKUP($G651,'SEPT 26  EMP LIST'!$A$2:$A$998,'SEPT 26  EMP LIST'!$D$2:$D$998,"-")</f>
        <v>-</v>
      </c>
      <c r="I651" t="str">
        <f t="array" ref="I651">XLOOKUP($G651,'SEPT 26  EMP LIST'!$A$2:$A$998,'SEPT 26  EMP LIST'!$F$2:$F$998,"-")</f>
        <v>-</v>
      </c>
      <c r="J651" t="str">
        <f t="array" ref="J651">XLOOKUP($G651,'SEPT 26  EMP LIST'!$A$2:$A$998,'SEPT 26  EMP LIST'!$B$2:$B$998,"-")</f>
        <v>-</v>
      </c>
      <c r="N651" t="str">
        <f t="array" ref="N651">XLOOKUP($G651,'SEPT 26  EMP LIST'!$A$2:$A$998,'SEPT 26  EMP LIST'!$E$2:$E$998,"-")</f>
        <v>-</v>
      </c>
    </row>
    <row r="652">
      <c r="H652" t="str">
        <f t="array" ref="H652">XLOOKUP($G652,'SEPT 26  EMP LIST'!$A$2:$A$998,'SEPT 26  EMP LIST'!$D$2:$D$998,"-")</f>
        <v>-</v>
      </c>
      <c r="I652" t="str">
        <f t="array" ref="I652">XLOOKUP($G652,'SEPT 26  EMP LIST'!$A$2:$A$998,'SEPT 26  EMP LIST'!$F$2:$F$998,"-")</f>
        <v>-</v>
      </c>
      <c r="J652" t="str">
        <f t="array" ref="J652">XLOOKUP($G652,'SEPT 26  EMP LIST'!$A$2:$A$998,'SEPT 26  EMP LIST'!$B$2:$B$998,"-")</f>
        <v>-</v>
      </c>
      <c r="N652" t="str">
        <f t="array" ref="N652">XLOOKUP($G652,'SEPT 26  EMP LIST'!$A$2:$A$998,'SEPT 26  EMP LIST'!$E$2:$E$998,"-")</f>
        <v>-</v>
      </c>
    </row>
    <row r="653">
      <c r="H653" t="str">
        <f t="array" ref="H653">XLOOKUP($G653,'SEPT 26  EMP LIST'!$A$2:$A$998,'SEPT 26  EMP LIST'!$D$2:$D$998,"-")</f>
        <v>-</v>
      </c>
      <c r="I653" t="str">
        <f t="array" ref="I653">XLOOKUP($G653,'SEPT 26  EMP LIST'!$A$2:$A$998,'SEPT 26  EMP LIST'!$F$2:$F$998,"-")</f>
        <v>-</v>
      </c>
      <c r="J653" t="str">
        <f t="array" ref="J653">XLOOKUP($G653,'SEPT 26  EMP LIST'!$A$2:$A$998,'SEPT 26  EMP LIST'!$B$2:$B$998,"-")</f>
        <v>-</v>
      </c>
      <c r="N653" t="str">
        <f t="array" ref="N653">XLOOKUP($G653,'SEPT 26  EMP LIST'!$A$2:$A$998,'SEPT 26  EMP LIST'!$E$2:$E$998,"-")</f>
        <v>-</v>
      </c>
    </row>
    <row r="654">
      <c r="H654" t="str">
        <f t="array" ref="H654">XLOOKUP($G654,'SEPT 26  EMP LIST'!$A$2:$A$998,'SEPT 26  EMP LIST'!$D$2:$D$998,"-")</f>
        <v>-</v>
      </c>
      <c r="I654" t="str">
        <f t="array" ref="I654">XLOOKUP($G654,'SEPT 26  EMP LIST'!$A$2:$A$998,'SEPT 26  EMP LIST'!$F$2:$F$998,"-")</f>
        <v>-</v>
      </c>
      <c r="J654" t="str">
        <f t="array" ref="J654">XLOOKUP($G654,'SEPT 26  EMP LIST'!$A$2:$A$998,'SEPT 26  EMP LIST'!$B$2:$B$998,"-")</f>
        <v>-</v>
      </c>
      <c r="N654" t="str">
        <f t="array" ref="N654">XLOOKUP($G654,'SEPT 26  EMP LIST'!$A$2:$A$998,'SEPT 26  EMP LIST'!$E$2:$E$998,"-")</f>
        <v>-</v>
      </c>
    </row>
    <row r="655">
      <c r="H655" t="str">
        <f t="array" ref="H655">XLOOKUP($G655,'SEPT 26  EMP LIST'!$A$2:$A$998,'SEPT 26  EMP LIST'!$D$2:$D$998,"-")</f>
        <v>-</v>
      </c>
      <c r="I655" t="str">
        <f t="array" ref="I655">XLOOKUP($G655,'SEPT 26  EMP LIST'!$A$2:$A$998,'SEPT 26  EMP LIST'!$F$2:$F$998,"-")</f>
        <v>-</v>
      </c>
      <c r="J655" t="str">
        <f t="array" ref="J655">XLOOKUP($G655,'SEPT 26  EMP LIST'!$A$2:$A$998,'SEPT 26  EMP LIST'!$B$2:$B$998,"-")</f>
        <v>-</v>
      </c>
      <c r="N655" t="str">
        <f t="array" ref="N655">XLOOKUP($G655,'SEPT 26  EMP LIST'!$A$2:$A$998,'SEPT 26  EMP LIST'!$E$2:$E$998,"-")</f>
        <v>-</v>
      </c>
    </row>
    <row r="656">
      <c r="H656" t="str">
        <f t="array" ref="H656">XLOOKUP($G656,'SEPT 26  EMP LIST'!$A$2:$A$998,'SEPT 26  EMP LIST'!$D$2:$D$998,"-")</f>
        <v>-</v>
      </c>
      <c r="I656" t="str">
        <f t="array" ref="I656">XLOOKUP($G656,'SEPT 26  EMP LIST'!$A$2:$A$998,'SEPT 26  EMP LIST'!$F$2:$F$998,"-")</f>
        <v>-</v>
      </c>
      <c r="J656" t="str">
        <f t="array" ref="J656">XLOOKUP($G656,'SEPT 26  EMP LIST'!$A$2:$A$998,'SEPT 26  EMP LIST'!$B$2:$B$998,"-")</f>
        <v>-</v>
      </c>
      <c r="N656" t="str">
        <f t="array" ref="N656">XLOOKUP($G656,'SEPT 26  EMP LIST'!$A$2:$A$998,'SEPT 26  EMP LIST'!$E$2:$E$998,"-")</f>
        <v>-</v>
      </c>
    </row>
    <row r="657">
      <c r="H657" t="str">
        <f t="array" ref="H657">XLOOKUP($G657,'SEPT 26  EMP LIST'!$A$2:$A$998,'SEPT 26  EMP LIST'!$D$2:$D$998,"-")</f>
        <v>-</v>
      </c>
      <c r="I657" t="str">
        <f t="array" ref="I657">XLOOKUP($G657,'SEPT 26  EMP LIST'!$A$2:$A$998,'SEPT 26  EMP LIST'!$F$2:$F$998,"-")</f>
        <v>-</v>
      </c>
      <c r="J657" t="str">
        <f t="array" ref="J657">XLOOKUP($G657,'SEPT 26  EMP LIST'!$A$2:$A$998,'SEPT 26  EMP LIST'!$B$2:$B$998,"-")</f>
        <v>-</v>
      </c>
      <c r="N657" t="str">
        <f t="array" ref="N657">XLOOKUP($G657,'SEPT 26  EMP LIST'!$A$2:$A$998,'SEPT 26  EMP LIST'!$E$2:$E$998,"-")</f>
        <v>-</v>
      </c>
    </row>
    <row r="658">
      <c r="H658" t="str">
        <f t="array" ref="H658">XLOOKUP($G658,'SEPT 26  EMP LIST'!$A$2:$A$998,'SEPT 26  EMP LIST'!$D$2:$D$998,"-")</f>
        <v>-</v>
      </c>
      <c r="I658" t="str">
        <f t="array" ref="I658">XLOOKUP($G658,'SEPT 26  EMP LIST'!$A$2:$A$998,'SEPT 26  EMP LIST'!$F$2:$F$998,"-")</f>
        <v>-</v>
      </c>
      <c r="J658" t="str">
        <f t="array" ref="J658">XLOOKUP($G658,'SEPT 26  EMP LIST'!$A$2:$A$998,'SEPT 26  EMP LIST'!$B$2:$B$998,"-")</f>
        <v>-</v>
      </c>
      <c r="N658" t="str">
        <f t="array" ref="N658">XLOOKUP($G658,'SEPT 26  EMP LIST'!$A$2:$A$998,'SEPT 26  EMP LIST'!$E$2:$E$998,"-")</f>
        <v>-</v>
      </c>
    </row>
    <row r="659">
      <c r="H659" t="str">
        <f t="array" ref="H659">XLOOKUP($G659,'SEPT 26  EMP LIST'!$A$2:$A$998,'SEPT 26  EMP LIST'!$D$2:$D$998,"-")</f>
        <v>-</v>
      </c>
      <c r="I659" t="str">
        <f t="array" ref="I659">XLOOKUP($G659,'SEPT 26  EMP LIST'!$A$2:$A$998,'SEPT 26  EMP LIST'!$F$2:$F$998,"-")</f>
        <v>-</v>
      </c>
      <c r="J659" t="str">
        <f t="array" ref="J659">XLOOKUP($G659,'SEPT 26  EMP LIST'!$A$2:$A$998,'SEPT 26  EMP LIST'!$B$2:$B$998,"-")</f>
        <v>-</v>
      </c>
      <c r="N659" t="str">
        <f t="array" ref="N659">XLOOKUP($G659,'SEPT 26  EMP LIST'!$A$2:$A$998,'SEPT 26  EMP LIST'!$E$2:$E$998,"-")</f>
        <v>-</v>
      </c>
    </row>
    <row r="660">
      <c r="H660" t="str">
        <f t="array" ref="H660">XLOOKUP($G660,'SEPT 26  EMP LIST'!$A$2:$A$998,'SEPT 26  EMP LIST'!$D$2:$D$998,"-")</f>
        <v>-</v>
      </c>
      <c r="I660" t="str">
        <f t="array" ref="I660">XLOOKUP($G660,'SEPT 26  EMP LIST'!$A$2:$A$998,'SEPT 26  EMP LIST'!$F$2:$F$998,"-")</f>
        <v>-</v>
      </c>
      <c r="J660" t="str">
        <f t="array" ref="J660">XLOOKUP($G660,'SEPT 26  EMP LIST'!$A$2:$A$998,'SEPT 26  EMP LIST'!$B$2:$B$998,"-")</f>
        <v>-</v>
      </c>
      <c r="N660" t="str">
        <f t="array" ref="N660">XLOOKUP($G660,'SEPT 26  EMP LIST'!$A$2:$A$998,'SEPT 26  EMP LIST'!$E$2:$E$998,"-")</f>
        <v>-</v>
      </c>
    </row>
    <row r="661">
      <c r="H661" t="str">
        <f t="array" ref="H661">XLOOKUP($G661,'SEPT 26  EMP LIST'!$A$2:$A$998,'SEPT 26  EMP LIST'!$D$2:$D$998,"-")</f>
        <v>-</v>
      </c>
      <c r="I661" t="str">
        <f t="array" ref="I661">XLOOKUP($G661,'SEPT 26  EMP LIST'!$A$2:$A$998,'SEPT 26  EMP LIST'!$F$2:$F$998,"-")</f>
        <v>-</v>
      </c>
      <c r="J661" t="str">
        <f t="array" ref="J661">XLOOKUP($G661,'SEPT 26  EMP LIST'!$A$2:$A$998,'SEPT 26  EMP LIST'!$B$2:$B$998,"-")</f>
        <v>-</v>
      </c>
      <c r="N661" t="str">
        <f t="array" ref="N661">XLOOKUP($G661,'SEPT 26  EMP LIST'!$A$2:$A$998,'SEPT 26  EMP LIST'!$E$2:$E$998,"-")</f>
        <v>-</v>
      </c>
    </row>
    <row r="662">
      <c r="H662" t="str">
        <f t="array" ref="H662">XLOOKUP($G662,'SEPT 26  EMP LIST'!$A$2:$A$998,'SEPT 26  EMP LIST'!$D$2:$D$998,"-")</f>
        <v>-</v>
      </c>
      <c r="I662" t="str">
        <f t="array" ref="I662">XLOOKUP($G662,'SEPT 26  EMP LIST'!$A$2:$A$998,'SEPT 26  EMP LIST'!$F$2:$F$998,"-")</f>
        <v>-</v>
      </c>
      <c r="J662" t="str">
        <f t="array" ref="J662">XLOOKUP($G662,'SEPT 26  EMP LIST'!$A$2:$A$998,'SEPT 26  EMP LIST'!$B$2:$B$998,"-")</f>
        <v>-</v>
      </c>
      <c r="N662" t="str">
        <f t="array" ref="N662">XLOOKUP($G662,'SEPT 26  EMP LIST'!$A$2:$A$998,'SEPT 26  EMP LIST'!$E$2:$E$998,"-")</f>
        <v>-</v>
      </c>
    </row>
    <row r="663">
      <c r="H663" t="str">
        <f t="array" ref="H663">XLOOKUP($G663,'SEPT 26  EMP LIST'!$A$2:$A$998,'SEPT 26  EMP LIST'!$D$2:$D$998,"-")</f>
        <v>-</v>
      </c>
      <c r="I663" t="str">
        <f t="array" ref="I663">XLOOKUP($G663,'SEPT 26  EMP LIST'!$A$2:$A$998,'SEPT 26  EMP LIST'!$F$2:$F$998,"-")</f>
        <v>-</v>
      </c>
      <c r="J663" t="str">
        <f t="array" ref="J663">XLOOKUP($G663,'SEPT 26  EMP LIST'!$A$2:$A$998,'SEPT 26  EMP LIST'!$B$2:$B$998,"-")</f>
        <v>-</v>
      </c>
      <c r="N663" t="str">
        <f t="array" ref="N663">XLOOKUP($G663,'SEPT 26  EMP LIST'!$A$2:$A$998,'SEPT 26  EMP LIST'!$E$2:$E$998,"-")</f>
        <v>-</v>
      </c>
    </row>
    <row r="664">
      <c r="H664" t="str">
        <f t="array" ref="H664">XLOOKUP($G664,'SEPT 26  EMP LIST'!$A$2:$A$998,'SEPT 26  EMP LIST'!$D$2:$D$998,"-")</f>
        <v>-</v>
      </c>
      <c r="I664" t="str">
        <f t="array" ref="I664">XLOOKUP($G664,'SEPT 26  EMP LIST'!$A$2:$A$998,'SEPT 26  EMP LIST'!$F$2:$F$998,"-")</f>
        <v>-</v>
      </c>
      <c r="J664" t="str">
        <f t="array" ref="J664">XLOOKUP($G664,'SEPT 26  EMP LIST'!$A$2:$A$998,'SEPT 26  EMP LIST'!$B$2:$B$998,"-")</f>
        <v>-</v>
      </c>
      <c r="N664" t="str">
        <f t="array" ref="N664">XLOOKUP($G664,'SEPT 26  EMP LIST'!$A$2:$A$998,'SEPT 26  EMP LIST'!$E$2:$E$998,"-")</f>
        <v>-</v>
      </c>
    </row>
    <row r="665">
      <c r="H665" t="str">
        <f t="array" ref="H665">XLOOKUP($G665,'SEPT 26  EMP LIST'!$A$2:$A$998,'SEPT 26  EMP LIST'!$D$2:$D$998,"-")</f>
        <v>-</v>
      </c>
      <c r="I665" t="str">
        <f t="array" ref="I665">XLOOKUP($G665,'SEPT 26  EMP LIST'!$A$2:$A$998,'SEPT 26  EMP LIST'!$F$2:$F$998,"-")</f>
        <v>-</v>
      </c>
      <c r="J665" t="str">
        <f t="array" ref="J665">XLOOKUP($G665,'SEPT 26  EMP LIST'!$A$2:$A$998,'SEPT 26  EMP LIST'!$B$2:$B$998,"-")</f>
        <v>-</v>
      </c>
      <c r="N665" t="str">
        <f t="array" ref="N665">XLOOKUP($G665,'SEPT 26  EMP LIST'!$A$2:$A$998,'SEPT 26  EMP LIST'!$E$2:$E$998,"-")</f>
        <v>-</v>
      </c>
    </row>
    <row r="666">
      <c r="H666" t="str">
        <f t="array" ref="H666">XLOOKUP($G666,'SEPT 26  EMP LIST'!$A$2:$A$998,'SEPT 26  EMP LIST'!$D$2:$D$998,"-")</f>
        <v>-</v>
      </c>
      <c r="I666" t="str">
        <f t="array" ref="I666">XLOOKUP($G666,'SEPT 26  EMP LIST'!$A$2:$A$998,'SEPT 26  EMP LIST'!$F$2:$F$998,"-")</f>
        <v>-</v>
      </c>
      <c r="J666" t="str">
        <f t="array" ref="J666">XLOOKUP($G666,'SEPT 26  EMP LIST'!$A$2:$A$998,'SEPT 26  EMP LIST'!$B$2:$B$998,"-")</f>
        <v>-</v>
      </c>
      <c r="N666" t="str">
        <f t="array" ref="N666">XLOOKUP($G666,'SEPT 26  EMP LIST'!$A$2:$A$998,'SEPT 26  EMP LIST'!$E$2:$E$998,"-")</f>
        <v>-</v>
      </c>
    </row>
    <row r="667">
      <c r="H667" t="str">
        <f t="array" ref="H667">XLOOKUP($G667,'SEPT 26  EMP LIST'!$A$2:$A$998,'SEPT 26  EMP LIST'!$D$2:$D$998,"-")</f>
        <v>-</v>
      </c>
      <c r="I667" t="str">
        <f t="array" ref="I667">XLOOKUP($G667,'SEPT 26  EMP LIST'!$A$2:$A$998,'SEPT 26  EMP LIST'!$F$2:$F$998,"-")</f>
        <v>-</v>
      </c>
      <c r="J667" t="str">
        <f t="array" ref="J667">XLOOKUP($G667,'SEPT 26  EMP LIST'!$A$2:$A$998,'SEPT 26  EMP LIST'!$B$2:$B$998,"-")</f>
        <v>-</v>
      </c>
      <c r="N667" t="str">
        <f t="array" ref="N667">XLOOKUP($G667,'SEPT 26  EMP LIST'!$A$2:$A$998,'SEPT 26  EMP LIST'!$E$2:$E$998,"-")</f>
        <v>-</v>
      </c>
    </row>
    <row r="668">
      <c r="H668" t="str">
        <f t="array" ref="H668">XLOOKUP($G668,'SEPT 26  EMP LIST'!$A$2:$A$998,'SEPT 26  EMP LIST'!$D$2:$D$998,"-")</f>
        <v>-</v>
      </c>
      <c r="I668" t="str">
        <f t="array" ref="I668">XLOOKUP($G668,'SEPT 26  EMP LIST'!$A$2:$A$998,'SEPT 26  EMP LIST'!$F$2:$F$998,"-")</f>
        <v>-</v>
      </c>
      <c r="J668" t="str">
        <f t="array" ref="J668">XLOOKUP($G668,'SEPT 26  EMP LIST'!$A$2:$A$998,'SEPT 26  EMP LIST'!$B$2:$B$998,"-")</f>
        <v>-</v>
      </c>
      <c r="N668" t="str">
        <f t="array" ref="N668">XLOOKUP($G668,'SEPT 26  EMP LIST'!$A$2:$A$998,'SEPT 26  EMP LIST'!$E$2:$E$998,"-")</f>
        <v>-</v>
      </c>
    </row>
    <row r="669">
      <c r="H669" t="str">
        <f t="array" ref="H669">XLOOKUP($G669,'SEPT 26  EMP LIST'!$A$2:$A$998,'SEPT 26  EMP LIST'!$D$2:$D$998,"-")</f>
        <v>-</v>
      </c>
      <c r="I669" t="str">
        <f t="array" ref="I669">XLOOKUP($G669,'SEPT 26  EMP LIST'!$A$2:$A$998,'SEPT 26  EMP LIST'!$F$2:$F$998,"-")</f>
        <v>-</v>
      </c>
      <c r="J669" t="str">
        <f t="array" ref="J669">XLOOKUP($G669,'SEPT 26  EMP LIST'!$A$2:$A$998,'SEPT 26  EMP LIST'!$B$2:$B$998,"-")</f>
        <v>-</v>
      </c>
      <c r="N669" t="str">
        <f t="array" ref="N669">XLOOKUP($G669,'SEPT 26  EMP LIST'!$A$2:$A$998,'SEPT 26  EMP LIST'!$E$2:$E$998,"-")</f>
        <v>-</v>
      </c>
    </row>
    <row r="670">
      <c r="H670" t="str">
        <f t="array" ref="H670">XLOOKUP($G670,'SEPT 26  EMP LIST'!$A$2:$A$998,'SEPT 26  EMP LIST'!$D$2:$D$998,"-")</f>
        <v>-</v>
      </c>
      <c r="I670" t="str">
        <f t="array" ref="I670">XLOOKUP($G670,'SEPT 26  EMP LIST'!$A$2:$A$998,'SEPT 26  EMP LIST'!$F$2:$F$998,"-")</f>
        <v>-</v>
      </c>
      <c r="J670" t="str">
        <f t="array" ref="J670">XLOOKUP($G670,'SEPT 26  EMP LIST'!$A$2:$A$998,'SEPT 26  EMP LIST'!$B$2:$B$998,"-")</f>
        <v>-</v>
      </c>
      <c r="N670" t="str">
        <f t="array" ref="N670">XLOOKUP($G670,'SEPT 26  EMP LIST'!$A$2:$A$998,'SEPT 26  EMP LIST'!$E$2:$E$998,"-")</f>
        <v>-</v>
      </c>
    </row>
    <row r="671">
      <c r="H671" t="str">
        <f t="array" ref="H671">XLOOKUP($G671,'SEPT 26  EMP LIST'!$A$2:$A$998,'SEPT 26  EMP LIST'!$D$2:$D$998,"-")</f>
        <v>-</v>
      </c>
      <c r="I671" t="str">
        <f t="array" ref="I671">XLOOKUP($G671,'SEPT 26  EMP LIST'!$A$2:$A$998,'SEPT 26  EMP LIST'!$F$2:$F$998,"-")</f>
        <v>-</v>
      </c>
      <c r="J671" t="str">
        <f t="array" ref="J671">XLOOKUP($G671,'SEPT 26  EMP LIST'!$A$2:$A$998,'SEPT 26  EMP LIST'!$B$2:$B$998,"-")</f>
        <v>-</v>
      </c>
      <c r="N671" t="str">
        <f t="array" ref="N671">XLOOKUP($G671,'SEPT 26  EMP LIST'!$A$2:$A$998,'SEPT 26  EMP LIST'!$E$2:$E$998,"-")</f>
        <v>-</v>
      </c>
    </row>
    <row r="672">
      <c r="H672" t="str">
        <f t="array" ref="H672">XLOOKUP($G672,'SEPT 26  EMP LIST'!$A$2:$A$998,'SEPT 26  EMP LIST'!$D$2:$D$998,"-")</f>
        <v>-</v>
      </c>
      <c r="I672" t="str">
        <f t="array" ref="I672">XLOOKUP($G672,'SEPT 26  EMP LIST'!$A$2:$A$998,'SEPT 26  EMP LIST'!$F$2:$F$998,"-")</f>
        <v>-</v>
      </c>
      <c r="J672" t="str">
        <f t="array" ref="J672">XLOOKUP($G672,'SEPT 26  EMP LIST'!$A$2:$A$998,'SEPT 26  EMP LIST'!$B$2:$B$998,"-")</f>
        <v>-</v>
      </c>
      <c r="N672" t="str">
        <f t="array" ref="N672">XLOOKUP($G672,'SEPT 26  EMP LIST'!$A$2:$A$998,'SEPT 26  EMP LIST'!$E$2:$E$998,"-")</f>
        <v>-</v>
      </c>
    </row>
    <row r="673">
      <c r="H673" t="str">
        <f t="array" ref="H673">XLOOKUP($G673,'SEPT 26  EMP LIST'!$A$2:$A$998,'SEPT 26  EMP LIST'!$D$2:$D$998,"-")</f>
        <v>-</v>
      </c>
      <c r="I673" t="str">
        <f t="array" ref="I673">XLOOKUP($G673,'SEPT 26  EMP LIST'!$A$2:$A$998,'SEPT 26  EMP LIST'!$F$2:$F$998,"-")</f>
        <v>-</v>
      </c>
      <c r="J673" t="str">
        <f t="array" ref="J673">XLOOKUP($G673,'SEPT 26  EMP LIST'!$A$2:$A$998,'SEPT 26  EMP LIST'!$B$2:$B$998,"-")</f>
        <v>-</v>
      </c>
      <c r="N673" t="str">
        <f t="array" ref="N673">XLOOKUP($G673,'SEPT 26  EMP LIST'!$A$2:$A$998,'SEPT 26  EMP LIST'!$E$2:$E$998,"-")</f>
        <v>-</v>
      </c>
    </row>
    <row r="674">
      <c r="H674" t="str">
        <f t="array" ref="H674">XLOOKUP($G674,'SEPT 26  EMP LIST'!$A$2:$A$998,'SEPT 26  EMP LIST'!$D$2:$D$998,"-")</f>
        <v>-</v>
      </c>
      <c r="I674" t="str">
        <f t="array" ref="I674">XLOOKUP($G674,'SEPT 26  EMP LIST'!$A$2:$A$998,'SEPT 26  EMP LIST'!$F$2:$F$998,"-")</f>
        <v>-</v>
      </c>
      <c r="J674" t="str">
        <f t="array" ref="J674">XLOOKUP($G674,'SEPT 26  EMP LIST'!$A$2:$A$998,'SEPT 26  EMP LIST'!$B$2:$B$998,"-")</f>
        <v>-</v>
      </c>
      <c r="N674" t="str">
        <f t="array" ref="N674">XLOOKUP($G674,'SEPT 26  EMP LIST'!$A$2:$A$998,'SEPT 26  EMP LIST'!$E$2:$E$998,"-")</f>
        <v>-</v>
      </c>
    </row>
    <row r="675">
      <c r="H675" t="str">
        <f t="array" ref="H675">XLOOKUP($G675,'SEPT 26  EMP LIST'!$A$2:$A$998,'SEPT 26  EMP LIST'!$D$2:$D$998,"-")</f>
        <v>-</v>
      </c>
      <c r="I675" t="str">
        <f t="array" ref="I675">XLOOKUP($G675,'SEPT 26  EMP LIST'!$A$2:$A$998,'SEPT 26  EMP LIST'!$F$2:$F$998,"-")</f>
        <v>-</v>
      </c>
      <c r="J675" t="str">
        <f t="array" ref="J675">XLOOKUP($G675,'SEPT 26  EMP LIST'!$A$2:$A$998,'SEPT 26  EMP LIST'!$B$2:$B$998,"-")</f>
        <v>-</v>
      </c>
      <c r="N675" t="str">
        <f t="array" ref="N675">XLOOKUP($G675,'SEPT 26  EMP LIST'!$A$2:$A$998,'SEPT 26  EMP LIST'!$E$2:$E$998,"-")</f>
        <v>-</v>
      </c>
    </row>
    <row r="676">
      <c r="H676" t="str">
        <f t="array" ref="H676">XLOOKUP($G676,'SEPT 26  EMP LIST'!$A$2:$A$998,'SEPT 26  EMP LIST'!$D$2:$D$998,"-")</f>
        <v>-</v>
      </c>
      <c r="I676" t="str">
        <f t="array" ref="I676">XLOOKUP($G676,'SEPT 26  EMP LIST'!$A$2:$A$998,'SEPT 26  EMP LIST'!$F$2:$F$998,"-")</f>
        <v>-</v>
      </c>
      <c r="J676" t="str">
        <f t="array" ref="J676">XLOOKUP($G676,'SEPT 26  EMP LIST'!$A$2:$A$998,'SEPT 26  EMP LIST'!$B$2:$B$998,"-")</f>
        <v>-</v>
      </c>
      <c r="N676" t="str">
        <f t="array" ref="N676">XLOOKUP($G676,'SEPT 26  EMP LIST'!$A$2:$A$998,'SEPT 26  EMP LIST'!$E$2:$E$998,"-")</f>
        <v>-</v>
      </c>
    </row>
    <row r="677">
      <c r="H677" t="str">
        <f t="array" ref="H677">XLOOKUP($G677,'SEPT 26  EMP LIST'!$A$2:$A$998,'SEPT 26  EMP LIST'!$D$2:$D$998,"-")</f>
        <v>-</v>
      </c>
      <c r="I677" t="str">
        <f t="array" ref="I677">XLOOKUP($G677,'SEPT 26  EMP LIST'!$A$2:$A$998,'SEPT 26  EMP LIST'!$F$2:$F$998,"-")</f>
        <v>-</v>
      </c>
      <c r="J677" t="str">
        <f t="array" ref="J677">XLOOKUP($G677,'SEPT 26  EMP LIST'!$A$2:$A$998,'SEPT 26  EMP LIST'!$B$2:$B$998,"-")</f>
        <v>-</v>
      </c>
      <c r="N677" t="str">
        <f t="array" ref="N677">XLOOKUP($G677,'SEPT 26  EMP LIST'!$A$2:$A$998,'SEPT 26  EMP LIST'!$E$2:$E$998,"-")</f>
        <v>-</v>
      </c>
    </row>
    <row r="678">
      <c r="H678" t="str">
        <f t="array" ref="H678">XLOOKUP($G678,'SEPT 26  EMP LIST'!$A$2:$A$998,'SEPT 26  EMP LIST'!$D$2:$D$998,"-")</f>
        <v>-</v>
      </c>
      <c r="I678" t="str">
        <f t="array" ref="I678">XLOOKUP($G678,'SEPT 26  EMP LIST'!$A$2:$A$998,'SEPT 26  EMP LIST'!$F$2:$F$998,"-")</f>
        <v>-</v>
      </c>
      <c r="J678" t="str">
        <f t="array" ref="J678">XLOOKUP($G678,'SEPT 26  EMP LIST'!$A$2:$A$998,'SEPT 26  EMP LIST'!$B$2:$B$998,"-")</f>
        <v>-</v>
      </c>
      <c r="N678" t="str">
        <f t="array" ref="N678">XLOOKUP($G678,'SEPT 26  EMP LIST'!$A$2:$A$998,'SEPT 26  EMP LIST'!$E$2:$E$998,"-")</f>
        <v>-</v>
      </c>
    </row>
    <row r="679">
      <c r="H679" t="str">
        <f t="array" ref="H679">XLOOKUP($G679,'SEPT 26  EMP LIST'!$A$2:$A$998,'SEPT 26  EMP LIST'!$D$2:$D$998,"-")</f>
        <v>-</v>
      </c>
      <c r="I679" t="str">
        <f t="array" ref="I679">XLOOKUP($G679,'SEPT 26  EMP LIST'!$A$2:$A$998,'SEPT 26  EMP LIST'!$F$2:$F$998,"-")</f>
        <v>-</v>
      </c>
      <c r="J679" t="str">
        <f t="array" ref="J679">XLOOKUP($G679,'SEPT 26  EMP LIST'!$A$2:$A$998,'SEPT 26  EMP LIST'!$B$2:$B$998,"-")</f>
        <v>-</v>
      </c>
      <c r="N679" t="str">
        <f t="array" ref="N679">XLOOKUP($G679,'SEPT 26  EMP LIST'!$A$2:$A$998,'SEPT 26  EMP LIST'!$E$2:$E$998,"-")</f>
        <v>-</v>
      </c>
    </row>
    <row r="680">
      <c r="H680" t="str">
        <f t="array" ref="H680">XLOOKUP($G680,'SEPT 26  EMP LIST'!$A$2:$A$998,'SEPT 26  EMP LIST'!$D$2:$D$998,"-")</f>
        <v>-</v>
      </c>
      <c r="I680" t="str">
        <f t="array" ref="I680">XLOOKUP($G680,'SEPT 26  EMP LIST'!$A$2:$A$998,'SEPT 26  EMP LIST'!$F$2:$F$998,"-")</f>
        <v>-</v>
      </c>
      <c r="J680" t="str">
        <f t="array" ref="J680">XLOOKUP($G680,'SEPT 26  EMP LIST'!$A$2:$A$998,'SEPT 26  EMP LIST'!$B$2:$B$998,"-")</f>
        <v>-</v>
      </c>
      <c r="N680" t="str">
        <f t="array" ref="N680">XLOOKUP($G680,'SEPT 26  EMP LIST'!$A$2:$A$998,'SEPT 26  EMP LIST'!$E$2:$E$998,"-")</f>
        <v>-</v>
      </c>
    </row>
    <row r="681">
      <c r="H681" t="str">
        <f t="array" ref="H681">XLOOKUP($G681,'SEPT 26  EMP LIST'!$A$2:$A$998,'SEPT 26  EMP LIST'!$D$2:$D$998,"-")</f>
        <v>-</v>
      </c>
      <c r="I681" t="str">
        <f t="array" ref="I681">XLOOKUP($G681,'SEPT 26  EMP LIST'!$A$2:$A$998,'SEPT 26  EMP LIST'!$F$2:$F$998,"-")</f>
        <v>-</v>
      </c>
      <c r="J681" t="str">
        <f t="array" ref="J681">XLOOKUP($G681,'SEPT 26  EMP LIST'!$A$2:$A$998,'SEPT 26  EMP LIST'!$B$2:$B$998,"-")</f>
        <v>-</v>
      </c>
      <c r="N681" t="str">
        <f t="array" ref="N681">XLOOKUP($G681,'SEPT 26  EMP LIST'!$A$2:$A$998,'SEPT 26  EMP LIST'!$E$2:$E$998,"-")</f>
        <v>-</v>
      </c>
    </row>
    <row r="682">
      <c r="H682" t="str">
        <f t="array" ref="H682">XLOOKUP($G682,'SEPT 26  EMP LIST'!$A$2:$A$998,'SEPT 26  EMP LIST'!$D$2:$D$998,"-")</f>
        <v>-</v>
      </c>
      <c r="I682" t="str">
        <f t="array" ref="I682">XLOOKUP($G682,'SEPT 26  EMP LIST'!$A$2:$A$998,'SEPT 26  EMP LIST'!$F$2:$F$998,"-")</f>
        <v>-</v>
      </c>
      <c r="J682" t="str">
        <f t="array" ref="J682">XLOOKUP($G682,'SEPT 26  EMP LIST'!$A$2:$A$998,'SEPT 26  EMP LIST'!$B$2:$B$998,"-")</f>
        <v>-</v>
      </c>
      <c r="N682" t="str">
        <f t="array" ref="N682">XLOOKUP($G682,'SEPT 26  EMP LIST'!$A$2:$A$998,'SEPT 26  EMP LIST'!$E$2:$E$998,"-")</f>
        <v>-</v>
      </c>
    </row>
    <row r="683">
      <c r="H683" t="str">
        <f t="array" ref="H683">XLOOKUP($G683,'SEPT 26  EMP LIST'!$A$2:$A$998,'SEPT 26  EMP LIST'!$D$2:$D$998,"-")</f>
        <v>-</v>
      </c>
      <c r="I683" t="str">
        <f t="array" ref="I683">XLOOKUP($G683,'SEPT 26  EMP LIST'!$A$2:$A$998,'SEPT 26  EMP LIST'!$F$2:$F$998,"-")</f>
        <v>-</v>
      </c>
      <c r="J683" t="str">
        <f t="array" ref="J683">XLOOKUP($G683,'SEPT 26  EMP LIST'!$A$2:$A$998,'SEPT 26  EMP LIST'!$B$2:$B$998,"-")</f>
        <v>-</v>
      </c>
      <c r="N683" t="str">
        <f t="array" ref="N683">XLOOKUP($G683,'SEPT 26  EMP LIST'!$A$2:$A$998,'SEPT 26  EMP LIST'!$E$2:$E$998,"-")</f>
        <v>-</v>
      </c>
    </row>
    <row r="684">
      <c r="H684" t="str">
        <f t="array" ref="H684">XLOOKUP($G684,'SEPT 26  EMP LIST'!$A$2:$A$998,'SEPT 26  EMP LIST'!$D$2:$D$998,"-")</f>
        <v>-</v>
      </c>
      <c r="I684" t="str">
        <f t="array" ref="I684">XLOOKUP($G684,'SEPT 26  EMP LIST'!$A$2:$A$998,'SEPT 26  EMP LIST'!$F$2:$F$998,"-")</f>
        <v>-</v>
      </c>
      <c r="J684" t="str">
        <f t="array" ref="J684">XLOOKUP($G684,'SEPT 26  EMP LIST'!$A$2:$A$998,'SEPT 26  EMP LIST'!$B$2:$B$998,"-")</f>
        <v>-</v>
      </c>
      <c r="N684" t="str">
        <f t="array" ref="N684">XLOOKUP($G684,'SEPT 26  EMP LIST'!$A$2:$A$998,'SEPT 26  EMP LIST'!$E$2:$E$998,"-")</f>
        <v>-</v>
      </c>
    </row>
    <row r="685">
      <c r="H685" t="str">
        <f t="array" ref="H685">XLOOKUP($G685,'SEPT 26  EMP LIST'!$A$2:$A$998,'SEPT 26  EMP LIST'!$D$2:$D$998,"-")</f>
        <v>-</v>
      </c>
      <c r="I685" t="str">
        <f t="array" ref="I685">XLOOKUP($G685,'SEPT 26  EMP LIST'!$A$2:$A$998,'SEPT 26  EMP LIST'!$F$2:$F$998,"-")</f>
        <v>-</v>
      </c>
      <c r="J685" t="str">
        <f t="array" ref="J685">XLOOKUP($G685,'SEPT 26  EMP LIST'!$A$2:$A$998,'SEPT 26  EMP LIST'!$B$2:$B$998,"-")</f>
        <v>-</v>
      </c>
      <c r="N685" t="str">
        <f t="array" ref="N685">XLOOKUP($G685,'SEPT 26  EMP LIST'!$A$2:$A$998,'SEPT 26  EMP LIST'!$E$2:$E$998,"-")</f>
        <v>-</v>
      </c>
    </row>
    <row r="686">
      <c r="H686" t="str">
        <f t="array" ref="H686">XLOOKUP($G686,'SEPT 26  EMP LIST'!$A$2:$A$998,'SEPT 26  EMP LIST'!$D$2:$D$998,"-")</f>
        <v>-</v>
      </c>
      <c r="I686" t="str">
        <f t="array" ref="I686">XLOOKUP($G686,'SEPT 26  EMP LIST'!$A$2:$A$998,'SEPT 26  EMP LIST'!$F$2:$F$998,"-")</f>
        <v>-</v>
      </c>
      <c r="J686" t="str">
        <f t="array" ref="J686">XLOOKUP($G686,'SEPT 26  EMP LIST'!$A$2:$A$998,'SEPT 26  EMP LIST'!$B$2:$B$998,"-")</f>
        <v>-</v>
      </c>
      <c r="N686" t="str">
        <f t="array" ref="N686">XLOOKUP($G686,'SEPT 26  EMP LIST'!$A$2:$A$998,'SEPT 26  EMP LIST'!$E$2:$E$998,"-")</f>
        <v>-</v>
      </c>
    </row>
    <row r="687">
      <c r="H687" t="str">
        <f t="array" ref="H687">XLOOKUP($G687,'SEPT 26  EMP LIST'!$A$2:$A$998,'SEPT 26  EMP LIST'!$D$2:$D$998,"-")</f>
        <v>-</v>
      </c>
      <c r="I687" t="str">
        <f t="array" ref="I687">XLOOKUP($G687,'SEPT 26  EMP LIST'!$A$2:$A$998,'SEPT 26  EMP LIST'!$F$2:$F$998,"-")</f>
        <v>-</v>
      </c>
      <c r="J687" t="str">
        <f t="array" ref="J687">XLOOKUP($G687,'SEPT 26  EMP LIST'!$A$2:$A$998,'SEPT 26  EMP LIST'!$B$2:$B$998,"-")</f>
        <v>-</v>
      </c>
      <c r="N687" t="str">
        <f t="array" ref="N687">XLOOKUP($G687,'SEPT 26  EMP LIST'!$A$2:$A$998,'SEPT 26  EMP LIST'!$E$2:$E$998,"-")</f>
        <v>-</v>
      </c>
    </row>
    <row r="688">
      <c r="H688" t="str">
        <f t="array" ref="H688">XLOOKUP($G688,'SEPT 26  EMP LIST'!$A$2:$A$998,'SEPT 26  EMP LIST'!$D$2:$D$998,"-")</f>
        <v>-</v>
      </c>
      <c r="I688" t="str">
        <f t="array" ref="I688">XLOOKUP($G688,'SEPT 26  EMP LIST'!$A$2:$A$998,'SEPT 26  EMP LIST'!$F$2:$F$998,"-")</f>
        <v>-</v>
      </c>
      <c r="J688" t="str">
        <f t="array" ref="J688">XLOOKUP($G688,'SEPT 26  EMP LIST'!$A$2:$A$998,'SEPT 26  EMP LIST'!$B$2:$B$998,"-")</f>
        <v>-</v>
      </c>
      <c r="N688" t="str">
        <f t="array" ref="N688">XLOOKUP($G688,'SEPT 26  EMP LIST'!$A$2:$A$998,'SEPT 26  EMP LIST'!$E$2:$E$998,"-")</f>
        <v>-</v>
      </c>
    </row>
    <row r="689">
      <c r="H689" t="str">
        <f t="array" ref="H689">XLOOKUP($G689,'SEPT 26  EMP LIST'!$A$2:$A$998,'SEPT 26  EMP LIST'!$D$2:$D$998,"-")</f>
        <v>-</v>
      </c>
      <c r="I689" t="str">
        <f t="array" ref="I689">XLOOKUP($G689,'SEPT 26  EMP LIST'!$A$2:$A$998,'SEPT 26  EMP LIST'!$F$2:$F$998,"-")</f>
        <v>-</v>
      </c>
      <c r="J689" t="str">
        <f t="array" ref="J689">XLOOKUP($G689,'SEPT 26  EMP LIST'!$A$2:$A$998,'SEPT 26  EMP LIST'!$B$2:$B$998,"-")</f>
        <v>-</v>
      </c>
      <c r="N689" t="str">
        <f t="array" ref="N689">XLOOKUP($G689,'SEPT 26  EMP LIST'!$A$2:$A$998,'SEPT 26  EMP LIST'!$E$2:$E$998,"-")</f>
        <v>-</v>
      </c>
    </row>
    <row r="690">
      <c r="H690" t="str">
        <f t="array" ref="H690">XLOOKUP($G690,'SEPT 26  EMP LIST'!$A$2:$A$998,'SEPT 26  EMP LIST'!$D$2:$D$998,"-")</f>
        <v>-</v>
      </c>
      <c r="I690" t="str">
        <f t="array" ref="I690">XLOOKUP($G690,'SEPT 26  EMP LIST'!$A$2:$A$998,'SEPT 26  EMP LIST'!$F$2:$F$998,"-")</f>
        <v>-</v>
      </c>
      <c r="J690" t="str">
        <f t="array" ref="J690">XLOOKUP($G690,'SEPT 26  EMP LIST'!$A$2:$A$998,'SEPT 26  EMP LIST'!$B$2:$B$998,"-")</f>
        <v>-</v>
      </c>
      <c r="N690" t="str">
        <f t="array" ref="N690">XLOOKUP($G690,'SEPT 26  EMP LIST'!$A$2:$A$998,'SEPT 26  EMP LIST'!$E$2:$E$998,"-")</f>
        <v>-</v>
      </c>
    </row>
    <row r="691">
      <c r="H691" t="str">
        <f t="array" ref="H691">XLOOKUP($G691,'SEPT 26  EMP LIST'!$A$2:$A$998,'SEPT 26  EMP LIST'!$D$2:$D$998,"-")</f>
        <v>-</v>
      </c>
      <c r="I691" t="str">
        <f t="array" ref="I691">XLOOKUP($G691,'SEPT 26  EMP LIST'!$A$2:$A$998,'SEPT 26  EMP LIST'!$F$2:$F$998,"-")</f>
        <v>-</v>
      </c>
      <c r="J691" t="str">
        <f t="array" ref="J691">XLOOKUP($G691,'SEPT 26  EMP LIST'!$A$2:$A$998,'SEPT 26  EMP LIST'!$B$2:$B$998,"-")</f>
        <v>-</v>
      </c>
      <c r="N691" t="str">
        <f t="array" ref="N691">XLOOKUP($G691,'SEPT 26  EMP LIST'!$A$2:$A$998,'SEPT 26  EMP LIST'!$E$2:$E$998,"-")</f>
        <v>-</v>
      </c>
    </row>
    <row r="692">
      <c r="H692" t="str">
        <f t="array" ref="H692">XLOOKUP($G692,'SEPT 26  EMP LIST'!$A$2:$A$998,'SEPT 26  EMP LIST'!$D$2:$D$998,"-")</f>
        <v>-</v>
      </c>
      <c r="I692" t="str">
        <f t="array" ref="I692">XLOOKUP($G692,'SEPT 26  EMP LIST'!$A$2:$A$998,'SEPT 26  EMP LIST'!$F$2:$F$998,"-")</f>
        <v>-</v>
      </c>
      <c r="J692" t="str">
        <f t="array" ref="J692">XLOOKUP($G692,'SEPT 26  EMP LIST'!$A$2:$A$998,'SEPT 26  EMP LIST'!$B$2:$B$998,"-")</f>
        <v>-</v>
      </c>
      <c r="N692" t="str">
        <f t="array" ref="N692">XLOOKUP($G692,'SEPT 26  EMP LIST'!$A$2:$A$998,'SEPT 26  EMP LIST'!$E$2:$E$998,"-")</f>
        <v>-</v>
      </c>
    </row>
    <row r="693">
      <c r="H693" t="str">
        <f t="array" ref="H693">XLOOKUP($G693,'SEPT 26  EMP LIST'!$A$2:$A$998,'SEPT 26  EMP LIST'!$D$2:$D$998,"-")</f>
        <v>-</v>
      </c>
      <c r="I693" t="str">
        <f t="array" ref="I693">XLOOKUP($G693,'SEPT 26  EMP LIST'!$A$2:$A$998,'SEPT 26  EMP LIST'!$F$2:$F$998,"-")</f>
        <v>-</v>
      </c>
      <c r="J693" t="str">
        <f t="array" ref="J693">XLOOKUP($G693,'SEPT 26  EMP LIST'!$A$2:$A$998,'SEPT 26  EMP LIST'!$B$2:$B$998,"-")</f>
        <v>-</v>
      </c>
      <c r="N693" t="str">
        <f t="array" ref="N693">XLOOKUP($G693,'SEPT 26  EMP LIST'!$A$2:$A$998,'SEPT 26  EMP LIST'!$E$2:$E$998,"-")</f>
        <v>-</v>
      </c>
    </row>
    <row r="694">
      <c r="H694" t="str">
        <f t="array" ref="H694">XLOOKUP($G694,'SEPT 26  EMP LIST'!$A$2:$A$998,'SEPT 26  EMP LIST'!$D$2:$D$998,"-")</f>
        <v>-</v>
      </c>
      <c r="I694" t="str">
        <f t="array" ref="I694">XLOOKUP($G694,'SEPT 26  EMP LIST'!$A$2:$A$998,'SEPT 26  EMP LIST'!$F$2:$F$998,"-")</f>
        <v>-</v>
      </c>
      <c r="J694" t="str">
        <f t="array" ref="J694">XLOOKUP($G694,'SEPT 26  EMP LIST'!$A$2:$A$998,'SEPT 26  EMP LIST'!$B$2:$B$998,"-")</f>
        <v>-</v>
      </c>
      <c r="N694" t="str">
        <f t="array" ref="N694">XLOOKUP($G694,'SEPT 26  EMP LIST'!$A$2:$A$998,'SEPT 26  EMP LIST'!$E$2:$E$998,"-")</f>
        <v>-</v>
      </c>
    </row>
    <row r="695">
      <c r="H695" t="str">
        <f t="array" ref="H695">XLOOKUP($G695,'SEPT 26  EMP LIST'!$A$2:$A$998,'SEPT 26  EMP LIST'!$D$2:$D$998,"-")</f>
        <v>-</v>
      </c>
      <c r="I695" t="str">
        <f t="array" ref="I695">XLOOKUP($G695,'SEPT 26  EMP LIST'!$A$2:$A$998,'SEPT 26  EMP LIST'!$F$2:$F$998,"-")</f>
        <v>-</v>
      </c>
      <c r="J695" t="str">
        <f t="array" ref="J695">XLOOKUP($G695,'SEPT 26  EMP LIST'!$A$2:$A$998,'SEPT 26  EMP LIST'!$B$2:$B$998,"-")</f>
        <v>-</v>
      </c>
      <c r="N695" t="str">
        <f t="array" ref="N695">XLOOKUP($G695,'SEPT 26  EMP LIST'!$A$2:$A$998,'SEPT 26  EMP LIST'!$E$2:$E$998,"-")</f>
        <v>-</v>
      </c>
    </row>
    <row r="696">
      <c r="H696" t="str">
        <f t="array" ref="H696">XLOOKUP($G696,'SEPT 26  EMP LIST'!$A$2:$A$998,'SEPT 26  EMP LIST'!$D$2:$D$998,"-")</f>
        <v>-</v>
      </c>
      <c r="I696" t="str">
        <f t="array" ref="I696">XLOOKUP($G696,'SEPT 26  EMP LIST'!$A$2:$A$998,'SEPT 26  EMP LIST'!$F$2:$F$998,"-")</f>
        <v>-</v>
      </c>
      <c r="J696" t="str">
        <f t="array" ref="J696">XLOOKUP($G696,'SEPT 26  EMP LIST'!$A$2:$A$998,'SEPT 26  EMP LIST'!$B$2:$B$998,"-")</f>
        <v>-</v>
      </c>
      <c r="N696" t="str">
        <f t="array" ref="N696">XLOOKUP($G696,'SEPT 26  EMP LIST'!$A$2:$A$998,'SEPT 26  EMP LIST'!$E$2:$E$998,"-")</f>
        <v>-</v>
      </c>
    </row>
    <row r="697">
      <c r="H697" t="str">
        <f t="array" ref="H697">XLOOKUP($G697,'SEPT 26  EMP LIST'!$A$2:$A$998,'SEPT 26  EMP LIST'!$D$2:$D$998,"-")</f>
        <v>-</v>
      </c>
      <c r="I697" t="str">
        <f t="array" ref="I697">XLOOKUP($G697,'SEPT 26  EMP LIST'!$A$2:$A$998,'SEPT 26  EMP LIST'!$F$2:$F$998,"-")</f>
        <v>-</v>
      </c>
      <c r="J697" t="str">
        <f t="array" ref="J697">XLOOKUP($G697,'SEPT 26  EMP LIST'!$A$2:$A$998,'SEPT 26  EMP LIST'!$B$2:$B$998,"-")</f>
        <v>-</v>
      </c>
      <c r="N697" t="str">
        <f t="array" ref="N697">XLOOKUP($G697,'SEPT 26  EMP LIST'!$A$2:$A$998,'SEPT 26  EMP LIST'!$E$2:$E$998,"-")</f>
        <v>-</v>
      </c>
    </row>
    <row r="698">
      <c r="H698" t="str">
        <f t="array" ref="H698">XLOOKUP($G698,'SEPT 26  EMP LIST'!$A$2:$A$998,'SEPT 26  EMP LIST'!$D$2:$D$998,"-")</f>
        <v>-</v>
      </c>
      <c r="I698" t="str">
        <f t="array" ref="I698">XLOOKUP($G698,'SEPT 26  EMP LIST'!$A$2:$A$998,'SEPT 26  EMP LIST'!$F$2:$F$998,"-")</f>
        <v>-</v>
      </c>
      <c r="J698" t="str">
        <f t="array" ref="J698">XLOOKUP($G698,'SEPT 26  EMP LIST'!$A$2:$A$998,'SEPT 26  EMP LIST'!$B$2:$B$998,"-")</f>
        <v>-</v>
      </c>
      <c r="N698" t="str">
        <f t="array" ref="N698">XLOOKUP($G698,'SEPT 26  EMP LIST'!$A$2:$A$998,'SEPT 26  EMP LIST'!$E$2:$E$998,"-")</f>
        <v>-</v>
      </c>
    </row>
    <row r="699">
      <c r="H699" t="str">
        <f t="array" ref="H699">XLOOKUP($G699,'SEPT 26  EMP LIST'!$A$2:$A$998,'SEPT 26  EMP LIST'!$D$2:$D$998,"-")</f>
        <v>-</v>
      </c>
      <c r="I699" t="str">
        <f t="array" ref="I699">XLOOKUP($G699,'SEPT 26  EMP LIST'!$A$2:$A$998,'SEPT 26  EMP LIST'!$F$2:$F$998,"-")</f>
        <v>-</v>
      </c>
      <c r="J699" t="str">
        <f t="array" ref="J699">XLOOKUP($G699,'SEPT 26  EMP LIST'!$A$2:$A$998,'SEPT 26  EMP LIST'!$B$2:$B$998,"-")</f>
        <v>-</v>
      </c>
      <c r="N699" t="str">
        <f t="array" ref="N699">XLOOKUP($G699,'SEPT 26  EMP LIST'!$A$2:$A$998,'SEPT 26  EMP LIST'!$E$2:$E$998,"-")</f>
        <v>-</v>
      </c>
    </row>
    <row r="700">
      <c r="H700" t="str">
        <f t="array" ref="H700">XLOOKUP($G700,'SEPT 26  EMP LIST'!$A$2:$A$998,'SEPT 26  EMP LIST'!$D$2:$D$998,"-")</f>
        <v>-</v>
      </c>
      <c r="I700" t="str">
        <f t="array" ref="I700">XLOOKUP($G700,'SEPT 26  EMP LIST'!$A$2:$A$998,'SEPT 26  EMP LIST'!$F$2:$F$998,"-")</f>
        <v>-</v>
      </c>
      <c r="J700" t="str">
        <f t="array" ref="J700">XLOOKUP($G700,'SEPT 26  EMP LIST'!$A$2:$A$998,'SEPT 26  EMP LIST'!$B$2:$B$998,"-")</f>
        <v>-</v>
      </c>
      <c r="N700" t="str">
        <f t="array" ref="N700">XLOOKUP($G700,'SEPT 26  EMP LIST'!$A$2:$A$998,'SEPT 26  EMP LIST'!$E$2:$E$998,"-")</f>
        <v>-</v>
      </c>
    </row>
    <row r="701">
      <c r="H701" t="str">
        <f t="array" ref="H701">XLOOKUP($G701,'SEPT 26  EMP LIST'!$A$2:$A$998,'SEPT 26  EMP LIST'!$D$2:$D$998,"-")</f>
        <v>-</v>
      </c>
      <c r="I701" t="str">
        <f t="array" ref="I701">XLOOKUP($G701,'SEPT 26  EMP LIST'!$A$2:$A$998,'SEPT 26  EMP LIST'!$F$2:$F$998,"-")</f>
        <v>-</v>
      </c>
      <c r="J701" t="str">
        <f t="array" ref="J701">XLOOKUP($G701,'SEPT 26  EMP LIST'!$A$2:$A$998,'SEPT 26  EMP LIST'!$B$2:$B$998,"-")</f>
        <v>-</v>
      </c>
      <c r="N701" t="str">
        <f t="array" ref="N701">XLOOKUP($G701,'SEPT 26  EMP LIST'!$A$2:$A$998,'SEPT 26  EMP LIST'!$E$2:$E$998,"-")</f>
        <v>-</v>
      </c>
    </row>
    <row r="702">
      <c r="H702" t="str">
        <f t="array" ref="H702">XLOOKUP($G702,'SEPT 26  EMP LIST'!$A$2:$A$998,'SEPT 26  EMP LIST'!$D$2:$D$998,"-")</f>
        <v>-</v>
      </c>
      <c r="I702" t="str">
        <f t="array" ref="I702">XLOOKUP($G702,'SEPT 26  EMP LIST'!$A$2:$A$998,'SEPT 26  EMP LIST'!$F$2:$F$998,"-")</f>
        <v>-</v>
      </c>
      <c r="J702" t="str">
        <f t="array" ref="J702">XLOOKUP($G702,'SEPT 26  EMP LIST'!$A$2:$A$998,'SEPT 26  EMP LIST'!$B$2:$B$998,"-")</f>
        <v>-</v>
      </c>
      <c r="N702" t="str">
        <f t="array" ref="N702">XLOOKUP($G702,'SEPT 26  EMP LIST'!$A$2:$A$998,'SEPT 26  EMP LIST'!$E$2:$E$998,"-")</f>
        <v>-</v>
      </c>
    </row>
    <row r="703">
      <c r="H703" t="str">
        <f t="array" ref="H703">XLOOKUP($G703,'SEPT 26  EMP LIST'!$A$2:$A$998,'SEPT 26  EMP LIST'!$D$2:$D$998,"-")</f>
        <v>-</v>
      </c>
      <c r="I703" t="str">
        <f t="array" ref="I703">XLOOKUP($G703,'SEPT 26  EMP LIST'!$A$2:$A$998,'SEPT 26  EMP LIST'!$F$2:$F$998,"-")</f>
        <v>-</v>
      </c>
      <c r="J703" t="str">
        <f t="array" ref="J703">XLOOKUP($G703,'SEPT 26  EMP LIST'!$A$2:$A$998,'SEPT 26  EMP LIST'!$B$2:$B$998,"-")</f>
        <v>-</v>
      </c>
      <c r="N703" t="str">
        <f t="array" ref="N703">XLOOKUP($G703,'SEPT 26  EMP LIST'!$A$2:$A$998,'SEPT 26  EMP LIST'!$E$2:$E$998,"-")</f>
        <v>-</v>
      </c>
    </row>
    <row r="704">
      <c r="H704" t="str">
        <f t="array" ref="H704">XLOOKUP($G704,'SEPT 26  EMP LIST'!$A$2:$A$998,'SEPT 26  EMP LIST'!$D$2:$D$998,"-")</f>
        <v>-</v>
      </c>
      <c r="I704" t="str">
        <f t="array" ref="I704">XLOOKUP($G704,'SEPT 26  EMP LIST'!$A$2:$A$998,'SEPT 26  EMP LIST'!$F$2:$F$998,"-")</f>
        <v>-</v>
      </c>
      <c r="J704" t="str">
        <f t="array" ref="J704">XLOOKUP($G704,'SEPT 26  EMP LIST'!$A$2:$A$998,'SEPT 26  EMP LIST'!$B$2:$B$998,"-")</f>
        <v>-</v>
      </c>
      <c r="N704" t="str">
        <f t="array" ref="N704">XLOOKUP($G704,'SEPT 26  EMP LIST'!$A$2:$A$998,'SEPT 26  EMP LIST'!$E$2:$E$998,"-")</f>
        <v>-</v>
      </c>
    </row>
    <row r="705">
      <c r="H705" t="str">
        <f t="array" ref="H705">XLOOKUP($G705,'SEPT 26  EMP LIST'!$A$2:$A$998,'SEPT 26  EMP LIST'!$D$2:$D$998,"-")</f>
        <v>-</v>
      </c>
      <c r="I705" t="str">
        <f t="array" ref="I705">XLOOKUP($G705,'SEPT 26  EMP LIST'!$A$2:$A$998,'SEPT 26  EMP LIST'!$F$2:$F$998,"-")</f>
        <v>-</v>
      </c>
      <c r="J705" t="str">
        <f t="array" ref="J705">XLOOKUP($G705,'SEPT 26  EMP LIST'!$A$2:$A$998,'SEPT 26  EMP LIST'!$B$2:$B$998,"-")</f>
        <v>-</v>
      </c>
      <c r="N705" t="str">
        <f t="array" ref="N705">XLOOKUP($G705,'SEPT 26  EMP LIST'!$A$2:$A$998,'SEPT 26  EMP LIST'!$E$2:$E$998,"-")</f>
        <v>-</v>
      </c>
    </row>
    <row r="706">
      <c r="H706" t="str">
        <f t="array" ref="H706">XLOOKUP($G706,'SEPT 26  EMP LIST'!$A$2:$A$998,'SEPT 26  EMP LIST'!$D$2:$D$998,"-")</f>
        <v>-</v>
      </c>
      <c r="I706" t="str">
        <f t="array" ref="I706">XLOOKUP($G706,'SEPT 26  EMP LIST'!$A$2:$A$998,'SEPT 26  EMP LIST'!$F$2:$F$998,"-")</f>
        <v>-</v>
      </c>
      <c r="J706" t="str">
        <f t="array" ref="J706">XLOOKUP($G706,'SEPT 26  EMP LIST'!$A$2:$A$998,'SEPT 26  EMP LIST'!$B$2:$B$998,"-")</f>
        <v>-</v>
      </c>
      <c r="N706" t="str">
        <f t="array" ref="N706">XLOOKUP($G706,'SEPT 26  EMP LIST'!$A$2:$A$998,'SEPT 26  EMP LIST'!$E$2:$E$998,"-")</f>
        <v>-</v>
      </c>
    </row>
    <row r="707">
      <c r="H707" t="str">
        <f t="array" ref="H707">XLOOKUP($G707,'SEPT 26  EMP LIST'!$A$2:$A$998,'SEPT 26  EMP LIST'!$D$2:$D$998,"-")</f>
        <v>-</v>
      </c>
      <c r="I707" t="str">
        <f t="array" ref="I707">XLOOKUP($G707,'SEPT 26  EMP LIST'!$A$2:$A$998,'SEPT 26  EMP LIST'!$F$2:$F$998,"-")</f>
        <v>-</v>
      </c>
      <c r="J707" t="str">
        <f t="array" ref="J707">XLOOKUP($G707,'SEPT 26  EMP LIST'!$A$2:$A$998,'SEPT 26  EMP LIST'!$B$2:$B$998,"-")</f>
        <v>-</v>
      </c>
      <c r="N707" t="str">
        <f t="array" ref="N707">XLOOKUP($G707,'SEPT 26  EMP LIST'!$A$2:$A$998,'SEPT 26  EMP LIST'!$E$2:$E$998,"-")</f>
        <v>-</v>
      </c>
    </row>
    <row r="708">
      <c r="H708" t="str">
        <f t="array" ref="H708">XLOOKUP($G708,'SEPT 26  EMP LIST'!$A$2:$A$998,'SEPT 26  EMP LIST'!$D$2:$D$998,"-")</f>
        <v>-</v>
      </c>
      <c r="I708" t="str">
        <f t="array" ref="I708">XLOOKUP($G708,'SEPT 26  EMP LIST'!$A$2:$A$998,'SEPT 26  EMP LIST'!$F$2:$F$998,"-")</f>
        <v>-</v>
      </c>
      <c r="J708" t="str">
        <f t="array" ref="J708">XLOOKUP($G708,'SEPT 26  EMP LIST'!$A$2:$A$998,'SEPT 26  EMP LIST'!$B$2:$B$998,"-")</f>
        <v>-</v>
      </c>
      <c r="N708" t="str">
        <f t="array" ref="N708">XLOOKUP($G708,'SEPT 26  EMP LIST'!$A$2:$A$998,'SEPT 26  EMP LIST'!$E$2:$E$998,"-")</f>
        <v>-</v>
      </c>
    </row>
    <row r="709">
      <c r="H709" t="str">
        <f t="array" ref="H709">XLOOKUP($G709,'SEPT 26  EMP LIST'!$A$2:$A$998,'SEPT 26  EMP LIST'!$D$2:$D$998,"-")</f>
        <v>-</v>
      </c>
      <c r="I709" t="str">
        <f t="array" ref="I709">XLOOKUP($G709,'SEPT 26  EMP LIST'!$A$2:$A$998,'SEPT 26  EMP LIST'!$F$2:$F$998,"-")</f>
        <v>-</v>
      </c>
      <c r="J709" t="str">
        <f t="array" ref="J709">XLOOKUP($G709,'SEPT 26  EMP LIST'!$A$2:$A$998,'SEPT 26  EMP LIST'!$B$2:$B$998,"-")</f>
        <v>-</v>
      </c>
      <c r="N709" t="str">
        <f t="array" ref="N709">XLOOKUP($G709,'SEPT 26  EMP LIST'!$A$2:$A$998,'SEPT 26  EMP LIST'!$E$2:$E$998,"-")</f>
        <v>-</v>
      </c>
    </row>
    <row r="710">
      <c r="H710" t="str">
        <f t="array" ref="H710">XLOOKUP($G710,'SEPT 26  EMP LIST'!$A$2:$A$998,'SEPT 26  EMP LIST'!$D$2:$D$998,"-")</f>
        <v>-</v>
      </c>
      <c r="I710" t="str">
        <f t="array" ref="I710">XLOOKUP($G710,'SEPT 26  EMP LIST'!$A$2:$A$998,'SEPT 26  EMP LIST'!$F$2:$F$998,"-")</f>
        <v>-</v>
      </c>
      <c r="J710" t="str">
        <f t="array" ref="J710">XLOOKUP($G710,'SEPT 26  EMP LIST'!$A$2:$A$998,'SEPT 26  EMP LIST'!$B$2:$B$998,"-")</f>
        <v>-</v>
      </c>
      <c r="N710" t="str">
        <f t="array" ref="N710">XLOOKUP($G710,'SEPT 26  EMP LIST'!$A$2:$A$998,'SEPT 26  EMP LIST'!$E$2:$E$998,"-")</f>
        <v>-</v>
      </c>
    </row>
    <row r="711">
      <c r="H711" t="str">
        <f t="array" ref="H711">XLOOKUP($G711,'SEPT 26  EMP LIST'!$A$2:$A$998,'SEPT 26  EMP LIST'!$D$2:$D$998,"-")</f>
        <v>-</v>
      </c>
      <c r="I711" t="str">
        <f t="array" ref="I711">XLOOKUP($G711,'SEPT 26  EMP LIST'!$A$2:$A$998,'SEPT 26  EMP LIST'!$F$2:$F$998,"-")</f>
        <v>-</v>
      </c>
      <c r="J711" t="str">
        <f t="array" ref="J711">XLOOKUP($G711,'SEPT 26  EMP LIST'!$A$2:$A$998,'SEPT 26  EMP LIST'!$B$2:$B$998,"-")</f>
        <v>-</v>
      </c>
      <c r="N711" t="str">
        <f t="array" ref="N711">XLOOKUP($G711,'SEPT 26  EMP LIST'!$A$2:$A$998,'SEPT 26  EMP LIST'!$E$2:$E$998,"-")</f>
        <v>-</v>
      </c>
    </row>
    <row r="712">
      <c r="H712" t="str">
        <f t="array" ref="H712">XLOOKUP($G712,'SEPT 26  EMP LIST'!$A$2:$A$998,'SEPT 26  EMP LIST'!$D$2:$D$998,"-")</f>
        <v>-</v>
      </c>
      <c r="I712" t="str">
        <f t="array" ref="I712">XLOOKUP($G712,'SEPT 26  EMP LIST'!$A$2:$A$998,'SEPT 26  EMP LIST'!$F$2:$F$998,"-")</f>
        <v>-</v>
      </c>
      <c r="J712" t="str">
        <f t="array" ref="J712">XLOOKUP($G712,'SEPT 26  EMP LIST'!$A$2:$A$998,'SEPT 26  EMP LIST'!$B$2:$B$998,"-")</f>
        <v>-</v>
      </c>
      <c r="N712" t="str">
        <f t="array" ref="N712">XLOOKUP($G712,'SEPT 26  EMP LIST'!$A$2:$A$998,'SEPT 26  EMP LIST'!$E$2:$E$998,"-")</f>
        <v>-</v>
      </c>
    </row>
    <row r="713">
      <c r="H713" t="str">
        <f t="array" ref="H713">XLOOKUP($G713,'SEPT 26  EMP LIST'!$A$2:$A$998,'SEPT 26  EMP LIST'!$D$2:$D$998,"-")</f>
        <v>-</v>
      </c>
      <c r="I713" t="str">
        <f t="array" ref="I713">XLOOKUP($G713,'SEPT 26  EMP LIST'!$A$2:$A$998,'SEPT 26  EMP LIST'!$F$2:$F$998,"-")</f>
        <v>-</v>
      </c>
      <c r="J713" t="str">
        <f t="array" ref="J713">XLOOKUP($G713,'SEPT 26  EMP LIST'!$A$2:$A$998,'SEPT 26  EMP LIST'!$B$2:$B$998,"-")</f>
        <v>-</v>
      </c>
      <c r="N713" t="str">
        <f t="array" ref="N713">XLOOKUP($G713,'SEPT 26  EMP LIST'!$A$2:$A$998,'SEPT 26  EMP LIST'!$E$2:$E$998,"-")</f>
        <v>-</v>
      </c>
    </row>
    <row r="714">
      <c r="H714" t="str">
        <f t="array" ref="H714">XLOOKUP($G714,'SEPT 26  EMP LIST'!$A$2:$A$998,'SEPT 26  EMP LIST'!$D$2:$D$998,"-")</f>
        <v>-</v>
      </c>
      <c r="I714" t="str">
        <f t="array" ref="I714">XLOOKUP($G714,'SEPT 26  EMP LIST'!$A$2:$A$998,'SEPT 26  EMP LIST'!$F$2:$F$998,"-")</f>
        <v>-</v>
      </c>
      <c r="J714" t="str">
        <f t="array" ref="J714">XLOOKUP($G714,'SEPT 26  EMP LIST'!$A$2:$A$998,'SEPT 26  EMP LIST'!$B$2:$B$998,"-")</f>
        <v>-</v>
      </c>
      <c r="N714" t="str">
        <f t="array" ref="N714">XLOOKUP($G714,'SEPT 26  EMP LIST'!$A$2:$A$998,'SEPT 26  EMP LIST'!$E$2:$E$998,"-")</f>
        <v>-</v>
      </c>
    </row>
    <row r="715">
      <c r="H715" t="str">
        <f t="array" ref="H715">XLOOKUP($G715,'SEPT 26  EMP LIST'!$A$2:$A$998,'SEPT 26  EMP LIST'!$D$2:$D$998,"-")</f>
        <v>-</v>
      </c>
      <c r="I715" t="str">
        <f t="array" ref="I715">XLOOKUP($G715,'SEPT 26  EMP LIST'!$A$2:$A$998,'SEPT 26  EMP LIST'!$F$2:$F$998,"-")</f>
        <v>-</v>
      </c>
      <c r="J715" t="str">
        <f t="array" ref="J715">XLOOKUP($G715,'SEPT 26  EMP LIST'!$A$2:$A$998,'SEPT 26  EMP LIST'!$B$2:$B$998,"-")</f>
        <v>-</v>
      </c>
      <c r="N715" t="str">
        <f t="array" ref="N715">XLOOKUP($G715,'SEPT 26  EMP LIST'!$A$2:$A$998,'SEPT 26  EMP LIST'!$E$2:$E$998,"-")</f>
        <v>-</v>
      </c>
    </row>
    <row r="716">
      <c r="H716" t="str">
        <f t="array" ref="H716">XLOOKUP($G716,'SEPT 26  EMP LIST'!$A$2:$A$998,'SEPT 26  EMP LIST'!$D$2:$D$998,"-")</f>
        <v>-</v>
      </c>
      <c r="I716" t="str">
        <f t="array" ref="I716">XLOOKUP($G716,'SEPT 26  EMP LIST'!$A$2:$A$998,'SEPT 26  EMP LIST'!$F$2:$F$998,"-")</f>
        <v>-</v>
      </c>
      <c r="J716" t="str">
        <f t="array" ref="J716">XLOOKUP($G716,'SEPT 26  EMP LIST'!$A$2:$A$998,'SEPT 26  EMP LIST'!$B$2:$B$998,"-")</f>
        <v>-</v>
      </c>
      <c r="N716" t="str">
        <f t="array" ref="N716">XLOOKUP($G716,'SEPT 26  EMP LIST'!$A$2:$A$998,'SEPT 26  EMP LIST'!$E$2:$E$998,"-")</f>
        <v>-</v>
      </c>
    </row>
    <row r="717">
      <c r="H717" t="str">
        <f t="array" ref="H717">XLOOKUP($G717,'SEPT 26  EMP LIST'!$A$2:$A$998,'SEPT 26  EMP LIST'!$D$2:$D$998,"-")</f>
        <v>-</v>
      </c>
      <c r="I717" t="str">
        <f t="array" ref="I717">XLOOKUP($G717,'SEPT 26  EMP LIST'!$A$2:$A$998,'SEPT 26  EMP LIST'!$F$2:$F$998,"-")</f>
        <v>-</v>
      </c>
      <c r="J717" t="str">
        <f t="array" ref="J717">XLOOKUP($G717,'SEPT 26  EMP LIST'!$A$2:$A$998,'SEPT 26  EMP LIST'!$B$2:$B$998,"-")</f>
        <v>-</v>
      </c>
      <c r="N717" t="str">
        <f t="array" ref="N717">XLOOKUP($G717,'SEPT 26  EMP LIST'!$A$2:$A$998,'SEPT 26  EMP LIST'!$E$2:$E$998,"-")</f>
        <v>-</v>
      </c>
    </row>
    <row r="718">
      <c r="H718" t="str">
        <f t="array" ref="H718">XLOOKUP($G718,'SEPT 26  EMP LIST'!$A$2:$A$998,'SEPT 26  EMP LIST'!$D$2:$D$998,"-")</f>
        <v>-</v>
      </c>
      <c r="I718" t="str">
        <f t="array" ref="I718">XLOOKUP($G718,'SEPT 26  EMP LIST'!$A$2:$A$998,'SEPT 26  EMP LIST'!$F$2:$F$998,"-")</f>
        <v>-</v>
      </c>
      <c r="J718" t="str">
        <f t="array" ref="J718">XLOOKUP($G718,'SEPT 26  EMP LIST'!$A$2:$A$998,'SEPT 26  EMP LIST'!$B$2:$B$998,"-")</f>
        <v>-</v>
      </c>
      <c r="N718" t="str">
        <f t="array" ref="N718">XLOOKUP($G718,'SEPT 26  EMP LIST'!$A$2:$A$998,'SEPT 26  EMP LIST'!$E$2:$E$998,"-")</f>
        <v>-</v>
      </c>
    </row>
    <row r="719">
      <c r="H719" t="str">
        <f t="array" ref="H719">XLOOKUP($G719,'SEPT 26  EMP LIST'!$A$2:$A$998,'SEPT 26  EMP LIST'!$D$2:$D$998,"-")</f>
        <v>-</v>
      </c>
      <c r="I719" t="str">
        <f t="array" ref="I719">XLOOKUP($G719,'SEPT 26  EMP LIST'!$A$2:$A$998,'SEPT 26  EMP LIST'!$F$2:$F$998,"-")</f>
        <v>-</v>
      </c>
      <c r="J719" t="str">
        <f t="array" ref="J719">XLOOKUP($G719,'SEPT 26  EMP LIST'!$A$2:$A$998,'SEPT 26  EMP LIST'!$B$2:$B$998,"-")</f>
        <v>-</v>
      </c>
      <c r="N719" t="str">
        <f t="array" ref="N719">XLOOKUP($G719,'SEPT 26  EMP LIST'!$A$2:$A$998,'SEPT 26  EMP LIST'!$E$2:$E$998,"-")</f>
        <v>-</v>
      </c>
    </row>
    <row r="720">
      <c r="H720" t="str">
        <f t="array" ref="H720">XLOOKUP($G720,'SEPT 26  EMP LIST'!$A$2:$A$998,'SEPT 26  EMP LIST'!$D$2:$D$998,"-")</f>
        <v>-</v>
      </c>
      <c r="I720" t="str">
        <f t="array" ref="I720">XLOOKUP($G720,'SEPT 26  EMP LIST'!$A$2:$A$998,'SEPT 26  EMP LIST'!$F$2:$F$998,"-")</f>
        <v>-</v>
      </c>
      <c r="J720" t="str">
        <f t="array" ref="J720">XLOOKUP($G720,'SEPT 26  EMP LIST'!$A$2:$A$998,'SEPT 26  EMP LIST'!$B$2:$B$998,"-")</f>
        <v>-</v>
      </c>
      <c r="N720" t="str">
        <f t="array" ref="N720">XLOOKUP($G720,'SEPT 26  EMP LIST'!$A$2:$A$998,'SEPT 26  EMP LIST'!$E$2:$E$998,"-")</f>
        <v>-</v>
      </c>
    </row>
    <row r="721">
      <c r="H721" t="str">
        <f t="array" ref="H721">XLOOKUP($G721,'SEPT 26  EMP LIST'!$A$2:$A$998,'SEPT 26  EMP LIST'!$D$2:$D$998,"-")</f>
        <v>-</v>
      </c>
      <c r="I721" t="str">
        <f t="array" ref="I721">XLOOKUP($G721,'SEPT 26  EMP LIST'!$A$2:$A$998,'SEPT 26  EMP LIST'!$F$2:$F$998,"-")</f>
        <v>-</v>
      </c>
      <c r="J721" t="str">
        <f t="array" ref="J721">XLOOKUP($G721,'SEPT 26  EMP LIST'!$A$2:$A$998,'SEPT 26  EMP LIST'!$B$2:$B$998,"-")</f>
        <v>-</v>
      </c>
      <c r="N721" t="str">
        <f t="array" ref="N721">XLOOKUP($G721,'SEPT 26  EMP LIST'!$A$2:$A$998,'SEPT 26  EMP LIST'!$E$2:$E$998,"-")</f>
        <v>-</v>
      </c>
    </row>
    <row r="722">
      <c r="H722" t="str">
        <f t="array" ref="H722">XLOOKUP($G722,'SEPT 26  EMP LIST'!$A$2:$A$998,'SEPT 26  EMP LIST'!$D$2:$D$998,"-")</f>
        <v>-</v>
      </c>
      <c r="I722" t="str">
        <f t="array" ref="I722">XLOOKUP($G722,'SEPT 26  EMP LIST'!$A$2:$A$998,'SEPT 26  EMP LIST'!$F$2:$F$998,"-")</f>
        <v>-</v>
      </c>
      <c r="J722" t="str">
        <f t="array" ref="J722">XLOOKUP($G722,'SEPT 26  EMP LIST'!$A$2:$A$998,'SEPT 26  EMP LIST'!$B$2:$B$998,"-")</f>
        <v>-</v>
      </c>
      <c r="N722" t="str">
        <f t="array" ref="N722">XLOOKUP($G722,'SEPT 26  EMP LIST'!$A$2:$A$998,'SEPT 26  EMP LIST'!$E$2:$E$998,"-")</f>
        <v>-</v>
      </c>
    </row>
    <row r="723">
      <c r="H723" t="str">
        <f t="array" ref="H723">XLOOKUP($G723,'SEPT 26  EMP LIST'!$A$2:$A$998,'SEPT 26  EMP LIST'!$D$2:$D$998,"-")</f>
        <v>-</v>
      </c>
      <c r="I723" t="str">
        <f t="array" ref="I723">XLOOKUP($G723,'SEPT 26  EMP LIST'!$A$2:$A$998,'SEPT 26  EMP LIST'!$F$2:$F$998,"-")</f>
        <v>-</v>
      </c>
      <c r="J723" t="str">
        <f t="array" ref="J723">XLOOKUP($G723,'SEPT 26  EMP LIST'!$A$2:$A$998,'SEPT 26  EMP LIST'!$B$2:$B$998,"-")</f>
        <v>-</v>
      </c>
      <c r="N723" t="str">
        <f t="array" ref="N723">XLOOKUP($G723,'SEPT 26  EMP LIST'!$A$2:$A$998,'SEPT 26  EMP LIST'!$E$2:$E$998,"-")</f>
        <v>-</v>
      </c>
    </row>
    <row r="724">
      <c r="H724" t="str">
        <f t="array" ref="H724">XLOOKUP($G724,'SEPT 26  EMP LIST'!$A$2:$A$998,'SEPT 26  EMP LIST'!$D$2:$D$998,"-")</f>
        <v>-</v>
      </c>
      <c r="I724" t="str">
        <f t="array" ref="I724">XLOOKUP($G724,'SEPT 26  EMP LIST'!$A$2:$A$998,'SEPT 26  EMP LIST'!$F$2:$F$998,"-")</f>
        <v>-</v>
      </c>
      <c r="J724" t="str">
        <f t="array" ref="J724">XLOOKUP($G724,'SEPT 26  EMP LIST'!$A$2:$A$998,'SEPT 26  EMP LIST'!$B$2:$B$998,"-")</f>
        <v>-</v>
      </c>
      <c r="N724" t="str">
        <f t="array" ref="N724">XLOOKUP($G724,'SEPT 26  EMP LIST'!$A$2:$A$998,'SEPT 26  EMP LIST'!$E$2:$E$998,"-")</f>
        <v>-</v>
      </c>
    </row>
    <row r="725">
      <c r="H725" t="str">
        <f t="array" ref="H725">XLOOKUP($G725,'SEPT 26  EMP LIST'!$A$2:$A$998,'SEPT 26  EMP LIST'!$D$2:$D$998,"-")</f>
        <v>-</v>
      </c>
      <c r="I725" t="str">
        <f t="array" ref="I725">XLOOKUP($G725,'SEPT 26  EMP LIST'!$A$2:$A$998,'SEPT 26  EMP LIST'!$F$2:$F$998,"-")</f>
        <v>-</v>
      </c>
      <c r="J725" t="str">
        <f t="array" ref="J725">XLOOKUP($G725,'SEPT 26  EMP LIST'!$A$2:$A$998,'SEPT 26  EMP LIST'!$B$2:$B$998,"-")</f>
        <v>-</v>
      </c>
      <c r="N725" t="str">
        <f t="array" ref="N725">XLOOKUP($G725,'SEPT 26  EMP LIST'!$A$2:$A$998,'SEPT 26  EMP LIST'!$E$2:$E$998,"-")</f>
        <v>-</v>
      </c>
    </row>
    <row r="726">
      <c r="H726" t="str">
        <f t="array" ref="H726">XLOOKUP($G726,'SEPT 26  EMP LIST'!$A$2:$A$998,'SEPT 26  EMP LIST'!$D$2:$D$998,"-")</f>
        <v>-</v>
      </c>
      <c r="I726" t="str">
        <f t="array" ref="I726">XLOOKUP($G726,'SEPT 26  EMP LIST'!$A$2:$A$998,'SEPT 26  EMP LIST'!$F$2:$F$998,"-")</f>
        <v>-</v>
      </c>
      <c r="J726" t="str">
        <f t="array" ref="J726">XLOOKUP($G726,'SEPT 26  EMP LIST'!$A$2:$A$998,'SEPT 26  EMP LIST'!$B$2:$B$998,"-")</f>
        <v>-</v>
      </c>
      <c r="N726" t="str">
        <f t="array" ref="N726">XLOOKUP($G726,'SEPT 26  EMP LIST'!$A$2:$A$998,'SEPT 26  EMP LIST'!$E$2:$E$998,"-")</f>
        <v>-</v>
      </c>
    </row>
    <row r="727">
      <c r="H727" t="str">
        <f t="array" ref="H727">XLOOKUP($G727,'SEPT 26  EMP LIST'!$A$2:$A$998,'SEPT 26  EMP LIST'!$D$2:$D$998,"-")</f>
        <v>-</v>
      </c>
      <c r="I727" t="str">
        <f t="array" ref="I727">XLOOKUP($G727,'SEPT 26  EMP LIST'!$A$2:$A$998,'SEPT 26  EMP LIST'!$F$2:$F$998,"-")</f>
        <v>-</v>
      </c>
      <c r="J727" t="str">
        <f t="array" ref="J727">XLOOKUP($G727,'SEPT 26  EMP LIST'!$A$2:$A$998,'SEPT 26  EMP LIST'!$B$2:$B$998,"-")</f>
        <v>-</v>
      </c>
      <c r="N727" t="str">
        <f t="array" ref="N727">XLOOKUP($G727,'SEPT 26  EMP LIST'!$A$2:$A$998,'SEPT 26  EMP LIST'!$E$2:$E$998,"-")</f>
        <v>-</v>
      </c>
    </row>
    <row r="728">
      <c r="H728" t="str">
        <f t="array" ref="H728">XLOOKUP($G728,'SEPT 26  EMP LIST'!$A$2:$A$998,'SEPT 26  EMP LIST'!$D$2:$D$998,"-")</f>
        <v>-</v>
      </c>
      <c r="I728" t="str">
        <f t="array" ref="I728">XLOOKUP($G728,'SEPT 26  EMP LIST'!$A$2:$A$998,'SEPT 26  EMP LIST'!$F$2:$F$998,"-")</f>
        <v>-</v>
      </c>
      <c r="J728" t="str">
        <f t="array" ref="J728">XLOOKUP($G728,'SEPT 26  EMP LIST'!$A$2:$A$998,'SEPT 26  EMP LIST'!$B$2:$B$998,"-")</f>
        <v>-</v>
      </c>
      <c r="N728" t="str">
        <f t="array" ref="N728">XLOOKUP($G728,'SEPT 26  EMP LIST'!$A$2:$A$998,'SEPT 26  EMP LIST'!$E$2:$E$998,"-")</f>
        <v>-</v>
      </c>
    </row>
    <row r="729">
      <c r="H729" t="str">
        <f t="array" ref="H729">XLOOKUP($G729,'SEPT 26  EMP LIST'!$A$2:$A$998,'SEPT 26  EMP LIST'!$D$2:$D$998,"-")</f>
        <v>-</v>
      </c>
      <c r="I729" t="str">
        <f t="array" ref="I729">XLOOKUP($G729,'SEPT 26  EMP LIST'!$A$2:$A$998,'SEPT 26  EMP LIST'!$F$2:$F$998,"-")</f>
        <v>-</v>
      </c>
      <c r="J729" t="str">
        <f t="array" ref="J729">XLOOKUP($G729,'SEPT 26  EMP LIST'!$A$2:$A$998,'SEPT 26  EMP LIST'!$B$2:$B$998,"-")</f>
        <v>-</v>
      </c>
      <c r="N729" t="str">
        <f t="array" ref="N729">XLOOKUP($G729,'SEPT 26  EMP LIST'!$A$2:$A$998,'SEPT 26  EMP LIST'!$E$2:$E$998,"-")</f>
        <v>-</v>
      </c>
    </row>
    <row r="730">
      <c r="H730" t="str">
        <f t="array" ref="H730">XLOOKUP($G730,'SEPT 26  EMP LIST'!$A$2:$A$998,'SEPT 26  EMP LIST'!$D$2:$D$998,"-")</f>
        <v>-</v>
      </c>
      <c r="I730" t="str">
        <f t="array" ref="I730">XLOOKUP($G730,'SEPT 26  EMP LIST'!$A$2:$A$998,'SEPT 26  EMP LIST'!$F$2:$F$998,"-")</f>
        <v>-</v>
      </c>
      <c r="J730" t="str">
        <f t="array" ref="J730">XLOOKUP($G730,'SEPT 26  EMP LIST'!$A$2:$A$998,'SEPT 26  EMP LIST'!$B$2:$B$998,"-")</f>
        <v>-</v>
      </c>
      <c r="N730" t="str">
        <f t="array" ref="N730">XLOOKUP($G730,'SEPT 26  EMP LIST'!$A$2:$A$998,'SEPT 26  EMP LIST'!$E$2:$E$998,"-")</f>
        <v>-</v>
      </c>
    </row>
    <row r="731">
      <c r="H731" t="str">
        <f t="array" ref="H731">XLOOKUP($G731,'SEPT 26  EMP LIST'!$A$2:$A$998,'SEPT 26  EMP LIST'!$D$2:$D$998,"-")</f>
        <v>-</v>
      </c>
      <c r="I731" t="str">
        <f t="array" ref="I731">XLOOKUP($G731,'SEPT 26  EMP LIST'!$A$2:$A$998,'SEPT 26  EMP LIST'!$F$2:$F$998,"-")</f>
        <v>-</v>
      </c>
      <c r="J731" t="str">
        <f t="array" ref="J731">XLOOKUP($G731,'SEPT 26  EMP LIST'!$A$2:$A$998,'SEPT 26  EMP LIST'!$B$2:$B$998,"-")</f>
        <v>-</v>
      </c>
      <c r="N731" t="str">
        <f t="array" ref="N731">XLOOKUP($G731,'SEPT 26  EMP LIST'!$A$2:$A$998,'SEPT 26  EMP LIST'!$E$2:$E$998,"-")</f>
        <v>-</v>
      </c>
    </row>
    <row r="732">
      <c r="H732" t="str">
        <f t="array" ref="H732">XLOOKUP($G732,'SEPT 26  EMP LIST'!$A$2:$A$998,'SEPT 26  EMP LIST'!$D$2:$D$998,"-")</f>
        <v>-</v>
      </c>
      <c r="I732" t="str">
        <f t="array" ref="I732">XLOOKUP($G732,'SEPT 26  EMP LIST'!$A$2:$A$998,'SEPT 26  EMP LIST'!$F$2:$F$998,"-")</f>
        <v>-</v>
      </c>
      <c r="J732" t="str">
        <f t="array" ref="J732">XLOOKUP($G732,'SEPT 26  EMP LIST'!$A$2:$A$998,'SEPT 26  EMP LIST'!$B$2:$B$998,"-")</f>
        <v>-</v>
      </c>
      <c r="N732" t="str">
        <f t="array" ref="N732">XLOOKUP($G732,'SEPT 26  EMP LIST'!$A$2:$A$998,'SEPT 26  EMP LIST'!$E$2:$E$998,"-")</f>
        <v>-</v>
      </c>
    </row>
    <row r="733">
      <c r="H733" t="str">
        <f t="array" ref="H733">XLOOKUP($G733,'SEPT 26  EMP LIST'!$A$2:$A$998,'SEPT 26  EMP LIST'!$D$2:$D$998,"-")</f>
        <v>-</v>
      </c>
      <c r="I733" t="str">
        <f t="array" ref="I733">XLOOKUP($G733,'SEPT 26  EMP LIST'!$A$2:$A$998,'SEPT 26  EMP LIST'!$F$2:$F$998,"-")</f>
        <v>-</v>
      </c>
      <c r="J733" t="str">
        <f t="array" ref="J733">XLOOKUP($G733,'SEPT 26  EMP LIST'!$A$2:$A$998,'SEPT 26  EMP LIST'!$B$2:$B$998,"-")</f>
        <v>-</v>
      </c>
      <c r="N733" t="str">
        <f t="array" ref="N733">XLOOKUP($G733,'SEPT 26  EMP LIST'!$A$2:$A$998,'SEPT 26  EMP LIST'!$E$2:$E$998,"-")</f>
        <v>-</v>
      </c>
    </row>
    <row r="734">
      <c r="H734" t="str">
        <f t="array" ref="H734">XLOOKUP($G734,'SEPT 26  EMP LIST'!$A$2:$A$998,'SEPT 26  EMP LIST'!$D$2:$D$998,"-")</f>
        <v>-</v>
      </c>
      <c r="I734" t="str">
        <f t="array" ref="I734">XLOOKUP($G734,'SEPT 26  EMP LIST'!$A$2:$A$998,'SEPT 26  EMP LIST'!$F$2:$F$998,"-")</f>
        <v>-</v>
      </c>
      <c r="J734" t="str">
        <f t="array" ref="J734">XLOOKUP($G734,'SEPT 26  EMP LIST'!$A$2:$A$998,'SEPT 26  EMP LIST'!$B$2:$B$998,"-")</f>
        <v>-</v>
      </c>
      <c r="N734" t="str">
        <f t="array" ref="N734">XLOOKUP($G734,'SEPT 26  EMP LIST'!$A$2:$A$998,'SEPT 26  EMP LIST'!$E$2:$E$998,"-")</f>
        <v>-</v>
      </c>
    </row>
    <row r="735">
      <c r="H735" t="str">
        <f t="array" ref="H735">XLOOKUP($G735,'SEPT 26  EMP LIST'!$A$2:$A$998,'SEPT 26  EMP LIST'!$D$2:$D$998,"-")</f>
        <v>-</v>
      </c>
      <c r="I735" t="str">
        <f t="array" ref="I735">XLOOKUP($G735,'SEPT 26  EMP LIST'!$A$2:$A$998,'SEPT 26  EMP LIST'!$F$2:$F$998,"-")</f>
        <v>-</v>
      </c>
      <c r="J735" t="str">
        <f t="array" ref="J735">XLOOKUP($G735,'SEPT 26  EMP LIST'!$A$2:$A$998,'SEPT 26  EMP LIST'!$B$2:$B$998,"-")</f>
        <v>-</v>
      </c>
      <c r="N735" t="str">
        <f t="array" ref="N735">XLOOKUP($G735,'SEPT 26  EMP LIST'!$A$2:$A$998,'SEPT 26  EMP LIST'!$E$2:$E$998,"-")</f>
        <v>-</v>
      </c>
    </row>
    <row r="736">
      <c r="H736" t="str">
        <f t="array" ref="H736">XLOOKUP($G736,'SEPT 26  EMP LIST'!$A$2:$A$998,'SEPT 26  EMP LIST'!$D$2:$D$998,"-")</f>
        <v>-</v>
      </c>
      <c r="I736" t="str">
        <f t="array" ref="I736">XLOOKUP($G736,'SEPT 26  EMP LIST'!$A$2:$A$998,'SEPT 26  EMP LIST'!$F$2:$F$998,"-")</f>
        <v>-</v>
      </c>
      <c r="J736" t="str">
        <f t="array" ref="J736">XLOOKUP($G736,'SEPT 26  EMP LIST'!$A$2:$A$998,'SEPT 26  EMP LIST'!$B$2:$B$998,"-")</f>
        <v>-</v>
      </c>
      <c r="N736" t="str">
        <f t="array" ref="N736">XLOOKUP($G736,'SEPT 26  EMP LIST'!$A$2:$A$998,'SEPT 26  EMP LIST'!$E$2:$E$998,"-")</f>
        <v>-</v>
      </c>
    </row>
    <row r="737">
      <c r="H737" t="str">
        <f t="array" ref="H737">XLOOKUP($G737,'SEPT 26  EMP LIST'!$A$2:$A$998,'SEPT 26  EMP LIST'!$D$2:$D$998,"-")</f>
        <v>-</v>
      </c>
      <c r="I737" t="str">
        <f t="array" ref="I737">XLOOKUP($G737,'SEPT 26  EMP LIST'!$A$2:$A$998,'SEPT 26  EMP LIST'!$F$2:$F$998,"-")</f>
        <v>-</v>
      </c>
      <c r="J737" t="str">
        <f t="array" ref="J737">XLOOKUP($G737,'SEPT 26  EMP LIST'!$A$2:$A$998,'SEPT 26  EMP LIST'!$B$2:$B$998,"-")</f>
        <v>-</v>
      </c>
      <c r="N737" t="str">
        <f t="array" ref="N737">XLOOKUP($G737,'SEPT 26  EMP LIST'!$A$2:$A$998,'SEPT 26  EMP LIST'!$E$2:$E$998,"-")</f>
        <v>-</v>
      </c>
    </row>
    <row r="738">
      <c r="H738" t="str">
        <f t="array" ref="H738">XLOOKUP($G738,'SEPT 26  EMP LIST'!$A$2:$A$998,'SEPT 26  EMP LIST'!$D$2:$D$998,"-")</f>
        <v>-</v>
      </c>
      <c r="I738" t="str">
        <f t="array" ref="I738">XLOOKUP($G738,'SEPT 26  EMP LIST'!$A$2:$A$998,'SEPT 26  EMP LIST'!$F$2:$F$998,"-")</f>
        <v>-</v>
      </c>
      <c r="J738" t="str">
        <f t="array" ref="J738">XLOOKUP($G738,'SEPT 26  EMP LIST'!$A$2:$A$998,'SEPT 26  EMP LIST'!$B$2:$B$998,"-")</f>
        <v>-</v>
      </c>
      <c r="N738" t="str">
        <f t="array" ref="N738">XLOOKUP($G738,'SEPT 26  EMP LIST'!$A$2:$A$998,'SEPT 26  EMP LIST'!$E$2:$E$998,"-")</f>
        <v>-</v>
      </c>
    </row>
    <row r="739">
      <c r="H739" t="str">
        <f t="array" ref="H739">XLOOKUP($G739,'SEPT 26  EMP LIST'!$A$2:$A$998,'SEPT 26  EMP LIST'!$D$2:$D$998,"-")</f>
        <v>-</v>
      </c>
      <c r="I739" t="str">
        <f t="array" ref="I739">XLOOKUP($G739,'SEPT 26  EMP LIST'!$A$2:$A$998,'SEPT 26  EMP LIST'!$F$2:$F$998,"-")</f>
        <v>-</v>
      </c>
      <c r="J739" t="str">
        <f t="array" ref="J739">XLOOKUP($G739,'SEPT 26  EMP LIST'!$A$2:$A$998,'SEPT 26  EMP LIST'!$B$2:$B$998,"-")</f>
        <v>-</v>
      </c>
      <c r="N739" t="str">
        <f t="array" ref="N739">XLOOKUP($G739,'SEPT 26  EMP LIST'!$A$2:$A$998,'SEPT 26  EMP LIST'!$E$2:$E$998,"-")</f>
        <v>-</v>
      </c>
    </row>
    <row r="740">
      <c r="H740" t="str">
        <f t="array" ref="H740">XLOOKUP($G740,'SEPT 26  EMP LIST'!$A$2:$A$998,'SEPT 26  EMP LIST'!$D$2:$D$998,"-")</f>
        <v>-</v>
      </c>
      <c r="I740" t="str">
        <f t="array" ref="I740">XLOOKUP($G740,'SEPT 26  EMP LIST'!$A$2:$A$998,'SEPT 26  EMP LIST'!$F$2:$F$998,"-")</f>
        <v>-</v>
      </c>
      <c r="J740" t="str">
        <f t="array" ref="J740">XLOOKUP($G740,'SEPT 26  EMP LIST'!$A$2:$A$998,'SEPT 26  EMP LIST'!$B$2:$B$998,"-")</f>
        <v>-</v>
      </c>
      <c r="N740" t="str">
        <f t="array" ref="N740">XLOOKUP($G740,'SEPT 26  EMP LIST'!$A$2:$A$998,'SEPT 26  EMP LIST'!$E$2:$E$998,"-")</f>
        <v>-</v>
      </c>
    </row>
    <row r="741">
      <c r="H741" t="str">
        <f t="array" ref="H741">XLOOKUP($G741,'SEPT 26  EMP LIST'!$A$2:$A$998,'SEPT 26  EMP LIST'!$D$2:$D$998,"-")</f>
        <v>-</v>
      </c>
      <c r="I741" t="str">
        <f t="array" ref="I741">XLOOKUP($G741,'SEPT 26  EMP LIST'!$A$2:$A$998,'SEPT 26  EMP LIST'!$F$2:$F$998,"-")</f>
        <v>-</v>
      </c>
      <c r="J741" t="str">
        <f t="array" ref="J741">XLOOKUP($G741,'SEPT 26  EMP LIST'!$A$2:$A$998,'SEPT 26  EMP LIST'!$B$2:$B$998,"-")</f>
        <v>-</v>
      </c>
      <c r="N741" t="str">
        <f t="array" ref="N741">XLOOKUP($G741,'SEPT 26  EMP LIST'!$A$2:$A$998,'SEPT 26  EMP LIST'!$E$2:$E$998,"-")</f>
        <v>-</v>
      </c>
    </row>
    <row r="742">
      <c r="H742" t="str">
        <f t="array" ref="H742">XLOOKUP($G742,'SEPT 26  EMP LIST'!$A$2:$A$998,'SEPT 26  EMP LIST'!$D$2:$D$998,"-")</f>
        <v>-</v>
      </c>
      <c r="I742" t="str">
        <f t="array" ref="I742">XLOOKUP($G742,'SEPT 26  EMP LIST'!$A$2:$A$998,'SEPT 26  EMP LIST'!$F$2:$F$998,"-")</f>
        <v>-</v>
      </c>
      <c r="J742" t="str">
        <f t="array" ref="J742">XLOOKUP($G742,'SEPT 26  EMP LIST'!$A$2:$A$998,'SEPT 26  EMP LIST'!$B$2:$B$998,"-")</f>
        <v>-</v>
      </c>
      <c r="N742" t="str">
        <f t="array" ref="N742">XLOOKUP($G742,'SEPT 26  EMP LIST'!$A$2:$A$998,'SEPT 26  EMP LIST'!$E$2:$E$998,"-")</f>
        <v>-</v>
      </c>
    </row>
    <row r="743">
      <c r="H743" t="str">
        <f t="array" ref="H743">XLOOKUP($G743,'SEPT 26  EMP LIST'!$A$2:$A$998,'SEPT 26  EMP LIST'!$D$2:$D$998,"-")</f>
        <v>-</v>
      </c>
      <c r="I743" t="str">
        <f t="array" ref="I743">XLOOKUP($G743,'SEPT 26  EMP LIST'!$A$2:$A$998,'SEPT 26  EMP LIST'!$F$2:$F$998,"-")</f>
        <v>-</v>
      </c>
      <c r="J743" t="str">
        <f t="array" ref="J743">XLOOKUP($G743,'SEPT 26  EMP LIST'!$A$2:$A$998,'SEPT 26  EMP LIST'!$B$2:$B$998,"-")</f>
        <v>-</v>
      </c>
      <c r="N743" t="str">
        <f t="array" ref="N743">XLOOKUP($G743,'SEPT 26  EMP LIST'!$A$2:$A$998,'SEPT 26  EMP LIST'!$E$2:$E$998,"-")</f>
        <v>-</v>
      </c>
    </row>
    <row r="744">
      <c r="H744" t="str">
        <f t="array" ref="H744">XLOOKUP($G744,'SEPT 26  EMP LIST'!$A$2:$A$998,'SEPT 26  EMP LIST'!$D$2:$D$998,"-")</f>
        <v>-</v>
      </c>
      <c r="I744" t="str">
        <f t="array" ref="I744">XLOOKUP($G744,'SEPT 26  EMP LIST'!$A$2:$A$998,'SEPT 26  EMP LIST'!$F$2:$F$998,"-")</f>
        <v>-</v>
      </c>
      <c r="J744" t="str">
        <f t="array" ref="J744">XLOOKUP($G744,'SEPT 26  EMP LIST'!$A$2:$A$998,'SEPT 26  EMP LIST'!$B$2:$B$998,"-")</f>
        <v>-</v>
      </c>
      <c r="N744" t="str">
        <f t="array" ref="N744">XLOOKUP($G744,'SEPT 26  EMP LIST'!$A$2:$A$998,'SEPT 26  EMP LIST'!$E$2:$E$998,"-")</f>
        <v>-</v>
      </c>
    </row>
    <row r="745">
      <c r="H745" t="str">
        <f t="array" ref="H745">XLOOKUP($G745,'SEPT 26  EMP LIST'!$A$2:$A$998,'SEPT 26  EMP LIST'!$D$2:$D$998,"-")</f>
        <v>-</v>
      </c>
      <c r="I745" t="str">
        <f t="array" ref="I745">XLOOKUP($G745,'SEPT 26  EMP LIST'!$A$2:$A$998,'SEPT 26  EMP LIST'!$F$2:$F$998,"-")</f>
        <v>-</v>
      </c>
      <c r="J745" t="str">
        <f t="array" ref="J745">XLOOKUP($G745,'SEPT 26  EMP LIST'!$A$2:$A$998,'SEPT 26  EMP LIST'!$B$2:$B$998,"-")</f>
        <v>-</v>
      </c>
      <c r="N745" t="str">
        <f t="array" ref="N745">XLOOKUP($G745,'SEPT 26  EMP LIST'!$A$2:$A$998,'SEPT 26  EMP LIST'!$E$2:$E$998,"-")</f>
        <v>-</v>
      </c>
    </row>
    <row r="746">
      <c r="H746" t="str">
        <f t="array" ref="H746">XLOOKUP($G746,'SEPT 26  EMP LIST'!$A$2:$A$998,'SEPT 26  EMP LIST'!$D$2:$D$998,"-")</f>
        <v>-</v>
      </c>
      <c r="I746" t="str">
        <f t="array" ref="I746">XLOOKUP($G746,'SEPT 26  EMP LIST'!$A$2:$A$998,'SEPT 26  EMP LIST'!$F$2:$F$998,"-")</f>
        <v>-</v>
      </c>
      <c r="J746" t="str">
        <f t="array" ref="J746">XLOOKUP($G746,'SEPT 26  EMP LIST'!$A$2:$A$998,'SEPT 26  EMP LIST'!$B$2:$B$998,"-")</f>
        <v>-</v>
      </c>
      <c r="N746" t="str">
        <f t="array" ref="N746">XLOOKUP($G746,'SEPT 26  EMP LIST'!$A$2:$A$998,'SEPT 26  EMP LIST'!$E$2:$E$998,"-")</f>
        <v>-</v>
      </c>
    </row>
    <row r="747">
      <c r="H747" t="str">
        <f t="array" ref="H747">XLOOKUP($G747,'SEPT 26  EMP LIST'!$A$2:$A$998,'SEPT 26  EMP LIST'!$D$2:$D$998,"-")</f>
        <v>-</v>
      </c>
      <c r="I747" t="str">
        <f t="array" ref="I747">XLOOKUP($G747,'SEPT 26  EMP LIST'!$A$2:$A$998,'SEPT 26  EMP LIST'!$F$2:$F$998,"-")</f>
        <v>-</v>
      </c>
      <c r="J747" t="str">
        <f t="array" ref="J747">XLOOKUP($G747,'SEPT 26  EMP LIST'!$A$2:$A$998,'SEPT 26  EMP LIST'!$B$2:$B$998,"-")</f>
        <v>-</v>
      </c>
      <c r="N747" t="str">
        <f t="array" ref="N747">XLOOKUP($G747,'SEPT 26  EMP LIST'!$A$2:$A$998,'SEPT 26  EMP LIST'!$E$2:$E$998,"-")</f>
        <v>-</v>
      </c>
    </row>
    <row r="748">
      <c r="H748" t="str">
        <f t="array" ref="H748">XLOOKUP($G748,'SEPT 26  EMP LIST'!$A$2:$A$998,'SEPT 26  EMP LIST'!$D$2:$D$998,"-")</f>
        <v>-</v>
      </c>
      <c r="I748" t="str">
        <f t="array" ref="I748">XLOOKUP($G748,'SEPT 26  EMP LIST'!$A$2:$A$998,'SEPT 26  EMP LIST'!$F$2:$F$998,"-")</f>
        <v>-</v>
      </c>
      <c r="J748" t="str">
        <f t="array" ref="J748">XLOOKUP($G748,'SEPT 26  EMP LIST'!$A$2:$A$998,'SEPT 26  EMP LIST'!$B$2:$B$998,"-")</f>
        <v>-</v>
      </c>
      <c r="N748" t="str">
        <f t="array" ref="N748">XLOOKUP($G748,'SEPT 26  EMP LIST'!$A$2:$A$998,'SEPT 26  EMP LIST'!$E$2:$E$998,"-")</f>
        <v>-</v>
      </c>
    </row>
    <row r="749">
      <c r="H749" t="str">
        <f t="array" ref="H749">XLOOKUP($G749,'SEPT 26  EMP LIST'!$A$2:$A$998,'SEPT 26  EMP LIST'!$D$2:$D$998,"-")</f>
        <v>-</v>
      </c>
      <c r="I749" t="str">
        <f t="array" ref="I749">XLOOKUP($G749,'SEPT 26  EMP LIST'!$A$2:$A$998,'SEPT 26  EMP LIST'!$F$2:$F$998,"-")</f>
        <v>-</v>
      </c>
      <c r="J749" t="str">
        <f t="array" ref="J749">XLOOKUP($G749,'SEPT 26  EMP LIST'!$A$2:$A$998,'SEPT 26  EMP LIST'!$B$2:$B$998,"-")</f>
        <v>-</v>
      </c>
      <c r="N749" t="str">
        <f t="array" ref="N749">XLOOKUP($G749,'SEPT 26  EMP LIST'!$A$2:$A$998,'SEPT 26  EMP LIST'!$E$2:$E$998,"-")</f>
        <v>-</v>
      </c>
    </row>
    <row r="750">
      <c r="H750" t="str">
        <f t="array" ref="H750">XLOOKUP($G750,'SEPT 26  EMP LIST'!$A$2:$A$998,'SEPT 26  EMP LIST'!$D$2:$D$998,"-")</f>
        <v>-</v>
      </c>
      <c r="I750" t="str">
        <f t="array" ref="I750">XLOOKUP($G750,'SEPT 26  EMP LIST'!$A$2:$A$998,'SEPT 26  EMP LIST'!$F$2:$F$998,"-")</f>
        <v>-</v>
      </c>
      <c r="J750" t="str">
        <f t="array" ref="J750">XLOOKUP($G750,'SEPT 26  EMP LIST'!$A$2:$A$998,'SEPT 26  EMP LIST'!$B$2:$B$998,"-")</f>
        <v>-</v>
      </c>
      <c r="N750" t="str">
        <f t="array" ref="N750">XLOOKUP($G750,'SEPT 26  EMP LIST'!$A$2:$A$998,'SEPT 26  EMP LIST'!$E$2:$E$998,"-")</f>
        <v>-</v>
      </c>
    </row>
    <row r="751">
      <c r="H751" t="str">
        <f t="array" ref="H751">XLOOKUP($G751,'SEPT 26  EMP LIST'!$A$2:$A$998,'SEPT 26  EMP LIST'!$D$2:$D$998,"-")</f>
        <v>-</v>
      </c>
      <c r="I751" t="str">
        <f t="array" ref="I751">XLOOKUP($G751,'SEPT 26  EMP LIST'!$A$2:$A$998,'SEPT 26  EMP LIST'!$F$2:$F$998,"-")</f>
        <v>-</v>
      </c>
      <c r="J751" t="str">
        <f t="array" ref="J751">XLOOKUP($G751,'SEPT 26  EMP LIST'!$A$2:$A$998,'SEPT 26  EMP LIST'!$B$2:$B$998,"-")</f>
        <v>-</v>
      </c>
      <c r="N751" t="str">
        <f t="array" ref="N751">XLOOKUP($G751,'SEPT 26  EMP LIST'!$A$2:$A$998,'SEPT 26  EMP LIST'!$E$2:$E$998,"-")</f>
        <v>-</v>
      </c>
    </row>
    <row r="752">
      <c r="H752" t="str">
        <f t="array" ref="H752">XLOOKUP($G752,'SEPT 26  EMP LIST'!$A$2:$A$998,'SEPT 26  EMP LIST'!$D$2:$D$998,"-")</f>
        <v>-</v>
      </c>
      <c r="I752" t="str">
        <f t="array" ref="I752">XLOOKUP($G752,'SEPT 26  EMP LIST'!$A$2:$A$998,'SEPT 26  EMP LIST'!$F$2:$F$998,"-")</f>
        <v>-</v>
      </c>
      <c r="J752" t="str">
        <f t="array" ref="J752">XLOOKUP($G752,'SEPT 26  EMP LIST'!$A$2:$A$998,'SEPT 26  EMP LIST'!$B$2:$B$998,"-")</f>
        <v>-</v>
      </c>
      <c r="N752" t="str">
        <f t="array" ref="N752">XLOOKUP($G752,'SEPT 26  EMP LIST'!$A$2:$A$998,'SEPT 26  EMP LIST'!$E$2:$E$998,"-")</f>
        <v>-</v>
      </c>
    </row>
    <row r="753">
      <c r="H753" t="str">
        <f t="array" ref="H753">XLOOKUP($G753,'SEPT 26  EMP LIST'!$A$2:$A$998,'SEPT 26  EMP LIST'!$D$2:$D$998,"-")</f>
        <v>-</v>
      </c>
      <c r="I753" t="str">
        <f t="array" ref="I753">XLOOKUP($G753,'SEPT 26  EMP LIST'!$A$2:$A$998,'SEPT 26  EMP LIST'!$F$2:$F$998,"-")</f>
        <v>-</v>
      </c>
      <c r="J753" t="str">
        <f t="array" ref="J753">XLOOKUP($G753,'SEPT 26  EMP LIST'!$A$2:$A$998,'SEPT 26  EMP LIST'!$B$2:$B$998,"-")</f>
        <v>-</v>
      </c>
      <c r="N753" t="str">
        <f t="array" ref="N753">XLOOKUP($G753,'SEPT 26  EMP LIST'!$A$2:$A$998,'SEPT 26  EMP LIST'!$E$2:$E$998,"-")</f>
        <v>-</v>
      </c>
    </row>
    <row r="754">
      <c r="H754" t="str">
        <f t="array" ref="H754">XLOOKUP($G754,'SEPT 26  EMP LIST'!$A$2:$A$998,'SEPT 26  EMP LIST'!$D$2:$D$998,"-")</f>
        <v>-</v>
      </c>
      <c r="I754" t="str">
        <f t="array" ref="I754">XLOOKUP($G754,'SEPT 26  EMP LIST'!$A$2:$A$998,'SEPT 26  EMP LIST'!$F$2:$F$998,"-")</f>
        <v>-</v>
      </c>
      <c r="J754" t="str">
        <f t="array" ref="J754">XLOOKUP($G754,'SEPT 26  EMP LIST'!$A$2:$A$998,'SEPT 26  EMP LIST'!$B$2:$B$998,"-")</f>
        <v>-</v>
      </c>
      <c r="N754" t="str">
        <f t="array" ref="N754">XLOOKUP($G754,'SEPT 26  EMP LIST'!$A$2:$A$998,'SEPT 26  EMP LIST'!$E$2:$E$998,"-")</f>
        <v>-</v>
      </c>
    </row>
    <row r="755">
      <c r="H755" t="str">
        <f t="array" ref="H755">XLOOKUP($G755,'SEPT 26  EMP LIST'!$A$2:$A$998,'SEPT 26  EMP LIST'!$D$2:$D$998,"-")</f>
        <v>-</v>
      </c>
      <c r="I755" t="str">
        <f t="array" ref="I755">XLOOKUP($G755,'SEPT 26  EMP LIST'!$A$2:$A$998,'SEPT 26  EMP LIST'!$F$2:$F$998,"-")</f>
        <v>-</v>
      </c>
      <c r="J755" t="str">
        <f t="array" ref="J755">XLOOKUP($G755,'SEPT 26  EMP LIST'!$A$2:$A$998,'SEPT 26  EMP LIST'!$B$2:$B$998,"-")</f>
        <v>-</v>
      </c>
      <c r="N755" t="str">
        <f t="array" ref="N755">XLOOKUP($G755,'SEPT 26  EMP LIST'!$A$2:$A$998,'SEPT 26  EMP LIST'!$E$2:$E$998,"-")</f>
        <v>-</v>
      </c>
    </row>
    <row r="756">
      <c r="H756" t="str">
        <f t="array" ref="H756">XLOOKUP($G756,'SEPT 26  EMP LIST'!$A$2:$A$998,'SEPT 26  EMP LIST'!$D$2:$D$998,"-")</f>
        <v>-</v>
      </c>
      <c r="I756" t="str">
        <f t="array" ref="I756">XLOOKUP($G756,'SEPT 26  EMP LIST'!$A$2:$A$998,'SEPT 26  EMP LIST'!$F$2:$F$998,"-")</f>
        <v>-</v>
      </c>
      <c r="J756" t="str">
        <f t="array" ref="J756">XLOOKUP($G756,'SEPT 26  EMP LIST'!$A$2:$A$998,'SEPT 26  EMP LIST'!$B$2:$B$998,"-")</f>
        <v>-</v>
      </c>
      <c r="N756" t="str">
        <f t="array" ref="N756">XLOOKUP($G756,'SEPT 26  EMP LIST'!$A$2:$A$998,'SEPT 26  EMP LIST'!$E$2:$E$998,"-")</f>
        <v>-</v>
      </c>
    </row>
    <row r="757">
      <c r="H757" t="str">
        <f t="array" ref="H757">XLOOKUP($G757,'SEPT 26  EMP LIST'!$A$2:$A$998,'SEPT 26  EMP LIST'!$D$2:$D$998,"-")</f>
        <v>-</v>
      </c>
      <c r="I757" t="str">
        <f t="array" ref="I757">XLOOKUP($G757,'SEPT 26  EMP LIST'!$A$2:$A$998,'SEPT 26  EMP LIST'!$F$2:$F$998,"-")</f>
        <v>-</v>
      </c>
      <c r="J757" t="str">
        <f t="array" ref="J757">XLOOKUP($G757,'SEPT 26  EMP LIST'!$A$2:$A$998,'SEPT 26  EMP LIST'!$B$2:$B$998,"-")</f>
        <v>-</v>
      </c>
      <c r="N757" t="str">
        <f t="array" ref="N757">XLOOKUP($G757,'SEPT 26  EMP LIST'!$A$2:$A$998,'SEPT 26  EMP LIST'!$E$2:$E$998,"-")</f>
        <v>-</v>
      </c>
    </row>
    <row r="758">
      <c r="H758" t="str">
        <f t="array" ref="H758">XLOOKUP($G758,'SEPT 26  EMP LIST'!$A$2:$A$998,'SEPT 26  EMP LIST'!$D$2:$D$998,"-")</f>
        <v>-</v>
      </c>
      <c r="I758" t="str">
        <f t="array" ref="I758">XLOOKUP($G758,'SEPT 26  EMP LIST'!$A$2:$A$998,'SEPT 26  EMP LIST'!$F$2:$F$998,"-")</f>
        <v>-</v>
      </c>
      <c r="J758" t="str">
        <f t="array" ref="J758">XLOOKUP($G758,'SEPT 26  EMP LIST'!$A$2:$A$998,'SEPT 26  EMP LIST'!$B$2:$B$998,"-")</f>
        <v>-</v>
      </c>
      <c r="N758" t="str">
        <f t="array" ref="N758">XLOOKUP($G758,'SEPT 26  EMP LIST'!$A$2:$A$998,'SEPT 26  EMP LIST'!$E$2:$E$998,"-")</f>
        <v>-</v>
      </c>
    </row>
    <row r="759">
      <c r="H759" t="str">
        <f t="array" ref="H759">XLOOKUP($G759,'SEPT 26  EMP LIST'!$A$2:$A$998,'SEPT 26  EMP LIST'!$D$2:$D$998,"-")</f>
        <v>-</v>
      </c>
      <c r="I759" t="str">
        <f t="array" ref="I759">XLOOKUP($G759,'SEPT 26  EMP LIST'!$A$2:$A$998,'SEPT 26  EMP LIST'!$F$2:$F$998,"-")</f>
        <v>-</v>
      </c>
      <c r="J759" t="str">
        <f t="array" ref="J759">XLOOKUP($G759,'SEPT 26  EMP LIST'!$A$2:$A$998,'SEPT 26  EMP LIST'!$B$2:$B$998,"-")</f>
        <v>-</v>
      </c>
      <c r="N759" t="str">
        <f t="array" ref="N759">XLOOKUP($G759,'SEPT 26  EMP LIST'!$A$2:$A$998,'SEPT 26  EMP LIST'!$E$2:$E$998,"-")</f>
        <v>-</v>
      </c>
    </row>
    <row r="760">
      <c r="H760" t="str">
        <f t="array" ref="H760">XLOOKUP($G760,'SEPT 26  EMP LIST'!$A$2:$A$998,'SEPT 26  EMP LIST'!$D$2:$D$998,"-")</f>
        <v>-</v>
      </c>
      <c r="I760" t="str">
        <f t="array" ref="I760">XLOOKUP($G760,'SEPT 26  EMP LIST'!$A$2:$A$998,'SEPT 26  EMP LIST'!$F$2:$F$998,"-")</f>
        <v>-</v>
      </c>
      <c r="J760" t="str">
        <f t="array" ref="J760">XLOOKUP($G760,'SEPT 26  EMP LIST'!$A$2:$A$998,'SEPT 26  EMP LIST'!$B$2:$B$998,"-")</f>
        <v>-</v>
      </c>
      <c r="N760" t="str">
        <f t="array" ref="N760">XLOOKUP($G760,'SEPT 26  EMP LIST'!$A$2:$A$998,'SEPT 26  EMP LIST'!$E$2:$E$998,"-")</f>
        <v>-</v>
      </c>
    </row>
    <row r="761">
      <c r="H761" t="str">
        <f t="array" ref="H761">XLOOKUP($G761,'SEPT 26  EMP LIST'!$A$2:$A$998,'SEPT 26  EMP LIST'!$D$2:$D$998,"-")</f>
        <v>-</v>
      </c>
      <c r="I761" t="str">
        <f t="array" ref="I761">XLOOKUP($G761,'SEPT 26  EMP LIST'!$A$2:$A$998,'SEPT 26  EMP LIST'!$F$2:$F$998,"-")</f>
        <v>-</v>
      </c>
      <c r="J761" t="str">
        <f t="array" ref="J761">XLOOKUP($G761,'SEPT 26  EMP LIST'!$A$2:$A$998,'SEPT 26  EMP LIST'!$B$2:$B$998,"-")</f>
        <v>-</v>
      </c>
      <c r="N761" t="str">
        <f t="array" ref="N761">XLOOKUP($G761,'SEPT 26  EMP LIST'!$A$2:$A$998,'SEPT 26  EMP LIST'!$E$2:$E$998,"-")</f>
        <v>-</v>
      </c>
    </row>
    <row r="762">
      <c r="H762" t="str">
        <f t="array" ref="H762">XLOOKUP($G762,'SEPT 26  EMP LIST'!$A$2:$A$998,'SEPT 26  EMP LIST'!$D$2:$D$998,"-")</f>
        <v>-</v>
      </c>
      <c r="I762" t="str">
        <f t="array" ref="I762">XLOOKUP($G762,'SEPT 26  EMP LIST'!$A$2:$A$998,'SEPT 26  EMP LIST'!$F$2:$F$998,"-")</f>
        <v>-</v>
      </c>
      <c r="J762" t="str">
        <f t="array" ref="J762">XLOOKUP($G762,'SEPT 26  EMP LIST'!$A$2:$A$998,'SEPT 26  EMP LIST'!$B$2:$B$998,"-")</f>
        <v>-</v>
      </c>
      <c r="N762" t="str">
        <f t="array" ref="N762">XLOOKUP($G762,'SEPT 26  EMP LIST'!$A$2:$A$998,'SEPT 26  EMP LIST'!$E$2:$E$998,"-")</f>
        <v>-</v>
      </c>
    </row>
    <row r="763">
      <c r="H763" t="str">
        <f t="array" ref="H763">XLOOKUP($G763,'SEPT 26  EMP LIST'!$A$2:$A$998,'SEPT 26  EMP LIST'!$D$2:$D$998,"-")</f>
        <v>-</v>
      </c>
      <c r="I763" t="str">
        <f t="array" ref="I763">XLOOKUP($G763,'SEPT 26  EMP LIST'!$A$2:$A$998,'SEPT 26  EMP LIST'!$F$2:$F$998,"-")</f>
        <v>-</v>
      </c>
      <c r="J763" t="str">
        <f t="array" ref="J763">XLOOKUP($G763,'SEPT 26  EMP LIST'!$A$2:$A$998,'SEPT 26  EMP LIST'!$B$2:$B$998,"-")</f>
        <v>-</v>
      </c>
      <c r="N763" t="str">
        <f t="array" ref="N763">XLOOKUP($G763,'SEPT 26  EMP LIST'!$A$2:$A$998,'SEPT 26  EMP LIST'!$E$2:$E$998,"-")</f>
        <v>-</v>
      </c>
    </row>
    <row r="764">
      <c r="H764" t="str">
        <f t="array" ref="H764">XLOOKUP($G764,'SEPT 26  EMP LIST'!$A$2:$A$998,'SEPT 26  EMP LIST'!$D$2:$D$998,"-")</f>
        <v>-</v>
      </c>
      <c r="I764" t="str">
        <f t="array" ref="I764">XLOOKUP($G764,'SEPT 26  EMP LIST'!$A$2:$A$998,'SEPT 26  EMP LIST'!$F$2:$F$998,"-")</f>
        <v>-</v>
      </c>
      <c r="J764" t="str">
        <f t="array" ref="J764">XLOOKUP($G764,'SEPT 26  EMP LIST'!$A$2:$A$998,'SEPT 26  EMP LIST'!$B$2:$B$998,"-")</f>
        <v>-</v>
      </c>
      <c r="N764" t="str">
        <f t="array" ref="N764">XLOOKUP($G764,'SEPT 26  EMP LIST'!$A$2:$A$998,'SEPT 26  EMP LIST'!$E$2:$E$998,"-")</f>
        <v>-</v>
      </c>
    </row>
    <row r="765">
      <c r="H765" t="str">
        <f t="array" ref="H765">XLOOKUP($G765,'SEPT 26  EMP LIST'!$A$2:$A$998,'SEPT 26  EMP LIST'!$D$2:$D$998,"-")</f>
        <v>-</v>
      </c>
      <c r="I765" t="str">
        <f t="array" ref="I765">XLOOKUP($G765,'SEPT 26  EMP LIST'!$A$2:$A$998,'SEPT 26  EMP LIST'!$F$2:$F$998,"-")</f>
        <v>-</v>
      </c>
      <c r="J765" t="str">
        <f t="array" ref="J765">XLOOKUP($G765,'SEPT 26  EMP LIST'!$A$2:$A$998,'SEPT 26  EMP LIST'!$B$2:$B$998,"-")</f>
        <v>-</v>
      </c>
      <c r="N765" t="str">
        <f t="array" ref="N765">XLOOKUP($G765,'SEPT 26  EMP LIST'!$A$2:$A$998,'SEPT 26  EMP LIST'!$E$2:$E$998,"-")</f>
        <v>-</v>
      </c>
    </row>
    <row r="766">
      <c r="H766" t="str">
        <f t="array" ref="H766">XLOOKUP($G766,'SEPT 26  EMP LIST'!$A$2:$A$998,'SEPT 26  EMP LIST'!$D$2:$D$998,"-")</f>
        <v>-</v>
      </c>
      <c r="I766" t="str">
        <f t="array" ref="I766">XLOOKUP($G766,'SEPT 26  EMP LIST'!$A$2:$A$998,'SEPT 26  EMP LIST'!$F$2:$F$998,"-")</f>
        <v>-</v>
      </c>
      <c r="J766" t="str">
        <f t="array" ref="J766">XLOOKUP($G766,'SEPT 26  EMP LIST'!$A$2:$A$998,'SEPT 26  EMP LIST'!$B$2:$B$998,"-")</f>
        <v>-</v>
      </c>
      <c r="N766" t="str">
        <f t="array" ref="N766">XLOOKUP($G766,'SEPT 26  EMP LIST'!$A$2:$A$998,'SEPT 26  EMP LIST'!$E$2:$E$998,"-")</f>
        <v>-</v>
      </c>
    </row>
    <row r="767">
      <c r="H767" t="str">
        <f t="array" ref="H767">XLOOKUP($G767,'SEPT 26  EMP LIST'!$A$2:$A$998,'SEPT 26  EMP LIST'!$D$2:$D$998,"-")</f>
        <v>-</v>
      </c>
      <c r="I767" t="str">
        <f t="array" ref="I767">XLOOKUP($G767,'SEPT 26  EMP LIST'!$A$2:$A$998,'SEPT 26  EMP LIST'!$F$2:$F$998,"-")</f>
        <v>-</v>
      </c>
      <c r="J767" t="str">
        <f t="array" ref="J767">XLOOKUP($G767,'SEPT 26  EMP LIST'!$A$2:$A$998,'SEPT 26  EMP LIST'!$B$2:$B$998,"-")</f>
        <v>-</v>
      </c>
      <c r="N767" t="str">
        <f t="array" ref="N767">XLOOKUP($G767,'SEPT 26  EMP LIST'!$A$2:$A$998,'SEPT 26  EMP LIST'!$E$2:$E$998,"-")</f>
        <v>-</v>
      </c>
    </row>
    <row r="768">
      <c r="H768" t="str">
        <f t="array" ref="H768">XLOOKUP($G768,'SEPT 26  EMP LIST'!$A$2:$A$998,'SEPT 26  EMP LIST'!$D$2:$D$998,"-")</f>
        <v>-</v>
      </c>
      <c r="I768" t="str">
        <f t="array" ref="I768">XLOOKUP($G768,'SEPT 26  EMP LIST'!$A$2:$A$998,'SEPT 26  EMP LIST'!$F$2:$F$998,"-")</f>
        <v>-</v>
      </c>
      <c r="J768" t="str">
        <f t="array" ref="J768">XLOOKUP($G768,'SEPT 26  EMP LIST'!$A$2:$A$998,'SEPT 26  EMP LIST'!$B$2:$B$998,"-")</f>
        <v>-</v>
      </c>
      <c r="N768" t="str">
        <f t="array" ref="N768">XLOOKUP($G768,'SEPT 26  EMP LIST'!$A$2:$A$998,'SEPT 26  EMP LIST'!$E$2:$E$998,"-")</f>
        <v>-</v>
      </c>
    </row>
    <row r="769">
      <c r="H769" t="str">
        <f t="array" ref="H769">XLOOKUP($G769,'SEPT 26  EMP LIST'!$A$2:$A$998,'SEPT 26  EMP LIST'!$D$2:$D$998,"-")</f>
        <v>-</v>
      </c>
      <c r="I769" t="str">
        <f t="array" ref="I769">XLOOKUP($G769,'SEPT 26  EMP LIST'!$A$2:$A$998,'SEPT 26  EMP LIST'!$F$2:$F$998,"-")</f>
        <v>-</v>
      </c>
      <c r="J769" t="str">
        <f t="array" ref="J769">XLOOKUP($G769,'SEPT 26  EMP LIST'!$A$2:$A$998,'SEPT 26  EMP LIST'!$B$2:$B$998,"-")</f>
        <v>-</v>
      </c>
      <c r="N769" t="str">
        <f t="array" ref="N769">XLOOKUP($G769,'SEPT 26  EMP LIST'!$A$2:$A$998,'SEPT 26  EMP LIST'!$E$2:$E$998,"-")</f>
        <v>-</v>
      </c>
    </row>
    <row r="770">
      <c r="H770" t="str">
        <f t="array" ref="H770">XLOOKUP($G770,'SEPT 26  EMP LIST'!$A$2:$A$998,'SEPT 26  EMP LIST'!$D$2:$D$998,"-")</f>
        <v>-</v>
      </c>
      <c r="I770" t="str">
        <f t="array" ref="I770">XLOOKUP($G770,'SEPT 26  EMP LIST'!$A$2:$A$998,'SEPT 26  EMP LIST'!$F$2:$F$998,"-")</f>
        <v>-</v>
      </c>
      <c r="J770" t="str">
        <f t="array" ref="J770">XLOOKUP($G770,'SEPT 26  EMP LIST'!$A$2:$A$998,'SEPT 26  EMP LIST'!$B$2:$B$998,"-")</f>
        <v>-</v>
      </c>
      <c r="N770" t="str">
        <f t="array" ref="N770">XLOOKUP($G770,'SEPT 26  EMP LIST'!$A$2:$A$998,'SEPT 26  EMP LIST'!$E$2:$E$998,"-")</f>
        <v>-</v>
      </c>
    </row>
    <row r="771">
      <c r="H771" t="str">
        <f t="array" ref="H771">XLOOKUP($G771,'SEPT 26  EMP LIST'!$A$2:$A$998,'SEPT 26  EMP LIST'!$D$2:$D$998,"-")</f>
        <v>-</v>
      </c>
      <c r="I771" t="str">
        <f t="array" ref="I771">XLOOKUP($G771,'SEPT 26  EMP LIST'!$A$2:$A$998,'SEPT 26  EMP LIST'!$F$2:$F$998,"-")</f>
        <v>-</v>
      </c>
      <c r="J771" t="str">
        <f t="array" ref="J771">XLOOKUP($G771,'SEPT 26  EMP LIST'!$A$2:$A$998,'SEPT 26  EMP LIST'!$B$2:$B$998,"-")</f>
        <v>-</v>
      </c>
      <c r="N771" t="str">
        <f t="array" ref="N771">XLOOKUP($G771,'SEPT 26  EMP LIST'!$A$2:$A$998,'SEPT 26  EMP LIST'!$E$2:$E$998,"-")</f>
        <v>-</v>
      </c>
    </row>
    <row r="772">
      <c r="H772" t="str">
        <f t="array" ref="H772">XLOOKUP($G772,'SEPT 26  EMP LIST'!$A$2:$A$998,'SEPT 26  EMP LIST'!$D$2:$D$998,"-")</f>
        <v>-</v>
      </c>
      <c r="I772" t="str">
        <f t="array" ref="I772">XLOOKUP($G772,'SEPT 26  EMP LIST'!$A$2:$A$998,'SEPT 26  EMP LIST'!$F$2:$F$998,"-")</f>
        <v>-</v>
      </c>
      <c r="J772" t="str">
        <f t="array" ref="J772">XLOOKUP($G772,'SEPT 26  EMP LIST'!$A$2:$A$998,'SEPT 26  EMP LIST'!$B$2:$B$998,"-")</f>
        <v>-</v>
      </c>
      <c r="N772" t="str">
        <f t="array" ref="N772">XLOOKUP($G772,'SEPT 26  EMP LIST'!$A$2:$A$998,'SEPT 26  EMP LIST'!$E$2:$E$998,"-")</f>
        <v>-</v>
      </c>
    </row>
    <row r="773">
      <c r="H773" t="str">
        <f t="array" ref="H773">XLOOKUP($G773,'SEPT 26  EMP LIST'!$A$2:$A$998,'SEPT 26  EMP LIST'!$D$2:$D$998,"-")</f>
        <v>-</v>
      </c>
      <c r="I773" t="str">
        <f t="array" ref="I773">XLOOKUP($G773,'SEPT 26  EMP LIST'!$A$2:$A$998,'SEPT 26  EMP LIST'!$F$2:$F$998,"-")</f>
        <v>-</v>
      </c>
      <c r="J773" t="str">
        <f t="array" ref="J773">XLOOKUP($G773,'SEPT 26  EMP LIST'!$A$2:$A$998,'SEPT 26  EMP LIST'!$B$2:$B$998,"-")</f>
        <v>-</v>
      </c>
      <c r="N773" t="str">
        <f t="array" ref="N773">XLOOKUP($G773,'SEPT 26  EMP LIST'!$A$2:$A$998,'SEPT 26  EMP LIST'!$E$2:$E$998,"-")</f>
        <v>-</v>
      </c>
    </row>
    <row r="774">
      <c r="H774" t="str">
        <f t="array" ref="H774">XLOOKUP($G774,'SEPT 26  EMP LIST'!$A$2:$A$998,'SEPT 26  EMP LIST'!$D$2:$D$998,"-")</f>
        <v>-</v>
      </c>
      <c r="I774" t="str">
        <f t="array" ref="I774">XLOOKUP($G774,'SEPT 26  EMP LIST'!$A$2:$A$998,'SEPT 26  EMP LIST'!$F$2:$F$998,"-")</f>
        <v>-</v>
      </c>
      <c r="J774" t="str">
        <f t="array" ref="J774">XLOOKUP($G774,'SEPT 26  EMP LIST'!$A$2:$A$998,'SEPT 26  EMP LIST'!$B$2:$B$998,"-")</f>
        <v>-</v>
      </c>
      <c r="N774" t="str">
        <f t="array" ref="N774">XLOOKUP($G774,'SEPT 26  EMP LIST'!$A$2:$A$998,'SEPT 26  EMP LIST'!$E$2:$E$998,"-")</f>
        <v>-</v>
      </c>
    </row>
    <row r="775">
      <c r="H775" t="str">
        <f t="array" ref="H775">XLOOKUP($G775,'SEPT 26  EMP LIST'!$A$2:$A$998,'SEPT 26  EMP LIST'!$D$2:$D$998,"-")</f>
        <v>-</v>
      </c>
      <c r="I775" t="str">
        <f t="array" ref="I775">XLOOKUP($G775,'SEPT 26  EMP LIST'!$A$2:$A$998,'SEPT 26  EMP LIST'!$F$2:$F$998,"-")</f>
        <v>-</v>
      </c>
      <c r="J775" t="str">
        <f t="array" ref="J775">XLOOKUP($G775,'SEPT 26  EMP LIST'!$A$2:$A$998,'SEPT 26  EMP LIST'!$B$2:$B$998,"-")</f>
        <v>-</v>
      </c>
      <c r="N775" t="str">
        <f t="array" ref="N775">XLOOKUP($G775,'SEPT 26  EMP LIST'!$A$2:$A$998,'SEPT 26  EMP LIST'!$E$2:$E$998,"-")</f>
        <v>-</v>
      </c>
    </row>
    <row r="776">
      <c r="H776" t="str">
        <f t="array" ref="H776">XLOOKUP($G776,'SEPT 26  EMP LIST'!$A$2:$A$998,'SEPT 26  EMP LIST'!$D$2:$D$998,"-")</f>
        <v>-</v>
      </c>
      <c r="I776" t="str">
        <f t="array" ref="I776">XLOOKUP($G776,'SEPT 26  EMP LIST'!$A$2:$A$998,'SEPT 26  EMP LIST'!$F$2:$F$998,"-")</f>
        <v>-</v>
      </c>
      <c r="J776" t="str">
        <f t="array" ref="J776">XLOOKUP($G776,'SEPT 26  EMP LIST'!$A$2:$A$998,'SEPT 26  EMP LIST'!$B$2:$B$998,"-")</f>
        <v>-</v>
      </c>
      <c r="N776" t="str">
        <f t="array" ref="N776">XLOOKUP($G776,'SEPT 26  EMP LIST'!$A$2:$A$998,'SEPT 26  EMP LIST'!$E$2:$E$998,"-")</f>
        <v>-</v>
      </c>
    </row>
    <row r="777">
      <c r="H777" t="str">
        <f t="array" ref="H777">XLOOKUP($G777,'SEPT 26  EMP LIST'!$A$2:$A$998,'SEPT 26  EMP LIST'!$D$2:$D$998,"-")</f>
        <v>-</v>
      </c>
      <c r="I777" t="str">
        <f t="array" ref="I777">XLOOKUP($G777,'SEPT 26  EMP LIST'!$A$2:$A$998,'SEPT 26  EMP LIST'!$F$2:$F$998,"-")</f>
        <v>-</v>
      </c>
      <c r="J777" t="str">
        <f t="array" ref="J777">XLOOKUP($G777,'SEPT 26  EMP LIST'!$A$2:$A$998,'SEPT 26  EMP LIST'!$B$2:$B$998,"-")</f>
        <v>-</v>
      </c>
      <c r="N777" t="str">
        <f t="array" ref="N777">XLOOKUP($G777,'SEPT 26  EMP LIST'!$A$2:$A$998,'SEPT 26  EMP LIST'!$E$2:$E$998,"-")</f>
        <v>-</v>
      </c>
    </row>
    <row r="778">
      <c r="H778" t="str">
        <f t="array" ref="H778">XLOOKUP($G778,'SEPT 26  EMP LIST'!$A$2:$A$998,'SEPT 26  EMP LIST'!$D$2:$D$998,"-")</f>
        <v>-</v>
      </c>
      <c r="I778" t="str">
        <f t="array" ref="I778">XLOOKUP($G778,'SEPT 26  EMP LIST'!$A$2:$A$998,'SEPT 26  EMP LIST'!$F$2:$F$998,"-")</f>
        <v>-</v>
      </c>
      <c r="J778" t="str">
        <f t="array" ref="J778">XLOOKUP($G778,'SEPT 26  EMP LIST'!$A$2:$A$998,'SEPT 26  EMP LIST'!$B$2:$B$998,"-")</f>
        <v>-</v>
      </c>
      <c r="N778" t="str">
        <f t="array" ref="N778">XLOOKUP($G778,'SEPT 26  EMP LIST'!$A$2:$A$998,'SEPT 26  EMP LIST'!$E$2:$E$998,"-")</f>
        <v>-</v>
      </c>
    </row>
    <row r="779">
      <c r="H779" t="str">
        <f t="array" ref="H779">XLOOKUP($G779,'SEPT 26  EMP LIST'!$A$2:$A$998,'SEPT 26  EMP LIST'!$D$2:$D$998,"-")</f>
        <v>-</v>
      </c>
      <c r="I779" t="str">
        <f t="array" ref="I779">XLOOKUP($G779,'SEPT 26  EMP LIST'!$A$2:$A$998,'SEPT 26  EMP LIST'!$F$2:$F$998,"-")</f>
        <v>-</v>
      </c>
      <c r="J779" t="str">
        <f t="array" ref="J779">XLOOKUP($G779,'SEPT 26  EMP LIST'!$A$2:$A$998,'SEPT 26  EMP LIST'!$B$2:$B$998,"-")</f>
        <v>-</v>
      </c>
      <c r="N779" t="str">
        <f t="array" ref="N779">XLOOKUP($G779,'SEPT 26  EMP LIST'!$A$2:$A$998,'SEPT 26  EMP LIST'!$E$2:$E$998,"-")</f>
        <v>-</v>
      </c>
    </row>
    <row r="780">
      <c r="H780" t="str">
        <f t="array" ref="H780">XLOOKUP($G780,'SEPT 26  EMP LIST'!$A$2:$A$998,'SEPT 26  EMP LIST'!$D$2:$D$998,"-")</f>
        <v>-</v>
      </c>
      <c r="I780" t="str">
        <f t="array" ref="I780">XLOOKUP($G780,'SEPT 26  EMP LIST'!$A$2:$A$998,'SEPT 26  EMP LIST'!$F$2:$F$998,"-")</f>
        <v>-</v>
      </c>
      <c r="J780" t="str">
        <f t="array" ref="J780">XLOOKUP($G780,'SEPT 26  EMP LIST'!$A$2:$A$998,'SEPT 26  EMP LIST'!$B$2:$B$998,"-")</f>
        <v>-</v>
      </c>
      <c r="N780" t="str">
        <f t="array" ref="N780">XLOOKUP($G780,'SEPT 26  EMP LIST'!$A$2:$A$998,'SEPT 26  EMP LIST'!$E$2:$E$998,"-")</f>
        <v>-</v>
      </c>
    </row>
    <row r="781">
      <c r="H781" t="str">
        <f t="array" ref="H781">XLOOKUP($G781,'SEPT 26  EMP LIST'!$A$2:$A$998,'SEPT 26  EMP LIST'!$D$2:$D$998,"-")</f>
        <v>-</v>
      </c>
      <c r="I781" t="str">
        <f t="array" ref="I781">XLOOKUP($G781,'SEPT 26  EMP LIST'!$A$2:$A$998,'SEPT 26  EMP LIST'!$F$2:$F$998,"-")</f>
        <v>-</v>
      </c>
      <c r="J781" t="str">
        <f t="array" ref="J781">XLOOKUP($G781,'SEPT 26  EMP LIST'!$A$2:$A$998,'SEPT 26  EMP LIST'!$B$2:$B$998,"-")</f>
        <v>-</v>
      </c>
      <c r="N781" t="str">
        <f t="array" ref="N781">XLOOKUP($G781,'SEPT 26  EMP LIST'!$A$2:$A$998,'SEPT 26  EMP LIST'!$E$2:$E$998,"-")</f>
        <v>-</v>
      </c>
    </row>
    <row r="782">
      <c r="H782" t="str">
        <f t="array" ref="H782">XLOOKUP($G782,'SEPT 26  EMP LIST'!$A$2:$A$998,'SEPT 26  EMP LIST'!$D$2:$D$998,"-")</f>
        <v>-</v>
      </c>
      <c r="I782" t="str">
        <f t="array" ref="I782">XLOOKUP($G782,'SEPT 26  EMP LIST'!$A$2:$A$998,'SEPT 26  EMP LIST'!$F$2:$F$998,"-")</f>
        <v>-</v>
      </c>
      <c r="J782" t="str">
        <f t="array" ref="J782">XLOOKUP($G782,'SEPT 26  EMP LIST'!$A$2:$A$998,'SEPT 26  EMP LIST'!$B$2:$B$998,"-")</f>
        <v>-</v>
      </c>
      <c r="N782" t="str">
        <f t="array" ref="N782">XLOOKUP($G782,'SEPT 26  EMP LIST'!$A$2:$A$998,'SEPT 26  EMP LIST'!$E$2:$E$998,"-")</f>
        <v>-</v>
      </c>
    </row>
    <row r="783">
      <c r="H783" t="str">
        <f t="array" ref="H783">XLOOKUP($G783,'SEPT 26  EMP LIST'!$A$2:$A$998,'SEPT 26  EMP LIST'!$D$2:$D$998,"-")</f>
        <v>-</v>
      </c>
      <c r="I783" t="str">
        <f t="array" ref="I783">XLOOKUP($G783,'SEPT 26  EMP LIST'!$A$2:$A$998,'SEPT 26  EMP LIST'!$F$2:$F$998,"-")</f>
        <v>-</v>
      </c>
      <c r="J783" t="str">
        <f t="array" ref="J783">XLOOKUP($G783,'SEPT 26  EMP LIST'!$A$2:$A$998,'SEPT 26  EMP LIST'!$B$2:$B$998,"-")</f>
        <v>-</v>
      </c>
      <c r="N783" t="str">
        <f t="array" ref="N783">XLOOKUP($G783,'SEPT 26  EMP LIST'!$A$2:$A$998,'SEPT 26  EMP LIST'!$E$2:$E$998,"-")</f>
        <v>-</v>
      </c>
    </row>
    <row r="784">
      <c r="H784" t="str">
        <f t="array" ref="H784">XLOOKUP($G784,'SEPT 26  EMP LIST'!$A$2:$A$998,'SEPT 26  EMP LIST'!$D$2:$D$998,"-")</f>
        <v>-</v>
      </c>
      <c r="I784" t="str">
        <f t="array" ref="I784">XLOOKUP($G784,'SEPT 26  EMP LIST'!$A$2:$A$998,'SEPT 26  EMP LIST'!$F$2:$F$998,"-")</f>
        <v>-</v>
      </c>
      <c r="J784" t="str">
        <f t="array" ref="J784">XLOOKUP($G784,'SEPT 26  EMP LIST'!$A$2:$A$998,'SEPT 26  EMP LIST'!$B$2:$B$998,"-")</f>
        <v>-</v>
      </c>
      <c r="N784" t="str">
        <f t="array" ref="N784">XLOOKUP($G784,'SEPT 26  EMP LIST'!$A$2:$A$998,'SEPT 26  EMP LIST'!$E$2:$E$998,"-")</f>
        <v>-</v>
      </c>
    </row>
    <row r="785">
      <c r="H785" t="str">
        <f t="array" ref="H785">XLOOKUP($G785,'SEPT 26  EMP LIST'!$A$2:$A$998,'SEPT 26  EMP LIST'!$D$2:$D$998,"-")</f>
        <v>-</v>
      </c>
      <c r="I785" t="str">
        <f t="array" ref="I785">XLOOKUP($G785,'SEPT 26  EMP LIST'!$A$2:$A$998,'SEPT 26  EMP LIST'!$F$2:$F$998,"-")</f>
        <v>-</v>
      </c>
      <c r="J785" t="str">
        <f t="array" ref="J785">XLOOKUP($G785,'SEPT 26  EMP LIST'!$A$2:$A$998,'SEPT 26  EMP LIST'!$B$2:$B$998,"-")</f>
        <v>-</v>
      </c>
      <c r="N785" t="str">
        <f t="array" ref="N785">XLOOKUP($G785,'SEPT 26  EMP LIST'!$A$2:$A$998,'SEPT 26  EMP LIST'!$E$2:$E$998,"-")</f>
        <v>-</v>
      </c>
    </row>
    <row r="786">
      <c r="H786" t="str">
        <f t="array" ref="H786">XLOOKUP($G786,'SEPT 26  EMP LIST'!$A$2:$A$998,'SEPT 26  EMP LIST'!$D$2:$D$998,"-")</f>
        <v>-</v>
      </c>
      <c r="I786" t="str">
        <f t="array" ref="I786">XLOOKUP($G786,'SEPT 26  EMP LIST'!$A$2:$A$998,'SEPT 26  EMP LIST'!$F$2:$F$998,"-")</f>
        <v>-</v>
      </c>
      <c r="J786" t="str">
        <f t="array" ref="J786">XLOOKUP($G786,'SEPT 26  EMP LIST'!$A$2:$A$998,'SEPT 26  EMP LIST'!$B$2:$B$998,"-")</f>
        <v>-</v>
      </c>
      <c r="N786" t="str">
        <f t="array" ref="N786">XLOOKUP($G786,'SEPT 26  EMP LIST'!$A$2:$A$998,'SEPT 26  EMP LIST'!$E$2:$E$998,"-")</f>
        <v>-</v>
      </c>
    </row>
    <row r="787">
      <c r="H787" t="str">
        <f t="array" ref="H787">XLOOKUP($G787,'SEPT 26  EMP LIST'!$A$2:$A$998,'SEPT 26  EMP LIST'!$D$2:$D$998,"-")</f>
        <v>-</v>
      </c>
      <c r="I787" t="str">
        <f t="array" ref="I787">XLOOKUP($G787,'SEPT 26  EMP LIST'!$A$2:$A$998,'SEPT 26  EMP LIST'!$F$2:$F$998,"-")</f>
        <v>-</v>
      </c>
      <c r="J787" t="str">
        <f t="array" ref="J787">XLOOKUP($G787,'SEPT 26  EMP LIST'!$A$2:$A$998,'SEPT 26  EMP LIST'!$B$2:$B$998,"-")</f>
        <v>-</v>
      </c>
      <c r="N787" t="str">
        <f t="array" ref="N787">XLOOKUP($G787,'SEPT 26  EMP LIST'!$A$2:$A$998,'SEPT 26  EMP LIST'!$E$2:$E$998,"-")</f>
        <v>-</v>
      </c>
    </row>
    <row r="788">
      <c r="H788" t="str">
        <f t="array" ref="H788">XLOOKUP($G788,'SEPT 26  EMP LIST'!$A$2:$A$998,'SEPT 26  EMP LIST'!$D$2:$D$998,"-")</f>
        <v>-</v>
      </c>
      <c r="I788" t="str">
        <f t="array" ref="I788">XLOOKUP($G788,'SEPT 26  EMP LIST'!$A$2:$A$998,'SEPT 26  EMP LIST'!$F$2:$F$998,"-")</f>
        <v>-</v>
      </c>
      <c r="J788" t="str">
        <f t="array" ref="J788">XLOOKUP($G788,'SEPT 26  EMP LIST'!$A$2:$A$998,'SEPT 26  EMP LIST'!$B$2:$B$998,"-")</f>
        <v>-</v>
      </c>
      <c r="N788" t="str">
        <f t="array" ref="N788">XLOOKUP($G788,'SEPT 26  EMP LIST'!$A$2:$A$998,'SEPT 26  EMP LIST'!$E$2:$E$998,"-")</f>
        <v>-</v>
      </c>
    </row>
    <row r="789">
      <c r="H789" t="str">
        <f t="array" ref="H789">XLOOKUP($G789,'SEPT 26  EMP LIST'!$A$2:$A$998,'SEPT 26  EMP LIST'!$D$2:$D$998,"-")</f>
        <v>-</v>
      </c>
      <c r="I789" t="str">
        <f t="array" ref="I789">XLOOKUP($G789,'SEPT 26  EMP LIST'!$A$2:$A$998,'SEPT 26  EMP LIST'!$F$2:$F$998,"-")</f>
        <v>-</v>
      </c>
      <c r="J789" t="str">
        <f t="array" ref="J789">XLOOKUP($G789,'SEPT 26  EMP LIST'!$A$2:$A$998,'SEPT 26  EMP LIST'!$B$2:$B$998,"-")</f>
        <v>-</v>
      </c>
      <c r="N789" t="str">
        <f t="array" ref="N789">XLOOKUP($G789,'SEPT 26  EMP LIST'!$A$2:$A$998,'SEPT 26  EMP LIST'!$E$2:$E$998,"-")</f>
        <v>-</v>
      </c>
    </row>
    <row r="790">
      <c r="H790" t="str">
        <f t="array" ref="H790">XLOOKUP($G790,'SEPT 26  EMP LIST'!$A$2:$A$998,'SEPT 26  EMP LIST'!$D$2:$D$998,"-")</f>
        <v>-</v>
      </c>
      <c r="I790" t="str">
        <f t="array" ref="I790">XLOOKUP($G790,'SEPT 26  EMP LIST'!$A$2:$A$998,'SEPT 26  EMP LIST'!$F$2:$F$998,"-")</f>
        <v>-</v>
      </c>
      <c r="J790" t="str">
        <f t="array" ref="J790">XLOOKUP($G790,'SEPT 26  EMP LIST'!$A$2:$A$998,'SEPT 26  EMP LIST'!$B$2:$B$998,"-")</f>
        <v>-</v>
      </c>
      <c r="N790" t="str">
        <f t="array" ref="N790">XLOOKUP($G790,'SEPT 26  EMP LIST'!$A$2:$A$998,'SEPT 26  EMP LIST'!$E$2:$E$998,"-")</f>
        <v>-</v>
      </c>
    </row>
    <row r="791">
      <c r="H791" t="str">
        <f t="array" ref="H791">XLOOKUP($G791,'SEPT 26  EMP LIST'!$A$2:$A$998,'SEPT 26  EMP LIST'!$D$2:$D$998,"-")</f>
        <v>-</v>
      </c>
      <c r="I791" t="str">
        <f t="array" ref="I791">XLOOKUP($G791,'SEPT 26  EMP LIST'!$A$2:$A$998,'SEPT 26  EMP LIST'!$F$2:$F$998,"-")</f>
        <v>-</v>
      </c>
      <c r="J791" t="str">
        <f t="array" ref="J791">XLOOKUP($G791,'SEPT 26  EMP LIST'!$A$2:$A$998,'SEPT 26  EMP LIST'!$B$2:$B$998,"-")</f>
        <v>-</v>
      </c>
      <c r="N791" t="str">
        <f t="array" ref="N791">XLOOKUP($G791,'SEPT 26  EMP LIST'!$A$2:$A$998,'SEPT 26  EMP LIST'!$E$2:$E$998,"-")</f>
        <v>-</v>
      </c>
    </row>
    <row r="792">
      <c r="H792" t="str">
        <f t="array" ref="H792">XLOOKUP($G792,'SEPT 26  EMP LIST'!$A$2:$A$998,'SEPT 26  EMP LIST'!$D$2:$D$998,"-")</f>
        <v>-</v>
      </c>
      <c r="I792" t="str">
        <f t="array" ref="I792">XLOOKUP($G792,'SEPT 26  EMP LIST'!$A$2:$A$998,'SEPT 26  EMP LIST'!$F$2:$F$998,"-")</f>
        <v>-</v>
      </c>
      <c r="J792" t="str">
        <f t="array" ref="J792">XLOOKUP($G792,'SEPT 26  EMP LIST'!$A$2:$A$998,'SEPT 26  EMP LIST'!$B$2:$B$998,"-")</f>
        <v>-</v>
      </c>
      <c r="N792" t="str">
        <f t="array" ref="N792">XLOOKUP($G792,'SEPT 26  EMP LIST'!$A$2:$A$998,'SEPT 26  EMP LIST'!$E$2:$E$998,"-")</f>
        <v>-</v>
      </c>
    </row>
    <row r="793">
      <c r="H793" t="str">
        <f t="array" ref="H793">XLOOKUP($G793,'SEPT 26  EMP LIST'!$A$2:$A$998,'SEPT 26  EMP LIST'!$D$2:$D$998,"-")</f>
        <v>-</v>
      </c>
      <c r="I793" t="str">
        <f t="array" ref="I793">XLOOKUP($G793,'SEPT 26  EMP LIST'!$A$2:$A$998,'SEPT 26  EMP LIST'!$F$2:$F$998,"-")</f>
        <v>-</v>
      </c>
      <c r="J793" t="str">
        <f t="array" ref="J793">XLOOKUP($G793,'SEPT 26  EMP LIST'!$A$2:$A$998,'SEPT 26  EMP LIST'!$B$2:$B$998,"-")</f>
        <v>-</v>
      </c>
      <c r="N793" t="str">
        <f t="array" ref="N793">XLOOKUP($G793,'SEPT 26  EMP LIST'!$A$2:$A$998,'SEPT 26  EMP LIST'!$E$2:$E$998,"-")</f>
        <v>-</v>
      </c>
    </row>
    <row r="794">
      <c r="H794" t="str">
        <f t="array" ref="H794">XLOOKUP($G794,'SEPT 26  EMP LIST'!$A$2:$A$998,'SEPT 26  EMP LIST'!$D$2:$D$998,"-")</f>
        <v>-</v>
      </c>
      <c r="I794" t="str">
        <f t="array" ref="I794">XLOOKUP($G794,'SEPT 26  EMP LIST'!$A$2:$A$998,'SEPT 26  EMP LIST'!$F$2:$F$998,"-")</f>
        <v>-</v>
      </c>
      <c r="J794" t="str">
        <f t="array" ref="J794">XLOOKUP($G794,'SEPT 26  EMP LIST'!$A$2:$A$998,'SEPT 26  EMP LIST'!$B$2:$B$998,"-")</f>
        <v>-</v>
      </c>
      <c r="N794" t="str">
        <f t="array" ref="N794">XLOOKUP($G794,'SEPT 26  EMP LIST'!$A$2:$A$998,'SEPT 26  EMP LIST'!$E$2:$E$998,"-")</f>
        <v>-</v>
      </c>
    </row>
    <row r="795">
      <c r="H795" t="str">
        <f t="array" ref="H795">XLOOKUP($G795,'SEPT 26  EMP LIST'!$A$2:$A$998,'SEPT 26  EMP LIST'!$D$2:$D$998,"-")</f>
        <v>-</v>
      </c>
      <c r="I795" t="str">
        <f t="array" ref="I795">XLOOKUP($G795,'SEPT 26  EMP LIST'!$A$2:$A$998,'SEPT 26  EMP LIST'!$F$2:$F$998,"-")</f>
        <v>-</v>
      </c>
      <c r="J795" t="str">
        <f t="array" ref="J795">XLOOKUP($G795,'SEPT 26  EMP LIST'!$A$2:$A$998,'SEPT 26  EMP LIST'!$B$2:$B$998,"-")</f>
        <v>-</v>
      </c>
      <c r="N795" t="str">
        <f t="array" ref="N795">XLOOKUP($G795,'SEPT 26  EMP LIST'!$A$2:$A$998,'SEPT 26  EMP LIST'!$E$2:$E$998,"-")</f>
        <v>-</v>
      </c>
    </row>
    <row r="796">
      <c r="H796" t="str">
        <f t="array" ref="H796">XLOOKUP($G796,'SEPT 26  EMP LIST'!$A$2:$A$998,'SEPT 26  EMP LIST'!$D$2:$D$998,"-")</f>
        <v>-</v>
      </c>
      <c r="I796" t="str">
        <f t="array" ref="I796">XLOOKUP($G796,'SEPT 26  EMP LIST'!$A$2:$A$998,'SEPT 26  EMP LIST'!$F$2:$F$998,"-")</f>
        <v>-</v>
      </c>
      <c r="J796" t="str">
        <f t="array" ref="J796">XLOOKUP($G796,'SEPT 26  EMP LIST'!$A$2:$A$998,'SEPT 26  EMP LIST'!$B$2:$B$998,"-")</f>
        <v>-</v>
      </c>
      <c r="N796" t="str">
        <f t="array" ref="N796">XLOOKUP($G796,'SEPT 26  EMP LIST'!$A$2:$A$998,'SEPT 26  EMP LIST'!$E$2:$E$998,"-")</f>
        <v>-</v>
      </c>
    </row>
    <row r="797">
      <c r="H797" t="str">
        <f t="array" ref="H797">XLOOKUP($G797,'SEPT 26  EMP LIST'!$A$2:$A$998,'SEPT 26  EMP LIST'!$D$2:$D$998,"-")</f>
        <v>-</v>
      </c>
      <c r="I797" t="str">
        <f t="array" ref="I797">XLOOKUP($G797,'SEPT 26  EMP LIST'!$A$2:$A$998,'SEPT 26  EMP LIST'!$F$2:$F$998,"-")</f>
        <v>-</v>
      </c>
      <c r="J797" t="str">
        <f t="array" ref="J797">XLOOKUP($G797,'SEPT 26  EMP LIST'!$A$2:$A$998,'SEPT 26  EMP LIST'!$B$2:$B$998,"-")</f>
        <v>-</v>
      </c>
      <c r="N797" t="str">
        <f t="array" ref="N797">XLOOKUP($G797,'SEPT 26  EMP LIST'!$A$2:$A$998,'SEPT 26  EMP LIST'!$E$2:$E$998,"-")</f>
        <v>-</v>
      </c>
    </row>
    <row r="798">
      <c r="H798" t="str">
        <f t="array" ref="H798">XLOOKUP($G798,'SEPT 26  EMP LIST'!$A$2:$A$998,'SEPT 26  EMP LIST'!$D$2:$D$998,"-")</f>
        <v>-</v>
      </c>
      <c r="I798" t="str">
        <f t="array" ref="I798">XLOOKUP($G798,'SEPT 26  EMP LIST'!$A$2:$A$998,'SEPT 26  EMP LIST'!$F$2:$F$998,"-")</f>
        <v>-</v>
      </c>
      <c r="J798" t="str">
        <f t="array" ref="J798">XLOOKUP($G798,'SEPT 26  EMP LIST'!$A$2:$A$998,'SEPT 26  EMP LIST'!$B$2:$B$998,"-")</f>
        <v>-</v>
      </c>
      <c r="N798" t="str">
        <f t="array" ref="N798">XLOOKUP($G798,'SEPT 26  EMP LIST'!$A$2:$A$998,'SEPT 26  EMP LIST'!$E$2:$E$998,"-")</f>
        <v>-</v>
      </c>
    </row>
    <row r="799">
      <c r="H799" t="str">
        <f t="array" ref="H799">XLOOKUP($G799,'SEPT 26  EMP LIST'!$A$2:$A$998,'SEPT 26  EMP LIST'!$D$2:$D$998,"-")</f>
        <v>-</v>
      </c>
      <c r="I799" t="str">
        <f t="array" ref="I799">XLOOKUP($G799,'SEPT 26  EMP LIST'!$A$2:$A$998,'SEPT 26  EMP LIST'!$F$2:$F$998,"-")</f>
        <v>-</v>
      </c>
      <c r="J799" t="str">
        <f t="array" ref="J799">XLOOKUP($G799,'SEPT 26  EMP LIST'!$A$2:$A$998,'SEPT 26  EMP LIST'!$B$2:$B$998,"-")</f>
        <v>-</v>
      </c>
      <c r="N799" t="str">
        <f t="array" ref="N799">XLOOKUP($G799,'SEPT 26  EMP LIST'!$A$2:$A$998,'SEPT 26  EMP LIST'!$E$2:$E$998,"-")</f>
        <v>-</v>
      </c>
    </row>
    <row r="800">
      <c r="H800" t="str">
        <f t="array" ref="H800">XLOOKUP($G800,'SEPT 26  EMP LIST'!$A$2:$A$998,'SEPT 26  EMP LIST'!$D$2:$D$998,"-")</f>
        <v>-</v>
      </c>
      <c r="I800" t="str">
        <f t="array" ref="I800">XLOOKUP($G800,'SEPT 26  EMP LIST'!$A$2:$A$998,'SEPT 26  EMP LIST'!$F$2:$F$998,"-")</f>
        <v>-</v>
      </c>
      <c r="J800" t="str">
        <f t="array" ref="J800">XLOOKUP($G800,'SEPT 26  EMP LIST'!$A$2:$A$998,'SEPT 26  EMP LIST'!$B$2:$B$998,"-")</f>
        <v>-</v>
      </c>
      <c r="N800" t="str">
        <f t="array" ref="N800">XLOOKUP($G800,'SEPT 26  EMP LIST'!$A$2:$A$998,'SEPT 26  EMP LIST'!$E$2:$E$998,"-")</f>
        <v>-</v>
      </c>
    </row>
    <row r="801">
      <c r="H801" t="str">
        <f t="array" ref="H801">XLOOKUP($G801,'SEPT 26  EMP LIST'!$A$2:$A$998,'SEPT 26  EMP LIST'!$D$2:$D$998,"-")</f>
        <v>-</v>
      </c>
      <c r="I801" t="str">
        <f t="array" ref="I801">XLOOKUP($G801,'SEPT 26  EMP LIST'!$A$2:$A$998,'SEPT 26  EMP LIST'!$F$2:$F$998,"-")</f>
        <v>-</v>
      </c>
      <c r="J801" t="str">
        <f t="array" ref="J801">XLOOKUP($G801,'SEPT 26  EMP LIST'!$A$2:$A$998,'SEPT 26  EMP LIST'!$B$2:$B$998,"-")</f>
        <v>-</v>
      </c>
      <c r="N801" t="str">
        <f t="array" ref="N801">XLOOKUP($G801,'SEPT 26  EMP LIST'!$A$2:$A$998,'SEPT 26  EMP LIST'!$E$2:$E$998,"-")</f>
        <v>-</v>
      </c>
    </row>
    <row r="802">
      <c r="H802" t="str">
        <f t="array" ref="H802">XLOOKUP($G802,'SEPT 26  EMP LIST'!$A$2:$A$998,'SEPT 26  EMP LIST'!$D$2:$D$998,"-")</f>
        <v>-</v>
      </c>
      <c r="I802" t="str">
        <f t="array" ref="I802">XLOOKUP($G802,'SEPT 26  EMP LIST'!$A$2:$A$998,'SEPT 26  EMP LIST'!$F$2:$F$998,"-")</f>
        <v>-</v>
      </c>
      <c r="J802" t="str">
        <f t="array" ref="J802">XLOOKUP($G802,'SEPT 26  EMP LIST'!$A$2:$A$998,'SEPT 26  EMP LIST'!$B$2:$B$998,"-")</f>
        <v>-</v>
      </c>
      <c r="N802" t="str">
        <f t="array" ref="N802">XLOOKUP($G802,'SEPT 26  EMP LIST'!$A$2:$A$998,'SEPT 26  EMP LIST'!$E$2:$E$998,"-")</f>
        <v>-</v>
      </c>
    </row>
    <row r="803">
      <c r="H803" t="str">
        <f t="array" ref="H803">XLOOKUP($G803,'SEPT 26  EMP LIST'!$A$2:$A$998,'SEPT 26  EMP LIST'!$D$2:$D$998,"-")</f>
        <v>-</v>
      </c>
      <c r="I803" t="str">
        <f t="array" ref="I803">XLOOKUP($G803,'SEPT 26  EMP LIST'!$A$2:$A$998,'SEPT 26  EMP LIST'!$F$2:$F$998,"-")</f>
        <v>-</v>
      </c>
      <c r="J803" t="str">
        <f t="array" ref="J803">XLOOKUP($G803,'SEPT 26  EMP LIST'!$A$2:$A$998,'SEPT 26  EMP LIST'!$B$2:$B$998,"-")</f>
        <v>-</v>
      </c>
      <c r="N803" t="str">
        <f t="array" ref="N803">XLOOKUP($G803,'SEPT 26  EMP LIST'!$A$2:$A$998,'SEPT 26  EMP LIST'!$E$2:$E$998,"-")</f>
        <v>-</v>
      </c>
    </row>
    <row r="804">
      <c r="H804" t="str">
        <f t="array" ref="H804">XLOOKUP($G804,'SEPT 26  EMP LIST'!$A$2:$A$998,'SEPT 26  EMP LIST'!$D$2:$D$998,"-")</f>
        <v>-</v>
      </c>
      <c r="I804" t="str">
        <f t="array" ref="I804">XLOOKUP($G804,'SEPT 26  EMP LIST'!$A$2:$A$998,'SEPT 26  EMP LIST'!$F$2:$F$998,"-")</f>
        <v>-</v>
      </c>
      <c r="J804" t="str">
        <f t="array" ref="J804">XLOOKUP($G804,'SEPT 26  EMP LIST'!$A$2:$A$998,'SEPT 26  EMP LIST'!$B$2:$B$998,"-")</f>
        <v>-</v>
      </c>
      <c r="N804" t="str">
        <f t="array" ref="N804">XLOOKUP($G804,'SEPT 26  EMP LIST'!$A$2:$A$998,'SEPT 26  EMP LIST'!$E$2:$E$998,"-")</f>
        <v>-</v>
      </c>
    </row>
    <row r="805">
      <c r="H805" t="str">
        <f t="array" ref="H805">XLOOKUP($G805,'SEPT 26  EMP LIST'!$A$2:$A$998,'SEPT 26  EMP LIST'!$D$2:$D$998,"-")</f>
        <v>-</v>
      </c>
      <c r="I805" t="str">
        <f t="array" ref="I805">XLOOKUP($G805,'SEPT 26  EMP LIST'!$A$2:$A$998,'SEPT 26  EMP LIST'!$F$2:$F$998,"-")</f>
        <v>-</v>
      </c>
      <c r="J805" t="str">
        <f t="array" ref="J805">XLOOKUP($G805,'SEPT 26  EMP LIST'!$A$2:$A$998,'SEPT 26  EMP LIST'!$B$2:$B$998,"-")</f>
        <v>-</v>
      </c>
      <c r="N805" t="str">
        <f t="array" ref="N805">XLOOKUP($G805,'SEPT 26  EMP LIST'!$A$2:$A$998,'SEPT 26  EMP LIST'!$E$2:$E$998,"-")</f>
        <v>-</v>
      </c>
    </row>
    <row r="806">
      <c r="H806" t="str">
        <f t="array" ref="H806">XLOOKUP($G806,'SEPT 26  EMP LIST'!$A$2:$A$998,'SEPT 26  EMP LIST'!$D$2:$D$998,"-")</f>
        <v>-</v>
      </c>
      <c r="I806" t="str">
        <f t="array" ref="I806">XLOOKUP($G806,'SEPT 26  EMP LIST'!$A$2:$A$998,'SEPT 26  EMP LIST'!$F$2:$F$998,"-")</f>
        <v>-</v>
      </c>
      <c r="J806" t="str">
        <f t="array" ref="J806">XLOOKUP($G806,'SEPT 26  EMP LIST'!$A$2:$A$998,'SEPT 26  EMP LIST'!$B$2:$B$998,"-")</f>
        <v>-</v>
      </c>
      <c r="N806" t="str">
        <f t="array" ref="N806">XLOOKUP($G806,'SEPT 26  EMP LIST'!$A$2:$A$998,'SEPT 26  EMP LIST'!$E$2:$E$998,"-")</f>
        <v>-</v>
      </c>
    </row>
    <row r="807">
      <c r="H807" t="str">
        <f t="array" ref="H807">XLOOKUP($G807,'SEPT 26  EMP LIST'!$A$2:$A$998,'SEPT 26  EMP LIST'!$D$2:$D$998,"-")</f>
        <v>-</v>
      </c>
      <c r="I807" t="str">
        <f t="array" ref="I807">XLOOKUP($G807,'SEPT 26  EMP LIST'!$A$2:$A$998,'SEPT 26  EMP LIST'!$F$2:$F$998,"-")</f>
        <v>-</v>
      </c>
      <c r="J807" t="str">
        <f t="array" ref="J807">XLOOKUP($G807,'SEPT 26  EMP LIST'!$A$2:$A$998,'SEPT 26  EMP LIST'!$B$2:$B$998,"-")</f>
        <v>-</v>
      </c>
      <c r="N807" t="str">
        <f t="array" ref="N807">XLOOKUP($G807,'SEPT 26  EMP LIST'!$A$2:$A$998,'SEPT 26  EMP LIST'!$E$2:$E$998,"-")</f>
        <v>-</v>
      </c>
    </row>
    <row r="808">
      <c r="H808" t="str">
        <f t="array" ref="H808">XLOOKUP($G808,'SEPT 26  EMP LIST'!$A$2:$A$998,'SEPT 26  EMP LIST'!$D$2:$D$998,"-")</f>
        <v>-</v>
      </c>
      <c r="I808" t="str">
        <f t="array" ref="I808">XLOOKUP($G808,'SEPT 26  EMP LIST'!$A$2:$A$998,'SEPT 26  EMP LIST'!$F$2:$F$998,"-")</f>
        <v>-</v>
      </c>
      <c r="J808" t="str">
        <f t="array" ref="J808">XLOOKUP($G808,'SEPT 26  EMP LIST'!$A$2:$A$998,'SEPT 26  EMP LIST'!$B$2:$B$998,"-")</f>
        <v>-</v>
      </c>
      <c r="N808" t="str">
        <f t="array" ref="N808">XLOOKUP($G808,'SEPT 26  EMP LIST'!$A$2:$A$998,'SEPT 26  EMP LIST'!$E$2:$E$998,"-")</f>
        <v>-</v>
      </c>
    </row>
    <row r="809">
      <c r="H809" t="str">
        <f t="array" ref="H809">XLOOKUP($G809,'SEPT 26  EMP LIST'!$A$2:$A$998,'SEPT 26  EMP LIST'!$D$2:$D$998,"-")</f>
        <v>-</v>
      </c>
      <c r="I809" t="str">
        <f t="array" ref="I809">XLOOKUP($G809,'SEPT 26  EMP LIST'!$A$2:$A$998,'SEPT 26  EMP LIST'!$F$2:$F$998,"-")</f>
        <v>-</v>
      </c>
      <c r="J809" t="str">
        <f t="array" ref="J809">XLOOKUP($G809,'SEPT 26  EMP LIST'!$A$2:$A$998,'SEPT 26  EMP LIST'!$B$2:$B$998,"-")</f>
        <v>-</v>
      </c>
      <c r="N809" t="str">
        <f t="array" ref="N809">XLOOKUP($G809,'SEPT 26  EMP LIST'!$A$2:$A$998,'SEPT 26  EMP LIST'!$E$2:$E$998,"-")</f>
        <v>-</v>
      </c>
    </row>
    <row r="810">
      <c r="H810" t="str">
        <f t="array" ref="H810">XLOOKUP($G810,'SEPT 26  EMP LIST'!$A$2:$A$998,'SEPT 26  EMP LIST'!$D$2:$D$998,"-")</f>
        <v>-</v>
      </c>
      <c r="I810" t="str">
        <f t="array" ref="I810">XLOOKUP($G810,'SEPT 26  EMP LIST'!$A$2:$A$998,'SEPT 26  EMP LIST'!$F$2:$F$998,"-")</f>
        <v>-</v>
      </c>
      <c r="J810" t="str">
        <f t="array" ref="J810">XLOOKUP($G810,'SEPT 26  EMP LIST'!$A$2:$A$998,'SEPT 26  EMP LIST'!$B$2:$B$998,"-")</f>
        <v>-</v>
      </c>
      <c r="N810" t="str">
        <f t="array" ref="N810">XLOOKUP($G810,'SEPT 26  EMP LIST'!$A$2:$A$998,'SEPT 26  EMP LIST'!$E$2:$E$998,"-")</f>
        <v>-</v>
      </c>
    </row>
    <row r="811">
      <c r="H811" t="str">
        <f t="array" ref="H811">XLOOKUP($G811,'SEPT 26  EMP LIST'!$A$2:$A$998,'SEPT 26  EMP LIST'!$D$2:$D$998,"-")</f>
        <v>-</v>
      </c>
      <c r="I811" t="str">
        <f t="array" ref="I811">XLOOKUP($G811,'SEPT 26  EMP LIST'!$A$2:$A$998,'SEPT 26  EMP LIST'!$F$2:$F$998,"-")</f>
        <v>-</v>
      </c>
      <c r="J811" t="str">
        <f t="array" ref="J811">XLOOKUP($G811,'SEPT 26  EMP LIST'!$A$2:$A$998,'SEPT 26  EMP LIST'!$B$2:$B$998,"-")</f>
        <v>-</v>
      </c>
      <c r="N811" t="str">
        <f t="array" ref="N811">XLOOKUP($G811,'SEPT 26  EMP LIST'!$A$2:$A$998,'SEPT 26  EMP LIST'!$E$2:$E$998,"-")</f>
        <v>-</v>
      </c>
    </row>
    <row r="812">
      <c r="H812" t="str">
        <f t="array" ref="H812">XLOOKUP($G812,'SEPT 26  EMP LIST'!$A$2:$A$998,'SEPT 26  EMP LIST'!$D$2:$D$998,"-")</f>
        <v>-</v>
      </c>
      <c r="I812" t="str">
        <f t="array" ref="I812">XLOOKUP($G812,'SEPT 26  EMP LIST'!$A$2:$A$998,'SEPT 26  EMP LIST'!$F$2:$F$998,"-")</f>
        <v>-</v>
      </c>
      <c r="J812" t="str">
        <f t="array" ref="J812">XLOOKUP($G812,'SEPT 26  EMP LIST'!$A$2:$A$998,'SEPT 26  EMP LIST'!$B$2:$B$998,"-")</f>
        <v>-</v>
      </c>
      <c r="N812" t="str">
        <f t="array" ref="N812">XLOOKUP($G812,'SEPT 26  EMP LIST'!$A$2:$A$998,'SEPT 26  EMP LIST'!$E$2:$E$998,"-")</f>
        <v>-</v>
      </c>
    </row>
    <row r="813">
      <c r="H813" t="str">
        <f t="array" ref="H813">XLOOKUP($G813,'SEPT 26  EMP LIST'!$A$2:$A$998,'SEPT 26  EMP LIST'!$D$2:$D$998,"-")</f>
        <v>-</v>
      </c>
      <c r="I813" t="str">
        <f t="array" ref="I813">XLOOKUP($G813,'SEPT 26  EMP LIST'!$A$2:$A$998,'SEPT 26  EMP LIST'!$F$2:$F$998,"-")</f>
        <v>-</v>
      </c>
      <c r="J813" t="str">
        <f t="array" ref="J813">XLOOKUP($G813,'SEPT 26  EMP LIST'!$A$2:$A$998,'SEPT 26  EMP LIST'!$B$2:$B$998,"-")</f>
        <v>-</v>
      </c>
      <c r="N813" t="str">
        <f t="array" ref="N813">XLOOKUP($G813,'SEPT 26  EMP LIST'!$A$2:$A$998,'SEPT 26  EMP LIST'!$E$2:$E$998,"-")</f>
        <v>-</v>
      </c>
    </row>
    <row r="814">
      <c r="H814" t="str">
        <f t="array" ref="H814">XLOOKUP($G814,'SEPT 26  EMP LIST'!$A$2:$A$998,'SEPT 26  EMP LIST'!$D$2:$D$998,"-")</f>
        <v>-</v>
      </c>
      <c r="I814" t="str">
        <f t="array" ref="I814">XLOOKUP($G814,'SEPT 26  EMP LIST'!$A$2:$A$998,'SEPT 26  EMP LIST'!$F$2:$F$998,"-")</f>
        <v>-</v>
      </c>
      <c r="J814" t="str">
        <f t="array" ref="J814">XLOOKUP($G814,'SEPT 26  EMP LIST'!$A$2:$A$998,'SEPT 26  EMP LIST'!$B$2:$B$998,"-")</f>
        <v>-</v>
      </c>
      <c r="N814" t="str">
        <f t="array" ref="N814">XLOOKUP($G814,'SEPT 26  EMP LIST'!$A$2:$A$998,'SEPT 26  EMP LIST'!$E$2:$E$998,"-")</f>
        <v>-</v>
      </c>
    </row>
    <row r="815">
      <c r="H815" t="str">
        <f t="array" ref="H815">XLOOKUP($G815,'SEPT 26  EMP LIST'!$A$2:$A$998,'SEPT 26  EMP LIST'!$D$2:$D$998,"-")</f>
        <v>-</v>
      </c>
      <c r="I815" t="str">
        <f t="array" ref="I815">XLOOKUP($G815,'SEPT 26  EMP LIST'!$A$2:$A$998,'SEPT 26  EMP LIST'!$F$2:$F$998,"-")</f>
        <v>-</v>
      </c>
      <c r="J815" t="str">
        <f t="array" ref="J815">XLOOKUP($G815,'SEPT 26  EMP LIST'!$A$2:$A$998,'SEPT 26  EMP LIST'!$B$2:$B$998,"-")</f>
        <v>-</v>
      </c>
      <c r="N815" t="str">
        <f t="array" ref="N815">XLOOKUP($G815,'SEPT 26  EMP LIST'!$A$2:$A$998,'SEPT 26  EMP LIST'!$E$2:$E$998,"-")</f>
        <v>-</v>
      </c>
    </row>
    <row r="816">
      <c r="H816" t="str">
        <f t="array" ref="H816">XLOOKUP($G816,'SEPT 26  EMP LIST'!$A$2:$A$998,'SEPT 26  EMP LIST'!$D$2:$D$998,"-")</f>
        <v>-</v>
      </c>
      <c r="I816" t="str">
        <f t="array" ref="I816">XLOOKUP($G816,'SEPT 26  EMP LIST'!$A$2:$A$998,'SEPT 26  EMP LIST'!$F$2:$F$998,"-")</f>
        <v>-</v>
      </c>
      <c r="J816" t="str">
        <f t="array" ref="J816">XLOOKUP($G816,'SEPT 26  EMP LIST'!$A$2:$A$998,'SEPT 26  EMP LIST'!$B$2:$B$998,"-")</f>
        <v>-</v>
      </c>
      <c r="N816" t="str">
        <f t="array" ref="N816">XLOOKUP($G816,'SEPT 26  EMP LIST'!$A$2:$A$998,'SEPT 26  EMP LIST'!$E$2:$E$998,"-")</f>
        <v>-</v>
      </c>
    </row>
    <row r="817">
      <c r="H817" t="str">
        <f t="array" ref="H817">XLOOKUP($G817,'SEPT 26  EMP LIST'!$A$2:$A$998,'SEPT 26  EMP LIST'!$D$2:$D$998,"-")</f>
        <v>-</v>
      </c>
      <c r="I817" t="str">
        <f t="array" ref="I817">XLOOKUP($G817,'SEPT 26  EMP LIST'!$A$2:$A$998,'SEPT 26  EMP LIST'!$F$2:$F$998,"-")</f>
        <v>-</v>
      </c>
      <c r="J817" t="str">
        <f t="array" ref="J817">XLOOKUP($G817,'SEPT 26  EMP LIST'!$A$2:$A$998,'SEPT 26  EMP LIST'!$B$2:$B$998,"-")</f>
        <v>-</v>
      </c>
      <c r="N817" t="str">
        <f t="array" ref="N817">XLOOKUP($G817,'SEPT 26  EMP LIST'!$A$2:$A$998,'SEPT 26  EMP LIST'!$E$2:$E$998,"-")</f>
        <v>-</v>
      </c>
    </row>
    <row r="818">
      <c r="H818" t="str">
        <f t="array" ref="H818">XLOOKUP($G818,'SEPT 26  EMP LIST'!$A$2:$A$998,'SEPT 26  EMP LIST'!$D$2:$D$998,"-")</f>
        <v>-</v>
      </c>
      <c r="I818" t="str">
        <f t="array" ref="I818">XLOOKUP($G818,'SEPT 26  EMP LIST'!$A$2:$A$998,'SEPT 26  EMP LIST'!$F$2:$F$998,"-")</f>
        <v>-</v>
      </c>
      <c r="J818" t="str">
        <f t="array" ref="J818">XLOOKUP($G818,'SEPT 26  EMP LIST'!$A$2:$A$998,'SEPT 26  EMP LIST'!$B$2:$B$998,"-")</f>
        <v>-</v>
      </c>
      <c r="N818" t="str">
        <f t="array" ref="N818">XLOOKUP($G818,'SEPT 26  EMP LIST'!$A$2:$A$998,'SEPT 26  EMP LIST'!$E$2:$E$998,"-")</f>
        <v>-</v>
      </c>
    </row>
    <row r="819">
      <c r="H819" t="str">
        <f t="array" ref="H819">XLOOKUP($G819,'SEPT 26  EMP LIST'!$A$2:$A$998,'SEPT 26  EMP LIST'!$D$2:$D$998,"-")</f>
        <v>-</v>
      </c>
      <c r="I819" t="str">
        <f t="array" ref="I819">XLOOKUP($G819,'SEPT 26  EMP LIST'!$A$2:$A$998,'SEPT 26  EMP LIST'!$F$2:$F$998,"-")</f>
        <v>-</v>
      </c>
      <c r="J819" t="str">
        <f t="array" ref="J819">XLOOKUP($G819,'SEPT 26  EMP LIST'!$A$2:$A$998,'SEPT 26  EMP LIST'!$B$2:$B$998,"-")</f>
        <v>-</v>
      </c>
      <c r="N819" t="str">
        <f t="array" ref="N819">XLOOKUP($G819,'SEPT 26  EMP LIST'!$A$2:$A$998,'SEPT 26  EMP LIST'!$E$2:$E$998,"-")</f>
        <v>-</v>
      </c>
    </row>
    <row r="820">
      <c r="H820" t="str">
        <f t="array" ref="H820">XLOOKUP($G820,'SEPT 26  EMP LIST'!$A$2:$A$998,'SEPT 26  EMP LIST'!$D$2:$D$998,"-")</f>
        <v>-</v>
      </c>
      <c r="I820" t="str">
        <f t="array" ref="I820">XLOOKUP($G820,'SEPT 26  EMP LIST'!$A$2:$A$998,'SEPT 26  EMP LIST'!$F$2:$F$998,"-")</f>
        <v>-</v>
      </c>
      <c r="J820" t="str">
        <f t="array" ref="J820">XLOOKUP($G820,'SEPT 26  EMP LIST'!$A$2:$A$998,'SEPT 26  EMP LIST'!$B$2:$B$998,"-")</f>
        <v>-</v>
      </c>
      <c r="N820" t="str">
        <f t="array" ref="N820">XLOOKUP($G820,'SEPT 26  EMP LIST'!$A$2:$A$998,'SEPT 26  EMP LIST'!$E$2:$E$998,"-")</f>
        <v>-</v>
      </c>
    </row>
    <row r="821">
      <c r="H821" t="str">
        <f t="array" ref="H821">XLOOKUP($G821,'SEPT 26  EMP LIST'!$A$2:$A$998,'SEPT 26  EMP LIST'!$D$2:$D$998,"-")</f>
        <v>-</v>
      </c>
      <c r="I821" t="str">
        <f t="array" ref="I821">XLOOKUP($G821,'SEPT 26  EMP LIST'!$A$2:$A$998,'SEPT 26  EMP LIST'!$F$2:$F$998,"-")</f>
        <v>-</v>
      </c>
      <c r="J821" t="str">
        <f t="array" ref="J821">XLOOKUP($G821,'SEPT 26  EMP LIST'!$A$2:$A$998,'SEPT 26  EMP LIST'!$B$2:$B$998,"-")</f>
        <v>-</v>
      </c>
      <c r="N821" t="str">
        <f t="array" ref="N821">XLOOKUP($G821,'SEPT 26  EMP LIST'!$A$2:$A$998,'SEPT 26  EMP LIST'!$E$2:$E$998,"-")</f>
        <v>-</v>
      </c>
    </row>
    <row r="822">
      <c r="H822" t="str">
        <f t="array" ref="H822">XLOOKUP($G822,'SEPT 26  EMP LIST'!$A$2:$A$998,'SEPT 26  EMP LIST'!$D$2:$D$998,"-")</f>
        <v>-</v>
      </c>
      <c r="I822" t="str">
        <f t="array" ref="I822">XLOOKUP($G822,'SEPT 26  EMP LIST'!$A$2:$A$998,'SEPT 26  EMP LIST'!$F$2:$F$998,"-")</f>
        <v>-</v>
      </c>
      <c r="J822" t="str">
        <f t="array" ref="J822">XLOOKUP($G822,'SEPT 26  EMP LIST'!$A$2:$A$998,'SEPT 26  EMP LIST'!$B$2:$B$998,"-")</f>
        <v>-</v>
      </c>
      <c r="N822" t="str">
        <f t="array" ref="N822">XLOOKUP($G822,'SEPT 26  EMP LIST'!$A$2:$A$998,'SEPT 26  EMP LIST'!$E$2:$E$998,"-")</f>
        <v>-</v>
      </c>
    </row>
    <row r="823">
      <c r="H823" t="str">
        <f t="array" ref="H823">XLOOKUP($G823,'SEPT 26  EMP LIST'!$A$2:$A$998,'SEPT 26  EMP LIST'!$D$2:$D$998,"-")</f>
        <v>-</v>
      </c>
      <c r="I823" t="str">
        <f t="array" ref="I823">XLOOKUP($G823,'SEPT 26  EMP LIST'!$A$2:$A$998,'SEPT 26  EMP LIST'!$F$2:$F$998,"-")</f>
        <v>-</v>
      </c>
      <c r="J823" t="str">
        <f t="array" ref="J823">XLOOKUP($G823,'SEPT 26  EMP LIST'!$A$2:$A$998,'SEPT 26  EMP LIST'!$B$2:$B$998,"-")</f>
        <v>-</v>
      </c>
      <c r="N823" t="str">
        <f t="array" ref="N823">XLOOKUP($G823,'SEPT 26  EMP LIST'!$A$2:$A$998,'SEPT 26  EMP LIST'!$E$2:$E$998,"-")</f>
        <v>-</v>
      </c>
    </row>
    <row r="824">
      <c r="H824" t="str">
        <f t="array" ref="H824">XLOOKUP($G824,'SEPT 26  EMP LIST'!$A$2:$A$998,'SEPT 26  EMP LIST'!$D$2:$D$998,"-")</f>
        <v>-</v>
      </c>
      <c r="I824" t="str">
        <f t="array" ref="I824">XLOOKUP($G824,'SEPT 26  EMP LIST'!$A$2:$A$998,'SEPT 26  EMP LIST'!$F$2:$F$998,"-")</f>
        <v>-</v>
      </c>
      <c r="J824" t="str">
        <f t="array" ref="J824">XLOOKUP($G824,'SEPT 26  EMP LIST'!$A$2:$A$998,'SEPT 26  EMP LIST'!$B$2:$B$998,"-")</f>
        <v>-</v>
      </c>
      <c r="N824" t="str">
        <f t="array" ref="N824">XLOOKUP($G824,'SEPT 26  EMP LIST'!$A$2:$A$998,'SEPT 26  EMP LIST'!$E$2:$E$998,"-")</f>
        <v>-</v>
      </c>
    </row>
    <row r="825">
      <c r="H825" t="str">
        <f t="array" ref="H825">XLOOKUP($G825,'SEPT 26  EMP LIST'!$A$2:$A$998,'SEPT 26  EMP LIST'!$D$2:$D$998,"-")</f>
        <v>-</v>
      </c>
      <c r="I825" t="str">
        <f t="array" ref="I825">XLOOKUP($G825,'SEPT 26  EMP LIST'!$A$2:$A$998,'SEPT 26  EMP LIST'!$F$2:$F$998,"-")</f>
        <v>-</v>
      </c>
      <c r="J825" t="str">
        <f t="array" ref="J825">XLOOKUP($G825,'SEPT 26  EMP LIST'!$A$2:$A$998,'SEPT 26  EMP LIST'!$B$2:$B$998,"-")</f>
        <v>-</v>
      </c>
      <c r="N825" t="str">
        <f t="array" ref="N825">XLOOKUP($G825,'SEPT 26  EMP LIST'!$A$2:$A$998,'SEPT 26  EMP LIST'!$E$2:$E$998,"-")</f>
        <v>-</v>
      </c>
    </row>
    <row r="826">
      <c r="H826" t="str">
        <f t="array" ref="H826">XLOOKUP($G826,'SEPT 26  EMP LIST'!$A$2:$A$998,'SEPT 26  EMP LIST'!$D$2:$D$998,"-")</f>
        <v>-</v>
      </c>
      <c r="I826" t="str">
        <f t="array" ref="I826">XLOOKUP($G826,'SEPT 26  EMP LIST'!$A$2:$A$998,'SEPT 26  EMP LIST'!$F$2:$F$998,"-")</f>
        <v>-</v>
      </c>
      <c r="J826" t="str">
        <f t="array" ref="J826">XLOOKUP($G826,'SEPT 26  EMP LIST'!$A$2:$A$998,'SEPT 26  EMP LIST'!$B$2:$B$998,"-")</f>
        <v>-</v>
      </c>
      <c r="N826" t="str">
        <f t="array" ref="N826">XLOOKUP($G826,'SEPT 26  EMP LIST'!$A$2:$A$998,'SEPT 26  EMP LIST'!$E$2:$E$998,"-")</f>
        <v>-</v>
      </c>
    </row>
    <row r="827">
      <c r="H827" t="str">
        <f t="array" ref="H827">XLOOKUP($G827,'SEPT 26  EMP LIST'!$A$2:$A$998,'SEPT 26  EMP LIST'!$D$2:$D$998,"-")</f>
        <v>-</v>
      </c>
      <c r="I827" t="str">
        <f t="array" ref="I827">XLOOKUP($G827,'SEPT 26  EMP LIST'!$A$2:$A$998,'SEPT 26  EMP LIST'!$F$2:$F$998,"-")</f>
        <v>-</v>
      </c>
      <c r="J827" t="str">
        <f t="array" ref="J827">XLOOKUP($G827,'SEPT 26  EMP LIST'!$A$2:$A$998,'SEPT 26  EMP LIST'!$B$2:$B$998,"-")</f>
        <v>-</v>
      </c>
      <c r="N827" t="str">
        <f t="array" ref="N827">XLOOKUP($G827,'SEPT 26  EMP LIST'!$A$2:$A$998,'SEPT 26  EMP LIST'!$E$2:$E$998,"-")</f>
        <v>-</v>
      </c>
    </row>
    <row r="828">
      <c r="H828" t="str">
        <f t="array" ref="H828">XLOOKUP($G828,'SEPT 26  EMP LIST'!$A$2:$A$998,'SEPT 26  EMP LIST'!$D$2:$D$998,"-")</f>
        <v>-</v>
      </c>
      <c r="I828" t="str">
        <f t="array" ref="I828">XLOOKUP($G828,'SEPT 26  EMP LIST'!$A$2:$A$998,'SEPT 26  EMP LIST'!$F$2:$F$998,"-")</f>
        <v>-</v>
      </c>
      <c r="J828" t="str">
        <f t="array" ref="J828">XLOOKUP($G828,'SEPT 26  EMP LIST'!$A$2:$A$998,'SEPT 26  EMP LIST'!$B$2:$B$998,"-")</f>
        <v>-</v>
      </c>
      <c r="N828" t="str">
        <f t="array" ref="N828">XLOOKUP($G828,'SEPT 26  EMP LIST'!$A$2:$A$998,'SEPT 26  EMP LIST'!$E$2:$E$998,"-")</f>
        <v>-</v>
      </c>
    </row>
    <row r="829">
      <c r="H829" t="str">
        <f t="array" ref="H829">XLOOKUP($G829,'SEPT 26  EMP LIST'!$A$2:$A$998,'SEPT 26  EMP LIST'!$D$2:$D$998,"-")</f>
        <v>-</v>
      </c>
      <c r="I829" t="str">
        <f t="array" ref="I829">XLOOKUP($G829,'SEPT 26  EMP LIST'!$A$2:$A$998,'SEPT 26  EMP LIST'!$F$2:$F$998,"-")</f>
        <v>-</v>
      </c>
      <c r="J829" t="str">
        <f t="array" ref="J829">XLOOKUP($G829,'SEPT 26  EMP LIST'!$A$2:$A$998,'SEPT 26  EMP LIST'!$B$2:$B$998,"-")</f>
        <v>-</v>
      </c>
      <c r="N829" t="str">
        <f t="array" ref="N829">XLOOKUP($G829,'SEPT 26  EMP LIST'!$A$2:$A$998,'SEPT 26  EMP LIST'!$E$2:$E$998,"-")</f>
        <v>-</v>
      </c>
    </row>
    <row r="830">
      <c r="H830" t="str">
        <f t="array" ref="H830">XLOOKUP($G830,'SEPT 26  EMP LIST'!$A$2:$A$998,'SEPT 26  EMP LIST'!$D$2:$D$998,"-")</f>
        <v>-</v>
      </c>
      <c r="I830" t="str">
        <f t="array" ref="I830">XLOOKUP($G830,'SEPT 26  EMP LIST'!$A$2:$A$998,'SEPT 26  EMP LIST'!$F$2:$F$998,"-")</f>
        <v>-</v>
      </c>
      <c r="J830" t="str">
        <f t="array" ref="J830">XLOOKUP($G830,'SEPT 26  EMP LIST'!$A$2:$A$998,'SEPT 26  EMP LIST'!$B$2:$B$998,"-")</f>
        <v>-</v>
      </c>
      <c r="N830" t="str">
        <f t="array" ref="N830">XLOOKUP($G830,'SEPT 26  EMP LIST'!$A$2:$A$998,'SEPT 26  EMP LIST'!$E$2:$E$998,"-")</f>
        <v>-</v>
      </c>
    </row>
    <row r="831">
      <c r="H831" t="str">
        <f t="array" ref="H831">XLOOKUP($G831,'SEPT 26  EMP LIST'!$A$2:$A$998,'SEPT 26  EMP LIST'!$D$2:$D$998,"-")</f>
        <v>-</v>
      </c>
      <c r="I831" t="str">
        <f t="array" ref="I831">XLOOKUP($G831,'SEPT 26  EMP LIST'!$A$2:$A$998,'SEPT 26  EMP LIST'!$F$2:$F$998,"-")</f>
        <v>-</v>
      </c>
      <c r="J831" t="str">
        <f t="array" ref="J831">XLOOKUP($G831,'SEPT 26  EMP LIST'!$A$2:$A$998,'SEPT 26  EMP LIST'!$B$2:$B$998,"-")</f>
        <v>-</v>
      </c>
      <c r="N831" t="str">
        <f t="array" ref="N831">XLOOKUP($G831,'SEPT 26  EMP LIST'!$A$2:$A$998,'SEPT 26  EMP LIST'!$E$2:$E$998,"-")</f>
        <v>-</v>
      </c>
    </row>
    <row r="832">
      <c r="H832" t="str">
        <f t="array" ref="H832">XLOOKUP($G832,'SEPT 26  EMP LIST'!$A$2:$A$998,'SEPT 26  EMP LIST'!$D$2:$D$998,"-")</f>
        <v>-</v>
      </c>
      <c r="I832" t="str">
        <f t="array" ref="I832">XLOOKUP($G832,'SEPT 26  EMP LIST'!$A$2:$A$998,'SEPT 26  EMP LIST'!$F$2:$F$998,"-")</f>
        <v>-</v>
      </c>
      <c r="J832" t="str">
        <f t="array" ref="J832">XLOOKUP($G832,'SEPT 26  EMP LIST'!$A$2:$A$998,'SEPT 26  EMP LIST'!$B$2:$B$998,"-")</f>
        <v>-</v>
      </c>
      <c r="N832" t="str">
        <f t="array" ref="N832">XLOOKUP($G832,'SEPT 26  EMP LIST'!$A$2:$A$998,'SEPT 26  EMP LIST'!$E$2:$E$998,"-")</f>
        <v>-</v>
      </c>
    </row>
    <row r="833">
      <c r="H833" t="str">
        <f t="array" ref="H833">XLOOKUP($G833,'SEPT 26  EMP LIST'!$A$2:$A$998,'SEPT 26  EMP LIST'!$D$2:$D$998,"-")</f>
        <v>-</v>
      </c>
      <c r="I833" t="str">
        <f t="array" ref="I833">XLOOKUP($G833,'SEPT 26  EMP LIST'!$A$2:$A$998,'SEPT 26  EMP LIST'!$F$2:$F$998,"-")</f>
        <v>-</v>
      </c>
      <c r="J833" t="str">
        <f t="array" ref="J833">XLOOKUP($G833,'SEPT 26  EMP LIST'!$A$2:$A$998,'SEPT 26  EMP LIST'!$B$2:$B$998,"-")</f>
        <v>-</v>
      </c>
      <c r="N833" t="str">
        <f t="array" ref="N833">XLOOKUP($G833,'SEPT 26  EMP LIST'!$A$2:$A$998,'SEPT 26  EMP LIST'!$E$2:$E$998,"-")</f>
        <v>-</v>
      </c>
    </row>
    <row r="834">
      <c r="H834" t="str">
        <f t="array" ref="H834">XLOOKUP($G834,'SEPT 26  EMP LIST'!$A$2:$A$998,'SEPT 26  EMP LIST'!$D$2:$D$998,"-")</f>
        <v>-</v>
      </c>
      <c r="I834" t="str">
        <f t="array" ref="I834">XLOOKUP($G834,'SEPT 26  EMP LIST'!$A$2:$A$998,'SEPT 26  EMP LIST'!$F$2:$F$998,"-")</f>
        <v>-</v>
      </c>
      <c r="J834" t="str">
        <f t="array" ref="J834">XLOOKUP($G834,'SEPT 26  EMP LIST'!$A$2:$A$998,'SEPT 26  EMP LIST'!$B$2:$B$998,"-")</f>
        <v>-</v>
      </c>
      <c r="N834" t="str">
        <f t="array" ref="N834">XLOOKUP($G834,'SEPT 26  EMP LIST'!$A$2:$A$998,'SEPT 26  EMP LIST'!$E$2:$E$998,"-")</f>
        <v>-</v>
      </c>
    </row>
    <row r="835">
      <c r="H835" t="str">
        <f t="array" ref="H835">XLOOKUP($G835,'SEPT 26  EMP LIST'!$A$2:$A$998,'SEPT 26  EMP LIST'!$D$2:$D$998,"-")</f>
        <v>-</v>
      </c>
      <c r="I835" t="str">
        <f t="array" ref="I835">XLOOKUP($G835,'SEPT 26  EMP LIST'!$A$2:$A$998,'SEPT 26  EMP LIST'!$F$2:$F$998,"-")</f>
        <v>-</v>
      </c>
      <c r="J835" t="str">
        <f t="array" ref="J835">XLOOKUP($G835,'SEPT 26  EMP LIST'!$A$2:$A$998,'SEPT 26  EMP LIST'!$B$2:$B$998,"-")</f>
        <v>-</v>
      </c>
      <c r="N835" t="str">
        <f t="array" ref="N835">XLOOKUP($G835,'SEPT 26  EMP LIST'!$A$2:$A$998,'SEPT 26  EMP LIST'!$E$2:$E$998,"-")</f>
        <v>-</v>
      </c>
    </row>
    <row r="836">
      <c r="H836" t="str">
        <f t="array" ref="H836">XLOOKUP($G836,'SEPT 26  EMP LIST'!$A$2:$A$998,'SEPT 26  EMP LIST'!$D$2:$D$998,"-")</f>
        <v>-</v>
      </c>
      <c r="I836" t="str">
        <f t="array" ref="I836">XLOOKUP($G836,'SEPT 26  EMP LIST'!$A$2:$A$998,'SEPT 26  EMP LIST'!$F$2:$F$998,"-")</f>
        <v>-</v>
      </c>
      <c r="J836" t="str">
        <f t="array" ref="J836">XLOOKUP($G836,'SEPT 26  EMP LIST'!$A$2:$A$998,'SEPT 26  EMP LIST'!$B$2:$B$998,"-")</f>
        <v>-</v>
      </c>
      <c r="N836" t="str">
        <f t="array" ref="N836">XLOOKUP($G836,'SEPT 26  EMP LIST'!$A$2:$A$998,'SEPT 26  EMP LIST'!$E$2:$E$998,"-")</f>
        <v>-</v>
      </c>
    </row>
    <row r="837">
      <c r="H837" t="str">
        <f t="array" ref="H837">XLOOKUP($G837,'SEPT 26  EMP LIST'!$A$2:$A$998,'SEPT 26  EMP LIST'!$D$2:$D$998,"-")</f>
        <v>-</v>
      </c>
      <c r="I837" t="str">
        <f t="array" ref="I837">XLOOKUP($G837,'SEPT 26  EMP LIST'!$A$2:$A$998,'SEPT 26  EMP LIST'!$F$2:$F$998,"-")</f>
        <v>-</v>
      </c>
      <c r="J837" t="str">
        <f t="array" ref="J837">XLOOKUP($G837,'SEPT 26  EMP LIST'!$A$2:$A$998,'SEPT 26  EMP LIST'!$B$2:$B$998,"-")</f>
        <v>-</v>
      </c>
      <c r="N837" t="str">
        <f t="array" ref="N837">XLOOKUP($G837,'SEPT 26  EMP LIST'!$A$2:$A$998,'SEPT 26  EMP LIST'!$E$2:$E$998,"-")</f>
        <v>-</v>
      </c>
    </row>
    <row r="838">
      <c r="H838" t="str">
        <f t="array" ref="H838">XLOOKUP($G838,'SEPT 26  EMP LIST'!$A$2:$A$998,'SEPT 26  EMP LIST'!$D$2:$D$998,"-")</f>
        <v>-</v>
      </c>
      <c r="I838" t="str">
        <f t="array" ref="I838">XLOOKUP($G838,'SEPT 26  EMP LIST'!$A$2:$A$998,'SEPT 26  EMP LIST'!$F$2:$F$998,"-")</f>
        <v>-</v>
      </c>
      <c r="J838" t="str">
        <f t="array" ref="J838">XLOOKUP($G838,'SEPT 26  EMP LIST'!$A$2:$A$998,'SEPT 26  EMP LIST'!$B$2:$B$998,"-")</f>
        <v>-</v>
      </c>
      <c r="N838" t="str">
        <f t="array" ref="N838">XLOOKUP($G838,'SEPT 26  EMP LIST'!$A$2:$A$998,'SEPT 26  EMP LIST'!$E$2:$E$998,"-")</f>
        <v>-</v>
      </c>
    </row>
    <row r="839">
      <c r="H839" t="str">
        <f t="array" ref="H839">XLOOKUP($G839,'SEPT 26  EMP LIST'!$A$2:$A$998,'SEPT 26  EMP LIST'!$D$2:$D$998,"-")</f>
        <v>-</v>
      </c>
      <c r="I839" t="str">
        <f t="array" ref="I839">XLOOKUP($G839,'SEPT 26  EMP LIST'!$A$2:$A$998,'SEPT 26  EMP LIST'!$F$2:$F$998,"-")</f>
        <v>-</v>
      </c>
      <c r="J839" t="str">
        <f t="array" ref="J839">XLOOKUP($G839,'SEPT 26  EMP LIST'!$A$2:$A$998,'SEPT 26  EMP LIST'!$B$2:$B$998,"-")</f>
        <v>-</v>
      </c>
      <c r="N839" t="str">
        <f t="array" ref="N839">XLOOKUP($G839,'SEPT 26  EMP LIST'!$A$2:$A$998,'SEPT 26  EMP LIST'!$E$2:$E$998,"-")</f>
        <v>-</v>
      </c>
    </row>
    <row r="840">
      <c r="H840" t="str">
        <f t="array" ref="H840">XLOOKUP($G840,'SEPT 26  EMP LIST'!$A$2:$A$998,'SEPT 26  EMP LIST'!$D$2:$D$998,"-")</f>
        <v>-</v>
      </c>
      <c r="I840" t="str">
        <f t="array" ref="I840">XLOOKUP($G840,'SEPT 26  EMP LIST'!$A$2:$A$998,'SEPT 26  EMP LIST'!$F$2:$F$998,"-")</f>
        <v>-</v>
      </c>
      <c r="J840" t="str">
        <f t="array" ref="J840">XLOOKUP($G840,'SEPT 26  EMP LIST'!$A$2:$A$998,'SEPT 26  EMP LIST'!$B$2:$B$998,"-")</f>
        <v>-</v>
      </c>
      <c r="N840" t="str">
        <f t="array" ref="N840">XLOOKUP($G840,'SEPT 26  EMP LIST'!$A$2:$A$998,'SEPT 26  EMP LIST'!$E$2:$E$998,"-")</f>
        <v>-</v>
      </c>
    </row>
    <row r="841">
      <c r="H841" t="str">
        <f t="array" ref="H841">XLOOKUP($G841,'SEPT 26  EMP LIST'!$A$2:$A$998,'SEPT 26  EMP LIST'!$D$2:$D$998,"-")</f>
        <v>-</v>
      </c>
      <c r="I841" t="str">
        <f t="array" ref="I841">XLOOKUP($G841,'SEPT 26  EMP LIST'!$A$2:$A$998,'SEPT 26  EMP LIST'!$F$2:$F$998,"-")</f>
        <v>-</v>
      </c>
      <c r="J841" t="str">
        <f t="array" ref="J841">XLOOKUP($G841,'SEPT 26  EMP LIST'!$A$2:$A$998,'SEPT 26  EMP LIST'!$B$2:$B$998,"-")</f>
        <v>-</v>
      </c>
      <c r="N841" t="str">
        <f t="array" ref="N841">XLOOKUP($G841,'SEPT 26  EMP LIST'!$A$2:$A$998,'SEPT 26  EMP LIST'!$E$2:$E$998,"-")</f>
        <v>-</v>
      </c>
    </row>
    <row r="842">
      <c r="H842" t="str">
        <f t="array" ref="H842">XLOOKUP($G842,'SEPT 26  EMP LIST'!$A$2:$A$998,'SEPT 26  EMP LIST'!$D$2:$D$998,"-")</f>
        <v>-</v>
      </c>
      <c r="I842" t="str">
        <f t="array" ref="I842">XLOOKUP($G842,'SEPT 26  EMP LIST'!$A$2:$A$998,'SEPT 26  EMP LIST'!$F$2:$F$998,"-")</f>
        <v>-</v>
      </c>
      <c r="J842" t="str">
        <f t="array" ref="J842">XLOOKUP($G842,'SEPT 26  EMP LIST'!$A$2:$A$998,'SEPT 26  EMP LIST'!$B$2:$B$998,"-")</f>
        <v>-</v>
      </c>
      <c r="N842" t="str">
        <f t="array" ref="N842">XLOOKUP($G842,'SEPT 26  EMP LIST'!$A$2:$A$998,'SEPT 26  EMP LIST'!$E$2:$E$998,"-")</f>
        <v>-</v>
      </c>
    </row>
    <row r="843">
      <c r="H843" t="str">
        <f t="array" ref="H843">XLOOKUP($G843,'SEPT 26  EMP LIST'!$A$2:$A$998,'SEPT 26  EMP LIST'!$D$2:$D$998,"-")</f>
        <v>-</v>
      </c>
      <c r="I843" t="str">
        <f t="array" ref="I843">XLOOKUP($G843,'SEPT 26  EMP LIST'!$A$2:$A$998,'SEPT 26  EMP LIST'!$F$2:$F$998,"-")</f>
        <v>-</v>
      </c>
      <c r="J843" t="str">
        <f t="array" ref="J843">XLOOKUP($G843,'SEPT 26  EMP LIST'!$A$2:$A$998,'SEPT 26  EMP LIST'!$B$2:$B$998,"-")</f>
        <v>-</v>
      </c>
      <c r="N843" t="str">
        <f t="array" ref="N843">XLOOKUP($G843,'SEPT 26  EMP LIST'!$A$2:$A$998,'SEPT 26  EMP LIST'!$E$2:$E$998,"-")</f>
        <v>-</v>
      </c>
    </row>
    <row r="844">
      <c r="H844" t="str">
        <f t="array" ref="H844">XLOOKUP($G844,'SEPT 26  EMP LIST'!$A$2:$A$998,'SEPT 26  EMP LIST'!$D$2:$D$998,"-")</f>
        <v>-</v>
      </c>
      <c r="I844" t="str">
        <f t="array" ref="I844">XLOOKUP($G844,'SEPT 26  EMP LIST'!$A$2:$A$998,'SEPT 26  EMP LIST'!$F$2:$F$998,"-")</f>
        <v>-</v>
      </c>
      <c r="J844" t="str">
        <f t="array" ref="J844">XLOOKUP($G844,'SEPT 26  EMP LIST'!$A$2:$A$998,'SEPT 26  EMP LIST'!$B$2:$B$998,"-")</f>
        <v>-</v>
      </c>
      <c r="N844" t="str">
        <f t="array" ref="N844">XLOOKUP($G844,'SEPT 26  EMP LIST'!$A$2:$A$998,'SEPT 26  EMP LIST'!$E$2:$E$998,"-")</f>
        <v>-</v>
      </c>
    </row>
    <row r="845">
      <c r="H845" t="str">
        <f t="array" ref="H845">XLOOKUP($G845,'SEPT 26  EMP LIST'!$A$2:$A$998,'SEPT 26  EMP LIST'!$D$2:$D$998,"-")</f>
        <v>-</v>
      </c>
      <c r="I845" t="str">
        <f t="array" ref="I845">XLOOKUP($G845,'SEPT 26  EMP LIST'!$A$2:$A$998,'SEPT 26  EMP LIST'!$F$2:$F$998,"-")</f>
        <v>-</v>
      </c>
      <c r="J845" t="str">
        <f t="array" ref="J845">XLOOKUP($G845,'SEPT 26  EMP LIST'!$A$2:$A$998,'SEPT 26  EMP LIST'!$B$2:$B$998,"-")</f>
        <v>-</v>
      </c>
      <c r="N845" t="str">
        <f t="array" ref="N845">XLOOKUP($G845,'SEPT 26  EMP LIST'!$A$2:$A$998,'SEPT 26  EMP LIST'!$E$2:$E$998,"-")</f>
        <v>-</v>
      </c>
    </row>
    <row r="846">
      <c r="H846" t="str">
        <f t="array" ref="H846">XLOOKUP($G846,'SEPT 26  EMP LIST'!$A$2:$A$998,'SEPT 26  EMP LIST'!$D$2:$D$998,"-")</f>
        <v>-</v>
      </c>
      <c r="I846" t="str">
        <f t="array" ref="I846">XLOOKUP($G846,'SEPT 26  EMP LIST'!$A$2:$A$998,'SEPT 26  EMP LIST'!$F$2:$F$998,"-")</f>
        <v>-</v>
      </c>
      <c r="J846" t="str">
        <f t="array" ref="J846">XLOOKUP($G846,'SEPT 26  EMP LIST'!$A$2:$A$998,'SEPT 26  EMP LIST'!$B$2:$B$998,"-")</f>
        <v>-</v>
      </c>
      <c r="N846" t="str">
        <f t="array" ref="N846">XLOOKUP($G846,'SEPT 26  EMP LIST'!$A$2:$A$998,'SEPT 26  EMP LIST'!$E$2:$E$998,"-")</f>
        <v>-</v>
      </c>
    </row>
    <row r="847">
      <c r="H847" t="str">
        <f t="array" ref="H847">XLOOKUP($G847,'SEPT 26  EMP LIST'!$A$2:$A$998,'SEPT 26  EMP LIST'!$D$2:$D$998,"-")</f>
        <v>-</v>
      </c>
      <c r="I847" t="str">
        <f t="array" ref="I847">XLOOKUP($G847,'SEPT 26  EMP LIST'!$A$2:$A$998,'SEPT 26  EMP LIST'!$F$2:$F$998,"-")</f>
        <v>-</v>
      </c>
      <c r="J847" t="str">
        <f t="array" ref="J847">XLOOKUP($G847,'SEPT 26  EMP LIST'!$A$2:$A$998,'SEPT 26  EMP LIST'!$B$2:$B$998,"-")</f>
        <v>-</v>
      </c>
      <c r="N847" t="str">
        <f t="array" ref="N847">XLOOKUP($G847,'SEPT 26  EMP LIST'!$A$2:$A$998,'SEPT 26  EMP LIST'!$E$2:$E$998,"-")</f>
        <v>-</v>
      </c>
    </row>
    <row r="848">
      <c r="H848" t="str">
        <f t="array" ref="H848">XLOOKUP($G848,'SEPT 26  EMP LIST'!$A$2:$A$998,'SEPT 26  EMP LIST'!$D$2:$D$998,"-")</f>
        <v>-</v>
      </c>
      <c r="I848" t="str">
        <f t="array" ref="I848">XLOOKUP($G848,'SEPT 26  EMP LIST'!$A$2:$A$998,'SEPT 26  EMP LIST'!$F$2:$F$998,"-")</f>
        <v>-</v>
      </c>
      <c r="J848" t="str">
        <f t="array" ref="J848">XLOOKUP($G848,'SEPT 26  EMP LIST'!$A$2:$A$998,'SEPT 26  EMP LIST'!$B$2:$B$998,"-")</f>
        <v>-</v>
      </c>
      <c r="N848" t="str">
        <f t="array" ref="N848">XLOOKUP($G848,'SEPT 26  EMP LIST'!$A$2:$A$998,'SEPT 26  EMP LIST'!$E$2:$E$998,"-")</f>
        <v>-</v>
      </c>
    </row>
    <row r="849">
      <c r="H849" t="str">
        <f t="array" ref="H849">XLOOKUP($G849,'SEPT 26  EMP LIST'!$A$2:$A$998,'SEPT 26  EMP LIST'!$D$2:$D$998,"-")</f>
        <v>-</v>
      </c>
      <c r="I849" t="str">
        <f t="array" ref="I849">XLOOKUP($G849,'SEPT 26  EMP LIST'!$A$2:$A$998,'SEPT 26  EMP LIST'!$F$2:$F$998,"-")</f>
        <v>-</v>
      </c>
      <c r="J849" t="str">
        <f t="array" ref="J849">XLOOKUP($G849,'SEPT 26  EMP LIST'!$A$2:$A$998,'SEPT 26  EMP LIST'!$B$2:$B$998,"-")</f>
        <v>-</v>
      </c>
      <c r="N849" t="str">
        <f t="array" ref="N849">XLOOKUP($G849,'SEPT 26  EMP LIST'!$A$2:$A$998,'SEPT 26  EMP LIST'!$E$2:$E$998,"-")</f>
        <v>-</v>
      </c>
    </row>
    <row r="850">
      <c r="H850" t="str">
        <f t="array" ref="H850">XLOOKUP($G850,'SEPT 26  EMP LIST'!$A$2:$A$998,'SEPT 26  EMP LIST'!$D$2:$D$998,"-")</f>
        <v>-</v>
      </c>
      <c r="I850" t="str">
        <f t="array" ref="I850">XLOOKUP($G850,'SEPT 26  EMP LIST'!$A$2:$A$998,'SEPT 26  EMP LIST'!$F$2:$F$998,"-")</f>
        <v>-</v>
      </c>
      <c r="J850" t="str">
        <f t="array" ref="J850">XLOOKUP($G850,'SEPT 26  EMP LIST'!$A$2:$A$998,'SEPT 26  EMP LIST'!$B$2:$B$998,"-")</f>
        <v>-</v>
      </c>
      <c r="N850" t="str">
        <f t="array" ref="N850">XLOOKUP($G850,'SEPT 26  EMP LIST'!$A$2:$A$998,'SEPT 26  EMP LIST'!$E$2:$E$998,"-")</f>
        <v>-</v>
      </c>
    </row>
    <row r="851">
      <c r="H851" t="str">
        <f t="array" ref="H851">XLOOKUP($G851,'SEPT 26  EMP LIST'!$A$2:$A$998,'SEPT 26  EMP LIST'!$D$2:$D$998,"-")</f>
        <v>-</v>
      </c>
      <c r="I851" t="str">
        <f t="array" ref="I851">XLOOKUP($G851,'SEPT 26  EMP LIST'!$A$2:$A$998,'SEPT 26  EMP LIST'!$F$2:$F$998,"-")</f>
        <v>-</v>
      </c>
      <c r="J851" t="str">
        <f t="array" ref="J851">XLOOKUP($G851,'SEPT 26  EMP LIST'!$A$2:$A$998,'SEPT 26  EMP LIST'!$B$2:$B$998,"-")</f>
        <v>-</v>
      </c>
      <c r="N851" t="str">
        <f t="array" ref="N851">XLOOKUP($G851,'SEPT 26  EMP LIST'!$A$2:$A$998,'SEPT 26  EMP LIST'!$E$2:$E$998,"-")</f>
        <v>-</v>
      </c>
    </row>
    <row r="852">
      <c r="H852" t="str">
        <f t="array" ref="H852">XLOOKUP($G852,'SEPT 26  EMP LIST'!$A$2:$A$998,'SEPT 26  EMP LIST'!$D$2:$D$998,"-")</f>
        <v>-</v>
      </c>
      <c r="I852" t="str">
        <f t="array" ref="I852">XLOOKUP($G852,'SEPT 26  EMP LIST'!$A$2:$A$998,'SEPT 26  EMP LIST'!$F$2:$F$998,"-")</f>
        <v>-</v>
      </c>
      <c r="J852" t="str">
        <f t="array" ref="J852">XLOOKUP($G852,'SEPT 26  EMP LIST'!$A$2:$A$998,'SEPT 26  EMP LIST'!$B$2:$B$998,"-")</f>
        <v>-</v>
      </c>
      <c r="N852" t="str">
        <f t="array" ref="N852">XLOOKUP($G852,'SEPT 26  EMP LIST'!$A$2:$A$998,'SEPT 26  EMP LIST'!$E$2:$E$998,"-")</f>
        <v>-</v>
      </c>
    </row>
    <row r="853">
      <c r="H853" t="str">
        <f t="array" ref="H853">XLOOKUP($G853,'SEPT 26  EMP LIST'!$A$2:$A$998,'SEPT 26  EMP LIST'!$D$2:$D$998,"-")</f>
        <v>-</v>
      </c>
      <c r="I853" t="str">
        <f t="array" ref="I853">XLOOKUP($G853,'SEPT 26  EMP LIST'!$A$2:$A$998,'SEPT 26  EMP LIST'!$F$2:$F$998,"-")</f>
        <v>-</v>
      </c>
      <c r="J853" t="str">
        <f t="array" ref="J853">XLOOKUP($G853,'SEPT 26  EMP LIST'!$A$2:$A$998,'SEPT 26  EMP LIST'!$B$2:$B$998,"-")</f>
        <v>-</v>
      </c>
      <c r="N853" t="str">
        <f t="array" ref="N853">XLOOKUP($G853,'SEPT 26  EMP LIST'!$A$2:$A$998,'SEPT 26  EMP LIST'!$E$2:$E$998,"-")</f>
        <v>-</v>
      </c>
    </row>
    <row r="854">
      <c r="H854" t="str">
        <f t="array" ref="H854">XLOOKUP($G854,'SEPT 26  EMP LIST'!$A$2:$A$998,'SEPT 26  EMP LIST'!$D$2:$D$998,"-")</f>
        <v>-</v>
      </c>
      <c r="I854" t="str">
        <f t="array" ref="I854">XLOOKUP($G854,'SEPT 26  EMP LIST'!$A$2:$A$998,'SEPT 26  EMP LIST'!$F$2:$F$998,"-")</f>
        <v>-</v>
      </c>
      <c r="J854" t="str">
        <f t="array" ref="J854">XLOOKUP($G854,'SEPT 26  EMP LIST'!$A$2:$A$998,'SEPT 26  EMP LIST'!$B$2:$B$998,"-")</f>
        <v>-</v>
      </c>
      <c r="N854" t="str">
        <f t="array" ref="N854">XLOOKUP($G854,'SEPT 26  EMP LIST'!$A$2:$A$998,'SEPT 26  EMP LIST'!$E$2:$E$998,"-")</f>
        <v>-</v>
      </c>
    </row>
    <row r="855">
      <c r="H855" t="str">
        <f t="array" ref="H855">XLOOKUP($G855,'SEPT 26  EMP LIST'!$A$2:$A$998,'SEPT 26  EMP LIST'!$D$2:$D$998,"-")</f>
        <v>-</v>
      </c>
      <c r="I855" t="str">
        <f t="array" ref="I855">XLOOKUP($G855,'SEPT 26  EMP LIST'!$A$2:$A$998,'SEPT 26  EMP LIST'!$F$2:$F$998,"-")</f>
        <v>-</v>
      </c>
      <c r="J855" t="str">
        <f t="array" ref="J855">XLOOKUP($G855,'SEPT 26  EMP LIST'!$A$2:$A$998,'SEPT 26  EMP LIST'!$B$2:$B$998,"-")</f>
        <v>-</v>
      </c>
      <c r="N855" t="str">
        <f t="array" ref="N855">XLOOKUP($G855,'SEPT 26  EMP LIST'!$A$2:$A$998,'SEPT 26  EMP LIST'!$E$2:$E$998,"-")</f>
        <v>-</v>
      </c>
    </row>
    <row r="856">
      <c r="H856" t="str">
        <f t="array" ref="H856">XLOOKUP($G856,'SEPT 26  EMP LIST'!$A$2:$A$998,'SEPT 26  EMP LIST'!$D$2:$D$998,"-")</f>
        <v>-</v>
      </c>
      <c r="I856" t="str">
        <f t="array" ref="I856">XLOOKUP($G856,'SEPT 26  EMP LIST'!$A$2:$A$998,'SEPT 26  EMP LIST'!$F$2:$F$998,"-")</f>
        <v>-</v>
      </c>
      <c r="J856" t="str">
        <f t="array" ref="J856">XLOOKUP($G856,'SEPT 26  EMP LIST'!$A$2:$A$998,'SEPT 26  EMP LIST'!$B$2:$B$998,"-")</f>
        <v>-</v>
      </c>
      <c r="N856" t="str">
        <f t="array" ref="N856">XLOOKUP($G856,'SEPT 26  EMP LIST'!$A$2:$A$998,'SEPT 26  EMP LIST'!$E$2:$E$998,"-")</f>
        <v>-</v>
      </c>
    </row>
    <row r="857">
      <c r="H857" t="str">
        <f t="array" ref="H857">XLOOKUP($G857,'SEPT 26  EMP LIST'!$A$2:$A$998,'SEPT 26  EMP LIST'!$D$2:$D$998,"-")</f>
        <v>-</v>
      </c>
      <c r="I857" t="str">
        <f t="array" ref="I857">XLOOKUP($G857,'SEPT 26  EMP LIST'!$A$2:$A$998,'SEPT 26  EMP LIST'!$F$2:$F$998,"-")</f>
        <v>-</v>
      </c>
      <c r="J857" t="str">
        <f t="array" ref="J857">XLOOKUP($G857,'SEPT 26  EMP LIST'!$A$2:$A$998,'SEPT 26  EMP LIST'!$B$2:$B$998,"-")</f>
        <v>-</v>
      </c>
      <c r="N857" t="str">
        <f t="array" ref="N857">XLOOKUP($G857,'SEPT 26  EMP LIST'!$A$2:$A$998,'SEPT 26  EMP LIST'!$E$2:$E$998,"-")</f>
        <v>-</v>
      </c>
    </row>
    <row r="858">
      <c r="H858" t="str">
        <f t="array" ref="H858">XLOOKUP($G858,'SEPT 26  EMP LIST'!$A$2:$A$998,'SEPT 26  EMP LIST'!$D$2:$D$998,"-")</f>
        <v>-</v>
      </c>
      <c r="I858" t="str">
        <f t="array" ref="I858">XLOOKUP($G858,'SEPT 26  EMP LIST'!$A$2:$A$998,'SEPT 26  EMP LIST'!$F$2:$F$998,"-")</f>
        <v>-</v>
      </c>
      <c r="J858" t="str">
        <f t="array" ref="J858">XLOOKUP($G858,'SEPT 26  EMP LIST'!$A$2:$A$998,'SEPT 26  EMP LIST'!$B$2:$B$998,"-")</f>
        <v>-</v>
      </c>
      <c r="N858" t="str">
        <f t="array" ref="N858">XLOOKUP($G858,'SEPT 26  EMP LIST'!$A$2:$A$998,'SEPT 26  EMP LIST'!$E$2:$E$998,"-")</f>
        <v>-</v>
      </c>
    </row>
    <row r="859">
      <c r="H859" t="str">
        <f t="array" ref="H859">XLOOKUP($G859,'SEPT 26  EMP LIST'!$A$2:$A$998,'SEPT 26  EMP LIST'!$D$2:$D$998,"-")</f>
        <v>-</v>
      </c>
      <c r="I859" t="str">
        <f t="array" ref="I859">XLOOKUP($G859,'SEPT 26  EMP LIST'!$A$2:$A$998,'SEPT 26  EMP LIST'!$F$2:$F$998,"-")</f>
        <v>-</v>
      </c>
      <c r="J859" t="str">
        <f t="array" ref="J859">XLOOKUP($G859,'SEPT 26  EMP LIST'!$A$2:$A$998,'SEPT 26  EMP LIST'!$B$2:$B$998,"-")</f>
        <v>-</v>
      </c>
      <c r="N859" t="str">
        <f t="array" ref="N859">XLOOKUP($G859,'SEPT 26  EMP LIST'!$A$2:$A$998,'SEPT 26  EMP LIST'!$E$2:$E$998,"-")</f>
        <v>-</v>
      </c>
    </row>
    <row r="860">
      <c r="H860" t="str">
        <f t="array" ref="H860">XLOOKUP($G860,'SEPT 26  EMP LIST'!$A$2:$A$998,'SEPT 26  EMP LIST'!$D$2:$D$998,"-")</f>
        <v>-</v>
      </c>
      <c r="I860" t="str">
        <f t="array" ref="I860">XLOOKUP($G860,'SEPT 26  EMP LIST'!$A$2:$A$998,'SEPT 26  EMP LIST'!$F$2:$F$998,"-")</f>
        <v>-</v>
      </c>
      <c r="J860" t="str">
        <f t="array" ref="J860">XLOOKUP($G860,'SEPT 26  EMP LIST'!$A$2:$A$998,'SEPT 26  EMP LIST'!$B$2:$B$998,"-")</f>
        <v>-</v>
      </c>
      <c r="N860" t="str">
        <f t="array" ref="N860">XLOOKUP($G860,'SEPT 26  EMP LIST'!$A$2:$A$998,'SEPT 26  EMP LIST'!$E$2:$E$998,"-")</f>
        <v>-</v>
      </c>
    </row>
    <row r="861">
      <c r="H861" t="str">
        <f t="array" ref="H861">XLOOKUP($G861,'SEPT 26  EMP LIST'!$A$2:$A$998,'SEPT 26  EMP LIST'!$D$2:$D$998,"-")</f>
        <v>-</v>
      </c>
      <c r="I861" t="str">
        <f t="array" ref="I861">XLOOKUP($G861,'SEPT 26  EMP LIST'!$A$2:$A$998,'SEPT 26  EMP LIST'!$F$2:$F$998,"-")</f>
        <v>-</v>
      </c>
      <c r="J861" t="str">
        <f t="array" ref="J861">XLOOKUP($G861,'SEPT 26  EMP LIST'!$A$2:$A$998,'SEPT 26  EMP LIST'!$B$2:$B$998,"-")</f>
        <v>-</v>
      </c>
      <c r="N861" t="str">
        <f t="array" ref="N861">XLOOKUP($G861,'SEPT 26  EMP LIST'!$A$2:$A$998,'SEPT 26  EMP LIST'!$E$2:$E$998,"-")</f>
        <v>-</v>
      </c>
    </row>
    <row r="862">
      <c r="H862" t="str">
        <f t="array" ref="H862">XLOOKUP($G862,'SEPT 26  EMP LIST'!$A$2:$A$998,'SEPT 26  EMP LIST'!$D$2:$D$998,"-")</f>
        <v>-</v>
      </c>
      <c r="I862" t="str">
        <f t="array" ref="I862">XLOOKUP($G862,'SEPT 26  EMP LIST'!$A$2:$A$998,'SEPT 26  EMP LIST'!$F$2:$F$998,"-")</f>
        <v>-</v>
      </c>
      <c r="J862" t="str">
        <f t="array" ref="J862">XLOOKUP($G862,'SEPT 26  EMP LIST'!$A$2:$A$998,'SEPT 26  EMP LIST'!$B$2:$B$998,"-")</f>
        <v>-</v>
      </c>
      <c r="N862" t="str">
        <f t="array" ref="N862">XLOOKUP($G862,'SEPT 26  EMP LIST'!$A$2:$A$998,'SEPT 26  EMP LIST'!$E$2:$E$998,"-")</f>
        <v>-</v>
      </c>
    </row>
    <row r="863">
      <c r="H863" t="str">
        <f t="array" ref="H863">XLOOKUP($G863,'SEPT 26  EMP LIST'!$A$2:$A$998,'SEPT 26  EMP LIST'!$D$2:$D$998,"-")</f>
        <v>-</v>
      </c>
      <c r="I863" t="str">
        <f t="array" ref="I863">XLOOKUP($G863,'SEPT 26  EMP LIST'!$A$2:$A$998,'SEPT 26  EMP LIST'!$F$2:$F$998,"-")</f>
        <v>-</v>
      </c>
      <c r="J863" t="str">
        <f t="array" ref="J863">XLOOKUP($G863,'SEPT 26  EMP LIST'!$A$2:$A$998,'SEPT 26  EMP LIST'!$B$2:$B$998,"-")</f>
        <v>-</v>
      </c>
      <c r="N863" t="str">
        <f t="array" ref="N863">XLOOKUP($G863,'SEPT 26  EMP LIST'!$A$2:$A$998,'SEPT 26  EMP LIST'!$E$2:$E$998,"-")</f>
        <v>-</v>
      </c>
    </row>
    <row r="864">
      <c r="H864" t="str">
        <f t="array" ref="H864">XLOOKUP($G864,'SEPT 26  EMP LIST'!$A$2:$A$998,'SEPT 26  EMP LIST'!$D$2:$D$998,"-")</f>
        <v>-</v>
      </c>
      <c r="I864" t="str">
        <f t="array" ref="I864">XLOOKUP($G864,'SEPT 26  EMP LIST'!$A$2:$A$998,'SEPT 26  EMP LIST'!$F$2:$F$998,"-")</f>
        <v>-</v>
      </c>
      <c r="J864" t="str">
        <f t="array" ref="J864">XLOOKUP($G864,'SEPT 26  EMP LIST'!$A$2:$A$998,'SEPT 26  EMP LIST'!$B$2:$B$998,"-")</f>
        <v>-</v>
      </c>
      <c r="N864" t="str">
        <f t="array" ref="N864">XLOOKUP($G864,'SEPT 26  EMP LIST'!$A$2:$A$998,'SEPT 26  EMP LIST'!$E$2:$E$998,"-")</f>
        <v>-</v>
      </c>
    </row>
    <row r="865">
      <c r="H865" t="str">
        <f t="array" ref="H865">XLOOKUP($G865,'SEPT 26  EMP LIST'!$A$2:$A$998,'SEPT 26  EMP LIST'!$D$2:$D$998,"-")</f>
        <v>-</v>
      </c>
      <c r="I865" t="str">
        <f t="array" ref="I865">XLOOKUP($G865,'SEPT 26  EMP LIST'!$A$2:$A$998,'SEPT 26  EMP LIST'!$F$2:$F$998,"-")</f>
        <v>-</v>
      </c>
      <c r="J865" t="str">
        <f t="array" ref="J865">XLOOKUP($G865,'SEPT 26  EMP LIST'!$A$2:$A$998,'SEPT 26  EMP LIST'!$B$2:$B$998,"-")</f>
        <v>-</v>
      </c>
      <c r="N865" t="str">
        <f t="array" ref="N865">XLOOKUP($G865,'SEPT 26  EMP LIST'!$A$2:$A$998,'SEPT 26  EMP LIST'!$E$2:$E$998,"-")</f>
        <v>-</v>
      </c>
    </row>
    <row r="866">
      <c r="H866" t="str">
        <f t="array" ref="H866">XLOOKUP($G866,'SEPT 26  EMP LIST'!$A$2:$A$998,'SEPT 26  EMP LIST'!$D$2:$D$998,"-")</f>
        <v>-</v>
      </c>
      <c r="I866" t="str">
        <f t="array" ref="I866">XLOOKUP($G866,'SEPT 26  EMP LIST'!$A$2:$A$998,'SEPT 26  EMP LIST'!$F$2:$F$998,"-")</f>
        <v>-</v>
      </c>
      <c r="J866" t="str">
        <f t="array" ref="J866">XLOOKUP($G866,'SEPT 26  EMP LIST'!$A$2:$A$998,'SEPT 26  EMP LIST'!$B$2:$B$998,"-")</f>
        <v>-</v>
      </c>
      <c r="N866" t="str">
        <f t="array" ref="N866">XLOOKUP($G866,'SEPT 26  EMP LIST'!$A$2:$A$998,'SEPT 26  EMP LIST'!$E$2:$E$998,"-")</f>
        <v>-</v>
      </c>
    </row>
    <row r="867">
      <c r="H867" t="str">
        <f t="array" ref="H867">XLOOKUP($G867,'SEPT 26  EMP LIST'!$A$2:$A$998,'SEPT 26  EMP LIST'!$D$2:$D$998,"-")</f>
        <v>-</v>
      </c>
      <c r="I867" t="str">
        <f t="array" ref="I867">XLOOKUP($G867,'SEPT 26  EMP LIST'!$A$2:$A$998,'SEPT 26  EMP LIST'!$F$2:$F$998,"-")</f>
        <v>-</v>
      </c>
      <c r="J867" t="str">
        <f t="array" ref="J867">XLOOKUP($G867,'SEPT 26  EMP LIST'!$A$2:$A$998,'SEPT 26  EMP LIST'!$B$2:$B$998,"-")</f>
        <v>-</v>
      </c>
      <c r="N867" t="str">
        <f t="array" ref="N867">XLOOKUP($G867,'SEPT 26  EMP LIST'!$A$2:$A$998,'SEPT 26  EMP LIST'!$E$2:$E$998,"-")</f>
        <v>-</v>
      </c>
    </row>
    <row r="868">
      <c r="H868" t="str">
        <f t="array" ref="H868">XLOOKUP($G868,'SEPT 26  EMP LIST'!$A$2:$A$998,'SEPT 26  EMP LIST'!$D$2:$D$998,"-")</f>
        <v>-</v>
      </c>
      <c r="I868" t="str">
        <f t="array" ref="I868">XLOOKUP($G868,'SEPT 26  EMP LIST'!$A$2:$A$998,'SEPT 26  EMP LIST'!$F$2:$F$998,"-")</f>
        <v>-</v>
      </c>
      <c r="J868" t="str">
        <f t="array" ref="J868">XLOOKUP($G868,'SEPT 26  EMP LIST'!$A$2:$A$998,'SEPT 26  EMP LIST'!$B$2:$B$998,"-")</f>
        <v>-</v>
      </c>
      <c r="N868" t="str">
        <f t="array" ref="N868">XLOOKUP($G868,'SEPT 26  EMP LIST'!$A$2:$A$998,'SEPT 26  EMP LIST'!$E$2:$E$998,"-")</f>
        <v>-</v>
      </c>
    </row>
    <row r="869">
      <c r="H869" t="str">
        <f t="array" ref="H869">XLOOKUP($G869,'SEPT 26  EMP LIST'!$A$2:$A$998,'SEPT 26  EMP LIST'!$D$2:$D$998,"-")</f>
        <v>-</v>
      </c>
      <c r="I869" t="str">
        <f t="array" ref="I869">XLOOKUP($G869,'SEPT 26  EMP LIST'!$A$2:$A$998,'SEPT 26  EMP LIST'!$F$2:$F$998,"-")</f>
        <v>-</v>
      </c>
      <c r="J869" t="str">
        <f t="array" ref="J869">XLOOKUP($G869,'SEPT 26  EMP LIST'!$A$2:$A$998,'SEPT 26  EMP LIST'!$B$2:$B$998,"-")</f>
        <v>-</v>
      </c>
      <c r="N869" t="str">
        <f t="array" ref="N869">XLOOKUP($G869,'SEPT 26  EMP LIST'!$A$2:$A$998,'SEPT 26  EMP LIST'!$E$2:$E$998,"-")</f>
        <v>-</v>
      </c>
    </row>
    <row r="870">
      <c r="H870" t="str">
        <f t="array" ref="H870">XLOOKUP($G870,'SEPT 26  EMP LIST'!$A$2:$A$998,'SEPT 26  EMP LIST'!$D$2:$D$998,"-")</f>
        <v>-</v>
      </c>
      <c r="I870" t="str">
        <f t="array" ref="I870">XLOOKUP($G870,'SEPT 26  EMP LIST'!$A$2:$A$998,'SEPT 26  EMP LIST'!$F$2:$F$998,"-")</f>
        <v>-</v>
      </c>
      <c r="J870" t="str">
        <f t="array" ref="J870">XLOOKUP($G870,'SEPT 26  EMP LIST'!$A$2:$A$998,'SEPT 26  EMP LIST'!$B$2:$B$998,"-")</f>
        <v>-</v>
      </c>
      <c r="N870" t="str">
        <f t="array" ref="N870">XLOOKUP($G870,'SEPT 26  EMP LIST'!$A$2:$A$998,'SEPT 26  EMP LIST'!$E$2:$E$998,"-")</f>
        <v>-</v>
      </c>
    </row>
    <row r="871">
      <c r="H871" t="str">
        <f t="array" ref="H871">XLOOKUP($G871,'SEPT 26  EMP LIST'!$A$2:$A$998,'SEPT 26  EMP LIST'!$D$2:$D$998,"-")</f>
        <v>-</v>
      </c>
      <c r="I871" t="str">
        <f t="array" ref="I871">XLOOKUP($G871,'SEPT 26  EMP LIST'!$A$2:$A$998,'SEPT 26  EMP LIST'!$F$2:$F$998,"-")</f>
        <v>-</v>
      </c>
      <c r="J871" t="str">
        <f t="array" ref="J871">XLOOKUP($G871,'SEPT 26  EMP LIST'!$A$2:$A$998,'SEPT 26  EMP LIST'!$B$2:$B$998,"-")</f>
        <v>-</v>
      </c>
      <c r="N871" t="str">
        <f t="array" ref="N871">XLOOKUP($G871,'SEPT 26  EMP LIST'!$A$2:$A$998,'SEPT 26  EMP LIST'!$E$2:$E$998,"-")</f>
        <v>-</v>
      </c>
    </row>
    <row r="872">
      <c r="H872" t="str">
        <f t="array" ref="H872">XLOOKUP($G872,'SEPT 26  EMP LIST'!$A$2:$A$998,'SEPT 26  EMP LIST'!$D$2:$D$998,"-")</f>
        <v>-</v>
      </c>
      <c r="I872" t="str">
        <f t="array" ref="I872">XLOOKUP($G872,'SEPT 26  EMP LIST'!$A$2:$A$998,'SEPT 26  EMP LIST'!$F$2:$F$998,"-")</f>
        <v>-</v>
      </c>
      <c r="J872" t="str">
        <f t="array" ref="J872">XLOOKUP($G872,'SEPT 26  EMP LIST'!$A$2:$A$998,'SEPT 26  EMP LIST'!$B$2:$B$998,"-")</f>
        <v>-</v>
      </c>
      <c r="N872" t="str">
        <f t="array" ref="N872">XLOOKUP($G872,'SEPT 26  EMP LIST'!$A$2:$A$998,'SEPT 26  EMP LIST'!$E$2:$E$998,"-")</f>
        <v>-</v>
      </c>
    </row>
    <row r="873">
      <c r="H873" t="str">
        <f t="array" ref="H873">XLOOKUP($G873,'SEPT 26  EMP LIST'!$A$2:$A$998,'SEPT 26  EMP LIST'!$D$2:$D$998,"-")</f>
        <v>-</v>
      </c>
      <c r="I873" t="str">
        <f t="array" ref="I873">XLOOKUP($G873,'SEPT 26  EMP LIST'!$A$2:$A$998,'SEPT 26  EMP LIST'!$F$2:$F$998,"-")</f>
        <v>-</v>
      </c>
      <c r="J873" t="str">
        <f t="array" ref="J873">XLOOKUP($G873,'SEPT 26  EMP LIST'!$A$2:$A$998,'SEPT 26  EMP LIST'!$B$2:$B$998,"-")</f>
        <v>-</v>
      </c>
      <c r="N873" t="str">
        <f t="array" ref="N873">XLOOKUP($G873,'SEPT 26  EMP LIST'!$A$2:$A$998,'SEPT 26  EMP LIST'!$E$2:$E$998,"-")</f>
        <v>-</v>
      </c>
    </row>
    <row r="874">
      <c r="H874" t="str">
        <f t="array" ref="H874">XLOOKUP($G874,'SEPT 26  EMP LIST'!$A$2:$A$998,'SEPT 26  EMP LIST'!$D$2:$D$998,"-")</f>
        <v>-</v>
      </c>
      <c r="I874" t="str">
        <f t="array" ref="I874">XLOOKUP($G874,'SEPT 26  EMP LIST'!$A$2:$A$998,'SEPT 26  EMP LIST'!$F$2:$F$998,"-")</f>
        <v>-</v>
      </c>
      <c r="J874" t="str">
        <f t="array" ref="J874">XLOOKUP($G874,'SEPT 26  EMP LIST'!$A$2:$A$998,'SEPT 26  EMP LIST'!$B$2:$B$998,"-")</f>
        <v>-</v>
      </c>
      <c r="N874" t="str">
        <f t="array" ref="N874">XLOOKUP($G874,'SEPT 26  EMP LIST'!$A$2:$A$998,'SEPT 26  EMP LIST'!$E$2:$E$998,"-")</f>
        <v>-</v>
      </c>
    </row>
    <row r="875">
      <c r="H875" t="str">
        <f t="array" ref="H875">XLOOKUP($G875,'SEPT 26  EMP LIST'!$A$2:$A$998,'SEPT 26  EMP LIST'!$D$2:$D$998,"-")</f>
        <v>-</v>
      </c>
      <c r="I875" t="str">
        <f t="array" ref="I875">XLOOKUP($G875,'SEPT 26  EMP LIST'!$A$2:$A$998,'SEPT 26  EMP LIST'!$F$2:$F$998,"-")</f>
        <v>-</v>
      </c>
      <c r="J875" t="str">
        <f t="array" ref="J875">XLOOKUP($G875,'SEPT 26  EMP LIST'!$A$2:$A$998,'SEPT 26  EMP LIST'!$B$2:$B$998,"-")</f>
        <v>-</v>
      </c>
      <c r="N875" t="str">
        <f t="array" ref="N875">XLOOKUP($G875,'SEPT 26  EMP LIST'!$A$2:$A$998,'SEPT 26  EMP LIST'!$E$2:$E$998,"-")</f>
        <v>-</v>
      </c>
    </row>
    <row r="876">
      <c r="H876" t="str">
        <f t="array" ref="H876">XLOOKUP($G876,'SEPT 26  EMP LIST'!$A$2:$A$998,'SEPT 26  EMP LIST'!$D$2:$D$998,"-")</f>
        <v>-</v>
      </c>
      <c r="I876" t="str">
        <f t="array" ref="I876">XLOOKUP($G876,'SEPT 26  EMP LIST'!$A$2:$A$998,'SEPT 26  EMP LIST'!$F$2:$F$998,"-")</f>
        <v>-</v>
      </c>
      <c r="J876" t="str">
        <f t="array" ref="J876">XLOOKUP($G876,'SEPT 26  EMP LIST'!$A$2:$A$998,'SEPT 26  EMP LIST'!$B$2:$B$998,"-")</f>
        <v>-</v>
      </c>
      <c r="N876" t="str">
        <f t="array" ref="N876">XLOOKUP($G876,'SEPT 26  EMP LIST'!$A$2:$A$998,'SEPT 26  EMP LIST'!$E$2:$E$998,"-")</f>
        <v>-</v>
      </c>
    </row>
    <row r="877">
      <c r="H877" t="str">
        <f t="array" ref="H877">XLOOKUP($G877,'SEPT 26  EMP LIST'!$A$2:$A$998,'SEPT 26  EMP LIST'!$D$2:$D$998,"-")</f>
        <v>-</v>
      </c>
      <c r="I877" t="str">
        <f t="array" ref="I877">XLOOKUP($G877,'SEPT 26  EMP LIST'!$A$2:$A$998,'SEPT 26  EMP LIST'!$F$2:$F$998,"-")</f>
        <v>-</v>
      </c>
      <c r="J877" t="str">
        <f t="array" ref="J877">XLOOKUP($G877,'SEPT 26  EMP LIST'!$A$2:$A$998,'SEPT 26  EMP LIST'!$B$2:$B$998,"-")</f>
        <v>-</v>
      </c>
      <c r="N877" t="str">
        <f t="array" ref="N877">XLOOKUP($G877,'SEPT 26  EMP LIST'!$A$2:$A$998,'SEPT 26  EMP LIST'!$E$2:$E$998,"-")</f>
        <v>-</v>
      </c>
    </row>
    <row r="878">
      <c r="H878" t="str">
        <f t="array" ref="H878">XLOOKUP($G878,'SEPT 26  EMP LIST'!$A$2:$A$998,'SEPT 26  EMP LIST'!$D$2:$D$998,"-")</f>
        <v>-</v>
      </c>
      <c r="I878" t="str">
        <f t="array" ref="I878">XLOOKUP($G878,'SEPT 26  EMP LIST'!$A$2:$A$998,'SEPT 26  EMP LIST'!$F$2:$F$998,"-")</f>
        <v>-</v>
      </c>
      <c r="J878" t="str">
        <f t="array" ref="J878">XLOOKUP($G878,'SEPT 26  EMP LIST'!$A$2:$A$998,'SEPT 26  EMP LIST'!$B$2:$B$998,"-")</f>
        <v>-</v>
      </c>
      <c r="N878" t="str">
        <f t="array" ref="N878">XLOOKUP($G878,'SEPT 26  EMP LIST'!$A$2:$A$998,'SEPT 26  EMP LIST'!$E$2:$E$998,"-")</f>
        <v>-</v>
      </c>
    </row>
    <row r="879">
      <c r="H879" t="str">
        <f t="array" ref="H879">XLOOKUP($G879,'SEPT 26  EMP LIST'!$A$2:$A$998,'SEPT 26  EMP LIST'!$D$2:$D$998,"-")</f>
        <v>-</v>
      </c>
      <c r="I879" t="str">
        <f t="array" ref="I879">XLOOKUP($G879,'SEPT 26  EMP LIST'!$A$2:$A$998,'SEPT 26  EMP LIST'!$F$2:$F$998,"-")</f>
        <v>-</v>
      </c>
      <c r="J879" t="str">
        <f t="array" ref="J879">XLOOKUP($G879,'SEPT 26  EMP LIST'!$A$2:$A$998,'SEPT 26  EMP LIST'!$B$2:$B$998,"-")</f>
        <v>-</v>
      </c>
      <c r="N879" t="str">
        <f t="array" ref="N879">XLOOKUP($G879,'SEPT 26  EMP LIST'!$A$2:$A$998,'SEPT 26  EMP LIST'!$E$2:$E$998,"-")</f>
        <v>-</v>
      </c>
    </row>
    <row r="880">
      <c r="H880" t="str">
        <f t="array" ref="H880">XLOOKUP($G880,'SEPT 26  EMP LIST'!$A$2:$A$998,'SEPT 26  EMP LIST'!$D$2:$D$998,"-")</f>
        <v>-</v>
      </c>
      <c r="I880" t="str">
        <f t="array" ref="I880">XLOOKUP($G880,'SEPT 26  EMP LIST'!$A$2:$A$998,'SEPT 26  EMP LIST'!$F$2:$F$998,"-")</f>
        <v>-</v>
      </c>
      <c r="J880" t="str">
        <f t="array" ref="J880">XLOOKUP($G880,'SEPT 26  EMP LIST'!$A$2:$A$998,'SEPT 26  EMP LIST'!$B$2:$B$998,"-")</f>
        <v>-</v>
      </c>
      <c r="N880" t="str">
        <f t="array" ref="N880">XLOOKUP($G880,'SEPT 26  EMP LIST'!$A$2:$A$998,'SEPT 26  EMP LIST'!$E$2:$E$998,"-")</f>
        <v>-</v>
      </c>
    </row>
    <row r="881">
      <c r="H881" t="str">
        <f t="array" ref="H881">XLOOKUP($G881,'SEPT 26  EMP LIST'!$A$2:$A$998,'SEPT 26  EMP LIST'!$D$2:$D$998,"-")</f>
        <v>-</v>
      </c>
      <c r="I881" t="str">
        <f t="array" ref="I881">XLOOKUP($G881,'SEPT 26  EMP LIST'!$A$2:$A$998,'SEPT 26  EMP LIST'!$F$2:$F$998,"-")</f>
        <v>-</v>
      </c>
      <c r="J881" t="str">
        <f t="array" ref="J881">XLOOKUP($G881,'SEPT 26  EMP LIST'!$A$2:$A$998,'SEPT 26  EMP LIST'!$B$2:$B$998,"-")</f>
        <v>-</v>
      </c>
      <c r="N881" t="str">
        <f t="array" ref="N881">XLOOKUP($G881,'SEPT 26  EMP LIST'!$A$2:$A$998,'SEPT 26  EMP LIST'!$E$2:$E$998,"-")</f>
        <v>-</v>
      </c>
    </row>
    <row r="882">
      <c r="H882" t="str">
        <f t="array" ref="H882">XLOOKUP($G882,'SEPT 26  EMP LIST'!$A$2:$A$998,'SEPT 26  EMP LIST'!$D$2:$D$998,"-")</f>
        <v>-</v>
      </c>
      <c r="I882" t="str">
        <f t="array" ref="I882">XLOOKUP($G882,'SEPT 26  EMP LIST'!$A$2:$A$998,'SEPT 26  EMP LIST'!$F$2:$F$998,"-")</f>
        <v>-</v>
      </c>
      <c r="J882" t="str">
        <f t="array" ref="J882">XLOOKUP($G882,'SEPT 26  EMP LIST'!$A$2:$A$998,'SEPT 26  EMP LIST'!$B$2:$B$998,"-")</f>
        <v>-</v>
      </c>
      <c r="N882" t="str">
        <f t="array" ref="N882">XLOOKUP($G882,'SEPT 26  EMP LIST'!$A$2:$A$998,'SEPT 26  EMP LIST'!$E$2:$E$998,"-")</f>
        <v>-</v>
      </c>
    </row>
    <row r="883">
      <c r="H883" t="str">
        <f t="array" ref="H883">XLOOKUP($G883,'SEPT 26  EMP LIST'!$A$2:$A$998,'SEPT 26  EMP LIST'!$D$2:$D$998,"-")</f>
        <v>-</v>
      </c>
      <c r="I883" t="str">
        <f t="array" ref="I883">XLOOKUP($G883,'SEPT 26  EMP LIST'!$A$2:$A$998,'SEPT 26  EMP LIST'!$F$2:$F$998,"-")</f>
        <v>-</v>
      </c>
      <c r="J883" t="str">
        <f t="array" ref="J883">XLOOKUP($G883,'SEPT 26  EMP LIST'!$A$2:$A$998,'SEPT 26  EMP LIST'!$B$2:$B$998,"-")</f>
        <v>-</v>
      </c>
      <c r="N883" t="str">
        <f t="array" ref="N883">XLOOKUP($G883,'SEPT 26  EMP LIST'!$A$2:$A$998,'SEPT 26  EMP LIST'!$E$2:$E$998,"-")</f>
        <v>-</v>
      </c>
    </row>
    <row r="884">
      <c r="H884" t="str">
        <f t="array" ref="H884">XLOOKUP($G884,'SEPT 26  EMP LIST'!$A$2:$A$998,'SEPT 26  EMP LIST'!$D$2:$D$998,"-")</f>
        <v>-</v>
      </c>
      <c r="I884" t="str">
        <f t="array" ref="I884">XLOOKUP($G884,'SEPT 26  EMP LIST'!$A$2:$A$998,'SEPT 26  EMP LIST'!$F$2:$F$998,"-")</f>
        <v>-</v>
      </c>
      <c r="J884" t="str">
        <f t="array" ref="J884">XLOOKUP($G884,'SEPT 26  EMP LIST'!$A$2:$A$998,'SEPT 26  EMP LIST'!$B$2:$B$998,"-")</f>
        <v>-</v>
      </c>
      <c r="N884" t="str">
        <f t="array" ref="N884">XLOOKUP($G884,'SEPT 26  EMP LIST'!$A$2:$A$998,'SEPT 26  EMP LIST'!$E$2:$E$998,"-")</f>
        <v>-</v>
      </c>
    </row>
    <row r="885">
      <c r="H885" t="str">
        <f t="array" ref="H885">XLOOKUP($G885,'SEPT 26  EMP LIST'!$A$2:$A$998,'SEPT 26  EMP LIST'!$D$2:$D$998,"-")</f>
        <v>-</v>
      </c>
      <c r="I885" t="str">
        <f t="array" ref="I885">XLOOKUP($G885,'SEPT 26  EMP LIST'!$A$2:$A$998,'SEPT 26  EMP LIST'!$F$2:$F$998,"-")</f>
        <v>-</v>
      </c>
      <c r="J885" t="str">
        <f t="array" ref="J885">XLOOKUP($G885,'SEPT 26  EMP LIST'!$A$2:$A$998,'SEPT 26  EMP LIST'!$B$2:$B$998,"-")</f>
        <v>-</v>
      </c>
      <c r="N885" t="str">
        <f t="array" ref="N885">XLOOKUP($G885,'SEPT 26  EMP LIST'!$A$2:$A$998,'SEPT 26  EMP LIST'!$E$2:$E$998,"-")</f>
        <v>-</v>
      </c>
    </row>
    <row r="886">
      <c r="H886" t="str">
        <f t="array" ref="H886">XLOOKUP($G886,'SEPT 26  EMP LIST'!$A$2:$A$998,'SEPT 26  EMP LIST'!$D$2:$D$998,"-")</f>
        <v>-</v>
      </c>
      <c r="I886" t="str">
        <f t="array" ref="I886">XLOOKUP($G886,'SEPT 26  EMP LIST'!$A$2:$A$998,'SEPT 26  EMP LIST'!$F$2:$F$998,"-")</f>
        <v>-</v>
      </c>
      <c r="J886" t="str">
        <f t="array" ref="J886">XLOOKUP($G886,'SEPT 26  EMP LIST'!$A$2:$A$998,'SEPT 26  EMP LIST'!$B$2:$B$998,"-")</f>
        <v>-</v>
      </c>
      <c r="N886" t="str">
        <f t="array" ref="N886">XLOOKUP($G886,'SEPT 26  EMP LIST'!$A$2:$A$998,'SEPT 26  EMP LIST'!$E$2:$E$998,"-")</f>
        <v>-</v>
      </c>
    </row>
    <row r="887">
      <c r="H887" t="str">
        <f t="array" ref="H887">XLOOKUP($G887,'SEPT 26  EMP LIST'!$A$2:$A$998,'SEPT 26  EMP LIST'!$D$2:$D$998,"-")</f>
        <v>-</v>
      </c>
      <c r="I887" t="str">
        <f t="array" ref="I887">XLOOKUP($G887,'SEPT 26  EMP LIST'!$A$2:$A$998,'SEPT 26  EMP LIST'!$F$2:$F$998,"-")</f>
        <v>-</v>
      </c>
      <c r="J887" t="str">
        <f t="array" ref="J887">XLOOKUP($G887,'SEPT 26  EMP LIST'!$A$2:$A$998,'SEPT 26  EMP LIST'!$B$2:$B$998,"-")</f>
        <v>-</v>
      </c>
      <c r="N887" t="str">
        <f t="array" ref="N887">XLOOKUP($G887,'SEPT 26  EMP LIST'!$A$2:$A$998,'SEPT 26  EMP LIST'!$E$2:$E$998,"-")</f>
        <v>-</v>
      </c>
    </row>
    <row r="888">
      <c r="H888" t="str">
        <f t="array" ref="H888">XLOOKUP($G888,'SEPT 26  EMP LIST'!$A$2:$A$998,'SEPT 26  EMP LIST'!$D$2:$D$998,"-")</f>
        <v>-</v>
      </c>
      <c r="I888" t="str">
        <f t="array" ref="I888">XLOOKUP($G888,'SEPT 26  EMP LIST'!$A$2:$A$998,'SEPT 26  EMP LIST'!$F$2:$F$998,"-")</f>
        <v>-</v>
      </c>
      <c r="J888" t="str">
        <f t="array" ref="J888">XLOOKUP($G888,'SEPT 26  EMP LIST'!$A$2:$A$998,'SEPT 26  EMP LIST'!$B$2:$B$998,"-")</f>
        <v>-</v>
      </c>
      <c r="N888" t="str">
        <f t="array" ref="N888">XLOOKUP($G888,'SEPT 26  EMP LIST'!$A$2:$A$998,'SEPT 26  EMP LIST'!$E$2:$E$998,"-")</f>
        <v>-</v>
      </c>
    </row>
    <row r="889">
      <c r="H889" t="str">
        <f t="array" ref="H889">XLOOKUP($G889,'SEPT 26  EMP LIST'!$A$2:$A$998,'SEPT 26  EMP LIST'!$D$2:$D$998,"-")</f>
        <v>-</v>
      </c>
      <c r="I889" t="str">
        <f t="array" ref="I889">XLOOKUP($G889,'SEPT 26  EMP LIST'!$A$2:$A$998,'SEPT 26  EMP LIST'!$F$2:$F$998,"-")</f>
        <v>-</v>
      </c>
      <c r="J889" t="str">
        <f t="array" ref="J889">XLOOKUP($G889,'SEPT 26  EMP LIST'!$A$2:$A$998,'SEPT 26  EMP LIST'!$B$2:$B$998,"-")</f>
        <v>-</v>
      </c>
      <c r="N889" t="str">
        <f t="array" ref="N889">XLOOKUP($G889,'SEPT 26  EMP LIST'!$A$2:$A$998,'SEPT 26  EMP LIST'!$E$2:$E$998,"-")</f>
        <v>-</v>
      </c>
    </row>
    <row r="890">
      <c r="H890" t="str">
        <f t="array" ref="H890">XLOOKUP($G890,'SEPT 26  EMP LIST'!$A$2:$A$998,'SEPT 26  EMP LIST'!$D$2:$D$998,"-")</f>
        <v>-</v>
      </c>
      <c r="I890" t="str">
        <f t="array" ref="I890">XLOOKUP($G890,'SEPT 26  EMP LIST'!$A$2:$A$998,'SEPT 26  EMP LIST'!$F$2:$F$998,"-")</f>
        <v>-</v>
      </c>
      <c r="J890" t="str">
        <f t="array" ref="J890">XLOOKUP($G890,'SEPT 26  EMP LIST'!$A$2:$A$998,'SEPT 26  EMP LIST'!$B$2:$B$998,"-")</f>
        <v>-</v>
      </c>
      <c r="N890" t="str">
        <f t="array" ref="N890">XLOOKUP($G890,'SEPT 26  EMP LIST'!$A$2:$A$998,'SEPT 26  EMP LIST'!$E$2:$E$998,"-")</f>
        <v>-</v>
      </c>
    </row>
    <row r="891">
      <c r="H891" t="str">
        <f t="array" ref="H891">XLOOKUP($G891,'SEPT 26  EMP LIST'!$A$2:$A$998,'SEPT 26  EMP LIST'!$D$2:$D$998,"-")</f>
        <v>-</v>
      </c>
      <c r="I891" t="str">
        <f t="array" ref="I891">XLOOKUP($G891,'SEPT 26  EMP LIST'!$A$2:$A$998,'SEPT 26  EMP LIST'!$F$2:$F$998,"-")</f>
        <v>-</v>
      </c>
      <c r="J891" t="str">
        <f t="array" ref="J891">XLOOKUP($G891,'SEPT 26  EMP LIST'!$A$2:$A$998,'SEPT 26  EMP LIST'!$B$2:$B$998,"-")</f>
        <v>-</v>
      </c>
      <c r="N891" t="str">
        <f t="array" ref="N891">XLOOKUP($G891,'SEPT 26  EMP LIST'!$A$2:$A$998,'SEPT 26  EMP LIST'!$E$2:$E$998,"-")</f>
        <v>-</v>
      </c>
    </row>
    <row r="892">
      <c r="H892" t="str">
        <f t="array" ref="H892">XLOOKUP($G892,'SEPT 26  EMP LIST'!$A$2:$A$998,'SEPT 26  EMP LIST'!$D$2:$D$998,"-")</f>
        <v>-</v>
      </c>
      <c r="I892" t="str">
        <f t="array" ref="I892">XLOOKUP($G892,'SEPT 26  EMP LIST'!$A$2:$A$998,'SEPT 26  EMP LIST'!$F$2:$F$998,"-")</f>
        <v>-</v>
      </c>
      <c r="J892" t="str">
        <f t="array" ref="J892">XLOOKUP($G892,'SEPT 26  EMP LIST'!$A$2:$A$998,'SEPT 26  EMP LIST'!$B$2:$B$998,"-")</f>
        <v>-</v>
      </c>
      <c r="N892" t="str">
        <f t="array" ref="N892">XLOOKUP($G892,'SEPT 26  EMP LIST'!$A$2:$A$998,'SEPT 26  EMP LIST'!$E$2:$E$998,"-")</f>
        <v>-</v>
      </c>
    </row>
    <row r="893">
      <c r="H893" t="str">
        <f t="array" ref="H893">XLOOKUP($G893,'SEPT 26  EMP LIST'!$A$2:$A$998,'SEPT 26  EMP LIST'!$D$2:$D$998,"-")</f>
        <v>-</v>
      </c>
      <c r="I893" t="str">
        <f t="array" ref="I893">XLOOKUP($G893,'SEPT 26  EMP LIST'!$A$2:$A$998,'SEPT 26  EMP LIST'!$F$2:$F$998,"-")</f>
        <v>-</v>
      </c>
      <c r="J893" t="str">
        <f t="array" ref="J893">XLOOKUP($G893,'SEPT 26  EMP LIST'!$A$2:$A$998,'SEPT 26  EMP LIST'!$B$2:$B$998,"-")</f>
        <v>-</v>
      </c>
      <c r="N893" t="str">
        <f t="array" ref="N893">XLOOKUP($G893,'SEPT 26  EMP LIST'!$A$2:$A$998,'SEPT 26  EMP LIST'!$E$2:$E$998,"-")</f>
        <v>-</v>
      </c>
    </row>
    <row r="894">
      <c r="H894" t="str">
        <f t="array" ref="H894">XLOOKUP($G894,'SEPT 26  EMP LIST'!$A$2:$A$998,'SEPT 26  EMP LIST'!$D$2:$D$998,"-")</f>
        <v>-</v>
      </c>
      <c r="I894" t="str">
        <f t="array" ref="I894">XLOOKUP($G894,'SEPT 26  EMP LIST'!$A$2:$A$998,'SEPT 26  EMP LIST'!$F$2:$F$998,"-")</f>
        <v>-</v>
      </c>
      <c r="J894" t="str">
        <f t="array" ref="J894">XLOOKUP($G894,'SEPT 26  EMP LIST'!$A$2:$A$998,'SEPT 26  EMP LIST'!$B$2:$B$998,"-")</f>
        <v>-</v>
      </c>
      <c r="N894" t="str">
        <f t="array" ref="N894">XLOOKUP($G894,'SEPT 26  EMP LIST'!$A$2:$A$998,'SEPT 26  EMP LIST'!$E$2:$E$998,"-")</f>
        <v>-</v>
      </c>
    </row>
    <row r="895">
      <c r="H895" t="str">
        <f t="array" ref="H895">XLOOKUP($G895,'SEPT 26  EMP LIST'!$A$2:$A$998,'SEPT 26  EMP LIST'!$D$2:$D$998,"-")</f>
        <v>-</v>
      </c>
      <c r="I895" t="str">
        <f t="array" ref="I895">XLOOKUP($G895,'SEPT 26  EMP LIST'!$A$2:$A$998,'SEPT 26  EMP LIST'!$F$2:$F$998,"-")</f>
        <v>-</v>
      </c>
      <c r="J895" t="str">
        <f t="array" ref="J895">XLOOKUP($G895,'SEPT 26  EMP LIST'!$A$2:$A$998,'SEPT 26  EMP LIST'!$B$2:$B$998,"-")</f>
        <v>-</v>
      </c>
      <c r="N895" t="str">
        <f t="array" ref="N895">XLOOKUP($G895,'SEPT 26  EMP LIST'!$A$2:$A$998,'SEPT 26  EMP LIST'!$E$2:$E$998,"-")</f>
        <v>-</v>
      </c>
    </row>
    <row r="896">
      <c r="H896" t="str">
        <f t="array" ref="H896">XLOOKUP($G896,'SEPT 26  EMP LIST'!$A$2:$A$998,'SEPT 26  EMP LIST'!$D$2:$D$998,"-")</f>
        <v>-</v>
      </c>
      <c r="I896" t="str">
        <f t="array" ref="I896">XLOOKUP($G896,'SEPT 26  EMP LIST'!$A$2:$A$998,'SEPT 26  EMP LIST'!$F$2:$F$998,"-")</f>
        <v>-</v>
      </c>
      <c r="J896" t="str">
        <f t="array" ref="J896">XLOOKUP($G896,'SEPT 26  EMP LIST'!$A$2:$A$998,'SEPT 26  EMP LIST'!$B$2:$B$998,"-")</f>
        <v>-</v>
      </c>
      <c r="N896" t="str">
        <f t="array" ref="N896">XLOOKUP($G896,'SEPT 26  EMP LIST'!$A$2:$A$998,'SEPT 26  EMP LIST'!$E$2:$E$998,"-")</f>
        <v>-</v>
      </c>
    </row>
    <row r="897">
      <c r="H897" t="str">
        <f t="array" ref="H897">XLOOKUP($G897,'SEPT 26  EMP LIST'!$A$2:$A$998,'SEPT 26  EMP LIST'!$D$2:$D$998,"-")</f>
        <v>-</v>
      </c>
      <c r="I897" t="str">
        <f t="array" ref="I897">XLOOKUP($G897,'SEPT 26  EMP LIST'!$A$2:$A$998,'SEPT 26  EMP LIST'!$F$2:$F$998,"-")</f>
        <v>-</v>
      </c>
      <c r="J897" t="str">
        <f t="array" ref="J897">XLOOKUP($G897,'SEPT 26  EMP LIST'!$A$2:$A$998,'SEPT 26  EMP LIST'!$B$2:$B$998,"-")</f>
        <v>-</v>
      </c>
      <c r="N897" t="str">
        <f t="array" ref="N897">XLOOKUP($G897,'SEPT 26  EMP LIST'!$A$2:$A$998,'SEPT 26  EMP LIST'!$E$2:$E$998,"-")</f>
        <v>-</v>
      </c>
    </row>
    <row r="898">
      <c r="H898" t="str">
        <f t="array" ref="H898">XLOOKUP($G898,'SEPT 26  EMP LIST'!$A$2:$A$998,'SEPT 26  EMP LIST'!$D$2:$D$998,"-")</f>
        <v>-</v>
      </c>
      <c r="I898" t="str">
        <f t="array" ref="I898">XLOOKUP($G898,'SEPT 26  EMP LIST'!$A$2:$A$998,'SEPT 26  EMP LIST'!$F$2:$F$998,"-")</f>
        <v>-</v>
      </c>
      <c r="J898" t="str">
        <f t="array" ref="J898">XLOOKUP($G898,'SEPT 26  EMP LIST'!$A$2:$A$998,'SEPT 26  EMP LIST'!$B$2:$B$998,"-")</f>
        <v>-</v>
      </c>
      <c r="N898" t="str">
        <f t="array" ref="N898">XLOOKUP($G898,'SEPT 26  EMP LIST'!$A$2:$A$998,'SEPT 26  EMP LIST'!$E$2:$E$998,"-")</f>
        <v>-</v>
      </c>
    </row>
    <row r="899">
      <c r="H899" t="str">
        <f t="array" ref="H899">XLOOKUP($G899,'SEPT 26  EMP LIST'!$A$2:$A$998,'SEPT 26  EMP LIST'!$D$2:$D$998,"-")</f>
        <v>-</v>
      </c>
      <c r="I899" t="str">
        <f t="array" ref="I899">XLOOKUP($G899,'SEPT 26  EMP LIST'!$A$2:$A$998,'SEPT 26  EMP LIST'!$F$2:$F$998,"-")</f>
        <v>-</v>
      </c>
      <c r="J899" t="str">
        <f t="array" ref="J899">XLOOKUP($G899,'SEPT 26  EMP LIST'!$A$2:$A$998,'SEPT 26  EMP LIST'!$B$2:$B$998,"-")</f>
        <v>-</v>
      </c>
      <c r="N899" t="str">
        <f t="array" ref="N899">XLOOKUP($G899,'SEPT 26  EMP LIST'!$A$2:$A$998,'SEPT 26  EMP LIST'!$E$2:$E$998,"-")</f>
        <v>-</v>
      </c>
    </row>
    <row r="900">
      <c r="H900" t="str">
        <f t="array" ref="H900">XLOOKUP($G900,'SEPT 26  EMP LIST'!$A$2:$A$998,'SEPT 26  EMP LIST'!$D$2:$D$998,"-")</f>
        <v>-</v>
      </c>
      <c r="I900" t="str">
        <f t="array" ref="I900">XLOOKUP($G900,'SEPT 26  EMP LIST'!$A$2:$A$998,'SEPT 26  EMP LIST'!$F$2:$F$998,"-")</f>
        <v>-</v>
      </c>
      <c r="J900" t="str">
        <f t="array" ref="J900">XLOOKUP($G900,'SEPT 26  EMP LIST'!$A$2:$A$998,'SEPT 26  EMP LIST'!$B$2:$B$998,"-")</f>
        <v>-</v>
      </c>
      <c r="N900" t="str">
        <f t="array" ref="N900">XLOOKUP($G900,'SEPT 26  EMP LIST'!$A$2:$A$998,'SEPT 26  EMP LIST'!$E$2:$E$998,"-")</f>
        <v>-</v>
      </c>
    </row>
    <row r="901">
      <c r="H901" t="str">
        <f t="array" ref="H901">XLOOKUP($G901,'SEPT 26  EMP LIST'!$A$2:$A$998,'SEPT 26  EMP LIST'!$D$2:$D$998,"-")</f>
        <v>-</v>
      </c>
      <c r="I901" t="str">
        <f t="array" ref="I901">XLOOKUP($G901,'SEPT 26  EMP LIST'!$A$2:$A$998,'SEPT 26  EMP LIST'!$F$2:$F$998,"-")</f>
        <v>-</v>
      </c>
      <c r="J901" t="str">
        <f t="array" ref="J901">XLOOKUP($G901,'SEPT 26  EMP LIST'!$A$2:$A$998,'SEPT 26  EMP LIST'!$B$2:$B$998,"-")</f>
        <v>-</v>
      </c>
      <c r="N901" t="str">
        <f t="array" ref="N901">XLOOKUP($G901,'SEPT 26  EMP LIST'!$A$2:$A$998,'SEPT 26  EMP LIST'!$E$2:$E$998,"-")</f>
        <v>-</v>
      </c>
    </row>
    <row r="902">
      <c r="H902" t="str">
        <f t="array" ref="H902">XLOOKUP($G902,'SEPT 26  EMP LIST'!$A$2:$A$998,'SEPT 26  EMP LIST'!$D$2:$D$998,"-")</f>
        <v>-</v>
      </c>
      <c r="I902" t="str">
        <f t="array" ref="I902">XLOOKUP($G902,'SEPT 26  EMP LIST'!$A$2:$A$998,'SEPT 26  EMP LIST'!$F$2:$F$998,"-")</f>
        <v>-</v>
      </c>
      <c r="J902" t="str">
        <f t="array" ref="J902">XLOOKUP($G902,'SEPT 26  EMP LIST'!$A$2:$A$998,'SEPT 26  EMP LIST'!$B$2:$B$998,"-")</f>
        <v>-</v>
      </c>
      <c r="N902" t="str">
        <f t="array" ref="N902">XLOOKUP($G902,'SEPT 26  EMP LIST'!$A$2:$A$998,'SEPT 26  EMP LIST'!$E$2:$E$998,"-")</f>
        <v>-</v>
      </c>
    </row>
    <row r="903">
      <c r="H903" t="str">
        <f t="array" ref="H903">XLOOKUP($G903,'SEPT 26  EMP LIST'!$A$2:$A$998,'SEPT 26  EMP LIST'!$D$2:$D$998,"-")</f>
        <v>-</v>
      </c>
      <c r="I903" t="str">
        <f t="array" ref="I903">XLOOKUP($G903,'SEPT 26  EMP LIST'!$A$2:$A$998,'SEPT 26  EMP LIST'!$F$2:$F$998,"-")</f>
        <v>-</v>
      </c>
      <c r="J903" t="str">
        <f t="array" ref="J903">XLOOKUP($G903,'SEPT 26  EMP LIST'!$A$2:$A$998,'SEPT 26  EMP LIST'!$B$2:$B$998,"-")</f>
        <v>-</v>
      </c>
      <c r="N903" t="str">
        <f t="array" ref="N903">XLOOKUP($G903,'SEPT 26  EMP LIST'!$A$2:$A$998,'SEPT 26  EMP LIST'!$E$2:$E$998,"-")</f>
        <v>-</v>
      </c>
    </row>
    <row r="904">
      <c r="H904" t="str">
        <f t="array" ref="H904">XLOOKUP($G904,'SEPT 26  EMP LIST'!$A$2:$A$998,'SEPT 26  EMP LIST'!$D$2:$D$998,"-")</f>
        <v>-</v>
      </c>
      <c r="I904" t="str">
        <f t="array" ref="I904">XLOOKUP($G904,'SEPT 26  EMP LIST'!$A$2:$A$998,'SEPT 26  EMP LIST'!$F$2:$F$998,"-")</f>
        <v>-</v>
      </c>
      <c r="J904" t="str">
        <f t="array" ref="J904">XLOOKUP($G904,'SEPT 26  EMP LIST'!$A$2:$A$998,'SEPT 26  EMP LIST'!$B$2:$B$998,"-")</f>
        <v>-</v>
      </c>
      <c r="N904" t="str">
        <f t="array" ref="N904">XLOOKUP($G904,'SEPT 26  EMP LIST'!$A$2:$A$998,'SEPT 26  EMP LIST'!$E$2:$E$998,"-")</f>
        <v>-</v>
      </c>
    </row>
    <row r="905">
      <c r="H905" t="str">
        <f t="array" ref="H905">XLOOKUP($G905,'SEPT 26  EMP LIST'!$A$2:$A$998,'SEPT 26  EMP LIST'!$D$2:$D$998,"-")</f>
        <v>-</v>
      </c>
      <c r="I905" t="str">
        <f t="array" ref="I905">XLOOKUP($G905,'SEPT 26  EMP LIST'!$A$2:$A$998,'SEPT 26  EMP LIST'!$F$2:$F$998,"-")</f>
        <v>-</v>
      </c>
      <c r="J905" t="str">
        <f t="array" ref="J905">XLOOKUP($G905,'SEPT 26  EMP LIST'!$A$2:$A$998,'SEPT 26  EMP LIST'!$B$2:$B$998,"-")</f>
        <v>-</v>
      </c>
      <c r="N905" t="str">
        <f t="array" ref="N905">XLOOKUP($G905,'SEPT 26  EMP LIST'!$A$2:$A$998,'SEPT 26  EMP LIST'!$E$2:$E$998,"-")</f>
        <v>-</v>
      </c>
    </row>
    <row r="906">
      <c r="H906" t="str">
        <f t="array" ref="H906">XLOOKUP($G906,'SEPT 26  EMP LIST'!$A$2:$A$998,'SEPT 26  EMP LIST'!$D$2:$D$998,"-")</f>
        <v>-</v>
      </c>
      <c r="I906" t="str">
        <f t="array" ref="I906">XLOOKUP($G906,'SEPT 26  EMP LIST'!$A$2:$A$998,'SEPT 26  EMP LIST'!$F$2:$F$998,"-")</f>
        <v>-</v>
      </c>
      <c r="J906" t="str">
        <f t="array" ref="J906">XLOOKUP($G906,'SEPT 26  EMP LIST'!$A$2:$A$998,'SEPT 26  EMP LIST'!$B$2:$B$998,"-")</f>
        <v>-</v>
      </c>
      <c r="N906" t="str">
        <f t="array" ref="N906">XLOOKUP($G906,'SEPT 26  EMP LIST'!$A$2:$A$998,'SEPT 26  EMP LIST'!$E$2:$E$998,"-")</f>
        <v>-</v>
      </c>
    </row>
    <row r="907">
      <c r="H907" t="str">
        <f t="array" ref="H907">XLOOKUP($G907,'SEPT 26  EMP LIST'!$A$2:$A$998,'SEPT 26  EMP LIST'!$D$2:$D$998,"-")</f>
        <v>-</v>
      </c>
      <c r="I907" t="str">
        <f t="array" ref="I907">XLOOKUP($G907,'SEPT 26  EMP LIST'!$A$2:$A$998,'SEPT 26  EMP LIST'!$F$2:$F$998,"-")</f>
        <v>-</v>
      </c>
      <c r="J907" t="str">
        <f t="array" ref="J907">XLOOKUP($G907,'SEPT 26  EMP LIST'!$A$2:$A$998,'SEPT 26  EMP LIST'!$B$2:$B$998,"-")</f>
        <v>-</v>
      </c>
      <c r="N907" t="str">
        <f t="array" ref="N907">XLOOKUP($G907,'SEPT 26  EMP LIST'!$A$2:$A$998,'SEPT 26  EMP LIST'!$E$2:$E$998,"-")</f>
        <v>-</v>
      </c>
    </row>
    <row r="908">
      <c r="H908" t="str">
        <f t="array" ref="H908">XLOOKUP($G908,'SEPT 26  EMP LIST'!$A$2:$A$998,'SEPT 26  EMP LIST'!$D$2:$D$998,"-")</f>
        <v>-</v>
      </c>
      <c r="I908" t="str">
        <f t="array" ref="I908">XLOOKUP($G908,'SEPT 26  EMP LIST'!$A$2:$A$998,'SEPT 26  EMP LIST'!$F$2:$F$998,"-")</f>
        <v>-</v>
      </c>
      <c r="J908" t="str">
        <f t="array" ref="J908">XLOOKUP($G908,'SEPT 26  EMP LIST'!$A$2:$A$998,'SEPT 26  EMP LIST'!$B$2:$B$998,"-")</f>
        <v>-</v>
      </c>
      <c r="N908" t="str">
        <f t="array" ref="N908">XLOOKUP($G908,'SEPT 26  EMP LIST'!$A$2:$A$998,'SEPT 26  EMP LIST'!$E$2:$E$998,"-")</f>
        <v>-</v>
      </c>
    </row>
    <row r="909">
      <c r="H909" t="str">
        <f t="array" ref="H909">XLOOKUP($G909,'SEPT 26  EMP LIST'!$A$2:$A$998,'SEPT 26  EMP LIST'!$D$2:$D$998,"-")</f>
        <v>-</v>
      </c>
      <c r="I909" t="str">
        <f t="array" ref="I909">XLOOKUP($G909,'SEPT 26  EMP LIST'!$A$2:$A$998,'SEPT 26  EMP LIST'!$F$2:$F$998,"-")</f>
        <v>-</v>
      </c>
      <c r="J909" t="str">
        <f t="array" ref="J909">XLOOKUP($G909,'SEPT 26  EMP LIST'!$A$2:$A$998,'SEPT 26  EMP LIST'!$B$2:$B$998,"-")</f>
        <v>-</v>
      </c>
      <c r="N909" t="str">
        <f t="array" ref="N909">XLOOKUP($G909,'SEPT 26  EMP LIST'!$A$2:$A$998,'SEPT 26  EMP LIST'!$E$2:$E$998,"-")</f>
        <v>-</v>
      </c>
    </row>
    <row r="910">
      <c r="H910" t="str">
        <f t="array" ref="H910">XLOOKUP($G910,'SEPT 26  EMP LIST'!$A$2:$A$998,'SEPT 26  EMP LIST'!$D$2:$D$998,"-")</f>
        <v>-</v>
      </c>
      <c r="I910" t="str">
        <f t="array" ref="I910">XLOOKUP($G910,'SEPT 26  EMP LIST'!$A$2:$A$998,'SEPT 26  EMP LIST'!$F$2:$F$998,"-")</f>
        <v>-</v>
      </c>
      <c r="J910" t="str">
        <f t="array" ref="J910">XLOOKUP($G910,'SEPT 26  EMP LIST'!$A$2:$A$998,'SEPT 26  EMP LIST'!$B$2:$B$998,"-")</f>
        <v>-</v>
      </c>
      <c r="N910" t="str">
        <f t="array" ref="N910">XLOOKUP($G910,'SEPT 26  EMP LIST'!$A$2:$A$998,'SEPT 26  EMP LIST'!$E$2:$E$998,"-")</f>
        <v>-</v>
      </c>
    </row>
    <row r="911">
      <c r="H911" t="str">
        <f t="array" ref="H911">XLOOKUP($G911,'SEPT 26  EMP LIST'!$A$2:$A$998,'SEPT 26  EMP LIST'!$D$2:$D$998,"-")</f>
        <v>-</v>
      </c>
      <c r="I911" t="str">
        <f t="array" ref="I911">XLOOKUP($G911,'SEPT 26  EMP LIST'!$A$2:$A$998,'SEPT 26  EMP LIST'!$F$2:$F$998,"-")</f>
        <v>-</v>
      </c>
      <c r="J911" t="str">
        <f t="array" ref="J911">XLOOKUP($G911,'SEPT 26  EMP LIST'!$A$2:$A$998,'SEPT 26  EMP LIST'!$B$2:$B$998,"-")</f>
        <v>-</v>
      </c>
      <c r="N911" t="str">
        <f t="array" ref="N911">XLOOKUP($G911,'SEPT 26  EMP LIST'!$A$2:$A$998,'SEPT 26  EMP LIST'!$E$2:$E$998,"-")</f>
        <v>-</v>
      </c>
    </row>
    <row r="912">
      <c r="H912" t="str">
        <f t="array" ref="H912">XLOOKUP($G912,'SEPT 26  EMP LIST'!$A$2:$A$998,'SEPT 26  EMP LIST'!$D$2:$D$998,"-")</f>
        <v>-</v>
      </c>
      <c r="I912" t="str">
        <f t="array" ref="I912">XLOOKUP($G912,'SEPT 26  EMP LIST'!$A$2:$A$998,'SEPT 26  EMP LIST'!$F$2:$F$998,"-")</f>
        <v>-</v>
      </c>
      <c r="J912" t="str">
        <f t="array" ref="J912">XLOOKUP($G912,'SEPT 26  EMP LIST'!$A$2:$A$998,'SEPT 26  EMP LIST'!$B$2:$B$998,"-")</f>
        <v>-</v>
      </c>
      <c r="N912" t="str">
        <f t="array" ref="N912">XLOOKUP($G912,'SEPT 26  EMP LIST'!$A$2:$A$998,'SEPT 26  EMP LIST'!$E$2:$E$998,"-")</f>
        <v>-</v>
      </c>
    </row>
    <row r="913">
      <c r="H913" t="str">
        <f t="array" ref="H913">XLOOKUP($G913,'SEPT 26  EMP LIST'!$A$2:$A$998,'SEPT 26  EMP LIST'!$D$2:$D$998,"-")</f>
        <v>-</v>
      </c>
      <c r="I913" t="str">
        <f t="array" ref="I913">XLOOKUP($G913,'SEPT 26  EMP LIST'!$A$2:$A$998,'SEPT 26  EMP LIST'!$F$2:$F$998,"-")</f>
        <v>-</v>
      </c>
      <c r="J913" t="str">
        <f t="array" ref="J913">XLOOKUP($G913,'SEPT 26  EMP LIST'!$A$2:$A$998,'SEPT 26  EMP LIST'!$B$2:$B$998,"-")</f>
        <v>-</v>
      </c>
      <c r="N913" t="str">
        <f t="array" ref="N913">XLOOKUP($G913,'SEPT 26  EMP LIST'!$A$2:$A$998,'SEPT 26  EMP LIST'!$E$2:$E$998,"-")</f>
        <v>-</v>
      </c>
    </row>
    <row r="914">
      <c r="H914" t="str">
        <f t="array" ref="H914">XLOOKUP($G914,'SEPT 26  EMP LIST'!$A$2:$A$998,'SEPT 26  EMP LIST'!$D$2:$D$998,"-")</f>
        <v>-</v>
      </c>
      <c r="I914" t="str">
        <f t="array" ref="I914">XLOOKUP($G914,'SEPT 26  EMP LIST'!$A$2:$A$998,'SEPT 26  EMP LIST'!$F$2:$F$998,"-")</f>
        <v>-</v>
      </c>
      <c r="J914" t="str">
        <f t="array" ref="J914">XLOOKUP($G914,'SEPT 26  EMP LIST'!$A$2:$A$998,'SEPT 26  EMP LIST'!$B$2:$B$998,"-")</f>
        <v>-</v>
      </c>
      <c r="N914" t="str">
        <f t="array" ref="N914">XLOOKUP($G914,'SEPT 26  EMP LIST'!$A$2:$A$998,'SEPT 26  EMP LIST'!$E$2:$E$998,"-")</f>
        <v>-</v>
      </c>
    </row>
    <row r="915">
      <c r="H915" t="str">
        <f t="array" ref="H915">XLOOKUP($G915,'SEPT 26  EMP LIST'!$A$2:$A$998,'SEPT 26  EMP LIST'!$D$2:$D$998,"-")</f>
        <v>-</v>
      </c>
      <c r="I915" t="str">
        <f t="array" ref="I915">XLOOKUP($G915,'SEPT 26  EMP LIST'!$A$2:$A$998,'SEPT 26  EMP LIST'!$F$2:$F$998,"-")</f>
        <v>-</v>
      </c>
      <c r="J915" t="str">
        <f t="array" ref="J915">XLOOKUP($G915,'SEPT 26  EMP LIST'!$A$2:$A$998,'SEPT 26  EMP LIST'!$B$2:$B$998,"-")</f>
        <v>-</v>
      </c>
      <c r="N915" t="str">
        <f t="array" ref="N915">XLOOKUP($G915,'SEPT 26  EMP LIST'!$A$2:$A$998,'SEPT 26  EMP LIST'!$E$2:$E$998,"-")</f>
        <v>-</v>
      </c>
    </row>
    <row r="916">
      <c r="H916" t="str">
        <f t="array" ref="H916">XLOOKUP($G916,'SEPT 26  EMP LIST'!$A$2:$A$998,'SEPT 26  EMP LIST'!$D$2:$D$998,"-")</f>
        <v>-</v>
      </c>
      <c r="I916" t="str">
        <f t="array" ref="I916">XLOOKUP($G916,'SEPT 26  EMP LIST'!$A$2:$A$998,'SEPT 26  EMP LIST'!$F$2:$F$998,"-")</f>
        <v>-</v>
      </c>
      <c r="J916" t="str">
        <f t="array" ref="J916">XLOOKUP($G916,'SEPT 26  EMP LIST'!$A$2:$A$998,'SEPT 26  EMP LIST'!$B$2:$B$998,"-")</f>
        <v>-</v>
      </c>
      <c r="N916" t="str">
        <f t="array" ref="N916">XLOOKUP($G916,'SEPT 26  EMP LIST'!$A$2:$A$998,'SEPT 26  EMP LIST'!$E$2:$E$998,"-")</f>
        <v>-</v>
      </c>
    </row>
    <row r="917">
      <c r="H917" t="str">
        <f t="array" ref="H917">XLOOKUP($G917,'SEPT 26  EMP LIST'!$A$2:$A$998,'SEPT 26  EMP LIST'!$D$2:$D$998,"-")</f>
        <v>-</v>
      </c>
      <c r="I917" t="str">
        <f t="array" ref="I917">XLOOKUP($G917,'SEPT 26  EMP LIST'!$A$2:$A$998,'SEPT 26  EMP LIST'!$F$2:$F$998,"-")</f>
        <v>-</v>
      </c>
      <c r="J917" t="str">
        <f t="array" ref="J917">XLOOKUP($G917,'SEPT 26  EMP LIST'!$A$2:$A$998,'SEPT 26  EMP LIST'!$B$2:$B$998,"-")</f>
        <v>-</v>
      </c>
      <c r="N917" t="str">
        <f t="array" ref="N917">XLOOKUP($G917,'SEPT 26  EMP LIST'!$A$2:$A$998,'SEPT 26  EMP LIST'!$E$2:$E$998,"-")</f>
        <v>-</v>
      </c>
    </row>
    <row r="918">
      <c r="H918" t="str">
        <f t="array" ref="H918">XLOOKUP($G918,'SEPT 26  EMP LIST'!$A$2:$A$998,'SEPT 26  EMP LIST'!$D$2:$D$998,"-")</f>
        <v>-</v>
      </c>
      <c r="I918" t="str">
        <f t="array" ref="I918">XLOOKUP($G918,'SEPT 26  EMP LIST'!$A$2:$A$998,'SEPT 26  EMP LIST'!$F$2:$F$998,"-")</f>
        <v>-</v>
      </c>
      <c r="J918" t="str">
        <f t="array" ref="J918">XLOOKUP($G918,'SEPT 26  EMP LIST'!$A$2:$A$998,'SEPT 26  EMP LIST'!$B$2:$B$998,"-")</f>
        <v>-</v>
      </c>
      <c r="N918" t="str">
        <f t="array" ref="N918">XLOOKUP($G918,'SEPT 26  EMP LIST'!$A$2:$A$998,'SEPT 26  EMP LIST'!$E$2:$E$998,"-")</f>
        <v>-</v>
      </c>
    </row>
    <row r="919">
      <c r="H919" t="str">
        <f t="array" ref="H919">XLOOKUP($G919,'SEPT 26  EMP LIST'!$A$2:$A$998,'SEPT 26  EMP LIST'!$D$2:$D$998,"-")</f>
        <v>-</v>
      </c>
      <c r="I919" t="str">
        <f t="array" ref="I919">XLOOKUP($G919,'SEPT 26  EMP LIST'!$A$2:$A$998,'SEPT 26  EMP LIST'!$F$2:$F$998,"-")</f>
        <v>-</v>
      </c>
      <c r="J919" t="str">
        <f t="array" ref="J919">XLOOKUP($G919,'SEPT 26  EMP LIST'!$A$2:$A$998,'SEPT 26  EMP LIST'!$B$2:$B$998,"-")</f>
        <v>-</v>
      </c>
      <c r="N919" t="str">
        <f t="array" ref="N919">XLOOKUP($G919,'SEPT 26  EMP LIST'!$A$2:$A$998,'SEPT 26  EMP LIST'!$E$2:$E$998,"-")</f>
        <v>-</v>
      </c>
    </row>
    <row r="920">
      <c r="H920" t="str">
        <f t="array" ref="H920">XLOOKUP($G920,'SEPT 26  EMP LIST'!$A$2:$A$998,'SEPT 26  EMP LIST'!$D$2:$D$998,"-")</f>
        <v>-</v>
      </c>
      <c r="I920" t="str">
        <f t="array" ref="I920">XLOOKUP($G920,'SEPT 26  EMP LIST'!$A$2:$A$998,'SEPT 26  EMP LIST'!$F$2:$F$998,"-")</f>
        <v>-</v>
      </c>
      <c r="J920" t="str">
        <f t="array" ref="J920">XLOOKUP($G920,'SEPT 26  EMP LIST'!$A$2:$A$998,'SEPT 26  EMP LIST'!$B$2:$B$998,"-")</f>
        <v>-</v>
      </c>
      <c r="N920" t="str">
        <f t="array" ref="N920">XLOOKUP($G920,'SEPT 26  EMP LIST'!$A$2:$A$998,'SEPT 26  EMP LIST'!$E$2:$E$998,"-")</f>
        <v>-</v>
      </c>
    </row>
    <row r="921">
      <c r="H921" t="str">
        <f t="array" ref="H921">XLOOKUP($G921,'SEPT 26  EMP LIST'!$A$2:$A$998,'SEPT 26  EMP LIST'!$D$2:$D$998,"-")</f>
        <v>-</v>
      </c>
      <c r="I921" t="str">
        <f t="array" ref="I921">XLOOKUP($G921,'SEPT 26  EMP LIST'!$A$2:$A$998,'SEPT 26  EMP LIST'!$F$2:$F$998,"-")</f>
        <v>-</v>
      </c>
      <c r="J921" t="str">
        <f t="array" ref="J921">XLOOKUP($G921,'SEPT 26  EMP LIST'!$A$2:$A$998,'SEPT 26  EMP LIST'!$B$2:$B$998,"-")</f>
        <v>-</v>
      </c>
      <c r="N921" t="str">
        <f t="array" ref="N921">XLOOKUP($G921,'SEPT 26  EMP LIST'!$A$2:$A$998,'SEPT 26  EMP LIST'!$E$2:$E$998,"-")</f>
        <v>-</v>
      </c>
    </row>
    <row r="922">
      <c r="H922" t="str">
        <f t="array" ref="H922">XLOOKUP($G922,'SEPT 26  EMP LIST'!$A$2:$A$998,'SEPT 26  EMP LIST'!$D$2:$D$998,"-")</f>
        <v>-</v>
      </c>
      <c r="I922" t="str">
        <f t="array" ref="I922">XLOOKUP($G922,'SEPT 26  EMP LIST'!$A$2:$A$998,'SEPT 26  EMP LIST'!$F$2:$F$998,"-")</f>
        <v>-</v>
      </c>
      <c r="J922" t="str">
        <f t="array" ref="J922">XLOOKUP($G922,'SEPT 26  EMP LIST'!$A$2:$A$998,'SEPT 26  EMP LIST'!$B$2:$B$998,"-")</f>
        <v>-</v>
      </c>
      <c r="N922" t="str">
        <f t="array" ref="N922">XLOOKUP($G922,'SEPT 26  EMP LIST'!$A$2:$A$998,'SEPT 26  EMP LIST'!$E$2:$E$998,"-")</f>
        <v>-</v>
      </c>
    </row>
    <row r="923">
      <c r="H923" t="str">
        <f t="array" ref="H923">XLOOKUP($G923,'SEPT 26  EMP LIST'!$A$2:$A$998,'SEPT 26  EMP LIST'!$D$2:$D$998,"-")</f>
        <v>-</v>
      </c>
      <c r="I923" t="str">
        <f t="array" ref="I923">XLOOKUP($G923,'SEPT 26  EMP LIST'!$A$2:$A$998,'SEPT 26  EMP LIST'!$F$2:$F$998,"-")</f>
        <v>-</v>
      </c>
      <c r="J923" t="str">
        <f t="array" ref="J923">XLOOKUP($G923,'SEPT 26  EMP LIST'!$A$2:$A$998,'SEPT 26  EMP LIST'!$B$2:$B$998,"-")</f>
        <v>-</v>
      </c>
      <c r="N923" t="str">
        <f t="array" ref="N923">XLOOKUP($G923,'SEPT 26  EMP LIST'!$A$2:$A$998,'SEPT 26  EMP LIST'!$E$2:$E$998,"-")</f>
        <v>-</v>
      </c>
    </row>
    <row r="924">
      <c r="H924" t="str">
        <f t="array" ref="H924">XLOOKUP($G924,'SEPT 26  EMP LIST'!$A$2:$A$998,'SEPT 26  EMP LIST'!$D$2:$D$998,"-")</f>
        <v>-</v>
      </c>
      <c r="I924" t="str">
        <f t="array" ref="I924">XLOOKUP($G924,'SEPT 26  EMP LIST'!$A$2:$A$998,'SEPT 26  EMP LIST'!$F$2:$F$998,"-")</f>
        <v>-</v>
      </c>
      <c r="J924" t="str">
        <f t="array" ref="J924">XLOOKUP($G924,'SEPT 26  EMP LIST'!$A$2:$A$998,'SEPT 26  EMP LIST'!$B$2:$B$998,"-")</f>
        <v>-</v>
      </c>
      <c r="N924" t="str">
        <f t="array" ref="N924">XLOOKUP($G924,'SEPT 26  EMP LIST'!$A$2:$A$998,'SEPT 26  EMP LIST'!$E$2:$E$998,"-")</f>
        <v>-</v>
      </c>
    </row>
    <row r="925">
      <c r="H925" t="str">
        <f t="array" ref="H925">XLOOKUP($G925,'SEPT 26  EMP LIST'!$A$2:$A$998,'SEPT 26  EMP LIST'!$D$2:$D$998,"-")</f>
        <v>-</v>
      </c>
      <c r="I925" t="str">
        <f t="array" ref="I925">XLOOKUP($G925,'SEPT 26  EMP LIST'!$A$2:$A$998,'SEPT 26  EMP LIST'!$F$2:$F$998,"-")</f>
        <v>-</v>
      </c>
      <c r="J925" t="str">
        <f t="array" ref="J925">XLOOKUP($G925,'SEPT 26  EMP LIST'!$A$2:$A$998,'SEPT 26  EMP LIST'!$B$2:$B$998,"-")</f>
        <v>-</v>
      </c>
      <c r="N925" t="str">
        <f t="array" ref="N925">XLOOKUP($G925,'SEPT 26  EMP LIST'!$A$2:$A$998,'SEPT 26  EMP LIST'!$E$2:$E$998,"-")</f>
        <v>-</v>
      </c>
    </row>
    <row r="926">
      <c r="H926" t="str">
        <f t="array" ref="H926">XLOOKUP($G926,'SEPT 26  EMP LIST'!$A$2:$A$998,'SEPT 26  EMP LIST'!$D$2:$D$998,"-")</f>
        <v>-</v>
      </c>
      <c r="I926" t="str">
        <f t="array" ref="I926">XLOOKUP($G926,'SEPT 26  EMP LIST'!$A$2:$A$998,'SEPT 26  EMP LIST'!$F$2:$F$998,"-")</f>
        <v>-</v>
      </c>
      <c r="J926" t="str">
        <f t="array" ref="J926">XLOOKUP($G926,'SEPT 26  EMP LIST'!$A$2:$A$998,'SEPT 26  EMP LIST'!$B$2:$B$998,"-")</f>
        <v>-</v>
      </c>
      <c r="N926" t="str">
        <f t="array" ref="N926">XLOOKUP($G926,'SEPT 26  EMP LIST'!$A$2:$A$998,'SEPT 26  EMP LIST'!$E$2:$E$998,"-")</f>
        <v>-</v>
      </c>
    </row>
    <row r="927">
      <c r="H927" t="str">
        <f t="array" ref="H927">XLOOKUP($G927,'SEPT 26  EMP LIST'!$A$2:$A$998,'SEPT 26  EMP LIST'!$D$2:$D$998,"-")</f>
        <v>-</v>
      </c>
      <c r="I927" t="str">
        <f t="array" ref="I927">XLOOKUP($G927,'SEPT 26  EMP LIST'!$A$2:$A$998,'SEPT 26  EMP LIST'!$F$2:$F$998,"-")</f>
        <v>-</v>
      </c>
      <c r="J927" t="str">
        <f t="array" ref="J927">XLOOKUP($G927,'SEPT 26  EMP LIST'!$A$2:$A$998,'SEPT 26  EMP LIST'!$B$2:$B$998,"-")</f>
        <v>-</v>
      </c>
      <c r="N927" t="str">
        <f t="array" ref="N927">XLOOKUP($G927,'SEPT 26  EMP LIST'!$A$2:$A$998,'SEPT 26  EMP LIST'!$E$2:$E$998,"-")</f>
        <v>-</v>
      </c>
    </row>
    <row r="928">
      <c r="H928" t="str">
        <f t="array" ref="H928">XLOOKUP($G928,'SEPT 26  EMP LIST'!$A$2:$A$998,'SEPT 26  EMP LIST'!$D$2:$D$998,"-")</f>
        <v>-</v>
      </c>
      <c r="I928" t="str">
        <f t="array" ref="I928">XLOOKUP($G928,'SEPT 26  EMP LIST'!$A$2:$A$998,'SEPT 26  EMP LIST'!$F$2:$F$998,"-")</f>
        <v>-</v>
      </c>
      <c r="J928" t="str">
        <f t="array" ref="J928">XLOOKUP($G928,'SEPT 26  EMP LIST'!$A$2:$A$998,'SEPT 26  EMP LIST'!$B$2:$B$998,"-")</f>
        <v>-</v>
      </c>
      <c r="N928" t="str">
        <f t="array" ref="N928">XLOOKUP($G928,'SEPT 26  EMP LIST'!$A$2:$A$998,'SEPT 26  EMP LIST'!$E$2:$E$998,"-")</f>
        <v>-</v>
      </c>
    </row>
    <row r="929">
      <c r="H929" t="str">
        <f t="array" ref="H929">XLOOKUP($G929,'SEPT 26  EMP LIST'!$A$2:$A$998,'SEPT 26  EMP LIST'!$D$2:$D$998,"-")</f>
        <v>-</v>
      </c>
      <c r="I929" t="str">
        <f t="array" ref="I929">XLOOKUP($G929,'SEPT 26  EMP LIST'!$A$2:$A$998,'SEPT 26  EMP LIST'!$F$2:$F$998,"-")</f>
        <v>-</v>
      </c>
      <c r="J929" t="str">
        <f t="array" ref="J929">XLOOKUP($G929,'SEPT 26  EMP LIST'!$A$2:$A$998,'SEPT 26  EMP LIST'!$B$2:$B$998,"-")</f>
        <v>-</v>
      </c>
      <c r="N929" t="str">
        <f t="array" ref="N929">XLOOKUP($G929,'SEPT 26  EMP LIST'!$A$2:$A$998,'SEPT 26  EMP LIST'!$E$2:$E$998,"-")</f>
        <v>-</v>
      </c>
    </row>
    <row r="930">
      <c r="H930" t="str">
        <f t="array" ref="H930">XLOOKUP($G930,'SEPT 26  EMP LIST'!$A$2:$A$998,'SEPT 26  EMP LIST'!$D$2:$D$998,"-")</f>
        <v>-</v>
      </c>
      <c r="I930" t="str">
        <f t="array" ref="I930">XLOOKUP($G930,'SEPT 26  EMP LIST'!$A$2:$A$998,'SEPT 26  EMP LIST'!$F$2:$F$998,"-")</f>
        <v>-</v>
      </c>
      <c r="J930" t="str">
        <f t="array" ref="J930">XLOOKUP($G930,'SEPT 26  EMP LIST'!$A$2:$A$998,'SEPT 26  EMP LIST'!$B$2:$B$998,"-")</f>
        <v>-</v>
      </c>
      <c r="N930" t="str">
        <f t="array" ref="N930">XLOOKUP($G930,'SEPT 26  EMP LIST'!$A$2:$A$998,'SEPT 26  EMP LIST'!$E$2:$E$998,"-")</f>
        <v>-</v>
      </c>
    </row>
    <row r="931">
      <c r="H931" t="str">
        <f t="array" ref="H931">XLOOKUP($G931,'SEPT 26  EMP LIST'!$A$2:$A$998,'SEPT 26  EMP LIST'!$D$2:$D$998,"-")</f>
        <v>-</v>
      </c>
      <c r="I931" t="str">
        <f t="array" ref="I931">XLOOKUP($G931,'SEPT 26  EMP LIST'!$A$2:$A$998,'SEPT 26  EMP LIST'!$F$2:$F$998,"-")</f>
        <v>-</v>
      </c>
      <c r="J931" t="str">
        <f t="array" ref="J931">XLOOKUP($G931,'SEPT 26  EMP LIST'!$A$2:$A$998,'SEPT 26  EMP LIST'!$B$2:$B$998,"-")</f>
        <v>-</v>
      </c>
      <c r="N931" t="str">
        <f t="array" ref="N931">XLOOKUP($G931,'SEPT 26  EMP LIST'!$A$2:$A$998,'SEPT 26  EMP LIST'!$E$2:$E$998,"-")</f>
        <v>-</v>
      </c>
    </row>
    <row r="932">
      <c r="H932" t="str">
        <f t="array" ref="H932">XLOOKUP($G932,'SEPT 26  EMP LIST'!$A$2:$A$998,'SEPT 26  EMP LIST'!$D$2:$D$998,"-")</f>
        <v>-</v>
      </c>
      <c r="I932" t="str">
        <f t="array" ref="I932">XLOOKUP($G932,'SEPT 26  EMP LIST'!$A$2:$A$998,'SEPT 26  EMP LIST'!$F$2:$F$998,"-")</f>
        <v>-</v>
      </c>
      <c r="J932" t="str">
        <f t="array" ref="J932">XLOOKUP($G932,'SEPT 26  EMP LIST'!$A$2:$A$998,'SEPT 26  EMP LIST'!$B$2:$B$998,"-")</f>
        <v>-</v>
      </c>
      <c r="N932" t="str">
        <f t="array" ref="N932">XLOOKUP($G932,'SEPT 26  EMP LIST'!$A$2:$A$998,'SEPT 26  EMP LIST'!$E$2:$E$998,"-")</f>
        <v>-</v>
      </c>
    </row>
    <row r="933">
      <c r="H933" t="str">
        <f t="array" ref="H933">XLOOKUP($G933,'SEPT 26  EMP LIST'!$A$2:$A$998,'SEPT 26  EMP LIST'!$D$2:$D$998,"-")</f>
        <v>-</v>
      </c>
      <c r="I933" t="str">
        <f t="array" ref="I933">XLOOKUP($G933,'SEPT 26  EMP LIST'!$A$2:$A$998,'SEPT 26  EMP LIST'!$F$2:$F$998,"-")</f>
        <v>-</v>
      </c>
      <c r="J933" t="str">
        <f t="array" ref="J933">XLOOKUP($G933,'SEPT 26  EMP LIST'!$A$2:$A$998,'SEPT 26  EMP LIST'!$B$2:$B$998,"-")</f>
        <v>-</v>
      </c>
      <c r="N933" t="str">
        <f t="array" ref="N933">XLOOKUP($G933,'SEPT 26  EMP LIST'!$A$2:$A$998,'SEPT 26  EMP LIST'!$E$2:$E$998,"-")</f>
        <v>-</v>
      </c>
    </row>
    <row r="934">
      <c r="H934" t="str">
        <f t="array" ref="H934">XLOOKUP($G934,'SEPT 26  EMP LIST'!$A$2:$A$998,'SEPT 26  EMP LIST'!$D$2:$D$998,"-")</f>
        <v>-</v>
      </c>
      <c r="I934" t="str">
        <f t="array" ref="I934">XLOOKUP($G934,'SEPT 26  EMP LIST'!$A$2:$A$998,'SEPT 26  EMP LIST'!$F$2:$F$998,"-")</f>
        <v>-</v>
      </c>
      <c r="J934" t="str">
        <f t="array" ref="J934">XLOOKUP($G934,'SEPT 26  EMP LIST'!$A$2:$A$998,'SEPT 26  EMP LIST'!$B$2:$B$998,"-")</f>
        <v>-</v>
      </c>
      <c r="N934" t="str">
        <f t="array" ref="N934">XLOOKUP($G934,'SEPT 26  EMP LIST'!$A$2:$A$998,'SEPT 26  EMP LIST'!$E$2:$E$998,"-")</f>
        <v>-</v>
      </c>
    </row>
    <row r="935">
      <c r="H935" t="str">
        <f t="array" ref="H935">XLOOKUP($G935,'SEPT 26  EMP LIST'!$A$2:$A$998,'SEPT 26  EMP LIST'!$D$2:$D$998,"-")</f>
        <v>-</v>
      </c>
      <c r="I935" t="str">
        <f t="array" ref="I935">XLOOKUP($G935,'SEPT 26  EMP LIST'!$A$2:$A$998,'SEPT 26  EMP LIST'!$F$2:$F$998,"-")</f>
        <v>-</v>
      </c>
      <c r="J935" t="str">
        <f t="array" ref="J935">XLOOKUP($G935,'SEPT 26  EMP LIST'!$A$2:$A$998,'SEPT 26  EMP LIST'!$B$2:$B$998,"-")</f>
        <v>-</v>
      </c>
      <c r="N935" t="str">
        <f t="array" ref="N935">XLOOKUP($G935,'SEPT 26  EMP LIST'!$A$2:$A$998,'SEPT 26  EMP LIST'!$E$2:$E$998,"-")</f>
        <v>-</v>
      </c>
    </row>
    <row r="936">
      <c r="H936" t="str">
        <f t="array" ref="H936">XLOOKUP($G936,'SEPT 26  EMP LIST'!$A$2:$A$998,'SEPT 26  EMP LIST'!$D$2:$D$998,"-")</f>
        <v>-</v>
      </c>
      <c r="I936" t="str">
        <f t="array" ref="I936">XLOOKUP($G936,'SEPT 26  EMP LIST'!$A$2:$A$998,'SEPT 26  EMP LIST'!$F$2:$F$998,"-")</f>
        <v>-</v>
      </c>
      <c r="J936" t="str">
        <f t="array" ref="J936">XLOOKUP($G936,'SEPT 26  EMP LIST'!$A$2:$A$998,'SEPT 26  EMP LIST'!$B$2:$B$998,"-")</f>
        <v>-</v>
      </c>
      <c r="N936" t="str">
        <f t="array" ref="N936">XLOOKUP($G936,'SEPT 26  EMP LIST'!$A$2:$A$998,'SEPT 26  EMP LIST'!$E$2:$E$998,"-")</f>
        <v>-</v>
      </c>
    </row>
    <row r="937">
      <c r="H937" t="str">
        <f t="array" ref="H937">XLOOKUP($G937,'SEPT 26  EMP LIST'!$A$2:$A$998,'SEPT 26  EMP LIST'!$D$2:$D$998,"-")</f>
        <v>-</v>
      </c>
      <c r="I937" t="str">
        <f t="array" ref="I937">XLOOKUP($G937,'SEPT 26  EMP LIST'!$A$2:$A$998,'SEPT 26  EMP LIST'!$F$2:$F$998,"-")</f>
        <v>-</v>
      </c>
      <c r="J937" t="str">
        <f t="array" ref="J937">XLOOKUP($G937,'SEPT 26  EMP LIST'!$A$2:$A$998,'SEPT 26  EMP LIST'!$B$2:$B$998,"-")</f>
        <v>-</v>
      </c>
      <c r="N937" t="str">
        <f t="array" ref="N937">XLOOKUP($G937,'SEPT 26  EMP LIST'!$A$2:$A$998,'SEPT 26  EMP LIST'!$E$2:$E$998,"-")</f>
        <v>-</v>
      </c>
    </row>
    <row r="938">
      <c r="H938" t="str">
        <f t="array" ref="H938">XLOOKUP($G938,'SEPT 26  EMP LIST'!$A$2:$A$998,'SEPT 26  EMP LIST'!$D$2:$D$998,"-")</f>
        <v>-</v>
      </c>
      <c r="I938" t="str">
        <f t="array" ref="I938">XLOOKUP($G938,'SEPT 26  EMP LIST'!$A$2:$A$998,'SEPT 26  EMP LIST'!$F$2:$F$998,"-")</f>
        <v>-</v>
      </c>
      <c r="J938" t="str">
        <f t="array" ref="J938">XLOOKUP($G938,'SEPT 26  EMP LIST'!$A$2:$A$998,'SEPT 26  EMP LIST'!$B$2:$B$998,"-")</f>
        <v>-</v>
      </c>
      <c r="N938" t="str">
        <f t="array" ref="N938">XLOOKUP($G938,'SEPT 26  EMP LIST'!$A$2:$A$998,'SEPT 26  EMP LIST'!$E$2:$E$998,"-")</f>
        <v>-</v>
      </c>
    </row>
    <row r="939">
      <c r="H939" t="str">
        <f t="array" ref="H939">XLOOKUP($G939,'SEPT 26  EMP LIST'!$A$2:$A$998,'SEPT 26  EMP LIST'!$D$2:$D$998,"-")</f>
        <v>-</v>
      </c>
      <c r="I939" t="str">
        <f t="array" ref="I939">XLOOKUP($G939,'SEPT 26  EMP LIST'!$A$2:$A$998,'SEPT 26  EMP LIST'!$F$2:$F$998,"-")</f>
        <v>-</v>
      </c>
      <c r="J939" t="str">
        <f t="array" ref="J939">XLOOKUP($G939,'SEPT 26  EMP LIST'!$A$2:$A$998,'SEPT 26  EMP LIST'!$B$2:$B$998,"-")</f>
        <v>-</v>
      </c>
      <c r="N939" t="str">
        <f t="array" ref="N939">XLOOKUP($G939,'SEPT 26  EMP LIST'!$A$2:$A$998,'SEPT 26  EMP LIST'!$E$2:$E$998,"-")</f>
        <v>-</v>
      </c>
    </row>
    <row r="940">
      <c r="H940" t="str">
        <f t="array" ref="H940">XLOOKUP($G940,'SEPT 26  EMP LIST'!$A$2:$A$998,'SEPT 26  EMP LIST'!$D$2:$D$998,"-")</f>
        <v>-</v>
      </c>
      <c r="I940" t="str">
        <f t="array" ref="I940">XLOOKUP($G940,'SEPT 26  EMP LIST'!$A$2:$A$998,'SEPT 26  EMP LIST'!$F$2:$F$998,"-")</f>
        <v>-</v>
      </c>
      <c r="J940" t="str">
        <f t="array" ref="J940">XLOOKUP($G940,'SEPT 26  EMP LIST'!$A$2:$A$998,'SEPT 26  EMP LIST'!$B$2:$B$998,"-")</f>
        <v>-</v>
      </c>
      <c r="N940" t="str">
        <f t="array" ref="N940">XLOOKUP($G940,'SEPT 26  EMP LIST'!$A$2:$A$998,'SEPT 26  EMP LIST'!$E$2:$E$998,"-")</f>
        <v>-</v>
      </c>
    </row>
    <row r="941">
      <c r="H941" t="str">
        <f t="array" ref="H941">XLOOKUP($G941,'SEPT 26  EMP LIST'!$A$2:$A$998,'SEPT 26  EMP LIST'!$D$2:$D$998,"-")</f>
        <v>-</v>
      </c>
      <c r="I941" t="str">
        <f t="array" ref="I941">XLOOKUP($G941,'SEPT 26  EMP LIST'!$A$2:$A$998,'SEPT 26  EMP LIST'!$F$2:$F$998,"-")</f>
        <v>-</v>
      </c>
      <c r="J941" t="str">
        <f t="array" ref="J941">XLOOKUP($G941,'SEPT 26  EMP LIST'!$A$2:$A$998,'SEPT 26  EMP LIST'!$B$2:$B$998,"-")</f>
        <v>-</v>
      </c>
      <c r="N941" t="str">
        <f t="array" ref="N941">XLOOKUP($G941,'SEPT 26  EMP LIST'!$A$2:$A$998,'SEPT 26  EMP LIST'!$E$2:$E$998,"-")</f>
        <v>-</v>
      </c>
    </row>
    <row r="942">
      <c r="H942" t="str">
        <f t="array" ref="H942">XLOOKUP($G942,'SEPT 26  EMP LIST'!$A$2:$A$998,'SEPT 26  EMP LIST'!$D$2:$D$998,"-")</f>
        <v>-</v>
      </c>
      <c r="I942" t="str">
        <f t="array" ref="I942">XLOOKUP($G942,'SEPT 26  EMP LIST'!$A$2:$A$998,'SEPT 26  EMP LIST'!$F$2:$F$998,"-")</f>
        <v>-</v>
      </c>
      <c r="J942" t="str">
        <f t="array" ref="J942">XLOOKUP($G942,'SEPT 26  EMP LIST'!$A$2:$A$998,'SEPT 26  EMP LIST'!$B$2:$B$998,"-")</f>
        <v>-</v>
      </c>
      <c r="N942" t="str">
        <f t="array" ref="N942">XLOOKUP($G942,'SEPT 26  EMP LIST'!$A$2:$A$998,'SEPT 26  EMP LIST'!$E$2:$E$998,"-")</f>
        <v>-</v>
      </c>
    </row>
    <row r="943">
      <c r="H943" t="str">
        <f t="array" ref="H943">XLOOKUP($G943,'SEPT 26  EMP LIST'!$A$2:$A$998,'SEPT 26  EMP LIST'!$D$2:$D$998,"-")</f>
        <v>-</v>
      </c>
      <c r="I943" t="str">
        <f t="array" ref="I943">XLOOKUP($G943,'SEPT 26  EMP LIST'!$A$2:$A$998,'SEPT 26  EMP LIST'!$F$2:$F$998,"-")</f>
        <v>-</v>
      </c>
      <c r="J943" t="str">
        <f t="array" ref="J943">XLOOKUP($G943,'SEPT 26  EMP LIST'!$A$2:$A$998,'SEPT 26  EMP LIST'!$B$2:$B$998,"-")</f>
        <v>-</v>
      </c>
      <c r="N943" t="str">
        <f t="array" ref="N943">XLOOKUP($G943,'SEPT 26  EMP LIST'!$A$2:$A$998,'SEPT 26  EMP LIST'!$E$2:$E$998,"-")</f>
        <v>-</v>
      </c>
    </row>
    <row r="944">
      <c r="H944" t="str">
        <f t="array" ref="H944">XLOOKUP($G944,'SEPT 26  EMP LIST'!$A$2:$A$998,'SEPT 26  EMP LIST'!$D$2:$D$998,"-")</f>
        <v>-</v>
      </c>
      <c r="I944" t="str">
        <f t="array" ref="I944">XLOOKUP($G944,'SEPT 26  EMP LIST'!$A$2:$A$998,'SEPT 26  EMP LIST'!$F$2:$F$998,"-")</f>
        <v>-</v>
      </c>
      <c r="J944" t="str">
        <f t="array" ref="J944">XLOOKUP($G944,'SEPT 26  EMP LIST'!$A$2:$A$998,'SEPT 26  EMP LIST'!$B$2:$B$998,"-")</f>
        <v>-</v>
      </c>
      <c r="N944" t="str">
        <f t="array" ref="N944">XLOOKUP($G944,'SEPT 26  EMP LIST'!$A$2:$A$998,'SEPT 26  EMP LIST'!$E$2:$E$998,"-")</f>
        <v>-</v>
      </c>
    </row>
    <row r="945">
      <c r="H945" t="str">
        <f t="array" ref="H945">XLOOKUP($G945,'SEPT 26  EMP LIST'!$A$2:$A$998,'SEPT 26  EMP LIST'!$D$2:$D$998,"-")</f>
        <v>-</v>
      </c>
      <c r="I945" t="str">
        <f t="array" ref="I945">XLOOKUP($G945,'SEPT 26  EMP LIST'!$A$2:$A$998,'SEPT 26  EMP LIST'!$F$2:$F$998,"-")</f>
        <v>-</v>
      </c>
      <c r="J945" t="str">
        <f t="array" ref="J945">XLOOKUP($G945,'SEPT 26  EMP LIST'!$A$2:$A$998,'SEPT 26  EMP LIST'!$B$2:$B$998,"-")</f>
        <v>-</v>
      </c>
      <c r="N945" t="str">
        <f t="array" ref="N945">XLOOKUP($G945,'SEPT 26  EMP LIST'!$A$2:$A$998,'SEPT 26  EMP LIST'!$E$2:$E$998,"-")</f>
        <v>-</v>
      </c>
    </row>
    <row r="946">
      <c r="H946" t="str">
        <f t="array" ref="H946">XLOOKUP($G946,'SEPT 26  EMP LIST'!$A$2:$A$998,'SEPT 26  EMP LIST'!$D$2:$D$998,"-")</f>
        <v>-</v>
      </c>
      <c r="I946" t="str">
        <f t="array" ref="I946">XLOOKUP($G946,'SEPT 26  EMP LIST'!$A$2:$A$998,'SEPT 26  EMP LIST'!$F$2:$F$998,"-")</f>
        <v>-</v>
      </c>
      <c r="J946" t="str">
        <f t="array" ref="J946">XLOOKUP($G946,'SEPT 26  EMP LIST'!$A$2:$A$998,'SEPT 26  EMP LIST'!$B$2:$B$998,"-")</f>
        <v>-</v>
      </c>
      <c r="N946" t="str">
        <f t="array" ref="N946">XLOOKUP($G946,'SEPT 26  EMP LIST'!$A$2:$A$998,'SEPT 26  EMP LIST'!$E$2:$E$998,"-")</f>
        <v>-</v>
      </c>
    </row>
    <row r="947">
      <c r="H947" t="str">
        <f t="array" ref="H947">XLOOKUP($G947,'SEPT 26  EMP LIST'!$A$2:$A$998,'SEPT 26  EMP LIST'!$D$2:$D$998,"-")</f>
        <v>-</v>
      </c>
      <c r="I947" t="str">
        <f t="array" ref="I947">XLOOKUP($G947,'SEPT 26  EMP LIST'!$A$2:$A$998,'SEPT 26  EMP LIST'!$F$2:$F$998,"-")</f>
        <v>-</v>
      </c>
      <c r="J947" t="str">
        <f t="array" ref="J947">XLOOKUP($G947,'SEPT 26  EMP LIST'!$A$2:$A$998,'SEPT 26  EMP LIST'!$B$2:$B$998,"-")</f>
        <v>-</v>
      </c>
      <c r="N947" t="str">
        <f t="array" ref="N947">XLOOKUP($G947,'SEPT 26  EMP LIST'!$A$2:$A$998,'SEPT 26  EMP LIST'!$E$2:$E$998,"-")</f>
        <v>-</v>
      </c>
    </row>
    <row r="948">
      <c r="H948" t="str">
        <f t="array" ref="H948">XLOOKUP($G948,'SEPT 26  EMP LIST'!$A$2:$A$998,'SEPT 26  EMP LIST'!$D$2:$D$998,"-")</f>
        <v>-</v>
      </c>
      <c r="I948" t="str">
        <f t="array" ref="I948">XLOOKUP($G948,'SEPT 26  EMP LIST'!$A$2:$A$998,'SEPT 26  EMP LIST'!$F$2:$F$998,"-")</f>
        <v>-</v>
      </c>
      <c r="J948" t="str">
        <f t="array" ref="J948">XLOOKUP($G948,'SEPT 26  EMP LIST'!$A$2:$A$998,'SEPT 26  EMP LIST'!$B$2:$B$998,"-")</f>
        <v>-</v>
      </c>
      <c r="N948" t="str">
        <f t="array" ref="N948">XLOOKUP($G948,'SEPT 26  EMP LIST'!$A$2:$A$998,'SEPT 26  EMP LIST'!$E$2:$E$998,"-")</f>
        <v>-</v>
      </c>
    </row>
    <row r="949">
      <c r="H949" t="str">
        <f t="array" ref="H949">XLOOKUP($G949,'SEPT 26  EMP LIST'!$A$2:$A$998,'SEPT 26  EMP LIST'!$D$2:$D$998,"-")</f>
        <v>-</v>
      </c>
      <c r="I949" t="str">
        <f t="array" ref="I949">XLOOKUP($G949,'SEPT 26  EMP LIST'!$A$2:$A$998,'SEPT 26  EMP LIST'!$F$2:$F$998,"-")</f>
        <v>-</v>
      </c>
      <c r="J949" t="str">
        <f t="array" ref="J949">XLOOKUP($G949,'SEPT 26  EMP LIST'!$A$2:$A$998,'SEPT 26  EMP LIST'!$B$2:$B$998,"-")</f>
        <v>-</v>
      </c>
      <c r="N949" t="str">
        <f t="array" ref="N949">XLOOKUP($G949,'SEPT 26  EMP LIST'!$A$2:$A$998,'SEPT 26  EMP LIST'!$E$2:$E$998,"-")</f>
        <v>-</v>
      </c>
    </row>
    <row r="950">
      <c r="H950" t="str">
        <f t="array" ref="H950">XLOOKUP($G950,'SEPT 26  EMP LIST'!$A$2:$A$998,'SEPT 26  EMP LIST'!$D$2:$D$998,"-")</f>
        <v>-</v>
      </c>
      <c r="I950" t="str">
        <f t="array" ref="I950">XLOOKUP($G950,'SEPT 26  EMP LIST'!$A$2:$A$998,'SEPT 26  EMP LIST'!$F$2:$F$998,"-")</f>
        <v>-</v>
      </c>
      <c r="J950" t="str">
        <f t="array" ref="J950">XLOOKUP($G950,'SEPT 26  EMP LIST'!$A$2:$A$998,'SEPT 26  EMP LIST'!$B$2:$B$998,"-")</f>
        <v>-</v>
      </c>
      <c r="N950" t="str">
        <f t="array" ref="N950">XLOOKUP($G950,'SEPT 26  EMP LIST'!$A$2:$A$998,'SEPT 26  EMP LIST'!$E$2:$E$998,"-")</f>
        <v>-</v>
      </c>
    </row>
    <row r="951">
      <c r="H951" t="str">
        <f t="array" ref="H951">XLOOKUP($G951,'SEPT 26  EMP LIST'!$A$2:$A$998,'SEPT 26  EMP LIST'!$D$2:$D$998,"-")</f>
        <v>-</v>
      </c>
      <c r="I951" t="str">
        <f t="array" ref="I951">XLOOKUP($G951,'SEPT 26  EMP LIST'!$A$2:$A$998,'SEPT 26  EMP LIST'!$F$2:$F$998,"-")</f>
        <v>-</v>
      </c>
      <c r="J951" t="str">
        <f t="array" ref="J951">XLOOKUP($G951,'SEPT 26  EMP LIST'!$A$2:$A$998,'SEPT 26  EMP LIST'!$B$2:$B$998,"-")</f>
        <v>-</v>
      </c>
      <c r="N951" t="str">
        <f t="array" ref="N951">XLOOKUP($G951,'SEPT 26  EMP LIST'!$A$2:$A$998,'SEPT 26  EMP LIST'!$E$2:$E$998,"-")</f>
        <v>-</v>
      </c>
    </row>
    <row r="952">
      <c r="H952" t="str">
        <f t="array" ref="H952">XLOOKUP($G952,'SEPT 26  EMP LIST'!$A$2:$A$998,'SEPT 26  EMP LIST'!$D$2:$D$998,"-")</f>
        <v>-</v>
      </c>
      <c r="I952" t="str">
        <f t="array" ref="I952">XLOOKUP($G952,'SEPT 26  EMP LIST'!$A$2:$A$998,'SEPT 26  EMP LIST'!$F$2:$F$998,"-")</f>
        <v>-</v>
      </c>
      <c r="J952" t="str">
        <f t="array" ref="J952">XLOOKUP($G952,'SEPT 26  EMP LIST'!$A$2:$A$998,'SEPT 26  EMP LIST'!$B$2:$B$998,"-")</f>
        <v>-</v>
      </c>
      <c r="N952" t="str">
        <f t="array" ref="N952">XLOOKUP($G952,'SEPT 26  EMP LIST'!$A$2:$A$998,'SEPT 26  EMP LIST'!$E$2:$E$998,"-")</f>
        <v>-</v>
      </c>
    </row>
    <row r="953">
      <c r="H953" t="str">
        <f t="array" ref="H953">XLOOKUP($G953,'SEPT 26  EMP LIST'!$A$2:$A$998,'SEPT 26  EMP LIST'!$D$2:$D$998,"-")</f>
        <v>-</v>
      </c>
      <c r="I953" t="str">
        <f t="array" ref="I953">XLOOKUP($G953,'SEPT 26  EMP LIST'!$A$2:$A$998,'SEPT 26  EMP LIST'!$F$2:$F$998,"-")</f>
        <v>-</v>
      </c>
      <c r="J953" t="str">
        <f t="array" ref="J953">XLOOKUP($G953,'SEPT 26  EMP LIST'!$A$2:$A$998,'SEPT 26  EMP LIST'!$B$2:$B$998,"-")</f>
        <v>-</v>
      </c>
      <c r="N953" t="str">
        <f t="array" ref="N953">XLOOKUP($G953,'SEPT 26  EMP LIST'!$A$2:$A$998,'SEPT 26  EMP LIST'!$E$2:$E$998,"-")</f>
        <v>-</v>
      </c>
    </row>
    <row r="954">
      <c r="H954" t="str">
        <f t="array" ref="H954">XLOOKUP($G954,'SEPT 26  EMP LIST'!$A$2:$A$998,'SEPT 26  EMP LIST'!$D$2:$D$998,"-")</f>
        <v>-</v>
      </c>
      <c r="I954" t="str">
        <f t="array" ref="I954">XLOOKUP($G954,'SEPT 26  EMP LIST'!$A$2:$A$998,'SEPT 26  EMP LIST'!$F$2:$F$998,"-")</f>
        <v>-</v>
      </c>
      <c r="J954" t="str">
        <f t="array" ref="J954">XLOOKUP($G954,'SEPT 26  EMP LIST'!$A$2:$A$998,'SEPT 26  EMP LIST'!$B$2:$B$998,"-")</f>
        <v>-</v>
      </c>
      <c r="N954" t="str">
        <f t="array" ref="N954">XLOOKUP($G954,'SEPT 26  EMP LIST'!$A$2:$A$998,'SEPT 26  EMP LIST'!$E$2:$E$998,"-")</f>
        <v>-</v>
      </c>
    </row>
    <row r="955">
      <c r="H955" t="str">
        <f t="array" ref="H955">XLOOKUP($G955,'SEPT 26  EMP LIST'!$A$2:$A$998,'SEPT 26  EMP LIST'!$D$2:$D$998,"-")</f>
        <v>-</v>
      </c>
      <c r="I955" t="str">
        <f t="array" ref="I955">XLOOKUP($G955,'SEPT 26  EMP LIST'!$A$2:$A$998,'SEPT 26  EMP LIST'!$F$2:$F$998,"-")</f>
        <v>-</v>
      </c>
      <c r="J955" t="str">
        <f t="array" ref="J955">XLOOKUP($G955,'SEPT 26  EMP LIST'!$A$2:$A$998,'SEPT 26  EMP LIST'!$B$2:$B$998,"-")</f>
        <v>-</v>
      </c>
      <c r="N955" t="str">
        <f t="array" ref="N955">XLOOKUP($G955,'SEPT 26  EMP LIST'!$A$2:$A$998,'SEPT 26  EMP LIST'!$E$2:$E$998,"-")</f>
        <v>-</v>
      </c>
    </row>
    <row r="956">
      <c r="H956" t="str">
        <f t="array" ref="H956">XLOOKUP($G956,'SEPT 26  EMP LIST'!$A$2:$A$998,'SEPT 26  EMP LIST'!$D$2:$D$998,"-")</f>
        <v>-</v>
      </c>
      <c r="I956" t="str">
        <f t="array" ref="I956">XLOOKUP($G956,'SEPT 26  EMP LIST'!$A$2:$A$998,'SEPT 26  EMP LIST'!$F$2:$F$998,"-")</f>
        <v>-</v>
      </c>
      <c r="J956" t="str">
        <f t="array" ref="J956">XLOOKUP($G956,'SEPT 26  EMP LIST'!$A$2:$A$998,'SEPT 26  EMP LIST'!$B$2:$B$998,"-")</f>
        <v>-</v>
      </c>
      <c r="N956" t="str">
        <f t="array" ref="N956">XLOOKUP($G956,'SEPT 26  EMP LIST'!$A$2:$A$998,'SEPT 26  EMP LIST'!$E$2:$E$998,"-")</f>
        <v>-</v>
      </c>
    </row>
    <row r="957">
      <c r="H957" t="str">
        <f t="array" ref="H957">XLOOKUP($G957,'SEPT 26  EMP LIST'!$A$2:$A$998,'SEPT 26  EMP LIST'!$D$2:$D$998,"-")</f>
        <v>-</v>
      </c>
      <c r="I957" t="str">
        <f t="array" ref="I957">XLOOKUP($G957,'SEPT 26  EMP LIST'!$A$2:$A$998,'SEPT 26  EMP LIST'!$F$2:$F$998,"-")</f>
        <v>-</v>
      </c>
      <c r="J957" t="str">
        <f t="array" ref="J957">XLOOKUP($G957,'SEPT 26  EMP LIST'!$A$2:$A$998,'SEPT 26  EMP LIST'!$B$2:$B$998,"-")</f>
        <v>-</v>
      </c>
      <c r="N957" t="str">
        <f t="array" ref="N957">XLOOKUP($G957,'SEPT 26  EMP LIST'!$A$2:$A$998,'SEPT 26  EMP LIST'!$E$2:$E$998,"-")</f>
        <v>-</v>
      </c>
    </row>
    <row r="958">
      <c r="H958" t="str">
        <f t="array" ref="H958">XLOOKUP($G958,'SEPT 26  EMP LIST'!$A$2:$A$998,'SEPT 26  EMP LIST'!$D$2:$D$998,"-")</f>
        <v>-</v>
      </c>
      <c r="I958" t="str">
        <f t="array" ref="I958">XLOOKUP($G958,'SEPT 26  EMP LIST'!$A$2:$A$998,'SEPT 26  EMP LIST'!$F$2:$F$998,"-")</f>
        <v>-</v>
      </c>
      <c r="J958" t="str">
        <f t="array" ref="J958">XLOOKUP($G958,'SEPT 26  EMP LIST'!$A$2:$A$998,'SEPT 26  EMP LIST'!$B$2:$B$998,"-")</f>
        <v>-</v>
      </c>
      <c r="N958" t="str">
        <f t="array" ref="N958">XLOOKUP($G958,'SEPT 26  EMP LIST'!$A$2:$A$998,'SEPT 26  EMP LIST'!$E$2:$E$998,"-")</f>
        <v>-</v>
      </c>
    </row>
    <row r="959">
      <c r="H959" t="str">
        <f t="array" ref="H959">XLOOKUP($G959,'SEPT 26  EMP LIST'!$A$2:$A$998,'SEPT 26  EMP LIST'!$D$2:$D$998,"-")</f>
        <v>-</v>
      </c>
      <c r="I959" t="str">
        <f t="array" ref="I959">XLOOKUP($G959,'SEPT 26  EMP LIST'!$A$2:$A$998,'SEPT 26  EMP LIST'!$F$2:$F$998,"-")</f>
        <v>-</v>
      </c>
      <c r="J959" t="str">
        <f t="array" ref="J959">XLOOKUP($G959,'SEPT 26  EMP LIST'!$A$2:$A$998,'SEPT 26  EMP LIST'!$B$2:$B$998,"-")</f>
        <v>-</v>
      </c>
      <c r="N959" t="str">
        <f t="array" ref="N959">XLOOKUP($G959,'SEPT 26  EMP LIST'!$A$2:$A$998,'SEPT 26  EMP LIST'!$E$2:$E$998,"-")</f>
        <v>-</v>
      </c>
    </row>
    <row r="960">
      <c r="H960" t="str">
        <f t="array" ref="H960">XLOOKUP($G960,'SEPT 26  EMP LIST'!$A$2:$A$998,'SEPT 26  EMP LIST'!$D$2:$D$998,"-")</f>
        <v>-</v>
      </c>
      <c r="I960" t="str">
        <f t="array" ref="I960">XLOOKUP($G960,'SEPT 26  EMP LIST'!$A$2:$A$998,'SEPT 26  EMP LIST'!$F$2:$F$998,"-")</f>
        <v>-</v>
      </c>
      <c r="J960" t="str">
        <f t="array" ref="J960">XLOOKUP($G960,'SEPT 26  EMP LIST'!$A$2:$A$998,'SEPT 26  EMP LIST'!$B$2:$B$998,"-")</f>
        <v>-</v>
      </c>
      <c r="N960" t="str">
        <f t="array" ref="N960">XLOOKUP($G960,'SEPT 26  EMP LIST'!$A$2:$A$998,'SEPT 26  EMP LIST'!$E$2:$E$998,"-")</f>
        <v>-</v>
      </c>
    </row>
    <row r="961">
      <c r="H961" t="str">
        <f t="array" ref="H961">XLOOKUP($G961,'SEPT 26  EMP LIST'!$A$2:$A$998,'SEPT 26  EMP LIST'!$D$2:$D$998,"-")</f>
        <v>-</v>
      </c>
      <c r="I961" t="str">
        <f t="array" ref="I961">XLOOKUP($G961,'SEPT 26  EMP LIST'!$A$2:$A$998,'SEPT 26  EMP LIST'!$F$2:$F$998,"-")</f>
        <v>-</v>
      </c>
      <c r="J961" t="str">
        <f t="array" ref="J961">XLOOKUP($G961,'SEPT 26  EMP LIST'!$A$2:$A$998,'SEPT 26  EMP LIST'!$B$2:$B$998,"-")</f>
        <v>-</v>
      </c>
      <c r="N961" t="str">
        <f t="array" ref="N961">XLOOKUP($G961,'SEPT 26  EMP LIST'!$A$2:$A$998,'SEPT 26  EMP LIST'!$E$2:$E$998,"-")</f>
        <v>-</v>
      </c>
    </row>
    <row r="962">
      <c r="H962" t="str">
        <f t="array" ref="H962">XLOOKUP($G962,'SEPT 26  EMP LIST'!$A$2:$A$998,'SEPT 26  EMP LIST'!$D$2:$D$998,"-")</f>
        <v>-</v>
      </c>
      <c r="I962" t="str">
        <f t="array" ref="I962">XLOOKUP($G962,'SEPT 26  EMP LIST'!$A$2:$A$998,'SEPT 26  EMP LIST'!$F$2:$F$998,"-")</f>
        <v>-</v>
      </c>
      <c r="J962" t="str">
        <f t="array" ref="J962">XLOOKUP($G962,'SEPT 26  EMP LIST'!$A$2:$A$998,'SEPT 26  EMP LIST'!$B$2:$B$998,"-")</f>
        <v>-</v>
      </c>
      <c r="N962" t="str">
        <f t="array" ref="N962">XLOOKUP($G962,'SEPT 26  EMP LIST'!$A$2:$A$998,'SEPT 26  EMP LIST'!$E$2:$E$998,"-")</f>
        <v>-</v>
      </c>
    </row>
    <row r="963">
      <c r="H963" t="str">
        <f t="array" ref="H963">XLOOKUP($G963,'SEPT 26  EMP LIST'!$A$2:$A$998,'SEPT 26  EMP LIST'!$D$2:$D$998,"-")</f>
        <v>-</v>
      </c>
      <c r="I963" t="str">
        <f t="array" ref="I963">XLOOKUP($G963,'SEPT 26  EMP LIST'!$A$2:$A$998,'SEPT 26  EMP LIST'!$F$2:$F$998,"-")</f>
        <v>-</v>
      </c>
      <c r="J963" t="str">
        <f t="array" ref="J963">XLOOKUP($G963,'SEPT 26  EMP LIST'!$A$2:$A$998,'SEPT 26  EMP LIST'!$B$2:$B$998,"-")</f>
        <v>-</v>
      </c>
      <c r="N963" t="str">
        <f t="array" ref="N963">XLOOKUP($G963,'SEPT 26  EMP LIST'!$A$2:$A$998,'SEPT 26  EMP LIST'!$E$2:$E$998,"-")</f>
        <v>-</v>
      </c>
    </row>
    <row r="964">
      <c r="H964" t="str">
        <f t="array" ref="H964">XLOOKUP($G964,'SEPT 26  EMP LIST'!$A$2:$A$998,'SEPT 26  EMP LIST'!$D$2:$D$998,"-")</f>
        <v>-</v>
      </c>
      <c r="I964" t="str">
        <f t="array" ref="I964">XLOOKUP($G964,'SEPT 26  EMP LIST'!$A$2:$A$998,'SEPT 26  EMP LIST'!$F$2:$F$998,"-")</f>
        <v>-</v>
      </c>
      <c r="J964" t="str">
        <f t="array" ref="J964">XLOOKUP($G964,'SEPT 26  EMP LIST'!$A$2:$A$998,'SEPT 26  EMP LIST'!$B$2:$B$998,"-")</f>
        <v>-</v>
      </c>
      <c r="N964" t="str">
        <f t="array" ref="N964">XLOOKUP($G964,'SEPT 26  EMP LIST'!$A$2:$A$998,'SEPT 26  EMP LIST'!$E$2:$E$998,"-")</f>
        <v>-</v>
      </c>
    </row>
    <row r="965">
      <c r="H965" t="str">
        <f t="array" ref="H965">XLOOKUP($G965,'SEPT 26  EMP LIST'!$A$2:$A$998,'SEPT 26  EMP LIST'!$D$2:$D$998,"-")</f>
        <v>-</v>
      </c>
      <c r="I965" t="str">
        <f t="array" ref="I965">XLOOKUP($G965,'SEPT 26  EMP LIST'!$A$2:$A$998,'SEPT 26  EMP LIST'!$F$2:$F$998,"-")</f>
        <v>-</v>
      </c>
      <c r="J965" t="str">
        <f t="array" ref="J965">XLOOKUP($G965,'SEPT 26  EMP LIST'!$A$2:$A$998,'SEPT 26  EMP LIST'!$B$2:$B$998,"-")</f>
        <v>-</v>
      </c>
      <c r="N965" t="str">
        <f t="array" ref="N965">XLOOKUP($G965,'SEPT 26  EMP LIST'!$A$2:$A$998,'SEPT 26  EMP LIST'!$E$2:$E$998,"-")</f>
        <v>-</v>
      </c>
    </row>
    <row r="966">
      <c r="H966" t="str">
        <f t="array" ref="H966">XLOOKUP($G966,'SEPT 26  EMP LIST'!$A$2:$A$998,'SEPT 26  EMP LIST'!$D$2:$D$998,"-")</f>
        <v>-</v>
      </c>
      <c r="I966" t="str">
        <f t="array" ref="I966">XLOOKUP($G966,'SEPT 26  EMP LIST'!$A$2:$A$998,'SEPT 26  EMP LIST'!$F$2:$F$998,"-")</f>
        <v>-</v>
      </c>
      <c r="J966" t="str">
        <f t="array" ref="J966">XLOOKUP($G966,'SEPT 26  EMP LIST'!$A$2:$A$998,'SEPT 26  EMP LIST'!$B$2:$B$998,"-")</f>
        <v>-</v>
      </c>
      <c r="N966" t="str">
        <f t="array" ref="N966">XLOOKUP($G966,'SEPT 26  EMP LIST'!$A$2:$A$998,'SEPT 26  EMP LIST'!$E$2:$E$998,"-")</f>
        <v>-</v>
      </c>
    </row>
    <row r="967">
      <c r="H967" t="str">
        <f t="array" ref="H967">XLOOKUP($G967,'SEPT 26  EMP LIST'!$A$2:$A$998,'SEPT 26  EMP LIST'!$D$2:$D$998,"-")</f>
        <v>-</v>
      </c>
      <c r="I967" t="str">
        <f t="array" ref="I967">XLOOKUP($G967,'SEPT 26  EMP LIST'!$A$2:$A$998,'SEPT 26  EMP LIST'!$F$2:$F$998,"-")</f>
        <v>-</v>
      </c>
      <c r="J967" t="str">
        <f t="array" ref="J967">XLOOKUP($G967,'SEPT 26  EMP LIST'!$A$2:$A$998,'SEPT 26  EMP LIST'!$B$2:$B$998,"-")</f>
        <v>-</v>
      </c>
      <c r="N967" t="str">
        <f t="array" ref="N967">XLOOKUP($G967,'SEPT 26  EMP LIST'!$A$2:$A$998,'SEPT 26  EMP LIST'!$E$2:$E$998,"-")</f>
        <v>-</v>
      </c>
    </row>
    <row r="968">
      <c r="H968" t="str">
        <f t="array" ref="H968">XLOOKUP($G968,'SEPT 26  EMP LIST'!$A$2:$A$998,'SEPT 26  EMP LIST'!$D$2:$D$998,"-")</f>
        <v>-</v>
      </c>
      <c r="I968" t="str">
        <f t="array" ref="I968">XLOOKUP($G968,'SEPT 26  EMP LIST'!$A$2:$A$998,'SEPT 26  EMP LIST'!$F$2:$F$998,"-")</f>
        <v>-</v>
      </c>
      <c r="J968" t="str">
        <f t="array" ref="J968">XLOOKUP($G968,'SEPT 26  EMP LIST'!$A$2:$A$998,'SEPT 26  EMP LIST'!$B$2:$B$998,"-")</f>
        <v>-</v>
      </c>
      <c r="N968" t="str">
        <f t="array" ref="N968">XLOOKUP($G968,'SEPT 26  EMP LIST'!$A$2:$A$998,'SEPT 26  EMP LIST'!$E$2:$E$998,"-")</f>
        <v>-</v>
      </c>
    </row>
    <row r="969">
      <c r="H969" t="str">
        <f t="array" ref="H969">XLOOKUP($G969,'SEPT 26  EMP LIST'!$A$2:$A$998,'SEPT 26  EMP LIST'!$D$2:$D$998,"-")</f>
        <v>-</v>
      </c>
      <c r="I969" t="str">
        <f t="array" ref="I969">XLOOKUP($G969,'SEPT 26  EMP LIST'!$A$2:$A$998,'SEPT 26  EMP LIST'!$F$2:$F$998,"-")</f>
        <v>-</v>
      </c>
      <c r="J969" t="str">
        <f t="array" ref="J969">XLOOKUP($G969,'SEPT 26  EMP LIST'!$A$2:$A$998,'SEPT 26  EMP LIST'!$B$2:$B$998,"-")</f>
        <v>-</v>
      </c>
      <c r="N969" t="str">
        <f t="array" ref="N969">XLOOKUP($G969,'SEPT 26  EMP LIST'!$A$2:$A$998,'SEPT 26  EMP LIST'!$E$2:$E$998,"-")</f>
        <v>-</v>
      </c>
    </row>
    <row r="970">
      <c r="H970" t="str">
        <f t="array" ref="H970">XLOOKUP($G970,'SEPT 26  EMP LIST'!$A$2:$A$998,'SEPT 26  EMP LIST'!$D$2:$D$998,"-")</f>
        <v>-</v>
      </c>
      <c r="I970" t="str">
        <f t="array" ref="I970">XLOOKUP($G970,'SEPT 26  EMP LIST'!$A$2:$A$998,'SEPT 26  EMP LIST'!$F$2:$F$998,"-")</f>
        <v>-</v>
      </c>
      <c r="J970" t="str">
        <f t="array" ref="J970">XLOOKUP($G970,'SEPT 26  EMP LIST'!$A$2:$A$998,'SEPT 26  EMP LIST'!$B$2:$B$998,"-")</f>
        <v>-</v>
      </c>
      <c r="N970" t="str">
        <f t="array" ref="N970">XLOOKUP($G970,'SEPT 26  EMP LIST'!$A$2:$A$998,'SEPT 26  EMP LIST'!$E$2:$E$998,"-")</f>
        <v>-</v>
      </c>
    </row>
    <row r="971">
      <c r="H971" t="str">
        <f t="array" ref="H971">XLOOKUP($G971,'SEPT 26  EMP LIST'!$A$2:$A$998,'SEPT 26  EMP LIST'!$D$2:$D$998,"-")</f>
        <v>-</v>
      </c>
      <c r="I971" t="str">
        <f t="array" ref="I971">XLOOKUP($G971,'SEPT 26  EMP LIST'!$A$2:$A$998,'SEPT 26  EMP LIST'!$F$2:$F$998,"-")</f>
        <v>-</v>
      </c>
      <c r="J971" t="str">
        <f t="array" ref="J971">XLOOKUP($G971,'SEPT 26  EMP LIST'!$A$2:$A$998,'SEPT 26  EMP LIST'!$B$2:$B$998,"-")</f>
        <v>-</v>
      </c>
      <c r="N971" t="str">
        <f t="array" ref="N971">XLOOKUP($G971,'SEPT 26  EMP LIST'!$A$2:$A$998,'SEPT 26  EMP LIST'!$E$2:$E$998,"-")</f>
        <v>-</v>
      </c>
    </row>
    <row r="972">
      <c r="H972" t="str">
        <f t="array" ref="H972">XLOOKUP($G972,'SEPT 26  EMP LIST'!$A$2:$A$998,'SEPT 26  EMP LIST'!$D$2:$D$998,"-")</f>
        <v>-</v>
      </c>
      <c r="I972" t="str">
        <f t="array" ref="I972">XLOOKUP($G972,'SEPT 26  EMP LIST'!$A$2:$A$998,'SEPT 26  EMP LIST'!$F$2:$F$998,"-")</f>
        <v>-</v>
      </c>
      <c r="J972" t="str">
        <f t="array" ref="J972">XLOOKUP($G972,'SEPT 26  EMP LIST'!$A$2:$A$998,'SEPT 26  EMP LIST'!$B$2:$B$998,"-")</f>
        <v>-</v>
      </c>
      <c r="N972" t="str">
        <f t="array" ref="N972">XLOOKUP($G972,'SEPT 26  EMP LIST'!$A$2:$A$998,'SEPT 26  EMP LIST'!$E$2:$E$998,"-")</f>
        <v>-</v>
      </c>
    </row>
    <row r="973">
      <c r="H973" t="str">
        <f t="array" ref="H973">XLOOKUP($G973,'SEPT 26  EMP LIST'!$A$2:$A$998,'SEPT 26  EMP LIST'!$D$2:$D$998,"-")</f>
        <v>-</v>
      </c>
      <c r="I973" t="str">
        <f t="array" ref="I973">XLOOKUP($G973,'SEPT 26  EMP LIST'!$A$2:$A$998,'SEPT 26  EMP LIST'!$F$2:$F$998,"-")</f>
        <v>-</v>
      </c>
      <c r="J973" t="str">
        <f t="array" ref="J973">XLOOKUP($G973,'SEPT 26  EMP LIST'!$A$2:$A$998,'SEPT 26  EMP LIST'!$B$2:$B$998,"-")</f>
        <v>-</v>
      </c>
      <c r="N973" t="str">
        <f t="array" ref="N973">XLOOKUP($G973,'SEPT 26  EMP LIST'!$A$2:$A$998,'SEPT 26  EMP LIST'!$E$2:$E$998,"-")</f>
        <v>-</v>
      </c>
    </row>
    <row r="974">
      <c r="H974" t="str">
        <f t="array" ref="H974">XLOOKUP($G974,'SEPT 26  EMP LIST'!$A$2:$A$998,'SEPT 26  EMP LIST'!$D$2:$D$998,"-")</f>
        <v>-</v>
      </c>
      <c r="I974" t="str">
        <f t="array" ref="I974">XLOOKUP($G974,'SEPT 26  EMP LIST'!$A$2:$A$998,'SEPT 26  EMP LIST'!$F$2:$F$998,"-")</f>
        <v>-</v>
      </c>
      <c r="J974" t="str">
        <f t="array" ref="J974">XLOOKUP($G974,'SEPT 26  EMP LIST'!$A$2:$A$998,'SEPT 26  EMP LIST'!$B$2:$B$998,"-")</f>
        <v>-</v>
      </c>
      <c r="N974" t="str">
        <f t="array" ref="N974">XLOOKUP($G974,'SEPT 26  EMP LIST'!$A$2:$A$998,'SEPT 26  EMP LIST'!$E$2:$E$998,"-")</f>
        <v>-</v>
      </c>
    </row>
    <row r="975">
      <c r="H975" t="str">
        <f t="array" ref="H975">XLOOKUP($G975,'SEPT 26  EMP LIST'!$A$2:$A$998,'SEPT 26  EMP LIST'!$D$2:$D$998,"-")</f>
        <v>-</v>
      </c>
      <c r="I975" t="str">
        <f t="array" ref="I975">XLOOKUP($G975,'SEPT 26  EMP LIST'!$A$2:$A$998,'SEPT 26  EMP LIST'!$F$2:$F$998,"-")</f>
        <v>-</v>
      </c>
      <c r="J975" t="str">
        <f t="array" ref="J975">XLOOKUP($G975,'SEPT 26  EMP LIST'!$A$2:$A$998,'SEPT 26  EMP LIST'!$B$2:$B$998,"-")</f>
        <v>-</v>
      </c>
      <c r="N975" t="str">
        <f t="array" ref="N975">XLOOKUP($G975,'SEPT 26  EMP LIST'!$A$2:$A$998,'SEPT 26  EMP LIST'!$E$2:$E$998,"-")</f>
        <v>-</v>
      </c>
    </row>
    <row r="976">
      <c r="H976" t="str">
        <f t="array" ref="H976">XLOOKUP($G976,'SEPT 26  EMP LIST'!$A$2:$A$998,'SEPT 26  EMP LIST'!$D$2:$D$998,"-")</f>
        <v>-</v>
      </c>
      <c r="I976" t="str">
        <f t="array" ref="I976">XLOOKUP($G976,'SEPT 26  EMP LIST'!$A$2:$A$998,'SEPT 26  EMP LIST'!$F$2:$F$998,"-")</f>
        <v>-</v>
      </c>
      <c r="J976" t="str">
        <f t="array" ref="J976">XLOOKUP($G976,'SEPT 26  EMP LIST'!$A$2:$A$998,'SEPT 26  EMP LIST'!$B$2:$B$998,"-")</f>
        <v>-</v>
      </c>
      <c r="N976" t="str">
        <f t="array" ref="N976">XLOOKUP($G976,'SEPT 26  EMP LIST'!$A$2:$A$998,'SEPT 26  EMP LIST'!$E$2:$E$998,"-")</f>
        <v>-</v>
      </c>
    </row>
    <row r="977">
      <c r="H977" t="str">
        <f t="array" ref="H977">XLOOKUP($G977,'SEPT 26  EMP LIST'!$A$2:$A$998,'SEPT 26  EMP LIST'!$D$2:$D$998,"-")</f>
        <v>-</v>
      </c>
      <c r="I977" t="str">
        <f t="array" ref="I977">XLOOKUP($G977,'SEPT 26  EMP LIST'!$A$2:$A$998,'SEPT 26  EMP LIST'!$F$2:$F$998,"-")</f>
        <v>-</v>
      </c>
      <c r="J977" t="str">
        <f t="array" ref="J977">XLOOKUP($G977,'SEPT 26  EMP LIST'!$A$2:$A$998,'SEPT 26  EMP LIST'!$B$2:$B$998,"-")</f>
        <v>-</v>
      </c>
      <c r="N977" t="str">
        <f t="array" ref="N977">XLOOKUP($G977,'SEPT 26  EMP LIST'!$A$2:$A$998,'SEPT 26  EMP LIST'!$E$2:$E$998,"-")</f>
        <v>-</v>
      </c>
    </row>
    <row r="978">
      <c r="H978" t="str">
        <f t="array" ref="H978">XLOOKUP($G978,'SEPT 26  EMP LIST'!$A$2:$A$998,'SEPT 26  EMP LIST'!$D$2:$D$998,"-")</f>
        <v>-</v>
      </c>
      <c r="I978" t="str">
        <f t="array" ref="I978">XLOOKUP($G978,'SEPT 26  EMP LIST'!$A$2:$A$998,'SEPT 26  EMP LIST'!$F$2:$F$998,"-")</f>
        <v>-</v>
      </c>
      <c r="J978" t="str">
        <f t="array" ref="J978">XLOOKUP($G978,'SEPT 26  EMP LIST'!$A$2:$A$998,'SEPT 26  EMP LIST'!$B$2:$B$998,"-")</f>
        <v>-</v>
      </c>
      <c r="N978" t="str">
        <f t="array" ref="N978">XLOOKUP($G978,'SEPT 26  EMP LIST'!$A$2:$A$998,'SEPT 26  EMP LIST'!$E$2:$E$998,"-")</f>
        <v>-</v>
      </c>
    </row>
    <row r="979">
      <c r="H979" t="str">
        <f t="array" ref="H979">XLOOKUP($G979,'SEPT 26  EMP LIST'!$A$2:$A$998,'SEPT 26  EMP LIST'!$D$2:$D$998,"-")</f>
        <v>-</v>
      </c>
      <c r="I979" t="str">
        <f t="array" ref="I979">XLOOKUP($G979,'SEPT 26  EMP LIST'!$A$2:$A$998,'SEPT 26  EMP LIST'!$F$2:$F$998,"-")</f>
        <v>-</v>
      </c>
      <c r="J979" t="str">
        <f t="array" ref="J979">XLOOKUP($G979,'SEPT 26  EMP LIST'!$A$2:$A$998,'SEPT 26  EMP LIST'!$B$2:$B$998,"-")</f>
        <v>-</v>
      </c>
      <c r="N979" t="str">
        <f t="array" ref="N979">XLOOKUP($G979,'SEPT 26  EMP LIST'!$A$2:$A$998,'SEPT 26  EMP LIST'!$E$2:$E$998,"-")</f>
        <v>-</v>
      </c>
    </row>
    <row r="980">
      <c r="H980" t="str">
        <f t="array" ref="H980">XLOOKUP($G980,'SEPT 26  EMP LIST'!$A$2:$A$998,'SEPT 26  EMP LIST'!$D$2:$D$998,"-")</f>
        <v>-</v>
      </c>
      <c r="I980" t="str">
        <f t="array" ref="I980">XLOOKUP($G980,'SEPT 26  EMP LIST'!$A$2:$A$998,'SEPT 26  EMP LIST'!$F$2:$F$998,"-")</f>
        <v>-</v>
      </c>
      <c r="J980" t="str">
        <f t="array" ref="J980">XLOOKUP($G980,'SEPT 26  EMP LIST'!$A$2:$A$998,'SEPT 26  EMP LIST'!$B$2:$B$998,"-")</f>
        <v>-</v>
      </c>
      <c r="N980" t="str">
        <f t="array" ref="N980">XLOOKUP($G980,'SEPT 26  EMP LIST'!$A$2:$A$998,'SEPT 26  EMP LIST'!$E$2:$E$998,"-")</f>
        <v>-</v>
      </c>
    </row>
    <row r="981">
      <c r="H981" t="str">
        <f t="array" ref="H981">XLOOKUP($G981,'SEPT 26  EMP LIST'!$A$2:$A$998,'SEPT 26  EMP LIST'!$D$2:$D$998,"-")</f>
        <v>-</v>
      </c>
      <c r="I981" t="str">
        <f t="array" ref="I981">XLOOKUP($G981,'SEPT 26  EMP LIST'!$A$2:$A$998,'SEPT 26  EMP LIST'!$F$2:$F$998,"-")</f>
        <v>-</v>
      </c>
      <c r="J981" t="str">
        <f t="array" ref="J981">XLOOKUP($G981,'SEPT 26  EMP LIST'!$A$2:$A$998,'SEPT 26  EMP LIST'!$B$2:$B$998,"-")</f>
        <v>-</v>
      </c>
      <c r="N981" t="str">
        <f t="array" ref="N981">XLOOKUP($G981,'SEPT 26  EMP LIST'!$A$2:$A$998,'SEPT 26  EMP LIST'!$E$2:$E$998,"-")</f>
        <v>-</v>
      </c>
    </row>
    <row r="982">
      <c r="H982" t="str">
        <f t="array" ref="H982">XLOOKUP($G982,'SEPT 26  EMP LIST'!$A$2:$A$998,'SEPT 26  EMP LIST'!$D$2:$D$998,"-")</f>
        <v>-</v>
      </c>
      <c r="I982" t="str">
        <f t="array" ref="I982">XLOOKUP($G982,'SEPT 26  EMP LIST'!$A$2:$A$998,'SEPT 26  EMP LIST'!$F$2:$F$998,"-")</f>
        <v>-</v>
      </c>
      <c r="J982" t="str">
        <f t="array" ref="J982">XLOOKUP($G982,'SEPT 26  EMP LIST'!$A$2:$A$998,'SEPT 26  EMP LIST'!$B$2:$B$998,"-")</f>
        <v>-</v>
      </c>
      <c r="N982" t="str">
        <f t="array" ref="N982">XLOOKUP($G982,'SEPT 26  EMP LIST'!$A$2:$A$998,'SEPT 26  EMP LIST'!$E$2:$E$998,"-")</f>
        <v>-</v>
      </c>
    </row>
    <row r="983">
      <c r="H983" t="str">
        <f t="array" ref="H983">XLOOKUP($G983,'SEPT 26  EMP LIST'!$A$2:$A$998,'SEPT 26  EMP LIST'!$D$2:$D$998,"-")</f>
        <v>-</v>
      </c>
      <c r="I983" t="str">
        <f t="array" ref="I983">XLOOKUP($G983,'SEPT 26  EMP LIST'!$A$2:$A$998,'SEPT 26  EMP LIST'!$F$2:$F$998,"-")</f>
        <v>-</v>
      </c>
      <c r="J983" t="str">
        <f t="array" ref="J983">XLOOKUP($G983,'SEPT 26  EMP LIST'!$A$2:$A$998,'SEPT 26  EMP LIST'!$B$2:$B$998,"-")</f>
        <v>-</v>
      </c>
      <c r="N983" t="str">
        <f t="array" ref="N983">XLOOKUP($G983,'SEPT 26  EMP LIST'!$A$2:$A$998,'SEPT 26  EMP LIST'!$E$2:$E$998,"-")</f>
        <v>-</v>
      </c>
    </row>
    <row r="984">
      <c r="H984" t="str">
        <f t="array" ref="H984">XLOOKUP($G984,'SEPT 26  EMP LIST'!$A$2:$A$998,'SEPT 26  EMP LIST'!$D$2:$D$998,"-")</f>
        <v>-</v>
      </c>
      <c r="I984" t="str">
        <f t="array" ref="I984">XLOOKUP($G984,'SEPT 26  EMP LIST'!$A$2:$A$998,'SEPT 26  EMP LIST'!$F$2:$F$998,"-")</f>
        <v>-</v>
      </c>
      <c r="J984" t="str">
        <f t="array" ref="J984">XLOOKUP($G984,'SEPT 26  EMP LIST'!$A$2:$A$998,'SEPT 26  EMP LIST'!$B$2:$B$998,"-")</f>
        <v>-</v>
      </c>
      <c r="N984" t="str">
        <f t="array" ref="N984">XLOOKUP($G984,'SEPT 26  EMP LIST'!$A$2:$A$998,'SEPT 26  EMP LIST'!$E$2:$E$998,"-")</f>
        <v>-</v>
      </c>
    </row>
    <row r="985">
      <c r="H985" t="str">
        <f t="array" ref="H985">XLOOKUP($G985,'SEPT 26  EMP LIST'!$A$2:$A$998,'SEPT 26  EMP LIST'!$D$2:$D$998,"-")</f>
        <v>-</v>
      </c>
      <c r="I985" t="str">
        <f t="array" ref="I985">XLOOKUP($G985,'SEPT 26  EMP LIST'!$A$2:$A$998,'SEPT 26  EMP LIST'!$F$2:$F$998,"-")</f>
        <v>-</v>
      </c>
      <c r="J985" t="str">
        <f t="array" ref="J985">XLOOKUP($G985,'SEPT 26  EMP LIST'!$A$2:$A$998,'SEPT 26  EMP LIST'!$B$2:$B$998,"-")</f>
        <v>-</v>
      </c>
      <c r="N985" t="str">
        <f t="array" ref="N985">XLOOKUP($G985,'SEPT 26  EMP LIST'!$A$2:$A$998,'SEPT 26  EMP LIST'!$E$2:$E$998,"-")</f>
        <v>-</v>
      </c>
    </row>
    <row r="986">
      <c r="H986" t="str">
        <f t="array" ref="H986">XLOOKUP($G986,'SEPT 26  EMP LIST'!$A$2:$A$998,'SEPT 26  EMP LIST'!$D$2:$D$998,"-")</f>
        <v>-</v>
      </c>
      <c r="I986" t="str">
        <f t="array" ref="I986">XLOOKUP($G986,'SEPT 26  EMP LIST'!$A$2:$A$998,'SEPT 26  EMP LIST'!$F$2:$F$998,"-")</f>
        <v>-</v>
      </c>
      <c r="J986" t="str">
        <f t="array" ref="J986">XLOOKUP($G986,'SEPT 26  EMP LIST'!$A$2:$A$998,'SEPT 26  EMP LIST'!$B$2:$B$998,"-")</f>
        <v>-</v>
      </c>
      <c r="N986" t="str">
        <f t="array" ref="N986">XLOOKUP($G986,'SEPT 26  EMP LIST'!$A$2:$A$998,'SEPT 26  EMP LIST'!$E$2:$E$998,"-")</f>
        <v>-</v>
      </c>
    </row>
    <row r="987">
      <c r="H987" t="str">
        <f t="array" ref="H987">XLOOKUP($G987,'SEPT 26  EMP LIST'!$A$2:$A$998,'SEPT 26  EMP LIST'!$D$2:$D$998,"-")</f>
        <v>-</v>
      </c>
      <c r="I987" t="str">
        <f t="array" ref="I987">XLOOKUP($G987,'SEPT 26  EMP LIST'!$A$2:$A$998,'SEPT 26  EMP LIST'!$F$2:$F$998,"-")</f>
        <v>-</v>
      </c>
      <c r="J987" t="str">
        <f t="array" ref="J987">XLOOKUP($G987,'SEPT 26  EMP LIST'!$A$2:$A$998,'SEPT 26  EMP LIST'!$B$2:$B$998,"-")</f>
        <v>-</v>
      </c>
      <c r="N987" t="str">
        <f t="array" ref="N987">XLOOKUP($G987,'SEPT 26  EMP LIST'!$A$2:$A$998,'SEPT 26  EMP LIST'!$E$2:$E$998,"-")</f>
        <v>-</v>
      </c>
    </row>
    <row r="988">
      <c r="H988" t="str">
        <f t="array" ref="H988">XLOOKUP($G988,'SEPT 26  EMP LIST'!$A$2:$A$998,'SEPT 26  EMP LIST'!$D$2:$D$998,"-")</f>
        <v>-</v>
      </c>
      <c r="I988" t="str">
        <f t="array" ref="I988">XLOOKUP($G988,'SEPT 26  EMP LIST'!$A$2:$A$998,'SEPT 26  EMP LIST'!$F$2:$F$998,"-")</f>
        <v>-</v>
      </c>
      <c r="J988" t="str">
        <f t="array" ref="J988">XLOOKUP($G988,'SEPT 26  EMP LIST'!$A$2:$A$998,'SEPT 26  EMP LIST'!$B$2:$B$998,"-")</f>
        <v>-</v>
      </c>
      <c r="N988" t="str">
        <f t="array" ref="N988">XLOOKUP($G988,'SEPT 26  EMP LIST'!$A$2:$A$998,'SEPT 26  EMP LIST'!$E$2:$E$998,"-")</f>
        <v>-</v>
      </c>
    </row>
    <row r="989">
      <c r="H989" t="str">
        <f t="array" ref="H989">XLOOKUP($G989,'SEPT 26  EMP LIST'!$A$2:$A$998,'SEPT 26  EMP LIST'!$D$2:$D$998,"-")</f>
        <v>-</v>
      </c>
      <c r="I989" t="str">
        <f t="array" ref="I989">XLOOKUP($G989,'SEPT 26  EMP LIST'!$A$2:$A$998,'SEPT 26  EMP LIST'!$F$2:$F$998,"-")</f>
        <v>-</v>
      </c>
      <c r="J989" t="str">
        <f t="array" ref="J989">XLOOKUP($G989,'SEPT 26  EMP LIST'!$A$2:$A$998,'SEPT 26  EMP LIST'!$B$2:$B$998,"-")</f>
        <v>-</v>
      </c>
      <c r="N989" t="str">
        <f t="array" ref="N989">XLOOKUP($G989,'SEPT 26  EMP LIST'!$A$2:$A$998,'SEPT 26  EMP LIST'!$E$2:$E$998,"-")</f>
        <v>-</v>
      </c>
    </row>
    <row r="990">
      <c r="H990" t="str">
        <f t="array" ref="H990">XLOOKUP($G990,'SEPT 26  EMP LIST'!$A$2:$A$998,'SEPT 26  EMP LIST'!$D$2:$D$998,"-")</f>
        <v>-</v>
      </c>
      <c r="I990" t="str">
        <f t="array" ref="I990">XLOOKUP($G990,'SEPT 26  EMP LIST'!$A$2:$A$998,'SEPT 26  EMP LIST'!$F$2:$F$998,"-")</f>
        <v>-</v>
      </c>
      <c r="J990" t="str">
        <f t="array" ref="J990">XLOOKUP($G990,'SEPT 26  EMP LIST'!$A$2:$A$998,'SEPT 26  EMP LIST'!$B$2:$B$998,"-")</f>
        <v>-</v>
      </c>
      <c r="N990" t="str">
        <f t="array" ref="N990">XLOOKUP($G990,'SEPT 26  EMP LIST'!$A$2:$A$998,'SEPT 26  EMP LIST'!$E$2:$E$998,"-")</f>
        <v>-</v>
      </c>
    </row>
    <row r="991">
      <c r="H991" t="str">
        <f t="array" ref="H991">XLOOKUP($G991,'SEPT 26  EMP LIST'!$A$2:$A$998,'SEPT 26  EMP LIST'!$D$2:$D$998,"-")</f>
        <v>-</v>
      </c>
      <c r="I991" t="str">
        <f t="array" ref="I991">XLOOKUP($G991,'SEPT 26  EMP LIST'!$A$2:$A$998,'SEPT 26  EMP LIST'!$F$2:$F$998,"-")</f>
        <v>-</v>
      </c>
      <c r="J991" t="str">
        <f t="array" ref="J991">XLOOKUP($G991,'SEPT 26  EMP LIST'!$A$2:$A$998,'SEPT 26  EMP LIST'!$B$2:$B$998,"-")</f>
        <v>-</v>
      </c>
      <c r="N991" t="str">
        <f t="array" ref="N991">XLOOKUP($G991,'SEPT 26  EMP LIST'!$A$2:$A$998,'SEPT 26  EMP LIST'!$E$2:$E$998,"-")</f>
        <v>-</v>
      </c>
    </row>
    <row r="992">
      <c r="H992" t="str">
        <f t="array" ref="H992">XLOOKUP($G992,'SEPT 26  EMP LIST'!$A$2:$A$998,'SEPT 26  EMP LIST'!$D$2:$D$998,"-")</f>
        <v>-</v>
      </c>
      <c r="I992" t="str">
        <f t="array" ref="I992">XLOOKUP($G992,'SEPT 26  EMP LIST'!$A$2:$A$998,'SEPT 26  EMP LIST'!$F$2:$F$998,"-")</f>
        <v>-</v>
      </c>
      <c r="J992" t="str">
        <f t="array" ref="J992">XLOOKUP($G992,'SEPT 26  EMP LIST'!$A$2:$A$998,'SEPT 26  EMP LIST'!$B$2:$B$998,"-")</f>
        <v>-</v>
      </c>
      <c r="N992" t="str">
        <f t="array" ref="N992">XLOOKUP($G992,'SEPT 26  EMP LIST'!$A$2:$A$998,'SEPT 26  EMP LIST'!$E$2:$E$998,"-")</f>
        <v>-</v>
      </c>
    </row>
    <row r="993">
      <c r="H993" t="str">
        <f t="array" ref="H993">XLOOKUP($G993,'SEPT 26  EMP LIST'!$A$2:$A$998,'SEPT 26  EMP LIST'!$D$2:$D$998,"-")</f>
        <v>-</v>
      </c>
      <c r="I993" t="str">
        <f t="array" ref="I993">XLOOKUP($G993,'SEPT 26  EMP LIST'!$A$2:$A$998,'SEPT 26  EMP LIST'!$F$2:$F$998,"-")</f>
        <v>-</v>
      </c>
      <c r="J993" t="str">
        <f t="array" ref="J993">XLOOKUP($G993,'SEPT 26  EMP LIST'!$A$2:$A$998,'SEPT 26  EMP LIST'!$B$2:$B$998,"-")</f>
        <v>-</v>
      </c>
      <c r="N993" t="str">
        <f t="array" ref="N993">XLOOKUP($G993,'SEPT 26  EMP LIST'!$A$2:$A$998,'SEPT 26  EMP LIST'!$E$2:$E$998,"-")</f>
        <v>-</v>
      </c>
    </row>
    <row r="994">
      <c r="H994" t="str">
        <f t="array" ref="H994">XLOOKUP($G994,'SEPT 26  EMP LIST'!$A$2:$A$998,'SEPT 26  EMP LIST'!$D$2:$D$998,"-")</f>
        <v>-</v>
      </c>
      <c r="I994" t="str">
        <f t="array" ref="I994">XLOOKUP($G994,'SEPT 26  EMP LIST'!$A$2:$A$998,'SEPT 26  EMP LIST'!$F$2:$F$998,"-")</f>
        <v>-</v>
      </c>
      <c r="J994" t="str">
        <f t="array" ref="J994">XLOOKUP($G994,'SEPT 26  EMP LIST'!$A$2:$A$998,'SEPT 26  EMP LIST'!$B$2:$B$998,"-")</f>
        <v>-</v>
      </c>
      <c r="N994" t="str">
        <f t="array" ref="N994">XLOOKUP($G994,'SEPT 26  EMP LIST'!$A$2:$A$998,'SEPT 26  EMP LIST'!$E$2:$E$998,"-")</f>
        <v>-</v>
      </c>
    </row>
    <row r="995">
      <c r="H995" t="str">
        <f t="array" ref="H995">XLOOKUP($G995,'SEPT 26  EMP LIST'!$A$2:$A$998,'SEPT 26  EMP LIST'!$D$2:$D$998,"-")</f>
        <v>-</v>
      </c>
      <c r="I995" t="str">
        <f t="array" ref="I995">XLOOKUP($G995,'SEPT 26  EMP LIST'!$A$2:$A$998,'SEPT 26  EMP LIST'!$F$2:$F$998,"-")</f>
        <v>-</v>
      </c>
      <c r="J995" t="str">
        <f t="array" ref="J995">XLOOKUP($G995,'SEPT 26  EMP LIST'!$A$2:$A$998,'SEPT 26  EMP LIST'!$B$2:$B$998,"-")</f>
        <v>-</v>
      </c>
      <c r="N995" t="str">
        <f t="array" ref="N995">XLOOKUP($G995,'SEPT 26  EMP LIST'!$A$2:$A$998,'SEPT 26  EMP LIST'!$E$2:$E$998,"-")</f>
        <v>-</v>
      </c>
    </row>
    <row r="996">
      <c r="H996" t="str">
        <f t="array" ref="H996">XLOOKUP($G996,'SEPT 26  EMP LIST'!$A$2:$A$998,'SEPT 26  EMP LIST'!$D$2:$D$998,"-")</f>
        <v>-</v>
      </c>
      <c r="I996" t="str">
        <f t="array" ref="I996">XLOOKUP($G996,'SEPT 26  EMP LIST'!$A$2:$A$998,'SEPT 26  EMP LIST'!$F$2:$F$998,"-")</f>
        <v>-</v>
      </c>
      <c r="J996" t="str">
        <f t="array" ref="J996">XLOOKUP($G996,'SEPT 26  EMP LIST'!$A$2:$A$998,'SEPT 26  EMP LIST'!$B$2:$B$998,"-")</f>
        <v>-</v>
      </c>
      <c r="N996" t="str">
        <f t="array" ref="N996">XLOOKUP($G996,'SEPT 26  EMP LIST'!$A$2:$A$998,'SEPT 26  EMP LIST'!$E$2:$E$998,"-")</f>
        <v>-</v>
      </c>
    </row>
    <row r="997">
      <c r="H997" t="str">
        <f t="array" ref="H997">XLOOKUP($G997,'SEPT 26  EMP LIST'!$A$2:$A$998,'SEPT 26  EMP LIST'!$D$2:$D$998,"-")</f>
        <v>-</v>
      </c>
      <c r="I997" t="str">
        <f t="array" ref="I997">XLOOKUP($G997,'SEPT 26  EMP LIST'!$A$2:$A$998,'SEPT 26  EMP LIST'!$F$2:$F$998,"-")</f>
        <v>-</v>
      </c>
      <c r="J997" t="str">
        <f t="array" ref="J997">XLOOKUP($G997,'SEPT 26  EMP LIST'!$A$2:$A$998,'SEPT 26  EMP LIST'!$B$2:$B$998,"-")</f>
        <v>-</v>
      </c>
      <c r="N997" t="str">
        <f t="array" ref="N997">XLOOKUP($G997,'SEPT 26  EMP LIST'!$A$2:$A$998,'SEPT 26  EMP LIST'!$E$2:$E$998,"-")</f>
        <v>-</v>
      </c>
    </row>
    <row r="998">
      <c r="H998" t="str">
        <f t="array" ref="H998">XLOOKUP($G998,'SEPT 26  EMP LIST'!$A$2:$A$998,'SEPT 26  EMP LIST'!$D$2:$D$998,"-")</f>
        <v>-</v>
      </c>
      <c r="I998" t="str">
        <f t="array" ref="I998">XLOOKUP($G998,'SEPT 26  EMP LIST'!$A$2:$A$998,'SEPT 26  EMP LIST'!$F$2:$F$998,"-")</f>
        <v>-</v>
      </c>
      <c r="J998" t="str">
        <f t="array" ref="J998">XLOOKUP($G998,'SEPT 26  EMP LIST'!$A$2:$A$998,'SEPT 26  EMP LIST'!$B$2:$B$998,"-")</f>
        <v>-</v>
      </c>
      <c r="N998" t="str">
        <f t="array" ref="N998">XLOOKUP($G998,'SEPT 26  EMP LIST'!$A$2:$A$998,'SEPT 26  EMP LIST'!$E$2:$E$998,"-")</f>
        <v>-</v>
      </c>
    </row>
    <row r="999">
      <c r="H999" t="str">
        <f t="array" ref="H999">XLOOKUP($G999,'SEPT 26  EMP LIST'!$A$2:$A$998,'SEPT 26  EMP LIST'!$D$2:$D$998,"-")</f>
        <v>-</v>
      </c>
      <c r="I999" t="str">
        <f t="array" ref="I999">XLOOKUP($G999,'SEPT 26  EMP LIST'!$A$2:$A$998,'SEPT 26  EMP LIST'!$F$2:$F$998,"-")</f>
        <v>-</v>
      </c>
      <c r="J999" t="str">
        <f t="array" ref="J999">XLOOKUP($G999,'SEPT 26  EMP LIST'!$A$2:$A$998,'SEPT 26  EMP LIST'!$B$2:$B$998,"-")</f>
        <v>-</v>
      </c>
      <c r="N999" t="str">
        <f t="array" ref="N999">XLOOKUP($G999,'SEPT 26  EMP LIST'!$A$2:$A$998,'SEPT 26  EMP LIST'!$E$2:$E$998,"-")</f>
        <v>-</v>
      </c>
    </row>
    <row r="1000">
      <c r="H1000" t="str">
        <f t="array" ref="H1000">XLOOKUP($G1000,'SEPT 26  EMP LIST'!$A$2:$A$998,'SEPT 26  EMP LIST'!$D$2:$D$998,"-")</f>
        <v>-</v>
      </c>
      <c r="I1000" t="str">
        <f t="array" ref="I1000">XLOOKUP($G1000,'SEPT 26  EMP LIST'!$A$2:$A$998,'SEPT 26  EMP LIST'!$F$2:$F$998,"-")</f>
        <v>-</v>
      </c>
      <c r="J1000" t="str">
        <f t="array" ref="J1000">XLOOKUP($G1000,'SEPT 26  EMP LIST'!$A$2:$A$998,'SEPT 26  EMP LIST'!$B$2:$B$998,"-")</f>
        <v>-</v>
      </c>
      <c r="N1000" t="str">
        <f t="array" ref="N1000">XLOOKUP($G1000,'SEPT 26  EMP LIST'!$A$2:$A$998,'SEPT 26  EMP LIST'!$E$2:$E$998,"-")</f>
        <v>-</v>
      </c>
    </row>
  </sheetData>
  <ignoredErrors>
    <ignoredError numberStoredAsText="1" sqref="A1:AJ1000"/>
  </ignoredErrors>
</worksheet>
</file>

<file path=xl/worksheets/sheet3.xml><?xml version="1.0" encoding="utf-8"?>
<worksheet xmlns="http://schemas.openxmlformats.org/spreadsheetml/2006/main" xmlns:r="http://schemas.openxmlformats.org/officeDocument/2006/relationships">
  <dimension ref="A1:F998"/>
  <sheetViews>
    <sheetView workbookViewId="0" rightToLeft="0"/>
  </sheetViews>
  <sheetData>
    <row r="1">
      <c r="A1" t="str">
        <v>Employee Name</v>
      </c>
      <c r="B1" t="str">
        <v>EMP TYPE</v>
      </c>
      <c r="C1" t="str">
        <v>Code</v>
      </c>
      <c r="D1" t="str">
        <v>Reporting Manager</v>
      </c>
      <c r="E1" t="str">
        <v>Branch</v>
      </c>
      <c r="F1" t="str">
        <v>Manager</v>
      </c>
    </row>
    <row r="2">
      <c r="A2" t="str">
        <v>ABHINAV AWAL</v>
      </c>
      <c r="B2" t="str">
        <v>SALARIED</v>
      </c>
      <c r="C2" t="str">
        <v>F2-369-002</v>
      </c>
      <c r="D2" t="str">
        <v>F2 FINTECH</v>
      </c>
      <c r="E2" t="str">
        <v>F2 FINTECH</v>
      </c>
      <c r="F2" t="str">
        <v>F2 FINTECH</v>
      </c>
    </row>
    <row r="3">
      <c r="A3" t="str">
        <v>ABHISHEK,PRANAV</v>
      </c>
      <c r="B3" t="str">
        <v>SOURCER</v>
      </c>
      <c r="C3" t="str">
        <v>F3-369-588</v>
      </c>
      <c r="D3" t="str">
        <v>AMANPREET SINGH</v>
      </c>
      <c r="E3" t="str">
        <v>NOIDA</v>
      </c>
      <c r="F3" t="str">
        <v>AMANPREET SINGH</v>
      </c>
    </row>
    <row r="4">
      <c r="A4" t="str">
        <v>AKANSHA PRAJAPATI</v>
      </c>
      <c r="B4" t="str">
        <v>SALARIED</v>
      </c>
      <c r="C4" t="str">
        <v>F2-369-540</v>
      </c>
      <c r="D4" t="str">
        <v>RASHI GANGWAR</v>
      </c>
      <c r="E4" t="str">
        <v>NOIDA</v>
      </c>
      <c r="F4" t="str">
        <v>RAJKUMARI</v>
      </c>
    </row>
    <row r="5">
      <c r="A5" t="str">
        <v>AKSHAY RAGHAV</v>
      </c>
      <c r="B5" t="str">
        <v>SALARIED</v>
      </c>
      <c r="C5" t="str">
        <v>F2-369-665</v>
      </c>
      <c r="D5" t="str">
        <v>RAHUL SAHA</v>
      </c>
      <c r="E5" t="str">
        <v>BAREILLY</v>
      </c>
      <c r="F5" t="str">
        <v>RAHUL SAHA</v>
      </c>
    </row>
    <row r="6">
      <c r="A6" t="str">
        <v>AKSHAY SRIVASTAVA</v>
      </c>
      <c r="B6" t="str">
        <v>SALARIED</v>
      </c>
      <c r="C6" t="str">
        <v>F2-369-642</v>
      </c>
      <c r="D6" t="str">
        <v>MANISHA SAXENA</v>
      </c>
      <c r="E6" t="str">
        <v>BAREILLY</v>
      </c>
      <c r="F6" t="str">
        <v>SHASHANK BHARDWAJ</v>
      </c>
    </row>
    <row r="7">
      <c r="A7" t="str">
        <v>ALEENA KHAN</v>
      </c>
      <c r="B7" t="str">
        <v>SALARIED</v>
      </c>
      <c r="C7" t="str">
        <v>F2-369-543</v>
      </c>
      <c r="D7" t="str">
        <v>ANURAG SHARMA</v>
      </c>
      <c r="E7" t="str">
        <v>BAREILLY</v>
      </c>
      <c r="F7" t="str">
        <v>RAHUL SAHA</v>
      </c>
    </row>
    <row r="8">
      <c r="A8" t="str">
        <v>ALSHIFA</v>
      </c>
      <c r="B8" t="str">
        <v>SALARIED</v>
      </c>
      <c r="C8" t="str">
        <v>F2-369-685</v>
      </c>
      <c r="D8" t="str">
        <v>MANISHA SAXENA</v>
      </c>
      <c r="E8" t="str">
        <v>BAREILLY</v>
      </c>
      <c r="F8" t="str">
        <v>SHASHANK BHARDWAJ</v>
      </c>
    </row>
    <row r="9">
      <c r="A9" t="str">
        <v>AMAN SINGH</v>
      </c>
      <c r="B9" t="str">
        <v>SALARIED</v>
      </c>
      <c r="C9" t="str">
        <v>F2-369-512</v>
      </c>
      <c r="D9" t="str">
        <v>VINEET TIWARI</v>
      </c>
      <c r="E9" t="str">
        <v>NOIDA</v>
      </c>
      <c r="F9" t="str">
        <v>VINEET TIWARI</v>
      </c>
    </row>
    <row r="10">
      <c r="A10" t="str">
        <v>AMANPREET SINGH</v>
      </c>
      <c r="B10" t="str">
        <v>SALARIED</v>
      </c>
      <c r="C10" t="str">
        <v>F2-369-438</v>
      </c>
      <c r="D10" t="str">
        <v>AMANPREET SINGH</v>
      </c>
      <c r="E10" t="str">
        <v>NOIDA</v>
      </c>
      <c r="F10" t="str">
        <v>AMANPREET SINGH</v>
      </c>
    </row>
    <row r="11">
      <c r="A11" t="str">
        <v>AMIT KUMAR</v>
      </c>
      <c r="B11" t="str">
        <v>SALARIED</v>
      </c>
      <c r="C11" t="str">
        <v>F2-369-314</v>
      </c>
      <c r="D11" t="str">
        <v>RAJKUMARI</v>
      </c>
      <c r="E11" t="str">
        <v>NOIDA</v>
      </c>
      <c r="F11" t="str">
        <v>RAJKUMARI</v>
      </c>
    </row>
    <row r="12">
      <c r="A12" t="str">
        <v>ANIL KUMAR</v>
      </c>
      <c r="B12" t="str">
        <v>SALARIED</v>
      </c>
      <c r="C12" t="str">
        <v>F2-369-322</v>
      </c>
      <c r="D12" t="str">
        <v>SHASHANK BHARDWAJ</v>
      </c>
      <c r="E12" t="str">
        <v>BAREILLY</v>
      </c>
      <c r="F12" t="str">
        <v>SHASHANK BHARDWAJ</v>
      </c>
    </row>
    <row r="13">
      <c r="A13" t="str">
        <v>ANKUSH YADAV</v>
      </c>
      <c r="B13" t="str">
        <v>SALARIED</v>
      </c>
      <c r="C13" t="str">
        <v>F2-369-604</v>
      </c>
      <c r="D13" t="str">
        <v>ANURAG SHARMA</v>
      </c>
      <c r="E13" t="str">
        <v>BAREILLY</v>
      </c>
      <c r="F13" t="str">
        <v>RAHUL SAHA</v>
      </c>
    </row>
    <row r="14">
      <c r="A14" t="str">
        <v>ANSHIKA TIWARI</v>
      </c>
      <c r="B14" t="str">
        <v>SALARIED</v>
      </c>
      <c r="C14" t="str">
        <v>F2-369-567</v>
      </c>
      <c r="D14" t="str">
        <v>ANIL KUMAR</v>
      </c>
      <c r="E14" t="str">
        <v>BAREILLY</v>
      </c>
      <c r="F14" t="str">
        <v>SHASHANK BHARDWAJ</v>
      </c>
    </row>
    <row r="15">
      <c r="A15" t="str">
        <v>ANURAG SHARMA</v>
      </c>
      <c r="B15" t="str">
        <v>SALARIED</v>
      </c>
      <c r="C15" t="str">
        <v>F2-369-276</v>
      </c>
      <c r="D15" t="str">
        <v>RAHUL SAHA</v>
      </c>
      <c r="E15" t="str">
        <v>BAREILLY</v>
      </c>
      <c r="F15" t="str">
        <v>RAHUL SAHA</v>
      </c>
    </row>
    <row r="16">
      <c r="A16" t="str">
        <v>APARNA GUPTA</v>
      </c>
      <c r="B16" t="str">
        <v>SALARIED</v>
      </c>
      <c r="C16" t="str">
        <v>F2-369-667</v>
      </c>
      <c r="D16" t="str">
        <v>ANURAG SHARMA</v>
      </c>
      <c r="E16" t="str">
        <v>BAREILLY</v>
      </c>
      <c r="F16" t="str">
        <v>RAHUL SAHA</v>
      </c>
    </row>
    <row r="17">
      <c r="A17" t="str">
        <v>ARIF</v>
      </c>
      <c r="B17" t="str">
        <v>SALARIED</v>
      </c>
      <c r="C17" t="str">
        <v>F2-369-658</v>
      </c>
      <c r="D17" t="str">
        <v>HARSH SHARMA</v>
      </c>
      <c r="E17" t="str">
        <v>NOIDA</v>
      </c>
      <c r="F17" t="str">
        <v>HARSH SHARMA</v>
      </c>
    </row>
    <row r="18">
      <c r="A18" t="str">
        <v>ATUL SAHAY</v>
      </c>
      <c r="B18" t="str">
        <v>SALARIED</v>
      </c>
      <c r="C18" t="str">
        <v>F2-369-447</v>
      </c>
      <c r="D18" t="str">
        <v>F2 FINTECH</v>
      </c>
      <c r="E18" t="str">
        <v>F2 FINTECH</v>
      </c>
      <c r="F18" t="str">
        <v>F2 FINTECH</v>
      </c>
    </row>
    <row r="19">
      <c r="A19" t="str">
        <v>AYUSHI VAISH</v>
      </c>
      <c r="B19" t="str">
        <v>INTERN</v>
      </c>
      <c r="C19" t="str">
        <v>INT-369-679</v>
      </c>
      <c r="D19" t="str">
        <v>ANURAG SHARMA</v>
      </c>
      <c r="E19" t="str">
        <v>BAREILLY</v>
      </c>
      <c r="F19" t="str">
        <v>RAHUL SAHA</v>
      </c>
    </row>
    <row r="20">
      <c r="A20" t="str">
        <v xml:space="preserve">BHARTI KUMARI </v>
      </c>
      <c r="B20" t="str">
        <v>SALARIED</v>
      </c>
      <c r="C20" t="str">
        <v>F2-369-652</v>
      </c>
      <c r="D20" t="str">
        <v>RAJAT DWIVEDI</v>
      </c>
      <c r="E20" t="str">
        <v>NOIDA</v>
      </c>
      <c r="F20" t="str">
        <v>RAJKUMARI</v>
      </c>
    </row>
    <row r="21">
      <c r="A21" t="str">
        <v>DEEPU SINGH</v>
      </c>
      <c r="B21" t="str">
        <v>SALARIED</v>
      </c>
      <c r="C21" t="str">
        <v>F2-369-579</v>
      </c>
      <c r="D21" t="str">
        <v>RAVISH SHARMA</v>
      </c>
      <c r="E21" t="str">
        <v>NOIDA</v>
      </c>
      <c r="F21" t="str">
        <v>RAVISH SHARMA</v>
      </c>
    </row>
    <row r="22">
      <c r="A22" t="str">
        <v>DHARAMVEER</v>
      </c>
      <c r="B22" t="str">
        <v>SALARIED</v>
      </c>
      <c r="C22" t="str">
        <v>F2-369-372</v>
      </c>
      <c r="D22" t="str">
        <v>RASHI GANGWAR</v>
      </c>
      <c r="E22" t="str">
        <v>NOIDA</v>
      </c>
      <c r="F22" t="str">
        <v>RAJKUMARI</v>
      </c>
    </row>
    <row r="23">
      <c r="A23" t="str">
        <v>DHRUV ARORA</v>
      </c>
      <c r="B23" t="str">
        <v>SOURCER</v>
      </c>
      <c r="C23" t="str">
        <v>F2-369-356</v>
      </c>
      <c r="D23" t="str">
        <v>F2 FINTECH</v>
      </c>
      <c r="E23" t="str">
        <v>F2 FINTECH</v>
      </c>
      <c r="F23" t="str">
        <v>F2 FINTECH</v>
      </c>
    </row>
    <row r="24">
      <c r="A24" t="str">
        <v>F2 FINTECH</v>
      </c>
      <c r="B24" t="str">
        <v>SOURCER</v>
      </c>
      <c r="D24" t="str">
        <v>F2 FINTECH</v>
      </c>
      <c r="E24" t="str">
        <v>F2 FINTECH</v>
      </c>
      <c r="F24" t="str">
        <v>F2 FINTECH</v>
      </c>
    </row>
    <row r="25">
      <c r="A25" t="str">
        <v>GAURAV VAID</v>
      </c>
      <c r="B25" t="str">
        <v>SALARIED</v>
      </c>
      <c r="C25" t="str">
        <v>F2-369-577</v>
      </c>
      <c r="D25" t="str">
        <v>RAJAT DWIVEDI</v>
      </c>
      <c r="E25" t="str">
        <v>NOIDA</v>
      </c>
      <c r="F25" t="str">
        <v>RAJKUMARI</v>
      </c>
    </row>
    <row r="26">
      <c r="A26" t="str">
        <v>HARPREET SINGH</v>
      </c>
      <c r="B26" t="str">
        <v>SALARIED</v>
      </c>
      <c r="C26" t="str">
        <v>F2-369-001</v>
      </c>
      <c r="D26" t="str">
        <v>F2 FINTECH</v>
      </c>
      <c r="E26" t="str">
        <v>F2 FINTECH</v>
      </c>
      <c r="F26" t="str">
        <v>F2 FINTECH</v>
      </c>
    </row>
    <row r="27">
      <c r="A27" t="str">
        <v>Harsh kumar</v>
      </c>
      <c r="B27" t="str">
        <v>INTERN</v>
      </c>
      <c r="C27" t="str">
        <v>F2-369-647</v>
      </c>
      <c r="D27" t="str">
        <v>DEEPU SINGH</v>
      </c>
      <c r="E27" t="str">
        <v>NOIDA</v>
      </c>
      <c r="F27" t="str">
        <v>RAVISH SHARMA</v>
      </c>
    </row>
    <row r="28">
      <c r="A28" t="str">
        <v>HARSH SHARMA</v>
      </c>
      <c r="B28" t="str">
        <v>SALARIED</v>
      </c>
      <c r="C28" t="str">
        <v>F2-369-582</v>
      </c>
      <c r="D28" t="str">
        <v>HARSH SHARMA</v>
      </c>
      <c r="E28" t="str">
        <v>NOIDA</v>
      </c>
      <c r="F28" t="str">
        <v>HARSH SHARMA</v>
      </c>
    </row>
    <row r="29">
      <c r="A29" t="str">
        <v>HIMANSH KAKKAR</v>
      </c>
      <c r="B29" t="str">
        <v>SALARIED</v>
      </c>
      <c r="C29" t="str">
        <v>F2-369-624</v>
      </c>
      <c r="D29" t="str">
        <v>ANIL KUMAR</v>
      </c>
      <c r="E29" t="str">
        <v>BAREILLY</v>
      </c>
      <c r="F29" t="str">
        <v>SHASHANK BHARDWAJ</v>
      </c>
    </row>
    <row r="30">
      <c r="A30" t="str">
        <v>HIRDESH</v>
      </c>
      <c r="B30" t="str">
        <v>SALARIED</v>
      </c>
      <c r="C30" t="str">
        <v>F2-369-580</v>
      </c>
      <c r="D30" t="str">
        <v>VINEET TIWARI</v>
      </c>
      <c r="E30" t="str">
        <v>NOIDA</v>
      </c>
      <c r="F30" t="str">
        <v>VINEET TIWARI</v>
      </c>
    </row>
    <row r="31">
      <c r="A31" t="str">
        <v>JAHANA BI</v>
      </c>
      <c r="B31" t="str">
        <v>SALARIED</v>
      </c>
      <c r="C31" t="str">
        <v>F2-369-686</v>
      </c>
      <c r="D31" t="str">
        <v>ANURAG SHARMA</v>
      </c>
      <c r="E31" t="str">
        <v>BAREILLY</v>
      </c>
      <c r="F31" t="str">
        <v>RAHUL SAHA</v>
      </c>
    </row>
    <row r="32">
      <c r="A32" t="str">
        <v>JYOTI</v>
      </c>
      <c r="B32" t="str">
        <v>SOURCER</v>
      </c>
      <c r="D32" t="str">
        <v>F2 FINTECH</v>
      </c>
      <c r="E32" t="str">
        <v>F2 FINTECH</v>
      </c>
      <c r="F32" t="str">
        <v>F2 FINTECH</v>
      </c>
    </row>
    <row r="33">
      <c r="A33" t="str">
        <v>KAPIL BASOYA</v>
      </c>
      <c r="B33" t="str">
        <v>SOURCER</v>
      </c>
      <c r="C33" t="str">
        <v>F2-369-558</v>
      </c>
      <c r="D33" t="str">
        <v>AMANPREET SINGH</v>
      </c>
      <c r="E33" t="str">
        <v>NOIDA</v>
      </c>
      <c r="F33" t="str">
        <v>AMANPREET SINGH</v>
      </c>
    </row>
    <row r="34">
      <c r="A34" t="str">
        <v>KHUSI FINANCIAL SERVICES</v>
      </c>
      <c r="B34" t="str">
        <v>SOURCER</v>
      </c>
      <c r="D34" t="str">
        <v>F2 FINTECH</v>
      </c>
      <c r="E34" t="str">
        <v>F2 FINTECH</v>
      </c>
      <c r="F34" t="str">
        <v>F2 FINTECH</v>
      </c>
    </row>
    <row r="35">
      <c r="A35" t="str">
        <v>KHUSHI SOLANKI</v>
      </c>
      <c r="B35" t="str">
        <v>SALARIED</v>
      </c>
      <c r="C35" t="str">
        <v>F2-369-638</v>
      </c>
      <c r="D35" t="str">
        <v>ANURAG SHARMA</v>
      </c>
      <c r="E35" t="str">
        <v>BAREILLY</v>
      </c>
      <c r="F35" t="str">
        <v>RAHUL SAHA</v>
      </c>
    </row>
    <row r="36">
      <c r="A36" t="str">
        <v>MANISHA SAXENA</v>
      </c>
      <c r="B36" t="str">
        <v>SALARIED</v>
      </c>
      <c r="C36" t="str">
        <v>F2-369-324</v>
      </c>
      <c r="D36" t="str">
        <v>SHASHANK BHARDWAJ</v>
      </c>
      <c r="E36" t="str">
        <v>BAREILLY</v>
      </c>
      <c r="F36" t="str">
        <v>SHASHANK BHARDWAJ</v>
      </c>
    </row>
    <row r="37">
      <c r="A37" t="str">
        <v>MANISHA VERMA</v>
      </c>
      <c r="B37" t="str">
        <v>SALARIED</v>
      </c>
      <c r="C37" t="str">
        <v>F2-369-459</v>
      </c>
      <c r="D37" t="str">
        <v>RAVISH SHARMA</v>
      </c>
      <c r="E37" t="str">
        <v>NOIDA</v>
      </c>
      <c r="F37" t="str">
        <v>RAVISH SHARMA</v>
      </c>
    </row>
    <row r="38">
      <c r="A38" t="str">
        <v>MANNU BHARDWAJ</v>
      </c>
      <c r="B38" t="str">
        <v>SOURCER</v>
      </c>
      <c r="D38" t="str">
        <v>F2 FINTECH</v>
      </c>
      <c r="E38" t="str">
        <v>F2 FINTECH</v>
      </c>
      <c r="F38" t="str">
        <v>F2 FINTECH</v>
      </c>
    </row>
    <row r="39">
      <c r="A39" t="str">
        <v>MANOJ KUMAR</v>
      </c>
      <c r="B39" t="str">
        <v>SALARIED</v>
      </c>
      <c r="C39" t="str">
        <v>F2-369-625</v>
      </c>
      <c r="D39" t="str">
        <v>RIYA CHADDHA</v>
      </c>
      <c r="E39" t="str">
        <v>NOIDA</v>
      </c>
      <c r="F39" t="str">
        <v>VINEET TIWARI</v>
      </c>
    </row>
    <row r="40">
      <c r="A40" t="str">
        <v>Mansi Saini</v>
      </c>
      <c r="B40" t="str">
        <v>SALARIED</v>
      </c>
      <c r="C40" t="str">
        <v>F2-369-669</v>
      </c>
      <c r="D40" t="str">
        <v>AKSHAY RAGHAV</v>
      </c>
      <c r="E40" t="str">
        <v>BAREILLY</v>
      </c>
      <c r="F40" t="str">
        <v>RAHUL SAHA</v>
      </c>
    </row>
    <row r="41">
      <c r="A41" t="str">
        <v>Mantesh Kumar</v>
      </c>
      <c r="B41" t="str">
        <v>SALARIED</v>
      </c>
      <c r="C41" t="str">
        <v>F2-369-673</v>
      </c>
      <c r="D41" t="str">
        <v>MANISHA VERMA</v>
      </c>
      <c r="E41" t="str">
        <v>NOIDA</v>
      </c>
      <c r="F41" t="str">
        <v>RAVISH SHARMA</v>
      </c>
    </row>
    <row r="42">
      <c r="A42" t="str">
        <v>MANVI BHARADWAJ</v>
      </c>
      <c r="B42" t="str">
        <v>SALARIED</v>
      </c>
      <c r="C42" t="str">
        <v>F2-369-467</v>
      </c>
      <c r="D42" t="str">
        <v>AMANPREET SINGH</v>
      </c>
      <c r="E42" t="str">
        <v>NOIDA</v>
      </c>
      <c r="F42" t="str">
        <v>AMANPREET SINGH</v>
      </c>
    </row>
    <row r="43">
      <c r="A43" t="str">
        <v>MOHAN JHA</v>
      </c>
      <c r="B43" t="str">
        <v>SOURCER</v>
      </c>
      <c r="C43" t="str">
        <v>F3-369-590</v>
      </c>
      <c r="D43" t="str">
        <v>RAJKUMARI</v>
      </c>
      <c r="E43" t="str">
        <v>NOIDA</v>
      </c>
      <c r="F43" t="str">
        <v>RAJKUMARI</v>
      </c>
    </row>
    <row r="44">
      <c r="A44" t="str">
        <v>MOHD ADEEB KHAN</v>
      </c>
      <c r="B44" t="str">
        <v>SALARIED</v>
      </c>
      <c r="C44" t="str">
        <v>F2-369-603</v>
      </c>
      <c r="D44" t="str">
        <v>ANIL KUMAR</v>
      </c>
      <c r="E44" t="str">
        <v>BAREILLY</v>
      </c>
      <c r="F44" t="str">
        <v>SHASHANK BHARDWAJ</v>
      </c>
    </row>
    <row r="45">
      <c r="A45" t="str">
        <v>NEHA RAGHAV</v>
      </c>
      <c r="B45" t="str">
        <v>SALARIED</v>
      </c>
      <c r="C45" t="str">
        <v>F2-369-670</v>
      </c>
      <c r="D45" t="str">
        <v>MANISHA SAXENA</v>
      </c>
      <c r="E45" t="str">
        <v>BAREILLY</v>
      </c>
      <c r="F45" t="str">
        <v>SHASHANK BHARDWAJ</v>
      </c>
    </row>
    <row r="46">
      <c r="A46" t="str">
        <v>NEHA SINGH</v>
      </c>
      <c r="B46" t="str">
        <v>SALARIED</v>
      </c>
      <c r="C46" t="str">
        <v>F2-369-626</v>
      </c>
      <c r="D46" t="str">
        <v>MANISHA SAXENA</v>
      </c>
      <c r="E46" t="str">
        <v>BAREILLY</v>
      </c>
      <c r="F46" t="str">
        <v>SHASHANK BHARDWAJ</v>
      </c>
    </row>
    <row r="47">
      <c r="A47" t="str">
        <v>NISHA</v>
      </c>
      <c r="B47" t="str">
        <v>SALARIED</v>
      </c>
      <c r="C47" t="str">
        <v>F2-369-691</v>
      </c>
      <c r="D47" t="str">
        <v>VINEET TIWARI</v>
      </c>
      <c r="E47" t="str">
        <v>NOIDA</v>
      </c>
      <c r="F47" t="str">
        <v>VINEET TIWARI</v>
      </c>
    </row>
    <row r="48">
      <c r="A48" t="str">
        <v>PAWAN CHAUDHARY</v>
      </c>
      <c r="B48" t="str">
        <v>SALARIED</v>
      </c>
      <c r="C48" t="str">
        <v>F2-369-682</v>
      </c>
      <c r="D48" t="str">
        <v>MANISHA VERMA</v>
      </c>
      <c r="E48" t="str">
        <v>NOIDA</v>
      </c>
      <c r="F48" t="str">
        <v>RAVISH SHARMA</v>
      </c>
    </row>
    <row r="49">
      <c r="A49" t="str">
        <v>PRANAV NAIR</v>
      </c>
      <c r="B49" t="str">
        <v>SOURCER</v>
      </c>
      <c r="C49" t="str">
        <v>F3-369-587</v>
      </c>
      <c r="D49" t="str">
        <v>AMANPREET SINGH</v>
      </c>
      <c r="E49" t="str">
        <v>NOIDA</v>
      </c>
      <c r="F49" t="str">
        <v>AMANPREET SINGH</v>
      </c>
    </row>
    <row r="50">
      <c r="A50" t="str">
        <v>PRIYA</v>
      </c>
      <c r="B50" t="str">
        <v>SOURCER</v>
      </c>
      <c r="D50" t="str">
        <v>F2 FINTECH</v>
      </c>
      <c r="E50" t="str">
        <v>F2 FINTECH</v>
      </c>
      <c r="F50" t="str">
        <v>F2 FINTECH</v>
      </c>
    </row>
    <row r="51">
      <c r="A51" t="str">
        <v>PRIYA SHARMA - CP</v>
      </c>
      <c r="B51" t="str">
        <v>SOURCER</v>
      </c>
      <c r="C51" t="str">
        <v>F3-369-013</v>
      </c>
      <c r="D51" t="str">
        <v>SHASHANK BHARDWAJ</v>
      </c>
      <c r="E51" t="str">
        <v>BAREILLY</v>
      </c>
      <c r="F51" t="str">
        <v>SHASHANK BHARDWAJ</v>
      </c>
    </row>
    <row r="52">
      <c r="A52" t="str">
        <v>PRIYANSHU MAURYA</v>
      </c>
      <c r="B52" t="str">
        <v>SALARIED</v>
      </c>
      <c r="C52" t="str">
        <v>F2-369-591</v>
      </c>
      <c r="D52" t="str">
        <v>HARSH SHARMA</v>
      </c>
      <c r="E52" t="str">
        <v>NOIDA</v>
      </c>
      <c r="F52" t="str">
        <v>HARSH SHARMA</v>
      </c>
    </row>
    <row r="53">
      <c r="A53" t="str">
        <v>RAHUL SAHA</v>
      </c>
      <c r="B53" t="str">
        <v>SALARIED</v>
      </c>
      <c r="C53" t="str">
        <v>F2-369-479</v>
      </c>
      <c r="D53" t="str">
        <v>RAHUL SAHA</v>
      </c>
      <c r="E53" t="str">
        <v>NOIDA</v>
      </c>
      <c r="F53" t="str">
        <v>BAREILLY</v>
      </c>
    </row>
    <row r="54">
      <c r="A54" t="str">
        <v>RAHUL SHARMA</v>
      </c>
      <c r="B54" t="str">
        <v>SOURCER</v>
      </c>
      <c r="D54" t="str">
        <v>F2 FINTECH</v>
      </c>
      <c r="E54" t="str">
        <v>F2 FINTECH</v>
      </c>
      <c r="F54" t="str">
        <v>F2 FINTECH</v>
      </c>
    </row>
    <row r="55">
      <c r="A55" t="str">
        <v>RAJAT DWIVEDI</v>
      </c>
      <c r="B55" t="str">
        <v>SALARIED</v>
      </c>
      <c r="C55" t="str">
        <v>F2-369-264</v>
      </c>
      <c r="D55" t="str">
        <v>RAJKUMARI</v>
      </c>
      <c r="E55" t="str">
        <v>NOIDA</v>
      </c>
      <c r="F55" t="str">
        <v>RAJKUMARI</v>
      </c>
    </row>
    <row r="56">
      <c r="A56" t="str">
        <v>RAJKUMARI</v>
      </c>
      <c r="B56" t="str">
        <v>SALARIED</v>
      </c>
      <c r="C56" t="str">
        <v>F2-369-005</v>
      </c>
      <c r="D56" t="str">
        <v>RAJKUMARI</v>
      </c>
      <c r="E56" t="str">
        <v>NOIDA</v>
      </c>
      <c r="F56" t="str">
        <v>RAJKUMARI</v>
      </c>
    </row>
    <row r="57">
      <c r="A57" t="str">
        <v>RAM KISHORE</v>
      </c>
      <c r="B57" t="str">
        <v>SALARIED</v>
      </c>
      <c r="C57" t="str">
        <v>F2-369-674</v>
      </c>
      <c r="D57" t="str">
        <v>HARSH SHARMA</v>
      </c>
      <c r="E57" t="str">
        <v>NOIDA</v>
      </c>
      <c r="F57" t="str">
        <v>HARSH SHARMA</v>
      </c>
    </row>
    <row r="58">
      <c r="A58" t="str">
        <v>RASHI GANGWAR</v>
      </c>
      <c r="B58" t="str">
        <v>SALARIED</v>
      </c>
      <c r="C58" t="str">
        <v>F2-369-135</v>
      </c>
      <c r="D58" t="str">
        <v>RAJKUMARI</v>
      </c>
      <c r="E58" t="str">
        <v>NOIDA</v>
      </c>
      <c r="F58" t="str">
        <v>RAJKUMARI</v>
      </c>
    </row>
    <row r="59">
      <c r="A59" t="str">
        <v>RAVI KUMAR</v>
      </c>
      <c r="B59" t="str">
        <v>SALARIED</v>
      </c>
      <c r="C59" t="str">
        <v>F2-369-657</v>
      </c>
      <c r="D59" t="str">
        <v>ROSHAN THAKUR</v>
      </c>
      <c r="E59" t="str">
        <v>NOIDA</v>
      </c>
      <c r="F59" t="str">
        <v>AMANPREET SINGH</v>
      </c>
    </row>
    <row r="60">
      <c r="A60" t="str">
        <v>RAVISH SHARMA</v>
      </c>
      <c r="B60" t="str">
        <v>SALARIED</v>
      </c>
      <c r="C60" t="str">
        <v>F2-369-418</v>
      </c>
      <c r="D60" t="str">
        <v>RAVISH SHARMA</v>
      </c>
      <c r="E60" t="str">
        <v>NOIDA</v>
      </c>
      <c r="F60" t="str">
        <v>RAVISH SHARMA</v>
      </c>
    </row>
    <row r="61">
      <c r="A61" t="str">
        <v>RIYA CHADDHA</v>
      </c>
      <c r="B61" t="str">
        <v>SALARIED</v>
      </c>
      <c r="C61" t="str">
        <v>F2-369-106</v>
      </c>
      <c r="D61" t="str">
        <v>VINEET TIWARI</v>
      </c>
      <c r="E61" t="str">
        <v>NOIDA</v>
      </c>
      <c r="F61" t="str">
        <v>VINEET TIWARI</v>
      </c>
    </row>
    <row r="62">
      <c r="A62" t="str">
        <v>ROSHAN THAKUR</v>
      </c>
      <c r="B62" t="str">
        <v>SALARIED</v>
      </c>
      <c r="C62" t="str">
        <v>F2-369-569</v>
      </c>
      <c r="D62" t="str">
        <v>AMANPREET SINGH</v>
      </c>
      <c r="E62" t="str">
        <v>NOIDA</v>
      </c>
      <c r="F62" t="str">
        <v>AMANPREET SINGH</v>
      </c>
    </row>
    <row r="63">
      <c r="A63" t="str">
        <v>SAMREEN KHAN</v>
      </c>
      <c r="B63" t="str">
        <v>SALARIED</v>
      </c>
      <c r="C63" t="str">
        <v>F2-369-511</v>
      </c>
      <c r="D63" t="str">
        <v>MANISHA SAXENA</v>
      </c>
      <c r="E63" t="str">
        <v>BAREILLY</v>
      </c>
      <c r="F63" t="str">
        <v>SHASHANK BHARDWAJ</v>
      </c>
    </row>
    <row r="64">
      <c r="A64" t="str">
        <v>SANJEEV</v>
      </c>
      <c r="B64" t="str">
        <v>SALARIED</v>
      </c>
      <c r="C64" t="str">
        <v>F2-369-627</v>
      </c>
      <c r="D64" t="str">
        <v>ANIL KUMAR</v>
      </c>
      <c r="E64" t="str">
        <v>BAREILLY</v>
      </c>
      <c r="F64" t="str">
        <v>SHASHANK BHARDWAJ</v>
      </c>
    </row>
    <row r="65">
      <c r="A65" t="str">
        <v>Sarthak saxena</v>
      </c>
      <c r="B65" t="str">
        <v>INTERN</v>
      </c>
      <c r="C65" t="str">
        <v>INT-369-651</v>
      </c>
      <c r="D65" t="str">
        <v>SHASHANK BHARDWAJ</v>
      </c>
      <c r="E65" t="str">
        <v>BAREILLY</v>
      </c>
      <c r="F65" t="str">
        <v>SHASHANK BHARDWAJ</v>
      </c>
    </row>
    <row r="66">
      <c r="A66" t="str">
        <v>SHAGUN SAINI</v>
      </c>
      <c r="B66" t="str">
        <v>SALARIED</v>
      </c>
      <c r="C66" t="str">
        <v>F2-369-290</v>
      </c>
      <c r="D66" t="str">
        <v>MANISHA SAXENA</v>
      </c>
      <c r="E66" t="str">
        <v>BAREILLY</v>
      </c>
      <c r="F66" t="str">
        <v>SHASHANK BHARDWAJ</v>
      </c>
    </row>
    <row r="67">
      <c r="A67" t="str">
        <v>MOHD SHALIM</v>
      </c>
      <c r="B67" t="str">
        <v>SALARIED</v>
      </c>
      <c r="C67" t="str">
        <v>F2-369-687</v>
      </c>
      <c r="D67" t="str">
        <v>ANURAG SHARMA</v>
      </c>
      <c r="E67" t="str">
        <v>BAREILLY</v>
      </c>
      <c r="F67" t="str">
        <v>RAHUL SAHA</v>
      </c>
    </row>
    <row r="68">
      <c r="A68" t="str">
        <v>SHANAM ALI</v>
      </c>
      <c r="B68" t="str">
        <v>SALARIED</v>
      </c>
      <c r="C68" t="str">
        <v>F2-369-660</v>
      </c>
      <c r="D68" t="str">
        <v>MANVI BHARADWAJ</v>
      </c>
      <c r="E68" t="str">
        <v>NOIDA</v>
      </c>
      <c r="F68" t="str">
        <v>AMANPREET SINGH</v>
      </c>
    </row>
    <row r="69">
      <c r="A69" t="str">
        <v>SHASHANK BHARDWAJ</v>
      </c>
      <c r="B69" t="str">
        <v>SALARIED</v>
      </c>
      <c r="C69" t="str">
        <v>F2-369-006</v>
      </c>
      <c r="D69" t="str">
        <v>SHASHANK BHARDWAJ</v>
      </c>
      <c r="E69" t="str">
        <v>BAREILLY</v>
      </c>
      <c r="F69" t="str">
        <v>SHASHANK BHARDWAJ</v>
      </c>
    </row>
    <row r="70">
      <c r="A70" t="str">
        <v>SHIVA AGNIHOTRI</v>
      </c>
      <c r="B70" t="str">
        <v>SALARIED</v>
      </c>
      <c r="C70" t="str">
        <v>F2-369-530</v>
      </c>
      <c r="D70" t="str">
        <v>RASHI GANGWAR</v>
      </c>
      <c r="E70" t="str">
        <v>NOIDA</v>
      </c>
      <c r="F70" t="str">
        <v>RAJKUMARI</v>
      </c>
    </row>
    <row r="71">
      <c r="A71" t="str">
        <v>SHIVAM SHARMA</v>
      </c>
      <c r="B71" t="str">
        <v>SALARIED</v>
      </c>
      <c r="C71" t="str">
        <v>F2-369-549</v>
      </c>
      <c r="D71" t="str">
        <v>RASHI GANGWAR</v>
      </c>
      <c r="E71" t="str">
        <v>NOIDA</v>
      </c>
      <c r="F71" t="str">
        <v>RAJKUMARI</v>
      </c>
    </row>
    <row r="72">
      <c r="A72" t="str">
        <v>SHIVAM SINGH</v>
      </c>
      <c r="B72" t="str">
        <v>SALARIED</v>
      </c>
      <c r="C72" t="str">
        <v>F2-369-576</v>
      </c>
      <c r="D72" t="str">
        <v>AMANPREET SINGH</v>
      </c>
      <c r="E72" t="str">
        <v>NOIDA</v>
      </c>
      <c r="F72" t="str">
        <v>AMANPREET SINGH</v>
      </c>
    </row>
    <row r="73">
      <c r="A73" t="str">
        <v>SHIVANI PATEL</v>
      </c>
      <c r="B73" t="str">
        <v>SOURCER</v>
      </c>
      <c r="C73" t="str">
        <v>F2-369-292</v>
      </c>
      <c r="D73" t="str">
        <v>MANISHA SAXENA</v>
      </c>
      <c r="E73" t="str">
        <v>BAREILLY</v>
      </c>
      <c r="F73" t="str">
        <v>SHASHANK BHARDWAJ</v>
      </c>
    </row>
    <row r="74">
      <c r="A74" t="str">
        <v>SHRUTI SINGH PARIHAR</v>
      </c>
      <c r="B74" t="str">
        <v>SOURCER</v>
      </c>
      <c r="C74" t="str">
        <v>F3-369-689</v>
      </c>
      <c r="D74" t="str">
        <v>RAJKUMARI</v>
      </c>
      <c r="E74" t="str">
        <v>NOIDA</v>
      </c>
      <c r="F74" t="str">
        <v>RAJKUMARI</v>
      </c>
    </row>
    <row r="75">
      <c r="A75" t="str">
        <v>SHRUTIKA DUBEY</v>
      </c>
      <c r="B75" t="str">
        <v>SALARIED</v>
      </c>
      <c r="C75" t="str">
        <v>F2-369-293</v>
      </c>
      <c r="D75" t="str">
        <v>MANISHA SAXENA</v>
      </c>
      <c r="E75" t="str">
        <v>BAREILLY</v>
      </c>
      <c r="F75" t="str">
        <v>SHASHANK BHARDWAJ</v>
      </c>
    </row>
    <row r="76">
      <c r="A76" t="str">
        <v>SHUBHANSHU SINGH</v>
      </c>
      <c r="B76" t="str">
        <v>SALARIED</v>
      </c>
      <c r="C76" t="str">
        <v>F2-369-601</v>
      </c>
      <c r="D76" t="str">
        <v>ANIL KUMAR</v>
      </c>
      <c r="E76" t="str">
        <v>BAREILLY</v>
      </c>
      <c r="F76" t="str">
        <v>SHASHANK BHARDWAJ</v>
      </c>
    </row>
    <row r="77">
      <c r="A77" t="str">
        <v>SIMRAN SOLANKI</v>
      </c>
      <c r="B77" t="str">
        <v>SALARIED</v>
      </c>
      <c r="C77" t="str">
        <v>F2-369-382</v>
      </c>
      <c r="D77" t="str">
        <v>AMANPREET SINGH</v>
      </c>
      <c r="E77" t="str">
        <v>NOIDA</v>
      </c>
      <c r="F77" t="str">
        <v>AMANPREET SINGH</v>
      </c>
    </row>
    <row r="78">
      <c r="A78" t="str">
        <v>SNEHA LALA</v>
      </c>
      <c r="B78" t="str">
        <v>SALARIED</v>
      </c>
      <c r="C78" t="str">
        <v>F2-369-692</v>
      </c>
      <c r="D78" t="str">
        <v>RAJKUMARI</v>
      </c>
      <c r="E78" t="str">
        <v>NOIDA</v>
      </c>
      <c r="F78" t="str">
        <v>RAJKUMARI</v>
      </c>
    </row>
    <row r="79">
      <c r="A79" t="str">
        <v>SOUMYADEB DHAR</v>
      </c>
      <c r="B79" t="str">
        <v>SALARIED</v>
      </c>
      <c r="C79" t="str">
        <v>F2-369-586</v>
      </c>
      <c r="D79" t="str">
        <v>F2 FINTECH</v>
      </c>
      <c r="E79" t="str">
        <v>F2 FINTECH</v>
      </c>
      <c r="F79" t="str">
        <v>F2 FINTECH</v>
      </c>
    </row>
    <row r="80">
      <c r="A80" t="str">
        <v>SUHANI SINGH</v>
      </c>
      <c r="B80" t="str">
        <v>INTERN</v>
      </c>
      <c r="C80" t="str">
        <v>INT-369-681</v>
      </c>
      <c r="D80" t="str">
        <v>AMIT KUMAR</v>
      </c>
      <c r="E80" t="str">
        <v>NOIDA</v>
      </c>
      <c r="F80" t="str">
        <v>RAJKUMARI</v>
      </c>
    </row>
    <row r="81">
      <c r="A81" t="str">
        <v>SUMIT CHAUDHARY</v>
      </c>
      <c r="B81" t="str">
        <v>SALARIED</v>
      </c>
      <c r="C81" t="str">
        <v>F2-369-556</v>
      </c>
      <c r="D81" t="str">
        <v>AMANPREET SINGH</v>
      </c>
      <c r="E81" t="str">
        <v>NOIDA</v>
      </c>
      <c r="F81" t="str">
        <v>AMANPREET SINGH</v>
      </c>
    </row>
    <row r="82">
      <c r="A82" t="str">
        <v>SUMIT KUMAR</v>
      </c>
      <c r="B82" t="str">
        <v>SALARIED</v>
      </c>
      <c r="C82" t="str">
        <v>F2-369-294</v>
      </c>
      <c r="D82" t="str">
        <v>ANURAG SHARMA</v>
      </c>
      <c r="E82" t="str">
        <v>BAREILLY</v>
      </c>
      <c r="F82" t="str">
        <v>RAHUL SAHA</v>
      </c>
    </row>
    <row r="83">
      <c r="A83" t="str">
        <v>TANNU KUMARI</v>
      </c>
      <c r="B83" t="str">
        <v>SOURCER</v>
      </c>
      <c r="C83" t="str">
        <v>F3-369-157</v>
      </c>
      <c r="D83" t="str">
        <v>RAJKUMARI</v>
      </c>
      <c r="E83" t="str">
        <v>NOIDA</v>
      </c>
      <c r="F83" t="str">
        <v>RAJKUMARI</v>
      </c>
    </row>
    <row r="84">
      <c r="A84" t="str">
        <v>TARUN JAUHARI</v>
      </c>
      <c r="B84" t="str">
        <v>SALARIED</v>
      </c>
      <c r="C84" t="str">
        <v>F2-369-628</v>
      </c>
      <c r="D84" t="str">
        <v>ANURAG SHARMA</v>
      </c>
      <c r="E84" t="str">
        <v>BAREILLY</v>
      </c>
      <c r="F84" t="str">
        <v>RAHUL SAHA</v>
      </c>
    </row>
    <row r="85">
      <c r="A85" t="str">
        <f>UPPER("Vaibhav Vishwakarma")</f>
        <v>VAIBHAV VISHWAKARMA</v>
      </c>
      <c r="B85" t="str">
        <v>SALARIED</v>
      </c>
      <c r="C85" t="str">
        <v>F2-369-671</v>
      </c>
      <c r="D85" t="str">
        <v>AKSHAY RAGHAV</v>
      </c>
      <c r="E85" t="str">
        <v>BAREILLY</v>
      </c>
      <c r="F85" t="str">
        <v>RAHUL SAHA</v>
      </c>
    </row>
    <row r="86">
      <c r="A86" t="str">
        <v>VAISHNAVI RAJPUT</v>
      </c>
      <c r="B86" t="str">
        <v>SALARIED</v>
      </c>
      <c r="C86" t="str">
        <v>F2-369-641</v>
      </c>
      <c r="D86" t="str">
        <v>ANIL KUMAR</v>
      </c>
      <c r="E86" t="str">
        <v>BAREILLY</v>
      </c>
      <c r="F86" t="str">
        <v>SHASHANK BHARDWAJ</v>
      </c>
    </row>
    <row r="87">
      <c r="A87" t="str">
        <v>VINEET TIWARI</v>
      </c>
      <c r="B87" t="str">
        <v>SALARIED</v>
      </c>
      <c r="C87" t="str">
        <v>F2-369-107</v>
      </c>
      <c r="D87" t="str">
        <v>VINEET TIWARI</v>
      </c>
      <c r="E87" t="str">
        <v>NOIDA</v>
      </c>
      <c r="F87" t="str">
        <v>VINEET TIWARI</v>
      </c>
    </row>
    <row r="88">
      <c r="A88" t="str">
        <v>VIVEK MASSEY</v>
      </c>
      <c r="B88" t="str">
        <v>SOURCER</v>
      </c>
      <c r="D88" t="str">
        <v>SHASHANK BHARDWAJ</v>
      </c>
      <c r="E88" t="str">
        <v>BAREILLY</v>
      </c>
      <c r="F88" t="str">
        <v>SHASHANK BHARDWAJ</v>
      </c>
    </row>
    <row r="89">
      <c r="A89" t="str">
        <v>YASH SHARMA</v>
      </c>
      <c r="B89" t="str">
        <v>SALARIED</v>
      </c>
      <c r="C89" t="str">
        <v>F2-369-672</v>
      </c>
      <c r="D89" t="str">
        <v>AKSHAY RAGHAV</v>
      </c>
      <c r="E89" t="str">
        <v>BAREILLY</v>
      </c>
      <c r="F89" t="str">
        <v>RAHUL SAHA</v>
      </c>
    </row>
    <row r="90">
      <c r="A90" t="str">
        <v>GAURAV</v>
      </c>
      <c r="B90" t="str">
        <v>SOURCER</v>
      </c>
      <c r="D90" t="str">
        <v>F2 FINTECH</v>
      </c>
      <c r="E90" t="str">
        <v>F2 FINTECH</v>
      </c>
      <c r="F90" t="str">
        <v>F2 FINTECH</v>
      </c>
    </row>
    <row r="91">
      <c r="A91" t="str">
        <v>ADITYA KUMAR</v>
      </c>
      <c r="B91" t="str">
        <v>INTERN</v>
      </c>
      <c r="C91" t="str">
        <v>INT-369-656</v>
      </c>
      <c r="D91" t="str">
        <v>RAHUL SAHA</v>
      </c>
      <c r="E91" t="str">
        <v>BAREILLY</v>
      </c>
      <c r="F91" t="str">
        <v>RAHUL SAHA</v>
      </c>
    </row>
    <row r="92">
      <c r="A92" t="str">
        <v>NATASHA KHAN</v>
      </c>
      <c r="B92" t="str">
        <v>SALARIED</v>
      </c>
      <c r="C92" t="str">
        <v>F2-369-696</v>
      </c>
      <c r="D92" t="str">
        <v>ANIL KUMAR</v>
      </c>
      <c r="E92" t="str">
        <v>BAREILLY</v>
      </c>
      <c r="F92" t="str">
        <v>RAHUL SAHA</v>
      </c>
    </row>
    <row r="93">
      <c r="A93" t="str">
        <v>GUNGUN SINGH</v>
      </c>
      <c r="B93" t="str">
        <v>SALARIED</v>
      </c>
      <c r="C93" t="str">
        <v>F2-369-695</v>
      </c>
      <c r="D93" t="str">
        <v>RIYA CHADDHA</v>
      </c>
      <c r="E93" t="str">
        <v>NOIDA</v>
      </c>
      <c r="F93" t="str">
        <v>VINEET TIWARI</v>
      </c>
    </row>
    <row r="94">
      <c r="A94" t="str">
        <v>SWATI KUMARI</v>
      </c>
      <c r="B94" t="str">
        <v>SALARIED</v>
      </c>
      <c r="C94" t="str">
        <v>F2-369-633</v>
      </c>
      <c r="D94" t="str">
        <v>RAJKUMARI</v>
      </c>
      <c r="E94" t="str">
        <v>NOIDA</v>
      </c>
      <c r="F94" t="str">
        <v>RAJKUMARI</v>
      </c>
    </row>
    <row r="95">
      <c r="A95" t="str">
        <v>ANURAG KUMAR</v>
      </c>
      <c r="B95" t="str">
        <v>SOURCER</v>
      </c>
      <c r="D95" t="str">
        <v>F2 FINTECH</v>
      </c>
      <c r="E95" t="str">
        <v>F2 FINTECH</v>
      </c>
      <c r="F95" t="str">
        <v>F2 FINTECH</v>
      </c>
    </row>
    <row r="96">
      <c r="A96" t="str">
        <v>ANKIT KUMAR</v>
      </c>
      <c r="B96" t="str">
        <v>SALARIED</v>
      </c>
      <c r="D96" t="str">
        <v>MANVI BHARADWAJ</v>
      </c>
      <c r="E96" t="str">
        <v>NOIDA</v>
      </c>
      <c r="F96" t="str">
        <v>AMANPREET SINGH</v>
      </c>
    </row>
    <row r="97">
      <c r="A97" t="str">
        <v>ASTHA MISHRA</v>
      </c>
      <c r="B97" t="str">
        <v>INTERN</v>
      </c>
      <c r="D97" t="str">
        <v>MANVI BHARADWAJ</v>
      </c>
      <c r="E97" t="str">
        <v>NOIDA</v>
      </c>
      <c r="F97" t="str">
        <v>AMANPREET SINGH</v>
      </c>
    </row>
    <row r="98">
      <c r="A98" t="str">
        <v>TANU SHARMA</v>
      </c>
      <c r="B98" t="str">
        <v>SALARIED</v>
      </c>
      <c r="D98" t="str">
        <v>AMANPREET SINGH</v>
      </c>
      <c r="E98" t="str">
        <v>NOIDA</v>
      </c>
      <c r="F98" t="str">
        <v>AMANPREET SINGH</v>
      </c>
    </row>
    <row r="99">
      <c r="A99" t="str">
        <v>TANYA GUPTA</v>
      </c>
      <c r="B99" t="str">
        <v>SALARIED</v>
      </c>
      <c r="D99" t="str">
        <v>ANURAG SHARMA</v>
      </c>
      <c r="E99" t="str">
        <v>BAREILLY</v>
      </c>
      <c r="F99" t="str">
        <v>RAHUL SAHA</v>
      </c>
    </row>
    <row r="100">
      <c r="A100" t="str">
        <v>SNEHANSHU SINGH</v>
      </c>
      <c r="B100" t="str">
        <v>SOURCER</v>
      </c>
      <c r="D100" t="str">
        <v>VINEET TIWARI</v>
      </c>
      <c r="E100" t="str">
        <v>NOIDA</v>
      </c>
      <c r="F100" t="str">
        <v>VINEET TIWARI</v>
      </c>
    </row>
    <row r="101">
      <c r="A101" t="str">
        <v>DEEPANSHU</v>
      </c>
      <c r="B101" t="str">
        <v>SOURCER</v>
      </c>
      <c r="D101" t="str">
        <v>F2 FINTECH</v>
      </c>
      <c r="E101" t="str">
        <v>F2 FINTECH</v>
      </c>
      <c r="F101" t="str">
        <v>F2 FINTECH</v>
      </c>
    </row>
    <row r="102">
      <c r="A102" t="str">
        <v xml:space="preserve">NEHA CHOUDHARY </v>
      </c>
      <c r="B102" t="str">
        <v>SALARIED</v>
      </c>
      <c r="D102" t="str">
        <v>VINEET TIWARI</v>
      </c>
      <c r="E102" t="str">
        <v>NOIDA</v>
      </c>
      <c r="F102" t="str">
        <v>VINEET TIWARI</v>
      </c>
    </row>
    <row r="103">
      <c r="A103" t="str">
        <v>SHAJIL KHAN</v>
      </c>
      <c r="B103" t="str">
        <v>SALARIED</v>
      </c>
      <c r="D103" t="str">
        <v>ANIL KUMAR</v>
      </c>
      <c r="E103" t="str">
        <v>BAREILLY</v>
      </c>
      <c r="F103" t="str">
        <v>SHASHANK BHARDWAJ</v>
      </c>
    </row>
  </sheetData>
  <ignoredErrors>
    <ignoredError numberStoredAsText="1" sqref="A1:F998"/>
  </ignoredErrors>
</worksheet>
</file>

<file path=xl/worksheets/sheet4.xml><?xml version="1.0" encoding="utf-8"?>
<worksheet xmlns="http://schemas.openxmlformats.org/spreadsheetml/2006/main" xmlns:r="http://schemas.openxmlformats.org/officeDocument/2006/relationships">
  <dimension ref="A1:AI1270"/>
  <sheetViews>
    <sheetView workbookViewId="0" rightToLeft="0"/>
  </sheetViews>
  <sheetData>
    <row r="1">
      <c r="A1" t="str">
        <v>TICKET ID</v>
      </c>
      <c r="B1" t="str">
        <v>CAM</v>
      </c>
      <c r="C1" t="str">
        <v>TVR</v>
      </c>
      <c r="D1" t="str">
        <v>LOGIN POC</v>
      </c>
      <c r="E1" t="str">
        <v>CREDIT POC</v>
      </c>
      <c r="F1" t="str">
        <v>OPS POC</v>
      </c>
      <c r="G1" t="str">
        <v>EMP NAME</v>
      </c>
      <c r="H1" t="str">
        <v>TL NAME</v>
      </c>
      <c r="I1" t="str">
        <v>MANAGER</v>
      </c>
      <c r="J1" t="str">
        <v>EMP TYPE</v>
      </c>
      <c r="K1" t="str">
        <v>CIBIL SCORE</v>
      </c>
      <c r="L1" t="str">
        <v>CUSTOMER NAME</v>
      </c>
      <c r="M1" t="str">
        <v>CREDIT ELIGIBILTY</v>
      </c>
      <c r="N1" t="str">
        <v>BRANCH</v>
      </c>
      <c r="O1" t="str">
        <v>CASE CREATED DATE</v>
      </c>
      <c r="P1" t="str">
        <v>LAST UPDATED DATE</v>
      </c>
      <c r="Q1" t="str">
        <v>LAN NO</v>
      </c>
      <c r="R1" t="str">
        <v>PHONE NUMBER</v>
      </c>
      <c r="S1" t="str">
        <v>LOCATION STATE</v>
      </c>
      <c r="T1" t="str">
        <v>CITY</v>
      </c>
      <c r="U1" t="str">
        <v>LOAN TYPE</v>
      </c>
      <c r="V1" t="str">
        <v>CODE</v>
      </c>
      <c r="W1" t="str">
        <v>LENDER</v>
      </c>
      <c r="X1" t="str">
        <v>NET LOAN AMOUNT</v>
      </c>
      <c r="Y1" t="str">
        <v>LOAN AMOUNT</v>
      </c>
      <c r="Z1" t="str">
        <v>LOAN CATEGORY</v>
      </c>
      <c r="AA1" t="str">
        <v>STATUS</v>
      </c>
      <c r="AB1" t="str">
        <v>APPROVAL DATE</v>
      </c>
      <c r="AC1" t="str">
        <v>DISBURSED DATE</v>
      </c>
      <c r="AD1" t="str">
        <v>Ops Remarks</v>
      </c>
      <c r="AE1" t="str">
        <v>Credit Remarks</v>
      </c>
      <c r="AF1" t="str">
        <v>BANKER NAME</v>
      </c>
      <c r="AG1" t="str">
        <v>BANKER PHONE NO.</v>
      </c>
      <c r="AH1" t="str">
        <v>BANKER MAIL ID</v>
      </c>
      <c r="AI1" t="str">
        <v>CASH BACK</v>
      </c>
    </row>
    <row r="2">
      <c r="A2">
        <v>7105</v>
      </c>
      <c r="B2" t="str">
        <v>YES</v>
      </c>
      <c r="D2" t="str">
        <v>RAJEEV</v>
      </c>
      <c r="E2" t="str">
        <v>PUNEET</v>
      </c>
      <c r="F2" t="str">
        <v>MAHABOOB</v>
      </c>
      <c r="G2" t="str">
        <v>MANOJ KUMAR</v>
      </c>
      <c r="H2" t="str">
        <v>RIYA CHADDHA</v>
      </c>
      <c r="I2" t="str">
        <v>VINEET TIWARI</v>
      </c>
      <c r="J2" t="str">
        <v>SALARIED</v>
      </c>
      <c r="L2" t="str">
        <v>DR VELPULA SATHISH</v>
      </c>
      <c r="M2">
        <v>3000000</v>
      </c>
      <c r="N2" t="str">
        <v>NOIDA</v>
      </c>
      <c r="O2">
        <v>46217</v>
      </c>
      <c r="P2">
        <v>46255</v>
      </c>
      <c r="Q2">
        <v>123</v>
      </c>
      <c r="R2" t="str">
        <v>9542688841</v>
      </c>
      <c r="S2" t="str">
        <v>TELANGANA</v>
      </c>
      <c r="T2" t="str">
        <v>MALKAJGIRI</v>
      </c>
      <c r="U2" t="str">
        <v>OD</v>
      </c>
      <c r="V2" t="str">
        <v>CAT EYE</v>
      </c>
      <c r="W2" t="str">
        <v>POONAWALA</v>
      </c>
      <c r="X2">
        <v>3000000</v>
      </c>
      <c r="Y2">
        <v>3000000</v>
      </c>
      <c r="Z2" t="str">
        <v>UNSECURED</v>
      </c>
      <c r="AA2" t="str">
        <v>DISBURSED</v>
      </c>
      <c r="AB2">
        <v>46248</v>
      </c>
      <c r="AC2">
        <v>46255</v>
      </c>
      <c r="AD2" t="str">
        <v>LOGIN DONE || AGREEMENT SHARED FROM BANKER SIDE ON FRIDAY BUT CUSTOMER IS NOT PICKING UP THE CALL  ||  VIDEO PD PENDING || VIDEO PD DONE --FI IS REFERED-BANKER HAS RAISED MAIL TO  CREDIT TO GET THE OKE ON FI</v>
      </c>
      <c r="AE2" t="str">
        <v>Dr. Sathish Velpula  is a  doctor (MBBS/MS) with 7 years of experience and multiple consultancy sources, earning approximately ₹4–5 lakh monthly in cash. CIBIL is 745 with average monthly banking credits of around ₹49,930. He has 5 active loans with total outstanding of approximately ₹68.66 lakh and monthly EMI of ₹69,818. The profile shows 9 unsecured enquiries in the last 3 months and 15 in the last 6 months, indicating high recent credit-seeking activity. Overall, the case has high existing leverage. We can fund 30-35 lakhs</v>
      </c>
      <c r="AF2" t="str">
        <v>SHUBHAM</v>
      </c>
      <c r="AG2">
        <v>9810119510</v>
      </c>
      <c r="AH2" t="str">
        <v>shubham.singh4@poonawallafincorp.com</v>
      </c>
    </row>
    <row r="3">
      <c r="A3">
        <v>6713</v>
      </c>
      <c r="B3" t="str">
        <v>YES</v>
      </c>
      <c r="C3" t="str">
        <v>YES</v>
      </c>
      <c r="D3" t="str">
        <v>KUSHBOO</v>
      </c>
      <c r="E3" t="str">
        <v>AKSHAY</v>
      </c>
      <c r="F3" t="str">
        <v>MAHABOOB</v>
      </c>
      <c r="G3" t="str">
        <v>SHIVAM SINGH</v>
      </c>
      <c r="H3" t="str">
        <v>AMANPREET SINGH</v>
      </c>
      <c r="I3" t="str">
        <v>AMANPREET SINGH</v>
      </c>
      <c r="J3" t="str">
        <v>SALARIED</v>
      </c>
      <c r="L3" t="str">
        <v>DR BHAGATRAM</v>
      </c>
      <c r="M3">
        <v>2000000</v>
      </c>
      <c r="N3" t="str">
        <v>NOIDA</v>
      </c>
      <c r="O3">
        <v>46233</v>
      </c>
      <c r="P3">
        <v>46239</v>
      </c>
      <c r="Q3">
        <v>170799733</v>
      </c>
      <c r="R3" t="str">
        <v>9826631657</v>
      </c>
      <c r="S3" t="str">
        <v>MADHYA PRADESH</v>
      </c>
      <c r="T3" t="str">
        <v>NEEMUCH</v>
      </c>
      <c r="U3" t="str">
        <v>DOD</v>
      </c>
      <c r="V3" t="str">
        <v>F2 FINTECH</v>
      </c>
      <c r="W3" t="str">
        <v>CHOLA</v>
      </c>
      <c r="X3">
        <v>2000000</v>
      </c>
      <c r="Y3">
        <v>2000000</v>
      </c>
      <c r="Z3" t="str">
        <v>UNSECURED</v>
      </c>
      <c r="AA3" t="str">
        <v>DISBURSED</v>
      </c>
      <c r="AB3">
        <v>46238</v>
      </c>
      <c r="AC3">
        <v>46239</v>
      </c>
      <c r="AD3" t="str">
        <v>LOGIN DONE || CASE MOVED TO CREDIT || CASE IS IN CREDIT REVIEW || PHY PD DONE -RCU PENDING-RCU DONE-CASE TO BE DISBURSED TODAY</v>
      </c>
      <c r="AF3" t="str">
        <v>PUSHKA</v>
      </c>
      <c r="AG3">
        <v>9109228686</v>
      </c>
      <c r="AH3" t="str">
        <v>pushkarrathor@chola1.murugappa.com</v>
      </c>
    </row>
    <row r="4">
      <c r="A4">
        <v>6713</v>
      </c>
      <c r="B4" t="str">
        <v>YES</v>
      </c>
      <c r="D4" t="str">
        <v>KUSHBOO</v>
      </c>
      <c r="E4" t="str">
        <v>AKSHAY</v>
      </c>
      <c r="F4" t="str">
        <v>MAHABOOB</v>
      </c>
      <c r="G4" t="str">
        <v>SHIVAM SINGH</v>
      </c>
      <c r="H4" t="str">
        <v>AMANPREET SINGH</v>
      </c>
      <c r="I4" t="str">
        <v>AMANPREET SINGH</v>
      </c>
      <c r="J4" t="str">
        <v>SALARIED</v>
      </c>
      <c r="L4" t="str">
        <v>DR BHAGATRAM</v>
      </c>
      <c r="M4">
        <v>2000000</v>
      </c>
      <c r="N4" t="str">
        <v>NOIDA</v>
      </c>
      <c r="O4">
        <v>46233</v>
      </c>
      <c r="P4">
        <v>46244</v>
      </c>
      <c r="Q4" t="str">
        <v>9265BZ9084111</v>
      </c>
      <c r="R4" t="str">
        <v>9826631657</v>
      </c>
      <c r="S4" t="str">
        <v>MADHYA PRADESH</v>
      </c>
      <c r="T4" t="str">
        <v>NEEMUCH</v>
      </c>
      <c r="U4" t="str">
        <v>OD</v>
      </c>
      <c r="V4" t="str">
        <v>F2 FINTECH</v>
      </c>
      <c r="W4" t="str">
        <v>TATA</v>
      </c>
      <c r="X4">
        <v>1000000</v>
      </c>
      <c r="Y4">
        <v>1000000</v>
      </c>
      <c r="Z4" t="str">
        <v>UNSECURED</v>
      </c>
      <c r="AA4" t="str">
        <v>DROP</v>
      </c>
      <c r="AB4">
        <v>46239</v>
      </c>
      <c r="AD4" t="str">
        <v>LOGIN DONE || CASE IS IN CPC || SM VISIT AND FI PENDING-FI IS INITIATED || THE CASE WAS PREVIOUSLY DISBURSED THROUGH CHOLA. CURRENTLY, THE CASE IS UNDER DISCUSSION WITH THE CUSTOMER, AS THE CUSTOMER’S FINANCIAL CAPACITY HAS ALREADY BEEN FULFILLED || DE DENIED FOR MORE AMT</v>
      </c>
      <c r="AF4" t="str">
        <v>GAURAV MATHUR</v>
      </c>
      <c r="AG4">
        <v>9654949270</v>
      </c>
      <c r="AH4" t="str">
        <v>gaurav.tcl@tatacapital.com</v>
      </c>
    </row>
    <row r="5">
      <c r="A5">
        <v>6656</v>
      </c>
      <c r="B5" t="str">
        <v>YES</v>
      </c>
      <c r="D5" t="str">
        <v>RAJEEV</v>
      </c>
      <c r="E5" t="str">
        <v>PUNEET</v>
      </c>
      <c r="F5" t="str">
        <v>SAMAY</v>
      </c>
      <c r="G5" t="str">
        <v>KAPIL BASOYA</v>
      </c>
      <c r="H5" t="str">
        <v>AMANPREET SINGH</v>
      </c>
      <c r="I5" t="str">
        <v>AMANPREET SINGH</v>
      </c>
      <c r="J5" t="str">
        <v>SOURCER</v>
      </c>
      <c r="L5" t="str">
        <v>MR DANDANAYAKULA RAMAKRISHNA</v>
      </c>
      <c r="M5">
        <v>500000</v>
      </c>
      <c r="N5" t="str">
        <v>NOIDA</v>
      </c>
      <c r="O5">
        <v>46233</v>
      </c>
      <c r="P5">
        <v>46240</v>
      </c>
      <c r="Q5" t="str">
        <v>B2C000225667752</v>
      </c>
      <c r="R5" t="str">
        <v>7995324781</v>
      </c>
      <c r="S5" t="str">
        <v>KARNATAKA</v>
      </c>
      <c r="T5" t="str">
        <v>BANGALORE</v>
      </c>
      <c r="U5" t="str">
        <v>SAL OD</v>
      </c>
      <c r="V5" t="str">
        <v>FAST CREDIT</v>
      </c>
      <c r="W5" t="str">
        <v>BAJAJ</v>
      </c>
      <c r="X5">
        <v>700000</v>
      </c>
      <c r="Y5">
        <v>700000</v>
      </c>
      <c r="Z5" t="str">
        <v>UNSECURED</v>
      </c>
      <c r="AA5" t="str">
        <v>DISBURSED</v>
      </c>
      <c r="AB5">
        <v>46239</v>
      </c>
      <c r="AC5">
        <v>46242</v>
      </c>
      <c r="AD5" t="str">
        <v>LOGIN DONE || ELIGIBILITY 4 L IN FRESH IF CX WILL CLOSE PL CASE WILL BE ELIGIBILE FOR 10 LACS, CASE WILL APPROVED TOMORROW || CX SAID TO STOP LOAN DISBURSEMENT PROCESS</v>
      </c>
      <c r="AF5" t="str">
        <v>Nadeem Sheik</v>
      </c>
      <c r="AG5">
        <v>8123811197</v>
      </c>
      <c r="AH5" t="str">
        <v>sheik.nadeem@bajajfinserv.in</v>
      </c>
    </row>
    <row r="6">
      <c r="A6">
        <v>7175</v>
      </c>
      <c r="B6" t="str">
        <v>YES</v>
      </c>
      <c r="D6" t="str">
        <v>RAJEEV</v>
      </c>
      <c r="E6" t="str">
        <v>AKSHAY</v>
      </c>
      <c r="F6" t="str">
        <v>MAHABOOB</v>
      </c>
      <c r="G6" t="str">
        <v>VAISHNAVI RAJPUT</v>
      </c>
      <c r="H6" t="str">
        <v>ANIL KUMAR</v>
      </c>
      <c r="I6" t="str">
        <v>SHASHANK BHARDWAJ</v>
      </c>
      <c r="J6" t="str">
        <v>SALARIED</v>
      </c>
      <c r="L6" t="str">
        <v>DR NITHIN A J</v>
      </c>
      <c r="M6">
        <v>1500000</v>
      </c>
      <c r="N6" t="str">
        <v>BAREILLY</v>
      </c>
      <c r="O6">
        <v>46233</v>
      </c>
      <c r="P6">
        <v>46251</v>
      </c>
      <c r="Q6">
        <v>170770319</v>
      </c>
      <c r="R6" t="str">
        <v>8848323936</v>
      </c>
      <c r="S6" t="str">
        <v>KERALA</v>
      </c>
      <c r="T6" t="str">
        <v>IDUKKI</v>
      </c>
      <c r="U6" t="str">
        <v>OD</v>
      </c>
      <c r="V6" t="str">
        <v>F2 FINTECH</v>
      </c>
      <c r="W6" t="str">
        <v>CHOLA</v>
      </c>
      <c r="X6">
        <v>1722000</v>
      </c>
      <c r="Y6">
        <v>1722000</v>
      </c>
      <c r="Z6" t="str">
        <v>UNSECURED</v>
      </c>
      <c r="AA6" t="str">
        <v>DISBURSED</v>
      </c>
      <c r="AB6">
        <v>46248</v>
      </c>
      <c r="AC6">
        <v>46251</v>
      </c>
      <c r="AD6" t="str">
        <v xml:space="preserve">LOGIN DONE || CASE IS UNDERPROCESS || CASE IS MOVED TO CREDIT || PD DONE || CASE IS APPROVED FOR 17 L || PHYSICAL PD &amp; FI TO BE DONE </v>
      </c>
      <c r="AE6" t="str">
        <v xml:space="preserve"> </v>
      </c>
      <c r="AF6" t="str">
        <v>BIBINSAM</v>
      </c>
      <c r="AG6">
        <v>9562641334</v>
      </c>
      <c r="AH6" t="str">
        <v>bibinsam@chola1.murugappa.com</v>
      </c>
    </row>
    <row r="7">
      <c r="A7">
        <v>6777</v>
      </c>
      <c r="B7" t="str">
        <v>YES</v>
      </c>
      <c r="C7" t="str">
        <v>YES</v>
      </c>
      <c r="D7" t="str">
        <v>SAMAY</v>
      </c>
      <c r="E7" t="str">
        <v>AKSHAY</v>
      </c>
      <c r="F7" t="str">
        <v>SAMAY</v>
      </c>
      <c r="G7" t="str">
        <v>TARUN JAUHARI</v>
      </c>
      <c r="H7" t="str">
        <v>ANURAG SHARMA</v>
      </c>
      <c r="I7" t="str">
        <v>RAHUL SAHA</v>
      </c>
      <c r="J7" t="str">
        <v>SALARIED</v>
      </c>
      <c r="K7">
        <v>740</v>
      </c>
      <c r="L7" t="str">
        <v>DR KUNVAT RAVI KUMAR NANJIBHAI</v>
      </c>
      <c r="M7">
        <v>1200000</v>
      </c>
      <c r="N7" t="str">
        <v>BAREILLY</v>
      </c>
      <c r="O7">
        <v>46235</v>
      </c>
      <c r="P7">
        <v>46240</v>
      </c>
      <c r="Q7">
        <v>170801008</v>
      </c>
      <c r="R7" t="str">
        <v>7567171719</v>
      </c>
      <c r="S7" t="str">
        <v>GUJARAT</v>
      </c>
      <c r="T7" t="str">
        <v>KACHCHH</v>
      </c>
      <c r="U7" t="str">
        <v>DOD</v>
      </c>
      <c r="V7" t="str">
        <v>F2 FINTECH</v>
      </c>
      <c r="W7" t="str">
        <v>CHOLA</v>
      </c>
      <c r="Z7" t="str">
        <v>UNSECURED</v>
      </c>
      <c r="AA7" t="str">
        <v>HOLD</v>
      </c>
      <c r="AD7" t="str">
        <v>LOGIN DONE || CASE IS IN UNDER REVIEW || CASE MOVED TO CREDIT || BAMS DEGREE-EMI DEBIT BANKING AND CURRENT ADDRESS PRRO PENDING || ADDRESS PROOF PENDING || LOCATION IS OGL</v>
      </c>
      <c r="AF7" t="str">
        <v>BHATTI SAGAR</v>
      </c>
      <c r="AG7">
        <v>9825844011</v>
      </c>
      <c r="AH7" t="str">
        <v>bhattisagar@chola1.murugappa.com</v>
      </c>
    </row>
    <row r="8">
      <c r="A8">
        <v>6801</v>
      </c>
      <c r="B8" t="str">
        <v>YES</v>
      </c>
      <c r="C8" t="str">
        <v>YES</v>
      </c>
      <c r="D8" t="str">
        <v>KUSHBOO</v>
      </c>
      <c r="E8" t="str">
        <v>AKSHAY</v>
      </c>
      <c r="F8" t="str">
        <v>MAHABOOB</v>
      </c>
      <c r="G8" t="str">
        <v>ANSHIKA TIWARI</v>
      </c>
      <c r="H8" t="str">
        <v>ANIL KUMAR</v>
      </c>
      <c r="I8" t="str">
        <v>SHASHANK BHARDWAJ</v>
      </c>
      <c r="J8" t="str">
        <v>SALARIED</v>
      </c>
      <c r="K8">
        <v>741</v>
      </c>
      <c r="L8" t="str">
        <v>DR ASHA CHOUHAN</v>
      </c>
      <c r="M8" t="str">
        <v>NIL</v>
      </c>
      <c r="N8" t="str">
        <v>BAREILLY</v>
      </c>
      <c r="O8">
        <v>46235</v>
      </c>
      <c r="P8">
        <v>46240</v>
      </c>
      <c r="Q8" t="str">
        <v xml:space="preserve">DL00000035369  </v>
      </c>
      <c r="R8" t="str">
        <v>9425052383</v>
      </c>
      <c r="S8" t="str">
        <v>MADHYA PRADESH</v>
      </c>
      <c r="T8" t="str">
        <v>KHARGONE</v>
      </c>
      <c r="U8" t="str">
        <v>OD</v>
      </c>
      <c r="V8" t="str">
        <v>F2 FINTECH</v>
      </c>
      <c r="W8" t="str">
        <v>ABCL</v>
      </c>
      <c r="Z8" t="str">
        <v>UNSECURED</v>
      </c>
      <c r="AA8" t="str">
        <v>HOLD</v>
      </c>
      <c r="AD8" t="str">
        <v>LOGIN DONE || CASE IS IN CPC || CP-APP DOCS REQ DUE TO APPLICANT IS FEMALE-ITS NEW POLICY || CASE IS ON HOLD - CO APP DOCS PENDING</v>
      </c>
      <c r="AE8" t="str">
        <v>MULTIPLE RETURN CHARGE IN BANKING (TOTAL RETURN CHARGE - 17 )</v>
      </c>
      <c r="AF8" t="str">
        <v>KAILASH SAHU</v>
      </c>
      <c r="AG8">
        <v>9826311169</v>
      </c>
      <c r="AH8" t="str">
        <v>Kailash.sahu@adityabirlacapital.com</v>
      </c>
    </row>
    <row r="9" xml:space="preserve">
      <c r="A9">
        <v>6812</v>
      </c>
      <c r="B9" t="str">
        <v>YES</v>
      </c>
      <c r="C9" t="str">
        <v>YES</v>
      </c>
      <c r="D9" t="str">
        <v>SAMAY</v>
      </c>
      <c r="E9" t="str">
        <v>AKSHAY</v>
      </c>
      <c r="F9" t="str">
        <v>SAMAY</v>
      </c>
      <c r="G9" t="str">
        <v>ROSHAN THAKUR</v>
      </c>
      <c r="H9" t="str">
        <v>AMANPREET SINGH</v>
      </c>
      <c r="I9" t="str">
        <v>AMANPREET SINGH</v>
      </c>
      <c r="J9" t="str">
        <v>SALARIED</v>
      </c>
      <c r="K9">
        <v>720</v>
      </c>
      <c r="L9" t="str">
        <v>DR NALLAMILLI MAMTHA</v>
      </c>
      <c r="M9">
        <v>1500000</v>
      </c>
      <c r="N9" t="str">
        <v>NOIDA</v>
      </c>
      <c r="O9">
        <v>46235</v>
      </c>
      <c r="P9">
        <v>46235</v>
      </c>
      <c r="Q9">
        <v>22</v>
      </c>
      <c r="R9" t="str">
        <v>7997126749</v>
      </c>
      <c r="S9" t="str">
        <v>TELANGANA</v>
      </c>
      <c r="T9" t="str">
        <v>HYDERABAD</v>
      </c>
      <c r="U9" t="str">
        <v>OD</v>
      </c>
      <c r="V9" t="str">
        <v>F2 FINTECH</v>
      </c>
      <c r="W9" t="str">
        <v>L&amp;T</v>
      </c>
      <c r="Z9" t="str">
        <v>UNSECURED</v>
      </c>
      <c r="AA9" t="str">
        <v>REJECTED</v>
      </c>
      <c r="AD9" t="str">
        <v xml:space="preserve"> </v>
      </c>
      <c r="AE9" t="str" xml:space="preserve">
        <v xml:space="preserve">Applicant is a self-employed dental professional holding BDS and MDS qualifications with 8 years of professional experience. The applicant has declared a total monthly income of ₹2.10 lakh, comprising ₹1.50 lakh income through banking channels and ₹60,000 consultancy income received in cash. The applicant maintains a CIBIL score of 720, indicating a satisfactory credit profile.
Existing obligations comprise 5 active loan accounts, including 2 Housing Loans (Axis Bank - one as Co-applicant and one Individual), 1 Business Loan (Tata Capital Ltd), 1 Professional Loan (Bajaj Finance Ltd), and 1 Gold Loan (Muthoot Fincorp Ltd). The total outstanding across all active facilities is ₹91.96 lakh</v>
      </c>
      <c r="AF9" t="str">
        <v>GUTLA</v>
      </c>
      <c r="AG9">
        <v>9014283143</v>
      </c>
      <c r="AH9" t="str">
        <v>gutlabenerjee@ltfs.com</v>
      </c>
    </row>
    <row r="10">
      <c r="A10" t="str">
        <v>FINNABLE NOT SHOW OMS</v>
      </c>
      <c r="B10" t="str">
        <v>YES</v>
      </c>
      <c r="C10" t="str">
        <v>YES</v>
      </c>
      <c r="D10" t="str">
        <v>SAMAY</v>
      </c>
      <c r="E10" t="str">
        <v>AKSHAY</v>
      </c>
      <c r="F10" t="str">
        <v>MAHABOOB</v>
      </c>
      <c r="G10" t="str">
        <v>VAIBHAV VISHWAKARMA</v>
      </c>
      <c r="H10" t="str">
        <v>AKSHAY RAGHAV</v>
      </c>
      <c r="I10" t="str">
        <v>RAHUL SAHA</v>
      </c>
      <c r="J10" t="str">
        <v>SALARIED</v>
      </c>
      <c r="K10">
        <v>0</v>
      </c>
      <c r="L10" t="str">
        <v>YASH KHARBANDA</v>
      </c>
      <c r="M10" t="str">
        <v>NIL</v>
      </c>
      <c r="N10" t="str">
        <v>BAREILLY</v>
      </c>
      <c r="O10">
        <v>46235</v>
      </c>
      <c r="P10">
        <v>46237</v>
      </c>
      <c r="Q10">
        <v>23</v>
      </c>
      <c r="R10" t="str">
        <v>8979369060</v>
      </c>
      <c r="S10" t="str">
        <v>UTTAR PRADESH</v>
      </c>
      <c r="T10" t="str">
        <v>BUDAUN</v>
      </c>
      <c r="U10" t="str">
        <v>PERSONAL LOAN</v>
      </c>
      <c r="V10" t="str">
        <v>F2 FINTECH</v>
      </c>
      <c r="W10" t="str">
        <v>FINNABLE</v>
      </c>
      <c r="Z10" t="str">
        <v>UNSECURED</v>
      </c>
      <c r="AA10" t="str">
        <v>REJECTED</v>
      </c>
      <c r="AD10" t="str">
        <v>PENDING FOR LOGIN  || CX IS NOT RESPONDING THE CALL || CUSTOMER IS NOT INTERESTED</v>
      </c>
      <c r="AE10" t="str">
        <v>LOW IN COME OF 22992 RS WITH UNABLE TO EXTRACT CIBIL - AND CUSTOMER NOT RESPONDING TO CALL</v>
      </c>
      <c r="AF10" t="str">
        <v>AKASH</v>
      </c>
      <c r="AG10" t="str">
        <v>78360 20030</v>
      </c>
      <c r="AH10" t="str">
        <v>akash.saxena@finnable.com</v>
      </c>
    </row>
    <row r="11">
      <c r="A11">
        <v>6813</v>
      </c>
      <c r="B11" t="str">
        <v>YES</v>
      </c>
      <c r="D11" t="str">
        <v>SAMAY</v>
      </c>
      <c r="E11" t="str">
        <v>AKSHAY</v>
      </c>
      <c r="F11" t="str">
        <v>SAMAY</v>
      </c>
      <c r="G11" t="str">
        <v>SAMREEN KHAN</v>
      </c>
      <c r="H11" t="str">
        <v>MANISHA SAXENA</v>
      </c>
      <c r="I11" t="str">
        <v>SHASHANK BHARDWAJ</v>
      </c>
      <c r="J11" t="str">
        <v>SALARIED</v>
      </c>
      <c r="K11">
        <v>747</v>
      </c>
      <c r="L11" t="str">
        <v>DR RAHUL KAILASHNATH YADAV</v>
      </c>
      <c r="M11">
        <v>1500000</v>
      </c>
      <c r="N11" t="str">
        <v>BAREILLY</v>
      </c>
      <c r="O11">
        <v>46235</v>
      </c>
      <c r="P11">
        <v>46235</v>
      </c>
      <c r="Q11" t="str">
        <v>DL00000035375</v>
      </c>
      <c r="R11" t="str">
        <v>7020087569</v>
      </c>
      <c r="S11" t="str">
        <v>MAHARASHTRA</v>
      </c>
      <c r="T11" t="str">
        <v>MUMBAI</v>
      </c>
      <c r="U11" t="str">
        <v>OD</v>
      </c>
      <c r="V11" t="str">
        <v>F2 FINTECH</v>
      </c>
      <c r="W11" t="str">
        <v>ABCL</v>
      </c>
      <c r="Z11" t="str">
        <v>UNSECURED</v>
      </c>
      <c r="AA11" t="str">
        <v>REJECTED</v>
      </c>
      <c r="AD11" t="str">
        <v>&gt;=3 Unsecured Loan Count &amp; MBBS, CA, CS, CMA, BAMS, BHMS, MDS &amp; BDS &amp; Risk Segment Other than VLR || HR &amp; &gt;= 3 USL</v>
      </c>
      <c r="AE11" t="str">
        <v xml:space="preserve">ALEADY USING 3 ESL LOAN FROM BAJAJ , TATA , L&amp;T  WITH TOTAL EMI OF 75,000 &amp; INCOME 2,00,000 + PER MONTH  WE CAM TRY FOR TATA  OR CHOLA </v>
      </c>
      <c r="AF11" t="str">
        <v>RAVI SHARMA</v>
      </c>
      <c r="AG11">
        <v>8879620963</v>
      </c>
    </row>
    <row r="12">
      <c r="A12">
        <v>6815</v>
      </c>
      <c r="B12" t="str">
        <v>YES</v>
      </c>
      <c r="C12" t="str">
        <v>YES</v>
      </c>
      <c r="D12" t="str">
        <v>RAJEEV</v>
      </c>
      <c r="E12" t="str">
        <v>PUNEET</v>
      </c>
      <c r="F12" t="str">
        <v>SAMAY</v>
      </c>
      <c r="G12" t="str">
        <v>ARIF</v>
      </c>
      <c r="H12" t="str">
        <v>HARSH SHARMA</v>
      </c>
      <c r="I12" t="str">
        <v>HARSH SHARMA</v>
      </c>
      <c r="J12" t="str">
        <v>SALARIED</v>
      </c>
      <c r="L12" t="str">
        <v>DR JAVED AHMED</v>
      </c>
      <c r="M12" t="str">
        <v>NIL</v>
      </c>
      <c r="N12" t="str">
        <v>NOIDA</v>
      </c>
      <c r="O12">
        <v>46237</v>
      </c>
      <c r="P12">
        <v>46239</v>
      </c>
      <c r="Q12">
        <v>7</v>
      </c>
      <c r="R12" t="str">
        <v>8396039064</v>
      </c>
      <c r="S12" t="str">
        <v>UTTAR PRADESH</v>
      </c>
      <c r="T12" t="str">
        <v>FATEHABAD</v>
      </c>
      <c r="U12" t="str">
        <v>OD</v>
      </c>
      <c r="V12" t="str">
        <v>F2 FINTECH</v>
      </c>
      <c r="W12" t="str">
        <v>GODREJ</v>
      </c>
      <c r="Z12" t="str">
        <v>UNSECURED</v>
      </c>
      <c r="AA12" t="str">
        <v>REJECTED</v>
      </c>
      <c r="AD12" t="str">
        <v>PENDING FOR LOGIN || CONSENT SENT-CONSENT DONE-CASE TO BE COMPLETED  || CASE HAS BEEN REJECTED DUW TO DR CAT</v>
      </c>
      <c r="AE12" t="str">
        <v xml:space="preserve">Dr. Javed Ahmed is a  MBBS doctor with 20 years of professional experience (registered in 2006), working as a Government Salaried Doctor while also earning ₹1–2 lakh per month through consultancy. His total declared monthly income is ₹2.53 lakh. He has a CIBIL score of 696 and maintains his primary banking relationship with Kotak Mahindra Bank. The applicant has 10 active credit facilities with total outstanding liabilities of ₹87.79 lakh and a monthly EMI obligation of ₹1.94 lakh, resulting in a high FOIR of approximately 77%, indicating a stretched repayment capacity. His credit profile includes a professional loan, secured business loan, multiple personal loans, an auto loan, and several credit cards. However, there are no enquiries in the last 6 months, no recent cheque bounces, and TVR has been successfully completed, reflecting stable repayment behavior. The applicant is seeking the maximum overdraft limit for backup liquidity, but due to the high existing EMI burden. We can fund only after convicing the customer for increasing the consulatncy income </v>
      </c>
      <c r="AF12" t="str">
        <v>PARDEEP</v>
      </c>
      <c r="AG12" t="str">
        <v>97288 50099</v>
      </c>
      <c r="AH12" t="str">
        <v>kumar.pardeep01@godrejcapital.com</v>
      </c>
    </row>
    <row r="13">
      <c r="A13">
        <v>6820</v>
      </c>
      <c r="B13" t="str">
        <v>YES</v>
      </c>
      <c r="C13" t="str">
        <v>YES</v>
      </c>
      <c r="D13" t="str">
        <v>KUSHBOO</v>
      </c>
      <c r="E13" t="str">
        <v>PUNEET</v>
      </c>
      <c r="F13" t="str">
        <v>SAMAY</v>
      </c>
      <c r="G13" t="str">
        <v>ARIF</v>
      </c>
      <c r="H13" t="str">
        <v>HARSH SHARMA</v>
      </c>
      <c r="I13" t="str">
        <v>HARSH SHARMA</v>
      </c>
      <c r="J13" t="str">
        <v>SALARIED</v>
      </c>
      <c r="L13" t="str">
        <v>DR JAVED AHMED</v>
      </c>
      <c r="M13" t="str">
        <v>NIL</v>
      </c>
      <c r="N13" t="str">
        <v>NOIDA</v>
      </c>
      <c r="O13">
        <v>46237</v>
      </c>
      <c r="P13">
        <v>46237</v>
      </c>
      <c r="Q13" t="str">
        <v>DL00000035396</v>
      </c>
      <c r="R13" t="str">
        <v>8396039064</v>
      </c>
      <c r="S13" t="str">
        <v>UTTAR PRADESH</v>
      </c>
      <c r="T13" t="str">
        <v>FATEHABAD</v>
      </c>
      <c r="U13" t="str">
        <v>OD</v>
      </c>
      <c r="V13" t="str">
        <v>F2 FINTECH</v>
      </c>
      <c r="W13" t="str">
        <v>ABCL</v>
      </c>
      <c r="Z13" t="str">
        <v>UNSECURED</v>
      </c>
      <c r="AA13" t="str">
        <v>REJECTED</v>
      </c>
      <c r="AD13" t="str">
        <v>Rule 16 - &gt;=3 Unsecured Loan Count &amp; MBBS, CA, CS, CMA, BAMS, BHMS, MDS &amp; BDS &amp; Risk Segment Other than VLR</v>
      </c>
      <c r="AE13" t="str">
        <v xml:space="preserve">Dr. Javed Ahmed is a  MBBS doctor with 20 years of professional experience (registered in 2006), working as a Government Salaried Doctor while also earning ₹1–2 lakh per month through consultancy. His total declared monthly income is ₹2.53 lakh. He has a CIBIL score of 696 and maintains his primary banking relationship with Kotak Mahindra Bank. The applicant has 10 active credit facilities with total outstanding liabilities of ₹87.79 lakh and a monthly EMI obligation of ₹1.94 lakh, resulting in a high FOIR of approximately 77%, indicating a stretched repayment capacity. His credit profile includes a professional loan, secured business loan, multiple personal loans, an auto loan, and several credit cards. However, there are no enquiries in the last 6 months, no recent cheque bounces, and TVR has been successfully completed, reflecting stable repayment behavior. The applicant is seeking the maximum overdraft limit for backup liquidity, but due to the high existing EMI burden. We can fund only after convicing the customer for increasing the consulatncy income </v>
      </c>
      <c r="AF13" t="str">
        <v>OM PRAKASH</v>
      </c>
    </row>
    <row r="14">
      <c r="A14">
        <v>6820</v>
      </c>
      <c r="B14" t="str">
        <v>YES</v>
      </c>
      <c r="C14" t="str">
        <v>YES</v>
      </c>
      <c r="D14" t="str">
        <v>RAJEEV</v>
      </c>
      <c r="E14" t="str">
        <v>PUNEET</v>
      </c>
      <c r="F14" t="str">
        <v>SAMAY</v>
      </c>
      <c r="G14" t="str">
        <v>ARIF</v>
      </c>
      <c r="H14" t="str">
        <v>HARSH SHARMA</v>
      </c>
      <c r="I14" t="str">
        <v>HARSH SHARMA</v>
      </c>
      <c r="J14" t="str">
        <v>SALARIED</v>
      </c>
      <c r="L14" t="str">
        <v>DR JAVED AHMED</v>
      </c>
      <c r="M14" t="str">
        <v>NIL</v>
      </c>
      <c r="N14" t="str">
        <v>NOIDA</v>
      </c>
      <c r="O14">
        <v>46237</v>
      </c>
      <c r="P14">
        <v>46239</v>
      </c>
      <c r="Q14">
        <v>9</v>
      </c>
      <c r="R14" t="str">
        <v>8396039064</v>
      </c>
      <c r="S14" t="str">
        <v>UTTAR PRADESH</v>
      </c>
      <c r="T14" t="str">
        <v>FATEHABAD</v>
      </c>
      <c r="U14" t="str">
        <v>OD</v>
      </c>
      <c r="V14" t="str">
        <v>F2 FINTECH</v>
      </c>
      <c r="W14" t="str">
        <v>L&amp;T</v>
      </c>
      <c r="Z14" t="str">
        <v>UNSECURED</v>
      </c>
      <c r="AA14" t="str">
        <v>REJECTED</v>
      </c>
      <c r="AD14" t="str">
        <v>PENDING FOR LOGIN || CASE LOGIN DONE-SYSTEM ELIGIBILITY IS 35 LACS ||  CONSULATNCY LETTER HEAD REQ WHERE HE IS DOING  CONSULATNCY</v>
      </c>
      <c r="AE14" t="str">
        <v xml:space="preserve">Dr. Javed Ahmed is a  MBBS doctor with 20 years of professional experience (registered in 2006), working as a Government Salaried Doctor while also earning ₹1–2 lakh per month through consultancy. His total declared monthly income is ₹2.53 lakh. He has a CIBIL score of 696 and maintains his primary banking relationship with Kotak Mahindra Bank. The applicant has 10 active credit facilities with total outstanding liabilities of ₹87.79 lakh and a monthly EMI obligation of ₹1.94 lakh, resulting in a high FOIR of approximately 77%, indicating a stretched repayment capacity. His credit profile includes a professional loan, secured business loan, multiple personal loans, an auto loan, and several credit cards. However, there are no enquiries in the last 6 months, no recent cheque bounces, and TVR has been successfully completed, reflecting stable repayment behavior. The applicant is seeking the maximum overdraft limit for backup liquidity, but due to the high existing EMI burden. We can fund only after convicing the customer for increasing the consulatncy income </v>
      </c>
      <c r="AF14" t="str">
        <v>Mukeshkumar126</v>
      </c>
      <c r="AG14">
        <v>9729186987</v>
      </c>
      <c r="AH14" t="str">
        <v>Mukeshkumar126@ltfs.com</v>
      </c>
    </row>
    <row r="15">
      <c r="A15">
        <v>6804</v>
      </c>
      <c r="B15" t="str">
        <v>YES</v>
      </c>
      <c r="C15" t="str">
        <v>YES</v>
      </c>
      <c r="D15" t="str">
        <v>SAMAY</v>
      </c>
      <c r="E15" t="str">
        <v>PUNEET</v>
      </c>
      <c r="F15" t="str">
        <v>MAHABOOB</v>
      </c>
      <c r="G15" t="str">
        <v>ROSHAN THAKUR</v>
      </c>
      <c r="H15" t="str">
        <v>AMANPREET SINGH</v>
      </c>
      <c r="I15" t="str">
        <v>AMANPREET SINGH</v>
      </c>
      <c r="J15" t="str">
        <v>SALARIED</v>
      </c>
      <c r="L15" t="str">
        <v xml:space="preserve">DR VISHALSOPAN JADHAV </v>
      </c>
      <c r="M15" t="str">
        <v>NIL</v>
      </c>
      <c r="N15" t="str">
        <v>NOIDA</v>
      </c>
      <c r="O15">
        <v>46237</v>
      </c>
      <c r="P15">
        <v>46237</v>
      </c>
      <c r="Q15">
        <v>10</v>
      </c>
      <c r="R15" t="str">
        <v>9890460771</v>
      </c>
      <c r="S15" t="str">
        <v>MAHARASHTRA</v>
      </c>
      <c r="T15" t="str">
        <v>NASHIK</v>
      </c>
      <c r="U15" t="str">
        <v>OD</v>
      </c>
      <c r="V15" t="str">
        <v>F2 FINTECH</v>
      </c>
      <c r="W15" t="str">
        <v>GODREJ</v>
      </c>
      <c r="Z15" t="str">
        <v>UNSECURED</v>
      </c>
      <c r="AA15" t="str">
        <v>REJECTED</v>
      </c>
      <c r="AD15" t="str">
        <v xml:space="preserve">PENDING FOR LOGIN || Already dedupe reject </v>
      </c>
      <c r="AE15" t="str">
        <v>Mr. Vishal Sopan Jadhav, a 43-year-old self-employed BDS/MDS doctor with around 20 years of professional experience, runs Jivak Dental Clinic and Implant Center in Nashik. He has reported monthly income of approximately ₹6 lakh, including clinic income and consultancy. The customer currently has 6 active loans with total outstanding of approximately ₹1.15 crore and total monthly obligations of ₹1.63 lakh, including one secured property loan and five unsecured loans.  TVR is completed, and the proposed loan is required for clinic expansion. Overall, the profile has good professional vintage and income potential. We can not  fund    due to recent 3 funding.</v>
      </c>
      <c r="AF15" t="str">
        <v>ANKUSH</v>
      </c>
      <c r="AG15">
        <v>7517471867</v>
      </c>
      <c r="AH15" t="str">
        <v>ankush.chikankar@godrejcapital.com</v>
      </c>
    </row>
    <row r="16">
      <c r="A16">
        <v>6835</v>
      </c>
      <c r="B16" t="str">
        <v>YES</v>
      </c>
      <c r="C16" t="str">
        <v>YES</v>
      </c>
      <c r="D16" t="str">
        <v>KUSHBOO</v>
      </c>
      <c r="E16" t="str">
        <v>AKSHAY</v>
      </c>
      <c r="F16" t="str">
        <v>SAMAY</v>
      </c>
      <c r="G16" t="str">
        <v>ROSHAN THAKUR</v>
      </c>
      <c r="H16" t="str">
        <v>AMANPREET SINGH</v>
      </c>
      <c r="I16" t="str">
        <v>AMANPREET SINGH</v>
      </c>
      <c r="J16" t="str">
        <v>SALARIED</v>
      </c>
      <c r="L16" t="str">
        <v>DR VEDGIRI V N S AASRITHA VATHSALA</v>
      </c>
      <c r="M16" t="str">
        <v>NIL</v>
      </c>
      <c r="N16" t="str">
        <v>NOIDA</v>
      </c>
      <c r="O16">
        <v>46237</v>
      </c>
      <c r="P16">
        <v>46240</v>
      </c>
      <c r="Q16" t="str">
        <v>843BZ8608446</v>
      </c>
      <c r="R16" t="str">
        <v>9989944137</v>
      </c>
      <c r="S16" t="str">
        <v>ANDHRA PRADESH</v>
      </c>
      <c r="T16" t="str">
        <v>TIRUPATI</v>
      </c>
      <c r="U16" t="str">
        <v>OD</v>
      </c>
      <c r="V16" t="str">
        <v>F2 FINTECH</v>
      </c>
      <c r="W16" t="str">
        <v>TATA</v>
      </c>
      <c r="Z16" t="str">
        <v>UNSECURED</v>
      </c>
      <c r="AA16" t="str">
        <v>REJECTED</v>
      </c>
      <c r="AD16" t="str">
        <v>LOGIN DONE || CASE IS IN CPC || PD TO BE DONE TODAY || 5 BAJAJ BOUNCE IN RECENT 3 MONTHS DUE TO WHICH CASE IS REJECTED</v>
      </c>
      <c r="AE16" t="str">
        <v>DR WAS BUSY AND ASK TO CONNECT TOMRROW FOR TVR</v>
      </c>
      <c r="AF16" t="str">
        <v>MAMTA SINGH</v>
      </c>
      <c r="AG16">
        <v>7982612369</v>
      </c>
      <c r="AH16" t="str">
        <v>mamta.singh@tatacapital.com</v>
      </c>
    </row>
    <row r="17">
      <c r="A17">
        <v>6804</v>
      </c>
      <c r="B17" t="str">
        <v>YES</v>
      </c>
      <c r="C17" t="str">
        <v>YES</v>
      </c>
      <c r="D17" t="str">
        <v>RAJEEV</v>
      </c>
      <c r="E17" t="str">
        <v>PUNEET</v>
      </c>
      <c r="F17" t="str">
        <v>MAHABOOB</v>
      </c>
      <c r="G17" t="str">
        <v>ROSHAN THAKUR</v>
      </c>
      <c r="H17" t="str">
        <v>AMANPREET SINGH</v>
      </c>
      <c r="I17" t="str">
        <v>AMANPREET SINGH</v>
      </c>
      <c r="J17" t="str">
        <v>SALARIED</v>
      </c>
      <c r="L17" t="str">
        <v xml:space="preserve">DR VISHALSOPAN JADHAV </v>
      </c>
      <c r="M17" t="str">
        <v>NIL</v>
      </c>
      <c r="N17" t="str">
        <v>NOIDA</v>
      </c>
      <c r="O17">
        <v>46237</v>
      </c>
      <c r="P17">
        <v>46238</v>
      </c>
      <c r="Q17">
        <v>170802939</v>
      </c>
      <c r="R17" t="str">
        <v>9890460771</v>
      </c>
      <c r="S17" t="str">
        <v>MAHARASHTRA</v>
      </c>
      <c r="T17" t="str">
        <v>NASHIK</v>
      </c>
      <c r="U17" t="str">
        <v>DOD</v>
      </c>
      <c r="V17" t="str">
        <v>F2 FINTECH</v>
      </c>
      <c r="W17" t="str">
        <v>CHOLA</v>
      </c>
      <c r="Z17" t="str">
        <v>UNSECURED</v>
      </c>
      <c r="AA17" t="str">
        <v>REJECTED</v>
      </c>
      <c r="AD17" t="str">
        <v>LOGIN DONE || CASE IS UNDERWRITING || RECENT MONTH BOUNCINF AND DPD IN FEB MONTH EMI</v>
      </c>
      <c r="AE17" t="str">
        <v>Mr. Vishal Sopan Jadhav, a 43-year-old self-employed BDS/MDS doctor with around 20 years of professional experience, runs Jivak Dental Clinic and Implant Center in Nashik. He has reported monthly income of approximately ₹6 lakh, including clinic income and consultancy. The customer currently has 6 active loans with total outstanding of approximately ₹1.15 crore and total monthly obligations of ₹1.63 lakh, including one secured property loan and five unsecured loans.  TVR is completed, and the proposed loan is required for clinic expansion. Overall, the profile has good professional vintage and income potential. We can not  fund    due to recent 3 funding</v>
      </c>
      <c r="AF17" t="str">
        <v>AKSHAY</v>
      </c>
      <c r="AG17" t="str">
        <v>98223 33513</v>
      </c>
      <c r="AH17" t="str">
        <v>akshaymurlidhar@chola1.murugappa.com</v>
      </c>
    </row>
    <row r="18">
      <c r="A18">
        <v>6842</v>
      </c>
      <c r="B18" t="str">
        <v>YES</v>
      </c>
      <c r="D18" t="str">
        <v>RAJEEV</v>
      </c>
      <c r="E18" t="str">
        <v>AKSHAY</v>
      </c>
      <c r="F18" t="str">
        <v>SAMAY</v>
      </c>
      <c r="G18" t="str">
        <v>HIMANSH KAKKAR</v>
      </c>
      <c r="H18" t="str">
        <v>ANIL KUMAR</v>
      </c>
      <c r="I18" t="str">
        <v>SHASHANK BHARDWAJ</v>
      </c>
      <c r="J18" t="str">
        <v>SALARIED</v>
      </c>
      <c r="K18">
        <v>722</v>
      </c>
      <c r="L18" t="str">
        <v xml:space="preserve"> DR JYOTSANA SINGH</v>
      </c>
      <c r="M18">
        <v>1000000</v>
      </c>
      <c r="N18" t="str">
        <v>BAREILLY</v>
      </c>
      <c r="O18">
        <v>46237</v>
      </c>
      <c r="P18">
        <v>46237</v>
      </c>
      <c r="Q18" t="str">
        <v>SME000020937963</v>
      </c>
      <c r="R18" t="str">
        <v>8218055309</v>
      </c>
      <c r="S18" t="str">
        <v>UTTAR PRADESH</v>
      </c>
      <c r="T18" t="str">
        <v>BAREILLY</v>
      </c>
      <c r="U18" t="str">
        <v>OD</v>
      </c>
      <c r="V18" t="str">
        <v>F2 FINTECH</v>
      </c>
      <c r="W18" t="str">
        <v>BAJAJ</v>
      </c>
      <c r="Z18" t="str">
        <v>UNSECURED</v>
      </c>
      <c r="AA18" t="str">
        <v>REJECTED</v>
      </c>
      <c r="AD18" t="str">
        <v>LOGIN DONE || CONSENT SENT || PROOF 9  NIL ELIGIILITY</v>
      </c>
      <c r="AE18" t="str">
        <v xml:space="preserve">CUSTOMER OWN A DENTAL CLINIC WITH APPROX INCOME OF 2L PER MONTH AND  IS HAVING 4 ACTIVE LOAN 2 MAJOR (TATA &amp; ABFL ) WITH TOTAL EMI OF 46 K A AND 2 MINOR LOAN </v>
      </c>
      <c r="AF18" t="str">
        <v>sumit</v>
      </c>
      <c r="AG18">
        <v>9760602606</v>
      </c>
      <c r="AH18" t="str">
        <v>sumit.rana1@bajajfinserv.in</v>
      </c>
    </row>
    <row r="19">
      <c r="A19">
        <v>6838</v>
      </c>
      <c r="B19" t="str">
        <v>YES</v>
      </c>
      <c r="C19" t="str">
        <v>YES</v>
      </c>
      <c r="D19" t="str">
        <v>RAJEEV</v>
      </c>
      <c r="E19" t="str">
        <v>PUNEET</v>
      </c>
      <c r="F19" t="str">
        <v>MAHABOOB</v>
      </c>
      <c r="G19" t="str">
        <v>RIYA CHADDHA</v>
      </c>
      <c r="H19" t="str">
        <v>VINEET TIWARI</v>
      </c>
      <c r="I19" t="str">
        <v>VINEET TIWARI</v>
      </c>
      <c r="J19" t="str">
        <v>SALARIED</v>
      </c>
      <c r="K19">
        <v>747</v>
      </c>
      <c r="L19" t="str">
        <v>DR SMIT AJAYKUMAR PATEL</v>
      </c>
      <c r="M19">
        <v>2000000</v>
      </c>
      <c r="N19" t="str">
        <v>NOIDA</v>
      </c>
      <c r="O19">
        <v>46237</v>
      </c>
      <c r="P19">
        <v>46237</v>
      </c>
      <c r="Q19">
        <v>14</v>
      </c>
      <c r="R19" t="str">
        <v>9624534745</v>
      </c>
      <c r="S19" t="str">
        <v>GUJARAT</v>
      </c>
      <c r="T19" t="str">
        <v>VADODARA</v>
      </c>
      <c r="U19" t="str">
        <v>OD</v>
      </c>
      <c r="V19" t="str">
        <v>F2 FINTECH</v>
      </c>
      <c r="W19" t="str">
        <v>L&amp;T</v>
      </c>
      <c r="Z19" t="str">
        <v>UNSECURED</v>
      </c>
      <c r="AA19" t="str">
        <v>REJECTED</v>
      </c>
      <c r="AD19" t="str">
        <v>PENDING FOR LOGIN || CASE ALREADY LOGIN</v>
      </c>
      <c r="AE19" t="str">
        <v>CONSULTANT DOCTOR WITH AVERAGE MONTHLY INCOME OF 4L WITH 1 SECURED LOAN AND 3 UNSECURED LOAN OF TOTAL EMI OF 1.5 L</v>
      </c>
      <c r="AF19" t="str">
        <v>Pateljaimin</v>
      </c>
      <c r="AG19" t="str">
        <v>99741 41381</v>
      </c>
      <c r="AH19" t="str">
        <v>Pateljaimin@ltfs.com</v>
      </c>
    </row>
    <row r="20">
      <c r="A20">
        <v>6839</v>
      </c>
      <c r="B20" t="str">
        <v>YES</v>
      </c>
      <c r="C20" t="str">
        <v>YES</v>
      </c>
      <c r="D20" t="str">
        <v>SAMAY</v>
      </c>
      <c r="E20" t="str">
        <v>PUNEET</v>
      </c>
      <c r="F20" t="str">
        <v>SAMAY</v>
      </c>
      <c r="G20" t="str">
        <v>HIMANSH KAKKAR</v>
      </c>
      <c r="H20" t="str">
        <v>ANIL KUMAR</v>
      </c>
      <c r="I20" t="str">
        <v>SHASHANK BHARDWAJ</v>
      </c>
      <c r="J20" t="str">
        <v>SALARIED</v>
      </c>
      <c r="L20" t="str">
        <v xml:space="preserve">DR ANKUR JOHRI </v>
      </c>
      <c r="M20">
        <v>800000</v>
      </c>
      <c r="N20" t="str">
        <v>BAREILLY</v>
      </c>
      <c r="O20">
        <v>46237</v>
      </c>
      <c r="P20">
        <v>46238</v>
      </c>
      <c r="Q20">
        <v>170802649</v>
      </c>
      <c r="R20" t="str">
        <v>9430950687</v>
      </c>
      <c r="S20" t="str">
        <v>UTTAR PRADESH</v>
      </c>
      <c r="T20" t="str">
        <v>BAREILLY</v>
      </c>
      <c r="U20" t="str">
        <v>DOD</v>
      </c>
      <c r="V20" t="str">
        <v>F2 FINTECH</v>
      </c>
      <c r="W20" t="str">
        <v>CHOLA</v>
      </c>
      <c r="X20">
        <v>800000</v>
      </c>
      <c r="Y20">
        <v>800000</v>
      </c>
      <c r="Z20" t="str">
        <v>UNSECURED</v>
      </c>
      <c r="AA20" t="str">
        <v>DISBURSED</v>
      </c>
      <c r="AB20">
        <v>46238</v>
      </c>
      <c r="AC20">
        <v>46238</v>
      </c>
      <c r="AD20" t="str">
        <v>LOGIN DONE || BAJAJ SOA AND SET UP PHOTOS REQ || ABFL SANCTION LETTER &amp; CO-APPLICANT DETAILS ALSO REQUIRED ||  TELE PD DONE || VIDEO PD PENDING  || BANKER GOING FOR PHYSICAL PD || CASE TO BE DISBURSED TODAY</v>
      </c>
      <c r="AE20" t="str">
        <v>Ankur Johri, a self-employed BDS doctor with 15 years of professional experience, runs his own clinic in Bareilly and reports monthly income of ₹80,000, with additional clinic income of ₹80,000–₹1 lakh. He has a CIBIL score of 750 and 3 active tradelines, predominantly unsecured, with total outstanding of approximately ₹2.85 lakh; however, banking statements/ABB are not provided and EMI obligations are reported as nil, requiring verification. The customer is seeking ₹15–20 lakh for clinic expansion. Overall, the profile is moderately positive based on professional stability, experience. We can fund 10-15 lakhs</v>
      </c>
      <c r="AF20" t="str">
        <v>MUKESH</v>
      </c>
      <c r="AG20">
        <v>8171844778</v>
      </c>
      <c r="AH20" t="str">
        <v>mukeshkumarmo@chola1.murugappa.com</v>
      </c>
    </row>
    <row r="21">
      <c r="A21">
        <v>6845</v>
      </c>
      <c r="B21" t="str">
        <v>YES</v>
      </c>
      <c r="D21" t="str">
        <v>KUSHBOO</v>
      </c>
      <c r="E21" t="str">
        <v>AKSHAY</v>
      </c>
      <c r="F21" t="str">
        <v>MAHABOOB</v>
      </c>
      <c r="G21" t="str">
        <v>RAJAT DWIVEDI</v>
      </c>
      <c r="H21" t="str">
        <v>RAJKUMARI</v>
      </c>
      <c r="I21" t="str">
        <v>RAJKUMARI</v>
      </c>
      <c r="J21" t="str">
        <v>SALARIED</v>
      </c>
      <c r="L21" t="str">
        <v>DR ASMITA SINGH</v>
      </c>
      <c r="M21" t="str">
        <v>NIL</v>
      </c>
      <c r="N21" t="str">
        <v>NOIDA</v>
      </c>
      <c r="O21">
        <v>46237</v>
      </c>
      <c r="P21">
        <v>46240</v>
      </c>
      <c r="Q21" t="str">
        <v>DL00000035442</v>
      </c>
      <c r="R21" t="str">
        <v>8279492608</v>
      </c>
      <c r="S21" t="str">
        <v>UTTAR PRADESH</v>
      </c>
      <c r="T21" t="str">
        <v>ALIGARH</v>
      </c>
      <c r="U21" t="str">
        <v>OD</v>
      </c>
      <c r="V21" t="str">
        <v>F2 FINTECH</v>
      </c>
      <c r="W21" t="str">
        <v>ABCL</v>
      </c>
      <c r="Z21" t="str">
        <v>UNSECURED</v>
      </c>
      <c r="AA21" t="str">
        <v>REJECTED</v>
      </c>
      <c r="AD21" t="str">
        <v>CASE LOGIN DONE-VLR SEGMENT-ELIGIBILITY -CONSULATANCY LETTER HEAD REQ || CO APPLICANT DOCUMENTS PENDING</v>
      </c>
      <c r="AE21" t="str">
        <v>Asmita Singh is a  salaried doctor with MBBS and MD qualifications, working at JNMC, AMU, Aligarh. She has a CIBIL score of 747 and no reported credit enquiries in the last six months. However, she has 2 active unsecured loan facilities with total sanctioned exposure of ₹65.69 lakh and outstanding of approximately ₹64.71 lakh, including a recently sanctioned professional loan of ₹39.95 lakh and personal loan of ₹25.74 lakh. The customer is seeking a maximum backup limit. We can fund 30-35 lakhs</v>
      </c>
      <c r="AF21" t="str">
        <v>JITENDRA BAGHEL</v>
      </c>
      <c r="AG21">
        <v>9568386805</v>
      </c>
      <c r="AH21" t="str">
        <v xml:space="preserve">  jitendra.baghel@adityabirlacapital.com</v>
      </c>
    </row>
    <row r="22">
      <c r="A22">
        <v>6840</v>
      </c>
      <c r="B22" t="str">
        <v>YES</v>
      </c>
      <c r="C22" t="str">
        <v>YES</v>
      </c>
      <c r="D22" t="str">
        <v>KUSHBOO</v>
      </c>
      <c r="E22" t="str">
        <v>AKSHAY</v>
      </c>
      <c r="F22" t="str">
        <v>SAMAY</v>
      </c>
      <c r="G22" t="str">
        <v>ROSHAN THAKUR</v>
      </c>
      <c r="H22" t="str">
        <v>AMANPREET SINGH</v>
      </c>
      <c r="I22" t="str">
        <v>AMANPREET SINGH</v>
      </c>
      <c r="J22" t="str">
        <v>SALARIED</v>
      </c>
      <c r="K22">
        <v>720</v>
      </c>
      <c r="L22" t="str">
        <v>DR NALLAMILLI MAMTHA</v>
      </c>
      <c r="M22">
        <v>1500000</v>
      </c>
      <c r="N22" t="str">
        <v>NOIDA</v>
      </c>
      <c r="O22">
        <v>46237</v>
      </c>
      <c r="P22">
        <v>46239</v>
      </c>
      <c r="Q22">
        <v>170803218</v>
      </c>
      <c r="R22" t="str">
        <v>7997126749</v>
      </c>
      <c r="S22" t="str">
        <v>TELANGANA</v>
      </c>
      <c r="T22" t="str">
        <v>HYDERABAD</v>
      </c>
      <c r="U22" t="str">
        <v>DOD</v>
      </c>
      <c r="V22" t="str">
        <v>F2 FINTECH</v>
      </c>
      <c r="W22" t="str">
        <v>CHOLA</v>
      </c>
      <c r="Z22" t="str">
        <v>UNSECURED</v>
      </c>
      <c r="AA22" t="str">
        <v>REJECTED</v>
      </c>
      <c r="AD22" t="str">
        <v>LOGIN DONE ||   RENEWAL REGISTRATION REQ || REG SEND TO BANKER ITS UNDERPROCESS || 13 ENQ IS LAST 6 MONTH AND HAVING 2 BOUNCING IN BAJAJ LOAN</v>
      </c>
      <c r="AE22" t="str">
        <v>Applicant is a self-employed dental professional holding BDS and MDS qualifications with 8 years of professional experience. The applicant has declared a total monthly income of ₹2.10 lakh, comprising ₹1.50 lakh income through banking channels and ₹60,000 consultancy income received in cash. The applicant maintains a CIBIL score of 720, indicating a satisfactory credit profile.</v>
      </c>
      <c r="AF22" t="str">
        <v>VINAY</v>
      </c>
      <c r="AG22" t="str">
        <v>98499 33661</v>
      </c>
      <c r="AH22" t="str">
        <v>Vinaypps@chola.murugappa.com</v>
      </c>
    </row>
    <row r="23">
      <c r="A23">
        <v>6846</v>
      </c>
      <c r="B23" t="str">
        <v>YES</v>
      </c>
      <c r="D23" t="str">
        <v>SAMAY</v>
      </c>
      <c r="E23" t="str">
        <v>PUNEET</v>
      </c>
      <c r="F23" t="str">
        <v>MAHABOOB</v>
      </c>
      <c r="G23" t="str">
        <v>HARPREET SINGH</v>
      </c>
      <c r="H23" t="str">
        <v>F2 FINTECH</v>
      </c>
      <c r="I23" t="str">
        <v>F2 FINTECH</v>
      </c>
      <c r="J23" t="str">
        <v>SALARIED</v>
      </c>
      <c r="L23" t="str">
        <v>TAMALIKA SHARMA</v>
      </c>
      <c r="M23" t="str">
        <v>NIL</v>
      </c>
      <c r="N23" t="str">
        <v>F2 FINTECH</v>
      </c>
      <c r="O23">
        <v>46237</v>
      </c>
      <c r="P23">
        <v>46238</v>
      </c>
      <c r="Q23">
        <v>18</v>
      </c>
      <c r="R23" t="str">
        <v>7086650219</v>
      </c>
      <c r="S23" t="str">
        <v>UTTAR PRADESH</v>
      </c>
      <c r="T23" t="str">
        <v>BAREILLY</v>
      </c>
      <c r="U23" t="str">
        <v>EDU</v>
      </c>
      <c r="V23" t="str">
        <v>F2 FINTECH</v>
      </c>
      <c r="W23" t="str">
        <v>CREDILA</v>
      </c>
      <c r="Z23" t="str">
        <v>UNSECURED</v>
      </c>
      <c r="AA23" t="str">
        <v>REJECTED</v>
      </c>
      <c r="AD23" t="str">
        <v>PENDING FOR LOGIN | ALREADY LOGIN</v>
      </c>
      <c r="AE23" t="str">
        <v>ALREADY LOGIN</v>
      </c>
      <c r="AF23" t="str">
        <v>GAURAV</v>
      </c>
      <c r="AH23" t="str">
        <v>gaurav.singh@credila.com</v>
      </c>
    </row>
    <row r="24">
      <c r="A24">
        <v>6849</v>
      </c>
      <c r="B24" t="str">
        <v>YES</v>
      </c>
      <c r="D24" t="str">
        <v>RAJEEV</v>
      </c>
      <c r="E24" t="str">
        <v>PUNEET</v>
      </c>
      <c r="F24" t="str">
        <v>SAMAY</v>
      </c>
      <c r="G24" t="str">
        <v>RASHI GANGWAR</v>
      </c>
      <c r="H24" t="str">
        <v>RAJKUMARI</v>
      </c>
      <c r="I24" t="str">
        <v>RAJKUMARI</v>
      </c>
      <c r="J24" t="str">
        <v>SALARIED</v>
      </c>
      <c r="L24" t="str">
        <v>ASMITA MARWA WORKSHOP</v>
      </c>
      <c r="M24" t="str">
        <v>NIL</v>
      </c>
      <c r="N24" t="str">
        <v>NOIDA</v>
      </c>
      <c r="O24">
        <v>46237</v>
      </c>
      <c r="P24">
        <v>46240</v>
      </c>
      <c r="Q24" t="str">
        <v>SME000020941768</v>
      </c>
      <c r="R24" t="str">
        <v>9966024991</v>
      </c>
      <c r="S24" t="str">
        <v>TELANGANA</v>
      </c>
      <c r="T24" t="str">
        <v>HYDERABAD</v>
      </c>
      <c r="U24" t="str">
        <v>BUSINESS LOAN</v>
      </c>
      <c r="V24" t="str">
        <v>F2 FINTECH</v>
      </c>
      <c r="W24" t="str">
        <v>BAJAJ</v>
      </c>
      <c r="Z24" t="str">
        <v>UNSECURED</v>
      </c>
      <c r="AA24" t="str">
        <v>REJECTED</v>
      </c>
      <c r="AD24" t="str">
        <v>LOGIN DONE || ELIGIBILITY 30 LACS CASE MOVED TO CREDIT PD TO BE DONE TODAY || PD DONE CASE HAS BEEN REJECTED-CREDIT HAS ASKED SET UP AND STOCKS PHOTOS || CREDIT ASKING FATHER KYC TO CHECK CIBIL-CIBIL IS BED</v>
      </c>
      <c r="AE24" t="str">
        <v>DOCUMENT INCOMPLETE TO DRAW ANY CFREDIT DECISION</v>
      </c>
      <c r="AF24" t="str">
        <v>C EshwarRao</v>
      </c>
      <c r="AG24">
        <v>9074641230</v>
      </c>
      <c r="AH24" t="str">
        <v>c.eshwarrao@bajajfinserv.in</v>
      </c>
    </row>
    <row r="25" xml:space="preserve">
      <c r="A25">
        <v>6854</v>
      </c>
      <c r="B25" t="str">
        <v>YES</v>
      </c>
      <c r="D25" t="str">
        <v>SAMAY</v>
      </c>
      <c r="E25" t="str">
        <v>PUNEET</v>
      </c>
      <c r="F25" t="str">
        <v>MAHABOOB</v>
      </c>
      <c r="G25" t="str">
        <v>AKSHAY SRIVASTAVA</v>
      </c>
      <c r="H25" t="str">
        <v>MANISHA SAXENA</v>
      </c>
      <c r="I25" t="str">
        <v>SHASHANK BHARDWAJ</v>
      </c>
      <c r="J25" t="str">
        <v>SALARIED</v>
      </c>
      <c r="L25" t="str">
        <v>CA SUDHIR NARULA</v>
      </c>
      <c r="M25" t="str">
        <v>NIL</v>
      </c>
      <c r="N25" t="str">
        <v>BAREILLY</v>
      </c>
      <c r="O25">
        <v>46237</v>
      </c>
      <c r="P25">
        <v>46238</v>
      </c>
      <c r="Q25" t="str">
        <v>306BZ8600316</v>
      </c>
      <c r="R25" t="str">
        <v>9818455187</v>
      </c>
      <c r="S25" t="str">
        <v>RAJASTHAN</v>
      </c>
      <c r="T25" t="str">
        <v>JAIPUR</v>
      </c>
      <c r="U25" t="str">
        <v>OD</v>
      </c>
      <c r="V25" t="str">
        <v>F2 FINTECH</v>
      </c>
      <c r="W25" t="str">
        <v>TATA</v>
      </c>
      <c r="Z25" t="str">
        <v>UNSECURED</v>
      </c>
      <c r="AA25" t="str">
        <v>REJECTED</v>
      </c>
      <c r="AD25" t="str" xml:space="preserve">
        <v xml:space="preserve">LOGIN DONE || CASE IS IN CPC || AGE IS 61 ,ABB 27 K,NO OFFER
</v>
      </c>
      <c r="AE25" t="str">
        <v>Mr. Sudhir Narula is a 62-year-old Chartered Accountant (CA) with over 35 years of professional experience (registered in 1989). He is self-employed and earns around ₹1.5 lakh per month, with an additional ₹1.5–2 lakh from his own practice, while reporting gross receipts of approximately ₹40 lakh. His CIBIL score is 737, reflecting a satisfactory credit profile. He maintains his primary banking relationship with HDFC Bank, with an average monthly banking credit of ₹1.81 lakh and an average bank balance (ABB) of ₹31,097 over the last six months. The customer has 14 active loan accounts with total monthly EMIs of ₹79,000, including a ₹44.18 lakh professional loan from Bajaj Finance, along with vehicle, overdraft, gold loans, and multiple credit cards. He has no loan enquiries in the last six months, no EMI bounces, and only nominal bank return charges, indicating disciplined repayment behaviour. The loan requirement is for business expansion, and based on his banking and financial profile, the case appears suitable for a professional loan of approximately ₹20–25 lakh,</v>
      </c>
      <c r="AF25" t="str">
        <v>MAMTA SINGH</v>
      </c>
      <c r="AG25">
        <v>7982612369</v>
      </c>
      <c r="AH25" t="str">
        <v>mamta.singh@tatacapital.com</v>
      </c>
    </row>
    <row r="26">
      <c r="A26">
        <v>6842</v>
      </c>
      <c r="B26" t="str">
        <v>YES</v>
      </c>
      <c r="D26" t="str">
        <v>SAMAY</v>
      </c>
      <c r="E26" t="str">
        <v>AKSHAY</v>
      </c>
      <c r="F26" t="str">
        <v>SAMAY</v>
      </c>
      <c r="G26" t="str">
        <v>HIMANSH KAKKAR</v>
      </c>
      <c r="H26" t="str">
        <v>ANIL KUMAR</v>
      </c>
      <c r="I26" t="str">
        <v>SHASHANK BHARDWAJ</v>
      </c>
      <c r="J26" t="str">
        <v>SALARIED</v>
      </c>
      <c r="K26">
        <v>722</v>
      </c>
      <c r="L26" t="str">
        <v>DR JYOTSANA SINGH</v>
      </c>
      <c r="M26">
        <v>100000</v>
      </c>
      <c r="N26" t="str">
        <v>BAREILLY</v>
      </c>
      <c r="O26">
        <v>46237</v>
      </c>
      <c r="P26">
        <v>46238</v>
      </c>
      <c r="Q26">
        <v>21</v>
      </c>
      <c r="R26" t="str">
        <v>8218055309</v>
      </c>
      <c r="S26" t="str">
        <v>UTTAR PRADESH</v>
      </c>
      <c r="T26" t="str">
        <v>BAREILLY</v>
      </c>
      <c r="U26" t="str">
        <v>OD</v>
      </c>
      <c r="V26" t="str">
        <v>F2 FINTECH</v>
      </c>
      <c r="W26" t="str">
        <v>L&amp;T</v>
      </c>
      <c r="Z26" t="str">
        <v>UNSECURED</v>
      </c>
      <c r="AA26" t="str">
        <v>REJECTED</v>
      </c>
      <c r="AD26" t="str">
        <v>PENDING FOR LOGIN || CIBIL ISSUE || CASE IS ALREADY REJECTED TWICE EARLIER</v>
      </c>
      <c r="AE26" t="str">
        <v xml:space="preserve">CUSTOMER OWN A DENTAL CLINIC WITH APPROX INCOME OF 2L PER MONTH AND  IS HAVING 4 ACTIVE LOAN 2 MAJOR (TATA &amp; ABFL ) WITH TOTAL EMI OF 46 K A AND 2 MINOR LOAN </v>
      </c>
      <c r="AF26" t="str">
        <v>ASHU</v>
      </c>
      <c r="AG26">
        <v>7500357510</v>
      </c>
      <c r="AH26" t="str">
        <v>ashusharma@ltfs.com</v>
      </c>
    </row>
    <row r="27">
      <c r="A27">
        <v>6852</v>
      </c>
      <c r="B27" t="str">
        <v>YES</v>
      </c>
      <c r="D27" t="str">
        <v>RAJEEV</v>
      </c>
      <c r="E27" t="str">
        <v>PUNEET</v>
      </c>
      <c r="F27" t="str">
        <v>MAHABOOB</v>
      </c>
      <c r="G27" t="str">
        <v>SANJEEV</v>
      </c>
      <c r="H27" t="str">
        <v>ANIL KUMAR</v>
      </c>
      <c r="I27" t="str">
        <v>SHASHANK BHARDWAJ</v>
      </c>
      <c r="J27" t="str">
        <v>SALARIED</v>
      </c>
      <c r="L27" t="str">
        <v>DR PANKAJ PRATAP SINGH</v>
      </c>
      <c r="M27" t="str">
        <v>NIL</v>
      </c>
      <c r="N27" t="str">
        <v>BAREILLY</v>
      </c>
      <c r="O27">
        <v>46237</v>
      </c>
      <c r="P27">
        <v>46237</v>
      </c>
      <c r="Q27">
        <v>170803906</v>
      </c>
      <c r="R27" t="str">
        <v>9760631764</v>
      </c>
      <c r="S27" t="str">
        <v>MADHYA PRADESH</v>
      </c>
      <c r="T27" t="str">
        <v>BHOPAL</v>
      </c>
      <c r="U27" t="str">
        <v>DOD</v>
      </c>
      <c r="V27" t="str">
        <v>F2 FINTECH</v>
      </c>
      <c r="W27" t="str">
        <v>CHOLA</v>
      </c>
      <c r="Z27" t="str">
        <v>UNSECURED</v>
      </c>
      <c r="AA27" t="str">
        <v>REJECTED</v>
      </c>
      <c r="AD27" t="str">
        <v xml:space="preserve">LOGIN DONE || CIBIL 650 </v>
      </c>
      <c r="AE27" t="str">
        <v>NOT DOABLE CASE DUE TO CIBIL 650</v>
      </c>
    </row>
    <row r="28">
      <c r="A28">
        <v>6838</v>
      </c>
      <c r="B28" t="str">
        <v>YES</v>
      </c>
      <c r="C28" t="str">
        <v>YES</v>
      </c>
      <c r="D28" t="str">
        <v>RAJEEV</v>
      </c>
      <c r="E28" t="str">
        <v>AKSHAY</v>
      </c>
      <c r="F28" t="str">
        <v>SAMAY</v>
      </c>
      <c r="G28" t="str">
        <v>RIYA CHADDHA</v>
      </c>
      <c r="H28" t="str">
        <v>VINEET TIWARI</v>
      </c>
      <c r="I28" t="str">
        <v>VINEET TIWARI</v>
      </c>
      <c r="J28" t="str">
        <v>SALARIED</v>
      </c>
      <c r="K28">
        <v>747</v>
      </c>
      <c r="L28" t="str">
        <v>DR SMIT AJAYKUMAR PATEL</v>
      </c>
      <c r="M28">
        <v>2000000</v>
      </c>
      <c r="N28" t="str">
        <v>NOIDA</v>
      </c>
      <c r="O28">
        <v>46238</v>
      </c>
      <c r="P28">
        <v>46239</v>
      </c>
      <c r="Q28">
        <v>24</v>
      </c>
      <c r="R28" t="str">
        <v>9624534745</v>
      </c>
      <c r="S28" t="str">
        <v>GUJARAT</v>
      </c>
      <c r="T28" t="str">
        <v>VADODARA</v>
      </c>
      <c r="U28" t="str">
        <v>OD</v>
      </c>
      <c r="V28" t="str">
        <v>F2 FINTECH</v>
      </c>
      <c r="W28" t="str">
        <v>POONAWALA</v>
      </c>
      <c r="Z28" t="str">
        <v>UNSECURED</v>
      </c>
      <c r="AA28" t="str">
        <v>REJECTED</v>
      </c>
      <c r="AD28" t="str">
        <v xml:space="preserve">PENDING FOR LOGIN || HIGH ENQUIRES- 7 </v>
      </c>
      <c r="AE28" t="str">
        <v>CONSULTANT DOCTOR WITH AVERAGE MONTHLY INCOME OF 4L WITH 1 SECURED LOAN AND 3 UNSECURED LOAN OF TOTAL EMI OF 1.5 L</v>
      </c>
      <c r="AF28" t="str">
        <v>IMRAN</v>
      </c>
      <c r="AG28" t="str">
        <v>‎93560 45515</v>
      </c>
      <c r="AH28" t="str">
        <v>arjun.darade@poonawallafincorp.com</v>
      </c>
    </row>
    <row r="29">
      <c r="A29">
        <v>6841</v>
      </c>
      <c r="B29" t="str">
        <v>YES</v>
      </c>
      <c r="D29" t="str">
        <v>SAMAY</v>
      </c>
      <c r="E29" t="str">
        <v>AKSHAY</v>
      </c>
      <c r="F29" t="str">
        <v>MAHABOOB</v>
      </c>
      <c r="G29" t="str">
        <v>HIMANSH KAKKAR</v>
      </c>
      <c r="H29" t="str">
        <v>ANIL KUMAR</v>
      </c>
      <c r="I29" t="str">
        <v>SHASHANK BHARDWAJ</v>
      </c>
      <c r="J29" t="str">
        <v>SALARIED</v>
      </c>
      <c r="K29">
        <v>722</v>
      </c>
      <c r="L29" t="str">
        <v>DR JYOTSANA SINGH</v>
      </c>
      <c r="M29">
        <v>100000</v>
      </c>
      <c r="N29" t="str">
        <v>BAREILLY</v>
      </c>
      <c r="O29">
        <v>46238</v>
      </c>
      <c r="P29">
        <v>46239</v>
      </c>
      <c r="Q29">
        <v>170804095</v>
      </c>
      <c r="R29" t="str">
        <v>8218055309</v>
      </c>
      <c r="S29" t="str">
        <v>UTTAR PRADESH</v>
      </c>
      <c r="T29" t="str">
        <v>BAREILLY</v>
      </c>
      <c r="U29" t="str">
        <v>DOD</v>
      </c>
      <c r="V29" t="str">
        <v>F2 FINTECH</v>
      </c>
      <c r="W29" t="str">
        <v>CHOLA</v>
      </c>
      <c r="X29">
        <v>900000</v>
      </c>
      <c r="Y29">
        <v>900000</v>
      </c>
      <c r="Z29" t="str">
        <v>UNSECURED</v>
      </c>
      <c r="AA29" t="str">
        <v>DISBURSED</v>
      </c>
      <c r="AB29">
        <v>46239</v>
      </c>
      <c r="AC29">
        <v>46239</v>
      </c>
      <c r="AD29" t="str">
        <v>LOGIN DONE || BAJAJ &amp; TATA SOA REQ || SOA SEND TO BANKER || CASE UNDER PROCESS</v>
      </c>
      <c r="AE29" t="str">
        <v xml:space="preserve">CUSTOMER OWN A DENTAL CLINIC WITH APPROX INCOME OF 2L PER MONTH AND  IS HAVING 4 ACTIVE LOAN 2 MAJOR (TATA &amp; ABFL ) WITH TOTAL EMI OF 46 K A AND 2 MINOR LOAN </v>
      </c>
      <c r="AF29" t="str">
        <v>MUKESH</v>
      </c>
      <c r="AG29">
        <v>8171844778</v>
      </c>
      <c r="AH29" t="str">
        <v>mukeshkumarmo@chola1.murugappa.com</v>
      </c>
    </row>
    <row r="30">
      <c r="A30">
        <v>6862</v>
      </c>
      <c r="B30" t="str">
        <v>YES</v>
      </c>
      <c r="D30" t="str">
        <v>RAJEEV</v>
      </c>
      <c r="E30" t="str">
        <v>PUNEET</v>
      </c>
      <c r="F30" t="str">
        <v>SAMAY</v>
      </c>
      <c r="G30" t="str">
        <v>HARSH SHARMA</v>
      </c>
      <c r="H30" t="str">
        <v>HARSH SHARMA</v>
      </c>
      <c r="I30" t="str">
        <v>HARSH SHARMA</v>
      </c>
      <c r="J30" t="str">
        <v>SALARIED</v>
      </c>
      <c r="L30" t="str">
        <v>DR ALI AHMED</v>
      </c>
      <c r="M30" t="str">
        <v>NIL</v>
      </c>
      <c r="N30" t="str">
        <v>NOIDA</v>
      </c>
      <c r="O30">
        <v>46238</v>
      </c>
      <c r="P30">
        <v>46238</v>
      </c>
      <c r="Q30">
        <v>26</v>
      </c>
      <c r="R30" t="str">
        <v>7289965608</v>
      </c>
      <c r="S30" t="str">
        <v>UTTAR PRADESH</v>
      </c>
      <c r="T30" t="str">
        <v>MORADABAD</v>
      </c>
      <c r="U30" t="str">
        <v>OD</v>
      </c>
      <c r="V30" t="str">
        <v>F2 FINTECH</v>
      </c>
      <c r="W30" t="str">
        <v>GODREJ</v>
      </c>
      <c r="Z30" t="str">
        <v>UNSECURED</v>
      </c>
      <c r="AA30" t="str">
        <v>REJECTED</v>
      </c>
      <c r="AD30" t="str">
        <v>PENDING FOR LOGIN || CAT D NOT DOABLE</v>
      </c>
      <c r="AE30" t="str">
        <v>Dr. Ali Ahmad is a MBBS doctor with 12 years of professional experience, employed as a government salaried doctor and earning additional income through consultancy. His total monthly income is approximately ₹2.19 lakh, comprising ₹1.19 lakh salary and ₹1–1.5 lakh consultancy income. He has a CIBIL score of 707 and maintains his primary banking relationship with SBI. Banking conduct is generally satisfactory, with an average monthly credit of ₹2.17 lakh and a 6-month ABB of ₹33,512. The applicant has 7 active loan accounts, including 4 secured and 3 unsecured facilities, with total outstanding exposure of approximately ₹71.32 lakh. Despite the high overall exposure, the existing EMI obligation is only ₹20,143. There have been no credit enquiries in the last 6 months, and TVR has been completed. The proposed loan is required for clinic expansion. We can not fund due to bouncing in Gold loan</v>
      </c>
      <c r="AF30" t="str">
        <v>RAVI</v>
      </c>
      <c r="AG30">
        <v>6387433270</v>
      </c>
      <c r="AH30" t="str">
        <v>ravi.kumar5@godrejcapital.com</v>
      </c>
    </row>
    <row r="31">
      <c r="A31">
        <v>6863</v>
      </c>
      <c r="B31" t="str">
        <v>YES</v>
      </c>
      <c r="D31" t="str">
        <v>SAMAY</v>
      </c>
      <c r="E31" t="str">
        <v>PUNEET</v>
      </c>
      <c r="F31" t="str">
        <v>SAMAY</v>
      </c>
      <c r="G31" t="str">
        <v>HARSH SHARMA</v>
      </c>
      <c r="H31" t="str">
        <v>HARSH SHARMA</v>
      </c>
      <c r="I31" t="str">
        <v>HARSH SHARMA</v>
      </c>
      <c r="J31" t="str">
        <v>SALARIED</v>
      </c>
      <c r="L31" t="str">
        <v>DR ALI AHMED</v>
      </c>
      <c r="M31" t="str">
        <v>NIL</v>
      </c>
      <c r="N31" t="str">
        <v>NOIDA</v>
      </c>
      <c r="O31">
        <v>46238</v>
      </c>
      <c r="P31">
        <v>46248</v>
      </c>
      <c r="Q31">
        <v>170804502</v>
      </c>
      <c r="R31" t="str">
        <v>7289965608</v>
      </c>
      <c r="S31" t="str">
        <v>UTTAR PRADESH</v>
      </c>
      <c r="T31" t="str">
        <v>MORADABAD</v>
      </c>
      <c r="U31" t="str">
        <v>DOD</v>
      </c>
      <c r="V31" t="str">
        <v>F2 FINTECH</v>
      </c>
      <c r="W31" t="str">
        <v>CHOLA</v>
      </c>
      <c r="Z31" t="str">
        <v>UNSECURED</v>
      </c>
      <c r="AA31" t="str">
        <v>HOLD</v>
      </c>
      <c r="AD31" t="str">
        <v xml:space="preserve">LOGIN DONE  || DPD IN GOLD LOAN AND BOUNCING SEEN IN LOAN || RCU REJECTED DUE TO HIS CONSULTING LETTER HEAD </v>
      </c>
      <c r="AE31" t="str">
        <v>Dr. Ali Ahmad is a MBBS doctor with 12 years of professional experience, employed as a government salaried doctor and earning additional income through consultancy. His total monthly income is approximately ₹2.19 lakh, comprising ₹1.19 lakh salary and ₹1–1.5 lakh consultancy income. He has a CIBIL score of 707 and maintains his primary banking relationship with SBI. Banking conduct is generally satisfactory, with an average monthly credit of ₹2.17 lakh and a 6-month ABB of ₹33,512. The applicant has 7 active loan accounts, including 4 secured and 3 unsecured facilities, with total outstanding exposure of approximately ₹71.32 lakh. Despite the high overall exposure, the existing EMI obligation is only ₹20,143. There have been no credit enquiries in the last 6 months, and TVR has been completed. The proposed loan is required for clinic expansion. We can not fund due to bouncing in Gold loan</v>
      </c>
      <c r="AF31" t="str">
        <v>prashant</v>
      </c>
      <c r="AG31">
        <v>9411220433</v>
      </c>
      <c r="AH31" t="str">
        <v>prashantjr@chola1.murugappa.com</v>
      </c>
    </row>
    <row r="32">
      <c r="A32">
        <v>6852</v>
      </c>
      <c r="B32" t="str">
        <v>YES</v>
      </c>
      <c r="D32" t="str">
        <v>RAJEEV</v>
      </c>
      <c r="E32" t="str">
        <v>AKSHAY</v>
      </c>
      <c r="F32" t="str">
        <v>MAHABOOB</v>
      </c>
      <c r="G32" t="str">
        <v>SANJEEV</v>
      </c>
      <c r="H32" t="str">
        <v>ANIL KUMAR</v>
      </c>
      <c r="I32" t="str">
        <v>SHASHANK BHARDWAJ</v>
      </c>
      <c r="J32" t="str">
        <v>SALARIED</v>
      </c>
      <c r="L32" t="str">
        <v>DR PANKAJ PRATAP SINGH</v>
      </c>
      <c r="M32" t="str">
        <v>NIL</v>
      </c>
      <c r="N32" t="str">
        <v>BAREILLY</v>
      </c>
      <c r="O32">
        <v>46238</v>
      </c>
      <c r="P32">
        <v>46239</v>
      </c>
      <c r="Q32">
        <v>170803906</v>
      </c>
      <c r="R32" t="str">
        <v>9760631764</v>
      </c>
      <c r="S32" t="str">
        <v>MADHYA PRADESH</v>
      </c>
      <c r="T32" t="str">
        <v>BHOPAL</v>
      </c>
      <c r="U32" t="str">
        <v>DOD</v>
      </c>
      <c r="V32" t="str">
        <v>F2 FINTECH</v>
      </c>
      <c r="W32" t="str">
        <v>CHOLA</v>
      </c>
      <c r="Z32" t="str">
        <v>UNSECURED</v>
      </c>
      <c r="AA32" t="str">
        <v>REJECTED</v>
      </c>
      <c r="AD32" t="str">
        <v>LOGIN DONE  || CASE UNDERPROCESS-UNDER CREDIT REVIEW || PD DONE  || DECISION WILL COME TODAY EOD || CIBIL 650</v>
      </c>
      <c r="AF32" t="str">
        <v>RAVINDRA</v>
      </c>
      <c r="AG32" t="str">
        <v xml:space="preserve"> 93001 05572</v>
      </c>
      <c r="AH32" t="str">
        <v>ravindracm@chola.murugappa.com</v>
      </c>
    </row>
    <row r="33" xml:space="preserve">
      <c r="A33">
        <v>6868</v>
      </c>
      <c r="B33" t="str">
        <v>YES</v>
      </c>
      <c r="D33" t="str">
        <v>SAMAY</v>
      </c>
      <c r="E33" t="str">
        <v>PUNEET</v>
      </c>
      <c r="F33" t="str">
        <v>MAHABOOB</v>
      </c>
      <c r="G33" t="str">
        <v>MANVI BHARADWAJ</v>
      </c>
      <c r="H33" t="str">
        <v>AMANPREET SINGH</v>
      </c>
      <c r="I33" t="str">
        <v>AMANPREET SINGH</v>
      </c>
      <c r="J33" t="str">
        <v>SALARIED</v>
      </c>
      <c r="L33" t="str">
        <v>DR ROUSHON ALOM</v>
      </c>
      <c r="M33" t="str">
        <v>NIL</v>
      </c>
      <c r="N33" t="str">
        <v>NOIDA</v>
      </c>
      <c r="O33">
        <v>46238</v>
      </c>
      <c r="P33">
        <v>46241</v>
      </c>
      <c r="Q33" t="str">
        <v>464BZ8600430</v>
      </c>
      <c r="R33" t="str">
        <v>9916045051</v>
      </c>
      <c r="S33" t="str">
        <v>KARNATAKA</v>
      </c>
      <c r="T33" t="str">
        <v>BENGALURU</v>
      </c>
      <c r="U33" t="str">
        <v>OD</v>
      </c>
      <c r="V33" t="str">
        <v>F2 FINTECH</v>
      </c>
      <c r="W33" t="str">
        <v>TATA</v>
      </c>
      <c r="Z33" t="str">
        <v>UNSECURED</v>
      </c>
      <c r="AA33" t="str">
        <v>REJECTED</v>
      </c>
      <c r="AD33" t="str" xml:space="preserve">
        <v xml:space="preserve">LOGIN DONE || Abb is 18 k ,no offer || ADDITIONAL BANKING REQUIRED | | final degree ,shared on is provisional and ownership proof || PENDENCY CLEARED || CASE UNDERPROCESS ||  CASE IS IN UNDERWRITING || 
Both rented profile ( BAMS ) || Currently staying in company-provided quarters || Provided OHP is pertains to empty site || Applicant is salaried ,Major income is salary only || There is no Major business credit in given banking ||Hence Case is Rejected</v>
      </c>
      <c r="AE33" t="str">
        <v>Dr. Roushan Alom is a salaried doctor and consultant with 7 years of professional experience, holding BAMS and MS (Ayurveda) qualifications. He is currently associated with JMJ Hospital, Bengaluru and earns a monthly salary of ₹1.25 lakh, along with an additional ₹80,000–1,00,000 per month from on-call consultancy. He has an excellent CIBIL score of 770 and maintains his banking relationship with South Indian Bank, where the average monthly credit is ₹1.11 lakh and the 6-month Average Bank Balance (ABB) is ₹17,233. The customer has 6 active secured loan accounts with a total outstanding of approximately ₹1.53 crore, including a joint property loan, a housing loan, and multiple credit cards, resulting in a total monthly EMI obligation of ₹1.69 lakh. There have been no credit enquiries or EMI bounces in the last 6 months, indicating a satisfactory repayment track record. However, the profile reflects a high leverage position, and despite a strong credit score, the existing debt burden. We can fund  5-10 LAKHS</v>
      </c>
      <c r="AF33" t="str">
        <v>MAMTA SINGH</v>
      </c>
      <c r="AG33">
        <v>7982612369</v>
      </c>
      <c r="AH33" t="str">
        <v>mamta.singh@tatacapital.com</v>
      </c>
    </row>
    <row r="34">
      <c r="A34">
        <v>6875</v>
      </c>
      <c r="B34" t="str">
        <v>YES</v>
      </c>
      <c r="D34" t="str">
        <v>SAMAY</v>
      </c>
      <c r="E34" t="str">
        <v>AKSHAY</v>
      </c>
      <c r="F34" t="str">
        <v>SAMAY</v>
      </c>
      <c r="G34" t="str">
        <v>SHANAM ALI</v>
      </c>
      <c r="H34" t="str">
        <v>HARSH SHARMA</v>
      </c>
      <c r="I34" t="str">
        <v>HARSH SHARMA</v>
      </c>
      <c r="J34" t="str">
        <v>SALARIED</v>
      </c>
      <c r="L34" t="str">
        <v xml:space="preserve">DR ALKA MIMROT </v>
      </c>
      <c r="M34" t="str">
        <v>NIL</v>
      </c>
      <c r="N34" t="str">
        <v>NOIDA</v>
      </c>
      <c r="O34">
        <v>46238</v>
      </c>
      <c r="P34">
        <v>46240</v>
      </c>
      <c r="Q34">
        <v>170805357</v>
      </c>
      <c r="R34" t="str">
        <v>9770114748</v>
      </c>
      <c r="S34" t="str">
        <v>MADHYA PRADESH</v>
      </c>
      <c r="T34" t="str">
        <v>KHANDWA</v>
      </c>
      <c r="U34" t="str">
        <v>OD</v>
      </c>
      <c r="V34" t="str">
        <v>F2 FINTECH</v>
      </c>
      <c r="W34" t="str">
        <v>CHOLA</v>
      </c>
      <c r="Z34" t="str">
        <v>UNSECURED</v>
      </c>
      <c r="AA34" t="str">
        <v>REJECTED</v>
      </c>
      <c r="AD34" t="str">
        <v>LOGIN DONE  || UNDER PROCESS || CASE MOVED TO CREDIT || SETTLEMENT IS BAJAJ LOAN AND TATA LOAN</v>
      </c>
      <c r="AE34" t="str">
        <v xml:space="preserve">SELF EMPLOYED DR. WITH CONSULTANT DR WITH AVERAGE MONTHLY OF 4 L WITH  1 ACTIVE LOAN OF 18 K EMI </v>
      </c>
      <c r="AF34" t="str">
        <v>KULDEEP</v>
      </c>
      <c r="AG34">
        <v>9165642060</v>
      </c>
      <c r="AH34" t="str">
        <v>kuldeepve@chola1.murugappa.com</v>
      </c>
    </row>
    <row r="35">
      <c r="A35" t="str">
        <v>STPL NOT SHOW OMS</v>
      </c>
      <c r="B35" t="str">
        <v>YES</v>
      </c>
      <c r="D35" t="str">
        <v>RAJEEV</v>
      </c>
      <c r="E35" t="str">
        <v>AKSHAY</v>
      </c>
      <c r="F35" t="str">
        <v>MAHABOOB</v>
      </c>
      <c r="G35" t="str">
        <v>HARSH SHARMA</v>
      </c>
      <c r="H35" t="str">
        <v>HARSH SHARMA</v>
      </c>
      <c r="I35" t="str">
        <v>HARSH SHARMA</v>
      </c>
      <c r="J35" t="str">
        <v>SALARIED</v>
      </c>
      <c r="L35" t="str">
        <v>ASIF KHAN</v>
      </c>
      <c r="M35" t="str">
        <v>NIL</v>
      </c>
      <c r="N35" t="str">
        <v>NOIDA</v>
      </c>
      <c r="O35">
        <v>46238</v>
      </c>
      <c r="P35">
        <v>46238</v>
      </c>
      <c r="Q35">
        <v>32</v>
      </c>
      <c r="R35" t="str">
        <v>9304987998</v>
      </c>
      <c r="S35" t="str">
        <v>BIHAR</v>
      </c>
      <c r="T35" t="str">
        <v>HASANPURA</v>
      </c>
      <c r="U35" t="str">
        <v>PERSONAL LOAN</v>
      </c>
      <c r="V35" t="str">
        <v>F2 FINTECH</v>
      </c>
      <c r="W35" t="str">
        <v>STPL</v>
      </c>
      <c r="Z35" t="str">
        <v>UNSECURED</v>
      </c>
      <c r="AA35" t="str">
        <v>REJECTED</v>
      </c>
      <c r="AD35" t="str">
        <v>PENDING FOR LOGIN || DUE INTERNAL POLICY-INTERNAL POLICY NOT MEET</v>
      </c>
      <c r="AF35" t="str">
        <v>shubham</v>
      </c>
      <c r="AH35" t="str">
        <v>shubham.singh4@poonawallafincorp.com</v>
      </c>
    </row>
    <row r="36">
      <c r="A36">
        <v>6838</v>
      </c>
      <c r="B36" t="str">
        <v>YES</v>
      </c>
      <c r="C36" t="str">
        <v>YES</v>
      </c>
      <c r="D36" t="str">
        <v>RAJEEV</v>
      </c>
      <c r="E36" t="str">
        <v>AKSHAY</v>
      </c>
      <c r="F36" t="str">
        <v>SAMAY</v>
      </c>
      <c r="G36" t="str">
        <v>RIYA CHADDHA</v>
      </c>
      <c r="H36" t="str">
        <v>VINEET TIWARI</v>
      </c>
      <c r="I36" t="str">
        <v>VINEET TIWARI</v>
      </c>
      <c r="J36" t="str">
        <v>SALARIED</v>
      </c>
      <c r="K36">
        <v>747</v>
      </c>
      <c r="L36" t="str">
        <v>DR SMIT AJAYKUMAR PATEL</v>
      </c>
      <c r="M36">
        <v>2000000</v>
      </c>
      <c r="N36" t="str">
        <v>NOIDA</v>
      </c>
      <c r="O36">
        <v>46238</v>
      </c>
      <c r="P36">
        <v>46241</v>
      </c>
      <c r="Q36">
        <v>170805084</v>
      </c>
      <c r="R36" t="str">
        <v>9624534745</v>
      </c>
      <c r="S36" t="str">
        <v>GUJARAT</v>
      </c>
      <c r="T36" t="str">
        <v>VADODARA</v>
      </c>
      <c r="U36" t="str">
        <v>DOD</v>
      </c>
      <c r="V36" t="str">
        <v>F2 FINTECH</v>
      </c>
      <c r="W36" t="str">
        <v>CHOLA</v>
      </c>
      <c r="X36">
        <v>1821000</v>
      </c>
      <c r="Y36">
        <v>1821000</v>
      </c>
      <c r="Z36" t="str">
        <v>UNSECURED</v>
      </c>
      <c r="AA36" t="str">
        <v>DISBURSED</v>
      </c>
      <c r="AB36">
        <v>46239</v>
      </c>
      <c r="AC36">
        <v>46241</v>
      </c>
      <c r="AD36" t="str">
        <v>LOGIN DONE  || UNDER PROCESS || CASE MOVED TO CREDIT || CASE APPROVED FOR 18 L-RCU PENDING || RCU SAMPLE REPORT PENDING || CASE TO BE DISBURSED TODAY</v>
      </c>
      <c r="AE36" t="str">
        <v>CONSULTANT DOCTOR WITH AVERAGE MONTHLY INCOME OF 4L WITH 1 SECURED LOAN AND 3 UNSECURED LOAN OF TOTAL EMI OF 1.5 L</v>
      </c>
      <c r="AF36" t="str">
        <v>pathakmk</v>
      </c>
      <c r="AG36">
        <v>9033542593</v>
      </c>
      <c r="AH36" t="str">
        <v>pathakmk@chola1.murugappa.com</v>
      </c>
    </row>
    <row r="37">
      <c r="A37">
        <v>6879</v>
      </c>
      <c r="B37" t="str">
        <v>YES</v>
      </c>
      <c r="D37" t="str">
        <v>RAJEEV</v>
      </c>
      <c r="E37" t="str">
        <v>PUNEET</v>
      </c>
      <c r="F37" t="str">
        <v>MAHABOOB</v>
      </c>
      <c r="G37" t="str">
        <v>KAPIL BASOYA</v>
      </c>
      <c r="H37" t="str">
        <v>AMANPREET SINGH</v>
      </c>
      <c r="I37" t="str">
        <v>AMANPREET SINGH</v>
      </c>
      <c r="J37" t="str">
        <v>SOURCER</v>
      </c>
      <c r="L37" t="str">
        <v>DANDANAYAKULA RAMAKRISHNA</v>
      </c>
      <c r="M37">
        <v>1000000</v>
      </c>
      <c r="N37" t="str">
        <v>NOIDA</v>
      </c>
      <c r="O37">
        <v>46238</v>
      </c>
      <c r="P37">
        <v>46240</v>
      </c>
      <c r="Q37">
        <v>34</v>
      </c>
      <c r="R37" t="str">
        <v>7995324781</v>
      </c>
      <c r="S37" t="str">
        <v>TELANGANA</v>
      </c>
      <c r="T37" t="str">
        <v>HYDERABAD</v>
      </c>
      <c r="U37" t="str">
        <v>SAL OD</v>
      </c>
      <c r="V37" t="str">
        <v>F2 FINTECH</v>
      </c>
      <c r="W37" t="str">
        <v>TATA</v>
      </c>
      <c r="Z37" t="str">
        <v>UNSECURED</v>
      </c>
      <c r="AA37" t="str">
        <v>REJECTED</v>
      </c>
      <c r="AD37" t="str">
        <v xml:space="preserve">PENDING FOR LOGIN || CONSENT LINK SENT PENDING FROM CUSTOMER END || CREDIT HAS MARKED PHY PD-ITS TO BE DONE TODAY || SAME CASE APPROVED FROM BAJAJ-BUT CX  SAID TO STOP THE PROCESS FOR DISBURSEMENT || 0 ELIGIBILITY </v>
      </c>
      <c r="AE37" t="str">
        <v>SALARIED DR. WITH MONTHLY SALARY OF 1.6 L WITH A HOUSING LOAN , OD , BUSINESS LOAN FROM DIFFRENT BANKS AND NBFC WITH TOTAL EMI OF 68 K WITH NO RECENT BOUNCES</v>
      </c>
      <c r="AF37" t="str">
        <v>HITESH</v>
      </c>
      <c r="AG37" t="str">
        <v>95868 29712</v>
      </c>
      <c r="AH37" t="str">
        <v>hitesh.karena@tatacapital.com</v>
      </c>
    </row>
    <row r="38">
      <c r="A38">
        <v>6835</v>
      </c>
      <c r="B38" t="str">
        <v>YES</v>
      </c>
      <c r="C38" t="str">
        <v>YES</v>
      </c>
      <c r="D38" t="str">
        <v>KUSHBOO</v>
      </c>
      <c r="E38" t="str">
        <v>AKSHAY</v>
      </c>
      <c r="F38" t="str">
        <v>SAMAY</v>
      </c>
      <c r="G38" t="str">
        <v>ROSHAN THAKUR</v>
      </c>
      <c r="H38" t="str">
        <v>AMANPREET SINGH</v>
      </c>
      <c r="I38" t="str">
        <v>AMANPREET SINGH</v>
      </c>
      <c r="J38" t="str">
        <v>SALARIED</v>
      </c>
      <c r="L38" t="str">
        <v>DR VEDGIRI V N S AASRITHA VATHSALA</v>
      </c>
      <c r="M38" t="str">
        <v>NIL</v>
      </c>
      <c r="N38" t="str">
        <v>NOIDA</v>
      </c>
      <c r="O38">
        <v>46238</v>
      </c>
      <c r="P38">
        <v>46241</v>
      </c>
      <c r="Q38" t="str">
        <v xml:space="preserve"> DL00000035577</v>
      </c>
      <c r="R38" t="str">
        <v>9989944137</v>
      </c>
      <c r="S38" t="str">
        <v>ANDHRA PRADESH</v>
      </c>
      <c r="T38" t="str">
        <v>TIRUPATI</v>
      </c>
      <c r="U38" t="str">
        <v>OD</v>
      </c>
      <c r="V38" t="str">
        <v>F2 FINTECH</v>
      </c>
      <c r="W38" t="str">
        <v>ABCL</v>
      </c>
      <c r="Z38" t="str">
        <v>UNSECURED</v>
      </c>
      <c r="AA38" t="str">
        <v>REJECTED</v>
      </c>
      <c r="AD38" t="str">
        <v>LOGIN DONE  || HR SEGMENT || 4 LAC ELEGIBILITY  || CASE UNDER PROCESS || CASE IS IN UNDER WRITING || CASE IS UNDER DISCUSSION WITH CREDIT AND DR IS ALSO NOT RESPONDING || BOUNCING SEEN IN BAJAJ LOAN</v>
      </c>
      <c r="AE38" t="str">
        <v>DR WAS BUSY AND ASK TO CONNECT TOMRROW FOR TVR</v>
      </c>
      <c r="AF38" t="str">
        <v>DARSHI</v>
      </c>
      <c r="AG38">
        <v>9346663533</v>
      </c>
      <c r="AH38" t="str">
        <v>darshi.subbarayudu@adityabirlacapital.com</v>
      </c>
    </row>
    <row r="39">
      <c r="A39">
        <v>6835</v>
      </c>
      <c r="B39" t="str">
        <v>YES</v>
      </c>
      <c r="C39" t="str">
        <v>YES</v>
      </c>
      <c r="D39" t="str">
        <v>SAMAY</v>
      </c>
      <c r="E39" t="str">
        <v>AKSHAY</v>
      </c>
      <c r="F39" t="str">
        <v>SAMAY</v>
      </c>
      <c r="G39" t="str">
        <v>ROSHAN THAKUR</v>
      </c>
      <c r="H39" t="str">
        <v>AMANPREET SINGH</v>
      </c>
      <c r="I39" t="str">
        <v>AMANPREET SINGH</v>
      </c>
      <c r="J39" t="str">
        <v>SALARIED</v>
      </c>
      <c r="L39" t="str">
        <v>DR VEDGIRI V N S AASRITHA VATHSALA</v>
      </c>
      <c r="M39" t="str">
        <v>NIL</v>
      </c>
      <c r="N39" t="str">
        <v>NOIDA</v>
      </c>
      <c r="O39">
        <v>46238</v>
      </c>
      <c r="P39">
        <v>46239</v>
      </c>
      <c r="Q39">
        <v>170805915</v>
      </c>
      <c r="R39" t="str">
        <v>9989944137</v>
      </c>
      <c r="S39" t="str">
        <v>ANDHRA PRADESH</v>
      </c>
      <c r="T39" t="str">
        <v>TIRUPATI</v>
      </c>
      <c r="U39" t="str">
        <v>OD</v>
      </c>
      <c r="V39" t="str">
        <v>F2 FINTECH</v>
      </c>
      <c r="W39" t="str">
        <v>CHOLA</v>
      </c>
      <c r="Z39" t="str">
        <v>UNSECURED</v>
      </c>
      <c r="AA39" t="str">
        <v>REJECTED</v>
      </c>
      <c r="AD39" t="str">
        <v>LOGIN DONE || Last 6 month 5 bounce because of High CIBIL enquirys in last 3 months.</v>
      </c>
      <c r="AE39" t="str">
        <v>DR WAS BUSY AND ASK TO CONNECT TOMRROW FOR TVR</v>
      </c>
      <c r="AF39" t="str">
        <v>KIRAN</v>
      </c>
      <c r="AG39" t="str">
        <v xml:space="preserve"> 98493 55585</v>
      </c>
      <c r="AH39" t="str">
        <v>Kirankumarbp@chola1.murugappa.com</v>
      </c>
    </row>
    <row r="40" xml:space="preserve">
      <c r="A40">
        <v>6886</v>
      </c>
      <c r="B40" t="str">
        <v>YES</v>
      </c>
      <c r="C40" t="str">
        <v>YES</v>
      </c>
      <c r="D40" t="str">
        <v>SAMAY</v>
      </c>
      <c r="E40" t="str">
        <v>PUNEET</v>
      </c>
      <c r="F40" t="str">
        <v>SAMAY</v>
      </c>
      <c r="G40" t="str">
        <v>RAVI KUMAR</v>
      </c>
      <c r="H40" t="str">
        <v>ROSHAN THAKUR</v>
      </c>
      <c r="I40" t="str">
        <v>AMANPREET SINGH</v>
      </c>
      <c r="J40" t="str">
        <v>SALARIED</v>
      </c>
      <c r="L40" t="str">
        <v>DR NAVNEET KUMAR</v>
      </c>
      <c r="M40" t="str">
        <v>NIL</v>
      </c>
      <c r="N40" t="str">
        <v>NOIDA</v>
      </c>
      <c r="O40">
        <v>46239</v>
      </c>
      <c r="P40">
        <v>46241</v>
      </c>
      <c r="Q40" t="str">
        <v>613BZ8600313</v>
      </c>
      <c r="R40" t="str">
        <v>7014459691</v>
      </c>
      <c r="S40" t="str">
        <v>HARYANA</v>
      </c>
      <c r="T40" t="str">
        <v xml:space="preserve">JHUNJHUN </v>
      </c>
      <c r="U40" t="str">
        <v>OD</v>
      </c>
      <c r="V40" t="str">
        <v>F2 FINTECH</v>
      </c>
      <c r="W40" t="str">
        <v>TATA</v>
      </c>
      <c r="Z40" t="str">
        <v>UNSECURED</v>
      </c>
      <c r="AA40" t="str">
        <v>REJECTED</v>
      </c>
      <c r="AD40" t="str" xml:space="preserve">
        <v xml:space="preserve">LOGIN DONE  || CASE UNDER PROCESS || CASE IS UNDERWRITING || Resi FI Address is OGL from Jhunjhunoo as Resi Address Village Santadiya to Jhunjhunoo Distance approx 60 Km ||_x000d_
|| No Owned practice/ Clinic of applicant separately || Residence OGL</v>
      </c>
      <c r="AE40" t="str">
        <v>Dr. Navneet Kumar is an MBBS and MS-qualified doctor with 9 years of professional experience, currently working as a salaried doctor and consultant at Vijay Hospital, Narnaul, Haryana. He earns an estimated ₹4–5 lakh per month from consultancy, with an additional ₹1–2 lakh from on-call consultations, and reports around ₹3 lakh monthly banking credits. He has a CIBIL score of 669 and maintains 4 active secured loan accounts with a total outstanding of approximately ₹13.19 lakh, primarily comprising a housing loan and credit card exposures. His current EMI obligation is ₹20,000 per month, with no unsecured loans, no credit enquiries in the last 6 months, and no reported cheque bounces.We can fund 20-25 lakhs</v>
      </c>
      <c r="AF40" t="str">
        <v>MAMTA SINGH</v>
      </c>
      <c r="AG40">
        <v>7982612369</v>
      </c>
      <c r="AH40" t="str">
        <v>mamta.singh@tatacapital.com</v>
      </c>
    </row>
    <row r="41">
      <c r="A41">
        <v>6894</v>
      </c>
      <c r="B41" t="str">
        <v>YES</v>
      </c>
      <c r="D41" t="str">
        <v>RAJEEV</v>
      </c>
      <c r="E41" t="str">
        <v>AKSHAY</v>
      </c>
      <c r="F41" t="str">
        <v>MAHABOOB</v>
      </c>
      <c r="G41" t="str">
        <v>SAMREEN KHAN</v>
      </c>
      <c r="H41" t="str">
        <v>MANISHA SAXENA</v>
      </c>
      <c r="I41" t="str">
        <v>SHASHANK BHARDWAJ</v>
      </c>
      <c r="J41" t="str">
        <v>SALARIED</v>
      </c>
      <c r="L41" t="str">
        <v>DR RAHUL KAILASHNATH YADAV</v>
      </c>
      <c r="M41" t="str">
        <v>NIL</v>
      </c>
      <c r="N41" t="str">
        <v>BAREILLY</v>
      </c>
      <c r="O41">
        <v>46239</v>
      </c>
      <c r="P41">
        <v>46240</v>
      </c>
      <c r="Q41">
        <v>170802395</v>
      </c>
      <c r="R41" t="str">
        <v>7020087569</v>
      </c>
      <c r="S41" t="str">
        <v>MAHARASHTRA</v>
      </c>
      <c r="T41" t="str">
        <v>MUMBAI</v>
      </c>
      <c r="U41" t="str">
        <v>DOD</v>
      </c>
      <c r="V41" t="str">
        <v>F2 FINTECH</v>
      </c>
      <c r="W41" t="str">
        <v>CHOLA</v>
      </c>
      <c r="Z41" t="str">
        <v>UNSECURED</v>
      </c>
      <c r="AA41" t="str">
        <v>REJECTED</v>
      </c>
      <c r="AD41" t="str">
        <v>LOGIN DONE || CASE TO BE MOVED TO CREDIT || ALTERNATE BANKING REQUIRED || LOW ABB</v>
      </c>
      <c r="AF41" t="str">
        <v>SONU</v>
      </c>
      <c r="AG41" t="str">
        <v>90047 39286</v>
      </c>
      <c r="AH41" t="str">
        <v>sonuvg@chola1.murugappa.com</v>
      </c>
    </row>
    <row r="42" xml:space="preserve">
      <c r="A42">
        <v>6880</v>
      </c>
      <c r="B42" t="str">
        <v>YES</v>
      </c>
      <c r="D42" t="str">
        <v>KUSHBOO</v>
      </c>
      <c r="E42" t="str">
        <v>AKSHAY</v>
      </c>
      <c r="F42" t="str">
        <v>SAMAY</v>
      </c>
      <c r="G42" t="str">
        <v>SHIVANI PATEL</v>
      </c>
      <c r="H42" t="str">
        <v>MANISHA SAXENA</v>
      </c>
      <c r="I42" t="str">
        <v>SHASHANK BHARDWAJ</v>
      </c>
      <c r="J42" t="str">
        <v>SOURCER</v>
      </c>
      <c r="L42" t="str">
        <v>DR ARIJIT ROY</v>
      </c>
      <c r="M42">
        <v>2000000</v>
      </c>
      <c r="N42" t="str">
        <v>BAREILLY</v>
      </c>
      <c r="O42">
        <v>46239</v>
      </c>
      <c r="P42">
        <v>46259</v>
      </c>
      <c r="Q42" t="str">
        <v xml:space="preserve">DL00000035876  </v>
      </c>
      <c r="R42" t="str">
        <v>8910117658</v>
      </c>
      <c r="S42" t="str">
        <v>WEST BENGAL</v>
      </c>
      <c r="T42" t="str">
        <v>MALDA</v>
      </c>
      <c r="U42" t="str">
        <v>OD</v>
      </c>
      <c r="V42" t="str">
        <v>F2 FINTECH</v>
      </c>
      <c r="W42" t="str">
        <v>ABCL</v>
      </c>
      <c r="X42">
        <v>2000000</v>
      </c>
      <c r="Y42">
        <v>2000000</v>
      </c>
      <c r="Z42" t="str">
        <v>UNSECURED</v>
      </c>
      <c r="AA42" t="str">
        <v>DISBURSED</v>
      </c>
      <c r="AB42">
        <v>46244</v>
      </c>
      <c r="AC42">
        <v>46260</v>
      </c>
      <c r="AD42" t="str">
        <v>LOGIN DONE|| CASE IS UNDERPROCESS ||PENDENCY - CONSULTANCY LETTER , UDYAM REG || CASE IS UNDER CPA || CASE IS GOING TO BE RELOGIN AS THE NUMBER PROVIDED EARLIER WAS NOT LINKED TO ADHAAR || CASE APPROVED FOR 20 L  || GEO TAGGING PENDING DR CLINIC IS APP 200 KM FROM BRANCH || SANCTION CONDITION MARKED BOTH PNB AND SBI BANKING REQUIRED || GEO TAGGING TO BE DONE TOMORROW || CASE TO BE DISBURSED TOMORROW ||GEO TAGGING IS PEDING DR WILL BE AVAILABLE IN TUESDAY || CASE IS GOING OUT OF GEO LIMIT DUE CASE IS UNDERDISCUSSION WITH SALES || DR HAS GIVEN TIME FOR TUESDAY FOR GEO TAGGING</v>
      </c>
      <c r="AE42" t="str" xml:space="preserve">
        <v xml:space="preserve">Applicant is a salaried/consultant MBBS/MD doctor with 8 years of experience, registered in 2018 and 2025. Current income is reported as ₹0, with salary and consultancy details not provided. CIBIL score is not provided._x000d_
_x000d_
He has 1 active loan with PNB, with a monthly EMI of ₹8,300. Banking and ABB details are not provided, and 1 bounce is reported in the last 6 months._x000d_
_x000d_
TVR is pending. Applicant has requested MAX funding for clinic setup. No stock-market trading or other doctors in the family are reported.</v>
      </c>
      <c r="AF42" t="str">
        <v>GAURAV CHANDRA PODDAR</v>
      </c>
      <c r="AG42">
        <v>7979953401</v>
      </c>
      <c r="AH42" t="str">
        <v>gaurav.poddar@adityabirlacapital.com</v>
      </c>
    </row>
    <row r="43">
      <c r="A43">
        <v>6896</v>
      </c>
      <c r="B43" t="str">
        <v>YES</v>
      </c>
      <c r="C43" t="str">
        <v>YES</v>
      </c>
      <c r="D43" t="str">
        <v>RAJEEV</v>
      </c>
      <c r="E43" t="str">
        <v>AKSHAY</v>
      </c>
      <c r="F43" t="str">
        <v>MAHABOOB</v>
      </c>
      <c r="G43" t="str">
        <v>SANJEEV</v>
      </c>
      <c r="H43" t="str">
        <v>ANIL KUMAR</v>
      </c>
      <c r="I43" t="str">
        <v>SHASHANK BHARDWAJ</v>
      </c>
      <c r="J43" t="str">
        <v>SALARIED</v>
      </c>
      <c r="L43" t="str">
        <v>DR DAYA NAND</v>
      </c>
      <c r="M43">
        <v>5000000</v>
      </c>
      <c r="N43" t="str">
        <v>BAREILLY</v>
      </c>
      <c r="O43">
        <v>46239</v>
      </c>
      <c r="P43">
        <v>46245</v>
      </c>
      <c r="Q43" t="str">
        <v>SME000020971273</v>
      </c>
      <c r="R43" t="str">
        <v>7084646464</v>
      </c>
      <c r="S43" t="str">
        <v>UTTAR PRADESH</v>
      </c>
      <c r="T43" t="str">
        <v>FATEHPUR</v>
      </c>
      <c r="U43" t="str">
        <v>OD</v>
      </c>
      <c r="V43" t="str">
        <v>F2 FINTECH</v>
      </c>
      <c r="W43" t="str">
        <v>BAJAJ</v>
      </c>
      <c r="X43">
        <v>4320000</v>
      </c>
      <c r="Y43">
        <v>4920000</v>
      </c>
      <c r="Z43" t="str">
        <v>UNSECURED</v>
      </c>
      <c r="AA43" t="str">
        <v>DISBURSED</v>
      </c>
      <c r="AB43">
        <v>46239</v>
      </c>
      <c r="AC43">
        <v>46245</v>
      </c>
      <c r="AD43" t="str">
        <v>MEETING CASE || CUSTOMER WILL TAKE DISBURSEMENT AFTER 2 DAYS || CX HAS ASKED FOR TIME TO CONFIRM || DR IS ASKING FOR TIME TO DECIDE, 1% PF TAKEN IN THIS CASE, SUBVENTION AMOUNT WILL BE CONFRIM AFTER DUMP RECONCIALATION</v>
      </c>
      <c r="AE43" t="str">
        <v>Applicant is a salaried/consultant MBBS/MS doctor with 17 years of experience, registered in 2009 and 2015. Income is currently reported as ₹0, with salary/consultancy details not provided. CIBIL: 719.He has 4 active loan accounts with Bank of Baroda, ICICI Bank and Cholamandalam. EMI is reported as ₹0, while banking and ABB details are not provided. 1 bounce is reported in the last 6 months.TVR is completed and the applicant stays with family. MAX funding is requested for clinic setup. No stock-market trading or other doctors in the family are reported.</v>
      </c>
      <c r="AF43" t="str">
        <v>om mishra</v>
      </c>
    </row>
    <row r="44">
      <c r="A44">
        <v>6900</v>
      </c>
      <c r="B44" t="str">
        <v>YES</v>
      </c>
      <c r="C44" t="str">
        <v>YES</v>
      </c>
      <c r="D44" t="str">
        <v>KUSHBOO</v>
      </c>
      <c r="E44" t="str">
        <v>PUNEET</v>
      </c>
      <c r="F44" t="str">
        <v>SAMAY</v>
      </c>
      <c r="G44" t="str">
        <v>VAISHNAVI RAJPUT</v>
      </c>
      <c r="H44" t="str">
        <v>ANIL KUMAR</v>
      </c>
      <c r="I44" t="str">
        <v>SHASHANK BHARDWAJ</v>
      </c>
      <c r="J44" t="str">
        <v>SALARIED</v>
      </c>
      <c r="L44" t="str">
        <v>DR VISHAL KUMAR GAUTAM</v>
      </c>
      <c r="M44" t="str">
        <v>NIL</v>
      </c>
      <c r="N44" t="str">
        <v>BAREILLY</v>
      </c>
      <c r="O44">
        <v>46239</v>
      </c>
      <c r="P44">
        <v>46241</v>
      </c>
      <c r="Q44" t="str">
        <v>DL00000035718</v>
      </c>
      <c r="R44" t="str">
        <v>8318932710</v>
      </c>
      <c r="S44" t="str">
        <v>UTTAR PRADESH</v>
      </c>
      <c r="T44" t="str">
        <v>GORAKPUR</v>
      </c>
      <c r="U44" t="str">
        <v>OD</v>
      </c>
      <c r="V44" t="str">
        <v>F2 FINTECH</v>
      </c>
      <c r="W44" t="str">
        <v>ABCL</v>
      </c>
      <c r="Z44" t="str">
        <v>UNSECURED</v>
      </c>
      <c r="AA44" t="str">
        <v>HOLD</v>
      </c>
      <c r="AD44" t="str">
        <v>LOGIN DONE || CASE UNDER PROCESS || DEFAULT IN CIBIL || BOUNCING SHOWN IN CIBIL || ANIL HAS SPOKEN WITH THE CX, AND THE CX WILL SHARE HIS DECISION TODAY | DR. DENIED FOR ANY LOAN</v>
      </c>
      <c r="AE44" t="str">
        <v>Dr. Vishal Kumar Gautam is a 36-year-old MBBS and MD (Psychiatry) doctor with approximately 9 years of professional experience. He has a diversified income profile comprising a government salary of ₹1.28 lakh per month and consultancy/clinic income of approximately ₹1.50 lakh per month, resulting in a total monthly income of around ₹2.80 lakh. He is currently pursuing postgraduate studies while practicing as a psychiatrist and plans to utilize the proposed loan for clinic setup. The customer has three active loan facilities with Bajaj Finance, SBI, and Chola, carrying an aggregate outstanding balance of approximately ₹42.23 lakh and total monthly EMI obligations of ₹79,945, resulting in an estimated FOIR of 70%. His repayment track record is largely satisfactory, with only one bounce reported in the last six months and occasional minor EMI delays of 1–3 days. He resides in government-allotted accommodation and operates Nirvana Clinic in Gorakhpur. Based on his income, credit profile, and existing obligations, the case appears eligible for a professional loan of approximately ₹30–35 lakhs</v>
      </c>
      <c r="AF44" t="str">
        <v>SHISHIR</v>
      </c>
      <c r="AG44" t="str">
        <v>83818 71201</v>
      </c>
      <c r="AH44" t="str">
        <v>shishir.srivastava@adityabirlacapital.com</v>
      </c>
    </row>
    <row r="45">
      <c r="A45">
        <v>6849</v>
      </c>
      <c r="B45" t="str">
        <v>YES</v>
      </c>
      <c r="D45" t="str">
        <v>RAJEEV</v>
      </c>
      <c r="E45" t="str">
        <v>PUNEET</v>
      </c>
      <c r="F45" t="str">
        <v>SAMAY</v>
      </c>
      <c r="G45" t="str">
        <v>RASHI GANGWAR</v>
      </c>
      <c r="H45" t="str">
        <v>RAJKUMARI</v>
      </c>
      <c r="I45" t="str">
        <v>RAJKUMARI</v>
      </c>
      <c r="J45" t="str">
        <v>SALARIED</v>
      </c>
      <c r="L45" t="str">
        <v>ASMITA MARWA WORKSHOP</v>
      </c>
      <c r="M45" t="str">
        <v>NIL</v>
      </c>
      <c r="N45" t="str">
        <v>NOIDA</v>
      </c>
      <c r="O45">
        <v>46239</v>
      </c>
      <c r="P45">
        <v>46241</v>
      </c>
      <c r="Q45">
        <v>45</v>
      </c>
      <c r="R45" t="str">
        <v>9966024991</v>
      </c>
      <c r="S45" t="str">
        <v>TELANGANA</v>
      </c>
      <c r="T45" t="str">
        <v>HYDERABAD</v>
      </c>
      <c r="U45" t="str">
        <v>BUSINESS LOAN</v>
      </c>
      <c r="V45" t="str">
        <v>F2 FINTECH</v>
      </c>
      <c r="W45" t="str">
        <v>L&amp;T</v>
      </c>
      <c r="Z45" t="str">
        <v>UNSECURED</v>
      </c>
      <c r="AA45" t="str">
        <v>REJECTED</v>
      </c>
      <c r="AD45" t="str">
        <v>PENDING FOR LOGIN || CASE IS UNDER PROCESS</v>
      </c>
      <c r="AE45" t="str">
        <v>DOCUMENT INCOMPLETE TO DRAW ANY CFREDIT DECISION</v>
      </c>
      <c r="AF45" t="str">
        <v>GUTLAB</v>
      </c>
      <c r="AG45" t="str">
        <v>90142 83143</v>
      </c>
      <c r="AH45" t="str">
        <v>gutlabenerjee@Ltfs.com</v>
      </c>
    </row>
    <row r="46">
      <c r="A46">
        <v>6867</v>
      </c>
      <c r="B46" t="str">
        <v>YES</v>
      </c>
      <c r="C46" t="str">
        <v>YES</v>
      </c>
      <c r="D46" t="str">
        <v>KUSHBOO</v>
      </c>
      <c r="E46" t="str">
        <v>PUNEET</v>
      </c>
      <c r="F46" t="str">
        <v>SAMAY</v>
      </c>
      <c r="G46" t="str">
        <v>MANISHA VERMA</v>
      </c>
      <c r="H46" t="str">
        <v>RAVISH SHARMA</v>
      </c>
      <c r="I46" t="str">
        <v>RAVISH SHARMA</v>
      </c>
      <c r="J46" t="str">
        <v>SALARIED</v>
      </c>
      <c r="L46" t="str">
        <v>DR VAIBHAV D MADANE</v>
      </c>
      <c r="M46" t="str">
        <v>NIL</v>
      </c>
      <c r="N46" t="str">
        <v>NOIDA</v>
      </c>
      <c r="O46">
        <v>46239</v>
      </c>
      <c r="P46">
        <v>46240</v>
      </c>
      <c r="Q46">
        <v>170804528</v>
      </c>
      <c r="R46" t="str">
        <v>9673477972</v>
      </c>
      <c r="S46" t="str">
        <v>MAHARASHTRA</v>
      </c>
      <c r="T46" t="str">
        <v>BARAMATI</v>
      </c>
      <c r="U46" t="str">
        <v>DOD</v>
      </c>
      <c r="V46" t="str">
        <v>F2 FINTECH</v>
      </c>
      <c r="W46" t="str">
        <v>CHOLA</v>
      </c>
      <c r="Z46" t="str">
        <v>UNSECURED</v>
      </c>
      <c r="AA46" t="str">
        <v>REJECTED</v>
      </c>
      <c r="AD46" t="str">
        <v>LOGIN DONE || TVR DONE || CASE MOVED TO CREDIT || SETTLEMENT IN 4 LOAN AND 30+ DPD IN LOAN</v>
      </c>
      <c r="AE46" t="str">
        <v>Dr. Vaibhav D. Madane is a self-employed MBBS &amp; MS doctor** practicing in Baramati with nearly 29 years of professional experience.He has a **CIBIL score of 607 and 11 active loan accounts(9 secured and 2 unsecured) with a total outstanding exposure of approximately ₹3.19 crore, comprising a secured business loan, home loan, multiple gold loans, an auto loan, and consumer loans. No recent credit enquiries have been observed, and TVR has been completed. Considering the low CIBIL score, high existing leverage, and multiple gold loan exposures, the profile is assessed as high risk and We can not fund due to bouncing &amp; loss ( LSS) in previous loan.</v>
      </c>
      <c r="AF46" t="str">
        <v>tushardattatray</v>
      </c>
      <c r="AG46">
        <v>7745094585</v>
      </c>
      <c r="AH46" t="str">
        <v>tushardattatray@chola1.murugappa.com</v>
      </c>
    </row>
    <row r="47">
      <c r="A47">
        <v>6920</v>
      </c>
      <c r="B47" t="str">
        <v>YES</v>
      </c>
      <c r="D47" t="str">
        <v>RAJEEV</v>
      </c>
      <c r="E47" t="str">
        <v>PUNEET</v>
      </c>
      <c r="F47" t="str">
        <v>SAMAY</v>
      </c>
      <c r="G47" t="str">
        <v>SHUBHANSHU</v>
      </c>
      <c r="H47" t="str">
        <v>ANIL KUMAR</v>
      </c>
      <c r="I47" t="str">
        <v>SHASHANK BHARDWAJ</v>
      </c>
      <c r="J47" t="str">
        <v>SALARIED</v>
      </c>
      <c r="L47" t="str">
        <v>DR SONIA OHLYAN</v>
      </c>
      <c r="M47" t="str">
        <v>NIL</v>
      </c>
      <c r="N47" t="str">
        <v>BAREILLY</v>
      </c>
      <c r="O47">
        <v>46240</v>
      </c>
      <c r="P47">
        <v>46240</v>
      </c>
      <c r="Q47">
        <v>170808035</v>
      </c>
      <c r="R47" t="str">
        <v>9582296592</v>
      </c>
      <c r="S47" t="str">
        <v>UTTAR PRADESH</v>
      </c>
      <c r="T47" t="str">
        <v>AGRA</v>
      </c>
      <c r="U47" t="str">
        <v>DOD</v>
      </c>
      <c r="V47" t="str">
        <v>F2 FINTECH</v>
      </c>
      <c r="W47" t="str">
        <v>CHOLA</v>
      </c>
      <c r="Z47" t="str">
        <v>UNSECURED</v>
      </c>
      <c r="AA47" t="str">
        <v>REJECTED</v>
      </c>
      <c r="AD47" t="str">
        <v>LOGIN DONE || CASE UNDER PROCESS || DEFAULT IN CIBIL || BOUNCING SHOWN IN CIBIL</v>
      </c>
      <c r="AE47" t="str">
        <v>CASE NOT DOABLE DUE TO DEFAULT &amp; BOUNCING SHOWN IN CIBIL</v>
      </c>
      <c r="AF47" t="str">
        <v>VIKRAM SINGH</v>
      </c>
      <c r="AH47" t="str">
        <v>Vikramsingh@chola.murugappa.com</v>
      </c>
    </row>
    <row r="48">
      <c r="A48">
        <v>6923</v>
      </c>
      <c r="B48" t="str">
        <v>YES</v>
      </c>
      <c r="D48" t="str">
        <v>KUSHBOO</v>
      </c>
      <c r="E48" t="str">
        <v>PUNEET</v>
      </c>
      <c r="F48" t="str">
        <v>MAHABOOB</v>
      </c>
      <c r="G48" t="str">
        <v>DHARAMVEER</v>
      </c>
      <c r="H48" t="str">
        <v>RASHI GANGWAR</v>
      </c>
      <c r="I48" t="str">
        <v>RAJKUMARI</v>
      </c>
      <c r="J48" t="str">
        <v>SALARIED</v>
      </c>
      <c r="L48" t="str">
        <v>DR JAMSHED KHAN</v>
      </c>
      <c r="M48">
        <v>1500000</v>
      </c>
      <c r="N48" t="str">
        <v>NOIDA</v>
      </c>
      <c r="O48">
        <v>46240</v>
      </c>
      <c r="P48">
        <v>46246</v>
      </c>
      <c r="Q48" t="str">
        <v>735BZ8606547</v>
      </c>
      <c r="R48" t="str">
        <v>7800213345</v>
      </c>
      <c r="S48" t="str">
        <v>UTTAR PRADESH</v>
      </c>
      <c r="T48" t="str">
        <v>DEORIA</v>
      </c>
      <c r="U48" t="str">
        <v>OD</v>
      </c>
      <c r="V48" t="str">
        <v>F2 FINTECH</v>
      </c>
      <c r="W48" t="str">
        <v>TATA</v>
      </c>
      <c r="X48">
        <v>1500000</v>
      </c>
      <c r="Y48">
        <v>1500000</v>
      </c>
      <c r="Z48" t="str">
        <v>UNSECURED</v>
      </c>
      <c r="AA48" t="str">
        <v>DROP</v>
      </c>
      <c r="AB48">
        <v>46241</v>
      </c>
      <c r="AD48" t="str">
        <v xml:space="preserve">LOGIN DONE || CASE LOGIN DONE ELIGIBILITY IS 15 LACS || CASE MOVED TO CREDIT || PD TO BE DONE TODAY || FI PENDING -ITS INITIATED || FI PENDING || DR HAS LEFT THE JOB </v>
      </c>
      <c r="AE48" t="str">
        <v>Jamshed Khan is a  salaried doctor (MBBS), registered in 2021, with 5 years of professional experience and a monthly income of ₹80,000. He has a CIBIL score of 754 with 7 active loan/credit facilities and total outstanding liabilities of approximately ₹12.60 lakh, with existing monthly EMIs of ₹17,000. No recent credit enquiries are reported.TVR is completed, and the customer requires the maximum eligible amount for clinic setup. Overall, the credit profile is moderate, with a satisfactory CIBIL score . We can fund 10-15 lakhs</v>
      </c>
      <c r="AF48" t="str">
        <v>utkarsh</v>
      </c>
      <c r="AG48">
        <v>9695902654</v>
      </c>
      <c r="AH48" t="str">
        <v>utkarsh.gupta@tatacapital.com</v>
      </c>
    </row>
    <row r="49">
      <c r="A49">
        <v>6931</v>
      </c>
      <c r="B49" t="str">
        <v>YES</v>
      </c>
      <c r="D49" t="str">
        <v>RAJEEV</v>
      </c>
      <c r="E49" t="str">
        <v>PUNEET</v>
      </c>
      <c r="F49" t="str">
        <v>SAMAY</v>
      </c>
      <c r="G49" t="str">
        <v>MOHAN JHA</v>
      </c>
      <c r="H49" t="str">
        <v>RAJKUMARI</v>
      </c>
      <c r="I49" t="str">
        <v>RAJKUMARI</v>
      </c>
      <c r="J49" t="str">
        <v>SOURCER</v>
      </c>
      <c r="L49" t="str">
        <v>DR AJAY SINGH</v>
      </c>
      <c r="M49">
        <v>1200000</v>
      </c>
      <c r="N49" t="str">
        <v>NOIDA</v>
      </c>
      <c r="O49">
        <v>46240</v>
      </c>
      <c r="P49">
        <v>46241</v>
      </c>
      <c r="Q49" t="str">
        <v>B2C000227724258</v>
      </c>
      <c r="R49" t="str">
        <v>9636393431</v>
      </c>
      <c r="S49" t="str">
        <v>DELHI</v>
      </c>
      <c r="T49" t="str">
        <v>DELHI</v>
      </c>
      <c r="U49" t="str">
        <v>SAL OD</v>
      </c>
      <c r="V49" t="str">
        <v>FAST CREDIT</v>
      </c>
      <c r="W49" t="str">
        <v>BAJAJ</v>
      </c>
      <c r="X49">
        <v>1200000</v>
      </c>
      <c r="Y49">
        <v>1200000</v>
      </c>
      <c r="Z49" t="str">
        <v>UNSECURED</v>
      </c>
      <c r="AA49" t="str">
        <v>DISBURSED</v>
      </c>
      <c r="AB49">
        <v>46240</v>
      </c>
      <c r="AC49">
        <v>46241</v>
      </c>
      <c r="AD49" t="str">
        <v>LOGIN DONE || FORM 26 AS REQ || CASE APPROVED FOR 12 L || TO BE DISBURSED TODAY</v>
      </c>
      <c r="AE49" t="str">
        <v>Dr Ajay Singh  is a government-salaried MBBS doctor with stable monthly income of ₹1.03 lakh and an excellent CIBIL score of 804. The customer has only one active unsecured loan with an outstanding balance of ₹6.79 lakh and no recent credit enquiries. However, banking data is incomplete, ABB is low at ₹11,875, and the existing ICICI loan EMI is reflected as ₹12000 despite the outstanding balance. We can fund 15 lakhs</v>
      </c>
      <c r="AF49" t="str">
        <v>chirag</v>
      </c>
      <c r="AG49">
        <v>9310861645</v>
      </c>
      <c r="AH49" t="str">
        <v>chirag.chirag21@bajajfinserv.in</v>
      </c>
    </row>
    <row r="50">
      <c r="A50">
        <v>6927</v>
      </c>
      <c r="B50" t="str">
        <v>YES</v>
      </c>
      <c r="D50" t="str">
        <v>RAJEEV</v>
      </c>
      <c r="E50" t="str">
        <v>PUNEET</v>
      </c>
      <c r="F50" t="str">
        <v>MAHABOOB</v>
      </c>
      <c r="G50" t="str">
        <v>AYUSHI VAISH</v>
      </c>
      <c r="H50" t="str">
        <v>ANURAG SHARMA</v>
      </c>
      <c r="I50" t="str">
        <v>RAHUL SAHA</v>
      </c>
      <c r="J50" t="str">
        <v>INTERN</v>
      </c>
      <c r="L50" t="str">
        <v>DR RUKSHAR PERWEEN</v>
      </c>
      <c r="M50">
        <v>3000000</v>
      </c>
      <c r="N50" t="str">
        <v>BAREILLY</v>
      </c>
      <c r="O50">
        <v>46240</v>
      </c>
      <c r="P50">
        <v>46258</v>
      </c>
      <c r="Q50" t="str">
        <v>SME000020982742</v>
      </c>
      <c r="R50" t="str">
        <v>8210716374</v>
      </c>
      <c r="S50" t="str">
        <v>BIHAR</v>
      </c>
      <c r="T50" t="str">
        <v>PATNA</v>
      </c>
      <c r="U50" t="str">
        <v>OD</v>
      </c>
      <c r="V50" t="str">
        <v>F2 FINTECH</v>
      </c>
      <c r="W50" t="str">
        <v>BAJAJ</v>
      </c>
      <c r="X50">
        <v>2990000</v>
      </c>
      <c r="Y50">
        <v>2990000</v>
      </c>
      <c r="Z50" t="str">
        <v>UNSECURED</v>
      </c>
      <c r="AA50" t="str">
        <v>DROP</v>
      </c>
      <c r="AB50">
        <v>46240</v>
      </c>
      <c r="AD50" t="str">
        <v>LOGIN DONE || CONSENT SENT-CONSENT DONE-ELIGIBILITY 29.90 LACS || DR  HAS GONE OUT SIDE CASE WILL BE PROCESS WHEN SHE WILL COME BACK || DR IS NOT AVAILABLE OUTSIDE || DR IS NOT AVAILABLE ASKING TIME TO DECIDE ||DR  ASKING TIME || DOCTOR NOT INTERESTED</v>
      </c>
      <c r="AF50" t="str">
        <v>SURAJ</v>
      </c>
      <c r="AG50">
        <v>7979913363</v>
      </c>
      <c r="AH50" t="str">
        <v>suraj.kumar7@bajajfinserv.in</v>
      </c>
    </row>
    <row r="51">
      <c r="A51">
        <v>6930</v>
      </c>
      <c r="B51" t="str">
        <v>YES</v>
      </c>
      <c r="C51" t="str">
        <v>YES</v>
      </c>
      <c r="D51" t="str">
        <v>KUSHBOO</v>
      </c>
      <c r="E51" t="str">
        <v>AKSHAY</v>
      </c>
      <c r="F51" t="str">
        <v>SAMAY</v>
      </c>
      <c r="G51" t="str">
        <v>AMIT KUMAR</v>
      </c>
      <c r="H51" t="str">
        <v>RAJKUMARI</v>
      </c>
      <c r="I51" t="str">
        <v>RAJKUMARI</v>
      </c>
      <c r="J51" t="str">
        <v>SALARIED</v>
      </c>
      <c r="K51">
        <v>751</v>
      </c>
      <c r="L51" t="str">
        <v>DR P VAMEEKRISHNA</v>
      </c>
      <c r="M51">
        <v>5000000</v>
      </c>
      <c r="N51" t="str">
        <v>NOIDA</v>
      </c>
      <c r="O51">
        <v>46240</v>
      </c>
      <c r="P51">
        <v>46244</v>
      </c>
      <c r="Q51" t="str">
        <v>DL00000035836</v>
      </c>
      <c r="R51" t="str">
        <v>7989387140</v>
      </c>
      <c r="S51" t="str">
        <v>KARNATAKA</v>
      </c>
      <c r="T51" t="str">
        <v>KOLAR</v>
      </c>
      <c r="U51" t="str">
        <v>OD</v>
      </c>
      <c r="V51" t="str">
        <v>F2 FINTECH</v>
      </c>
      <c r="W51" t="str">
        <v>ABCL</v>
      </c>
      <c r="X51">
        <v>5000000</v>
      </c>
      <c r="Y51">
        <v>5000000</v>
      </c>
      <c r="Z51" t="str">
        <v>UNSECURED</v>
      </c>
      <c r="AA51" t="str">
        <v>DISBURSED</v>
      </c>
      <c r="AB51">
        <v>46241</v>
      </c>
      <c r="AC51">
        <v>46244</v>
      </c>
      <c r="AD51" t="str">
        <v>LOGIN DONE || CASE AT DE STAGE || CASE WILL BE MOVED TO CREDIT || PD TO BE DONE TODAY || BANKER WILL GO AT 2 PM FOR GEO TAGGING || ALL DONE VKYC PENDING ONLY CASE TO BE DISBURSED</v>
      </c>
      <c r="AE51" t="str">
        <v>MBBS doctor with 14 years' experience, earning ₹4.00 lakh/month. CIBIL: 751. 6 active loans with total EMI of ₹2.07 lakh/month and ₹1.43 Cr outstanding. ABB: ₹7,530, 1 bounce in the last 6 months. Loan requested for ₹15 lakh towards clinic setup.</v>
      </c>
      <c r="AF51" t="str">
        <v>Naveen</v>
      </c>
      <c r="AG51" t="str">
        <v>89719 85978</v>
      </c>
      <c r="AH51" t="str">
        <v>Naveen.k7@adityabirlacapital.com</v>
      </c>
    </row>
    <row r="52" xml:space="preserve">
      <c r="A52">
        <v>6936</v>
      </c>
      <c r="B52" t="str">
        <v>YES</v>
      </c>
      <c r="D52" t="str">
        <v>RAJEEV</v>
      </c>
      <c r="E52" t="str">
        <v>AKSHAY</v>
      </c>
      <c r="F52" t="str">
        <v>MAHABOOB</v>
      </c>
      <c r="G52" t="str">
        <v>HARSH SHARMA</v>
      </c>
      <c r="H52" t="str">
        <v>HARSH SHARMA</v>
      </c>
      <c r="I52" t="str">
        <v>HARSH SHARMA</v>
      </c>
      <c r="J52" t="str">
        <v>SALARIED</v>
      </c>
      <c r="L52" t="str">
        <v>DR NAVNEETAM BENIWAL</v>
      </c>
      <c r="M52">
        <v>1000000</v>
      </c>
      <c r="N52" t="str">
        <v>NOIDA</v>
      </c>
      <c r="O52">
        <v>46240</v>
      </c>
      <c r="P52">
        <v>46248</v>
      </c>
      <c r="Q52">
        <v>51</v>
      </c>
      <c r="R52">
        <v>9660257403</v>
      </c>
      <c r="S52" t="str">
        <v>RAJASTHAN</v>
      </c>
      <c r="T52" t="str">
        <v>BARMER</v>
      </c>
      <c r="U52" t="str">
        <v>OD</v>
      </c>
      <c r="V52" t="str">
        <v>F2 FINTECH</v>
      </c>
      <c r="W52" t="str">
        <v>L&amp;T</v>
      </c>
      <c r="X52">
        <v>1000000</v>
      </c>
      <c r="Y52">
        <v>1000000</v>
      </c>
      <c r="Z52" t="str">
        <v>UNSECURED</v>
      </c>
      <c r="AA52" t="str">
        <v>DISBURSED</v>
      </c>
      <c r="AB52">
        <v>46247</v>
      </c>
      <c r="AC52">
        <v>46248</v>
      </c>
      <c r="AD52" t="str">
        <v>PENDING FOR LOGIN || F2 CODE IS NOT MAPPED AT THIS LOCATION || CLINIC ADDRESS PROOF REQ  || CASE MOVED TO CREDIT PD TO BE DONE ON MONDAY || PD DONE || SOA OF EDUCATION LOAN || CURRENT MONTH E BILL OR RENT AGGREMENT REQ || CASE TO BE APPROVED TODAY || CLINIC REQ WAS REQ-REG SUBMITTED TO BANKER || CASE HAS BEEN RECOMMENDED , CASE TO BE APPROVED TODAY, GIVEN E BILL NOT VERIFIED  || CASE IS STUCK IN RCU DUE TO HIS OHP-E-BILL-IS NOT BEING VERIFIED ONLINE</v>
      </c>
      <c r="AE52" t="str" xml:space="preserve">
        <v xml:space="preserve">Applicant is a salaried/consultant MBBS doctor with 6 years of experience, registered in 2020. Current monthly income is reported as ₹0, with salary and consultancy income details not provided. CIBIL: 707._x000d_
_x000d_
He has 2 active loans with Punjab National Bank and Bajaj Finance, with EMI reported as ₹0. Banking and ABB details are not provided, and 1 bounce is reported in the last 6 months._x000d_
_x000d_
TVR is completed and the applicant stays with family. MAX funding is requested for clinic setup. No stock-market trading or other doctors in the family are reported.</v>
      </c>
      <c r="AF52" t="str">
        <v>Deepak</v>
      </c>
      <c r="AG52" t="str">
        <v>99284 45125</v>
      </c>
      <c r="AH52" t="str">
        <v>Deepak.solanki@Ltfs.com</v>
      </c>
    </row>
    <row r="53">
      <c r="A53">
        <v>6935</v>
      </c>
      <c r="B53" t="str">
        <v>YES</v>
      </c>
      <c r="D53" t="str">
        <v>SAMAY</v>
      </c>
      <c r="E53" t="str">
        <v>AKSHAY</v>
      </c>
      <c r="F53" t="str">
        <v>MAHABOOB</v>
      </c>
      <c r="G53" t="str">
        <v>HARSH SHARMA</v>
      </c>
      <c r="H53" t="str">
        <v>HARSH SHARMA</v>
      </c>
      <c r="I53" t="str">
        <v>HARSH SHARMA</v>
      </c>
      <c r="J53" t="str">
        <v>SALARIED</v>
      </c>
      <c r="L53" t="str">
        <v>DR NAVNEETAM BENIWAL</v>
      </c>
      <c r="M53">
        <v>2500000</v>
      </c>
      <c r="N53" t="str">
        <v>NOIDA</v>
      </c>
      <c r="O53">
        <v>46240</v>
      </c>
      <c r="P53">
        <v>46244</v>
      </c>
      <c r="Q53" t="str">
        <v>DL00000035888</v>
      </c>
      <c r="R53" t="str">
        <v>9660257403</v>
      </c>
      <c r="S53" t="str">
        <v>RAJASTHAN</v>
      </c>
      <c r="T53" t="str">
        <v>BARMER</v>
      </c>
      <c r="U53" t="str">
        <v>OD</v>
      </c>
      <c r="V53" t="str">
        <v>F2 FINTECH</v>
      </c>
      <c r="W53" t="str">
        <v>ABCL</v>
      </c>
      <c r="X53">
        <v>3000000</v>
      </c>
      <c r="Y53">
        <v>3000000</v>
      </c>
      <c r="Z53" t="str">
        <v>UNSECURED</v>
      </c>
      <c r="AA53" t="str">
        <v>DISBURSED</v>
      </c>
      <c r="AB53">
        <v>46241</v>
      </c>
      <c r="AC53">
        <v>46244</v>
      </c>
      <c r="AD53" t="str">
        <v>LOGIN DONE || CASE MOVED TO CREDIT || PD TO BE DONE TODAY || CASE APPROVED FOR 30 L || AGREEMENT PENDING-MF CASE -LOGIN IN LNT ELIGI IN LNT IS 15 L</v>
      </c>
      <c r="AE53" t="str">
        <v>CUSTOMER WAS BUSY AT THE TIME OF TVR AND HARSH WILL EXPAIN THE PD CALL TO THE CUSTOMER AT THE TIME WHEN HE WILLL BE AVALABLE</v>
      </c>
      <c r="AF53" t="str">
        <v>faizal</v>
      </c>
      <c r="AG53">
        <v>9784418680</v>
      </c>
      <c r="AH53" t="str">
        <v>faizal.khan1@adityabirlacapital.com</v>
      </c>
    </row>
    <row r="54">
      <c r="A54">
        <v>6939</v>
      </c>
      <c r="B54" t="str">
        <v>YES</v>
      </c>
      <c r="D54" t="str">
        <v>RAJEEV</v>
      </c>
      <c r="E54" t="str">
        <v>PUNEET</v>
      </c>
      <c r="F54" t="str">
        <v>MAHABOOB</v>
      </c>
      <c r="G54" t="str">
        <v>ARIF</v>
      </c>
      <c r="H54" t="str">
        <v>HARSH SHARMA</v>
      </c>
      <c r="I54" t="str">
        <v>HARSH SHARMA</v>
      </c>
      <c r="J54" t="str">
        <v>SALARIED</v>
      </c>
      <c r="L54" t="str">
        <v>DR PRAKASH MARUTHI ATHAVALE</v>
      </c>
      <c r="M54" t="str">
        <v>NIL</v>
      </c>
      <c r="N54" t="str">
        <v>NOIDA</v>
      </c>
      <c r="O54">
        <v>46240</v>
      </c>
      <c r="P54">
        <v>46241</v>
      </c>
      <c r="Q54">
        <v>53</v>
      </c>
      <c r="R54" t="str">
        <v>8329413542</v>
      </c>
      <c r="S54" t="str">
        <v>MAHARASHTRA</v>
      </c>
      <c r="T54" t="str">
        <v>THANE</v>
      </c>
      <c r="U54" t="str">
        <v>OD</v>
      </c>
      <c r="V54" t="str">
        <v>F2 FINTECH</v>
      </c>
      <c r="W54" t="str">
        <v>POONAWALA</v>
      </c>
      <c r="Z54" t="str">
        <v>UNSECURED</v>
      </c>
      <c r="AA54" t="str">
        <v>REJECTED</v>
      </c>
      <c r="AD54" t="str">
        <v>PENDING FOR LOGIN || ABB IS LOW NEED ADDITIONAL BANKING REQ || LOW ABB</v>
      </c>
      <c r="AE54" t="str">
        <v xml:space="preserve">Prakash Maruti Athavale is a  self-employed dentist (BDS) with 9 years of professional experience and registration since 2018. He operates Suman Dental Clinic &amp; Implant Centre and reports additional income of approximately ₹2–2.5 lakh per month from his own hospital. His CIBIL score is 752, with no credit enquiries and no reported bouncing in the last 12 months. He has 5 active loan facilities with total sanctioned exposure of ₹12.01 lakh and outstanding of approximately ₹9.29 lakh, including a professional loan with an EMI of ₹12,780. The proposed requirement is for clinic expansion. Overall, the profile shows stable banking, satisfactory credit history, regular repayment track. We can not fund due to Low ABB </v>
      </c>
      <c r="AF54" t="str">
        <v>DINESH</v>
      </c>
      <c r="AG54" t="str">
        <v>‎93560 45515</v>
      </c>
      <c r="AH54" t="str">
        <v>arjun.darade@poonawallafincorp.com</v>
      </c>
    </row>
    <row r="55">
      <c r="A55">
        <v>6849</v>
      </c>
      <c r="B55" t="str">
        <v>YES</v>
      </c>
      <c r="D55" t="str">
        <v>RAJEEV</v>
      </c>
      <c r="E55" t="str">
        <v>PUNEET</v>
      </c>
      <c r="F55" t="str">
        <v>SAMAY</v>
      </c>
      <c r="G55" t="str">
        <v>RASHI GANGWAR</v>
      </c>
      <c r="H55" t="str">
        <v>RAJKUMARI</v>
      </c>
      <c r="I55" t="str">
        <v>RAJKUMARI</v>
      </c>
      <c r="J55" t="str">
        <v>SALARIED</v>
      </c>
      <c r="L55" t="str">
        <v>ASMITA MARWA WORKSHOP</v>
      </c>
      <c r="M55" t="str">
        <v>NIL</v>
      </c>
      <c r="N55" t="str">
        <v>NOIDA</v>
      </c>
      <c r="O55">
        <v>46241</v>
      </c>
      <c r="P55">
        <v>46245</v>
      </c>
      <c r="Q55">
        <v>54</v>
      </c>
      <c r="R55" t="str">
        <v>9966024991</v>
      </c>
      <c r="S55" t="str">
        <v>TELANGANA</v>
      </c>
      <c r="T55" t="str">
        <v>HYDERABAD</v>
      </c>
      <c r="U55" t="str">
        <v>BUSINESS LOAN</v>
      </c>
      <c r="V55" t="str">
        <v>F2 FINTECH</v>
      </c>
      <c r="W55" t="str">
        <v>CHOLA</v>
      </c>
      <c r="Z55" t="str">
        <v>UNSECURED</v>
      </c>
      <c r="AA55" t="str">
        <v>REJECTED</v>
      </c>
      <c r="AD55" t="str">
        <v>CASE LOGIN DONE ||  CASE IS IN UNDERWRITING || BOUNCING REPORTED IN CIBIL AND BANKING</v>
      </c>
      <c r="AE55" t="str">
        <v>DOCUMENT INCOMPLETE TO DRAW ANY CFREDIT DECISION</v>
      </c>
      <c r="AF55" t="str">
        <v>VINAY</v>
      </c>
      <c r="AG55" t="str">
        <v xml:space="preserve"> 98499 33661</v>
      </c>
      <c r="AH55" t="str">
        <v>Vinaypps@chola.murugappa.com</v>
      </c>
    </row>
    <row r="56">
      <c r="A56">
        <v>6942</v>
      </c>
      <c r="B56" t="str">
        <v>YES</v>
      </c>
      <c r="D56" t="str">
        <v>KUSHBOO</v>
      </c>
      <c r="E56" t="str">
        <v>PUNEET</v>
      </c>
      <c r="F56" t="str">
        <v>MAHABOOB</v>
      </c>
      <c r="G56" t="str">
        <v>VINEET TIWARI</v>
      </c>
      <c r="H56" t="str">
        <v>VINEET TIWARI</v>
      </c>
      <c r="I56" t="str">
        <v>VINEET TIWARI</v>
      </c>
      <c r="J56" t="str">
        <v>SALARIED</v>
      </c>
      <c r="L56" t="str">
        <v>DR PALAK MAHAJAN</v>
      </c>
      <c r="M56" t="str">
        <v>NIL</v>
      </c>
      <c r="N56" t="str">
        <v>NOIDA</v>
      </c>
      <c r="O56">
        <v>46241</v>
      </c>
      <c r="P56">
        <v>46242</v>
      </c>
      <c r="Q56" t="str">
        <v>SME000020999053</v>
      </c>
      <c r="R56" t="str">
        <v>8700762825</v>
      </c>
      <c r="S56" t="str">
        <v>DELHI</v>
      </c>
      <c r="T56" t="str">
        <v>DELHI</v>
      </c>
      <c r="U56" t="str">
        <v>OD</v>
      </c>
      <c r="V56" t="str">
        <v>F2 FINTECH</v>
      </c>
      <c r="W56" t="str">
        <v>BAJAJ</v>
      </c>
      <c r="Z56" t="str">
        <v>UNSECURED</v>
      </c>
      <c r="AA56" t="str">
        <v>REJECTED</v>
      </c>
      <c r="AD56" t="str">
        <v>LOGIN DONE || CONSENT SENT-CONSENT DONE  || ELIGIBILITY 18 LACS AND CX ALREADY TAKEN LOAN OF 20 LACS -POS 20 L</v>
      </c>
      <c r="AE56" t="str">
        <v>Palak Mahajan is regstered in 2021, with 5 years of experience and a monthly income of ₹30,000 through stipend/consultancy. She has a CIBIL score of 756 and one active unsecured professional loan with Bajaj Finance, showing an outstanding balance of approximately ₹20.42 lakh against a sanction of ₹20.38 lakh. TVR is completed, with no reported recent enquiries or bouncing. Overall, the profile has a good CIBIL score but high existing unsecured exposure relative to income . We can not fund due to low income  and customer already using 20 lakhs</v>
      </c>
      <c r="AF56" t="str">
        <v>mdshuaib</v>
      </c>
      <c r="AG56">
        <v>9161252501</v>
      </c>
      <c r="AH56" t="str">
        <v>mdshuaib.khan@bajajfinserv.in</v>
      </c>
    </row>
    <row r="57">
      <c r="A57">
        <v>6941</v>
      </c>
      <c r="B57" t="str">
        <v>YES</v>
      </c>
      <c r="D57" t="str">
        <v>KUSHBOO</v>
      </c>
      <c r="E57" t="str">
        <v>AKSHAY</v>
      </c>
      <c r="F57" t="str">
        <v>SAMAY</v>
      </c>
      <c r="G57" t="str">
        <v>SHIVA AGNIHOTRI</v>
      </c>
      <c r="H57" t="str">
        <v>RASHI GANGWAR</v>
      </c>
      <c r="I57" t="str">
        <v>RAJKUMARI</v>
      </c>
      <c r="J57" t="str">
        <v>SALARIED</v>
      </c>
      <c r="L57" t="str">
        <v>DR AKASH</v>
      </c>
      <c r="M57" t="str">
        <v>NIL</v>
      </c>
      <c r="N57" t="str">
        <v>NOIDA</v>
      </c>
      <c r="O57">
        <v>46241</v>
      </c>
      <c r="P57">
        <v>46242</v>
      </c>
      <c r="Q57" t="str">
        <v>SME000020999418</v>
      </c>
      <c r="R57" t="str">
        <v>8969765938</v>
      </c>
      <c r="S57" t="str">
        <v>BIHAR</v>
      </c>
      <c r="T57" t="str">
        <v>KISHANGANJ</v>
      </c>
      <c r="U57" t="str">
        <v>OD</v>
      </c>
      <c r="V57" t="str">
        <v>F2 FINTECH</v>
      </c>
      <c r="W57" t="str">
        <v>BAJAJ</v>
      </c>
      <c r="Z57" t="str">
        <v>UNSECURED</v>
      </c>
      <c r="AA57" t="str">
        <v>HOLD</v>
      </c>
      <c r="AD57" t="str">
        <v>LOGIN DONE || CONSENT SENT-CONSENT DONE-DEGREE NOT BEING VERIFIED-CASE WILL BE PROCESS AFTER 7 DAYS</v>
      </c>
      <c r="AE57" t="str">
        <v>2 Lakhs income and paying a single Car loan EMI of 33 k | Dr. Pursuing MS 3rd Year</v>
      </c>
      <c r="AF57" t="str">
        <v>Rajeev Jha2</v>
      </c>
      <c r="AG57">
        <v>9006099238</v>
      </c>
      <c r="AH57" t="str">
        <v>rajeev.jha2@bajajfinserv.in</v>
      </c>
    </row>
    <row r="58">
      <c r="A58">
        <v>6943</v>
      </c>
      <c r="B58" t="str">
        <v>YES</v>
      </c>
      <c r="D58" t="str">
        <v>RAJEEV</v>
      </c>
      <c r="E58" t="str">
        <v>PUNEET</v>
      </c>
      <c r="F58" t="str">
        <v>MAHABOOB</v>
      </c>
      <c r="G58" t="str">
        <v>AKSHAY RAGHAV</v>
      </c>
      <c r="H58" t="str">
        <v>RAHUL SAHA</v>
      </c>
      <c r="I58" t="str">
        <v>RAHUL SAHA</v>
      </c>
      <c r="J58" t="str">
        <v>SALARIED</v>
      </c>
      <c r="L58" t="str">
        <v>DR RAJEEV</v>
      </c>
      <c r="M58">
        <v>2500000</v>
      </c>
      <c r="N58" t="str">
        <v>BAREILLY</v>
      </c>
      <c r="O58">
        <v>46241</v>
      </c>
      <c r="P58">
        <v>46255</v>
      </c>
      <c r="Q58">
        <v>57</v>
      </c>
      <c r="R58" t="str">
        <v>9719410050</v>
      </c>
      <c r="S58" t="str">
        <v>UTTAR PRADESH</v>
      </c>
      <c r="T58" t="str">
        <v>AGRA</v>
      </c>
      <c r="U58" t="str">
        <v>OD</v>
      </c>
      <c r="V58" t="str">
        <v>F2 FINTECH</v>
      </c>
      <c r="W58" t="str">
        <v>CREDIT SIASON</v>
      </c>
      <c r="X58">
        <v>1200000</v>
      </c>
      <c r="Y58">
        <v>2400000</v>
      </c>
      <c r="Z58" t="str">
        <v>UNSECURED</v>
      </c>
      <c r="AA58" t="str">
        <v>DISBURSED</v>
      </c>
      <c r="AB58">
        <v>46251</v>
      </c>
      <c r="AC58">
        <v>46255</v>
      </c>
      <c r="AD58" t="str">
        <v>CASE LOGIN DONE || CASE WILL BE MOVED TO CREDIT || FINANCIALS REQUIRED || PD TO BE DONE TODAY || PD DONE || 26 AS REQ  || PENDENCY CLEARED  || CASE IS UNDER DICUSSION WITH CREDIT || CASE IS APPROVED FOR 24 L || IT ISSUE CASE IS NOT REFLECTING IN SYSTEM || FCU REPORT PENDING</v>
      </c>
      <c r="AE58" t="str">
        <v>Rajeev Kumar is a  self-employed MBBS, MD (TB &amp; Respiratory Disease) doctor with approximately 31 years of professional experience and an own hospital/clinic. He reports a monthly income of ₹4.5 lakh and has a CIBIL score of 702. The customer has 8 active loan facilities with total outstanding liabilities of approximately ₹1.31 crore and a high existing monthly EMI burden of ₹1.88 lakh, indicating significant leverage. The profile has zero reported credit enquiries in the last 6 months, while the available banking data shows an ABB of ₹77,331. However, the moderate CIBIL score, high EMI-to-income burden, multiple active loans, and return charges recorded in January and April 2026 are key concerns. Overall, the profile is moderate to high risk, and the proposed loan for clinic expansion.We can fund 25-30 lakhs</v>
      </c>
      <c r="AF58" t="str">
        <v>sarfaraj</v>
      </c>
      <c r="AG58" t="str">
        <v>70426 19630</v>
      </c>
      <c r="AH58" t="str">
        <v>sarfaraj.ahmad@creditsaison-in.com</v>
      </c>
      <c r="AI58">
        <v>24000</v>
      </c>
    </row>
    <row r="59" xml:space="preserve">
      <c r="A59">
        <v>6839</v>
      </c>
      <c r="B59" t="str">
        <v>YES</v>
      </c>
      <c r="C59" t="str">
        <v>YES</v>
      </c>
      <c r="D59" t="str">
        <v>KUSHBOO</v>
      </c>
      <c r="E59" t="str">
        <v>PUNEET</v>
      </c>
      <c r="F59" t="str">
        <v>SAMAY</v>
      </c>
      <c r="G59" t="str">
        <v>HIMANSH KAKKAR</v>
      </c>
      <c r="H59" t="str">
        <v>ANIL KUMAR</v>
      </c>
      <c r="I59" t="str">
        <v>SHASHANK BHARDWAJ</v>
      </c>
      <c r="J59" t="str">
        <v>SALARIED</v>
      </c>
      <c r="L59" t="str">
        <v xml:space="preserve">DR ANKUR JOHRI </v>
      </c>
      <c r="M59" t="str">
        <v>NIL</v>
      </c>
      <c r="N59" t="str">
        <v>BAREILLY</v>
      </c>
      <c r="O59">
        <v>46241</v>
      </c>
      <c r="P59">
        <v>46242</v>
      </c>
      <c r="Q59" t="str">
        <v>380BZ8608443</v>
      </c>
      <c r="R59" t="str">
        <v>9430950687</v>
      </c>
      <c r="S59" t="str">
        <v>UTTAR PRADESH</v>
      </c>
      <c r="T59" t="str">
        <v>BAREILLY</v>
      </c>
      <c r="U59" t="str">
        <v>OD</v>
      </c>
      <c r="V59" t="str">
        <v>F2 FINTECH</v>
      </c>
      <c r="W59" t="str">
        <v>TATA</v>
      </c>
      <c r="Z59" t="str">
        <v>UNSECURED</v>
      </c>
      <c r="AA59" t="str">
        <v>REJECTED</v>
      </c>
      <c r="AD59" t="str" xml:space="preserve">
        <v xml:space="preserve">LOGIN DONE || CASE IS IN CPC || ABB IS VERY LOW NEED ADDITIONAL BANKING IN GIVEN BANKING ABB IS 6641
</v>
      </c>
      <c r="AE59" t="str">
        <v>Ankur Johri, a self-employed BDS doctor with 15 years of professional experience, runs his own clinic in Bareilly and reports monthly income of ₹80,000, with additional clinic income of ₹80,000–₹1 lakh. He has a CIBIL score of 750 and 3 active tradelines, predominantly unsecured, with total outstanding of approximately ₹2.85 lakh; however, banking statements/ABB are not provided and EMI obligations are reported as nil, requiring verification. The customer is seeking ₹15–20 lakh for clinic expansion. Overall, the profile is moderately positive based on professional stability, experience. We can fund 10-15 lakhs</v>
      </c>
      <c r="AF59" t="str">
        <v>MAMTA SINGH</v>
      </c>
      <c r="AG59">
        <v>7982612369</v>
      </c>
      <c r="AH59" t="str">
        <v>mamta.singh@tatacapital.com</v>
      </c>
    </row>
    <row r="60">
      <c r="A60">
        <v>6842</v>
      </c>
      <c r="B60" t="str">
        <v>YES</v>
      </c>
      <c r="D60" t="str">
        <v>SAMAY</v>
      </c>
      <c r="E60" t="str">
        <v>AKSHAY</v>
      </c>
      <c r="F60" t="str">
        <v>MAHABOOB</v>
      </c>
      <c r="G60" t="str">
        <v>HIMANSH KAKKAR</v>
      </c>
      <c r="H60" t="str">
        <v>ANIL KUMAR</v>
      </c>
      <c r="I60" t="str">
        <v>SHASHANK BHARDWAJ</v>
      </c>
      <c r="J60" t="str">
        <v>SALARIED</v>
      </c>
      <c r="K60">
        <v>722</v>
      </c>
      <c r="L60" t="str">
        <v xml:space="preserve">DR JYOTSANA SINGH </v>
      </c>
      <c r="M60">
        <v>1000000</v>
      </c>
      <c r="N60" t="str">
        <v>BAREILLY</v>
      </c>
      <c r="O60">
        <v>46241</v>
      </c>
      <c r="P60">
        <v>46245</v>
      </c>
      <c r="Q60">
        <v>59</v>
      </c>
      <c r="R60" t="str">
        <v>8218055309</v>
      </c>
      <c r="S60" t="str">
        <v>UTTAR PRADESH</v>
      </c>
      <c r="T60" t="str">
        <v>BAREILLY</v>
      </c>
      <c r="U60" t="str">
        <v>OD</v>
      </c>
      <c r="V60" t="str">
        <v>F2 FINTECH</v>
      </c>
      <c r="W60" t="str">
        <v>CREDIT SIASON</v>
      </c>
      <c r="Z60" t="str">
        <v>UNSECURED</v>
      </c>
      <c r="AA60" t="str">
        <v>HOLD</v>
      </c>
      <c r="AD60" t="str">
        <v xml:space="preserve">PENDING FOR LOGIN || LOGIN DONE || BANKER WILL PREPARE THE CAM AND THEN CONFIRM THE CUSTOMER’S ELIGIBILITY || AS DISCUSSED WITH ANIL DR HAS GONE OUT OF CITY WILL PROCESS LATER </v>
      </c>
      <c r="AE60" t="str">
        <v xml:space="preserve">CUSTOMER OWN A DENTAL CLINIC WITH APPROX INCOME OF 2L PER MONTH AND  IS HAVING 4 ACTIVE LOAN 2 MAJOR (TATA &amp; ABFL ) WITH TOTAL EMI OF 46 K A AND 2 MINOR LOAN </v>
      </c>
      <c r="AF60" t="str">
        <v>DEVENDER</v>
      </c>
      <c r="AG60" t="str">
        <v>98715 34878</v>
      </c>
      <c r="AH60" t="str">
        <v>Devender.singh@creditsaison-in.com</v>
      </c>
    </row>
    <row r="61">
      <c r="A61">
        <v>6944</v>
      </c>
      <c r="B61" t="str">
        <v>YES</v>
      </c>
      <c r="D61" t="str">
        <v>RAJEEV</v>
      </c>
      <c r="E61" t="str">
        <v>PUNEET</v>
      </c>
      <c r="F61" t="str">
        <v>SAMAY</v>
      </c>
      <c r="G61" t="str">
        <v>TARUN JAUHARI</v>
      </c>
      <c r="H61" t="str">
        <v>ANURAG SHARMA</v>
      </c>
      <c r="I61" t="str">
        <v>RAHUL SAHA</v>
      </c>
      <c r="J61" t="str">
        <v>SALARIED</v>
      </c>
      <c r="L61" t="str">
        <v>DR DUSHYANT AHIRWAR</v>
      </c>
      <c r="M61" t="str">
        <v>NIL</v>
      </c>
      <c r="N61" t="str">
        <v>BAREILLY</v>
      </c>
      <c r="O61">
        <v>46241</v>
      </c>
      <c r="P61">
        <v>46241</v>
      </c>
      <c r="Q61">
        <v>60</v>
      </c>
      <c r="R61" t="str">
        <v>9752156122</v>
      </c>
      <c r="S61" t="str">
        <v>MADHYA PRADESH</v>
      </c>
      <c r="T61" t="str">
        <v>BHOPAL</v>
      </c>
      <c r="U61" t="str">
        <v>OD</v>
      </c>
      <c r="V61" t="str">
        <v>F2 FINTECH</v>
      </c>
      <c r="W61" t="str">
        <v>L&amp;T</v>
      </c>
      <c r="Z61" t="str">
        <v>UNSECURED</v>
      </c>
      <c r="AA61" t="str">
        <v>REJECTED</v>
      </c>
      <c r="AD61" t="str">
        <v>PENDING FOR LOGIN || ALRAEDY REJECTED CASE DUE TO HIGH ENQURIES</v>
      </c>
      <c r="AE61" t="str">
        <v>Dr. Dushyant Ahirwar is an MBBS-qualified medical professional with around 9 years of experience, currently working as a consultant and running practice at Care Polyclinic, Bhopal. He earns an average monthly income of ₹1.5 lakhs through consultancy. The applicant has a self-owned residence and a stable family background. However, he is highly leveraged with existing obligations of approximately ₹95,000 per month, including a home loan from SBI (₹48 lakhs), an OD from Bajaj (₹30 lakhs), and an equipment loan from IDBI (₹10 lakhs), resulting in a high FOIR of ~70%. Despite no recent repayment issues or bounces, the high EMI burden indicates elevated financial stress. The loan requirement is for clinic setup, and overall the profile reflects a moderate-to-high risk borrower. We can not fund due to high enquiry</v>
      </c>
      <c r="AF61" t="str">
        <v>dharmendramishra</v>
      </c>
      <c r="AG61" t="str">
        <v>877 041 7530</v>
      </c>
      <c r="AH61" t="str">
        <v>dharmendramishra@ltfs.com</v>
      </c>
    </row>
    <row r="62">
      <c r="A62">
        <v>6945</v>
      </c>
      <c r="B62" t="str">
        <v>YES</v>
      </c>
      <c r="D62" t="str">
        <v>RAJEEV</v>
      </c>
      <c r="E62" t="str">
        <v>PUNEET</v>
      </c>
      <c r="F62" t="str">
        <v>SAMAY</v>
      </c>
      <c r="G62" t="str">
        <v>TARUN JAUHARI</v>
      </c>
      <c r="H62" t="str">
        <v>ANURAG SHARMA</v>
      </c>
      <c r="I62" t="str">
        <v>RAHUL SAHA</v>
      </c>
      <c r="J62" t="str">
        <v>SALARIED</v>
      </c>
      <c r="L62" t="str">
        <v>DR DUSHYANT AHIRWAR</v>
      </c>
      <c r="M62" t="str">
        <v>NIL</v>
      </c>
      <c r="N62" t="str">
        <v>BAREILLY</v>
      </c>
      <c r="O62">
        <v>46241</v>
      </c>
      <c r="P62">
        <v>46241</v>
      </c>
      <c r="Q62">
        <v>61</v>
      </c>
      <c r="R62" t="str">
        <v>9752156122</v>
      </c>
      <c r="S62" t="str">
        <v>MADHYA PRADESH</v>
      </c>
      <c r="T62" t="str">
        <v>BHOPAL</v>
      </c>
      <c r="U62" t="str">
        <v>OD</v>
      </c>
      <c r="V62" t="str">
        <v>F2 FINTECH</v>
      </c>
      <c r="W62" t="str">
        <v>GODREJ</v>
      </c>
      <c r="Z62" t="str">
        <v>UNSECURED</v>
      </c>
      <c r="AA62" t="str">
        <v>REJECTED</v>
      </c>
      <c r="AD62" t="str">
        <v>PENDING FOR LOGIN || ALRAEDY REJECTED CASE DUE TO HIGH ENQURIES</v>
      </c>
      <c r="AE62" t="str">
        <v>Dr. Dushyant Ahirwar is an MBBS-qualified medical professional with around 9 years of experience, currently working as a consultant and running practice at Care Polyclinic, Bhopal. He earns an average monthly income of ₹1.5 lakhs through consultancy. The applicant has a self-owned residence and a stable family background. However, he is highly leveraged with existing obligations of approximately ₹95,000 per month, including a home loan from SBI (₹48 lakhs), an OD from Bajaj (₹30 lakhs), and an equipment loan from IDBI (₹10 lakhs), resulting in a high FOIR of ~70%. Despite no recent repayment issues or bounces, the high EMI burden indicates elevated financial stress. The loan requirement is for clinic setup, and overall the profile reflects a moderate-to-high risk borrower. We can not fund due to high enquiry</v>
      </c>
      <c r="AF62" t="str">
        <v>shadab</v>
      </c>
      <c r="AG62" t="str">
        <v>96910 84687</v>
      </c>
      <c r="AH62" t="str">
        <v>shadab.mirza@godrejcapital.com</v>
      </c>
    </row>
    <row r="63">
      <c r="A63">
        <v>6939</v>
      </c>
      <c r="B63" t="str">
        <v>YES</v>
      </c>
      <c r="D63" t="str">
        <v>RAJEEV</v>
      </c>
      <c r="E63" t="str">
        <v>PUNEET</v>
      </c>
      <c r="F63" t="str">
        <v>MAHABOOB</v>
      </c>
      <c r="G63" t="str">
        <v>ARIF</v>
      </c>
      <c r="H63" t="str">
        <v>HARSH SHARMA</v>
      </c>
      <c r="I63" t="str">
        <v>HARSH SHARMA</v>
      </c>
      <c r="J63" t="str">
        <v>SALARIED</v>
      </c>
      <c r="L63" t="str">
        <v>DR PRAKASH MARUTHI ATHAVALE</v>
      </c>
      <c r="M63" t="str">
        <v>NIL</v>
      </c>
      <c r="N63" t="str">
        <v>NOIDA</v>
      </c>
      <c r="O63">
        <v>46241</v>
      </c>
      <c r="P63">
        <v>46244</v>
      </c>
      <c r="Q63">
        <v>170810424</v>
      </c>
      <c r="R63" t="str">
        <v>8329413542</v>
      </c>
      <c r="S63" t="str">
        <v>MAHARASHTRA</v>
      </c>
      <c r="T63" t="str">
        <v>THANE</v>
      </c>
      <c r="U63" t="str">
        <v>OD</v>
      </c>
      <c r="V63" t="str">
        <v>F2 FINTECH</v>
      </c>
      <c r="W63" t="str">
        <v>CHOLA</v>
      </c>
      <c r="Z63" t="str">
        <v>UNSECURED</v>
      </c>
      <c r="AA63" t="str">
        <v>REJECTED</v>
      </c>
      <c r="AD63" t="str">
        <v>CASE LOGIN DONE || CASE MOVED TO CREDIT || CASE IS IN UNDER WRITING || LOW ABB NEED ADDITIONAL BANKING</v>
      </c>
      <c r="AE63" t="str">
        <v xml:space="preserve">Prakash Maruti Athavale is a  self-employed dentist (BDS) with 9 years of professional experience and registration since 2018. He operates Suman Dental Clinic &amp; Implant Centre and reports additional income of approximately ₹2–2.5 lakh per month from his own hospital. His CIBIL score is 752, with no credit enquiries and no reported bouncing in the last 12 months. He has 5 active loan facilities with total sanctioned exposure of ₹12.01 lakh and outstanding of approximately ₹9.29 lakh, including a professional loan with an EMI of ₹12,780. The proposed requirement is for clinic expansion. Overall, the profile shows stable banking, satisfactory credit history, regular repayment track. We can not fund due to Low ABB </v>
      </c>
      <c r="AF63" t="str">
        <v>sonuvg</v>
      </c>
      <c r="AG63" t="str">
        <v>90047 39286</v>
      </c>
      <c r="AH63" t="str">
        <v>sonuvg@chola1.murugappa.com</v>
      </c>
    </row>
    <row r="64">
      <c r="A64">
        <v>6868</v>
      </c>
      <c r="B64" t="str">
        <v>YES</v>
      </c>
      <c r="D64" t="str">
        <v>SAMAY</v>
      </c>
      <c r="E64" t="str">
        <v>PUNEET</v>
      </c>
      <c r="F64" t="str">
        <v>SAMAY</v>
      </c>
      <c r="G64" t="str">
        <v>MANVI BHARADWAJ</v>
      </c>
      <c r="H64" t="str">
        <v>AMANPREET SINGH</v>
      </c>
      <c r="I64" t="str">
        <v>AMANPREET SINGH</v>
      </c>
      <c r="J64" t="str">
        <v>SALARIED</v>
      </c>
      <c r="L64" t="str">
        <v>DR ROUSHON ALOM</v>
      </c>
      <c r="M64">
        <v>500000</v>
      </c>
      <c r="N64" t="str">
        <v>NOIDA</v>
      </c>
      <c r="O64">
        <v>46241</v>
      </c>
      <c r="P64">
        <v>46247</v>
      </c>
      <c r="Q64">
        <v>170812022</v>
      </c>
      <c r="R64" t="str">
        <v>9916045051</v>
      </c>
      <c r="S64" t="str">
        <v>KARNATAKA</v>
      </c>
      <c r="T64" t="str">
        <v>BENGALURU</v>
      </c>
      <c r="U64" t="str">
        <v>DOD</v>
      </c>
      <c r="V64" t="str">
        <v>F2 FINTECH</v>
      </c>
      <c r="W64" t="str">
        <v>CHOLA</v>
      </c>
      <c r="X64">
        <v>1000000</v>
      </c>
      <c r="Y64">
        <v>1000000</v>
      </c>
      <c r="Z64" t="str">
        <v>UNSECURED</v>
      </c>
      <c r="AA64" t="str">
        <v>DROP</v>
      </c>
      <c r="AB64">
        <v>46244</v>
      </c>
      <c r="AD64" t="str">
        <v xml:space="preserve">CASE LOGIN DONE || CASE MOVED TO CREDIT || CASE IS IN UNDER WRITING  || CUSTOMER REQUIRED OD BUT WE CANNOT GIVE DOD DUE TO LOAN IS LESS THAN 15 L || CASE IS UNDER DISCUSSION || DR NEEDS DOD BUT THE LOAN AMOUNT IS LESS SO DOD IS NOT POSSIBLE </v>
      </c>
      <c r="AE64" t="str">
        <v>Dr. Roushan Alom is a salaried doctor and consultant with 7 years of professional experience, holding BAMS and MS (Ayurveda) qualifications. He is currently associated with JMJ Hospital, Bengaluru and earns a monthly salary of ₹1.25 lakh, along with an additional ₹80,000–1,00,000 per month from on-call consultancy. He has an excellent CIBIL score of 770 and maintains his banking relationship with South Indian Bank, where the average monthly credit is ₹1.11 lakh and the 6-month Average Bank Balance (ABB) is ₹17,233. The customer has 6 active secured loan accounts with a total outstanding of approximately ₹1.53 crore, including a joint property loan, a housing loan, and multiple credit cards, resulting in a total monthly EMI obligation of ₹1.69 lakh. There have been no credit enquiries or EMI bounces in the last 6 months, indicating a satisfactory repayment track record. However, the profile reflects a high leverage position, and despite a strong credit score, the existing debt burden. We can fund  5-10 LAKHS</v>
      </c>
      <c r="AF64" t="str">
        <v>SURESH</v>
      </c>
      <c r="AG64">
        <v>9844544377</v>
      </c>
      <c r="AH64" t="str">
        <v>sureshnagaraju@chola1.murugappa.com</v>
      </c>
    </row>
    <row r="65">
      <c r="A65">
        <v>6946</v>
      </c>
      <c r="B65" t="str">
        <v>YES</v>
      </c>
      <c r="D65" t="str">
        <v>RAJEEV</v>
      </c>
      <c r="E65" t="str">
        <v>AKSHAY</v>
      </c>
      <c r="F65" t="str">
        <v>MAHABOOB</v>
      </c>
      <c r="G65" t="str">
        <v>PRIYANSHU MAURYA</v>
      </c>
      <c r="H65" t="str">
        <v>HARSH SHARMA</v>
      </c>
      <c r="I65" t="str">
        <v>HARSH SHARMA</v>
      </c>
      <c r="J65" t="str">
        <v>SALARIED</v>
      </c>
      <c r="L65" t="str">
        <v>ADV SHRI MANOJ SHARMA</v>
      </c>
      <c r="M65" t="str">
        <v>NIL</v>
      </c>
      <c r="N65" t="str">
        <v>NOIDA</v>
      </c>
      <c r="O65">
        <v>46242</v>
      </c>
      <c r="P65">
        <v>46242</v>
      </c>
      <c r="Q65">
        <v>64</v>
      </c>
      <c r="R65" t="str">
        <v>9039362218</v>
      </c>
      <c r="S65" t="str">
        <v>MADHYA PRADESH</v>
      </c>
      <c r="T65" t="str">
        <v>DEWAS</v>
      </c>
      <c r="U65" t="str">
        <v>OD</v>
      </c>
      <c r="V65" t="str">
        <v>F2 FINTECH</v>
      </c>
      <c r="W65" t="str">
        <v>BAJAJ</v>
      </c>
      <c r="Z65" t="str">
        <v>UNSECURED</v>
      </c>
      <c r="AA65" t="str">
        <v>REJECTED</v>
      </c>
      <c r="AD65" t="str">
        <v>LOGIN DONE || OGL</v>
      </c>
      <c r="AE65" t="str">
        <v>CASE NOT DOABLE</v>
      </c>
      <c r="AF65" t="str">
        <v>Javed</v>
      </c>
      <c r="AG65" t="str">
        <v>92445 58225</v>
      </c>
      <c r="AH65" t="str">
        <v>Javed.khan1@bajajfinserv.in</v>
      </c>
    </row>
    <row r="66">
      <c r="A66">
        <v>6952</v>
      </c>
      <c r="B66" t="str">
        <v>YES</v>
      </c>
      <c r="D66" t="str">
        <v>KUSHBOO</v>
      </c>
      <c r="E66" t="str">
        <v>AKSHAY</v>
      </c>
      <c r="F66" t="str">
        <v>MAHABOOB</v>
      </c>
      <c r="G66" t="str">
        <v>TANNU KUMARI</v>
      </c>
      <c r="H66" t="str">
        <v>RAJKUMARI</v>
      </c>
      <c r="I66" t="str">
        <v>RAJKUMARI</v>
      </c>
      <c r="J66" t="str">
        <v>SOURCER</v>
      </c>
      <c r="L66" t="str">
        <v>DR SHRUTI MALHOTRA</v>
      </c>
      <c r="M66">
        <v>3000000</v>
      </c>
      <c r="N66" t="str">
        <v>NOIDA</v>
      </c>
      <c r="O66">
        <v>46242</v>
      </c>
      <c r="P66">
        <v>46246</v>
      </c>
      <c r="Q66" t="str">
        <v>SME000021010065</v>
      </c>
      <c r="R66" t="str">
        <v>9536332456</v>
      </c>
      <c r="S66" t="str">
        <v>PUNJAB</v>
      </c>
      <c r="T66" t="str">
        <v>CHANDIGARH</v>
      </c>
      <c r="U66" t="str">
        <v>OD</v>
      </c>
      <c r="V66" t="str">
        <v>F2 FINTECH</v>
      </c>
      <c r="W66" t="str">
        <v>BAJAJ</v>
      </c>
      <c r="X66">
        <v>2500000</v>
      </c>
      <c r="Y66">
        <v>2500000</v>
      </c>
      <c r="Z66" t="str">
        <v>UNSECURED</v>
      </c>
      <c r="AA66" t="str">
        <v>DISBURSED</v>
      </c>
      <c r="AB66">
        <v>46242</v>
      </c>
      <c r="AC66">
        <v>46246</v>
      </c>
      <c r="AD66" t="str">
        <v>LOGIN DONE || CONSENT SENT || CONSENT DONE-ELIGIBILITY IS 30 LACS CASE IS IN CREDIT UNDER WRITING  || GEO TAGGING PENDING-BANKER WILL TRY TO GO TODAY FOR GEO TAGGING || CASE TO BE DISBURSED TODAY</v>
      </c>
      <c r="AE66" t="str">
        <v xml:space="preserve"> </v>
      </c>
      <c r="AF66" t="str">
        <v>dilpreet</v>
      </c>
      <c r="AG66">
        <v>9779611524</v>
      </c>
      <c r="AH66" t="str">
        <v>dilpreet.singh@bajajfinserv.in</v>
      </c>
    </row>
    <row r="67">
      <c r="A67">
        <v>6948</v>
      </c>
      <c r="B67" t="str">
        <v>YES</v>
      </c>
      <c r="D67" t="str">
        <v>RAJEEV</v>
      </c>
      <c r="E67" t="str">
        <v>AKSHAY</v>
      </c>
      <c r="F67" t="str">
        <v>MAHABOOB</v>
      </c>
      <c r="G67" t="str">
        <v>RAVI KUMAR</v>
      </c>
      <c r="H67" t="str">
        <v>ROSHAN THAKUR</v>
      </c>
      <c r="I67" t="str">
        <v>AMANPREET SINGH</v>
      </c>
      <c r="J67" t="str">
        <v>SALARIED</v>
      </c>
      <c r="L67" t="str">
        <v>DR ATMAPRAKASH SURYAMANI</v>
      </c>
      <c r="M67">
        <v>1500000</v>
      </c>
      <c r="N67" t="str">
        <v>NOIDA</v>
      </c>
      <c r="O67">
        <v>46242</v>
      </c>
      <c r="P67">
        <v>46244</v>
      </c>
      <c r="Q67">
        <v>66</v>
      </c>
      <c r="R67" t="str">
        <v>9319024606</v>
      </c>
      <c r="S67" t="str">
        <v>UTTAR PRADESH</v>
      </c>
      <c r="T67" t="str">
        <v>GAUTAM BUDDHA NAGAR</v>
      </c>
      <c r="U67" t="str">
        <v>OD</v>
      </c>
      <c r="V67" t="str">
        <v>F2 FINTECH</v>
      </c>
      <c r="W67" t="str">
        <v>POONAWALA</v>
      </c>
      <c r="Z67" t="str">
        <v>UNSECURED</v>
      </c>
      <c r="AA67" t="str">
        <v>HOLD</v>
      </c>
      <c r="AD67" t="str">
        <v>PENDING FOE LOGIN || CONSENT IS PENDING FROM CX SIDE || ADHAAR &amp; BANKING PENDING || PENDENCY CLEARED || DOCTOR NEED HYBRID OD-POONAWALLA IS NOT GIVING HYBRID OD</v>
      </c>
      <c r="AF67" t="str">
        <v>mahesh</v>
      </c>
      <c r="AG67" t="str">
        <v>‎9356045515</v>
      </c>
      <c r="AH67" t="str">
        <v>arjun.darade@poonawallafincorp.com</v>
      </c>
    </row>
    <row r="68">
      <c r="A68">
        <v>6951</v>
      </c>
      <c r="B68" t="str">
        <v>YES</v>
      </c>
      <c r="D68" t="str">
        <v>RAJEEV</v>
      </c>
      <c r="E68" t="str">
        <v>PUNEET</v>
      </c>
      <c r="F68" t="str">
        <v>MAHABOOB</v>
      </c>
      <c r="G68" t="str">
        <v>SIMRAN SOLANKI</v>
      </c>
      <c r="H68" t="str">
        <v>AMANPREET SINGH</v>
      </c>
      <c r="I68" t="str">
        <v>AMANPREET SINGH</v>
      </c>
      <c r="J68" t="str">
        <v>SALARIED</v>
      </c>
      <c r="L68" t="str">
        <v>DR UMED SINGH</v>
      </c>
      <c r="M68" t="str">
        <v>NIL</v>
      </c>
      <c r="N68" t="str">
        <v>NOIDA</v>
      </c>
      <c r="O68">
        <v>46242</v>
      </c>
      <c r="P68">
        <v>46242</v>
      </c>
      <c r="Q68" t="str">
        <v>SME000021012648</v>
      </c>
      <c r="R68" t="str">
        <v>9996320058</v>
      </c>
      <c r="S68" t="str">
        <v>HARYANA</v>
      </c>
      <c r="T68" t="str">
        <v>BHIWANI</v>
      </c>
      <c r="U68" t="str">
        <v>OD</v>
      </c>
      <c r="V68" t="str">
        <v>F2 FINTECH</v>
      </c>
      <c r="W68" t="str">
        <v>BAJAJ</v>
      </c>
      <c r="Z68" t="str">
        <v>UNSECURED</v>
      </c>
      <c r="AA68" t="str">
        <v>REJECTED</v>
      </c>
      <c r="AD68" t="str">
        <v xml:space="preserve">LOGIN D0NE ||  42 BOUNCINF IN CD LOAN </v>
      </c>
      <c r="AE68" t="str">
        <v>Umed Singh  is a self-employed BAMS doctor with 18 years of professional experience and has been running his own clinic, generating additional income of approximately ₹1–1.5 lakh per month. The customer has a good CIBIL score of 784 with 3 active loan accounts, having total outstanding of approximately ₹9.84 lakh, and no recent credit enquiries in the last 6 months. The customer’s reported monthly income is ₹1 lakh and existing EMI is reflected as nil. Banking shows an average balance of ₹32,197 over the last 6 months. The loan requirement is for clinic expansion. We can not fund due to Bouncing in Consumer durables loan</v>
      </c>
      <c r="AF68" t="str">
        <v>vikas</v>
      </c>
      <c r="AG68">
        <v>9992211706</v>
      </c>
      <c r="AH68" t="str">
        <v>vikas.vikas45@bajajfinserv.in</v>
      </c>
    </row>
    <row r="69">
      <c r="A69">
        <v>6953</v>
      </c>
      <c r="B69" t="str">
        <v>YES</v>
      </c>
      <c r="C69" t="str">
        <v>NO</v>
      </c>
      <c r="D69" t="str">
        <v>RAJEEV</v>
      </c>
      <c r="E69" t="str">
        <v>PUNEET</v>
      </c>
      <c r="F69" t="str">
        <v>SAMAY</v>
      </c>
      <c r="G69" t="str">
        <v>AMANPREET SINGH</v>
      </c>
      <c r="H69" t="str">
        <v>AMANPREET SINGH</v>
      </c>
      <c r="I69" t="str">
        <v>AMANPREET SINGH</v>
      </c>
      <c r="J69" t="str">
        <v>SALARIED</v>
      </c>
      <c r="L69" t="str">
        <v xml:space="preserve">CA SHYAMSUNDAR PREMANAND DAS </v>
      </c>
      <c r="M69" t="str">
        <v>NIL</v>
      </c>
      <c r="N69" t="str">
        <v>NOIDA</v>
      </c>
      <c r="O69">
        <v>46244</v>
      </c>
      <c r="P69">
        <v>46245</v>
      </c>
      <c r="Q69">
        <v>68</v>
      </c>
      <c r="R69" t="str">
        <v>9321117717</v>
      </c>
      <c r="S69" t="str">
        <v>MAHARASHTRA</v>
      </c>
      <c r="T69" t="str">
        <v>MUMBAI</v>
      </c>
      <c r="U69" t="str">
        <v>OD</v>
      </c>
      <c r="V69" t="str">
        <v>F2 FINTECH</v>
      </c>
      <c r="W69" t="str">
        <v>POONAWALA</v>
      </c>
      <c r="Z69" t="str">
        <v>UNSECURED</v>
      </c>
      <c r="AA69" t="str">
        <v>REJECTED</v>
      </c>
      <c r="AD69" t="str">
        <v>PENDING FOR LOGIN || 6 MONTHS BANK STATEMENT - PENDING || ABB LOW || ADDITIONAL BANKING REQUIRED || ADDITIONAL BANKING SEND BANKER WILL CHECK || LOW ABB</v>
      </c>
      <c r="AE69" t="str">
        <v>Shyamsundar Das is a self-employed CA, registered in 2014, with approximately 10 years of professional experience. He has a strong CIBIL score of 768 and no recent credit enquiries. However, the customer has 14 active loan/credit facilities with total sanctioned exposure of approximately ₹1.72 crore and an outstanding balance of around ₹1.11 crore, of which ₹95.30 lakh is unsecured. The profile shows high existing leverage, including a professional loan, business loans, personal loan, and multiple credit cards. Banking details indicate a very low average balance of approximately ₹4,303, while monthly income and ITR details are not available in the provided sheet. The proposed requirement is for business expansion. Overall, despite the good CIBIL score and clean enquiry profile, high unsecured exposure, low banking balance. We can not fund due to 4 usl Running &amp; LOW ABB</v>
      </c>
      <c r="AF69" t="str">
        <v>arjun</v>
      </c>
      <c r="AG69" t="str">
        <v>‎93560 45515</v>
      </c>
      <c r="AH69" t="str">
        <v>arjun.darade@poonawallafincorp.com</v>
      </c>
    </row>
    <row r="70">
      <c r="A70">
        <v>6940</v>
      </c>
      <c r="B70" t="str">
        <v>YES</v>
      </c>
      <c r="D70" t="str">
        <v>SAMAY</v>
      </c>
      <c r="E70" t="str">
        <v>PUNEET</v>
      </c>
      <c r="F70" t="str">
        <v>MAHABOOB</v>
      </c>
      <c r="G70" t="str">
        <v>VAISHNAVI RAJPUT</v>
      </c>
      <c r="H70" t="str">
        <v>ANIL KUMAR</v>
      </c>
      <c r="I70" t="str">
        <v>SHASHANK BHARDWAJ</v>
      </c>
      <c r="J70" t="str">
        <v>SALARIED</v>
      </c>
      <c r="L70" t="str">
        <v>DR BHAGAT PALLAVI PRANIL</v>
      </c>
      <c r="M70" t="str">
        <v>NIL</v>
      </c>
      <c r="N70" t="str">
        <v>BAREILLY</v>
      </c>
      <c r="O70">
        <v>46244</v>
      </c>
      <c r="P70">
        <v>46244</v>
      </c>
      <c r="Q70" t="str">
        <v>DL00000035972</v>
      </c>
      <c r="R70" t="str">
        <v>8087229895</v>
      </c>
      <c r="S70" t="str">
        <v>MAHARASHTRA</v>
      </c>
      <c r="T70" t="str">
        <v>NAGPUR</v>
      </c>
      <c r="U70" t="str">
        <v>OD</v>
      </c>
      <c r="V70" t="str">
        <v>F2 FINTECH</v>
      </c>
      <c r="W70" t="str">
        <v>ABCL</v>
      </c>
      <c r="Z70" t="str">
        <v>UNSECURED</v>
      </c>
      <c r="AA70" t="str">
        <v>REJECTED</v>
      </c>
      <c r="AD70" t="str">
        <v>&gt;=3 Unsecured Loan Count &amp; MBBS, CA, CS, CMA, BAMS, BHMS, MDS &amp; BDS &amp; Risk Segment Other than VLR || HR &amp; &gt;= 3 USL         ||Overdue other than CC &gt; 25000 &amp; HR</v>
      </c>
      <c r="AE70" t="str">
        <v>Bhagat Pallavi Pranil is a  self-employed dentist (BDS), registered in 2012, with 13 years of professional experience and reported monthly income of ₹3 lakh from her own clinic. The profile has 13 active loan/credit facilities with total outstanding of approximately ₹55.03 lakh and reported EMI obligations of ₹45,000. CIBIL score is 697, with no recent credit enquiries reported. The customer owns the residence and clinic, and TVR is completed.Customer has  1,68,898 overdue in Gold loan. banking/ABB details are not provided, and the profile has high overall leverage with multiple secured and unsecured obligations. Overall, the profile has good professional vintage. We can not fund due to overdue in Gold loan</v>
      </c>
      <c r="AF70" t="str">
        <v>CHANDRAHSHEKHAR</v>
      </c>
      <c r="AG70">
        <v>9767987177</v>
      </c>
    </row>
    <row r="71">
      <c r="A71">
        <v>6955</v>
      </c>
      <c r="B71" t="str">
        <v>YES</v>
      </c>
      <c r="D71" t="str">
        <v>KUSHBOO</v>
      </c>
      <c r="E71" t="str">
        <v>PUNEET</v>
      </c>
      <c r="F71" t="str">
        <v>SAMAY</v>
      </c>
      <c r="G71" t="str">
        <v>YASH SHARMA</v>
      </c>
      <c r="H71" t="str">
        <v>AKSHAY RAGHAV</v>
      </c>
      <c r="I71" t="str">
        <v>RAHUL SAHA</v>
      </c>
      <c r="J71" t="str">
        <v>SALARIED</v>
      </c>
      <c r="L71" t="str">
        <v>DR RAVISHANKAR GAUTAM</v>
      </c>
      <c r="M71" t="str">
        <v>NIL</v>
      </c>
      <c r="N71" t="str">
        <v>BAREILLY</v>
      </c>
      <c r="O71">
        <v>46244</v>
      </c>
      <c r="P71">
        <v>46244</v>
      </c>
      <c r="Q71" t="str">
        <v>DL00000036123</v>
      </c>
      <c r="R71" t="str">
        <v>8319320688</v>
      </c>
      <c r="S71" t="str">
        <v>MADHYA PRADESH</v>
      </c>
      <c r="T71" t="str">
        <v>BHOPAL</v>
      </c>
      <c r="U71" t="str">
        <v>OD</v>
      </c>
      <c r="V71" t="str">
        <v>F2 FINTECH</v>
      </c>
      <c r="W71" t="str">
        <v>ABCL</v>
      </c>
      <c r="Z71" t="str">
        <v>UNSECURED</v>
      </c>
      <c r="AA71" t="str">
        <v>REJECTED</v>
      </c>
      <c r="AD71" t="str">
        <v xml:space="preserve">HR SEGMENT </v>
      </c>
      <c r="AE71" t="str">
        <v>Ravishankar Gautam is a  doctor with an MBBS qualification, registered in 2007, and approximately 19 years of professional experience. He is working as a consultant across multiple hospitals, including Manthan Hospital, Master Lal Singh Hospital, and Multi Care Hospital. His CIBIL score is 741 with no recent credit enquiries; however, he has 7 active loan facilities with total sanctioned exposure of approximately ₹1.77 crore and outstanding of around ₹1.41 crore, comprising 2 secured and 5 unsecured facilities. Banking details and income proof are not provided. The customer is seeking a maximum backup limit, but the high existing leverage, significant unsecured exposure. We can not fund due to more than 3 USL running</v>
      </c>
      <c r="AF71" t="str">
        <v>PRASHANT</v>
      </c>
    </row>
    <row r="72">
      <c r="A72">
        <v>6948</v>
      </c>
      <c r="B72" t="str">
        <v>YES</v>
      </c>
      <c r="D72" t="str">
        <v>RAJEEV</v>
      </c>
      <c r="E72" t="str">
        <v>AKSHAY</v>
      </c>
      <c r="F72" t="str">
        <v>MAHABOOB</v>
      </c>
      <c r="G72" t="str">
        <v>RAVI KUMAR</v>
      </c>
      <c r="H72" t="str">
        <v>ROSHAN THAKUR</v>
      </c>
      <c r="I72" t="str">
        <v>AMANPREET SINGH</v>
      </c>
      <c r="J72" t="str">
        <v>SALARIED</v>
      </c>
      <c r="L72" t="str">
        <v>DR ATMAPRAKASH SURYAMANI UPADHAY</v>
      </c>
      <c r="M72">
        <v>2000000</v>
      </c>
      <c r="N72" t="str">
        <v>NOIDA</v>
      </c>
      <c r="O72">
        <v>46244</v>
      </c>
      <c r="P72">
        <v>46248</v>
      </c>
      <c r="Q72">
        <v>170814830</v>
      </c>
      <c r="R72" t="str">
        <v>9319024606</v>
      </c>
      <c r="S72" t="str">
        <v>UTTAR PRADESH</v>
      </c>
      <c r="T72" t="str">
        <v>GAUTAM BUDDHA NAGAR</v>
      </c>
      <c r="U72" t="str">
        <v>DOD</v>
      </c>
      <c r="V72" t="str">
        <v>F2 FINTECH</v>
      </c>
      <c r="W72" t="str">
        <v>CHOLA</v>
      </c>
      <c r="X72">
        <v>2000000</v>
      </c>
      <c r="Y72">
        <v>2000000</v>
      </c>
      <c r="Z72" t="str">
        <v>UNSECURED</v>
      </c>
      <c r="AA72" t="str">
        <v>DISBURSED</v>
      </c>
      <c r="AB72">
        <v>46247</v>
      </c>
      <c r="AC72">
        <v>46248</v>
      </c>
      <c r="AD72" t="str">
        <v>LOGIN DONE || CASE WILL BE MOVED TO CREDIT  || AGREEGATOR SEND TO DR FOR AGREEGATOR-ITS PENDING FROM CX END || AGREEGATOR DONE  SUBMIT TO BANKER CASE TO BE APPROVED TODAY || RCU PENDING CASE TO BE DISBURSED TODAY</v>
      </c>
      <c r="AE72" t="str">
        <v>Dr. Atmaprakash Suryamani Upadhyay, a MBBS and MD-qualified doctor with over 11 years of professional experience, is a self-employed medical practitioner based in Greater Noida, Uttar Pradesh. He operates Dr. Upadhyay Path Lab, demonstrating strong entrepreneurial and professional stability. His total monthly income, as per ITR, is approximately ₹6.93 lakhs, with ₹5–6 lakhs monthly earned mostly in cash. Dr. Upadhyay holds active loans, including a ₹53 lakh home loan with Aawas and a car loan with IDFC, paying EMIs totaling around ₹80,000 monthly. He has maintained a clean financial record with no recent bounces or delinquencies. Staying with his family, he is seeking a professional loan as a backup limit to support business continuity. We can fund 20-25 lakhs</v>
      </c>
      <c r="AF72" t="str">
        <v>MOHIT</v>
      </c>
      <c r="AG72" t="str">
        <v>75310 43153</v>
      </c>
      <c r="AH72" t="str">
        <v>mohitts@chola.murugappa.com</v>
      </c>
    </row>
    <row r="73">
      <c r="A73">
        <v>6899</v>
      </c>
      <c r="B73" t="str">
        <v>YES</v>
      </c>
      <c r="D73" t="str">
        <v>RAJEEV</v>
      </c>
      <c r="E73" t="str">
        <v>PUNEET</v>
      </c>
      <c r="F73" t="str">
        <v>SAMAY</v>
      </c>
      <c r="G73" t="str">
        <v>ANURAG SHARMA</v>
      </c>
      <c r="H73" t="str">
        <v>RAHUL SAHA</v>
      </c>
      <c r="I73" t="str">
        <v>RAHUL SAHA</v>
      </c>
      <c r="J73" t="str">
        <v>SALARIED</v>
      </c>
      <c r="L73" t="str">
        <v>DR SYED MAHVISH</v>
      </c>
      <c r="M73" t="str">
        <v>NIL</v>
      </c>
      <c r="N73" t="str">
        <v>BAREILLY</v>
      </c>
      <c r="O73">
        <v>46244</v>
      </c>
      <c r="P73">
        <v>46246</v>
      </c>
      <c r="Q73">
        <v>170808463</v>
      </c>
      <c r="R73" t="str">
        <v>7889706475</v>
      </c>
      <c r="S73" t="str">
        <v>JAMMU AND KASHMIR</v>
      </c>
      <c r="T73" t="str">
        <v>SRINAGAR</v>
      </c>
      <c r="U73" t="str">
        <v>DOD</v>
      </c>
      <c r="V73" t="str">
        <v>F2 FINTECH</v>
      </c>
      <c r="W73" t="str">
        <v>CHOLA</v>
      </c>
      <c r="X73">
        <v>2000000</v>
      </c>
      <c r="Y73">
        <v>2000000</v>
      </c>
      <c r="Z73" t="str">
        <v>UNSECURED</v>
      </c>
      <c r="AA73" t="str">
        <v>HOLD</v>
      </c>
      <c r="AD73" t="str">
        <v>LOGIN DONE || PENDENCY - SELFIE REQUIRED || CASE TO BE MOVED TO CREDIT || DR DENIED FOR LOAN SHE IS SAYING SALARY HAS BEEN CREATED NOW I  DONT NEED ANY FUND</v>
      </c>
      <c r="AF73" t="str">
        <v>abidrafiq</v>
      </c>
      <c r="AG73">
        <v>7006077442</v>
      </c>
      <c r="AH73" t="str">
        <v>abidrafiq@chola1.murugappa.com</v>
      </c>
    </row>
    <row r="74">
      <c r="A74">
        <v>6956</v>
      </c>
      <c r="B74" t="str">
        <v>YES</v>
      </c>
      <c r="D74" t="str">
        <v>RAJEEV</v>
      </c>
      <c r="E74" t="str">
        <v>AKSHAY</v>
      </c>
      <c r="F74" t="str">
        <v>MAHABOOB</v>
      </c>
      <c r="G74" t="str">
        <v>SUHANI SINGH</v>
      </c>
      <c r="H74" t="str">
        <v>AMIT KUMAR</v>
      </c>
      <c r="I74" t="str">
        <v>RAJKUMARI</v>
      </c>
      <c r="J74" t="str">
        <v>INTERN</v>
      </c>
      <c r="L74" t="str">
        <v>VISHAL KUMAR RAM</v>
      </c>
      <c r="M74" t="str">
        <v>NIL</v>
      </c>
      <c r="N74" t="str">
        <v>NOIDA</v>
      </c>
      <c r="O74">
        <v>46244</v>
      </c>
      <c r="P74">
        <v>46244</v>
      </c>
      <c r="Q74">
        <v>73</v>
      </c>
      <c r="R74" t="str">
        <v>7764074202</v>
      </c>
      <c r="S74" t="str">
        <v>MAHARASHTRA</v>
      </c>
      <c r="T74" t="str">
        <v>MUMBAI</v>
      </c>
      <c r="U74" t="str">
        <v>SAL OD</v>
      </c>
      <c r="V74" t="str">
        <v>F2 FINTECH</v>
      </c>
      <c r="W74" t="str">
        <v>ABCL</v>
      </c>
      <c r="Z74" t="str">
        <v>UNSECURED</v>
      </c>
      <c r="AA74" t="str">
        <v>REJECTED</v>
      </c>
      <c r="AD74" t="str">
        <v xml:space="preserve">PENDING FOR LOGIN | CASE NOT DOABLE </v>
      </c>
      <c r="AE74" t="str">
        <v>Vishal Kumar Ram is a  salaried customer with a monthly income of ₹62,899 and a CIBIL score of 727. He has 24 active unsecured loan accounts with an aggregate outstanding balance of approximately ₹6.26 lakh and reported existing EMI of ₹15,000. The profile shows a high number of active unsecured tradelines, including several recently opened loans, which indicates elevated credit dependency. Banking conduct shows an average balance of ₹32,149 over the last six months, with five reported bounces during the period. Although there are no recent credit enquiries and TVR is completed, the combination of multiple active unsecured loans, recent borrowing, and repayment irregularities makes the profile high risk. We can not fund due to high USL</v>
      </c>
      <c r="AF74" t="str">
        <v>AVANTAYA</v>
      </c>
      <c r="AG74">
        <v>9165939369</v>
      </c>
      <c r="AH74" t="str">
        <v>avantyaa.shukla@adityabirlacapital.com</v>
      </c>
    </row>
    <row r="75">
      <c r="A75">
        <v>6967</v>
      </c>
      <c r="B75" t="str">
        <v>YES</v>
      </c>
      <c r="D75" t="str">
        <v>RAJEEV</v>
      </c>
      <c r="E75" t="str">
        <v>PUNEET</v>
      </c>
      <c r="F75" t="str">
        <v>SAMAY</v>
      </c>
      <c r="G75" t="str">
        <v>AKSHAY RAGHAV</v>
      </c>
      <c r="H75" t="str">
        <v>RAHUL SAHA</v>
      </c>
      <c r="I75" t="str">
        <v>RAHUL SAHA</v>
      </c>
      <c r="J75" t="str">
        <v>SALARIED</v>
      </c>
      <c r="L75" t="str">
        <v>DR VIRBHADRA SINGH MUVEL</v>
      </c>
      <c r="M75" t="str">
        <v>NIL</v>
      </c>
      <c r="N75" t="str">
        <v>BAREILLY</v>
      </c>
      <c r="O75">
        <v>46244</v>
      </c>
      <c r="P75">
        <v>46244</v>
      </c>
      <c r="Q75" t="str">
        <v>DL00000036213</v>
      </c>
      <c r="R75" t="str">
        <v>9893264161</v>
      </c>
      <c r="S75" t="str">
        <v>MADHYA PRADESH</v>
      </c>
      <c r="T75" t="str">
        <v>INDORE</v>
      </c>
      <c r="U75" t="str">
        <v>OD</v>
      </c>
      <c r="V75" t="str">
        <v>F2 FINTECH</v>
      </c>
      <c r="W75" t="str">
        <v>ABCL</v>
      </c>
      <c r="Z75" t="str">
        <v>UNSECURED</v>
      </c>
      <c r="AA75" t="str">
        <v>REJECTED</v>
      </c>
      <c r="AD75" t="str">
        <v>&gt;=3 Unsecured Loan Count &amp; MBBS, CA, CS, CMA, BAMS, BHMS, MDS &amp; BDS &amp; Risk Segment Other than VLR</v>
      </c>
      <c r="AE75" t="str">
        <v>Dr. Virbhadra Singh Muvel, a MBBS doctor with 10 years of experience, is currently working at Community Health Centre, Bagh, Kukshi (Dist. Dhar, M.P.) while residing at his owned house in Indore. He earns a monthly salary of ₹94,347 along with consultancy income, and his spouse, Dr. Sonali Muvel, is listed as nominee. He has ongoing active loans with total monthly EMIs of around ₹1.45 lakh but maintains a clean repayment track record with no recent bounces. Dr. Muvel is seeking a professional loan for clinic expansion. We can not fund due to 3 USL running</v>
      </c>
      <c r="AF75" t="str">
        <v>PRAVIN</v>
      </c>
      <c r="AG75">
        <v>8889999522</v>
      </c>
    </row>
    <row r="76">
      <c r="B76" t="str">
        <v>YES</v>
      </c>
      <c r="D76" t="str">
        <v>RAJEEV</v>
      </c>
      <c r="E76" t="str">
        <v>PUNEET</v>
      </c>
      <c r="F76" t="str">
        <v>MAHABOOB</v>
      </c>
      <c r="G76" t="str">
        <v>JYOTI</v>
      </c>
      <c r="H76" t="str">
        <v>F2 FINTECH</v>
      </c>
      <c r="I76" t="str">
        <v>F2 FINTECH</v>
      </c>
      <c r="J76" t="str">
        <v>SOURCER</v>
      </c>
      <c r="L76" t="str">
        <v>DR JYOTSANA BAJAJ</v>
      </c>
      <c r="M76">
        <v>500000</v>
      </c>
      <c r="N76" t="str">
        <v>F2 FINTECH</v>
      </c>
      <c r="O76">
        <v>46244</v>
      </c>
      <c r="P76">
        <v>46244</v>
      </c>
      <c r="Q76" t="str">
        <v>B2C000224073371</v>
      </c>
      <c r="R76" t="str">
        <v>8800662512</v>
      </c>
      <c r="S76" t="str">
        <v>DELHI</v>
      </c>
      <c r="T76" t="str">
        <v>DELHI</v>
      </c>
      <c r="U76" t="str">
        <v>OD</v>
      </c>
      <c r="V76" t="str">
        <v>FAST CREDIT</v>
      </c>
      <c r="W76" t="str">
        <v>BAJAJ</v>
      </c>
      <c r="X76">
        <v>500000</v>
      </c>
      <c r="Y76">
        <v>500000</v>
      </c>
      <c r="Z76" t="str">
        <v>UNSECURED</v>
      </c>
      <c r="AA76" t="str">
        <v>DISBURSED</v>
      </c>
      <c r="AB76">
        <v>46244</v>
      </c>
      <c r="AC76">
        <v>46245</v>
      </c>
      <c r="AD76" t="str">
        <v>LOGIN DONE</v>
      </c>
      <c r="AE76" t="str">
        <v>Ms. Jyotsna Bajaj, is a   salaried professional working as a Manager at Solvy Tech Solutions Pvt. Ltd. (Zopper) since January 2023. She earns a monthly salary of ₹1,00,455, with no additional income or existing EMI obligations reported. The customer has requested the maximum eligible overdraft facility for clinic setup. However, banking details, CIBIL score, ITRs, qualification, total experience, and credit history are not available/provided, which limits comprehensive credit assessment. TVR is completed, and the customer stays with family. Overall, the profile shows stable salaried employment and zero reported liabilities. We can fund 5 lakhs due to -1 cibil</v>
      </c>
    </row>
    <row r="77">
      <c r="A77">
        <v>6968</v>
      </c>
      <c r="B77" t="str">
        <v>YES</v>
      </c>
      <c r="D77" t="str">
        <v>RAJEEV</v>
      </c>
      <c r="E77" t="str">
        <v>PUNEET</v>
      </c>
      <c r="F77" t="str">
        <v>SAMAY</v>
      </c>
      <c r="G77" t="str">
        <v>YASH SHARMA</v>
      </c>
      <c r="H77" t="str">
        <v>AKSHAY RAGHAV</v>
      </c>
      <c r="I77" t="str">
        <v>RAHUL SAHA</v>
      </c>
      <c r="J77" t="str">
        <v>SALARIED</v>
      </c>
      <c r="L77" t="str">
        <v>DR SMITA SINGH</v>
      </c>
      <c r="M77" t="str">
        <v>NIL</v>
      </c>
      <c r="N77" t="str">
        <v>BAREILLY</v>
      </c>
      <c r="O77">
        <v>46245</v>
      </c>
      <c r="P77">
        <v>46245</v>
      </c>
      <c r="Q77">
        <v>170815574</v>
      </c>
      <c r="R77" t="str">
        <v>9838567998</v>
      </c>
      <c r="S77" t="str">
        <v>UTTAR PRADESH</v>
      </c>
      <c r="T77" t="str">
        <v>BELRAMPUR</v>
      </c>
      <c r="U77" t="str">
        <v>SAL OD</v>
      </c>
      <c r="V77" t="str">
        <v>F2 FINTECH</v>
      </c>
      <c r="W77" t="str">
        <v>CHOLA</v>
      </c>
      <c r="Z77" t="str">
        <v>UNSECURED</v>
      </c>
      <c r="AA77" t="str">
        <v>REJECTED</v>
      </c>
      <c r="AD77" t="str">
        <v>LOGIN DONE || OVERLEVRAGE || MULTI PLE DPD</v>
      </c>
      <c r="AE77" t="str">
        <v>Smita Singh is a  BDS doctor with 11 years of experience and a CIBIL score of 648. She reports monthly income of ₹2 lakh along with additional income of ₹2–2.5 lakh from her own hospital. She has 6 active loans with total outstanding of ₹2.31 crore, including two joint property/housing loans, an auto loan, gold loan, overdraft and credit card. Although there are no reported recent enquiries or bounce details, banking is not provided, making income and repayment capacity difficult to verify. The high existing overall exposure and relatively low CIBIL score are key concerns. This case is not doable due to low cibil and overdue charges</v>
      </c>
      <c r="AF77" t="str">
        <v>rahulkumarsi</v>
      </c>
      <c r="AG77">
        <v>9554316882</v>
      </c>
      <c r="AH77" t="str">
        <v>rahulkumarsi@chola1.murugappa.com</v>
      </c>
    </row>
    <row r="78">
      <c r="A78">
        <v>6953</v>
      </c>
      <c r="B78" t="str">
        <v>YES</v>
      </c>
      <c r="D78" t="str">
        <v>RAJEEV</v>
      </c>
      <c r="E78" t="str">
        <v>PUNEET</v>
      </c>
      <c r="F78" t="str">
        <v>MAHABOOB</v>
      </c>
      <c r="G78" t="str">
        <v>AMANPREET SINGH</v>
      </c>
      <c r="H78" t="str">
        <v>AMANPREET SINGH</v>
      </c>
      <c r="I78" t="str">
        <v>AMANPREET SINGH</v>
      </c>
      <c r="J78" t="str">
        <v>SALARIED</v>
      </c>
      <c r="L78" t="str">
        <v xml:space="preserve">CA SHYAMSUNDAR PREMANAND DAS </v>
      </c>
      <c r="M78" t="str">
        <v>NIL</v>
      </c>
      <c r="N78" t="str">
        <v>NOIDA</v>
      </c>
      <c r="O78">
        <v>46245</v>
      </c>
      <c r="P78">
        <v>46247</v>
      </c>
      <c r="Q78">
        <v>170813644</v>
      </c>
      <c r="R78" t="str">
        <v>9321117717</v>
      </c>
      <c r="S78" t="str">
        <v>MAHARASHTRA</v>
      </c>
      <c r="T78" t="str">
        <v>MUMBAI</v>
      </c>
      <c r="U78" t="str">
        <v>DOD</v>
      </c>
      <c r="V78" t="str">
        <v>F2 FINTECH</v>
      </c>
      <c r="W78" t="str">
        <v>CHOLA</v>
      </c>
      <c r="Z78" t="str">
        <v>UNSECURED</v>
      </c>
      <c r="AA78" t="str">
        <v>HOLD</v>
      </c>
      <c r="AD78" t="str">
        <v>LOGIN DONE || LOW ABB IN GIVEN BANKING NEED-ADDITIONAL BANKING REQ || CASE ON HOLD DUE TO LOW ABB</v>
      </c>
      <c r="AE78" t="str">
        <v>Shyamsundar Das is a self-employed CA, registered in 2014, with approximately 10 years of professional experience. He has a strong CIBIL score of 768 and no recent credit enquiries. However, the customer has 14 active loan/credit facilities with total sanctioned exposure of approximately ₹1.72 crore and an outstanding balance of around ₹1.11 crore, of which ₹95.30 lakh is unsecured. The profile shows high existing leverage, including a professional loan, business loans, personal loan, and multiple credit cards. Banking details indicate a very low average balance of approximately ₹4,303, while monthly income and ITR details are not available in the provided sheet. The proposed requirement is for business expansion. Overall, despite the good CIBIL score and clean enquiry profile, high unsecured exposure, low banking balance. We can not fund due to 4 usl Running</v>
      </c>
      <c r="AF78" t="str">
        <v>SONU</v>
      </c>
      <c r="AG78" t="str">
        <v>90047 39286</v>
      </c>
      <c r="AH78" t="str">
        <v>sonuvg@chola1.murugappa.com</v>
      </c>
    </row>
    <row r="79">
      <c r="A79">
        <v>6964</v>
      </c>
      <c r="B79" t="str">
        <v>YES</v>
      </c>
      <c r="D79" t="str">
        <v>KUSHBOO</v>
      </c>
      <c r="E79" t="str">
        <v>AKSHAY</v>
      </c>
      <c r="F79" t="str">
        <v>SAMAY</v>
      </c>
      <c r="G79" t="str">
        <v>AKSHAY SRIVASTAVA</v>
      </c>
      <c r="H79" t="str">
        <v>MANISHA SAXENA</v>
      </c>
      <c r="I79" t="str">
        <v>SHASHANK BHARDWAJ</v>
      </c>
      <c r="J79" t="str">
        <v>SALARIED</v>
      </c>
      <c r="K79">
        <v>742</v>
      </c>
      <c r="L79" t="str">
        <v>DR DEEPAK KUMAR</v>
      </c>
      <c r="M79">
        <v>1200000</v>
      </c>
      <c r="N79" t="str">
        <v>BAREILLY</v>
      </c>
      <c r="O79">
        <v>46245</v>
      </c>
      <c r="P79">
        <v>46247</v>
      </c>
      <c r="Q79" t="str">
        <v>SME000021043055</v>
      </c>
      <c r="R79" t="str">
        <v>9454473140</v>
      </c>
      <c r="S79" t="str">
        <v>UTTAR PRADESH</v>
      </c>
      <c r="T79" t="str">
        <v>BANKI</v>
      </c>
      <c r="U79" t="str">
        <v>OD</v>
      </c>
      <c r="V79" t="str">
        <v>F2 FINTECH</v>
      </c>
      <c r="W79" t="str">
        <v>BAJAJ</v>
      </c>
      <c r="X79">
        <v>2000000</v>
      </c>
      <c r="Y79">
        <v>2000000</v>
      </c>
      <c r="Z79" t="str">
        <v>UNSECURED</v>
      </c>
      <c r="AA79" t="str">
        <v>HOLD</v>
      </c>
      <c r="AD79" t="str">
        <v>LOGIN DONE || CONSENT SENT-CONSENT DONE-AGREEGATOR SENT 709 CIBIL AUTO LOAN SOA REQ 29+DAYS DPD SEEN IN BANKING, DEGREE NOT VERIFIED REQ ID PASS</v>
      </c>
      <c r="AE79" t="str">
        <v>1 L + INCOME WITH NO ACTIVE LOAN | 742 CIBIL SCORE | CLEAN PROFILE | NEED 6 L FOR CLINIC SETUP |</v>
      </c>
      <c r="AF79" t="str">
        <v xml:space="preserve">MOHD </v>
      </c>
      <c r="AG79">
        <v>9113182807</v>
      </c>
      <c r="AH79" t="str">
        <v>mohd.shams@bajajfinserv.in</v>
      </c>
    </row>
    <row r="80">
      <c r="A80">
        <v>6297</v>
      </c>
      <c r="B80" t="str">
        <v>YES</v>
      </c>
      <c r="D80" t="str">
        <v>SAMAY</v>
      </c>
      <c r="E80" t="str">
        <v>AKSHAY</v>
      </c>
      <c r="F80" t="str">
        <v>MAHABOOB</v>
      </c>
      <c r="G80" t="str">
        <v>PRIYA</v>
      </c>
      <c r="H80" t="str">
        <v>F2 FINTECH</v>
      </c>
      <c r="I80" t="str">
        <v>F2 FINTECH</v>
      </c>
      <c r="J80" t="str">
        <v>SOURCER</v>
      </c>
      <c r="L80" t="str">
        <v>DR TAYYAB CHAUDHARY</v>
      </c>
      <c r="M80">
        <v>1500000</v>
      </c>
      <c r="N80" t="str">
        <v>F2 FINTECH</v>
      </c>
      <c r="O80">
        <v>46245</v>
      </c>
      <c r="P80">
        <v>46248</v>
      </c>
      <c r="Q80">
        <v>170816060</v>
      </c>
      <c r="R80" t="str">
        <v>8171044059</v>
      </c>
      <c r="S80" t="str">
        <v>UTTAR PRADESH</v>
      </c>
      <c r="T80" t="str">
        <v>GHAZIABAD</v>
      </c>
      <c r="U80" t="str">
        <v>DOD</v>
      </c>
      <c r="V80" t="str">
        <v>F2 FINTECH</v>
      </c>
      <c r="W80" t="str">
        <v>CHOLA</v>
      </c>
      <c r="X80">
        <v>1200000</v>
      </c>
      <c r="Y80">
        <v>1200000</v>
      </c>
      <c r="Z80" t="str">
        <v>UNSECURED</v>
      </c>
      <c r="AA80" t="str">
        <v>DISBURSED</v>
      </c>
      <c r="AB80">
        <v>46247</v>
      </c>
      <c r="AC80">
        <v>46251</v>
      </c>
      <c r="AD80" t="str">
        <v>LOGIN DONE || CASE UNDER PROCESS || CASE MOVED TO CREDIT, PD DONE REQ BOTH RESIDENCE VERIFICATION, VERIFICATION IS POSTIVE CASE RECO 12 L CASE APPROVED, TRYING AMOUNT FOR 15 L  || RCU VERIFICATION PENDING OF JAFRABAD  ADDRESSS</v>
      </c>
      <c r="AE80" t="str">
        <v>Dr. Tayyab Chaudhary is a MBBS doctor with approximately 3 years of experience, currently associated with AIIMS Delhi and Jag Pravesh Chandra Hospital. He earns a monthly stipend of ₹1.15 lakh and resides in rented accommodation in Delhi. He has a CIBIL score of 751, reflecting a good credit profile. His existing liabilities include a Bajaj Finance Overdraft with an outstanding balance of ₹6.94 lakh and a small HDFC obligation, resulting in a total monthly EMI of ₹9,444 and a very low FOIR of 0.7%, indicating strong repayment capacity. He has 2 active unsecured loan accounts, 3 credit enquiries in the last 3 months (5 in the last 6 months), and no reported cheque bounce history. The customer is seeking the maximum eligible overdraft limit for backup liquidity, with a stable credit profile and comfortable repayment capacity.We can fund 10-15 lakhs</v>
      </c>
      <c r="AF80" t="str">
        <v>MOHIT</v>
      </c>
      <c r="AG80" t="str">
        <v>75310 43153</v>
      </c>
      <c r="AH80" t="str">
        <v>mohitts@chola.murugappa.com</v>
      </c>
    </row>
    <row r="81">
      <c r="A81">
        <v>6971</v>
      </c>
      <c r="B81" t="str">
        <v>YES</v>
      </c>
      <c r="D81" t="str">
        <v>RAJEEV</v>
      </c>
      <c r="E81" t="str">
        <v>PUNEET</v>
      </c>
      <c r="F81" t="str">
        <v>SAMAY</v>
      </c>
      <c r="G81" t="str">
        <v>DEEPANSHU SINGH</v>
      </c>
      <c r="H81" t="str">
        <v>F2 FINTECH</v>
      </c>
      <c r="I81" t="str">
        <v>F2 FINTECH</v>
      </c>
      <c r="J81" t="str">
        <v>SOURCER</v>
      </c>
      <c r="L81" t="str">
        <v>DR NILESH PATEL</v>
      </c>
      <c r="M81">
        <v>5000000</v>
      </c>
      <c r="N81" t="str">
        <v>F2 FINTECH</v>
      </c>
      <c r="O81">
        <v>46245</v>
      </c>
      <c r="P81">
        <v>46248</v>
      </c>
      <c r="Q81" t="str">
        <v>SME000021044252</v>
      </c>
      <c r="R81" t="str">
        <v>9909617269</v>
      </c>
      <c r="S81" t="str">
        <v>GUJARAT</v>
      </c>
      <c r="T81" t="str">
        <v>AHMEDABAD</v>
      </c>
      <c r="U81" t="str">
        <v>OD</v>
      </c>
      <c r="V81" t="str">
        <v>F2 FINTECH</v>
      </c>
      <c r="W81" t="str">
        <v>BAJAJ</v>
      </c>
      <c r="X81">
        <v>5267000</v>
      </c>
      <c r="Y81">
        <v>5267000</v>
      </c>
      <c r="Z81" t="str">
        <v>UNSECURED</v>
      </c>
      <c r="AA81" t="str">
        <v>DISBURSED</v>
      </c>
      <c r="AB81">
        <v>46246</v>
      </c>
      <c r="AC81">
        <v>46248</v>
      </c>
      <c r="AD81" t="str">
        <v>LOGIN DONE || LAST MONTH APPROVED CASE IN ANOTHER DSA CODE NOW WE HAVE PUNCH THAT CASE IN OUR CODE CASE MOVED TO CREDIT  || CASE APPROVED, RATE APPROVAL PENDING</v>
      </c>
      <c r="AE81" t="str">
        <v>Dr. Nilesh Patel is a  MBBS and MS (Orthopaedics) doctor with 7 years of professional experience, working as a Government Salaried doctor and also earning additional income through his own consultancy. His reported monthly salary is ₹1.60 lakh, with consultancy income of approximately ₹3–4 lakh. He has a strong CIBIL score of 780 and 10 active loan accounts with a total outstanding exposure of approximately ₹2.04 crore, including housing, education, auto and construction equipment loans. The existing EMI obligation is ₹79,000, resulting in a stated FOIR of 0.7%, although the housing loan EMI of ₹1.30 lakh is reportedly paid by his father and should be verified. There are no recent credit enquiries, TVR is completed, and the proposed loan is for clinic setup. the high overall leverage requires careful assessment of income, repayment obligations and banking conduct before sanction. We can fund 30-35 lakhs</v>
      </c>
      <c r="AF81" t="str">
        <v>shashank</v>
      </c>
      <c r="AG81">
        <v>8795692561</v>
      </c>
      <c r="AH81" t="str">
        <v>shashank.bhatt@bajajfinserv.in</v>
      </c>
      <c r="AI81">
        <v>51000</v>
      </c>
    </row>
    <row r="82">
      <c r="A82">
        <v>6966</v>
      </c>
      <c r="B82" t="str">
        <v>YES</v>
      </c>
      <c r="C82" t="str">
        <v>YES</v>
      </c>
      <c r="D82" t="str">
        <v>KUSHBOO</v>
      </c>
      <c r="E82" t="str">
        <v>PUNEET</v>
      </c>
      <c r="F82" t="str">
        <v>MAHABOOB</v>
      </c>
      <c r="G82" t="str">
        <v>SNEHA LALA</v>
      </c>
      <c r="H82" t="str">
        <v>RAJKUMARI</v>
      </c>
      <c r="I82" t="str">
        <v>RAJKUMARI</v>
      </c>
      <c r="J82" t="str">
        <v>SALARIED</v>
      </c>
      <c r="L82" t="str">
        <v>DR PANKAJ BAGHEL</v>
      </c>
      <c r="M82" t="str">
        <v>NIL</v>
      </c>
      <c r="N82" t="str">
        <v>NOIDA</v>
      </c>
      <c r="O82">
        <v>46245</v>
      </c>
      <c r="P82">
        <v>46245</v>
      </c>
      <c r="Q82" t="str">
        <v>DL00000036270</v>
      </c>
      <c r="R82" t="str">
        <v>8120922246</v>
      </c>
      <c r="S82" t="str">
        <v>MADHYA PRADESH</v>
      </c>
      <c r="T82" t="str">
        <v>DEWAS</v>
      </c>
      <c r="U82" t="str">
        <v>OD</v>
      </c>
      <c r="V82" t="str">
        <v>F2 FINTECH</v>
      </c>
      <c r="W82" t="str">
        <v>ABCL</v>
      </c>
      <c r="Z82" t="str">
        <v>UNSECURED</v>
      </c>
      <c r="AA82" t="str">
        <v>REJECTED</v>
      </c>
      <c r="AD82" t="str">
        <v>LOGIN DONE || CASE MOVED TO CREDIT || PD TO BE DONE TODAY  || CASE REJECTED DUE 16 BOUNCING IN LAST 3 MONTHS</v>
      </c>
      <c r="AE82" t="str">
        <v xml:space="preserve">Pankaj Baghel is a  MBBS doctor with 15 years of experience and a CIBIL score of 751. He is a government salaried professional earning ₹1.05 lakh monthly, with reported additional consultancy income of ₹2.5 lakh. He has 5 active loans with total outstanding of ₹51.32 lakh and high existing EMI obligations of ₹84,000, resulting in significant repayment pressure. Banking is not provided and ABB is ₹0, while return charges are observed in April, June and July 2026. Despite a good CIBIL score and stable employment, the high FOIR, substantial existing liabilities, zero banking balance and recent return charges make the profile high-risk.  We can fund 20-25 lakhs </v>
      </c>
      <c r="AF82" t="str">
        <v>pravin</v>
      </c>
      <c r="AG82">
        <v>8889999522</v>
      </c>
      <c r="AH82" t="str">
        <v>pravin.tiwari@adityabirlacapital.com</v>
      </c>
    </row>
    <row r="83">
      <c r="A83">
        <v>6969</v>
      </c>
      <c r="B83" t="str">
        <v>YES</v>
      </c>
      <c r="C83" t="str">
        <v>YES</v>
      </c>
      <c r="D83" t="str">
        <v>SAMAY</v>
      </c>
      <c r="E83" t="str">
        <v>PUNEET</v>
      </c>
      <c r="F83" t="str">
        <v>SAMAY</v>
      </c>
      <c r="G83" t="str">
        <v>RAHUL SHARMA</v>
      </c>
      <c r="H83" t="str">
        <v>F2 FINTECH</v>
      </c>
      <c r="I83" t="str">
        <v>F2 FINTECH</v>
      </c>
      <c r="J83" t="str">
        <v>SOURCER</v>
      </c>
      <c r="L83" t="str">
        <v>DR CHAITANYA VIJAY KATYARMOL</v>
      </c>
      <c r="M83">
        <v>3000000</v>
      </c>
      <c r="N83" t="str">
        <v>F2 FINTECH</v>
      </c>
      <c r="O83">
        <v>46245</v>
      </c>
      <c r="P83">
        <v>46245</v>
      </c>
      <c r="Q83" t="str">
        <v>SME000021046416</v>
      </c>
      <c r="R83" t="str">
        <v>7972203538</v>
      </c>
      <c r="S83" t="str">
        <v>MAHARASHTRA</v>
      </c>
      <c r="T83" t="str">
        <v>CHATRAPATI SAMBHAJI NAGAR</v>
      </c>
      <c r="U83" t="str">
        <v>OD</v>
      </c>
      <c r="V83" t="str">
        <v>F2 FINTECH</v>
      </c>
      <c r="W83" t="str">
        <v>BAJAJ</v>
      </c>
      <c r="X83">
        <v>2990000</v>
      </c>
      <c r="Y83">
        <v>2990000</v>
      </c>
      <c r="Z83" t="str">
        <v>UNSECURED</v>
      </c>
      <c r="AA83" t="str">
        <v>DISBURSED</v>
      </c>
      <c r="AB83">
        <v>46245</v>
      </c>
      <c r="AC83">
        <v>46245</v>
      </c>
      <c r="AD83" t="str">
        <v>LOGIN DONE || SOURCER CASE-RAHUL IS DOING FOLLOW UP WITH BANKER 750 CIBIL CUSTOMER JOINED RECENTLY 29 L ELIGIBILITY DEGREE NOT VERIFIED</v>
      </c>
      <c r="AE83" t="str">
        <v>Dr. Chaitanya Vijay Katyarmol is a  MBBS/DNB (Ortho) doctor with 4 years of experience and a CIBIL score of 697. He earns ₹73,000 per month through salaried employment and has 2 active credit card accounts with outstanding of ₹8,832. The banking statement shows healthy balances during most of the period, but the reported ABB/monthly credits are not available, and the closing balance has reduced significantly in July 2026. One credit card also shows an overdue amount of ₹6,220, which is a key concern. Overall, the profile may be considered subject to satisfactory clarification of the overdue. We can fund 30-35 lakhs</v>
      </c>
      <c r="AF83" t="str">
        <v>Santosh Kadam3</v>
      </c>
      <c r="AG83">
        <v>9637641849</v>
      </c>
      <c r="AH83" t="str">
        <v>santosh.kadam3@bajajfinserv.in</v>
      </c>
    </row>
    <row r="84">
      <c r="A84">
        <v>6970</v>
      </c>
      <c r="B84" t="str">
        <v>YES</v>
      </c>
      <c r="D84" t="str">
        <v>RAJEEV</v>
      </c>
      <c r="E84" t="str">
        <v>AKSHAY</v>
      </c>
      <c r="F84" t="str">
        <v>MAHABOOB</v>
      </c>
      <c r="G84" t="str">
        <v>MANISHA VERMA</v>
      </c>
      <c r="H84" t="str">
        <v>RAVISH SHARMA</v>
      </c>
      <c r="I84" t="str">
        <v>RAVISH SHARMA</v>
      </c>
      <c r="J84" t="str">
        <v>SALARIED</v>
      </c>
      <c r="L84" t="str">
        <v>CA PUNIT JAYESHBHAI NATHWANI|</v>
      </c>
      <c r="M84" t="str">
        <v>NIL</v>
      </c>
      <c r="N84" t="str">
        <v>NOIDA</v>
      </c>
      <c r="O84">
        <v>46245</v>
      </c>
      <c r="P84">
        <v>46245</v>
      </c>
      <c r="Q84">
        <v>83</v>
      </c>
      <c r="R84" t="str">
        <v>9904347390</v>
      </c>
      <c r="S84" t="str">
        <v>GUJRAT</v>
      </c>
      <c r="T84" t="str">
        <v>RAJKOT</v>
      </c>
      <c r="U84" t="str">
        <v>OD</v>
      </c>
      <c r="V84" t="str">
        <v>F2 FINTECH</v>
      </c>
      <c r="W84" t="str">
        <v>ABCL</v>
      </c>
      <c r="Z84" t="str">
        <v>UNSECURED</v>
      </c>
      <c r="AA84" t="str">
        <v>REJECTED</v>
      </c>
      <c r="AD84" t="str">
        <v>LOGIN DONE || 3 PL ALREADY RUNNING ||VHR CASE 3 PL NOT DOABLE</v>
      </c>
      <c r="AE84" t="str">
        <v>CA Punit Jayeshbhai Nathwani, a Chartered Accountant with 12 years of professional experience, is a well-established finance professional based in Rajkot, Gujarat. He runs his practice from The Spire, Ayodhya Chowk, Rajkot, and resides at his owned house in Junction Plot, Rajkot. Holding a clean credit profile with no recent loan bounces, he is currently servicing an overdraft facility of ₹42.84 lakh with Bajaj and a loan with Godrej Capital, with a total EMI obligation of about ₹65,000 per month. He seeks a professional loan for further practice expansion, reflecting strong career stability and financial discipline. We can fund upto 20-25 lakhs.</v>
      </c>
    </row>
    <row r="85" xml:space="preserve">
      <c r="A85">
        <v>6965</v>
      </c>
      <c r="B85" t="str">
        <v>YES</v>
      </c>
      <c r="D85" t="str">
        <v>KUSHBOO</v>
      </c>
      <c r="E85" t="str">
        <v>AKSHAY</v>
      </c>
      <c r="F85" t="str">
        <v>SAMAY</v>
      </c>
      <c r="G85" t="str">
        <v>ROSHAN THAKUR</v>
      </c>
      <c r="H85" t="str">
        <v>AMANPREET SINGH</v>
      </c>
      <c r="I85" t="str">
        <v>AMANPREET SINGH</v>
      </c>
      <c r="J85" t="str">
        <v>SALARIED</v>
      </c>
      <c r="L85" t="str">
        <v>CA B SARATH KUMAR</v>
      </c>
      <c r="M85" t="str">
        <v>NIL</v>
      </c>
      <c r="N85" t="str">
        <v>NOIDA</v>
      </c>
      <c r="O85">
        <v>46245</v>
      </c>
      <c r="P85">
        <v>46245</v>
      </c>
      <c r="Q85" t="str">
        <v>DL00000036233</v>
      </c>
      <c r="R85" t="str">
        <v>7077446524</v>
      </c>
      <c r="S85" t="str">
        <v>ORISSA</v>
      </c>
      <c r="T85" t="str">
        <v>RAYAGADA</v>
      </c>
      <c r="U85" t="str">
        <v>OD</v>
      </c>
      <c r="V85" t="str">
        <v>F2 FINTECH</v>
      </c>
      <c r="W85" t="str">
        <v>ABCL</v>
      </c>
      <c r="Z85" t="str">
        <v>UNSECURED</v>
      </c>
      <c r="AA85" t="str">
        <v>REJECTED</v>
      </c>
      <c r="AD85" t="str" xml:space="preserve">
        <v xml:space="preserve">LOGIN DONE || Already this file was Login another channel partner &amp; also moved to DDE Stage 
</v>
      </c>
      <c r="AF85" t="str">
        <v xml:space="preserve"> K RABI KUMAR ACHARY</v>
      </c>
      <c r="AG85">
        <v>9348125400</v>
      </c>
      <c r="AH85" t="str">
        <v xml:space="preserve"> k.achary@adityabirlacapital.com</v>
      </c>
    </row>
    <row r="86">
      <c r="A86">
        <v>6972</v>
      </c>
      <c r="B86" t="str">
        <v>YES</v>
      </c>
      <c r="D86" t="str">
        <v>KUSHBOO</v>
      </c>
      <c r="E86" t="str">
        <v>PUNEET</v>
      </c>
      <c r="F86" t="str">
        <v>MAHABOOB</v>
      </c>
      <c r="G86" t="str">
        <v>SAMREEN KHAN</v>
      </c>
      <c r="H86" t="str">
        <v>MANISHA SAXENA</v>
      </c>
      <c r="I86" t="str">
        <v>SHASHANK BHARDWAJ</v>
      </c>
      <c r="J86" t="str">
        <v>SALARIED</v>
      </c>
      <c r="L86" t="str">
        <v>DR SHYAM SUNDAR YADAV</v>
      </c>
      <c r="M86" t="str">
        <v>NIL</v>
      </c>
      <c r="N86" t="str">
        <v>BAREILLY</v>
      </c>
      <c r="O86">
        <v>46245</v>
      </c>
      <c r="P86">
        <v>46245</v>
      </c>
      <c r="Q86" t="str">
        <v>SME000021048686</v>
      </c>
      <c r="R86" t="str">
        <v>8290306038</v>
      </c>
      <c r="S86" t="str">
        <v>RAJASTHAN</v>
      </c>
      <c r="T86" t="str">
        <v>JAIPUR</v>
      </c>
      <c r="U86" t="str">
        <v>OD</v>
      </c>
      <c r="V86" t="str">
        <v>F2 FINTECH</v>
      </c>
      <c r="W86" t="str">
        <v>BAJAJ</v>
      </c>
      <c r="Z86" t="str">
        <v>UNSECURED</v>
      </c>
      <c r="AA86" t="str">
        <v>REJECTED</v>
      </c>
      <c r="AD86" t="str">
        <v>LOGIN DONE || CONSENT SENT || PROF 10 - CASE REJECTED</v>
      </c>
      <c r="AF86" t="str">
        <v>vishal</v>
      </c>
      <c r="AG86">
        <v>7405912577</v>
      </c>
      <c r="AH86" t="str">
        <v>vishal.jangid@bajajfinserv.in</v>
      </c>
    </row>
    <row r="87">
      <c r="A87">
        <v>6973</v>
      </c>
      <c r="B87" t="str">
        <v>YES</v>
      </c>
      <c r="C87" t="str">
        <v>YES</v>
      </c>
      <c r="D87" t="str">
        <v>SAMAY</v>
      </c>
      <c r="E87" t="str">
        <v>PUNEET</v>
      </c>
      <c r="F87" t="str">
        <v>SAMAY</v>
      </c>
      <c r="G87" t="str">
        <v>SHIVA AGNIHOTRI</v>
      </c>
      <c r="H87" t="str">
        <v>RASHI GANGWAR</v>
      </c>
      <c r="I87" t="str">
        <v>RAJKUMARI</v>
      </c>
      <c r="J87" t="str">
        <v>SALARIED</v>
      </c>
      <c r="L87" t="str">
        <v>DR RAVIKANT SAIMAL</v>
      </c>
      <c r="M87" t="str">
        <v>NIL</v>
      </c>
      <c r="N87" t="str">
        <v>NOIDA</v>
      </c>
      <c r="O87">
        <v>46245</v>
      </c>
      <c r="P87">
        <v>46245</v>
      </c>
      <c r="Q87" t="str">
        <v>DL00000036302</v>
      </c>
      <c r="R87" t="str">
        <v>9090021294</v>
      </c>
      <c r="S87" t="str">
        <v>RAJASTHAN</v>
      </c>
      <c r="T87" t="str">
        <v>DHOLPUR</v>
      </c>
      <c r="U87" t="str">
        <v>OD</v>
      </c>
      <c r="V87" t="str">
        <v>F2 FINTECH</v>
      </c>
      <c r="W87" t="str">
        <v>ABCL</v>
      </c>
      <c r="Z87" t="str">
        <v>UNSECURED</v>
      </c>
      <c r="AA87" t="str">
        <v>REJECTED</v>
      </c>
      <c r="AD87" t="str">
        <v>Rule 11 - Enq &gt;5 &amp; HR Segment</v>
      </c>
      <c r="AE87" t="str">
        <v>Ravikant Saimal is a  Government  Salaried    MBBS doctor with 3 years of experience, earning ₹56,100 monthly from salaried employment. He has 3 active loans with total sanctioned exposure of ₹23.85 lakh and outstanding of ₹20.38 lakh. The profile shows  no bounce history, but banking is weak with an ABB of only ₹10,800.56 and nil reported monthly credits. We can fund 10-15 lakhs</v>
      </c>
      <c r="AF87" t="str">
        <v>FAIZAL KHAN</v>
      </c>
      <c r="AG87">
        <v>9784418680</v>
      </c>
    </row>
    <row r="88">
      <c r="A88">
        <v>6970</v>
      </c>
      <c r="B88" t="str">
        <v>YES</v>
      </c>
      <c r="C88" t="str">
        <v>YES</v>
      </c>
      <c r="D88" t="str">
        <v>RAJEEV</v>
      </c>
      <c r="E88" t="str">
        <v>AKSHAY</v>
      </c>
      <c r="F88" t="str">
        <v>MAHABOOB</v>
      </c>
      <c r="G88" t="str">
        <v>MANISHA VERMA</v>
      </c>
      <c r="H88" t="str">
        <v>RAVISH SHARMA</v>
      </c>
      <c r="I88" t="str">
        <v>RAVISH SHARMA</v>
      </c>
      <c r="J88" t="str">
        <v>SALARIED</v>
      </c>
      <c r="L88" t="str">
        <v>CA PUNIT JAYESHBHAI NATHWANI</v>
      </c>
      <c r="M88">
        <v>1000000</v>
      </c>
      <c r="N88" t="str">
        <v>NOIDA</v>
      </c>
      <c r="O88">
        <v>46245</v>
      </c>
      <c r="P88">
        <v>46247</v>
      </c>
      <c r="Q88">
        <v>170817227</v>
      </c>
      <c r="R88" t="str">
        <v>9904347390</v>
      </c>
      <c r="S88" t="str">
        <v>GUJRAT</v>
      </c>
      <c r="T88" t="str">
        <v>RAJKOT</v>
      </c>
      <c r="U88" t="str">
        <v>DOD</v>
      </c>
      <c r="V88" t="str">
        <v>F2 FINTECH</v>
      </c>
      <c r="W88" t="str">
        <v>CHOLA</v>
      </c>
      <c r="X88">
        <v>1000000</v>
      </c>
      <c r="Y88">
        <v>1000000</v>
      </c>
      <c r="Z88" t="str">
        <v>UNSECURED</v>
      </c>
      <c r="AA88" t="str">
        <v>DISBURSED</v>
      </c>
      <c r="AB88">
        <v>46247</v>
      </c>
      <c r="AC88">
        <v>46247</v>
      </c>
      <c r="AD88" t="str">
        <v>LOGIN DONE, UNDER PROCESS || CUSTOMER IS NOT PICKING UP ; BANKERS CALL ||  CASE IS APPROVED FOR 10 L || DISBURSED 10 LACS</v>
      </c>
      <c r="AE88" t="str">
        <v>CA Punit Jayeshbhai Nathwani, a Chartered Accountant with 12 years of professional experience, is a well-established finance professional based in Rajkot, Gujarat. He runs his practice from The Spire, Ayodhya Chowk, Rajkot, and resides at his owned house in Junction Plot, Rajkot. Holding a clean credit profile with no recent loan bounces, he is currently servicing an overdraft facility of ₹42.84 lakh with Bajaj and a loan with Godrej Capital, with a total EMI obligation of about ₹65,000 per month. He seeks a professional loan for further practice expansion, reflecting strong career stability and financial discipline. We can fund upto 20-25 lakhs.</v>
      </c>
      <c r="AF88" t="str">
        <v>jagdishgiri</v>
      </c>
      <c r="AG88">
        <v>9106909047</v>
      </c>
      <c r="AH88" t="str">
        <v>jagdishgiri@chola1.murugappa.com</v>
      </c>
    </row>
    <row r="89">
      <c r="A89">
        <v>6975</v>
      </c>
      <c r="B89" t="str">
        <v>YES</v>
      </c>
      <c r="C89" t="str">
        <v>YES</v>
      </c>
      <c r="D89" t="str">
        <v>SAMAY</v>
      </c>
      <c r="E89" t="str">
        <v>PUNEET</v>
      </c>
      <c r="F89" t="str">
        <v>SAMAY</v>
      </c>
      <c r="G89" t="str">
        <v>PRIYANSHU MAURYA</v>
      </c>
      <c r="H89" t="str">
        <v>HARSH SHARMA</v>
      </c>
      <c r="I89" t="str">
        <v>HARSH SHARMA</v>
      </c>
      <c r="J89" t="str">
        <v>SALARIED</v>
      </c>
      <c r="L89" t="str">
        <v>DR RAFIUD DOJA</v>
      </c>
      <c r="M89">
        <v>4000000</v>
      </c>
      <c r="N89" t="str">
        <v>NOIDA</v>
      </c>
      <c r="O89">
        <v>46246</v>
      </c>
      <c r="P89">
        <v>46248</v>
      </c>
      <c r="Q89" t="str">
        <v>DL00000036339</v>
      </c>
      <c r="R89" t="str">
        <v>8050791093</v>
      </c>
      <c r="S89" t="str">
        <v>BIHAR</v>
      </c>
      <c r="T89" t="str">
        <v>ARARIA</v>
      </c>
      <c r="U89" t="str">
        <v>OD</v>
      </c>
      <c r="V89" t="str">
        <v>F2 FINTECH</v>
      </c>
      <c r="W89" t="str">
        <v>ABCL</v>
      </c>
      <c r="X89">
        <v>4000000</v>
      </c>
      <c r="Y89">
        <v>4000000</v>
      </c>
      <c r="Z89" t="str">
        <v>UNSECURED</v>
      </c>
      <c r="AA89" t="str">
        <v>DISBURSED</v>
      </c>
      <c r="AB89">
        <v>46246</v>
      </c>
      <c r="AC89">
        <v>46248</v>
      </c>
      <c r="AD89" t="str">
        <v>LOGIN DONE || SELFIE REQUIRED || PENDENCY CLEARED || CASE TO BE MOVED TO CREDIT || CASE IS APPROVED FOR 40 L  || CASE TO BE DISBURSED TOMORROW THE LOCATION IS 400 KM FROM THE BANKERS LOCATION || BANKER IS ON THE WAY-UDYAM REQ-UDYAM SITE IN NOT WORKING</v>
      </c>
      <c r="AE89" t="str">
        <v>Rafiud Doja is a  MBBS/MS doctor with 11 years of professional experience and a CIBIL score of 694. He has reported monthly income of ₹6 lakh, primarily through consultancy, with existing EMI obligations of ₹50,500. He has 4 active loans with total outstanding of ₹41.75 lakh, including a professional loan and auto loan. While income and professional experience are strong with no recent enquiries, the relatively low CIBIL score. The requested ₹50 lakh for hospital setup may be considered subject to satisfactory banking. We can fund 35-40lakhs</v>
      </c>
      <c r="AF89" t="str">
        <v>MAUSAM KUMAR</v>
      </c>
      <c r="AG89">
        <v>9939570378</v>
      </c>
      <c r="AH89" t="str">
        <v>mausam.kumar@adityabirlacapital.com</v>
      </c>
    </row>
    <row r="90">
      <c r="A90">
        <v>6940</v>
      </c>
      <c r="B90" t="str">
        <v>YES</v>
      </c>
      <c r="C90" t="str">
        <v>YES</v>
      </c>
      <c r="D90" t="str">
        <v>RAJEEV</v>
      </c>
      <c r="E90" t="str">
        <v>AKSHAY</v>
      </c>
      <c r="F90" t="str">
        <v>MAHABOOB</v>
      </c>
      <c r="G90" t="str">
        <v>VAISHNAVI RAJPUT</v>
      </c>
      <c r="H90" t="str">
        <v>ANIL KUMAR</v>
      </c>
      <c r="I90" t="str">
        <v>SHASHANK BHARDWAJ</v>
      </c>
      <c r="J90" t="str">
        <v>SALARIED</v>
      </c>
      <c r="L90" t="str">
        <v>DR BHAGAT PALLAVI PRANIL</v>
      </c>
      <c r="M90">
        <v>1000000</v>
      </c>
      <c r="N90" t="str">
        <v>BAREILLY</v>
      </c>
      <c r="O90">
        <v>46246</v>
      </c>
      <c r="P90">
        <v>46251</v>
      </c>
      <c r="Q90">
        <v>170815869</v>
      </c>
      <c r="R90" t="str">
        <v>8087229895</v>
      </c>
      <c r="S90" t="str">
        <v>MAHARASHTRA</v>
      </c>
      <c r="T90" t="str">
        <v>NAGPUR</v>
      </c>
      <c r="U90" t="str">
        <v>DOD</v>
      </c>
      <c r="V90" t="str">
        <v>F2 FINTECH</v>
      </c>
      <c r="W90" t="str">
        <v>CHOLA</v>
      </c>
      <c r="X90">
        <v>1000000</v>
      </c>
      <c r="Y90">
        <v>1000000</v>
      </c>
      <c r="Z90" t="str">
        <v>UNSECURED</v>
      </c>
      <c r="AA90" t="str">
        <v>HOLD</v>
      </c>
      <c r="AD90" t="str">
        <v>LOGIN DONE || CASE IS IN CREDIT UNDERWRITING - TELE PD TO BE DONE TODAY || CASE TO BE APPROVED TODAY ||1.Live Photo Required 2. BL - 5.10 Lac - IDFC Bank - SOA Required 3. BL - 17.57 Lac - PRL - SOA Required 4. HL - 35.00 Lac - SBI - SOA Required or Husband Bank Statemeng - EMI Paid by App Husband. 5. Property Loan - 3.00 Lac - SBI -SOA Required or Husband Bank Statemeng - EMI Paid by App Husband. 6. HL - 26.50 Lac - SBI - SOA Required or Husband Bank Statement - EMI Paid by App Husband. || DOCS PENDING  || CASE IS ON HOLD DUE TO CUSTOMER IS DENYING TO GIVE EMI MORE THAN 5K AS HE IS HAVING ALOT OF LOANS CURRENTLY</v>
      </c>
      <c r="AE90" t="str">
        <v>Bhagat Pallavi Pranil is a  self-employed dentist (BDS), registered in 2012, with 13 years of professional experience and reported monthly income of ₹3 lakh from her own clinic. The profile has 13 active loan/credit facilities with total outstanding of approximately ₹55.03 lakh and reported EMI obligations of ₹45,000. CIBIL score is 697, with no recent credit enquiries reported. The customer owns the residence and clinic, and TVR is completed.Customer has  1,68,898 overdue in Gold loan. banking/ABB details are not provided, and the profile has high overall leverage with multiple secured and unsecured obligations. Overall, the profile has good professional vintage. We can not fund due to overdue in Gold loan</v>
      </c>
      <c r="AF90" t="str">
        <v>sumitcd</v>
      </c>
      <c r="AG90">
        <v>7744842254</v>
      </c>
      <c r="AH90" t="str">
        <v>sumitcd@chola1.murugappa.com</v>
      </c>
    </row>
    <row r="91">
      <c r="A91">
        <v>6979</v>
      </c>
      <c r="B91" t="str">
        <v>YES</v>
      </c>
      <c r="C91" t="str">
        <v>YES</v>
      </c>
      <c r="D91" t="str">
        <v>RAJEEV</v>
      </c>
      <c r="E91" t="str">
        <v>PUNEET</v>
      </c>
      <c r="F91" t="str">
        <v>SAMAY</v>
      </c>
      <c r="G91" t="str">
        <v>SHANAM ALI</v>
      </c>
      <c r="H91" t="str">
        <v>HARSH SHARMA</v>
      </c>
      <c r="I91" t="str">
        <v>HARSH SHARMA</v>
      </c>
      <c r="J91" t="str">
        <v>SALARIED</v>
      </c>
      <c r="L91" t="str">
        <v>DR NILESH DANGI</v>
      </c>
      <c r="M91" t="str">
        <v>NIL</v>
      </c>
      <c r="N91" t="str">
        <v>NOIDA</v>
      </c>
      <c r="O91">
        <v>46246</v>
      </c>
      <c r="P91">
        <v>46246</v>
      </c>
      <c r="Q91" t="str">
        <v>SME000021056158</v>
      </c>
      <c r="R91" t="str">
        <v>9575181466</v>
      </c>
      <c r="S91" t="str">
        <v>MADHYA PRADESH</v>
      </c>
      <c r="T91" t="str">
        <v>INDORE</v>
      </c>
      <c r="U91" t="str">
        <v>OD</v>
      </c>
      <c r="V91" t="str">
        <v>F2 FINTECH</v>
      </c>
      <c r="W91" t="str">
        <v>BAJAJ</v>
      </c>
      <c r="Z91" t="str">
        <v>UNSECURED</v>
      </c>
      <c r="AA91" t="str">
        <v>REJECTED</v>
      </c>
      <c r="AD91" t="str">
        <v>LOGIN DONE || CONSENT SENT TO CUSTOMER || DR IS BUSY || CONSENT DONE || NIL ELIGIBILITY || ADDITIONAL BANKING REQUIRED || NO ELIGBILITY COMING FROM ADDITIONAL BANKING AS WELL</v>
      </c>
      <c r="AE91" t="str">
        <v>Nilesh Dangi is a  BHMS doctor with 4 years of experience and a CIBIL score of 764. He has a total monthly income of ₹1.45 lakh, comprising ₹45,000 salary and approximately ₹1 lakh cash consultancy income from his own clinic. He has 3 active loans with total outstanding of ₹8.45 lakh and existing EMI of ₹6,300. While the credit profile and CIBIL are satisfactory with no recent enquiries, banking is a major concern as the last 6-month ABB is 5K and verifiable monthly credits are nil.We  can fund 5-10 lakhs after additional banking</v>
      </c>
      <c r="AF91" t="str">
        <v>NEHA</v>
      </c>
      <c r="AG91">
        <v>7879749837</v>
      </c>
    </row>
    <row r="92">
      <c r="A92">
        <v>6977</v>
      </c>
      <c r="B92" t="str">
        <v>YES</v>
      </c>
      <c r="C92" t="str">
        <v>YES</v>
      </c>
      <c r="D92" t="str">
        <v>SAMAY</v>
      </c>
      <c r="E92" t="str">
        <v>AKSHAY</v>
      </c>
      <c r="F92" t="str">
        <v>MAHABOOB</v>
      </c>
      <c r="G92" t="str">
        <v>PRIYA</v>
      </c>
      <c r="H92" t="str">
        <v>F2 FINTECH</v>
      </c>
      <c r="I92" t="str">
        <v>F2 FINTECH</v>
      </c>
      <c r="J92" t="str">
        <v>SOURCER</v>
      </c>
      <c r="L92" t="str">
        <v>DR TAYYAB CHAUDHARY</v>
      </c>
      <c r="M92" t="str">
        <v>NIL</v>
      </c>
      <c r="N92" t="str">
        <v>F2 FINTECH</v>
      </c>
      <c r="O92">
        <v>46246</v>
      </c>
      <c r="P92">
        <v>46247</v>
      </c>
      <c r="Q92" t="str">
        <v>DL00000036362</v>
      </c>
      <c r="R92" t="str">
        <v>8171044059</v>
      </c>
      <c r="S92" t="str">
        <v>UTTAR PRADESH</v>
      </c>
      <c r="T92" t="str">
        <v>GHAZIABAD</v>
      </c>
      <c r="U92" t="str">
        <v>DOD</v>
      </c>
      <c r="V92" t="str">
        <v>F2 FINTECH</v>
      </c>
      <c r="W92" t="str">
        <v>ABCL</v>
      </c>
      <c r="Z92" t="str">
        <v>UNSECURED</v>
      </c>
      <c r="AA92" t="str">
        <v>REJECTED</v>
      </c>
      <c r="AD92" t="str">
        <v>LOGIN DONE || ELIGIBILITY NOT MET</v>
      </c>
      <c r="AE92" t="str">
        <v>Dr. Tayyab Chaudhary is a MBBS doctor with approximately 3 years of experience, currently associated with AIIMS Delhi and Jag Pravesh Chandra Hospital. He earns a monthly stipend of ₹1.15 lakh and resides in rented accommodation in Delhi. He has a CIBIL score of 751, reflecting a good credit profile. His existing liabilities include a Bajaj Finance Overdraft with an outstanding balance of ₹6.94 lakh and a small HDFC obligation, resulting in a total monthly EMI of ₹9,444 and a very low FOIR of 0.7%, indicating strong repayment capacity. He has 2 active unsecured loan accounts, 3 credit enquiries in the last 3 months (5 in the last 6 months), and no reported cheque bounce history. The customer is seeking the maximum eligible overdraft limit for backup liquidity, with a stable credit profile and comfortable repayment capacity.We can fund 10-15 lakhs</v>
      </c>
      <c r="AF92" t="str">
        <v>PURSHOTTAM</v>
      </c>
      <c r="AG92">
        <v>9004509752</v>
      </c>
      <c r="AH92" t="str">
        <v>purushottam.kumar2@adityabirlacapital.com</v>
      </c>
    </row>
    <row r="93">
      <c r="A93">
        <v>6976</v>
      </c>
      <c r="B93" t="str">
        <v>YES</v>
      </c>
      <c r="C93" t="str">
        <v>YES</v>
      </c>
      <c r="D93" t="str">
        <v>RAJEEV</v>
      </c>
      <c r="E93" t="str">
        <v>PUNEET</v>
      </c>
      <c r="F93" t="str">
        <v>SAMAY</v>
      </c>
      <c r="G93" t="str">
        <v>SHRUTIKA DUBEY</v>
      </c>
      <c r="H93" t="str">
        <v>MANISHA SAXENA</v>
      </c>
      <c r="I93" t="str">
        <v>SHASHANK BHARDWAJ</v>
      </c>
      <c r="J93" t="str">
        <v>SALARIED</v>
      </c>
      <c r="L93" t="str">
        <v>DR ARYAMAN KUMAR</v>
      </c>
      <c r="M93" t="str">
        <v>NIL</v>
      </c>
      <c r="N93" t="str">
        <v>BAREILLY</v>
      </c>
      <c r="O93">
        <v>46246</v>
      </c>
      <c r="P93">
        <v>46246</v>
      </c>
      <c r="Q93" t="str">
        <v>SME000021056701</v>
      </c>
      <c r="R93" t="str">
        <v>7250998331</v>
      </c>
      <c r="S93" t="str">
        <v>BIHAR</v>
      </c>
      <c r="T93" t="str">
        <v>PATNA</v>
      </c>
      <c r="U93" t="str">
        <v>OD</v>
      </c>
      <c r="V93" t="str">
        <v>F2 FINTECH</v>
      </c>
      <c r="W93" t="str">
        <v>BAJAJ</v>
      </c>
      <c r="Z93" t="str">
        <v>UNSECURED</v>
      </c>
      <c r="AA93" t="str">
        <v>REJECTED</v>
      </c>
      <c r="AD93" t="str">
        <v>LOGIN DONE || CONSENT SENT || 3 PL POLICY NOT ALLOWED TO PROCESS</v>
      </c>
      <c r="AE93" t="str">
        <v>Aryaman Kumar is a MBBS doctor with 2 years of experience and a CIBIL score of 732. He has 9 active unsecured loans with total sanctioned exposure of ₹2.37 lakh and outstanding of ₹1.56 lakh.  He earns 60k from salary and no consultancy. The customer has no recent credit enquiries and TVR is completed, but the high number of active unsecured obligations and absence of banking data are key concerns. Case may be considered only after satisfactory banking verification and confirmation of repayment capacity. We can fund 5 lakhs but the concern is no consultancy income and more than 3 USL</v>
      </c>
      <c r="AF93" t="str">
        <v>suraj</v>
      </c>
      <c r="AG93">
        <v>7979913363</v>
      </c>
      <c r="AH93" t="str">
        <v>suraj.kumar7@bajajfinserv.in</v>
      </c>
    </row>
    <row r="94">
      <c r="A94">
        <v>6978</v>
      </c>
      <c r="B94" t="str">
        <v>YES</v>
      </c>
      <c r="C94" t="str">
        <v>YES</v>
      </c>
      <c r="D94" t="str">
        <v>RAJEEV</v>
      </c>
      <c r="E94" t="str">
        <v>PUNEET</v>
      </c>
      <c r="F94" t="str">
        <v>MAHABOOB</v>
      </c>
      <c r="G94" t="str">
        <v>RAVI KUMAR</v>
      </c>
      <c r="H94" t="str">
        <v>ROSHAN THAKUR</v>
      </c>
      <c r="I94" t="str">
        <v>AMANPREET SINGH</v>
      </c>
      <c r="J94" t="str">
        <v>SALARIED</v>
      </c>
      <c r="L94" t="str">
        <v xml:space="preserve">DR PRIYANKA JHA </v>
      </c>
      <c r="M94" t="str">
        <v>NIL</v>
      </c>
      <c r="N94" t="str">
        <v>NOIDA</v>
      </c>
      <c r="O94">
        <v>46246</v>
      </c>
      <c r="P94">
        <v>46246</v>
      </c>
      <c r="Q94" t="str">
        <v>SME000021057356</v>
      </c>
      <c r="R94" t="str">
        <v>8085891361</v>
      </c>
      <c r="S94" t="str">
        <v>MADHYA PRADESH</v>
      </c>
      <c r="T94" t="str">
        <v>BHOPAL</v>
      </c>
      <c r="U94" t="str">
        <v>OD</v>
      </c>
      <c r="V94" t="str">
        <v>F2 FINTECH</v>
      </c>
      <c r="W94" t="str">
        <v>BAJAJ</v>
      </c>
      <c r="Z94" t="str">
        <v>UNSECURED</v>
      </c>
      <c r="AA94" t="str">
        <v>REJECTED</v>
      </c>
      <c r="AD94" t="str">
        <v>LOGIN DONE || DR HAS SETTLED LOAN  OF BAJAJ RS 711000</v>
      </c>
      <c r="AF94" t="str">
        <v>devesh</v>
      </c>
      <c r="AG94">
        <v>7693054598</v>
      </c>
      <c r="AH94" t="str">
        <v>devesh.thakur2@bajajfinserv.in</v>
      </c>
    </row>
    <row r="95">
      <c r="A95">
        <v>6980</v>
      </c>
      <c r="B95" t="str">
        <v>YES</v>
      </c>
      <c r="C95" t="str">
        <v>YES</v>
      </c>
      <c r="D95" t="str">
        <v>KUSHBOO</v>
      </c>
      <c r="E95" t="str">
        <v>PUNEET</v>
      </c>
      <c r="F95" t="str">
        <v>SAMAY</v>
      </c>
      <c r="G95" t="str">
        <v>SHANAM ALI</v>
      </c>
      <c r="H95" t="str">
        <v>HARSH SHARMA</v>
      </c>
      <c r="I95" t="str">
        <v>HARSH SHARMA</v>
      </c>
      <c r="J95" t="str">
        <v>SALARIED</v>
      </c>
      <c r="L95" t="str">
        <v>DR NILESH DANGI</v>
      </c>
      <c r="M95" t="str">
        <v>NIL</v>
      </c>
      <c r="N95" t="str">
        <v>NOIDA</v>
      </c>
      <c r="O95">
        <v>46246</v>
      </c>
      <c r="P95">
        <v>46247</v>
      </c>
      <c r="Q95">
        <v>170818056</v>
      </c>
      <c r="R95" t="str">
        <v>9575181466</v>
      </c>
      <c r="S95" t="str">
        <v>MADHYA PRADESH</v>
      </c>
      <c r="T95" t="str">
        <v>INDORE</v>
      </c>
      <c r="U95" t="str">
        <v>DOD</v>
      </c>
      <c r="V95" t="str">
        <v>F2 FINTECH</v>
      </c>
      <c r="W95" t="str">
        <v>CHOLA</v>
      </c>
      <c r="Z95" t="str">
        <v>UNSECURED</v>
      </c>
      <c r="AA95" t="str">
        <v>REJECTED</v>
      </c>
      <c r="AD95" t="str">
        <v xml:space="preserve">LOGIN DONE || CASE UNDER PROCESS || LOW ABB </v>
      </c>
      <c r="AE95" t="str">
        <v>Nilesh Dangi is a  BHMS doctor with 4 years of experience and a CIBIL score of 764. He has a total monthly income of ₹1.45 lakh, comprising ₹45,000 salary and approximately ₹1 lakh cash consultancy income from his own clinic. He has 3 active loans with total outstanding of ₹8.45 lakh and existing EMI of ₹6,300. While the credit profile and CIBIL are satisfactory with no recent enquiries, banking is a major concern as the last 6-month ABB is 5K and verifiable monthly credits are nil.We  can fund 5-10 lakhs after additional banking</v>
      </c>
      <c r="AF95" t="str">
        <v>ravindracm</v>
      </c>
      <c r="AG95" t="str">
        <v>62647 10872</v>
      </c>
      <c r="AH95" t="str">
        <v>ravindracm@chola.murugappa.com</v>
      </c>
    </row>
    <row r="96">
      <c r="A96">
        <v>6981</v>
      </c>
      <c r="B96" t="str">
        <v>YES</v>
      </c>
      <c r="C96" t="str">
        <v>YES</v>
      </c>
      <c r="D96" t="str">
        <v>SAMAY</v>
      </c>
      <c r="E96" t="str">
        <v>PUNEET</v>
      </c>
      <c r="F96" t="str">
        <v>MAHABOOB</v>
      </c>
      <c r="G96" t="str">
        <v>SNEHA LALA</v>
      </c>
      <c r="H96" t="str">
        <v>RAJKUMARI</v>
      </c>
      <c r="I96" t="str">
        <v>RAJKUMARI</v>
      </c>
      <c r="J96" t="str">
        <v>SALARIED</v>
      </c>
      <c r="L96" t="str">
        <v>DR PANKAJ BAGHEL</v>
      </c>
      <c r="M96" t="str">
        <v>NIL</v>
      </c>
      <c r="N96" t="str">
        <v>NOIDA</v>
      </c>
      <c r="O96">
        <v>46246</v>
      </c>
      <c r="P96">
        <v>46247</v>
      </c>
      <c r="Q96">
        <v>95</v>
      </c>
      <c r="R96" t="str">
        <v>8120922246</v>
      </c>
      <c r="S96" t="str">
        <v>MADHYA PRADESH</v>
      </c>
      <c r="T96" t="str">
        <v>DEWAS</v>
      </c>
      <c r="U96" t="str">
        <v>OD</v>
      </c>
      <c r="V96" t="str">
        <v>F2 FINTECH</v>
      </c>
      <c r="W96" t="str">
        <v>TATA</v>
      </c>
      <c r="Z96" t="str">
        <v>UNSECURED</v>
      </c>
      <c r="AA96" t="str">
        <v>REJECTED</v>
      </c>
      <c r="AD96" t="str">
        <v>LOGIN DONE || CASE IS IN CPC || HIGH ENQ AND RECENT FUNDING HAS TAKEN 2 USL</v>
      </c>
      <c r="AE96" t="str">
        <v xml:space="preserve">Pankaj Baghel is a  MBBS doctor with 15 years of experience and a CIBIL score of 751. He is a government salaried professional earning ₹1.05 lakh monthly, with reported additional consultancy income of ₹2.5 lakh. He has 5 active loans with total outstanding of ₹51.32 lakh and high existing EMI obligations of ₹84,000, resulting in significant repayment pressure. Banking is not provided and ABB is ₹0, while return charges are observed in April, June and July 2026. Despite a good CIBIL score and stable employment, the high FOIR, substantial existing liabilities, zero banking balance and recent return charges make the profile high-risk.  We can fund 20-25 lakhs </v>
      </c>
      <c r="AF96" t="str">
        <v>GAURAV MATHUR</v>
      </c>
      <c r="AG96">
        <v>9654949270</v>
      </c>
      <c r="AH96" t="str">
        <v>gaurav.tcl@tatacapital.com</v>
      </c>
    </row>
    <row r="97">
      <c r="B97" t="str">
        <v>YES</v>
      </c>
      <c r="C97" t="str">
        <v>YES</v>
      </c>
      <c r="D97" t="str">
        <v>SAMAY</v>
      </c>
      <c r="E97" t="str">
        <v>PUNEET</v>
      </c>
      <c r="F97" t="str">
        <v>SAMAY</v>
      </c>
      <c r="G97" t="str">
        <v>KHUSI FINANCIAL SERVICES</v>
      </c>
      <c r="H97" t="str">
        <v>F2 FINTECH</v>
      </c>
      <c r="I97" t="str">
        <v>F2 FINTECH</v>
      </c>
      <c r="J97" t="str">
        <v>SOURCER</v>
      </c>
      <c r="K97">
        <v>696</v>
      </c>
      <c r="L97" t="str">
        <v>DR MANAT LOKESHBHAI POPATBHAI</v>
      </c>
      <c r="M97" t="str">
        <v>NIL</v>
      </c>
      <c r="N97" t="str">
        <v>F2 FINTECH</v>
      </c>
      <c r="O97">
        <v>46246</v>
      </c>
      <c r="P97">
        <v>46247</v>
      </c>
      <c r="Q97" t="str">
        <v>SME000021058901</v>
      </c>
      <c r="R97" t="str">
        <v>7572869238</v>
      </c>
      <c r="S97" t="str">
        <v>GUJARAT</v>
      </c>
      <c r="T97" t="str">
        <v>VADODRA</v>
      </c>
      <c r="U97" t="str">
        <v>OD</v>
      </c>
      <c r="V97" t="str">
        <v>F2 FINTECH</v>
      </c>
      <c r="W97" t="str">
        <v>BAJAJ</v>
      </c>
      <c r="Z97" t="str">
        <v>UNSECURED</v>
      </c>
      <c r="AA97" t="str">
        <v>REJECTED</v>
      </c>
      <c r="AD97" t="str">
        <v>LOGIN DONE || PROF 9 || CASE MOVED TO CREDIT TRYING TO DO THE PD TODAY  || CASE IS REJECTED DUE TO PROF 9</v>
      </c>
      <c r="AE97" t="str">
        <v>Manat Lokeshbhai Popatbhai is a  MBBS doctor with 5 years of experience and a CIBIL score of 699. He has 2 active loans with total outstanding of ₹8.17 lakh, but no verifiable monthly income or banking details have been provided. The profile shows no existing EMI obligations and no recent credit enquries. We can fund  15-20 lakhs</v>
      </c>
      <c r="AF97" t="str">
        <v>Sanket Soni1</v>
      </c>
      <c r="AG97">
        <v>9687001993</v>
      </c>
      <c r="AH97" t="str">
        <v>sanket.soni1@bajajfinserv.in</v>
      </c>
    </row>
    <row r="98">
      <c r="A98">
        <v>6982</v>
      </c>
      <c r="B98" t="str">
        <v>YES</v>
      </c>
      <c r="C98" t="str">
        <v>YES</v>
      </c>
      <c r="D98" t="str">
        <v>SAMAY</v>
      </c>
      <c r="E98" t="str">
        <v>PUNEET</v>
      </c>
      <c r="F98" t="str">
        <v>MAHABOOB</v>
      </c>
      <c r="G98" t="str">
        <v>GAURAV</v>
      </c>
      <c r="H98" t="str">
        <v>F2 FINTECH</v>
      </c>
      <c r="I98" t="str">
        <v>F2 FINTECH</v>
      </c>
      <c r="J98" t="str">
        <v>SOURCER</v>
      </c>
      <c r="L98" t="str">
        <v>GANESH RAUT</v>
      </c>
      <c r="M98" t="str">
        <v>NIL</v>
      </c>
      <c r="N98" t="str">
        <v>F2 FINTECH</v>
      </c>
      <c r="O98">
        <v>46246</v>
      </c>
      <c r="Q98">
        <v>97</v>
      </c>
      <c r="R98" t="str">
        <v>9705965368</v>
      </c>
      <c r="S98" t="str">
        <v>BIHAR</v>
      </c>
      <c r="T98" t="str">
        <v>SAMASTIPUR</v>
      </c>
      <c r="U98" t="str">
        <v>PERSONAL LOAN</v>
      </c>
      <c r="V98" t="str">
        <v>F2 FINTECH</v>
      </c>
      <c r="W98" t="str">
        <v>SMFG</v>
      </c>
      <c r="Z98" t="str">
        <v>UNSECURED</v>
      </c>
      <c r="AA98" t="str">
        <v>REJECTED</v>
      </c>
      <c r="AD98" t="str">
        <v xml:space="preserve">PENDING FOR LOGIN  || Location Not Doable </v>
      </c>
      <c r="AE98" t="str">
        <v>Ganesh Raut is a salaried professional working as a Quality Manager at Shiv Ganga Industries, Samastipur, with 12 years of work experience and a monthly income of ₹50,000. He has a strong CIBIL score of 786 and no existing loan obligations or active credit facilities. The proposed loan is for personal use, with case eligibility of up to ₹5 lakh. However, banking details and recent banking statements have not been provided, which limits assessment of salary credits, account conduct, and repayment capacity. Overall, the profile has a good credit score and no existing liabilities.We can fund 5 lakhs due to -1 cibil</v>
      </c>
      <c r="AF98" t="str">
        <v>ROHIT RDS</v>
      </c>
      <c r="AG98">
        <v>9540302302</v>
      </c>
      <c r="AH98" t="str">
        <v>rohit.kyadav@gmail.com</v>
      </c>
    </row>
    <row r="99">
      <c r="A99">
        <v>6984</v>
      </c>
      <c r="B99" t="str">
        <v>YES</v>
      </c>
      <c r="C99" t="str">
        <v>YES</v>
      </c>
      <c r="D99" t="str">
        <v>KUSHBOO</v>
      </c>
      <c r="E99" t="str">
        <v>AKSHAY</v>
      </c>
      <c r="F99" t="str">
        <v>SAMAY</v>
      </c>
      <c r="G99" t="str">
        <v>SANJEEV</v>
      </c>
      <c r="H99" t="str">
        <v>ANIL KUMAR</v>
      </c>
      <c r="I99" t="str">
        <v>SHASHANK BHARDWAJ</v>
      </c>
      <c r="J99" t="str">
        <v>SALARIED</v>
      </c>
      <c r="K99">
        <v>740</v>
      </c>
      <c r="L99" t="str">
        <v>DR RAJAT DWIVEDI(M F)</v>
      </c>
      <c r="M99">
        <v>3000000</v>
      </c>
      <c r="N99" t="str">
        <v>BAREILLY</v>
      </c>
      <c r="O99">
        <v>46246</v>
      </c>
      <c r="P99">
        <v>46251</v>
      </c>
      <c r="Q99" t="str">
        <v>SME000021064353</v>
      </c>
      <c r="R99" t="str">
        <v>9315837546</v>
      </c>
      <c r="S99" t="str">
        <v>UTTAR PRADESH</v>
      </c>
      <c r="T99" t="str">
        <v>PRAYAGRAJ</v>
      </c>
      <c r="U99" t="str">
        <v>OD</v>
      </c>
      <c r="V99" t="str">
        <v>F2 FINTECH</v>
      </c>
      <c r="W99" t="str">
        <v>BAJAJ</v>
      </c>
      <c r="X99">
        <v>2990000</v>
      </c>
      <c r="Y99">
        <v>2990000</v>
      </c>
      <c r="Z99" t="str">
        <v>UNSECURED</v>
      </c>
      <c r="AA99" t="str">
        <v>DISBURSED</v>
      </c>
      <c r="AB99">
        <v>46247</v>
      </c>
      <c r="AC99">
        <v>46254</v>
      </c>
      <c r="AD99" t="str">
        <v>LOGIN DONE || CONSENT SENT-CONSENT DONE-ELIGIBILITY 30 LACS WITH OUT BANKING CASE TO BE APPROVED || SAME CASE WILL BE LOGIN IN TATA LNT &amp; ABFL || MULTI FUNDING</v>
      </c>
      <c r="AE99" t="str">
        <v xml:space="preserve">DR. WAS BUSY AT THE TIME OF TVR AND WILL CALL ME BACK ARROUND 8 PM  | CONSULTANT DR WITH 1.5 L INCOME WITH NO ACTIVE LOAN AND CLEAN PROFILE  NEED TOTAL 60- - 70 L | </v>
      </c>
      <c r="AF99" t="str">
        <v>KRISHNA</v>
      </c>
      <c r="AG99">
        <v>8601077451</v>
      </c>
      <c r="AH99" t="str">
        <v>krishnakumar.tiwari1@bajajfinserv.in</v>
      </c>
    </row>
    <row r="100">
      <c r="A100">
        <v>6986</v>
      </c>
      <c r="B100" t="str">
        <v>YES</v>
      </c>
      <c r="D100" t="str">
        <v>SAMAY</v>
      </c>
      <c r="E100" t="str">
        <v>PUNEET</v>
      </c>
      <c r="F100" t="str">
        <v>MAHABOOB</v>
      </c>
      <c r="G100" t="str">
        <v>ANURAG SHARMA</v>
      </c>
      <c r="H100" t="str">
        <v>RAHUL SAHA</v>
      </c>
      <c r="I100" t="str">
        <v>RAHUL SAHA</v>
      </c>
      <c r="J100" t="str">
        <v>SALARIED</v>
      </c>
      <c r="L100" t="str">
        <v>DR GHADIA MOHAK</v>
      </c>
      <c r="M100">
        <v>500000</v>
      </c>
      <c r="N100" t="str">
        <v>BAREILLY</v>
      </c>
      <c r="O100">
        <v>46247</v>
      </c>
      <c r="P100">
        <v>46255</v>
      </c>
      <c r="Q100">
        <v>99</v>
      </c>
      <c r="R100" t="str">
        <v>8200197547</v>
      </c>
      <c r="S100" t="str">
        <v>ANDHRA PRADESH</v>
      </c>
      <c r="T100" t="str">
        <v>VISHAKAPATNAM</v>
      </c>
      <c r="U100" t="str">
        <v>DOD</v>
      </c>
      <c r="V100" t="str">
        <v>F2 FINTECH</v>
      </c>
      <c r="W100" t="str">
        <v>POONAWALA</v>
      </c>
      <c r="X100">
        <v>500000</v>
      </c>
      <c r="Y100">
        <v>500000</v>
      </c>
      <c r="Z100" t="str">
        <v>UNSECURED</v>
      </c>
      <c r="AA100" t="str">
        <v>HOLD</v>
      </c>
      <c r="AD100" t="str">
        <v>PENDING FOR LOGIN || SALARY IS REFLECTING IN BANKING NEED FORM 26 AS REQ  TO CHECK THE CONSULTANCY INCOME || E-ADHAAR REQUIRED || PENDENCY CLEARED  || CASE TO BE MOVED TO CREDIT TODAY || PD TO BE DONE TODAY || PD DONE || ANDHRA REGISTRATION REQUIRED || DR DONT HAVE AP REQ</v>
      </c>
      <c r="AE100" t="str">
        <v>Dr. Ghadia Mohak is a 28-year-old MBBS doctor with around 3 years of professional experience, currently working as a consultant at Medicover Hospital, Visakhapatnam, while pursuing PG studies. He reports a total monthly income of ₹1.48 lakh, comprising ₹48,000 salary/stipend and approximately ₹1 lakh consultancy income, with consultancy income being received in cash. His CIBIL score is 741, with only 1 enquiry in the last 3 months and no reported payment bounces, which reflects a satisfactory credit profile. Existing obligations comprise three Bajaj loans with a combined outstanding exposure of approximately ₹9.29 lakh and total monthly EMI of ₹7,149 The customer is unmarried and currently residing in rented accommodation. Based on the declared income, existing EMI burden, and FOIR of 70%, the system indicates case eligibility of ₹10–15 lakh.</v>
      </c>
      <c r="AF100" t="str">
        <v>SHUBHAM</v>
      </c>
      <c r="AG100">
        <v>9810119510</v>
      </c>
      <c r="AH100" t="str">
        <v>shubham.singh4@poonawallafincorp.com</v>
      </c>
    </row>
    <row r="101">
      <c r="A101">
        <v>6989</v>
      </c>
      <c r="B101" t="str">
        <v>YES</v>
      </c>
      <c r="C101" t="str">
        <v>YES</v>
      </c>
      <c r="D101" t="str">
        <v>KUSHBOO</v>
      </c>
      <c r="E101" t="str">
        <v>AKSHAY</v>
      </c>
      <c r="F101" t="str">
        <v>SAMAY</v>
      </c>
      <c r="G101" t="str">
        <v>MANOJ KUMAR</v>
      </c>
      <c r="H101" t="str">
        <v>RIYA CHADDHA</v>
      </c>
      <c r="I101" t="str">
        <v>VINEET TIWARI</v>
      </c>
      <c r="J101" t="str">
        <v>SALARIED</v>
      </c>
      <c r="K101">
        <v>756</v>
      </c>
      <c r="L101" t="str">
        <v>DR SATISH BHASKARRAO RODAGE</v>
      </c>
      <c r="M101">
        <v>2500000</v>
      </c>
      <c r="N101" t="str">
        <v>NOIDA</v>
      </c>
      <c r="O101">
        <v>46247</v>
      </c>
      <c r="P101">
        <v>46263</v>
      </c>
      <c r="Q101" t="str">
        <v>SME000021071794</v>
      </c>
      <c r="R101" t="str">
        <v>7767024873</v>
      </c>
      <c r="S101" t="str">
        <v>MAHARASHTRA</v>
      </c>
      <c r="T101" t="str">
        <v>MUMBAI</v>
      </c>
      <c r="U101" t="str">
        <v>OD</v>
      </c>
      <c r="V101" t="str">
        <v>F2 FINTECH</v>
      </c>
      <c r="W101" t="str">
        <v>BAJAJ</v>
      </c>
      <c r="X101">
        <v>2999000</v>
      </c>
      <c r="Y101">
        <v>2999000</v>
      </c>
      <c r="Z101" t="str">
        <v>UNSECURED</v>
      </c>
      <c r="AA101" t="str">
        <v>DROP</v>
      </c>
      <c r="AB101">
        <v>46247</v>
      </c>
      <c r="AD101" t="str">
        <v>LOGIN DONE, CIBIL DONE 756 CIBIL, 34 L ELIGIBILITY, DOB MISMATCH IN REGISTRATION, REQ 26 AS, 6 MONTH BANKING, EMPLOYEMENT PROFF AS PER NEW POLICY ||  BANKER GOING FOR GEO TAGGING || CASE TO BE DISBURSED TODAY || CUSTOMER HAVING CHARGES ISSUE</v>
      </c>
      <c r="AF101" t="str">
        <v>SURAJ</v>
      </c>
      <c r="AG101">
        <v>8767943236</v>
      </c>
      <c r="AH101" t="str">
        <v>suraj.late@bajajfinserv.in</v>
      </c>
    </row>
    <row r="102">
      <c r="A102">
        <v>6988</v>
      </c>
      <c r="B102" t="str">
        <v>YES</v>
      </c>
      <c r="C102" t="str">
        <v>YES</v>
      </c>
      <c r="D102" t="str">
        <v>RAJEEV</v>
      </c>
      <c r="E102" t="str">
        <v>PUNEET</v>
      </c>
      <c r="F102" t="str">
        <v>MAHABOOB</v>
      </c>
      <c r="G102" t="str">
        <v>NEHA RAGHAV</v>
      </c>
      <c r="H102" t="str">
        <v>MANISHA SAXENA</v>
      </c>
      <c r="I102" t="str">
        <v>SHASHANK BHARDWAJ</v>
      </c>
      <c r="J102" t="str">
        <v>SALARIED</v>
      </c>
      <c r="K102">
        <v>1</v>
      </c>
      <c r="L102" t="str">
        <v>DR PULKIT SHARMA</v>
      </c>
      <c r="M102">
        <v>2200000</v>
      </c>
      <c r="N102" t="str">
        <v>BAREILLY</v>
      </c>
      <c r="O102">
        <v>46247</v>
      </c>
      <c r="P102">
        <v>46263</v>
      </c>
      <c r="Q102" t="str">
        <v>SME000021072132</v>
      </c>
      <c r="R102" t="str">
        <v>7582907072</v>
      </c>
      <c r="S102" t="str">
        <v>UTTAR PRADESH</v>
      </c>
      <c r="T102" t="str">
        <v>AGRA</v>
      </c>
      <c r="U102" t="str">
        <v>OD</v>
      </c>
      <c r="V102" t="str">
        <v>F2 FINTECH</v>
      </c>
      <c r="W102" t="str">
        <v>BAJAJ</v>
      </c>
      <c r="X102">
        <v>2475000</v>
      </c>
      <c r="Y102">
        <v>2475000</v>
      </c>
      <c r="Z102" t="str">
        <v>UNSECURED</v>
      </c>
      <c r="AA102" t="str">
        <v>DROP</v>
      </c>
      <c r="AB102">
        <v>46248</v>
      </c>
      <c r="AD102" t="str">
        <v>LOGIN DONE || CONSENT DONE-ELIGIBILITY 22 L AND -1 CIBIL, CASE MOVED TO CREDIT REQ REGISTRATION CERTIFICATE &amp; CUSTOMER NOT RECVD CALL  || CREDIT CALL REINITIATE, TELE PD DONE , REQ MBBS REGISTRATION CERTIFICATE  || TO BE DISBURSED ON TUESDAY, DR NOT RECVD CALL ||  DR WILL CALL WHEN HE WILL BE FREE || DR WILL CONFIRM ON MONDAY || DR NOT RESPONDING || DR HAVINF CHARGES ISSUES</v>
      </c>
      <c r="AE102" t="str">
        <v>Pulkit Sharma is a 32-year-old salaried doctor (MBBS, MD) with 7 years of professional experience, currently associated with F.H. Medical College, Agra. the customer has reported zero enquiries and zero active loans,We can fund 20-25 lakhs</v>
      </c>
      <c r="AF102" t="str">
        <v>ANKIT SAXENA</v>
      </c>
      <c r="AG102">
        <v>8630513876</v>
      </c>
      <c r="AH102" t="str">
        <v>ankit.saxena1@bajajfinserv.in</v>
      </c>
    </row>
    <row r="103">
      <c r="A103">
        <v>6987</v>
      </c>
      <c r="B103" t="str">
        <v>YES</v>
      </c>
      <c r="D103" t="str">
        <v>RAJEEV</v>
      </c>
      <c r="E103" t="str">
        <v>PUNEET</v>
      </c>
      <c r="F103" t="str">
        <v>SAMAY</v>
      </c>
      <c r="G103" t="str">
        <v>SHALIM</v>
      </c>
      <c r="H103" t="str">
        <v>ANURAG SHARMA</v>
      </c>
      <c r="I103" t="str">
        <v>RAHUL SAHA</v>
      </c>
      <c r="J103" t="str">
        <v>SALARIED</v>
      </c>
      <c r="L103" t="str">
        <v>DR JAKIR HASAN</v>
      </c>
      <c r="M103" t="str">
        <v>NIL</v>
      </c>
      <c r="N103" t="str">
        <v>BAREILLY</v>
      </c>
      <c r="O103">
        <v>46247</v>
      </c>
      <c r="P103">
        <v>46248</v>
      </c>
      <c r="Q103" t="str">
        <v>SME000021072244</v>
      </c>
      <c r="R103" t="str">
        <v>8273815914</v>
      </c>
      <c r="S103" t="str">
        <v>UTTAR PRADESH</v>
      </c>
      <c r="T103" t="str">
        <v>SAHARANPUR</v>
      </c>
      <c r="U103" t="str">
        <v>OD</v>
      </c>
      <c r="V103" t="str">
        <v>F2 FINTECH</v>
      </c>
      <c r="W103" t="str">
        <v>BAJAJ</v>
      </c>
      <c r="Z103" t="str">
        <v>UNSECURED</v>
      </c>
      <c r="AA103" t="str">
        <v>HOLD</v>
      </c>
      <c r="AD103" t="str">
        <v>LOGIN DONE || CONSENT SENT, CUSTOMER WILL VISIT BRANCH</v>
      </c>
      <c r="AE103" t="str">
        <v>MEETING CASE</v>
      </c>
      <c r="AF103" t="str">
        <v>ATUL</v>
      </c>
      <c r="AG103">
        <v>8840704570</v>
      </c>
      <c r="AH103" t="str">
        <v>atul.singh4@bajajfinserv.in</v>
      </c>
    </row>
    <row r="104">
      <c r="A104">
        <v>6985</v>
      </c>
      <c r="B104" t="str">
        <v>YES</v>
      </c>
      <c r="D104" t="str">
        <v>SAMAY</v>
      </c>
      <c r="E104" t="str">
        <v>AKSHAY</v>
      </c>
      <c r="F104" t="str">
        <v>MAHABOOB</v>
      </c>
      <c r="G104" t="str">
        <v>MOHD ADEEB KHAN</v>
      </c>
      <c r="H104" t="str">
        <v>ANIL KUMAR</v>
      </c>
      <c r="I104" t="str">
        <v>SHASHANK BHARDWAJ</v>
      </c>
      <c r="J104" t="str">
        <v>SALARIED</v>
      </c>
      <c r="L104" t="str">
        <v>DR SANTOSH S HONDADAKATTI</v>
      </c>
      <c r="M104">
        <v>1000000</v>
      </c>
      <c r="N104" t="str">
        <v>BAREILLY</v>
      </c>
      <c r="O104">
        <v>46247</v>
      </c>
      <c r="P104">
        <v>46252</v>
      </c>
      <c r="Q104" t="str">
        <v>DL00000036522</v>
      </c>
      <c r="R104" t="str">
        <v>9448837357</v>
      </c>
      <c r="S104" t="str">
        <v>KARNATAKA</v>
      </c>
      <c r="T104" t="str">
        <v>Dharwad</v>
      </c>
      <c r="U104" t="str">
        <v>OD</v>
      </c>
      <c r="V104" t="str">
        <v>F2 FINTECH</v>
      </c>
      <c r="W104" t="str">
        <v>ABCL</v>
      </c>
      <c r="Z104" t="str">
        <v>UNSECURED</v>
      </c>
      <c r="AA104" t="str">
        <v>REJECTED</v>
      </c>
      <c r="AD104" t="str">
        <v>CASE LOGIN DONE-ELIGIBILITY IS 5 L NEED IT TO INCREASE THE AMOUNT || CUSTOMER ASKED TIME FOR PROCESS FURTHER || CUSTOMER DENIED NEED MORE AMOUNT BUT ELIGIBILITY ONLY COMING TO BE 5L</v>
      </c>
      <c r="AE104" t="str">
        <v>Santosh Hondadakatti is a self-employed BHMS doctor with 20 years of professional experience, operating Chirayu Clinic in Kalghatagi, Dharwad, Karnataka. The customer has a CIBIL score of 755, which indicates a strong credit profile, with zero enquiries in the last 3 and 6 months. He has 5 active credit facilities with total sanctioned exposure of approximately ₹26.35 lakh and current outstanding of around ₹18.91 lakh. The major exposure is an existing Professional Loan from Bajaj Finance with an outstanding of ₹15.20 lakh, along with a personal loan and three credit-card facilities. the customer has significant outstanding unsecured liabilities, particularly on the SBI and Kotak credit cards. We can fund 10-15 lakhs</v>
      </c>
      <c r="AF104" t="str">
        <v>MANU</v>
      </c>
      <c r="AG104">
        <v>6362401535</v>
      </c>
      <c r="AH104" t="str">
        <v>Manu.S2@adityabirlacapital.com</v>
      </c>
    </row>
    <row r="105">
      <c r="A105">
        <v>6992</v>
      </c>
      <c r="B105" t="str">
        <v>YES</v>
      </c>
      <c r="C105" t="str">
        <v>YES</v>
      </c>
      <c r="D105" t="str">
        <v>KUSHBOO</v>
      </c>
      <c r="E105" t="str">
        <v>PUNEET</v>
      </c>
      <c r="F105" t="str">
        <v>SAMAY</v>
      </c>
      <c r="G105" t="str">
        <v>DEEPU SINGH</v>
      </c>
      <c r="H105" t="str">
        <v>RAVISH SHARMA</v>
      </c>
      <c r="I105" t="str">
        <v>RAVISH SHARMA</v>
      </c>
      <c r="J105" t="str">
        <v>SALARIED</v>
      </c>
      <c r="L105" t="str">
        <v>DR AMAR YEROLKAR</v>
      </c>
      <c r="M105">
        <v>3000000</v>
      </c>
      <c r="N105" t="str">
        <v>NOIDA</v>
      </c>
      <c r="O105">
        <v>46247</v>
      </c>
      <c r="P105">
        <v>46252</v>
      </c>
      <c r="Q105">
        <v>170820866</v>
      </c>
      <c r="R105" t="str">
        <v>9845766661</v>
      </c>
      <c r="S105" t="str">
        <v>KARNATAKA</v>
      </c>
      <c r="T105" t="str">
        <v>GULBARGA</v>
      </c>
      <c r="U105" t="str">
        <v>OD</v>
      </c>
      <c r="V105" t="str">
        <v>F2 FINTECH</v>
      </c>
      <c r="W105" t="str">
        <v>CHOLA</v>
      </c>
      <c r="X105">
        <v>3500000</v>
      </c>
      <c r="Y105">
        <v>3500000</v>
      </c>
      <c r="Z105" t="str">
        <v>UNSECURED</v>
      </c>
      <c r="AA105" t="str">
        <v>DISBURSED</v>
      </c>
      <c r="AB105">
        <v>46251</v>
      </c>
      <c r="AC105">
        <v>46252</v>
      </c>
      <c r="AD105" t="str">
        <v>CASE LOGIN DONE || CASE MOVED TO CREDIT || CREDIT MANAGER GOING TO DRS CLINIC FOR PD || CASE IS APPROVED FOR 35 L || CASE IS APPROVED ON CONDITION NEED CO APPLICANTS DUE TO CX AGE IS 57</v>
      </c>
      <c r="AE105" t="str">
        <v>Amar Yerolkar is a self-employed doctor (MBBS, MS) with an extensive 33 years of professional experience and is associated with Prayavi Hospital, Bidar, Karnataka, where he reportedly holds a 33% stake. He reports a strong monthly income of approximately ₹20 lakh from the hospital, and ITRs for FY 2024-25 and FY 2025-26 are mentioned. The credit profile shows 11 active facilities with total sanctioned exposure of approximately ₹8.05 crore and outstanding liabilities of around ₹6.83 crore. The major concern is the very high existing leverage, particularly multiple Canara Bank overdraft/loan facilities and a property loan, while the stated existing EMI is approximately ₹9 lakh per month. Despite the high leverage, the reported ABB for the last six months is ₹1.22 lakh,We can fund 30-35 lakhs</v>
      </c>
      <c r="AF105" t="str">
        <v>yallalingk</v>
      </c>
      <c r="AG105" t="str">
        <v>734 912 6200</v>
      </c>
      <c r="AH105" t="str">
        <v>yallalingk@chola1.murugappa.com</v>
      </c>
    </row>
    <row r="106">
      <c r="A106">
        <v>6990</v>
      </c>
      <c r="B106" t="str">
        <v>YES</v>
      </c>
      <c r="D106" t="str">
        <v>SAMAY</v>
      </c>
      <c r="E106" t="str">
        <v>AKSHAY</v>
      </c>
      <c r="F106" t="str">
        <v>MAHABOOB</v>
      </c>
      <c r="G106" t="str">
        <v>SUMIT CHAUDHARY</v>
      </c>
      <c r="H106" t="str">
        <v>AMANPREET SINGH</v>
      </c>
      <c r="I106" t="str">
        <v>AMANPREET SINGH</v>
      </c>
      <c r="J106" t="str">
        <v>SALARIED</v>
      </c>
      <c r="L106" t="str">
        <v xml:space="preserve">DR  SUBHASH K S </v>
      </c>
      <c r="M106" t="str">
        <v>NIL</v>
      </c>
      <c r="N106" t="str">
        <v>NOIDA</v>
      </c>
      <c r="O106">
        <v>46247</v>
      </c>
      <c r="P106">
        <v>46248</v>
      </c>
      <c r="Q106" t="str">
        <v>DL00000036547</v>
      </c>
      <c r="R106" t="str">
        <v>9847412616</v>
      </c>
      <c r="S106" t="str">
        <v>KERLA</v>
      </c>
      <c r="T106" t="str">
        <v>ALAPPUZHA</v>
      </c>
      <c r="U106" t="str">
        <v>OD</v>
      </c>
      <c r="V106" t="str">
        <v>F2 FINTECH</v>
      </c>
      <c r="W106" t="str">
        <v>ABCL</v>
      </c>
      <c r="Z106" t="str">
        <v>UNSECURED</v>
      </c>
      <c r="AA106" t="str">
        <v>REJECTED</v>
      </c>
      <c r="AD106" t="str">
        <v>LOGIN DONE || DR AGE IS 69 YEAR NEED TO ADD CO-APP-CO-APP KYC REQ ||  CO-APP KYC SEND TO BANKER || CASE IS IN CPC || Didn't get eligibility as per calculator and 22 days DPD in last month and it is not cleared</v>
      </c>
      <c r="AF106" t="str">
        <v>ASHWIN</v>
      </c>
      <c r="AG106" t="str">
        <v>95267 25349</v>
      </c>
      <c r="AH106" t="str">
        <v>ashwin.antony@adityabirlacapital.com</v>
      </c>
    </row>
    <row r="107">
      <c r="A107">
        <v>6991</v>
      </c>
      <c r="B107" t="str">
        <v>YES</v>
      </c>
      <c r="C107" t="str">
        <v>YES</v>
      </c>
      <c r="D107" t="str">
        <v>SAMAY</v>
      </c>
      <c r="E107" t="str">
        <v>AKSHAY</v>
      </c>
      <c r="F107" t="str">
        <v>SAMAY</v>
      </c>
      <c r="G107" t="str">
        <v>TARUN JAUHARI</v>
      </c>
      <c r="H107" t="str">
        <v>ANURAG SHARMA</v>
      </c>
      <c r="I107" t="str">
        <v>RAHUL SAHA</v>
      </c>
      <c r="J107" t="str">
        <v>SALARIED</v>
      </c>
      <c r="L107" t="str">
        <v>DR SAHIL JAIN</v>
      </c>
      <c r="M107">
        <v>2500000</v>
      </c>
      <c r="N107" t="str">
        <v>BAREILLY</v>
      </c>
      <c r="O107">
        <v>46247</v>
      </c>
      <c r="P107">
        <v>46253</v>
      </c>
      <c r="Q107" t="str">
        <v>SME000021074424</v>
      </c>
      <c r="R107" t="str">
        <v>9728856444</v>
      </c>
      <c r="S107" t="str">
        <v>UTTAR PRADESH</v>
      </c>
      <c r="T107" t="str">
        <v>MORADABAD</v>
      </c>
      <c r="U107" t="str">
        <v>OD</v>
      </c>
      <c r="V107" t="str">
        <v>F2 FINTECH</v>
      </c>
      <c r="W107" t="str">
        <v>BAJAJ</v>
      </c>
      <c r="X107">
        <v>2990000</v>
      </c>
      <c r="Y107">
        <v>2990000</v>
      </c>
      <c r="Z107" t="str">
        <v>UNSECURED</v>
      </c>
      <c r="AA107" t="str">
        <v>DISBURSED</v>
      </c>
      <c r="AB107">
        <v>46247</v>
      </c>
      <c r="AC107">
        <v>46253</v>
      </c>
      <c r="AD107" t="str">
        <v>LOGIN DONE || CONSENT SENT TO CUSTOMER || CONSENT DONE || AGGREGATOR SENT || ELIGIBILITY - 29 L || CANCELLED CHEQUE REQ || CASE MOVED TO CREDIT || PD TO BE DONE TODAY || APPROVED FOR 29.090 L GEO TAGGING IS PENDING TO BE DONE TODAY || TO BE DISBURSED TODAY</v>
      </c>
      <c r="AF107" t="str">
        <v>Muktesh Singh1</v>
      </c>
      <c r="AG107">
        <v>6398233906</v>
      </c>
      <c r="AH107" t="str">
        <v>muktesh.singh1@bajajfinserv.in</v>
      </c>
    </row>
    <row r="108">
      <c r="A108">
        <v>6994</v>
      </c>
      <c r="B108" t="str">
        <v>YES</v>
      </c>
      <c r="D108" t="str">
        <v>KUSHBOO</v>
      </c>
      <c r="E108" t="str">
        <v>AKSHAY</v>
      </c>
      <c r="F108" t="str">
        <v>MAHABOOB</v>
      </c>
      <c r="G108" t="str">
        <v>RIYA CHADDHA</v>
      </c>
      <c r="H108" t="str">
        <v>VINEET TIWARI</v>
      </c>
      <c r="I108" t="str">
        <v>VINEET TIWARI</v>
      </c>
      <c r="J108" t="str">
        <v>SALARIED</v>
      </c>
      <c r="L108" t="str">
        <v xml:space="preserve">CS  VENGARAI SESHADRI SOWRIRAJAN </v>
      </c>
      <c r="M108">
        <v>1000000</v>
      </c>
      <c r="N108" t="str">
        <v>NOIDA</v>
      </c>
      <c r="O108">
        <v>46247</v>
      </c>
      <c r="P108">
        <v>46254</v>
      </c>
      <c r="Q108" t="str">
        <v>DL00000036576</v>
      </c>
      <c r="R108" t="str">
        <v>9444382985</v>
      </c>
      <c r="S108" t="str">
        <v>KERLA</v>
      </c>
      <c r="T108" t="str">
        <v>TRICHY</v>
      </c>
      <c r="U108" t="str">
        <v>OD</v>
      </c>
      <c r="V108" t="str">
        <v>F2 FINTECH</v>
      </c>
      <c r="W108" t="str">
        <v>ABCL</v>
      </c>
      <c r="X108">
        <v>2000000</v>
      </c>
      <c r="Y108">
        <v>2000000</v>
      </c>
      <c r="Z108" t="str">
        <v>UNSECURED</v>
      </c>
      <c r="AA108" t="str">
        <v>REJECTED</v>
      </c>
      <c r="AD108" t="str">
        <v>LOGIN DONE || CASE IS IN CPA || CUSTOMER IS HAVING A SECURED LOAN FOR 19 CR WHICH IS REFLECTING IN HIS CIBIL BUT DR IS REFUSING TO BANKER THAT HE DONT HAVE THIS LOAN  || CASE MOVED TO CREDIT ||  1.college course completed certificate 2.msme in -individual name, required company name 3.co app kyc &amp;photo 4.(94,779) Emi loan soa || PD DONE  || 1. Case logged under degree pre-approved program but policy norms not met . 2. Highest loan emi paid bank statement not provided 3. In provided bank account shows 4ECS charge due to insufficient funds and SOA not provided . However mar 2026 emi paid after 7 days. 4. Case not processed through degree surrogate program due to most of the transaction is individual and family member transaction . 5. Applicant age is 67 years old .</v>
      </c>
      <c r="AE108" t="str">
        <v>VENGARAI SESHADRI SOWRIRAJAN  is a self-employed CS with 32 years of professional experience and reported monthly income of ₹4 lakh, including ₹4 lakh from own practice. The customer has a CIBIL score of 766 and 5 active loan accounts, with total outstanding exposure of approximately ₹20.41 crore and an existing EMI obligation of ₹94,779. The customer has no credit enquiries in the last 6 months; however, the banking profile is weak, with an average monthly credit of ₹0 and ABB of only ₹12,397 for the last 6 months. Additionally, return charges of ₹413 are observed on 04 March 2026, 03 August 2026 and 04 August 2026. Considering the high existing secured exposure, low banking credits/ABB, and recent return charges, We can not fund due to recent bouncing charges</v>
      </c>
      <c r="AF108" t="str">
        <v>mohan</v>
      </c>
      <c r="AG108">
        <v>9698367055</v>
      </c>
      <c r="AH108" t="str">
        <v>mohan.g2@adityabirlacapital.com</v>
      </c>
    </row>
    <row r="109">
      <c r="A109">
        <v>7000</v>
      </c>
      <c r="B109" t="str">
        <v>YES</v>
      </c>
      <c r="C109" t="str">
        <v>YES</v>
      </c>
      <c r="D109" t="str">
        <v>RAJEEV</v>
      </c>
      <c r="E109" t="str">
        <v>PUNEET</v>
      </c>
      <c r="F109" t="str">
        <v>SAMAY</v>
      </c>
      <c r="G109" t="str">
        <v>Mantesh Kumar</v>
      </c>
      <c r="H109" t="str">
        <v>MANISHA VERMA</v>
      </c>
      <c r="I109" t="str">
        <v>RAVISH SHARMA</v>
      </c>
      <c r="J109" t="str">
        <v>SALARIED</v>
      </c>
      <c r="L109" t="str">
        <v>DR SIDDHARTH RAVINDRABHAI KAPADIA (M.F)</v>
      </c>
      <c r="M109">
        <v>3500000</v>
      </c>
      <c r="N109" t="str">
        <v>NOIDA</v>
      </c>
      <c r="O109">
        <v>46247</v>
      </c>
      <c r="P109">
        <v>46258</v>
      </c>
      <c r="Q109" t="str">
        <v xml:space="preserve">DL00000036608  </v>
      </c>
      <c r="R109" t="str">
        <v>9898556200</v>
      </c>
      <c r="S109" t="str">
        <v>GUJRAT</v>
      </c>
      <c r="T109" t="str">
        <v>AHMEDABAD</v>
      </c>
      <c r="U109" t="str">
        <v>OD</v>
      </c>
      <c r="V109" t="str">
        <v>F2 FINTECH</v>
      </c>
      <c r="W109" t="str">
        <v>ABCL</v>
      </c>
      <c r="X109">
        <v>1500000</v>
      </c>
      <c r="Y109">
        <v>3500000</v>
      </c>
      <c r="Z109" t="str">
        <v>UNSECURED</v>
      </c>
      <c r="AA109" t="str">
        <v>DISBURSED</v>
      </c>
      <c r="AB109">
        <v>46248</v>
      </c>
      <c r="AC109">
        <v>46258</v>
      </c>
      <c r="AD109" t="str">
        <v>LOGIN DONE || DEGREE AND FINANCIAL REQ || MULTI FUNDING CASE || DR IS NOT AVAILABLE NEXT 3 DAYS || CASE DISBURSED WITH 40 K  CASHBACK</v>
      </c>
      <c r="AE109" t="str">
        <v>Siddharth Ravindrabhai Kapadia is a self-employed doctor (MBBS, DGO) with 21 years of professional experience, operating his own clinic in Ahmedabad, Gujarat. He reports monthly income of approximately ₹5–6 lakh, with gross receipts increasing from ₹16.67 lakh in FY 2024-25 to ₹19.22 lakh in FY 2025-26. The customer has a CIBIL score of 747 and has recorded zero enquiries in the last 3 and 6 months, which are positive credit indicators. He has 6 active/recorded loan facilities with total sanctioned exposure of approximately ₹1.07 crore and current outstanding of around ₹64.52 lakh. The key concern is the high existing leverage, particularly the Bajaj Finance Professional Loan with an outstanding of approximately ₹41.15 lakh, along with other business and credit-card obligations. The reported existing EMI of ₹1.50 Lakhs. We can fund 35-40 lakhs</v>
      </c>
      <c r="AF109" t="str">
        <v>devendrasinh</v>
      </c>
      <c r="AG109">
        <v>9067761320</v>
      </c>
      <c r="AH109" t="str">
        <v>devendrasinh.kholiya@adityabirlacapital.com</v>
      </c>
      <c r="AI109">
        <v>40000</v>
      </c>
    </row>
    <row r="110" xml:space="preserve">
      <c r="A110">
        <v>6999</v>
      </c>
      <c r="B110" t="str">
        <v>YES</v>
      </c>
      <c r="C110" t="str">
        <v>YES</v>
      </c>
      <c r="D110" t="str">
        <v>RAJEEV</v>
      </c>
      <c r="E110" t="str">
        <v>PUNEET</v>
      </c>
      <c r="F110" t="str">
        <v>SAMAY</v>
      </c>
      <c r="G110" t="str">
        <v>Mantesh Kumar</v>
      </c>
      <c r="H110" t="str">
        <v>MANISHA VERMA</v>
      </c>
      <c r="I110" t="str">
        <v>RAVISH SHARMA</v>
      </c>
      <c r="J110" t="str">
        <v>SALARIED</v>
      </c>
      <c r="L110" t="str">
        <v>DR SIDDHARTH RAVINDRABHAI KAPADIA (MF)</v>
      </c>
      <c r="M110">
        <v>3500000</v>
      </c>
      <c r="N110" t="str">
        <v>NOIDA</v>
      </c>
      <c r="O110">
        <v>46247</v>
      </c>
      <c r="P110">
        <v>46254</v>
      </c>
      <c r="Q110">
        <v>109</v>
      </c>
      <c r="R110" t="str">
        <v>9898556200</v>
      </c>
      <c r="S110" t="str">
        <v>GUJRAT</v>
      </c>
      <c r="T110" t="str">
        <v>AHMEDABAD</v>
      </c>
      <c r="U110" t="str">
        <v>OD</v>
      </c>
      <c r="V110" t="str">
        <v>F2 FINTECH</v>
      </c>
      <c r="W110" t="str">
        <v>GODREJ</v>
      </c>
      <c r="Z110" t="str">
        <v>UNSECURED</v>
      </c>
      <c r="AA110" t="str">
        <v>REJECTED</v>
      </c>
      <c r="AD110" t="str" xml:space="preserve">
        <v xml:space="preserve">PENDING FOR LOGIN || Degree certificate of MBBS
Degree certificate of DGO
Letter head of clinic
Ownership proof /  customer current address proof
Bank statement 6 month fab 26 to July 26 || MULTI FUNDING CASE || BANKING GIVEN TO BANKER FOR FURTHER PROCESS ||| CONSENT PENDING FROM DR SIDE || DR DENIED FOR LOAN</v>
      </c>
      <c r="AE110" t="str">
        <v>Siddharth Ravindrabhai Kapadia is a self-employed doctor (MBBS, DGO) with 21 years of professional experience, operating his own clinic in Ahmedabad, Gujarat. He reports monthly income of approximately ₹5–6 lakh, with gross receipts increasing from ₹16.67 lakh in FY 2024-25 to ₹19.22 lakh in FY 2025-26. The customer has a CIBIL score of 747 and has recorded zero enquiries in the last 3 and 6 months, which are positive credit indicators. He has 6 active/recorded loan facilities with total sanctioned exposure of approximately ₹1.07 crore and current outstanding of around ₹64.52 lakh. The key concern is the high existing leverage, particularly the Bajaj Finance Professional Loan with an outstanding of approximately ₹41.15 lakh, along with other business and credit-card obligations. The reported existing EMI of ₹1.50 Lakhs. We can fund 35-40 lakhs</v>
      </c>
      <c r="AF110" t="str">
        <v>Siddhant</v>
      </c>
      <c r="AG110" t="str">
        <v>72020 39020</v>
      </c>
      <c r="AH110" t="str">
        <v>Siddhant.chaudhary@godrejcapital.com</v>
      </c>
    </row>
    <row r="111">
      <c r="A111">
        <v>7001</v>
      </c>
      <c r="B111" t="str">
        <v>YES</v>
      </c>
      <c r="C111" t="str">
        <v>YES</v>
      </c>
      <c r="D111" t="str">
        <v>SAMAY</v>
      </c>
      <c r="E111" t="str">
        <v>PUNEET</v>
      </c>
      <c r="F111" t="str">
        <v>SAMAY</v>
      </c>
      <c r="G111" t="str">
        <v>Mantesh Kumar</v>
      </c>
      <c r="H111" t="str">
        <v>MANISHA VERMA</v>
      </c>
      <c r="I111" t="str">
        <v>RAVISH SHARMA</v>
      </c>
      <c r="J111" t="str">
        <v>SALARIED</v>
      </c>
      <c r="L111" t="str">
        <v>DR SIDDHARTH RAVINDRABHAI KAPADIA (MF)</v>
      </c>
      <c r="M111">
        <v>3500000</v>
      </c>
      <c r="N111" t="str">
        <v>NOIDA</v>
      </c>
      <c r="O111">
        <v>46247</v>
      </c>
      <c r="P111">
        <v>46259</v>
      </c>
      <c r="Q111">
        <v>170822061</v>
      </c>
      <c r="R111" t="str">
        <v>9898556200</v>
      </c>
      <c r="S111" t="str">
        <v>GUJRAT</v>
      </c>
      <c r="T111" t="str">
        <v>AHMEDABAD</v>
      </c>
      <c r="U111" t="str">
        <v>OD</v>
      </c>
      <c r="V111" t="str">
        <v>F2 FINTECH</v>
      </c>
      <c r="W111" t="str">
        <v>CHOLA</v>
      </c>
      <c r="X111">
        <v>2000000</v>
      </c>
      <c r="Y111">
        <v>2000000</v>
      </c>
      <c r="Z111" t="str">
        <v>UNSECURED</v>
      </c>
      <c r="AA111" t="str">
        <v>DROP</v>
      </c>
      <c r="AB111">
        <v>46252</v>
      </c>
      <c r="AD111" t="str">
        <v>LOGIN DONE || ADDITIONAL BANKING REQ AND LNT OR BAJAJ SOA REQ || MULTI FUNDING || LATEST SELFI AND CONSULTING LETTER HEAD REQ || DR IS NOT AVAILABLE NEXT 3 DAYS || CUSTOMER REQIEMENT HAS BEEN FULL FIELD WE HAVE DISBURSED SAME CASE FROM ABFL 35 L WITH 40 K CASHBACK || WE HAVE ALREADY DISBURSED THE SAME CASE FROM ABFL 35 LACS</v>
      </c>
      <c r="AE111" t="str">
        <v>Siddharth Ravindrabhai Kapadia is a self-employed doctor (MBBS, DGO) with 21 years of professional experience, operating his own clinic in Ahmedabad, Gujarat. He reports monthly income of approximately ₹5–6 lakh, with gross receipts increasing from ₹16.67 lakh in FY 2024-25 to ₹19.22 lakh in FY 2025-26. The customer has a CIBIL score of 747 and has recorded zero enquiries in the last 3 and 6 months, which are positive credit indicators. He has 6 active/recorded loan facilities with total sanctioned exposure of approximately ₹1.07 crore and current outstanding of around ₹64.52 lakh. The key concern is the high existing leverage, particularly the Bajaj Finance Professional Loan with an outstanding of approximately ₹41.15 lakh, along with other business and credit-card obligations. The reported existing EMI of ₹1.50 Lakhs. We can fund 35-40 lakhs</v>
      </c>
      <c r="AF111" t="str">
        <v>AKASH</v>
      </c>
      <c r="AG111" t="str">
        <v>93283 45180</v>
      </c>
      <c r="AH111" t="str">
        <v>akashan@chola1.murugappa.com</v>
      </c>
    </row>
    <row r="112">
      <c r="A112">
        <v>7048</v>
      </c>
      <c r="D112" t="str">
        <v>RAJEEV</v>
      </c>
      <c r="E112" t="str">
        <v>PUNEET</v>
      </c>
      <c r="F112" t="str">
        <v>FURKAN</v>
      </c>
      <c r="G112" t="str">
        <v>Aparna Gupta</v>
      </c>
      <c r="H112" t="str">
        <v>ANURAG SHARMA</v>
      </c>
      <c r="I112" t="str">
        <v>RAHUL SAHA</v>
      </c>
      <c r="J112" t="str">
        <v>SALARIED</v>
      </c>
      <c r="L112" t="str">
        <v>MR MANISH KUMAR SRIVASTAVA</v>
      </c>
      <c r="M112">
        <v>1500000</v>
      </c>
      <c r="N112" t="str">
        <v>BAREILLY</v>
      </c>
      <c r="O112">
        <v>46247</v>
      </c>
      <c r="P112">
        <v>46254</v>
      </c>
      <c r="Q112" t="str">
        <v>US0004231866</v>
      </c>
      <c r="R112" t="str">
        <v>8740946063</v>
      </c>
      <c r="S112" t="str">
        <v>RAJASTHAN</v>
      </c>
      <c r="T112" t="str">
        <v>UDAIPUR</v>
      </c>
      <c r="U112" t="str">
        <v>PERSONAL LOAN</v>
      </c>
      <c r="V112" t="str">
        <v>RDS</v>
      </c>
      <c r="W112" t="str">
        <v>ICICI</v>
      </c>
      <c r="X112">
        <v>1500000</v>
      </c>
      <c r="Y112">
        <v>1500000</v>
      </c>
      <c r="Z112" t="str">
        <v>UNSECURED</v>
      </c>
      <c r="AA112" t="str">
        <v>DISBURSED</v>
      </c>
      <c r="AB112">
        <v>46252</v>
      </c>
      <c r="AC112">
        <v>46254</v>
      </c>
      <c r="AD112" t="str">
        <v>LOGIN DONE   || CASE APPROVED  || CASE TO BE DISBURSED TODAY</v>
      </c>
      <c r="AE112" t="str">
        <v>Mr. Manish Kumar Vaishnav is a MBBS doctor with 9 years of professional experience, registered since 2017, and currently working at Apex Hospital, Udaipur as a salaried professional with a reported monthly income of ₹1.35 lakh. He has a strong CIBIL score of 762, no enquiries in the last 6 months, and no reported cheque bounces. His existing credit exposure consists of four active accounts with total sanctioned exposure of approximately ₹29.67 lakh and outstanding of ₹15.06 lakh. Banking conduct with HDFC Bank is mixed, with average monthly credits of ₹73,001 against a declared salary of ₹1.35 lakh and a low 6-month ABB of ₹10,903.We can fund 10-15 lakhs</v>
      </c>
      <c r="AF112" t="str">
        <v>rohit</v>
      </c>
      <c r="AG112">
        <v>9540302302</v>
      </c>
      <c r="AH112" t="str">
        <v>rohit.kyadav@gmail.com</v>
      </c>
    </row>
    <row r="113">
      <c r="A113">
        <v>6992</v>
      </c>
      <c r="B113" t="str">
        <v>YES</v>
      </c>
      <c r="C113" t="str">
        <v>YES</v>
      </c>
      <c r="D113" t="str">
        <v>RAJEEV</v>
      </c>
      <c r="E113" t="str">
        <v>PUNEET</v>
      </c>
      <c r="F113" t="str">
        <v>SAMAY</v>
      </c>
      <c r="G113" t="str">
        <v>DEEPU SINGH</v>
      </c>
      <c r="H113" t="str">
        <v>RAVISH SHARMA</v>
      </c>
      <c r="I113" t="str">
        <v>RAVISH SHARMA</v>
      </c>
      <c r="J113" t="str">
        <v>SALARIED</v>
      </c>
      <c r="L113" t="str">
        <v>DR AMAR YEROLKAR</v>
      </c>
      <c r="M113">
        <v>3000000</v>
      </c>
      <c r="N113" t="str">
        <v>NOIDA</v>
      </c>
      <c r="O113">
        <v>46248</v>
      </c>
      <c r="P113">
        <v>46264</v>
      </c>
      <c r="Q113">
        <v>111</v>
      </c>
      <c r="R113" t="str">
        <v>9845766661</v>
      </c>
      <c r="S113" t="str">
        <v>KARNATAKA</v>
      </c>
      <c r="T113" t="str">
        <v>GULBARGA</v>
      </c>
      <c r="U113" t="str">
        <v>OD</v>
      </c>
      <c r="V113" t="str">
        <v>F2 FINTECH</v>
      </c>
      <c r="W113" t="str">
        <v>L&amp;T</v>
      </c>
      <c r="X113">
        <v>2000000</v>
      </c>
      <c r="Y113">
        <v>2000000</v>
      </c>
      <c r="Z113" t="str">
        <v>UNSECURED</v>
      </c>
      <c r="AA113" t="str">
        <v>DISBURSED</v>
      </c>
      <c r="AB113">
        <v>46254</v>
      </c>
      <c r="AC113">
        <v>46264</v>
      </c>
      <c r="AD113" t="str">
        <v xml:space="preserve">PENDING FOR LOGIN || LOGIN DONE || CASE MOVED TO CREDIT || PD TO BE DONE TODAY || PD DONE  || ADDRESS IS MISMATCH  IN  OHP AND GIVEN ADDRESS PROOF || CASE APPROVED || DR IS NOT AVAILABEL || DR IS NOT AVAILABLE </v>
      </c>
      <c r="AE113" t="str">
        <v>Amar Yerolkar is a self-employed doctor (MBBS, MS) with an extensive 33 years of professional experience and is associated with Prayavi Hospital, Bidar, Karnataka, where he reportedly holds a 33% stake. He reports a strong monthly income of approximately ₹20 lakh from the hospital, and ITRs for FY 2024-25 and FY 2025-26 are mentioned. The credit profile shows 11 active facilities with total sanctioned exposure of approximately ₹8.05 crore and outstanding liabilities of around ₹6.83 crore. The major concern is the very high existing leverage, particularly multiple Canara Bank overdraft/loan facilities and a property loan, while the stated existing EMI is approximately ₹9 lakh per month. Despite the high leverage, the reported ABB for the last six months is ₹1.22 lakh,We can fund 30-35 lakhs</v>
      </c>
      <c r="AF113" t="str">
        <v>basalingappaholeyachi</v>
      </c>
      <c r="AG113">
        <v>7675900902</v>
      </c>
      <c r="AH113" t="str">
        <v>basalingappaholeyachi@ltfs.com</v>
      </c>
    </row>
    <row r="114">
      <c r="A114">
        <v>7002</v>
      </c>
      <c r="B114" t="str">
        <v>YES</v>
      </c>
      <c r="C114" t="str">
        <v>YES</v>
      </c>
      <c r="D114" t="str">
        <v>KUSHBOO</v>
      </c>
      <c r="E114" t="str">
        <v>AKSHAY</v>
      </c>
      <c r="F114" t="str">
        <v>MAHABOOB</v>
      </c>
      <c r="G114" t="str">
        <v>HIMANSH KAKKAR</v>
      </c>
      <c r="H114" t="str">
        <v>ANIL KUMAR</v>
      </c>
      <c r="I114" t="str">
        <v>SHASHANK BHARDWAJ</v>
      </c>
      <c r="J114" t="str">
        <v>SALARIED</v>
      </c>
      <c r="L114" t="str">
        <v>DR VIKASH SHARMA</v>
      </c>
      <c r="M114">
        <v>600000</v>
      </c>
      <c r="N114" t="str">
        <v>BAREILLY</v>
      </c>
      <c r="O114">
        <v>46248</v>
      </c>
      <c r="P114">
        <v>46251</v>
      </c>
      <c r="Q114" t="str">
        <v>SME000021084829</v>
      </c>
      <c r="R114" t="str">
        <v>8433205133</v>
      </c>
      <c r="S114" t="str">
        <v>UTTAR PRADESH</v>
      </c>
      <c r="T114" t="str">
        <v>MEERUT</v>
      </c>
      <c r="U114" t="str">
        <v>OD</v>
      </c>
      <c r="V114" t="str">
        <v>F2 FINTECH</v>
      </c>
      <c r="W114" t="str">
        <v>BAJAJ</v>
      </c>
      <c r="Z114" t="str">
        <v>UNSECURED</v>
      </c>
      <c r="AA114" t="str">
        <v>REJECTED</v>
      </c>
      <c r="AD114" t="str">
        <v xml:space="preserve">LOGIN DONE ||CONSENT SENT-CONSENT DONE|| AGREEGATOR ODNE || LOW ABB 1700 ONLY NEED ADDITIONAL BANKING || NIL ELIGIBILITY </v>
      </c>
      <c r="AE114" t="str">
        <v>Vikash Sharma is a  self-employed BAMS doctor with 2.5 years of professional experience, operating Santosh Ayucare Clinic in Kaland Chungi, Sardhana, Meerut. He reports monthly income of ₹1.00 lakh, primarily as cash income from his own clinic. His CIBIL score is strong at 761, with zero enquiries in the last 3 and 6 months, indicating stable credit behaviour and no recent credit-seeking activity. He has 3 active loans with a total outstanding of approximately ₹3.10 lakh, comprising one secured auto loan with an EMI of ₹12,000 and two small unsecured consumer loans. The existing EMI obligation of ₹12,000. The proposed loan purpose is clinic expansion. We can fund 5-10 lakhs</v>
      </c>
      <c r="AF114" t="str">
        <v>mohd.salman</v>
      </c>
      <c r="AG114">
        <v>8881118888</v>
      </c>
      <c r="AH114" t="str">
        <v>mohd.salman@bajajfinserv.in</v>
      </c>
    </row>
    <row r="115">
      <c r="A115">
        <v>6984</v>
      </c>
      <c r="B115" t="str">
        <v>YES</v>
      </c>
      <c r="D115" t="str">
        <v>RAJEEV</v>
      </c>
      <c r="E115" t="str">
        <v>PUNEET</v>
      </c>
      <c r="F115" t="str">
        <v>SAMAY</v>
      </c>
      <c r="G115" t="str">
        <v>SANJEEV</v>
      </c>
      <c r="H115" t="str">
        <v>ANIL KUMAR</v>
      </c>
      <c r="I115" t="str">
        <v>SHASHANK BHARDWAJ</v>
      </c>
      <c r="J115" t="str">
        <v>SALARIED</v>
      </c>
      <c r="K115">
        <v>740</v>
      </c>
      <c r="L115" t="str">
        <v>DR RAJAT DWIVEDI(M F)</v>
      </c>
      <c r="M115">
        <v>2500000</v>
      </c>
      <c r="N115" t="str">
        <v>BAREILLY</v>
      </c>
      <c r="O115">
        <v>46248</v>
      </c>
      <c r="P115">
        <v>46255</v>
      </c>
      <c r="Q115">
        <v>113</v>
      </c>
      <c r="R115" t="str">
        <v>9315837546</v>
      </c>
      <c r="S115" t="str">
        <v>UTTAR PRADESH</v>
      </c>
      <c r="T115" t="str">
        <v>PRAYAGRAJ</v>
      </c>
      <c r="U115" t="str">
        <v>OD</v>
      </c>
      <c r="V115" t="str">
        <v>F2 FINTECH</v>
      </c>
      <c r="W115" t="str">
        <v>L&amp;T</v>
      </c>
      <c r="X115">
        <v>2000000</v>
      </c>
      <c r="Y115">
        <v>2000000</v>
      </c>
      <c r="Z115" t="str">
        <v>UNSECURED</v>
      </c>
      <c r="AA115" t="str">
        <v>REJECTED</v>
      </c>
      <c r="AD115" t="str">
        <v>PENDING FOR LOGIN || CASE LOGIN DONE || CASE IS UNDERPROCESS || CASE TO BE APPROVED TODAY ||APPOINTMENT LETTER PENDING</v>
      </c>
      <c r="AE115" t="str">
        <v xml:space="preserve">DR. WAS BUSY AT THE TIME OF TVR AND WILL CALL ME BACK ARROUND 8 PM  | CONSULTANT DR WITH 1.5 L INCOME WITH NO ACTIVE LOAN AND CLEAN PROFILE  NEED TOTAL 60- - 70 L | </v>
      </c>
      <c r="AF115" t="str">
        <v>mukeshmishra1</v>
      </c>
      <c r="AG115" t="str">
        <v>74002 07970</v>
      </c>
      <c r="AH115" t="str">
        <v>mukeshmishra1@ltfs.com</v>
      </c>
    </row>
    <row r="116">
      <c r="A116">
        <v>6995</v>
      </c>
      <c r="B116" t="str">
        <v>YES</v>
      </c>
      <c r="D116" t="str">
        <v>SAMAY</v>
      </c>
      <c r="E116" t="str">
        <v>AKSHAY</v>
      </c>
      <c r="F116" t="str">
        <v>MAHABOOB</v>
      </c>
      <c r="G116" t="str">
        <v>SAMREEN KHAN</v>
      </c>
      <c r="H116" t="str">
        <v>MANISHA SAXENA</v>
      </c>
      <c r="I116" t="str">
        <v>SHASHANK BHARDWAJ</v>
      </c>
      <c r="J116" t="str">
        <v>SALARIED</v>
      </c>
      <c r="L116" t="str">
        <v xml:space="preserve">DR RANAJITH L </v>
      </c>
      <c r="M116">
        <v>800000</v>
      </c>
      <c r="N116" t="str">
        <v>BAREILLY</v>
      </c>
      <c r="O116">
        <v>46248</v>
      </c>
      <c r="P116">
        <v>46255</v>
      </c>
      <c r="Q116" t="str">
        <v>493BZ8600959</v>
      </c>
      <c r="R116" t="str">
        <v>8971482698</v>
      </c>
      <c r="S116" t="str">
        <v>KARNATAKA</v>
      </c>
      <c r="T116" t="str">
        <v>BANGLORE</v>
      </c>
      <c r="U116" t="str">
        <v>OD</v>
      </c>
      <c r="V116" t="str">
        <v>F2 FINTECH</v>
      </c>
      <c r="W116" t="str">
        <v>TATA</v>
      </c>
      <c r="Z116" t="str">
        <v>UNSECURED</v>
      </c>
      <c r="AA116" t="str">
        <v>HOLD</v>
      </c>
      <c r="AD116" t="str">
        <v xml:space="preserve">LOGIN DONE || Kindly share pending docs. 1.current address proof 2.ownership proof 3.photo 4.BAMS DEGREE || OWNERSHIP PROOF &amp; UPDATED RENT AGGREMENT REQUIRED ||  PENDENCY CLEARED ONLY RENT AGGREMENT IS REQ || RENEWAL RENT AGREEMENT REQ || There is no Major business credit in banking ,kindly check for another banking. || ADDITIONAL BANKING REQ IN GIVEN BANKING ABB </v>
      </c>
      <c r="AF116" t="str">
        <v>MAMTA SINGH</v>
      </c>
      <c r="AG116">
        <v>7982612369</v>
      </c>
      <c r="AH116" t="str">
        <v>mamta.singh@tatacapital.com</v>
      </c>
    </row>
    <row r="117" xml:space="preserve">
      <c r="A117">
        <v>6984</v>
      </c>
      <c r="B117" t="str">
        <v>YES</v>
      </c>
      <c r="D117" t="str">
        <v>RAJEEV</v>
      </c>
      <c r="E117" t="str">
        <v>PUNEET</v>
      </c>
      <c r="F117" t="str">
        <v>SAMAY</v>
      </c>
      <c r="G117" t="str">
        <v>SANJEEV</v>
      </c>
      <c r="H117" t="str">
        <v>ANIL KUMAR</v>
      </c>
      <c r="I117" t="str">
        <v>SHASHANK BHARDWAJ</v>
      </c>
      <c r="J117" t="str">
        <v>SALARIED</v>
      </c>
      <c r="K117">
        <v>740</v>
      </c>
      <c r="L117" t="str">
        <v>DR RAJAT DWIVEDI(M F)</v>
      </c>
      <c r="M117">
        <v>1500000</v>
      </c>
      <c r="N117" t="str">
        <v>BAREILLY</v>
      </c>
      <c r="O117">
        <v>46248</v>
      </c>
      <c r="P117">
        <v>46255</v>
      </c>
      <c r="Q117" t="str">
        <v>734BZ8605950</v>
      </c>
      <c r="R117" t="str">
        <v>9315837546</v>
      </c>
      <c r="S117" t="str">
        <v>UTTAR PRADESH</v>
      </c>
      <c r="T117" t="str">
        <v>PRAYAGRAJ</v>
      </c>
      <c r="U117" t="str">
        <v>OD</v>
      </c>
      <c r="V117" t="str">
        <v>F2 FINTECH</v>
      </c>
      <c r="W117" t="str">
        <v>TATA</v>
      </c>
      <c r="X117">
        <v>1500000</v>
      </c>
      <c r="Y117">
        <v>1500000</v>
      </c>
      <c r="Z117" t="str">
        <v>UNSECURED</v>
      </c>
      <c r="AA117" t="str">
        <v>REJECTED</v>
      </c>
      <c r="AD117" t="str" xml:space="preserve">
        <v xml:space="preserve">LOGIN DONE || TO BE APPROVED TODAY || 
Applicant is MBBS Doctor , and Giving Consultancy in Aditya Hosdpital on Call   Patient , Earlier Applicant Doing job in District Govt Hospital as Contract base, Now customer  Doing Study for Preparation for NEET Exam , Applicant left job for last 1 year || At the time of Tvr , Video PD not done due to Customer not available due to customer Exam Preparation || No USL History END Use for Medically Investment for another hospital , No Owned Hospital ( End use Not Justified ) </v>
      </c>
      <c r="AE117" t="str">
        <v xml:space="preserve">DR. WAS BUSY AT THE TIME OF TVR AND WILL CALL ME BACK ARROUND 8 PM  | CONSULTANT DR WITH 1.5 L INCOME WITH NO ACTIVE LOAN AND CLEAN PROFILE  NEED TOTAL 60- - 70 L | </v>
      </c>
      <c r="AF117" t="str">
        <v>MAMTA SINGH</v>
      </c>
      <c r="AG117">
        <v>7982612369</v>
      </c>
      <c r="AH117" t="str">
        <v>mamta.singh@tatacapital.com</v>
      </c>
    </row>
    <row r="118">
      <c r="A118">
        <v>7003</v>
      </c>
      <c r="B118" t="str">
        <v>YES</v>
      </c>
      <c r="C118" t="str">
        <v>NO</v>
      </c>
      <c r="D118" t="str">
        <v>KUSHBOO</v>
      </c>
      <c r="E118" t="str">
        <v>AKSHAY</v>
      </c>
      <c r="F118" t="str">
        <v>MAHABOOB</v>
      </c>
      <c r="G118" t="str">
        <v>SHUBHANSHU</v>
      </c>
      <c r="H118" t="str">
        <v>ANIL KUMAR</v>
      </c>
      <c r="I118" t="str">
        <v>SHASHANK BHARDWAJ</v>
      </c>
      <c r="J118" t="str">
        <v>SALARIED</v>
      </c>
      <c r="L118" t="str">
        <v>DR MAHENDRA DAMOR</v>
      </c>
      <c r="M118" t="str">
        <v>NIL</v>
      </c>
      <c r="N118" t="str">
        <v>BAREILLY</v>
      </c>
      <c r="O118">
        <v>46248</v>
      </c>
      <c r="P118">
        <v>46256</v>
      </c>
      <c r="Q118" t="str">
        <v>SME000021086962</v>
      </c>
      <c r="R118" t="str">
        <v>8890275440</v>
      </c>
      <c r="S118" t="str">
        <v>RAJASTHAN</v>
      </c>
      <c r="T118" t="str">
        <v>UDAIPUR</v>
      </c>
      <c r="U118" t="str">
        <v>OD</v>
      </c>
      <c r="V118" t="str">
        <v>F2 FINTECH</v>
      </c>
      <c r="W118" t="str">
        <v>BAJAJ</v>
      </c>
      <c r="Z118" t="str">
        <v>UNSECURED</v>
      </c>
      <c r="AA118" t="str">
        <v>HOLD</v>
      </c>
      <c r="AD118" t="str">
        <v xml:space="preserve">LOGIN DONE || Already fund last month july .,,Cant process cases. || RCU PENDING </v>
      </c>
      <c r="AF118" t="str">
        <v>sohan</v>
      </c>
      <c r="AG118">
        <v>9829747991</v>
      </c>
      <c r="AH118" t="str">
        <v>sohan.lohar@bajajfinserv.in</v>
      </c>
    </row>
    <row r="119">
      <c r="A119">
        <v>6984</v>
      </c>
      <c r="B119" t="str">
        <v>YES</v>
      </c>
      <c r="D119" t="str">
        <v>SAMAY</v>
      </c>
      <c r="E119" t="str">
        <v>PUNEET</v>
      </c>
      <c r="F119" t="str">
        <v>SAMAY</v>
      </c>
      <c r="G119" t="str">
        <v>SANJEEV</v>
      </c>
      <c r="H119" t="str">
        <v>ANIL KUMAR</v>
      </c>
      <c r="I119" t="str">
        <v>SHASHANK BHARDWAJ</v>
      </c>
      <c r="J119" t="str">
        <v>SALARIED</v>
      </c>
      <c r="K119">
        <v>740</v>
      </c>
      <c r="L119" t="str">
        <v>DR RAJAT DWIVEDI(M F)</v>
      </c>
      <c r="M119">
        <v>2500000</v>
      </c>
      <c r="N119" t="str">
        <v>BAREILLY</v>
      </c>
      <c r="O119">
        <v>46248</v>
      </c>
      <c r="P119">
        <v>46256</v>
      </c>
      <c r="Q119" t="str">
        <v xml:space="preserve">DL00000036668  </v>
      </c>
      <c r="R119" t="str">
        <v>9315837546</v>
      </c>
      <c r="S119" t="str">
        <v>UTTAR PRADESH</v>
      </c>
      <c r="T119" t="str">
        <v>PRAYAGRAJ</v>
      </c>
      <c r="U119" t="str">
        <v>OD</v>
      </c>
      <c r="V119" t="str">
        <v>F2 FINTECH</v>
      </c>
      <c r="W119" t="str">
        <v>ABCL</v>
      </c>
      <c r="X119">
        <v>1200000</v>
      </c>
      <c r="Y119">
        <v>1200000</v>
      </c>
      <c r="Z119" t="str">
        <v>UNSECURED</v>
      </c>
      <c r="AA119" t="str">
        <v>DISBURSED</v>
      </c>
      <c r="AB119">
        <v>46252</v>
      </c>
      <c r="AC119">
        <v>46256</v>
      </c>
      <c r="AD119" t="str">
        <v>LOGIN DONE || CASE IS UNDER PROCESS  || CASE MOVED TO CREDIT || HOME LOAN - REPAYMENT BANKING || PENDENCY SEND TO BANKER || CASE APPROVED FOR 12 LACA -SM VISIT PENDING</v>
      </c>
      <c r="AF119" t="str">
        <v>shubham</v>
      </c>
      <c r="AG119">
        <v>9177740945</v>
      </c>
      <c r="AH119" t="str">
        <v>shubham.gupta15@adityabirlacapital.com</v>
      </c>
    </row>
    <row r="120">
      <c r="A120">
        <v>6982</v>
      </c>
      <c r="B120" t="str">
        <v>YES</v>
      </c>
      <c r="C120" t="str">
        <v>YES</v>
      </c>
      <c r="D120" t="str">
        <v>RAJEEV</v>
      </c>
      <c r="E120" t="str">
        <v>PUNEET</v>
      </c>
      <c r="F120" t="str">
        <v>MAHABOOB</v>
      </c>
      <c r="G120" t="str">
        <v>GAURAV</v>
      </c>
      <c r="H120" t="str">
        <v>F2 FINTECH</v>
      </c>
      <c r="I120" t="str">
        <v>F2 FINTECH</v>
      </c>
      <c r="J120" t="str">
        <v>SOURCER</v>
      </c>
      <c r="L120" t="str">
        <v>GANESH RAUT</v>
      </c>
      <c r="M120">
        <v>500000</v>
      </c>
      <c r="N120" t="str">
        <v>F2 FINTECH</v>
      </c>
      <c r="O120">
        <v>46248</v>
      </c>
      <c r="P120">
        <v>46252</v>
      </c>
      <c r="Q120">
        <v>118</v>
      </c>
      <c r="R120" t="str">
        <v>9705965368</v>
      </c>
      <c r="S120" t="str">
        <v>BIHAR</v>
      </c>
      <c r="T120" t="str">
        <v>SAMASTIPUR</v>
      </c>
      <c r="U120" t="str">
        <v>OD</v>
      </c>
      <c r="V120" t="str">
        <v>FAST CREDIT</v>
      </c>
      <c r="W120" t="str">
        <v>FINNABLE</v>
      </c>
      <c r="Z120" t="str">
        <v>UNSECURED</v>
      </c>
      <c r="AA120" t="str">
        <v>REJECTED</v>
      </c>
      <c r="AD120" t="str">
        <v>PENDING FOR LOGIN, COMPANY UNLISTED</v>
      </c>
      <c r="AE120" t="str">
        <v>Ganesh Raut is a salaried professional working as a Quality Manager at Shiv Ganga Industries, Samastipur, with 12 years of work experience and a monthly income of ₹50,000. He has a strong CIBIL score of 786 and no existing loan obligations or active credit facilities. The proposed loan is for personal use, with case eligibility of up to ₹5 lakh. However, banking details and recent banking statements have not been provided, which limits assessment of salary credits, account conduct, and repayment capacity. Overall, the profile has a good credit score and no existing liabilities.We can fund 5 lakhs due to -1 cibil</v>
      </c>
      <c r="AF120" t="str">
        <v>anjali</v>
      </c>
      <c r="AG120" t="str">
        <v>96675 79968</v>
      </c>
      <c r="AH120" t="str">
        <v>anjali.prajapati@fastcredit.co.in</v>
      </c>
    </row>
    <row r="121">
      <c r="A121">
        <v>6982</v>
      </c>
      <c r="B121" t="str">
        <v>YES</v>
      </c>
      <c r="C121" t="str">
        <v>YES</v>
      </c>
      <c r="D121" t="str">
        <v>RAJEEV</v>
      </c>
      <c r="E121" t="str">
        <v>PUNEET</v>
      </c>
      <c r="F121" t="str">
        <v>MAHABOOB</v>
      </c>
      <c r="G121" t="str">
        <v>GAURAV</v>
      </c>
      <c r="H121" t="str">
        <v>F2 FINTECH</v>
      </c>
      <c r="I121" t="str">
        <v>F2 FINTECH</v>
      </c>
      <c r="J121" t="str">
        <v>SOURCER</v>
      </c>
      <c r="L121" t="str">
        <v>GANESH RAUT</v>
      </c>
      <c r="M121">
        <v>500000</v>
      </c>
      <c r="N121" t="str">
        <v>F2 FINTECH</v>
      </c>
      <c r="O121">
        <v>46248</v>
      </c>
      <c r="P121">
        <v>46252</v>
      </c>
      <c r="Q121">
        <v>118</v>
      </c>
      <c r="R121" t="str">
        <v>9705965368</v>
      </c>
      <c r="S121" t="str">
        <v>BIHAR</v>
      </c>
      <c r="T121" t="str">
        <v>SAMASTIPUR</v>
      </c>
      <c r="U121" t="str">
        <v>OD</v>
      </c>
      <c r="V121" t="str">
        <v>FAST CREDIT</v>
      </c>
      <c r="W121" t="str">
        <v>INCRED</v>
      </c>
      <c r="Z121" t="str">
        <v>UNSECURED</v>
      </c>
      <c r="AA121" t="str">
        <v>REJECTED</v>
      </c>
      <c r="AD121" t="str">
        <v>PENDING FOR LOGIN,COMPANY UNLISTED</v>
      </c>
      <c r="AE121" t="str">
        <v>Ganesh Raut is a salaried professional working as a Quality Manager at Shiv Ganga Industries, Samastipur, with 12 years of work experience and a monthly income of ₹50,000. He has a strong CIBIL score of 786 and no existing loan obligations or active credit facilities. The proposed loan is for personal use, with case eligibility of up to ₹5 lakh. However, banking details and recent banking statements have not been provided, which limits assessment of salary credits, account conduct, and repayment capacity. Overall, the profile has a good credit score and no existing liabilities.We can fund 5 lakhs due to -1 cibil</v>
      </c>
      <c r="AF121" t="str">
        <v>anjali</v>
      </c>
      <c r="AG121" t="str">
        <v>96675 79968</v>
      </c>
      <c r="AH121" t="str">
        <v>anjali.prajapati@fastcredit.co.in</v>
      </c>
    </row>
    <row r="122">
      <c r="A122">
        <v>6982</v>
      </c>
      <c r="B122" t="str">
        <v>YES</v>
      </c>
      <c r="C122" t="str">
        <v>YES</v>
      </c>
      <c r="D122" t="str">
        <v>RAJEEV</v>
      </c>
      <c r="E122" t="str">
        <v>PUNEET</v>
      </c>
      <c r="F122" t="str">
        <v>MAHABOOB</v>
      </c>
      <c r="G122" t="str">
        <v>DEEPU SINGH</v>
      </c>
      <c r="H122" t="str">
        <v>RAVISH SHARMA</v>
      </c>
      <c r="I122" t="str">
        <v>RAVISH SHARMA</v>
      </c>
      <c r="J122" t="str">
        <v>SALARIED</v>
      </c>
      <c r="L122" t="str">
        <v>Ca SANJAY KACHARDAS DODIYA</v>
      </c>
      <c r="M122">
        <v>200000</v>
      </c>
      <c r="N122" t="str">
        <v>NOIDA</v>
      </c>
      <c r="O122">
        <v>46248</v>
      </c>
      <c r="P122">
        <v>46252</v>
      </c>
      <c r="Q122">
        <v>119</v>
      </c>
      <c r="R122" t="str">
        <v>9890130131</v>
      </c>
      <c r="S122" t="str">
        <v>MAHARASHTRA</v>
      </c>
      <c r="T122" t="str">
        <v>PUNE</v>
      </c>
      <c r="U122" t="str">
        <v>DOD</v>
      </c>
      <c r="V122" t="str">
        <v>F2 FINTECH</v>
      </c>
      <c r="W122" t="str">
        <v>POONAWALA</v>
      </c>
      <c r="Z122" t="str">
        <v>UNSECURED</v>
      </c>
      <c r="AA122" t="str">
        <v>REJECTED</v>
      </c>
      <c r="AD122" t="str">
        <v>PENDING FOR LOGIN || CASE ALRAEDY APPROVE IN ANOTHER CHANNEL-25 LACS RS</v>
      </c>
      <c r="AF122" t="str">
        <v>SHUBHAM</v>
      </c>
      <c r="AH122" t="str">
        <v>shubham.singh4@poonawallafincorp.com</v>
      </c>
    </row>
    <row r="123">
      <c r="A123">
        <v>7006</v>
      </c>
      <c r="B123" t="str">
        <v>YES</v>
      </c>
      <c r="D123" t="str">
        <v>RAJEEV</v>
      </c>
      <c r="E123" t="str">
        <v>AKSHAY</v>
      </c>
      <c r="F123" t="str">
        <v>MAHABOOB</v>
      </c>
      <c r="G123" t="str">
        <v>DEEPU SINGH</v>
      </c>
      <c r="H123" t="str">
        <v>RAVISH SHARMA</v>
      </c>
      <c r="I123" t="str">
        <v>RAVISH SHARMA</v>
      </c>
      <c r="J123" t="str">
        <v>SALARIED</v>
      </c>
      <c r="L123" t="str">
        <v>DR  FAROOQ AHMED</v>
      </c>
      <c r="M123" t="str">
        <v>NIL</v>
      </c>
      <c r="N123" t="str">
        <v>NOIDA</v>
      </c>
      <c r="O123">
        <v>46248</v>
      </c>
      <c r="P123">
        <v>46251</v>
      </c>
      <c r="Q123" t="str">
        <v>SME000021089343</v>
      </c>
      <c r="R123" t="str">
        <v>9740142118</v>
      </c>
      <c r="S123" t="str">
        <v>KARNATAKA</v>
      </c>
      <c r="T123" t="str">
        <v>BANGALORE</v>
      </c>
      <c r="U123" t="str">
        <v>OD</v>
      </c>
      <c r="V123" t="str">
        <v>F2 FINTECH</v>
      </c>
      <c r="W123" t="str">
        <v>BAJAJ</v>
      </c>
      <c r="Z123" t="str">
        <v>UNSECURED</v>
      </c>
      <c r="AA123" t="str">
        <v>REJECTED</v>
      </c>
      <c r="AD123" t="str">
        <v>LOGIN DONE || CASE IS UNDERPROCESS || CUSTOMER HAS TAKEN 3 USL IN LAST 6 MONTHS HENCE CASE IS NOT DOABLE</v>
      </c>
      <c r="AE123" t="str">
        <v>BHMS PROFILE OVER OBLIGATED AND USING MORE THAN 3 LOAN CASE CAN BE REJECTED IN 3 USL POLICY OF BAJAJ</v>
      </c>
      <c r="AF123" t="str">
        <v>NAGESH R</v>
      </c>
      <c r="AG123">
        <v>9731923734</v>
      </c>
      <c r="AH123" t="str">
        <v>nagesha.r@bajajfinserv.in</v>
      </c>
    </row>
    <row r="124" xml:space="preserve">
      <c r="A124">
        <v>7003</v>
      </c>
      <c r="B124" t="str">
        <v>YES</v>
      </c>
      <c r="C124" t="str">
        <v>NO</v>
      </c>
      <c r="D124" t="str">
        <v>KUSHBOO</v>
      </c>
      <c r="E124" t="str">
        <v>AKSHAY</v>
      </c>
      <c r="F124" t="str">
        <v>MAHABOOB</v>
      </c>
      <c r="G124" t="str">
        <v>SHUBHANSHU</v>
      </c>
      <c r="H124" t="str">
        <v>ANIL KUMAR</v>
      </c>
      <c r="I124" t="str">
        <v>SHASHANK BHARDWAJ</v>
      </c>
      <c r="J124" t="str">
        <v>SALARIED</v>
      </c>
      <c r="L124" t="str">
        <v>DR MAHENDRA DAMOR</v>
      </c>
      <c r="M124">
        <v>800000</v>
      </c>
      <c r="N124" t="str">
        <v>BAREILLY</v>
      </c>
      <c r="O124">
        <v>46248</v>
      </c>
      <c r="P124">
        <v>46253</v>
      </c>
      <c r="Q124" t="str">
        <v xml:space="preserve">DL00000036704  </v>
      </c>
      <c r="R124" t="str">
        <v>8890275440</v>
      </c>
      <c r="S124" t="str">
        <v>RAJASTHAN</v>
      </c>
      <c r="T124" t="str">
        <v>UDAIPUR</v>
      </c>
      <c r="U124" t="str">
        <v>OD</v>
      </c>
      <c r="V124" t="str">
        <v>F2 FINTECH</v>
      </c>
      <c r="W124" t="str">
        <v>ABCL</v>
      </c>
      <c r="X124">
        <v>3000000</v>
      </c>
      <c r="Y124">
        <v>3000000</v>
      </c>
      <c r="Z124" t="str">
        <v>UNSECURED</v>
      </c>
      <c r="AA124" t="str">
        <v>REJECTED</v>
      </c>
      <c r="AD124" t="str" xml:space="preserve">
        <v xml:space="preserve">LOGIN DONE || CASE IS UNDER PROCESS || CASE TO BE MOVED TO CREDIT || PD TO BE DONE TODAY || * ITR shown gross receipts of Rs 11.10 lac with no validation and customer not aware about this. @Ankit Saxena@Himanshu Singh kindly conduct profile sampling of the case as gross receipts shown in RTR Rs 11.10 lac however customer not aware about same.
* Highly poor Abb and banking credits. Screen shot attached below.
* Incomplete RTR @Faizal Khan plz uploade acknowledgement receipt as well in lentra.
* Recent loan disbursement in July 26 worth Rs 7 lac. Post adjustment of this Abb is negative.
* Till now no serving of loans . || DOCS IS NOT DOING CONSULTANCY ANYWHERE HE HAS CONFIRMED IN PD</v>
      </c>
      <c r="AF124" t="str">
        <v>faizal</v>
      </c>
      <c r="AG124">
        <v>9784418680</v>
      </c>
      <c r="AH124" t="str">
        <v>faizal.khan1@adityabirlacapital.com</v>
      </c>
    </row>
    <row r="125">
      <c r="A125">
        <v>7021</v>
      </c>
      <c r="B125" t="str">
        <v>YES</v>
      </c>
      <c r="D125" t="str">
        <v>KUSHBOO</v>
      </c>
      <c r="E125" t="str">
        <v>PUNEET</v>
      </c>
      <c r="F125" t="str">
        <v>MAHABOOB</v>
      </c>
      <c r="G125" t="str">
        <v>RAJKUMARI</v>
      </c>
      <c r="H125" t="str">
        <v>RAJKUMARI</v>
      </c>
      <c r="I125" t="str">
        <v>RAJKUMARI</v>
      </c>
      <c r="J125" t="str">
        <v>SALARIED</v>
      </c>
      <c r="L125" t="str">
        <v>DR AKASH RAI</v>
      </c>
      <c r="M125" t="str">
        <v>NIL</v>
      </c>
      <c r="N125" t="str">
        <v>NOIDA</v>
      </c>
      <c r="O125">
        <v>46248</v>
      </c>
      <c r="P125">
        <v>46251</v>
      </c>
      <c r="Q125" t="str">
        <v>SME000021091723</v>
      </c>
      <c r="R125" t="str">
        <v>7980155586</v>
      </c>
      <c r="S125" t="str">
        <v>WEST BANGAL</v>
      </c>
      <c r="T125" t="str">
        <v>KOLKATTA</v>
      </c>
      <c r="U125" t="str">
        <v>OD</v>
      </c>
      <c r="V125" t="str">
        <v>F2 FINTECH</v>
      </c>
      <c r="W125" t="str">
        <v>BAJAJ</v>
      </c>
      <c r="Z125" t="str">
        <v>UNSECURED</v>
      </c>
      <c r="AA125" t="str">
        <v>REJECTED</v>
      </c>
      <c r="AD125" t="str">
        <v xml:space="preserve">LOGIN DONE || Existing POS 42 || Nil Eligibility </v>
      </c>
      <c r="AE125" t="str">
        <v xml:space="preserve">TOTAL  INCOME 2.5 L AND TOTAL EMI OF 76 K | ALREADY USING BAJAJ LOAN AND FRESH LOAN IS NOT POSIBLE DUE TO MORE  THAN 3 LOAN </v>
      </c>
      <c r="AF125" t="str">
        <v>SUBHADEEP</v>
      </c>
      <c r="AG125">
        <v>8910238272</v>
      </c>
      <c r="AH125" t="str">
        <v>subhadeep.paul@bajajfinserv.in</v>
      </c>
    </row>
    <row r="126">
      <c r="A126">
        <v>7049</v>
      </c>
      <c r="B126" t="str">
        <v>YES</v>
      </c>
      <c r="D126" t="str">
        <v>KUSHBOO</v>
      </c>
      <c r="E126" t="str">
        <v>PUNEET</v>
      </c>
      <c r="F126" t="str">
        <v>SAMAY</v>
      </c>
      <c r="G126" t="str">
        <v>SHUBHANSHU</v>
      </c>
      <c r="H126" t="str">
        <v>ANIL KUMAR</v>
      </c>
      <c r="I126" t="str">
        <v>SHASHANK BHARDWAJ</v>
      </c>
      <c r="J126" t="str">
        <v>SALARIED</v>
      </c>
      <c r="L126" t="str">
        <v>DR MUDIT BHATNAGAR</v>
      </c>
      <c r="M126" t="str">
        <v>NIL</v>
      </c>
      <c r="N126" t="str">
        <v>BAREILLY</v>
      </c>
      <c r="O126">
        <v>46251</v>
      </c>
      <c r="P126">
        <v>46251</v>
      </c>
      <c r="Q126">
        <v>126</v>
      </c>
      <c r="R126" t="str">
        <v>9045791145</v>
      </c>
      <c r="S126" t="str">
        <v>UTTAR PRADESH</v>
      </c>
      <c r="T126" t="str">
        <v>BAREILLY</v>
      </c>
      <c r="U126" t="str">
        <v>OD</v>
      </c>
      <c r="V126" t="str">
        <v>F2 FINTECH</v>
      </c>
      <c r="W126" t="str">
        <v>TATA</v>
      </c>
      <c r="Z126" t="str">
        <v>UNSECURED</v>
      </c>
      <c r="AA126" t="str">
        <v>REJECTED</v>
      </c>
      <c r="AD126" t="str">
        <v>LOGIN DONE || CASE DECLINED BUREAU REJECT</v>
      </c>
      <c r="AE126" t="str">
        <v>CASE NOT DOBLE DUE TO LOW CIBIL &amp; OVERDUE CHARGES IMPOSED IN MULTIPLE LOANS</v>
      </c>
    </row>
    <row r="127">
      <c r="A127">
        <v>7042</v>
      </c>
      <c r="B127" t="str">
        <v>YES</v>
      </c>
      <c r="D127" t="str">
        <v>RAJEEV</v>
      </c>
      <c r="E127" t="str">
        <v>AKSHAY</v>
      </c>
      <c r="F127" t="str">
        <v>SAMAY</v>
      </c>
      <c r="G127" t="str">
        <v>MOHD ADEEB KHAN</v>
      </c>
      <c r="H127" t="str">
        <v>ANIL KUMAR</v>
      </c>
      <c r="I127" t="str">
        <v>SHASHANK BHARDWAJ</v>
      </c>
      <c r="J127" t="str">
        <v>SALARIED</v>
      </c>
      <c r="L127" t="str">
        <v>DR PANKAJ KUMAR KASHYAP</v>
      </c>
      <c r="M127">
        <v>1000000</v>
      </c>
      <c r="N127" t="str">
        <v>BAREILLY</v>
      </c>
      <c r="O127">
        <v>46251</v>
      </c>
      <c r="P127">
        <v>46252</v>
      </c>
      <c r="Q127" t="str">
        <v>928BZ8601765</v>
      </c>
      <c r="R127" t="str">
        <v>9044805394</v>
      </c>
      <c r="S127" t="str">
        <v>UTTAR PRADESH</v>
      </c>
      <c r="T127" t="str">
        <v>GONDA</v>
      </c>
      <c r="U127" t="str">
        <v>OD</v>
      </c>
      <c r="V127" t="str">
        <v>F2 FINTECH</v>
      </c>
      <c r="W127" t="str">
        <v>TATA</v>
      </c>
      <c r="Z127" t="str">
        <v>UNSECURED</v>
      </c>
      <c r="AA127" t="str">
        <v>REJECTED</v>
      </c>
      <c r="AD127" t="str">
        <v>LOGIN DONE || Very poor banking abb is 942 only || ADDITIONAL BANKING REQUIRED || Very poor banking abb is 942 only.</v>
      </c>
      <c r="AE127" t="str">
        <v>Pankaj Kumar Kashyap is a BAMS doctor with around 10 years of professional experience and registration since 2016. He operates his own clinic, Padmavat Health Care Centre, and has stated  cash income of approximately ₹70,000–₹80,000 per month from the clinic. The stated purpose of the proposed loan is clinic expansion.We can fund 5-10 lakhs</v>
      </c>
      <c r="AF127" t="str">
        <v>MAMTA SINGH</v>
      </c>
      <c r="AG127">
        <v>7982612369</v>
      </c>
      <c r="AH127" t="str">
        <v>mamta.singh@tatacapital.com</v>
      </c>
    </row>
    <row r="128">
      <c r="A128" t="str">
        <v>MEETING CASE</v>
      </c>
      <c r="B128" t="str">
        <v>YES</v>
      </c>
      <c r="C128" t="str">
        <v>YES</v>
      </c>
      <c r="D128" t="str">
        <v>RAJEEV</v>
      </c>
      <c r="E128" t="str">
        <v>PUNEET</v>
      </c>
      <c r="F128" t="str">
        <v>SAMAY</v>
      </c>
      <c r="G128" t="str">
        <v>SANJEEV</v>
      </c>
      <c r="H128" t="str">
        <v>ANIL KUMAR</v>
      </c>
      <c r="I128" t="str">
        <v>SHASHANK BHARDWAJ</v>
      </c>
      <c r="J128" t="str">
        <v>SALARIED</v>
      </c>
      <c r="L128" t="str">
        <v>DR TAPAN ADHIKARI</v>
      </c>
      <c r="M128">
        <v>2500000</v>
      </c>
      <c r="N128" t="str">
        <v>BAREILLY</v>
      </c>
      <c r="O128">
        <v>46251</v>
      </c>
      <c r="P128">
        <v>46253</v>
      </c>
      <c r="Q128" t="str">
        <v xml:space="preserve">SME000021091078 </v>
      </c>
      <c r="R128" t="str">
        <v>9775943277</v>
      </c>
      <c r="S128" t="str">
        <v>WEST BENGAL</v>
      </c>
      <c r="T128" t="str">
        <v>JALPAIGURI</v>
      </c>
      <c r="U128" t="str">
        <v>OD</v>
      </c>
      <c r="V128" t="str">
        <v>F2 FINTECH</v>
      </c>
      <c r="W128" t="str">
        <v>BAJAJ</v>
      </c>
      <c r="X128">
        <v>3610000</v>
      </c>
      <c r="Y128">
        <v>3610000</v>
      </c>
      <c r="Z128" t="str">
        <v>UNSECURED</v>
      </c>
      <c r="AA128" t="str">
        <v>DISBURSED</v>
      </c>
      <c r="AB128">
        <v>46251</v>
      </c>
      <c r="AC128">
        <v>46253</v>
      </c>
      <c r="AD128" t="str">
        <v>LOGIN DONE || CIBIL CONSENT DONE || ELIGIBILITY - 24 L || PD DONE || CASE TO BE APPROVED - AMOUNT TO BE INCREASED AFTER TAKING BANKING ( MEETING CASE ) || CASE IS APPROVED FOR 36 L</v>
      </c>
      <c r="AE128" t="str">
        <v>MEETING CASE</v>
      </c>
      <c r="AF128" t="str">
        <v>shubhankar</v>
      </c>
      <c r="AG128">
        <v>9932376911</v>
      </c>
      <c r="AH128" t="str">
        <v>shubhankar.banik@bajajfinserv.in</v>
      </c>
    </row>
    <row r="129">
      <c r="A129">
        <v>7014</v>
      </c>
      <c r="B129" t="str">
        <v>YES</v>
      </c>
      <c r="D129" t="str">
        <v>KUSHBOO</v>
      </c>
      <c r="E129" t="str">
        <v>AKSHAY</v>
      </c>
      <c r="F129" t="str">
        <v>SAMAY</v>
      </c>
      <c r="G129" t="str">
        <v>AKSHAY SRIVASTAVA</v>
      </c>
      <c r="H129" t="str">
        <v>MANISHA SAXENA</v>
      </c>
      <c r="I129" t="str">
        <v>SHASHANK BHARDWAJ</v>
      </c>
      <c r="J129" t="str">
        <v>SALARIED</v>
      </c>
      <c r="L129" t="str">
        <v>DR MUNISH KUMAR</v>
      </c>
      <c r="M129">
        <v>1500000</v>
      </c>
      <c r="N129" t="str">
        <v>BAREILLY</v>
      </c>
      <c r="O129">
        <v>46251</v>
      </c>
      <c r="P129">
        <v>46255</v>
      </c>
      <c r="Q129" t="str">
        <v>386BZ8734248</v>
      </c>
      <c r="R129" t="str">
        <v>8171401171</v>
      </c>
      <c r="S129" t="str">
        <v>DELHI</v>
      </c>
      <c r="T129" t="str">
        <v>DELHI</v>
      </c>
      <c r="U129" t="str">
        <v>OD</v>
      </c>
      <c r="V129" t="str">
        <v>F2 FINTECH</v>
      </c>
      <c r="W129" t="str">
        <v>TATA</v>
      </c>
      <c r="Z129" t="str">
        <v>UNSECURED</v>
      </c>
      <c r="AA129" t="str">
        <v>HOLD</v>
      </c>
      <c r="AD129" t="str">
        <v xml:space="preserve">LOGIN DONE || Current address taken from e bill,e bill is on name of customer mother kindly share relationship proof and passport size photo of customer  || PENDENCY COMPLETED ||  CASE IS IN UNDERWRITING || DEGREE NOT VERIFIED </v>
      </c>
      <c r="AF129" t="str">
        <v>MAMTA SINGH</v>
      </c>
      <c r="AG129">
        <v>7982612369</v>
      </c>
      <c r="AH129" t="str">
        <v>mamta.singh@tatacapital.com</v>
      </c>
    </row>
    <row r="130">
      <c r="A130">
        <v>7015</v>
      </c>
      <c r="B130" t="str">
        <v>YES</v>
      </c>
      <c r="D130" t="str">
        <v>RAJEEV</v>
      </c>
      <c r="E130" t="str">
        <v>PUNEET</v>
      </c>
      <c r="F130" t="str">
        <v>SAMAY</v>
      </c>
      <c r="G130" t="str">
        <v>SAMREEN KHAN</v>
      </c>
      <c r="H130" t="str">
        <v>MANISHA SAXENA</v>
      </c>
      <c r="I130" t="str">
        <v>SHASHANK BHARDWAJ</v>
      </c>
      <c r="J130" t="str">
        <v>SALARIED</v>
      </c>
      <c r="L130" t="str">
        <v>DR MOHAMMED JAHANGIR ALAM</v>
      </c>
      <c r="M130">
        <v>3500000</v>
      </c>
      <c r="N130" t="str">
        <v>BAREILLY</v>
      </c>
      <c r="O130">
        <v>46251</v>
      </c>
      <c r="P130">
        <v>46251</v>
      </c>
      <c r="Q130" t="str">
        <v>SME000021112279</v>
      </c>
      <c r="R130" t="str">
        <v>7892839601</v>
      </c>
      <c r="S130" t="str">
        <v>HARYANA</v>
      </c>
      <c r="T130" t="str">
        <v>KARNAL</v>
      </c>
      <c r="U130" t="str">
        <v>OD</v>
      </c>
      <c r="V130" t="str">
        <v>F2 FINTECH</v>
      </c>
      <c r="W130" t="str">
        <v>BAJAJ</v>
      </c>
      <c r="X130">
        <v>3460000</v>
      </c>
      <c r="Y130">
        <v>3460000</v>
      </c>
      <c r="Z130" t="str">
        <v>UNSECURED</v>
      </c>
      <c r="AA130" t="str">
        <v>DISBURSED</v>
      </c>
      <c r="AB130">
        <v>46251</v>
      </c>
      <c r="AC130">
        <v>46252</v>
      </c>
      <c r="AD130" t="str">
        <v>LOGIN DONE, CIBIL CONSENT DONE 759 CIBIL CREDIT CARD 82K, HOUSING LOAN 12 L, AUTO LOAN 13 L, RUNNING PROF 6 SEGMENT AGREEGATOR LINK SENT TO CUSTOMER, REQ MBBS REGISTRATION CERTIFICATE CASE IS APPROVED FOR 34 L, TO BE DISBURSED TODAY</v>
      </c>
      <c r="AE130" t="str">
        <v xml:space="preserve">Mohammad Jahagir Alam is a  doctor with MBBS and DNB qualifications and around 5 years of professional experience. He is working as a salaried/consultant medical professional at BPS Government Medical College, Khanpur Kalan, Sonipat. His total monthly income is reported at approximately ₹2.20 lakh, comprising ₹85,000 salary and ₹1.50–2.00 lakh consultancy income. He currently has 5 active loan accounts, all secured, with total outstanding exposure of around ₹30.34 lakh and total monthly EMI obligations of ₹53,000. His CIBIL score of 761 is strong, and there are no recent credit enquiries. The proposed loan is required for clinic expansion, with estimated eligibility of ₹35–40 lakh. </v>
      </c>
      <c r="AF130" t="str">
        <v>vikas</v>
      </c>
      <c r="AG130">
        <v>9992211706</v>
      </c>
      <c r="AH130" t="str">
        <v>vikas.vikas45@bajajfinserv.in</v>
      </c>
    </row>
    <row r="131">
      <c r="A131">
        <v>7010</v>
      </c>
      <c r="B131" t="str">
        <v>YES</v>
      </c>
      <c r="C131" t="str">
        <v>YES</v>
      </c>
      <c r="D131" t="str">
        <v>KUSHBOO</v>
      </c>
      <c r="E131" t="str">
        <v>AKSHAY</v>
      </c>
      <c r="F131" t="str">
        <v>SAMAY</v>
      </c>
      <c r="G131" t="str">
        <v>ARIF</v>
      </c>
      <c r="H131" t="str">
        <v>HARSH SHARMA</v>
      </c>
      <c r="I131" t="str">
        <v>HARSH SHARMA</v>
      </c>
      <c r="J131" t="str">
        <v>SALARIED</v>
      </c>
      <c r="L131" t="str">
        <v>DR BUDHESWAR SINGH</v>
      </c>
      <c r="M131">
        <v>300000</v>
      </c>
      <c r="N131" t="str">
        <v>NOIDA</v>
      </c>
      <c r="O131">
        <v>46251</v>
      </c>
      <c r="P131">
        <v>46253</v>
      </c>
      <c r="Q131" t="str">
        <v>DL00000036791</v>
      </c>
      <c r="R131" t="str">
        <v>7000036726</v>
      </c>
      <c r="S131" t="str">
        <v>CHATTISGARH</v>
      </c>
      <c r="T131" t="str">
        <v>RAIPUR</v>
      </c>
      <c r="U131" t="str">
        <v>OD</v>
      </c>
      <c r="V131" t="str">
        <v>F2 FINTECH</v>
      </c>
      <c r="W131" t="str">
        <v>ABCL</v>
      </c>
      <c r="X131">
        <v>3500000</v>
      </c>
      <c r="Y131">
        <v>3500000</v>
      </c>
      <c r="Z131" t="str">
        <v>UNSECURED</v>
      </c>
      <c r="AA131" t="str">
        <v>DISBURSED</v>
      </c>
      <c r="AB131">
        <v>46251</v>
      </c>
      <c r="AC131">
        <v>46253</v>
      </c>
      <c r="AD131" t="str">
        <v>LOGIN DONE, BAJAJ LATEST 2 EMI BOUNCING SEEN IN BANKING ALSO OGL LOCATION || CASE MOVED TO CREDIT || PD DONE|| CASE IS APPROVED FOR 35 LACS ||  RCU PENDING || BANKER IS GOING FOR GEO TAGGING</v>
      </c>
      <c r="AF131" t="str">
        <v>ADARSH</v>
      </c>
      <c r="AG131" t="str">
        <v>76868 86864</v>
      </c>
      <c r="AH131" t="str">
        <v>adarsh.agrawal@adityabirlacapital.com</v>
      </c>
    </row>
    <row r="132">
      <c r="A132">
        <v>7007</v>
      </c>
      <c r="B132" t="str">
        <v>YES</v>
      </c>
      <c r="D132" t="str">
        <v>KUSHBOO</v>
      </c>
      <c r="E132" t="str">
        <v>PUNEET</v>
      </c>
      <c r="F132" t="str">
        <v>SAMAY</v>
      </c>
      <c r="G132" t="str">
        <v>SHALIM</v>
      </c>
      <c r="H132" t="str">
        <v>ANURAG SHARMA</v>
      </c>
      <c r="I132" t="str">
        <v>RAHUL SAHA</v>
      </c>
      <c r="J132" t="str">
        <v>SALARIED</v>
      </c>
      <c r="L132" t="str">
        <v>DR UTKARSH TRIPATHI</v>
      </c>
      <c r="M132">
        <v>500000</v>
      </c>
      <c r="N132" t="str">
        <v>BAREILLY</v>
      </c>
      <c r="O132">
        <v>46251</v>
      </c>
      <c r="P132">
        <v>46251</v>
      </c>
      <c r="Q132">
        <v>132</v>
      </c>
      <c r="R132" t="str">
        <v>7065595961</v>
      </c>
      <c r="S132" t="str">
        <v>UTTAR PRADESH</v>
      </c>
      <c r="T132" t="str">
        <v>LALITPUR</v>
      </c>
      <c r="U132" t="str">
        <v>OD</v>
      </c>
      <c r="V132" t="str">
        <v>F2 FINTECH</v>
      </c>
      <c r="W132" t="str">
        <v>ABCL</v>
      </c>
      <c r="Z132" t="str">
        <v>UNSECURED</v>
      </c>
      <c r="AA132" t="str">
        <v>REJECTED</v>
      </c>
      <c r="AD132" t="str">
        <v>LOGIN DONE || Rule 11 - Enq &gt;5 &amp; HR Segment	H011 ||Rule 12 - &gt;=30 DPD in L6M &amp; HR Segment	H012 || Rule 13 - DPD in L6M &amp; HR Segment	H013||Rule 14 - DPD &amp; HR Segment	H014|| Rule 16 - &gt;=3 Unsecured Loan Count &amp; MBBS, CA, CS, CMA, BAMS, BHMS, MDS &amp; BDS &amp; Risk Segment Other than VLR	H016 || Rule 17 - HR &amp; &gt;= 3 USL	H017</v>
      </c>
    </row>
    <row r="133" xml:space="preserve">
      <c r="A133">
        <v>7026</v>
      </c>
      <c r="B133" t="str">
        <v>YES</v>
      </c>
      <c r="C133" t="str">
        <v>YES</v>
      </c>
      <c r="D133" t="str">
        <v>RAJEEV</v>
      </c>
      <c r="E133" t="str">
        <v>AKSHAY</v>
      </c>
      <c r="F133" t="str">
        <v>SAMAY</v>
      </c>
      <c r="G133" t="str">
        <v>MOHD ADEEB KHAN</v>
      </c>
      <c r="H133" t="str">
        <v>ANIL KUMAR</v>
      </c>
      <c r="I133" t="str">
        <v>SHASHANK BHARDWAJ</v>
      </c>
      <c r="J133" t="str">
        <v>SALARIED</v>
      </c>
      <c r="L133" t="str">
        <v>DR PATEL AKASH</v>
      </c>
      <c r="M133" t="str">
        <v>NIL</v>
      </c>
      <c r="N133" t="str">
        <v>BAREILLY</v>
      </c>
      <c r="O133">
        <v>46251</v>
      </c>
      <c r="P133">
        <v>46251</v>
      </c>
      <c r="Q133" t="str">
        <v>SME000021113210</v>
      </c>
      <c r="R133" t="str">
        <v>8980144459</v>
      </c>
      <c r="S133" t="str">
        <v>GUJRAT</v>
      </c>
      <c r="T133" t="str">
        <v>DAHOD</v>
      </c>
      <c r="U133" t="str">
        <v>OD</v>
      </c>
      <c r="V133" t="str">
        <v>F2 FINTECH</v>
      </c>
      <c r="W133" t="str">
        <v>BAJAJ</v>
      </c>
      <c r="Z133" t="str">
        <v>UNSECURED</v>
      </c>
      <c r="AA133" t="str">
        <v>REJECTED</v>
      </c>
      <c r="AD133" t="str">
        <v>LOGIN DONE UNDER PROCESS || CONSENT SENT TO CUSTOMER || CIBIL 699 || 50K OVERDUE - STPL , REQ BANK STATEMENT || PROF 10 SEGMENT , MULTIPLE PL</v>
      </c>
      <c r="AE133" t="str" xml:space="preserve">
        <v xml:space="preserve">1.3 L INCOME WITH 19  K TOTAL EMI | BUT LOAN COUNT IS VERY HIGH MORE THAN 8 STPL (SHORT TREM PERSONAL LOAN )
</v>
      </c>
      <c r="AF133" t="str">
        <v>Mallek Rajak</v>
      </c>
      <c r="AG133">
        <v>9106152680</v>
      </c>
      <c r="AH133" t="str">
        <v>abhinav.parikh@bajajfinserv.in</v>
      </c>
    </row>
    <row r="134">
      <c r="A134">
        <v>7022</v>
      </c>
      <c r="B134" t="str">
        <v>YES</v>
      </c>
      <c r="D134" t="str">
        <v>RAJEEV</v>
      </c>
      <c r="E134" t="str">
        <v>PUNEET</v>
      </c>
      <c r="F134" t="str">
        <v>SAMAY</v>
      </c>
      <c r="G134" t="str">
        <v>ROSHAN THAKUR</v>
      </c>
      <c r="H134" t="str">
        <v>AMANPREET SINGH</v>
      </c>
      <c r="I134" t="str">
        <v>AMANPREET SINGH</v>
      </c>
      <c r="J134" t="str">
        <v>SALARIED</v>
      </c>
      <c r="L134" t="str">
        <v>DR DHAWAL RAJAN SALVI (MF )</v>
      </c>
      <c r="M134">
        <v>3500000</v>
      </c>
      <c r="N134" t="str">
        <v>NOIDA</v>
      </c>
      <c r="O134">
        <v>46251</v>
      </c>
      <c r="P134">
        <v>46252</v>
      </c>
      <c r="Q134">
        <v>134</v>
      </c>
      <c r="R134" t="str">
        <v>9405251611</v>
      </c>
      <c r="S134" t="str">
        <v>MAHARASHTRA</v>
      </c>
      <c r="T134" t="str">
        <v>NASHIK</v>
      </c>
      <c r="U134" t="str">
        <v>OD</v>
      </c>
      <c r="V134" t="str">
        <v>F2 FINTECH</v>
      </c>
      <c r="W134" t="str">
        <v>GODREJ</v>
      </c>
      <c r="Z134" t="str">
        <v>UNSECURED</v>
      </c>
      <c r="AA134" t="str">
        <v>REJECTED</v>
      </c>
      <c r="AD134" t="str">
        <v>PENDING FOR LOGIN || CASE FIRST WILL BE PROCESSED FROM TATA &amp; ABFL  || BANKING REQ || BANKING SEN TO BANKER || CASE NOT DOABLE DUE TO C2 SEGMENT AS PER POLICY. FOR C2 SEGMENT CASES, A MINIMUM OF 10 YEARS OF EXPERIENCE IS REQUIRED. OUR APPLICANT HAS ONLY 5-6 YEARS OF EXPERIENCE.</v>
      </c>
      <c r="AF134" t="str">
        <v>ankush</v>
      </c>
      <c r="AG134">
        <v>7517471867</v>
      </c>
      <c r="AH134" t="str">
        <v>ankush.chikankar@godrejcapital.com</v>
      </c>
    </row>
    <row r="135">
      <c r="A135">
        <v>7025</v>
      </c>
      <c r="B135" t="str">
        <v>YES</v>
      </c>
      <c r="D135" t="str">
        <v>RAJEEV</v>
      </c>
      <c r="E135" t="str">
        <v>PUNEET</v>
      </c>
      <c r="F135" t="str">
        <v>SAMAY</v>
      </c>
      <c r="G135" t="str">
        <v>ROSHAN THAKUR</v>
      </c>
      <c r="H135" t="str">
        <v>AMANPREET SINGH</v>
      </c>
      <c r="I135" t="str">
        <v>AMANPREET SINGH</v>
      </c>
      <c r="J135" t="str">
        <v>SALARIED</v>
      </c>
      <c r="L135" t="str">
        <v>DR DHAWAL RAJAN SALVI (MF )</v>
      </c>
      <c r="M135">
        <v>3500000</v>
      </c>
      <c r="N135" t="str">
        <v>NOIDA</v>
      </c>
      <c r="O135">
        <v>46251</v>
      </c>
      <c r="P135">
        <v>46256</v>
      </c>
      <c r="Q135">
        <v>170824980</v>
      </c>
      <c r="R135" t="str">
        <v>9405251611</v>
      </c>
      <c r="S135" t="str">
        <v>MAHARASHTRA</v>
      </c>
      <c r="T135" t="str">
        <v>NASHIK</v>
      </c>
      <c r="U135" t="str">
        <v>OD</v>
      </c>
      <c r="V135" t="str">
        <v>F2 FINTECH</v>
      </c>
      <c r="W135" t="str">
        <v>CHOLA</v>
      </c>
      <c r="X135">
        <v>2000000</v>
      </c>
      <c r="Y135">
        <v>2000000</v>
      </c>
      <c r="Z135" t="str">
        <v>UNSECURED</v>
      </c>
      <c r="AA135" t="str">
        <v>DISBURSED</v>
      </c>
      <c r="AB135">
        <v>46255</v>
      </c>
      <c r="AC135">
        <v>46256</v>
      </c>
      <c r="AD135" t="str">
        <v>LOGIN DONE || CASE MOVED TO CREDIT || PD TO BE DONE TODAY || VIDEO PD PENDING CASE TO BE APPROVED TODAY</v>
      </c>
      <c r="AE135" t="str">
        <v>Dhawal Rajan Salvi is a doctor with MBBS and DNB (Tuberculosis) qualifications, having approximately 6 years of professional experience and registrations in 2019 and 2023. He is associated with Apollo Hospitals, Nashik, and has a mixed employment profile of salaried, consultant and self-employed. The declared total monthly income is ₹4.00 lakh, comprising approxima tely ₹1.30 lakh salary, ₹2 lakh consultancy income and ₹1–1.5 lakh from his own clinic. ITR income is reported at approximately ₹8.91 lakh for FY 2024-25 and ₹9.02 lakh for FY 2025-26. The customer has a strong CIBIL score of 747.9 active loan/credit accounts, with total sanctioned exposure of approximately ₹66.16 lakh and current outstanding of approximately ₹61.01 lakh. Total monthly EMI obligation is ₹82,583. The customer is seeking maximum funding as a backup limit. The system indicates FOIR of 0.70 and case eligibility of ₹35–40 lakh,</v>
      </c>
      <c r="AF135" t="str">
        <v>AKSHAY</v>
      </c>
      <c r="AG135" t="str">
        <v>98223 33513</v>
      </c>
      <c r="AH135" t="str">
        <v>akshaymurlidhar@chola1.murugappa.com</v>
      </c>
    </row>
    <row r="136" xml:space="preserve">
      <c r="A136">
        <v>7019</v>
      </c>
      <c r="B136" t="str">
        <v>YES</v>
      </c>
      <c r="C136" t="str">
        <v>YES</v>
      </c>
      <c r="D136" t="str">
        <v>KUSHBOO</v>
      </c>
      <c r="E136" t="str">
        <v>AKSHAY</v>
      </c>
      <c r="F136" t="str">
        <v>SAMAY</v>
      </c>
      <c r="G136" t="str">
        <v>SHAGUN SAINI</v>
      </c>
      <c r="H136" t="str">
        <v>MANISHA SAXENA</v>
      </c>
      <c r="I136" t="str">
        <v>SHASHANK BHARDWAJ</v>
      </c>
      <c r="J136" t="str">
        <v>SALARIED</v>
      </c>
      <c r="L136" t="str">
        <v>DR GAURAV PREET SINGH</v>
      </c>
      <c r="M136">
        <v>800000</v>
      </c>
      <c r="N136" t="str">
        <v>BAREILLY</v>
      </c>
      <c r="O136">
        <v>46251</v>
      </c>
      <c r="P136">
        <v>46251</v>
      </c>
      <c r="Q136" t="str">
        <v>386BZ8734295</v>
      </c>
      <c r="R136" t="str">
        <v>9560629231</v>
      </c>
      <c r="S136" t="str">
        <v>UTTAR PRADESH</v>
      </c>
      <c r="T136" t="str">
        <v>GHAZIABAD</v>
      </c>
      <c r="U136" t="str">
        <v>OD</v>
      </c>
      <c r="V136" t="str">
        <v>F2 FINTECH</v>
      </c>
      <c r="W136" t="str">
        <v>TATA</v>
      </c>
      <c r="Z136" t="str">
        <v>UNSECURED</v>
      </c>
      <c r="AA136" t="str">
        <v>REJECTED</v>
      </c>
      <c r="AD136" t="str" xml:space="preserve">
        <v xml:space="preserve">LOGIN DONE || Bhms case minimum vintage required is 5 year, customer vintage as per registration is 4 year 9 month, no offer_x000d_
_x000d_
</v>
      </c>
      <c r="AE136" t="str">
        <v>BHMS DR. WITH 5 YEAR OF EXPERIENCE AND 2 L MONTHLY INCOME WITH 28K EMI LOOKING FOR OAN TO SUPPORT HIS CLINIC EXPANTION AND UPGARDE HIS MEDICAL PRACTICES  | STAY WITH FAMILY | NO RECENT FUNDING |</v>
      </c>
      <c r="AF136" t="str">
        <v>MAMTA SINGH</v>
      </c>
      <c r="AG136">
        <v>7982612369</v>
      </c>
      <c r="AH136" t="str">
        <v>mamta.singh@tatacapital.com</v>
      </c>
    </row>
    <row r="137">
      <c r="A137">
        <v>7038</v>
      </c>
      <c r="B137" t="str">
        <v>YES</v>
      </c>
      <c r="D137" t="str">
        <v>RAJEEV</v>
      </c>
      <c r="E137" t="str">
        <v>PUNEET</v>
      </c>
      <c r="F137" t="str">
        <v>SAMAY</v>
      </c>
      <c r="G137" t="str">
        <v>SUHANI SINGH</v>
      </c>
      <c r="H137" t="str">
        <v>AMIT KUMAR</v>
      </c>
      <c r="I137" t="str">
        <v>RAJKUMARI</v>
      </c>
      <c r="J137" t="str">
        <v>INTERN</v>
      </c>
      <c r="L137" t="str">
        <v>DR SHARAD KUMAR JAIN</v>
      </c>
      <c r="M137" t="str">
        <v>NIL</v>
      </c>
      <c r="N137" t="str">
        <v>NOIDA</v>
      </c>
      <c r="O137">
        <v>46251</v>
      </c>
      <c r="P137">
        <v>46251</v>
      </c>
      <c r="Q137" t="str">
        <v>SME000021116030</v>
      </c>
      <c r="R137" t="str">
        <v>8696163850</v>
      </c>
      <c r="S137" t="str">
        <v>RAJASTHAN</v>
      </c>
      <c r="T137" t="str">
        <v>UDAIPUR</v>
      </c>
      <c r="U137" t="str">
        <v>OD</v>
      </c>
      <c r="V137" t="str">
        <v>F2 FINTECH</v>
      </c>
      <c r="W137" t="str">
        <v>BAJAJ</v>
      </c>
      <c r="Z137" t="str">
        <v>UNSECURED</v>
      </c>
      <c r="AA137" t="str">
        <v>REJECTED</v>
      </c>
      <c r="AD137" t="str">
        <v>LOGIN DONE || CIBIL CONSENT SENT TO CUSTOMER || CONSENT DNINE || AGGREGATOR SENT TO CUSTOMER || AGGREGATOR DONE || NIL ELIGIBILITY</v>
      </c>
      <c r="AF137" t="str">
        <v>Dinesh Choudhary</v>
      </c>
      <c r="AG137" t="str">
        <v xml:space="preserve"> 96029 33222</v>
      </c>
      <c r="AH137" t="str">
        <v>bhawani.rathore2@bajajfinserv.in</v>
      </c>
    </row>
    <row r="138">
      <c r="A138">
        <v>7021</v>
      </c>
      <c r="B138" t="str">
        <v>YES</v>
      </c>
      <c r="C138" t="str">
        <v>YES</v>
      </c>
      <c r="D138" t="str">
        <v>RAJEEV</v>
      </c>
      <c r="E138" t="str">
        <v>AKSHAY</v>
      </c>
      <c r="F138" t="str">
        <v>SAMAY</v>
      </c>
      <c r="G138" t="str">
        <v>RAJKUMARI</v>
      </c>
      <c r="H138" t="str">
        <v>RAJKUMARI</v>
      </c>
      <c r="I138" t="str">
        <v>RAJKUMARI</v>
      </c>
      <c r="J138" t="str">
        <v>SALARIED</v>
      </c>
      <c r="L138" t="str">
        <v>DR AKASH RAI</v>
      </c>
      <c r="M138">
        <v>1500000</v>
      </c>
      <c r="N138" t="str">
        <v>NOIDA</v>
      </c>
      <c r="O138">
        <v>46251</v>
      </c>
      <c r="P138">
        <v>46255</v>
      </c>
      <c r="Q138">
        <v>138</v>
      </c>
      <c r="R138" t="str">
        <v>7980155586</v>
      </c>
      <c r="S138" t="str">
        <v>WEST BANGAL</v>
      </c>
      <c r="T138" t="str">
        <v>KOLKATTA</v>
      </c>
      <c r="U138" t="str">
        <v>OD</v>
      </c>
      <c r="V138" t="str">
        <v>F2 FINTECH</v>
      </c>
      <c r="W138" t="str">
        <v>TATA</v>
      </c>
      <c r="Z138" t="str">
        <v>UNSECURED</v>
      </c>
      <c r="AA138" t="str">
        <v>RE-LOOK</v>
      </c>
      <c r="AD138" t="str">
        <v>LOGIN DONE || CASE IS IN CPC || CASE IS IN CREDIT || ELIGIBILITY NOT MEET</v>
      </c>
      <c r="AE138" t="str">
        <v xml:space="preserve">TOTAL  INCOME 2.5 L AND TOTAL EMI OF 76 K | USING LOAN FROM ABFL , BAJAJ , CHOLA , HDB | </v>
      </c>
      <c r="AF138" t="str">
        <v>GAURAV MATHUR</v>
      </c>
      <c r="AG138">
        <v>9654949270</v>
      </c>
      <c r="AH138" t="str">
        <v>gaurav.tcl@tatacapital.com</v>
      </c>
    </row>
    <row r="139">
      <c r="A139">
        <v>7011</v>
      </c>
      <c r="B139" t="str">
        <v>YES</v>
      </c>
      <c r="D139" t="str">
        <v>RAJEEV</v>
      </c>
      <c r="E139" t="str">
        <v>PUNEET</v>
      </c>
      <c r="F139" t="str">
        <v>SAMAY</v>
      </c>
      <c r="G139" t="str">
        <v>AMAN SINGH</v>
      </c>
      <c r="H139" t="str">
        <v>VINEET TIWARI</v>
      </c>
      <c r="I139" t="str">
        <v>VINEET TIWARI</v>
      </c>
      <c r="J139" t="str">
        <v>SALARIED</v>
      </c>
      <c r="L139" t="str">
        <v>DR  GEETANJALI S</v>
      </c>
      <c r="M139">
        <v>3500000</v>
      </c>
      <c r="N139" t="str">
        <v>NOIDA</v>
      </c>
      <c r="O139">
        <v>46251</v>
      </c>
      <c r="P139">
        <v>46255</v>
      </c>
      <c r="Q139" t="str">
        <v>SME000021116253</v>
      </c>
      <c r="R139" t="str">
        <v>9657853680</v>
      </c>
      <c r="S139" t="str">
        <v>JHARKHAND</v>
      </c>
      <c r="T139" t="str">
        <v>GIRIDIH</v>
      </c>
      <c r="U139" t="str">
        <v>OD</v>
      </c>
      <c r="V139" t="str">
        <v>F2 FINTECH</v>
      </c>
      <c r="W139" t="str">
        <v>BAJAJ</v>
      </c>
      <c r="Z139" t="str">
        <v>UNSECURED</v>
      </c>
      <c r="AA139" t="str">
        <v>REJECTED</v>
      </c>
      <c r="AD139" t="str">
        <v>LOGIN DONE || CONSENT SENT || ELIGIBILITY 0 AGREGATOR SENT-ITS PENDING FROM DR SIDE DR IS BUSY || REJECTED DEU TO RECENT BOUNCING</v>
      </c>
      <c r="AE139" t="str">
        <v xml:space="preserve">Geetanjali S is a  doctor with MBBS and Diploma in Gynaecology &amp; Obstetrics qualifications, registered in 2000 and 2009, with 26 years of professional experience. She earns ₹3 lakh per month through salary and additionally reports around ₹1 lakh from on-call consultancy. She has a CIBIL score of 737 and no recent credit enquiries. The customer has 5 active loan/credit facilities with total sanctioned exposure of approximately ₹62.06 lakh and outstanding of ₹49.72 lakh, with total existing EMI obligations of ₹82,000, resulting in a manageable FOIR of around 70%. The proposed loan is for clinic expansion, with stated eligibility of ₹35–40 lakh. </v>
      </c>
      <c r="AF139" t="str">
        <v>amrendu</v>
      </c>
      <c r="AG139">
        <v>7050881989</v>
      </c>
      <c r="AH139" t="str">
        <v>amrendu.a@bajajfinserv.in</v>
      </c>
    </row>
    <row r="140" xml:space="preserve">
      <c r="A140">
        <v>7025</v>
      </c>
      <c r="B140" t="str">
        <v>YES</v>
      </c>
      <c r="D140" t="str">
        <v>KUSHBOO</v>
      </c>
      <c r="E140" t="str">
        <v>PUNEET</v>
      </c>
      <c r="F140" t="str">
        <v>SAMAY</v>
      </c>
      <c r="G140" t="str">
        <v>ROSHAN THAKUR</v>
      </c>
      <c r="H140" t="str">
        <v>AMANPREET SINGH</v>
      </c>
      <c r="I140" t="str">
        <v>AMANPREET SINGH</v>
      </c>
      <c r="J140" t="str">
        <v>SALARIED</v>
      </c>
      <c r="L140" t="str">
        <v>DR DHAWAL RAJAN SALVI (MF )</v>
      </c>
      <c r="M140" t="str">
        <v>NIL</v>
      </c>
      <c r="N140" t="str">
        <v>NOIDA</v>
      </c>
      <c r="O140">
        <v>46251</v>
      </c>
      <c r="P140">
        <v>46251</v>
      </c>
      <c r="Q140" t="str">
        <v>601BZ8608346</v>
      </c>
      <c r="R140" t="str">
        <v>9405251611</v>
      </c>
      <c r="S140" t="str">
        <v>MAHARASHTRA</v>
      </c>
      <c r="T140" t="str">
        <v>NASHIK</v>
      </c>
      <c r="U140" t="str">
        <v>OD</v>
      </c>
      <c r="V140" t="str">
        <v>F2 FINTECH</v>
      </c>
      <c r="W140" t="str">
        <v>TATA</v>
      </c>
      <c r="Z140" t="str">
        <v>UNSECURED</v>
      </c>
      <c r="AA140" t="str">
        <v>REJECTED</v>
      </c>
      <c r="AD140" t="str" xml:space="preserve">
        <v xml:space="preserve">LOGIN DONE || No offer ,high segment as per scorecard._x000d_
_x000d_
</v>
      </c>
      <c r="AF140" t="str">
        <v>MAMTA SINGH</v>
      </c>
      <c r="AG140">
        <v>7982612369</v>
      </c>
      <c r="AH140" t="str">
        <v>mamta.singh@tatacapital.com</v>
      </c>
    </row>
    <row r="141">
      <c r="A141">
        <v>7037</v>
      </c>
      <c r="B141" t="str">
        <v>YES</v>
      </c>
      <c r="D141" t="str">
        <v>RAJEEV</v>
      </c>
      <c r="E141" t="str">
        <v>AKSHAY</v>
      </c>
      <c r="F141" t="str">
        <v>SAMAY</v>
      </c>
      <c r="G141" t="str">
        <v>MANISHA SAXENA</v>
      </c>
      <c r="H141" t="str">
        <v>SHASHANK BHARDWAJ</v>
      </c>
      <c r="I141" t="str">
        <v>SHASHANK BHARDWAJ</v>
      </c>
      <c r="J141" t="str">
        <v>SALARIED</v>
      </c>
      <c r="L141" t="str">
        <v>DR CHETANKUMAR HARISHBHAI PATEL</v>
      </c>
      <c r="M141">
        <v>2000000</v>
      </c>
      <c r="N141" t="str">
        <v>BAREILLY</v>
      </c>
      <c r="O141">
        <v>46251</v>
      </c>
      <c r="P141">
        <v>46259</v>
      </c>
      <c r="Q141">
        <v>141</v>
      </c>
      <c r="R141" t="str">
        <v>9427465163</v>
      </c>
      <c r="S141" t="str">
        <v>GUJRAT</v>
      </c>
      <c r="T141" t="str">
        <v>NAVSARI</v>
      </c>
      <c r="U141" t="str">
        <v>OD</v>
      </c>
      <c r="V141" t="str">
        <v>F2 FINTECH</v>
      </c>
      <c r="W141" t="str">
        <v>CREDIT SIASON</v>
      </c>
      <c r="X141">
        <v>1250000</v>
      </c>
      <c r="Y141">
        <v>1250000</v>
      </c>
      <c r="Z141" t="str">
        <v>UNSECURED</v>
      </c>
      <c r="AA141" t="str">
        <v>DISBURSED</v>
      </c>
      <c r="AB141">
        <v>46256</v>
      </c>
      <c r="AC141">
        <v>46259</v>
      </c>
      <c r="AD141" t="str">
        <v>PENDING FOR LOGIN || OHP REQUIRED || Ownership proof req ,Office address proof ,Udyam certoficate req || CASE TO BE MOVED TO CREDIT || PD TO BE DONE TODAY || TELE PD DONE || ADDITONAL BANKING REQUIRED ||| CASE HAS BEEN RECO FOR 12.50 L APPROVED TODAY || PHY DOCS WITH SIGN AND BSV IS PENDING</v>
      </c>
      <c r="AE141" t="str">
        <v>Chetan Kumar Harishbhai Patel is a self-employed doctor, holding an MBBS degree, registered in 2021, with approximately 6 years of professional experience. He operates Uma Clinic and Healthcare, Navsari, Gujarat and has reported ₹3 lakh monthly income from his own clinic. The customer has a CIBIL score of 724.He is 14 active loan/credit accounts, with total sanctioned exposure of approximately ₹1.09 crore and current outstanding of approximately ₹1.01 crore. Total existing EMI obligation is reported at ₹1.29 lakh per month. The portfolio consists of 7 secured accounts with outstanding of ₹48.71 lakh and 7 unsecured accounts with outstanding of ₹51.99 lakh. Major obligations include a ₹45.04 lakh property loan with Tata Capital, ₹21.21 lakh professional loan with Bajaj Finance, ₹12.96 lakh business loan with L&amp;T Finance, and ₹10.88 lakh professional loan with CHOLA, along with multiple personal loans and credit-card obligations.We can fund 10-15 lakhs_x000d_</v>
      </c>
      <c r="AF141" t="str">
        <v>FENIL</v>
      </c>
      <c r="AG141">
        <v>9033204543</v>
      </c>
      <c r="AH141" t="str">
        <v>fenil.chhowala@creditsaison-in.com</v>
      </c>
    </row>
    <row r="142">
      <c r="A142">
        <v>7023</v>
      </c>
      <c r="B142" t="str">
        <v>YES</v>
      </c>
      <c r="D142" t="str">
        <v>RAJEEV</v>
      </c>
      <c r="E142" t="str">
        <v>PUNEET</v>
      </c>
      <c r="F142" t="str">
        <v>SAMAY</v>
      </c>
      <c r="G142" t="str">
        <v>ROSHAN THAKUR</v>
      </c>
      <c r="H142" t="str">
        <v>AMANPREET SINGH</v>
      </c>
      <c r="I142" t="str">
        <v>AMANPREET SINGH</v>
      </c>
      <c r="J142" t="str">
        <v>SALARIED</v>
      </c>
      <c r="L142" t="str">
        <v>DR DHAWAL RAJAN SALVI (MF )</v>
      </c>
      <c r="M142">
        <v>3500000</v>
      </c>
      <c r="N142" t="str">
        <v>NOIDA</v>
      </c>
      <c r="O142">
        <v>46251</v>
      </c>
      <c r="P142">
        <v>46258</v>
      </c>
      <c r="Q142">
        <v>142</v>
      </c>
      <c r="R142" t="str">
        <v>9405251611</v>
      </c>
      <c r="S142" t="str">
        <v>MAHARASHTRA</v>
      </c>
      <c r="T142" t="str">
        <v>NASHIK</v>
      </c>
      <c r="U142" t="str">
        <v>OD</v>
      </c>
      <c r="V142" t="str">
        <v>CAT EYE</v>
      </c>
      <c r="W142" t="str">
        <v>POONAWALA</v>
      </c>
      <c r="X142">
        <v>2000000</v>
      </c>
      <c r="Y142">
        <v>2000000</v>
      </c>
      <c r="Z142" t="str">
        <v>UNSECURED</v>
      </c>
      <c r="AA142" t="str">
        <v>DISBURSED</v>
      </c>
      <c r="AB142">
        <v>46255</v>
      </c>
      <c r="AC142">
        <v>46259</v>
      </c>
      <c r="AD142" t="str">
        <v xml:space="preserve">LOGIN DONE || CASE MOVED TO CREDIT || PD TO BE DONE TODAY || PD DONE CASE ELIGIBILITY 15 L WE ARE TRYING TO INCREASE THE AMOUNT -20 L || LATEST OHP AND ITR PENDING || DISBURSED </v>
      </c>
      <c r="AE142" t="str">
        <v>Dhawal Rajan Salvi is a doctor with MBBS and DNB (Tuberculosis) qualifications, having approximately 6 years of professional experience and registrations in 2019 and 2023. He is associated with Apollo Hospitals, Nashik, and has a mixed employment profile of salaried, consultant and self-employed. The declared total monthly income is ₹4.00 lakh, comprising approxima tely ₹1.30 lakh salary, ₹2 lakh consultancy income and ₹1–1.5 lakh from his own clinic. ITR income is reported at approximately ₹8.91 lakh for FY 2024-25 and ₹9.02 lakh for FY 2025-26. The customer has a strong CIBIL score of 747.9 active loan/credit accounts, with total sanctioned exposure of approximately ₹66.16 lakh and current outstanding of approximately ₹61.01 lakh. Total monthly EMI obligation is ₹82,583. The customer is seeking maximum funding as a backup limit. We can fund 35-40 lakhs</v>
      </c>
      <c r="AF142" t="str">
        <v>DINESH</v>
      </c>
      <c r="AG142" t="str">
        <v>‎93560 45515</v>
      </c>
      <c r="AH142" t="str">
        <v>arjun.darade@poonawallafincorp.com</v>
      </c>
    </row>
    <row r="143">
      <c r="A143">
        <v>7024</v>
      </c>
      <c r="B143" t="str">
        <v>YES</v>
      </c>
      <c r="C143" t="str">
        <v>YES</v>
      </c>
      <c r="D143" t="str">
        <v>KUSHBOO</v>
      </c>
      <c r="E143" t="str">
        <v>PUNEET</v>
      </c>
      <c r="F143" t="str">
        <v>SAMAY</v>
      </c>
      <c r="G143" t="str">
        <v>ROSHAN THAKUR</v>
      </c>
      <c r="H143" t="str">
        <v>AMANPREET SINGH</v>
      </c>
      <c r="I143" t="str">
        <v>AMANPREET SINGH</v>
      </c>
      <c r="J143" t="str">
        <v>SALARIED</v>
      </c>
      <c r="L143" t="str">
        <v>DR DHAWAL RAJAN SALVI (MF )</v>
      </c>
      <c r="M143">
        <v>3500000</v>
      </c>
      <c r="N143" t="str">
        <v>NOIDA</v>
      </c>
      <c r="O143">
        <v>46251</v>
      </c>
      <c r="P143">
        <v>46258</v>
      </c>
      <c r="Q143" t="str">
        <v xml:space="preserve">DL00000036852  </v>
      </c>
      <c r="R143" t="str">
        <v>9405251611</v>
      </c>
      <c r="S143" t="str">
        <v>MAHARASHTRA</v>
      </c>
      <c r="T143" t="str">
        <v>NASHIK</v>
      </c>
      <c r="U143" t="str">
        <v>OD</v>
      </c>
      <c r="V143" t="str">
        <v>F2 FINTECH</v>
      </c>
      <c r="W143" t="str">
        <v>ABCL</v>
      </c>
      <c r="X143">
        <v>1100000</v>
      </c>
      <c r="Y143">
        <v>1100000</v>
      </c>
      <c r="Z143" t="str">
        <v>UNSECURED</v>
      </c>
      <c r="AA143" t="str">
        <v>DISBURSED</v>
      </c>
      <c r="AB143">
        <v>46252</v>
      </c>
      <c r="AC143">
        <v>46258</v>
      </c>
      <c r="AD143" t="str">
        <v>LOGIN DONE || CASE UNDER PROCESS || CASE TO BE MOVED TO CREDIT || CASE APPROVED FOR 11 L M F CASE- SM VISIT AND GEO TAGGING PENDING</v>
      </c>
      <c r="AE143" t="str">
        <v>Dhawal Rajan Salvi is a doctor with MBBS and DNB (Tuberculosis) qualifications, having approximately 6 years of professional experience and registrations in 2019 and 2023. He is associated with Apollo Hospitals, Nashik, and has a mixed employment profile of salaried, consultant and self-employed. The declared total monthly income is ₹4.00 lakh, comprising approxima tely ₹1.30 lakh salary, ₹2 lakh consultancy income and ₹1–1.5 lakh from his own clinic. ITR income is reported at approximately ₹8.91 lakh for FY 2024-25 and ₹9.02 lakh for FY 2025-26. The customer has a strong CIBIL score of 747.9 active loan/credit accounts, with total sanctioned exposure of approximately ₹66.16 lakh and current outstanding of approximately ₹61.01 lakh. Total monthly EMI obligation is ₹82,583. The customer is seeking maximum funding as a backup limit. The system indicates FOIR of 0.70 and case eligibility of ₹35–40 lakh,</v>
      </c>
      <c r="AF143" t="str">
        <v>manoj</v>
      </c>
      <c r="AG143">
        <v>8329904943</v>
      </c>
      <c r="AH143" t="str">
        <v>manoj.limje@adityabirlacapital.com</v>
      </c>
    </row>
    <row r="144">
      <c r="A144">
        <v>7035</v>
      </c>
      <c r="B144" t="str">
        <v>YES</v>
      </c>
      <c r="D144" t="str">
        <v>KUSHBOO</v>
      </c>
      <c r="E144" t="str">
        <v>AKSHAY</v>
      </c>
      <c r="F144" t="str">
        <v>SAMAY</v>
      </c>
      <c r="G144" t="str">
        <v>MOHAN JHA</v>
      </c>
      <c r="H144" t="str">
        <v>RAJKUMARI</v>
      </c>
      <c r="I144" t="str">
        <v>RAJKUMARI</v>
      </c>
      <c r="J144" t="str">
        <v>SOURCER</v>
      </c>
      <c r="K144">
        <v>742</v>
      </c>
      <c r="L144" t="str">
        <v>DR LALAN KUMAR</v>
      </c>
      <c r="M144">
        <v>800000</v>
      </c>
      <c r="N144" t="str">
        <v>NOIDA</v>
      </c>
      <c r="O144">
        <v>46251</v>
      </c>
      <c r="P144">
        <v>46251</v>
      </c>
      <c r="Q144">
        <v>144</v>
      </c>
      <c r="R144" t="str">
        <v>9971070982</v>
      </c>
      <c r="S144" t="str">
        <v>MAHARASHTRA</v>
      </c>
      <c r="T144" t="str">
        <v>SOLAPUR</v>
      </c>
      <c r="U144" t="str">
        <v>OD</v>
      </c>
      <c r="V144" t="str">
        <v>F2 FINTECH</v>
      </c>
      <c r="W144" t="str">
        <v>ABCL</v>
      </c>
      <c r="Z144" t="str">
        <v>UNSECURED</v>
      </c>
      <c r="AA144" t="str">
        <v>REJECTED</v>
      </c>
      <c r="AD144" t="str">
        <v>LOGIN DONE || Rule 16 - &gt;=3 Unsecured Loan Count &amp; MBBS, CA, CS, CMA, BAMS, BHMS, MDS &amp; BDS &amp; Risk Segment Other than VLR	H016</v>
      </c>
      <c r="AE144" t="str">
        <v xml:space="preserve">1 LAKHS INCOME WITH  50  EMI TO 5 DIFFRENT LENDER AND  MAY GET REJECTED DUE TO HIGH NO. OF LOANS |  DR IS A MASTERS STUDENT IN MS - ORTHOPEDICS ( 65 K STIPPENED ) </v>
      </c>
    </row>
    <row r="145" xml:space="preserve">
      <c r="A145">
        <v>7027</v>
      </c>
      <c r="B145" t="str">
        <v>YES</v>
      </c>
      <c r="C145" t="str">
        <v>YES</v>
      </c>
      <c r="D145" t="str">
        <v>KUSHBOO</v>
      </c>
      <c r="E145" t="str">
        <v>AKSHAY</v>
      </c>
      <c r="F145" t="str">
        <v>SAMAY</v>
      </c>
      <c r="G145" t="str">
        <v>MOHD ADEEB KHAN</v>
      </c>
      <c r="H145" t="str">
        <v>ANIL KUMAR</v>
      </c>
      <c r="I145" t="str">
        <v>SHASHANK BHARDWAJ</v>
      </c>
      <c r="J145" t="str">
        <v>SALARIED</v>
      </c>
      <c r="L145" t="str">
        <v>DR PATEL AKASH</v>
      </c>
      <c r="M145" t="str">
        <v>NIL</v>
      </c>
      <c r="N145" t="str">
        <v>BAREILLY</v>
      </c>
      <c r="O145">
        <v>46251</v>
      </c>
      <c r="P145">
        <v>46251</v>
      </c>
      <c r="Q145">
        <v>145</v>
      </c>
      <c r="R145" t="str">
        <v>8980144459</v>
      </c>
      <c r="S145" t="str">
        <v>GUJRAT</v>
      </c>
      <c r="T145" t="str">
        <v>DAHOD</v>
      </c>
      <c r="U145" t="str">
        <v>OD</v>
      </c>
      <c r="V145" t="str">
        <v>F2 FINTECH</v>
      </c>
      <c r="W145" t="str">
        <v>ABCL</v>
      </c>
      <c r="Z145" t="str">
        <v>UNSECURED</v>
      </c>
      <c r="AA145" t="str">
        <v>REJECTED</v>
      </c>
      <c r="AD145" t="str" xml:space="preserve">
        <v xml:space="preserve">LOGIN DONE || Rule 1 - VHR Segment        H001
Rule 11 - Enq &gt;5 &amp; HR Segment        H011
Rule 13 - DPD in L6M &amp; HR Segment        H013
Rule 19 - Overdue other than CC &gt; 25000 &amp; HR        H019</v>
      </c>
      <c r="AE145" t="str" xml:space="preserve">
        <v xml:space="preserve">1.3 L INCOME WITH 19  K TOTAL EMI | BUT LOAN COUNT IS VERY HIGH MORE THAN 8 STPL (SHORT TREM PERSONAL LOAN )
</v>
      </c>
      <c r="AF145" t="str">
        <v>Mallek Rajak</v>
      </c>
      <c r="AG145">
        <v>9106152680</v>
      </c>
      <c r="AH145" t="str">
        <v>abhinav.parikh@bajajfinserv.in</v>
      </c>
    </row>
    <row r="146">
      <c r="A146">
        <v>7028</v>
      </c>
      <c r="B146" t="str">
        <v>YES</v>
      </c>
      <c r="D146" t="str">
        <v>KUSHBOO</v>
      </c>
      <c r="E146" t="str">
        <v>AKSHAY</v>
      </c>
      <c r="F146" t="str">
        <v>SAMAY</v>
      </c>
      <c r="G146" t="str">
        <v>HIMANSH KAKKAR</v>
      </c>
      <c r="H146" t="str">
        <v>ANIL KUMAR</v>
      </c>
      <c r="I146" t="str">
        <v>SHASHANK BHARDWAJ</v>
      </c>
      <c r="J146" t="str">
        <v>SALARIED</v>
      </c>
      <c r="L146" t="str">
        <v>DR CHANDRA SEKHAR</v>
      </c>
      <c r="M146" t="str">
        <v>NIL</v>
      </c>
      <c r="N146" t="str">
        <v>BAREILLY</v>
      </c>
      <c r="O146">
        <v>46251</v>
      </c>
      <c r="P146">
        <v>46251</v>
      </c>
      <c r="Q146" t="str">
        <v>DL00000036895</v>
      </c>
      <c r="R146" t="str">
        <v>7877458775</v>
      </c>
      <c r="S146" t="str">
        <v>RAJASTHAN</v>
      </c>
      <c r="T146" t="str">
        <v>SIKAR</v>
      </c>
      <c r="U146" t="str">
        <v>OD</v>
      </c>
      <c r="V146" t="str">
        <v>F2 FINTECH</v>
      </c>
      <c r="W146" t="str">
        <v>ABCL</v>
      </c>
      <c r="Z146" t="str">
        <v>UNSECURED</v>
      </c>
      <c r="AA146" t="str">
        <v>REJECTED</v>
      </c>
      <c r="AD146" t="str">
        <v>LOGIN DONE || Rule 16 - &gt;=3 Unsecured Loan Count &amp; MBBS, CA, CS, CMA, BAMS, BHMS, MDS &amp; BDS &amp; Risk Segment Other than VLR        H016</v>
      </c>
      <c r="AE146" t="str">
        <v xml:space="preserve">MORE THAN 3 ACTIVE LOAN </v>
      </c>
      <c r="AF146" t="str">
        <v>FAIZAL KHAN</v>
      </c>
      <c r="AG146">
        <v>9784418680</v>
      </c>
    </row>
    <row r="147">
      <c r="A147">
        <v>7170</v>
      </c>
      <c r="B147" t="str">
        <v>YES</v>
      </c>
      <c r="C147" t="str">
        <v>YES</v>
      </c>
      <c r="D147" t="str">
        <v>SAMAY</v>
      </c>
      <c r="E147" t="str">
        <v>PUNEET</v>
      </c>
      <c r="F147" t="str">
        <v>SAMAY</v>
      </c>
      <c r="G147" t="str">
        <v>SHIVA AGNIHOTRI</v>
      </c>
      <c r="H147" t="str">
        <v>RASHI GANGWAR</v>
      </c>
      <c r="I147" t="str">
        <v>RAJKUMARI</v>
      </c>
      <c r="J147" t="str">
        <v>SALARIED</v>
      </c>
      <c r="L147" t="str">
        <v>DR SHREE RAM</v>
      </c>
      <c r="M147">
        <v>3500000</v>
      </c>
      <c r="N147" t="str">
        <v>NOIDA</v>
      </c>
      <c r="O147">
        <v>46251</v>
      </c>
      <c r="P147">
        <v>46255</v>
      </c>
      <c r="Q147" t="str">
        <v>DL00000036899</v>
      </c>
      <c r="R147" t="str">
        <v>7903699384</v>
      </c>
      <c r="S147" t="str">
        <v>UTTAR PRADESH</v>
      </c>
      <c r="T147" t="str">
        <v>GHAZIABAD</v>
      </c>
      <c r="U147" t="str">
        <v>OD</v>
      </c>
      <c r="V147" t="str">
        <v>F2 FINTECH</v>
      </c>
      <c r="W147" t="str">
        <v>ABCL</v>
      </c>
      <c r="X147">
        <v>3500000</v>
      </c>
      <c r="Y147">
        <v>3500000</v>
      </c>
      <c r="Z147" t="str">
        <v>UNSECURED</v>
      </c>
      <c r="AA147" t="str">
        <v>DISBURSED</v>
      </c>
      <c r="AB147">
        <v>46252</v>
      </c>
      <c r="AC147">
        <v>46255</v>
      </c>
      <c r="AD147" t="str">
        <v>LOGIN DONE || CASE MOVED TO CREDIT || PD TO BE DONE TODAY  || CASE IS APPROVED FOR 35 L || SM VISIT AND GEO TAGGING PENDING</v>
      </c>
      <c r="AE147" t="str">
        <v>Shree Ram is a  doctor with MBBS and Diploma in Paediatrics and around 9 years of professional experience. He is a Government Salaried professional along with on-call consultancy, earning a reported monthly income of ₹2.00 lakh, comprising ₹1.00 lakh salary and ₹1.00–1.50 lakh consultancy income. The customer has 3 active unsecured loan accounts with Bajaj Finance, ICICI Bank and Tata Capital, having total outstanding exposure of approximately ₹45.03 lakh against total sanctioned amount of ₹58.21 lakh, with total monthly EMI obligations of ₹54,267. His CIBIL score of 750 is satisfactory, and there are no credit enquiries in the last 3 or 6 months Banking transactions have been provided, with an average 6-month ABB of only ₹35,002.  The proposed requirement is for a backup limit, with indicative eligibility of ₹30–35 lakh.</v>
      </c>
      <c r="AF147" t="str">
        <v>PURUSHOTTAM KUMAR</v>
      </c>
      <c r="AG147">
        <v>9004509752</v>
      </c>
      <c r="AH147" t="str">
        <v>purushottam.kumar2@adityabirlacapital.com</v>
      </c>
    </row>
    <row r="148">
      <c r="A148">
        <v>7016</v>
      </c>
      <c r="B148" t="str">
        <v>YES</v>
      </c>
      <c r="D148" t="str">
        <v>RAJEEV</v>
      </c>
      <c r="E148" t="str">
        <v>AKSHAY</v>
      </c>
      <c r="F148" t="str">
        <v>SAMAY</v>
      </c>
      <c r="G148" t="str">
        <v>ADITYA KUMAR</v>
      </c>
      <c r="H148" t="str">
        <v>RAHUL SAHA</v>
      </c>
      <c r="I148" t="str">
        <v>RAHUL SAHA</v>
      </c>
      <c r="J148" t="str">
        <v>INTERN</v>
      </c>
      <c r="L148" t="str">
        <v>DR MIR MOHAMMED FIROZ</v>
      </c>
      <c r="M148">
        <v>3500000</v>
      </c>
      <c r="N148" t="str">
        <v>BAREILLY</v>
      </c>
      <c r="O148">
        <v>46252</v>
      </c>
      <c r="P148">
        <v>46253</v>
      </c>
      <c r="Q148">
        <v>170825787</v>
      </c>
      <c r="R148" t="str">
        <v>9732659427</v>
      </c>
      <c r="S148" t="str">
        <v>WEST BENGAL</v>
      </c>
      <c r="T148" t="str">
        <v>PARGANAS</v>
      </c>
      <c r="U148" t="str">
        <v>DOD</v>
      </c>
      <c r="V148" t="str">
        <v>F2 FINTECH</v>
      </c>
      <c r="W148" t="str">
        <v>CHOLA</v>
      </c>
      <c r="Z148" t="str">
        <v>UNSECURED</v>
      </c>
      <c r="AA148" t="str">
        <v>REJECTED</v>
      </c>
      <c r="AD148" t="str">
        <v>LOGIN DONE || DOCTOR AVERAGE MONTHLY INCOME FROM- NURSING HOME IS RS. 1.50L || NO MAJOR INCOME OBSERVE IN BANKING || 7 USL ENQ IN LAST 3M || 3 I/W CHEQUE RETURN SO, CASE IS NOT DOABLE AS DISCUSSED</v>
      </c>
      <c r="AE148" t="str">
        <v>Mir Mohammad Firoz is a self-employed doctor with a BHMS degree, registered since 1995, and having around 31 years of professional experience. He operates Life Care Nursing Home and reports monthly income of approximately ₹1.50 lakh from the nursing home. His ITR profile is positive, with receipts of ₹62.64 lakh in FY 2024-25 and ₹70.13 lakh in FY 2025-26, while net profit increased from approximately ₹6.55 lakh to ₹7.02 lakh. The customer has 8 active loan accounts with total outstanding exposure of approximately ₹23.96 lakh against sanctioned exposure of ₹48.38 lakh, with total existing EMI obligations of ₹23,000 per month. The exposure comprises 4 secured and 4 unsecured accounts. His CIBIL score of 756 is strong, and there are no credit enquiries reported in the last 3 or 6 months. The customer owns his residence. Based on the strong CIBIL, long professional experience, established nursing home, improving ITR receipts/profitability, and manageable existing EMI, the profile has positive credit characteristics.  We can fund  of ₹10–15 lakhs.</v>
      </c>
      <c r="AF148" t="str">
        <v>SABYASACHI</v>
      </c>
      <c r="AG148">
        <v>9831644484</v>
      </c>
      <c r="AH148" t="str">
        <v>sabyasachic@chola1.murugappa.com</v>
      </c>
    </row>
    <row r="149" xml:space="preserve">
      <c r="A149">
        <v>7017</v>
      </c>
      <c r="B149" t="str">
        <v>YES</v>
      </c>
      <c r="D149" t="str">
        <v>KUSHBOO</v>
      </c>
      <c r="E149" t="str">
        <v>PUNEET</v>
      </c>
      <c r="F149" t="str">
        <v>MAHABOOB</v>
      </c>
      <c r="G149" t="str">
        <v>ADITYA KUMAR</v>
      </c>
      <c r="H149" t="str">
        <v>RAHUL SAHA</v>
      </c>
      <c r="I149" t="str">
        <v>RAHUL SAHA</v>
      </c>
      <c r="J149" t="str">
        <v>INTERN</v>
      </c>
      <c r="L149" t="str">
        <v>DR MIR MOHAMMED FIROZ</v>
      </c>
      <c r="M149" t="str">
        <v>NIL</v>
      </c>
      <c r="N149" t="str">
        <v>BAREILLY</v>
      </c>
      <c r="O149">
        <v>46252</v>
      </c>
      <c r="P149">
        <v>46252</v>
      </c>
      <c r="Q149" t="str">
        <v>554BZ8602806</v>
      </c>
      <c r="R149" t="str">
        <v>9732659427</v>
      </c>
      <c r="S149" t="str">
        <v>WEST BENGAL</v>
      </c>
      <c r="T149" t="str">
        <v>PARGANAS</v>
      </c>
      <c r="U149" t="str">
        <v>OD</v>
      </c>
      <c r="V149" t="str">
        <v>F2 FINTECH</v>
      </c>
      <c r="W149" t="str">
        <v>TATA</v>
      </c>
      <c r="Z149" t="str">
        <v>UNSECURED</v>
      </c>
      <c r="AA149" t="str">
        <v>REJECTED</v>
      </c>
      <c r="AD149" t="str" xml:space="preserve">
        <v xml:space="preserve">LOGIN DONE || 8 enquries in last 3 month,age 62,no offer_x000d_
_x000d_
</v>
      </c>
      <c r="AE149" t="str">
        <v>Mir Mohammad Firoz is a self-employed doctor with a BHMS degree, registered since 1995, and having around 31 years of professional experience. He operates Life Care Nursing Home and reports monthly income of approximately ₹1.50 lakh from the nursing home. His ITR profile is positive, with receipts of ₹62.64 lakh in FY 2024-25 and ₹70.13 lakh in FY 2025-26, while net profit increased from approximately ₹6.55 lakh to ₹7.02 lakh. The customer has 8 active loan accounts with total outstanding exposure of approximately ₹23.96 lakh against sanctioned exposure of ₹48.38 lakh, with total existing EMI obligations of ₹23,000 per month. The exposure comprises 4 secured and 4 unsecured accounts. His CIBIL score of 756 is strong, and there are no credit enquiries reported in the last 3 or 6 months. The customer owns his residence. Based on the strong CIBIL, long professional experience, established nursing home, improving ITR receipts/profitability, and manageable existing EMI, the profile has positive credit characteristics.  We can fund  of ₹10–15 lakhs.</v>
      </c>
      <c r="AF149" t="str">
        <v>MAMTA SINGH</v>
      </c>
      <c r="AG149">
        <v>7982612369</v>
      </c>
      <c r="AH149" t="str">
        <v>mamta.singh@tatacapital.com</v>
      </c>
    </row>
    <row r="150">
      <c r="A150">
        <v>7012</v>
      </c>
      <c r="B150" t="str">
        <v>YES</v>
      </c>
      <c r="D150" t="str">
        <v>KUSHBOO</v>
      </c>
      <c r="E150" t="str">
        <v>AKSHAY</v>
      </c>
      <c r="F150" t="str">
        <v>MAHABOOB</v>
      </c>
      <c r="G150" t="str">
        <v>HIMANSH KAKKAR</v>
      </c>
      <c r="H150" t="str">
        <v>ANIL KUMAR</v>
      </c>
      <c r="I150" t="str">
        <v>SHASHANK BHARDWAJ</v>
      </c>
      <c r="J150" t="str">
        <v>SALARIED</v>
      </c>
      <c r="L150" t="str">
        <v>DR ANSHU SINGH</v>
      </c>
      <c r="M150" t="str">
        <v>NIL</v>
      </c>
      <c r="N150" t="str">
        <v>BAREILLY</v>
      </c>
      <c r="O150">
        <v>46252</v>
      </c>
      <c r="P150">
        <v>46252</v>
      </c>
      <c r="Q150" t="str">
        <v>347BZ8622315</v>
      </c>
      <c r="R150" t="str">
        <v>6394454313</v>
      </c>
      <c r="S150" t="str">
        <v>UTTAR PRADESH</v>
      </c>
      <c r="T150" t="str">
        <v>BARABANKI</v>
      </c>
      <c r="U150" t="str">
        <v>OD</v>
      </c>
      <c r="V150" t="str">
        <v>F2 FINTECH</v>
      </c>
      <c r="W150" t="str">
        <v>TATA</v>
      </c>
      <c r="Z150" t="str">
        <v>UNSECURED</v>
      </c>
      <c r="AA150" t="str">
        <v>REJECTED</v>
      </c>
      <c r="AD150" t="str">
        <v>LOGIN DONE || Cibil score is below norms.|| Cibil score -695 ||Abb -22 k</v>
      </c>
      <c r="AF150" t="str">
        <v>MAMTA SINGH</v>
      </c>
      <c r="AG150">
        <v>7982612369</v>
      </c>
      <c r="AH150" t="str">
        <v>mamta.singh@tatacapital.com</v>
      </c>
    </row>
    <row r="151">
      <c r="A151">
        <v>7168</v>
      </c>
      <c r="D151" t="str">
        <v>RAJEEV</v>
      </c>
      <c r="E151" t="str">
        <v>AKSHAY</v>
      </c>
      <c r="F151" t="str">
        <v>SAMAY</v>
      </c>
      <c r="G151" t="str">
        <v>SHRUTIKA DUBEY</v>
      </c>
      <c r="H151" t="str">
        <v>MANISHA SAXENA</v>
      </c>
      <c r="I151" t="str">
        <v>SHASHANK BHARDWAJ</v>
      </c>
      <c r="J151" t="str">
        <v>SALARIED</v>
      </c>
      <c r="L151" t="str">
        <v>ADV RAVIS SHANKAR</v>
      </c>
      <c r="M151" t="str">
        <v>NIL</v>
      </c>
      <c r="N151" t="str">
        <v>BAREILLY</v>
      </c>
      <c r="O151">
        <v>46252</v>
      </c>
      <c r="P151">
        <v>46252</v>
      </c>
      <c r="Q151">
        <v>151</v>
      </c>
      <c r="R151" t="str">
        <v>8595044734</v>
      </c>
      <c r="S151" t="str">
        <v>DELHI</v>
      </c>
      <c r="T151" t="str">
        <v>DELHI</v>
      </c>
      <c r="U151" t="str">
        <v>OD</v>
      </c>
      <c r="V151" t="str">
        <v>F2 FINTECH</v>
      </c>
      <c r="W151" t="str">
        <v>BAJAJ</v>
      </c>
      <c r="Z151" t="str">
        <v>UNSECURED</v>
      </c>
      <c r="AA151" t="str">
        <v>REJECTED</v>
      </c>
      <c r="AD151" t="str">
        <v>LOGIN DONE</v>
      </c>
      <c r="AE151" t="str">
        <v>VINTAGE NOT MEET | CUSTOMER IS 1.5 YEAR EXPERIENCE AND NBFC REQUERED MINIMUM 5 YEARS</v>
      </c>
      <c r="AF151" t="str">
        <v>mdshuaib</v>
      </c>
      <c r="AG151">
        <v>9161252501</v>
      </c>
      <c r="AH151" t="str">
        <v>mdshuaib.khan@bajajfinserv.in</v>
      </c>
    </row>
    <row r="152">
      <c r="A152">
        <v>7027</v>
      </c>
      <c r="D152" t="str">
        <v>RAJEEV</v>
      </c>
      <c r="E152" t="str">
        <v>AKSHAY</v>
      </c>
      <c r="F152" t="str">
        <v>MAHABOOB</v>
      </c>
      <c r="G152" t="str">
        <v>MOHD ADEEB KHAN</v>
      </c>
      <c r="H152" t="str">
        <v>ANIL KUMAR</v>
      </c>
      <c r="I152" t="str">
        <v>SHASHANK BHARDWAJ</v>
      </c>
      <c r="J152" t="str">
        <v>SALARIED</v>
      </c>
      <c r="L152" t="str">
        <v>DR PATEL AKASH</v>
      </c>
      <c r="M152" t="str">
        <v>NIL</v>
      </c>
      <c r="N152" t="str">
        <v>BAREILLY</v>
      </c>
      <c r="O152">
        <v>46252</v>
      </c>
      <c r="P152">
        <v>46252</v>
      </c>
      <c r="Q152">
        <v>170826769</v>
      </c>
      <c r="R152" t="str">
        <v>8980144459</v>
      </c>
      <c r="S152" t="str">
        <v>GUJRAT</v>
      </c>
      <c r="T152" t="str">
        <v>DAHOD</v>
      </c>
      <c r="U152" t="str">
        <v>DOD</v>
      </c>
      <c r="V152" t="str">
        <v>F2 FINTECH</v>
      </c>
      <c r="W152" t="str">
        <v>CHOLA</v>
      </c>
      <c r="Z152" t="str">
        <v>UNSECURED</v>
      </c>
      <c r="AA152" t="str">
        <v>REJECTED</v>
      </c>
      <c r="AD152" t="str">
        <v>System Reject on CIBIL Score norms not met - '649' || Case cannot be proceeded</v>
      </c>
      <c r="AE152" t="str">
        <v>1.3 L INCOME WITH 19  K TOTAL EMI | BUT LOAN COUNT IS VERY HIGH MORE THAN 8 STPL (SHORT TREM PERSONAL LOAN )</v>
      </c>
    </row>
    <row r="153">
      <c r="A153">
        <v>7036</v>
      </c>
      <c r="D153" t="str">
        <v>KUSHBOO</v>
      </c>
      <c r="E153" t="str">
        <v>PUNEET</v>
      </c>
      <c r="F153" t="str">
        <v>SAMAY</v>
      </c>
      <c r="G153" t="str">
        <v>AMAN SINGH</v>
      </c>
      <c r="H153" t="str">
        <v>VINEET TIWARI</v>
      </c>
      <c r="I153" t="str">
        <v>VINEET TIWARI</v>
      </c>
      <c r="J153" t="str">
        <v>SALARIED</v>
      </c>
      <c r="L153" t="str">
        <v>DR GEORGE ANNE</v>
      </c>
      <c r="M153" t="str">
        <v>NIL</v>
      </c>
      <c r="N153" t="str">
        <v>NOIDA</v>
      </c>
      <c r="O153">
        <v>46252</v>
      </c>
      <c r="P153">
        <v>46252</v>
      </c>
      <c r="Q153">
        <v>153</v>
      </c>
      <c r="R153" t="str">
        <v>9847460331</v>
      </c>
      <c r="S153" t="str">
        <v>KERLA</v>
      </c>
      <c r="T153" t="str">
        <v>KOLLAM</v>
      </c>
      <c r="U153" t="str">
        <v>OD</v>
      </c>
      <c r="V153" t="str">
        <v>F2 FINTECH</v>
      </c>
      <c r="W153" t="str">
        <v>ABCL</v>
      </c>
      <c r="Z153" t="str">
        <v>UNSECURED</v>
      </c>
      <c r="AA153" t="str">
        <v>REJECTED</v>
      </c>
      <c r="AD153" t="str">
        <v>LOGIN DONE || CIVIL IS 684</v>
      </c>
      <c r="AF153" t="str">
        <v>ashwin</v>
      </c>
      <c r="AG153">
        <v>9526725349</v>
      </c>
      <c r="AH153" t="str">
        <v>ashwin.antony@adityabirlacapital.com</v>
      </c>
    </row>
    <row r="154">
      <c r="A154">
        <v>7040</v>
      </c>
      <c r="B154" t="str">
        <v>YES</v>
      </c>
      <c r="C154" t="str">
        <v>YES</v>
      </c>
      <c r="D154" t="str">
        <v>SAMAY</v>
      </c>
      <c r="E154" t="str">
        <v>AKSHAY</v>
      </c>
      <c r="F154" t="str">
        <v>MAHABOOB</v>
      </c>
      <c r="G154" t="str">
        <v>NATASHA</v>
      </c>
      <c r="H154" t="str">
        <v>AKSHAY RAGHAV</v>
      </c>
      <c r="I154" t="str">
        <v>RAHUL SAHA</v>
      </c>
      <c r="J154" t="str">
        <v>SALARIED</v>
      </c>
      <c r="L154" t="str">
        <v>DR PATEL JIGNAKUMARI JAYANTIBHAI</v>
      </c>
      <c r="M154">
        <v>2500000</v>
      </c>
      <c r="N154" t="str">
        <v>BAREILLY</v>
      </c>
      <c r="O154">
        <v>46252</v>
      </c>
      <c r="P154">
        <v>46264</v>
      </c>
      <c r="Q154" t="str">
        <v>DL00000036956</v>
      </c>
      <c r="R154" t="str">
        <v>9662877878</v>
      </c>
      <c r="S154" t="str">
        <v>GUJARAT</v>
      </c>
      <c r="T154" t="str">
        <v>NAVSARI</v>
      </c>
      <c r="U154" t="str">
        <v>OD</v>
      </c>
      <c r="V154" t="str">
        <v>F2 FINTECH</v>
      </c>
      <c r="W154" t="str">
        <v>ABCL</v>
      </c>
      <c r="X154">
        <v>3500000</v>
      </c>
      <c r="Y154">
        <v>3500000</v>
      </c>
      <c r="Z154" t="str">
        <v>UNSECURED</v>
      </c>
      <c r="AA154" t="str">
        <v>DROP</v>
      </c>
      <c r="AB154">
        <v>46253</v>
      </c>
      <c r="AD154" t="str">
        <v>CASE APPROVED FOR 35 L-GEO TAGGING IS PENDING-DOCTOR DENIED FOR LOAN-CASE IS UNDER DISCUSSION WITH  CUSTOMER ||  CUSTOMER HAVING CHARGES ISSUE</v>
      </c>
      <c r="AF154" t="str">
        <v>SHIVAM DEEPNARAYAN MISHRA</v>
      </c>
      <c r="AG154">
        <v>7984406903</v>
      </c>
      <c r="AH154" t="str">
        <v>shivam.mishra10@adityabirlacapital.com</v>
      </c>
    </row>
    <row r="155">
      <c r="A155">
        <v>7010</v>
      </c>
      <c r="B155" t="str">
        <v>YES</v>
      </c>
      <c r="D155" t="str">
        <v>RAJEEV</v>
      </c>
      <c r="E155" t="str">
        <v>AKSHAY</v>
      </c>
      <c r="F155" t="str">
        <v>MAHABOOB</v>
      </c>
      <c r="G155" t="str">
        <v>ARIF</v>
      </c>
      <c r="H155" t="str">
        <v>HARSH SHARMA</v>
      </c>
      <c r="I155" t="str">
        <v>HARSH SHARMA</v>
      </c>
      <c r="J155" t="str">
        <v>SALARIED</v>
      </c>
      <c r="L155" t="str">
        <v>DR BUDHESWAR SINGH</v>
      </c>
      <c r="M155">
        <v>300000</v>
      </c>
      <c r="N155" t="str">
        <v>NOIDA</v>
      </c>
      <c r="O155">
        <v>46252</v>
      </c>
      <c r="P155">
        <v>46255</v>
      </c>
      <c r="Q155">
        <v>155</v>
      </c>
      <c r="R155" t="str">
        <v>7000036726</v>
      </c>
      <c r="S155" t="str">
        <v>CHATTISGARH</v>
      </c>
      <c r="T155" t="str">
        <v>RAIPUR</v>
      </c>
      <c r="U155" t="str">
        <v>OD</v>
      </c>
      <c r="V155" t="str">
        <v>F2 FINTECH</v>
      </c>
      <c r="W155" t="str">
        <v>GODREJ</v>
      </c>
      <c r="X155">
        <v>4000000</v>
      </c>
      <c r="Y155">
        <v>4000000</v>
      </c>
      <c r="Z155" t="str">
        <v>UNSECURED</v>
      </c>
      <c r="AA155" t="str">
        <v>RE-LOOK</v>
      </c>
      <c r="AD155" t="str">
        <v>CASE LOGIN DONE || CAT C1 CASE MOVED TO CREDIT || PD DONE-DECISION WILL COME TODAY EOD || CASE IS UNDER DISCUSSION BCZ DR HAVING THE RADIO LOGIST DEGREE</v>
      </c>
      <c r="AF155" t="str">
        <v>AMIT</v>
      </c>
      <c r="AG155" t="str">
        <v>88177 77660</v>
      </c>
      <c r="AH155" t="str">
        <v>Amit.kumar7@godrejcapital.com</v>
      </c>
    </row>
    <row r="156">
      <c r="A156">
        <v>7041</v>
      </c>
      <c r="B156" t="str">
        <v>YES</v>
      </c>
      <c r="D156" t="str">
        <v>RAJEEV</v>
      </c>
      <c r="E156" t="str">
        <v>AKSHAY</v>
      </c>
      <c r="F156" t="str">
        <v>SAMAY</v>
      </c>
      <c r="G156" t="str">
        <v>SNEHA LALA</v>
      </c>
      <c r="H156" t="str">
        <v>RAJKUMARI</v>
      </c>
      <c r="I156" t="str">
        <v>RAJKUMARI</v>
      </c>
      <c r="J156" t="str">
        <v>SALARIED</v>
      </c>
      <c r="L156" t="str">
        <v>DR CHANDRA SEKHAR</v>
      </c>
      <c r="M156">
        <v>800000</v>
      </c>
      <c r="N156" t="str">
        <v>NOIDA</v>
      </c>
      <c r="O156">
        <v>46252</v>
      </c>
      <c r="P156">
        <v>46256</v>
      </c>
      <c r="Q156">
        <v>156</v>
      </c>
      <c r="R156" t="str">
        <v>7877458775</v>
      </c>
      <c r="S156" t="str">
        <v>RAJASTHAN</v>
      </c>
      <c r="T156" t="str">
        <v>SIKAR</v>
      </c>
      <c r="U156" t="str">
        <v>OD</v>
      </c>
      <c r="V156" t="str">
        <v>F2 FINTECH</v>
      </c>
      <c r="W156" t="str">
        <v>L&amp;T</v>
      </c>
      <c r="X156">
        <v>2000000</v>
      </c>
      <c r="Y156">
        <v>2000000</v>
      </c>
      <c r="Z156" t="str">
        <v>UNSECURED</v>
      </c>
      <c r="AA156" t="str">
        <v>DISBURSED</v>
      </c>
      <c r="AB156">
        <v>46256</v>
      </c>
      <c r="AC156">
        <v>46256</v>
      </c>
      <c r="AD156" t="str">
        <v>CASE LOGIN DONE -CASE IN IN CREDIT REVIEW ||  PD DONE -OFFICE ADDRESS PROOF PENDING-SEND TO BANKER || OFFICE ADDRESS PROOF REQ-SAN REQ || CASE IS APPROVED FOR 20L</v>
      </c>
      <c r="AF156" t="str">
        <v>JATIN SONI</v>
      </c>
      <c r="AG156">
        <v>9664057021</v>
      </c>
      <c r="AH156" t="str">
        <v>jatinsoni@ltfs.com</v>
      </c>
    </row>
    <row r="157">
      <c r="A157">
        <v>7008</v>
      </c>
      <c r="D157" t="str">
        <v>RAJEEV</v>
      </c>
      <c r="E157" t="str">
        <v>AKSHAY</v>
      </c>
      <c r="F157" t="str">
        <v>MAHABOOB</v>
      </c>
      <c r="G157" t="str">
        <v>ANKUSH YADAV</v>
      </c>
      <c r="H157" t="str">
        <v>ANURAG SHARMA</v>
      </c>
      <c r="I157" t="str">
        <v>RAHUL SAHA</v>
      </c>
      <c r="J157" t="str">
        <v>SALARIED</v>
      </c>
      <c r="L157" t="str">
        <v>DR SHUBHAM TOMAR</v>
      </c>
      <c r="M157">
        <v>1200000</v>
      </c>
      <c r="N157" t="str">
        <v>BAREILLY</v>
      </c>
      <c r="O157">
        <v>46252</v>
      </c>
      <c r="P157">
        <v>46254</v>
      </c>
      <c r="Q157" t="str">
        <v>965BZ8603722</v>
      </c>
      <c r="R157" t="str">
        <v>9627339035</v>
      </c>
      <c r="S157" t="str">
        <v>UTTAR PRADESH</v>
      </c>
      <c r="T157" t="str">
        <v>SAHARANPUR</v>
      </c>
      <c r="U157" t="str">
        <v>OD</v>
      </c>
      <c r="V157" t="str">
        <v>F2 FINTECH</v>
      </c>
      <c r="W157" t="str">
        <v>TATA</v>
      </c>
      <c r="Z157" t="str">
        <v>UNSECURED</v>
      </c>
      <c r="AA157" t="str">
        <v>REJECTED</v>
      </c>
      <c r="AD157" t="str">
        <v>LOGIN DONE ||  CASE TO BE LOGIN || Abb is 4140 only || ADDITONAL BANKING REQUIRED</v>
      </c>
      <c r="AF157" t="str">
        <v>MAMTA SINGH</v>
      </c>
      <c r="AG157">
        <v>7982612369</v>
      </c>
      <c r="AH157" t="str">
        <v>mamta.singh@tatacapital.com</v>
      </c>
    </row>
    <row r="158">
      <c r="A158">
        <v>7039</v>
      </c>
      <c r="D158" t="str">
        <v>SAMAY</v>
      </c>
      <c r="E158" t="str">
        <v>PUNEET</v>
      </c>
      <c r="F158" t="str">
        <v>RAJEEV</v>
      </c>
      <c r="G158" t="str">
        <v>SHIVA AGNIHOTRI</v>
      </c>
      <c r="H158" t="str">
        <v>RASHI GANGWAR</v>
      </c>
      <c r="I158" t="str">
        <v>RAJKUMARI</v>
      </c>
      <c r="J158" t="str">
        <v>SALARIED</v>
      </c>
      <c r="L158" t="str">
        <v>DR S SENTHILVEL</v>
      </c>
      <c r="M158">
        <v>3000000</v>
      </c>
      <c r="N158" t="str">
        <v>NOIDA</v>
      </c>
      <c r="O158">
        <v>46252</v>
      </c>
      <c r="P158">
        <v>46256</v>
      </c>
      <c r="Q158" t="str">
        <v>DL00000036986</v>
      </c>
      <c r="R158" t="str">
        <v>9894450840</v>
      </c>
      <c r="S158" t="str">
        <v>TAMIL NADU</v>
      </c>
      <c r="T158" t="str">
        <v>SALEM</v>
      </c>
      <c r="U158" t="str">
        <v>OD</v>
      </c>
      <c r="V158" t="str">
        <v>F2 FINTECH</v>
      </c>
      <c r="W158" t="str">
        <v>ABCL</v>
      </c>
      <c r="X158">
        <v>2400000</v>
      </c>
      <c r="Y158">
        <v>2400000</v>
      </c>
      <c r="Z158" t="str">
        <v>UNSECURED</v>
      </c>
      <c r="AA158" t="str">
        <v>DISBURSED</v>
      </c>
      <c r="AB158">
        <v>46255</v>
      </c>
      <c r="AC158">
        <v>46256</v>
      </c>
      <c r="AD158" t="str">
        <v>LOGIN DONE || CASE IS UNDERPROCESS || CASE IS UNDER CPA || CASE IS IN UNDERCREDIT REVIEW  || DR IS NOT RESPONDING BANKER CALLS FOR PD ||  SM VISIT PENDING -DR HAS GIVEN TIME TODAY AT 2 PM</v>
      </c>
      <c r="AF158" t="str">
        <v>SABARINATHAN SELVAM</v>
      </c>
      <c r="AG158">
        <v>8344405694</v>
      </c>
      <c r="AH158" t="str">
        <v>sabarinathan.selvam@adityabirlacapital.com</v>
      </c>
    </row>
    <row r="159">
      <c r="A159">
        <v>7045</v>
      </c>
      <c r="D159" t="str">
        <v>RAJEEV</v>
      </c>
      <c r="E159" t="str">
        <v>AKSHAY</v>
      </c>
      <c r="F159" t="str">
        <v>MAHABOOB</v>
      </c>
      <c r="G159" t="str">
        <v>F2 FINTECH</v>
      </c>
      <c r="H159" t="str">
        <v>F2 FINTECH</v>
      </c>
      <c r="I159" t="str">
        <v>F2 FINTECH</v>
      </c>
      <c r="J159" t="str">
        <v>SOURCER</v>
      </c>
      <c r="L159" t="str">
        <v>NAVANEETA RAJEEV KAMBLE</v>
      </c>
      <c r="M159" t="str">
        <v>NIL</v>
      </c>
      <c r="N159" t="str">
        <v>F2 FINTECH</v>
      </c>
      <c r="O159">
        <v>46252</v>
      </c>
      <c r="P159">
        <v>159</v>
      </c>
      <c r="Q159">
        <v>159</v>
      </c>
      <c r="R159" t="str">
        <v>9579255155</v>
      </c>
      <c r="S159" t="str">
        <v>MAHARASHTRA</v>
      </c>
      <c r="T159" t="str">
        <v>PUNE</v>
      </c>
      <c r="U159" t="str">
        <v>PERSONAL LOAN</v>
      </c>
      <c r="V159" t="str">
        <v>FAST CREDIT</v>
      </c>
      <c r="W159" t="str">
        <v>SMFG</v>
      </c>
      <c r="Z159" t="str">
        <v>UNSECURED</v>
      </c>
      <c r="AA159" t="str">
        <v>HOLD</v>
      </c>
      <c r="AD159" t="str">
        <v>PENDING FOR LOGIN || CURRENT ADDRESS PROOF REQ</v>
      </c>
      <c r="AF159" t="str">
        <v>ANJALI</v>
      </c>
      <c r="AG159" t="str">
        <v>96675 79968</v>
      </c>
      <c r="AH159" t="str">
        <v>anjali.prajapati@fastcredit.co.in</v>
      </c>
    </row>
    <row r="160">
      <c r="A160">
        <v>7044</v>
      </c>
      <c r="D160" t="str">
        <v>RAJEEV</v>
      </c>
      <c r="E160" t="str">
        <v>PUNEET</v>
      </c>
      <c r="F160" t="str">
        <v>SAMAY</v>
      </c>
      <c r="G160" t="str">
        <v>DHARAMVEER</v>
      </c>
      <c r="H160" t="str">
        <v>RASHI GANGWAR</v>
      </c>
      <c r="I160" t="str">
        <v>RAJKUMARI</v>
      </c>
      <c r="J160" t="str">
        <v>SALARIED</v>
      </c>
      <c r="L160" t="str">
        <v>DR VARADHARAJAN</v>
      </c>
      <c r="M160">
        <v>2500000</v>
      </c>
      <c r="N160" t="str">
        <v>NOIDA</v>
      </c>
      <c r="O160">
        <v>46252</v>
      </c>
      <c r="P160">
        <v>46254</v>
      </c>
      <c r="Q160">
        <v>160</v>
      </c>
      <c r="R160" t="str">
        <v>9962368443</v>
      </c>
      <c r="S160" t="str">
        <v>TAMIL NADU</v>
      </c>
      <c r="T160" t="str">
        <v>MADURAI</v>
      </c>
      <c r="U160" t="str">
        <v>OD</v>
      </c>
      <c r="V160" t="str">
        <v>F2 FINTECH</v>
      </c>
      <c r="W160" t="str">
        <v>TATA</v>
      </c>
      <c r="Z160" t="str">
        <v>UNSECURED</v>
      </c>
      <c r="AA160" t="str">
        <v>REJECTED</v>
      </c>
      <c r="AD160" t="str">
        <v>LOGIN DONE || CIBIL IS 695 AND 9 ENQ IN LAST 3 MONTHS</v>
      </c>
      <c r="AF160" t="str">
        <v>GAURAV MATHUR</v>
      </c>
      <c r="AG160">
        <v>9654949270</v>
      </c>
      <c r="AH160" t="str">
        <v>gaurav.tcl@tatacapital.com</v>
      </c>
    </row>
    <row r="161" xml:space="preserve">
      <c r="A161">
        <v>7043</v>
      </c>
      <c r="D161" t="str">
        <v>KUSHBOO</v>
      </c>
      <c r="E161" t="str">
        <v>PUNEET</v>
      </c>
      <c r="F161" t="str">
        <v>MAHABOOB</v>
      </c>
      <c r="G161" t="str">
        <v>ANSHIKA TIWARI</v>
      </c>
      <c r="H161" t="str">
        <v>ANIL KUMAR</v>
      </c>
      <c r="I161" t="str">
        <v>SHASHANK BHARDWAJ</v>
      </c>
      <c r="J161" t="str">
        <v>SALARIED</v>
      </c>
      <c r="L161" t="str">
        <v>DR MOHD WAQAR HUSSIAN</v>
      </c>
      <c r="M161" t="str">
        <v>NIL</v>
      </c>
      <c r="N161" t="str">
        <v>BAREILLY</v>
      </c>
      <c r="O161">
        <v>46252</v>
      </c>
      <c r="P161">
        <v>46252</v>
      </c>
      <c r="Q161" t="str">
        <v>DL00000037005</v>
      </c>
      <c r="R161" t="str">
        <v>9454123737</v>
      </c>
      <c r="S161" t="str">
        <v>UTTAR PRADESH</v>
      </c>
      <c r="T161" t="str">
        <v>SITAPUR</v>
      </c>
      <c r="U161" t="str">
        <v>OD</v>
      </c>
      <c r="V161" t="str">
        <v>F2 FINTECH</v>
      </c>
      <c r="W161" t="str">
        <v>ABCL</v>
      </c>
      <c r="Z161" t="str">
        <v>UNSECURED</v>
      </c>
      <c r="AA161" t="str">
        <v>REJECTED</v>
      </c>
      <c r="AD161" t="str" xml:space="preserve">
        <v xml:space="preserve">LOGIN DONE || Rule 1 - VHR Segment	H001
Rule 12 - &gt;=30 DPD in L6M &amp; HR Segment	H012
Rule 13 - DPD in L6M &amp; HR Segment	H013
Rule 14 - DPD &amp; HR Segment	H014
Rule 19 - Overdue other than CC &gt; 25000 &amp; HR	H019</v>
      </c>
      <c r="AF161" t="str">
        <v xml:space="preserve">PARWINDER DHAR DEVEDI </v>
      </c>
      <c r="AG161">
        <v>8799798620</v>
      </c>
    </row>
    <row r="162">
      <c r="A162">
        <v>7046</v>
      </c>
      <c r="D162" t="str">
        <v>KUSHBOO</v>
      </c>
      <c r="E162" t="str">
        <v>AKSHAY</v>
      </c>
      <c r="F162" t="str">
        <v>SAMAY</v>
      </c>
      <c r="G162" t="str">
        <v>MOHAN JHA</v>
      </c>
      <c r="H162" t="str">
        <v>RAJKUMARI</v>
      </c>
      <c r="I162" t="str">
        <v>RAJKUMARI</v>
      </c>
      <c r="J162" t="str">
        <v>SOURCER</v>
      </c>
      <c r="L162" t="str">
        <v>DR ANUJ KUMAR YADAV</v>
      </c>
      <c r="M162" t="str">
        <v>NIL</v>
      </c>
      <c r="N162" t="str">
        <v>NOIDA</v>
      </c>
      <c r="O162">
        <v>46252</v>
      </c>
      <c r="Q162" t="str">
        <v>SME000021133848</v>
      </c>
      <c r="R162" t="str">
        <v>8923247475</v>
      </c>
      <c r="S162" t="str">
        <v>UTTAR PRADESH</v>
      </c>
      <c r="T162" t="str">
        <v>ETAWAH</v>
      </c>
      <c r="U162" t="str">
        <v>OD</v>
      </c>
      <c r="V162" t="str">
        <v>F2 FINTECH</v>
      </c>
      <c r="W162" t="str">
        <v>BAJAJ</v>
      </c>
      <c r="Z162" t="str">
        <v>UNSECURED</v>
      </c>
      <c r="AA162" t="str">
        <v>REJECTED</v>
      </c>
      <c r="AD162" t="str">
        <v>LOGIN DONE | Case not doable due to MSME-9   HIGH LEVERAGE/HIGH OBLIGATION|HIGH TOP UPS</v>
      </c>
      <c r="AF162" t="str">
        <v>abhishek</v>
      </c>
      <c r="AG162">
        <v>7651851222</v>
      </c>
      <c r="AH162" t="str">
        <v>abhishek.singh23@bajajfinserv.in</v>
      </c>
    </row>
    <row r="163">
      <c r="A163">
        <v>7047</v>
      </c>
      <c r="D163" t="str">
        <v>SAMAY</v>
      </c>
      <c r="E163" t="str">
        <v>PUNEET</v>
      </c>
      <c r="F163" t="str">
        <v>MAHABOOB</v>
      </c>
      <c r="G163" t="str">
        <v>DHARAMVEER</v>
      </c>
      <c r="H163" t="str">
        <v>RASHI GANGWAR</v>
      </c>
      <c r="I163" t="str">
        <v>RAJKUMARI</v>
      </c>
      <c r="J163" t="str">
        <v>SALARIED</v>
      </c>
      <c r="L163" t="str">
        <v>DR NISHANT MALIK</v>
      </c>
      <c r="M163" t="str">
        <v>NIL</v>
      </c>
      <c r="N163" t="str">
        <v>NOIDA</v>
      </c>
      <c r="O163">
        <v>46252</v>
      </c>
      <c r="P163">
        <v>46253</v>
      </c>
      <c r="Q163">
        <v>163</v>
      </c>
      <c r="R163" t="str">
        <v>8059408067</v>
      </c>
      <c r="S163" t="str">
        <v>DELHI</v>
      </c>
      <c r="T163" t="str">
        <v>DELHI</v>
      </c>
      <c r="U163" t="str">
        <v>OD</v>
      </c>
      <c r="V163" t="str">
        <v>F2 FINTECH</v>
      </c>
      <c r="W163" t="str">
        <v>TATA</v>
      </c>
      <c r="Z163" t="str">
        <v>UNSECURED</v>
      </c>
      <c r="AA163" t="str">
        <v>REJECTED</v>
      </c>
      <c r="AD163" t="str">
        <v>CASE TO BE LOGIN TODAY || CIBIL IS 695 NOT OKE TO PROCESS</v>
      </c>
      <c r="AF163" t="str">
        <v>GAURAV MATHUR</v>
      </c>
      <c r="AG163">
        <v>9654949270</v>
      </c>
      <c r="AH163" t="str">
        <v>gaurav.tcl@tatacapital.com</v>
      </c>
    </row>
    <row r="164">
      <c r="A164">
        <v>7039</v>
      </c>
      <c r="D164" t="str">
        <v>RAJEEV</v>
      </c>
      <c r="E164" t="str">
        <v>PUNEET</v>
      </c>
      <c r="F164" t="str">
        <v>SAMAY</v>
      </c>
      <c r="G164" t="str">
        <v>SHIVA AGNIHOTRI</v>
      </c>
      <c r="H164" t="str">
        <v>RASHI GANGWAR</v>
      </c>
      <c r="I164" t="str">
        <v>RAJKUMARI</v>
      </c>
      <c r="J164" t="str">
        <v>SALARIED</v>
      </c>
      <c r="L164" t="str">
        <v>DR S SENTHILVEL</v>
      </c>
      <c r="M164">
        <v>3000000</v>
      </c>
      <c r="N164" t="str">
        <v>NOIDA</v>
      </c>
      <c r="O164">
        <v>46253</v>
      </c>
      <c r="P164">
        <v>46255</v>
      </c>
      <c r="Q164">
        <v>170827361</v>
      </c>
      <c r="R164" t="str">
        <v>9894450840</v>
      </c>
      <c r="S164" t="str">
        <v>TAMIL NADU</v>
      </c>
      <c r="T164" t="str">
        <v>SALEM</v>
      </c>
      <c r="U164" t="str">
        <v>OD</v>
      </c>
      <c r="V164" t="str">
        <v>F2 FINTECH</v>
      </c>
      <c r="W164" t="str">
        <v>CHOLA</v>
      </c>
      <c r="X164">
        <v>2500000</v>
      </c>
      <c r="Y164">
        <v>2500000</v>
      </c>
      <c r="Z164" t="str">
        <v>UNSECURED</v>
      </c>
      <c r="AA164" t="str">
        <v>DISBURSED</v>
      </c>
      <c r="AB164">
        <v>46255</v>
      </c>
      <c r="AC164">
        <v>46255</v>
      </c>
      <c r="AD164" t="str">
        <v>LOGIN DONE || CO-APP DOCS REQ ELIGIBILITY IS 20 L || CO-APP DOCS REQ</v>
      </c>
      <c r="AF164" t="str">
        <v>RANJIT</v>
      </c>
      <c r="AG164">
        <v>9944144856</v>
      </c>
      <c r="AH164" t="str">
        <v>ranjithsn@chola1.murugappa.com</v>
      </c>
    </row>
    <row r="165">
      <c r="A165">
        <v>7051</v>
      </c>
      <c r="D165" t="str">
        <v>SAMAY</v>
      </c>
      <c r="E165" t="str">
        <v>AKSHAY</v>
      </c>
      <c r="F165" t="str">
        <v>MAHABOOB</v>
      </c>
      <c r="G165" t="str">
        <v>SANJEEV</v>
      </c>
      <c r="H165" t="str">
        <v>ANIL KUMAR</v>
      </c>
      <c r="I165" t="str">
        <v>SHASHANK BHARDWAJ</v>
      </c>
      <c r="J165" t="str">
        <v>SALARIED</v>
      </c>
      <c r="L165" t="str">
        <v>CA HITESH KUMAR SHANTILAL</v>
      </c>
      <c r="M165">
        <v>2500000</v>
      </c>
      <c r="N165" t="str">
        <v>BAREILLY</v>
      </c>
      <c r="O165">
        <v>46253</v>
      </c>
      <c r="P165">
        <v>46254</v>
      </c>
      <c r="Q165">
        <v>170828073</v>
      </c>
      <c r="R165" t="str">
        <v>9833383913</v>
      </c>
      <c r="S165" t="str">
        <v>MAHARASHTRA</v>
      </c>
      <c r="T165" t="str">
        <v>MUMBAI</v>
      </c>
      <c r="U165" t="str">
        <v>DOD</v>
      </c>
      <c r="V165" t="str">
        <v>F2 FINTECH</v>
      </c>
      <c r="W165" t="str">
        <v>CHOLA</v>
      </c>
      <c r="Z165" t="str">
        <v>UNSECURED</v>
      </c>
      <c r="AA165" t="str">
        <v>REJECTED</v>
      </c>
      <c r="AD165" t="str">
        <v>LOGIN DONE || CASE MOVED TO CREDIT || CASE MOVED TO CREDIT || 3 DISTURBANCE IN LAST 3 MONTH OR 10 ENQ IN LAST 3 MONTHS</v>
      </c>
      <c r="AF165" t="str">
        <v>SONU</v>
      </c>
      <c r="AG165">
        <v>9004739286</v>
      </c>
      <c r="AH165" t="str">
        <v>sonuvg@chola1.murugappa.com</v>
      </c>
    </row>
    <row r="166">
      <c r="A166">
        <v>7013</v>
      </c>
      <c r="D166" t="str">
        <v>KUSHBOO</v>
      </c>
      <c r="E166" t="str">
        <v>PUNEET</v>
      </c>
      <c r="F166" t="str">
        <v>SAMAY</v>
      </c>
      <c r="G166" t="str">
        <v>KAPIL BASOYA</v>
      </c>
      <c r="H166" t="str">
        <v>AMANPREET SINGH</v>
      </c>
      <c r="I166" t="str">
        <v>AMANPREET SINGH</v>
      </c>
      <c r="J166" t="str">
        <v>SOURCER</v>
      </c>
      <c r="L166" t="str">
        <v>DR ARPIT OBEROI</v>
      </c>
      <c r="M166">
        <v>1000000</v>
      </c>
      <c r="N166" t="str">
        <v>NOIDA</v>
      </c>
      <c r="O166">
        <v>46253</v>
      </c>
      <c r="P166">
        <v>46255</v>
      </c>
      <c r="Q166" t="str">
        <v>DL00000037064</v>
      </c>
      <c r="R166" t="str">
        <v>7065555576</v>
      </c>
      <c r="S166" t="str">
        <v>MAHARASHTRA</v>
      </c>
      <c r="T166" t="str">
        <v>MUMBAI</v>
      </c>
      <c r="U166" t="str">
        <v>OD</v>
      </c>
      <c r="V166" t="str">
        <v>F2 FINTECH</v>
      </c>
      <c r="W166" t="str">
        <v>ABCL</v>
      </c>
      <c r="X166">
        <v>4000000</v>
      </c>
      <c r="Y166">
        <v>4000000</v>
      </c>
      <c r="Z166" t="str">
        <v>UNSECURED</v>
      </c>
      <c r="AA166" t="str">
        <v>DISBURSED</v>
      </c>
      <c r="AB166">
        <v>46254</v>
      </c>
      <c r="AC166">
        <v>46256</v>
      </c>
      <c r="AD166" t="str">
        <v>LOGIN DONE || CASE IS UNDER PRCOESS || CASE IS MOVED TO CPA || REG NOT VERIFIED || SM VISIT DONE AGREEMENT PENDING</v>
      </c>
      <c r="AF166" t="str">
        <v>NIKITESH AMBEKAR</v>
      </c>
      <c r="AG166">
        <v>9664236953</v>
      </c>
      <c r="AH166" t="str">
        <v>nikitesh.ambekar@adityabirlacapital.com</v>
      </c>
    </row>
    <row r="167">
      <c r="A167">
        <v>7050</v>
      </c>
      <c r="D167" t="str">
        <v>SAMAY</v>
      </c>
      <c r="E167" t="str">
        <v>AKSHAY</v>
      </c>
      <c r="F167" t="str">
        <v>MAHABOOB</v>
      </c>
      <c r="G167" t="str">
        <v>ALEENA KHAN</v>
      </c>
      <c r="H167" t="str">
        <v>ANURAG SHARMA</v>
      </c>
      <c r="I167" t="str">
        <v>RAHUL SAHA</v>
      </c>
      <c r="J167" t="str">
        <v>SALARIED</v>
      </c>
      <c r="L167" t="str">
        <v>DR VIJAY NATTHUJI DEKATE</v>
      </c>
      <c r="M167" t="str">
        <v>NIL</v>
      </c>
      <c r="N167" t="str">
        <v>BAREILLY</v>
      </c>
      <c r="O167">
        <v>46253</v>
      </c>
      <c r="P167">
        <v>46263</v>
      </c>
      <c r="Q167">
        <v>168</v>
      </c>
      <c r="R167" t="str">
        <v>9404411078</v>
      </c>
      <c r="S167" t="str">
        <v>MAHARASHTRA</v>
      </c>
      <c r="T167" t="str">
        <v>PUNE</v>
      </c>
      <c r="U167" t="str">
        <v>OD</v>
      </c>
      <c r="V167" t="str">
        <v>F2 FINTECH</v>
      </c>
      <c r="W167" t="str">
        <v>L&amp;T</v>
      </c>
      <c r="X167">
        <v>3000000</v>
      </c>
      <c r="Y167">
        <v>3000000</v>
      </c>
      <c r="Z167" t="str">
        <v>UNSECURED</v>
      </c>
      <c r="AA167" t="str">
        <v>REJECTED</v>
      </c>
      <c r="AD167" t="str">
        <v>CASE LOGIN DONE-ELIG-35 LACS-VIDEO PD PENDING-DR IS OUT SIDE-NOT AVAILABLE  || VIDEO PD NEGATIVE</v>
      </c>
      <c r="AE167" t="str">
        <v>Vijay Natthuji Dekate is a  doctor with MBBS and MD in Preventive &amp; Social Medicine, having approximately 31 years of professional experience and working as a consultant at Yash Clinic, Pune. The customer has declared a monthly income of ₹3.00 lakh, reportedly generated through multiple consultancy sources. He has 5 active loan accounts with total sanctioned exposure of ₹1.75 crore and current outstanding of approximately ₹1.61 crore. The portfolio comprises 2 secured loans with outstanding of ₹50.47 lakh and 3 unsecured facilities with outstanding of ₹1.11 crore, including a Bajaj Finance professional loan of ₹45.70 lakh, an Aditya Birla Capital overdraft of ₹35 lakh and a Tata Capital business loan of ₹30 lakh. The reported existing EMI is ₹2.50 lakhs. CIBIL score is 760 and there are no enquiries reported in the last 6 months,  The customer owns his residence. We can fund because customer is not overobligated</v>
      </c>
      <c r="AF167" t="str">
        <v>KOUSHAL</v>
      </c>
      <c r="AG167" t="str">
        <v xml:space="preserve"> 96918 88831</v>
      </c>
      <c r="AH167" t="str">
        <v xml:space="preserve"> koushalsai@ltfs.com</v>
      </c>
    </row>
    <row r="168">
      <c r="A168">
        <v>7019</v>
      </c>
      <c r="D168" t="str">
        <v>KUSHBOO</v>
      </c>
      <c r="E168" t="str">
        <v>PUNEET</v>
      </c>
      <c r="F168" t="str">
        <v>SAMAY</v>
      </c>
      <c r="G168" t="str">
        <v>ALSHIFA</v>
      </c>
      <c r="H168" t="str">
        <v>MANISHA SAXENA</v>
      </c>
      <c r="I168" t="str">
        <v>SHASHANK BHARDWAJ</v>
      </c>
      <c r="J168" t="str">
        <v>SALARIED</v>
      </c>
      <c r="L168" t="str">
        <v>DR SURABHI GABA</v>
      </c>
      <c r="M168" t="str">
        <v>NIL</v>
      </c>
      <c r="N168" t="str">
        <v>BAREILLY</v>
      </c>
      <c r="O168">
        <v>46253</v>
      </c>
      <c r="P168">
        <v>46254</v>
      </c>
      <c r="Q168" t="str">
        <v>372BZ8604787</v>
      </c>
      <c r="R168" t="str">
        <v>7895554002</v>
      </c>
      <c r="S168" t="str">
        <v>UTTAR PRADESH</v>
      </c>
      <c r="T168" t="str">
        <v>NOIDA</v>
      </c>
      <c r="U168" t="str">
        <v>OD</v>
      </c>
      <c r="V168" t="str">
        <v>F2 FINTECH</v>
      </c>
      <c r="W168" t="str">
        <v>TATA</v>
      </c>
      <c r="Z168" t="str">
        <v>UNSECURED</v>
      </c>
      <c r="AA168" t="str">
        <v>REJECTED</v>
      </c>
      <c r="AD168" t="str">
        <v>LOGIN DONE || Abb is low 9516,latest month bouncing in banking</v>
      </c>
      <c r="AF168" t="str">
        <v>MAMTA SINGH</v>
      </c>
      <c r="AG168">
        <v>7982612369</v>
      </c>
      <c r="AH168" t="str">
        <v>mamta.singh@tatacapital.com</v>
      </c>
    </row>
    <row r="169">
      <c r="A169">
        <v>7012</v>
      </c>
      <c r="B169" t="str">
        <v>YES</v>
      </c>
      <c r="D169" t="str">
        <v>KUSHBOO</v>
      </c>
      <c r="E169" t="str">
        <v>AKSHAY</v>
      </c>
      <c r="F169" t="str">
        <v>MAHABOOB</v>
      </c>
      <c r="G169" t="str">
        <v>HIMANSH KAKKAR</v>
      </c>
      <c r="H169" t="str">
        <v>ANIL KUMAR</v>
      </c>
      <c r="I169" t="str">
        <v>SHASHANK BHARDWAJ</v>
      </c>
      <c r="J169" t="str">
        <v>SALARIED</v>
      </c>
      <c r="L169" t="str">
        <v>DR ANSHU SINGH</v>
      </c>
      <c r="M169">
        <v>500000</v>
      </c>
      <c r="N169" t="str">
        <v>BAREILLY</v>
      </c>
      <c r="O169">
        <v>46253</v>
      </c>
      <c r="P169">
        <v>46255</v>
      </c>
      <c r="Q169">
        <v>170829202</v>
      </c>
      <c r="R169" t="str">
        <v>6394454313</v>
      </c>
      <c r="S169" t="str">
        <v>UTTAR PRADESH</v>
      </c>
      <c r="T169" t="str">
        <v>BARABANKI</v>
      </c>
      <c r="U169" t="str">
        <v>OD</v>
      </c>
      <c r="V169" t="str">
        <v>F2 FINTECH</v>
      </c>
      <c r="W169" t="str">
        <v>CHOLA</v>
      </c>
      <c r="Z169" t="str">
        <v>UNSECURED</v>
      </c>
      <c r="AA169" t="str">
        <v>REJECTED</v>
      </c>
      <c r="AD169" t="str">
        <v>LOGIN DONE || LOW ABB || ADDITIONAL BANKING &amp; CO - APPLICANTS REQ || BANKER HAS COLLECT THE DOCS FROM DR CASE WILL BE PROCESS || ABB IS LOW NEED ADDITONAL BANKING</v>
      </c>
      <c r="AF169" t="str">
        <v xml:space="preserve">AKSHAY </v>
      </c>
      <c r="AG169">
        <v>9455923280</v>
      </c>
      <c r="AH169" t="str">
        <v>akshaykrk@chola1.murugappa.com</v>
      </c>
    </row>
    <row r="170">
      <c r="A170">
        <v>7141</v>
      </c>
      <c r="D170" t="str">
        <v>RAJEEV</v>
      </c>
      <c r="E170" t="str">
        <v>PUNEET</v>
      </c>
      <c r="F170" t="str">
        <v>SAMAY</v>
      </c>
      <c r="G170" t="str">
        <v>DHRUV ARORA</v>
      </c>
      <c r="H170" t="str">
        <v>F2 FINTECH</v>
      </c>
      <c r="I170" t="str">
        <v>F2 FINTECH</v>
      </c>
      <c r="J170" t="str">
        <v>SOURCER</v>
      </c>
      <c r="L170" t="str">
        <v>MR AJAY SETH</v>
      </c>
      <c r="M170">
        <v>4500000</v>
      </c>
      <c r="N170" t="str">
        <v>F2 FINTECH</v>
      </c>
      <c r="O170">
        <v>46253</v>
      </c>
      <c r="P170">
        <v>46254</v>
      </c>
      <c r="Q170" t="str">
        <v>B2C000231361288</v>
      </c>
      <c r="R170" t="str">
        <v>9650034926</v>
      </c>
      <c r="S170" t="str">
        <v>DELHI</v>
      </c>
      <c r="T170" t="str">
        <v>DELHI</v>
      </c>
      <c r="U170" t="str">
        <v>SAL OD</v>
      </c>
      <c r="V170" t="str">
        <v>FAST CREDIT</v>
      </c>
      <c r="W170" t="str">
        <v>BAJAJ</v>
      </c>
      <c r="X170">
        <v>3500000</v>
      </c>
      <c r="Y170">
        <v>3500000</v>
      </c>
      <c r="Z170" t="str">
        <v>UNSECURED</v>
      </c>
      <c r="AA170" t="str">
        <v>DISBURSED</v>
      </c>
      <c r="AB170">
        <v>46254</v>
      </c>
      <c r="AC170">
        <v>46254</v>
      </c>
      <c r="AD170" t="str">
        <v>LOGIN DONE || SAME CASE DOING FROM BAJAJ</v>
      </c>
      <c r="AE170" t="str">
        <v>Ajay Seth is a  salaried Divisional Manager with 23 years of experience, earns ₹1.50 lakh/month and has a strong CIBIL score of 810. He has 4 active credit cards, no existing EMI, and clean repayment history with zero bounces and zero enquiries in the last 6 months. Banking is strong with ₹2.68 lakh average monthly credits and ₹3.77 lakh ABB. TVR is done and the requirement is for personal use. Overall profile is strong with good repayment capacity. We can fund 35-40 lakhs</v>
      </c>
      <c r="AF170" t="str">
        <v>Chirag Chirag21</v>
      </c>
      <c r="AG170">
        <v>9310861645</v>
      </c>
      <c r="AH170" t="str">
        <v>chirag.chirag21@bajajfinserv.in</v>
      </c>
    </row>
    <row r="171">
      <c r="A171">
        <v>7103</v>
      </c>
      <c r="D171" t="str">
        <v>SAMAY</v>
      </c>
      <c r="E171" t="str">
        <v>AKSHAY</v>
      </c>
      <c r="F171" t="str">
        <v>MAHABOOB</v>
      </c>
      <c r="G171" t="str">
        <v>SWATI KUMARI</v>
      </c>
      <c r="H171" t="str">
        <v>RAJKUMARI</v>
      </c>
      <c r="I171" t="str">
        <v>RAJKUMARI</v>
      </c>
      <c r="J171" t="str">
        <v>SALARIED</v>
      </c>
      <c r="L171" t="str">
        <v>DR GOURAB CHAKRABORTY</v>
      </c>
      <c r="M171">
        <v>800000</v>
      </c>
      <c r="N171" t="str">
        <v>NOIDA</v>
      </c>
      <c r="O171">
        <v>46254</v>
      </c>
      <c r="P171">
        <v>46261</v>
      </c>
      <c r="Q171">
        <v>172</v>
      </c>
      <c r="R171" t="str">
        <v>7596091116</v>
      </c>
      <c r="S171" t="str">
        <v>WEST BENGAL</v>
      </c>
      <c r="T171" t="str">
        <v>AGARPARA PANIHATI</v>
      </c>
      <c r="U171" t="str">
        <v>PERSONAL LOAN</v>
      </c>
      <c r="V171" t="str">
        <v>URBAN MONEY</v>
      </c>
      <c r="W171" t="str">
        <v>AXIS</v>
      </c>
      <c r="Z171" t="str">
        <v>UNSECURED</v>
      </c>
      <c r="AA171" t="str">
        <v>REJECTED</v>
      </c>
      <c r="AD171" t="str">
        <v>CASE LOGIN DONE -TO BE MOVED TO CREDIT TODAY || NEED 1 YERAS BANK STATEMENT-CX DONT HAVE THE BANKING</v>
      </c>
      <c r="AF171" t="str">
        <v>PALASH</v>
      </c>
      <c r="AG171" t="str">
        <v>8756 29299</v>
      </c>
      <c r="AH171" t="str">
        <v>Palash2.das@axisbank.com</v>
      </c>
    </row>
    <row r="172">
      <c r="A172">
        <v>7065</v>
      </c>
      <c r="D172" t="str">
        <v>SAMAY</v>
      </c>
      <c r="E172" t="str">
        <v>PUNEET</v>
      </c>
      <c r="F172" t="str">
        <v>SAMAY</v>
      </c>
      <c r="G172" t="str">
        <v>AKANSHA PRAJAPATI</v>
      </c>
      <c r="H172" t="str">
        <v>RASHI GANGWAR</v>
      </c>
      <c r="I172" t="str">
        <v>RAJKUMARI</v>
      </c>
      <c r="J172" t="str">
        <v>SALARIED</v>
      </c>
      <c r="L172" t="str">
        <v>DR KOTAPATI SUBRAMANYAM</v>
      </c>
      <c r="M172" t="str">
        <v>NIL</v>
      </c>
      <c r="N172" t="str">
        <v>NOIDA</v>
      </c>
      <c r="O172">
        <v>46254</v>
      </c>
      <c r="P172">
        <v>46255</v>
      </c>
      <c r="Q172">
        <v>173</v>
      </c>
      <c r="R172" t="str">
        <v>8341278924</v>
      </c>
      <c r="S172" t="str">
        <v>ANDHRA PRADESH</v>
      </c>
      <c r="T172" t="str">
        <v>NELLORE</v>
      </c>
      <c r="U172" t="str">
        <v>OD</v>
      </c>
      <c r="V172" t="str">
        <v>F2 FINTECH</v>
      </c>
      <c r="W172" t="str">
        <v>L&amp;T</v>
      </c>
      <c r="Z172" t="str">
        <v>UNSECURED</v>
      </c>
      <c r="AA172" t="str">
        <v>REJECTED</v>
      </c>
      <c r="AD172" t="str">
        <v>PENDING FOR LOGIN || OHP &amp; Letter head req || DOCS PENDING || DR DNT HAVE ANY OHP</v>
      </c>
      <c r="AF172" t="str">
        <v>ASHOK</v>
      </c>
      <c r="AG172" t="str">
        <v xml:space="preserve"> 63005 50267</v>
      </c>
      <c r="AH172" t="str">
        <v>thurakaashok@ltfs.com</v>
      </c>
    </row>
    <row r="173">
      <c r="A173">
        <v>7066</v>
      </c>
      <c r="D173" t="str">
        <v>SAMAY</v>
      </c>
      <c r="E173" t="str">
        <v>AKSHAY</v>
      </c>
      <c r="F173" t="str">
        <v>MAHABOOB</v>
      </c>
      <c r="G173" t="str">
        <v>AKSHAY SRIVASTAVA</v>
      </c>
      <c r="H173" t="str">
        <v>MANISHA SAXENA</v>
      </c>
      <c r="I173" t="str">
        <v>SHASHANK BHARDWAJ</v>
      </c>
      <c r="J173" t="str">
        <v>SALARIED</v>
      </c>
      <c r="L173" t="str">
        <v>ADVOCATE RAJESH KUMAR SINGH</v>
      </c>
      <c r="M173" t="str">
        <v>NIL</v>
      </c>
      <c r="N173" t="str">
        <v>BAREILLY</v>
      </c>
      <c r="O173">
        <v>46254</v>
      </c>
      <c r="Q173">
        <v>174</v>
      </c>
      <c r="R173" t="str">
        <v>9211997796</v>
      </c>
      <c r="S173" t="str">
        <v>DELHI</v>
      </c>
      <c r="T173" t="str">
        <v>DELHI</v>
      </c>
      <c r="U173" t="str">
        <v>OD</v>
      </c>
      <c r="V173" t="str">
        <v>F2 FINTECH</v>
      </c>
      <c r="W173" t="str">
        <v>BAJAJ</v>
      </c>
      <c r="Z173" t="str">
        <v>UNSECURED</v>
      </c>
      <c r="AA173" t="str">
        <v>REJECTED</v>
      </c>
      <c r="AD173" t="str">
        <v>PENDING FOR LOGIN || 10 MOB CASE EXISTING</v>
      </c>
      <c r="AF173" t="str">
        <v>mdshuaib</v>
      </c>
      <c r="AG173">
        <v>9161252501</v>
      </c>
      <c r="AH173" t="str">
        <v>mdshuaib.khan@bajajfinserv.in</v>
      </c>
    </row>
    <row r="174">
      <c r="A174">
        <v>7063</v>
      </c>
      <c r="B174" t="str">
        <v>YES</v>
      </c>
      <c r="C174" t="str">
        <v>YES</v>
      </c>
      <c r="D174" t="str">
        <v>SAMAY</v>
      </c>
      <c r="E174" t="str">
        <v>PUNEET</v>
      </c>
      <c r="F174" t="str">
        <v>SAMAY</v>
      </c>
      <c r="G174" t="str">
        <v>AMAN SINGH</v>
      </c>
      <c r="H174" t="str">
        <v>VINEET TIWARI</v>
      </c>
      <c r="I174" t="str">
        <v>VINEET TIWARI</v>
      </c>
      <c r="J174" t="str">
        <v>SALARIED</v>
      </c>
      <c r="L174" t="str">
        <v>DR. TAHA PEYA</v>
      </c>
      <c r="M174">
        <v>4500000</v>
      </c>
      <c r="N174" t="str">
        <v>NOIDA</v>
      </c>
      <c r="O174">
        <v>46254</v>
      </c>
      <c r="P174">
        <v>46264</v>
      </c>
      <c r="Q174" t="str">
        <v>DL00000037180</v>
      </c>
      <c r="R174" t="str">
        <v>9612924674</v>
      </c>
      <c r="S174" t="str">
        <v>GUWAHATI</v>
      </c>
      <c r="T174" t="str">
        <v>ASSAM</v>
      </c>
      <c r="U174" t="str">
        <v>OD</v>
      </c>
      <c r="V174" t="str">
        <v>F2 FINTECH</v>
      </c>
      <c r="W174" t="str">
        <v>ABCL</v>
      </c>
      <c r="X174">
        <v>4650000</v>
      </c>
      <c r="Y174">
        <v>4650000</v>
      </c>
      <c r="Z174" t="str">
        <v>UNSECURED</v>
      </c>
      <c r="AA174" t="str">
        <v>DISBURSED</v>
      </c>
      <c r="AB174">
        <v>46258</v>
      </c>
      <c r="AC174">
        <v>46264</v>
      </c>
      <c r="AD174" t="str">
        <v>CASE APPROVED -SM VISIT AND GEO TAGGING PENDING-DR IS OUTSIDE</v>
      </c>
      <c r="AE174" t="str">
        <v>TAHA PEYA is a doctor with MBBS and MD qualifications, having around 14 years of professional experience and working as a salaried doctor along with consultancy. He reports a total monthly income of approximately ₹6.00 lakh, comprising ₹2.40 lakh salary and ₹4–5 lakh consultancy income. The customer has 6 active loan accounts with total sanctioned exposure of ₹3.56 crore and current outstanding of approximately ₹3.22 crore, with total monthly obligations of ₹3.05 lakh. The exposure is predominantly secured, with 5 secured accounts outstanding at ₹2.77 crore and 1 unsecured professional loan of ₹44.45 lakh with Bajaj Finance. The latest property loan from SBI has a very high sanctioned amount of ₹2.51 crore and outstanding of ₹2.49 crore with EMI of ₹2.55 lakh, while the Bajaj professional loan has an outstanding of ₹44.45 lakh against sanction of ₹44.31 lakh with EMI of ₹50,000. CIBIL score is 710 and there are no enquiries reported in the last 6 months.We can fund 40-45 lakhs</v>
      </c>
      <c r="AF174" t="str">
        <v>Abhijit Goswami</v>
      </c>
      <c r="AG174">
        <v>8134945479</v>
      </c>
      <c r="AH174" t="str">
        <v>abhijit.goswami1@adityabirlacapital.com</v>
      </c>
    </row>
    <row r="175">
      <c r="A175">
        <v>7116</v>
      </c>
      <c r="D175" t="str">
        <v>SAMAY</v>
      </c>
      <c r="E175" t="str">
        <v>AKSHAY</v>
      </c>
      <c r="F175" t="str">
        <v>MAHABOOB</v>
      </c>
      <c r="G175" t="str">
        <v>SUMIT KUMAR</v>
      </c>
      <c r="H175" t="str">
        <v>f2 FINTECH</v>
      </c>
      <c r="I175" t="str">
        <v>RAHUL SAHA</v>
      </c>
      <c r="J175" t="str">
        <v>SALARIED</v>
      </c>
      <c r="L175" t="str">
        <v>DR TUBATI BHANU AVINASH</v>
      </c>
      <c r="M175">
        <v>3000000</v>
      </c>
      <c r="N175" t="str">
        <v>BAREILLY</v>
      </c>
      <c r="O175">
        <v>46254</v>
      </c>
      <c r="P175">
        <v>46264</v>
      </c>
      <c r="Q175" t="str">
        <v>DL00000037174</v>
      </c>
      <c r="R175" t="str">
        <v>9550877656</v>
      </c>
      <c r="S175" t="str">
        <v>UTTAR PRADESH</v>
      </c>
      <c r="T175" t="str">
        <v>NOIDA</v>
      </c>
      <c r="U175" t="str">
        <v>OD</v>
      </c>
      <c r="V175" t="str">
        <v>F2 FINTECH</v>
      </c>
      <c r="W175" t="str">
        <v>ABCL</v>
      </c>
      <c r="X175">
        <v>3000000</v>
      </c>
      <c r="Y175">
        <v>3000000</v>
      </c>
      <c r="Z175" t="str">
        <v>UNSECURED</v>
      </c>
      <c r="AA175" t="str">
        <v>APPROVED</v>
      </c>
      <c r="AB175">
        <v>46255</v>
      </c>
      <c r="AD175" t="str">
        <v>CASE APPROVED FOR 30 LACS || SM VISIT AND GEO TAGGING IS PENDING||  DR HAVING CHARGES ISSUE</v>
      </c>
      <c r="AF175" t="str">
        <v>PURUSHOTTAM KUMAR</v>
      </c>
      <c r="AG175">
        <v>9004509752</v>
      </c>
      <c r="AH175" t="str">
        <v>purushottam.kumar2@adityabirlacapital.com</v>
      </c>
    </row>
    <row r="176">
      <c r="A176">
        <v>7098</v>
      </c>
      <c r="D176" t="str">
        <v>SAMAY</v>
      </c>
      <c r="E176" t="str">
        <v>PUNEET</v>
      </c>
      <c r="F176" t="str">
        <v>SAMAY</v>
      </c>
      <c r="G176" t="str">
        <v>SHANAM ALI</v>
      </c>
      <c r="H176" t="str">
        <v>HARSH SHARMA</v>
      </c>
      <c r="I176" t="str">
        <v>HARSH SHARMA</v>
      </c>
      <c r="J176" t="str">
        <v>SALARIED</v>
      </c>
      <c r="L176" t="str">
        <v>CA SANJIV KUMAR JHA</v>
      </c>
      <c r="M176" t="str">
        <v>NIL</v>
      </c>
      <c r="N176" t="str">
        <v>NOIDA</v>
      </c>
      <c r="O176">
        <v>46254</v>
      </c>
      <c r="P176">
        <v>46254</v>
      </c>
      <c r="Q176">
        <v>177</v>
      </c>
      <c r="R176" t="str">
        <v>9630963449</v>
      </c>
      <c r="S176" t="str">
        <v>MADHYA PRADESH</v>
      </c>
      <c r="T176" t="str">
        <v>REWA</v>
      </c>
      <c r="U176" t="str">
        <v>OD</v>
      </c>
      <c r="V176" t="str">
        <v>F2 FINTECH</v>
      </c>
      <c r="W176" t="str">
        <v>GODREJ</v>
      </c>
      <c r="Z176" t="str">
        <v>UNSECURED</v>
      </c>
      <c r="AA176" t="str">
        <v>REJECTED</v>
      </c>
      <c r="AD176" t="str">
        <v>PENDING FOR LOGIN || CONSENT SENT ||  CONSENT DONE -CAT D CAT NOT DOABLE</v>
      </c>
      <c r="AF176" t="str">
        <v xml:space="preserve">AKSHAY </v>
      </c>
      <c r="AG176" t="str">
        <v>76919 18995</v>
      </c>
      <c r="AH176" t="str">
        <v>akshaykumar.jain@godrejcapital.com</v>
      </c>
    </row>
    <row r="177">
      <c r="A177">
        <v>7077</v>
      </c>
      <c r="D177" t="str">
        <v>SAMAY</v>
      </c>
      <c r="E177" t="str">
        <v>AKSHAY</v>
      </c>
      <c r="F177" t="str">
        <v>MAHABOOB</v>
      </c>
      <c r="G177" t="str">
        <v>SHALIM</v>
      </c>
      <c r="H177" t="str">
        <v>ANURAG SHARMA</v>
      </c>
      <c r="I177" t="str">
        <v>RAHUL SAHA</v>
      </c>
      <c r="J177" t="str">
        <v>SALARIED</v>
      </c>
      <c r="L177" t="str">
        <v>DR MOHD QADEER</v>
      </c>
      <c r="M177">
        <v>3000000</v>
      </c>
      <c r="N177" t="str">
        <v>BAREILLY</v>
      </c>
      <c r="O177">
        <v>46254</v>
      </c>
      <c r="P177">
        <v>46263</v>
      </c>
      <c r="Q177" t="str">
        <v>DL00000037211</v>
      </c>
      <c r="R177" t="str">
        <v>9319236533</v>
      </c>
      <c r="S177" t="str">
        <v>UTTAR PRADESH</v>
      </c>
      <c r="T177" t="str">
        <v>NOIDA</v>
      </c>
      <c r="U177" t="str">
        <v>OD</v>
      </c>
      <c r="V177" t="str">
        <v>F2 FINTECH</v>
      </c>
      <c r="W177" t="str">
        <v>ABCL</v>
      </c>
      <c r="X177">
        <v>300000</v>
      </c>
      <c r="Y177">
        <v>3000000</v>
      </c>
      <c r="Z177" t="str">
        <v>UNSECURED</v>
      </c>
      <c r="AA177" t="str">
        <v>DISBURSED</v>
      </c>
      <c r="AB177">
        <v>46255</v>
      </c>
      <c r="AC177">
        <v>46265</v>
      </c>
      <c r="AD177" t="str">
        <v>CASE APPROVED FOR 30 LACS || SM VISIT AND GEO TAGGING IS PENDING||  DR HAVING CHARGES ISSUE</v>
      </c>
      <c r="AE177" t="str">
        <v>Dr. Mohammad Qadir is MBBS doctor with a 5 years of experience currently working as s consultant at Numed Hospital &amp; Yatharath hospital . He earns 3 lakhs from Numeds Hospital and 1 lakhs from Yatharth Hospital.  Customer  All income shown in Form 26 AS. He is looking for 40-45 lakhs for backup limit. We can fund 30-35 lakhs on financial basis</v>
      </c>
      <c r="AF177" t="str">
        <v>PURUSHOTTAM KUMAR</v>
      </c>
      <c r="AG177">
        <v>9004509752</v>
      </c>
      <c r="AH177" t="str">
        <v>purushottam.kumar2@adityabirlacapital.com</v>
      </c>
    </row>
    <row r="178">
      <c r="A178">
        <v>7067</v>
      </c>
      <c r="D178" t="str">
        <v>SAMAY</v>
      </c>
      <c r="E178" t="str">
        <v>PUNEET</v>
      </c>
      <c r="F178" t="str">
        <v>SAMAY</v>
      </c>
      <c r="G178" t="str">
        <v>GAURAV VAID</v>
      </c>
      <c r="H178" t="str">
        <v>RAJAT DWIVEDI</v>
      </c>
      <c r="I178" t="str">
        <v>RAJKUMARI</v>
      </c>
      <c r="J178" t="str">
        <v>SALARIED</v>
      </c>
      <c r="L178" t="str">
        <v>DR BASARAT AHMED</v>
      </c>
      <c r="M178">
        <v>1000000</v>
      </c>
      <c r="N178" t="str">
        <v>NOIDA</v>
      </c>
      <c r="O178">
        <v>46254</v>
      </c>
      <c r="P178">
        <v>46258</v>
      </c>
      <c r="Q178" t="str">
        <v>DL00000037196</v>
      </c>
      <c r="R178" t="str">
        <v>9933295497</v>
      </c>
      <c r="S178" t="str">
        <v>BIHAR</v>
      </c>
      <c r="T178" t="str">
        <v>KATIHAR</v>
      </c>
      <c r="U178" t="str">
        <v>OD</v>
      </c>
      <c r="V178" t="str">
        <v>F2 FINTECH</v>
      </c>
      <c r="W178" t="str">
        <v>ABCL</v>
      </c>
      <c r="X178">
        <v>1100000</v>
      </c>
      <c r="Y178">
        <v>1100000</v>
      </c>
      <c r="Z178" t="str">
        <v>UNSECURED</v>
      </c>
      <c r="AA178" t="str">
        <v>HOLD</v>
      </c>
      <c r="AD178" t="str">
        <v>LOGIN DONE || CASE IS IN CPA ||CURRENT ADDRESS PROOF REQ || CURRENT ADDRESS PROOF PENDING</v>
      </c>
      <c r="AE178" t="str">
        <v xml:space="preserve">Basarat Ahmed is a  MBBS doctor, currently pursuing MD in Radiology, with around 6 years of professional experience and medical registration since 2020. He is earning a monthly stipend/income of ₹83,000 with no additional consultancy income. The customer has a strong CIBIL score of 785 and currently has 2 active loan accounts with total outstanding exposure of approximately ₹32.98 lakh, comprising an SBI auto loan outstanding of ₹19.21 lakh with EMI of ₹31,859 and a Bajaj OD outstanding of ₹13.77 lakh with EMI of ₹17,070. Total existing EMI obligation is ₹48,929 per month.  which indicates moderate-to-high repayment burden. The customer has reported no bounce in the last 6 months, and TVR is completed. The proposed requirement is maximum eligible funding for backup limit. We can fund 10-15 lakhs </v>
      </c>
      <c r="AF178" t="str">
        <v>DURGESH</v>
      </c>
      <c r="AG178">
        <v>7007459078</v>
      </c>
      <c r="AH178" t="str">
        <v>durgesh.tiwari3@adityabirlacapital.com</v>
      </c>
    </row>
    <row r="179">
      <c r="A179">
        <v>7052</v>
      </c>
      <c r="D179" t="str">
        <v>RAJEEV</v>
      </c>
      <c r="E179" t="str">
        <v>AKSHAY</v>
      </c>
      <c r="F179" t="str">
        <v>MAHABOOB</v>
      </c>
      <c r="G179" t="str">
        <v>NEHA RAGHAV</v>
      </c>
      <c r="H179" t="str">
        <v>MANISHA SAXENA</v>
      </c>
      <c r="I179" t="str">
        <v>SHASHANK BHARDWAJ</v>
      </c>
      <c r="J179" t="str">
        <v>SALARIED</v>
      </c>
      <c r="L179" t="str">
        <v>DR AREEBA RAIS</v>
      </c>
      <c r="M179" t="str">
        <v>NIL</v>
      </c>
      <c r="N179" t="str">
        <v>BAREILLY</v>
      </c>
      <c r="O179">
        <v>46254</v>
      </c>
      <c r="P179">
        <v>46256</v>
      </c>
      <c r="Q179" t="str">
        <v>386BZ8734702</v>
      </c>
      <c r="R179" t="str">
        <v>9711436736</v>
      </c>
      <c r="S179" t="str">
        <v>UTTAR PRADESH</v>
      </c>
      <c r="T179" t="str">
        <v>AGRA</v>
      </c>
      <c r="U179" t="str">
        <v>OD</v>
      </c>
      <c r="V179" t="str">
        <v>F2 FINTECH</v>
      </c>
      <c r="W179" t="str">
        <v>TATA</v>
      </c>
      <c r="Z179" t="str">
        <v>UNSECURED</v>
      </c>
      <c r="AA179" t="str">
        <v>REJECTED</v>
      </c>
      <c r="AD179" t="str">
        <v>LOGIN DONE || CASE IS IN CPA || BONCE REPORTED IN LATEST MONTH, ABB 4618, NOT DOABLE</v>
      </c>
      <c r="AF179" t="str">
        <v>MAMTA SINGH</v>
      </c>
      <c r="AG179">
        <v>7982612369</v>
      </c>
      <c r="AH179" t="str">
        <v>mamta.singh@tatacapital.com</v>
      </c>
    </row>
    <row r="180">
      <c r="A180">
        <v>7061</v>
      </c>
      <c r="D180" t="str">
        <v>SAMAY</v>
      </c>
      <c r="E180" t="str">
        <v>PUNEET</v>
      </c>
      <c r="F180" t="str">
        <v>SAMAY</v>
      </c>
      <c r="G180" t="str">
        <v>DHARAMVEER</v>
      </c>
      <c r="H180" t="str">
        <v>RASHI GANGWAR</v>
      </c>
      <c r="I180" t="str">
        <v>RAJKUMARI</v>
      </c>
      <c r="J180" t="str">
        <v>SALARIED</v>
      </c>
      <c r="L180" t="str">
        <v>DR DEVANSHI DAVE</v>
      </c>
      <c r="M180">
        <v>1000000</v>
      </c>
      <c r="N180" t="str">
        <v>NOIDA</v>
      </c>
      <c r="O180">
        <v>46254</v>
      </c>
      <c r="P180">
        <v>46264</v>
      </c>
      <c r="Q180" t="str">
        <v>DL00000037226</v>
      </c>
      <c r="R180" t="str">
        <v>7014201603</v>
      </c>
      <c r="S180" t="str">
        <v>RAJASTHAN</v>
      </c>
      <c r="T180" t="str">
        <v>JAIPUR</v>
      </c>
      <c r="U180" t="str">
        <v>OD</v>
      </c>
      <c r="V180" t="str">
        <v>F2 FINTECH</v>
      </c>
      <c r="W180" t="str">
        <v>ABCL</v>
      </c>
      <c r="X180">
        <v>600000</v>
      </c>
      <c r="Y180">
        <v>600000</v>
      </c>
      <c r="Z180" t="str">
        <v>UNSECURED</v>
      </c>
      <c r="AA180" t="str">
        <v>RE-LOOK</v>
      </c>
      <c r="AD180" t="str">
        <v>LOGIN DONE || CASE IS IN CPA || BANKER WAS ON MEETING CASE WILL BE PROCESS TODAY || ELIGIBILITY 6 LACS || CASE MOVED TO CREDIT || DETAILED ITR REQ || CUSTOMER HAS CONFIMED IN PD HE IS SALARIED PERSON</v>
      </c>
      <c r="AE180" t="str">
        <v>Devanshi Dave is a  MBBS doctor with around 3 years of professional experience, currently pursuing MS (3rd year) and working as a consultant at Dr. B.S. Tomar Institute of Medical Science, Jaipur. She reports a total monthly income of ₹1.10 lakh, comprising ₹40,000 salary/stipend and approximately ₹50,000–₹60,000 from consultancy. Her CIBIL score of 760 is strong, with no credit enquiries in the last 6 months. She has 2 active unsecured loans with total outstanding of ₹9.19 lakh and total EMI obligation of ₹23,790 per month, resulting in an indicated FOIR of around 0.70. The primary loan is a Bajaj Finance professional loan with outstanding of ₹8.76 lakh and EMI of ₹10,537, while the Slice loan has an outstanding of ₹43,437 and EMI of ₹13,253. The customer is seeking ₹10–12 lakh as a backup limit.We can Fund 10-12 lakhs</v>
      </c>
      <c r="AF180" t="str">
        <v>SADDAM HUSSAIN8</v>
      </c>
      <c r="AG180">
        <v>9660191622</v>
      </c>
      <c r="AH180" t="str">
        <v>saddam.hussain8@adityabirlacapital.com</v>
      </c>
    </row>
    <row r="181">
      <c r="A181">
        <v>7068</v>
      </c>
      <c r="D181" t="str">
        <v>KUSHBOO</v>
      </c>
      <c r="E181" t="str">
        <v>AKSHAY</v>
      </c>
      <c r="F181" t="str">
        <v>MAHABOOB</v>
      </c>
      <c r="G181" t="str">
        <v>NEHA SINGH</v>
      </c>
      <c r="H181" t="str">
        <v>MANISHA SAXENA</v>
      </c>
      <c r="I181" t="str">
        <v>SHASHANK BHARDWAJ</v>
      </c>
      <c r="J181" t="str">
        <v>SALARIED</v>
      </c>
      <c r="L181" t="str">
        <v>DR REVATHY V</v>
      </c>
      <c r="M181" t="str">
        <v>NIL</v>
      </c>
      <c r="N181" t="str">
        <v>BAREILLY</v>
      </c>
      <c r="O181">
        <v>46254</v>
      </c>
      <c r="P181">
        <v>46255</v>
      </c>
      <c r="Q181">
        <v>170832412</v>
      </c>
      <c r="R181" t="str">
        <v>9361411153</v>
      </c>
      <c r="S181" t="str">
        <v>KERLA</v>
      </c>
      <c r="T181" t="str">
        <v>TRICHY</v>
      </c>
      <c r="U181" t="str">
        <v>DOD</v>
      </c>
      <c r="V181" t="str">
        <v>F2 FINTECH</v>
      </c>
      <c r="W181" t="str">
        <v>CHOLA</v>
      </c>
      <c r="Z181" t="str">
        <v>UNSECURED</v>
      </c>
      <c r="AA181" t="str">
        <v>REJECTED</v>
      </c>
      <c r="AD181" t="str">
        <v>CASE LOGIN DONE  || CASE UNDERPROCESS || DR HUSBAND IS DEFAULTER IN CHOLA CAN NOT PROCESS THE CASE</v>
      </c>
      <c r="AF181" t="str">
        <v>thayumanavan</v>
      </c>
      <c r="AG181">
        <v>9698838535</v>
      </c>
      <c r="AH181" t="str">
        <v>thayumanavan@chola1.murugappa.com</v>
      </c>
    </row>
    <row r="182">
      <c r="A182">
        <v>7057</v>
      </c>
      <c r="D182" t="str">
        <v>RAJEEV</v>
      </c>
      <c r="E182" t="str">
        <v>PUNEET</v>
      </c>
      <c r="F182" t="str">
        <v>SAMAY</v>
      </c>
      <c r="G182" t="str">
        <v>SAMREEN KHAN</v>
      </c>
      <c r="H182" t="str">
        <v>MANISHA SAXENA</v>
      </c>
      <c r="I182" t="str">
        <v>SHASHANK BHARDWAJ</v>
      </c>
      <c r="J182" t="str">
        <v>SALARIED</v>
      </c>
      <c r="L182" t="str">
        <v>DR VIBHANSHU SAKKARWAL</v>
      </c>
      <c r="M182" t="str">
        <v>NIL</v>
      </c>
      <c r="N182" t="str">
        <v>BAREILLY</v>
      </c>
      <c r="O182">
        <v>46254</v>
      </c>
      <c r="P182">
        <v>46256</v>
      </c>
      <c r="Q182" t="str">
        <v>SME000021163993</v>
      </c>
      <c r="R182" t="str">
        <v>9571600259</v>
      </c>
      <c r="S182" t="str">
        <v>UTTARAKHAND</v>
      </c>
      <c r="T182" t="str">
        <v>KOTDWAR</v>
      </c>
      <c r="U182" t="str">
        <v>OD</v>
      </c>
      <c r="V182" t="str">
        <v>F2 FINTECH</v>
      </c>
      <c r="W182" t="str">
        <v>BAJAJ</v>
      </c>
      <c r="X182">
        <v>940000</v>
      </c>
      <c r="Y182">
        <v>940000</v>
      </c>
      <c r="Z182" t="str">
        <v>UNSECURED</v>
      </c>
      <c r="AA182" t="str">
        <v>REJECTED</v>
      </c>
      <c r="AD182" t="str">
        <v>LOGIN DONE || ELIGIBILITY 9.40 L|| PD TO BE DONE TODAY || DEGREE IS NOT BEING VERIFIED ON NMC</v>
      </c>
      <c r="AF182" t="str">
        <v>shubham</v>
      </c>
      <c r="AG182">
        <v>9044661101</v>
      </c>
      <c r="AH182" t="str">
        <v>shubham.dubey16@bajajfinserv.in</v>
      </c>
    </row>
    <row r="183">
      <c r="A183">
        <v>7069</v>
      </c>
      <c r="D183" t="str">
        <v>SAMAY</v>
      </c>
      <c r="E183" t="str">
        <v>AKSHAY</v>
      </c>
      <c r="F183" t="str">
        <v>MAHABOOB</v>
      </c>
      <c r="G183" t="str">
        <v>MOHD ADEEB KHAN</v>
      </c>
      <c r="H183" t="str">
        <v>ANIL KUMAR</v>
      </c>
      <c r="I183" t="str">
        <v>SHASHANK BHARDWAJ</v>
      </c>
      <c r="J183" t="str">
        <v>SALARIED</v>
      </c>
      <c r="L183" t="str">
        <v>DR SOMAN KHAN</v>
      </c>
      <c r="M183" t="str">
        <v>NIL</v>
      </c>
      <c r="N183" t="str">
        <v>BAREILLY</v>
      </c>
      <c r="O183">
        <v>46254</v>
      </c>
      <c r="P183">
        <v>46258</v>
      </c>
      <c r="Q183" t="str">
        <v>DL00000037242</v>
      </c>
      <c r="R183" t="str">
        <v>8057743535</v>
      </c>
      <c r="S183" t="str">
        <v>UTTAR PRADESH</v>
      </c>
      <c r="T183" t="str">
        <v>AMROHA</v>
      </c>
      <c r="U183" t="str">
        <v>OD</v>
      </c>
      <c r="V183" t="str">
        <v>F2 FINTECH</v>
      </c>
      <c r="W183" t="str">
        <v>ABCL</v>
      </c>
      <c r="Z183" t="str">
        <v>UNSECURED</v>
      </c>
      <c r="AA183" t="str">
        <v>HOLD</v>
      </c>
      <c r="AD183" t="str">
        <v>CASE LOGIN DONE|| BANKING IS PENDING OF FEB MONTH || BANKING SEND TO BANKER || ABFL HAS STOP THE FUNDING OF MURADABAD  LOCATIONS</v>
      </c>
      <c r="AF183" t="str">
        <v xml:space="preserve"> Ankit Saxena</v>
      </c>
      <c r="AG183">
        <v>6398294528</v>
      </c>
      <c r="AH183" t="str">
        <v xml:space="preserve"> ankit.saxena8@adityabirlacapital.com</v>
      </c>
    </row>
    <row r="184">
      <c r="A184">
        <v>7060</v>
      </c>
      <c r="D184" t="str">
        <v>SAMAY</v>
      </c>
      <c r="E184" t="str">
        <v>PUNEET</v>
      </c>
      <c r="F184" t="str">
        <v>SAMAY</v>
      </c>
      <c r="G184" t="str">
        <v>AKANSHA PRAJAPATI</v>
      </c>
      <c r="H184" t="str">
        <v>RASHI GANGWAR</v>
      </c>
      <c r="I184" t="str">
        <v>RAJKUMARI</v>
      </c>
      <c r="J184" t="str">
        <v>SALARIED</v>
      </c>
      <c r="L184" t="str">
        <v>DR RAUT RAMNATH</v>
      </c>
      <c r="M184">
        <v>3000000</v>
      </c>
      <c r="N184" t="str">
        <v>NOIDA</v>
      </c>
      <c r="O184">
        <v>46254</v>
      </c>
      <c r="P184">
        <v>46261</v>
      </c>
      <c r="Q184">
        <v>185</v>
      </c>
      <c r="R184" t="str">
        <v>9657853680</v>
      </c>
      <c r="S184" t="str">
        <v>MAHARASHTRA</v>
      </c>
      <c r="T184" t="str">
        <v>PUNE</v>
      </c>
      <c r="U184" t="str">
        <v>OD</v>
      </c>
      <c r="V184" t="str">
        <v>F2 FINTECH</v>
      </c>
      <c r="W184" t="str">
        <v>TATA</v>
      </c>
      <c r="X184">
        <v>3000000</v>
      </c>
      <c r="Y184">
        <v>3000000</v>
      </c>
      <c r="Z184" t="str">
        <v>UNSECURED</v>
      </c>
      <c r="AA184" t="str">
        <v>DISBURSED</v>
      </c>
      <c r="AB184">
        <v>46255</v>
      </c>
      <c r="AC184">
        <v>46262</v>
      </c>
      <c r="AD184" t="str">
        <v>CASE APPROVED FOR 30 L|| DR NI|| DOCTOR NEED 1.5 CR FROM ONLY ONE LENDER || FI ALSO PENDING</v>
      </c>
      <c r="AE184" t="str">
        <v>RAUT RAMNATH GANPAT is a  doctor with MBBS and MD (General Medicine)with 21 years of medical experience. He is a consultant with a declared monthly income of ₹5.00 lakh, comprising ₹2–2.5 lakh from Sarvadnya Hospital and another ₹2–2.5 lakh from other consultancy, with approximately half of the income being credited through bank accounts. The customer has 7 active loan accounts with total sanctioned exposure of ₹1.29 crore and current outstanding of ₹88.69 lakh, carrying total monthly EMIs of ₹1.80 lakh. The loan portfolio consists of 6 secured facilities with outstanding of ₹63.75 lakh and 1 unsecured professional loan with Bajaj Finance having an outstanding of ₹24.94 lakh and EMI of ₹23,000. Other major obligations include HDFC housing loan, IDFC First Bank secured business loan, SBI housing loan and an ICICI used-car loan. The customer has a strong CIBIL score of 764 and no credit enquiries in the last 3 or 6 months, which is a positive credit indicator. TVR is completed, the customer stays with family, and the proposed requirement is ₹1.50 crore for clinic setup.We can fund 25-30 lakhs</v>
      </c>
      <c r="AF184" t="str">
        <v>GAURAV MATHUR</v>
      </c>
      <c r="AG184">
        <v>9654949270</v>
      </c>
      <c r="AH184" t="str">
        <v>gaurav.tcl@tatacapital.com</v>
      </c>
    </row>
    <row r="185" xml:space="preserve">
      <c r="A185">
        <v>7018</v>
      </c>
      <c r="D185" t="str">
        <v>RAJEEV</v>
      </c>
      <c r="E185" t="str">
        <v>PUNEET</v>
      </c>
      <c r="F185" t="str">
        <v>SAMAY</v>
      </c>
      <c r="G185" t="str">
        <v>SUMIT CHAUDHARY</v>
      </c>
      <c r="H185" t="str">
        <v>AMANPREET SINGH</v>
      </c>
      <c r="I185" t="str">
        <v>AMANPREET SINGH</v>
      </c>
      <c r="J185" t="str">
        <v>SALARIED</v>
      </c>
      <c r="L185" t="str">
        <v>CA ANJALI</v>
      </c>
      <c r="M185" t="str">
        <v>NIL</v>
      </c>
      <c r="N185" t="str">
        <v>NOIDA</v>
      </c>
      <c r="O185">
        <v>46255</v>
      </c>
      <c r="P185">
        <v>46256</v>
      </c>
      <c r="Q185" t="str">
        <v>370BZ8611247</v>
      </c>
      <c r="R185" t="str">
        <v>9411838899</v>
      </c>
      <c r="S185" t="str">
        <v>UTTAR PRADESH</v>
      </c>
      <c r="T185" t="str">
        <v>AGRA</v>
      </c>
      <c r="U185" t="str">
        <v>OD</v>
      </c>
      <c r="V185" t="str">
        <v>F2 FINTECH</v>
      </c>
      <c r="W185" t="str">
        <v>TATA</v>
      </c>
      <c r="Z185" t="str">
        <v>UNSECURED</v>
      </c>
      <c r="AA185" t="str">
        <v>REJECTED</v>
      </c>
      <c r="AD185" t="str" xml:space="preserve">
        <v xml:space="preserve">LOGIN DONE || CASE IS IN CPA || CASE MOVED TO CREDIT-PD TO BE DONE TOMORROW || CASE IS IN UNDERWRITING || 6 ENQUIRIES REPORTED IN CIBIL ||
BTO IS JUST 29 LAC IN THE RECENT 6 MONTHS, MAJORLY DUE TO INTERNAL TRANSFERS || IN THE RECENT 3 MONTHS, BANKING CHURNING IS ONLY 7.86 LACS.
APPLICANT HAS AVAILED 1.34 CR FUNDING IN THE RECENT 6 MONTHS || APPLICANT IS UNABLE TO JUSTIFY THE END USE OF THE FUNDS AND HAS A RESIDENTIAL-CUM-OFFICE SETUP , HENCE CASE IS NOT DOABLE</v>
      </c>
      <c r="AF185" t="str">
        <v>MAMTA SINGH</v>
      </c>
      <c r="AG185">
        <v>7982612369</v>
      </c>
      <c r="AH185" t="str">
        <v>mamta.singh@tatacapital.com</v>
      </c>
    </row>
    <row r="186">
      <c r="A186">
        <v>7058</v>
      </c>
      <c r="D186" t="str">
        <v>SAMAY</v>
      </c>
      <c r="E186" t="str">
        <v>AKSHAY</v>
      </c>
      <c r="F186" t="str">
        <v>MAHABOOB</v>
      </c>
      <c r="G186" t="str">
        <v>SAMREEN KHAN</v>
      </c>
      <c r="H186" t="str">
        <v>MANISHA SAXENA</v>
      </c>
      <c r="I186" t="str">
        <v>SHASHANK BHARDWAJ</v>
      </c>
      <c r="J186" t="str">
        <v>SALARIED</v>
      </c>
      <c r="L186" t="str">
        <v>DR VIBHANSHU SAKKARWAL</v>
      </c>
      <c r="M186">
        <v>800000</v>
      </c>
      <c r="N186" t="str">
        <v>BAREILLY</v>
      </c>
      <c r="O186">
        <v>46255</v>
      </c>
      <c r="P186">
        <v>46259</v>
      </c>
      <c r="Q186" t="str">
        <v>DL00000037254</v>
      </c>
      <c r="R186" t="str">
        <v>9571600259</v>
      </c>
      <c r="S186" t="str">
        <v>UTTARAKHAND</v>
      </c>
      <c r="T186" t="str">
        <v>KOTDWAR</v>
      </c>
      <c r="U186" t="str">
        <v>OD</v>
      </c>
      <c r="V186" t="str">
        <v>F2 FINTECH</v>
      </c>
      <c r="W186" t="str">
        <v>ABCL</v>
      </c>
      <c r="X186">
        <v>1500000</v>
      </c>
      <c r="Y186">
        <v>2500000</v>
      </c>
      <c r="Z186" t="str">
        <v>UNSECURED</v>
      </c>
      <c r="AA186" t="str">
        <v>DISBURSED</v>
      </c>
      <c r="AB186">
        <v>46256</v>
      </c>
      <c r="AC186">
        <v>46259</v>
      </c>
      <c r="AD186" t="str">
        <v>LOGIN DONE || CASE MOVED TO BANKER  || CASE APPROVED FOR 25 LACS TO BE DISBURSED TODAY || RATE APPROVAL AND RCU PENDING</v>
      </c>
      <c r="AF186" t="str">
        <v>SHOBHIT KUMAR YADAV</v>
      </c>
      <c r="AG186">
        <v>7895920842</v>
      </c>
      <c r="AH186" t="str">
        <v xml:space="preserve"> shobhit.yadav@adityabirlacapital.com</v>
      </c>
    </row>
    <row r="187" xml:space="preserve">
      <c r="A187">
        <v>7070</v>
      </c>
      <c r="D187" t="str">
        <v>SAMAY</v>
      </c>
      <c r="E187" t="str">
        <v>PUNEET</v>
      </c>
      <c r="F187" t="str">
        <v>SAMAY</v>
      </c>
      <c r="G187" t="str">
        <v>VINEET TIWARI</v>
      </c>
      <c r="H187" t="str">
        <v>VINEET TIWARI</v>
      </c>
      <c r="I187" t="str">
        <v>VINEET TIWARI</v>
      </c>
      <c r="J187" t="str">
        <v>SALARIED</v>
      </c>
      <c r="L187" t="str">
        <v>DR. MIRZA ASHFAQUE BAIG</v>
      </c>
      <c r="M187" t="str">
        <v>NIL</v>
      </c>
      <c r="N187" t="str">
        <v>NOIDA</v>
      </c>
      <c r="O187">
        <v>46255</v>
      </c>
      <c r="P187">
        <v>46255</v>
      </c>
      <c r="Q187" t="str">
        <v>DL00000037272</v>
      </c>
      <c r="R187" t="str">
        <v>8618493076</v>
      </c>
      <c r="S187" t="str">
        <v>TELANGANA</v>
      </c>
      <c r="T187" t="str">
        <v>RANGAREDDY</v>
      </c>
      <c r="U187" t="str">
        <v>OD</v>
      </c>
      <c r="V187" t="str">
        <v>F2 FINTECH</v>
      </c>
      <c r="W187" t="str">
        <v>ABCL</v>
      </c>
      <c r="Z187" t="str">
        <v>UNSECURED</v>
      </c>
      <c r="AA187" t="str">
        <v>REJECTED</v>
      </c>
      <c r="AD187" t="str" xml:space="preserve">
        <v xml:space="preserve">Enq &gt;5 &amp; HR Segment
 HR &amp; &gt;= 3 USL</v>
      </c>
      <c r="AE187" t="str" xml:space="preserve">
        <v xml:space="preserve">Dr. Mirza is a   MBBS | MD  doctor currently working at AIIMS Bibinagar, Hyderabad-Warangal Highway, Bibinagar. He reports a monthly salary of ₹1.50 lakh with an average monthly banking credit of ₹2.17 lakh, indicating regular banking activity. The applicant has a CIBIL score of 739, with 9 active loan/credit accounts and total outstanding exposure of approximately ₹52.92 lakh, comprising around ₹1.42 lakh secured and ₹51.50 lakh unsecured exposure.. The applicant has no credit enquiries in the last 3/6 months, and the bureau indicates no reported bounce in the last 12 months; however, two minor return charges of ₹23 and ₹84 were reported in March and June 2026. Banking performance shows an average monthly credit of ₹2.17 lakh, while the reported 6-month ABB is ₹43,975, The applicant has completed TVR, stays with family, has no pending documents, and does not report stock-market trading or adverse family background concerns. The stated requirement is maximum funding as a backup limit.We can fund due to high enquiry &amp; customer running 3 USL
</v>
      </c>
      <c r="AF187" t="str">
        <v>MAHESH</v>
      </c>
      <c r="AG187">
        <v>7386718623</v>
      </c>
    </row>
    <row r="188">
      <c r="A188">
        <v>7078</v>
      </c>
      <c r="D188" t="str">
        <v>SAMAY</v>
      </c>
      <c r="E188" t="str">
        <v>AKSHAY</v>
      </c>
      <c r="F188" t="str">
        <v>MAHABOOB</v>
      </c>
      <c r="G188" t="str">
        <v>ROSHAN THAKUR</v>
      </c>
      <c r="H188" t="str">
        <v>AMANPREET SINGH</v>
      </c>
      <c r="I188" t="str">
        <v>AMANPREET SINGH</v>
      </c>
      <c r="J188" t="str">
        <v>SALARIED</v>
      </c>
      <c r="L188" t="str">
        <v>CMA LOVINDER</v>
      </c>
      <c r="M188">
        <v>2000000</v>
      </c>
      <c r="N188" t="str">
        <v>NOIDA</v>
      </c>
      <c r="O188">
        <v>46255</v>
      </c>
      <c r="P188">
        <v>46261</v>
      </c>
      <c r="Q188" t="str">
        <v>DL00000037274</v>
      </c>
      <c r="R188" t="str">
        <v>7305000007</v>
      </c>
      <c r="S188" t="str">
        <v>CHANDIGARH</v>
      </c>
      <c r="T188" t="str">
        <v>CHANDIGAR</v>
      </c>
      <c r="U188" t="str">
        <v>OD</v>
      </c>
      <c r="V188" t="str">
        <v>F2 FINTECH</v>
      </c>
      <c r="W188" t="str">
        <v>ABCL</v>
      </c>
      <c r="X188">
        <v>1900000</v>
      </c>
      <c r="Y188">
        <v>1900000</v>
      </c>
      <c r="Z188" t="str">
        <v>UNSECURED</v>
      </c>
      <c r="AA188" t="str">
        <v>DISBURSED</v>
      </c>
      <c r="AB188">
        <v>46258</v>
      </c>
      <c r="AC188">
        <v>46261</v>
      </c>
      <c r="AD188" t="str">
        <v>CASE APPROVED FOR 19 L- SM VISIT DONE-RCU VISIT PENDING -CASE TO BE DISBURSED TODAY</v>
      </c>
      <c r="AE188" t="str">
        <v>CMA LOVINDER is a  self-employed professional with around 14 years of professional experience. The customer has a declared gross receipt of ₹13.45 lakh and ITR FY 2025-26 income of ₹10.12 lakh, with the assessed monthly income shown as ₹1.68 lakh. He has 5 active loan accounts with total sanctioned exposure of ₹35.04 lakh and current outstanding of approximately ₹31.33 lakh. The portfolio consists of 4 secured facilities with outstanding of ₹12.80 lakh and 1 unsecured professional loan from Bajaj Finance with outstanding of ₹18.53 lakh and EMI of ₹48,209. Total reported monthly obligations are ₹75,984, resulting in a stated FOIR of 70%. CIBIL score is 751 and there are no credit enquiries reported in the last 3 or 6 months, which are positive credit indicators. Banking data is available but weak, with last-6-month ABB of only ₹9,071. TVR is completed, the customer stays with family, and the requirement is for the maximum amount for business expansion.We can fund 20-25 lakhs</v>
      </c>
      <c r="AF188" t="str">
        <v>ABHAY SINGH GULERIA</v>
      </c>
      <c r="AG188">
        <v>8219245930</v>
      </c>
      <c r="AH188" t="str">
        <v>abhay.guleria@adityabirlacapital.com</v>
      </c>
    </row>
    <row r="189">
      <c r="A189">
        <v>7076</v>
      </c>
      <c r="D189" t="str">
        <v>KUSHBOO</v>
      </c>
      <c r="E189" t="str">
        <v>PUNEET</v>
      </c>
      <c r="F189" t="str">
        <v>SAMAY</v>
      </c>
      <c r="G189" t="str">
        <v>ANIL KUMAR</v>
      </c>
      <c r="H189" t="str">
        <v>SHASHANK BHARDWAJ</v>
      </c>
      <c r="I189" t="str">
        <v>SHASHANK BHARDWAJ</v>
      </c>
      <c r="J189" t="str">
        <v>SALARIED</v>
      </c>
      <c r="L189" t="str">
        <v>DR ANKIT JUNEJA</v>
      </c>
      <c r="M189">
        <v>1500000</v>
      </c>
      <c r="N189" t="str">
        <v>BAREILLY</v>
      </c>
      <c r="O189">
        <v>46255</v>
      </c>
      <c r="P189">
        <v>46255</v>
      </c>
      <c r="Q189" t="str">
        <v>SME000021173003</v>
      </c>
      <c r="R189" t="str">
        <v>7404726337</v>
      </c>
      <c r="S189" t="str">
        <v>RAJASTHAN</v>
      </c>
      <c r="T189" t="str">
        <v>AJMER</v>
      </c>
      <c r="U189" t="str">
        <v>OD</v>
      </c>
      <c r="V189" t="str">
        <v>F2 FINTECH</v>
      </c>
      <c r="W189" t="str">
        <v>BAJAJ</v>
      </c>
      <c r="Z189" t="str">
        <v>UNSECURED</v>
      </c>
      <c r="AA189" t="str">
        <v>REJECTED</v>
      </c>
      <c r="AD189" t="str">
        <v>LOGIN DONE, TOP-UP CASE ELIGIBILTY NOT COME</v>
      </c>
      <c r="AF189" t="str">
        <v>vikas</v>
      </c>
      <c r="AG189">
        <v>9992211706</v>
      </c>
      <c r="AH189" t="str">
        <v>vikas.vikas45@bajajfinserv.in</v>
      </c>
    </row>
    <row r="190">
      <c r="A190">
        <v>6984</v>
      </c>
      <c r="B190" t="str">
        <v>YES</v>
      </c>
      <c r="C190" t="str">
        <v>YES</v>
      </c>
      <c r="D190" t="str">
        <v>RAJEEV</v>
      </c>
      <c r="E190" t="str">
        <v>PUNEET</v>
      </c>
      <c r="F190" t="str">
        <v>SAMAY</v>
      </c>
      <c r="G190" t="str">
        <v>SANJEEV</v>
      </c>
      <c r="H190" t="str">
        <v>ANIL KUMAR</v>
      </c>
      <c r="I190" t="str">
        <v>SHASHANK BHARDWAJ</v>
      </c>
      <c r="J190" t="str">
        <v>SALARIED</v>
      </c>
      <c r="K190">
        <v>740</v>
      </c>
      <c r="L190" t="str">
        <v>DR RAJAT DWIVEDI(M F)</v>
      </c>
      <c r="M190">
        <v>1500000</v>
      </c>
      <c r="N190" t="str">
        <v>BAREILLY</v>
      </c>
      <c r="O190">
        <v>46255</v>
      </c>
      <c r="P190">
        <v>46256</v>
      </c>
      <c r="Q190">
        <v>170832737</v>
      </c>
      <c r="R190" t="str">
        <v>9315837546</v>
      </c>
      <c r="S190" t="str">
        <v>UTTAR PRADESH</v>
      </c>
      <c r="T190" t="str">
        <v>PRAYAGRAJ</v>
      </c>
      <c r="U190" t="str">
        <v>DOD</v>
      </c>
      <c r="V190" t="str">
        <v>F2 FINTECH</v>
      </c>
      <c r="W190" t="str">
        <v>CHOLA</v>
      </c>
      <c r="X190">
        <v>1700000</v>
      </c>
      <c r="Y190">
        <v>1700000</v>
      </c>
      <c r="Z190" t="str">
        <v>UNSECURED</v>
      </c>
      <c r="AA190" t="str">
        <v>DISBURSED</v>
      </c>
      <c r="AB190">
        <v>46255</v>
      </c>
      <c r="AC190">
        <v>46256</v>
      </c>
      <c r="AD190" t="str">
        <v>LOGIN DONE</v>
      </c>
      <c r="AF190" t="str">
        <v>sachinkumarsingh</v>
      </c>
      <c r="AG190" t="str">
        <v>93351 17766</v>
      </c>
      <c r="AH190" t="str">
        <v>sachinkumarsingh@chola1.murugappa.com</v>
      </c>
    </row>
    <row r="191">
      <c r="A191">
        <v>7075</v>
      </c>
      <c r="D191" t="str">
        <v>SAMAY</v>
      </c>
      <c r="E191" t="str">
        <v>AKSHAY</v>
      </c>
      <c r="F191" t="str">
        <v>MAHABOOB</v>
      </c>
      <c r="G191" t="str">
        <v>ARIF</v>
      </c>
      <c r="H191" t="str">
        <v>HARSH SHARMA</v>
      </c>
      <c r="I191" t="str">
        <v>HARSH SHARMA</v>
      </c>
      <c r="J191" t="str">
        <v>SALARIED</v>
      </c>
      <c r="K191">
        <v>780</v>
      </c>
      <c r="L191" t="str">
        <v xml:space="preserve"> DR OM PRAKASH KAJOT</v>
      </c>
      <c r="M191">
        <v>600000</v>
      </c>
      <c r="N191" t="str">
        <v>NOIDA</v>
      </c>
      <c r="O191">
        <v>46258</v>
      </c>
      <c r="P191">
        <v>46258</v>
      </c>
      <c r="Q191" t="str">
        <v>DL00000037306</v>
      </c>
      <c r="R191" t="str">
        <v>9828768191</v>
      </c>
      <c r="S191" t="str">
        <v>RAJASTHAN</v>
      </c>
      <c r="T191" t="str">
        <v>AJMER</v>
      </c>
      <c r="U191" t="str">
        <v>OD</v>
      </c>
      <c r="V191" t="str">
        <v>F2 FINTECH</v>
      </c>
      <c r="W191" t="str">
        <v>ABCL</v>
      </c>
      <c r="Z191" t="str">
        <v>UNSECURED</v>
      </c>
      <c r="AA191" t="str">
        <v>HOLD</v>
      </c>
      <c r="AD191" t="str">
        <v>LOGIN DONE || UPDATED REGISTRATION REQ || DR DONT HAVE REGISTRATION</v>
      </c>
      <c r="AF191" t="str">
        <v>RAVI SHANKAR</v>
      </c>
      <c r="AG191">
        <v>9079713600</v>
      </c>
      <c r="AH191" t="str">
        <v>ravi.shankar20@adityabirlacapital.com</v>
      </c>
    </row>
    <row r="192">
      <c r="A192">
        <v>7094</v>
      </c>
      <c r="D192" t="str">
        <v>SAMAY</v>
      </c>
      <c r="E192" t="str">
        <v>PUNEET</v>
      </c>
      <c r="F192" t="str">
        <v>SAMAY</v>
      </c>
      <c r="G192" t="str">
        <v>SHRUTI SINGH PARIHAR</v>
      </c>
      <c r="H192" t="str">
        <v>RAJKUMARI</v>
      </c>
      <c r="I192" t="str">
        <v>RAJKUMARI</v>
      </c>
      <c r="J192" t="str">
        <v>SOURCER</v>
      </c>
      <c r="L192" t="str">
        <v>DR MANGALSING B PARDESHI</v>
      </c>
      <c r="M192">
        <v>2500000</v>
      </c>
      <c r="N192" t="str">
        <v>NOIDA</v>
      </c>
      <c r="O192">
        <v>46255</v>
      </c>
      <c r="P192">
        <v>46258</v>
      </c>
      <c r="Q192" t="str">
        <v>652BZ8602974</v>
      </c>
      <c r="R192" t="str">
        <v>9403261203</v>
      </c>
      <c r="S192" t="str">
        <v>MAHARASHTRA</v>
      </c>
      <c r="T192" t="str">
        <v>JALGAON</v>
      </c>
      <c r="U192" t="str">
        <v>OD</v>
      </c>
      <c r="V192" t="str">
        <v>F2 FINTECH</v>
      </c>
      <c r="W192" t="str">
        <v>TATA</v>
      </c>
      <c r="Z192" t="str">
        <v>UNSECURED</v>
      </c>
      <c r="AA192" t="str">
        <v>REJECTED</v>
      </c>
      <c r="AD192" t="str">
        <v>LOGIN DONE || MD DEGREE REQ || BOUNCING IN OLD TRACKS</v>
      </c>
      <c r="AF192" t="str">
        <v>GAURAV MATHUR</v>
      </c>
      <c r="AG192">
        <v>9654949270</v>
      </c>
      <c r="AH192" t="str">
        <v>gaurav.tcl@tatacapital.com</v>
      </c>
    </row>
    <row r="193">
      <c r="A193">
        <v>7097</v>
      </c>
      <c r="D193" t="str">
        <v>KUSHBOO</v>
      </c>
      <c r="E193" t="str">
        <v>AKSHAY</v>
      </c>
      <c r="F193" t="str">
        <v>MAHABOOB</v>
      </c>
      <c r="G193" t="str">
        <v>VINEET TIWARI</v>
      </c>
      <c r="H193" t="str">
        <v>VINEET TIWARI</v>
      </c>
      <c r="I193" t="str">
        <v>VINEET TIWARI</v>
      </c>
      <c r="J193" t="str">
        <v>SALARIED</v>
      </c>
      <c r="L193" t="str">
        <v>DR PRASHANTH SADDALA</v>
      </c>
      <c r="M193">
        <v>4500000</v>
      </c>
      <c r="N193" t="str">
        <v>NOIDA</v>
      </c>
      <c r="O193">
        <v>46255</v>
      </c>
      <c r="P193">
        <v>46259</v>
      </c>
      <c r="Q193" t="str">
        <v xml:space="preserve">DL00000037373  </v>
      </c>
      <c r="R193" t="str">
        <v>7093170814</v>
      </c>
      <c r="S193" t="str">
        <v>TELANGANA</v>
      </c>
      <c r="T193" t="str">
        <v>HYDERABAD</v>
      </c>
      <c r="U193" t="str">
        <v>OD</v>
      </c>
      <c r="V193" t="str">
        <v>F2 FINTECH</v>
      </c>
      <c r="W193" t="str">
        <v>ABCL</v>
      </c>
      <c r="Z193" t="str">
        <v>UNSECURED</v>
      </c>
      <c r="AA193" t="str">
        <v>REJECTED</v>
      </c>
      <c r="AD193" t="str">
        <v>CASE LOGIN DONE - CASE IS IN CPC || no banking credits and applicant started working since 2m nill income in the banking obsurved ||</v>
      </c>
      <c r="AE193" t="str">
        <v>S PRASHANTH is a doctor with MBBS and MD in Immuno-Haematology, having approximately 16 years of professional experience. He is working as  salaried &amp; consultant , with declared monthly income of ₹5.00 lakh, including income of ₹1.95 lakh and consultancy income of ₹3.5–4.5 lakh from multiple sources. The customer has 9 active loan/credit accounts with total sanctioned exposure of approximately ₹77.08 lakh and current outstanding of ₹72.72 lakh. The portfolio is predominantly unsecured, with 7 unsecured accounts having outstanding of ₹67.80 lakh and only 2 secured accounts with outstanding of ₹4.92 lakh. Major obligations include a Bajaj Finance professional loan with outstanding of ₹35.65 lakh and EMI of ₹41,900, CHOLA professional loan with outstanding of ₹8.99 lakh and EMI of ₹24,361, along with multiple personal loans and credit-card liabilities. Total reported EMI is ₹1.02 lakh, with a stated FOIR of 70%. CIBIL score is 750 and there are no credit enquiries reported in the last 3 or 6 months, which are positive indicators. However, average monthly credit is reported as ₹0 despite the declared ₹5 lakh monthly income, while the last-6-month ABB is ₹76,574, indicating a significant mismatch. TVR is completed, the customer stays with family, and the requiremnt amount is ₹45–50 lakh for clinic setup.</v>
      </c>
      <c r="AF193" t="str">
        <v>MAHESH</v>
      </c>
      <c r="AG193" t="str">
        <v>73867 18623</v>
      </c>
      <c r="AH193" t="str">
        <v>thandra.mahesh@adityabirlacapital.com</v>
      </c>
    </row>
    <row r="194">
      <c r="A194">
        <v>7081</v>
      </c>
      <c r="D194" t="str">
        <v>RAJEEV</v>
      </c>
      <c r="E194" t="str">
        <v>PUNEET</v>
      </c>
      <c r="F194" t="str">
        <v>SAMAY</v>
      </c>
      <c r="G194" t="str">
        <v>SWATI KUMARI</v>
      </c>
      <c r="H194" t="str">
        <v>RAJKUMARI</v>
      </c>
      <c r="I194" t="str">
        <v>RAJKUMARI</v>
      </c>
      <c r="J194" t="str">
        <v>SALARIED</v>
      </c>
      <c r="L194" t="str">
        <v>DR HITESH S BYATROY</v>
      </c>
      <c r="M194" t="str">
        <v>NIL</v>
      </c>
      <c r="N194" t="str">
        <v>NOIDA</v>
      </c>
      <c r="O194">
        <v>46255</v>
      </c>
      <c r="P194">
        <v>46255</v>
      </c>
      <c r="Q194">
        <v>195</v>
      </c>
      <c r="R194" t="str">
        <v>8880160666</v>
      </c>
      <c r="S194" t="str">
        <v>KARNATAKA</v>
      </c>
      <c r="T194" t="str">
        <v>BANGALORE</v>
      </c>
      <c r="U194" t="str">
        <v>OD</v>
      </c>
      <c r="V194" t="str">
        <v>F2 FINTECH</v>
      </c>
      <c r="W194" t="str">
        <v>GODREJ</v>
      </c>
      <c r="Z194" t="str">
        <v>UNSECURED</v>
      </c>
      <c r="AA194" t="str">
        <v>REJECTED</v>
      </c>
      <c r="AD194" t="str">
        <v>PENDING FOR LOGIN || CAT C2 REJECTED-ALREADY LOGIN  LOGED IN BY ANTHER CHANNEL</v>
      </c>
      <c r="AE194" t="str">
        <v>HITESH S BYATROY is a doctor with MBBS and MS (Orthopaedics), having around 8 years of professional experience. He is working as a salaried/self-employed doctor, with a reported monthly salary of ₹99,800 and consultancy association with Ashok Hospital. The customer has 12 active loan/credit accounts with total sanctioned exposure of approximately ₹5.38 crore and current outstanding of ₹5.13 crore. The portfolio includes a very large joint property loan from Axis Finance with outstanding of ₹4.29 crore, along with professional loans from Bajaj Finance, business loans from L&amp;T Finance and Tata Capital, and multiple credit cards. CIBIL score is 725, with no enquiries reported in the last 6 months, which is a positive factor. Banking is through SBI, with average monthly credits of ₹91,632 and last-6-month ABB of ₹55000. a return charge of ₹295 was recorded on 05 May 2026. TVR is completed, the customer stays with family, and the requirement is maximum funding for clinic setup.We can not fund due to high enquiry</v>
      </c>
      <c r="AF194" t="str">
        <v>mani</v>
      </c>
      <c r="AG194">
        <v>9538694524</v>
      </c>
      <c r="AH194" t="str">
        <v>mani.s@godrejcapital.com</v>
      </c>
    </row>
    <row r="195">
      <c r="A195">
        <v>7084</v>
      </c>
      <c r="D195" t="str">
        <v>KUSHBOO</v>
      </c>
      <c r="E195" t="str">
        <v>PUNEET</v>
      </c>
      <c r="F195" t="str">
        <v>SAMAY</v>
      </c>
      <c r="G195" t="str">
        <v>AKSHAY SRIVASTAVA</v>
      </c>
      <c r="H195" t="str">
        <v>MANISHA SAXENA</v>
      </c>
      <c r="I195" t="str">
        <v>SHASHANK BHARDWAJ</v>
      </c>
      <c r="J195" t="str">
        <v>SALARIED</v>
      </c>
      <c r="L195" t="str">
        <v>DR AISHWARYA ANIL DHANWAT</v>
      </c>
      <c r="M195" t="str">
        <v>NIL</v>
      </c>
      <c r="N195" t="str">
        <v>BAREILLY</v>
      </c>
      <c r="O195">
        <v>46256</v>
      </c>
      <c r="P195">
        <v>46258</v>
      </c>
      <c r="Q195" t="str">
        <v xml:space="preserve">DL00000037393  </v>
      </c>
      <c r="R195" t="str">
        <v>8888883900</v>
      </c>
      <c r="S195" t="str">
        <v>MAHARASHTRA</v>
      </c>
      <c r="T195" t="str">
        <v>NANDED</v>
      </c>
      <c r="U195" t="str">
        <v>OD</v>
      </c>
      <c r="V195" t="str">
        <v>F2 FINTECH</v>
      </c>
      <c r="W195" t="str">
        <v>ABCL</v>
      </c>
      <c r="Z195" t="str">
        <v>UNSECURED</v>
      </c>
      <c r="AA195" t="str">
        <v>HOLD</v>
      </c>
      <c r="AD195" t="str">
        <v>LOGIN DONE || CASE IS IN DE STAGE || BHMS,BAMS PROFILE IS NOT DOBALE IN ABFL</v>
      </c>
      <c r="AF195" t="str">
        <v>ulhas</v>
      </c>
      <c r="AG195">
        <v>8149283341</v>
      </c>
      <c r="AH195" t="str">
        <v>ulhas.kulkarni@adityabirlacapital.com</v>
      </c>
    </row>
    <row r="196">
      <c r="A196">
        <v>7085</v>
      </c>
      <c r="D196" t="str">
        <v>SAMAY</v>
      </c>
      <c r="E196" t="str">
        <v>AKSHAY</v>
      </c>
      <c r="F196" t="str">
        <v>MAHABOOB</v>
      </c>
      <c r="G196" t="str">
        <v>DHARAMVEER</v>
      </c>
      <c r="H196" t="str">
        <v>RASHI GANGWAR</v>
      </c>
      <c r="I196" t="str">
        <v>RAJKUMARI</v>
      </c>
      <c r="J196" t="str">
        <v>SALARIED</v>
      </c>
      <c r="L196" t="str">
        <v xml:space="preserve">DR VARADHA RAJAN </v>
      </c>
      <c r="M196" t="str">
        <v>NIL</v>
      </c>
      <c r="N196" t="str">
        <v>NOIDA</v>
      </c>
      <c r="O196">
        <v>46256</v>
      </c>
      <c r="P196">
        <v>46258</v>
      </c>
      <c r="Q196">
        <v>197</v>
      </c>
      <c r="R196" t="str">
        <v>9962368443</v>
      </c>
      <c r="S196" t="str">
        <v>TAMIL NADU</v>
      </c>
      <c r="T196" t="str">
        <v>MADURAI</v>
      </c>
      <c r="U196" t="str">
        <v>DOD</v>
      </c>
      <c r="V196" t="str">
        <v>F2 FINTECH</v>
      </c>
      <c r="W196" t="str">
        <v>POONAWALA</v>
      </c>
      <c r="Z196" t="str">
        <v>UNSECURED</v>
      </c>
      <c r="AA196" t="str">
        <v>REJECTED</v>
      </c>
      <c r="AD196" t="str">
        <v>PENDING FOR LOGIN || CASE IS UNDERPROCESS || DPD IN HDFC BANK</v>
      </c>
      <c r="AF196" t="str">
        <v>AMOL</v>
      </c>
    </row>
    <row r="197">
      <c r="A197">
        <v>7174</v>
      </c>
      <c r="D197" t="str">
        <v>SAMAY</v>
      </c>
      <c r="E197" t="str">
        <v>PUNEET</v>
      </c>
      <c r="F197" t="str">
        <v>SAMAY</v>
      </c>
      <c r="G197" t="str">
        <v>ANKUSH YADAV</v>
      </c>
      <c r="H197" t="str">
        <v>ANURAG SHARMA</v>
      </c>
      <c r="I197" t="str">
        <v>RAHUL SAHA</v>
      </c>
      <c r="J197" t="str">
        <v>SALARIED</v>
      </c>
      <c r="L197" t="str">
        <v>DR SINGH RASHMI</v>
      </c>
      <c r="M197">
        <v>3000000</v>
      </c>
      <c r="N197" t="str">
        <v>BAREILLY</v>
      </c>
      <c r="O197">
        <v>46256</v>
      </c>
      <c r="P197">
        <v>46264</v>
      </c>
      <c r="Q197">
        <v>198</v>
      </c>
      <c r="R197" t="str">
        <v>9815467821</v>
      </c>
      <c r="S197" t="str">
        <v>UTTAR PRADESH</v>
      </c>
      <c r="T197" t="str">
        <v>VARANASI</v>
      </c>
      <c r="U197" t="str">
        <v>OD</v>
      </c>
      <c r="V197" t="str">
        <v>F2 FINTECH</v>
      </c>
      <c r="W197" t="str">
        <v>ABCL</v>
      </c>
      <c r="X197">
        <v>6000000</v>
      </c>
      <c r="Y197">
        <v>6000000</v>
      </c>
      <c r="Z197" t="str">
        <v>UNSECURED</v>
      </c>
      <c r="AA197" t="str">
        <v>DROP</v>
      </c>
      <c r="AB197">
        <v>46261</v>
      </c>
      <c r="AD197" t="str">
        <v>LOGIN DONE, CASE MOVED TO CREDIT, CUSTOMER NOT RECVD CALL || PD DONE 4 CR LOAN ACCOUNT REPAYMENT BANKING REQ, RCU INITIATED, CUSTOMER HAVE CHARGES &amp; ROI ISSUE, SHASHANK TALK WITH CUSTOMER AND CONFRIM US || CUSTOMER HAVING CHARGES ISSUESH ASKING LOAN AT 11%</v>
      </c>
      <c r="AF197" t="str">
        <v xml:space="preserve">RAKESH PRADHAN </v>
      </c>
      <c r="AG197" t="str">
        <v>78975 25567</v>
      </c>
      <c r="AH197" t="str">
        <v>Rakesh.pradhan4@adityabirlacapital.com</v>
      </c>
    </row>
    <row r="198">
      <c r="A198">
        <v>7086</v>
      </c>
      <c r="D198" t="str">
        <v>SAMAY</v>
      </c>
      <c r="E198" t="str">
        <v>AKSHAY</v>
      </c>
      <c r="F198" t="str">
        <v>MAHABOOB</v>
      </c>
      <c r="G198" t="str">
        <v>DHARAMVEER</v>
      </c>
      <c r="H198" t="str">
        <v>RASHI GANGWAR</v>
      </c>
      <c r="I198" t="str">
        <v>RAJKUMARI</v>
      </c>
      <c r="J198" t="str">
        <v>SALARIED</v>
      </c>
      <c r="L198" t="str">
        <v xml:space="preserve">CA SATYANARAYANA PUJARI </v>
      </c>
      <c r="M198">
        <v>3000000</v>
      </c>
      <c r="N198" t="str">
        <v>NOIDA</v>
      </c>
      <c r="O198">
        <v>46256</v>
      </c>
      <c r="P198">
        <v>46263</v>
      </c>
      <c r="Q198" t="str">
        <v>DL00000037459</v>
      </c>
      <c r="R198" t="str">
        <v>9700219509</v>
      </c>
      <c r="S198" t="str">
        <v>TELANGANA</v>
      </c>
      <c r="T198" t="str">
        <v>WARANGAL</v>
      </c>
      <c r="U198" t="str">
        <v>OD</v>
      </c>
      <c r="V198" t="str">
        <v>F2 FINTECH</v>
      </c>
      <c r="W198" t="str">
        <v>ABCL</v>
      </c>
      <c r="X198">
        <v>3000000</v>
      </c>
      <c r="Y198">
        <v>3000000</v>
      </c>
      <c r="Z198" t="str">
        <v>UNSECURED</v>
      </c>
      <c r="AA198" t="str">
        <v>DISBURSED</v>
      </c>
      <c r="AB198">
        <v>46259</v>
      </c>
      <c r="AC198">
        <v>46263</v>
      </c>
      <c r="AD198" t="str">
        <v>CASE APPROVED FOR 30 LACS-SM VISIT AND GEO TAGGING DONE|| DR HAVING CHARGES ISSUE</v>
      </c>
      <c r="AE198" t="str">
        <v>Satyanarayan Pujari is a  self-employed CA with 15 years of professional experience and registration since 2011. He has a strong professional profile with declared monthly income of ₹2.5 lakh and additional income of approximately ₹2.5–3 lakh from his own practice. His CIBIL score is 744, indicating a good credit profile, with no credit enquiries reported in the last 3 or 6 months. The customer has 10 active loan accounts with total sanctioned exposure of approximately ₹2.62 crore and current outstanding of approximately ₹2.00 crore, comprising 3 secured and 7 unsecured accounts. The major liabilities include housing and property loans with Federal Bank, overdraft facilities with Central Bank of India and HDFC Bank, professional loans with Poonawalla Fincorp and CHOLA, a business loan with Tata Capital, and other personal/credit card exposures. The customer is seeking the maximum amount for a backup limit, and the system indicates case eligibility of ₹20–25 lakh.</v>
      </c>
      <c r="AF198" t="str">
        <v>BEMBIRI MADHUKAR</v>
      </c>
      <c r="AG198">
        <v>9618718845</v>
      </c>
      <c r="AH198" t="str">
        <v>bembiri.madhukar@adityabirlacapital.com</v>
      </c>
    </row>
    <row r="199" xml:space="preserve">
      <c r="A199">
        <v>7087</v>
      </c>
      <c r="D199" t="str">
        <v>KUSHBOO</v>
      </c>
      <c r="E199" t="str">
        <v>PUNEET</v>
      </c>
      <c r="F199" t="str">
        <v>SAMAY</v>
      </c>
      <c r="G199" t="str">
        <v>ANSHIKA TIWARI</v>
      </c>
      <c r="H199" t="str">
        <v>ANIL KUMAR</v>
      </c>
      <c r="I199" t="str">
        <v>SHASHANK BHARDWAJ</v>
      </c>
      <c r="J199" t="str">
        <v>SALARIED</v>
      </c>
      <c r="L199" t="str">
        <v xml:space="preserve"> DR SHAILESH KUMAR RAI</v>
      </c>
      <c r="M199">
        <v>1000000</v>
      </c>
      <c r="N199" t="str">
        <v>BAREILLY</v>
      </c>
      <c r="O199">
        <v>46256</v>
      </c>
      <c r="P199">
        <v>46261</v>
      </c>
      <c r="Q199" t="str">
        <v>708BZ8601593</v>
      </c>
      <c r="R199" t="str">
        <v>9005300115</v>
      </c>
      <c r="S199" t="str">
        <v>UTTAR PRADESH</v>
      </c>
      <c r="T199" t="str">
        <v>VARANASI</v>
      </c>
      <c r="U199" t="str">
        <v>OD</v>
      </c>
      <c r="V199" t="str">
        <v>F2 FINTECH</v>
      </c>
      <c r="W199" t="str">
        <v>TATA</v>
      </c>
      <c r="Z199" t="str">
        <v>UNSECURED</v>
      </c>
      <c r="AA199" t="str">
        <v>REJECTED</v>
      </c>
      <c r="AD199" t="str" xml:space="preserve">
        <v xml:space="preserve">LOGIN DONE || CASE IS IN CPC || OHP REQ IN ALL BHMS CASE || OHP GIVEN TO BANKER CASE IS IN CREDIT ||  ABB norms not met-Loan disbursal 22 April 4,92,448 CMS._x000d_
Require ABB 1.50x, ABB getting 0.77._x000d_
ECS bounced in march month due to IF._x000d_
Minimum CIBIL score criteria norms not met, CIBIL score is 724 require 725._x000d_
Unable to verify registration online portal.</v>
      </c>
      <c r="AF199" t="str">
        <v>MAMTA SINGH</v>
      </c>
      <c r="AG199">
        <v>7982612369</v>
      </c>
      <c r="AH199" t="str">
        <v>mamta.singh@tatacapital.com</v>
      </c>
    </row>
    <row r="200">
      <c r="A200">
        <v>7088</v>
      </c>
      <c r="D200" t="str">
        <v>SAMAY</v>
      </c>
      <c r="E200" t="str">
        <v>AKSHAY</v>
      </c>
      <c r="F200" t="str">
        <v>MAHABOOB</v>
      </c>
      <c r="G200" t="str">
        <v>DEEPU SINGH</v>
      </c>
      <c r="H200" t="str">
        <v>RAVISH SHARMA</v>
      </c>
      <c r="I200" t="str">
        <v>RAVISH SHARMA</v>
      </c>
      <c r="J200" t="str">
        <v>SALARIED</v>
      </c>
      <c r="L200" t="str">
        <v>DR RAMESH LAXMAN BHANWARA</v>
      </c>
      <c r="M200">
        <v>5000000</v>
      </c>
      <c r="N200" t="str">
        <v>NOIDA</v>
      </c>
      <c r="O200">
        <v>46256</v>
      </c>
      <c r="P200">
        <v>46263</v>
      </c>
      <c r="Q200" t="str">
        <v>DL00000037502</v>
      </c>
      <c r="R200" t="str">
        <v>9414178305</v>
      </c>
      <c r="S200" t="str">
        <v>RAJASTHAN</v>
      </c>
      <c r="T200" t="str">
        <v>JAIPUR</v>
      </c>
      <c r="U200" t="str">
        <v>OD</v>
      </c>
      <c r="V200" t="str">
        <v>F2 FINTECH</v>
      </c>
      <c r="W200" t="str">
        <v>ABCL</v>
      </c>
      <c r="X200">
        <v>5000000</v>
      </c>
      <c r="Y200">
        <v>5000000</v>
      </c>
      <c r="Z200" t="str">
        <v>UNSECURED</v>
      </c>
      <c r="AA200" t="str">
        <v>DISBURSED</v>
      </c>
      <c r="AB200">
        <v>46258</v>
      </c>
      <c r="AC200">
        <v>46263</v>
      </c>
      <c r="AD200" t="str">
        <v>CASE APPROVED FOR 50 L || GEO TAGGING DONE RCU PENDING-REPORT ALSO || RCU DONE</v>
      </c>
      <c r="AE200" t="str">
        <v>Ramesh Laxman Bhanwara is a doctor with an MBBS and MD in Forensic Medicine and registration years 2013 and 2023. He is a government-salaried as well as self-employed professional, earning a reported monthly salary of ₹1.57 lakh along with additional consultancy income of approximately ₹1–1.5 lakh per month. He is currently residing in Jaipur, Rajasthan, and his working address is New Life Cure Diagnostic Centre, Pratap Nagar, Jaipur. His CIBIL score is 719, with 9 active loan accounts and total outstanding exposure of approximately ₹1.95 crore against total sanctioned facilities of ₹2.32 crore. The portfolio comprises 6 secured loans with outstanding of ₹1.36 crore and 3 unsecured loans with outstanding of ₹58.90 lakh. His major liabilities include housing/property loans, a secured business loan, used-car loan, professional loan, business loans and a personal loan. Total existing EMI obligation is ₹1.73 lakh per month. The customer has an ABB of ₹38,729. We can fund 45-50 lakhs</v>
      </c>
      <c r="AF200" t="str">
        <v xml:space="preserve">SADDAM </v>
      </c>
      <c r="AG200">
        <v>9660191622</v>
      </c>
      <c r="AH200" t="str">
        <v>saddam.hussain8@adityabirlacapital.com</v>
      </c>
    </row>
    <row r="201">
      <c r="A201">
        <v>7089</v>
      </c>
      <c r="D201" t="str">
        <v>SAMAY</v>
      </c>
      <c r="E201" t="str">
        <v>AKSHAY</v>
      </c>
      <c r="F201" t="str">
        <v>MAHABOOB</v>
      </c>
      <c r="G201" t="str">
        <v>DEEPU SINGH</v>
      </c>
      <c r="H201" t="str">
        <v>RAVISH SHARMA</v>
      </c>
      <c r="I201" t="str">
        <v>RAVISH SHARMA</v>
      </c>
      <c r="J201" t="str">
        <v>SALARIED</v>
      </c>
      <c r="L201" t="str">
        <v>DR RAMESH LAXMAN BHANWARA</v>
      </c>
      <c r="M201">
        <v>5000000</v>
      </c>
      <c r="N201" t="str">
        <v>NOIDA</v>
      </c>
      <c r="O201">
        <v>46256</v>
      </c>
      <c r="P201">
        <v>46258</v>
      </c>
      <c r="Q201">
        <v>202</v>
      </c>
      <c r="R201" t="str">
        <v>9414178305</v>
      </c>
      <c r="S201" t="str">
        <v>RAJASTHAN</v>
      </c>
      <c r="T201" t="str">
        <v>JAIPUR</v>
      </c>
      <c r="U201" t="str">
        <v>OD</v>
      </c>
      <c r="V201" t="str">
        <v>F2 FINTECH</v>
      </c>
      <c r="W201" t="str">
        <v>L&amp;T</v>
      </c>
      <c r="Z201" t="str">
        <v>UNSECURED</v>
      </c>
      <c r="AA201" t="str">
        <v>REJECTED</v>
      </c>
      <c r="AD201" t="str">
        <v>PENDING FOR LOGIN || THE CASE IS REJECTED UNDER SCORECARD.</v>
      </c>
      <c r="AE201" t="str">
        <v>Ramesh Laxman Bhanwara is a doctor with an MBBS and MD in Forensic Medicine and registration years 2013 and 2023. He is a government-salaried as well as self-employed professional, earning a reported monthly salary of ₹1.57 lakh along with additional  income from own clinic  of approximately ₹2-2.5 lakh per month. He is currently residing in Jaipur, Rajasthan, and his working address is New Life Cure Diagnostic Centre, Pratap Nagar, Jaipur. His CIBIL score is 719, with 9 active loan accounts and total outstanding exposure of approximately ₹1.95 crore against total sanctioned facilities of ₹2.32 crore. The portfolio comprises 6 secured loans with outstanding of ₹1.36 crore and 3 unsecured loans with outstanding of ₹58.90 lakh. His major liabilities include housing/property loans, a secured business loan, used-car loan, professional loan, business loans and a personal loan. Total existing EMI obligation is ₹1.73 lakh per month. The customer has an ABB of ₹38,729. We can not fund due to high enquiry</v>
      </c>
      <c r="AF201" t="str">
        <v>JATIN SONI</v>
      </c>
      <c r="AG201">
        <v>9664057021</v>
      </c>
      <c r="AH201" t="str">
        <v>jatinsoni@ltfs.com</v>
      </c>
    </row>
    <row r="202">
      <c r="A202">
        <v>6815</v>
      </c>
      <c r="B202" t="str">
        <v>YES</v>
      </c>
      <c r="C202" t="str">
        <v>YES</v>
      </c>
      <c r="D202" t="str">
        <v>RAJEEV</v>
      </c>
      <c r="E202" t="str">
        <v>PUNEET</v>
      </c>
      <c r="F202" t="str">
        <v>SAMAY</v>
      </c>
      <c r="G202" t="str">
        <v>ARIF</v>
      </c>
      <c r="H202" t="str">
        <v>HARSH SHARMA</v>
      </c>
      <c r="I202" t="str">
        <v>HARSH SHARMA</v>
      </c>
      <c r="J202" t="str">
        <v>SALARIED</v>
      </c>
      <c r="L202" t="str">
        <v>DR JAVED AHMED</v>
      </c>
      <c r="M202">
        <v>2000000</v>
      </c>
      <c r="N202" t="str">
        <v>NOIDA</v>
      </c>
      <c r="O202">
        <v>46258</v>
      </c>
      <c r="P202">
        <v>46259</v>
      </c>
      <c r="Q202">
        <v>170836501</v>
      </c>
      <c r="R202" t="str">
        <v>8396039064</v>
      </c>
      <c r="S202" t="str">
        <v>UTTAR PRADESH</v>
      </c>
      <c r="T202" t="str">
        <v>FATEHABAD</v>
      </c>
      <c r="U202" t="str">
        <v>DOD</v>
      </c>
      <c r="V202" t="str">
        <v>F2 FINTECH</v>
      </c>
      <c r="W202" t="str">
        <v>CHOLA</v>
      </c>
      <c r="X202">
        <v>2000000</v>
      </c>
      <c r="Y202">
        <v>2000000</v>
      </c>
      <c r="Z202" t="str">
        <v>UNSECURED</v>
      </c>
      <c r="AA202" t="str">
        <v>DISBURSED</v>
      </c>
      <c r="AB202">
        <v>46259</v>
      </c>
      <c r="AC202">
        <v>46260</v>
      </c>
      <c r="AD202" t="str">
        <v>LOGIN DONE || CASE MOVED TO CREDIT || PD DONE CASE TO BE APPROVED TODAY NEED SOME  CLINIC INSIDE PHOTO</v>
      </c>
      <c r="AE202" t="str">
        <v xml:space="preserve">Dr. Javed Ahmed is a  MBBS doctor with 20 years of professional experience (registered in 2006), working as a Government Salaried Doctor while also earning ₹1–2 lakh per month through consultancy. His total declared monthly income is ₹2.53 lakh. He has a CIBIL score of 696 and maintains his primary banking relationship with Kotak Mahindra Bank. The applicant has 10 active credit facilities with total outstanding liabilities of ₹87.79 lakh and a monthly EMI obligation of ₹1.94 lakh, resulting in a high FOIR of approximately 77%, indicating a stretched repayment capacity. His credit profile includes a professional loan, secured business loan, multiple personal loans, an auto loan, and several credit cards. However, there are no enquiries in the last 6 months, no recent cheque bounces, and TVR has been successfully completed, reflecting stable repayment behavior. The applicant is seeking the maximum overdraft limit for backup liquidity, but due to the high existing EMI burden. We can fund only after convicing the customer for increasing the consulatncy income </v>
      </c>
      <c r="AF202" t="str">
        <v>PAWAN</v>
      </c>
      <c r="AH202" t="str">
        <v>pawankumarrc@chola1.murugappa.com</v>
      </c>
    </row>
    <row r="203">
      <c r="A203">
        <v>7075</v>
      </c>
      <c r="D203" t="str">
        <v>RAJEEV</v>
      </c>
      <c r="E203" t="str">
        <v>AKSHAY</v>
      </c>
      <c r="F203" t="str">
        <v>MAHABOOB</v>
      </c>
      <c r="G203" t="str">
        <v>ARIF</v>
      </c>
      <c r="H203" t="str">
        <v>HARSH SHARMA</v>
      </c>
      <c r="I203" t="str">
        <v>HARSH SHARMA</v>
      </c>
      <c r="J203" t="str">
        <v>SALARIED</v>
      </c>
      <c r="K203">
        <v>780</v>
      </c>
      <c r="L203" t="str">
        <v xml:space="preserve"> DR OM PRAKASH KAJOT</v>
      </c>
      <c r="M203">
        <v>1500000</v>
      </c>
      <c r="N203" t="str">
        <v>NOIDA</v>
      </c>
      <c r="O203">
        <v>46258</v>
      </c>
      <c r="P203">
        <v>46259</v>
      </c>
      <c r="Q203">
        <v>170833257</v>
      </c>
      <c r="R203" t="str">
        <v>9828768191</v>
      </c>
      <c r="S203" t="str">
        <v>RAJASTHAN</v>
      </c>
      <c r="T203" t="str">
        <v>AJMER</v>
      </c>
      <c r="U203" t="str">
        <v>DOD</v>
      </c>
      <c r="V203" t="str">
        <v>F2 FINTECH</v>
      </c>
      <c r="W203" t="str">
        <v>CHOLA</v>
      </c>
      <c r="Z203" t="str">
        <v>UNSECURED</v>
      </c>
      <c r="AA203" t="str">
        <v>HOLD</v>
      </c>
      <c r="AD203" t="str">
        <v>LOGIN DONE || REGISTRATION REQ || DR DONT HAVE RMC REG</v>
      </c>
      <c r="AF203" t="str">
        <v>jishana</v>
      </c>
      <c r="AG203" t="str">
        <v>92694 10410</v>
      </c>
      <c r="AH203" t="str">
        <v>jishana@chola.murugappa.com</v>
      </c>
    </row>
    <row r="204">
      <c r="A204">
        <v>7091</v>
      </c>
      <c r="D204" t="str">
        <v>SAMAY</v>
      </c>
      <c r="E204" t="str">
        <v>PUNEET</v>
      </c>
      <c r="F204" t="str">
        <v>SAMAY</v>
      </c>
      <c r="G204" t="str">
        <v>ANSHIKA TIWARI</v>
      </c>
      <c r="H204" t="str">
        <v>ANIL KUMAR</v>
      </c>
      <c r="I204" t="str">
        <v>SHASHANK BHARDWAJ</v>
      </c>
      <c r="J204" t="str">
        <v>SALARIED</v>
      </c>
      <c r="L204" t="str">
        <v>DR SANDEEP DHAKA</v>
      </c>
      <c r="M204" t="str">
        <v>NIL</v>
      </c>
      <c r="N204" t="str">
        <v>BAREILLY</v>
      </c>
      <c r="O204">
        <v>46258</v>
      </c>
      <c r="P204">
        <v>46258</v>
      </c>
      <c r="Q204" t="str">
        <v>DL00000037575</v>
      </c>
      <c r="R204" t="str">
        <v>8130401230</v>
      </c>
      <c r="S204" t="str">
        <v>HARYANA</v>
      </c>
      <c r="T204" t="str">
        <v>MAHENDRAGARH</v>
      </c>
      <c r="U204" t="str">
        <v>OD</v>
      </c>
      <c r="V204" t="str">
        <v>F2 FINTECH</v>
      </c>
      <c r="W204" t="str">
        <v>ABCL</v>
      </c>
      <c r="Z204" t="str">
        <v>UNSECURED</v>
      </c>
      <c r="AA204" t="str">
        <v>REJECTED</v>
      </c>
      <c r="AD204" t="str">
        <v>CASE IS REJECTED DUE TO CIBILI POLICY NORMS NOT MET</v>
      </c>
    </row>
    <row r="205">
      <c r="A205">
        <v>7096</v>
      </c>
      <c r="D205" t="str">
        <v>RAJEEV</v>
      </c>
      <c r="E205" t="str">
        <v>AKSHAY</v>
      </c>
      <c r="F205" t="str">
        <v>MAHABOOB</v>
      </c>
      <c r="G205" t="str">
        <v>NISHA</v>
      </c>
      <c r="H205" t="str">
        <v>VINEET TIWARI</v>
      </c>
      <c r="I205" t="str">
        <v>VINEET TIWARI</v>
      </c>
      <c r="J205" t="str">
        <v>SALARIED</v>
      </c>
      <c r="L205" t="str">
        <v xml:space="preserve">DR DINESH SONI </v>
      </c>
      <c r="M205">
        <v>1000000</v>
      </c>
      <c r="N205" t="str">
        <v>NOIDA</v>
      </c>
      <c r="O205">
        <v>46258</v>
      </c>
      <c r="P205">
        <v>46264</v>
      </c>
      <c r="Q205">
        <v>170837183</v>
      </c>
      <c r="R205" t="str">
        <v>9993933792</v>
      </c>
      <c r="S205" t="str">
        <v>MADHYA PRADESH</v>
      </c>
      <c r="T205" t="str">
        <v>GWALIOR</v>
      </c>
      <c r="U205" t="str">
        <v>OD</v>
      </c>
      <c r="V205" t="str">
        <v>F2 FINTECH</v>
      </c>
      <c r="W205" t="str">
        <v>CHOLA</v>
      </c>
      <c r="X205">
        <v>714000</v>
      </c>
      <c r="Y205">
        <v>714000</v>
      </c>
      <c r="Z205" t="str">
        <v>UNSECURED</v>
      </c>
      <c r="AA205" t="str">
        <v>DISBURSED</v>
      </c>
      <c r="AB205">
        <v>46261</v>
      </c>
      <c r="AC205">
        <v>46264</v>
      </c>
      <c r="AD205" t="str">
        <v>CASE LOGIN DONE-CREDIT IS IN UNDERWRIRINT-VIDEO PD PENDING-DR IS NOT GIVING TIME FOR VIDEO PD || CASE APPROVED FOR 5 LACS  || DR HAVING AMOUNT IISUE ASKING MINIMUM 10 LACS</v>
      </c>
      <c r="AE205" t="str">
        <v>Dinesh Soni is a self-employed doctor , holding a BHMS degree with approximately 14 years of professional experience and registration since 2012. He operates Swatk Homeopathic Clinic and earns  ₹1–1.5 lakh per month from his own clinic. Total monthly income is considered at ₹1.50 lakh. The customer maintains banking with Punjab National Bank and has a CIBIL score of 720. He is running  3 active loan accounts with total sanctioned exposure of approximately ₹24.33 lakh and current outstanding of approximately ₹22.24 lakh, with total monthly EMI obligations of ₹23,850.  We can fund 10-12 lakhs , additional banking required due to low ABB</v>
      </c>
      <c r="AF205" t="str">
        <v>ashwinshirdhonkar</v>
      </c>
      <c r="AG205" t="str">
        <v xml:space="preserve"> 99076 83347</v>
      </c>
      <c r="AH205" t="str">
        <v>ashwinshirdhonkar@chola1.murugappa.com</v>
      </c>
    </row>
    <row r="206">
      <c r="A206">
        <v>7088</v>
      </c>
      <c r="D206" t="str">
        <v>KUSHBOO</v>
      </c>
      <c r="E206" t="str">
        <v>AKSHAY</v>
      </c>
      <c r="F206" t="str">
        <v>MAHABOOB</v>
      </c>
      <c r="G206" t="str">
        <v>DEEPU SINGH</v>
      </c>
      <c r="H206" t="str">
        <v>RAVISH SHARMA</v>
      </c>
      <c r="I206" t="str">
        <v>RAVISH SHARMA</v>
      </c>
      <c r="J206" t="str">
        <v>SALARIED</v>
      </c>
      <c r="L206" t="str">
        <v>DR RAMESH LAXMAN BHANWARA</v>
      </c>
      <c r="M206" t="str">
        <v>NIL</v>
      </c>
      <c r="N206" t="str">
        <v>NOIDA</v>
      </c>
      <c r="O206">
        <v>46258</v>
      </c>
      <c r="P206">
        <v>46259</v>
      </c>
      <c r="Q206" t="str">
        <v>306BZ8600342</v>
      </c>
      <c r="R206" t="str">
        <v>9414178305</v>
      </c>
      <c r="S206" t="str">
        <v>RAJASTHAN</v>
      </c>
      <c r="T206" t="str">
        <v>JAIPUR</v>
      </c>
      <c r="U206" t="str">
        <v>OD</v>
      </c>
      <c r="V206" t="str">
        <v>F2 FINTECH</v>
      </c>
      <c r="W206" t="str">
        <v>TATA</v>
      </c>
      <c r="Z206" t="str">
        <v>UNSECURED</v>
      </c>
      <c r="AA206" t="str">
        <v>REJECTED</v>
      </c>
      <c r="AD206" t="str">
        <v>LOGIN DONE || CASE IS IN CPC || CASE REJECTED DUE TO HIGH ENQ</v>
      </c>
      <c r="AE206" t="str">
        <v>Ramesh Laxman Bhanwara is a doctor with an MBBS and MD in Forensic Medicine and registration years 2013 and 2023. He is a government-salaried as well as self-employed professional, earning a reported monthly salary of ₹1.57 lakh along with additional consultancy income of approximately ₹1–1.5 lakh per month. He is currently residing in Jaipur, Rajasthan, and his working address is New Life Cure Diagnostic Centre, Pratap Nagar, Jaipur. His CIBIL score is 719, with 9 active loan accounts and total outstanding exposure of approximately ₹1.95 crore against total sanctioned facilities of ₹2.32 crore. The portfolio comprises 6 secured loans with outstanding of ₹1.36 crore and 3 unsecured loans with outstanding of ₹58.90 lakh. His major liabilities include housing/property loans, a secured business loan, used-car loan, professional loan, business loans and a personal loan. Total existing EMI obligation is ₹1.73 lakh per month. The customer has an ABB of ₹38,729. We can fund 45-50 lakhs</v>
      </c>
      <c r="AF206" t="str">
        <v>MAMTA SINGH</v>
      </c>
      <c r="AG206">
        <v>7982612369</v>
      </c>
      <c r="AH206" t="str">
        <v>mamta.singh@tatacapital.com</v>
      </c>
    </row>
    <row r="207">
      <c r="A207">
        <v>7088</v>
      </c>
      <c r="D207" t="str">
        <v>SAMAY</v>
      </c>
      <c r="E207" t="str">
        <v>PUNEET</v>
      </c>
      <c r="F207" t="str">
        <v>SAMAY</v>
      </c>
      <c r="G207" t="str">
        <v>DEEPU SINGH</v>
      </c>
      <c r="H207" t="str">
        <v>RAVISH SHARMA</v>
      </c>
      <c r="I207" t="str">
        <v>RAVISH SHARMA</v>
      </c>
      <c r="J207" t="str">
        <v>SALARIED</v>
      </c>
      <c r="L207" t="str">
        <v>DR RAMESH LAXMAN BHANWARA</v>
      </c>
      <c r="M207" t="str">
        <v>NIL</v>
      </c>
      <c r="N207" t="str">
        <v>NOIDA</v>
      </c>
      <c r="O207">
        <v>46258</v>
      </c>
      <c r="Q207">
        <v>170837296</v>
      </c>
      <c r="R207" t="str">
        <v>9414178305</v>
      </c>
      <c r="S207" t="str">
        <v>RAJASTHAN</v>
      </c>
      <c r="T207" t="str">
        <v>JAIPUR</v>
      </c>
      <c r="U207" t="str">
        <v>DOD</v>
      </c>
      <c r="V207" t="str">
        <v>F2 FINTECH</v>
      </c>
      <c r="W207" t="str">
        <v>ABCL</v>
      </c>
      <c r="Z207" t="str">
        <v>UNSECURED</v>
      </c>
      <c r="AA207" t="str">
        <v>REJECTED</v>
      </c>
      <c r="AD207" t="str">
        <v>LOGIN DONE || UNDER PROCESS || CASE REJECTED DUE TO OVER LEVERAGE</v>
      </c>
      <c r="AE207" t="str">
        <v>Ramesh Laxman Bhanwara is a doctor with an MBBS and MD in Forensic Medicine and registration years 2013 and 2023. He is a government-salaried as well as self-employed professional, earning a reported monthly salary of ₹1.57 lakh along with additional consultancy income of approximately ₹1–1.5 lakh per month. He is currently residing in Jaipur, Rajasthan, and his working address is New Life Cure Diagnostic Centre, Pratap Nagar, Jaipur. His CIBIL score is 719, with 9 active loan accounts and total outstanding exposure of approximately ₹1.95 crore against total sanctioned facilities of ₹2.32 crore. The portfolio comprises 6 secured loans with outstanding of ₹1.36 crore and 3 unsecured loans with outstanding of ₹58.90 lakh. His major liabilities include housing/property loans, a secured business loan, used-car loan, professional loan, business loans and a personal loan. Total existing EMI obligation is ₹1.73 lakh per month. The customer has an ABB of ₹38,729. We can fund 45-50 lakhs</v>
      </c>
      <c r="AF207" t="str">
        <v>NAMAN</v>
      </c>
      <c r="AG207">
        <v>9509466781</v>
      </c>
      <c r="AH207" t="str">
        <v>namanvash@chola1.murugappa.com</v>
      </c>
    </row>
    <row r="208">
      <c r="A208">
        <v>7095</v>
      </c>
      <c r="D208" t="str">
        <v>SAMAY</v>
      </c>
      <c r="E208" t="str">
        <v>AKSHAY</v>
      </c>
      <c r="F208" t="str">
        <v>MAHABOOB</v>
      </c>
      <c r="G208" t="str">
        <v>SHRUTI SINGH PARIHAR</v>
      </c>
      <c r="H208" t="str">
        <v>RAJKUMARI</v>
      </c>
      <c r="I208" t="str">
        <v>RAJKUMARI</v>
      </c>
      <c r="J208" t="str">
        <v>SOURCER</v>
      </c>
      <c r="L208" t="str">
        <v>DR MANGALSING B PARDESHI</v>
      </c>
      <c r="M208">
        <v>3000000</v>
      </c>
      <c r="N208" t="str">
        <v>NOIDA</v>
      </c>
      <c r="O208">
        <v>46258</v>
      </c>
      <c r="P208">
        <v>46263</v>
      </c>
      <c r="Q208">
        <v>209</v>
      </c>
      <c r="R208" t="str">
        <v>9403261203</v>
      </c>
      <c r="S208" t="str">
        <v>MAHARASHTRA</v>
      </c>
      <c r="T208" t="str">
        <v>JALGAON</v>
      </c>
      <c r="U208" t="str">
        <v>OD</v>
      </c>
      <c r="V208" t="str">
        <v>F2 FINTECH</v>
      </c>
      <c r="W208" t="str">
        <v>L&amp;T</v>
      </c>
      <c r="Z208" t="str">
        <v>UNSECURED</v>
      </c>
      <c r="AA208" t="str">
        <v>REJECTED</v>
      </c>
      <c r="AD208" t="str">
        <v>CASE LOGIN|| UNDERPROCESS || BOUNCING AND DPD IN GOLD LOAN</v>
      </c>
      <c r="AF208" t="str">
        <v>RAHUL</v>
      </c>
      <c r="AG208" t="str">
        <v>70838 33325</v>
      </c>
      <c r="AH208" t="str">
        <v>rahulrahane@ltfs.com</v>
      </c>
    </row>
    <row r="209">
      <c r="A209">
        <v>7101</v>
      </c>
      <c r="D209" t="str">
        <v>KUSHBOO</v>
      </c>
      <c r="E209" t="str">
        <v>PUNEET</v>
      </c>
      <c r="F209" t="str">
        <v>SAMAY</v>
      </c>
      <c r="G209" t="str">
        <v>RAJAT DWIVEDI</v>
      </c>
      <c r="H209" t="str">
        <v>RAJKUMARI</v>
      </c>
      <c r="I209" t="str">
        <v>RAJKUMARI</v>
      </c>
      <c r="J209" t="str">
        <v>SALARIED</v>
      </c>
      <c r="L209" t="str">
        <v>DR PIYUSH TRIVEDI</v>
      </c>
      <c r="M209">
        <v>2000000</v>
      </c>
      <c r="N209" t="str">
        <v>NOIDA</v>
      </c>
      <c r="O209">
        <v>46258</v>
      </c>
      <c r="P209">
        <v>46265</v>
      </c>
      <c r="Q209" t="str">
        <v>497BZ8601402</v>
      </c>
      <c r="R209" t="str">
        <v>9416287549</v>
      </c>
      <c r="S209" t="str">
        <v>HARYANA</v>
      </c>
      <c r="T209" t="str">
        <v>REWARI</v>
      </c>
      <c r="U209" t="str">
        <v>OD</v>
      </c>
      <c r="V209" t="str">
        <v>F2 FINTECH</v>
      </c>
      <c r="W209" t="str">
        <v>TATA</v>
      </c>
      <c r="Z209" t="str">
        <v>UNSECURED</v>
      </c>
      <c r="AA209" t="str">
        <v>HOLD</v>
      </c>
      <c r="AD209" t="str">
        <v>LOGIN DONE || DEGREE AND HARYANA MEDICAL COUNCIL REQ REQ || ELIGIBILITY IS COMING 5 LACS  NEED ADDITIONAL BANKING REQ || DR DONT HAVE THE BANKING</v>
      </c>
      <c r="AE209" t="str">
        <v>Piyush Trivedi is a MBBS doctor with approximately 6 years of experience, currently working as a government salaried doctor along with consultancy practice in Bihar. He earns a total monthly income of around ₹1.65 lakh, comprising ₹65,000 fixed salary and additional consultancy income of ₹1–1.5 lakh received primarily in cash. The applicant has a strong credit profile with a CIBIL score of 772 and no repayment bounce history in the last 6 months. Existing liabilities include multiple active facilities with Early Salary, Oxyzo Financial, Bajaj Finance, AU SFB, and Aditya Birla, with total monthly EMI obligations of approximately ₹52,692. FOIR is maintained at around 70%, and assessed eligibility is estimated at ₹15–20 lakh for clinic setup purposes. The customer resides in government-allotted accommodation. TVR has been completed successfully, and no adverse background indicators such as stock market trading or political/legal family exposure are observed.We can fund 15-20 lakhs</v>
      </c>
      <c r="AF209" t="str">
        <v>GAURAV MATHUR</v>
      </c>
      <c r="AG209">
        <v>9654949270</v>
      </c>
      <c r="AH209" t="str">
        <v>gaurav.tcl@tatacapital.com</v>
      </c>
    </row>
    <row r="210">
      <c r="A210">
        <v>7099</v>
      </c>
      <c r="D210" t="str">
        <v>KUSHBOO</v>
      </c>
      <c r="E210" t="str">
        <v>AKSHAY</v>
      </c>
      <c r="F210" t="str">
        <v>MAHABOOB</v>
      </c>
      <c r="G210" t="str">
        <v>SUHANI SINGH</v>
      </c>
      <c r="H210" t="str">
        <v>AMIT KUMAR</v>
      </c>
      <c r="I210" t="str">
        <v>RAJKUMARI</v>
      </c>
      <c r="J210" t="str">
        <v>INTERN</v>
      </c>
      <c r="L210" t="str">
        <v>DR BANDARU HARSIH BABU</v>
      </c>
      <c r="M210" t="str">
        <v>NIL</v>
      </c>
      <c r="N210" t="str">
        <v>NOIDA</v>
      </c>
      <c r="O210">
        <v>46258</v>
      </c>
      <c r="P210">
        <v>46259</v>
      </c>
      <c r="Q210" t="str">
        <v>832BZ8604668</v>
      </c>
      <c r="R210" t="str">
        <v>8639183669</v>
      </c>
      <c r="S210" t="str">
        <v>ANDHRA PRADESH</v>
      </c>
      <c r="T210" t="str">
        <v>GUNTUR</v>
      </c>
      <c r="U210" t="str">
        <v>OD</v>
      </c>
      <c r="V210" t="str">
        <v>F2 FINTECH</v>
      </c>
      <c r="W210" t="str">
        <v>TATA</v>
      </c>
      <c r="Z210" t="str">
        <v>UNSECURED</v>
      </c>
      <c r="AA210" t="str">
        <v>REJECTED</v>
      </c>
      <c r="AD210" t="str">
        <v xml:space="preserve">LOGIN DONE || UNDER PROCESS || STATE REQ REQ OR FMGE &amp; SIX MONTH BANKING REQ || RECENT BOUNCING </v>
      </c>
      <c r="AE210" t="str">
        <v>Bandaru Harish Babu is a  doctor, working as a salaried employee/consultant at KIMS Chakra Cancer Centre, with MBBS &amp; MD (Anaesthesiology) and 10 years of experience. CIBIL score is 715 with only 1 active unsecured loan of ₹24,000 outstanding and no recent enquiries reported. TVR is completed, residence is owned, and the customer stays with family. The requirement is for a backup limit. Overall, the existing credit exposure is low, We can not fund due to recent bouncing&amp; high enquiry</v>
      </c>
      <c r="AF210" t="str">
        <v>GAURAV MATHUR</v>
      </c>
      <c r="AG210">
        <v>9654949270</v>
      </c>
      <c r="AH210" t="str">
        <v>gaurav.tcl@tatacapital.com</v>
      </c>
    </row>
    <row r="211">
      <c r="A211">
        <v>7102</v>
      </c>
      <c r="D211" t="str">
        <v>RAJEEV</v>
      </c>
      <c r="E211" t="str">
        <v>PUNEET</v>
      </c>
      <c r="F211" t="str">
        <v>SAMAY</v>
      </c>
      <c r="G211" t="str">
        <v>GAURAV VAID</v>
      </c>
      <c r="H211" t="str">
        <v>RAJAT DWIVEDI</v>
      </c>
      <c r="I211" t="str">
        <v>RAJKUMARI</v>
      </c>
      <c r="J211" t="str">
        <v>SALARIED</v>
      </c>
      <c r="L211" t="str">
        <v>DR KAMLESH KUMAR GOPALDAS PATEL</v>
      </c>
      <c r="M211">
        <v>2500000</v>
      </c>
      <c r="N211" t="str">
        <v>NOIDA</v>
      </c>
      <c r="O211">
        <v>46258</v>
      </c>
      <c r="P211">
        <v>46260</v>
      </c>
      <c r="Q211">
        <v>212</v>
      </c>
      <c r="R211" t="str">
        <v>9099015258</v>
      </c>
      <c r="S211" t="str">
        <v>GUJRAT</v>
      </c>
      <c r="T211" t="str">
        <v>RAJKOT</v>
      </c>
      <c r="U211" t="str">
        <v>OD</v>
      </c>
      <c r="V211" t="str">
        <v>F2 FINTECH</v>
      </c>
      <c r="W211" t="str">
        <v>CREDIT SIASON</v>
      </c>
      <c r="Z211" t="str">
        <v>UNSECURED</v>
      </c>
      <c r="AA211" t="str">
        <v>REJECTED</v>
      </c>
      <c r="AD211" t="str">
        <v>PENDING FOR LOGIN  || BANKER WAS ON LEAVE WILL DO LOGIN TODAY EVENING|| DOCTOR NI</v>
      </c>
      <c r="AE211" t="str">
        <v>Kamlesh Kumar Gopaldas Patel is a self-employed applicant with a CIBIL score of 715 and 26 active loan accounts, with total outstanding of approximately ₹5.38 Cr and monthly EMI obligations of ₹4.46 lakh. The profile has a very high overall leverage, including ₹1.50 Cr secured and ₹3.88 Cr unsecured outstanding. The customer has significant exposure across housing, vehicle, property, business, professional, OD and credit-card facilities. TVR is completed, residence is with family, and there are no reported recent credit enquiries. Overall, the case carries high credit risk due to very high existing exposure. We can fund due to non - availability of financials</v>
      </c>
      <c r="AF211" t="str">
        <v>Keval</v>
      </c>
      <c r="AG211" t="str">
        <v>99747 03244</v>
      </c>
      <c r="AH211" t="str">
        <v>Keval.parmar@creditsaison-in.com</v>
      </c>
    </row>
    <row r="212">
      <c r="A212">
        <v>7109</v>
      </c>
      <c r="G212" t="str">
        <v>DHRUV ARORA</v>
      </c>
      <c r="H212" t="str">
        <v>F2 FINTECH</v>
      </c>
      <c r="I212" t="str">
        <v>F2 FINTECH</v>
      </c>
      <c r="J212" t="str">
        <v>SOURCER</v>
      </c>
      <c r="L212" t="str">
        <v>MR KSHITIZ ARORA</v>
      </c>
      <c r="M212">
        <v>1500000</v>
      </c>
      <c r="N212" t="str">
        <v>F2 FINTECH</v>
      </c>
      <c r="O212">
        <v>46258</v>
      </c>
      <c r="P212">
        <v>46264</v>
      </c>
      <c r="Q212" t="str">
        <v>B2C000232683879</v>
      </c>
      <c r="R212" t="str">
        <v>9917583569</v>
      </c>
      <c r="S212" t="str">
        <v>UTTAR PRADESH</v>
      </c>
      <c r="T212" t="str">
        <v>NOIDA</v>
      </c>
      <c r="U212" t="str">
        <v>SAL OD</v>
      </c>
      <c r="V212" t="str">
        <v>FAST CREDIT</v>
      </c>
      <c r="W212" t="str">
        <v>BAJAJ</v>
      </c>
      <c r="X212">
        <v>1650000</v>
      </c>
      <c r="Y212">
        <v>1650000</v>
      </c>
      <c r="Z212" t="str">
        <v>UNSECURED</v>
      </c>
      <c r="AA212" t="str">
        <v>DISBURSED</v>
      </c>
      <c r="AB212">
        <v>46258</v>
      </c>
      <c r="AC212">
        <v>46264</v>
      </c>
      <c r="AD212" t="str">
        <v>LOGIN DONE || UNDER PROCESS|| CASE APPROVED FRO 16.50 L  from BAJAJ -SAME CASE LOGIN IN ICICI AND APPROVED 10 L CX NEED 20 L FROM ICICI</v>
      </c>
      <c r="AE212" t="str">
        <v>Mr. Kshitiz arora is salaried employee working at IDFC First work as Territory sales manager in Home loans vertical. He earns 74k from salary . His salary is regulary credited in banking . He running 3 Personal loan &amp; 4 credit cards. His total current loan amount is  6.92 lakhs including Credit cards. We can fund 10-15 lakhs from ICICI Bank</v>
      </c>
      <c r="AF212" t="str">
        <v>ROHIT RDS</v>
      </c>
    </row>
    <row r="213">
      <c r="A213">
        <v>7092</v>
      </c>
      <c r="D213" t="str">
        <v>SAMAY</v>
      </c>
      <c r="E213" t="str">
        <v>PUNEET</v>
      </c>
      <c r="F213" t="str">
        <v>SAMAY</v>
      </c>
      <c r="G213" t="str">
        <v>AYUSHI VAISH</v>
      </c>
      <c r="H213" t="str">
        <v>ANURAG SHARMA</v>
      </c>
      <c r="I213" t="str">
        <v>RAHUL SAHA</v>
      </c>
      <c r="J213" t="str">
        <v>INTERN</v>
      </c>
      <c r="L213" t="str">
        <v>DR CHANDRAJEET YADAV</v>
      </c>
      <c r="M213">
        <v>1000000</v>
      </c>
      <c r="N213" t="str">
        <v>BAREILLY</v>
      </c>
      <c r="O213">
        <v>46258</v>
      </c>
      <c r="P213">
        <v>46259</v>
      </c>
      <c r="Q213" t="str">
        <v>DL00000037666</v>
      </c>
      <c r="R213" t="str">
        <v>9935524320</v>
      </c>
      <c r="S213" t="str">
        <v>UTTAR PRADESH</v>
      </c>
      <c r="T213" t="str">
        <v>ALLAHBAD</v>
      </c>
      <c r="U213" t="str">
        <v>OD</v>
      </c>
      <c r="V213" t="str">
        <v>F2 FINTECH</v>
      </c>
      <c r="W213" t="str">
        <v>ABCL</v>
      </c>
      <c r="Z213" t="str">
        <v>UNSECURED</v>
      </c>
      <c r="AA213" t="str">
        <v>HOLD</v>
      </c>
      <c r="AD213" t="str">
        <v>CASE LOGIN DONE ||  CASE IS IN DE STAGE || 0 ELIGIBILITY NEED ADDITIONAL BANKING</v>
      </c>
      <c r="AE213" t="str">
        <v xml:space="preserve">Chandrajeet Yadav is a self-employed BHMS doctor with 11 years of professional experience and registration since 2015. He operates from Vimla Nursing Home, Chhibaiya, Allahabad, He has  income of approximately ₹3–4 lakh per month, mostly in cash. However, the declared monthly income in the profile is ₹0, creating an income-documentation concern. His primary banking relationship is with State Bank of India, with average monthly credits of approximately ₹1.98 lakh and reported 6-month ABB of around ₹22,536. The customer has a CIBIL score of 747, with 4 active credit facilities: Bajaj Finance professional loan outstanding at ₹8.01 lakh, SMFG India Credit personal loan outstanding at ₹1.27 lakh, Aditya Birla Capital personal loan outstanding at ₹1.27 lakh, and SBI credit card outstanding at ₹29,980. Total outstanding exposure is approximately ₹10.85 lakh, against total sanctioned limits of approximately ₹20.57 lakh, with combined monthly obligations of ₹28,238. No credit enquiries have been reported in the last 6 months, which is positive.Customer has 1 day DPD in  PL in Feb 2026 and 4 days on SBI Credit Card. We can fund 10-15 lakhs </v>
      </c>
      <c r="AF213" t="str">
        <v>SHUBHAM GUPTA</v>
      </c>
      <c r="AG213">
        <v>9177740945</v>
      </c>
      <c r="AH213" t="str">
        <v>shubham.gupta15@adityabirlacapital.com</v>
      </c>
    </row>
    <row r="214">
      <c r="A214">
        <v>7108</v>
      </c>
      <c r="D214" t="str">
        <v>KUSHBOO</v>
      </c>
      <c r="E214" t="str">
        <v>PUNEET</v>
      </c>
      <c r="F214" t="str">
        <v>SAMAY</v>
      </c>
      <c r="G214" t="str">
        <v>ANSHIKA TIWARI</v>
      </c>
      <c r="H214" t="str">
        <v>ANIL KUMAR</v>
      </c>
      <c r="I214" t="str">
        <v>SHASHANK BHARDWAJ</v>
      </c>
      <c r="J214" t="str">
        <v>SALARIED</v>
      </c>
      <c r="L214" t="str">
        <v>DR BRIJESH KUMAR VERMA</v>
      </c>
      <c r="M214">
        <v>3500000</v>
      </c>
      <c r="N214" t="str">
        <v>BAREILLY</v>
      </c>
      <c r="O214">
        <v>46259</v>
      </c>
      <c r="P214">
        <v>46260</v>
      </c>
      <c r="Q214" t="str">
        <v>DL00000037705</v>
      </c>
      <c r="R214" t="str">
        <v>7999433123</v>
      </c>
      <c r="S214" t="str">
        <v>MADHYA PRADESH</v>
      </c>
      <c r="T214" t="str">
        <v>BHOPAL</v>
      </c>
      <c r="U214" t="str">
        <v>OD</v>
      </c>
      <c r="V214" t="str">
        <v>F2 FINTECH</v>
      </c>
      <c r="W214" t="str">
        <v>ABCL</v>
      </c>
      <c r="X214">
        <v>2500000</v>
      </c>
      <c r="Y214">
        <v>2500000</v>
      </c>
      <c r="Z214" t="str">
        <v>UNSECURED</v>
      </c>
      <c r="AA214" t="str">
        <v>REJECTED</v>
      </c>
      <c r="AD214" t="str">
        <v>LOGIN DONE || CASE ALREADY LOGIN AND REJECTED IN ABCL-CASE MOVED TO CREDIT PD TO BE DONE TODAY || CASE HAS BEEN REJECTED DUE TO RECENT BOUNCING AND MULTIPLE ENQ</v>
      </c>
      <c r="AF214" t="str">
        <v>AISHWARY CHOURASIA</v>
      </c>
      <c r="AG214">
        <v>9893941535</v>
      </c>
      <c r="AH214" t="str">
        <v>aishwary.chourasia@adityabirlacapital.com</v>
      </c>
    </row>
    <row r="215">
      <c r="A215">
        <v>7106</v>
      </c>
      <c r="D215" t="str">
        <v>SAMAY</v>
      </c>
      <c r="E215" t="str">
        <v>AKSHAY</v>
      </c>
      <c r="F215" t="str">
        <v>MAHABOOB</v>
      </c>
      <c r="G215" t="str">
        <v>ANURAG SHARMA</v>
      </c>
      <c r="H215" t="str">
        <v>RAHUL SAHA</v>
      </c>
      <c r="I215" t="str">
        <v>RAHUL SAHA</v>
      </c>
      <c r="J215" t="str">
        <v>SALARIED</v>
      </c>
      <c r="L215" t="str">
        <v xml:space="preserve"> DR MUKUL TIWARI </v>
      </c>
      <c r="M215">
        <v>3500000</v>
      </c>
      <c r="N215" t="str">
        <v>BAREILLY</v>
      </c>
      <c r="O215">
        <v>46259</v>
      </c>
      <c r="P215">
        <v>46263</v>
      </c>
      <c r="Q215" t="str">
        <v>B2C000232837885</v>
      </c>
      <c r="R215" t="str">
        <v>9149018201</v>
      </c>
      <c r="S215" t="str">
        <v>CHANDIGARH</v>
      </c>
      <c r="T215" t="str">
        <v>CHANDIGARH</v>
      </c>
      <c r="U215" t="str">
        <v>SAL OD</v>
      </c>
      <c r="V215" t="str">
        <v>FAST CREDIT</v>
      </c>
      <c r="W215" t="str">
        <v>BAJAJ</v>
      </c>
      <c r="X215">
        <v>1200000</v>
      </c>
      <c r="Y215">
        <v>1200000</v>
      </c>
      <c r="Z215" t="str">
        <v>UNSECURED</v>
      </c>
      <c r="AA215" t="str">
        <v>APPROVED</v>
      </c>
      <c r="AB215">
        <v>46259</v>
      </c>
      <c r="AD215" t="str">
        <v>LOGIN DONE ||  CASE APPROVED FOR 12 LACS GEO TAGGINF IS PENDING</v>
      </c>
      <c r="AE215" t="str">
        <v>Mukul Tiwari is a government-salaried MBBS doctor with 3 years of professional experience, registered since 2023. He is currently associated with PGIMER Chandigarh, General Surgery Department. He has amonthly salary of ₹1.20 lakh &amp;  average bank balance (ABB) of approximately ₹1.03 lakhs. The customer has an excellent CIBIL score of 799 and 4 active credit facilities, comprising one HDFC Bank auto loan and three credit-card facilities with HDFC Bank/SBI. Total sanctioned exposure is approximately ₹11.07 lakh, with an outstanding balance of approximately ₹6.96 lakh and total reported EMI obligation of ₹12,000 per month. There are no credit enquiries in the last 6 months, The customer is seeking the maximum possible OD/backup limit.We can fund 35-40 lakhs</v>
      </c>
      <c r="AF215" t="str">
        <v>RAMPAL</v>
      </c>
      <c r="AH215" t="str">
        <v>rampal.prajapati@bajajfinserv.in</v>
      </c>
    </row>
    <row r="216">
      <c r="A216">
        <v>7111</v>
      </c>
      <c r="D216" t="str">
        <v>SAMAY</v>
      </c>
      <c r="E216" t="str">
        <v>PUNEET</v>
      </c>
      <c r="F216" t="str">
        <v>SAMAY</v>
      </c>
      <c r="G216" t="str">
        <v>SIMRAN SOLANKI</v>
      </c>
      <c r="H216" t="str">
        <v>AMANPREET SINGH</v>
      </c>
      <c r="I216" t="str">
        <v>AMANPREET SINGH</v>
      </c>
      <c r="J216" t="str">
        <v>SALARIED</v>
      </c>
      <c r="L216" t="str">
        <v>DR PARATHA SARATHI DUTTA</v>
      </c>
      <c r="M216" t="str">
        <v>nil</v>
      </c>
      <c r="N216" t="str">
        <v>NOIDA</v>
      </c>
      <c r="O216">
        <v>46259</v>
      </c>
      <c r="P216">
        <v>46259</v>
      </c>
      <c r="Q216" t="str">
        <v>SME000021216445</v>
      </c>
      <c r="R216" t="str">
        <v>8851565303</v>
      </c>
      <c r="S216" t="str">
        <v>DELHI</v>
      </c>
      <c r="T216" t="str">
        <v>DELHI</v>
      </c>
      <c r="U216" t="str">
        <v>OD</v>
      </c>
      <c r="V216" t="str">
        <v>F2 FINTECH</v>
      </c>
      <c r="W216" t="str">
        <v>BAJAJ</v>
      </c>
      <c r="Z216" t="str">
        <v>UNSECURED</v>
      </c>
      <c r="AA216" t="str">
        <v>REJECTED</v>
      </c>
      <c r="AD216" t="str">
        <v>LOGIN DONE || INTERNAL POLICY NOT MET</v>
      </c>
      <c r="AE216" t="str">
        <v>Paratha Sarathi Dutta is a salaried doctor with an MBBS (Alternative Medicine) qualification and 29 years of professional experience, registered since 1997. He is currently associated with Ojus Hospital, Sahibabad, Ghaziabad, and has a reported monthly salary of ₹1.00 lakh. The customer resides in an owned house in East Delhi. Customer is looking for maximum possible backup OD limit. The customer has an excellent CIBIL score of 805 and currently has one active loan, an HDFC Bank auto loan sanctioned for ₹6.48 lakh with an outstanding balance of approximately ₹6.14 lakh. The profile shows zero credit enquiries in the last 3 and 6 months, which is positive.We can fund 15-20  lakhs</v>
      </c>
      <c r="AF216" t="str">
        <v>Md shuaib Khan</v>
      </c>
      <c r="AG216">
        <v>9161252501</v>
      </c>
      <c r="AH216" t="str">
        <v>mdshuaib.khan@bajajfinserv.in</v>
      </c>
    </row>
    <row r="217">
      <c r="A217">
        <v>7107</v>
      </c>
      <c r="D217" t="str">
        <v>SAMAY</v>
      </c>
      <c r="E217" t="str">
        <v>AKSHAY</v>
      </c>
      <c r="F217" t="str">
        <v>MAHABOOB</v>
      </c>
      <c r="G217" t="str">
        <v>HIMANSH KAKKAR</v>
      </c>
      <c r="H217" t="str">
        <v>ANIL KUMAR</v>
      </c>
      <c r="I217" t="str">
        <v>SHASHANK BHARDWAJ</v>
      </c>
      <c r="J217" t="str">
        <v>SALARIED</v>
      </c>
      <c r="L217" t="str">
        <v>ROBBINS KUMAR</v>
      </c>
      <c r="M217">
        <v>2500000</v>
      </c>
      <c r="N217" t="str">
        <v>BAREILLY</v>
      </c>
      <c r="O217">
        <v>46259</v>
      </c>
      <c r="P217">
        <v>46265</v>
      </c>
      <c r="Q217" t="str">
        <v>DL00000037730</v>
      </c>
      <c r="R217" t="str">
        <v>8745038011</v>
      </c>
      <c r="S217" t="str">
        <v>BIHAR</v>
      </c>
      <c r="T217" t="str">
        <v>BEGUSARAI</v>
      </c>
      <c r="U217" t="str">
        <v>OD</v>
      </c>
      <c r="V217" t="str">
        <v>F2 FINTECH</v>
      </c>
      <c r="W217" t="str">
        <v>ABCL</v>
      </c>
      <c r="X217">
        <v>3000000</v>
      </c>
      <c r="Y217">
        <v>3000000</v>
      </c>
      <c r="Z217" t="str">
        <v>UNSECURED</v>
      </c>
      <c r="AA217" t="str">
        <v>APPROVED</v>
      </c>
      <c r="AB217">
        <v>46262</v>
      </c>
      <c r="AD217" t="str">
        <v>CASE APPROVED FOR 20 LACS TRYING TO INCREASE THE AMT ||CASE IS UNDER DISCUSSION WITH CREDIT || DR OUT OF STATION</v>
      </c>
      <c r="AE217" t="str">
        <v>Robbins Kumar is a  consultant doctor with MBBS and MS (General Surgery) qualifications and approximately 14 years of professional experience. He is associated with R.D. Sahu Hospital, Begusarai, Bihar. He earns 1.90 lakhs including 40k salary &amp; 1.5 lakhs from consultancy in cash.  the customer confirms staying with family. The customer has a CIBIL score of 765 and has 3 active credit facilities with total sanctioned exposure of approximately ₹27.08 lakh and outstanding exposure of approximately ₹16.43 lakh. These include an ICICI Bank personal loan with an outstanding balance of ₹7.76 lakh and EMI of ₹32,419, an IDBI Bank microfinance personal loan with an outstanding balance of ₹7.81 lakh and EMI of ₹14,496, and an HDFC Bank credit card with an outstanding balance of ₹86,423. Total monthly EMI obligation is approximately ₹46,915. He has  no enquiries in the last 3 or 6 months, which is positive. His  repayment conduct requires attention, with 4 days DPD on the ICICI Bank loan in April 2026 and 3 days DPD on the IDBI Bank loan in June 2026. Return charges are also reported, including ₹236 in February 2026, ₹236 in June 2026 and ₹590 in April 2026.We can fund 25-30 lakhs</v>
      </c>
      <c r="AF217" t="str">
        <v>DURGESH TIWARI</v>
      </c>
      <c r="AG217">
        <v>7007459078</v>
      </c>
      <c r="AH217" t="str">
        <v>durgesh.tiwari3@adityabirlacapital.com</v>
      </c>
    </row>
    <row r="218">
      <c r="A218">
        <v>7113</v>
      </c>
      <c r="D218" t="str">
        <v>SAMAY</v>
      </c>
      <c r="E218" t="str">
        <v>PUNEET</v>
      </c>
      <c r="F218" t="str">
        <v>SAMAY</v>
      </c>
      <c r="G218" t="str">
        <v>RAJAT DWIVEDI</v>
      </c>
      <c r="H218" t="str">
        <v>RAJKUMARI</v>
      </c>
      <c r="I218" t="str">
        <v>RAJKUMARI</v>
      </c>
      <c r="J218" t="str">
        <v>SALARIED</v>
      </c>
      <c r="L218" t="str">
        <v>DR PIYUSH TRIVEDI</v>
      </c>
      <c r="M218">
        <v>2500000</v>
      </c>
      <c r="N218" t="str">
        <v>NOIDA</v>
      </c>
      <c r="O218">
        <v>46259</v>
      </c>
      <c r="P218">
        <v>46263</v>
      </c>
      <c r="Q218">
        <v>220</v>
      </c>
      <c r="R218" t="str">
        <v>9416287549</v>
      </c>
      <c r="S218" t="str">
        <v>HARYANA</v>
      </c>
      <c r="T218" t="str">
        <v>REWARI</v>
      </c>
      <c r="U218" t="str">
        <v>OD</v>
      </c>
      <c r="V218" t="str">
        <v>F2 FINTECH</v>
      </c>
      <c r="W218" t="str">
        <v>L&amp;T</v>
      </c>
      <c r="X218">
        <v>2500000</v>
      </c>
      <c r="Y218">
        <v>2500000</v>
      </c>
      <c r="Z218" t="str">
        <v>UNSECURED</v>
      </c>
      <c r="AA218" t="str">
        <v>DISBURSED</v>
      </c>
      <c r="AB218">
        <v>46264</v>
      </c>
      <c r="AC218">
        <v>46264</v>
      </c>
      <c r="AD218" t="str">
        <v>CASE LOGIN DONE - ELIGIBILITY 25 L PD TO BE DONE TOMORROW || RCU INITIATED REPORT PENDING</v>
      </c>
      <c r="AE218" t="str">
        <v>Piyush Trivedi is a MBBS doctor with approximately 6 years of experience, currently working as a government salaried doctor along with consultancy practice in Bihar. He earns a total monthly income of around ₹1.65 lakh, comprising ₹65,000 fixed salary and additional consultancy income of ₹1–1.5 lakh received primarily in cash. The applicant has a strong credit profile with a CIBIL score of 772 and no repayment bounce history in the last 6 months. Existing liabilities include multiple active facilities with Early Salary, Oxyzo Financial, Bajaj Finance, AU SFB, and Aditya Birla, with total monthly EMI obligations of approximately ₹52,692. FOIR is maintained at around 70%, and assessed eligibility is estimated at ₹15–20 lakh for clinic setup purposes. The customer resides in government-allotted accommodation. TVR has been completed successfully, and no adverse background indicators such as stock market trading or political/legal family exposure are observed.We can fund 15-20 lakhs</v>
      </c>
      <c r="AF218" t="str">
        <v xml:space="preserve">GAURAV  </v>
      </c>
      <c r="AG218" t="str">
        <v>88827 07016</v>
      </c>
      <c r="AH218" t="str">
        <v>gauravbali@Ltfs.com</v>
      </c>
    </row>
    <row r="219">
      <c r="A219">
        <v>7112</v>
      </c>
      <c r="D219" t="str">
        <v>KUSHBOO</v>
      </c>
      <c r="E219" t="str">
        <v>AKSHAY</v>
      </c>
      <c r="F219" t="str">
        <v>MAHABOOB</v>
      </c>
      <c r="G219" t="str">
        <v>MANISHA VERMA</v>
      </c>
      <c r="H219" t="str">
        <v>RAVISH SHARMA</v>
      </c>
      <c r="I219" t="str">
        <v>RAVISH SHARMA</v>
      </c>
      <c r="J219" t="str">
        <v>SALARIED</v>
      </c>
      <c r="L219" t="str">
        <v>DR REYHAN AHMAD SHEIKH</v>
      </c>
      <c r="M219" t="str">
        <v>NIL</v>
      </c>
      <c r="N219" t="str">
        <v>NOIDA</v>
      </c>
      <c r="O219">
        <v>46259</v>
      </c>
      <c r="P219">
        <v>46259</v>
      </c>
      <c r="Q219" t="str">
        <v>SME000021217863</v>
      </c>
      <c r="R219" t="str">
        <v>6005932375</v>
      </c>
      <c r="S219" t="str">
        <v>PUNJAB</v>
      </c>
      <c r="T219" t="str">
        <v>phagwara</v>
      </c>
      <c r="U219" t="str">
        <v>OD</v>
      </c>
      <c r="V219" t="str">
        <v>F2 FINTECH</v>
      </c>
      <c r="W219" t="str">
        <v>BAJAJ</v>
      </c>
      <c r="Z219" t="str">
        <v>UNSECURED</v>
      </c>
      <c r="AA219" t="str">
        <v>HOLD</v>
      </c>
      <c r="AD219" t="str">
        <v>LOGIN DONE || REG NOT BEINF VERFIED ON NMC</v>
      </c>
      <c r="AF219" t="str">
        <v>DINKAR</v>
      </c>
      <c r="AG219">
        <v>7006676741</v>
      </c>
      <c r="AH219" t="str">
        <v>dinkar.gupta@bajajfinserv.in</v>
      </c>
    </row>
    <row r="220">
      <c r="A220">
        <v>7115</v>
      </c>
      <c r="D220" t="str">
        <v>SAMAY</v>
      </c>
      <c r="E220" t="str">
        <v>PUNEET</v>
      </c>
      <c r="F220" t="str">
        <v>SAMAY</v>
      </c>
      <c r="G220" t="str">
        <v>ALEENA KHAN</v>
      </c>
      <c r="H220" t="str">
        <v>ANURAG SHARMA</v>
      </c>
      <c r="I220" t="str">
        <v>RAHUL SAHA</v>
      </c>
      <c r="J220" t="str">
        <v>SALARIED</v>
      </c>
      <c r="L220" t="str">
        <v xml:space="preserve">DR VAIBHAV SAMBHAJI CHATE </v>
      </c>
      <c r="M220" t="str">
        <v>NIL</v>
      </c>
      <c r="N220" t="str">
        <v>BAREILLY</v>
      </c>
      <c r="O220">
        <v>46259</v>
      </c>
      <c r="P220">
        <v>46259</v>
      </c>
      <c r="Q220">
        <v>170838510</v>
      </c>
      <c r="R220" t="str">
        <v>7218631519</v>
      </c>
      <c r="S220" t="str">
        <v>RAJASTHAN</v>
      </c>
      <c r="T220" t="str">
        <v>KOTA</v>
      </c>
      <c r="U220" t="str">
        <v>DOD</v>
      </c>
      <c r="V220" t="str">
        <v>F2 FINTECH</v>
      </c>
      <c r="W220" t="str">
        <v>CHOLA</v>
      </c>
      <c r="Z220" t="str">
        <v>UNSECURED</v>
      </c>
      <c r="AA220" t="str">
        <v>REJECTED</v>
      </c>
      <c r="AD220" t="str">
        <v>LOGIN DONE || Case seems to be not okay – Low ABB of 9.4K seen and the same is inflated due to fund transfers from Bajaj and small petty loan transfers from M-Pocket – BDS Profile.|| || Aside from this, 19 enquiries have been seen in the last 5 months. ||IF bounce seen in Bajaj in the month of March 2026.</v>
      </c>
      <c r="AE220" t="str">
        <v>Dr. Vaibhav Sambhaji Chate is a self-employed BDS doctor with 4 years of professional experience and is currently running his own clinic in Kota. He has a CIBIL score of 737 and four active unsecured loan accounts with a total sanctioned amount of ₹13.22 lakh and current outstanding of approximately ₹14.11 lakh. The loan requirement is for clinic expansion. The customer has declared a monthly income of ₹1-1.5 lakh . He has regular bouncing in education &amp; bajaj od. We can not fund due to regular bouncing</v>
      </c>
      <c r="AF220" t="str">
        <v>RAVI</v>
      </c>
      <c r="AG220">
        <v>8003889211</v>
      </c>
      <c r="AH220" t="str">
        <v>ravisj@chola1.murugappa.com</v>
      </c>
    </row>
    <row r="221">
      <c r="A221">
        <v>7100</v>
      </c>
      <c r="D221" t="str">
        <v>SAMAY</v>
      </c>
      <c r="E221" t="str">
        <v>AKSHAY</v>
      </c>
      <c r="F221" t="str">
        <v>MAHABOOB</v>
      </c>
      <c r="G221" t="str">
        <v>HIMANSH KAKKAR</v>
      </c>
      <c r="H221" t="str">
        <v>ANIL KUMAR</v>
      </c>
      <c r="I221" t="str">
        <v>SHASHANK BHARDWAJ</v>
      </c>
      <c r="J221" t="str">
        <v>SALARIED</v>
      </c>
      <c r="L221" t="str">
        <v>DR PINNINTI PAVAN KALYAN</v>
      </c>
      <c r="M221">
        <v>2000000</v>
      </c>
      <c r="N221" t="str">
        <v>BAREILLY</v>
      </c>
      <c r="O221">
        <v>46259</v>
      </c>
      <c r="P221">
        <v>46260</v>
      </c>
      <c r="Q221" t="str">
        <v>DL00000037647</v>
      </c>
      <c r="R221" t="str">
        <v>9640120310</v>
      </c>
      <c r="S221" t="str">
        <v>ANDHRA PRADESH</v>
      </c>
      <c r="T221" t="str">
        <v>SRIKAKULAM</v>
      </c>
      <c r="U221" t="str">
        <v>OD</v>
      </c>
      <c r="V221" t="str">
        <v>F2 FINTECH</v>
      </c>
      <c r="W221" t="str">
        <v>ABCL</v>
      </c>
      <c r="X221">
        <v>7000000</v>
      </c>
      <c r="Y221">
        <v>7000000</v>
      </c>
      <c r="Z221" t="str">
        <v>UNSECURED</v>
      </c>
      <c r="AA221" t="str">
        <v>REJECTED</v>
      </c>
      <c r="AD221" t="str">
        <v>LOGIN DONE || SELFI PHOTO REQ || SEND TO BANKER || CASE IS IN CREDIT PD TO BE DONE TODAY || FORM 26 AS REQ OR SBI STATEMENT REQ-CHECK EDUCATION LOAN EMI TRACKING || DR IS NOT DOING CONSULTANCY ANYWHERE  FULLY SALARIED PERSON</v>
      </c>
      <c r="AF221" t="str">
        <v>SATEESH GAJARAO</v>
      </c>
      <c r="AG221">
        <v>9963909580</v>
      </c>
      <c r="AH221" t="str">
        <v>gajarao.sateesh@adityabirlacapital.com</v>
      </c>
    </row>
    <row r="222">
      <c r="A222">
        <v>7121</v>
      </c>
      <c r="D222" t="str">
        <v>SAMAY</v>
      </c>
      <c r="E222" t="str">
        <v>PUNEET</v>
      </c>
      <c r="F222" t="str">
        <v>SAMAY</v>
      </c>
      <c r="G222" t="str">
        <v>SHIVA AGNIHOTRI</v>
      </c>
      <c r="H222" t="str">
        <v>RASHI GANGWAR</v>
      </c>
      <c r="I222" t="str">
        <v>RAJKUMARI</v>
      </c>
      <c r="J222" t="str">
        <v>SALARIED</v>
      </c>
      <c r="L222" t="str">
        <v xml:space="preserve">DR VIKASH RAJ </v>
      </c>
      <c r="M222">
        <v>4500000</v>
      </c>
      <c r="N222" t="str">
        <v>NOIDA</v>
      </c>
      <c r="O222">
        <v>46259</v>
      </c>
      <c r="P222">
        <v>46263</v>
      </c>
      <c r="Q222" t="str">
        <v>DL00000037778</v>
      </c>
      <c r="R222" t="str">
        <v>8210063220</v>
      </c>
      <c r="S222" t="str">
        <v>HARYANA</v>
      </c>
      <c r="T222" t="str">
        <v>HISAR</v>
      </c>
      <c r="U222" t="str">
        <v>OD</v>
      </c>
      <c r="V222" t="str">
        <v>F2 FINTECH</v>
      </c>
      <c r="W222" t="str">
        <v>ABCL</v>
      </c>
      <c r="X222">
        <v>4850000</v>
      </c>
      <c r="Y222">
        <v>4850000</v>
      </c>
      <c r="Z222" t="str">
        <v>UNSECURED</v>
      </c>
      <c r="AA222" t="str">
        <v>DISBURSED</v>
      </c>
      <c r="AB222">
        <v>46260</v>
      </c>
      <c r="AC222">
        <v>46263</v>
      </c>
      <c r="AD222" t="str">
        <v>CASE APPROVED FOR 48.50 L|| SM VISIT AND GEO TAGING IS PENDING UDYAM REQ  OR CURRENT ADDRESS DECLAT REQ</v>
      </c>
      <c r="AE222" t="str">
        <v>Vikas Raj is a  doctor with MBBS and MS qualifications and approximately 9 years of professional experience. He is working in a salaried/consultant capacity at Lifeline Institute of Medical Sciences, Hisar, Haryana. The reported monthly salary is ₹2.00 lakh, with additional consultancy income of approximately ₹1–1.5 lakh per month. The stated requirement is for clinic setup. TVR has been completed and the customer confirms staying with family. The customer has a CIBIL score of 783 and currently has one active professional loan with Bajaj Finance Limited, sanctioned for approximately ₹19.22 lakh, with an outstanding balance of around ₹18.21 lakh and EMI of ₹10,184. The loan is classified as unsecured. The assessment indicates a 70% FOIR, with secured and unsecured capacity mentioned at approximately ₹1.30 crore and ₹64.91 lakh, respectively. No credit enquiries are reported in the last 3 or 6 months, which is a positive indicator. Banking conduct shows a 6-month ABB of approximately ₹3.02 lakh, which is a strong balance position.We can fund 40-45 lakhs . Pain points - Customer recently shifted to hisar &amp; no salary credited till date</v>
      </c>
      <c r="AF222" t="str">
        <v>OM PARKASH</v>
      </c>
      <c r="AG222">
        <v>9416447862</v>
      </c>
      <c r="AH222" t="str">
        <v>om.parkash3@adityabirlacapital.com</v>
      </c>
    </row>
    <row r="223" xml:space="preserve">
      <c r="A223">
        <v>7122</v>
      </c>
      <c r="D223" t="str">
        <v>SAMAY</v>
      </c>
      <c r="E223" t="str">
        <v>AKSHAY</v>
      </c>
      <c r="F223" t="str">
        <v>MAHABOOB</v>
      </c>
      <c r="G223" t="str">
        <v>SUMIT CHAUDHARY</v>
      </c>
      <c r="H223" t="str">
        <v>AMANPREET SINGH</v>
      </c>
      <c r="I223" t="str">
        <v>AMANPREET SINGH</v>
      </c>
      <c r="J223" t="str">
        <v>SALARIED</v>
      </c>
      <c r="L223" t="str">
        <v>CA FARHAT MIYAN</v>
      </c>
      <c r="M223">
        <v>2000000</v>
      </c>
      <c r="N223" t="str">
        <v>NOIDA</v>
      </c>
      <c r="O223">
        <v>46259</v>
      </c>
      <c r="P223">
        <v>46265</v>
      </c>
      <c r="Q223" t="str">
        <v>DL00000037803</v>
      </c>
      <c r="R223" t="str">
        <v>8750648418</v>
      </c>
      <c r="S223" t="str">
        <v>DELHI</v>
      </c>
      <c r="T223" t="str">
        <v>DELHI</v>
      </c>
      <c r="U223" t="str">
        <v>OD</v>
      </c>
      <c r="V223" t="str">
        <v>F2 FINTECH</v>
      </c>
      <c r="W223" t="str">
        <v>ABCL</v>
      </c>
      <c r="X223">
        <v>3330000</v>
      </c>
      <c r="Y223">
        <v>3330000</v>
      </c>
      <c r="Z223" t="str">
        <v>UNSECURED</v>
      </c>
      <c r="AA223" t="str">
        <v>APPROVED</v>
      </c>
      <c r="AB223">
        <v>46261</v>
      </c>
      <c r="AD223" t="str">
        <v xml:space="preserve">LOGIN DONE  || CASE MOVED TO CREDIT PD TO BE DONE TODAY || DR WAS BUSY IN OFFICE PD IS PENDING || CASE IS APPROVED FOR 33.30 L  || CX IS NOT AVAILABLE </v>
      </c>
      <c r="AE223" t="str" xml:space="preserve">
        <v xml:space="preserve">CA Farhat Miyan, a  self-employed Chartered Accountant, has been practicing since 2017 with approximately 9 years of professional experience. He holds a CA qualification and is currently residing in Laxmi Nagar, Delhi. The customer has a CIBIL score of 746 . He is  running  3 active loan accounts with total sanctioned exposure of approximately ₹88.56 lakh and current outstanding of ₹74.12 lakh, with total reported EMI obligations of ₹52,011 per month. The portfolio comprises 6 secured loans with outstanding of approximately ₹44.95 lakh and 1 unsecured professional loan with outstanding of approximately ₹29.16 lakh. Major obligations include housing/property loans with ICICI Home Finance and SBI, a professional loan of ₹40.92 lakh from Bajaj Finance, and credit-card accounts. There are no credit enquiries in the last 6 months. We can fund 20-25 lakhs_x000d_
_x000d_</v>
      </c>
      <c r="AF223" t="str">
        <v>VIVEK</v>
      </c>
      <c r="AG223">
        <v>9004509752</v>
      </c>
      <c r="AH223" t="str">
        <v xml:space="preserve"> purushottam.kumar2@adityabirlacapital.com</v>
      </c>
    </row>
    <row r="224">
      <c r="A224">
        <v>7123</v>
      </c>
      <c r="D224" t="str">
        <v>SAMAY</v>
      </c>
      <c r="E224" t="str">
        <v>PUNEET</v>
      </c>
      <c r="F224" t="str">
        <v>SAMAY</v>
      </c>
      <c r="G224" t="str">
        <v>RAJAT DWIVEDI</v>
      </c>
      <c r="H224" t="str">
        <v>RAJKUMARI</v>
      </c>
      <c r="I224" t="str">
        <v>RAJKUMARI</v>
      </c>
      <c r="J224" t="str">
        <v>SALARIED</v>
      </c>
      <c r="L224" t="str">
        <v>DR PIYUSH TRIVEDI</v>
      </c>
      <c r="M224">
        <v>2000000</v>
      </c>
      <c r="N224" t="str">
        <v>NOIDA</v>
      </c>
      <c r="O224">
        <v>46260</v>
      </c>
      <c r="P224">
        <v>46263</v>
      </c>
      <c r="Q224">
        <v>226</v>
      </c>
      <c r="R224" t="str">
        <v>9416287549</v>
      </c>
      <c r="S224" t="str">
        <v>HARYANA</v>
      </c>
      <c r="T224" t="str">
        <v>REWARI</v>
      </c>
      <c r="U224" t="str">
        <v>OD</v>
      </c>
      <c r="V224" t="str">
        <v>F2 FINTECH</v>
      </c>
      <c r="W224" t="str">
        <v>GODREJ</v>
      </c>
      <c r="Z224" t="str">
        <v>UNSECURED</v>
      </c>
      <c r="AA224" t="str">
        <v>REJECTED</v>
      </c>
      <c r="AD224" t="str">
        <v>CASE LOGIN DONE - OFFER LETTER REQ || CUSTOMER DENIED FOR LOAN</v>
      </c>
      <c r="AE224" t="str">
        <v>Piyush Trivedi is a MBBS doctor with approximately 6 years of experience, currently working as a government salaried doctor along with consultancy practice in Bihar. He earns a total monthly income of around ₹1.65 lakh, comprising ₹65,000 fixed salary and additional consultancy income of ₹1–1.5 lakh received primarily in cash. The applicant has a strong credit profile with a CIBIL score of 772 and no repayment bounce history in the last 6 months. Existing liabilities include multiple active facilities with Early Salary, Oxyzo Financial, Bajaj Finance, AU SFB, and Aditya Birla, with total monthly EMI obligations of approximately ₹52,692. FOIR is maintained at around 70%, and assessed eligibility is estimated at ₹15–20 lakh for clinic setup purposes. The customer resides in government-allotted accommodation. TVR has been completed successfully, and no adverse background indicators such as stock market trading or political/legal family exposure are observed.We can fund 15-20 lakhs</v>
      </c>
      <c r="AF224" t="str">
        <v>BHUPENDRA</v>
      </c>
      <c r="AG224">
        <v>8890759982</v>
      </c>
      <c r="AH224" t="str">
        <v>bhupendra.rawat@godrejcapital.com</v>
      </c>
    </row>
    <row r="225">
      <c r="A225">
        <v>7124</v>
      </c>
      <c r="D225" t="str">
        <v>SAMAY</v>
      </c>
      <c r="E225" t="str">
        <v>AKSHAY</v>
      </c>
      <c r="F225" t="str">
        <v>MAHABOOB</v>
      </c>
      <c r="G225" t="str">
        <v>GAURAV VAID</v>
      </c>
      <c r="H225" t="str">
        <v>RAJAT DWIVEDI</v>
      </c>
      <c r="I225" t="str">
        <v>RAJKUMARI</v>
      </c>
      <c r="J225" t="str">
        <v>SALARIED</v>
      </c>
      <c r="L225" t="str">
        <v>DR VIVEK KUMAR</v>
      </c>
      <c r="M225">
        <v>3000000</v>
      </c>
      <c r="N225" t="str">
        <v>NOIDA</v>
      </c>
      <c r="O225">
        <v>46260</v>
      </c>
      <c r="P225">
        <v>46265</v>
      </c>
      <c r="Q225">
        <v>227</v>
      </c>
      <c r="R225" t="str">
        <v>9099955618</v>
      </c>
      <c r="S225" t="str">
        <v>KERALA</v>
      </c>
      <c r="T225" t="str">
        <v>COCHIN</v>
      </c>
      <c r="U225" t="str">
        <v>OD</v>
      </c>
      <c r="V225" t="str">
        <v>F2 FINTECH</v>
      </c>
      <c r="W225" t="str">
        <v>GODREJ</v>
      </c>
      <c r="Z225" t="str">
        <v>UNSECURED</v>
      </c>
      <c r="AA225" t="str">
        <v>LOGIN</v>
      </c>
      <c r="AD225" t="str">
        <v>PENDING FOR LOGIN  ||CASE WILL BE LOGIN TOMORROW ||BANK STATEMENT OF 6 MONTH REQ,RENTAL AGREEMENT WITH NOTARIZED,OHP REQ|| CASE LOGIN DONE || CONSENT DONE  CAT A CASE-CASE LOGIN DONE-</v>
      </c>
      <c r="AE225" t="str">
        <v>Vivek Kumar is a doctor (MBBS, MD Pathology) with 14 years of professional experience and a reported monthly income of ₹3 lakh plus ₹1–1.5 lakh consultancy income. He has a good CIBIL score of 759, but maintains 8 active loan accounts with total outstanding of approximately ₹1.04 Cr and monthly EMI obligations of ₹1.79 lakh, resulting in a high FOIR of around 70%. The major concern is high existing leverage, particularly ₹84.28 lakh unsecured exposure. He is looking for ₹1 Cr for clinic setup. We can fund 30-35 lakhs</v>
      </c>
      <c r="AF225" t="str">
        <v>JOSEPH</v>
      </c>
      <c r="AG225" t="str">
        <v>81290 50650</v>
      </c>
      <c r="AH225" t="str">
        <v>Joseph.manual@godrejcapital.com</v>
      </c>
    </row>
    <row r="226">
      <c r="A226">
        <v>7126</v>
      </c>
      <c r="D226" t="str">
        <v>RAJEEV</v>
      </c>
      <c r="E226" t="str">
        <v>PUNEET</v>
      </c>
      <c r="F226" t="str">
        <v>SAMAY</v>
      </c>
      <c r="G226" t="str">
        <v>NATASHA</v>
      </c>
      <c r="H226" t="str">
        <v>AKSHAY RAGHAV</v>
      </c>
      <c r="I226" t="str">
        <v>RAHUL SAHA</v>
      </c>
      <c r="J226" t="str">
        <v>SALARIED</v>
      </c>
      <c r="L226" t="str">
        <v>DR MIHIRKUMAR GOVINDBHAI PATEL</v>
      </c>
      <c r="M226">
        <v>2000000</v>
      </c>
      <c r="N226" t="str">
        <v>BAREILLY</v>
      </c>
      <c r="O226">
        <v>46260</v>
      </c>
      <c r="P226">
        <v>46263</v>
      </c>
      <c r="Q226" t="str">
        <v xml:space="preserve">DL00000037884  </v>
      </c>
      <c r="R226" t="str">
        <v>9558254470</v>
      </c>
      <c r="S226" t="str">
        <v>GUJRAT</v>
      </c>
      <c r="T226" t="str">
        <v>GANDHI NAGAR</v>
      </c>
      <c r="U226" t="str">
        <v>OD</v>
      </c>
      <c r="V226" t="str">
        <v>F2 FINTECH</v>
      </c>
      <c r="W226" t="str">
        <v>ABCL</v>
      </c>
      <c r="X226">
        <v>2000000</v>
      </c>
      <c r="Y226">
        <v>2000000</v>
      </c>
      <c r="Z226" t="str">
        <v>UNSECURED</v>
      </c>
      <c r="AA226" t="str">
        <v>DISBURSED</v>
      </c>
      <c r="AB226">
        <v>46260</v>
      </c>
      <c r="AC226">
        <v>46265</v>
      </c>
      <c r="AD226" t="str">
        <v>CASE APPROVED FOR 20 LACS || SM VISIT AND GEO TAGGING PENDING-CURRENT ADDRESS DECLAT PENDING</v>
      </c>
      <c r="AF226" t="str">
        <v>devendrasinh</v>
      </c>
      <c r="AG226">
        <v>9067761320</v>
      </c>
      <c r="AH226" t="str">
        <v>devendrasinh.kholiya@adityabirlacapital.com</v>
      </c>
    </row>
    <row r="227">
      <c r="A227">
        <v>7030</v>
      </c>
      <c r="D227" t="str">
        <v>RAJEEV</v>
      </c>
      <c r="E227" t="str">
        <v>AKSHAY</v>
      </c>
      <c r="F227" t="str">
        <v>MAHABOOB</v>
      </c>
      <c r="G227" t="str">
        <v>NEHA SINGH</v>
      </c>
      <c r="H227" t="str">
        <v>MANISHA SAXENA</v>
      </c>
      <c r="I227" t="str">
        <v>SHASHANK BHARDWAJ</v>
      </c>
      <c r="J227" t="str">
        <v>SALARIED</v>
      </c>
      <c r="L227" t="str">
        <v xml:space="preserve"> DR RAGHVENDER CULLET</v>
      </c>
      <c r="N227" t="str">
        <v>BAREILLY</v>
      </c>
      <c r="O227">
        <v>46260</v>
      </c>
      <c r="P227">
        <v>46265</v>
      </c>
      <c r="Q227">
        <v>229</v>
      </c>
      <c r="R227" t="str">
        <v>7073169842</v>
      </c>
      <c r="S227" t="str">
        <v>RAJASTHAN</v>
      </c>
      <c r="T227" t="str">
        <v>JAIPUR</v>
      </c>
      <c r="U227" t="str">
        <v>OD</v>
      </c>
      <c r="V227" t="str">
        <v>F2 FINTECH</v>
      </c>
      <c r="W227" t="str">
        <v>L&amp;T</v>
      </c>
      <c r="Z227" t="str">
        <v>UNSECURED</v>
      </c>
      <c r="AA227" t="str">
        <v>HOLD</v>
      </c>
      <c r="AD227" t="str">
        <v>PENDING FOR LOGIN  || OFFICE ADDRESS PROOF PENDING || ADDRESS PROOF PENDING</v>
      </c>
      <c r="AF227" t="str">
        <v>JATIN SONI</v>
      </c>
      <c r="AG227">
        <v>9664057021</v>
      </c>
      <c r="AH227" t="str">
        <v>jatinsoni@ltfs.com</v>
      </c>
    </row>
    <row r="228" xml:space="preserve">
      <c r="A228">
        <v>7128</v>
      </c>
      <c r="D228" t="str">
        <v>SAMAY</v>
      </c>
      <c r="E228" t="str">
        <v>PUNEET</v>
      </c>
      <c r="F228" t="str">
        <v>SAMAY</v>
      </c>
      <c r="G228" t="str">
        <v>RASHI GANGWAR</v>
      </c>
      <c r="H228" t="str">
        <v>RAJKUMARI</v>
      </c>
      <c r="I228" t="str">
        <v>RAJKUMARI</v>
      </c>
      <c r="J228" t="str">
        <v>SALARIED</v>
      </c>
      <c r="L228" t="str">
        <v>DR D EDWIN MOSES</v>
      </c>
      <c r="M228" t="str">
        <v>NIL</v>
      </c>
      <c r="N228" t="str">
        <v>NOIDA</v>
      </c>
      <c r="O228">
        <v>46260</v>
      </c>
      <c r="Q228" t="str">
        <v>DL00000037925</v>
      </c>
      <c r="R228" t="str">
        <v>7981538214</v>
      </c>
      <c r="S228" t="str">
        <v>ANDHRA PRADESH</v>
      </c>
      <c r="T228" t="str">
        <v>KURNOOL</v>
      </c>
      <c r="U228" t="str">
        <v>OD</v>
      </c>
      <c r="V228" t="str">
        <v>F2 FINTECH</v>
      </c>
      <c r="W228" t="str">
        <v>ABCL</v>
      </c>
      <c r="Z228" t="str">
        <v>UNSECURED</v>
      </c>
      <c r="AA228" t="str">
        <v>REJECTED</v>
      </c>
      <c r="AD228" t="str" xml:space="preserve">
        <v xml:space="preserve">VHR SEGMENT DPD IN L6M 
OVERDUE OTHER THAN CC GREATER THAN 25000 AND HR </v>
      </c>
      <c r="AF228" t="str">
        <v>NARENDRA</v>
      </c>
      <c r="AG228">
        <v>9603780379</v>
      </c>
    </row>
    <row r="229">
      <c r="A229">
        <v>7139</v>
      </c>
      <c r="D229" t="str">
        <v>RAJEEV</v>
      </c>
      <c r="E229" t="str">
        <v>PUNEET</v>
      </c>
      <c r="F229" t="str">
        <v>MAHABOOB</v>
      </c>
      <c r="G229" t="str">
        <v>NEHA SINGH</v>
      </c>
      <c r="H229" t="str">
        <v>MANISHA SAXENA</v>
      </c>
      <c r="I229" t="str">
        <v>SHASHANK BHARDWAJ</v>
      </c>
      <c r="J229" t="str">
        <v>SALARIED</v>
      </c>
      <c r="L229" t="str">
        <v xml:space="preserve"> DR RAGHVENDER CULLET</v>
      </c>
      <c r="N229" t="str">
        <v>BAREILLY</v>
      </c>
      <c r="O229">
        <v>46260</v>
      </c>
      <c r="P229">
        <v>46261</v>
      </c>
      <c r="Q229" t="str">
        <v>306BZ8600338</v>
      </c>
      <c r="R229" t="str">
        <v>7073169842</v>
      </c>
      <c r="S229" t="str">
        <v>RAJASTHAN</v>
      </c>
      <c r="T229" t="str">
        <v>JAIPUR</v>
      </c>
      <c r="U229" t="str">
        <v>OD</v>
      </c>
      <c r="V229" t="str">
        <v>F2 FINTECH</v>
      </c>
      <c r="W229" t="str">
        <v>TATA</v>
      </c>
      <c r="Z229" t="str">
        <v>UNSECURED</v>
      </c>
      <c r="AA229" t="str">
        <v>REJECTED</v>
      </c>
      <c r="AD229" t="str">
        <v>LOGIN DONE || CASE IS IN CPC || FORIGN DEGREE IS NOT ALLOW IN RAJASTHAN</v>
      </c>
      <c r="AF229" t="str">
        <v>MAMTA SINGH</v>
      </c>
      <c r="AG229">
        <v>7982612369</v>
      </c>
      <c r="AH229" t="str">
        <v>mamta.singh@tatacapital.com</v>
      </c>
    </row>
    <row r="230" xml:space="preserve">
      <c r="A230">
        <v>7114</v>
      </c>
      <c r="D230" t="str">
        <v>KUSHBOO</v>
      </c>
      <c r="E230" t="str">
        <v>PUNEET</v>
      </c>
      <c r="F230" t="str">
        <v>SAMAY</v>
      </c>
      <c r="G230" t="str">
        <v>MOHD ADEEB KHAN</v>
      </c>
      <c r="H230" t="str">
        <v>ANIL KUMAR</v>
      </c>
      <c r="I230" t="str">
        <v>SHASHANK BHARDWAJ</v>
      </c>
      <c r="J230" t="str">
        <v>SALARIED</v>
      </c>
      <c r="L230" t="str">
        <v>DR KAMLESH KUMAR</v>
      </c>
      <c r="M230">
        <v>3000000</v>
      </c>
      <c r="N230" t="str">
        <v>BAREILLY</v>
      </c>
      <c r="O230">
        <v>46260</v>
      </c>
      <c r="P230">
        <v>46265</v>
      </c>
      <c r="Q230" t="str">
        <v xml:space="preserve">DL00000037782  </v>
      </c>
      <c r="R230" t="str">
        <v>7398920831</v>
      </c>
      <c r="S230" t="str">
        <v>UTTAR PRADESH</v>
      </c>
      <c r="T230" t="str">
        <v>JAUNPUR</v>
      </c>
      <c r="U230" t="str">
        <v>OD</v>
      </c>
      <c r="V230" t="str">
        <v>F2 FINTECH</v>
      </c>
      <c r="W230" t="str">
        <v>ABCL</v>
      </c>
      <c r="Z230" t="str">
        <v>UNSECURED</v>
      </c>
      <c r="AA230" t="str">
        <v>REJECTED</v>
      </c>
      <c r="AB230" t="str">
        <v xml:space="preserve">  </v>
      </c>
      <c r="AD230" t="str" xml:space="preserve">
        <v xml:space="preserve">LOGIN DONE || CASE MOVED TO CREDIT -TRY TO DO PD TODAY || HARYANA MEDICAL COUNCIL REG REQ || REGISTRATION NOT VALIDATED FROM NMC.
ECS BOUNCE OBSERVED IN BANKING IN THE CC LOAN – CLEARANCE PROOF REQUIRED.
HIGHEST LOAN EMI OBSERVED IN BANKING.
CA REQUIRED TO VERIFY THE CONSULTING INCOME. || DOCS PENDING ||REGISTRATION NOT VALIDATED FROM NMC. ECS BOUNCE OBSERVED IN BANKING UNDER CC LOAN – CLEARANCE PROOF REQUIRED. HIGHEST LOAN EMI OBSERVED IN BANKING. CA REQUIRED TO VERIFY CONSULTING INCOME</v>
      </c>
      <c r="AE230" t="str">
        <v>Kamlesh Kumar is a self-employed doctor (MBBS, MS Orthopaedics), registered in 2017, with a CIBIL score of 730. He has 7 active loan accounts with total outstanding of approximately ₹2.78 Cr, including ₹1.75 Cr secured and ₹1.02 Cr unsecured exposure. The customer is seeking the maximum amount for clinic expansion. He is filing an ITR of 30 lakhs annually. We can fund 35-40 lakhs</v>
      </c>
      <c r="AF230" t="str">
        <v>SHUBHAM GUPTA</v>
      </c>
      <c r="AG230">
        <v>9177740945</v>
      </c>
      <c r="AH230" t="str">
        <v>shubham.gupta15@adityabirlacapital.com</v>
      </c>
    </row>
    <row r="231">
      <c r="A231">
        <v>7127</v>
      </c>
      <c r="D231" t="str">
        <v>KUSHBOO</v>
      </c>
      <c r="E231" t="str">
        <v>AKSHAY</v>
      </c>
      <c r="F231" t="str">
        <v>MAHABOOB</v>
      </c>
      <c r="G231" t="str">
        <v>GAURAV VAID</v>
      </c>
      <c r="H231" t="str">
        <v>RAJAT DWIVEDI</v>
      </c>
      <c r="I231" t="str">
        <v>RAJKUMARI</v>
      </c>
      <c r="J231" t="str">
        <v>SALARIED</v>
      </c>
      <c r="L231" t="str">
        <v>DR SHUBHAM TOMAR</v>
      </c>
      <c r="N231" t="str">
        <v>NOIDA</v>
      </c>
      <c r="O231">
        <v>46260</v>
      </c>
      <c r="P231">
        <v>46261</v>
      </c>
      <c r="Q231" t="str">
        <v xml:space="preserve">DL00000037959  </v>
      </c>
      <c r="R231" t="str">
        <v>9627339035</v>
      </c>
      <c r="S231" t="str">
        <v>UTTAR PRADESH</v>
      </c>
      <c r="T231" t="str">
        <v>SAHARANPUR</v>
      </c>
      <c r="U231" t="str">
        <v>OD</v>
      </c>
      <c r="V231" t="str">
        <v>F2 FINTECH</v>
      </c>
      <c r="W231" t="str">
        <v>ABCL</v>
      </c>
      <c r="Z231" t="str">
        <v>UNSECURED</v>
      </c>
      <c r="AA231" t="str">
        <v>HOLD</v>
      </c>
      <c r="AD231" t="str">
        <v xml:space="preserve">LOGIN DONE || ABFL HAS STOPEED FUNDING AT UP WEST LOCATION DUE TO  </v>
      </c>
      <c r="AF231" t="str">
        <v>ADITYA</v>
      </c>
      <c r="AG231" t="str">
        <v>97600 40608</v>
      </c>
      <c r="AH231" t="str">
        <v>aditya.tyagi1@adityabirlacapital.com</v>
      </c>
    </row>
    <row r="232">
      <c r="A232">
        <v>7138</v>
      </c>
      <c r="D232" t="str">
        <v>SAMAY</v>
      </c>
      <c r="E232" t="str">
        <v>PUNEET</v>
      </c>
      <c r="F232" t="str">
        <v>SAMAY</v>
      </c>
      <c r="G232" t="str">
        <v>SANJEEV</v>
      </c>
      <c r="H232" t="str">
        <v>ANIL KUMAR</v>
      </c>
      <c r="I232" t="str">
        <v>SHASHANK BHARDWAJ</v>
      </c>
      <c r="J232" t="str">
        <v>SALARIED</v>
      </c>
      <c r="L232" t="str">
        <v xml:space="preserve">DR DEEPAK KAUSHIK </v>
      </c>
      <c r="N232" t="str">
        <v>BAREILLY</v>
      </c>
      <c r="O232">
        <v>46260</v>
      </c>
      <c r="P232">
        <v>46261</v>
      </c>
      <c r="Q232">
        <v>170842272</v>
      </c>
      <c r="R232" t="str">
        <v>7011387107</v>
      </c>
      <c r="S232" t="str">
        <v>UTTAR PRADESH</v>
      </c>
      <c r="T232" t="str">
        <v>MORADABAD</v>
      </c>
      <c r="U232" t="str">
        <v>DOD</v>
      </c>
      <c r="V232" t="str">
        <v>F2 FINTECH</v>
      </c>
      <c r="W232" t="str">
        <v>CHOLA</v>
      </c>
      <c r="Z232" t="str">
        <v>UNSECURED</v>
      </c>
      <c r="AA232" t="str">
        <v>REJECTED</v>
      </c>
      <c r="AD232" t="str">
        <v>LOGIN DONE || CASE IS IN  CREDIT || CASE HAS BEEN REJECTED DUE TO MULTIPLE ENQURIES AND LOGIN 15 DAYS AGO</v>
      </c>
      <c r="AF232" t="str">
        <v>PRASHANT</v>
      </c>
      <c r="AG232">
        <v>9411220433</v>
      </c>
      <c r="AH232" t="str">
        <v>prashantjr@chola1.murugappa.com</v>
      </c>
    </row>
    <row r="233">
      <c r="A233">
        <v>7129</v>
      </c>
      <c r="D233" t="str">
        <v>SAMAY</v>
      </c>
      <c r="E233" t="str">
        <v>AKSHAY</v>
      </c>
      <c r="F233" t="str">
        <v>MAHABOOB</v>
      </c>
      <c r="G233" t="str">
        <v>RAVISH SHARMA</v>
      </c>
      <c r="H233" t="str">
        <v>RAVISH SHARMA</v>
      </c>
      <c r="I233" t="str">
        <v>RAVISH SHARMA</v>
      </c>
      <c r="J233" t="str">
        <v>SALARIED</v>
      </c>
      <c r="L233" t="str">
        <v>DR ASHUTOSH SHARMA</v>
      </c>
      <c r="M233">
        <v>500000</v>
      </c>
      <c r="N233" t="str">
        <v>NOIDA</v>
      </c>
      <c r="O233">
        <v>46260</v>
      </c>
      <c r="P233">
        <v>46261</v>
      </c>
      <c r="Q233" t="str">
        <v>DL00000037972</v>
      </c>
      <c r="R233" t="str">
        <v>8690429589</v>
      </c>
      <c r="S233" t="str">
        <v>MADHYA PRADESH</v>
      </c>
      <c r="T233" t="str">
        <v>RATLAM</v>
      </c>
      <c r="U233" t="str">
        <v>OD</v>
      </c>
      <c r="V233" t="str">
        <v>F2 FINTECH</v>
      </c>
      <c r="W233" t="str">
        <v>ABCL</v>
      </c>
      <c r="X233">
        <v>700000</v>
      </c>
      <c r="Y233">
        <v>700000</v>
      </c>
      <c r="Z233" t="str">
        <v>UNSECURED</v>
      </c>
      <c r="AA233" t="str">
        <v>DISBURSED</v>
      </c>
      <c r="AB233">
        <v>46261</v>
      </c>
      <c r="AC233">
        <v>46262</v>
      </c>
      <c r="AD233" t="str">
        <v>LOGIN DONE || CASE IS IN  CPC || CASE MOVED TO CREDIT</v>
      </c>
      <c r="AF233" t="str">
        <v>DEEPAK BORIWAL</v>
      </c>
      <c r="AG233">
        <v>8817319424</v>
      </c>
      <c r="AH233" t="str">
        <v>deepak.boriwal@adityabirlacapital.com</v>
      </c>
    </row>
    <row r="234">
      <c r="A234">
        <v>7117</v>
      </c>
      <c r="D234" t="str">
        <v>SAMAY</v>
      </c>
      <c r="E234" t="str">
        <v>AKSHAY</v>
      </c>
      <c r="F234" t="str">
        <v>SAMAY</v>
      </c>
      <c r="G234" t="str">
        <v>SHRUTIKA DUBEY</v>
      </c>
      <c r="H234" t="str">
        <v>MANISHA SAXENA</v>
      </c>
      <c r="I234" t="str">
        <v>SHASHANK BHARDWAJ</v>
      </c>
      <c r="J234" t="str">
        <v>SALARIED</v>
      </c>
      <c r="L234" t="str">
        <v>DR BHAVANI SHANKAR RAI</v>
      </c>
      <c r="N234" t="str">
        <v>BAREILLY</v>
      </c>
      <c r="O234">
        <v>46261</v>
      </c>
      <c r="P234">
        <v>46263</v>
      </c>
      <c r="Q234" t="str">
        <v>DL00000037909</v>
      </c>
      <c r="R234" t="str">
        <v>8318110923</v>
      </c>
      <c r="S234" t="str">
        <v>RAJASTHAN</v>
      </c>
      <c r="T234" t="str">
        <v>UDAIPUR</v>
      </c>
      <c r="U234" t="str">
        <v>OD</v>
      </c>
      <c r="V234" t="str">
        <v>F2 FINTECH</v>
      </c>
      <c r="W234" t="str">
        <v>ABCL</v>
      </c>
      <c r="X234">
        <v>2000000</v>
      </c>
      <c r="Y234">
        <v>2000000</v>
      </c>
      <c r="Z234" t="str">
        <v>UNSECURED</v>
      </c>
      <c r="AA234" t="str">
        <v>RE-LOOK</v>
      </c>
      <c r="AD234" t="str">
        <v>LOGIN DONE || CASE WILL BE MOVED TO CREDIT || CASE HAS BEEN REJECTED BCZ CUSTOMER HAS CONFIRMED I AM SALARIED PEROSN NOT DOING CONSULTANCY ANYWHERE-CASE IS IN RELLOK</v>
      </c>
      <c r="AF234" t="str">
        <v>FAIZAL KHAN</v>
      </c>
      <c r="AG234">
        <v>9784418680</v>
      </c>
      <c r="AH234" t="str">
        <v xml:space="preserve"> faizal.khan1@adityabirlacapital.com</v>
      </c>
    </row>
    <row r="235">
      <c r="A235">
        <v>7135</v>
      </c>
      <c r="D235" t="str">
        <v>RAJEEV</v>
      </c>
      <c r="E235" t="str">
        <v>AKSHAY</v>
      </c>
      <c r="F235" t="str">
        <v>MAHABOOB</v>
      </c>
      <c r="G235" t="str">
        <v>MANVI BHARADWAJ</v>
      </c>
      <c r="H235" t="str">
        <v>AMANPREET SINGH</v>
      </c>
      <c r="I235" t="str">
        <v>AMANPREET SINGH</v>
      </c>
      <c r="J235" t="str">
        <v>SALARIED</v>
      </c>
      <c r="L235" t="str">
        <v>DR MITHUN MAROTI</v>
      </c>
      <c r="M235">
        <v>2500000</v>
      </c>
      <c r="N235" t="str">
        <v>NOIDA</v>
      </c>
      <c r="O235">
        <v>46261</v>
      </c>
      <c r="P235">
        <v>46263</v>
      </c>
      <c r="Q235" t="str">
        <v>SME000021240131</v>
      </c>
      <c r="R235" t="str">
        <v>9823539286</v>
      </c>
      <c r="S235" t="str">
        <v>CHATTISGARH</v>
      </c>
      <c r="T235" t="str">
        <v>BAIKUNTHPUR</v>
      </c>
      <c r="U235" t="str">
        <v>OD</v>
      </c>
      <c r="V235" t="str">
        <v>F2 FINTECH</v>
      </c>
      <c r="W235" t="str">
        <v>BAJAJ</v>
      </c>
      <c r="X235">
        <v>5000000</v>
      </c>
      <c r="Y235">
        <v>5000000</v>
      </c>
      <c r="Z235" t="str">
        <v>UNSECURED</v>
      </c>
      <c r="AA235" t="str">
        <v>DISBURSED</v>
      </c>
      <c r="AB235">
        <v>46262</v>
      </c>
      <c r="AC235">
        <v>46263</v>
      </c>
      <c r="AD235" t="str">
        <v>LOGIN DONE, CIBIL CONSENT LINK SENT TO CUSTOMER, || AGREEGATOR DONE-CURRENT ADDRESS PROOF PENDING || CASE APPROVED FOR 50 LACS -DR HAS GIVEN TIME TODAY12 PM FOR GEO TAGGING</v>
      </c>
      <c r="AF235" t="str">
        <v>Adarsh Gupta1</v>
      </c>
      <c r="AG235">
        <v>8109109540</v>
      </c>
      <c r="AH235" t="str">
        <v>adarsh.gupta1@bajajfinserv.in</v>
      </c>
    </row>
    <row r="236">
      <c r="A236">
        <v>7134</v>
      </c>
      <c r="D236" t="str">
        <v>SAMAY</v>
      </c>
      <c r="E236" t="str">
        <v>AKSHAY</v>
      </c>
      <c r="F236" t="str">
        <v>SAMAY</v>
      </c>
      <c r="G236" t="str">
        <v>SHAGUN SAINI</v>
      </c>
      <c r="H236" t="str">
        <v>MANISHA SAXENA</v>
      </c>
      <c r="I236" t="str">
        <v>SHASHANK BHARDWAJ</v>
      </c>
      <c r="J236" t="str">
        <v>SALARIED</v>
      </c>
      <c r="L236" t="str">
        <v xml:space="preserve">DR KALI PRASAD SINGH </v>
      </c>
      <c r="M236">
        <v>1000000</v>
      </c>
      <c r="N236" t="str">
        <v>BAREILLY</v>
      </c>
      <c r="O236">
        <v>46261</v>
      </c>
      <c r="P236">
        <v>46264</v>
      </c>
      <c r="Q236" t="str">
        <v>347BZ8622544</v>
      </c>
      <c r="R236" t="str">
        <v>9451044226</v>
      </c>
      <c r="S236" t="str">
        <v>UTTAR PRADESH</v>
      </c>
      <c r="T236" t="str">
        <v>LUCKNOW</v>
      </c>
      <c r="U236" t="str">
        <v>OD</v>
      </c>
      <c r="V236" t="str">
        <v>F2 FINTECH</v>
      </c>
      <c r="W236" t="str">
        <v>TATA</v>
      </c>
      <c r="Z236" t="str">
        <v>UNSECURED</v>
      </c>
      <c r="AA236" t="str">
        <v>REJECTED</v>
      </c>
      <c r="AD236" t="str">
        <v>LOGIN DONE || DCH DEGREE REQ || DR DONT HAVE ORG DEGRRE</v>
      </c>
      <c r="AF236" t="str">
        <v>MAMTA SINGH</v>
      </c>
      <c r="AG236">
        <v>7982612369</v>
      </c>
      <c r="AH236" t="str">
        <v>mamta.singh@tatacapital.com</v>
      </c>
    </row>
    <row r="237">
      <c r="A237">
        <v>7131</v>
      </c>
      <c r="D237" t="str">
        <v>SAMAY</v>
      </c>
      <c r="E237" t="str">
        <v>AKSHAY</v>
      </c>
      <c r="F237" t="str">
        <v>MAHABOOB</v>
      </c>
      <c r="G237" t="str">
        <v>SUHANI SINGH</v>
      </c>
      <c r="H237" t="str">
        <v>AMIT KUMAR</v>
      </c>
      <c r="I237" t="str">
        <v>RAJKUMARI</v>
      </c>
      <c r="J237" t="str">
        <v>INTERN</v>
      </c>
      <c r="L237" t="str">
        <v>DR KONAM SATISH KUMAR</v>
      </c>
      <c r="M237">
        <v>2500000</v>
      </c>
      <c r="N237" t="str">
        <v>NOIDA</v>
      </c>
      <c r="O237">
        <v>46261</v>
      </c>
      <c r="P237">
        <v>46264</v>
      </c>
      <c r="Q237" t="str">
        <v>DL00000037935</v>
      </c>
      <c r="R237" t="str">
        <v>9550795970</v>
      </c>
      <c r="S237" t="str">
        <v>TELANGANA</v>
      </c>
      <c r="T237" t="str">
        <v>MALKAJGIRI</v>
      </c>
      <c r="U237" t="str">
        <v>OD</v>
      </c>
      <c r="V237" t="str">
        <v>F2 FINTECH</v>
      </c>
      <c r="W237" t="str">
        <v>ABCL</v>
      </c>
      <c r="X237">
        <v>3000000</v>
      </c>
      <c r="Y237">
        <v>3000000</v>
      </c>
      <c r="Z237" t="str">
        <v>UNSECURED</v>
      </c>
      <c r="AA237" t="str">
        <v>APPROVED</v>
      </c>
      <c r="AB237">
        <v>46264</v>
      </c>
      <c r="AC237">
        <v>1</v>
      </c>
      <c r="AD237" t="str">
        <v>LOGIN DONE || CASE MOVED TO CREDIT || PD TO BE DONE TODAY || PD DONE CASE TO BE APPROVE FOR 35 L || CASE IS IN CREDIT || SM AND GEO TAGGING DONE CASE TO BE DISBURSED TODAY</v>
      </c>
      <c r="AF237" t="str">
        <v xml:space="preserve"> Chilagaani Kumar</v>
      </c>
      <c r="AG237">
        <v>8897522017</v>
      </c>
      <c r="AH237" t="str">
        <v>chilagaani.kumar@adityabirlacapital.com</v>
      </c>
    </row>
    <row r="238">
      <c r="A238">
        <v>7134</v>
      </c>
      <c r="D238" t="str">
        <v>RAJEEV</v>
      </c>
      <c r="E238" t="str">
        <v>AKSHAY</v>
      </c>
      <c r="F238" t="str">
        <v>SAMAY</v>
      </c>
      <c r="G238" t="str">
        <v>SHAGUN SAINI</v>
      </c>
      <c r="H238" t="str">
        <v>MANISHA SAXENA</v>
      </c>
      <c r="I238" t="str">
        <v>SHASHANK BHARDWAJ</v>
      </c>
      <c r="J238" t="str">
        <v>SALARIED</v>
      </c>
      <c r="L238" t="str">
        <v xml:space="preserve">DR KALI PRASAD SINGH </v>
      </c>
      <c r="M238">
        <v>1000000</v>
      </c>
      <c r="N238" t="str">
        <v>BAREILLY</v>
      </c>
      <c r="O238">
        <v>46261</v>
      </c>
      <c r="P238">
        <v>46263</v>
      </c>
      <c r="Q238" t="str">
        <v>DL00000037713</v>
      </c>
      <c r="R238" t="str">
        <v>9451044226</v>
      </c>
      <c r="S238" t="str">
        <v>UTTAR PRADESH</v>
      </c>
      <c r="T238" t="str">
        <v>LUCKNOW</v>
      </c>
      <c r="U238" t="str">
        <v>OD</v>
      </c>
      <c r="V238" t="str">
        <v>F2 FINTECH</v>
      </c>
      <c r="W238" t="str">
        <v>ABCL</v>
      </c>
      <c r="X238">
        <v>3000000</v>
      </c>
      <c r="Y238">
        <v>3000000</v>
      </c>
      <c r="Z238" t="str">
        <v>UNSECURED</v>
      </c>
      <c r="AA238" t="str">
        <v>APPROVED</v>
      </c>
      <c r="AB238">
        <v>46263</v>
      </c>
      <c r="AC238">
        <v>1</v>
      </c>
      <c r="AD238" t="str">
        <v>CASE LOGIN DONE-CASE MOVED TO CREDIT-PD TO BE DONE TODAY || CASE APPROVED FOR 25 L-SM VISIT AND GEO TAGGING PENDING CASE TO BE DISBURSED TODAY</v>
      </c>
      <c r="AF238" t="str">
        <v>kaushlendra</v>
      </c>
      <c r="AG238">
        <v>8299551698</v>
      </c>
      <c r="AH238" t="str">
        <v>kaushlendra.chaudhari@adityabirlacapital.com</v>
      </c>
    </row>
    <row r="239">
      <c r="A239">
        <v>7136</v>
      </c>
      <c r="D239" t="str">
        <v>RAJEEV</v>
      </c>
      <c r="E239" t="str">
        <v>AKSHAY</v>
      </c>
      <c r="F239" t="str">
        <v>MAHABOOB</v>
      </c>
      <c r="G239" t="str">
        <v>ANIL KUMAR</v>
      </c>
      <c r="H239" t="str">
        <v>SHASHANK BHARDWAJ</v>
      </c>
      <c r="I239" t="str">
        <v>SHASHANK BHARDWAJ</v>
      </c>
      <c r="J239" t="str">
        <v>SALARIED</v>
      </c>
      <c r="L239" t="str">
        <v xml:space="preserve">DR UMESHKUMAR SHIVARAM </v>
      </c>
      <c r="M239" t="str">
        <v>NIL</v>
      </c>
      <c r="N239" t="str">
        <v>BAREILLY</v>
      </c>
      <c r="O239">
        <v>46261</v>
      </c>
      <c r="P239">
        <v>46261</v>
      </c>
      <c r="Q239" t="str">
        <v>SME000021241640</v>
      </c>
      <c r="R239" t="str">
        <v>9923458208</v>
      </c>
      <c r="S239" t="str">
        <v>MAHARASHTRA</v>
      </c>
      <c r="T239" t="str">
        <v>MUMBAI</v>
      </c>
      <c r="U239" t="str">
        <v>OD</v>
      </c>
      <c r="V239" t="str">
        <v>F2 FINTECH</v>
      </c>
      <c r="W239" t="str">
        <v>BAJAJ</v>
      </c>
      <c r="Z239" t="str">
        <v>UNSECURED</v>
      </c>
      <c r="AA239" t="str">
        <v>REJECTED</v>
      </c>
      <c r="AD239" t="str">
        <v>LOGIN DONE || CONSENT SENT-CONSENT DONE-CIBIL IS 674</v>
      </c>
      <c r="AF239" t="str">
        <v>suraj</v>
      </c>
      <c r="AG239">
        <v>8767943236</v>
      </c>
      <c r="AH239" t="str">
        <v>suraj.late@bajajfinserv.in</v>
      </c>
    </row>
    <row r="240">
      <c r="A240">
        <v>7140</v>
      </c>
      <c r="D240" t="str">
        <v>KUSHBOO</v>
      </c>
      <c r="E240" t="str">
        <v>AKSHAY</v>
      </c>
      <c r="F240" t="str">
        <v>SAMAY</v>
      </c>
      <c r="G240" t="str">
        <v>RAJAT DWIVEDI</v>
      </c>
      <c r="H240" t="str">
        <v>RAJKUMARI</v>
      </c>
      <c r="I240" t="str">
        <v>RAJKUMARI</v>
      </c>
      <c r="J240" t="str">
        <v>SALARIED</v>
      </c>
      <c r="L240" t="str">
        <v>DR YISHU YADAV</v>
      </c>
      <c r="M240" t="str">
        <v>NIL</v>
      </c>
      <c r="N240" t="str">
        <v>NOIDA</v>
      </c>
      <c r="O240">
        <v>46261</v>
      </c>
      <c r="P240">
        <v>46261</v>
      </c>
      <c r="Q240" t="str">
        <v>SME000021242892</v>
      </c>
      <c r="R240" t="str">
        <v>7999999723</v>
      </c>
      <c r="S240" t="str">
        <v>HARYANA</v>
      </c>
      <c r="T240" t="str">
        <v>GURGAON</v>
      </c>
      <c r="U240" t="str">
        <v>OD</v>
      </c>
      <c r="V240" t="str">
        <v>F2 FINTECH</v>
      </c>
      <c r="W240" t="str">
        <v>BAJAJ</v>
      </c>
      <c r="Z240" t="str">
        <v>UNSECURED</v>
      </c>
      <c r="AA240" t="str">
        <v>REJECTED</v>
      </c>
      <c r="AD240" t="str">
        <v>LOGIN DONE || PROOF-10 SEGMENT  742 CIBIL NIL ELIGIBILITY DOT DOBALE</v>
      </c>
      <c r="AF240" t="str">
        <v>Md shuaib Khan</v>
      </c>
      <c r="AG240">
        <v>9161252501</v>
      </c>
      <c r="AH240" t="str">
        <v>mdshuaib.khan@bajajfinserv.in</v>
      </c>
    </row>
    <row r="241">
      <c r="A241">
        <v>7152</v>
      </c>
      <c r="D241" t="str">
        <v>RAJEEV</v>
      </c>
      <c r="E241" t="str">
        <v>AKSHAY</v>
      </c>
      <c r="F241" t="str">
        <v>MAHABOOB</v>
      </c>
      <c r="G241" t="str">
        <v>ANIL KUMAR</v>
      </c>
      <c r="H241" t="str">
        <v>SHASHANK BHARDWAJ</v>
      </c>
      <c r="I241" t="str">
        <v>SHASHANK BHARDWAJ</v>
      </c>
      <c r="J241" t="str">
        <v>SALARIED</v>
      </c>
      <c r="L241" t="str">
        <v>DR KETAN ASHOKRAO NIKHADE</v>
      </c>
      <c r="N241" t="str">
        <v>BAREILLY</v>
      </c>
      <c r="O241">
        <v>46262</v>
      </c>
      <c r="P241">
        <v>46273</v>
      </c>
      <c r="Q241">
        <v>170844805</v>
      </c>
      <c r="R241" t="str">
        <v>8999021776</v>
      </c>
      <c r="S241" t="str">
        <v>CHATTISGARH</v>
      </c>
      <c r="T241" t="str">
        <v>RAJNANDGAON</v>
      </c>
      <c r="U241" t="str">
        <v>OD</v>
      </c>
      <c r="V241" t="str">
        <v>F2 FINTECH</v>
      </c>
      <c r="W241" t="str">
        <v>CHOLA</v>
      </c>
      <c r="Z241" t="str">
        <v>UNSECURED</v>
      </c>
      <c r="AA241" t="str">
        <v>LOGIN</v>
      </c>
      <c r="AD241" t="str">
        <v>CASE LOGIN DONE-CURRENT ADDRESS PROOF PENDING || CASE MOVED TO SEP MONTH-I HAVE MENTIONED APPROVAL IN SEP MONTH</v>
      </c>
      <c r="AF241" t="str">
        <v>nishantrs</v>
      </c>
      <c r="AG241">
        <v>8319203115</v>
      </c>
      <c r="AH241" t="str">
        <v>nishantrs@chola1.murugappa.com</v>
      </c>
    </row>
    <row r="242">
      <c r="A242">
        <v>7153</v>
      </c>
      <c r="D242" t="str">
        <v>SAMAY</v>
      </c>
      <c r="E242" t="str">
        <v>PUNEET</v>
      </c>
      <c r="F242" t="str">
        <v>SAMAY</v>
      </c>
      <c r="G242" t="str">
        <v>AMIT KUMAR</v>
      </c>
      <c r="H242" t="str">
        <v>RAJKUMARI</v>
      </c>
      <c r="I242" t="str">
        <v>RAJKUMARI</v>
      </c>
      <c r="J242" t="str">
        <v>SALARIED</v>
      </c>
      <c r="L242" t="str">
        <v>DR MD SAIFUL ISLAM</v>
      </c>
      <c r="N242" t="str">
        <v>NOIDA</v>
      </c>
      <c r="O242">
        <v>46263</v>
      </c>
      <c r="P242">
        <v>46263</v>
      </c>
      <c r="Q242" t="str">
        <v>549BZ8600741</v>
      </c>
      <c r="R242" t="str">
        <v>9706214910</v>
      </c>
      <c r="S242" t="str">
        <v>ASSAM</v>
      </c>
      <c r="T242" t="str">
        <v>KAMRUP</v>
      </c>
      <c r="U242" t="str">
        <v>OD</v>
      </c>
      <c r="V242" t="str">
        <v>F2 FINTECH</v>
      </c>
      <c r="W242" t="str">
        <v>TATA</v>
      </c>
      <c r="Z242" t="str">
        <v>UNSECURED</v>
      </c>
      <c r="AA242" t="str">
        <v>REJECTED</v>
      </c>
      <c r="AD242" t="str">
        <v>LOGIN DONE || CASE ALREADY LOGIN</v>
      </c>
      <c r="AF242" t="str">
        <v>GAURAV MATHUR</v>
      </c>
      <c r="AG242">
        <v>9654949270</v>
      </c>
      <c r="AH242" t="str">
        <v>gaurav.tcl@tatacapital.com</v>
      </c>
    </row>
    <row r="243">
      <c r="A243">
        <v>7050</v>
      </c>
      <c r="D243" t="str">
        <v>RAJEEV</v>
      </c>
      <c r="E243" t="str">
        <v>AKSHAY</v>
      </c>
      <c r="F243" t="str">
        <v>MAHABOOB</v>
      </c>
      <c r="G243" t="str">
        <v>ALEENA KHAN</v>
      </c>
      <c r="H243" t="str">
        <v>ANURAG SHARMA</v>
      </c>
      <c r="I243" t="str">
        <v>RAHUL SAHA</v>
      </c>
      <c r="J243" t="str">
        <v>SALARIED</v>
      </c>
      <c r="L243" t="str">
        <v>DR VIJAY NATTHUJI DEKATE</v>
      </c>
      <c r="M243" t="str">
        <v>NIL</v>
      </c>
      <c r="N243" t="str">
        <v>BAREILLY</v>
      </c>
      <c r="O243">
        <v>46263</v>
      </c>
      <c r="P243">
        <v>46265</v>
      </c>
      <c r="Q243">
        <v>245</v>
      </c>
      <c r="R243" t="str">
        <v>9404411078</v>
      </c>
      <c r="S243" t="str">
        <v>MAHARASHTRA</v>
      </c>
      <c r="T243" t="str">
        <v>PUNE</v>
      </c>
      <c r="U243" t="str">
        <v>OD</v>
      </c>
      <c r="V243" t="str">
        <v>F2 FINTECH</v>
      </c>
      <c r="W243" t="str">
        <v>GODREJ</v>
      </c>
      <c r="Z243" t="str">
        <v>UNSECURED</v>
      </c>
      <c r="AA243" t="str">
        <v>REJECTED</v>
      </c>
      <c r="AD243" t="str">
        <v>PENDING FOR LOGIN || CONSENT SENT-6 MONTH BANKING REQ || BANKING PENDING || 2 REFRENCE PENDING || MBBS profile. Being Age of 61 years - No successor in family. wife is homeopathy doctor not practicing. - Retire gov Doctor received the pension. - 1 Cr UBL POS and used in personal used. - Main consultation in One clinic which is also belong to BAMS doctor. - 1 EMI bounce in the banking.</v>
      </c>
      <c r="AE243" t="str">
        <v>Vijay Natthuji Dekate is a  doctor with MBBS and MD in Preventive &amp; Social Medicine, having approximately 31 years of professional experience and working as a consultant at Yash Clinic, Pune. The customer has declared a monthly income of ₹3.00 lakh, reportedly generated through multiple consultancy sources. He has 5 active loan accounts with total sanctioned exposure of ₹1.75 crore and current outstanding of approximately ₹1.61 crore. The portfolio comprises 2 secured loans with outstanding of ₹50.47 lakh and 3 unsecured facilities with outstanding of ₹1.11 crore, including a Bajaj Finance professional loan of ₹45.70 lakh, an Aditya Birla Capital overdraft of ₹35 lakh and a Tata Capital business loan of ₹30 lakh. The reported existing EMI is ₹2.50 lakhs. CIBIL score is 760 and there are no enquiries reported in the last 6 months,  The customer owns his residence. We can fund because customer is not overobligated</v>
      </c>
      <c r="AF243" t="str">
        <v>ANKUSH</v>
      </c>
      <c r="AG243">
        <v>7517471867</v>
      </c>
      <c r="AH243" t="str">
        <v>ankush.chikankar@godrejcapital.com</v>
      </c>
    </row>
    <row r="244">
      <c r="A244">
        <v>7148</v>
      </c>
      <c r="D244" t="str">
        <v>SAMAY</v>
      </c>
      <c r="E244" t="str">
        <v>AKSHAY</v>
      </c>
      <c r="F244" t="str">
        <v>SAMAY</v>
      </c>
      <c r="G244" t="str">
        <v>AKANSHA PRAJAPATI</v>
      </c>
      <c r="H244" t="str">
        <v>RASHI GANGWAR</v>
      </c>
      <c r="I244" t="str">
        <v>RAJKUMARI</v>
      </c>
      <c r="J244" t="str">
        <v>SALARIED</v>
      </c>
      <c r="L244" t="str">
        <v>CA RINKU MOHAN CHOUDHARY</v>
      </c>
      <c r="N244" t="str">
        <v>NOIDA</v>
      </c>
      <c r="O244">
        <v>46263</v>
      </c>
      <c r="P244">
        <v>46264</v>
      </c>
      <c r="Q244">
        <v>246</v>
      </c>
      <c r="R244" t="str">
        <v>9619900442</v>
      </c>
      <c r="S244" t="str">
        <v>MAHARASHTRA</v>
      </c>
      <c r="T244" t="str">
        <v>MUMBAI</v>
      </c>
      <c r="U244" t="str">
        <v>OD</v>
      </c>
      <c r="V244" t="str">
        <v>F2 FINTECH</v>
      </c>
      <c r="W244" t="str">
        <v>POONAWALA</v>
      </c>
      <c r="Z244" t="str">
        <v>UNSECURED</v>
      </c>
      <c r="AA244" t="str">
        <v>REJECTED</v>
      </c>
      <c r="AD244" t="str">
        <v>PENDING FOR LOGIN || CONSENT SENT || BOUNCING IS REFLECTING IN LOAN</v>
      </c>
      <c r="AF244" t="str">
        <v>SHUBHAM</v>
      </c>
      <c r="AG244">
        <v>9810119510</v>
      </c>
      <c r="AH244" t="str">
        <v>shubham.singh4@poonawallafincorp.com</v>
      </c>
    </row>
    <row r="245">
      <c r="A245">
        <v>7145</v>
      </c>
      <c r="D245" t="str">
        <v>RAJEEV</v>
      </c>
      <c r="E245" t="str">
        <v>AKSHAY</v>
      </c>
      <c r="F245" t="str">
        <v>SAMAY</v>
      </c>
      <c r="G245" t="str">
        <v>AKANSHA PRAJAPATI</v>
      </c>
      <c r="H245" t="str">
        <v>RASHI GANGWAR</v>
      </c>
      <c r="I245" t="str">
        <v>RAJKUMARI</v>
      </c>
      <c r="J245" t="str">
        <v>SALARIED</v>
      </c>
      <c r="L245" t="str">
        <v>CA RINKU MOHAN CHOUDHARY</v>
      </c>
      <c r="N245" t="str">
        <v>NOIDA</v>
      </c>
      <c r="O245">
        <v>46263</v>
      </c>
      <c r="P245">
        <v>46273</v>
      </c>
      <c r="Q245">
        <v>247</v>
      </c>
      <c r="R245" t="str">
        <v>9619900442</v>
      </c>
      <c r="S245" t="str">
        <v>MAHARASHTRA</v>
      </c>
      <c r="T245" t="str">
        <v>MUMBAI</v>
      </c>
      <c r="U245" t="str">
        <v>OD</v>
      </c>
      <c r="V245" t="str">
        <v>F2 FINTECH</v>
      </c>
      <c r="W245" t="str">
        <v>L&amp;T</v>
      </c>
      <c r="Z245" t="str">
        <v>UNSECURED</v>
      </c>
      <c r="AA245" t="str">
        <v>REJECTED</v>
      </c>
      <c r="AD245" t="str">
        <v>PENDING FOR LOGIN || CX IS NOT RESPONDING THE BANKER CALL || CASE LOGIN DONE || SEEN BOUNCING IN LOAN AND REFLECTING IN BANKING</v>
      </c>
      <c r="AF245" t="str">
        <v>sanjaykandu</v>
      </c>
      <c r="AG245" t="str">
        <v>97021 03653</v>
      </c>
      <c r="AH245" t="str">
        <v>sanjaykandu@ltfs.com</v>
      </c>
    </row>
    <row r="246">
      <c r="A246">
        <v>7147</v>
      </c>
      <c r="D246" t="str">
        <v>RAJEEV</v>
      </c>
      <c r="E246" t="str">
        <v>AKSHAY</v>
      </c>
      <c r="F246" t="str">
        <v>MAHABOOB</v>
      </c>
      <c r="G246" t="str">
        <v>TARUN JAUHARI</v>
      </c>
      <c r="H246" t="str">
        <v>ANURAG SHARMA</v>
      </c>
      <c r="I246" t="str">
        <v>RAHUL SAHA</v>
      </c>
      <c r="J246" t="str">
        <v>SALARIED</v>
      </c>
      <c r="L246" t="str">
        <v>DR JAYBEER BISTH</v>
      </c>
      <c r="N246" t="str">
        <v>BAREILLY</v>
      </c>
      <c r="O246">
        <v>46263</v>
      </c>
      <c r="P246">
        <v>46263</v>
      </c>
      <c r="Q246">
        <v>248</v>
      </c>
      <c r="R246" t="str">
        <v>9557270237</v>
      </c>
      <c r="S246" t="str">
        <v>UTTARAKHAND</v>
      </c>
      <c r="T246" t="str">
        <v>GARHWAL</v>
      </c>
      <c r="U246" t="str">
        <v>OD</v>
      </c>
      <c r="V246" t="str">
        <v>F2 FINTECH</v>
      </c>
      <c r="W246" t="str">
        <v>POONAWALA</v>
      </c>
      <c r="Z246" t="str">
        <v>UNSECURED</v>
      </c>
      <c r="AA246" t="str">
        <v>REJECTED</v>
      </c>
      <c r="AD246" t="str">
        <v>PENDING FOR LOGIN || NOT ELIGIBILI- BDS CUSTOMER TIER 3 LOC NON SERVICIABLE</v>
      </c>
      <c r="AF246" t="str">
        <v>SHUBHAM</v>
      </c>
      <c r="AG246">
        <v>9810119510</v>
      </c>
      <c r="AH246" t="str">
        <v>shubham.singh4@poonawallafincorp.com</v>
      </c>
    </row>
    <row r="247">
      <c r="A247">
        <v>7146</v>
      </c>
      <c r="D247" t="str">
        <v>RAJEEV</v>
      </c>
      <c r="E247" t="str">
        <v>AKSHAY</v>
      </c>
      <c r="F247" t="str">
        <v>MAHABOOB</v>
      </c>
      <c r="G247" t="str">
        <v>HARSH SHARMA</v>
      </c>
      <c r="H247" t="str">
        <v>HARSH SHARMA</v>
      </c>
      <c r="I247" t="str">
        <v>HARSH SHARMA</v>
      </c>
      <c r="J247" t="str">
        <v>SALARIED</v>
      </c>
      <c r="L247" t="str">
        <v>DR PINNINTI PAVAN KALYAN</v>
      </c>
      <c r="N247" t="str">
        <v>NOIDA</v>
      </c>
      <c r="O247">
        <v>46263</v>
      </c>
      <c r="P247">
        <v>46263</v>
      </c>
      <c r="Q247">
        <v>249</v>
      </c>
      <c r="R247" t="str">
        <v>9640120310</v>
      </c>
      <c r="S247" t="str">
        <v>ANDHRA PRADESH</v>
      </c>
      <c r="T247" t="str">
        <v>SRIKAKULAM</v>
      </c>
      <c r="U247" t="str">
        <v>OD</v>
      </c>
      <c r="V247" t="str">
        <v>F2 FINTECH</v>
      </c>
      <c r="W247" t="str">
        <v>L&amp;T</v>
      </c>
      <c r="Z247" t="str">
        <v>UNSECURED</v>
      </c>
      <c r="AA247" t="str">
        <v>REJECTED</v>
      </c>
      <c r="AD247" t="str">
        <v>PENDING FOR LOGIN || CASE ALREDY LOGIN AND REJECTED</v>
      </c>
      <c r="AF247" t="str">
        <v>chintalasankar</v>
      </c>
      <c r="AG247" t="str">
        <v>99850 22849</v>
      </c>
      <c r="AH247" t="str">
        <v>chintalasankar@ltfs.com</v>
      </c>
    </row>
    <row r="248">
      <c r="A248">
        <v>7154</v>
      </c>
      <c r="D248" t="str">
        <v>RAJEEV</v>
      </c>
      <c r="E248" t="str">
        <v>AKSHAY</v>
      </c>
      <c r="F248" t="str">
        <v>MAHABOOB</v>
      </c>
      <c r="G248" t="str">
        <v>HARSH SHARMA</v>
      </c>
      <c r="H248" t="str">
        <v>HARSH SHARMA</v>
      </c>
      <c r="I248" t="str">
        <v>HARSH SHARMA</v>
      </c>
      <c r="J248" t="str">
        <v>SALARIED</v>
      </c>
      <c r="L248" t="str">
        <v>DR PINNINTI PAVAN KALYAN</v>
      </c>
      <c r="N248" t="str">
        <v>NOIDA</v>
      </c>
      <c r="O248">
        <v>46263</v>
      </c>
      <c r="P248">
        <v>46263</v>
      </c>
      <c r="Q248">
        <v>250</v>
      </c>
      <c r="R248" t="str">
        <v>9640120310</v>
      </c>
      <c r="S248" t="str">
        <v>ANDHRA PRADESH</v>
      </c>
      <c r="T248" t="str">
        <v>SRIKAKULAM</v>
      </c>
      <c r="U248" t="str">
        <v>OD</v>
      </c>
      <c r="V248" t="str">
        <v>F2 FINTECH</v>
      </c>
      <c r="W248" t="str">
        <v>GODREJ</v>
      </c>
      <c r="Z248" t="str">
        <v>UNSECURED</v>
      </c>
      <c r="AA248" t="str">
        <v>REJECTED</v>
      </c>
      <c r="AD248" t="str">
        <v>PENDING FOR LOGIN || LAST MONTH REJECTED CASE</v>
      </c>
      <c r="AF248" t="str">
        <v>Nagendra</v>
      </c>
      <c r="AG248" t="str">
        <v>99855 84081</v>
      </c>
      <c r="AH248" t="str">
        <v>Nagendra.pudi@godrejcapital.com</v>
      </c>
    </row>
    <row r="249">
      <c r="A249">
        <v>7155</v>
      </c>
      <c r="D249" t="str">
        <v>SAMAY</v>
      </c>
      <c r="E249" t="str">
        <v>AKSHAY</v>
      </c>
      <c r="F249" t="str">
        <v>SAMAY</v>
      </c>
      <c r="G249" t="str">
        <v>SHRUTI SINGH PARIHAR</v>
      </c>
      <c r="H249" t="str">
        <v>RAJKUMARI</v>
      </c>
      <c r="I249" t="str">
        <v>RAJKUMARI</v>
      </c>
      <c r="J249" t="str">
        <v>SOURCER</v>
      </c>
      <c r="L249" t="str">
        <v>DR C ANIL KUMAR</v>
      </c>
      <c r="N249" t="str">
        <v>NOIDA</v>
      </c>
      <c r="O249">
        <v>46263</v>
      </c>
      <c r="P249">
        <v>46237</v>
      </c>
      <c r="Q249" t="str">
        <v>9815BZ9084107</v>
      </c>
      <c r="R249" t="str">
        <v>7358309166</v>
      </c>
      <c r="S249" t="str">
        <v>ANDHRA PRADESH</v>
      </c>
      <c r="T249" t="str">
        <v>CHITTOOR</v>
      </c>
      <c r="U249" t="str">
        <v>OD</v>
      </c>
      <c r="V249" t="str">
        <v>F2 FINTECH</v>
      </c>
      <c r="W249" t="str">
        <v>TATA</v>
      </c>
      <c r="Z249" t="str">
        <v>UNSECURED</v>
      </c>
      <c r="AA249" t="str">
        <v>LOGIN</v>
      </c>
      <c r="AD249" t="str">
        <v>LOGIN DONE || CASE IS IN CPC || CASE IS IN UNDERWRITING ||CASE HAS BEEN APPROVED FOR 25 LACS AND CAS HAS BEEN MOVED TO SEP MONTH MIS MENTIONED THERE APPROVED</v>
      </c>
      <c r="AF249" t="str">
        <v>GAURAV MATHUR</v>
      </c>
      <c r="AG249">
        <v>9654949270</v>
      </c>
      <c r="AH249" t="str">
        <v>gaurav.tcl@tatacapital.com</v>
      </c>
    </row>
    <row r="250" xml:space="preserve">
      <c r="A250">
        <v>7158</v>
      </c>
      <c r="D250" t="str">
        <v>RAJEEV</v>
      </c>
      <c r="E250" t="str">
        <v>AKSHAY</v>
      </c>
      <c r="F250" t="str">
        <v>MAHABOOB</v>
      </c>
      <c r="G250" t="str">
        <v>PRIYA SHARMA - CP</v>
      </c>
      <c r="H250" t="str">
        <v>SHASHANK BHARDWAJ</v>
      </c>
      <c r="I250" t="str">
        <v>SHASHANK BHARDWAJ</v>
      </c>
      <c r="J250" t="str">
        <v>SOURCER</v>
      </c>
      <c r="L250" t="str">
        <v>DR AJEET KUMAR</v>
      </c>
      <c r="N250" t="str">
        <v>BAREILLY</v>
      </c>
      <c r="O250">
        <v>46263</v>
      </c>
      <c r="P250">
        <v>46263</v>
      </c>
      <c r="Q250" t="str">
        <v>SME000021262152</v>
      </c>
      <c r="R250" t="str">
        <v>9369234571</v>
      </c>
      <c r="S250" t="str">
        <v>UTTAR PRADESH</v>
      </c>
      <c r="T250" t="str">
        <v>LUCKNOW</v>
      </c>
      <c r="U250" t="str">
        <v>OD</v>
      </c>
      <c r="V250" t="str">
        <v>F2 FINTECH</v>
      </c>
      <c r="W250" t="str">
        <v>BAJAJ</v>
      </c>
      <c r="Z250" t="str">
        <v>UNSECURED</v>
      </c>
      <c r="AA250" t="str">
        <v>REJECTED</v>
      </c>
      <c r="AD250" t="str" xml:space="preserve">
        <v xml:space="preserve">LOGIN DONE || CONSENT SENT || REJECTED NOT DOABLE || 696 cibil recent bouncing in auto loan &amp; Bl._x000d_
</v>
      </c>
      <c r="AF250" t="str">
        <v>Himanshu Shahi</v>
      </c>
      <c r="AG250">
        <v>7317695559</v>
      </c>
      <c r="AH250" t="str">
        <v>himanshu.shahi@bajajfinserv.in</v>
      </c>
    </row>
    <row r="251">
      <c r="A251">
        <v>7160</v>
      </c>
      <c r="D251" t="str">
        <v>SAMAY</v>
      </c>
      <c r="E251" t="str">
        <v>AKSHAY</v>
      </c>
      <c r="F251" t="str">
        <v>SAMAY</v>
      </c>
      <c r="G251" t="str">
        <v>ANKUSH YADAV</v>
      </c>
      <c r="H251" t="str">
        <v>ANURAG SHARMA</v>
      </c>
      <c r="I251" t="str">
        <v>RAHUL SAHA</v>
      </c>
      <c r="J251" t="str">
        <v>SALARIED</v>
      </c>
      <c r="L251" t="str">
        <v>DR RASHMI SINGH</v>
      </c>
      <c r="M251">
        <v>2500000</v>
      </c>
      <c r="N251" t="str">
        <v>BAREILLY</v>
      </c>
      <c r="O251">
        <v>46263</v>
      </c>
      <c r="P251">
        <v>46265</v>
      </c>
      <c r="Q251" t="str">
        <v>708BZ8601636</v>
      </c>
      <c r="R251" t="str">
        <v>9815467821</v>
      </c>
      <c r="S251" t="str">
        <v>UTTAR PRADESH</v>
      </c>
      <c r="T251" t="str">
        <v>VARANASI</v>
      </c>
      <c r="U251" t="str">
        <v>OD</v>
      </c>
      <c r="V251" t="str">
        <v>F2 FINTECH</v>
      </c>
      <c r="W251" t="str">
        <v>TATA</v>
      </c>
      <c r="X251">
        <v>2000000</v>
      </c>
      <c r="Y251">
        <v>2000000</v>
      </c>
      <c r="Z251" t="str">
        <v>UNSECURED</v>
      </c>
      <c r="AA251" t="str">
        <v>APPROVED</v>
      </c>
      <c r="AB251">
        <v>46265</v>
      </c>
      <c r="AD251" t="str">
        <v>LOGIN DONE || CASE IS IN CPC || CASE IS IN UNDERWRITING || HUSBAND KYC REQ TO CHECK THE CIBIL</v>
      </c>
      <c r="AF251" t="str">
        <v>MAMTA SINGH</v>
      </c>
      <c r="AG251">
        <v>7982612369</v>
      </c>
      <c r="AH251" t="str">
        <v>mamta.singh@tatacapital.com</v>
      </c>
    </row>
    <row r="252">
      <c r="A252">
        <v>7150</v>
      </c>
      <c r="D252" t="str">
        <v>RAJEEV</v>
      </c>
      <c r="E252" t="str">
        <v>AKSHAY</v>
      </c>
      <c r="F252" t="str">
        <v>MAHABOOB</v>
      </c>
      <c r="G252" t="str">
        <v>ANIL KUMAR</v>
      </c>
      <c r="H252" t="str">
        <v>SHASHANK BHARDWAJ</v>
      </c>
      <c r="I252" t="str">
        <v>SHASHANK BHARDWAJ</v>
      </c>
      <c r="J252" t="str">
        <v>SALARIED</v>
      </c>
      <c r="L252" t="str">
        <v xml:space="preserve"> DR MOHD AIJAZ MOHIUDDIN</v>
      </c>
      <c r="N252" t="str">
        <v>BAREILLY</v>
      </c>
      <c r="O252">
        <v>46263</v>
      </c>
      <c r="P252">
        <v>46265</v>
      </c>
      <c r="Q252">
        <v>254</v>
      </c>
      <c r="R252" t="str">
        <v>9000414589</v>
      </c>
      <c r="S252" t="str">
        <v>TELANGANA</v>
      </c>
      <c r="T252" t="str">
        <v>HYDERABAD</v>
      </c>
      <c r="U252" t="str">
        <v>OD</v>
      </c>
      <c r="V252" t="str">
        <v>F2 FINTECH</v>
      </c>
      <c r="W252" t="str">
        <v>CREDIT SIASON</v>
      </c>
      <c r="Z252" t="str">
        <v>UNSECURED</v>
      </c>
      <c r="AA252" t="str">
        <v>LOGIN</v>
      </c>
      <c r="AD252" t="str">
        <v>PENDING FOR LOGIN || FOMR 26 AS REQ AND ADDITIONAL BANKING REQ || DOCS PENDING</v>
      </c>
      <c r="AF252" t="str">
        <v>KANCHERA</v>
      </c>
      <c r="AG252" t="str">
        <v>63055 99462</v>
      </c>
      <c r="AH252" t="str">
        <v>kanchera.raju@creditsaison-in.com</v>
      </c>
    </row>
    <row r="253">
      <c r="A253">
        <v>7151</v>
      </c>
      <c r="D253" t="str">
        <v>RAJEEV</v>
      </c>
      <c r="E253" t="str">
        <v>AKSHAY</v>
      </c>
      <c r="F253" t="str">
        <v>SAMAY</v>
      </c>
      <c r="G253" t="str">
        <v>RASHI GANGWAR</v>
      </c>
      <c r="H253" t="str">
        <v>RAJKUMARI</v>
      </c>
      <c r="I253" t="str">
        <v>RAJKUMARI</v>
      </c>
      <c r="J253" t="str">
        <v>SALARIED</v>
      </c>
      <c r="L253" t="str">
        <v xml:space="preserve">DR DUNDI RAKESH </v>
      </c>
      <c r="N253" t="str">
        <v>NOIDA</v>
      </c>
      <c r="O253">
        <v>46263</v>
      </c>
      <c r="P253">
        <v>46263</v>
      </c>
      <c r="Q253" t="str">
        <v xml:space="preserve">DL00000038248  </v>
      </c>
      <c r="R253" t="str">
        <v>9121403599</v>
      </c>
      <c r="S253" t="str">
        <v>ANDHRA PRADESH</v>
      </c>
      <c r="T253" t="str">
        <v>KRISHNA</v>
      </c>
      <c r="U253" t="str">
        <v>OD</v>
      </c>
      <c r="V253" t="str">
        <v>F2 FINTECH</v>
      </c>
      <c r="W253" t="str">
        <v>ABCL</v>
      </c>
      <c r="Z253" t="str">
        <v>UNSECURED</v>
      </c>
      <c r="AA253" t="str">
        <v>REJECTED</v>
      </c>
      <c r="AD253" t="str">
        <v xml:space="preserve">LOGIN DONE || CASE LOGIN MULTIPLE TIME-ELIGIBILITY 0 </v>
      </c>
      <c r="AF253" t="str">
        <v>PADAGALA</v>
      </c>
      <c r="AG253">
        <v>9030188594</v>
      </c>
      <c r="AH253" t="str">
        <v>PADAGALA.RAVI@ADITYABIRLACAPITAL.COM</v>
      </c>
    </row>
    <row r="254">
      <c r="A254">
        <v>7164</v>
      </c>
      <c r="D254" t="str">
        <v>SAMAY</v>
      </c>
      <c r="E254" t="str">
        <v>AKSHAY</v>
      </c>
      <c r="F254" t="str">
        <v>MAHABOOB</v>
      </c>
      <c r="G254" t="str">
        <v>SUMIT CHAUDHARY</v>
      </c>
      <c r="H254" t="str">
        <v>AMANPREET SINGH</v>
      </c>
      <c r="I254" t="str">
        <v>AMANPREET SINGH</v>
      </c>
      <c r="J254" t="str">
        <v>SALARIED</v>
      </c>
      <c r="L254" t="str">
        <v>CA HUDA MARIYAM</v>
      </c>
      <c r="N254" t="str">
        <v>NOIDA</v>
      </c>
      <c r="O254">
        <v>46263</v>
      </c>
      <c r="P254">
        <v>46273</v>
      </c>
      <c r="Q254" t="str">
        <v>DL00000038244</v>
      </c>
      <c r="R254" t="str">
        <v>8630267861</v>
      </c>
      <c r="S254" t="str">
        <v>DELHI</v>
      </c>
      <c r="T254" t="str">
        <v>DELHI</v>
      </c>
      <c r="U254" t="str">
        <v>OD</v>
      </c>
      <c r="V254" t="str">
        <v>F2 FINTECH</v>
      </c>
      <c r="W254" t="str">
        <v>ABCL</v>
      </c>
      <c r="X254">
        <v>2000000</v>
      </c>
      <c r="Y254">
        <v>2000000</v>
      </c>
      <c r="Z254" t="str">
        <v>UNSECURED</v>
      </c>
      <c r="AA254" t="str">
        <v>LOGIN</v>
      </c>
      <c r="AB254">
        <v>46274</v>
      </c>
      <c r="AD254" t="str">
        <v>LOGIN DONE ||  CASE MOVED IN CPC || CASE IS IN UNDERWRITING || PD PENDING CA IS NOT GIVING TIME FOR PD</v>
      </c>
      <c r="AF254" t="str">
        <v>PURSHOTTAM</v>
      </c>
      <c r="AG254">
        <v>9004509752</v>
      </c>
      <c r="AH254" t="str">
        <v>purushottam.kumar2@adityabirlacapital.com</v>
      </c>
    </row>
    <row r="255">
      <c r="A255">
        <v>7149</v>
      </c>
      <c r="D255" t="str">
        <v>SAMAY</v>
      </c>
      <c r="E255" t="str">
        <v>AKSHAY</v>
      </c>
      <c r="F255" t="str">
        <v>SAMAY</v>
      </c>
      <c r="G255" t="str">
        <v>ANIL KUMAR</v>
      </c>
      <c r="H255" t="str">
        <v>SHASHANK BHARDWAJ</v>
      </c>
      <c r="I255" t="str">
        <v>SHASHANK BHARDWAJ</v>
      </c>
      <c r="J255" t="str">
        <v>SALARIED</v>
      </c>
      <c r="L255" t="str">
        <v>DR MOHD AIJAZ MOHIUDDIN</v>
      </c>
      <c r="N255" t="str">
        <v>BAREILLY</v>
      </c>
      <c r="O255">
        <v>46263</v>
      </c>
      <c r="P255">
        <v>46264</v>
      </c>
      <c r="Q255">
        <v>170846612</v>
      </c>
      <c r="R255" t="str">
        <v>9000414589</v>
      </c>
      <c r="S255" t="str">
        <v>TELANGANA</v>
      </c>
      <c r="T255" t="str">
        <v>HYDERABAD</v>
      </c>
      <c r="U255" t="str">
        <v>DOD</v>
      </c>
      <c r="V255" t="str">
        <v>F2 FINTECH</v>
      </c>
      <c r="W255" t="str">
        <v>CHOLA</v>
      </c>
      <c r="Z255" t="str">
        <v>UNSECURED</v>
      </c>
      <c r="AA255" t="str">
        <v>REJECTED</v>
      </c>
      <c r="AD255" t="str">
        <v>LOGIN DONE || CASE MOVED TO CREDIT || BOUNCING SEEN IN ANKING</v>
      </c>
      <c r="AF255" t="str">
        <v>VINAY</v>
      </c>
      <c r="AG255" t="str">
        <v>98499 33661</v>
      </c>
      <c r="AH255" t="str">
        <v>vinaypps@chola1.murugappa.com</v>
      </c>
    </row>
    <row r="256">
      <c r="D256" t="str">
        <v>RAJEEV</v>
      </c>
      <c r="E256" t="str">
        <v>AKSHAY</v>
      </c>
      <c r="F256" t="str">
        <v>MAHABOOB</v>
      </c>
      <c r="G256" t="str">
        <v>VINEET TIWARI</v>
      </c>
      <c r="H256" t="str">
        <v>VINEET TIWARI</v>
      </c>
      <c r="I256" t="str">
        <v>VINEET TIWARI</v>
      </c>
      <c r="J256" t="str">
        <v>SALARIED</v>
      </c>
      <c r="L256" t="str">
        <v xml:space="preserve"> DR ROHIT TYAGI </v>
      </c>
      <c r="N256" t="str">
        <v>NOIDA</v>
      </c>
      <c r="O256">
        <v>46263</v>
      </c>
      <c r="P256">
        <v>46263</v>
      </c>
      <c r="Q256" t="str">
        <v>SME000021263956</v>
      </c>
      <c r="R256" t="str">
        <v/>
      </c>
      <c r="S256" t="str">
        <v>DELHI</v>
      </c>
      <c r="T256" t="str">
        <v>DELHI</v>
      </c>
      <c r="U256" t="str">
        <v>OD</v>
      </c>
      <c r="V256" t="str">
        <v>F2 FINTECH</v>
      </c>
      <c r="W256" t="str">
        <v>BAJAJ</v>
      </c>
      <c r="Z256" t="str">
        <v>UNSECURED</v>
      </c>
      <c r="AA256" t="str">
        <v>REJECTED</v>
      </c>
      <c r="AD256" t="str">
        <v>LOGIN DONE ||  ALREADY LOGIN AND APPROVED CASE-CASE WAS STUCK DUE TO RATE</v>
      </c>
      <c r="AF256" t="str">
        <v>Md shuaib Khan</v>
      </c>
      <c r="AG256">
        <v>9161252501</v>
      </c>
      <c r="AH256" t="str">
        <v>mdshuaib.khan@bajajfinserv.in</v>
      </c>
    </row>
    <row r="257">
      <c r="A257">
        <v>7109</v>
      </c>
      <c r="D257" t="str">
        <v>RAJEEV</v>
      </c>
      <c r="E257" t="str">
        <v>AKSHAY</v>
      </c>
      <c r="F257" t="str">
        <v>SAMAY</v>
      </c>
      <c r="G257" t="str">
        <v>DHRUV ARORA</v>
      </c>
      <c r="H257" t="str">
        <v>F2 FINTECH</v>
      </c>
      <c r="I257" t="str">
        <v>F2 FINTECH</v>
      </c>
      <c r="J257" t="str">
        <v>SOURCER</v>
      </c>
      <c r="L257" t="str">
        <v>MR KSHITIZ ARORA</v>
      </c>
      <c r="M257">
        <v>1500000</v>
      </c>
      <c r="N257" t="str">
        <v>F2 FINTECH</v>
      </c>
      <c r="O257">
        <v>46263</v>
      </c>
      <c r="P257">
        <v>46264</v>
      </c>
      <c r="Q257">
        <v>259</v>
      </c>
      <c r="R257" t="str">
        <v>9917583569</v>
      </c>
      <c r="S257" t="str">
        <v>UTTAR PRADESH</v>
      </c>
      <c r="T257" t="str">
        <v>NOIDA</v>
      </c>
      <c r="U257" t="str">
        <v>SAL OD</v>
      </c>
      <c r="V257" t="str">
        <v>F2 FINTECH</v>
      </c>
      <c r="W257" t="str">
        <v>ABCL</v>
      </c>
      <c r="X257">
        <v>1448000</v>
      </c>
      <c r="Y257">
        <v>1448000</v>
      </c>
      <c r="Z257" t="str">
        <v>UNSECURED</v>
      </c>
      <c r="AA257" t="str">
        <v>DISBURSED</v>
      </c>
      <c r="AB257">
        <v>46264</v>
      </c>
      <c r="AC257">
        <v>46264</v>
      </c>
      <c r="AD257" t="str">
        <v>PENDING FOR LOGIN || CASE UNDERPROCESS</v>
      </c>
      <c r="AF257" t="str">
        <v>AVANTAYA</v>
      </c>
      <c r="AG257">
        <v>9165939369</v>
      </c>
      <c r="AH257" t="str">
        <v>avantyaa.shukla@adityabirlacapital.com</v>
      </c>
    </row>
    <row r="258">
      <c r="A258">
        <v>7166</v>
      </c>
      <c r="D258" t="str">
        <v>SAMAY</v>
      </c>
      <c r="E258" t="str">
        <v>AKSHAY</v>
      </c>
      <c r="F258" t="str">
        <v>MAHABOOB</v>
      </c>
      <c r="G258" t="str">
        <v>ALEENA KHAN</v>
      </c>
      <c r="H258" t="str">
        <v>ANURAG SHARMA</v>
      </c>
      <c r="I258" t="str">
        <v>RAHUL SAHA</v>
      </c>
      <c r="J258" t="str">
        <v>SALARIED</v>
      </c>
      <c r="L258" t="str">
        <v>DR. VIJAY NATTHUJI DEKATE</v>
      </c>
      <c r="N258" t="str">
        <v>BAREILLY</v>
      </c>
      <c r="O258">
        <v>46264</v>
      </c>
      <c r="P258">
        <v>46265</v>
      </c>
      <c r="Q258">
        <v>170845965</v>
      </c>
      <c r="R258" t="str">
        <v>9404411078</v>
      </c>
      <c r="S258" t="str">
        <v>MAHARASHTRA</v>
      </c>
      <c r="T258" t="str">
        <v>PUNE</v>
      </c>
      <c r="U258" t="str">
        <v>DOD</v>
      </c>
      <c r="V258" t="str">
        <v>F2 FINTECH</v>
      </c>
      <c r="W258" t="str">
        <v>CHOLA</v>
      </c>
      <c r="Z258" t="str">
        <v>UNSECURED</v>
      </c>
      <c r="AA258" t="str">
        <v>REJECTED</v>
      </c>
      <c r="AD258" t="str">
        <v>LOGIN DONE || CASE MOVED TO CREDIT || CASE HAS BEEN REJECTED DUE TO OVER OBLIGATION</v>
      </c>
      <c r="AF258" t="str">
        <v>KAMLESH</v>
      </c>
      <c r="AG258">
        <v>8888349389</v>
      </c>
      <c r="AH258" t="str">
        <v>kamleshkpk@chola1.murugappa.com</v>
      </c>
    </row>
    <row r="259">
      <c r="A259">
        <v>7167</v>
      </c>
      <c r="D259" t="str">
        <v>SAMAY</v>
      </c>
      <c r="E259" t="str">
        <v>AKSHAY</v>
      </c>
      <c r="F259" t="str">
        <v>SAMAY</v>
      </c>
      <c r="G259" t="str">
        <v>SHRUTI SINGH PARIHAR</v>
      </c>
      <c r="H259" t="str">
        <v>RAJKUMARI</v>
      </c>
      <c r="I259" t="str">
        <v>RAJKUMARI</v>
      </c>
      <c r="J259" t="str">
        <v>SOURCER</v>
      </c>
      <c r="L259" t="str">
        <v>DR MD SAIFUL ISLAM</v>
      </c>
      <c r="N259" t="str">
        <v>NOIDA</v>
      </c>
      <c r="O259">
        <v>46264</v>
      </c>
      <c r="P259">
        <v>46265</v>
      </c>
      <c r="Q259" t="str">
        <v>DL00000038267</v>
      </c>
      <c r="R259" t="str">
        <v>9706214910</v>
      </c>
      <c r="S259" t="str">
        <v>ASSAM</v>
      </c>
      <c r="T259" t="str">
        <v>GUWAHATI</v>
      </c>
      <c r="U259" t="str">
        <v>OD</v>
      </c>
      <c r="V259" t="str">
        <v>F2 FINTECH</v>
      </c>
      <c r="W259" t="str">
        <v>ABCL</v>
      </c>
      <c r="Z259" t="str">
        <v>UNSECURED</v>
      </c>
      <c r="AA259" t="str">
        <v>REJECTED</v>
      </c>
      <c r="AD259" t="str">
        <v xml:space="preserve">LOGIN DONE || CUSTOMER LOC IS OGL NEED TO TAKE THE APPROVAL FOR FURTHER </v>
      </c>
      <c r="AF259" t="str">
        <v>SAHIL MAZUMDER</v>
      </c>
      <c r="AG259">
        <v>8472949956</v>
      </c>
      <c r="AH259" t="str">
        <v xml:space="preserve"> sahil.mazumder@adityabirlacapital.com</v>
      </c>
    </row>
    <row r="260">
      <c r="A260">
        <v>7157</v>
      </c>
      <c r="D260" t="str">
        <v>SAMAY</v>
      </c>
      <c r="E260" t="str">
        <v>AKSHAY</v>
      </c>
      <c r="F260" t="str">
        <v>MAHABOOB</v>
      </c>
      <c r="G260" t="str">
        <v>ROSHAN THAKUR</v>
      </c>
      <c r="H260" t="str">
        <v>AMANPREET SINGH</v>
      </c>
      <c r="I260" t="str">
        <v>AMANPREET SINGH</v>
      </c>
      <c r="J260" t="str">
        <v>SALARIED</v>
      </c>
      <c r="L260" t="str">
        <v>CA ADARSH</v>
      </c>
      <c r="M260">
        <v>900000</v>
      </c>
      <c r="N260" t="str">
        <v>NOIDA</v>
      </c>
      <c r="O260">
        <v>46264</v>
      </c>
      <c r="P260">
        <v>46264</v>
      </c>
      <c r="Q260" t="str">
        <v>SME000021269214</v>
      </c>
      <c r="R260" t="str">
        <v>9804510155</v>
      </c>
      <c r="S260" t="str">
        <v>BIHAR</v>
      </c>
      <c r="T260" t="str">
        <v>SITAMARHI</v>
      </c>
      <c r="U260" t="str">
        <v>OD</v>
      </c>
      <c r="V260" t="str">
        <v>F2 FINTECH</v>
      </c>
      <c r="W260" t="str">
        <v>BAJAJ</v>
      </c>
      <c r="X260">
        <v>970000</v>
      </c>
      <c r="Y260">
        <v>970000</v>
      </c>
      <c r="Z260" t="str">
        <v>UNSECURED</v>
      </c>
      <c r="AA260" t="str">
        <v>DISBURSED</v>
      </c>
      <c r="AB260">
        <v>46264</v>
      </c>
      <c r="AC260">
        <v>46265</v>
      </c>
      <c r="AD260" t="str">
        <v>LOGIN DONE || CONSENT SENT-CONSENT DONE-ELIGIBILITY 9 LACS</v>
      </c>
      <c r="AF260" t="str">
        <v>Pankaj Kumar12_x000d_</v>
      </c>
      <c r="AG260">
        <v>8409563754</v>
      </c>
      <c r="AH260" t="str">
        <v>pankaj.kumar18@bajajfinserv.in_x000d_</v>
      </c>
    </row>
    <row r="261">
      <c r="A261">
        <v>7161</v>
      </c>
      <c r="D261" t="str">
        <v>SAMAY</v>
      </c>
      <c r="E261" t="str">
        <v>AKSHAY</v>
      </c>
      <c r="F261" t="str">
        <v>SAMAY</v>
      </c>
      <c r="G261" t="str">
        <v>SHANAM ALI</v>
      </c>
      <c r="H261" t="str">
        <v>HARSH SHARMA</v>
      </c>
      <c r="I261" t="str">
        <v>HARSH SHARMA</v>
      </c>
      <c r="J261" t="str">
        <v>SALARIED</v>
      </c>
      <c r="L261" t="str">
        <v>DR SHAKEEL</v>
      </c>
      <c r="N261" t="str">
        <v>NOIDA</v>
      </c>
      <c r="O261">
        <v>46264</v>
      </c>
      <c r="P261">
        <v>46273</v>
      </c>
      <c r="Q261">
        <v>263</v>
      </c>
      <c r="R261" t="str">
        <v>9015813132</v>
      </c>
      <c r="S261" t="str">
        <v>UTTAR PRADESH</v>
      </c>
      <c r="T261" t="str">
        <v>GREATER NOIDA</v>
      </c>
      <c r="U261" t="str">
        <v>DOD</v>
      </c>
      <c r="V261" t="str">
        <v>F2 FINTECH</v>
      </c>
      <c r="W261" t="str">
        <v>POONAWALA</v>
      </c>
      <c r="Z261" t="str">
        <v>UNSECURED</v>
      </c>
      <c r="AA261" t="str">
        <v>REJECTED</v>
      </c>
      <c r="AD261" t="str">
        <v>PENDING FOR LOGIN || CONSENT PENDING || DOCTOR NI</v>
      </c>
      <c r="AF261" t="str">
        <v>SHUBHAM</v>
      </c>
      <c r="AG261">
        <v>9810119510</v>
      </c>
      <c r="AH261" t="str">
        <v>shubham.singh4@poonawallafincorp.com</v>
      </c>
    </row>
    <row r="262">
      <c r="A262">
        <v>7156</v>
      </c>
      <c r="D262" t="str">
        <v>KUSHBOO</v>
      </c>
      <c r="E262" t="str">
        <v>AKSHAY</v>
      </c>
      <c r="F262" t="str">
        <v>MAHABOOB</v>
      </c>
      <c r="G262" t="str">
        <v>ROSHAN THAKUR</v>
      </c>
      <c r="H262" t="str">
        <v>AMANPREET SINGH</v>
      </c>
      <c r="I262" t="str">
        <v>AMANPREET SINGH</v>
      </c>
      <c r="J262" t="str">
        <v>SALARIED</v>
      </c>
      <c r="L262" t="str">
        <v>CA ADARSH</v>
      </c>
      <c r="N262" t="str">
        <v>NOIDA</v>
      </c>
      <c r="O262">
        <v>46264</v>
      </c>
      <c r="P262">
        <v>46266</v>
      </c>
      <c r="Q262" t="str">
        <v>918BZ8609331</v>
      </c>
      <c r="R262" t="str">
        <v>9804510155</v>
      </c>
      <c r="S262" t="str">
        <v>BIHAR</v>
      </c>
      <c r="T262" t="str">
        <v>SITAMARHI</v>
      </c>
      <c r="U262" t="str">
        <v>OD</v>
      </c>
      <c r="V262" t="str">
        <v>F2 FINTECH</v>
      </c>
      <c r="W262" t="str">
        <v>TATA</v>
      </c>
      <c r="Z262" t="str">
        <v>UNSECURED</v>
      </c>
      <c r="AA262" t="str">
        <v>REJECTED</v>
      </c>
      <c r="AD262" t="str">
        <v>LOGIN DONE ||  CASE IS IN CPC || WE HAVE IDSBURSED THAT CASE FROM BAJAJ 9.70 L AND APPROVED ALSO IN ABFL 30 L</v>
      </c>
      <c r="AF262" t="str">
        <v>MAMTA SINGH</v>
      </c>
      <c r="AG262">
        <v>7982612369</v>
      </c>
      <c r="AH262" t="str">
        <v>mamta.singh@tatacapital.com</v>
      </c>
    </row>
    <row r="263">
      <c r="A263" t="str">
        <v xml:space="preserve">MEETING CASE </v>
      </c>
      <c r="D263" t="str">
        <v>RAJEEV</v>
      </c>
      <c r="E263" t="str">
        <v>AKSHAY</v>
      </c>
      <c r="F263" t="str">
        <v>SAMAY</v>
      </c>
      <c r="G263" t="str">
        <v>VAISHNAVI RAJPUT</v>
      </c>
      <c r="H263" t="str">
        <v>ANIL KUMAR</v>
      </c>
      <c r="I263" t="str">
        <v>SHASHANK BHARDWAJ</v>
      </c>
      <c r="J263" t="str">
        <v>SALARIED</v>
      </c>
      <c r="L263" t="str">
        <v xml:space="preserve">DR YASHMIN </v>
      </c>
      <c r="N263" t="str">
        <v>BAREILLY</v>
      </c>
      <c r="O263">
        <v>46264</v>
      </c>
      <c r="P263">
        <v>46265</v>
      </c>
      <c r="Q263">
        <v>265</v>
      </c>
      <c r="R263" t="str">
        <v>9560058527</v>
      </c>
      <c r="S263" t="str">
        <v>ASSAM</v>
      </c>
      <c r="T263" t="str">
        <v>GOALPARA</v>
      </c>
      <c r="U263" t="str">
        <v>OD</v>
      </c>
      <c r="V263" t="str">
        <v>F2 FINTECH</v>
      </c>
      <c r="W263" t="str">
        <v>BAJAJ</v>
      </c>
      <c r="X263">
        <v>861000</v>
      </c>
      <c r="Y263">
        <v>861000</v>
      </c>
      <c r="Z263" t="str">
        <v>UNSECURED</v>
      </c>
      <c r="AA263" t="str">
        <v>REJECTED</v>
      </c>
      <c r="AD263" t="str">
        <v xml:space="preserve">MEETING CASE || CASE LOGIN DONE-SOA REQ OF PL OF PUNJAB NATIONAL BANK-5 BOUNCING IN PERSONAL LOAN </v>
      </c>
      <c r="AF263" t="str">
        <v>hefzur</v>
      </c>
      <c r="AG263" t="str">
        <v>93954 18317</v>
      </c>
      <c r="AH263" t="str">
        <v xml:space="preserve"> hefzur.rahman@bajajfinserv.in</v>
      </c>
    </row>
    <row r="264">
      <c r="A264">
        <v>7159</v>
      </c>
      <c r="D264" t="str">
        <v>SAMAY</v>
      </c>
      <c r="E264" t="str">
        <v>AKSHAY</v>
      </c>
      <c r="F264" t="str">
        <v>MAHABOOB</v>
      </c>
      <c r="G264" t="str">
        <v>ROSHAN THAKUR</v>
      </c>
      <c r="H264" t="str">
        <v>AMANPREET SINGH</v>
      </c>
      <c r="I264" t="str">
        <v>AMANPREET SINGH</v>
      </c>
      <c r="J264" t="str">
        <v>SALARIED</v>
      </c>
      <c r="L264" t="str">
        <v>CA ADARSH</v>
      </c>
      <c r="M264">
        <v>3000000</v>
      </c>
      <c r="N264" t="str">
        <v>NOIDA</v>
      </c>
      <c r="O264">
        <v>46264</v>
      </c>
      <c r="P264">
        <v>46265</v>
      </c>
      <c r="Q264" t="str">
        <v>DL00000038306</v>
      </c>
      <c r="R264" t="str">
        <v>9804510155</v>
      </c>
      <c r="S264" t="str">
        <v>BIHAR</v>
      </c>
      <c r="T264" t="str">
        <v>SITAMARHI</v>
      </c>
      <c r="U264" t="str">
        <v>OD</v>
      </c>
      <c r="V264" t="str">
        <v>F2 FINTECH</v>
      </c>
      <c r="W264" t="str">
        <v>ABCL</v>
      </c>
      <c r="X264">
        <v>3000000</v>
      </c>
      <c r="Y264">
        <v>3000000</v>
      </c>
      <c r="Z264" t="str">
        <v>UNSECURED</v>
      </c>
      <c r="AA264" t="str">
        <v>APPROVED</v>
      </c>
      <c r="AB264">
        <v>46265</v>
      </c>
      <c r="AD264" t="str">
        <v>LOGIN DONE || CASE LOGIN DONE ELIGIBILITY 7 LACS  - PD TO BE DONE TODAY || CASE IS APPROVED FOR 30 L</v>
      </c>
      <c r="AF264" t="str">
        <v>DURGESH TIWARI</v>
      </c>
      <c r="AG264">
        <v>7007459078</v>
      </c>
      <c r="AH264" t="str">
        <v>durgesh.tiwari3@adityabirlacapital.com</v>
      </c>
    </row>
    <row r="265" xml:space="preserve">
      <c r="A265">
        <v>7147</v>
      </c>
      <c r="D265" t="str">
        <v>RAJEEV</v>
      </c>
      <c r="E265" t="str">
        <v>AKSHAY</v>
      </c>
      <c r="F265" t="str">
        <v>MAHABOOB</v>
      </c>
      <c r="G265" t="str">
        <v>TARUN JAUHARI</v>
      </c>
      <c r="H265" t="str">
        <v>ANURAG SHARMA</v>
      </c>
      <c r="I265" t="str">
        <v>RAHUL SAHA</v>
      </c>
      <c r="J265" t="str">
        <v>SALARIED</v>
      </c>
      <c r="L265" t="str">
        <v>DR JAYBEER BISHT</v>
      </c>
      <c r="N265" t="str">
        <v>BAREILLY</v>
      </c>
      <c r="O265">
        <v>46264</v>
      </c>
      <c r="P265">
        <v>46268</v>
      </c>
      <c r="Q265" t="str">
        <v>959BZ8603306</v>
      </c>
      <c r="R265" t="str">
        <v>9557270237</v>
      </c>
      <c r="S265" t="str">
        <v>UTTARAKHAND</v>
      </c>
      <c r="T265" t="str">
        <v>GARHWAL</v>
      </c>
      <c r="U265" t="str">
        <v>OD</v>
      </c>
      <c r="V265" t="str">
        <v>F2 FINTECH</v>
      </c>
      <c r="W265" t="str">
        <v>TATA</v>
      </c>
      <c r="Z265" t="str">
        <v>UNSECURED</v>
      </c>
      <c r="AA265" t="str">
        <v>REJECTED</v>
      </c>
      <c r="AD265" t="str" xml:space="preserve">
        <v xml:space="preserve">LOGIN DONE || UNDERPROCESS || DEGREE REQ-SEND TO BANKER || 1 - Case is not Eligible due to ABB is being generated only by the loans amount disbursements. Its impact on the ABB , which is carried forward continuing._x000d_
_x000d_
2 – The customer's clinic is located in Tehri Garhwal, approximately 120 km away from Dehradun &amp; Opposite to Haridwar. (Can’t fund)._x000d_
_x000d_
 </v>
      </c>
      <c r="AF265" t="str">
        <v>MAMTA SINGH</v>
      </c>
      <c r="AG265">
        <v>7982612369</v>
      </c>
      <c r="AH265" t="str">
        <v>mamta.singh@tatacapital.com</v>
      </c>
    </row>
    <row r="266">
      <c r="A266">
        <v>7162</v>
      </c>
      <c r="D266" t="str">
        <v>SAMAY</v>
      </c>
      <c r="E266" t="str">
        <v>PUNEET</v>
      </c>
      <c r="F266" t="str">
        <v>SAMAY</v>
      </c>
      <c r="G266" t="str">
        <v>SHANAM ALI</v>
      </c>
      <c r="H266" t="str">
        <v>HARSH SHARMA</v>
      </c>
      <c r="I266" t="str">
        <v>HARSH SHARMA</v>
      </c>
      <c r="J266" t="str">
        <v>SALARIED</v>
      </c>
      <c r="L266" t="str">
        <v>DR SHAKEEL</v>
      </c>
      <c r="N266" t="str">
        <v>NOIDA</v>
      </c>
      <c r="O266">
        <v>46265</v>
      </c>
      <c r="P266">
        <v>46273</v>
      </c>
      <c r="Q266" t="str">
        <v>DL00000038341</v>
      </c>
      <c r="R266" t="str">
        <v>9015813132</v>
      </c>
      <c r="S266" t="str">
        <v>UTTAR PRADESH</v>
      </c>
      <c r="T266" t="str">
        <v>NOIDA</v>
      </c>
      <c r="U266" t="str">
        <v>OD</v>
      </c>
      <c r="V266" t="str">
        <v>F2 FINTECH</v>
      </c>
      <c r="W266" t="str">
        <v>ABCL</v>
      </c>
      <c r="Z266" t="str">
        <v>UNSECURED</v>
      </c>
      <c r="AA266" t="str">
        <v>REJECTED</v>
      </c>
      <c r="AD266" t="str">
        <v>PENDING FOR LOGIN || CONSENT PENDING || DOCTOR NI</v>
      </c>
      <c r="AF266" t="str">
        <v>PURUSHOTTAM KUMAR</v>
      </c>
      <c r="AG266">
        <v>9004509752</v>
      </c>
      <c r="AH266" t="str">
        <v>purushottam.kumar2@adityabirlacapital.com</v>
      </c>
    </row>
    <row r="267">
      <c r="A267">
        <v>7173</v>
      </c>
      <c r="D267" t="str">
        <v>KUSHBOO</v>
      </c>
      <c r="E267" t="str">
        <v>AKSHAY</v>
      </c>
      <c r="F267" t="str">
        <v>MAHABOOB</v>
      </c>
      <c r="G267" t="str">
        <v>NISHA</v>
      </c>
      <c r="H267" t="str">
        <v>VINEET TIWARI</v>
      </c>
      <c r="I267" t="str">
        <v>VINEET TIWARI</v>
      </c>
      <c r="J267" t="str">
        <v>SALARIED</v>
      </c>
      <c r="L267" t="str">
        <v xml:space="preserve">DR AKASH TRIPATHI </v>
      </c>
      <c r="M267">
        <v>2500000</v>
      </c>
      <c r="N267" t="str">
        <v>NOIDA</v>
      </c>
      <c r="O267">
        <v>46265</v>
      </c>
      <c r="P267">
        <v>46265</v>
      </c>
      <c r="Q267" t="str">
        <v>SME000021280504</v>
      </c>
      <c r="R267" t="str">
        <v>7837815847</v>
      </c>
      <c r="S267" t="str">
        <v>PUNJAB</v>
      </c>
      <c r="T267" t="str">
        <v>LUDHIANA</v>
      </c>
      <c r="U267" t="str">
        <v>OD</v>
      </c>
      <c r="V267" t="str">
        <v>F2 FINTECH</v>
      </c>
      <c r="W267" t="str">
        <v>BAJAJ</v>
      </c>
      <c r="X267">
        <v>3000000</v>
      </c>
      <c r="Y267">
        <v>3000000</v>
      </c>
      <c r="Z267" t="str">
        <v>UNSECURED</v>
      </c>
      <c r="AA267" t="str">
        <v>DROP</v>
      </c>
      <c r="AB267">
        <v>46265</v>
      </c>
      <c r="AD267" t="str">
        <v>LOGIN DONE || CONSENT SENT-CONSENT DONE-CASE ELIGIBILITY 49 LACS</v>
      </c>
      <c r="AE267" t="str">
        <v xml:space="preserve">Dr. Akash Tripathi is a MBBS , DNB doctor with a 7 years of professional experience, currently working as Consultant in Jain Multispeciality hospital and earns 2.5 lakhs from this hospital and incentives for additional working hrs. He is running a   Personal loan from Canara Bank of 3 lakhs out of which 54k is outstanding. His cibil is very  good (810).  He has a good replayment track . He is looking for maximum loan amount for clinic setup. We can fund 40-45 lakhs </v>
      </c>
      <c r="AF267" t="str">
        <v>gaurav</v>
      </c>
      <c r="AG267">
        <v>8988078641</v>
      </c>
      <c r="AH267" t="str">
        <v>gaurav.gupta1@bajajfinserv.in</v>
      </c>
    </row>
    <row r="268">
      <c r="A268" t="str">
        <v xml:space="preserve"> </v>
      </c>
      <c r="D268" t="str">
        <v>RAJEEV</v>
      </c>
      <c r="E268" t="str">
        <v>PUNEET</v>
      </c>
      <c r="F268" t="str">
        <v>SAMAY</v>
      </c>
      <c r="G268" t="str">
        <v>ARIF</v>
      </c>
      <c r="H268" t="str">
        <v>HARSH SHARMA</v>
      </c>
      <c r="I268" t="str">
        <v>HARSH SHARMA</v>
      </c>
      <c r="J268" t="str">
        <v>SALARIED</v>
      </c>
      <c r="L268" t="str">
        <v>DR BHUTAL RATHOR</v>
      </c>
      <c r="N268" t="str">
        <v>NOIDA</v>
      </c>
      <c r="O268">
        <v>46265</v>
      </c>
      <c r="P268">
        <v>46273</v>
      </c>
      <c r="Q268">
        <v>170848420</v>
      </c>
      <c r="R268" t="str">
        <v>7869285207</v>
      </c>
      <c r="S268" t="str">
        <v>MADHYA PRADESH</v>
      </c>
      <c r="T268" t="str">
        <v>Dharwad</v>
      </c>
      <c r="U268" t="str">
        <v>DOD</v>
      </c>
      <c r="V268" t="str">
        <v>F2 FINTECH</v>
      </c>
      <c r="W268" t="str">
        <v>CHOLA</v>
      </c>
      <c r="X268">
        <v>3500000</v>
      </c>
      <c r="Y268">
        <v>3500000</v>
      </c>
      <c r="Z268" t="str">
        <v>UNSECURED</v>
      </c>
      <c r="AA268" t="str">
        <v>LOGIN</v>
      </c>
      <c r="AD268" t="str">
        <v>LOGIN DONE || CASE IS IN UNDERWRITING || CASE MOVED TO SEP MONTH AND MENTIONED THERE CASE APPROVED OR DISBURSED</v>
      </c>
      <c r="AE268" t="str">
        <v>Dr. Bhutal Rathore  is a government-salaried and self-employed MBBS doctor with 13 years of professional experience and a reported monthly salary of ₹1.20 lakh, along with consultancy income of approximately ₹1.80 lakh from his own clinic. The customer has a CIBIL score of 760 and 9 active loan accounts with total outstanding exposure of approximately ₹1.37 crore and total monthly EMI obligation of ₹2.28 lakh. The banking profile shows an ABB of ₹1.62 lakh for the last 6 months; however, monthly credit data is reported as nil, which requires verification. There are no credit enquiries reported in the last 6 months. We can fund 15-20 LAKHS</v>
      </c>
      <c r="AF268" t="str">
        <v>SANJEET</v>
      </c>
      <c r="AG268" t="str">
        <v>92948 80008</v>
      </c>
      <c r="AH268" t="str">
        <v>sanjeetka@chola.murugappa.com</v>
      </c>
    </row>
    <row r="269">
      <c r="A269">
        <v>7176</v>
      </c>
      <c r="D269" t="str">
        <v>SAMAY</v>
      </c>
      <c r="E269" t="str">
        <v>PUNEET</v>
      </c>
      <c r="F269" t="str">
        <v>SAMAY</v>
      </c>
      <c r="G269" t="str">
        <v>ARIF</v>
      </c>
      <c r="H269" t="str">
        <v>HARSH SHARMA</v>
      </c>
      <c r="I269" t="str">
        <v>HARSH SHARMA</v>
      </c>
      <c r="J269" t="str">
        <v>SALARIED</v>
      </c>
      <c r="L269" t="str">
        <v>DR BHUTAL RATHOR</v>
      </c>
      <c r="N269" t="str">
        <v>NOIDA</v>
      </c>
      <c r="O269">
        <v>46265</v>
      </c>
      <c r="P269">
        <v>46273</v>
      </c>
      <c r="Q269">
        <v>270</v>
      </c>
      <c r="R269" t="str">
        <v>7869285207</v>
      </c>
      <c r="S269" t="str">
        <v>MADHYA PRADESH</v>
      </c>
      <c r="T269" t="str">
        <v>Dharwad</v>
      </c>
      <c r="U269" t="str">
        <v>OD</v>
      </c>
      <c r="V269" t="str">
        <v>F2 FINTECH</v>
      </c>
      <c r="W269" t="str">
        <v>GODREJ</v>
      </c>
      <c r="X269">
        <v>2000000</v>
      </c>
      <c r="Y269">
        <v>2500000</v>
      </c>
      <c r="Z269" t="str">
        <v>UNSECURED</v>
      </c>
      <c r="AA269" t="str">
        <v>REJECTED</v>
      </c>
      <c r="AD269" t="str">
        <v>CASE LOGIN DONE - ELIGIBILITY IS 20 TO 25  LACS || CASE REJECTED  DUE TO CAT D-GODREJ IS NOT DOING D</v>
      </c>
      <c r="AE269" t="str">
        <v>Dr. Bhutal Rathore  is a government-salaried and self-employed MBBS doctor with 13 years of professional experience and a reported monthly salary of ₹1.20 lakh, along with consultancy income of approximately ₹1.80 lakh from his own clinic. The customer has a CIBIL score of 760 and 9 active loan accounts with total outstanding exposure of approximately ₹1.37 crore and total monthly EMI obligation of ₹2.28 lakh. The banking profile shows an ABB of ₹1.62 lakh for the last 6 months; however, monthly credit data is reported as nil, which requires verification. There are no credit enquiries reported in the last 6 months. We can fund 15-20 LAKHS</v>
      </c>
      <c r="AF269" t="str">
        <v>SHIVAM</v>
      </c>
      <c r="AG269" t="str">
        <v>78050 83751</v>
      </c>
      <c r="AH269" t="str">
        <v>Maverik.shivam@ext.godrejcapital.com</v>
      </c>
    </row>
    <row r="270">
      <c r="A270">
        <v>6786</v>
      </c>
      <c r="B270" t="str">
        <v>YES</v>
      </c>
      <c r="C270" t="str">
        <v>YES</v>
      </c>
      <c r="D270" t="str">
        <v>RAJEEV</v>
      </c>
      <c r="E270" t="str">
        <v>PUNEET</v>
      </c>
      <c r="F270" t="str">
        <v>SAMAY</v>
      </c>
      <c r="G270" t="str">
        <v>RAJKUMARI</v>
      </c>
      <c r="H270" t="str">
        <v>RAJKUMARI</v>
      </c>
      <c r="I270" t="str">
        <v>RAJKUMARI</v>
      </c>
      <c r="J270" t="str">
        <v>SALARIED</v>
      </c>
      <c r="L270" t="str">
        <v>DR SOHAM</v>
      </c>
      <c r="M270">
        <v>2000000</v>
      </c>
      <c r="N270" t="str">
        <v>NOIDA</v>
      </c>
      <c r="O270">
        <v>46233</v>
      </c>
      <c r="P270">
        <v>46233</v>
      </c>
      <c r="Q270" t="str">
        <v>1100000226029727</v>
      </c>
      <c r="R270" t="str">
        <v>9163769142</v>
      </c>
      <c r="S270" t="str">
        <v>WEST BENGAL</v>
      </c>
      <c r="T270" t="str">
        <v>KOLKATTA</v>
      </c>
      <c r="U270" t="str">
        <v>OD</v>
      </c>
      <c r="V270" t="str">
        <v>F2 FINTECH</v>
      </c>
      <c r="W270" t="str">
        <v>BAJAJ MARKET</v>
      </c>
      <c r="X270">
        <v>2457000</v>
      </c>
      <c r="Y270">
        <v>2457000</v>
      </c>
      <c r="Z270" t="str">
        <v>UNSECURED</v>
      </c>
      <c r="AA270" t="str">
        <v>DISBURSED</v>
      </c>
      <c r="AB270">
        <v>46265</v>
      </c>
      <c r="AC270">
        <v>46265</v>
      </c>
      <c r="AD270" t="str">
        <v>LOGIN DONE || PROOF 7 CAN NOT DOABLE</v>
      </c>
      <c r="AE270" t="str">
        <v>Dr. Soham Siddhanta is an MBBS-qualified self-employed doctor with 8 years of professional experience, operating his own clinic in Kolkata. He has a reported monthly income of ₹2.00 lakh with an existing EMI obligation of ₹32,000, resulting in a comfortable repayment capacity. The applicant has a CIBIL score of 741, reflecting a strong credit profile. He currently has 12 active credit facilities (including a business loan, professional loan and multiple credit cards) with a total outstanding balance of approximately ₹16.92 lakh against sanctioned limits of ₹30.77 lakh.Overall, the profile is creditworthy with low-to-moderate risk, supported by a healthy credit score, manageable leverage and stable professional income.  the applicant is eligible for a professional loan of approximately ₹20–25 lakhs.</v>
      </c>
      <c r="AF270" t="str">
        <v>abhishek</v>
      </c>
      <c r="AG270" t="str">
        <v>97482 85489</v>
      </c>
      <c r="AH270" t="str">
        <v>abhishek.das1@bajajfinserv.in</v>
      </c>
    </row>
    <row r="271">
      <c r="A271">
        <v>6835</v>
      </c>
      <c r="B271" t="str">
        <v>YES</v>
      </c>
      <c r="D271" t="str">
        <v>SAMAY</v>
      </c>
      <c r="E271" t="str">
        <v>AKSHAY</v>
      </c>
      <c r="F271" t="str">
        <v>SAMAY</v>
      </c>
      <c r="G271" t="str">
        <v>ROSHAN THAKUR</v>
      </c>
      <c r="H271" t="str">
        <v>AMANPREET SINGH</v>
      </c>
      <c r="I271" t="str">
        <v>AMANPREET SINGH</v>
      </c>
      <c r="J271" t="str">
        <v>SALARIED</v>
      </c>
      <c r="L271" t="str">
        <v>DR VEDGIRI V N S AASRITHA VATHSALA</v>
      </c>
      <c r="M271" t="str">
        <v>NIL</v>
      </c>
      <c r="N271" t="str">
        <v>NOIDA</v>
      </c>
      <c r="O271">
        <v>46238</v>
      </c>
      <c r="P271">
        <v>46239</v>
      </c>
      <c r="Q271">
        <v>35</v>
      </c>
      <c r="R271" t="str">
        <v>9989944137</v>
      </c>
      <c r="S271" t="str">
        <v>ANDHRA PRADESH</v>
      </c>
      <c r="T271" t="str">
        <v>TIRUPATI</v>
      </c>
      <c r="U271" t="str">
        <v>OD</v>
      </c>
      <c r="V271" t="str">
        <v>F2 FINTECH</v>
      </c>
      <c r="W271" t="str">
        <v>L&amp;T</v>
      </c>
      <c r="X271">
        <v>1500000</v>
      </c>
      <c r="Y271">
        <v>1500000</v>
      </c>
      <c r="Z271" t="str">
        <v>UNSECURED</v>
      </c>
      <c r="AA271" t="str">
        <v>DISBURSED</v>
      </c>
      <c r="AB271">
        <v>46265</v>
      </c>
      <c r="AC271">
        <v>46265</v>
      </c>
      <c r="AD271" t="str">
        <v xml:space="preserve">CASE LOGIN DONE ||ELIGIBILITY IS 15 LACS NEED TO ADD HIS BROTHER -CO-APPLICANT DETAILS REQ  ||DCOTOR DENIED TO TAKE HIS BROTHER IN LOAN  || BANKER SAYING WE CANNOT TAKE BROTHER AS CO-APPLICANT ON THE GIVEN OHP- HOUSE TAX </v>
      </c>
      <c r="AE271" t="str">
        <v>DR WAS BUSY AND ASK TO CONNECT TOMRROW FOR TVR</v>
      </c>
      <c r="AF271" t="str">
        <v>SASI</v>
      </c>
      <c r="AG271" t="str">
        <v>93925 55528</v>
      </c>
      <c r="AH271" t="str">
        <v>kanakambedusasikumar@ltfs.com</v>
      </c>
    </row>
    <row r="272">
      <c r="R272" t="str">
        <v/>
      </c>
    </row>
    <row r="273">
      <c r="R273" t="str">
        <v/>
      </c>
    </row>
    <row r="274">
      <c r="R274" t="str">
        <v/>
      </c>
    </row>
    <row r="275">
      <c r="R275" t="str">
        <v/>
      </c>
    </row>
    <row r="276">
      <c r="R276" t="str">
        <v/>
      </c>
    </row>
    <row r="277">
      <c r="R277" t="str">
        <v/>
      </c>
    </row>
    <row r="278">
      <c r="R278" t="str">
        <v/>
      </c>
    </row>
    <row r="279">
      <c r="R279" t="str">
        <v/>
      </c>
    </row>
    <row r="280">
      <c r="R280" t="str">
        <v/>
      </c>
    </row>
    <row r="281">
      <c r="R281" t="str">
        <v/>
      </c>
    </row>
    <row r="282">
      <c r="R282" t="str">
        <v/>
      </c>
    </row>
    <row r="283">
      <c r="R283" t="str">
        <v/>
      </c>
    </row>
    <row r="284">
      <c r="R284" t="str">
        <v/>
      </c>
    </row>
    <row r="285">
      <c r="R285" t="str">
        <v/>
      </c>
    </row>
    <row r="286">
      <c r="R286" t="str">
        <v/>
      </c>
    </row>
    <row r="287">
      <c r="R287" t="str">
        <v/>
      </c>
    </row>
    <row r="288">
      <c r="R288" t="str">
        <v/>
      </c>
    </row>
    <row r="289">
      <c r="R289" t="str">
        <v/>
      </c>
    </row>
    <row r="290">
      <c r="R290" t="str">
        <v/>
      </c>
    </row>
    <row r="291">
      <c r="R291" t="str">
        <v/>
      </c>
    </row>
    <row r="292">
      <c r="R292" t="str">
        <v/>
      </c>
    </row>
    <row r="293">
      <c r="R293" t="str">
        <v/>
      </c>
    </row>
    <row r="294">
      <c r="R294" t="str">
        <v/>
      </c>
    </row>
    <row r="295">
      <c r="R295" t="str">
        <v/>
      </c>
    </row>
    <row r="296">
      <c r="R296" t="str">
        <v/>
      </c>
    </row>
    <row r="297">
      <c r="R297" t="str">
        <v/>
      </c>
    </row>
    <row r="298">
      <c r="R298" t="str">
        <v/>
      </c>
    </row>
    <row r="299">
      <c r="R299" t="str">
        <v/>
      </c>
    </row>
    <row r="300">
      <c r="R300" t="str">
        <v/>
      </c>
    </row>
    <row r="301">
      <c r="R301" t="str">
        <v/>
      </c>
    </row>
    <row r="302">
      <c r="R302" t="str">
        <v/>
      </c>
    </row>
    <row r="303">
      <c r="R303" t="str">
        <v/>
      </c>
    </row>
    <row r="304">
      <c r="R304" t="str">
        <v/>
      </c>
    </row>
    <row r="305">
      <c r="R305" t="str">
        <v/>
      </c>
    </row>
    <row r="306">
      <c r="R306" t="str">
        <v/>
      </c>
    </row>
    <row r="307">
      <c r="R307" t="str">
        <v/>
      </c>
    </row>
    <row r="308">
      <c r="R308" t="str">
        <v/>
      </c>
    </row>
    <row r="309">
      <c r="R309" t="str">
        <v/>
      </c>
    </row>
    <row r="310">
      <c r="R310" t="str">
        <v/>
      </c>
    </row>
    <row r="311">
      <c r="R311" t="str">
        <v/>
      </c>
    </row>
    <row r="312">
      <c r="R312" t="str">
        <v/>
      </c>
    </row>
    <row r="313">
      <c r="R313" t="str">
        <v/>
      </c>
    </row>
    <row r="314">
      <c r="R314" t="str">
        <v/>
      </c>
    </row>
    <row r="315">
      <c r="R315" t="str">
        <v/>
      </c>
    </row>
    <row r="316">
      <c r="R316" t="str">
        <v/>
      </c>
    </row>
    <row r="317">
      <c r="R317" t="str">
        <v/>
      </c>
    </row>
    <row r="318">
      <c r="R318" t="str">
        <v/>
      </c>
    </row>
    <row r="319">
      <c r="R319" t="str">
        <v/>
      </c>
    </row>
    <row r="320">
      <c r="R320" t="str">
        <v/>
      </c>
    </row>
    <row r="321">
      <c r="R321" t="str">
        <v/>
      </c>
    </row>
    <row r="322">
      <c r="R322" t="str">
        <v/>
      </c>
    </row>
    <row r="323">
      <c r="R323" t="str">
        <v/>
      </c>
    </row>
    <row r="324">
      <c r="R324" t="str">
        <v/>
      </c>
    </row>
    <row r="325">
      <c r="R325" t="str">
        <v/>
      </c>
    </row>
    <row r="326">
      <c r="R326" t="str">
        <v/>
      </c>
    </row>
    <row r="327">
      <c r="R327" t="str">
        <v/>
      </c>
    </row>
    <row r="328">
      <c r="R328" t="str">
        <v/>
      </c>
    </row>
    <row r="329">
      <c r="R329" t="str">
        <v/>
      </c>
    </row>
    <row r="330">
      <c r="R330" t="str">
        <v/>
      </c>
    </row>
    <row r="331">
      <c r="R331" t="str">
        <v/>
      </c>
    </row>
    <row r="332">
      <c r="R332" t="str">
        <v/>
      </c>
    </row>
    <row r="333">
      <c r="R333" t="str">
        <v/>
      </c>
    </row>
    <row r="334">
      <c r="R334" t="str">
        <v/>
      </c>
    </row>
    <row r="335">
      <c r="R335" t="str">
        <v/>
      </c>
    </row>
    <row r="336">
      <c r="R336" t="str">
        <v/>
      </c>
    </row>
    <row r="337">
      <c r="R337" t="str">
        <v/>
      </c>
    </row>
    <row r="338">
      <c r="R338" t="str">
        <v/>
      </c>
    </row>
    <row r="339">
      <c r="R339" t="str">
        <v/>
      </c>
    </row>
    <row r="340">
      <c r="R340" t="str">
        <v/>
      </c>
    </row>
    <row r="341">
      <c r="R341" t="str">
        <v/>
      </c>
    </row>
    <row r="342">
      <c r="R342" t="str">
        <v/>
      </c>
    </row>
    <row r="343">
      <c r="R343" t="str">
        <v/>
      </c>
    </row>
    <row r="344">
      <c r="R344" t="str">
        <v/>
      </c>
    </row>
    <row r="345">
      <c r="R345" t="str">
        <v/>
      </c>
    </row>
    <row r="346">
      <c r="R346" t="str">
        <v/>
      </c>
    </row>
    <row r="347">
      <c r="R347" t="str">
        <v/>
      </c>
    </row>
    <row r="348">
      <c r="R348" t="str">
        <v/>
      </c>
    </row>
    <row r="349">
      <c r="R349" t="str">
        <v/>
      </c>
    </row>
    <row r="350">
      <c r="R350" t="str">
        <v/>
      </c>
    </row>
    <row r="351">
      <c r="R351" t="str">
        <v/>
      </c>
    </row>
    <row r="352">
      <c r="R352" t="str">
        <v/>
      </c>
    </row>
    <row r="353">
      <c r="R353" t="str">
        <v/>
      </c>
    </row>
    <row r="354">
      <c r="R354" t="str">
        <v/>
      </c>
    </row>
    <row r="355">
      <c r="R355" t="str">
        <v/>
      </c>
    </row>
    <row r="356">
      <c r="R356" t="str">
        <v/>
      </c>
    </row>
    <row r="357">
      <c r="R357" t="str">
        <v/>
      </c>
    </row>
    <row r="358">
      <c r="R358" t="str">
        <v/>
      </c>
    </row>
    <row r="359">
      <c r="R359" t="str">
        <v/>
      </c>
    </row>
    <row r="360">
      <c r="R360" t="str">
        <v/>
      </c>
    </row>
    <row r="361">
      <c r="R361" t="str">
        <v/>
      </c>
    </row>
    <row r="362">
      <c r="R362" t="str">
        <v/>
      </c>
    </row>
    <row r="363">
      <c r="R363" t="str">
        <v/>
      </c>
    </row>
    <row r="364">
      <c r="R364" t="str">
        <v/>
      </c>
    </row>
    <row r="365">
      <c r="R365" t="str">
        <v/>
      </c>
    </row>
    <row r="366">
      <c r="R366" t="str">
        <v/>
      </c>
    </row>
    <row r="367">
      <c r="R367" t="str">
        <v/>
      </c>
    </row>
    <row r="368">
      <c r="R368" t="str">
        <v/>
      </c>
    </row>
    <row r="369">
      <c r="R369" t="str">
        <v/>
      </c>
    </row>
    <row r="370">
      <c r="R370" t="str">
        <v/>
      </c>
    </row>
    <row r="371">
      <c r="R371" t="str">
        <v/>
      </c>
    </row>
    <row r="372">
      <c r="R372" t="str">
        <v/>
      </c>
    </row>
    <row r="373">
      <c r="R373" t="str">
        <v/>
      </c>
    </row>
    <row r="374">
      <c r="R374" t="str">
        <v/>
      </c>
    </row>
    <row r="375">
      <c r="R375" t="str">
        <v/>
      </c>
    </row>
    <row r="376">
      <c r="R376" t="str">
        <v/>
      </c>
    </row>
    <row r="377">
      <c r="R377" t="str">
        <v/>
      </c>
    </row>
    <row r="378">
      <c r="R378" t="str">
        <v/>
      </c>
    </row>
    <row r="379">
      <c r="R379" t="str">
        <v/>
      </c>
    </row>
    <row r="380">
      <c r="R380" t="str">
        <v/>
      </c>
    </row>
    <row r="381">
      <c r="R381" t="str">
        <v/>
      </c>
    </row>
    <row r="382">
      <c r="R382" t="str">
        <v/>
      </c>
    </row>
    <row r="383">
      <c r="R383" t="str">
        <v/>
      </c>
    </row>
    <row r="384">
      <c r="R384" t="str">
        <v/>
      </c>
    </row>
    <row r="385">
      <c r="R385" t="str">
        <v/>
      </c>
    </row>
    <row r="386">
      <c r="R386" t="str">
        <v/>
      </c>
    </row>
    <row r="387">
      <c r="R387" t="str">
        <v/>
      </c>
    </row>
    <row r="388">
      <c r="R388" t="str">
        <v/>
      </c>
    </row>
    <row r="389">
      <c r="R389" t="str">
        <v/>
      </c>
    </row>
    <row r="390">
      <c r="R390" t="str">
        <v/>
      </c>
    </row>
    <row r="391">
      <c r="R391" t="str">
        <v/>
      </c>
    </row>
    <row r="392">
      <c r="R392" t="str">
        <v/>
      </c>
    </row>
    <row r="393">
      <c r="R393" t="str">
        <v/>
      </c>
    </row>
    <row r="394">
      <c r="R394" t="str">
        <v/>
      </c>
    </row>
    <row r="395">
      <c r="R395" t="str">
        <v/>
      </c>
    </row>
    <row r="396">
      <c r="R396" t="str">
        <v/>
      </c>
    </row>
    <row r="397">
      <c r="R397" t="str">
        <v/>
      </c>
    </row>
    <row r="398">
      <c r="R398" t="str">
        <v/>
      </c>
    </row>
    <row r="399">
      <c r="R399" t="str">
        <v/>
      </c>
    </row>
    <row r="400">
      <c r="R400" t="str">
        <v/>
      </c>
    </row>
    <row r="401">
      <c r="R401" t="str">
        <v/>
      </c>
    </row>
    <row r="402">
      <c r="R402" t="str">
        <v/>
      </c>
    </row>
    <row r="403">
      <c r="R403" t="str">
        <v/>
      </c>
    </row>
    <row r="404">
      <c r="R404" t="str">
        <v/>
      </c>
    </row>
    <row r="405">
      <c r="R405" t="str">
        <v/>
      </c>
    </row>
    <row r="406">
      <c r="R406" t="str">
        <v/>
      </c>
    </row>
    <row r="407">
      <c r="R407" t="str">
        <v/>
      </c>
    </row>
    <row r="408">
      <c r="R408" t="str">
        <v/>
      </c>
    </row>
    <row r="409">
      <c r="R409" t="str">
        <v/>
      </c>
    </row>
    <row r="410">
      <c r="R410" t="str">
        <v/>
      </c>
    </row>
    <row r="411">
      <c r="R411" t="str">
        <v/>
      </c>
    </row>
    <row r="412">
      <c r="R412" t="str">
        <v/>
      </c>
    </row>
    <row r="413">
      <c r="R413" t="str">
        <v/>
      </c>
    </row>
    <row r="414">
      <c r="R414" t="str">
        <v/>
      </c>
    </row>
    <row r="415">
      <c r="R415" t="str">
        <v/>
      </c>
    </row>
    <row r="416">
      <c r="R416" t="str">
        <v/>
      </c>
    </row>
    <row r="417">
      <c r="R417" t="str">
        <v/>
      </c>
    </row>
    <row r="418">
      <c r="R418" t="str">
        <v/>
      </c>
    </row>
    <row r="419">
      <c r="R419" t="str">
        <v/>
      </c>
    </row>
    <row r="420">
      <c r="R420" t="str">
        <v/>
      </c>
    </row>
    <row r="421">
      <c r="R421" t="str">
        <v/>
      </c>
    </row>
    <row r="422">
      <c r="R422" t="str">
        <v/>
      </c>
    </row>
    <row r="423">
      <c r="R423" t="str">
        <v/>
      </c>
    </row>
    <row r="424">
      <c r="R424" t="str">
        <v/>
      </c>
    </row>
    <row r="425">
      <c r="R425" t="str">
        <v/>
      </c>
    </row>
    <row r="426">
      <c r="R426" t="str">
        <v/>
      </c>
    </row>
    <row r="427">
      <c r="R427" t="str">
        <v/>
      </c>
    </row>
    <row r="428">
      <c r="R428" t="str">
        <v/>
      </c>
    </row>
    <row r="429">
      <c r="R429" t="str">
        <v/>
      </c>
    </row>
    <row r="430">
      <c r="R430" t="str">
        <v/>
      </c>
    </row>
    <row r="431">
      <c r="R431" t="str">
        <v/>
      </c>
    </row>
    <row r="432">
      <c r="R432" t="str">
        <v/>
      </c>
    </row>
    <row r="433">
      <c r="R433" t="str">
        <v/>
      </c>
    </row>
    <row r="434">
      <c r="R434" t="str">
        <v/>
      </c>
    </row>
    <row r="435">
      <c r="R435" t="str">
        <v/>
      </c>
    </row>
    <row r="436">
      <c r="R436" t="str">
        <v/>
      </c>
    </row>
    <row r="437">
      <c r="R437" t="str">
        <v/>
      </c>
    </row>
    <row r="438">
      <c r="R438" t="str">
        <v/>
      </c>
    </row>
    <row r="439">
      <c r="R439" t="str">
        <v/>
      </c>
    </row>
    <row r="440">
      <c r="R440" t="str">
        <v/>
      </c>
    </row>
    <row r="441">
      <c r="R441" t="str">
        <v/>
      </c>
    </row>
    <row r="442">
      <c r="R442" t="str">
        <v/>
      </c>
    </row>
    <row r="443">
      <c r="R443" t="str">
        <v/>
      </c>
    </row>
    <row r="444">
      <c r="R444" t="str">
        <v/>
      </c>
    </row>
    <row r="445">
      <c r="R445" t="str">
        <v/>
      </c>
    </row>
    <row r="446">
      <c r="R446" t="str">
        <v/>
      </c>
    </row>
    <row r="447">
      <c r="R447" t="str">
        <v/>
      </c>
    </row>
    <row r="448">
      <c r="R448" t="str">
        <v/>
      </c>
    </row>
    <row r="449">
      <c r="R449" t="str">
        <v/>
      </c>
    </row>
    <row r="450">
      <c r="R450" t="str">
        <v/>
      </c>
    </row>
    <row r="451">
      <c r="R451" t="str">
        <v/>
      </c>
    </row>
    <row r="452">
      <c r="R452" t="str">
        <v/>
      </c>
    </row>
    <row r="453">
      <c r="R453" t="str">
        <v/>
      </c>
    </row>
    <row r="454">
      <c r="R454" t="str">
        <v/>
      </c>
    </row>
    <row r="455">
      <c r="R455" t="str">
        <v/>
      </c>
    </row>
    <row r="456">
      <c r="R456" t="str">
        <v/>
      </c>
    </row>
    <row r="457">
      <c r="R457" t="str">
        <v/>
      </c>
    </row>
    <row r="458">
      <c r="R458" t="str">
        <v/>
      </c>
    </row>
    <row r="459">
      <c r="R459" t="str">
        <v/>
      </c>
    </row>
    <row r="460">
      <c r="R460" t="str">
        <v/>
      </c>
    </row>
    <row r="461">
      <c r="R461" t="str">
        <v/>
      </c>
    </row>
    <row r="462">
      <c r="R462" t="str">
        <v/>
      </c>
    </row>
    <row r="463">
      <c r="R463" t="str">
        <v/>
      </c>
    </row>
    <row r="464">
      <c r="R464" t="str">
        <v/>
      </c>
    </row>
    <row r="465">
      <c r="R465" t="str">
        <v/>
      </c>
    </row>
    <row r="466">
      <c r="R466" t="str">
        <v/>
      </c>
    </row>
    <row r="467">
      <c r="R467" t="str">
        <v/>
      </c>
    </row>
    <row r="468">
      <c r="R468" t="str">
        <v/>
      </c>
    </row>
    <row r="469">
      <c r="R469" t="str">
        <v/>
      </c>
    </row>
    <row r="470">
      <c r="R470" t="str">
        <v/>
      </c>
    </row>
    <row r="471">
      <c r="R471" t="str">
        <v/>
      </c>
    </row>
    <row r="472">
      <c r="R472" t="str">
        <v/>
      </c>
    </row>
    <row r="473">
      <c r="R473" t="str">
        <v/>
      </c>
    </row>
    <row r="474">
      <c r="R474" t="str">
        <v/>
      </c>
    </row>
    <row r="475">
      <c r="R475" t="str">
        <v/>
      </c>
    </row>
    <row r="476">
      <c r="R476" t="str">
        <v/>
      </c>
    </row>
    <row r="477">
      <c r="R477" t="str">
        <v/>
      </c>
    </row>
    <row r="478">
      <c r="R478" t="str">
        <v/>
      </c>
    </row>
    <row r="479">
      <c r="R479" t="str">
        <v/>
      </c>
    </row>
    <row r="480">
      <c r="R480" t="str">
        <v/>
      </c>
    </row>
    <row r="481">
      <c r="R481" t="str">
        <v/>
      </c>
    </row>
    <row r="482">
      <c r="R482" t="str">
        <v/>
      </c>
    </row>
    <row r="483">
      <c r="R483" t="str">
        <v/>
      </c>
    </row>
    <row r="484">
      <c r="R484" t="str">
        <v/>
      </c>
    </row>
    <row r="485">
      <c r="R485" t="str">
        <v/>
      </c>
    </row>
    <row r="486">
      <c r="R486" t="str">
        <v/>
      </c>
    </row>
    <row r="487">
      <c r="R487" t="str">
        <v/>
      </c>
    </row>
    <row r="488">
      <c r="R488" t="str">
        <v/>
      </c>
    </row>
    <row r="489">
      <c r="R489" t="str">
        <v/>
      </c>
    </row>
    <row r="490">
      <c r="R490" t="str">
        <v/>
      </c>
    </row>
    <row r="491">
      <c r="R491" t="str">
        <v/>
      </c>
    </row>
    <row r="492">
      <c r="R492" t="str">
        <v/>
      </c>
    </row>
    <row r="493">
      <c r="R493" t="str">
        <v/>
      </c>
    </row>
    <row r="494">
      <c r="R494" t="str">
        <v/>
      </c>
    </row>
    <row r="495">
      <c r="R495" t="str">
        <v/>
      </c>
    </row>
    <row r="496">
      <c r="R496" t="str">
        <v/>
      </c>
    </row>
    <row r="497">
      <c r="R497" t="str">
        <v/>
      </c>
    </row>
    <row r="498">
      <c r="R498" t="str">
        <v/>
      </c>
    </row>
    <row r="499">
      <c r="R499" t="str">
        <v/>
      </c>
    </row>
    <row r="500">
      <c r="R500" t="str">
        <v/>
      </c>
    </row>
    <row r="501">
      <c r="R501" t="str">
        <v/>
      </c>
    </row>
    <row r="502">
      <c r="R502" t="str">
        <v/>
      </c>
    </row>
    <row r="503">
      <c r="R503" t="str">
        <v/>
      </c>
    </row>
    <row r="504">
      <c r="R504" t="str">
        <v/>
      </c>
    </row>
    <row r="505">
      <c r="R505" t="str">
        <v/>
      </c>
    </row>
    <row r="506">
      <c r="R506" t="str">
        <v/>
      </c>
    </row>
    <row r="507">
      <c r="R507" t="str">
        <v/>
      </c>
    </row>
    <row r="508">
      <c r="R508" t="str">
        <v/>
      </c>
    </row>
    <row r="509">
      <c r="R509" t="str">
        <v/>
      </c>
    </row>
    <row r="510">
      <c r="R510" t="str">
        <v/>
      </c>
    </row>
    <row r="511">
      <c r="R511" t="str">
        <v/>
      </c>
    </row>
    <row r="512">
      <c r="R512" t="str">
        <v/>
      </c>
    </row>
    <row r="513">
      <c r="R513" t="str">
        <v/>
      </c>
    </row>
    <row r="514">
      <c r="R514" t="str">
        <v/>
      </c>
    </row>
    <row r="515">
      <c r="R515" t="str">
        <v/>
      </c>
    </row>
    <row r="516">
      <c r="R516" t="str">
        <v/>
      </c>
    </row>
    <row r="517">
      <c r="R517" t="str">
        <v/>
      </c>
    </row>
    <row r="518">
      <c r="R518" t="str">
        <v/>
      </c>
    </row>
    <row r="519">
      <c r="R519" t="str">
        <v/>
      </c>
    </row>
    <row r="520">
      <c r="R520" t="str">
        <v/>
      </c>
    </row>
    <row r="521">
      <c r="R521" t="str">
        <v/>
      </c>
    </row>
    <row r="522">
      <c r="R522" t="str">
        <v/>
      </c>
    </row>
    <row r="523">
      <c r="R523" t="str">
        <v/>
      </c>
    </row>
    <row r="524">
      <c r="R524" t="str">
        <v/>
      </c>
    </row>
    <row r="525">
      <c r="R525" t="str">
        <v/>
      </c>
    </row>
    <row r="526">
      <c r="R526" t="str">
        <v/>
      </c>
    </row>
    <row r="527">
      <c r="R527" t="str">
        <v/>
      </c>
    </row>
    <row r="528">
      <c r="R528" t="str">
        <v/>
      </c>
    </row>
    <row r="529">
      <c r="R529" t="str">
        <v/>
      </c>
    </row>
    <row r="530">
      <c r="R530" t="str">
        <v/>
      </c>
    </row>
    <row r="531">
      <c r="R531" t="str">
        <v/>
      </c>
    </row>
    <row r="532">
      <c r="R532" t="str">
        <v/>
      </c>
    </row>
    <row r="533">
      <c r="R533" t="str">
        <v/>
      </c>
    </row>
    <row r="534">
      <c r="R534" t="str">
        <v/>
      </c>
    </row>
    <row r="535">
      <c r="R535" t="str">
        <v/>
      </c>
    </row>
    <row r="536">
      <c r="R536" t="str">
        <v/>
      </c>
    </row>
    <row r="537">
      <c r="R537" t="str">
        <v/>
      </c>
    </row>
    <row r="538">
      <c r="R538" t="str">
        <v/>
      </c>
    </row>
    <row r="539">
      <c r="R539" t="str">
        <v/>
      </c>
    </row>
    <row r="540">
      <c r="R540" t="str">
        <v/>
      </c>
    </row>
    <row r="541">
      <c r="R541" t="str">
        <v/>
      </c>
    </row>
    <row r="542">
      <c r="R542" t="str">
        <v/>
      </c>
    </row>
    <row r="543">
      <c r="R543" t="str">
        <v/>
      </c>
    </row>
    <row r="544">
      <c r="R544" t="str">
        <v/>
      </c>
    </row>
    <row r="545">
      <c r="R545" t="str">
        <v/>
      </c>
    </row>
    <row r="546">
      <c r="R546" t="str">
        <v/>
      </c>
    </row>
    <row r="547">
      <c r="R547" t="str">
        <v/>
      </c>
    </row>
    <row r="548">
      <c r="R548" t="str">
        <v/>
      </c>
    </row>
    <row r="549">
      <c r="R549" t="str">
        <v/>
      </c>
    </row>
    <row r="550">
      <c r="R550" t="str">
        <v/>
      </c>
    </row>
    <row r="551">
      <c r="R551" t="str">
        <v/>
      </c>
    </row>
    <row r="552">
      <c r="R552" t="str">
        <v/>
      </c>
    </row>
    <row r="553">
      <c r="R553" t="str">
        <v/>
      </c>
    </row>
    <row r="554">
      <c r="R554" t="str">
        <v/>
      </c>
    </row>
    <row r="555">
      <c r="R555" t="str">
        <v/>
      </c>
    </row>
    <row r="556">
      <c r="R556" t="str">
        <v/>
      </c>
    </row>
    <row r="557">
      <c r="R557" t="str">
        <v/>
      </c>
    </row>
    <row r="558">
      <c r="R558" t="str">
        <v/>
      </c>
    </row>
    <row r="559">
      <c r="R559" t="str">
        <v/>
      </c>
    </row>
    <row r="560">
      <c r="R560" t="str">
        <v/>
      </c>
    </row>
    <row r="561">
      <c r="R561" t="str">
        <v/>
      </c>
    </row>
    <row r="562">
      <c r="R562" t="str">
        <v/>
      </c>
    </row>
    <row r="563">
      <c r="R563" t="str">
        <v/>
      </c>
    </row>
    <row r="564">
      <c r="R564" t="str">
        <v/>
      </c>
    </row>
    <row r="565">
      <c r="R565" t="str">
        <v/>
      </c>
    </row>
    <row r="566">
      <c r="R566" t="str">
        <v/>
      </c>
    </row>
    <row r="567">
      <c r="R567" t="str">
        <v/>
      </c>
    </row>
    <row r="568">
      <c r="R568" t="str">
        <v/>
      </c>
    </row>
    <row r="569">
      <c r="R569" t="str">
        <v/>
      </c>
    </row>
    <row r="570">
      <c r="R570" t="str">
        <v/>
      </c>
    </row>
    <row r="571">
      <c r="R571" t="str">
        <v/>
      </c>
    </row>
    <row r="572">
      <c r="R572" t="str">
        <v/>
      </c>
    </row>
    <row r="573">
      <c r="R573" t="str">
        <v/>
      </c>
    </row>
    <row r="574">
      <c r="R574" t="str">
        <v/>
      </c>
    </row>
    <row r="575">
      <c r="R575" t="str">
        <v/>
      </c>
    </row>
    <row r="576">
      <c r="R576" t="str">
        <v/>
      </c>
    </row>
    <row r="577">
      <c r="R577" t="str">
        <v/>
      </c>
    </row>
    <row r="578">
      <c r="R578" t="str">
        <v/>
      </c>
    </row>
    <row r="579">
      <c r="R579" t="str">
        <v/>
      </c>
    </row>
    <row r="580">
      <c r="R580" t="str">
        <v/>
      </c>
    </row>
    <row r="581">
      <c r="R581" t="str">
        <v/>
      </c>
    </row>
    <row r="582">
      <c r="R582" t="str">
        <v/>
      </c>
    </row>
    <row r="583">
      <c r="R583" t="str">
        <v/>
      </c>
    </row>
    <row r="584">
      <c r="R584" t="str">
        <v/>
      </c>
    </row>
    <row r="585">
      <c r="R585" t="str">
        <v/>
      </c>
    </row>
    <row r="586">
      <c r="R586" t="str">
        <v/>
      </c>
    </row>
    <row r="587">
      <c r="R587" t="str">
        <v/>
      </c>
    </row>
    <row r="588">
      <c r="R588" t="str">
        <v/>
      </c>
    </row>
    <row r="589">
      <c r="R589" t="str">
        <v/>
      </c>
    </row>
    <row r="590">
      <c r="R590" t="str">
        <v/>
      </c>
    </row>
    <row r="591">
      <c r="R591" t="str">
        <v/>
      </c>
    </row>
    <row r="592">
      <c r="R592" t="str">
        <v/>
      </c>
    </row>
    <row r="593">
      <c r="R593" t="str">
        <v/>
      </c>
    </row>
    <row r="594">
      <c r="R594" t="str">
        <v/>
      </c>
    </row>
    <row r="595">
      <c r="R595" t="str">
        <v/>
      </c>
    </row>
    <row r="596">
      <c r="R596" t="str">
        <v/>
      </c>
    </row>
    <row r="597">
      <c r="R597" t="str">
        <v/>
      </c>
    </row>
    <row r="598">
      <c r="R598" t="str">
        <v/>
      </c>
    </row>
    <row r="599">
      <c r="R599" t="str">
        <v/>
      </c>
    </row>
    <row r="600">
      <c r="R600" t="str">
        <v/>
      </c>
    </row>
    <row r="601">
      <c r="R601" t="str">
        <v/>
      </c>
    </row>
    <row r="602">
      <c r="R602" t="str">
        <v/>
      </c>
    </row>
    <row r="603">
      <c r="R603" t="str">
        <v/>
      </c>
    </row>
    <row r="604">
      <c r="R604" t="str">
        <v/>
      </c>
    </row>
    <row r="605">
      <c r="R605" t="str">
        <v/>
      </c>
    </row>
    <row r="606">
      <c r="R606" t="str">
        <v/>
      </c>
    </row>
    <row r="607">
      <c r="R607" t="str">
        <v/>
      </c>
    </row>
    <row r="608">
      <c r="R608" t="str">
        <v/>
      </c>
    </row>
    <row r="609">
      <c r="R609" t="str">
        <v/>
      </c>
    </row>
    <row r="610">
      <c r="R610" t="str">
        <v/>
      </c>
    </row>
    <row r="611">
      <c r="R611" t="str">
        <v/>
      </c>
    </row>
    <row r="612">
      <c r="R612" t="str">
        <v/>
      </c>
    </row>
    <row r="613">
      <c r="R613" t="str">
        <v/>
      </c>
    </row>
    <row r="614">
      <c r="R614" t="str">
        <v/>
      </c>
    </row>
    <row r="615">
      <c r="R615" t="str">
        <v/>
      </c>
    </row>
    <row r="616">
      <c r="R616" t="str">
        <v/>
      </c>
    </row>
    <row r="617">
      <c r="R617" t="str">
        <v/>
      </c>
    </row>
    <row r="618">
      <c r="R618" t="str">
        <v/>
      </c>
    </row>
    <row r="619">
      <c r="R619" t="str">
        <v/>
      </c>
    </row>
    <row r="620">
      <c r="R620" t="str">
        <v/>
      </c>
    </row>
    <row r="621">
      <c r="R621" t="str">
        <v/>
      </c>
    </row>
    <row r="622">
      <c r="R622" t="str">
        <v/>
      </c>
    </row>
    <row r="623">
      <c r="R623" t="str">
        <v/>
      </c>
    </row>
    <row r="624">
      <c r="R624" t="str">
        <v/>
      </c>
    </row>
    <row r="625">
      <c r="R625" t="str">
        <v/>
      </c>
    </row>
    <row r="626">
      <c r="R626" t="str">
        <v/>
      </c>
    </row>
    <row r="627">
      <c r="R627" t="str">
        <v/>
      </c>
    </row>
    <row r="628">
      <c r="R628" t="str">
        <v/>
      </c>
    </row>
    <row r="629">
      <c r="R629" t="str">
        <v/>
      </c>
    </row>
    <row r="630">
      <c r="R630" t="str">
        <v/>
      </c>
    </row>
    <row r="631">
      <c r="R631" t="str">
        <v/>
      </c>
    </row>
    <row r="632">
      <c r="R632" t="str">
        <v/>
      </c>
    </row>
    <row r="633">
      <c r="R633" t="str">
        <v/>
      </c>
    </row>
    <row r="634">
      <c r="R634" t="str">
        <v/>
      </c>
    </row>
    <row r="635">
      <c r="R635" t="str">
        <v/>
      </c>
    </row>
    <row r="636">
      <c r="R636" t="str">
        <v/>
      </c>
    </row>
    <row r="637">
      <c r="R637" t="str">
        <v/>
      </c>
    </row>
    <row r="638">
      <c r="R638" t="str">
        <v/>
      </c>
    </row>
    <row r="639">
      <c r="R639" t="str">
        <v/>
      </c>
    </row>
    <row r="640">
      <c r="R640" t="str">
        <v/>
      </c>
    </row>
    <row r="641">
      <c r="R641" t="str">
        <v/>
      </c>
    </row>
    <row r="642">
      <c r="R642" t="str">
        <v/>
      </c>
    </row>
    <row r="643">
      <c r="R643" t="str">
        <v/>
      </c>
    </row>
    <row r="644">
      <c r="R644" t="str">
        <v/>
      </c>
    </row>
    <row r="645">
      <c r="R645" t="str">
        <v/>
      </c>
    </row>
    <row r="646">
      <c r="R646" t="str">
        <v/>
      </c>
    </row>
    <row r="647">
      <c r="R647" t="str">
        <v/>
      </c>
    </row>
    <row r="648">
      <c r="R648" t="str">
        <v/>
      </c>
    </row>
    <row r="649">
      <c r="R649" t="str">
        <v/>
      </c>
    </row>
    <row r="650">
      <c r="R650" t="str">
        <v/>
      </c>
    </row>
    <row r="651">
      <c r="R651" t="str">
        <v/>
      </c>
    </row>
    <row r="652">
      <c r="R652" t="str">
        <v/>
      </c>
    </row>
    <row r="653">
      <c r="R653" t="str">
        <v/>
      </c>
    </row>
    <row r="654">
      <c r="R654" t="str">
        <v/>
      </c>
    </row>
    <row r="655">
      <c r="R655" t="str">
        <v/>
      </c>
    </row>
    <row r="656">
      <c r="R656" t="str">
        <v/>
      </c>
    </row>
    <row r="657">
      <c r="R657" t="str">
        <v/>
      </c>
    </row>
    <row r="658">
      <c r="R658" t="str">
        <v/>
      </c>
    </row>
    <row r="659">
      <c r="R659" t="str">
        <v/>
      </c>
    </row>
    <row r="660">
      <c r="R660" t="str">
        <v/>
      </c>
    </row>
    <row r="661">
      <c r="R661" t="str">
        <v/>
      </c>
    </row>
    <row r="662">
      <c r="R662" t="str">
        <v/>
      </c>
    </row>
    <row r="663">
      <c r="R663" t="str">
        <v/>
      </c>
    </row>
    <row r="664">
      <c r="R664" t="str">
        <v/>
      </c>
    </row>
    <row r="665">
      <c r="R665" t="str">
        <v/>
      </c>
    </row>
    <row r="666">
      <c r="R666" t="str">
        <v/>
      </c>
    </row>
    <row r="667">
      <c r="R667" t="str">
        <v/>
      </c>
    </row>
    <row r="668">
      <c r="R668" t="str">
        <v/>
      </c>
    </row>
    <row r="669">
      <c r="R669" t="str">
        <v/>
      </c>
    </row>
    <row r="670">
      <c r="R670" t="str">
        <v/>
      </c>
    </row>
    <row r="671">
      <c r="R671" t="str">
        <v/>
      </c>
    </row>
    <row r="672">
      <c r="R672" t="str">
        <v/>
      </c>
    </row>
    <row r="673">
      <c r="R673" t="str">
        <v/>
      </c>
    </row>
    <row r="674">
      <c r="R674" t="str">
        <v/>
      </c>
    </row>
    <row r="675">
      <c r="R675" t="str">
        <v/>
      </c>
    </row>
    <row r="676">
      <c r="R676" t="str">
        <v/>
      </c>
    </row>
    <row r="677">
      <c r="R677" t="str">
        <v/>
      </c>
    </row>
    <row r="678">
      <c r="R678" t="str">
        <v/>
      </c>
    </row>
    <row r="679">
      <c r="R679" t="str">
        <v/>
      </c>
    </row>
    <row r="680">
      <c r="R680" t="str">
        <v/>
      </c>
    </row>
    <row r="681">
      <c r="R681" t="str">
        <v/>
      </c>
    </row>
    <row r="682">
      <c r="R682" t="str">
        <v/>
      </c>
    </row>
    <row r="683">
      <c r="R683" t="str">
        <v/>
      </c>
    </row>
    <row r="684">
      <c r="R684" t="str">
        <v/>
      </c>
    </row>
    <row r="685">
      <c r="R685" t="str">
        <v/>
      </c>
    </row>
    <row r="686">
      <c r="R686" t="str">
        <v/>
      </c>
    </row>
    <row r="687">
      <c r="R687" t="str">
        <v/>
      </c>
    </row>
    <row r="688">
      <c r="R688" t="str">
        <v/>
      </c>
    </row>
    <row r="689">
      <c r="R689" t="str">
        <v/>
      </c>
    </row>
    <row r="690">
      <c r="R690" t="str">
        <v/>
      </c>
    </row>
    <row r="691">
      <c r="R691" t="str">
        <v/>
      </c>
    </row>
    <row r="692">
      <c r="R692" t="str">
        <v/>
      </c>
    </row>
    <row r="693">
      <c r="R693" t="str">
        <v/>
      </c>
    </row>
    <row r="694">
      <c r="R694" t="str">
        <v/>
      </c>
    </row>
    <row r="695">
      <c r="R695" t="str">
        <v/>
      </c>
    </row>
    <row r="696">
      <c r="R696" t="str">
        <v/>
      </c>
    </row>
    <row r="697">
      <c r="R697" t="str">
        <v/>
      </c>
    </row>
    <row r="698">
      <c r="R698" t="str">
        <v/>
      </c>
    </row>
    <row r="699">
      <c r="R699" t="str">
        <v/>
      </c>
    </row>
    <row r="700">
      <c r="R700" t="str">
        <v/>
      </c>
    </row>
    <row r="701">
      <c r="R701" t="str">
        <v/>
      </c>
    </row>
    <row r="702">
      <c r="R702" t="str">
        <v/>
      </c>
    </row>
    <row r="703">
      <c r="R703" t="str">
        <v/>
      </c>
    </row>
    <row r="704">
      <c r="R704" t="str">
        <v/>
      </c>
    </row>
    <row r="705">
      <c r="R705" t="str">
        <v/>
      </c>
    </row>
    <row r="706">
      <c r="R706" t="str">
        <v/>
      </c>
    </row>
    <row r="707">
      <c r="R707" t="str">
        <v/>
      </c>
    </row>
    <row r="708">
      <c r="R708" t="str">
        <v/>
      </c>
    </row>
    <row r="709">
      <c r="R709" t="str">
        <v/>
      </c>
    </row>
    <row r="710">
      <c r="R710" t="str">
        <v/>
      </c>
    </row>
    <row r="711">
      <c r="R711" t="str">
        <v/>
      </c>
    </row>
    <row r="712">
      <c r="R712" t="str">
        <v/>
      </c>
    </row>
    <row r="713">
      <c r="R713" t="str">
        <v/>
      </c>
    </row>
    <row r="714">
      <c r="R714" t="str">
        <v/>
      </c>
    </row>
    <row r="715">
      <c r="R715" t="str">
        <v/>
      </c>
    </row>
    <row r="716">
      <c r="R716" t="str">
        <v/>
      </c>
    </row>
    <row r="717">
      <c r="R717" t="str">
        <v/>
      </c>
    </row>
    <row r="718">
      <c r="R718" t="str">
        <v/>
      </c>
    </row>
    <row r="719">
      <c r="R719" t="str">
        <v/>
      </c>
    </row>
    <row r="720">
      <c r="R720" t="str">
        <v/>
      </c>
    </row>
    <row r="721">
      <c r="R721" t="str">
        <v/>
      </c>
    </row>
    <row r="722">
      <c r="R722" t="str">
        <v/>
      </c>
    </row>
    <row r="723">
      <c r="R723" t="str">
        <v/>
      </c>
    </row>
    <row r="724">
      <c r="R724" t="str">
        <v/>
      </c>
    </row>
    <row r="725">
      <c r="R725" t="str">
        <v/>
      </c>
    </row>
    <row r="726">
      <c r="R726" t="str">
        <v/>
      </c>
    </row>
    <row r="727">
      <c r="R727" t="str">
        <v/>
      </c>
    </row>
    <row r="728">
      <c r="R728" t="str">
        <v/>
      </c>
    </row>
    <row r="729">
      <c r="R729" t="str">
        <v/>
      </c>
    </row>
    <row r="730">
      <c r="R730" t="str">
        <v/>
      </c>
    </row>
    <row r="731">
      <c r="R731" t="str">
        <v/>
      </c>
    </row>
    <row r="732">
      <c r="R732" t="str">
        <v/>
      </c>
    </row>
    <row r="733">
      <c r="R733" t="str">
        <v/>
      </c>
    </row>
    <row r="734">
      <c r="R734" t="str">
        <v/>
      </c>
    </row>
    <row r="735">
      <c r="R735" t="str">
        <v/>
      </c>
    </row>
    <row r="736">
      <c r="R736" t="str">
        <v/>
      </c>
    </row>
    <row r="737">
      <c r="R737" t="str">
        <v/>
      </c>
    </row>
    <row r="738">
      <c r="R738" t="str">
        <v/>
      </c>
    </row>
    <row r="739">
      <c r="R739" t="str">
        <v/>
      </c>
    </row>
    <row r="740">
      <c r="R740" t="str">
        <v/>
      </c>
    </row>
    <row r="741">
      <c r="R741" t="str">
        <v/>
      </c>
    </row>
    <row r="742">
      <c r="R742" t="str">
        <v/>
      </c>
    </row>
    <row r="743">
      <c r="R743" t="str">
        <v/>
      </c>
    </row>
    <row r="744">
      <c r="R744" t="str">
        <v/>
      </c>
    </row>
    <row r="745">
      <c r="R745" t="str">
        <v/>
      </c>
    </row>
    <row r="746">
      <c r="R746" t="str">
        <v/>
      </c>
    </row>
    <row r="747">
      <c r="R747" t="str">
        <v/>
      </c>
    </row>
    <row r="748">
      <c r="R748" t="str">
        <v/>
      </c>
    </row>
    <row r="749">
      <c r="R749" t="str">
        <v/>
      </c>
    </row>
    <row r="750">
      <c r="R750" t="str">
        <v/>
      </c>
    </row>
    <row r="751">
      <c r="R751" t="str">
        <v/>
      </c>
    </row>
    <row r="752">
      <c r="R752" t="str">
        <v/>
      </c>
    </row>
    <row r="753">
      <c r="R753" t="str">
        <v/>
      </c>
    </row>
    <row r="754">
      <c r="R754" t="str">
        <v/>
      </c>
    </row>
    <row r="755">
      <c r="R755" t="str">
        <v/>
      </c>
    </row>
    <row r="756">
      <c r="R756" t="str">
        <v/>
      </c>
    </row>
    <row r="757">
      <c r="R757" t="str">
        <v/>
      </c>
    </row>
    <row r="758">
      <c r="R758" t="str">
        <v/>
      </c>
    </row>
    <row r="759">
      <c r="R759" t="str">
        <v/>
      </c>
    </row>
    <row r="760">
      <c r="R760" t="str">
        <v/>
      </c>
    </row>
    <row r="761">
      <c r="R761" t="str">
        <v/>
      </c>
    </row>
    <row r="762">
      <c r="R762" t="str">
        <v/>
      </c>
    </row>
    <row r="763">
      <c r="R763" t="str">
        <v/>
      </c>
    </row>
    <row r="764">
      <c r="R764" t="str">
        <v/>
      </c>
    </row>
    <row r="765">
      <c r="R765" t="str">
        <v/>
      </c>
    </row>
    <row r="766">
      <c r="R766" t="str">
        <v/>
      </c>
    </row>
    <row r="767">
      <c r="R767" t="str">
        <v/>
      </c>
    </row>
    <row r="768">
      <c r="R768" t="str">
        <v/>
      </c>
    </row>
    <row r="769">
      <c r="R769" t="str">
        <v/>
      </c>
    </row>
    <row r="770">
      <c r="R770" t="str">
        <v/>
      </c>
    </row>
    <row r="771">
      <c r="R771" t="str">
        <v/>
      </c>
    </row>
    <row r="772">
      <c r="R772" t="str">
        <v/>
      </c>
    </row>
    <row r="773">
      <c r="R773" t="str">
        <v/>
      </c>
    </row>
    <row r="774">
      <c r="R774" t="str">
        <v/>
      </c>
    </row>
    <row r="775">
      <c r="R775" t="str">
        <v/>
      </c>
    </row>
    <row r="776">
      <c r="R776" t="str">
        <v/>
      </c>
    </row>
    <row r="777">
      <c r="R777" t="str">
        <v/>
      </c>
    </row>
    <row r="778">
      <c r="R778" t="str">
        <v/>
      </c>
    </row>
    <row r="779">
      <c r="R779" t="str">
        <v/>
      </c>
    </row>
    <row r="780">
      <c r="R780" t="str">
        <v/>
      </c>
    </row>
    <row r="781">
      <c r="R781" t="str">
        <v/>
      </c>
    </row>
    <row r="782">
      <c r="R782" t="str">
        <v/>
      </c>
    </row>
    <row r="783">
      <c r="R783" t="str">
        <v/>
      </c>
    </row>
    <row r="784">
      <c r="R784" t="str">
        <v/>
      </c>
    </row>
    <row r="785">
      <c r="R785" t="str">
        <v/>
      </c>
    </row>
    <row r="786">
      <c r="R786" t="str">
        <v/>
      </c>
    </row>
    <row r="787">
      <c r="R787" t="str">
        <v/>
      </c>
    </row>
    <row r="788">
      <c r="R788" t="str">
        <v/>
      </c>
    </row>
    <row r="789">
      <c r="R789" t="str">
        <v/>
      </c>
    </row>
    <row r="790">
      <c r="R790" t="str">
        <v/>
      </c>
    </row>
    <row r="791">
      <c r="R791" t="str">
        <v/>
      </c>
    </row>
    <row r="792">
      <c r="R792" t="str">
        <v/>
      </c>
    </row>
    <row r="793">
      <c r="R793" t="str">
        <v/>
      </c>
    </row>
    <row r="794">
      <c r="R794" t="str">
        <v/>
      </c>
    </row>
    <row r="795">
      <c r="R795" t="str">
        <v/>
      </c>
    </row>
    <row r="796">
      <c r="R796" t="str">
        <v/>
      </c>
    </row>
    <row r="797">
      <c r="R797" t="str">
        <v/>
      </c>
    </row>
    <row r="798">
      <c r="R798" t="str">
        <v/>
      </c>
    </row>
    <row r="799">
      <c r="R799" t="str">
        <v/>
      </c>
    </row>
    <row r="800">
      <c r="R800" t="str">
        <v/>
      </c>
    </row>
    <row r="801">
      <c r="R801" t="str">
        <v/>
      </c>
    </row>
    <row r="802">
      <c r="R802" t="str">
        <v/>
      </c>
    </row>
    <row r="803">
      <c r="R803" t="str">
        <v/>
      </c>
    </row>
    <row r="804">
      <c r="R804" t="str">
        <v/>
      </c>
    </row>
    <row r="805">
      <c r="R805" t="str">
        <v/>
      </c>
    </row>
    <row r="806">
      <c r="R806" t="str">
        <v/>
      </c>
    </row>
    <row r="807">
      <c r="R807" t="str">
        <v/>
      </c>
    </row>
    <row r="808">
      <c r="R808" t="str">
        <v/>
      </c>
    </row>
    <row r="809">
      <c r="R809" t="str">
        <v/>
      </c>
    </row>
    <row r="810">
      <c r="R810" t="str">
        <v/>
      </c>
    </row>
    <row r="811">
      <c r="R811" t="str">
        <v/>
      </c>
    </row>
    <row r="812">
      <c r="R812" t="str">
        <v/>
      </c>
    </row>
    <row r="813">
      <c r="R813" t="str">
        <v/>
      </c>
    </row>
    <row r="814">
      <c r="R814" t="str">
        <v/>
      </c>
    </row>
    <row r="815">
      <c r="R815" t="str">
        <v/>
      </c>
    </row>
    <row r="816">
      <c r="R816" t="str">
        <v/>
      </c>
    </row>
    <row r="817">
      <c r="R817" t="str">
        <v/>
      </c>
    </row>
    <row r="818">
      <c r="R818" t="str">
        <v/>
      </c>
    </row>
    <row r="819">
      <c r="R819" t="str">
        <v/>
      </c>
    </row>
    <row r="820">
      <c r="R820" t="str">
        <v/>
      </c>
    </row>
    <row r="821">
      <c r="R821" t="str">
        <v/>
      </c>
    </row>
    <row r="822">
      <c r="R822" t="str">
        <v/>
      </c>
    </row>
    <row r="823">
      <c r="R823" t="str">
        <v/>
      </c>
    </row>
    <row r="824">
      <c r="R824" t="str">
        <v/>
      </c>
    </row>
    <row r="825">
      <c r="R825" t="str">
        <v/>
      </c>
    </row>
    <row r="826">
      <c r="R826" t="str">
        <v/>
      </c>
    </row>
    <row r="827">
      <c r="R827" t="str">
        <v/>
      </c>
    </row>
    <row r="828">
      <c r="R828" t="str">
        <v/>
      </c>
    </row>
    <row r="829">
      <c r="R829" t="str">
        <v/>
      </c>
    </row>
    <row r="830">
      <c r="R830" t="str">
        <v/>
      </c>
    </row>
    <row r="831">
      <c r="R831" t="str">
        <v/>
      </c>
    </row>
    <row r="832">
      <c r="R832" t="str">
        <v/>
      </c>
    </row>
    <row r="833">
      <c r="R833" t="str">
        <v/>
      </c>
    </row>
    <row r="834">
      <c r="R834" t="str">
        <v/>
      </c>
    </row>
    <row r="835">
      <c r="R835" t="str">
        <v/>
      </c>
    </row>
    <row r="836">
      <c r="R836" t="str">
        <v/>
      </c>
    </row>
    <row r="837">
      <c r="R837" t="str">
        <v/>
      </c>
    </row>
    <row r="838">
      <c r="R838" t="str">
        <v/>
      </c>
    </row>
    <row r="839">
      <c r="R839" t="str">
        <v/>
      </c>
    </row>
    <row r="840">
      <c r="R840" t="str">
        <v/>
      </c>
    </row>
    <row r="841">
      <c r="R841" t="str">
        <v/>
      </c>
    </row>
    <row r="842">
      <c r="R842" t="str">
        <v/>
      </c>
    </row>
    <row r="843">
      <c r="R843" t="str">
        <v/>
      </c>
    </row>
    <row r="844">
      <c r="R844" t="str">
        <v/>
      </c>
    </row>
    <row r="845">
      <c r="R845" t="str">
        <v/>
      </c>
    </row>
    <row r="846">
      <c r="R846" t="str">
        <v/>
      </c>
    </row>
    <row r="847">
      <c r="R847" t="str">
        <v/>
      </c>
    </row>
    <row r="848">
      <c r="R848" t="str">
        <v/>
      </c>
    </row>
    <row r="849">
      <c r="R849" t="str">
        <v/>
      </c>
    </row>
    <row r="850">
      <c r="R850" t="str">
        <v/>
      </c>
    </row>
    <row r="851">
      <c r="R851" t="str">
        <v/>
      </c>
    </row>
    <row r="852">
      <c r="R852" t="str">
        <v/>
      </c>
    </row>
    <row r="853">
      <c r="R853" t="str">
        <v/>
      </c>
    </row>
    <row r="854">
      <c r="R854" t="str">
        <v/>
      </c>
    </row>
    <row r="855">
      <c r="R855" t="str">
        <v/>
      </c>
    </row>
    <row r="856">
      <c r="R856" t="str">
        <v/>
      </c>
    </row>
    <row r="857">
      <c r="R857" t="str">
        <v/>
      </c>
    </row>
    <row r="858">
      <c r="R858" t="str">
        <v/>
      </c>
    </row>
    <row r="859">
      <c r="R859" t="str">
        <v/>
      </c>
    </row>
    <row r="860">
      <c r="R860" t="str">
        <v/>
      </c>
    </row>
    <row r="861">
      <c r="R861" t="str">
        <v/>
      </c>
    </row>
    <row r="862">
      <c r="R862" t="str">
        <v/>
      </c>
    </row>
    <row r="863">
      <c r="R863" t="str">
        <v/>
      </c>
    </row>
    <row r="864">
      <c r="R864" t="str">
        <v/>
      </c>
    </row>
    <row r="865">
      <c r="R865" t="str">
        <v/>
      </c>
    </row>
    <row r="866">
      <c r="R866" t="str">
        <v/>
      </c>
    </row>
    <row r="867">
      <c r="R867" t="str">
        <v/>
      </c>
    </row>
    <row r="868">
      <c r="R868" t="str">
        <v/>
      </c>
    </row>
    <row r="869">
      <c r="R869" t="str">
        <v/>
      </c>
    </row>
    <row r="870">
      <c r="R870" t="str">
        <v/>
      </c>
    </row>
    <row r="871">
      <c r="R871" t="str">
        <v/>
      </c>
    </row>
    <row r="872">
      <c r="R872" t="str">
        <v/>
      </c>
    </row>
    <row r="873">
      <c r="R873" t="str">
        <v/>
      </c>
    </row>
    <row r="874">
      <c r="R874" t="str">
        <v/>
      </c>
    </row>
    <row r="875">
      <c r="R875" t="str">
        <v/>
      </c>
    </row>
    <row r="876">
      <c r="R876" t="str">
        <v/>
      </c>
    </row>
    <row r="877">
      <c r="R877" t="str">
        <v/>
      </c>
    </row>
    <row r="878">
      <c r="R878" t="str">
        <v/>
      </c>
    </row>
    <row r="879">
      <c r="R879" t="str">
        <v/>
      </c>
    </row>
    <row r="880">
      <c r="R880" t="str">
        <v/>
      </c>
    </row>
    <row r="881">
      <c r="R881" t="str">
        <v/>
      </c>
    </row>
    <row r="882">
      <c r="R882" t="str">
        <v/>
      </c>
    </row>
    <row r="883">
      <c r="R883" t="str">
        <v/>
      </c>
    </row>
    <row r="884">
      <c r="R884" t="str">
        <v/>
      </c>
    </row>
    <row r="885">
      <c r="R885" t="str">
        <v/>
      </c>
    </row>
    <row r="886">
      <c r="R886" t="str">
        <v/>
      </c>
    </row>
    <row r="887">
      <c r="R887" t="str">
        <v/>
      </c>
    </row>
    <row r="888">
      <c r="R888" t="str">
        <v/>
      </c>
    </row>
    <row r="889">
      <c r="R889" t="str">
        <v/>
      </c>
    </row>
    <row r="890">
      <c r="R890" t="str">
        <v/>
      </c>
    </row>
    <row r="891">
      <c r="R891" t="str">
        <v/>
      </c>
    </row>
    <row r="892">
      <c r="R892" t="str">
        <v/>
      </c>
    </row>
    <row r="893">
      <c r="R893" t="str">
        <v/>
      </c>
    </row>
    <row r="894">
      <c r="R894" t="str">
        <v/>
      </c>
    </row>
    <row r="895">
      <c r="R895" t="str">
        <v/>
      </c>
    </row>
    <row r="896">
      <c r="R896" t="str">
        <v/>
      </c>
    </row>
    <row r="897">
      <c r="R897" t="str">
        <v/>
      </c>
    </row>
    <row r="898">
      <c r="R898" t="str">
        <v/>
      </c>
    </row>
    <row r="899">
      <c r="R899" t="str">
        <v/>
      </c>
    </row>
    <row r="900">
      <c r="R900" t="str">
        <v/>
      </c>
    </row>
    <row r="901">
      <c r="R901" t="str">
        <v/>
      </c>
    </row>
    <row r="902">
      <c r="R902" t="str">
        <v/>
      </c>
    </row>
    <row r="903">
      <c r="R903" t="str">
        <v/>
      </c>
    </row>
    <row r="904">
      <c r="R904" t="str">
        <v/>
      </c>
    </row>
    <row r="905">
      <c r="R905" t="str">
        <v/>
      </c>
    </row>
    <row r="906">
      <c r="R906" t="str">
        <v/>
      </c>
    </row>
    <row r="907">
      <c r="R907" t="str">
        <v/>
      </c>
    </row>
    <row r="908">
      <c r="R908" t="str">
        <v/>
      </c>
    </row>
    <row r="909">
      <c r="R909" t="str">
        <v/>
      </c>
    </row>
    <row r="910">
      <c r="R910" t="str">
        <v/>
      </c>
    </row>
    <row r="911">
      <c r="R911" t="str">
        <v/>
      </c>
    </row>
    <row r="912">
      <c r="R912" t="str">
        <v/>
      </c>
    </row>
    <row r="913">
      <c r="R913" t="str">
        <v/>
      </c>
    </row>
    <row r="914">
      <c r="R914" t="str">
        <v/>
      </c>
    </row>
    <row r="915">
      <c r="R915" t="str">
        <v/>
      </c>
    </row>
    <row r="916">
      <c r="R916" t="str">
        <v/>
      </c>
    </row>
    <row r="917">
      <c r="R917" t="str">
        <v/>
      </c>
    </row>
    <row r="918">
      <c r="R918" t="str">
        <v/>
      </c>
    </row>
    <row r="919">
      <c r="R919" t="str">
        <v/>
      </c>
    </row>
    <row r="920">
      <c r="R920" t="str">
        <v/>
      </c>
    </row>
    <row r="921">
      <c r="R921" t="str">
        <v/>
      </c>
    </row>
    <row r="922">
      <c r="R922" t="str">
        <v/>
      </c>
    </row>
    <row r="923">
      <c r="R923" t="str">
        <v/>
      </c>
    </row>
    <row r="924">
      <c r="R924" t="str">
        <v/>
      </c>
    </row>
    <row r="925">
      <c r="R925" t="str">
        <v/>
      </c>
    </row>
    <row r="926">
      <c r="R926" t="str">
        <v/>
      </c>
    </row>
    <row r="927">
      <c r="R927" t="str">
        <v/>
      </c>
    </row>
    <row r="928">
      <c r="R928" t="str">
        <v/>
      </c>
    </row>
    <row r="929">
      <c r="R929" t="str">
        <v/>
      </c>
    </row>
    <row r="930">
      <c r="R930" t="str">
        <v/>
      </c>
    </row>
    <row r="931">
      <c r="R931" t="str">
        <v/>
      </c>
    </row>
    <row r="932">
      <c r="R932" t="str">
        <v/>
      </c>
    </row>
    <row r="933">
      <c r="R933" t="str">
        <v/>
      </c>
    </row>
    <row r="934">
      <c r="R934" t="str">
        <v/>
      </c>
    </row>
    <row r="935">
      <c r="R935" t="str">
        <v/>
      </c>
    </row>
    <row r="936">
      <c r="R936" t="str">
        <v/>
      </c>
    </row>
    <row r="937">
      <c r="R937" t="str">
        <v/>
      </c>
    </row>
    <row r="938">
      <c r="R938" t="str">
        <v/>
      </c>
    </row>
    <row r="939">
      <c r="R939" t="str">
        <v/>
      </c>
    </row>
    <row r="940">
      <c r="R940" t="str">
        <v/>
      </c>
    </row>
    <row r="941">
      <c r="R941" t="str">
        <v/>
      </c>
    </row>
    <row r="942">
      <c r="R942" t="str">
        <v/>
      </c>
    </row>
    <row r="943">
      <c r="R943" t="str">
        <v/>
      </c>
    </row>
    <row r="944">
      <c r="R944" t="str">
        <v/>
      </c>
    </row>
    <row r="945">
      <c r="R945" t="str">
        <v/>
      </c>
    </row>
    <row r="946">
      <c r="R946" t="str">
        <v/>
      </c>
    </row>
    <row r="947">
      <c r="R947" t="str">
        <v/>
      </c>
    </row>
    <row r="948">
      <c r="R948" t="str">
        <v/>
      </c>
    </row>
    <row r="949">
      <c r="R949" t="str">
        <v/>
      </c>
    </row>
    <row r="950">
      <c r="R950" t="str">
        <v/>
      </c>
    </row>
    <row r="951">
      <c r="R951" t="str">
        <v/>
      </c>
    </row>
    <row r="952">
      <c r="R952" t="str">
        <v/>
      </c>
    </row>
    <row r="953">
      <c r="R953" t="str">
        <v/>
      </c>
    </row>
    <row r="954">
      <c r="R954" t="str">
        <v/>
      </c>
    </row>
    <row r="955">
      <c r="R955" t="str">
        <v/>
      </c>
    </row>
    <row r="956">
      <c r="R956" t="str">
        <v/>
      </c>
    </row>
    <row r="957">
      <c r="R957" t="str">
        <v/>
      </c>
    </row>
    <row r="958">
      <c r="R958" t="str">
        <v/>
      </c>
    </row>
    <row r="959">
      <c r="R959" t="str">
        <v/>
      </c>
    </row>
    <row r="960">
      <c r="R960" t="str">
        <v/>
      </c>
    </row>
    <row r="961">
      <c r="R961" t="str">
        <v/>
      </c>
    </row>
    <row r="962">
      <c r="R962" t="str">
        <v/>
      </c>
    </row>
    <row r="963">
      <c r="R963" t="str">
        <v/>
      </c>
    </row>
    <row r="964">
      <c r="R964" t="str">
        <v/>
      </c>
    </row>
    <row r="965">
      <c r="R965" t="str">
        <v/>
      </c>
    </row>
    <row r="966">
      <c r="R966" t="str">
        <v/>
      </c>
    </row>
    <row r="967">
      <c r="R967" t="str">
        <v/>
      </c>
    </row>
    <row r="968">
      <c r="R968" t="str">
        <v/>
      </c>
    </row>
    <row r="969">
      <c r="R969" t="str">
        <v/>
      </c>
    </row>
    <row r="970">
      <c r="R970" t="str">
        <v/>
      </c>
    </row>
    <row r="971">
      <c r="R971" t="str">
        <v/>
      </c>
    </row>
    <row r="972">
      <c r="R972" t="str">
        <v/>
      </c>
    </row>
    <row r="973">
      <c r="R973" t="str">
        <v/>
      </c>
    </row>
    <row r="974">
      <c r="R974" t="str">
        <v/>
      </c>
    </row>
    <row r="975">
      <c r="R975" t="str">
        <v/>
      </c>
    </row>
    <row r="976">
      <c r="R976" t="str">
        <v/>
      </c>
    </row>
    <row r="977">
      <c r="R977" t="str">
        <v/>
      </c>
    </row>
    <row r="978">
      <c r="R978" t="str">
        <v/>
      </c>
    </row>
    <row r="979">
      <c r="R979" t="str">
        <v/>
      </c>
    </row>
    <row r="980">
      <c r="R980" t="str">
        <v/>
      </c>
    </row>
    <row r="981">
      <c r="R981" t="str">
        <v/>
      </c>
    </row>
    <row r="982">
      <c r="R982" t="str">
        <v/>
      </c>
    </row>
    <row r="983">
      <c r="R983" t="str">
        <v/>
      </c>
    </row>
    <row r="984">
      <c r="R984" t="str">
        <v/>
      </c>
    </row>
    <row r="985">
      <c r="R985" t="str">
        <v/>
      </c>
    </row>
    <row r="986">
      <c r="R986" t="str">
        <v/>
      </c>
    </row>
    <row r="987">
      <c r="R987" t="str">
        <v/>
      </c>
    </row>
    <row r="988">
      <c r="R988" t="str">
        <v/>
      </c>
    </row>
    <row r="989">
      <c r="R989" t="str">
        <v/>
      </c>
    </row>
    <row r="990">
      <c r="R990" t="str">
        <v/>
      </c>
    </row>
    <row r="991">
      <c r="R991" t="str">
        <v/>
      </c>
    </row>
    <row r="992">
      <c r="R992" t="str">
        <v/>
      </c>
    </row>
    <row r="993">
      <c r="R993" t="str">
        <v/>
      </c>
    </row>
    <row r="994">
      <c r="R994" t="str">
        <v/>
      </c>
    </row>
    <row r="995">
      <c r="R995" t="str">
        <v/>
      </c>
    </row>
    <row r="996">
      <c r="R996" t="str">
        <v/>
      </c>
    </row>
    <row r="997">
      <c r="R997" t="str">
        <v/>
      </c>
    </row>
    <row r="998">
      <c r="R998" t="str">
        <v/>
      </c>
    </row>
    <row r="999">
      <c r="R999" t="str">
        <v/>
      </c>
    </row>
    <row r="1000">
      <c r="R1000" t="str">
        <v/>
      </c>
    </row>
    <row r="1001">
      <c r="R1001" t="str">
        <v/>
      </c>
    </row>
    <row r="1002">
      <c r="R1002" t="str">
        <v/>
      </c>
    </row>
    <row r="1003">
      <c r="R1003" t="str">
        <v/>
      </c>
    </row>
    <row r="1004">
      <c r="R1004" t="str">
        <v/>
      </c>
    </row>
    <row r="1005">
      <c r="R1005" t="str">
        <v/>
      </c>
    </row>
    <row r="1006">
      <c r="R1006" t="str">
        <v/>
      </c>
    </row>
    <row r="1007">
      <c r="R1007" t="str">
        <v/>
      </c>
    </row>
    <row r="1008">
      <c r="R1008" t="str">
        <v/>
      </c>
    </row>
    <row r="1009">
      <c r="R1009" t="str">
        <v/>
      </c>
    </row>
    <row r="1010">
      <c r="R1010" t="str">
        <v/>
      </c>
    </row>
    <row r="1011">
      <c r="R1011" t="str">
        <v/>
      </c>
    </row>
    <row r="1012">
      <c r="R1012" t="str">
        <v/>
      </c>
    </row>
    <row r="1013">
      <c r="R1013" t="str">
        <v/>
      </c>
    </row>
    <row r="1014">
      <c r="R1014" t="str">
        <v/>
      </c>
    </row>
    <row r="1015">
      <c r="R1015" t="str">
        <v/>
      </c>
    </row>
    <row r="1016">
      <c r="R1016" t="str">
        <v/>
      </c>
    </row>
    <row r="1017">
      <c r="R1017" t="str">
        <v/>
      </c>
    </row>
    <row r="1018">
      <c r="R1018" t="str">
        <v/>
      </c>
    </row>
    <row r="1019">
      <c r="R1019" t="str">
        <v/>
      </c>
    </row>
    <row r="1020">
      <c r="R1020" t="str">
        <v/>
      </c>
    </row>
    <row r="1021">
      <c r="R1021" t="str">
        <v/>
      </c>
    </row>
    <row r="1022">
      <c r="R1022" t="str">
        <v/>
      </c>
    </row>
    <row r="1023">
      <c r="R1023" t="str">
        <v/>
      </c>
    </row>
    <row r="1024">
      <c r="R1024" t="str">
        <v/>
      </c>
    </row>
    <row r="1025">
      <c r="R1025" t="str">
        <v/>
      </c>
    </row>
    <row r="1026">
      <c r="R1026" t="str">
        <v/>
      </c>
    </row>
    <row r="1027">
      <c r="R1027" t="str">
        <v/>
      </c>
    </row>
    <row r="1028">
      <c r="R1028" t="str">
        <v/>
      </c>
    </row>
    <row r="1029">
      <c r="R1029" t="str">
        <v/>
      </c>
    </row>
    <row r="1030">
      <c r="R1030" t="str">
        <v/>
      </c>
    </row>
    <row r="1031">
      <c r="R1031" t="str">
        <v/>
      </c>
    </row>
    <row r="1032">
      <c r="R1032" t="str">
        <v/>
      </c>
    </row>
    <row r="1033">
      <c r="R1033" t="str">
        <v/>
      </c>
    </row>
    <row r="1034">
      <c r="R1034" t="str">
        <v/>
      </c>
    </row>
    <row r="1035">
      <c r="R1035" t="str">
        <v/>
      </c>
    </row>
    <row r="1036">
      <c r="R1036" t="str">
        <v/>
      </c>
    </row>
    <row r="1037">
      <c r="R1037" t="str">
        <v/>
      </c>
    </row>
    <row r="1038">
      <c r="R1038" t="str">
        <v/>
      </c>
    </row>
    <row r="1039">
      <c r="R1039" t="str">
        <v/>
      </c>
    </row>
    <row r="1040">
      <c r="R1040" t="str">
        <v/>
      </c>
    </row>
    <row r="1041">
      <c r="R1041" t="str">
        <v/>
      </c>
    </row>
    <row r="1042">
      <c r="R1042" t="str">
        <v/>
      </c>
    </row>
    <row r="1043">
      <c r="R1043" t="str">
        <v/>
      </c>
    </row>
    <row r="1044">
      <c r="R1044" t="str">
        <v/>
      </c>
    </row>
    <row r="1045">
      <c r="R1045" t="str">
        <v/>
      </c>
    </row>
    <row r="1046">
      <c r="R1046" t="str">
        <v/>
      </c>
    </row>
    <row r="1047">
      <c r="R1047" t="str">
        <v/>
      </c>
    </row>
    <row r="1048">
      <c r="R1048" t="str">
        <v/>
      </c>
    </row>
    <row r="1049">
      <c r="R1049" t="str">
        <v/>
      </c>
    </row>
    <row r="1050">
      <c r="R1050" t="str">
        <v/>
      </c>
    </row>
    <row r="1051">
      <c r="R1051" t="str">
        <v/>
      </c>
    </row>
    <row r="1052">
      <c r="R1052" t="str">
        <v/>
      </c>
    </row>
    <row r="1053">
      <c r="R1053" t="str">
        <v/>
      </c>
    </row>
    <row r="1054">
      <c r="R1054" t="str">
        <v/>
      </c>
    </row>
    <row r="1055">
      <c r="R1055" t="str">
        <v/>
      </c>
    </row>
    <row r="1056">
      <c r="R1056" t="str">
        <v/>
      </c>
    </row>
    <row r="1057">
      <c r="R1057" t="str">
        <v/>
      </c>
    </row>
    <row r="1058">
      <c r="R1058" t="str">
        <v/>
      </c>
    </row>
    <row r="1059">
      <c r="R1059" t="str">
        <v/>
      </c>
    </row>
    <row r="1060">
      <c r="R1060" t="str">
        <v/>
      </c>
    </row>
    <row r="1061">
      <c r="R1061" t="str">
        <v/>
      </c>
    </row>
    <row r="1062">
      <c r="R1062" t="str">
        <v/>
      </c>
    </row>
    <row r="1063">
      <c r="R1063" t="str">
        <v/>
      </c>
    </row>
    <row r="1064">
      <c r="R1064" t="str">
        <v/>
      </c>
    </row>
    <row r="1065">
      <c r="R1065" t="str">
        <v/>
      </c>
    </row>
    <row r="1066">
      <c r="R1066" t="str">
        <v/>
      </c>
    </row>
    <row r="1067">
      <c r="R1067" t="str">
        <v/>
      </c>
    </row>
    <row r="1068">
      <c r="R1068" t="str">
        <v/>
      </c>
    </row>
    <row r="1069">
      <c r="R1069" t="str">
        <v/>
      </c>
    </row>
    <row r="1070">
      <c r="R1070" t="str">
        <v/>
      </c>
    </row>
    <row r="1071">
      <c r="R1071" t="str">
        <v/>
      </c>
    </row>
    <row r="1072">
      <c r="R1072" t="str">
        <v/>
      </c>
    </row>
    <row r="1073">
      <c r="R1073" t="str">
        <v/>
      </c>
    </row>
    <row r="1074">
      <c r="R1074" t="str">
        <v/>
      </c>
    </row>
    <row r="1075">
      <c r="R1075" t="str">
        <v/>
      </c>
    </row>
    <row r="1076">
      <c r="R1076" t="str">
        <v/>
      </c>
    </row>
    <row r="1077">
      <c r="R1077" t="str">
        <v/>
      </c>
    </row>
    <row r="1078">
      <c r="R1078" t="str">
        <v/>
      </c>
    </row>
    <row r="1079">
      <c r="R1079" t="str">
        <v/>
      </c>
    </row>
    <row r="1080">
      <c r="R1080" t="str">
        <v/>
      </c>
    </row>
    <row r="1081">
      <c r="R1081" t="str">
        <v/>
      </c>
    </row>
    <row r="1082">
      <c r="R1082" t="str">
        <v/>
      </c>
    </row>
    <row r="1083">
      <c r="R1083" t="str">
        <v/>
      </c>
    </row>
    <row r="1084">
      <c r="R1084" t="str">
        <v/>
      </c>
    </row>
    <row r="1085">
      <c r="R1085" t="str">
        <v/>
      </c>
    </row>
    <row r="1086">
      <c r="R1086" t="str">
        <v/>
      </c>
    </row>
    <row r="1087">
      <c r="R1087" t="str">
        <v/>
      </c>
    </row>
    <row r="1088">
      <c r="R1088" t="str">
        <v/>
      </c>
    </row>
    <row r="1089">
      <c r="R1089" t="str">
        <v/>
      </c>
    </row>
    <row r="1090">
      <c r="R1090" t="str">
        <v/>
      </c>
    </row>
    <row r="1091">
      <c r="R1091" t="str">
        <v/>
      </c>
    </row>
    <row r="1092">
      <c r="R1092" t="str">
        <v/>
      </c>
    </row>
    <row r="1093">
      <c r="R1093" t="str">
        <v/>
      </c>
    </row>
    <row r="1094">
      <c r="R1094" t="str">
        <v/>
      </c>
    </row>
    <row r="1095">
      <c r="R1095" t="str">
        <v/>
      </c>
    </row>
    <row r="1096">
      <c r="R1096" t="str">
        <v/>
      </c>
    </row>
    <row r="1097">
      <c r="R1097" t="str">
        <v/>
      </c>
    </row>
    <row r="1098">
      <c r="R1098" t="str">
        <v/>
      </c>
    </row>
    <row r="1099">
      <c r="R1099" t="str">
        <v/>
      </c>
    </row>
    <row r="1100">
      <c r="R1100" t="str">
        <v/>
      </c>
    </row>
    <row r="1101">
      <c r="R1101" t="str">
        <v/>
      </c>
    </row>
    <row r="1102">
      <c r="R1102" t="str">
        <v/>
      </c>
    </row>
    <row r="1103">
      <c r="R1103" t="str">
        <v/>
      </c>
    </row>
    <row r="1104">
      <c r="R1104" t="str">
        <v/>
      </c>
    </row>
    <row r="1105">
      <c r="R1105" t="str">
        <v/>
      </c>
    </row>
    <row r="1106">
      <c r="R1106" t="str">
        <v/>
      </c>
    </row>
    <row r="1107">
      <c r="R1107" t="str">
        <v/>
      </c>
    </row>
    <row r="1108">
      <c r="R1108" t="str">
        <v/>
      </c>
    </row>
    <row r="1109">
      <c r="R1109" t="str">
        <v/>
      </c>
    </row>
    <row r="1110">
      <c r="R1110" t="str">
        <v/>
      </c>
    </row>
    <row r="1111">
      <c r="R1111" t="str">
        <v/>
      </c>
    </row>
    <row r="1112">
      <c r="R1112" t="str">
        <v/>
      </c>
    </row>
    <row r="1113">
      <c r="R1113" t="str">
        <v/>
      </c>
    </row>
    <row r="1114">
      <c r="R1114" t="str">
        <v/>
      </c>
    </row>
    <row r="1115">
      <c r="R1115" t="str">
        <v/>
      </c>
    </row>
    <row r="1116">
      <c r="R1116" t="str">
        <v/>
      </c>
    </row>
    <row r="1117">
      <c r="R1117" t="str">
        <v/>
      </c>
    </row>
    <row r="1118">
      <c r="R1118" t="str">
        <v/>
      </c>
    </row>
    <row r="1119">
      <c r="R1119" t="str">
        <v/>
      </c>
    </row>
    <row r="1120">
      <c r="R1120" t="str">
        <v/>
      </c>
    </row>
    <row r="1121">
      <c r="R1121" t="str">
        <v/>
      </c>
    </row>
    <row r="1122">
      <c r="R1122" t="str">
        <v/>
      </c>
    </row>
    <row r="1123">
      <c r="R1123" t="str">
        <v/>
      </c>
    </row>
    <row r="1124">
      <c r="R1124" t="str">
        <v/>
      </c>
    </row>
    <row r="1125">
      <c r="R1125" t="str">
        <v/>
      </c>
    </row>
    <row r="1126">
      <c r="R1126" t="str">
        <v/>
      </c>
    </row>
    <row r="1127">
      <c r="R1127" t="str">
        <v/>
      </c>
    </row>
    <row r="1128">
      <c r="R1128" t="str">
        <v/>
      </c>
    </row>
    <row r="1129">
      <c r="R1129" t="str">
        <v/>
      </c>
    </row>
    <row r="1130">
      <c r="R1130" t="str">
        <v/>
      </c>
    </row>
    <row r="1131">
      <c r="R1131" t="str">
        <v/>
      </c>
    </row>
    <row r="1132">
      <c r="R1132" t="str">
        <v/>
      </c>
    </row>
    <row r="1133">
      <c r="R1133" t="str">
        <v/>
      </c>
    </row>
    <row r="1134">
      <c r="R1134" t="str">
        <v/>
      </c>
    </row>
    <row r="1135">
      <c r="R1135" t="str">
        <v/>
      </c>
    </row>
    <row r="1136">
      <c r="R1136" t="str">
        <v/>
      </c>
    </row>
    <row r="1137">
      <c r="R1137" t="str">
        <v/>
      </c>
    </row>
    <row r="1138">
      <c r="R1138" t="str">
        <v/>
      </c>
    </row>
    <row r="1139">
      <c r="R1139" t="str">
        <v/>
      </c>
    </row>
    <row r="1140">
      <c r="R1140" t="str">
        <v/>
      </c>
    </row>
    <row r="1141">
      <c r="R1141" t="str">
        <v/>
      </c>
    </row>
    <row r="1142">
      <c r="R1142" t="str">
        <v/>
      </c>
    </row>
    <row r="1143">
      <c r="R1143" t="str">
        <v/>
      </c>
    </row>
    <row r="1144">
      <c r="R1144" t="str">
        <v/>
      </c>
    </row>
    <row r="1145">
      <c r="R1145" t="str">
        <v/>
      </c>
    </row>
    <row r="1146">
      <c r="R1146" t="str">
        <v/>
      </c>
    </row>
    <row r="1147">
      <c r="R1147" t="str">
        <v/>
      </c>
    </row>
    <row r="1148">
      <c r="R1148" t="str">
        <v/>
      </c>
    </row>
    <row r="1149">
      <c r="R1149" t="str">
        <v/>
      </c>
    </row>
    <row r="1150">
      <c r="R1150" t="str">
        <v/>
      </c>
    </row>
    <row r="1151">
      <c r="R1151" t="str">
        <v/>
      </c>
    </row>
    <row r="1152">
      <c r="R1152" t="str">
        <v/>
      </c>
    </row>
    <row r="1153">
      <c r="R1153" t="str">
        <v/>
      </c>
    </row>
    <row r="1154">
      <c r="R1154" t="str">
        <v/>
      </c>
    </row>
    <row r="1155">
      <c r="R1155" t="str">
        <v/>
      </c>
    </row>
    <row r="1156">
      <c r="R1156" t="str">
        <v/>
      </c>
    </row>
    <row r="1157">
      <c r="R1157" t="str">
        <v/>
      </c>
    </row>
    <row r="1158">
      <c r="R1158" t="str">
        <v/>
      </c>
    </row>
    <row r="1159">
      <c r="R1159" t="str">
        <v/>
      </c>
    </row>
    <row r="1160">
      <c r="R1160" t="str">
        <v/>
      </c>
    </row>
    <row r="1161">
      <c r="R1161" t="str">
        <v/>
      </c>
    </row>
    <row r="1162">
      <c r="R1162" t="str">
        <v/>
      </c>
    </row>
    <row r="1163">
      <c r="R1163" t="str">
        <v/>
      </c>
    </row>
    <row r="1164">
      <c r="R1164" t="str">
        <v/>
      </c>
    </row>
    <row r="1165">
      <c r="R1165" t="str">
        <v/>
      </c>
    </row>
    <row r="1166">
      <c r="R1166" t="str">
        <v/>
      </c>
    </row>
    <row r="1167">
      <c r="R1167" t="str">
        <v/>
      </c>
    </row>
    <row r="1168">
      <c r="R1168" t="str">
        <v/>
      </c>
    </row>
    <row r="1169">
      <c r="R1169" t="str">
        <v/>
      </c>
    </row>
    <row r="1170">
      <c r="R1170" t="str">
        <v/>
      </c>
    </row>
    <row r="1171">
      <c r="R1171" t="str">
        <v/>
      </c>
    </row>
    <row r="1172">
      <c r="R1172" t="str">
        <v/>
      </c>
    </row>
    <row r="1173">
      <c r="R1173" t="str">
        <v/>
      </c>
    </row>
    <row r="1174">
      <c r="R1174" t="str">
        <v/>
      </c>
    </row>
    <row r="1175">
      <c r="R1175" t="str">
        <v/>
      </c>
    </row>
    <row r="1176">
      <c r="R1176" t="str">
        <v/>
      </c>
    </row>
    <row r="1177">
      <c r="R1177" t="str">
        <v/>
      </c>
    </row>
    <row r="1178">
      <c r="R1178" t="str">
        <v/>
      </c>
    </row>
    <row r="1179">
      <c r="R1179" t="str">
        <v/>
      </c>
    </row>
    <row r="1180">
      <c r="R1180" t="str">
        <v/>
      </c>
    </row>
    <row r="1181">
      <c r="R1181" t="str">
        <v/>
      </c>
    </row>
    <row r="1182">
      <c r="R1182" t="str">
        <v/>
      </c>
    </row>
    <row r="1183">
      <c r="R1183" t="str">
        <v/>
      </c>
    </row>
    <row r="1184">
      <c r="R1184" t="str">
        <v/>
      </c>
    </row>
    <row r="1185">
      <c r="R1185" t="str">
        <v/>
      </c>
    </row>
    <row r="1186">
      <c r="R1186" t="str">
        <v/>
      </c>
    </row>
    <row r="1187">
      <c r="R1187" t="str">
        <v/>
      </c>
    </row>
    <row r="1188">
      <c r="R1188" t="str">
        <v/>
      </c>
    </row>
    <row r="1189">
      <c r="R1189" t="str">
        <v/>
      </c>
    </row>
    <row r="1190">
      <c r="R1190" t="str">
        <v/>
      </c>
    </row>
    <row r="1191">
      <c r="R1191" t="str">
        <v/>
      </c>
    </row>
    <row r="1192">
      <c r="R1192" t="str">
        <v/>
      </c>
    </row>
    <row r="1193">
      <c r="R1193" t="str">
        <v/>
      </c>
    </row>
    <row r="1194">
      <c r="R1194" t="str">
        <v/>
      </c>
    </row>
    <row r="1195">
      <c r="R1195" t="str">
        <v/>
      </c>
    </row>
    <row r="1196">
      <c r="R1196" t="str">
        <v/>
      </c>
    </row>
    <row r="1197">
      <c r="R1197" t="str">
        <v/>
      </c>
    </row>
    <row r="1198">
      <c r="R1198" t="str">
        <v/>
      </c>
    </row>
    <row r="1199">
      <c r="R1199" t="str">
        <v/>
      </c>
    </row>
    <row r="1200">
      <c r="R1200" t="str">
        <v/>
      </c>
    </row>
    <row r="1201">
      <c r="R1201" t="str">
        <v/>
      </c>
    </row>
    <row r="1202">
      <c r="R1202" t="str">
        <v/>
      </c>
    </row>
    <row r="1203">
      <c r="R1203" t="str">
        <v/>
      </c>
    </row>
    <row r="1204">
      <c r="R1204" t="str">
        <v/>
      </c>
    </row>
    <row r="1205">
      <c r="R1205" t="str">
        <v/>
      </c>
    </row>
    <row r="1206">
      <c r="R1206" t="str">
        <v/>
      </c>
    </row>
    <row r="1207">
      <c r="R1207" t="str">
        <v/>
      </c>
    </row>
    <row r="1208">
      <c r="R1208" t="str">
        <v/>
      </c>
    </row>
    <row r="1209">
      <c r="R1209" t="str">
        <v/>
      </c>
    </row>
    <row r="1210">
      <c r="R1210" t="str">
        <v/>
      </c>
    </row>
    <row r="1211">
      <c r="R1211" t="str">
        <v/>
      </c>
    </row>
    <row r="1212">
      <c r="R1212" t="str">
        <v/>
      </c>
    </row>
    <row r="1213">
      <c r="R1213" t="str">
        <v/>
      </c>
    </row>
    <row r="1214">
      <c r="R1214" t="str">
        <v/>
      </c>
    </row>
    <row r="1215">
      <c r="R1215" t="str">
        <v/>
      </c>
    </row>
    <row r="1216">
      <c r="R1216" t="str">
        <v/>
      </c>
    </row>
    <row r="1217">
      <c r="R1217" t="str">
        <v/>
      </c>
    </row>
    <row r="1218">
      <c r="R1218" t="str">
        <v/>
      </c>
    </row>
    <row r="1219">
      <c r="R1219" t="str">
        <v/>
      </c>
    </row>
    <row r="1220">
      <c r="R1220" t="str">
        <v/>
      </c>
    </row>
    <row r="1221">
      <c r="R1221" t="str">
        <v/>
      </c>
    </row>
    <row r="1222">
      <c r="R1222" t="str">
        <v/>
      </c>
    </row>
    <row r="1223">
      <c r="R1223" t="str">
        <v/>
      </c>
    </row>
    <row r="1224">
      <c r="R1224" t="str">
        <v/>
      </c>
    </row>
    <row r="1225">
      <c r="R1225" t="str">
        <v/>
      </c>
    </row>
    <row r="1226">
      <c r="R1226" t="str">
        <v/>
      </c>
    </row>
    <row r="1227">
      <c r="R1227" t="str">
        <v/>
      </c>
    </row>
    <row r="1228">
      <c r="R1228" t="str">
        <v/>
      </c>
    </row>
    <row r="1229">
      <c r="R1229" t="str">
        <v/>
      </c>
    </row>
    <row r="1230">
      <c r="R1230" t="str">
        <v/>
      </c>
    </row>
    <row r="1231">
      <c r="R1231" t="str">
        <v/>
      </c>
    </row>
    <row r="1232">
      <c r="R1232" t="str">
        <v/>
      </c>
    </row>
    <row r="1233">
      <c r="R1233" t="str">
        <v/>
      </c>
    </row>
    <row r="1234">
      <c r="R1234" t="str">
        <v/>
      </c>
    </row>
    <row r="1235">
      <c r="R1235" t="str">
        <v/>
      </c>
    </row>
    <row r="1236">
      <c r="R1236" t="str">
        <v/>
      </c>
    </row>
    <row r="1237">
      <c r="R1237" t="str">
        <v/>
      </c>
    </row>
    <row r="1238">
      <c r="R1238" t="str">
        <v/>
      </c>
    </row>
    <row r="1239">
      <c r="R1239" t="str">
        <v/>
      </c>
    </row>
    <row r="1240">
      <c r="R1240" t="str">
        <v/>
      </c>
    </row>
    <row r="1241">
      <c r="R1241" t="str">
        <v/>
      </c>
    </row>
    <row r="1242">
      <c r="R1242" t="str">
        <v/>
      </c>
    </row>
    <row r="1243">
      <c r="R1243" t="str">
        <v/>
      </c>
    </row>
    <row r="1244">
      <c r="R1244" t="str">
        <v/>
      </c>
    </row>
    <row r="1245">
      <c r="R1245" t="str">
        <v/>
      </c>
    </row>
    <row r="1246">
      <c r="R1246" t="str">
        <v/>
      </c>
    </row>
    <row r="1247">
      <c r="R1247" t="str">
        <v/>
      </c>
    </row>
    <row r="1248">
      <c r="R1248" t="str">
        <v/>
      </c>
    </row>
    <row r="1249">
      <c r="R1249" t="str">
        <v/>
      </c>
    </row>
    <row r="1250">
      <c r="R1250" t="str">
        <v/>
      </c>
    </row>
    <row r="1251">
      <c r="R1251" t="str">
        <v/>
      </c>
    </row>
    <row r="1252">
      <c r="R1252" t="str">
        <v/>
      </c>
    </row>
    <row r="1253">
      <c r="R1253" t="str">
        <v/>
      </c>
    </row>
    <row r="1254">
      <c r="R1254" t="str">
        <v/>
      </c>
    </row>
    <row r="1255">
      <c r="R1255" t="str">
        <v/>
      </c>
    </row>
    <row r="1256">
      <c r="R1256" t="str">
        <v/>
      </c>
    </row>
    <row r="1257">
      <c r="R1257" t="str">
        <v/>
      </c>
    </row>
    <row r="1258">
      <c r="R1258" t="str">
        <v/>
      </c>
    </row>
    <row r="1259">
      <c r="R1259" t="str">
        <v/>
      </c>
    </row>
    <row r="1260">
      <c r="R1260" t="str">
        <v/>
      </c>
    </row>
    <row r="1261">
      <c r="R1261" t="str">
        <v/>
      </c>
    </row>
    <row r="1262">
      <c r="R1262" t="str">
        <v/>
      </c>
    </row>
    <row r="1263">
      <c r="R1263" t="str">
        <v/>
      </c>
    </row>
    <row r="1264">
      <c r="R1264" t="str">
        <v/>
      </c>
    </row>
    <row r="1265">
      <c r="R1265" t="str">
        <v/>
      </c>
    </row>
    <row r="1266">
      <c r="R1266" t="str">
        <v/>
      </c>
    </row>
    <row r="1267">
      <c r="R1267" t="str">
        <v/>
      </c>
    </row>
    <row r="1268">
      <c r="R1268" t="str">
        <v/>
      </c>
    </row>
    <row r="1269">
      <c r="R1269" t="str">
        <v/>
      </c>
    </row>
    <row r="1270">
      <c r="R1270" t="str">
        <v/>
      </c>
    </row>
  </sheetData>
  <hyperlinks>
    <hyperlink ref="AH2" r:id="rId1"/>
    <hyperlink ref="AH4" r:id="rId2"/>
    <hyperlink ref="AH16" r:id="rId3"/>
    <hyperlink ref="AH25" r:id="rId4"/>
    <hyperlink ref="AH33" r:id="rId5"/>
    <hyperlink ref="AH35" r:id="rId6"/>
    <hyperlink ref="AH38" r:id="rId7"/>
    <hyperlink ref="AH40" r:id="rId8"/>
    <hyperlink ref="AH59" r:id="rId9"/>
    <hyperlink ref="AH72" r:id="rId10"/>
    <hyperlink ref="AH80" r:id="rId11"/>
    <hyperlink ref="AH92" r:id="rId12"/>
    <hyperlink ref="AH95" r:id="rId13"/>
    <hyperlink ref="AH100" r:id="rId14"/>
    <hyperlink ref="AH106" r:id="rId15"/>
    <hyperlink ref="AH116" r:id="rId16"/>
    <hyperlink ref="AH117" r:id="rId17"/>
    <hyperlink ref="AH123" r:id="rId18"/>
    <hyperlink ref="AH127" r:id="rId19"/>
    <hyperlink ref="AH129" r:id="rId20"/>
    <hyperlink ref="AH136" r:id="rId21"/>
    <hyperlink ref="AH138" r:id="rId22"/>
    <hyperlink ref="AH140" r:id="rId23"/>
    <hyperlink ref="AH149" r:id="rId24"/>
    <hyperlink ref="AH150" r:id="rId25"/>
    <hyperlink ref="AH157" r:id="rId26"/>
    <hyperlink ref="AH160" r:id="rId27"/>
    <hyperlink ref="AH168" r:id="rId28"/>
    <hyperlink ref="AH179" r:id="rId29"/>
    <hyperlink ref="AH184" r:id="rId30"/>
    <hyperlink ref="AH185" r:id="rId31"/>
    <hyperlink ref="AH199" r:id="rId32"/>
    <hyperlink ref="AH206" r:id="rId33"/>
    <hyperlink ref="AH209" r:id="rId34"/>
    <hyperlink ref="AH210" r:id="rId35"/>
    <hyperlink ref="AH229" r:id="rId36"/>
    <hyperlink ref="AH236" r:id="rId37"/>
    <hyperlink ref="AH244" r:id="rId38"/>
    <hyperlink ref="AH246" r:id="rId39"/>
    <hyperlink ref="AH251" r:id="rId40"/>
    <hyperlink ref="AH254" r:id="rId41"/>
    <hyperlink ref="AH255" r:id="rId42"/>
    <hyperlink ref="AH261" r:id="rId43"/>
    <hyperlink ref="AH262" r:id="rId44"/>
    <hyperlink ref="AH265" r:id="rId45"/>
  </hyperlinks>
  <ignoredErrors>
    <ignoredError numberStoredAsText="1" sqref="A1:AI1270"/>
  </ignoredErrors>
</worksheet>
</file>

<file path=xl/worksheets/sheet5.xml><?xml version="1.0" encoding="utf-8"?>
<worksheet xmlns="http://schemas.openxmlformats.org/spreadsheetml/2006/main" xmlns:r="http://schemas.openxmlformats.org/officeDocument/2006/relationships">
  <dimension ref="A1:AI997"/>
  <sheetViews>
    <sheetView workbookViewId="0" rightToLeft="0"/>
  </sheetViews>
  <sheetData>
    <row r="1">
      <c r="A1" t="str">
        <v>TICKET</v>
      </c>
      <c r="B1" t="str">
        <v>CAM</v>
      </c>
      <c r="C1" t="str">
        <v>TVR</v>
      </c>
      <c r="D1" t="str">
        <v>LOGIN POC</v>
      </c>
      <c r="E1" t="str">
        <v>CREDIT POC</v>
      </c>
      <c r="F1" t="str">
        <v>OPS POC</v>
      </c>
      <c r="G1" t="str">
        <v>EMP NAME</v>
      </c>
      <c r="H1" t="str">
        <v>TL NAME</v>
      </c>
      <c r="I1" t="str">
        <v>MANAGER</v>
      </c>
      <c r="J1" t="str">
        <v>EMP TYPE</v>
      </c>
      <c r="K1" t="str">
        <v>CIBIL SCORE</v>
      </c>
      <c r="L1" t="str">
        <v>CUSTOMER NAME</v>
      </c>
      <c r="M1" t="str">
        <v>CREDIT ELIGIBILTY</v>
      </c>
      <c r="N1" t="str">
        <v>BRANCH</v>
      </c>
      <c r="O1" t="str">
        <v>CASE CREAT DATE</v>
      </c>
      <c r="P1" t="str">
        <v>LAST UPDATED DATE</v>
      </c>
      <c r="Q1" t="str">
        <v>LAN NO</v>
      </c>
      <c r="R1" t="str">
        <v>PHONE NUMBER</v>
      </c>
      <c r="S1" t="str">
        <v>LOCATION STATE</v>
      </c>
      <c r="T1" t="str">
        <v>CITY</v>
      </c>
      <c r="U1" t="str">
        <v>LOAN TYPE</v>
      </c>
      <c r="V1" t="str">
        <v>CODE</v>
      </c>
      <c r="W1" t="str">
        <v>LENDER</v>
      </c>
      <c r="X1" t="str">
        <v>NET LOAN AMOUNT</v>
      </c>
      <c r="Y1" t="str">
        <v>LOAN AMOUNT</v>
      </c>
      <c r="Z1" t="str">
        <v>LOAN CATEGORY</v>
      </c>
      <c r="AA1" t="str">
        <v>STATUS</v>
      </c>
      <c r="AB1" t="str">
        <v>APPROVAL DATE</v>
      </c>
      <c r="AC1" t="str">
        <v>DISBURSED DATE</v>
      </c>
      <c r="AD1" t="str">
        <v>Ops Remarks</v>
      </c>
      <c r="AE1" t="str">
        <v>Credit Remarks</v>
      </c>
      <c r="AF1" t="str">
        <v>BANKER NAME</v>
      </c>
      <c r="AG1" t="str">
        <v>BANKER PHONE NO.</v>
      </c>
      <c r="AH1" t="str">
        <v>BANKER MAIL ID</v>
      </c>
      <c r="AI1" t="str">
        <v>CASH BACK</v>
      </c>
    </row>
    <row r="2" xml:space="preserve">
      <c r="A2" t="str">
        <v>NO</v>
      </c>
      <c r="B2" t="str">
        <v>YES</v>
      </c>
      <c r="C2" t="str">
        <v>HOLD</v>
      </c>
      <c r="D2" t="str">
        <v>RAJEEV</v>
      </c>
      <c r="E2" t="str">
        <v>AKSHAY</v>
      </c>
      <c r="F2" t="str">
        <v>MEHBOOB</v>
      </c>
      <c r="G2" t="str">
        <v>RAHUL SHARMA</v>
      </c>
      <c r="H2" t="str">
        <v>F2 FINTECH</v>
      </c>
      <c r="I2" t="str">
        <v>F2 FINTECH</v>
      </c>
      <c r="J2" t="str">
        <v>SOURCER</v>
      </c>
      <c r="L2" t="str" xml:space="preserve">
        <v xml:space="preserve">Dr Md Zamin Ahsan
</v>
      </c>
      <c r="M2">
        <v>4000000</v>
      </c>
      <c r="N2" t="str">
        <v>F2 FINTECH</v>
      </c>
      <c r="O2">
        <v>46146</v>
      </c>
      <c r="P2">
        <v>46193</v>
      </c>
      <c r="Q2" t="str">
        <v>Sme000019954612</v>
      </c>
      <c r="R2" t="str">
        <v>7980339089</v>
      </c>
      <c r="S2" t="str">
        <v>RAJASTHAN</v>
      </c>
      <c r="T2" t="str">
        <v>JUGALPURA</v>
      </c>
      <c r="U2" t="str">
        <v>OD</v>
      </c>
      <c r="V2" t="str">
        <v>F2 FINTECH</v>
      </c>
      <c r="W2" t="str">
        <v>BAJAJ</v>
      </c>
      <c r="X2">
        <v>4100000</v>
      </c>
      <c r="Y2">
        <v>4100000</v>
      </c>
      <c r="Z2" t="str">
        <v>UNSECURED</v>
      </c>
      <c r="AA2" t="str">
        <v>DISBURSED</v>
      </c>
      <c r="AB2">
        <v>46147</v>
      </c>
      <c r="AC2">
        <v>46193</v>
      </c>
      <c r="AD2" t="str">
        <v>LOGIN DONE, RAHUL TALK WITH CUSTOMER DIRECTLY, PD DONE CASE APPROVED, CUSTOMER DENY PROCESS, WILL BE DISBURSED NEXT MONTH, CUSTOMER IS AGREE CASE RE-APPROVED AND DISBURSED TODAY</v>
      </c>
      <c r="AF2" t="str">
        <v>VISHAL JANGID</v>
      </c>
      <c r="AG2">
        <v>7405912577</v>
      </c>
      <c r="AH2" t="str">
        <v>vishal.jangid@bajajfinserv.in</v>
      </c>
    </row>
    <row r="3">
      <c r="A3" t="str">
        <v>YES</v>
      </c>
      <c r="B3" t="str">
        <v>YES</v>
      </c>
      <c r="C3" t="str">
        <v>YES</v>
      </c>
      <c r="D3" t="str">
        <v>SAMAY</v>
      </c>
      <c r="E3" t="str">
        <v>AKSHAY</v>
      </c>
      <c r="F3" t="str">
        <v>MEHBOOB</v>
      </c>
      <c r="G3" t="str">
        <v>SHIVAM SINGH</v>
      </c>
      <c r="H3" t="str">
        <v>MANVI BHARADWAJ</v>
      </c>
      <c r="I3" t="str">
        <v>AMANPREET SINGH</v>
      </c>
      <c r="J3" t="str">
        <v>SALARIED</v>
      </c>
      <c r="L3" t="str">
        <v>DR KAUSHAL KISHOR SUMAN</v>
      </c>
      <c r="M3">
        <v>2500000</v>
      </c>
      <c r="N3" t="str">
        <v>NOIDA</v>
      </c>
      <c r="O3">
        <v>46161</v>
      </c>
      <c r="P3">
        <v>46191</v>
      </c>
      <c r="Q3">
        <v>199</v>
      </c>
      <c r="R3" t="str">
        <v>9643121362</v>
      </c>
      <c r="S3" t="str">
        <v>RAJASTHAN</v>
      </c>
      <c r="T3" t="str">
        <v>KOTA</v>
      </c>
      <c r="U3" t="str">
        <v>OD</v>
      </c>
      <c r="V3" t="str">
        <v>F2 FINTECH</v>
      </c>
      <c r="W3" t="str">
        <v>LNT</v>
      </c>
      <c r="X3">
        <v>2532000</v>
      </c>
      <c r="Y3">
        <v>2532000</v>
      </c>
      <c r="Z3" t="str">
        <v>UNSECURED</v>
      </c>
      <c r="AA3" t="str">
        <v>DISBURSED</v>
      </c>
      <c r="AB3">
        <v>46191</v>
      </c>
      <c r="AC3">
        <v>46191</v>
      </c>
      <c r="AD3" t="str">
        <v>LOGIN  ||CX NO GETTING SWITCHED OFF || LOGIN DONE ||CUSTOMER IS NOT RESPONDING BANKER CALLS FOR LOGIN|||PD DONE ELIGIBIITY 35 LACS || SBI BANK CREDIT CRAD STATEMENT REQ || CREDIT CARD HAS BEEN SETTLED  ||  FI  TO BE DONE TODAY | PD TO BE DONE TODAY || DR IS NOT AVAILABLE</v>
      </c>
      <c r="AF3" t="str">
        <v>DEEPAK</v>
      </c>
    </row>
    <row r="4">
      <c r="A4" t="str">
        <v>NO</v>
      </c>
      <c r="B4" t="str">
        <v>YES</v>
      </c>
      <c r="C4" t="str">
        <v>YES</v>
      </c>
      <c r="D4" t="str">
        <v>RAJEEV</v>
      </c>
      <c r="E4" t="str">
        <v>PUNEET</v>
      </c>
      <c r="F4" t="str">
        <v>SAMAY</v>
      </c>
      <c r="G4" t="str">
        <v>DHRUV ARORA</v>
      </c>
      <c r="H4" t="str">
        <v>F2 FINTECH</v>
      </c>
      <c r="I4" t="str">
        <v>F2 FINTECH</v>
      </c>
      <c r="J4" t="str">
        <v>SOURCER</v>
      </c>
      <c r="L4" t="str">
        <v>MR NISHANT</v>
      </c>
      <c r="M4">
        <v>2000000</v>
      </c>
      <c r="N4" t="str">
        <v>F2 FINTECH</v>
      </c>
      <c r="O4">
        <v>46169</v>
      </c>
      <c r="P4">
        <v>46188</v>
      </c>
      <c r="Q4">
        <v>10240508</v>
      </c>
      <c r="R4" t="str">
        <v>7506339040</v>
      </c>
      <c r="S4" t="str">
        <v>UTTAR PRADESH</v>
      </c>
      <c r="T4" t="str">
        <v>NOIDA</v>
      </c>
      <c r="U4" t="str">
        <v>BT</v>
      </c>
      <c r="V4" t="str">
        <v>RDS</v>
      </c>
      <c r="W4" t="str">
        <v>SMFG</v>
      </c>
      <c r="X4">
        <v>1945000</v>
      </c>
      <c r="Y4">
        <v>1945000</v>
      </c>
      <c r="Z4" t="str">
        <v>UNSECURED</v>
      </c>
      <c r="AA4" t="str">
        <v>DISBURSED</v>
      </c>
      <c r="AB4">
        <v>46185</v>
      </c>
      <c r="AC4">
        <v>46188</v>
      </c>
      <c r="AD4" t="str">
        <v>LOGIN DONE, BT CASE REQ RUNNING LOAN SOA &amp; COMPANY NON LISTED, RAISED TO LISTING COMPANY PD DONE CASE APPROVED 19 L ALL PROCESS DONE CASE IN OPS QUE</v>
      </c>
      <c r="AE4" t="str">
        <v>Mr. Nishant Kumar is a salaried Technical Manager with a monthly income of ₹2.64 lakh and a CIBIL score of 754, indicating a good credit profile. He currently has three active loan facilities (ICICI Personal Loan, Navi Personal Loan, and Bajaj Car Loan) with total outstanding liabilities of approximately ₹41.02 lakh and a combined monthly EMI of ₹1.02 lakh. The applicant maintains a strong Average Bank Balance (ABB) of ₹6.19 lakh and has no cheque/ECS bounces reported in the last six months, reflecting a stable repayment history. He is seeking a loan of ₹80 lakh for closing existing loans and maintaining a backup fund, and TVR has been successfully completed. Overall, the profile appears strong, supported by a healthy income, good banking strength, and satisfactory credit behaviour. We can fund 40 LAKHS</v>
      </c>
      <c r="AF4" t="str">
        <v>rohit</v>
      </c>
      <c r="AG4" t="str">
        <v>95403 02302</v>
      </c>
      <c r="AH4" t="str">
        <v>rohit.kyadav@gmail.com</v>
      </c>
    </row>
    <row r="5">
      <c r="A5" t="str">
        <v>YES</v>
      </c>
      <c r="B5" t="str">
        <v>YES</v>
      </c>
      <c r="C5" t="str">
        <v>YES</v>
      </c>
      <c r="D5" t="str">
        <v>RAJEEV</v>
      </c>
      <c r="E5" t="str">
        <v>AKSHAY</v>
      </c>
      <c r="F5" t="str">
        <v>MEHBOOB</v>
      </c>
      <c r="G5" t="str">
        <v>AISHWARYA</v>
      </c>
      <c r="H5" t="str">
        <v>HARSH SHARMA</v>
      </c>
      <c r="I5" t="str">
        <v>HARSH SHARMA</v>
      </c>
      <c r="J5" t="str">
        <v>INTERN</v>
      </c>
      <c r="L5" t="str">
        <v>DR MOHD MUNEER AHMED</v>
      </c>
      <c r="M5">
        <v>3000000</v>
      </c>
      <c r="N5" t="str">
        <v>NOIDA</v>
      </c>
      <c r="O5">
        <v>46171</v>
      </c>
      <c r="P5">
        <v>46201</v>
      </c>
      <c r="Q5">
        <v>2</v>
      </c>
      <c r="R5" t="str">
        <v>9700007157</v>
      </c>
      <c r="S5" t="str">
        <v>TELANGANA</v>
      </c>
      <c r="T5" t="str">
        <v>HYDERABAD</v>
      </c>
      <c r="U5" t="str">
        <v>OD</v>
      </c>
      <c r="V5" t="str">
        <v>F2 FINTECH</v>
      </c>
      <c r="W5" t="str">
        <v>GODREJ</v>
      </c>
      <c r="X5">
        <v>3000000</v>
      </c>
      <c r="Y5">
        <v>3000000</v>
      </c>
      <c r="Z5" t="str">
        <v>UNSECURED</v>
      </c>
      <c r="AA5" t="str">
        <v>DROP</v>
      </c>
      <c r="AB5">
        <v>46174</v>
      </c>
      <c r="AD5" t="str">
        <v>LOGIN DONE, CASE MOVED TO CREDIT PD DONE, CASE APPROVED MULTIPLE FUNDING CASE, CUSTOMER OUT OF STATION WILL BE COME AFTER 4-5 DAYS ||CUSTOMER DENIED FOR DISBURSEMENT-HE WANT TO TAKE SECURED LAP LOAN || CASE HAS BEEN DROP FROM SYSYTEM AUTOMATICALLY || CUSTOMER IS LOKING SECURED LOAN-CAN NOT FUND DUE TO HIS PROPERTY IS UNAUTHORIZED</v>
      </c>
      <c r="AE5"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5" t="str">
        <v>Nagendra</v>
      </c>
      <c r="AG5">
        <v>9985584081</v>
      </c>
      <c r="AH5" t="str">
        <v>Nagendra.pudi@godrejcapital.com</v>
      </c>
    </row>
    <row r="6">
      <c r="A6" t="str">
        <v>YES</v>
      </c>
      <c r="B6" t="str">
        <v>YES</v>
      </c>
      <c r="C6" t="str">
        <v>YES</v>
      </c>
      <c r="D6" t="str">
        <v>RAJEEV</v>
      </c>
      <c r="E6" t="str">
        <v>PUNEET</v>
      </c>
      <c r="F6" t="str">
        <v>SAMAY</v>
      </c>
      <c r="G6" t="str">
        <v>DHARAMVEER</v>
      </c>
      <c r="H6" t="str">
        <v>RAJKUMARI</v>
      </c>
      <c r="I6" t="str">
        <v>RAJKUMARI</v>
      </c>
      <c r="J6" t="str">
        <v>SALARIED</v>
      </c>
      <c r="L6" t="str">
        <v>CA SANJEEV CHANDNA</v>
      </c>
      <c r="M6">
        <v>2000000</v>
      </c>
      <c r="N6" t="str">
        <v>NOIDA</v>
      </c>
      <c r="O6">
        <v>46171</v>
      </c>
      <c r="P6">
        <v>46182</v>
      </c>
      <c r="Q6">
        <v>170700583</v>
      </c>
      <c r="R6" t="str">
        <v>9811006716</v>
      </c>
      <c r="S6" t="str">
        <v>DELHI</v>
      </c>
      <c r="T6" t="str">
        <v>DELHI</v>
      </c>
      <c r="U6" t="str">
        <v>DOD</v>
      </c>
      <c r="V6" t="str">
        <v>F2 FINTECH</v>
      </c>
      <c r="W6" t="str">
        <v>CHOLA</v>
      </c>
      <c r="X6">
        <v>2000000</v>
      </c>
      <c r="Y6">
        <v>2000000</v>
      </c>
      <c r="Z6" t="str">
        <v>UNSECURED</v>
      </c>
      <c r="AA6" t="str">
        <v>CANCEL</v>
      </c>
      <c r="AB6">
        <v>46177</v>
      </c>
      <c r="AC6">
        <v>46182</v>
      </c>
      <c r="AD6" t="str">
        <v>LOGIN DONE, CASE MOVED TO CREDIT, REQ CO-APPLICANT DOCS, DOCS UPLOADED CASE APPROVED FOR 20 L, RCU VERIFICATION INITIATED ||  BANKER WILL GO TODAY CASE TO BE DISBURSED TODAY || CASE TO BE DISBURSED TODAY CO APP SIGN AGREEMENT PENDING</v>
      </c>
      <c r="AE6" t="str">
        <v>CA Sanjeev Chandna is a 63 years self-employed Chartered Accountant with 38 years of experience and a monthly income of ₹3,00,000. He maintains an owned residence in New Delhi. His current credit profile includes 4 active loans (three OD accounts and one used car loan) with a total sanctioned amount of approximately ₹1.32 Crores and a current balance of ₹1.22 Crores. He pays a total monthly EMI of ₹1,87,974, leading to a high FOIR of 70%. Despite the high debt obligations, he has a clean repayment record with no bounces in the last six months. He is currently seeking a maximum loan amount for the purpose of business setup.We can fund 15-20 lakhs</v>
      </c>
      <c r="AF6" t="str">
        <v>MOHIT</v>
      </c>
      <c r="AG6" t="str">
        <v>75310 43153</v>
      </c>
      <c r="AH6" t="str">
        <v>mohitts@chola.murugappa.com</v>
      </c>
    </row>
    <row r="7">
      <c r="A7" t="str">
        <v>YES</v>
      </c>
      <c r="B7" t="str">
        <v>YES</v>
      </c>
      <c r="C7" t="str">
        <v>YES</v>
      </c>
      <c r="D7" t="str">
        <v>RAJEEV</v>
      </c>
      <c r="E7" t="str">
        <v>AKSHAY</v>
      </c>
      <c r="F7" t="str">
        <v>MEHBOOB</v>
      </c>
      <c r="G7" t="str">
        <v>AISHWARYA</v>
      </c>
      <c r="H7" t="str">
        <v>HARSH SHARMA</v>
      </c>
      <c r="I7" t="str">
        <v>HARSH SHARMA</v>
      </c>
      <c r="J7" t="str">
        <v>INTERN</v>
      </c>
      <c r="L7" t="str">
        <v>DR MOHD MUNEER AHMED</v>
      </c>
      <c r="M7">
        <v>3500000</v>
      </c>
      <c r="N7" t="str">
        <v>NOIDA</v>
      </c>
      <c r="O7">
        <v>46172</v>
      </c>
      <c r="P7">
        <v>46199</v>
      </c>
      <c r="Q7" t="str">
        <v>DL00000029862</v>
      </c>
      <c r="R7" t="str">
        <v>9700007157</v>
      </c>
      <c r="S7" t="str">
        <v>TELANGANA</v>
      </c>
      <c r="T7" t="str">
        <v>HYDERABAD</v>
      </c>
      <c r="U7" t="str">
        <v>OD</v>
      </c>
      <c r="V7" t="str">
        <v>F2 FINTECH</v>
      </c>
      <c r="W7" t="str">
        <v>ABCL</v>
      </c>
      <c r="X7">
        <v>4120000</v>
      </c>
      <c r="Y7">
        <v>4120000</v>
      </c>
      <c r="Z7" t="str">
        <v>UNSECURED</v>
      </c>
      <c r="AA7" t="str">
        <v>DROP</v>
      </c>
      <c r="AB7">
        <v>46175</v>
      </c>
      <c r="AD7" t="str">
        <v>LOGIN DONE, CASE MOVED TO CREDIT PD DONE, CASE APPROVED MULTIPLE FUNDING CASE, CUSTOMER OUT OF STATION WILL BE COME AFTER 4-5 DAYS ||CUSTOMER DENIED FOR DISBURSEMENT-HE WANT TO TAKE SECURED LAP LOAN || CASE HAS BEEN DROP FROM SYSYTEM AUTOMATICALLY || CUSTOMER IS LOKING SECURED LOAN-CAN NOT FUND DUE TO HIS PROPERTY IS UNAUTHORIZED</v>
      </c>
      <c r="AE7"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7" t="str">
        <v>MAHESH</v>
      </c>
      <c r="AG7">
        <v>7386718623</v>
      </c>
      <c r="AH7" t="str">
        <v>thandra.mahesh@adityabirlacapital.com</v>
      </c>
    </row>
    <row r="8">
      <c r="A8" t="str">
        <v>YES</v>
      </c>
      <c r="B8" t="str">
        <v>YES</v>
      </c>
      <c r="C8" t="str">
        <v>YES</v>
      </c>
      <c r="D8" t="str">
        <v>RAJEEV</v>
      </c>
      <c r="E8" t="str">
        <v>PUNEET</v>
      </c>
      <c r="F8" t="str">
        <v>MEHBOOB</v>
      </c>
      <c r="G8" t="str">
        <v>ATUL SAHAY</v>
      </c>
      <c r="H8" t="str">
        <v>F2 FINTECH</v>
      </c>
      <c r="I8" t="str">
        <v>F2 FINTECH</v>
      </c>
      <c r="J8" t="str">
        <v>SALARIED</v>
      </c>
      <c r="L8" t="str">
        <v>DR PRABHAT CHANDRA YADAV</v>
      </c>
      <c r="M8">
        <v>1000000</v>
      </c>
      <c r="N8" t="str">
        <v>NOIDA</v>
      </c>
      <c r="O8">
        <v>46172</v>
      </c>
      <c r="P8">
        <v>46175</v>
      </c>
      <c r="Q8" t="str">
        <v>708BZ8600915</v>
      </c>
      <c r="R8" t="str">
        <v>7066396431</v>
      </c>
      <c r="S8" t="str">
        <v>UTTAR PRADESH</v>
      </c>
      <c r="T8" t="str">
        <v>BANARAS</v>
      </c>
      <c r="U8" t="str">
        <v>OD</v>
      </c>
      <c r="V8" t="str">
        <v>F2 FINTECH</v>
      </c>
      <c r="W8" t="str">
        <v>TATA</v>
      </c>
      <c r="X8">
        <v>1000000</v>
      </c>
      <c r="Y8">
        <v>1000000</v>
      </c>
      <c r="Z8" t="str">
        <v>UNSECURED</v>
      </c>
      <c r="AA8" t="str">
        <v>DISBURSED</v>
      </c>
      <c r="AB8">
        <v>46172</v>
      </c>
      <c r="AC8">
        <v>46175</v>
      </c>
      <c r="AD8" t="str">
        <v>CASE LOGIN DONE|| ELIBILITY 10 LACS|| CASE IS IN OPS|| 10 LACS DISBURSED</v>
      </c>
      <c r="AE8" t="str">
        <v xml:space="preserve">                           Dr. Prabhat Chandra Yadav is a self-employed MBBS doctor with around 9 years of clinical experience, registered in 2022, and currently running his own clinic in Varanasi. He earns a stable monthly income of approximately ₹1.5 lakh from his clinic and owns his residence. He is married, has no existing loan obligations, and reports no EMI burden or recent account bounces. His banking profile shows good unsecured and secured credit capacity, with no stock market trading or high-risk background factors. The loan requirement is for clinic expansion, indicating a productive business purpose. We can fund  15-20 lakhs</v>
      </c>
      <c r="AF8" t="str">
        <v>MAMTA SINGH</v>
      </c>
      <c r="AG8">
        <v>7982612369</v>
      </c>
      <c r="AH8" t="str">
        <v>mamta.singh@tatacapital.com</v>
      </c>
    </row>
    <row r="9">
      <c r="A9" t="str">
        <v>YES</v>
      </c>
      <c r="B9" t="str">
        <v>YES</v>
      </c>
      <c r="C9" t="str">
        <v>YES</v>
      </c>
      <c r="D9" t="str">
        <v>SAMAY</v>
      </c>
      <c r="E9" t="str">
        <v>AKSHAY</v>
      </c>
      <c r="F9" t="str">
        <v>MEHBOOB</v>
      </c>
      <c r="G9" t="str">
        <v>SAMREEN KHAN</v>
      </c>
      <c r="H9" t="str">
        <v>MANISHA SAXENA</v>
      </c>
      <c r="I9" t="str">
        <v>SHASHANK BHARDWAJ</v>
      </c>
      <c r="J9" t="str">
        <v>SALARIED</v>
      </c>
      <c r="L9" t="str">
        <v>DR KAVURI VIGNA SUMA LOHITH</v>
      </c>
      <c r="M9">
        <v>3500000</v>
      </c>
      <c r="N9" t="str">
        <v>BAREILLY</v>
      </c>
      <c r="O9">
        <v>46172</v>
      </c>
      <c r="P9">
        <v>46188</v>
      </c>
      <c r="Q9" t="str">
        <v>DL00000029692</v>
      </c>
      <c r="R9" t="str">
        <v>9705118977</v>
      </c>
      <c r="S9" t="str">
        <v>UTTRAKHAND</v>
      </c>
      <c r="T9" t="str">
        <v>DEHRADUN</v>
      </c>
      <c r="U9" t="str">
        <v>OD</v>
      </c>
      <c r="V9" t="str">
        <v>F2 FINTECH</v>
      </c>
      <c r="W9" t="str">
        <v>ABCL</v>
      </c>
      <c r="X9">
        <v>2000000</v>
      </c>
      <c r="Y9">
        <v>4000000</v>
      </c>
      <c r="Z9" t="str">
        <v>UNSECURED</v>
      </c>
      <c r="AA9" t="str">
        <v>DISBURSED</v>
      </c>
      <c r="AB9">
        <v>46175</v>
      </c>
      <c r="AC9">
        <v>46188</v>
      </c>
      <c r="AD9" t="str">
        <v>LOGIN DONE CASE MOVED TO CREDIT CASE ELIGIBILITY 50 L, CUSTOMER HAVE ROI ISSUE, MANISHA TALK WITH CUSTOMER AND CONFIRM ||  CUSTOMER IS NOT RESPONDING CALLS, CUSTOMER HAVE ROI ISSUE || 1 % subvention</v>
      </c>
      <c r="AF9" t="str">
        <v>ROHIT GUPTA</v>
      </c>
      <c r="AG9">
        <v>7060227900</v>
      </c>
      <c r="AH9" t="str">
        <v>rohit.gupta8@adityabirlacapital.com</v>
      </c>
    </row>
    <row r="10">
      <c r="A10" t="str">
        <v>YES</v>
      </c>
      <c r="B10" t="str">
        <v>YES</v>
      </c>
      <c r="C10" t="str">
        <v>YES</v>
      </c>
      <c r="D10" t="str">
        <v>RAJEEV</v>
      </c>
      <c r="E10" t="str">
        <v>AKSHAY</v>
      </c>
      <c r="F10" t="str">
        <v>MEHBOOB</v>
      </c>
      <c r="G10" t="str">
        <v>AISHWARYA</v>
      </c>
      <c r="H10" t="str">
        <v>HARSH SHARMA</v>
      </c>
      <c r="I10" t="str">
        <v>HARSH SHARMA</v>
      </c>
      <c r="J10" t="str">
        <v>INTERN</v>
      </c>
      <c r="L10" t="str">
        <v>DR MOHD MUNEER AHMED</v>
      </c>
      <c r="M10">
        <v>3500000</v>
      </c>
      <c r="N10" t="str">
        <v>NOIDA</v>
      </c>
      <c r="O10">
        <v>46172</v>
      </c>
      <c r="P10">
        <v>46201</v>
      </c>
      <c r="Q10" t="str">
        <v>DL00000029862</v>
      </c>
      <c r="R10" t="str">
        <v>9700007157</v>
      </c>
      <c r="S10" t="str">
        <v>TELANGANA</v>
      </c>
      <c r="T10" t="str">
        <v>HYDERABAD</v>
      </c>
      <c r="U10" t="str">
        <v>OD</v>
      </c>
      <c r="V10" t="str">
        <v>F2 FINTECH</v>
      </c>
      <c r="W10" t="str">
        <v>CHOLA</v>
      </c>
      <c r="X10">
        <v>3556870</v>
      </c>
      <c r="Y10">
        <v>3556870</v>
      </c>
      <c r="Z10" t="str">
        <v>UNSECURED</v>
      </c>
      <c r="AA10" t="str">
        <v>DROP</v>
      </c>
      <c r="AB10">
        <v>46177</v>
      </c>
      <c r="AD10" t="str">
        <v>LOGIN DONE, CASE MOVED TO CREDIT PD DONE, CASE APPROVED MULTIPLE FUNDING CASE, CUSTOMER OUT OF STATION WILL BE COME AFTER 4-5 DAYS || CUSTOMER DENIED FOR DISBURSEMENT-HE WANT TO TAKE SECURED LAP LOAN ||DOCTOR ASKED TO TIME 4-5 DAYS OR WILL BE CLOSED NEXT MONTH</v>
      </c>
      <c r="AE10"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0" t="str">
        <v>VINAY</v>
      </c>
      <c r="AG10" t="str">
        <v>98499 33661</v>
      </c>
      <c r="AH10" t="str">
        <v>Vinaypps@chola.murugappa.com</v>
      </c>
    </row>
    <row r="11">
      <c r="A11" t="str">
        <v>YES</v>
      </c>
      <c r="B11" t="str">
        <v>YES</v>
      </c>
      <c r="C11" t="str">
        <v>HOLD</v>
      </c>
      <c r="D11" t="str">
        <v>RAJEEV</v>
      </c>
      <c r="E11" t="str">
        <v>PUNEET</v>
      </c>
      <c r="F11" t="str">
        <v>MEHBOOB</v>
      </c>
      <c r="G11" t="str">
        <v>MANOJ KUMAR</v>
      </c>
      <c r="H11" t="str">
        <v>RIYA CHADDHA</v>
      </c>
      <c r="I11" t="str">
        <v>VINEET TIWARI</v>
      </c>
      <c r="J11" t="str">
        <v>SALARIED</v>
      </c>
      <c r="L11" t="str">
        <v>DR NITESH  KUMAR</v>
      </c>
      <c r="M11">
        <v>1000000</v>
      </c>
      <c r="N11" t="str">
        <v>NOIDA</v>
      </c>
      <c r="O11">
        <v>46172</v>
      </c>
      <c r="P11">
        <v>46183</v>
      </c>
      <c r="Q11">
        <v>170686704</v>
      </c>
      <c r="R11" t="str">
        <v>9670099348</v>
      </c>
      <c r="S11" t="str">
        <v>UTTRAKHAND</v>
      </c>
      <c r="T11" t="str">
        <v>DEHRADOON</v>
      </c>
      <c r="U11" t="str">
        <v>DOD</v>
      </c>
      <c r="V11" t="str">
        <v>F2 FINTECH</v>
      </c>
      <c r="W11" t="str">
        <v>CHOLA</v>
      </c>
      <c r="X11">
        <v>1014000</v>
      </c>
      <c r="Y11">
        <v>1014000</v>
      </c>
      <c r="Z11" t="str">
        <v>UNSECURED</v>
      </c>
      <c r="AA11" t="str">
        <v>DISBURSED</v>
      </c>
      <c r="AB11">
        <v>46182</v>
      </c>
      <c r="AC11">
        <v>46183</v>
      </c>
      <c r="AD11" t="str">
        <v>CASE APPROVED FOR 10 L NEED OHP-IN GIVEN PROOF OF OHP BILL AMOUNT AMOUNT IS OVERDUE SINCE 1988</v>
      </c>
      <c r="AF11" t="str">
        <v>SONU PANT</v>
      </c>
      <c r="AG11">
        <v>7618381662</v>
      </c>
      <c r="AH11" t="str">
        <v>sonupant@chola1.murugappa.com</v>
      </c>
    </row>
    <row r="12">
      <c r="A12" t="str">
        <v>YES</v>
      </c>
      <c r="B12" t="str">
        <v>YES</v>
      </c>
      <c r="C12" t="str">
        <v>HOLD</v>
      </c>
      <c r="D12" t="str">
        <v>RAJEEV</v>
      </c>
      <c r="E12" t="str">
        <v>PUNEET</v>
      </c>
      <c r="F12" t="str">
        <v>SAMAY</v>
      </c>
      <c r="G12" t="str">
        <v>SHRUTIKA DUBEY</v>
      </c>
      <c r="H12" t="str">
        <v>MANISHA SAXENA</v>
      </c>
      <c r="I12" t="str">
        <v>SHASHANK BHARDWAJ</v>
      </c>
      <c r="J12" t="str">
        <v>SALARIED</v>
      </c>
      <c r="K12">
        <v>757</v>
      </c>
      <c r="L12" t="str">
        <v>DR CHANDRA MOHAN GUPTA</v>
      </c>
      <c r="M12">
        <v>3500000</v>
      </c>
      <c r="N12" t="str">
        <v>BAREILLY</v>
      </c>
      <c r="O12">
        <v>46174</v>
      </c>
      <c r="P12">
        <v>46190</v>
      </c>
      <c r="Q12" t="str">
        <v>SME000020249570</v>
      </c>
      <c r="R12" t="str">
        <v>8512873577</v>
      </c>
      <c r="S12" t="str">
        <v>DELHI</v>
      </c>
      <c r="T12" t="str">
        <v>DELHI</v>
      </c>
      <c r="U12" t="str">
        <v>OD</v>
      </c>
      <c r="V12" t="str">
        <v>F2 FINTECH</v>
      </c>
      <c r="W12" t="str">
        <v>BAJAJ</v>
      </c>
      <c r="X12">
        <v>4895000</v>
      </c>
      <c r="Y12">
        <v>4895000</v>
      </c>
      <c r="Z12" t="str">
        <v>UNSECURED</v>
      </c>
      <c r="AA12" t="str">
        <v>DISBURSED</v>
      </c>
      <c r="AB12">
        <v>46175</v>
      </c>
      <c r="AC12">
        <v>46190</v>
      </c>
      <c r="AD12" t="str">
        <v>LOGIN DONE CIBIL 757 , AUTO LOAN RUNNING 26K EMI 49 L ELIIGIBIITY CASE MOVED TO CREDIT PD DONE, DEGREE NOT VERIFIED CASE RECO 48 L, MULTIPLE FUNDING</v>
      </c>
      <c r="AE12"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2" t="str">
        <v>Lakshay</v>
      </c>
      <c r="AG12" t="str">
        <v xml:space="preserve"> 870 836 4445</v>
      </c>
      <c r="AH12" t="str">
        <v>Lakshay.lakshay@bajajfinserv.in</v>
      </c>
    </row>
    <row r="13">
      <c r="A13" t="str">
        <v>YES</v>
      </c>
      <c r="B13" t="str">
        <v>YES</v>
      </c>
      <c r="C13" t="str">
        <v>HOLD</v>
      </c>
      <c r="D13" t="str">
        <v>RAJEEV</v>
      </c>
      <c r="E13" t="str">
        <v>PUNEET</v>
      </c>
      <c r="F13" t="str">
        <v>SAMAY</v>
      </c>
      <c r="G13" t="str">
        <v>SHRUTIKA DUBEY</v>
      </c>
      <c r="H13" t="str">
        <v>MANISHA SAXENA</v>
      </c>
      <c r="I13" t="str">
        <v>SHASHANK BHARDWAJ</v>
      </c>
      <c r="J13" t="str">
        <v>SALARIED</v>
      </c>
      <c r="K13">
        <v>757</v>
      </c>
      <c r="L13" t="str">
        <v>DR CHANDRA MOHAN GUPTA</v>
      </c>
      <c r="M13">
        <v>3500000</v>
      </c>
      <c r="N13" t="str">
        <v>BAREILLY</v>
      </c>
      <c r="O13">
        <v>46174</v>
      </c>
      <c r="P13">
        <v>46190</v>
      </c>
      <c r="Q13" t="str">
        <v>DL00000029884</v>
      </c>
      <c r="R13" t="str">
        <v>8512873577</v>
      </c>
      <c r="S13" t="str">
        <v>DELHI</v>
      </c>
      <c r="T13" t="str">
        <v>DELHI</v>
      </c>
      <c r="U13" t="str">
        <v>OD</v>
      </c>
      <c r="V13" t="str">
        <v>F2 FINTECH</v>
      </c>
      <c r="W13" t="str">
        <v>ABCL</v>
      </c>
      <c r="X13">
        <v>4500000</v>
      </c>
      <c r="Y13">
        <v>4500000</v>
      </c>
      <c r="Z13" t="str">
        <v>UNSECURED</v>
      </c>
      <c r="AA13" t="str">
        <v>DISBURSED</v>
      </c>
      <c r="AB13">
        <v>46175</v>
      </c>
      <c r="AC13">
        <v>46190</v>
      </c>
      <c r="AD13" t="str">
        <v>LOGIN DONE, CASE MOVED TO CREDIT PD DONE CASE RECO 45 L CASE APPROVED FI INITIATED, MULTIPLE FUNDING</v>
      </c>
      <c r="AE13"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3" t="str">
        <v>PURSHOTTAM</v>
      </c>
      <c r="AG13">
        <v>9004509752</v>
      </c>
      <c r="AH13" t="str">
        <v>purushottam.kumar2@adityabirlacapital.com</v>
      </c>
    </row>
    <row r="14">
      <c r="A14" t="str">
        <v>YES</v>
      </c>
      <c r="B14" t="str">
        <v>YES</v>
      </c>
      <c r="C14" t="str">
        <v>HOLD</v>
      </c>
      <c r="D14" t="str">
        <v>SAMAY</v>
      </c>
      <c r="E14" t="str">
        <v>PUNEET</v>
      </c>
      <c r="F14" t="str">
        <v>SAMAY</v>
      </c>
      <c r="G14" t="str">
        <v>SHRUTIKA DUBEY</v>
      </c>
      <c r="H14" t="str">
        <v>MANISHA SAXENA</v>
      </c>
      <c r="I14" t="str">
        <v>SHASHANK BHARDWAJ</v>
      </c>
      <c r="J14" t="str">
        <v>SALARIED</v>
      </c>
      <c r="K14">
        <v>757</v>
      </c>
      <c r="L14" t="str">
        <v>DR CHANDRA MOHAN GUPTA</v>
      </c>
      <c r="M14">
        <v>3500000</v>
      </c>
      <c r="N14" t="str">
        <v>BAREILLY</v>
      </c>
      <c r="O14">
        <v>46174</v>
      </c>
      <c r="P14">
        <v>46190</v>
      </c>
      <c r="Q14" t="str">
        <v>386BZ8721514</v>
      </c>
      <c r="R14" t="str">
        <v>8512873577</v>
      </c>
      <c r="S14" t="str">
        <v>DELHI</v>
      </c>
      <c r="T14" t="str">
        <v>DELHI</v>
      </c>
      <c r="U14" t="str">
        <v>OD</v>
      </c>
      <c r="V14" t="str">
        <v>F2 FINTECH</v>
      </c>
      <c r="W14" t="str">
        <v>TATA</v>
      </c>
      <c r="X14">
        <v>2500000</v>
      </c>
      <c r="Y14">
        <v>2500000</v>
      </c>
      <c r="Z14" t="str">
        <v>UNSECURED</v>
      </c>
      <c r="AA14" t="str">
        <v>DISBURSED</v>
      </c>
      <c r="AB14">
        <v>46177</v>
      </c>
      <c r="AC14">
        <v>46190</v>
      </c>
      <c r="AD14" t="str">
        <v>LOGIN DONE, CASE MOVED TO CREDIT PD DONE CASE ELIGIBILITY 25 L, CASE APPROVED FOR 25 L MULTIPLE FUNDING CASE</v>
      </c>
      <c r="AE14"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4" t="str">
        <v>MAMTA SINGH</v>
      </c>
      <c r="AG14">
        <v>7982612369</v>
      </c>
      <c r="AH14" t="str">
        <v>mamta.singh@tatacapital.com</v>
      </c>
    </row>
    <row r="15">
      <c r="A15" t="str">
        <v>YES</v>
      </c>
      <c r="B15" t="str">
        <v>YES</v>
      </c>
      <c r="C15" t="str">
        <v>HOLD</v>
      </c>
      <c r="D15" t="str">
        <v>RAJEEV</v>
      </c>
      <c r="E15" t="str">
        <v>PUNEET</v>
      </c>
      <c r="F15" t="str">
        <v>SAMAY</v>
      </c>
      <c r="G15" t="str">
        <v>SHRUTIKA DUBEY</v>
      </c>
      <c r="H15" t="str">
        <v>MANISHA SAXENA</v>
      </c>
      <c r="I15" t="str">
        <v>SHASHANK BHARDWAJ</v>
      </c>
      <c r="J15" t="str">
        <v>SALARIED</v>
      </c>
      <c r="K15">
        <v>757</v>
      </c>
      <c r="L15" t="str">
        <v>DR CHANDRA MOHAN GUPTA</v>
      </c>
      <c r="M15">
        <v>3500000</v>
      </c>
      <c r="N15" t="str">
        <v>BAREILLY</v>
      </c>
      <c r="O15">
        <v>46174</v>
      </c>
      <c r="P15">
        <v>46190</v>
      </c>
      <c r="Q15">
        <v>170703630</v>
      </c>
      <c r="R15" t="str">
        <v>8512873577</v>
      </c>
      <c r="S15" t="str">
        <v>DELHI</v>
      </c>
      <c r="T15" t="str">
        <v>DELHI</v>
      </c>
      <c r="U15" t="str">
        <v>OD</v>
      </c>
      <c r="V15" t="str">
        <v>F2 FINTECH</v>
      </c>
      <c r="W15" t="str">
        <v>CHOLA</v>
      </c>
      <c r="X15">
        <v>2000000</v>
      </c>
      <c r="Y15">
        <v>2000000</v>
      </c>
      <c r="Z15" t="str">
        <v>UNSECURED</v>
      </c>
      <c r="AA15" t="str">
        <v>DISBURSED</v>
      </c>
      <c r="AB15">
        <v>46176</v>
      </c>
      <c r="AC15">
        <v>46190</v>
      </c>
      <c r="AD15" t="str">
        <v>LOGIN DONE, CASE MOVED TO CREDIT PD DONE 35 L ELIGIBILITY, CREDIT REQ CONSULTANCY DETAILS, ALL PROCESS DONE CASE RECO 20 L AMOUNT WILL BE INCREASE AFTER FCU REPORT</v>
      </c>
      <c r="AE15"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5" t="str">
        <v>mohit</v>
      </c>
      <c r="AG15" t="str">
        <v>75310 43153</v>
      </c>
      <c r="AH15" t="str">
        <v>mohitts@chola.murugappa.com</v>
      </c>
    </row>
    <row r="16">
      <c r="A16" t="str">
        <v>YES</v>
      </c>
      <c r="B16" t="str">
        <v>YES</v>
      </c>
      <c r="C16" t="str">
        <v>HOLD</v>
      </c>
      <c r="D16" t="str">
        <v>RAJEEV</v>
      </c>
      <c r="E16" t="str">
        <v>PUNEET</v>
      </c>
      <c r="F16" t="str">
        <v>SAMAY</v>
      </c>
      <c r="G16" t="str">
        <v>SHRUTIKA DUBEY</v>
      </c>
      <c r="H16" t="str">
        <v>MANISHA SAXENA</v>
      </c>
      <c r="I16" t="str">
        <v>SHASHANK BHARDWAJ</v>
      </c>
      <c r="J16" t="str">
        <v>SALARIED</v>
      </c>
      <c r="K16">
        <v>757</v>
      </c>
      <c r="L16" t="str">
        <v>DR CHANDRA MOHAN GUPTA</v>
      </c>
      <c r="M16">
        <v>3000000</v>
      </c>
      <c r="N16" t="str">
        <v>BAREILLY</v>
      </c>
      <c r="O16">
        <v>46174</v>
      </c>
      <c r="P16">
        <v>46196</v>
      </c>
      <c r="Q16">
        <v>6</v>
      </c>
      <c r="R16" t="str">
        <v>8512873577</v>
      </c>
      <c r="S16" t="str">
        <v>DELHI</v>
      </c>
      <c r="T16" t="str">
        <v>DELHI</v>
      </c>
      <c r="U16" t="str">
        <v>OD</v>
      </c>
      <c r="V16" t="str">
        <v>F2 FINTECH</v>
      </c>
      <c r="W16" t="str">
        <v>LNT</v>
      </c>
      <c r="Y16">
        <v>2000000</v>
      </c>
      <c r="Z16" t="str">
        <v>UNSECURED</v>
      </c>
      <c r="AA16" t="str">
        <v>REJECTED</v>
      </c>
      <c r="AD16" t="str">
        <v>LOGIN DONE, REQ MOTHER KYC, PENDENCY SENT, LOGIN DONE, PD DONE VIDEO PD DONE, RCU INITIATED, PERMANENT FI PENDING ENQ SEEN IN DISBURSEMENT SEP HEAD NOT COMFORT THIS CASE</v>
      </c>
      <c r="AE16"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6" t="str">
        <v>SACHIN</v>
      </c>
      <c r="AG16">
        <v>7877608028</v>
      </c>
      <c r="AH16" t="str">
        <v>sachin38@ltfs.com</v>
      </c>
    </row>
    <row r="17">
      <c r="A17" t="str">
        <v>YES</v>
      </c>
      <c r="B17" t="str">
        <v>YES</v>
      </c>
      <c r="C17" t="str">
        <v>HOLD</v>
      </c>
      <c r="D17" t="str">
        <v>RAJEEV</v>
      </c>
      <c r="E17" t="str">
        <v>PUNEET</v>
      </c>
      <c r="F17" t="str">
        <v>SAMAY</v>
      </c>
      <c r="G17" t="str">
        <v>SHRUTIKA DUBEY</v>
      </c>
      <c r="H17" t="str">
        <v>MANISHA SAXENA</v>
      </c>
      <c r="I17" t="str">
        <v>SHASHANK BHARDWAJ</v>
      </c>
      <c r="J17" t="str">
        <v>SALARIED</v>
      </c>
      <c r="K17">
        <v>757</v>
      </c>
      <c r="L17" t="str">
        <v>DR CHANDRA MOHAN GUPTA</v>
      </c>
      <c r="M17">
        <v>3000000</v>
      </c>
      <c r="N17" t="str">
        <v>BAREILLY</v>
      </c>
      <c r="O17">
        <v>46174</v>
      </c>
      <c r="P17">
        <v>46190</v>
      </c>
      <c r="Q17">
        <v>75704</v>
      </c>
      <c r="R17" t="str">
        <v>8512873577</v>
      </c>
      <c r="S17" t="str">
        <v>DELHI</v>
      </c>
      <c r="T17" t="str">
        <v>DELHI</v>
      </c>
      <c r="U17" t="str">
        <v>OD</v>
      </c>
      <c r="V17" t="str">
        <v>F2 FINTECH</v>
      </c>
      <c r="W17" t="str">
        <v>GODREJ</v>
      </c>
      <c r="X17">
        <v>3000000</v>
      </c>
      <c r="Y17">
        <v>3000000</v>
      </c>
      <c r="Z17" t="str">
        <v>UNSECURED</v>
      </c>
      <c r="AA17" t="str">
        <v>DISBURSED</v>
      </c>
      <c r="AB17">
        <v>46181</v>
      </c>
      <c r="AC17">
        <v>46190</v>
      </c>
      <c r="AD17" t="str">
        <v>LOGIN DONE, CASE MOVED TO CREDIT PD DONE REQ CONSULTANCY DETAILS, CREDIT PD DONE, CASE RECO NCM FOR 30 L, MULTIPLE FUNDING</v>
      </c>
      <c r="AE17"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17" t="str">
        <v>AMAN PANDEY</v>
      </c>
      <c r="AH17" t="str">
        <v>aman.pandey@godrejcapital.com</v>
      </c>
    </row>
    <row r="18">
      <c r="A18" t="str">
        <v>NO</v>
      </c>
      <c r="B18" t="str">
        <v>YES</v>
      </c>
      <c r="C18" t="str">
        <v>HOLD</v>
      </c>
      <c r="D18" t="str">
        <v>RAJEEV</v>
      </c>
      <c r="E18" t="str">
        <v>AKSHAY</v>
      </c>
      <c r="F18" t="str">
        <v>MEHBOOB</v>
      </c>
      <c r="G18" t="str">
        <v>AYESHA</v>
      </c>
      <c r="H18" t="str">
        <v>F2 FINTECH</v>
      </c>
      <c r="I18" t="str">
        <v>F2 FINTECH</v>
      </c>
      <c r="J18" t="str">
        <v>CHANNEL PARTNER</v>
      </c>
      <c r="K18">
        <v>782</v>
      </c>
      <c r="L18" t="str">
        <v>DR ISHAN</v>
      </c>
      <c r="M18">
        <v>2500000</v>
      </c>
      <c r="N18" t="str">
        <v>F2 FINTECH</v>
      </c>
      <c r="O18">
        <v>46174</v>
      </c>
      <c r="P18">
        <v>46182</v>
      </c>
      <c r="Q18" t="str">
        <v xml:space="preserve">SME000020254399 </v>
      </c>
      <c r="R18" t="str">
        <v>7016553711</v>
      </c>
      <c r="S18" t="str">
        <v>GUJARAT</v>
      </c>
      <c r="T18" t="str">
        <v>PALANPUR</v>
      </c>
      <c r="U18" t="str">
        <v>OD</v>
      </c>
      <c r="V18" t="str">
        <v>F2 FINTECH</v>
      </c>
      <c r="W18" t="str">
        <v>BAJAJ</v>
      </c>
      <c r="X18">
        <v>2900000</v>
      </c>
      <c r="Y18">
        <v>2900000</v>
      </c>
      <c r="Z18" t="str">
        <v>UNSECURED</v>
      </c>
      <c r="AA18" t="str">
        <v>DISBURSED</v>
      </c>
      <c r="AB18">
        <v>46174</v>
      </c>
      <c r="AC18">
        <v>46190</v>
      </c>
      <c r="AD18" t="str">
        <v>LOGIN DONE, CASE MOVED TO CREDIT CASE APPROVED, CUSTOMER HAVE CHARGES ISSUE, CUSTOMER DENIED TO PROCESS, SAME CONWAY TO CHANNEL, AYESHA TALK WITH CUSTOMER AND CONFIRM US  || CUSTOMER NOT RESPONDING</v>
      </c>
      <c r="AE18" t="str">
        <v>Applicant is a medical professional with MBBS and Diploma in Orthopedics qualification, having around 6 years of overall experience and 2 years of specialization experience. Total declared monthly income is ₹75,000 derived from salaried income through banking channels. Applicant maintains a strong credit profile with a CIBIL score of 782 and no bounce instances reported in the last 6 months. Existing liabilities consist of 1 active loan account with HDFC; however, no EMI obligation</v>
      </c>
      <c r="AF18" t="str">
        <v>Dhavalkumar Rathod</v>
      </c>
      <c r="AG18">
        <v>7016570057</v>
      </c>
      <c r="AH18" t="str">
        <v>Dhavalkumar.rathod@bajajfinserv.in</v>
      </c>
    </row>
    <row r="19">
      <c r="A19" t="str">
        <v>YES</v>
      </c>
      <c r="B19" t="str">
        <v>YES</v>
      </c>
      <c r="C19" t="str">
        <v>YES</v>
      </c>
      <c r="D19" t="str">
        <v>RAJEEV</v>
      </c>
      <c r="E19" t="str">
        <v>AKSHAY</v>
      </c>
      <c r="F19" t="str">
        <v>SAMAY</v>
      </c>
      <c r="G19" t="str">
        <v>SHRUTIKA DUBEY</v>
      </c>
      <c r="H19" t="str">
        <v>MANISHA SAXENA</v>
      </c>
      <c r="I19" t="str">
        <v>SHASHANK BHARDWAJ</v>
      </c>
      <c r="J19" t="str">
        <v>SALARIED</v>
      </c>
      <c r="K19">
        <v>773</v>
      </c>
      <c r="L19" t="str">
        <v>DR PANKAJ SINGH</v>
      </c>
      <c r="M19">
        <v>1200000</v>
      </c>
      <c r="N19" t="str">
        <v>BAREILLY</v>
      </c>
      <c r="O19">
        <v>46175</v>
      </c>
      <c r="P19">
        <v>46176</v>
      </c>
      <c r="Q19" t="str">
        <v>SME000020260826</v>
      </c>
      <c r="R19" t="str">
        <v>8982315488</v>
      </c>
      <c r="S19" t="str">
        <v>MADHYA PRADESH</v>
      </c>
      <c r="T19" t="str">
        <v>REWA</v>
      </c>
      <c r="U19" t="str">
        <v>OD</v>
      </c>
      <c r="V19" t="str">
        <v>F2 FINTECH</v>
      </c>
      <c r="W19" t="str">
        <v>BAJAJ</v>
      </c>
      <c r="Z19" t="str">
        <v>UNSECURED</v>
      </c>
      <c r="AA19" t="str">
        <v>REJECTED</v>
      </c>
      <c r="AD19" t="str">
        <v>LOGIN DONE || CIBIL CONSENT LINK SENT TO BANKER || CIBIL CONSENT REMAINING PENDING FROM CUSTOMER SIDE  ||CIBIL CONSENT DONE || THE CUSTOMER HAS AN ACTIVE PERSONAL LOAN OF RS. 6 LAKHS WITH FOUR INSTANCES OF 29 DAYS DPD REPORTED WITHIN THE LAST SIX MONTHS || DUE TO THE ADVERSE REPAYMENT TRACK RECORD, THE CASE IS REJECTED</v>
      </c>
      <c r="AE19" t="str">
        <v>Applicant is a medical professional with MBBS qualification and around 5 years of experience in the healthcare sector. Total declared monthly income is ₹1,15,000 derived from salaried income through banking channels. Applicant has 1 active loan account with SBI carrying a monthly EMI obligation of ₹13,326</v>
      </c>
      <c r="AF19" t="str">
        <v>Sanjeev Gaharbar</v>
      </c>
      <c r="AG19">
        <v>9752377334</v>
      </c>
      <c r="AH19" t="str">
        <v>sanjeev.gaharbar@bajajfinserv.in</v>
      </c>
    </row>
    <row r="20" xml:space="preserve">
      <c r="A20" t="str">
        <v>YES</v>
      </c>
      <c r="B20" t="str">
        <v>YES</v>
      </c>
      <c r="C20" t="str">
        <v>YES</v>
      </c>
      <c r="D20" t="str">
        <v>RAJEEV</v>
      </c>
      <c r="E20" t="str">
        <v>AKSHAY</v>
      </c>
      <c r="F20" t="str">
        <v>MEHBOOB</v>
      </c>
      <c r="G20" t="str">
        <v>AISHWARYA</v>
      </c>
      <c r="H20" t="str">
        <v>HARSH SHARMA</v>
      </c>
      <c r="I20" t="str">
        <v>HARSH SHARMA</v>
      </c>
      <c r="J20" t="str">
        <v>INTERN</v>
      </c>
      <c r="K20">
        <v>777</v>
      </c>
      <c r="L20" t="str">
        <v>DR MOHD MUNEER AHMED</v>
      </c>
      <c r="M20">
        <v>3000000</v>
      </c>
      <c r="N20" t="str">
        <v>NOIDA</v>
      </c>
      <c r="O20">
        <v>46175</v>
      </c>
      <c r="P20">
        <v>46181</v>
      </c>
      <c r="Q20">
        <v>11</v>
      </c>
      <c r="R20" t="str">
        <v>9700007157</v>
      </c>
      <c r="S20" t="str">
        <v>TELANGANA</v>
      </c>
      <c r="T20" t="str">
        <v>HYDERABAD</v>
      </c>
      <c r="U20" t="str">
        <v>OD</v>
      </c>
      <c r="V20" t="str">
        <v>CAT EYE</v>
      </c>
      <c r="W20" t="str">
        <v>IDFC</v>
      </c>
      <c r="Z20" t="str">
        <v>UNSECURED</v>
      </c>
      <c r="AA20" t="str">
        <v>HOLD</v>
      </c>
      <c r="AD20" t="str" xml:space="preserve">
        <v xml:space="preserve">PENDING FOR LOGIN || CUSTOMER IS BUSY || 1.Working letter required with full address
2.own house to customer relationship proof required
3. If possible udyam certificate
 </v>
      </c>
      <c r="AE20"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20" t="str">
        <v>veerababu</v>
      </c>
      <c r="AG20">
        <v>9642060656</v>
      </c>
      <c r="AH20" t="str">
        <v>veerababu.nasini@idfcfirstbank.com</v>
      </c>
    </row>
    <row r="21">
      <c r="A21" t="str">
        <v>YES</v>
      </c>
      <c r="B21" t="str">
        <v>YES</v>
      </c>
      <c r="C21" t="str">
        <v>YES</v>
      </c>
      <c r="D21" t="str">
        <v>RAJEEV</v>
      </c>
      <c r="E21" t="str">
        <v>AKSHAY</v>
      </c>
      <c r="F21" t="str">
        <v>MEHBOOB</v>
      </c>
      <c r="G21" t="str">
        <v>AISHWARYA</v>
      </c>
      <c r="H21" t="str">
        <v>HARSH SHARMA</v>
      </c>
      <c r="I21" t="str">
        <v>HARSH SHARMA</v>
      </c>
      <c r="J21" t="str">
        <v>INTERN</v>
      </c>
      <c r="K21">
        <v>777</v>
      </c>
      <c r="L21" t="str">
        <v>DR MOHD MUNEER AHMED</v>
      </c>
      <c r="M21">
        <v>3000000</v>
      </c>
      <c r="N21" t="str">
        <v>NOIDA</v>
      </c>
      <c r="O21">
        <v>46175</v>
      </c>
      <c r="P21">
        <v>46201</v>
      </c>
      <c r="Q21">
        <v>12</v>
      </c>
      <c r="R21" t="str">
        <v>9700007157</v>
      </c>
      <c r="S21" t="str">
        <v>TELANGANA</v>
      </c>
      <c r="T21" t="str">
        <v>HYDERABAD</v>
      </c>
      <c r="U21" t="str">
        <v>OD</v>
      </c>
      <c r="V21" t="str">
        <v>CAT EYE</v>
      </c>
      <c r="W21" t="str">
        <v>SMFG</v>
      </c>
      <c r="X21">
        <v>1500000</v>
      </c>
      <c r="Y21">
        <v>1500000</v>
      </c>
      <c r="Z21" t="str">
        <v>UNSECURED</v>
      </c>
      <c r="AA21" t="str">
        <v>DROP</v>
      </c>
      <c r="AB21">
        <v>46199</v>
      </c>
      <c r="AD21" t="str">
        <v>LOGIN DONE, CASE MOVED TO CREDIT PD DONE, CASE APPROVED MULTIPLE FUNDING CASE, CUSTOMER OUT OF STATION WILL BE COME AFTER 4-5 DAYS || CUSTOMER DENIED FOR DISBURSEMENT-HE WANT TO TAKE SECURED LAP LOAN || DOCTOR ASKED TO TIME 4-5 DAYS OR WILL BE CLOSED NEXT MONTH ||DOCTOR LOOKING SECURED LOAN-WE CAN PROCESS SECURED LOAN DUE TO HIS PROPERTY DOCUEMNTS-ITS UN REGSITRATED PROPERTYASKE || CUSTOMER IS LOKING SECURED LOAN-CAN NOT FUND DUE TO HIS PROPERTY IS UNAUTHORIZED</v>
      </c>
      <c r="AE21" t="str">
        <v>Dr. Mohammad Muneer Ahmed is a  MBBS , MD doctor with a experience of 11 years in the medical field. He is currently working as salaried in Ayaan Insitute of Medical Sciences &amp; earning 1.05 lakhs from salary after deductions. He is running his own clinic at the rented place , earns 3-3.5 lakhs out of which 1-1.5 lakhs in Clinic current A/C and he is doing multiple consultancy and earns 1-1.5 lakhs from it. He has no bounces or late payment in last 6 months according to the banking and cibil. He has no investment in stock market or any trading activities . He has no police , politician , lawyer in the family. His wife is also a MD doctor , working as salaried in medicial college. He is seeking a fund 1.5 cr as per TVR for clinic expansion. We can fund 25-30 LAKHS</v>
      </c>
      <c r="AF21" t="str">
        <v>kondabathula</v>
      </c>
      <c r="AG21" t="str">
        <v>7416 521 534</v>
      </c>
      <c r="AH21" t="str">
        <v>kondabathula.mahanand@smfgindia.com</v>
      </c>
    </row>
    <row r="22">
      <c r="A22" t="str">
        <v>YES</v>
      </c>
      <c r="B22" t="str">
        <v>YES</v>
      </c>
      <c r="C22" t="str">
        <v>YES</v>
      </c>
      <c r="D22" t="str">
        <v>RAJEEV</v>
      </c>
      <c r="E22" t="str">
        <v>AKSHAY</v>
      </c>
      <c r="F22" t="str">
        <v>MEHBOOB</v>
      </c>
      <c r="G22" t="str">
        <v>AISHWARYA</v>
      </c>
      <c r="H22" t="str">
        <v>HARSH SHARMA</v>
      </c>
      <c r="I22" t="str">
        <v>HARSH SHARMA</v>
      </c>
      <c r="J22" t="str">
        <v>INTERN</v>
      </c>
      <c r="K22">
        <v>777</v>
      </c>
      <c r="L22" t="str">
        <v>DR MOHD MUNEER AHMED</v>
      </c>
      <c r="M22">
        <v>2500000</v>
      </c>
      <c r="N22" t="str">
        <v>NOIDA</v>
      </c>
      <c r="O22">
        <v>46175</v>
      </c>
      <c r="P22">
        <v>46200</v>
      </c>
      <c r="Q22">
        <v>12</v>
      </c>
      <c r="R22" t="str">
        <v>9700007157</v>
      </c>
      <c r="S22" t="str">
        <v>TELANGANA</v>
      </c>
      <c r="T22" t="str">
        <v>HYDERABAD</v>
      </c>
      <c r="U22" t="str">
        <v>OD</v>
      </c>
      <c r="V22" t="str">
        <v>CAT EYE</v>
      </c>
      <c r="W22" t="str">
        <v>CREDIT SAISON</v>
      </c>
      <c r="Z22" t="str">
        <v>UNSECURED</v>
      </c>
      <c r="AA22" t="str">
        <v>REJECTED</v>
      </c>
      <c r="AD22" t="str">
        <v>PENDING FOR LOGIN || LOGIN DONE || CUSTOMER LIVES IN NEGATIVE AREA || NEED APPROVAL FROM COLLECTION TEAM FOR FURTHER PROCESSING || NEGATIVE AREA</v>
      </c>
      <c r="AE22" t="str">
        <v>Dr. Mohammad Muneer Ahmed is a  MBBS , MD doctor with a experience of 11 years in the medical field. He is currently working as salaried in Ayaan Insitute of Medical Sciences &amp; earning 1.05 lakhs from salary after deductions. He is running his own clinic at the rented place , earns 3-3.5 lakhs out of which 1-1.5 lakhs in Clinic current A/C and he is doing multiple consultancy and earns 1-1.5 lakhs from it. He has no bounces or late payment in last 6 months according to the banking and cibil. He has no investment in stock market or any trading activities . He has no police , politician , lawyer in the family. His wife is also a MD doctor , working as salaried in medicial college. He is seeking a fund 1.5 cr as per TVR for clinic expansion. We can fund 25-30 LAKHS</v>
      </c>
      <c r="AF22" t="str">
        <v>KANCHERA RAJU</v>
      </c>
      <c r="AG22">
        <v>6305599462</v>
      </c>
      <c r="AH22" t="str">
        <v>kanchera.raju@creditsaison-in.com</v>
      </c>
    </row>
    <row r="23">
      <c r="A23" t="str">
        <v>YES</v>
      </c>
      <c r="B23" t="str">
        <v>YES</v>
      </c>
      <c r="C23" t="str">
        <v>YES</v>
      </c>
      <c r="D23" t="str">
        <v>SAMAY</v>
      </c>
      <c r="E23" t="str">
        <v>AKSHAY</v>
      </c>
      <c r="F23" t="str">
        <v>MEHBOOB</v>
      </c>
      <c r="G23" t="str">
        <v>ANIL KUMAR</v>
      </c>
      <c r="H23" t="str">
        <v>ANIL KUMAR</v>
      </c>
      <c r="I23" t="str">
        <v>SHASHANK BHARDWAJ</v>
      </c>
      <c r="J23" t="str">
        <v>SALARIED</v>
      </c>
      <c r="K23">
        <v>757</v>
      </c>
      <c r="L23" t="str">
        <v>DR RAYAPURI KEERTHAN</v>
      </c>
      <c r="M23" t="str">
        <v>NIL</v>
      </c>
      <c r="N23" t="str">
        <v>BAREILLY</v>
      </c>
      <c r="O23">
        <v>46175</v>
      </c>
      <c r="P23">
        <v>46175</v>
      </c>
      <c r="Q23" t="str">
        <v>1100000214619061</v>
      </c>
      <c r="R23" t="str">
        <v>9618597538</v>
      </c>
      <c r="S23" t="str">
        <v>ANDHARA PRADESH</v>
      </c>
      <c r="T23" t="str">
        <v>Viziangaram</v>
      </c>
      <c r="U23" t="str">
        <v>OD</v>
      </c>
      <c r="V23" t="str">
        <v>F2 FINTECH</v>
      </c>
      <c r="W23" t="str">
        <v>BAJAJ MARKET</v>
      </c>
      <c r="Z23" t="str">
        <v>UNSECURED</v>
      </c>
      <c r="AA23" t="str">
        <v>REJECTED</v>
      </c>
      <c r="AD23" t="str">
        <v>LOGIN DONE || CASE MOVED TO CREDIT || 0 ELIGIBILITY</v>
      </c>
      <c r="AE23" t="str">
        <v>Applicant is a medical professional with MBBS and DNB (Anesthesia) qualifications and around 5 years of professional experience in the healthcare sector. Total declared monthly income is ₹60,000 derived primarily from consultancy income received in cash mode. Applicant maintains a CIBIL score of 757 and no bounce instances reported in the last 6 months. Existing liabilities consist of 5 active loan accounts with MAS Finance, Ringkisstservice, KrazyBee, SMCC, and Bajaj, carrying a EMI obligation of ₹31,970 per month. Recent bureau enquiries are reported from Bajaj and Early Salary.</v>
      </c>
      <c r="AF23" t="str">
        <v>ALLAM PRASAD</v>
      </c>
      <c r="AG23" t="str">
        <v>85198 25451</v>
      </c>
      <c r="AH23" t="str">
        <v>allam.prasad@bajajfinserv.in</v>
      </c>
    </row>
    <row r="24">
      <c r="A24" t="str">
        <v>YES</v>
      </c>
      <c r="B24" t="str">
        <v>YES</v>
      </c>
      <c r="C24" t="str">
        <v>YES</v>
      </c>
      <c r="D24" t="str">
        <v>SAMAY</v>
      </c>
      <c r="E24" t="str">
        <v>PUNEET</v>
      </c>
      <c r="F24" t="str">
        <v>SAMAY</v>
      </c>
      <c r="G24" t="str">
        <v>AKANSHA PRAJAPATI</v>
      </c>
      <c r="H24" t="str">
        <v>RASHI GANGWAR</v>
      </c>
      <c r="I24" t="str">
        <v>RAJKUMARI</v>
      </c>
      <c r="J24" t="str">
        <v>SALARIED</v>
      </c>
      <c r="K24">
        <v>767</v>
      </c>
      <c r="L24" t="str">
        <v>DR SATHISH N</v>
      </c>
      <c r="M24">
        <v>5000000</v>
      </c>
      <c r="N24" t="str">
        <v>NOIDA</v>
      </c>
      <c r="O24">
        <v>46175</v>
      </c>
      <c r="P24">
        <v>46193</v>
      </c>
      <c r="Q24" t="str">
        <v>DL00000029933</v>
      </c>
      <c r="R24" t="str">
        <v>9845800455</v>
      </c>
      <c r="S24" t="str">
        <v>KARNATAKA</v>
      </c>
      <c r="T24" t="str">
        <v>BANGALORE</v>
      </c>
      <c r="U24" t="str">
        <v>OD</v>
      </c>
      <c r="V24" t="str">
        <v>F2 FINTECH</v>
      </c>
      <c r="W24" t="str">
        <v>ABCL</v>
      </c>
      <c r="X24">
        <v>5000000</v>
      </c>
      <c r="Y24">
        <v>6000000</v>
      </c>
      <c r="Z24" t="str">
        <v>UNSECURED</v>
      </c>
      <c r="AA24" t="str">
        <v>DISBURSED</v>
      </c>
      <c r="AB24">
        <v>46176</v>
      </c>
      <c r="AC24">
        <v>46193</v>
      </c>
      <c r="AD24">
        <v>1</v>
      </c>
      <c r="AE24" t="str">
        <v>Dr. Sathish N is a  MBBS-qualified doctor with 33 years of professional experience, currently associated with Manipal Hospital, Bengaluru, as a salaried consultant. He reports a stable monthly income of approximately ₹10–14 lakh and maintains a healthy CIBIL score of 767. The applicant has three active credit facilities with a total outstanding balance of around ₹1.70 crore and a manageable monthly EMI obligation of ₹3.33 lakh. His banking profile reflects strong transaction activity with an average bank balance of ₹5.77 lakh and no bounce instances in the last six months. The proposed loan is intended for clinic setup, and the applicant demonstrates strong professional standing, stable income, satisfactory credit behavior, and good repayment capacity, making him a suitable candidate for professional lending subject to standard credit and banking assessments.We can fund 50 lakhs</v>
      </c>
      <c r="AF24" t="str">
        <v>NAVEEN</v>
      </c>
      <c r="AG24" t="str">
        <v>89719 85978</v>
      </c>
      <c r="AH24" t="str">
        <v>Naveen.k7@adityabirlacapital.com</v>
      </c>
      <c r="AI24">
        <v>20000</v>
      </c>
    </row>
    <row r="25">
      <c r="A25" t="str">
        <v>YES</v>
      </c>
      <c r="B25" t="str">
        <v>YES</v>
      </c>
      <c r="C25" t="str">
        <v>YES</v>
      </c>
      <c r="D25" t="str">
        <v>RAJEEV</v>
      </c>
      <c r="E25" t="str">
        <v>AKSHAY</v>
      </c>
      <c r="F25" t="str">
        <v>MEHBOOB</v>
      </c>
      <c r="G25" t="str">
        <v>MANOJ KUMAR</v>
      </c>
      <c r="H25" t="str">
        <v>RIYA CHADDHA</v>
      </c>
      <c r="I25" t="str">
        <v>VINEET TIWARI</v>
      </c>
      <c r="J25" t="str">
        <v>SALARIED</v>
      </c>
      <c r="K25">
        <v>725</v>
      </c>
      <c r="L25" t="str">
        <v>DR VIKRANT SINGH SHISHODIA</v>
      </c>
      <c r="M25" t="str">
        <v>NIL</v>
      </c>
      <c r="N25" t="str">
        <v>NOIDA</v>
      </c>
      <c r="O25">
        <v>46175</v>
      </c>
      <c r="P25">
        <v>46175</v>
      </c>
      <c r="Q25">
        <v>17</v>
      </c>
      <c r="R25" t="str">
        <v>8445137453</v>
      </c>
      <c r="S25" t="str">
        <v>UTTAR PRADESH</v>
      </c>
      <c r="T25" t="str">
        <v>SAHRANPUR</v>
      </c>
      <c r="U25" t="str">
        <v>OD</v>
      </c>
      <c r="V25" t="str">
        <v>F2 FINTECH</v>
      </c>
      <c r="W25" t="str">
        <v>ABCL</v>
      </c>
      <c r="X25">
        <v>1000000</v>
      </c>
      <c r="Y25">
        <v>1000000</v>
      </c>
      <c r="Z25" t="str">
        <v>UNSECURED</v>
      </c>
      <c r="AA25" t="str">
        <v>REJECTED</v>
      </c>
      <c r="AD25" t="str">
        <v xml:space="preserve">PENDING FOR LOGIN || ALREADY CASE LOGIN </v>
      </c>
      <c r="AE25" t="str">
        <v>Applicant is a self-employed medical professional with MBBS qualification and around 7 years of experience in the healthcare sector. Total declared monthly income is ₹2,32,000, comprising ₹2,00,000 through account transactions and ₹32,000 consultancy income through cash mode.  Existing liabilities consist of 3 active loan accounts with LIC HSG, Bajaj, and Kotak, carrying a combined EMI obligation of ₹60,047 per month, which appears manageable against the declared monthly income. ABB for the last 6 months stands at ₹69,752.29. No bounce instances have been reported in the last 6 months. Recent credit enquiries have been observed from Tata, ABFL, Bajaj (7), Godrej, Poonawala, and HDFC (2),</v>
      </c>
      <c r="AF25" t="str">
        <v>aditya</v>
      </c>
      <c r="AG25" t="str">
        <v>97600 40608</v>
      </c>
      <c r="AH25" t="str">
        <v>aditya.tyagi1@adityabirlacapital.com</v>
      </c>
    </row>
    <row r="26">
      <c r="A26" t="str">
        <v>YES</v>
      </c>
      <c r="B26" t="str">
        <v>YES</v>
      </c>
      <c r="C26" t="str">
        <v>YES</v>
      </c>
      <c r="D26" t="str">
        <v>SAMAY</v>
      </c>
      <c r="E26" t="str">
        <v>AKSHAY</v>
      </c>
      <c r="F26" t="str">
        <v>SAMAY</v>
      </c>
      <c r="G26" t="str">
        <v>LAKSHAYA</v>
      </c>
      <c r="H26" t="str">
        <v>HARSH SHARMA</v>
      </c>
      <c r="I26" t="str">
        <v>HARSH SHARMA</v>
      </c>
      <c r="J26" t="str">
        <v>INTERN</v>
      </c>
      <c r="K26">
        <v>759</v>
      </c>
      <c r="L26" t="str">
        <v>DR SHAIK HASEENA</v>
      </c>
      <c r="M26">
        <v>1500000</v>
      </c>
      <c r="N26" t="str">
        <v>NOIDA</v>
      </c>
      <c r="O26">
        <v>46175</v>
      </c>
      <c r="P26">
        <v>46179</v>
      </c>
      <c r="Q26" t="str">
        <v>DL00000029933</v>
      </c>
      <c r="R26" t="str">
        <v>9666420566</v>
      </c>
      <c r="S26" t="str">
        <v>TELANGANA</v>
      </c>
      <c r="T26" t="str">
        <v>SECUNDERABAD</v>
      </c>
      <c r="U26" t="str">
        <v>DOD</v>
      </c>
      <c r="V26" t="str">
        <v>F2 FINTECH</v>
      </c>
      <c r="W26" t="str">
        <v>CHOLA</v>
      </c>
      <c r="Z26" t="str">
        <v>UNSECURED</v>
      </c>
      <c r="AA26" t="str">
        <v>REJECTED</v>
      </c>
      <c r="AD26" t="str">
        <v>LOGIN DONE || SM COULD NOT MOVED TO CREDIT DUE TO PUBLIC HOLIDAY IN TELANGANA || CASE MOVED TO CREDIT || PD TO BE DONE TODAY || CUSTOMER IS OVEROBLIGATED</v>
      </c>
      <c r="AE26" t="str">
        <v>Applicant is a self-employed dental professional (BDS) with 22 years of experience. Total declared monthly income is ₹2,50,000, received through UPI, cash and account transactions. ITR income reported is ₹6,12,660 for FY 2024-25 and ₹9,11,830 for FY 2025-26. Applicant maintains a satisfactory credit profile with a CIBIL score of 759. Existing liabilities comprise 12 active loan accounts with Poonawala, UPMOVE, HariandComp, KrishnaBhima, SMICC, TCL, Bajaj, IDFC, Karur Vysya and AXIO, carrying a total EMI obligation of ₹91,852 per month. Average Bank Balance (ABB) for the last 6 months stands at ₹78,742.44.</v>
      </c>
      <c r="AF26" t="str">
        <v>VINAY</v>
      </c>
      <c r="AG26">
        <v>9849933661</v>
      </c>
      <c r="AH26" t="str">
        <v>vinaypps@chola1.murugappa.com</v>
      </c>
    </row>
    <row r="27">
      <c r="A27" t="str">
        <v>YES</v>
      </c>
      <c r="B27" t="str">
        <v>YES</v>
      </c>
      <c r="C27" t="str">
        <v>YES</v>
      </c>
      <c r="D27" t="str">
        <v>RAJEEV</v>
      </c>
      <c r="E27" t="str">
        <v>AKSHAY</v>
      </c>
      <c r="F27" t="str">
        <v>MEHBOOB</v>
      </c>
      <c r="G27" t="str">
        <v>AMAN SINGH</v>
      </c>
      <c r="H27" t="str">
        <v>VINEET TIWARI</v>
      </c>
      <c r="I27" t="str">
        <v>VINEET TIWARI</v>
      </c>
      <c r="J27" t="str">
        <v>SALARIED</v>
      </c>
      <c r="L27" t="str">
        <v>DR  SAURABH LAXMAN JADHAV</v>
      </c>
      <c r="M27">
        <v>2000000</v>
      </c>
      <c r="N27" t="str">
        <v>NOIDA</v>
      </c>
      <c r="O27">
        <v>46175</v>
      </c>
      <c r="P27">
        <v>46175</v>
      </c>
      <c r="Q27" t="str">
        <v>SME000020266676</v>
      </c>
      <c r="R27" t="str">
        <v>8375849069</v>
      </c>
      <c r="S27" t="str">
        <v>MAHARASHTRA</v>
      </c>
      <c r="T27" t="str">
        <v>BEED</v>
      </c>
      <c r="U27" t="str">
        <v>OD</v>
      </c>
      <c r="V27" t="str">
        <v>F2 FINTECH</v>
      </c>
      <c r="W27" t="str">
        <v>BAJAJ</v>
      </c>
      <c r="X27">
        <v>2944000</v>
      </c>
      <c r="Y27">
        <v>2944000</v>
      </c>
      <c r="Z27" t="str">
        <v>UNSECURED</v>
      </c>
      <c r="AA27" t="str">
        <v>DISBURSED</v>
      </c>
      <c r="AB27">
        <v>46175</v>
      </c>
      <c r="AC27">
        <v>46176</v>
      </c>
      <c r="AD27" t="str">
        <v>LOGIN DONE ||CASE APPROVED 29.44 L GEO TAGGING PENDING</v>
      </c>
      <c r="AE27" t="str">
        <v>Applicant is a self-employed medical professional with MBBS qualification and approximately 6 years of experience. Applicant has declared a total monthly income of ₹4,50,000, received primarily through account mode. Existing financial obligations include 2 active loan accounts with HDFC and ABFL, with a total EMI obligation of ₹22,580 per month, which remains comfortable against the declared income profile. ABB for the last 6 months is not provided</v>
      </c>
      <c r="AF27" t="str">
        <v>santosh</v>
      </c>
      <c r="AG27">
        <v>9637641849</v>
      </c>
      <c r="AH27" t="str">
        <v>santosh.kadam3@bajajfinserv.in</v>
      </c>
    </row>
    <row r="28">
      <c r="A28" t="str">
        <v>YES</v>
      </c>
      <c r="B28" t="str">
        <v>YES</v>
      </c>
      <c r="C28" t="str">
        <v>NO</v>
      </c>
      <c r="D28" t="str">
        <v>RAJEEV</v>
      </c>
      <c r="E28" t="str">
        <v>PUNEET</v>
      </c>
      <c r="F28" t="str">
        <v>SAMAY</v>
      </c>
      <c r="G28" t="str">
        <v>APOORV</v>
      </c>
      <c r="H28" t="str">
        <v>HARSH SHARMA</v>
      </c>
      <c r="I28" t="str">
        <v>HARSH SHARMA</v>
      </c>
      <c r="J28" t="str">
        <v>INTERN</v>
      </c>
      <c r="K28">
        <v>750</v>
      </c>
      <c r="L28" t="str">
        <v>DR ROSUHAN KUMAR</v>
      </c>
      <c r="M28">
        <v>800000</v>
      </c>
      <c r="N28" t="str">
        <v>NOIDA</v>
      </c>
      <c r="O28">
        <v>46175</v>
      </c>
      <c r="P28">
        <v>46178</v>
      </c>
      <c r="Q28">
        <v>20</v>
      </c>
      <c r="R28" t="str">
        <v>9365339939</v>
      </c>
      <c r="S28" t="str">
        <v>BIHAR</v>
      </c>
      <c r="T28" t="str">
        <v>SARSHA</v>
      </c>
      <c r="U28" t="str">
        <v>SAL OD</v>
      </c>
      <c r="V28" t="str">
        <v>F2 FINTECH</v>
      </c>
      <c r="W28" t="str">
        <v>TATA</v>
      </c>
      <c r="Z28" t="str">
        <v>UNSECURED</v>
      </c>
      <c r="AA28" t="str">
        <v>REJECTED</v>
      </c>
      <c r="AD28" t="str">
        <v>PENDING FOR LOGIN || OLD REGISTRATION REQ-OLD ID NEED TO REJECTED THEN NEW CASE WILL BE LOGIN || CASE TO BE LOGIN ||  CUSTOMER DONT HAVE DONE 1 YEARS IN JOB</v>
      </c>
      <c r="AF28" t="str">
        <v>amar1</v>
      </c>
      <c r="AG28" t="str">
        <v>7461 905 256</v>
      </c>
      <c r="AH28" t="str">
        <v>amar1.choudhary@tatacapital.com</v>
      </c>
    </row>
    <row r="29">
      <c r="A29" t="str">
        <v>YES</v>
      </c>
      <c r="B29" t="str">
        <v>YES</v>
      </c>
      <c r="C29" t="str">
        <v>YES</v>
      </c>
      <c r="D29" t="str">
        <v>SAMAY</v>
      </c>
      <c r="E29" t="str">
        <v>AKSHAY</v>
      </c>
      <c r="F29" t="str">
        <v>MEHBOOB</v>
      </c>
      <c r="G29" t="str">
        <v>RAJAT DWIVEDI</v>
      </c>
      <c r="H29" t="str">
        <v>RAJKUMARI</v>
      </c>
      <c r="I29" t="str">
        <v>RAJKUMARI</v>
      </c>
      <c r="J29" t="str">
        <v>SALARIED</v>
      </c>
      <c r="K29">
        <v>757</v>
      </c>
      <c r="L29" t="str">
        <v>DR RANJAN KUMAR</v>
      </c>
      <c r="M29" t="str">
        <v>NIL</v>
      </c>
      <c r="N29" t="str">
        <v>NOIDA</v>
      </c>
      <c r="O29">
        <v>46175</v>
      </c>
      <c r="P29">
        <v>46175</v>
      </c>
      <c r="Q29">
        <v>1100000214691410</v>
      </c>
      <c r="R29" t="str">
        <v>9801194980</v>
      </c>
      <c r="S29" t="str">
        <v>DELHI</v>
      </c>
      <c r="T29" t="str">
        <v>DELHI</v>
      </c>
      <c r="U29" t="str">
        <v>OD</v>
      </c>
      <c r="V29" t="str">
        <v>F2 FINTECH</v>
      </c>
      <c r="W29" t="str">
        <v>BAJAJ MARKET</v>
      </c>
      <c r="Z29" t="str">
        <v>UNSECURED</v>
      </c>
      <c r="AA29" t="str">
        <v>REJECTED</v>
      </c>
      <c r="AD29" t="str">
        <v>LOGIN DONE || UNIVERSAL CONSENT PENDING, PROF 10 SEGMENT ELIGIBILITY 0</v>
      </c>
      <c r="AE29" t="str">
        <v>Applicant is a salaried medical professional with MBBS qualification and around 9 years of experience. Total declared monthly income is ₹1,30,000, comprising salary income of ₹90,000 and consultancy income of ₹40,000, both received through account mode. Applicant maintains a satisfactory credit profile with a CIBIL score of 757 and no bounce instances reported in the last 6 months. Existing liabilities consist of 6 active loan accounts with Bajaj, Chola, ICICI, HDFC, and BOI, carrying a combined EMI obligation of ₹63,610</v>
      </c>
      <c r="AF29" t="str">
        <v>RAVINDER</v>
      </c>
      <c r="AG29">
        <v>9811535827</v>
      </c>
      <c r="AH29" t="str">
        <v>ravinder.ravinder@bizsupporta.com</v>
      </c>
    </row>
    <row r="30" xml:space="preserve">
      <c r="A30" t="str">
        <v>YES</v>
      </c>
      <c r="B30" t="str">
        <v>YES</v>
      </c>
      <c r="C30" t="str">
        <v>YES</v>
      </c>
      <c r="D30" t="str">
        <v>SAMAY</v>
      </c>
      <c r="E30" t="str">
        <v>PUNEET</v>
      </c>
      <c r="F30" t="str">
        <v>SAMAY</v>
      </c>
      <c r="G30" t="str">
        <v>RIYA CHADDHA</v>
      </c>
      <c r="H30" t="str">
        <v>VINEET TIWARI</v>
      </c>
      <c r="I30" t="str">
        <v>VINEET TIWARI</v>
      </c>
      <c r="J30" t="str">
        <v>SALARIED</v>
      </c>
      <c r="K30">
        <v>787</v>
      </c>
      <c r="L30" t="str">
        <v>DR. OMAR AHMED FARUQI</v>
      </c>
      <c r="M30" t="str">
        <v>NIL</v>
      </c>
      <c r="N30" t="str">
        <v>NOIDA</v>
      </c>
      <c r="O30">
        <v>46175</v>
      </c>
      <c r="P30">
        <v>46176</v>
      </c>
      <c r="Q30" t="str">
        <v>DL00000029990</v>
      </c>
      <c r="R30" t="str">
        <v>8008384786</v>
      </c>
      <c r="S30" t="str">
        <v>TELANGANA</v>
      </c>
      <c r="T30" t="str">
        <v>HYDERABAD</v>
      </c>
      <c r="U30" t="str">
        <v>OD</v>
      </c>
      <c r="V30" t="str">
        <v>F2 FINTECH</v>
      </c>
      <c r="W30" t="str">
        <v>ABCL</v>
      </c>
      <c r="Z30" t="str">
        <v>UNSECURED</v>
      </c>
      <c r="AA30" t="str">
        <v>REJECTED</v>
      </c>
      <c r="AD30" t="str" xml:space="preserve">
        <v xml:space="preserve">REASON: RULE 17 - HR &amp; &gt;= 3 USL
REASON CODE: H017</v>
      </c>
      <c r="AF30" t="str">
        <v>THANDRA MAHESH</v>
      </c>
      <c r="AG30" t="str">
        <v>73867 18623</v>
      </c>
      <c r="AH30" t="str">
        <v>Thandra.mahesh@adityabirlacapital.com</v>
      </c>
    </row>
    <row r="31">
      <c r="A31" t="str">
        <v>YES</v>
      </c>
      <c r="B31" t="str">
        <v>YES</v>
      </c>
      <c r="C31" t="str">
        <v>YES</v>
      </c>
      <c r="D31" t="str">
        <v>SAMAY</v>
      </c>
      <c r="E31" t="str">
        <v>AKSHAY</v>
      </c>
      <c r="F31" t="str">
        <v>MEHBOOB</v>
      </c>
      <c r="G31" t="str">
        <v>MOHD ADEEB KHAN</v>
      </c>
      <c r="H31" t="str">
        <v>ANIL KUMAR</v>
      </c>
      <c r="I31" t="str">
        <v>SHASHANK BHARDWAJ</v>
      </c>
      <c r="J31" t="str">
        <v>SALARIED</v>
      </c>
      <c r="L31" t="str">
        <v>DR NITISH SPANDAN SAHU</v>
      </c>
      <c r="M31">
        <v>1000000</v>
      </c>
      <c r="N31" t="str">
        <v>BAREILLY</v>
      </c>
      <c r="O31">
        <v>46175</v>
      </c>
      <c r="P31">
        <v>46179</v>
      </c>
      <c r="Q31">
        <v>100</v>
      </c>
      <c r="R31" t="str">
        <v>7982230986</v>
      </c>
      <c r="S31" t="str">
        <v>MADHYA PRADESH</v>
      </c>
      <c r="T31" t="str">
        <v>BHOPAL</v>
      </c>
      <c r="U31" t="str">
        <v>OD</v>
      </c>
      <c r="V31" t="str">
        <v>F2 FINTECH</v>
      </c>
      <c r="W31" t="str">
        <v>ABCL</v>
      </c>
      <c r="X31">
        <v>800000</v>
      </c>
      <c r="Y31">
        <v>800000</v>
      </c>
      <c r="Z31" t="str">
        <v>UNSECURED</v>
      </c>
      <c r="AA31" t="str">
        <v>DISBURSED</v>
      </c>
      <c r="AB31">
        <v>46182</v>
      </c>
      <c r="AC31">
        <v>46182</v>
      </c>
      <c r="AD31" t="str">
        <v>LOGIN DONE-DIRECT LOGIN BANKER SIDE</v>
      </c>
      <c r="AF31" t="str">
        <v>AISHWARYA CHAURASIA</v>
      </c>
      <c r="AH31" t="str">
        <v>vishal.jangid@bajajfinserv.in</v>
      </c>
    </row>
    <row r="32">
      <c r="A32" t="str">
        <v>YES</v>
      </c>
      <c r="B32" t="str">
        <v>YES</v>
      </c>
      <c r="C32" t="str">
        <v>HOLD</v>
      </c>
      <c r="D32" t="str">
        <v>RAJEEV</v>
      </c>
      <c r="E32" t="str">
        <v>PUNEET</v>
      </c>
      <c r="F32" t="str">
        <v>SAMAY</v>
      </c>
      <c r="G32" t="str">
        <v>SHRUTIKA DUBEY</v>
      </c>
      <c r="H32" t="str">
        <v>MANISHA SAXENA</v>
      </c>
      <c r="I32" t="str">
        <v>SHASHANK BHARDWAJ</v>
      </c>
      <c r="J32" t="str">
        <v>SALARIED</v>
      </c>
      <c r="K32">
        <v>757</v>
      </c>
      <c r="L32" t="str">
        <v>DR CHANDRA MOHAN GUPTA</v>
      </c>
      <c r="M32">
        <v>3000000</v>
      </c>
      <c r="N32" t="str">
        <v>BAREILLY</v>
      </c>
      <c r="O32">
        <v>46176</v>
      </c>
      <c r="P32">
        <v>46190</v>
      </c>
      <c r="Q32">
        <v>170356018</v>
      </c>
      <c r="R32" t="str">
        <v>8512873577</v>
      </c>
      <c r="S32" t="str">
        <v>DELHI</v>
      </c>
      <c r="T32" t="str">
        <v>DELHI</v>
      </c>
      <c r="U32" t="str">
        <v>OD</v>
      </c>
      <c r="V32" t="str">
        <v>CAT EYE</v>
      </c>
      <c r="W32" t="str">
        <v>HDFC</v>
      </c>
      <c r="X32">
        <v>3500000</v>
      </c>
      <c r="Y32">
        <v>3500000</v>
      </c>
      <c r="Z32" t="str">
        <v>UNSECURED</v>
      </c>
      <c r="AA32" t="str">
        <v>DISBURSED</v>
      </c>
      <c r="AB32">
        <v>46178</v>
      </c>
      <c r="AC32">
        <v>46190</v>
      </c>
      <c r="AD32" t="str">
        <v>LOGIN DONE, CASE MOVED TO CREDIT, PD DONE, FI INITIATED, VIDEO PD DPNE, CASE RECO 35 L APPROVED, MULTIPLE FUNDING</v>
      </c>
      <c r="AE32"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32" t="str">
        <v>SHALU</v>
      </c>
    </row>
    <row r="33">
      <c r="A33" t="str">
        <v>YES</v>
      </c>
      <c r="B33" t="str">
        <v>YES</v>
      </c>
      <c r="C33" t="str">
        <v>HOLD</v>
      </c>
      <c r="D33" t="str">
        <v>RAJEEV</v>
      </c>
      <c r="E33" t="str">
        <v>PUNEET</v>
      </c>
      <c r="F33" t="str">
        <v>SAMAY</v>
      </c>
      <c r="G33" t="str">
        <v>SHRUTIKA DUBEY</v>
      </c>
      <c r="H33" t="str">
        <v>MANISHA SAXENA</v>
      </c>
      <c r="I33" t="str">
        <v>SHASHANK BHARDWAJ</v>
      </c>
      <c r="J33" t="str">
        <v>SALARIED</v>
      </c>
      <c r="K33">
        <v>757</v>
      </c>
      <c r="L33" t="str">
        <v>DR CHANDRA MOHAN GUPTA</v>
      </c>
      <c r="M33">
        <v>3000000</v>
      </c>
      <c r="N33" t="str">
        <v>BAREILLY</v>
      </c>
      <c r="O33">
        <v>46176</v>
      </c>
      <c r="P33">
        <v>46190</v>
      </c>
      <c r="Q33" t="str">
        <v>US0003878067</v>
      </c>
      <c r="R33" t="str">
        <v>8512873577</v>
      </c>
      <c r="S33" t="str">
        <v>DELHI</v>
      </c>
      <c r="T33" t="str">
        <v>DELHI</v>
      </c>
      <c r="U33" t="str">
        <v>OD</v>
      </c>
      <c r="V33" t="str">
        <v>RDS</v>
      </c>
      <c r="W33" t="str">
        <v>ICICI</v>
      </c>
      <c r="X33">
        <v>2400000</v>
      </c>
      <c r="Y33">
        <v>2400000</v>
      </c>
      <c r="Z33" t="str">
        <v>UNSECURED</v>
      </c>
      <c r="AA33" t="str">
        <v>DISBURSED</v>
      </c>
      <c r="AB33">
        <v>46177</v>
      </c>
      <c r="AC33">
        <v>46190</v>
      </c>
      <c r="AD33" t="str">
        <v>LOGIN DONE, CASE MOVED TO CREDIT, ELIGIBILITY 25 L, CASE APPROVED 24 L, OFC FI INITIATED &amp; V KYC PENDING, MULTIPLE FUNDING</v>
      </c>
      <c r="AE33" t="str">
        <v xml:space="preserve">Dr. Chandra Mohan is a MBBS &amp; MD qualified doctor who is working as Government salaried doctor at  Ayushman Arogya Mandir. He is earning 1.40 lakhs from salary. He is not doing any private consultancy. He is running an auto loan 16.50 lakhs out of which 1.75 lakhs Outstanding. He has no investment in stock market. His Average Bank Balance is 1.37 lakhs . He has no police, politician, lawyer background in the family. We can fund 35-40 lakhs </v>
      </c>
      <c r="AF33" t="str">
        <v>ROHIT</v>
      </c>
    </row>
    <row r="34">
      <c r="A34" t="str">
        <v>YES</v>
      </c>
      <c r="B34" t="str">
        <v>YES</v>
      </c>
      <c r="C34" t="str">
        <v>YES</v>
      </c>
      <c r="D34" t="str">
        <v>RAJEEV</v>
      </c>
      <c r="E34" t="str">
        <v>PUNEET</v>
      </c>
      <c r="F34" t="str">
        <v>SAMAY</v>
      </c>
      <c r="G34" t="str">
        <v>MANOJ KUMAR</v>
      </c>
      <c r="H34" t="str">
        <v>RIYA CHADDHA</v>
      </c>
      <c r="I34" t="str">
        <v>VINEET TIWARI</v>
      </c>
      <c r="J34" t="str">
        <v>SALARIED</v>
      </c>
      <c r="K34">
        <v>783</v>
      </c>
      <c r="L34" t="str">
        <v>DR  PRADEEP KUMAR DOHARE</v>
      </c>
      <c r="M34">
        <v>3000000</v>
      </c>
      <c r="N34" t="str">
        <v>NOIDA</v>
      </c>
      <c r="O34">
        <v>46176</v>
      </c>
      <c r="P34">
        <v>46178</v>
      </c>
      <c r="Q34">
        <v>170699940</v>
      </c>
      <c r="R34" t="str">
        <v>8959480394</v>
      </c>
      <c r="S34" t="str">
        <v>MADHYA PRADESH</v>
      </c>
      <c r="T34" t="str">
        <v>SHIVPURI</v>
      </c>
      <c r="U34" t="str">
        <v>DOD</v>
      </c>
      <c r="V34" t="str">
        <v>F2 FINTECH</v>
      </c>
      <c r="W34" t="str">
        <v>CHOLA</v>
      </c>
      <c r="X34">
        <v>1500000</v>
      </c>
      <c r="Y34">
        <v>1500000</v>
      </c>
      <c r="Z34" t="str">
        <v>UNSECURED</v>
      </c>
      <c r="AA34" t="str">
        <v>DISBURSED</v>
      </c>
      <c r="AB34">
        <v>46177</v>
      </c>
      <c r="AC34">
        <v>46178</v>
      </c>
      <c r="AD34" t="str">
        <v>LOGIN DONE || CASE IS UNDER UNDERWRITTING</v>
      </c>
      <c r="AE34" t="str">
        <v>Dr. Pradeep Kumar Dohare is a  MBBS &amp; MD-qualified medical professional with approximately 15 years of experience and a strong credit profile reflected by a CIBIL score of 773. He is based in Shivpuri, Madhya Pradesh, and has stated a requirement for clinic setup. The applicant currently has one active loan with Bajaj Finance, having a sanctioned amount of ₹50.79 lakh and an outstanding balance of ₹48.11 lakh, with a monthly EMI obligation of ₹55,041. He eans 1.10 lakhs from Government salary, 70-80k from Shri ram Pathology, 1-1.2 LAKHS from other consultancy. Banking analysis reflects an average bank balance of ₹12,577 over the last six months, while no cheque bounce or repayment irregularities have been reported. The profile demonstrates good repayment discipline and a healthy credit score and fresh loan eligibility.We can fund 30-35 lakhs</v>
      </c>
      <c r="AF34" t="str">
        <v>prashantcr</v>
      </c>
      <c r="AG34" t="str">
        <v>88270 41621</v>
      </c>
      <c r="AH34" t="str">
        <v>prashantcr@chola.murugappa.com</v>
      </c>
    </row>
    <row r="35">
      <c r="A35" t="str">
        <v>YES</v>
      </c>
      <c r="B35" t="str">
        <v>YES</v>
      </c>
      <c r="C35" t="str">
        <v>YES</v>
      </c>
      <c r="D35" t="str">
        <v>RAJEEV</v>
      </c>
      <c r="E35" t="str">
        <v>PUNEET</v>
      </c>
      <c r="F35" t="str">
        <v>MEHBOOB</v>
      </c>
      <c r="G35" t="str">
        <v>SHIVA AGNIHOTRI</v>
      </c>
      <c r="H35" t="str">
        <v>RASHI GANGWAR</v>
      </c>
      <c r="I35" t="str">
        <v>RAJKUMARI</v>
      </c>
      <c r="J35" t="str">
        <v>SALARIED</v>
      </c>
      <c r="K35">
        <v>-1</v>
      </c>
      <c r="L35" t="str">
        <v>DR TANVIR SINGH</v>
      </c>
      <c r="M35">
        <v>600000</v>
      </c>
      <c r="N35" t="str">
        <v>NOIDA</v>
      </c>
      <c r="O35">
        <v>46176</v>
      </c>
      <c r="P35">
        <v>46183</v>
      </c>
      <c r="Q35" t="str">
        <v>SME000020273738</v>
      </c>
      <c r="R35" t="str">
        <v>8059192486</v>
      </c>
      <c r="S35" t="str">
        <v>BIHAR</v>
      </c>
      <c r="T35" t="str">
        <v>KISHANGANJ</v>
      </c>
      <c r="U35" t="str">
        <v>OD</v>
      </c>
      <c r="V35" t="str">
        <v>F2 FINTECH</v>
      </c>
      <c r="W35" t="str">
        <v>BAJAJ</v>
      </c>
      <c r="X35">
        <v>302000</v>
      </c>
      <c r="Y35">
        <v>302000</v>
      </c>
      <c r="Z35" t="str">
        <v>UNSECURED</v>
      </c>
      <c r="AA35" t="str">
        <v>DISBURSED</v>
      </c>
      <c r="AB35">
        <v>46181</v>
      </c>
      <c r="AC35">
        <v>46184</v>
      </c>
      <c r="AD35" t="str">
        <v>LOGIN DONE  || CONSENT DONE - ELIGIBILITY 6 LACS||  CUSTOMER NI || APPROVED 302000 || GEO TAG DONE , OFC FI PENDING TO BE DISBURSED TODAY</v>
      </c>
      <c r="AE35" t="str">
        <v>anvir Singh is a 29-year-old MBBS doctor currently pursuing his 3rd year MD from MGM Medical College, Kishanganj. He has around 4 years of professional experience and earns a total monthly income of approximately ₹1 lakh, comprising a salary of ₹60,000 through bank account and additional consultancy income of ₹40,000–₹50,000 in cash. The applicant resides in a PG hostel near the college campus and is seeking a professional loan for clinic setup. He has no active loans, no EMI obligations, no cheque bounces in the last six months, and no recent credit enquiries. Banking conduct appears satisfactory with an average ABB of ₹14,551. The profile demonstrates stable income, a medical professional background, and a moderate loan eligibility of ₹6–8 lakhs</v>
      </c>
      <c r="AF35" t="str">
        <v>Rajeev Jha2</v>
      </c>
      <c r="AG35">
        <v>9006099238</v>
      </c>
      <c r="AH35" t="str">
        <v>rajeev.jha2@bajajfinserv.in</v>
      </c>
    </row>
    <row r="36">
      <c r="A36" t="str">
        <v>YES</v>
      </c>
      <c r="B36" t="str">
        <v>YES</v>
      </c>
      <c r="C36" t="str">
        <v>YES</v>
      </c>
      <c r="D36" t="str">
        <v>SAMAY</v>
      </c>
      <c r="E36" t="str">
        <v>PUNEET</v>
      </c>
      <c r="F36" t="str">
        <v>SAMAY</v>
      </c>
      <c r="G36" t="str">
        <v>RIYA CHADDHA</v>
      </c>
      <c r="H36" t="str">
        <v>VINEET TIWARI</v>
      </c>
      <c r="I36" t="str">
        <v>VINEET TIWARI</v>
      </c>
      <c r="J36" t="str">
        <v>SALARIED</v>
      </c>
      <c r="K36">
        <v>787</v>
      </c>
      <c r="L36" t="str">
        <v>DR. OMAR AHMED FARUQI</v>
      </c>
      <c r="M36">
        <v>3000000</v>
      </c>
      <c r="N36" t="str">
        <v>NOIDA</v>
      </c>
      <c r="O36">
        <v>46176</v>
      </c>
      <c r="P36">
        <v>46176</v>
      </c>
      <c r="Q36">
        <v>26</v>
      </c>
      <c r="R36" t="str">
        <v>8008384786</v>
      </c>
      <c r="S36" t="str">
        <v>TELANGANA</v>
      </c>
      <c r="T36" t="str">
        <v>HYDERABAD</v>
      </c>
      <c r="U36" t="str">
        <v>OD</v>
      </c>
      <c r="V36" t="str">
        <v>F2 FINTECH</v>
      </c>
      <c r="W36" t="str">
        <v>GODREJ</v>
      </c>
      <c r="Z36" t="str">
        <v>UNSECURED</v>
      </c>
      <c r="AA36" t="str">
        <v>REJECTED</v>
      </c>
      <c r="AD36" t="str">
        <v xml:space="preserve">PENDING FOR LOGIN || LOGIN DONE || CASE IS REJECTED DUE TO SCORECARD </v>
      </c>
      <c r="AF36" t="str">
        <v>Nagendra pudi</v>
      </c>
      <c r="AG36" t="str">
        <v>99855 84081</v>
      </c>
      <c r="AH36" t="str">
        <v>Nagendra.pudi@godrejcapital.com</v>
      </c>
    </row>
    <row r="37" xml:space="preserve">
      <c r="A37" t="str">
        <v>YES</v>
      </c>
      <c r="B37" t="str">
        <v>YES</v>
      </c>
      <c r="C37" t="str">
        <v>YES</v>
      </c>
      <c r="D37" t="str">
        <v>SAMAY</v>
      </c>
      <c r="E37" t="str">
        <v>PUNEET</v>
      </c>
      <c r="F37" t="str">
        <v>SAMAY</v>
      </c>
      <c r="G37" t="str">
        <v>RIYA CHADDHA</v>
      </c>
      <c r="H37" t="str">
        <v>VINEET TIWARI</v>
      </c>
      <c r="I37" t="str">
        <v>VINEET TIWARI</v>
      </c>
      <c r="J37" t="str">
        <v>SALARIED</v>
      </c>
      <c r="K37">
        <v>787</v>
      </c>
      <c r="L37" t="str">
        <v>DR. OMAR AHMED FARUQI</v>
      </c>
      <c r="M37">
        <v>2000000</v>
      </c>
      <c r="N37" t="str">
        <v>NOIDA</v>
      </c>
      <c r="O37">
        <v>46176</v>
      </c>
      <c r="P37">
        <v>46179</v>
      </c>
      <c r="Q37" t="str">
        <v>400BZ8600876</v>
      </c>
      <c r="R37" t="str">
        <v>8008384786</v>
      </c>
      <c r="S37" t="str">
        <v>TELANGANA</v>
      </c>
      <c r="T37" t="str">
        <v>HYDERABAD</v>
      </c>
      <c r="U37" t="str">
        <v>OD</v>
      </c>
      <c r="V37" t="str">
        <v>F2 FINTECH</v>
      </c>
      <c r="W37" t="str">
        <v>TATA</v>
      </c>
      <c r="Z37" t="str">
        <v>UNSECURED</v>
      </c>
      <c r="AA37" t="str">
        <v>REJECTED</v>
      </c>
      <c r="AD37" t="str" xml:space="preserve">
        <v xml:space="preserve">LOGIN DONE || ACCOUNT AGGREGATOR LINK HAS BEEN SENT TO CUSTOMER FOR FINAL LOGIN FROM BANKER SIDE  || CASE IS IN UNDER WRITING ||Obligations are on higher side.
ABB OF 6 MONTH</v>
      </c>
      <c r="AF37" t="str">
        <v>MAMTA SINGH</v>
      </c>
      <c r="AG37">
        <v>7982612369</v>
      </c>
      <c r="AH37" t="str">
        <v>mamta.singh@tatacapital.com</v>
      </c>
    </row>
    <row r="38">
      <c r="A38" t="str">
        <v>YES</v>
      </c>
      <c r="B38" t="str">
        <v>YES</v>
      </c>
      <c r="C38" t="str">
        <v>NO</v>
      </c>
      <c r="D38" t="str">
        <v>SAMAY</v>
      </c>
      <c r="E38" t="str">
        <v>AKSHAY</v>
      </c>
      <c r="F38" t="str">
        <v>MEHBOOB</v>
      </c>
      <c r="G38" t="str">
        <v>DEBDUTTA</v>
      </c>
      <c r="H38" t="str">
        <v>RIYA CHADDHA</v>
      </c>
      <c r="I38" t="str">
        <v>VINEET TIWARI</v>
      </c>
      <c r="J38" t="str">
        <v>INTERN</v>
      </c>
      <c r="K38">
        <v>799</v>
      </c>
      <c r="L38" t="str">
        <v>DR MOHD TAUSHIF SURAHWARDI</v>
      </c>
      <c r="M38">
        <v>3000000</v>
      </c>
      <c r="N38" t="str">
        <v>NOIDA</v>
      </c>
      <c r="O38">
        <v>46176</v>
      </c>
      <c r="P38">
        <v>46189</v>
      </c>
      <c r="Q38" t="str">
        <v>DL00000030011</v>
      </c>
      <c r="R38" t="str">
        <v>9737345454</v>
      </c>
      <c r="S38" t="str">
        <v>GUJARAT</v>
      </c>
      <c r="T38" t="str">
        <v>KACHCHH</v>
      </c>
      <c r="U38" t="str">
        <v>OD</v>
      </c>
      <c r="V38" t="str">
        <v>F2 FINTECH</v>
      </c>
      <c r="W38" t="str">
        <v>ABCL</v>
      </c>
      <c r="X38">
        <v>2510000</v>
      </c>
      <c r="Y38">
        <v>2760000</v>
      </c>
      <c r="Z38" t="str">
        <v>UNSECURED</v>
      </c>
      <c r="AA38" t="str">
        <v>DISBURSED</v>
      </c>
      <c r="AB38">
        <v>46177</v>
      </c>
      <c r="AC38">
        <v>46189</v>
      </c>
      <c r="AD38" t="str">
        <v>LOGIN DONE  || ELIGIBILITY 10 LACS || CASE MOVED TO CREDIT || AADHAR CARD AND PAN CARD NOT LINKED || APPROVED FRO 27 LACS || CHARGES ISSUES AND CX IS ALSO IS SAYING I NEED MACHINERY LOAN</v>
      </c>
      <c r="AE38" t="str">
        <v>CUSTOMER CUT THE CALL INFORM THE SAME TO SALES REPRESENTATIVE</v>
      </c>
      <c r="AF38" t="str">
        <v>YASH TEJWANI</v>
      </c>
      <c r="AG38">
        <v>7874803602</v>
      </c>
      <c r="AH38" t="str">
        <v>Yash.tejwani@adityabirlacapital.com</v>
      </c>
      <c r="AI38">
        <v>5000</v>
      </c>
    </row>
    <row r="39">
      <c r="A39" t="str">
        <v>YES</v>
      </c>
      <c r="B39" t="str">
        <v>YES</v>
      </c>
      <c r="C39" t="str">
        <v>YES</v>
      </c>
      <c r="D39" t="str">
        <v>SAMAY</v>
      </c>
      <c r="E39" t="str">
        <v>AKSHAY</v>
      </c>
      <c r="F39" t="str">
        <v>SAMAY</v>
      </c>
      <c r="G39" t="str">
        <v>RAJKUMARI</v>
      </c>
      <c r="H39" t="str">
        <v>RAJKUMARI</v>
      </c>
      <c r="I39" t="str">
        <v>RAJKUMARI</v>
      </c>
      <c r="J39" t="str">
        <v>SALARIED</v>
      </c>
      <c r="K39">
        <v>755</v>
      </c>
      <c r="L39" t="str">
        <v>DR KONITHALA HARIJAGAN</v>
      </c>
      <c r="M39" t="str">
        <v>NIL</v>
      </c>
      <c r="N39" t="str">
        <v>NOIDA</v>
      </c>
      <c r="O39">
        <v>46176</v>
      </c>
      <c r="P39">
        <v>46176</v>
      </c>
      <c r="Q39" t="str">
        <v>DL00000030015</v>
      </c>
      <c r="R39" t="str">
        <v>9912991258</v>
      </c>
      <c r="S39" t="str">
        <v>ANDHARA PRADESH</v>
      </c>
      <c r="T39" t="str">
        <v>Viziangaram</v>
      </c>
      <c r="U39" t="str">
        <v>OD</v>
      </c>
      <c r="V39" t="str">
        <v>F2 FINTECH</v>
      </c>
      <c r="W39" t="str">
        <v>ABCL</v>
      </c>
      <c r="Z39" t="str">
        <v>UNSECURED</v>
      </c>
      <c r="AA39" t="str">
        <v>REJECTED</v>
      </c>
      <c r="AD39" t="str">
        <v>LOGIN DONE || FILE WAS EARLIER REJECTED DUE TO MR SEGMENT WITH MORE THAN 3 USL BUT CASE WAS REOPEN BY BANKER AND MOVED TO HIS QUE AND HAS GONE FOR RELOOK || CASE NOT DO ABLE  - Rule 16 - &gt;=3 Unsecured Loan Count &amp; MBBS, CA, CS, CMA, BAMS, BHMS, MDS &amp; BDS &amp; Risk Segment Other than VLR</v>
      </c>
      <c r="AF39" t="str">
        <v>SATISH</v>
      </c>
    </row>
    <row r="40">
      <c r="A40" t="str">
        <v>NO</v>
      </c>
      <c r="B40" t="str">
        <v>YES</v>
      </c>
      <c r="C40" t="str">
        <v>YES</v>
      </c>
      <c r="D40" t="str">
        <v>RAJEEV</v>
      </c>
      <c r="E40" t="str">
        <v>PUNEET</v>
      </c>
      <c r="F40" t="str">
        <v>MEHBOOB</v>
      </c>
      <c r="G40" t="str">
        <v>MANISHA SAXENA</v>
      </c>
      <c r="H40" t="str">
        <v>MANISHA SAXENA</v>
      </c>
      <c r="I40" t="str">
        <v>SHASHANK BHARDWAJ</v>
      </c>
      <c r="J40" t="str">
        <v>SALARIED</v>
      </c>
      <c r="L40" t="str">
        <v>DR PATEL MITESHKUMAR</v>
      </c>
      <c r="M40" t="str">
        <v>NIL</v>
      </c>
      <c r="N40" t="str">
        <v>BAREILLY</v>
      </c>
      <c r="O40">
        <v>46176</v>
      </c>
      <c r="P40">
        <v>46176</v>
      </c>
      <c r="Q40" t="str">
        <v>SME000020276782</v>
      </c>
      <c r="R40" t="str">
        <v>9974190515</v>
      </c>
      <c r="S40" t="str">
        <v>GUJARAT</v>
      </c>
      <c r="T40" t="str">
        <v>AHMEDABAD</v>
      </c>
      <c r="U40" t="str">
        <v>OD</v>
      </c>
      <c r="V40" t="str">
        <v>F2 FINTECH</v>
      </c>
      <c r="W40" t="str">
        <v>BAJAJ</v>
      </c>
      <c r="Z40" t="str">
        <v>UNSECURED</v>
      </c>
      <c r="AA40" t="str">
        <v>REJECTED</v>
      </c>
      <c r="AD40" t="str">
        <v>LOGIN DONE  || 10 BOUNCINGS</v>
      </c>
      <c r="AE40" t="str">
        <v>Dr. Miteshkumar P. Patel is a self-employed BHMS doctor with over 21 years of professional experience. He operates from Ghoghamba, Gujarat, and has an established medical practice. The applicant has multiple existing credit facilities, including housing loans, personal loans, vehicle loans, and business-related borrowings, with total active obligations of approximately ₹91.63 lakh and a monthly EMI commitment of ₹1.24 lakh. Very high DPD in multiple loans. cheque bounces; however, some historical delinquency instances are reflected in the credit report. He resides with his family and demonstrates long-standing professional stability and business continuity. We can not fund due to high DPD</v>
      </c>
      <c r="AF40" t="str">
        <v>shashank</v>
      </c>
      <c r="AG40">
        <v>8795692561</v>
      </c>
      <c r="AH40" t="str">
        <v>shashank.bhatt@bajajfinserv.in</v>
      </c>
    </row>
    <row r="41">
      <c r="B41" t="str">
        <v>YES</v>
      </c>
      <c r="C41" t="str">
        <v>YES</v>
      </c>
      <c r="D41" t="str">
        <v>RAJEEV</v>
      </c>
      <c r="E41" t="str">
        <v>PUNEET</v>
      </c>
      <c r="F41" t="str">
        <v>SAMAY</v>
      </c>
      <c r="G41" t="str">
        <v>RIYA CHADDHA</v>
      </c>
      <c r="H41" t="str">
        <v>VINEET TIWARI</v>
      </c>
      <c r="I41" t="str">
        <v>VINEET TIWARI</v>
      </c>
      <c r="J41" t="str">
        <v>SALARIED</v>
      </c>
      <c r="K41">
        <v>787</v>
      </c>
      <c r="L41" t="str">
        <v>DR. OMAR AHMED FARUQI</v>
      </c>
      <c r="M41">
        <v>2000000</v>
      </c>
      <c r="N41" t="str">
        <v>NOIDA</v>
      </c>
      <c r="O41">
        <v>46176</v>
      </c>
      <c r="P41">
        <v>46178</v>
      </c>
      <c r="Q41">
        <v>170706579</v>
      </c>
      <c r="R41" t="str">
        <v>8008384786</v>
      </c>
      <c r="S41" t="str">
        <v>TELANGANA</v>
      </c>
      <c r="T41" t="str">
        <v>HYDERABAD</v>
      </c>
      <c r="U41" t="str">
        <v>DOD</v>
      </c>
      <c r="V41" t="str">
        <v>F2 FINTECH</v>
      </c>
      <c r="W41" t="str">
        <v>CHOLA</v>
      </c>
      <c r="X41">
        <v>3557000</v>
      </c>
      <c r="Y41">
        <v>3557000</v>
      </c>
      <c r="Z41" t="str">
        <v>UNSECURED</v>
      </c>
      <c r="AA41" t="str">
        <v>DISBURSED</v>
      </c>
      <c r="AB41">
        <v>46178</v>
      </c>
      <c r="AC41">
        <v>46178</v>
      </c>
      <c r="AD41" t="str">
        <v>LOGIN DONE || TALKED WITH THE BANKER REGARDING THE CASE. HOWEVER, THE CASE COULD NOT BE MOVED FORWARD AS THE PORTAL WAS NOT FUNCTIONING TODAY. THE CASE WILL BE MOVED TO CREDIT  TOMORROW</v>
      </c>
      <c r="AF41" t="str">
        <v>VINAY</v>
      </c>
      <c r="AG41" t="str">
        <v>98499 33661</v>
      </c>
      <c r="AH41" t="str">
        <v>Vinaypps@chola.murugappa.com</v>
      </c>
    </row>
    <row r="42">
      <c r="A42" t="str">
        <v>YES</v>
      </c>
      <c r="B42" t="str">
        <v>YES</v>
      </c>
      <c r="C42" t="str">
        <v>YES</v>
      </c>
      <c r="D42" t="str">
        <v>SAMAY</v>
      </c>
      <c r="E42" t="str">
        <v>AKSHAY</v>
      </c>
      <c r="F42" t="str">
        <v>MEHBOOB</v>
      </c>
      <c r="G42" t="str">
        <v>ANIL KUMAR</v>
      </c>
      <c r="H42" t="str">
        <v>ANIL KUMAR</v>
      </c>
      <c r="I42" t="str">
        <v>SHASHANK BHARDWAJ</v>
      </c>
      <c r="J42" t="str">
        <v>SALARIED</v>
      </c>
      <c r="K42">
        <v>757</v>
      </c>
      <c r="L42" t="str">
        <v>DR RAYAPURI KEERTHAN</v>
      </c>
      <c r="M42" t="str">
        <v>NIL</v>
      </c>
      <c r="N42" t="str">
        <v>BAREILLY</v>
      </c>
      <c r="O42">
        <v>46176</v>
      </c>
      <c r="P42">
        <v>46176</v>
      </c>
      <c r="Q42" t="str">
        <v>DL00000030042</v>
      </c>
      <c r="R42" t="str">
        <v>9618597538</v>
      </c>
      <c r="S42" t="str">
        <v>ANDHARA PRADESH</v>
      </c>
      <c r="T42" t="str">
        <v>Viziangaram</v>
      </c>
      <c r="U42" t="str">
        <v>OD</v>
      </c>
      <c r="V42" t="str">
        <v>F2 FINTECH</v>
      </c>
      <c r="W42" t="str">
        <v>ABCL</v>
      </c>
      <c r="Z42" t="str">
        <v>UNSECURED</v>
      </c>
      <c r="AA42" t="str">
        <v>REJECTED</v>
      </c>
      <c r="AD42" t="str">
        <v>Rule 16 - &gt;=3 Unsecured Loan Count &amp; MBBS, CA, CS, CMA, BAMS, BHMS, MDS &amp; BDS &amp; Risk Segment Other than VLR Rule 17 - HR &amp; &gt;= 3 USL</v>
      </c>
      <c r="AE42" t="str">
        <v>Applicant is a medical professional with MBBS and DNB (Anesthesia) qualifications and around 5 years of professional experience in the healthcare sector. Total declared monthly income is ₹60,000 derived primarily from consultancy income received in cash mode. Applicant maintains a CIBIL score of 757 and no bounce instances reported in the last 6 months. Existing liabilities consist of 5 active loan accounts with MAS Finance, Ringkisstservice, KrazyBee, SMCC, and Bajaj, carrying a EMI obligation of ₹31,970 per month. Recent bureau enquiries are reported from Bajaj and Early Salary.</v>
      </c>
    </row>
    <row r="43">
      <c r="A43" t="str">
        <v>YES</v>
      </c>
      <c r="B43" t="str">
        <v>YES</v>
      </c>
      <c r="C43" t="str">
        <v>YES</v>
      </c>
      <c r="D43" t="str">
        <v>RAJEEV</v>
      </c>
      <c r="E43" t="str">
        <v>AKSHAY</v>
      </c>
      <c r="F43" t="str">
        <v>SAMAY</v>
      </c>
      <c r="G43" t="str">
        <v>RAJKUMARI</v>
      </c>
      <c r="H43" t="str">
        <v>RAJKUMARI</v>
      </c>
      <c r="I43" t="str">
        <v>RAJKUMARI</v>
      </c>
      <c r="J43" t="str">
        <v>SALARIED</v>
      </c>
      <c r="K43">
        <v>755</v>
      </c>
      <c r="L43" t="str">
        <v>DR KONITHALA HARIJAGAN</v>
      </c>
      <c r="M43">
        <v>2500000</v>
      </c>
      <c r="N43" t="str">
        <v>NOIDA</v>
      </c>
      <c r="O43">
        <v>46176</v>
      </c>
      <c r="P43">
        <v>46178</v>
      </c>
      <c r="Q43">
        <v>35</v>
      </c>
      <c r="R43" t="str">
        <v>9912991258</v>
      </c>
      <c r="S43" t="str">
        <v>ANDHARA PRADESH</v>
      </c>
      <c r="T43" t="str">
        <v>Viziangaram</v>
      </c>
      <c r="U43" t="str">
        <v>OD</v>
      </c>
      <c r="V43" t="str">
        <v>CAT EYE</v>
      </c>
      <c r="W43" t="str">
        <v>LNT</v>
      </c>
      <c r="X43">
        <v>2000000</v>
      </c>
      <c r="Y43">
        <v>2000000</v>
      </c>
      <c r="Z43" t="str">
        <v>UNSECURED</v>
      </c>
      <c r="AA43" t="str">
        <v>DISBURSED</v>
      </c>
      <c r="AB43">
        <v>46177</v>
      </c>
      <c r="AC43">
        <v>46179</v>
      </c>
      <c r="AD43" t="str">
        <v>LOGIN DONE || CASE MOVED TO CREDIT || CASE ELIGIBILITY - 25 LAKHS || PD TO BE DONE BY EOD OR TOMORROW MORNING</v>
      </c>
      <c r="AE43" t="str">
        <v>Applicant is a salaried and consultant medical professional pursuing MD (3rd Year), holding an MBBS qualification with approximately 9 years of experience. Total declared monthly income is ₹3,93,000, comprising salary income of ₹93,000 through account mode and consultancy income of ₹3,00,000 received through a mix of account and cash transactions. Applicant maintains a satisfactory credit profile with a CIBIL score of 755. Existing obligations comprise 7 active loan accounts with Hiranandani Fin, BOI, Bajaj, Tata, IDBI, SMICC and Canfin, carrying a total EMI obligation of ₹76,109 per month. Average Bank Balance (ABB) for the last 6 months stands at ₹15,434.35.</v>
      </c>
      <c r="AF43" t="str">
        <v xml:space="preserve"> chintala sankar</v>
      </c>
      <c r="AG43">
        <v>9985022849</v>
      </c>
      <c r="AH43" t="str">
        <v xml:space="preserve"> chintalasankar@ltfs.com</v>
      </c>
    </row>
    <row r="44">
      <c r="A44" t="str">
        <v>YES</v>
      </c>
      <c r="B44" t="str">
        <v>YES</v>
      </c>
      <c r="C44" t="str">
        <v>YES</v>
      </c>
      <c r="D44" t="str">
        <v>SAMAY</v>
      </c>
      <c r="E44" t="str">
        <v>AKSHAY</v>
      </c>
      <c r="F44" t="str">
        <v>MEHBOOB</v>
      </c>
      <c r="G44" t="str">
        <v>TARUN JAUHARI</v>
      </c>
      <c r="H44" t="str">
        <v xml:space="preserve">ANURAG SHARMA </v>
      </c>
      <c r="I44" t="str">
        <v>SHASHANK BHARDWAJ</v>
      </c>
      <c r="J44" t="str">
        <v>SALARIED</v>
      </c>
      <c r="K44">
        <v>788</v>
      </c>
      <c r="L44" t="str">
        <v>DR ADARSH DWIVEDI</v>
      </c>
      <c r="M44">
        <v>2000000</v>
      </c>
      <c r="N44" t="str">
        <v>BAREILLY</v>
      </c>
      <c r="O44">
        <v>46176</v>
      </c>
      <c r="P44">
        <v>46178</v>
      </c>
      <c r="Q44" t="str">
        <v>SME000020278617</v>
      </c>
      <c r="R44" t="str">
        <v>9455004058</v>
      </c>
      <c r="S44" t="str">
        <v>RAJASTHAN</v>
      </c>
      <c r="T44" t="str">
        <v>UDAIPUR</v>
      </c>
      <c r="U44" t="str">
        <v>OD</v>
      </c>
      <c r="V44" t="str">
        <v>F2 FINTECH</v>
      </c>
      <c r="W44" t="str">
        <v>BAJAJ</v>
      </c>
      <c r="X44">
        <v>1000000</v>
      </c>
      <c r="Y44">
        <v>1000000</v>
      </c>
      <c r="Z44" t="str">
        <v>UNSECURED</v>
      </c>
      <c r="AA44" t="str">
        <v>DISBURSED</v>
      </c>
      <c r="AB44">
        <v>46177</v>
      </c>
      <c r="AC44">
        <v>46178</v>
      </c>
      <c r="AD44" t="str">
        <v>LOGIN DONE  || CONSENT SEND DONE || CUSTOMER UNABLE TO PROCESS THE CONSENT HE IS SAYING I WILL FO AFTER MEETING || RCU PENDING</v>
      </c>
      <c r="AE44" t="str">
        <v>Applicant is a medical professional currently pursuing MS (Ortho Final Year) with an MBBS qualification and approximately 8 years of overall experience. Total declared monthly income is ₹2,12,000, comprising stipend/salary income of ₹62,000 through account mode and additional self-employed/professional income of ₹1,50,000 through cash mode.</v>
      </c>
      <c r="AF44" t="str">
        <v>Sohan Lohar</v>
      </c>
      <c r="AG44">
        <v>9829747991</v>
      </c>
      <c r="AH44" t="str">
        <v>sohan.lohar@bajajfinserv.in</v>
      </c>
    </row>
    <row r="45">
      <c r="A45" t="str">
        <v>YES</v>
      </c>
      <c r="B45" t="str">
        <v>YES</v>
      </c>
      <c r="C45" t="str">
        <v>NO</v>
      </c>
      <c r="D45" t="str">
        <v>RAJEEV</v>
      </c>
      <c r="E45" t="str">
        <v>AKSHAY</v>
      </c>
      <c r="F45" t="str">
        <v>SAMAY</v>
      </c>
      <c r="G45" t="str">
        <v>RAVISH SHARMA</v>
      </c>
      <c r="H45" t="str">
        <v>RAVISH SHARMA</v>
      </c>
      <c r="I45" t="str">
        <v>RAVISH SHARMA</v>
      </c>
      <c r="J45" t="str">
        <v>SALARIED</v>
      </c>
      <c r="K45">
        <v>747</v>
      </c>
      <c r="L45" t="str">
        <v>DR RAJEEV KUMAR MEENA</v>
      </c>
      <c r="M45">
        <v>1200000</v>
      </c>
      <c r="N45" t="str">
        <v>NOIDA</v>
      </c>
      <c r="O45">
        <v>46176</v>
      </c>
      <c r="P45">
        <v>46179</v>
      </c>
      <c r="Q45" t="str">
        <v xml:space="preserve">DL00000030051  </v>
      </c>
      <c r="R45" t="str">
        <v>9711748413</v>
      </c>
      <c r="S45" t="str">
        <v>RAJASTHAN</v>
      </c>
      <c r="T45" t="str">
        <v>AJMER</v>
      </c>
      <c r="U45" t="str">
        <v>OD</v>
      </c>
      <c r="V45" t="str">
        <v>F2 FINTECH</v>
      </c>
      <c r="W45" t="str">
        <v>ABCL</v>
      </c>
      <c r="Z45" t="str">
        <v>UNSECURED</v>
      </c>
      <c r="AA45" t="str">
        <v>REJECTED</v>
      </c>
      <c r="AD45" t="str">
        <v xml:space="preserve"> LOGIN DONE ||  12 LACS ELIGIBILITY || UNDER CREDIT REVIEW || MULTIPLE EMI BOUNCES REPORTED DUE TO INSUFFICIENT FUNDS IN THE LAST 3–4 MONTHS || EMI PAYMENTS WERE MADE AFTER 7 DAYS IN THE LAST 3 MONTHS; CASE DOES NOT QUALIFY AS PER CALCULATION ||  CASE WAS DECLINED ON 16 MAR'26 IN ABFL PL DUE TO NON-COMPLIANCE WITH COOLING PERIOD NORMS || CASE IS DECLINED DUE TO MULTIPLE BOUNCINGS</v>
      </c>
      <c r="AF45" t="str">
        <v>ravi</v>
      </c>
      <c r="AG45">
        <v>9079713600</v>
      </c>
      <c r="AH45" t="str">
        <v>ravi.shankar20@adityabirlacapital.com</v>
      </c>
    </row>
    <row r="46">
      <c r="A46" t="str">
        <v>YES</v>
      </c>
      <c r="B46" t="str">
        <v>YES</v>
      </c>
      <c r="C46" t="str">
        <v>YES</v>
      </c>
      <c r="D46" t="str">
        <v>RAJEEV</v>
      </c>
      <c r="E46" t="str">
        <v>AKSHAY</v>
      </c>
      <c r="F46" t="str">
        <v>MEHBOOB</v>
      </c>
      <c r="G46" t="str">
        <v>TANNU KUMARI</v>
      </c>
      <c r="H46" t="str">
        <v>RAJKUMARI</v>
      </c>
      <c r="I46" t="str">
        <v>RAJKUMARI</v>
      </c>
      <c r="J46" t="str">
        <v>SOURCER</v>
      </c>
      <c r="K46">
        <v>775</v>
      </c>
      <c r="L46" t="str">
        <v>GAURAV N MAHAJAN</v>
      </c>
      <c r="M46">
        <v>2500000</v>
      </c>
      <c r="N46" t="str">
        <v>NOIDA</v>
      </c>
      <c r="O46">
        <v>46176</v>
      </c>
      <c r="P46">
        <v>46179</v>
      </c>
      <c r="Q46">
        <v>38</v>
      </c>
      <c r="R46" t="str">
        <v>9958150870</v>
      </c>
      <c r="S46" t="str">
        <v>HARYANA</v>
      </c>
      <c r="T46" t="str">
        <v>GURGAON</v>
      </c>
      <c r="U46" t="str">
        <v>OD</v>
      </c>
      <c r="V46" t="str">
        <v>F2 FINTECH</v>
      </c>
      <c r="W46" t="str">
        <v>TATA</v>
      </c>
      <c r="X46">
        <v>2000000</v>
      </c>
      <c r="Z46" t="str">
        <v>UNSECURED</v>
      </c>
      <c r="AA46" t="str">
        <v>HOLD</v>
      </c>
      <c r="AD46" t="str">
        <v>LOGIN DONE  || FOREIGN CERTIFICATE REQ || DOCS PENDING ||  CUSTOMER DONT HAVE FMC CERTIFICATE</v>
      </c>
      <c r="AE46" t="str">
        <v>Applicant is a self-employed medical professional with consultancy income, holding MBBS and MRCP qualifications and having approximately 15 years of experience. Total declared monthly income is ₹4,23,217, comprising salary/professional income of ₹1,50,000 through Cash &amp; UPI mode and consultancy income of ₹2,73,217 through account mode. Applicant maintains a satisfactory credit profile with a CIBIL score of 775. Existing obligations comprise 6 active loan accounts with Bajaj, Poonawalla, IDFC, EarlySalary, Chola and L&amp;T, carrying a total EMI obligation of ₹1,39,699 per month. Average Bank Balance (ABB) for the last 6 months stands at ₹1,64,961.41.</v>
      </c>
      <c r="AF46" t="str">
        <v>GAURAV MATHUR</v>
      </c>
      <c r="AG46">
        <v>9654949270</v>
      </c>
      <c r="AH46" t="str">
        <v>gaurav.tcl@tatacapital.com</v>
      </c>
    </row>
    <row r="47">
      <c r="A47" t="str">
        <v>YES</v>
      </c>
      <c r="B47" t="str">
        <v>YES</v>
      </c>
      <c r="C47" t="str">
        <v>YES</v>
      </c>
      <c r="D47" t="str">
        <v>RAJEEV</v>
      </c>
      <c r="E47" t="str">
        <v>AKSHAY</v>
      </c>
      <c r="F47" t="str">
        <v>SAMAY</v>
      </c>
      <c r="G47" t="str">
        <v>TANNU KUMARI</v>
      </c>
      <c r="H47" t="str">
        <v>RAJKUMARI</v>
      </c>
      <c r="I47" t="str">
        <v>RAJKUMARI</v>
      </c>
      <c r="J47" t="str">
        <v>SOURCER</v>
      </c>
      <c r="K47">
        <v>775</v>
      </c>
      <c r="L47" t="str">
        <v>GAURAV N MAHAJAN</v>
      </c>
      <c r="M47" t="str">
        <v>NIL</v>
      </c>
      <c r="N47" t="str">
        <v>NOIDA</v>
      </c>
      <c r="O47">
        <v>46176</v>
      </c>
      <c r="P47">
        <v>46181</v>
      </c>
      <c r="Q47">
        <v>39</v>
      </c>
      <c r="R47" t="str">
        <v>9958150870</v>
      </c>
      <c r="S47" t="str">
        <v>HARYANA</v>
      </c>
      <c r="T47" t="str">
        <v>GURGAON</v>
      </c>
      <c r="U47" t="str">
        <v>OD</v>
      </c>
      <c r="V47" t="str">
        <v>F2 FINTECH</v>
      </c>
      <c r="W47" t="str">
        <v>GODREJ</v>
      </c>
      <c r="Z47" t="str">
        <v>UNSECURED</v>
      </c>
      <c r="AA47" t="str">
        <v>REJECTED</v>
      </c>
      <c r="AD47" t="str">
        <v>PENDING FOR LOGIN || MBBS DONE FROM NEPAL NEED FORM 26 AS ||  26AS SEND TO BANKER || FINAL DECISION IS EXPECTED TODAY IN 2ND HALF REGARDING WHETHER THE FILE CAN BE PROCESSED, AS THE APPLICANT'S DEGREE HAS BEEN OBTAINED FROM NEPAL AND IS CURRENTLY UNDER REVIEW. || NEPAL DEGREE NOT DOABLE</v>
      </c>
      <c r="AE47" t="str">
        <v>Applicant is a self-employed medical professional with consultancy income, holding MBBS and MRCP qualifications and having approximately 15 years of experience. Total declared monthly income is ₹4,23,217, comprising salary/professional income of ₹1,50,000 through Cash &amp; UPI mode and consultancy income of ₹2,73,217 through account mode. Applicant maintains a satisfactory credit profile with a CIBIL score of 775. Existing obligations comprise 6 active loan accounts with Bajaj, Poonawalla, IDFC, EarlySalary, Chola and L&amp;T, carrying a total EMI obligation of ₹1,39,699 per month. Average Bank Balance (ABB) for the last 6 months stands at ₹1,64,961.41.</v>
      </c>
      <c r="AF47" t="str">
        <v>AMAN PANDEY</v>
      </c>
      <c r="AG47">
        <v>9616579499</v>
      </c>
      <c r="AH47" t="str">
        <v>aman.pandey@godrejcapital.com</v>
      </c>
    </row>
    <row r="48">
      <c r="A48" t="str">
        <v>NO</v>
      </c>
      <c r="B48" t="str">
        <v>YES</v>
      </c>
      <c r="C48" t="str">
        <v>HOLD</v>
      </c>
      <c r="D48" t="str">
        <v>SAMAY</v>
      </c>
      <c r="E48" t="str">
        <v>PUNEET</v>
      </c>
      <c r="F48" t="str">
        <v>MEHBOOB</v>
      </c>
      <c r="G48" t="str">
        <v>KFS</v>
      </c>
      <c r="H48" t="str">
        <v>F2 FINTECH</v>
      </c>
      <c r="I48" t="str">
        <v>F2 FINTECH</v>
      </c>
      <c r="J48" t="str">
        <v>CHANNEL PARTNER</v>
      </c>
      <c r="K48">
        <v>738</v>
      </c>
      <c r="L48" t="str">
        <v>DR ZAHID IQBAL MIR</v>
      </c>
      <c r="M48">
        <v>2500000</v>
      </c>
      <c r="N48" t="str">
        <v>F2 FINTECH</v>
      </c>
      <c r="O48">
        <v>46176</v>
      </c>
      <c r="P48">
        <v>46182</v>
      </c>
      <c r="Q48">
        <v>40</v>
      </c>
      <c r="R48" t="str">
        <v>7780918367</v>
      </c>
      <c r="S48" t="str">
        <v>CHANDIGARH</v>
      </c>
      <c r="T48" t="str">
        <v>CHANDIGARH</v>
      </c>
      <c r="U48" t="str">
        <v>OD</v>
      </c>
      <c r="V48" t="str">
        <v>F2 FINTECH</v>
      </c>
      <c r="W48" t="str">
        <v>ABCL</v>
      </c>
      <c r="Z48" t="str">
        <v>UNSECURED</v>
      </c>
      <c r="AA48" t="str">
        <v>REJECTED</v>
      </c>
      <c r="AD48" t="str">
        <v>PENDING FOR LOGIN || RAHUL TAKING FOLLOW UP || REGULARBOUNCING IN BAJAJ LOAN SINCE 3 MONTHS</v>
      </c>
      <c r="AE48" t="str">
        <v>Dr. Zahid Iqbal Mir is a  MBBS and DNB-qualified doctor with 11 years of professional experience, currently working as a salaried consultant. He earns a stable monthly income of ₹1.18 lakh, maintains a healthy CIBIL score of 738, and has an established banking profile with no bounce history. His existing obligations include an OD facility and an auto loan with a total EMI of ₹66,736. He resides in Chandigarh and intends to avail a professional loan for clinic setup. The applicant demonstrates a satisfactory credit profile, stable income source, and adequate repayment track record, making him a suitable candidate for professional lending. We can fund 25-30 lakhs</v>
      </c>
      <c r="AF48" t="str">
        <v xml:space="preserve">ABHAY </v>
      </c>
      <c r="AG48">
        <v>8219245930</v>
      </c>
      <c r="AH48" t="str">
        <v>abhay.guleria@adityabirlacapital.com</v>
      </c>
    </row>
    <row r="49">
      <c r="A49" t="str">
        <v>NO</v>
      </c>
      <c r="B49" t="str">
        <v>YES</v>
      </c>
      <c r="C49" t="str">
        <v>YES</v>
      </c>
      <c r="D49" t="str">
        <v>RAJEEV</v>
      </c>
      <c r="E49" t="str">
        <v>AKSHAY</v>
      </c>
      <c r="F49" t="str">
        <v>SAMAY</v>
      </c>
      <c r="G49" t="str">
        <v>AMANPREET SINGH</v>
      </c>
      <c r="H49" t="str">
        <v>AMANPREET SINGH</v>
      </c>
      <c r="I49" t="str">
        <v>AMANPREET SINGH</v>
      </c>
      <c r="J49" t="str">
        <v>SALARIED</v>
      </c>
      <c r="K49">
        <v>745</v>
      </c>
      <c r="L49" t="str">
        <v>DR SULBHA ARYA</v>
      </c>
      <c r="M49">
        <v>4500000</v>
      </c>
      <c r="N49" t="str">
        <v>NOIDA</v>
      </c>
      <c r="O49">
        <v>46176</v>
      </c>
      <c r="P49">
        <v>46195</v>
      </c>
      <c r="Q49" t="str">
        <v>1100000214885811</v>
      </c>
      <c r="R49" t="str">
        <v>9414077671</v>
      </c>
      <c r="S49" t="str">
        <v>RAJASTHAN</v>
      </c>
      <c r="T49" t="str">
        <v>JAIPUR</v>
      </c>
      <c r="U49" t="str">
        <v>OD</v>
      </c>
      <c r="V49" t="str">
        <v>F2 FINTECH</v>
      </c>
      <c r="W49" t="str">
        <v>BAJAJ MARKET</v>
      </c>
      <c r="X49">
        <v>4500000</v>
      </c>
      <c r="Y49">
        <v>4500000</v>
      </c>
      <c r="Z49" t="str">
        <v>UNSECURED</v>
      </c>
      <c r="AA49" t="str">
        <v>DROP</v>
      </c>
      <c r="AB49">
        <v>46181</v>
      </c>
      <c r="AD49" t="str">
        <v>LOGIN DONE || CASE IS UNDER UNDERWRITTING ||  CUSTOMER ASKING 50 LAKH ELIGIBILITY 45 ASKING CONFIRMATION ON MAIL FROM BANKER || CUSTOMER IS ASKING FOR 50 LAKHS BUT ELIGIBILITY IS ONY COMING OUT TO BE 45 LAKHS AND CX IS NOT COOPERATING  || CASE HAS BEEN reco  FOR 45 LACS WITH CASHBACK || APPROVED FOR 45 LACS, CUSTOMER HAVE CHARGES AND PRODUCT ISSUE || CUSTOMER NI</v>
      </c>
      <c r="AE49" t="str">
        <v>Applicant is a self-employed medical professional holding MBBS and MS qualifications with approximately 25 years of experience. CIBIL score stands at 745, indicating a satisfactory credit profile. Existing obligations comprise 7 active loan accounts with Axis Bank, L&amp;T Finance, Chola and LIC, carrying a total EMI burden of ₹12,83,891 per month. No bounce instances have been reported in the last 6 months,</v>
      </c>
      <c r="AF49" t="str">
        <v>MANISH</v>
      </c>
      <c r="AG49">
        <v>9216497017</v>
      </c>
      <c r="AH49" t="str">
        <v>manish.chulet1@bajajfinserv.in</v>
      </c>
    </row>
    <row r="50">
      <c r="A50" t="str">
        <v>YES</v>
      </c>
      <c r="B50" t="str">
        <v>YES</v>
      </c>
      <c r="C50" t="str">
        <v>YES</v>
      </c>
      <c r="D50" t="str">
        <v>RAJEEV</v>
      </c>
      <c r="E50" t="str">
        <v>PUNEET</v>
      </c>
      <c r="F50" t="str">
        <v>MEHBOOB</v>
      </c>
      <c r="G50" t="str">
        <v>GAURAV VAID</v>
      </c>
      <c r="H50" t="str">
        <v>RAJAT DWIVEDI</v>
      </c>
      <c r="I50" t="str">
        <v>RAJKUMARI</v>
      </c>
      <c r="J50" t="str">
        <v>SALARIED</v>
      </c>
      <c r="K50">
        <v>746</v>
      </c>
      <c r="L50" t="str">
        <v>CA JULEE MOHANLAL OSWAL</v>
      </c>
      <c r="M50">
        <v>1500000</v>
      </c>
      <c r="N50" t="str">
        <v>NOIDA</v>
      </c>
      <c r="O50">
        <v>46176</v>
      </c>
      <c r="P50">
        <v>46181</v>
      </c>
      <c r="Q50">
        <v>42</v>
      </c>
      <c r="R50" t="str">
        <v>9975851165</v>
      </c>
      <c r="S50" t="str">
        <v>MAHARASHTRA</v>
      </c>
      <c r="T50" t="str">
        <v>RATNAGIRI</v>
      </c>
      <c r="U50" t="str">
        <v>OD</v>
      </c>
      <c r="V50" t="str">
        <v>F2 FINTECH</v>
      </c>
      <c r="W50" t="str">
        <v>POONEWALA</v>
      </c>
      <c r="X50">
        <v>1000000</v>
      </c>
      <c r="Y50">
        <v>1000000</v>
      </c>
      <c r="Z50" t="str">
        <v>UNSECURED</v>
      </c>
      <c r="AA50" t="str">
        <v>REJECTED</v>
      </c>
      <c r="AD50" t="str">
        <v>PENDING FOR LOGIN ||  ABB IS LOW IN BANKING ||  CASE WILL BE PROCESS IN DEGREE SARROGATE || ADDITIONAL BANKING REQ || LOW ABB AND CUSTOMER DONT HAVE ALTERNATE BANING</v>
      </c>
      <c r="AE50" t="str">
        <v>Mr. Julee Mohanlal Oswal is a  Chartered Accountant with 17 years of professional experience, running his own practice in Chiplun, Maharashtra. He is self-employed with an estimated monthly income of ₹2.0–2.5 lakh, primarily generated through consultancy and professional services. The applicant owns his residence, has a stable residential and business setup, and maintains a healthy credit profile with a CIBIL score of 746. He currently has three active loan facilities with ABFL, Bajaj, and HDFC, carrying a total EMI obligation of approximately ₹96,690 per month, with no reported bounce cases in the last six months. The proposed loan requirement is for clinic setup, and the overall profile reflects a financially stable and experienced professional with satisfactory repayment behavior.We can fund 15-20 lakhs</v>
      </c>
      <c r="AF50" t="str">
        <v>IMRAN</v>
      </c>
      <c r="AG50">
        <v>9810119510</v>
      </c>
      <c r="AH50" t="str">
        <v>shubham.singh4@poonawallafincorp.com</v>
      </c>
    </row>
    <row r="51">
      <c r="A51" t="str">
        <v>YES</v>
      </c>
      <c r="B51" t="str">
        <v>YES</v>
      </c>
      <c r="C51" t="str">
        <v>YES</v>
      </c>
      <c r="D51" t="str">
        <v>SAMAY</v>
      </c>
      <c r="E51" t="str">
        <v>PUNEET</v>
      </c>
      <c r="F51" t="str">
        <v>SAMAY</v>
      </c>
      <c r="G51" t="str">
        <v>MANISHA SAXENA</v>
      </c>
      <c r="H51" t="str">
        <v>MANISHA SAXENA</v>
      </c>
      <c r="I51" t="str">
        <v>SHASHANK BHARDWAJ</v>
      </c>
      <c r="J51" t="str">
        <v>SALARIED</v>
      </c>
      <c r="L51" t="str">
        <v>Dr. Patel Miteshkumar</v>
      </c>
      <c r="M51" t="str">
        <v>NIL</v>
      </c>
      <c r="N51" t="str">
        <v>BAREILLY</v>
      </c>
      <c r="O51">
        <v>46176</v>
      </c>
      <c r="P51">
        <v>46177</v>
      </c>
      <c r="Q51">
        <v>43</v>
      </c>
      <c r="R51" t="str">
        <v>9974190515</v>
      </c>
      <c r="S51" t="str">
        <v>GUJARAT</v>
      </c>
      <c r="T51" t="str">
        <v>PANCHMALAS</v>
      </c>
      <c r="U51" t="str">
        <v>OD</v>
      </c>
      <c r="V51" t="str">
        <v>F2 FINTECH</v>
      </c>
      <c r="W51" t="str">
        <v>ABCL</v>
      </c>
      <c r="X51" t="str">
        <v>NIL</v>
      </c>
      <c r="Z51" t="str">
        <v>UNSECURED</v>
      </c>
      <c r="AA51" t="str">
        <v>REJECTED</v>
      </c>
      <c r="AD51" t="str">
        <v xml:space="preserve">PENDING FOR LOGIN - PORTAL ERROR || LOGIN DONE || </v>
      </c>
      <c r="AE51" t="str">
        <v>Dr. Miteshkumar P. Patel is a self-employed BHMS doctor with over 21 years of professional experience. He operates from Ghoghamba, Gujarat, and has an established medical practice. The applicant has multiple existing credit facilities, including housing loans, personal loans, vehicle loans, and business-related borrowings, with total active obligations of approximately ₹91.63 lakh and a monthly EMI commitment of ₹1.24 lakh. Very high DPD in multiple loans. cheque bounces; however, some historical delinquency instances are reflected in the credit report. He resides with his family and demonstrates long-standing professional stability and business continuity. We can not fund due to high DPD</v>
      </c>
      <c r="AF51" t="str">
        <v>Nishant Bakraniya</v>
      </c>
      <c r="AG51" t="str">
        <v>93164 33320</v>
      </c>
      <c r="AH51" t="str">
        <v>bakaraniya.nishant@adityabirlacapital.com</v>
      </c>
    </row>
    <row r="52">
      <c r="A52" t="str">
        <v>YES</v>
      </c>
      <c r="B52" t="str">
        <v>YES</v>
      </c>
      <c r="C52" t="str">
        <v>NO</v>
      </c>
      <c r="D52" t="str">
        <v>SAMAY</v>
      </c>
      <c r="E52" t="str">
        <v>AKSHAY</v>
      </c>
      <c r="F52" t="str">
        <v>SAMAY</v>
      </c>
      <c r="G52" t="str">
        <v>ANURAG</v>
      </c>
      <c r="H52" t="str">
        <v>VINEET TIWARI</v>
      </c>
      <c r="I52" t="str">
        <v>VINEET TIWARI</v>
      </c>
      <c r="J52" t="str">
        <v>INTERN</v>
      </c>
      <c r="K52">
        <v>714</v>
      </c>
      <c r="L52" t="str">
        <v>DR. ANANDU R</v>
      </c>
      <c r="M52">
        <v>900000</v>
      </c>
      <c r="N52" t="str">
        <v>NOIDA</v>
      </c>
      <c r="O52">
        <v>46177</v>
      </c>
      <c r="P52">
        <v>46181</v>
      </c>
      <c r="Q52" t="str">
        <v>SME000020286215</v>
      </c>
      <c r="R52" t="str">
        <v>9656442625</v>
      </c>
      <c r="S52" t="str">
        <v>KERALA</v>
      </c>
      <c r="T52" t="str">
        <v>PATHANAMTHITTA</v>
      </c>
      <c r="U52" t="str">
        <v>OD</v>
      </c>
      <c r="V52" t="str">
        <v>F2 FINTECH</v>
      </c>
      <c r="W52" t="str">
        <v>BAJAJ</v>
      </c>
      <c r="Z52" t="str">
        <v>UNSECURED</v>
      </c>
      <c r="AA52" t="str">
        <v>REJECTED</v>
      </c>
      <c r="AD52" t="str">
        <v>LOGIN DONE ||  CONSENT SENT DONE - CONSENT DONE ELIGIBILITY 9 LACS || RCU REJECTED 2 TIMES</v>
      </c>
      <c r="AE52" t="str">
        <v>NOT RESPOND TO CALL</v>
      </c>
      <c r="AF52" t="str">
        <v>ANOOP S</v>
      </c>
      <c r="AG52">
        <v>9895194300</v>
      </c>
      <c r="AH52" t="str">
        <v>anoop.s3@bajajfinserv.in</v>
      </c>
    </row>
    <row r="53">
      <c r="A53" t="str">
        <v>NO</v>
      </c>
      <c r="B53" t="str">
        <v>YES</v>
      </c>
      <c r="C53" t="str">
        <v>YES</v>
      </c>
      <c r="D53" t="str">
        <v>SAMAY</v>
      </c>
      <c r="E53" t="str">
        <v>AKSHAY</v>
      </c>
      <c r="F53" t="str">
        <v>MEHBOOB</v>
      </c>
      <c r="G53" t="str">
        <v>MANISHA VERMA</v>
      </c>
      <c r="H53" t="str">
        <v>RAVISH SHARMA</v>
      </c>
      <c r="I53" t="str">
        <v>RAVISH SHARMA</v>
      </c>
      <c r="J53" t="str">
        <v>SALARIED</v>
      </c>
      <c r="K53">
        <v>-1</v>
      </c>
      <c r="L53" t="str">
        <v>DR AHMAD KAIF</v>
      </c>
      <c r="M53">
        <v>500000</v>
      </c>
      <c r="N53" t="str">
        <v>NOIDA</v>
      </c>
      <c r="O53">
        <v>46177</v>
      </c>
      <c r="P53">
        <v>46177</v>
      </c>
      <c r="Q53" t="str">
        <v>SME000020286599</v>
      </c>
      <c r="R53" t="str">
        <v>7209170599</v>
      </c>
      <c r="S53" t="str">
        <v>BIHAR</v>
      </c>
      <c r="T53" t="str">
        <v>MUZZAFARPUR</v>
      </c>
      <c r="U53" t="str">
        <v>OD</v>
      </c>
      <c r="V53" t="str">
        <v>F2 FINTECH</v>
      </c>
      <c r="W53" t="str">
        <v>BAJAJ</v>
      </c>
      <c r="X53">
        <v>0</v>
      </c>
      <c r="Y53">
        <v>0</v>
      </c>
      <c r="Z53" t="str">
        <v>UNSECURED</v>
      </c>
      <c r="AA53" t="str">
        <v>REJECTED</v>
      </c>
      <c r="AD53" t="str">
        <v xml:space="preserve">LOGIN DONE || 0 ELIGIBILITY </v>
      </c>
      <c r="AF53" t="str">
        <v>Vikram Kumar35</v>
      </c>
      <c r="AG53">
        <v>9142366982</v>
      </c>
      <c r="AH53" t="str">
        <v>vikram.kumar35@bajajfinserv.in</v>
      </c>
    </row>
    <row r="54">
      <c r="A54" t="str">
        <v>YES</v>
      </c>
      <c r="B54" t="str">
        <v>YES</v>
      </c>
      <c r="C54" t="str">
        <v>YES</v>
      </c>
      <c r="D54" t="str">
        <v>SAMAY</v>
      </c>
      <c r="E54" t="str">
        <v>PUNEET</v>
      </c>
      <c r="F54" t="str">
        <v>SAMAY</v>
      </c>
      <c r="G54" t="str">
        <v>VINEET TIWARI</v>
      </c>
      <c r="H54" t="str">
        <v>VINEET TIWARI</v>
      </c>
      <c r="I54" t="str">
        <v>VINEET TIWARI</v>
      </c>
      <c r="J54" t="str">
        <v>SALARIED</v>
      </c>
      <c r="L54" t="str">
        <v>DR. SATHISH N</v>
      </c>
      <c r="M54">
        <v>3000000</v>
      </c>
      <c r="N54" t="str">
        <v>NOIDA</v>
      </c>
      <c r="O54">
        <v>46177</v>
      </c>
      <c r="P54">
        <v>46178</v>
      </c>
      <c r="Q54" t="str">
        <v>485BZ8662577</v>
      </c>
      <c r="R54" t="str">
        <v>9845800455</v>
      </c>
      <c r="S54" t="str">
        <v>KARNATAKA</v>
      </c>
      <c r="T54" t="str">
        <v>BANGLORE</v>
      </c>
      <c r="U54" t="str">
        <v>OD</v>
      </c>
      <c r="V54" t="str">
        <v>F2 FINTECH</v>
      </c>
      <c r="W54" t="str">
        <v>TATA</v>
      </c>
      <c r="Z54" t="str">
        <v>UNSECURED</v>
      </c>
      <c r="AA54" t="str">
        <v>REJECTED</v>
      </c>
      <c r="AD54" t="str">
        <v>LOGIN DONE || CASE IS IN CPA ||  CASE IS IN UNDER WRITING || APPLICANT’S RESIDENCE IS SITUATED IN A COMMUNITY-DOMINATED LOCALITY || APPLICANT HAS RECENTLY AVAILED A LOAN OF ₹2.15 CR , RECENT LOAN END USE IS NOT JUSTIFIED || MULTIPLE BOUNCES REPORTED IN TCL TRACK || PEAK DPD OF 23 DAYS REPORTED IN MAR'26 IN A CREDIT CARD ACCOUNT OF ₹2 LACS , HENCE CASE IS REJECTED</v>
      </c>
      <c r="AE54" t="str">
        <v>Dr. Sathish N is a  MBBS-qualified doctor with 33 years of professional experience, currently associated with Manipal Hospital, Bengaluru, as a salaried consultant. He reports a stable monthly income of approximately ₹10–14 lakh and maintains a healthy CIBIL score of 767. The applicant has three active credit facilities with a total outstanding balance of around ₹1.70 crore and a manageable monthly EMI obligation of ₹3.33 lakh. His banking profile reflects strong transaction activity with an average bank balance of ₹5.77 lakh and no bounce instances in the last six months. The proposed loan is intended for clinic setup, and the applicant demonstrates strong professional standing, stable income, satisfactory credit behavior, and good repayment capacity, making him a suitable candidate for professional lending subject to standard credit and banking assessments.We can fund 25-30 lakhs</v>
      </c>
      <c r="AF54" t="str">
        <v>MAMTA SINGH</v>
      </c>
      <c r="AH54" t="str">
        <v>mamta.singh@tatacapital.com</v>
      </c>
    </row>
    <row r="55">
      <c r="A55" t="str">
        <v>YES</v>
      </c>
      <c r="B55" t="str">
        <v>YES</v>
      </c>
      <c r="C55" t="str">
        <v>YES</v>
      </c>
      <c r="D55" t="str">
        <v>SAMAY</v>
      </c>
      <c r="E55" t="str">
        <v>PUNEET</v>
      </c>
      <c r="F55" t="str">
        <v>MEHBOOB</v>
      </c>
      <c r="G55" t="str">
        <v>VINEET TIWARI</v>
      </c>
      <c r="H55" t="str">
        <v>VINEET TIWARI</v>
      </c>
      <c r="I55" t="str">
        <v>VINEET TIWARI</v>
      </c>
      <c r="J55" t="str">
        <v>SALARIED</v>
      </c>
      <c r="L55" t="str">
        <v>DR. SATHISH N</v>
      </c>
      <c r="M55">
        <v>5000000</v>
      </c>
      <c r="N55" t="str">
        <v>NOIDA</v>
      </c>
      <c r="O55">
        <v>46177</v>
      </c>
      <c r="P55">
        <v>46195</v>
      </c>
      <c r="Q55">
        <v>46</v>
      </c>
      <c r="R55" t="str">
        <v>9845800455</v>
      </c>
      <c r="S55" t="str">
        <v>KARNATAKA</v>
      </c>
      <c r="T55" t="str">
        <v>BANGLORE</v>
      </c>
      <c r="U55" t="str">
        <v>OD</v>
      </c>
      <c r="V55" t="str">
        <v>F2 FINTECH</v>
      </c>
      <c r="W55" t="str">
        <v xml:space="preserve">LNT </v>
      </c>
      <c r="X55">
        <v>5000000</v>
      </c>
      <c r="Y55">
        <v>5000000</v>
      </c>
      <c r="Z55" t="str">
        <v>UNSECURED</v>
      </c>
      <c r="AA55" t="str">
        <v>DROP</v>
      </c>
      <c r="AB55">
        <v>46182</v>
      </c>
      <c r="AD55" t="str">
        <v>LOGIN DONE ||  OHP PENDING ||  RCU PENDING TO BE APPROVED TODAY ||  FI INITIATED -ITS PENDING, CUSTOMER HAVE CHARGES AND ROI ISSUE SAME CUSTOMER CLASH WITH AKANSHA (RAJKUMARI TEAM ) || CUSTOMER NI</v>
      </c>
      <c r="AE55" t="str">
        <v>Dr. Sathish N is a  MBBS-qualified doctor with 33 years of professional experience, currently associated with Manipal Hospital, Bengaluru, as a salaried consultant. He reports a stable monthly income of approximately ₹10–14 lakh and maintains a healthy CIBIL score of 767. The applicant has three active credit facilities with a total outstanding balance of around ₹1.70 crore and a manageable monthly EMI obligation of ₹3.33 lakh. His banking profile reflects strong transaction activity with an average bank balance of ₹5.77 lakh and no bounce instances in the last six months. The proposed loan is intended for clinic setup, and the applicant demonstrates strong professional standing, stable income, satisfactory credit behavior, and good repayment capacity, making him a suitable candidate for professional lending subject to standard credit and banking assessments.We can fund 25-30 lakhs</v>
      </c>
      <c r="AF55" t="str">
        <v>kilarinikhil</v>
      </c>
      <c r="AG55" t="str">
        <v>90304 07795</v>
      </c>
      <c r="AH55" t="str">
        <v>kilarinikhil@ltfs.com</v>
      </c>
    </row>
    <row r="56">
      <c r="A56" t="str">
        <v>YES</v>
      </c>
      <c r="B56" t="str">
        <v>YES</v>
      </c>
      <c r="C56" t="str">
        <v>YES</v>
      </c>
      <c r="D56" t="str">
        <v>SAMAY</v>
      </c>
      <c r="E56" t="str">
        <v>PUNEET</v>
      </c>
      <c r="F56" t="str">
        <v>SAMAY</v>
      </c>
      <c r="G56" t="str">
        <v>AKANSHA PRAJAPATI</v>
      </c>
      <c r="H56" t="str">
        <v>RASHI GANGWAR</v>
      </c>
      <c r="I56" t="str">
        <v>RAJKUMARI</v>
      </c>
      <c r="J56" t="str">
        <v>SALARIED</v>
      </c>
      <c r="L56" t="str">
        <v>DR HIMANSHU DINESHBHAI JOSHI</v>
      </c>
      <c r="M56" t="str">
        <v>NIL</v>
      </c>
      <c r="N56" t="str">
        <v>NOIDA</v>
      </c>
      <c r="O56">
        <v>46177</v>
      </c>
      <c r="P56">
        <v>46178</v>
      </c>
      <c r="Q56" t="str">
        <v>SME000020288762</v>
      </c>
      <c r="R56" t="str">
        <v>9512556510</v>
      </c>
      <c r="S56" t="str">
        <v>GUJARAT</v>
      </c>
      <c r="T56" t="str">
        <v>JAMNAGAR</v>
      </c>
      <c r="U56" t="str">
        <v>OD</v>
      </c>
      <c r="V56" t="str">
        <v>F2 FINTECH</v>
      </c>
      <c r="W56" t="str">
        <v>BAJAJ</v>
      </c>
      <c r="Z56" t="str">
        <v>UNSECURED</v>
      </c>
      <c r="AA56" t="str">
        <v>REJECTED</v>
      </c>
      <c r="AD56" t="str">
        <v>LOGIN DONE || CONSENT DONE || CONSENT PENDING DR IS BUSY || DR DENIED FOR LOAN</v>
      </c>
      <c r="AF56" t="str">
        <v>Gohil Hardevsinh</v>
      </c>
      <c r="AG56">
        <v>9624169318</v>
      </c>
      <c r="AH56" t="str">
        <v>mandipsinh.gohil1@bajajfinserv.in</v>
      </c>
    </row>
    <row r="57">
      <c r="A57" t="str">
        <v>YES</v>
      </c>
      <c r="B57" t="str">
        <v>YES</v>
      </c>
      <c r="C57" t="str">
        <v>YES</v>
      </c>
      <c r="D57" t="str">
        <v>SAMAY</v>
      </c>
      <c r="E57" t="str">
        <v>PUNEET</v>
      </c>
      <c r="F57" t="str">
        <v>MEHBOOB</v>
      </c>
      <c r="G57" t="str">
        <v>MANVI BHARADWAJ</v>
      </c>
      <c r="H57" t="str">
        <v>AMANPREET SINGH</v>
      </c>
      <c r="I57" t="str">
        <v>AMANPREET SINGH</v>
      </c>
      <c r="J57" t="str">
        <v>SALARIED</v>
      </c>
      <c r="L57" t="str">
        <v>DR ANKIT YADAV</v>
      </c>
      <c r="M57">
        <v>800000</v>
      </c>
      <c r="N57" t="str">
        <v>NOIDA</v>
      </c>
      <c r="O57">
        <v>46177</v>
      </c>
      <c r="P57">
        <v>46181</v>
      </c>
      <c r="Q57">
        <v>49</v>
      </c>
      <c r="R57" t="str">
        <v>8765521325</v>
      </c>
      <c r="S57" t="str">
        <v>DELHI</v>
      </c>
      <c r="T57" t="str">
        <v>DELHI</v>
      </c>
      <c r="U57" t="str">
        <v>DOD</v>
      </c>
      <c r="V57" t="str">
        <v>F2 FINTECH</v>
      </c>
      <c r="W57" t="str">
        <v>CHOLA</v>
      </c>
      <c r="X57">
        <v>800000</v>
      </c>
      <c r="Y57">
        <v>800000</v>
      </c>
      <c r="Z57" t="str">
        <v>UNSECURED</v>
      </c>
      <c r="AA57" t="str">
        <v>REJECTED</v>
      </c>
      <c r="AD57" t="str">
        <v>LOGIN DONE ||  CASE IS IN CPA || ELIGIBILITY 8 LACS || CASE IS IN CREDIT REVIEW ||  NEED EDUCATION LOAN REPAYMENT BANKING || CASE ELIGIBILITY IS NOT COME CASE IS IN UNDER DISCUSSON ||  CUSTOMER IS DOING JOB ONLY NEED ANOTHER CONSULTING LETTER HEAD</v>
      </c>
      <c r="AE57" t="str">
        <v>Dr Ankit is a MBBS , DNB doctor specializing in Tuberculosis and Chest Disease, exhibits a strong credit profile characterized by a CIBIL score of 771 and a clean repayment history with no recorded bounces in the last 12 months. Professionally, the candidate is well-established at Medanta- The Medicity and is seeking a loan for the purpose of clinic setup, with a calculated case eligibility of ₹30-35 lakhs. Financially, the applicant earns a total monthly income of ₹2,00,000, which supports an existing monthly EMI obligation of ₹64,260 across six active loans. While the professional standing and credit score are high, the credit evaluation notes a Fixed Obligation to Income Ratio (FOIR) of 70% and an average bank balance of ₹21,715.52 over the last six months. Additionally, the Tele-Verification (TVR) process is already marked as complete, and the applicant has no reported history of trading in stock markets or political affiliations within the family.We can fund 10-15 LAKHS</v>
      </c>
      <c r="AF57" t="str">
        <v>MOHAMMAD MERAJ</v>
      </c>
      <c r="AG57" t="str">
        <v>88825 23360</v>
      </c>
      <c r="AH57" t="str">
        <v>mohammadmeraj@chola1.murugappa.com</v>
      </c>
    </row>
    <row r="58">
      <c r="A58" t="str">
        <v>YES</v>
      </c>
      <c r="B58" t="str">
        <v>YES</v>
      </c>
      <c r="C58" t="str">
        <v>YES</v>
      </c>
      <c r="D58" t="str">
        <v>SAMAY</v>
      </c>
      <c r="E58" t="str">
        <v>PUNEET</v>
      </c>
      <c r="F58" t="str">
        <v>SAMAY</v>
      </c>
      <c r="G58" t="str">
        <v>MANOJ KUMAR</v>
      </c>
      <c r="H58" t="str">
        <v>RIYA CHADDHA</v>
      </c>
      <c r="I58" t="str">
        <v>VINEET TIWARI</v>
      </c>
      <c r="J58" t="str">
        <v>SALARIED</v>
      </c>
      <c r="K58">
        <v>783</v>
      </c>
      <c r="L58" t="str">
        <v>DR  PRADEEP KUMAR DOHARE</v>
      </c>
      <c r="M58">
        <v>2000000</v>
      </c>
      <c r="N58" t="str">
        <v>NOIDA</v>
      </c>
      <c r="O58">
        <v>46177</v>
      </c>
      <c r="P58">
        <v>46178</v>
      </c>
      <c r="Q58">
        <v>50</v>
      </c>
      <c r="R58" t="str">
        <v>8959480394</v>
      </c>
      <c r="S58" t="str">
        <v>MADHYA PRADESH</v>
      </c>
      <c r="T58" t="str">
        <v>SHIVPURI</v>
      </c>
      <c r="U58" t="str">
        <v>OD</v>
      </c>
      <c r="V58" t="str">
        <v>F2 FINTECH</v>
      </c>
      <c r="W58" t="str">
        <v>GODREJ</v>
      </c>
      <c r="Z58" t="str">
        <v>UNSECURED</v>
      </c>
      <c r="AA58" t="str">
        <v>REJECTED</v>
      </c>
      <c r="AD58" t="str">
        <v>LOGIN DONE ||  CAT D SEGMENT HENCE REJECTED</v>
      </c>
      <c r="AE58" t="str">
        <v>Dr. Pradeep Kumar Dohare is a 39-year-old MBBS-qualified medical professional with approximately 15 years of experience and a strong credit profile reflected by a CIBIL score of 773. He is based in Shivpuri, Madhya Pradesh, and has stated a requirement for clinic setup. The applicant currently has one active loan with Bajaj Finance, having a sanctioned amount of ₹50.79 lakh and an outstanding balance of ₹48.11 lakh, with a monthly EMI obligation of ₹55,041. Banking analysis reflects an average bank balance of ₹12,577 over the last six months, while no cheque bounce or repayment irregularities have been reported. The profile demonstrates good repayment discipline and a healthy credit score; however, income and banking credit details are not available, which limits a complete assessment of repayment capacity and fresh loan eligibility.We can fund 20-25 lakhs</v>
      </c>
      <c r="AF58" t="str">
        <v>ARUN</v>
      </c>
      <c r="AG58">
        <v>9170228999</v>
      </c>
      <c r="AH58" t="str">
        <v>arun.shahi@godrejcapital.com</v>
      </c>
    </row>
    <row r="59">
      <c r="A59" t="str">
        <v>YES</v>
      </c>
      <c r="B59" t="str">
        <v>YES</v>
      </c>
      <c r="C59" t="str">
        <v>YES</v>
      </c>
      <c r="D59" t="str">
        <v>SAMAY</v>
      </c>
      <c r="E59" t="str">
        <v>PUNEET</v>
      </c>
      <c r="F59" t="str">
        <v>MEHBOOB</v>
      </c>
      <c r="G59" t="str">
        <v>AMAN SINGH</v>
      </c>
      <c r="H59" t="str">
        <v>VINEET TIWARI</v>
      </c>
      <c r="I59" t="str">
        <v>VINEET TIWARI</v>
      </c>
      <c r="J59" t="str">
        <v>SALARIED</v>
      </c>
      <c r="L59" t="str">
        <v>DR. ANZAR HUSSAIN</v>
      </c>
      <c r="M59" t="str">
        <v>NIL</v>
      </c>
      <c r="N59" t="str">
        <v>NOIDA</v>
      </c>
      <c r="O59">
        <v>46177</v>
      </c>
      <c r="P59">
        <v>46177</v>
      </c>
      <c r="Q59">
        <v>51</v>
      </c>
      <c r="R59" t="str">
        <v>9536530343</v>
      </c>
      <c r="S59" t="str">
        <v>UTTAR PRADESH</v>
      </c>
      <c r="T59" t="str">
        <v>MORADABAD</v>
      </c>
      <c r="U59" t="str">
        <v>OD</v>
      </c>
      <c r="V59" t="str">
        <v>F2 FINTECH</v>
      </c>
      <c r="W59" t="str">
        <v>LNT</v>
      </c>
      <c r="Z59" t="str">
        <v>UNSECURED</v>
      </c>
      <c r="AA59" t="str">
        <v>REJECTED</v>
      </c>
      <c r="AD59" t="str">
        <v>LOGIN DONE || CASE ALREADY REJECTED LAST MONTH</v>
      </c>
      <c r="AE59" t="str">
        <v>Dr. Anzar Hussain is a  self-employed  medical practitioner holding MBBS degree, with nearly 22 years of professional experience. He operates his clinic and reports a strong monthly income of approximately ₹3 lakhs mostly in cash. The applicant maintains an excellent CIBIL score of 745 and has a satisfactory banking track record with no bounce instances reported in the last six months. He currently services multiple credit facilities with a total EMI obligation of ₹2.5 lakh per month and outstanding liabilities of around ₹4.08 crore. The proposed loan is intended for clinic setup, and the applicant demonstrates strong professional stability, established income streams, and sound credit behavior, making him a favorable profile subject to detailed financial and banking assessment.We can not fund due to 6 USL running &amp; low income</v>
      </c>
      <c r="AF59" t="str">
        <v>ASHU</v>
      </c>
      <c r="AG59" t="str">
        <v>75003 57510</v>
      </c>
      <c r="AH59" t="str">
        <v>ashusharma@ltfs.com</v>
      </c>
    </row>
    <row r="60">
      <c r="A60" t="str">
        <v>NO</v>
      </c>
      <c r="B60" t="str">
        <v>YES</v>
      </c>
      <c r="C60" t="str">
        <v>NO</v>
      </c>
      <c r="D60" t="str">
        <v>SAMAY</v>
      </c>
      <c r="E60" t="str">
        <v>AKSHAY</v>
      </c>
      <c r="F60" t="str">
        <v>SAMAY</v>
      </c>
      <c r="G60" t="str">
        <v>ANURAG</v>
      </c>
      <c r="H60" t="str">
        <v>VINEET TIWARI</v>
      </c>
      <c r="I60" t="str">
        <v>VINEET TIWARI</v>
      </c>
      <c r="J60" t="str">
        <v>INTERN</v>
      </c>
      <c r="L60" t="str">
        <v>DR. UTTAM KUMAR</v>
      </c>
      <c r="M60">
        <v>800000</v>
      </c>
      <c r="N60" t="str">
        <v>NOIDA</v>
      </c>
      <c r="O60">
        <v>46177</v>
      </c>
      <c r="P60">
        <v>46177</v>
      </c>
      <c r="Q60" t="str">
        <v>SME000020289802</v>
      </c>
      <c r="R60" t="str">
        <v>9453357128</v>
      </c>
      <c r="S60" t="str">
        <v>UTTAR PRADESH</v>
      </c>
      <c r="T60" t="str">
        <v>SITAPUR</v>
      </c>
      <c r="U60" t="str">
        <v>OD</v>
      </c>
      <c r="V60" t="str">
        <v>F2 FINTECH</v>
      </c>
      <c r="W60" t="str">
        <v>BAJAJ</v>
      </c>
      <c r="Z60" t="str">
        <v>UNSECURED</v>
      </c>
      <c r="AA60" t="str">
        <v>REJECTED</v>
      </c>
      <c r="AD60" t="str">
        <v>LOGIN DONE || Please check below concern. Same case is already rejected in Dec and Jan month. As per banking, applicant has an HDFC loan with multiple EMI bounces. Also, applicant recently took a loan of ₹10 lakh from Tata Capital. Applicant is not having sufficient income proof (PROF6) and already has 4 unsecured loans.</v>
      </c>
      <c r="AF60" t="str">
        <v>NAYAN GAUR</v>
      </c>
      <c r="AG60">
        <v>8090191500</v>
      </c>
      <c r="AH60" t="str">
        <v>nayan.gaur@bajajfinserv.in</v>
      </c>
    </row>
    <row r="61">
      <c r="A61" t="str">
        <v>NO</v>
      </c>
      <c r="B61" t="str">
        <v>YES</v>
      </c>
      <c r="C61" t="str">
        <v>YES</v>
      </c>
      <c r="D61" t="str">
        <v>SAMAY</v>
      </c>
      <c r="E61" t="str">
        <v>PUNEET</v>
      </c>
      <c r="F61" t="str">
        <v>MEHBOOB</v>
      </c>
      <c r="G61" t="str">
        <v>DHARAMVEER</v>
      </c>
      <c r="H61" t="str">
        <v>RAJKUMARI</v>
      </c>
      <c r="I61" t="str">
        <v>RAJKUMARI</v>
      </c>
      <c r="J61" t="str">
        <v>SALARIED</v>
      </c>
      <c r="L61" t="str">
        <v>DR GEORGE THOMAS</v>
      </c>
      <c r="M61">
        <v>4000000</v>
      </c>
      <c r="N61" t="str">
        <v>NOIDA</v>
      </c>
      <c r="O61">
        <v>46177</v>
      </c>
      <c r="P61">
        <v>46182</v>
      </c>
      <c r="Q61">
        <v>53</v>
      </c>
      <c r="R61" t="str">
        <v>9847735667</v>
      </c>
      <c r="S61" t="str">
        <v>KERALA</v>
      </c>
      <c r="T61" t="str">
        <v>ERNAKULAM</v>
      </c>
      <c r="U61" t="str">
        <v>OD</v>
      </c>
      <c r="V61" t="str">
        <v>F2 FINTECH</v>
      </c>
      <c r="W61" t="str">
        <v>TATA</v>
      </c>
      <c r="X61">
        <v>4000000</v>
      </c>
      <c r="Y61">
        <v>4000000</v>
      </c>
      <c r="Z61" t="str">
        <v>UNSECURED</v>
      </c>
      <c r="AA61" t="str">
        <v>DISBURSED</v>
      </c>
      <c r="AB61">
        <v>46181</v>
      </c>
      <c r="AC61">
        <v>46182</v>
      </c>
      <c r="AD61" t="str">
        <v>LOGIN DONE || 1996 REGISTRATION REQ || DOCS PENDING | | DOCS SEND TO BANKER || CASE HAS BEEN RECO TODAY || SM VISIT PENDING</v>
      </c>
      <c r="AE61" t="str">
        <v>George Thomas is a salaried doctor and consultant with around 30 years of professional experience, holding an MBBS degree and currently pursuing PG. The profile reflects a monthly income of approximately ₹40,000 through salary account along with additional consultancy income of ₹1–1.5 lakhs in cash. The applicant maintains a satisfactory CIBIL score of 754; however, the banking conduct is weak with average bank balance of around ₹9,628 and multiple cheque/EMI bounce instances in the last six months. Existing obligations are high with active consumer loan and OD facilities from Bajaj Finance totaling approximately ₹52.17 lakhs, carrying monthly EMI obligations of around ₹78,053, resulting in negative eligibility as per FOIR norms. Several return charges and irregular banking transactions are observed from Jan-26 to Apr-26, indicating stress in account operations. Overall, the profile is professionally strong due to long medical experience, but credit assessment remains cautious because of high leverage, weak banking surrogates, and repayment irregularities.We can not fund due to bouncing in last 6 months</v>
      </c>
      <c r="AF61" t="str">
        <v>GAURAV MATHUR</v>
      </c>
      <c r="AG61">
        <v>9654949270</v>
      </c>
      <c r="AH61" t="str">
        <v>gaurav.tcl@tatacapital.com</v>
      </c>
    </row>
    <row r="62">
      <c r="A62" t="str">
        <v>YES</v>
      </c>
      <c r="B62" t="str">
        <v>YES</v>
      </c>
      <c r="C62" t="str">
        <v>YES</v>
      </c>
      <c r="D62" t="str">
        <v>SAMAY</v>
      </c>
      <c r="E62" t="str">
        <v>PUNEET</v>
      </c>
      <c r="F62" t="str">
        <v>SAMAY</v>
      </c>
      <c r="G62" t="str">
        <v>GAURAV VAID</v>
      </c>
      <c r="H62" t="str">
        <v>RAJAT DWIVEDI</v>
      </c>
      <c r="I62" t="str">
        <v>RAJKUMARI</v>
      </c>
      <c r="J62" t="str">
        <v>SALARIED</v>
      </c>
      <c r="L62" t="str">
        <v>CA JULEE MOHANLAL OSWAL</v>
      </c>
      <c r="M62">
        <v>1500000</v>
      </c>
      <c r="N62" t="str">
        <v>NOIDA</v>
      </c>
      <c r="O62">
        <v>46177</v>
      </c>
      <c r="P62">
        <v>46179</v>
      </c>
      <c r="Q62">
        <v>170708120</v>
      </c>
      <c r="R62" t="str">
        <v>9975851165</v>
      </c>
      <c r="S62" t="str">
        <v>MAHARASHTRA</v>
      </c>
      <c r="T62" t="str">
        <v>RATNAGIRI</v>
      </c>
      <c r="U62" t="str">
        <v>DOD</v>
      </c>
      <c r="V62" t="str">
        <v>F2 FINTECH</v>
      </c>
      <c r="W62" t="str">
        <v>CHOLA</v>
      </c>
      <c r="Z62" t="str">
        <v>UNSECURED</v>
      </c>
      <c r="AA62" t="str">
        <v>REJECTED</v>
      </c>
      <c r="AD62" t="str">
        <v>LOGIN DONE ||  IN CREDIT FOR MAKING CAM || IN CREDIT REVIEW || Last 5 month customer borrow 65 lakh || Low receipts || HENCE CASE IS REJECTED</v>
      </c>
      <c r="AE62" t="str">
        <v>Mr. Julee Mohanlal Oswal is a  Chartered Accountant with 17 years of professional experience, running his own practice in Chiplun, Maharashtra. He is self-employed with an estimated monthly income of ₹2.0–2.5 lakh, primarily generated through consultancy and professional services. The applicant owns his residence, has a stable residential and business setup, and maintains a healthy credit profile with a CIBIL score of 746. He currently has three active loan facilities with ABFL, Bajaj, and HDFC, carrying a total EMI obligation of approximately ₹96,690 per month, with no reported bounce cases in the last six months. The proposed loan requirement is for clinic setup, and the overall profile reflects a financially stable and experienced professional with satisfactory repayment behavior.We can fund 15-20 lakhs</v>
      </c>
      <c r="AF62" t="str">
        <v xml:space="preserve">SWAPNIL SAMBHAJI </v>
      </c>
      <c r="AG62">
        <v>8855805901</v>
      </c>
      <c r="AH62" t="str">
        <v>swapnilsambhajia@chola1.murugappa.com</v>
      </c>
    </row>
    <row r="63">
      <c r="A63" t="str">
        <v>YES</v>
      </c>
      <c r="B63" t="str">
        <v>YES</v>
      </c>
      <c r="C63" t="str">
        <v>YES</v>
      </c>
      <c r="D63" t="str">
        <v>SAMAY</v>
      </c>
      <c r="E63" t="str">
        <v>PUNEET</v>
      </c>
      <c r="F63" t="str">
        <v>MEHBOOB</v>
      </c>
      <c r="G63" t="str">
        <v>ALEENA KHAN</v>
      </c>
      <c r="H63" t="str">
        <v xml:space="preserve">ANURAG SHARMA </v>
      </c>
      <c r="I63" t="str">
        <v>SHASHANK BHARDWAJ</v>
      </c>
      <c r="J63" t="str">
        <v>SALARIED</v>
      </c>
      <c r="L63" t="str">
        <v>DR KRUSHNA SUDESH KAJALE</v>
      </c>
      <c r="M63" t="str">
        <v>NIL</v>
      </c>
      <c r="N63" t="str">
        <v>BAREILLY</v>
      </c>
      <c r="O63">
        <v>46177</v>
      </c>
      <c r="P63">
        <v>46177</v>
      </c>
      <c r="Q63" t="str">
        <v>SME000020291105</v>
      </c>
      <c r="R63" t="str">
        <v>9689429732</v>
      </c>
      <c r="S63" t="str">
        <v>MAHARASHTRA</v>
      </c>
      <c r="T63" t="str">
        <v>KOLHAPUR</v>
      </c>
      <c r="U63" t="str">
        <v>OD</v>
      </c>
      <c r="V63" t="str">
        <v>F2 FINTECH</v>
      </c>
      <c r="W63" t="str">
        <v>BAJAJ</v>
      </c>
      <c r="Z63" t="str">
        <v>UNSECURED</v>
      </c>
      <c r="AA63" t="str">
        <v>REJECTED</v>
      </c>
      <c r="AD63" t="str">
        <v>LOGIN DONE || Case already rejected in March month due to high enquiry</v>
      </c>
      <c r="AE63" t="str">
        <v>Dr. Krushna Sudesh Kajale is a 26-year-old MBBS doctor currently working in a salaried role at a Primary Health Centre in Kolhapur with a monthly income of approximately ₹75,000. He is at an early stage of his professional career with around 1 year of experience after medical registration in 2025. The applicant currently resides in rented accommodation while his permanent residence is in Jalna, Maharashtra. His credit exposure is minimal, with only a small consumer loan carrying an EMI of ₹4,200, resulting in a low obligation burden and comfortable repayment capacity despite a calculated FOIR of ~60%. Banking analysis reflects a relatively low average bank balance of around ₹18K, though no EMI bounces have been reported in the last 6 months, indicating stable repayment behavior. The loan requirement is for personal use. We can not fund due to high enquiry'</v>
      </c>
      <c r="AF63" t="str">
        <v>SACHIN POTIDAR</v>
      </c>
      <c r="AG63">
        <v>8956919176</v>
      </c>
      <c r="AH63" t="str">
        <v>sachin.potdar@bajajfinserv.in</v>
      </c>
    </row>
    <row r="64">
      <c r="A64" t="str">
        <v>YES</v>
      </c>
      <c r="B64" t="str">
        <v>YES</v>
      </c>
      <c r="C64" t="str">
        <v>YES</v>
      </c>
      <c r="D64" t="str">
        <v>SAMAY</v>
      </c>
      <c r="E64" t="str">
        <v>AKSHAY</v>
      </c>
      <c r="F64" t="str">
        <v>SAMAY</v>
      </c>
      <c r="G64" t="str">
        <v>GAURAV VAID</v>
      </c>
      <c r="H64" t="str">
        <v>RAJAT DWIVEDI</v>
      </c>
      <c r="I64" t="str">
        <v>RAJKUMARI</v>
      </c>
      <c r="J64" t="str">
        <v>SALARIED</v>
      </c>
      <c r="L64" t="str">
        <v>DR R JAIKRISHNAN</v>
      </c>
      <c r="M64" t="str">
        <v>NIL</v>
      </c>
      <c r="N64" t="str">
        <v>NOIDA</v>
      </c>
      <c r="O64">
        <v>46177</v>
      </c>
      <c r="P64">
        <v>46179</v>
      </c>
      <c r="Q64">
        <v>56</v>
      </c>
      <c r="R64" t="str">
        <v>9652039408</v>
      </c>
      <c r="S64" t="str">
        <v>TELANGANA</v>
      </c>
      <c r="T64" t="str">
        <v>NALGONDA</v>
      </c>
      <c r="U64" t="str">
        <v>OD</v>
      </c>
      <c r="V64" t="str">
        <v>F2 FINTECH</v>
      </c>
      <c r="W64" t="str">
        <v>ABCL</v>
      </c>
      <c r="Z64" t="str">
        <v>UNSECURED</v>
      </c>
      <c r="AA64" t="str">
        <v>REJECTED</v>
      </c>
      <c r="AD64" t="str">
        <v>PENDING FOR LOGIN ||  CASE STUCK DUE TO TECH ISSUES ||  CX DENIED FOR LOAN</v>
      </c>
      <c r="AE64" t="str">
        <v>Applicant is a salaried and consultant medical professional holding MBBS and Diploma qualifications with over 30 years of experience in the healthcare sector. Total declared monthly income is ₹3,50,000, derived primarily from consultancy income received through mixed banking and cash channels. Applicant maintains a strong credit profile with a CIBIL score of 797. Existing obligations comprise 4 active loan accounts with L&amp;T Finance, Bajaj Finance, IDFC, and Axis Bank, carrying a total EMI obligation of ₹3,03,258</v>
      </c>
      <c r="AF64" t="str">
        <v>SAMPAT</v>
      </c>
      <c r="AG64">
        <v>9642923610</v>
      </c>
      <c r="AH64" t="str">
        <v>koyalkar.venugopal@adityabirlacapital.com</v>
      </c>
    </row>
    <row r="65" xml:space="preserve">
      <c r="A65" t="str">
        <v>YES</v>
      </c>
      <c r="B65" t="str">
        <v>YES</v>
      </c>
      <c r="C65" t="str">
        <v>YES</v>
      </c>
      <c r="D65" t="str">
        <v>SAMAY</v>
      </c>
      <c r="E65" t="str">
        <v>PUNEET</v>
      </c>
      <c r="F65" t="str">
        <v>MEHBOOB</v>
      </c>
      <c r="G65" t="str">
        <v>ANIL KUMAR</v>
      </c>
      <c r="H65" t="str">
        <v>ANIL KUMAR</v>
      </c>
      <c r="I65" t="str">
        <v>SHASHANK BHARDWAJ</v>
      </c>
      <c r="J65" t="str">
        <v>SALARIED</v>
      </c>
      <c r="L65" t="str">
        <v>DR SUJEET SINGH</v>
      </c>
      <c r="M65">
        <v>2500000</v>
      </c>
      <c r="N65" t="str">
        <v>BAREILLY</v>
      </c>
      <c r="O65">
        <v>46177</v>
      </c>
      <c r="P65">
        <v>46182</v>
      </c>
      <c r="Q65">
        <v>170708278</v>
      </c>
      <c r="R65" t="str">
        <v>9455005904</v>
      </c>
      <c r="S65" t="str">
        <v>UTTAR PRADESH</v>
      </c>
      <c r="T65" t="str">
        <v>PRAYAGRAJ</v>
      </c>
      <c r="U65" t="str">
        <v>DOD</v>
      </c>
      <c r="V65" t="str">
        <v>F2 FINTECH</v>
      </c>
      <c r="W65" t="str">
        <v>CHOLA</v>
      </c>
      <c r="Z65" t="str">
        <v>UNSECURED</v>
      </c>
      <c r="AA65" t="str">
        <v>REJECTED</v>
      </c>
      <c r="AD65" t="str" xml:space="preserve">
        <v xml:space="preserve">LOGIN DONE || CAM PENDING || CASE IS IN CREDIT REVIEW || CASE HAS BEEN REJECTED DUE TO 10 ENQ IS LAST 3 MONTHS BANKER HAS RAISED THE MAIL FOR RELOOK TO RBM || Updated Paid CIBIL
Additional Banking (SBI)
Loan Track – Piramal HL &amp; Bajaj Prof
Sanction Letter – Aditya Birla
ITR with Computation (Last 2 FY)
Setup Photo
Ownership Proof   ||| BOUNCING IN HOMELOAN REGURLY</v>
      </c>
      <c r="AF65" t="str">
        <v xml:space="preserve">SACHIN </v>
      </c>
      <c r="AG65" t="str">
        <v>93351 17766</v>
      </c>
      <c r="AH65" t="str">
        <v>sachinkumarsingh@chola1.murugappa.com</v>
      </c>
    </row>
    <row r="66">
      <c r="A66" t="str">
        <v>YES</v>
      </c>
      <c r="B66" t="str">
        <v>YES</v>
      </c>
      <c r="C66" t="str">
        <v>YES</v>
      </c>
      <c r="D66" t="str">
        <v>SAMAY</v>
      </c>
      <c r="E66" t="str">
        <v>AKSHAY</v>
      </c>
      <c r="F66" t="str">
        <v>SAMAY</v>
      </c>
      <c r="G66" t="str">
        <v>SHIVANI PATEL</v>
      </c>
      <c r="H66" t="str">
        <v>MANISHA SAXENA</v>
      </c>
      <c r="I66" t="str">
        <v>SHASHANK BHARDWAJ</v>
      </c>
      <c r="J66" t="str">
        <v>SALARIED</v>
      </c>
      <c r="K66">
        <v>746</v>
      </c>
      <c r="L66" t="str">
        <v>DR AKSHATA BANDVALKAR</v>
      </c>
      <c r="M66" t="str">
        <v>NIL</v>
      </c>
      <c r="N66" t="str">
        <v>BAREILLY</v>
      </c>
      <c r="O66">
        <v>46177</v>
      </c>
      <c r="P66">
        <v>46186</v>
      </c>
      <c r="Q66">
        <v>58</v>
      </c>
      <c r="R66" t="str">
        <v>7039688902</v>
      </c>
      <c r="S66" t="str">
        <v>MAHARASHTRA</v>
      </c>
      <c r="T66" t="str">
        <v>MUMBAI</v>
      </c>
      <c r="U66" t="str">
        <v>OD</v>
      </c>
      <c r="V66" t="str">
        <v>F2 FINTECH</v>
      </c>
      <c r="W66" t="str">
        <v>LNT</v>
      </c>
      <c r="X66">
        <v>1500000</v>
      </c>
      <c r="Y66">
        <v>1500000</v>
      </c>
      <c r="Z66" t="str">
        <v>UNSECURED</v>
      </c>
      <c r="AA66" t="str">
        <v>REJECTED</v>
      </c>
      <c r="AD66" t="str">
        <v>PENDING FOR LOGIN || 1-Printed letter/Clinic address proof(if own clinic)UDYAM 2-Photo 3-Cheque req || CASE MOVED TO CREDIT || REQUIRE LATEST  E-BILL OF RENTED HOUSE || PD TO BE DONE TODAY || LANDLORD E BILL REQ || PD TO BE DONE AT 5:30 TODAY || PD DONE  || CX IS DOING  JOB FULL TIME AND AT THE TIME OF VISITE THERE IS PATIENT</v>
      </c>
      <c r="AE66" t="str">
        <v>Applicant is a medical professional with MBBS qualification and around 6 years of experience in the healthcare sector. Total declared monthly income is ₹1,85,000, comprising salary income of ₹1,05,000 through banking channels and consultancy/self-employed income of ₹80,000 with mixed transaction mode (70:30). Applicant maintains a satisfactory credit profile with a CIBIL score of 746 and no bounce instances reported in the last 6 months. Existing liabilities consist of 5 active loan accounts with Bajaj, KrazyBee, Chola, Tata, and PNB, carrying a combined EMI obligation of ₹90,280 per month.</v>
      </c>
      <c r="AF66" t="str">
        <v>HARISHANKAR CHOUDHARY</v>
      </c>
      <c r="AG66">
        <v>7045924388</v>
      </c>
      <c r="AH66" t="str">
        <v>harishankarchoudhary@ltfs.com</v>
      </c>
    </row>
    <row r="67">
      <c r="A67" t="str">
        <v>YES</v>
      </c>
      <c r="B67" t="str">
        <v>YES</v>
      </c>
      <c r="C67" t="str">
        <v>YES</v>
      </c>
      <c r="D67" t="str">
        <v>SAMAY</v>
      </c>
      <c r="E67" t="str">
        <v>PUNEET</v>
      </c>
      <c r="F67" t="str">
        <v>MEHBOOB</v>
      </c>
      <c r="G67" t="str">
        <v>APOORV</v>
      </c>
      <c r="H67" t="str">
        <v>HARSH SHARMA</v>
      </c>
      <c r="I67" t="str">
        <v>HARSH SHARMA</v>
      </c>
      <c r="J67" t="str">
        <v>INTERN</v>
      </c>
      <c r="K67">
        <v>745</v>
      </c>
      <c r="L67" t="str">
        <v>DR VIRENDRA NIMBAJI KATKAR</v>
      </c>
      <c r="M67">
        <v>3000000</v>
      </c>
      <c r="N67" t="str">
        <v>NOIDA</v>
      </c>
      <c r="O67">
        <v>46177</v>
      </c>
      <c r="P67">
        <v>46183</v>
      </c>
      <c r="Q67">
        <v>59</v>
      </c>
      <c r="R67" t="str">
        <v>8983092199</v>
      </c>
      <c r="S67" t="str">
        <v>MAHARASHTRA</v>
      </c>
      <c r="T67" t="str">
        <v>BULDANA</v>
      </c>
      <c r="U67" t="str">
        <v>OD</v>
      </c>
      <c r="V67" t="str">
        <v>F2 FINTECH</v>
      </c>
      <c r="W67" t="str">
        <v>GODREJ</v>
      </c>
      <c r="X67">
        <v>2000000</v>
      </c>
      <c r="Y67">
        <v>2000000</v>
      </c>
      <c r="Z67" t="str">
        <v>UNSECURED</v>
      </c>
      <c r="AA67" t="str">
        <v>DISBURSED</v>
      </c>
      <c r="AB67">
        <v>46178</v>
      </c>
      <c r="AC67">
        <v>46184</v>
      </c>
      <c r="AD67" t="str">
        <v>LOGIN DONE CASE IS IN CREDIT REVIEW ||  RESI FI HAS BEEN NEGATIVE RE-INITIATE AGAIN THEN PROCESS ||  FI PENDING, TO BE DISBURSED TODAY</v>
      </c>
      <c r="AF67" t="str">
        <v>ANIL CHAVAN</v>
      </c>
      <c r="AG67">
        <v>8087155938</v>
      </c>
      <c r="AH67" t="str">
        <v>anil.chavan@godrejcapital.com</v>
      </c>
    </row>
    <row r="68">
      <c r="A68" t="str">
        <v>NO</v>
      </c>
      <c r="B68" t="str">
        <v>YES</v>
      </c>
      <c r="C68" t="str">
        <v>YES</v>
      </c>
      <c r="D68" t="str">
        <v>SAMAY</v>
      </c>
      <c r="E68" t="str">
        <v>AKSHAY</v>
      </c>
      <c r="F68" t="str">
        <v>SAMAY</v>
      </c>
      <c r="G68" t="str">
        <v>SHIVAM SINGH</v>
      </c>
      <c r="H68" t="str">
        <v>MANVI BHARADWAJ</v>
      </c>
      <c r="I68" t="str">
        <v>AMANPREET SINGH</v>
      </c>
      <c r="J68" t="str">
        <v>SALARIED</v>
      </c>
      <c r="L68" t="str">
        <v>DR ASHWANI KAUSHIK</v>
      </c>
      <c r="M68">
        <v>1500000</v>
      </c>
      <c r="N68" t="str">
        <v>NOIDA</v>
      </c>
      <c r="O68">
        <v>46177</v>
      </c>
      <c r="P68">
        <v>46195</v>
      </c>
      <c r="Q68">
        <v>170709735</v>
      </c>
      <c r="R68" t="str">
        <v>9311488845</v>
      </c>
      <c r="S68" t="str">
        <v>DELHI</v>
      </c>
      <c r="T68" t="str">
        <v>DELHI</v>
      </c>
      <c r="U68" t="str">
        <v>DOD</v>
      </c>
      <c r="V68" t="str">
        <v>F2 FINTECH</v>
      </c>
      <c r="W68" t="str">
        <v>CHOLA</v>
      </c>
      <c r="X68">
        <v>1500000</v>
      </c>
      <c r="Y68">
        <v>1500000</v>
      </c>
      <c r="Z68" t="str">
        <v>UNSECURED</v>
      </c>
      <c r="AA68" t="str">
        <v>DISBURSED</v>
      </c>
      <c r="AB68">
        <v>46181</v>
      </c>
      <c r="AC68">
        <v>46195</v>
      </c>
      <c r="AD68" t="str">
        <v>LOGIN DONE || CASE IS IN CREDIT REVIEW  || PENDENCY – REQUIRE BANKING AS THEIR IS MIS MATCH IN TRANSACTIONS OR NEED TO DO AGGREGATOR || REGISTRATION IS REQUIRED || APPROVED FRO 15 LACS NEED DMC REGISTRATION OR SELFI REQ</v>
      </c>
      <c r="AF68" t="str">
        <v>MOHAMMAD MERAJ</v>
      </c>
      <c r="AG68" t="str">
        <v>88825 23360</v>
      </c>
      <c r="AH68" t="str">
        <v>mohammadmeraj@chola1.murugappa.com</v>
      </c>
    </row>
    <row r="69">
      <c r="A69" t="str">
        <v>YES</v>
      </c>
      <c r="B69" t="str">
        <v>YES</v>
      </c>
      <c r="C69" t="str">
        <v>YES</v>
      </c>
      <c r="D69" t="str">
        <v>SAMAY</v>
      </c>
      <c r="E69" t="str">
        <v>PUNEET</v>
      </c>
      <c r="F69" t="str">
        <v>MEHBOOB</v>
      </c>
      <c r="G69" t="str">
        <v>SUNEHA</v>
      </c>
      <c r="H69" t="str">
        <v>RAVISH SHARMA</v>
      </c>
      <c r="I69" t="str">
        <v>RAVISH SHARMA</v>
      </c>
      <c r="J69" t="str">
        <v>INTERN</v>
      </c>
      <c r="L69" t="str">
        <v>DR TAPOBRATA CHOWDHURY</v>
      </c>
      <c r="M69">
        <v>3000000</v>
      </c>
      <c r="N69" t="str">
        <v>NOIDA</v>
      </c>
      <c r="O69">
        <v>46177</v>
      </c>
      <c r="P69">
        <v>46183</v>
      </c>
      <c r="Q69">
        <v>170707193</v>
      </c>
      <c r="R69" t="str">
        <v>9933349085</v>
      </c>
      <c r="S69" t="str">
        <v>WEST BENGAL</v>
      </c>
      <c r="T69" t="str">
        <v>KOLKATA</v>
      </c>
      <c r="U69" t="str">
        <v>DOD</v>
      </c>
      <c r="V69" t="str">
        <v>F2 FINTECH</v>
      </c>
      <c r="W69" t="str">
        <v>CHOLA</v>
      </c>
      <c r="Z69" t="str">
        <v>UNSECURED</v>
      </c>
      <c r="AA69" t="str">
        <v>HOLD</v>
      </c>
      <c r="AD69" t="str">
        <v>LOGIN DONE ||  CASE MOVED TO CREDIT ||  ALL PENDING DOCS SEND TO BANKER || CASE BEING OVEROBLIGATED ITS UNDER DISCUSSION</v>
      </c>
      <c r="AE69" t="str">
        <v>Dr. Tapobrata Chowdhury is a 43-year-old MBBS and MD-qualified medical professional with 11 years of experience, currently associated with Zenith Super Specialist Hospital, Kolkata. He earns a monthly salary of ₹1.50 lakh along with additional consultancy income and resides in a self-owned house. The applicant has active lending relationships with HDB Financial, Bajaj Finance, and Aditya Birla, with total sanctioned exposure of approximately ₹65.30 lakh and outstanding obligations of ₹44.57 lakh. His total monthly EMI burden stands at ₹47,404, which remains comfortable against his declared income. No loan bounces have been reported in the last six months, reflecting satisfactory repayment behavior. The proposed loan requirement is for clinic setup. Overall, the profile reflects a well-qualified and experienced doctor with stable income, good credit discipline, and adequate repayment capacityWe can fund 25-30 lakhs</v>
      </c>
      <c r="AF69" t="str">
        <v>SABYASACHI C</v>
      </c>
      <c r="AG69">
        <v>9831644484</v>
      </c>
      <c r="AH69" t="str">
        <v>sabyasachic@chola1.murugappa.com</v>
      </c>
    </row>
    <row r="70">
      <c r="A70" t="str">
        <v>YES</v>
      </c>
      <c r="B70" t="str">
        <v>YES</v>
      </c>
      <c r="C70" t="str">
        <v>NO</v>
      </c>
      <c r="D70" t="str">
        <v>SAMAY</v>
      </c>
      <c r="E70" t="str">
        <v>AKSHAY</v>
      </c>
      <c r="F70" t="str">
        <v>SAMAY</v>
      </c>
      <c r="G70" t="str">
        <v>RAJAT DWIVEDI</v>
      </c>
      <c r="H70" t="str">
        <v>RAJKUMARI</v>
      </c>
      <c r="I70" t="str">
        <v>RAJKUMARI</v>
      </c>
      <c r="J70" t="str">
        <v>SALARIED</v>
      </c>
      <c r="K70">
        <v>769</v>
      </c>
      <c r="L70" t="str">
        <v>DR MOHAMMAD BADROOL HASAN</v>
      </c>
      <c r="M70" t="str">
        <v>NIL</v>
      </c>
      <c r="N70" t="str">
        <v>NOIDA</v>
      </c>
      <c r="O70">
        <v>46178</v>
      </c>
      <c r="P70">
        <v>46179</v>
      </c>
      <c r="Q70">
        <v>64</v>
      </c>
      <c r="R70" t="str">
        <v>7903639095</v>
      </c>
      <c r="S70" t="str">
        <v>BIHAR</v>
      </c>
      <c r="T70" t="str">
        <v>WEST CHAMPARAN</v>
      </c>
      <c r="U70" t="str">
        <v>OD</v>
      </c>
      <c r="V70" t="str">
        <v>F2 FINTECH</v>
      </c>
      <c r="W70" t="str">
        <v>POONEWALA</v>
      </c>
      <c r="Z70" t="str">
        <v>UNSECURED</v>
      </c>
      <c r="AA70" t="str">
        <v>HOLD</v>
      </c>
      <c r="AD70" t="str">
        <v>CASE ALREADY REJECTED IN MAY 23,NEED ADDITIONAL BANKING IN GIVEN BANKING ABB IS 15000 || LOW ABB ALTERNATE BANKING REQ</v>
      </c>
      <c r="AE70" t="str">
        <v>Applicant is a medical professional (MBBS) with 33 years of experience, operating Hasan Hospital in West Champaran, Bihar. The applicant has declared a total monthly income of ₹2.50 lakh, derived entirely from consultancy/professional practice. Existing obligations comprise 4 active loan accounts with Bajaj Finance, Cholamandalam (2 accounts), and ABFL, carrying a total EMI obligation of ₹1,70,695 per month</v>
      </c>
      <c r="AF70" t="str">
        <v xml:space="preserve">ARJUN </v>
      </c>
      <c r="AG70">
        <v>9356045515</v>
      </c>
      <c r="AH70" t="str">
        <v>arjun.darade@poonawallafincorp.com</v>
      </c>
    </row>
    <row r="71">
      <c r="A71" t="str">
        <v>YES</v>
      </c>
      <c r="B71" t="str">
        <v>YES</v>
      </c>
      <c r="C71" t="str">
        <v>YES</v>
      </c>
      <c r="D71" t="str">
        <v>RAJEEV</v>
      </c>
      <c r="E71" t="str">
        <v>PUNEET</v>
      </c>
      <c r="F71" t="str">
        <v>MEHBOOB</v>
      </c>
      <c r="G71" t="str">
        <v>SHIVA AGNIHOTRI</v>
      </c>
      <c r="H71" t="str">
        <v>RASHI GANGWAR</v>
      </c>
      <c r="I71" t="str">
        <v>RAJKUMARI</v>
      </c>
      <c r="J71" t="str">
        <v>SALARIED</v>
      </c>
      <c r="L71" t="str">
        <v>DR RAFIDUL ALAM</v>
      </c>
      <c r="M71" t="str">
        <v>NIL</v>
      </c>
      <c r="N71" t="str">
        <v>NOIDA</v>
      </c>
      <c r="O71">
        <v>46178</v>
      </c>
      <c r="P71">
        <v>46178</v>
      </c>
      <c r="Q71">
        <v>170709625</v>
      </c>
      <c r="R71" t="str">
        <v>9435057398</v>
      </c>
      <c r="S71" t="str">
        <v>ASSAM</v>
      </c>
      <c r="T71" t="str">
        <v>JORHAT</v>
      </c>
      <c r="U71" t="str">
        <v>DOD</v>
      </c>
      <c r="V71" t="str">
        <v>F2 FINTECH</v>
      </c>
      <c r="W71" t="str">
        <v>CHOLA</v>
      </c>
      <c r="Z71" t="str">
        <v>UNSECURED</v>
      </c>
      <c r="AA71" t="str">
        <v>REJECTED</v>
      </c>
      <c r="AD71" t="str">
        <v>LOGIN DONE || EXISTING CUSTOMER  AND HAS BOUNCINE IN CHOLA LOAN</v>
      </c>
      <c r="AF71" t="str">
        <v>DANIL HUSSAIN</v>
      </c>
      <c r="AG71" t="str">
        <v>70022 51505</v>
      </c>
      <c r="AH71" t="str">
        <v>danilah@chola1.murugappa.com</v>
      </c>
    </row>
    <row r="72">
      <c r="A72" t="str">
        <v>YES</v>
      </c>
      <c r="B72" t="str">
        <v>YES</v>
      </c>
      <c r="C72" t="str">
        <v>YES</v>
      </c>
      <c r="D72" t="str">
        <v>SAMAY</v>
      </c>
      <c r="E72" t="str">
        <v>AKSHAY</v>
      </c>
      <c r="F72" t="str">
        <v>SAMAY</v>
      </c>
      <c r="G72" t="str">
        <v>ANKUSH YADAV</v>
      </c>
      <c r="H72" t="str">
        <v xml:space="preserve">ANURAG SHARMA </v>
      </c>
      <c r="I72" t="str">
        <v>SHASHANK BHARDWAJ</v>
      </c>
      <c r="J72" t="str">
        <v>SALARIED</v>
      </c>
      <c r="L72" t="str">
        <v>DR TARUN KUMAR</v>
      </c>
      <c r="M72">
        <v>3000000</v>
      </c>
      <c r="N72" t="str">
        <v>BAREILLY</v>
      </c>
      <c r="O72">
        <v>46178</v>
      </c>
      <c r="P72">
        <v>46193</v>
      </c>
      <c r="Q72" t="str">
        <v>DL00000030258</v>
      </c>
      <c r="R72" t="str">
        <v>8285502338</v>
      </c>
      <c r="S72" t="str">
        <v>UTTAR PRADESH</v>
      </c>
      <c r="T72" t="str">
        <v>GHAZIABAD</v>
      </c>
      <c r="U72" t="str">
        <v>OD</v>
      </c>
      <c r="V72" t="str">
        <v>F2 FINTECH</v>
      </c>
      <c r="W72" t="str">
        <v>ABCL</v>
      </c>
      <c r="X72">
        <v>3500000</v>
      </c>
      <c r="Y72">
        <v>3500000</v>
      </c>
      <c r="Z72" t="str">
        <v>UNSECURED</v>
      </c>
      <c r="AA72" t="str">
        <v>DROP</v>
      </c>
      <c r="AB72">
        <v>46181</v>
      </c>
      <c r="AD72" t="str">
        <v>LOGIN DONE|| SYSTEM ELIGIBILITY - 35 LAKHS  || BANKING REQ 1 DEC TO 4 DEC --BANKING SEND TO BANKER || CASE MOVED TO CREDIT || PD TO BE DONE TODAY, CUSTOMER HAVE ROI &amp; CHARGES ISSUE, AKANSHA AND SHASHANK TALK WITH CUSTOMER AND CONFRIM US || CUSTOMER WILL TAKE FROM TATA CAPITAL 20 L</v>
      </c>
      <c r="AE72" t="str">
        <v>Applicant is a medical professional holding MBBS and DNB qualifications with 14 years of clinical experience. The applicant has declared a total monthly income of ₹3.16 lakh, comprising ₹2.16 lakh salaried income through banking channels and ₹1.00 lakh consultancy income received in cash. Existing liabilities consist of 3 active loan accounts with Bajaj Finance, Bank of Baroda, and Canara Bank, carrying a total EMI obligation of ₹1,11,319 per month.</v>
      </c>
      <c r="AF72" t="str">
        <v>purushottam</v>
      </c>
      <c r="AG72">
        <v>9004509752</v>
      </c>
      <c r="AH72" t="str">
        <v>purushottam.kumar2@adityabirlacapital.com</v>
      </c>
    </row>
    <row r="73">
      <c r="A73" t="str">
        <v>YES</v>
      </c>
      <c r="B73" t="str">
        <v>YES</v>
      </c>
      <c r="C73" t="str">
        <v>YES</v>
      </c>
      <c r="D73" t="str">
        <v>SAMAY</v>
      </c>
      <c r="E73" t="str">
        <v>AKSHAY</v>
      </c>
      <c r="F73" t="str">
        <v>MEHBOOB</v>
      </c>
      <c r="G73" t="str">
        <v>MOHD ADEEB KHAN</v>
      </c>
      <c r="H73" t="str">
        <v>ANIL KUMAR</v>
      </c>
      <c r="I73" t="str">
        <v>SHASHANK BHARDWAJ</v>
      </c>
      <c r="J73" t="str">
        <v>SALARIED</v>
      </c>
      <c r="L73" t="str">
        <v>DR MANISHA</v>
      </c>
      <c r="M73">
        <v>1500000</v>
      </c>
      <c r="N73" t="str">
        <v>BAREILLY</v>
      </c>
      <c r="O73">
        <v>46178</v>
      </c>
      <c r="P73">
        <v>46183</v>
      </c>
      <c r="Q73" t="str">
        <v>SME000020301296</v>
      </c>
      <c r="R73" t="str">
        <v>7982230986</v>
      </c>
      <c r="S73" t="str">
        <v>RAJASTHAN</v>
      </c>
      <c r="T73" t="str">
        <v>JAIPUR</v>
      </c>
      <c r="U73" t="str">
        <v>OD</v>
      </c>
      <c r="V73" t="str">
        <v>F2 FINTECH</v>
      </c>
      <c r="W73" t="str">
        <v>BAJAJ</v>
      </c>
      <c r="Z73" t="str">
        <v>UNSECURED</v>
      </c>
      <c r="AA73" t="str">
        <v>HOLD</v>
      </c>
      <c r="AD73" t="str">
        <v>LOGIN DONE || || CONSENT SENT CUSTOMER IS BUSY ||  HOLD ANIL SIDE</v>
      </c>
      <c r="AE73" t="str">
        <v>Applicant is a medical professional holding an MBBS degree with 8 years of experience and currently associated with Sawai Man Singh (SMS) Medical College, Jaipur. The applicant has declared a total monthly income of ₹1.00 lakh, derived from consultancy income. Existing liabilities comprise 1 active loan account with Bajaj Finance, carrying a monthly EMI obligation of ₹6,000</v>
      </c>
      <c r="AF73" t="str">
        <v>VISHAL JANGID</v>
      </c>
      <c r="AG73">
        <v>7405912577</v>
      </c>
      <c r="AH73" t="str">
        <v>vishal.jangid@bajajfinserv.in</v>
      </c>
    </row>
    <row r="74">
      <c r="A74" t="str">
        <v>YES</v>
      </c>
      <c r="B74" t="str">
        <v>YES</v>
      </c>
      <c r="C74" t="str">
        <v>YES</v>
      </c>
      <c r="D74" t="str">
        <v>RAJEEV</v>
      </c>
      <c r="E74" t="str">
        <v>AKSHAY</v>
      </c>
      <c r="F74" t="str">
        <v>SAMAY</v>
      </c>
      <c r="G74" t="str">
        <v>SANJEEV</v>
      </c>
      <c r="H74" t="str">
        <v>ANIL KUMAR</v>
      </c>
      <c r="I74" t="str">
        <v>SHASHANK BHARDWAJ</v>
      </c>
      <c r="J74" t="str">
        <v>SALARIED</v>
      </c>
      <c r="L74" t="str">
        <v>DR SHARAD SHUBHAM</v>
      </c>
      <c r="M74">
        <v>1200000</v>
      </c>
      <c r="N74" t="str">
        <v>BAREILLY</v>
      </c>
      <c r="O74">
        <v>46178</v>
      </c>
      <c r="P74">
        <v>46179</v>
      </c>
      <c r="Q74" t="str">
        <v>SME000020302135</v>
      </c>
      <c r="R74" t="str">
        <v>7061500689</v>
      </c>
      <c r="S74" t="str">
        <v>WEST BENGAL</v>
      </c>
      <c r="T74" t="str">
        <v>KALYANI</v>
      </c>
      <c r="U74" t="str">
        <v>OD</v>
      </c>
      <c r="V74" t="str">
        <v>F2 FINTECH</v>
      </c>
      <c r="W74" t="str">
        <v>BAJAJ</v>
      </c>
      <c r="Z74" t="str">
        <v>UNSECURED</v>
      </c>
      <c r="AA74" t="str">
        <v>REJECTED</v>
      </c>
      <c r="AD74" t="str">
        <v>LOGIN DONE || THE CUSTOMER CURRENTLY HAS A BIHAR REGISTRATION WHICH IS NOT VERIFIABLE AND REQUIRES A WEST BENGAL REGISTRATION TO PROCEED WITH FURTHER CASE PROCESSING ALSO THE CUSTOMER IS CURRENTLY PURSUING AN MD DEGREE || DEGREE IS NOT VERIFIED ||  |||</v>
      </c>
      <c r="AE74" t="str">
        <v>Applicant is a medical professional holding MBBS and MS qualifications, currently pursuing MS (2nd Year), with 6 years of professional experience. The applicant has declared a monthly salaried income of ₹61,000 through banking channels. Existing liabilities comprise 1 active loan account with Punjab National Bank, carrying a monthly EMI obligation of ₹8,763.</v>
      </c>
      <c r="AF74" t="str">
        <v>SUBHADEEP PAUL</v>
      </c>
      <c r="AG74">
        <v>8910238272</v>
      </c>
      <c r="AH74" t="str">
        <v>subhadeep.paul@bajajfinserv.in</v>
      </c>
    </row>
    <row r="75">
      <c r="A75" t="str">
        <v>YES</v>
      </c>
      <c r="B75" t="str">
        <v>YES</v>
      </c>
      <c r="C75" t="str">
        <v>HOLD</v>
      </c>
      <c r="D75" t="str">
        <v>RAJEEV</v>
      </c>
      <c r="E75" t="str">
        <v>AKSHAY</v>
      </c>
      <c r="F75" t="str">
        <v>MEHBOOB</v>
      </c>
      <c r="G75" t="str">
        <v>IRAM FATIMA</v>
      </c>
      <c r="H75" t="str">
        <v>MANISHA SAXENA</v>
      </c>
      <c r="I75" t="str">
        <v>SHASHANK BHARDWAJ</v>
      </c>
      <c r="J75" t="str">
        <v>SALARIED</v>
      </c>
      <c r="L75" t="str">
        <v>DR NAGENDRA KUMAR SAHU</v>
      </c>
      <c r="M75" t="str">
        <v>NIL</v>
      </c>
      <c r="N75" t="str">
        <v>BAREILLY</v>
      </c>
      <c r="O75">
        <v>46178</v>
      </c>
      <c r="P75">
        <v>46178</v>
      </c>
      <c r="Q75" t="str">
        <v>SME000020302236</v>
      </c>
      <c r="R75" t="str">
        <v>8234003836</v>
      </c>
      <c r="S75" t="str">
        <v>CHHATTISGARH</v>
      </c>
      <c r="T75" t="str">
        <v>BILASPUR</v>
      </c>
      <c r="U75" t="str">
        <v>OD</v>
      </c>
      <c r="V75" t="str">
        <v>F2 FINTECH</v>
      </c>
      <c r="W75" t="str">
        <v>BAJAJ</v>
      </c>
      <c r="X75">
        <v>2800000</v>
      </c>
      <c r="Y75">
        <v>2800000</v>
      </c>
      <c r="Z75" t="str">
        <v>UNSECURED</v>
      </c>
      <c r="AA75" t="str">
        <v>REJECTED</v>
      </c>
      <c r="AD75" t="str">
        <v>LOGIN DONE || ELIGIBILITY 28 L SHOWING OVERDUE IN LOAN OF 17 LACS || MULTIPLE BUNCING</v>
      </c>
      <c r="AF75" t="str">
        <v>ADARSH GUPTA</v>
      </c>
      <c r="AG75">
        <v>8109109540</v>
      </c>
      <c r="AH75" t="str">
        <v>adarsh.gupta1@bajajfinserv.in</v>
      </c>
    </row>
    <row r="76">
      <c r="A76" t="str">
        <v>YES</v>
      </c>
      <c r="B76" t="str">
        <v>YES</v>
      </c>
      <c r="C76" t="str">
        <v>YES</v>
      </c>
      <c r="D76" t="str">
        <v>RAJEEV</v>
      </c>
      <c r="E76" t="str">
        <v>AKSHAY</v>
      </c>
      <c r="F76" t="str">
        <v>SAMAY</v>
      </c>
      <c r="G76" t="str">
        <v>HARSH SHARMA</v>
      </c>
      <c r="H76" t="str">
        <v>HARSH SHARMA</v>
      </c>
      <c r="I76" t="str">
        <v>HARSH SHARMA</v>
      </c>
      <c r="J76" t="str">
        <v>SALARIED</v>
      </c>
      <c r="L76" t="str">
        <v>DR KRISHNA KANHYA</v>
      </c>
      <c r="M76" t="str">
        <v>NIL</v>
      </c>
      <c r="N76" t="str">
        <v>NOIDA</v>
      </c>
      <c r="O76">
        <v>46178</v>
      </c>
      <c r="P76">
        <v>46178</v>
      </c>
      <c r="Q76" t="str">
        <v>SME000020302515</v>
      </c>
      <c r="R76" t="str">
        <v>9241271165</v>
      </c>
      <c r="S76" t="str">
        <v>JHARKHAND</v>
      </c>
      <c r="T76" t="str">
        <v>RANCHI</v>
      </c>
      <c r="U76" t="str">
        <v>OD</v>
      </c>
      <c r="V76" t="str">
        <v>F2 FINTECH</v>
      </c>
      <c r="W76" t="str">
        <v>BAJAJ</v>
      </c>
      <c r="Z76" t="str">
        <v>UNSECURED</v>
      </c>
      <c r="AA76" t="str">
        <v>REJECTED</v>
      </c>
      <c r="AD76" t="str">
        <v xml:space="preserve">LOGIN DONE || CASE IS REJECTED LAST MONTH AND CX HAVING FOREIGN DEGREEWITH ONLY 1 YR EXP AND ACCORDING TO NORMS NEED 3 YRS EXP </v>
      </c>
      <c r="AE76" t="str">
        <v>Applicant is a medical professional holding an MBBS degree with 1 year of experience and currently associated with Cancer Hospital &amp; Research Centre, Ranchi. The applicant has declared a monthly salaried income of ₹75,000 through banking channels. Existing liabilities consist of 3 active loan accounts, including HDFC Bank and two mobile app-based loan facilities, with a total EMI obligation of ₹14,680 per month.</v>
      </c>
      <c r="AF76" t="str">
        <v>NIRBHAY YADAV</v>
      </c>
      <c r="AG76">
        <v>9977174080</v>
      </c>
      <c r="AH76" t="str">
        <v>nirbhay.yadav@bajajfinserv.in</v>
      </c>
    </row>
    <row r="77" xml:space="preserve">
      <c r="A77" t="str">
        <v>YES</v>
      </c>
      <c r="B77" t="str">
        <v>YES</v>
      </c>
      <c r="C77" t="str">
        <v>YES</v>
      </c>
      <c r="D77" t="str">
        <v>RAJEEV</v>
      </c>
      <c r="E77" t="str">
        <v>AKSHAY</v>
      </c>
      <c r="F77" t="str">
        <v>SAMAY</v>
      </c>
      <c r="G77" t="str">
        <v>HIRDESH</v>
      </c>
      <c r="H77" t="str">
        <v>VINEET TIWARI</v>
      </c>
      <c r="I77" t="str">
        <v>VINEET TIWARI</v>
      </c>
      <c r="J77" t="str">
        <v>SALARIED</v>
      </c>
      <c r="K77">
        <v>759</v>
      </c>
      <c r="L77" t="str">
        <v xml:space="preserve">DR  PIYUSH GUPTA </v>
      </c>
      <c r="M77">
        <v>2000000</v>
      </c>
      <c r="N77" t="str">
        <v>NOIDA</v>
      </c>
      <c r="O77">
        <v>46179</v>
      </c>
      <c r="P77">
        <v>46195</v>
      </c>
      <c r="Q77" t="str">
        <v>380BZ8607222</v>
      </c>
      <c r="R77" t="str">
        <v>8475975207</v>
      </c>
      <c r="S77" t="str">
        <v>UTTAR PRADESH</v>
      </c>
      <c r="T77" t="str">
        <v>BARIELLY</v>
      </c>
      <c r="U77" t="str">
        <v>OD</v>
      </c>
      <c r="V77" t="str">
        <v>F2 FINTECH</v>
      </c>
      <c r="W77" t="str">
        <v>TATA</v>
      </c>
      <c r="Z77" t="str">
        <v>UNSECURED</v>
      </c>
      <c r="AA77" t="str">
        <v>REJECTED</v>
      </c>
      <c r="AD77" t="str" xml:space="preserve">
        <v xml:space="preserve">LOGIN DONE || UNDER PROCESS || LETTER HEAD NOT ACCEPTED IN ADDRESS PROOF  || CASE UNDER CREDIT REVIEW || Applicant is salaried doctor in Rohilkhand Hospital_x000d_
_x000d_
2-Want fund for Loan closure of Aditya Birla – Loan utilised is not justified3-Also, same file is rejected in Sep 25 , at that applicant is staying in Bareilly , but now applicant is staying in Pilibhit_x000d_
_x000d_
4-Applicant is not ready for Resi visit – saying I don’t want to do resi Verification , saying last time I denied for same reason5-Applicant is talking rudely , on cross questioning</v>
      </c>
      <c r="AE77" t="str">
        <v>Applicant is a salaried medical professional holding an MBBS degree with 13 years of professional experience and currently associated with Rohilkhand Medical College &amp; Hospital, Bareilly. The applicant has declared a monthly income of ₹1,30,000, received entirely through banking channels.</v>
      </c>
      <c r="AF77" t="str">
        <v>MAMTA SINGH</v>
      </c>
      <c r="AG77">
        <v>7982612369</v>
      </c>
      <c r="AH77" t="str">
        <v>mamta.singh@tatacapital.com</v>
      </c>
    </row>
    <row r="78" xml:space="preserve">
      <c r="A78" t="str">
        <v>YES</v>
      </c>
      <c r="B78" t="str">
        <v>YES</v>
      </c>
      <c r="C78" t="str">
        <v>YES</v>
      </c>
      <c r="D78" t="str">
        <v>RAJEEV</v>
      </c>
      <c r="E78" t="str">
        <v>AKSHAY</v>
      </c>
      <c r="F78" t="str">
        <v>MEHBOOB</v>
      </c>
      <c r="G78" t="str">
        <v>HIMANSH KAKKAR</v>
      </c>
      <c r="H78" t="str">
        <v>ANIL KUMAR</v>
      </c>
      <c r="I78" t="str">
        <v>SHASHANK BHARDWAJ</v>
      </c>
      <c r="J78" t="str">
        <v>SALARIED</v>
      </c>
      <c r="K78">
        <v>759</v>
      </c>
      <c r="L78" t="str">
        <v>DR PINNINTI PAVAN KALYAN</v>
      </c>
      <c r="M78">
        <v>800000</v>
      </c>
      <c r="N78" t="str">
        <v>BAREILLY</v>
      </c>
      <c r="O78">
        <v>46179</v>
      </c>
      <c r="P78">
        <v>46183</v>
      </c>
      <c r="Q78" t="str">
        <v>942BZ8601017</v>
      </c>
      <c r="R78" t="str">
        <v>9640120310</v>
      </c>
      <c r="S78" t="str">
        <v>ANDHARA PRADESH</v>
      </c>
      <c r="T78" t="str">
        <v>SRIKAKULAM</v>
      </c>
      <c r="U78" t="str">
        <v>OD</v>
      </c>
      <c r="V78" t="str">
        <v>F2 FINTECH</v>
      </c>
      <c r="W78" t="str">
        <v>TATA</v>
      </c>
      <c r="Z78" t="str">
        <v>UNSECURED</v>
      </c>
      <c r="AA78" t="str">
        <v>REJECTED</v>
      </c>
      <c r="AD78" t="str" xml:space="preserve">
        <v xml:space="preserve">LOGIN DONE || UNDER PROCESS || E BILL REQ || E BILL AND RELATIONSHIP PRROF SEND TO BANKER || DR IS STUDYING RIGHT NOW || Customer pursuing PG and rejected in Mar -26 due to same reason || Customer availed education loan to pursuing PG and same is reported in Cibil.
</v>
      </c>
      <c r="AE78" t="str">
        <v>Dr. Pinninti Pavan Kalyan is having a monthly income of ₹1,10,000 with existing EMI of ₹26,000 from Bajaj Finance (2 loans). No bounce reported in the last 6 months.</v>
      </c>
      <c r="AF78" t="str">
        <v>MAMTA SINGH</v>
      </c>
      <c r="AG78">
        <v>7982612369</v>
      </c>
      <c r="AH78" t="str">
        <v>mamta.singh@tatacapital.com</v>
      </c>
    </row>
    <row r="79" xml:space="preserve">
      <c r="A79" t="str">
        <v>YES</v>
      </c>
      <c r="B79" t="str">
        <v>YES</v>
      </c>
      <c r="C79" t="str">
        <v>YES</v>
      </c>
      <c r="D79" t="str">
        <v>SAMAY</v>
      </c>
      <c r="E79" t="str">
        <v>AKSHAY</v>
      </c>
      <c r="F79" t="str">
        <v>SAMAY</v>
      </c>
      <c r="G79" t="str">
        <v>SHIVAM SINGH</v>
      </c>
      <c r="H79" t="str">
        <v>MANVI BHARADWAJ</v>
      </c>
      <c r="I79" t="str">
        <v>AMANPREET SINGH</v>
      </c>
      <c r="J79" t="str">
        <v>SALARIED</v>
      </c>
      <c r="K79">
        <v>745</v>
      </c>
      <c r="L79" t="str">
        <v>DR TARUN KUMAR KOTHARI</v>
      </c>
      <c r="M79">
        <v>4500000</v>
      </c>
      <c r="N79" t="str">
        <v>NOIDA</v>
      </c>
      <c r="O79">
        <v>46179</v>
      </c>
      <c r="P79">
        <v>46193</v>
      </c>
      <c r="Q79" t="str">
        <v>DL00000030355</v>
      </c>
      <c r="R79" t="str">
        <v>9910549113</v>
      </c>
      <c r="S79" t="str">
        <v>DELHI</v>
      </c>
      <c r="T79" t="str">
        <v>DELHI</v>
      </c>
      <c r="U79" t="str">
        <v>OD</v>
      </c>
      <c r="V79" t="str">
        <v>F2 FINTECH</v>
      </c>
      <c r="W79" t="str">
        <v>ABCL</v>
      </c>
      <c r="X79">
        <v>4550000</v>
      </c>
      <c r="Y79">
        <v>4550000</v>
      </c>
      <c r="Z79" t="str">
        <v>UNSECURED</v>
      </c>
      <c r="AA79" t="str">
        <v>DROP</v>
      </c>
      <c r="AB79">
        <v>46181</v>
      </c>
      <c r="AD79" t="str">
        <v>LOGIN DONE || SYSTEM ELIGIBILITY - 45.50 LAKHS || CASE MOVED TO CREDIT || PD TO BE DONE TODAY, CASE APPRIVED TO BE DISBURSED TODAY, CUSTOMER STUCK IN HUNTER , CUSTOMER IS ENROLL IN POLITICS, FI NEGATIVE VOTER ID NOT FOUND IN ECI SITE || POOR RESI SET UP</v>
      </c>
      <c r="AE79" t="str" xml:space="preserve">
        <v xml:space="preserve">Applicant is a medical professional holding MBBS and MD (Radiology) qualifications with 28 years of extensive professional experience. The applicant has declared a total monthly income of ₹7.00 lakh, generated through consultancy practice. The credit profile is satisfactory with a CIBIL score of 745._x000d_
_x000d_
Existing obligations comprise 2 active loan accounts with Bajaj Finance and Bank of Baroda, carrying a total EMI obligation of ₹1,03,991 per month. The applicant maintains an Average Bank Balance (ABB) of ₹78,263.89</v>
      </c>
      <c r="AF79" t="str">
        <v>purushottam</v>
      </c>
    </row>
    <row r="80">
      <c r="A80" t="str">
        <v>YES</v>
      </c>
      <c r="B80" t="str">
        <v>YES</v>
      </c>
      <c r="C80" t="str">
        <v>YES</v>
      </c>
      <c r="D80" t="str">
        <v>RAJEEV</v>
      </c>
      <c r="E80" t="str">
        <v>AKSHAY</v>
      </c>
      <c r="F80" t="str">
        <v>MEHBOOB</v>
      </c>
      <c r="G80" t="str">
        <v>RIYA CHADDHA</v>
      </c>
      <c r="H80" t="str">
        <v>VINEET TIWARI</v>
      </c>
      <c r="I80" t="str">
        <v>VINEET TIWARI</v>
      </c>
      <c r="J80" t="str">
        <v>SALARIED</v>
      </c>
      <c r="K80">
        <v>787</v>
      </c>
      <c r="L80" t="str">
        <v>DR. OMAR AHMED FARUQI</v>
      </c>
      <c r="M80">
        <v>3000000</v>
      </c>
      <c r="N80" t="str">
        <v>NOIDA</v>
      </c>
      <c r="O80">
        <v>46179</v>
      </c>
      <c r="P80">
        <v>46182</v>
      </c>
      <c r="Q80">
        <v>74</v>
      </c>
      <c r="R80" t="str">
        <v>8008384786</v>
      </c>
      <c r="S80" t="str">
        <v>TELANGANA</v>
      </c>
      <c r="T80" t="str">
        <v>HYDERABAD</v>
      </c>
      <c r="U80" t="str">
        <v>OD</v>
      </c>
      <c r="V80" t="str">
        <v>F2 FINTECH</v>
      </c>
      <c r="W80" t="str">
        <v>SMFG</v>
      </c>
      <c r="Z80" t="str">
        <v>UNSECURED</v>
      </c>
      <c r="AA80" t="str">
        <v>HOLD</v>
      </c>
      <c r="AD80" t="str">
        <v>PENDING FOR LOGIN ||  HOLD BY CUSTOMER END</v>
      </c>
      <c r="AE80" t="str">
        <v>Dr. Mir Umar Farooq has a monthly income of ₹1.5L (₹1.2L salaried + ₹30K consultancy) with EMI ₹12K. CIBIL is strong at 774 with no bounces; however, very low ABB (~₹5K) is the key concern despite adequate income flow.</v>
      </c>
      <c r="AF80" t="str">
        <v>YASMEEN</v>
      </c>
      <c r="AG80">
        <v>7680074541</v>
      </c>
      <c r="AH80" t="str">
        <v>yasmeen.sultana@smfgindia.com</v>
      </c>
    </row>
    <row r="81" xml:space="preserve">
      <c r="A81" t="str">
        <v>YES</v>
      </c>
      <c r="B81" t="str">
        <v>YES</v>
      </c>
      <c r="C81" t="str">
        <v>YES</v>
      </c>
      <c r="D81" t="str">
        <v>RAJEEV</v>
      </c>
      <c r="E81" t="str">
        <v>AKSHAY</v>
      </c>
      <c r="F81" t="str">
        <v>MEHBOOB</v>
      </c>
      <c r="G81" t="str">
        <v>MANISHA VERMA</v>
      </c>
      <c r="H81" t="str">
        <v>RAVISH SHARMA</v>
      </c>
      <c r="I81" t="str">
        <v>RAVISH SHARMA</v>
      </c>
      <c r="J81" t="str">
        <v>SALARIED</v>
      </c>
      <c r="K81">
        <v>779</v>
      </c>
      <c r="L81" t="str">
        <v>DR  C S VIKRAM</v>
      </c>
      <c r="M81">
        <v>1500000</v>
      </c>
      <c r="N81" t="str">
        <v>NOIDA</v>
      </c>
      <c r="O81">
        <v>46179</v>
      </c>
      <c r="P81">
        <v>46179</v>
      </c>
      <c r="Q81">
        <v>170712489</v>
      </c>
      <c r="R81" t="str">
        <v>9789418174</v>
      </c>
      <c r="S81" t="str">
        <v>TAMIL NADU</v>
      </c>
      <c r="T81" t="str">
        <v>MADURAI</v>
      </c>
      <c r="U81" t="str">
        <v>DOD</v>
      </c>
      <c r="V81" t="str">
        <v>F2 FINTECH</v>
      </c>
      <c r="W81" t="str">
        <v>CHOLA</v>
      </c>
      <c r="Z81" t="str">
        <v>UNSECURED</v>
      </c>
      <c r="AA81" t="str">
        <v>REJECTED</v>
      </c>
      <c r="AD81" t="str" xml:space="preserve">
        <v xml:space="preserve">LOGIN DONE || BDS DOCTOR – ABB ₹32K || CASE ALREADY REJECTED DUE TO 5 RECENT BOUNCES AND CIBIL DEFAULT STATUS || EARLIER REJECTED IN MARCH 2026.
</v>
      </c>
      <c r="AE81" t="str">
        <v>Applicant is a self-employed dental professional holding a BDS qualification with 11 years of clinical experience. The applicant has declared a total monthly income of ₹2.25 lakh, comprising ₹1.50 lakh through banking channels and ₹75,000 from consultancy income received in cash. Existing liabilities comprise 1 active loan account with Bank of India, carrying a monthly EMI obligation of ₹15,392, which is comfortably serviced against the declared income.</v>
      </c>
      <c r="AF81" t="str">
        <v>SURESH PS</v>
      </c>
      <c r="AG81">
        <v>7418286587</v>
      </c>
      <c r="AH81" t="str">
        <v>sureshps@chola1.murugappa.com</v>
      </c>
    </row>
    <row r="82">
      <c r="A82" t="str">
        <v>YES</v>
      </c>
      <c r="B82" t="str">
        <v>YES</v>
      </c>
      <c r="C82" t="str">
        <v>YES</v>
      </c>
      <c r="D82" t="str">
        <v>SAMAY</v>
      </c>
      <c r="E82" t="str">
        <v>AKSHAY</v>
      </c>
      <c r="F82" t="str">
        <v>SAMAY</v>
      </c>
      <c r="G82" t="str">
        <v>AMIT KUMAR</v>
      </c>
      <c r="H82" t="str">
        <v>RAJKUMARI</v>
      </c>
      <c r="I82" t="str">
        <v>RAJKUMARI</v>
      </c>
      <c r="J82" t="str">
        <v>SALARIED</v>
      </c>
      <c r="L82" t="str">
        <v>DR RAHUL KUMAR HAZARIKA</v>
      </c>
      <c r="M82">
        <v>3000000</v>
      </c>
      <c r="N82" t="str">
        <v>NOIDA</v>
      </c>
      <c r="O82">
        <v>46179</v>
      </c>
      <c r="P82">
        <v>46182</v>
      </c>
      <c r="Q82">
        <v>170712424</v>
      </c>
      <c r="R82" t="str">
        <v>9435093110</v>
      </c>
      <c r="S82" t="str">
        <v>ASSAM</v>
      </c>
      <c r="T82" t="str">
        <v>JORHAT</v>
      </c>
      <c r="U82" t="str">
        <v>DOD</v>
      </c>
      <c r="V82" t="str">
        <v>F2 FINTECH</v>
      </c>
      <c r="W82" t="str">
        <v>CHOLA</v>
      </c>
      <c r="X82">
        <v>3650000</v>
      </c>
      <c r="Y82">
        <v>3650000</v>
      </c>
      <c r="Z82" t="str">
        <v>UNSECURED</v>
      </c>
      <c r="AA82" t="str">
        <v>DISBURSED</v>
      </c>
      <c r="AB82">
        <v>46182</v>
      </c>
      <c r="AC82">
        <v>46182</v>
      </c>
      <c r="AD82" t="str">
        <v>LOGIN DONE || REGISTRATION IS NOT GETTING VERIFIED , E-BILL REQUIRED ALSO 20 L &amp; 24 L loan statement - PENDENCY || ALL PENDENCIES SENT TO BANKER  || FCU PENDING</v>
      </c>
      <c r="AE82" t="str">
        <v>Applicant is a salaried medical professional holding an MBBS qualification with 25 years of experience. Total declared monthly income is ₹5.10 Lakhs, comprising ₹1.10 Lakhs salary through banking channels and ₹4.00 Lakhs consultancy income received in cash. Applicant maintains a satisfactory credit profile with a CIBIL score of 747. Existing liabilities include 6 active loan accounts with lenders such as TCL, Grow, HDFC, SBI, and Bajaj, carrying a total EMI obligation of ₹3,43,913 per month. ABB for the last 6 months stands at ₹1,26,373.28</v>
      </c>
      <c r="AF82" t="str">
        <v>DANIL HUSSAIN</v>
      </c>
      <c r="AG82" t="str">
        <v xml:space="preserve"> 70022 51505</v>
      </c>
      <c r="AH82" t="str">
        <v>danilah@chola1.murugappa.com</v>
      </c>
    </row>
    <row r="83">
      <c r="A83" t="str">
        <v>NO</v>
      </c>
      <c r="B83" t="str">
        <v>YES</v>
      </c>
      <c r="C83" t="str">
        <v>NO</v>
      </c>
      <c r="D83" t="str">
        <v>RAJEEV</v>
      </c>
      <c r="E83" t="str">
        <v>AKSHAY</v>
      </c>
      <c r="F83" t="str">
        <v>MEHBOOB</v>
      </c>
      <c r="G83" t="str">
        <v>GAURAV VAID</v>
      </c>
      <c r="H83" t="str">
        <v>RAJAT DWIVEDI</v>
      </c>
      <c r="I83" t="str">
        <v>RAJKUMARI</v>
      </c>
      <c r="J83" t="str">
        <v>SALARIED</v>
      </c>
      <c r="L83" t="str">
        <v>DR LOKESH MUKUND</v>
      </c>
      <c r="M83" t="str">
        <v>NIL</v>
      </c>
      <c r="N83" t="str">
        <v>NOIDA</v>
      </c>
      <c r="O83">
        <v>46179</v>
      </c>
      <c r="P83">
        <v>46181</v>
      </c>
      <c r="Q83">
        <v>77</v>
      </c>
      <c r="R83" t="str">
        <v>8237126869</v>
      </c>
      <c r="S83" t="str">
        <v>MAHARASHTRA</v>
      </c>
      <c r="T83" t="str">
        <v>PUNE</v>
      </c>
      <c r="U83" t="str">
        <v>OD</v>
      </c>
      <c r="V83" t="str">
        <v>F2 FINTECH</v>
      </c>
      <c r="W83" t="str">
        <v>BAJAJ</v>
      </c>
      <c r="Z83" t="str">
        <v>UNSECURED</v>
      </c>
      <c r="AA83" t="str">
        <v>REJECTED</v>
      </c>
      <c r="AD83" t="str">
        <v>LOGIN DONE || CIBIL POLICY NOT MET</v>
      </c>
      <c r="AE83" t="str">
        <v>CUSTOMER NOT RESPOND TO CALL | 3 USL RUNNING LOAN AND DO NOT MEET THE CRITERIA</v>
      </c>
      <c r="AF83" t="str">
        <v>AJAY</v>
      </c>
      <c r="AG83">
        <v>9764387788</v>
      </c>
      <c r="AH83" t="str">
        <v>ajay.shende@bajajfinserv.in</v>
      </c>
    </row>
    <row r="84">
      <c r="A84" t="str">
        <v>YES</v>
      </c>
      <c r="B84" t="str">
        <v>YES</v>
      </c>
      <c r="C84" t="str">
        <v>YES</v>
      </c>
      <c r="D84" t="str">
        <v>SAMAY</v>
      </c>
      <c r="E84" t="str">
        <v>AKSHAY</v>
      </c>
      <c r="F84" t="str">
        <v>SAMAY</v>
      </c>
      <c r="G84" t="str">
        <v>SUMIT CHAUDHARY</v>
      </c>
      <c r="H84" t="str">
        <v>MANVI BHARADWAJ</v>
      </c>
      <c r="I84" t="str">
        <v>AMANPREET SINGH</v>
      </c>
      <c r="J84" t="str">
        <v>SALARIED</v>
      </c>
      <c r="K84">
        <v>733</v>
      </c>
      <c r="L84" t="str">
        <v>DR ANIL KUMAR SINGH</v>
      </c>
      <c r="M84">
        <v>1000000</v>
      </c>
      <c r="N84" t="str">
        <v>NOIDA</v>
      </c>
      <c r="O84">
        <v>46179</v>
      </c>
      <c r="P84">
        <v>46181</v>
      </c>
      <c r="Q84">
        <v>170713067</v>
      </c>
      <c r="R84" t="str">
        <v>9905089367</v>
      </c>
      <c r="S84" t="str">
        <v>BIHAR</v>
      </c>
      <c r="T84" t="str">
        <v>BHOJPUR</v>
      </c>
      <c r="U84" t="str">
        <v>DOD</v>
      </c>
      <c r="V84" t="str">
        <v>F2 FINTECH</v>
      </c>
      <c r="W84" t="str">
        <v>CHOLA</v>
      </c>
      <c r="X84">
        <v>1000000</v>
      </c>
      <c r="Y84">
        <v>1000000</v>
      </c>
      <c r="Z84" t="str">
        <v>UNSECURED</v>
      </c>
      <c r="AA84" t="str">
        <v>DISBURSED</v>
      </c>
      <c r="AB84">
        <v>46181</v>
      </c>
      <c r="AC84">
        <v>46181</v>
      </c>
      <c r="AD84" t="str">
        <v>LOGIN DONE ||CASE MOVED TO BANKER'S QUEUE TODAY. FURTHER PROCESSING WILL COMMENCE TODAY, AS IT COULD NOT BE PROCESSED ON SATURDAY DUE TO A PORTAL ISSUE || CASE IS ELIGIBLE - 10 LACS || CASE IS UNDER PROCESS || REQUIRE NOMINEE DETAILS || CASE APPPROVED FOR 10 LACS AND SM VISIT PENDINDING</v>
      </c>
      <c r="AF84" t="str">
        <v>RAVI</v>
      </c>
      <c r="AG84">
        <v>9955054081</v>
      </c>
      <c r="AH84" t="str">
        <v>ravia@chola1.murugappa.com</v>
      </c>
    </row>
    <row r="85" xml:space="preserve">
      <c r="A85" t="str">
        <v>YES</v>
      </c>
      <c r="B85" t="str">
        <v>YES</v>
      </c>
      <c r="C85" t="str">
        <v>YES</v>
      </c>
      <c r="D85" t="str">
        <v>SAMAY</v>
      </c>
      <c r="E85" t="str">
        <v>AKSHAY</v>
      </c>
      <c r="F85" t="str">
        <v>SAMAY</v>
      </c>
      <c r="G85" t="str">
        <v>SUMIT KUMAR</v>
      </c>
      <c r="H85" t="str">
        <v xml:space="preserve">ANURAG SHARMA </v>
      </c>
      <c r="I85" t="str">
        <v>SHASHANK BHARDWAJ</v>
      </c>
      <c r="J85" t="str">
        <v>SALARIED</v>
      </c>
      <c r="K85">
        <v>757</v>
      </c>
      <c r="L85" t="str">
        <v>DR RAJNISH KUMAR SINGH</v>
      </c>
      <c r="M85">
        <v>3000000</v>
      </c>
      <c r="N85" t="str">
        <v>BAREILLY</v>
      </c>
      <c r="O85">
        <v>46181</v>
      </c>
      <c r="P85">
        <v>46190</v>
      </c>
      <c r="Q85" t="str">
        <v>DL00000030431</v>
      </c>
      <c r="R85" t="str">
        <v>9011649250</v>
      </c>
      <c r="S85" t="str">
        <v>BIHAR</v>
      </c>
      <c r="T85" t="str">
        <v>DHARBANGA</v>
      </c>
      <c r="U85" t="str">
        <v>OD</v>
      </c>
      <c r="V85" t="str">
        <v>F2 FINTECH</v>
      </c>
      <c r="W85" t="str">
        <v>ABCL</v>
      </c>
      <c r="X85">
        <v>3000000</v>
      </c>
      <c r="Y85">
        <v>3000000</v>
      </c>
      <c r="Z85" t="str">
        <v>UNSECURED</v>
      </c>
      <c r="AA85" t="str">
        <v>DISBURSED</v>
      </c>
      <c r="AB85">
        <v>46182</v>
      </c>
      <c r="AC85">
        <v>46190</v>
      </c>
      <c r="AD85" t="str">
        <v>LOGIN DONE || CASE MOVED TO CREDIT || CASE ELIGIBILITY -30 LAKHS || CASE UNDER CREDIT REVIEW || CASE APPROVED FOR 30 LAKHS, RCU INITIATED RCU REPORT PENDING || RCU TO BE DONE TOMMORROW</v>
      </c>
      <c r="AE85" t="str" xml:space="preserve">
        <v xml:space="preserve">Applicant is a salaried and consultant medical professional holding MBBS and MS qualifications with 18 years of professional experience. The applicant has declared a total monthly income of ₹5.65 lakh, comprising ₹1.15 lakh salaried income through banking channels and ₹4.50 lakh consultancy income received in cash. CIBIL score details are not available for assessment.
Existing obligations comprise 4 active loan accounts with Cholamandalam, Axis Bank (2 accounts), and Bajaj Finance, carrying a cumulative EMI obligation of ₹1,92,648 per month.</v>
      </c>
      <c r="AF85" t="str">
        <v>DURGESH TIWARI</v>
      </c>
      <c r="AG85">
        <v>7007459078</v>
      </c>
      <c r="AH85" t="str">
        <v>durgesh.tiwari3@adityabirlacapital.com</v>
      </c>
    </row>
    <row r="86">
      <c r="A86" t="str">
        <v>YES</v>
      </c>
      <c r="B86" t="str">
        <v>YES</v>
      </c>
      <c r="C86" t="str">
        <v>YES</v>
      </c>
      <c r="D86" t="str">
        <v>RAJEEV</v>
      </c>
      <c r="E86" t="str">
        <v>AKSHAY</v>
      </c>
      <c r="F86" t="str">
        <v>MEHBOOB</v>
      </c>
      <c r="G86" t="str">
        <v>RAHUL SAHA</v>
      </c>
      <c r="H86" t="str">
        <v>RAHUL SAHA</v>
      </c>
      <c r="I86" t="str">
        <v>RAHUL SAHA</v>
      </c>
      <c r="J86" t="str">
        <v>SALARIED</v>
      </c>
      <c r="K86">
        <v>709</v>
      </c>
      <c r="L86" t="str">
        <v xml:space="preserve">DR VIJAY KUMAR KUMAWAT </v>
      </c>
      <c r="M86" t="str">
        <v>NIL</v>
      </c>
      <c r="N86" t="str">
        <v>NOIDA</v>
      </c>
      <c r="O86">
        <v>46181</v>
      </c>
      <c r="P86">
        <v>46181</v>
      </c>
      <c r="Q86" t="str">
        <v>SME000020329267</v>
      </c>
      <c r="R86" t="str">
        <v>9079980629</v>
      </c>
      <c r="S86" t="str">
        <v>UTTAR PRADESH</v>
      </c>
      <c r="T86" t="str">
        <v>GOMATI NAGAR</v>
      </c>
      <c r="U86" t="str">
        <v>OD</v>
      </c>
      <c r="V86" t="str">
        <v>F2 FINTECH</v>
      </c>
      <c r="W86" t="str">
        <v xml:space="preserve">BAJAJ </v>
      </c>
      <c r="Z86" t="str">
        <v>UNSECURED</v>
      </c>
      <c r="AA86" t="str">
        <v>REJECTED</v>
      </c>
      <c r="AD86" t="str">
        <v>LOGIN DONE  ||  CONSENT DONE || PROOF 8 11 ENQ IS LAST 3 MONTHS-0 eligibility</v>
      </c>
      <c r="AE86" t="str">
        <v>Applicant is a salaried medical professional holding an MBBS qualification with 3 years of professional experience. The applicant has declared a monthly salary income of ₹40,000, credited through banking channels. The applicant maintains a CIBIL score of 709, indicating a satisfactory credit profile. | LOW INCOME</v>
      </c>
      <c r="AF86" t="str">
        <v>mohd</v>
      </c>
      <c r="AG86">
        <v>9113182807</v>
      </c>
      <c r="AH86" t="str">
        <v>mohd.shams@bajajfinserv.in</v>
      </c>
    </row>
    <row r="87">
      <c r="A87" t="str">
        <v>YES</v>
      </c>
      <c r="B87" t="str">
        <v>YES</v>
      </c>
      <c r="C87" t="str">
        <v>YES</v>
      </c>
      <c r="D87" t="str">
        <v>RAJEEV</v>
      </c>
      <c r="E87" t="str">
        <v>AKSHAY</v>
      </c>
      <c r="F87" t="str">
        <v>MEHBOOB</v>
      </c>
      <c r="G87" t="str">
        <v>RAHUL SAHA</v>
      </c>
      <c r="H87" t="str">
        <v>RAHUL SAHA</v>
      </c>
      <c r="I87" t="str">
        <v>RAHUL SAHA</v>
      </c>
      <c r="J87" t="str">
        <v>SALARIED</v>
      </c>
      <c r="K87">
        <v>709</v>
      </c>
      <c r="L87" t="str">
        <v xml:space="preserve">DR VIJAY KUMAR KUMAWAT </v>
      </c>
      <c r="M87">
        <v>1500000</v>
      </c>
      <c r="N87" t="str">
        <v>NOIDA</v>
      </c>
      <c r="O87">
        <v>46181</v>
      </c>
      <c r="P87">
        <v>46183</v>
      </c>
      <c r="Q87">
        <v>170714385</v>
      </c>
      <c r="R87" t="str">
        <v>9079980629</v>
      </c>
      <c r="S87" t="str">
        <v>UTTAR PRADESH</v>
      </c>
      <c r="T87" t="str">
        <v>LUCKNOW</v>
      </c>
      <c r="U87" t="str">
        <v>DOD</v>
      </c>
      <c r="V87" t="str">
        <v>F2 FINTECH</v>
      </c>
      <c r="W87" t="str">
        <v>CHOLA</v>
      </c>
      <c r="X87">
        <v>1500000</v>
      </c>
      <c r="Y87">
        <v>1500000</v>
      </c>
      <c r="Z87" t="str">
        <v>UNSECURED</v>
      </c>
      <c r="AA87" t="str">
        <v>HOLD</v>
      </c>
      <c r="AD87" t="str">
        <v>LOGIN DONE  ||  UNDERPROCESS || DEGREE AND REG NOT VERIFIED-OHP REQ-CURRENT ADDRESS REQ-DR NOT PICK THE CALL FOR TVR ||  UNABLE TO VERIFY THE REGISTRATION -ID PASSWORD REQ TO VERIFY THE REGISTRATION || CX DONT HAVE ANY ADDRESS PROOF OF LUCKNOW</v>
      </c>
      <c r="AE87" t="str">
        <v>Applicant is a salaried medical professional holding an MBBS qualification with 3 years of professional experience. The applicant has declared a monthly salary income of ₹40,000, credited through banking channels. The applicant maintains a CIBIL score of 709, indicating a satisfactory credit profile. | LOW INCOME</v>
      </c>
      <c r="AF87" t="str">
        <v>JITENDRA</v>
      </c>
      <c r="AG87">
        <v>7355225590</v>
      </c>
      <c r="AH87" t="str">
        <v>jitendrakumargs@chola1.murugappa.com</v>
      </c>
    </row>
    <row r="88">
      <c r="A88" t="str">
        <v>YES</v>
      </c>
      <c r="B88" t="str">
        <v>YES</v>
      </c>
      <c r="C88" t="str">
        <v>YES</v>
      </c>
      <c r="D88" t="str">
        <v>RAJEEV</v>
      </c>
      <c r="E88" t="str">
        <v>PUNEET</v>
      </c>
      <c r="F88" t="str">
        <v>SAMAY</v>
      </c>
      <c r="G88" t="str">
        <v>SUNEHA</v>
      </c>
      <c r="H88" t="str">
        <v>RAVISH SHARMA</v>
      </c>
      <c r="I88" t="str">
        <v>RAVISH SHARMA</v>
      </c>
      <c r="J88" t="str">
        <v>SALARIED</v>
      </c>
      <c r="L88" t="str">
        <v>DR TAPOBRATA CHOWDHURY</v>
      </c>
      <c r="M88">
        <v>2000000</v>
      </c>
      <c r="N88" t="str">
        <v>NOIDA</v>
      </c>
      <c r="O88">
        <v>46181</v>
      </c>
      <c r="P88">
        <v>46188</v>
      </c>
      <c r="Q88">
        <v>82</v>
      </c>
      <c r="R88" t="str">
        <v>8777466916</v>
      </c>
      <c r="S88" t="str">
        <v>WEST BENGAL</v>
      </c>
      <c r="T88" t="str">
        <v>KOLKATTA</v>
      </c>
      <c r="U88" t="str">
        <v>OD</v>
      </c>
      <c r="V88" t="str">
        <v>F2 FINTECH</v>
      </c>
      <c r="W88" t="str">
        <v>LNT</v>
      </c>
      <c r="X88">
        <v>2000000</v>
      </c>
      <c r="Y88">
        <v>2000000</v>
      </c>
      <c r="Z88" t="str">
        <v>UNSECURED</v>
      </c>
      <c r="AA88" t="str">
        <v>DISBURSED</v>
      </c>
      <c r="AB88">
        <v>46184</v>
      </c>
      <c r="AC88">
        <v>46188</v>
      </c>
      <c r="AD88" t="str">
        <v>PENDING FOR LOGIN|| LOGIN DONE || CASE UNDER PROCESS || CONSULTING LETTER HEAD REQ-FORM 26AS || PD TO BE DONE TODAY AROUND 2-2.30 || FI NEGATIVE - HOUSE || PD DONE || RE - FI INITIATED, TO BE DISBURSED TODAY</v>
      </c>
      <c r="AF88" t="str">
        <v>ALINACHANDA</v>
      </c>
      <c r="AG88">
        <v>9330691976</v>
      </c>
      <c r="AH88" t="str">
        <v>alinachanda@ltfs.com</v>
      </c>
    </row>
    <row r="89">
      <c r="A89" t="str">
        <v>NO</v>
      </c>
      <c r="B89" t="str">
        <v>YES</v>
      </c>
      <c r="C89" t="str">
        <v>YES</v>
      </c>
      <c r="D89" t="str">
        <v>RAJEEV</v>
      </c>
      <c r="E89" t="str">
        <v>LAKSHAY</v>
      </c>
      <c r="F89" t="str">
        <v>MEHBOOB</v>
      </c>
      <c r="G89" t="str">
        <v>AMANPREET SINGH</v>
      </c>
      <c r="H89" t="str">
        <v>HARSH SHARMA</v>
      </c>
      <c r="I89" t="str">
        <v>AMANPREET SINGH</v>
      </c>
      <c r="J89" t="str">
        <v>SALARIED</v>
      </c>
      <c r="L89" t="str">
        <v>DR SABBANI ABHISEHK</v>
      </c>
      <c r="N89" t="str">
        <v>NOIDA</v>
      </c>
      <c r="O89">
        <v>46181</v>
      </c>
      <c r="P89">
        <v>46183</v>
      </c>
      <c r="Q89">
        <v>83</v>
      </c>
      <c r="R89" t="str">
        <v>9985149898</v>
      </c>
      <c r="S89" t="str">
        <v>TELANGANA</v>
      </c>
      <c r="T89" t="str">
        <v>HYDERABAD</v>
      </c>
      <c r="U89" t="str">
        <v>OD</v>
      </c>
      <c r="V89" t="str">
        <v>F2 FINTECH</v>
      </c>
      <c r="W89" t="str">
        <v>GODREJ</v>
      </c>
      <c r="X89">
        <v>3000000</v>
      </c>
      <c r="Z89" t="str">
        <v>UNSECURED</v>
      </c>
      <c r="AA89" t="str">
        <v>HOLD</v>
      </c>
      <c r="AD89" t="str">
        <v>PENDING FOR LOGIN ||CUSTOMER IS NOT RESPONDING, CUSTOMOMER NOT RESPOND, CUSTOMER HAVE RATE &amp; CHARGES ISSUE, AMAN TALK WITH CUSTOMER AND CONFIRM US</v>
      </c>
      <c r="AE89" t="str">
        <v>Dr. Sabbani Abhishek is a self-employed doctor (MBBS, MD) with 20 years of professional experience, a CIBIL score of 780, and a reported monthly income of ₹2.70 lakh. He currently has five active loan facilities, including an overdraft with ABFL, a professional loan from Bajaj Finance, and a business loan from HDFC Bank, with total outstanding exposure of approximately ₹77.81 lakh and an existing EMI obligation of ₹79,985 per month. The applicant maintains a healthy Average Bank Balance (ABB) of ₹3.51 lakh, has no cheque/ECS bounces in the last six months, and demonstrates a strong repayment track record. However, there have been six recent credit enquiries, and TVR is pending. Overall, the profile reflects strong creditworthiness and banking strength, though the existing leverage and recent enquiries should be considered during the final credit assessment.We can fund 30-35 lakhs</v>
      </c>
      <c r="AF89" t="str">
        <v>NAGENDRA</v>
      </c>
      <c r="AG89" t="str">
        <v>99855 84081</v>
      </c>
      <c r="AH89" t="str">
        <v>Nagendra.pudi@godrejcapital.com</v>
      </c>
    </row>
    <row r="90">
      <c r="A90" t="str">
        <v>NO</v>
      </c>
      <c r="B90" t="str">
        <v>YES</v>
      </c>
      <c r="C90" t="str">
        <v>YES</v>
      </c>
      <c r="D90" t="str">
        <v>RAJEEV</v>
      </c>
      <c r="E90" t="str">
        <v>LAKSHAY</v>
      </c>
      <c r="F90" t="str">
        <v>MEHBOOB</v>
      </c>
      <c r="G90" t="str">
        <v>AMANPREET SINGH</v>
      </c>
      <c r="H90" t="str">
        <v>AMANPREET SINGH</v>
      </c>
      <c r="I90" t="str">
        <v>AMANPREET SINGH</v>
      </c>
      <c r="J90" t="str">
        <v>SALARIED</v>
      </c>
      <c r="L90" t="str">
        <v>DR SABBANI ABHISEHK</v>
      </c>
      <c r="N90" t="str">
        <v>NOIDA</v>
      </c>
      <c r="O90">
        <v>46181</v>
      </c>
      <c r="P90">
        <v>46183</v>
      </c>
      <c r="Q90">
        <v>84</v>
      </c>
      <c r="R90" t="str">
        <v>9985149898</v>
      </c>
      <c r="S90" t="str">
        <v>TELANGANA</v>
      </c>
      <c r="T90" t="str">
        <v>HYDERABAD</v>
      </c>
      <c r="U90" t="str">
        <v>OD</v>
      </c>
      <c r="V90" t="str">
        <v>F2 FINTECH</v>
      </c>
      <c r="W90" t="str">
        <v>POONEWALA</v>
      </c>
      <c r="X90">
        <v>3000000</v>
      </c>
      <c r="Z90" t="str">
        <v>UNSECURED</v>
      </c>
      <c r="AA90" t="str">
        <v>HOLD</v>
      </c>
      <c r="AD90" t="str">
        <v>PENDING FOR LOGIN ||  COMPLETE BANKING OF 6 MONTH AND BUSINESS ADDRESS PROOF REQ, CUSTOMER NOT RESPOND, CUSTOMER HAVE CHARGES ISSUE AMAN TALK WITH CUSTOMER AND CONFIRM US</v>
      </c>
      <c r="AE90" t="str">
        <v>Dr. Sabbani Abhishek is a self-employed doctor (MBBS, MD) with 20 years of professional experience, a CIBIL score of 780, and a reported monthly income of ₹2.70 lakh. He currently has five active loan facilities, including an overdraft with ABFL, a professional loan from Bajaj Finance, and a business loan from HDFC Bank, with total outstanding exposure of approximately ₹77.81 lakh and an existing EMI obligation of ₹79,985 per month. The applicant maintains a healthy Average Bank Balance (ABB) of ₹3.51 lakh, has no cheque/ECS bounces in the last six months, and demonstrates a strong repayment track record. However, there have been six recent credit enquiries, and TVR is pending. Overall, the profile reflects strong creditworthiness and banking strength, though the existing leverage and recent enquiries should be considered during the final credit assessment.We can fund 30-35 lakhs</v>
      </c>
      <c r="AF90" t="str">
        <v>SHUBHAM</v>
      </c>
      <c r="AG90">
        <v>9810119510</v>
      </c>
      <c r="AH90" t="str">
        <v>shubham.singh4@poonawallafincorp.com</v>
      </c>
    </row>
    <row r="91">
      <c r="A91" t="str">
        <v>YES</v>
      </c>
      <c r="B91" t="str">
        <v>YES</v>
      </c>
      <c r="C91" t="str">
        <v>YES</v>
      </c>
      <c r="D91" t="str">
        <v>SAMAY</v>
      </c>
      <c r="E91" t="str">
        <v>AKSHAY</v>
      </c>
      <c r="F91" t="str">
        <v>SAMAY</v>
      </c>
      <c r="G91" t="str">
        <v>ANURAG SHARMA</v>
      </c>
      <c r="H91" t="str">
        <v xml:space="preserve">ANURAG SHARMA </v>
      </c>
      <c r="I91" t="str">
        <v>SHASHANK BHARDWAJ</v>
      </c>
      <c r="J91" t="str">
        <v>SALARIED</v>
      </c>
      <c r="L91" t="str">
        <v>DR JYOTISHMOI CHANGMAI</v>
      </c>
      <c r="M91">
        <v>1500000</v>
      </c>
      <c r="N91" t="str">
        <v>BAREILLY</v>
      </c>
      <c r="O91">
        <v>46181</v>
      </c>
      <c r="P91">
        <v>46183</v>
      </c>
      <c r="Q91" t="str">
        <v>DL00000030465</v>
      </c>
      <c r="R91" t="str">
        <v>8486554891</v>
      </c>
      <c r="S91" t="str">
        <v>ASSAM</v>
      </c>
      <c r="T91" t="str">
        <v>GUWHATI</v>
      </c>
      <c r="U91" t="str">
        <v>OD</v>
      </c>
      <c r="V91" t="str">
        <v>F2 FINTECH</v>
      </c>
      <c r="W91" t="str">
        <v>ABCL</v>
      </c>
      <c r="Z91" t="str">
        <v>UNSECURED</v>
      </c>
      <c r="AA91" t="str">
        <v>HOLD</v>
      </c>
      <c r="AD91" t="str">
        <v>LOGIN DONE || REQUIRE DETAILED ITR FOR FURTHER PROCESS AS CUSTOMER ABB IS ONLY 4K DUE TO WHICH CASE CANNOT BE PROCEEDED OR ALTERNATE BANKING, ELIGIBILITY IS 0</v>
      </c>
      <c r="AF91" t="str">
        <v>SAHIL MAZUMDER</v>
      </c>
      <c r="AG91">
        <v>8472949956</v>
      </c>
      <c r="AH91" t="str">
        <v>sahil.mazumder@adityabirlacapital.com</v>
      </c>
    </row>
    <row r="92">
      <c r="A92" t="str">
        <v>YES</v>
      </c>
      <c r="B92" t="str">
        <v>YES</v>
      </c>
      <c r="C92" t="str">
        <v>YES</v>
      </c>
      <c r="D92" t="str">
        <v>SAMAY</v>
      </c>
      <c r="E92" t="str">
        <v>PUNEET</v>
      </c>
      <c r="F92" t="str">
        <v>MEHBOOB</v>
      </c>
      <c r="G92" t="str">
        <v>SHIVA AGNIHOTRI</v>
      </c>
      <c r="H92" t="str">
        <v>RAJKUMARI</v>
      </c>
      <c r="I92" t="str">
        <v>RAJKUMARI</v>
      </c>
      <c r="J92" t="str">
        <v>SALARIED</v>
      </c>
      <c r="L92" t="str">
        <v>DR SAMYAJYOTI DAS</v>
      </c>
      <c r="M92">
        <v>1500000</v>
      </c>
      <c r="N92" t="str">
        <v>NOIDA</v>
      </c>
      <c r="O92">
        <v>46181</v>
      </c>
      <c r="P92">
        <v>46186</v>
      </c>
      <c r="Q92">
        <v>86</v>
      </c>
      <c r="R92" t="str">
        <v>6909096946</v>
      </c>
      <c r="S92" t="str">
        <v>ORISSA</v>
      </c>
      <c r="T92" t="str">
        <v>BHUBNESHWAR</v>
      </c>
      <c r="U92" t="str">
        <v>OD</v>
      </c>
      <c r="V92" t="str">
        <v>F2 FINTECH</v>
      </c>
      <c r="W92" t="str">
        <v>TATA</v>
      </c>
      <c r="X92">
        <v>1000000</v>
      </c>
      <c r="Z92" t="str">
        <v>UNSECURED</v>
      </c>
      <c r="AA92" t="str">
        <v>REJECTED</v>
      </c>
      <c r="AD92" t="str">
        <v>LOGIN DONE || UNDERPROCESS || CASE STUCK IN IT SYSTEM ASK BANKING NEED TO SKIP THE PAGE WHERE BANKING IS REFLECTING || LOGIN DONE, LOW ABB</v>
      </c>
      <c r="AE92" t="str">
        <v>Dr. Samyajyoti Das is a 28-year-old MBBS-qualified doctor with 5 years of professional experience, currently working with Utkal Healthcare Pvt. Ltd., Bhubaneswar. He earns a total monthly income of approximately ₹1.80 lakh, including ₹1.20 lakh salary and ₹60,000–70,000 consultancy income. The applicant is residing in rented accommodation and seeks funding for clinic setup. He has multiple existing loan facilities with HDFC, Bajaj, Chola, ABFL, Vivifi, and Axis Bank, with a total monthly obligation of around ₹1 Lakhs. Banking shows an average balance of ₹37,935 with no reported loan repayment bounces, though one return charge was observed in January 2026. Based on the declared income, experience, and repayment capacity, the case appears eligible for a professional loan of 10-15 lakhs</v>
      </c>
      <c r="AF92" t="str">
        <v>GAURAV MATHUR</v>
      </c>
      <c r="AG92">
        <v>9654949270</v>
      </c>
      <c r="AH92" t="str">
        <v>gaurav.tcl@tatacapital.com</v>
      </c>
    </row>
    <row r="93">
      <c r="A93" t="str">
        <v>NO</v>
      </c>
      <c r="B93" t="str">
        <v>YES</v>
      </c>
      <c r="C93" t="str">
        <v>NO</v>
      </c>
      <c r="D93" t="str">
        <v>SAMAY</v>
      </c>
      <c r="E93" t="str">
        <v>PUNEET</v>
      </c>
      <c r="F93" t="str">
        <v>SAMAY</v>
      </c>
      <c r="G93" t="str">
        <v>AMANPREET SINGH</v>
      </c>
      <c r="H93" t="str">
        <v>AMANPREET SINGH</v>
      </c>
      <c r="I93" t="str">
        <v>AMANPREET SINGH</v>
      </c>
      <c r="J93" t="str">
        <v>SALARIED</v>
      </c>
      <c r="L93" t="str">
        <v>DR BODDEDA MOULIDHARAN</v>
      </c>
      <c r="M93">
        <v>1000000</v>
      </c>
      <c r="N93" t="str">
        <v>NOIDA</v>
      </c>
      <c r="O93">
        <v>46181</v>
      </c>
      <c r="P93">
        <v>46183</v>
      </c>
      <c r="Q93" t="str">
        <v>SME000020331875</v>
      </c>
      <c r="R93" t="str">
        <v>9912727990</v>
      </c>
      <c r="S93" t="str">
        <v>UTTAR PRADESH</v>
      </c>
      <c r="T93" t="str">
        <v>MATHURA</v>
      </c>
      <c r="U93" t="str">
        <v>OD</v>
      </c>
      <c r="V93" t="str">
        <v>F2 FINTECH</v>
      </c>
      <c r="W93" t="str">
        <v>BAJAJ</v>
      </c>
      <c r="X93">
        <v>1037000</v>
      </c>
      <c r="Y93">
        <v>1037000</v>
      </c>
      <c r="Z93" t="str">
        <v>UNSECURED</v>
      </c>
      <c r="AA93" t="str">
        <v>DISBURSED</v>
      </c>
      <c r="AB93">
        <v>46182</v>
      </c>
      <c r="AC93">
        <v>46183</v>
      </c>
      <c r="AD93" t="str">
        <v>LOGIN DONE || CIBIL CONSENT LINK SENT TO CUSTOMER || CONSENT DONE || ELIGIBILITY - 10 LACS, TO BE DISBURSED TODAY</v>
      </c>
      <c r="AE93" t="str">
        <v>Mr. Boddeda Moulidharan is a 30-year-old MBBS-qualified doctor with 4 years of professional experience, currently associated with Krishna Mohan Medical College &amp; Hospital, Mathura. He is seeking a professional loan for clinic setup purposes. The applicant has an active education loan from Credila with an outstanding balance of ₹49.10 lakh and a monthly EMI of ₹61,134, with a clean repayment track record and no bounce history. CIBIL and banking details are currently unavailable, and no additional income has been declared. TVR has been completed, and the customer resides with family support. Overall, the profile reflects a young medical professional with a stable career background. We can fund 10-12 lakhs</v>
      </c>
      <c r="AF93" t="str">
        <v>Anshuman Jha</v>
      </c>
      <c r="AG93">
        <v>6206012787</v>
      </c>
      <c r="AH93" t="str">
        <v>2948680@partner.bajajfinserv.in</v>
      </c>
    </row>
    <row r="94" xml:space="preserve">
      <c r="A94" t="str">
        <v>YES</v>
      </c>
      <c r="B94" t="str">
        <v>YES</v>
      </c>
      <c r="C94" t="str">
        <v>YES</v>
      </c>
      <c r="D94" t="str">
        <v>SAMAY</v>
      </c>
      <c r="E94" t="str">
        <v>AKSHAY</v>
      </c>
      <c r="F94" t="str">
        <v>MEHBOOB</v>
      </c>
      <c r="G94" t="str">
        <v>MANISHA VERMA</v>
      </c>
      <c r="H94" t="str">
        <v>RAVISH SHARMA</v>
      </c>
      <c r="I94" t="str">
        <v>RAVISH SHARMA</v>
      </c>
      <c r="J94" t="str">
        <v>INTERN</v>
      </c>
      <c r="K94">
        <v>-1</v>
      </c>
      <c r="L94" t="str">
        <v>DR AHMAD KAIF</v>
      </c>
      <c r="M94">
        <v>800000</v>
      </c>
      <c r="N94" t="str">
        <v>NOIDA</v>
      </c>
      <c r="O94">
        <v>46181</v>
      </c>
      <c r="P94">
        <v>46188</v>
      </c>
      <c r="Q94" t="str">
        <v>DL00000030491</v>
      </c>
      <c r="R94" t="str">
        <v>7209170599</v>
      </c>
      <c r="S94" t="str">
        <v>BIHAR</v>
      </c>
      <c r="T94" t="str">
        <v>MUZZAFARPUR</v>
      </c>
      <c r="U94" t="str">
        <v>OD</v>
      </c>
      <c r="V94" t="str">
        <v>F2 FINTECH</v>
      </c>
      <c r="W94" t="str">
        <v>ABCL</v>
      </c>
      <c r="X94">
        <v>1000000</v>
      </c>
      <c r="Y94">
        <v>1000000</v>
      </c>
      <c r="Z94" t="str">
        <v>UNSECURED</v>
      </c>
      <c r="AA94" t="str">
        <v>DISBURSED</v>
      </c>
      <c r="AB94">
        <v>46185</v>
      </c>
      <c r="AC94">
        <v>46188</v>
      </c>
      <c r="AD94" t="str">
        <v>LOGIN DONE ||-1 CIBIL CASE MOVED TO CREDIT 4 L ELIGIBILITY || PD TO BE DONE TODAY || SM VISIT PENDING TO BE DONE ON MONDAY</v>
      </c>
      <c r="AE94" t="str" xml:space="preserve">
        <v xml:space="preserve">Applicant is a young medical professional holding an MBBS degree with registration completed in July 2025 and approximately 11 months of professional experience. He is self-employed and associated with Code Blue Emergency Hospital, Muzaffarpur. The applicant has declared a monthly income of ₹96,000, fully routed through banking channels._x000d_
_x000d_
The applicant resides in a self-owned residence and lives with family. Banking conduct appears satisfactory with an Average Bank Balance (ABB) of ₹32,681</v>
      </c>
      <c r="AF94" t="str">
        <v>DURGESH TIWARI</v>
      </c>
      <c r="AG94">
        <v>7007459078</v>
      </c>
      <c r="AH94" t="str">
        <v>durgesh.tiwari3@adityabirlacapital.com</v>
      </c>
    </row>
    <row r="95">
      <c r="A95" t="str">
        <v>YES</v>
      </c>
      <c r="B95" t="str">
        <v>YES</v>
      </c>
      <c r="C95" t="str">
        <v>YES</v>
      </c>
      <c r="D95" t="str">
        <v>SAMAY</v>
      </c>
      <c r="E95" t="str">
        <v>PUNEET</v>
      </c>
      <c r="F95" t="str">
        <v>SAMAY</v>
      </c>
      <c r="G95" t="str">
        <v>SAMBHIT</v>
      </c>
      <c r="H95" t="str">
        <v>MANISHA VERMA</v>
      </c>
      <c r="I95" t="str">
        <v>RAVISH SHARMA</v>
      </c>
      <c r="J95" t="str">
        <v>SALARIED</v>
      </c>
      <c r="L95" t="str">
        <v>DR MUDAVATH SIVA DURGA PRASAD NAIK</v>
      </c>
      <c r="M95">
        <v>4500000</v>
      </c>
      <c r="N95" t="str">
        <v>NOIDA</v>
      </c>
      <c r="O95">
        <v>46181</v>
      </c>
      <c r="P95">
        <v>46193</v>
      </c>
      <c r="Q95" t="str">
        <v>DL00000030480</v>
      </c>
      <c r="R95" t="str">
        <v>DL00000030480</v>
      </c>
      <c r="S95" t="str">
        <v>UTTAR PRADESH</v>
      </c>
      <c r="T95" t="str">
        <v>MAHARAJGANJ</v>
      </c>
      <c r="U95" t="str">
        <v>OD</v>
      </c>
      <c r="V95" t="str">
        <v>F2 FINTECH</v>
      </c>
      <c r="W95" t="str">
        <v>ABCL</v>
      </c>
      <c r="X95">
        <v>870000</v>
      </c>
      <c r="Y95">
        <v>870000</v>
      </c>
      <c r="Z95" t="str">
        <v>UNSECURED</v>
      </c>
      <c r="AA95" t="str">
        <v>DROP</v>
      </c>
      <c r="AB95">
        <v>46185</v>
      </c>
      <c r="AD95" t="str">
        <v>LOGIN DONE ||  UNDERPROCESS, REQ SET-UP PHOTOS || DOCS SEND TO BANKER || PD TO BE DONE TODAY || SM VISIT PENDING TO BE DONE ON MONDAY || CUSTOMER NI || DR IS NOT DOING CONSULATNCY HE IS A LECTURER</v>
      </c>
      <c r="AE95" t="str">
        <v>Dr. Mudavath Siva Durga Prasad Naik is a 44-year-old MBBS and MD-qualified doctor with over 21 years of professional experience. He is currently associated with KMC Medical College and Hospital and resides in allotted staff accommodation. He is earning 2.5 lakhs from salary, 1 lakhs from consultancy in cash. The applicant has four active loan/OD facilities with Muthoot Finance, Bajaj Finance, and Chola, carrying an aggregate outstanding balance of approximately ₹66.56 lakhs and a total EMI obligation of ₹79,427 per month. Banking conduct is satisfactory with no bounce history; however, the average bank balance is relatively low at ₹17,110. The loan requirement is for clinic setup,We can fund 45-50 lakhs</v>
      </c>
      <c r="AF95" t="str">
        <v>SHISHIR SRIVASTAVA</v>
      </c>
      <c r="AG95">
        <v>8381871201</v>
      </c>
      <c r="AH95" t="str">
        <v>shishir.srivastava@adityabirlacapital.com</v>
      </c>
    </row>
    <row r="96">
      <c r="A96" t="str">
        <v>NO</v>
      </c>
      <c r="B96" t="str">
        <v>NO</v>
      </c>
      <c r="C96" t="str">
        <v>HOLD</v>
      </c>
      <c r="D96" t="str">
        <v>RAJEEV</v>
      </c>
      <c r="E96" t="str">
        <v>MEETING CASE</v>
      </c>
      <c r="F96" t="str">
        <v>MEHBOOB</v>
      </c>
      <c r="G96" t="str">
        <v>ANURAG</v>
      </c>
      <c r="H96" t="str">
        <v>RIYA CHADDHA</v>
      </c>
      <c r="I96" t="str">
        <v>VINEET TIWARI</v>
      </c>
      <c r="J96" t="str">
        <v>INTERN</v>
      </c>
      <c r="L96" t="str">
        <v>DR NIRMAL BHASKAR</v>
      </c>
      <c r="M96">
        <v>3000000</v>
      </c>
      <c r="N96" t="str">
        <v>NOIDA</v>
      </c>
      <c r="O96">
        <v>46181</v>
      </c>
      <c r="P96">
        <v>46183</v>
      </c>
      <c r="Q96" t="str">
        <v>DL00000030417</v>
      </c>
      <c r="R96" t="str">
        <v/>
      </c>
      <c r="S96" t="str">
        <v>KERALA</v>
      </c>
      <c r="T96" t="str">
        <v>THRISSUR</v>
      </c>
      <c r="U96" t="str">
        <v>OD</v>
      </c>
      <c r="V96" t="str">
        <v>F2 FINTECH</v>
      </c>
      <c r="W96" t="str">
        <v>ABCL</v>
      </c>
      <c r="X96">
        <v>3000000</v>
      </c>
      <c r="Y96">
        <v>3000000</v>
      </c>
      <c r="Z96" t="str">
        <v>UNSECURED</v>
      </c>
      <c r="AA96" t="str">
        <v>DISBURSED</v>
      </c>
      <c r="AB96">
        <v>46182</v>
      </c>
      <c r="AC96">
        <v>46183</v>
      </c>
      <c r="AD96" t="str">
        <v>LOGIN DONE-DIRECT</v>
      </c>
      <c r="AE96" t="str">
        <v>MEETING CASE</v>
      </c>
      <c r="AF96" t="str">
        <v>SNEHAL BABU</v>
      </c>
      <c r="AG96">
        <v>9526976967</v>
      </c>
    </row>
    <row r="97">
      <c r="A97" t="str">
        <v>YES</v>
      </c>
      <c r="B97" t="str">
        <v>YES</v>
      </c>
      <c r="C97" t="str">
        <v>YES</v>
      </c>
      <c r="D97" t="str">
        <v>RAJEEV</v>
      </c>
      <c r="E97" t="str">
        <v>AKSHAY</v>
      </c>
      <c r="F97" t="str">
        <v>MEHBOOB</v>
      </c>
      <c r="G97" t="str">
        <v>TANNU KUMARI</v>
      </c>
      <c r="H97" t="str">
        <v>RAJKUMARI</v>
      </c>
      <c r="I97" t="str">
        <v>RAJKUMARI</v>
      </c>
      <c r="J97" t="str">
        <v>SOURCER</v>
      </c>
      <c r="K97">
        <v>775</v>
      </c>
      <c r="L97" t="str">
        <v>GAURAV N MAHAJAN</v>
      </c>
      <c r="M97">
        <v>2500000</v>
      </c>
      <c r="N97" t="str">
        <v>NOIDA</v>
      </c>
      <c r="O97">
        <v>46182</v>
      </c>
      <c r="P97">
        <v>46182</v>
      </c>
      <c r="Q97">
        <v>90</v>
      </c>
      <c r="R97" t="str">
        <v>9958150870</v>
      </c>
      <c r="S97" t="str">
        <v>HARYANA</v>
      </c>
      <c r="T97" t="str">
        <v>GURGAON</v>
      </c>
      <c r="U97" t="str">
        <v>OD</v>
      </c>
      <c r="V97" t="str">
        <v>F2 FINTECH</v>
      </c>
      <c r="W97" t="str">
        <v>POONEWALA</v>
      </c>
      <c r="Z97" t="str">
        <v>UNSECURED</v>
      </c>
      <c r="AA97" t="str">
        <v>REJECTED</v>
      </c>
      <c r="AD97" t="str">
        <v>PENDING FOR LOGIN || EXISTING CX HAS PAID 9 MONTH EMI WILL BE APPLICABLE FOR TOP UP AFTER 12 MOB</v>
      </c>
      <c r="AE97" t="str">
        <v>Applicant is a self-employed medical professional with consultancy income, holding MBBS and MRCP qualifications and having approximately 15 years of experience. Total declared monthly income is ₹4,23,217, comprising salary/professional income of ₹1,50,000 through Cash &amp; UPI mode and consultancy income of ₹2,73,217 through account mode. Applicant maintains a satisfactory credit profile with a CIBIL score of 775. Existing obligations comprise 6 active loan accounts with Bajaj, Poonawalla, IDFC, EarlySalary, Chola and L&amp;T, carrying a total EMI obligation of ₹1,39,699 per month. Average Bank Balance (ABB) for the last 6 months stands at ₹1,64,961.41.</v>
      </c>
      <c r="AF97" t="str">
        <v>AMOL</v>
      </c>
      <c r="AG97" t="str">
        <v>72495 23214</v>
      </c>
    </row>
    <row r="98" xml:space="preserve">
      <c r="A98" t="str">
        <v>NO</v>
      </c>
      <c r="B98" t="str">
        <v>YES</v>
      </c>
      <c r="C98" t="str">
        <v>YES</v>
      </c>
      <c r="D98" t="str">
        <v>RAJEEV</v>
      </c>
      <c r="E98" t="str">
        <v>AKSHAY</v>
      </c>
      <c r="F98" t="str">
        <v>MEHBOOB</v>
      </c>
      <c r="G98" t="str">
        <v>RAHUL SHARMA</v>
      </c>
      <c r="H98" t="str">
        <v>F2 FINTECH</v>
      </c>
      <c r="I98" t="str">
        <v>F2 FINTECH</v>
      </c>
      <c r="J98" t="str">
        <v>SOURCER</v>
      </c>
      <c r="L98" t="str">
        <v>DR KONATHALA HARIJAGAN</v>
      </c>
      <c r="M98">
        <v>1000000</v>
      </c>
      <c r="N98" t="str">
        <v>F2 FINTECH</v>
      </c>
      <c r="O98">
        <v>46182</v>
      </c>
      <c r="P98">
        <v>46182</v>
      </c>
      <c r="Q98">
        <v>170715974</v>
      </c>
      <c r="R98" t="str">
        <v>9912991258</v>
      </c>
      <c r="S98" t="str">
        <v>ANDHARA PRADESH</v>
      </c>
      <c r="T98" t="str">
        <v>VIZIANAGRAM</v>
      </c>
      <c r="U98" t="str">
        <v>DOD</v>
      </c>
      <c r="V98" t="str">
        <v>F2 FINTECH</v>
      </c>
      <c r="W98" t="str">
        <v>CHOLA</v>
      </c>
      <c r="X98">
        <v>1000000</v>
      </c>
      <c r="Y98">
        <v>1000000</v>
      </c>
      <c r="Z98" t="str">
        <v>UNSECURED</v>
      </c>
      <c r="AA98" t="str">
        <v>DISBURSED</v>
      </c>
      <c r="AB98">
        <v>46182</v>
      </c>
      <c r="AC98">
        <v>46182</v>
      </c>
      <c r="AD98" t="str">
        <v>LOGIN DONE -CASE IS IN CREDIT REVIEW</v>
      </c>
      <c r="AE98" t="str" xml:space="preserve">
        <v xml:space="preserve">Applicant is a medical professional holding an MBBS degree and currently pursuing MD (3rd Year), with 9 years of professional experience. The applicant has declared a total monthly income of ₹3.93 lakh, comprising salaried income of ₹93,000 through banking channels and consultancy income of ₹3.00 lakh (₹2.00 lakh through account and ₹1.00 lakh in cash). The applicant maintains a satisfactory credit profile with a CIBIL score of 755._x000d_
_x000d_
Existing obligations comprise 7 active loan accounts with Hiranandani Finance, Bank of India, Bajaj Finance, Tata Capital, IDBI Bank, SMICC, and Can Fin Homes, carrying a cumulative EMI obligation of ₹76,109 per month</v>
      </c>
      <c r="AF98" t="str">
        <v>kuramappalaraju</v>
      </c>
      <c r="AG98" t="str">
        <v>95050 59005</v>
      </c>
      <c r="AH98" t="str">
        <v>kuramappalaraju@chola1.murugappa.com</v>
      </c>
    </row>
    <row r="99">
      <c r="A99" t="str">
        <v>YES</v>
      </c>
      <c r="B99" t="str">
        <v>YES</v>
      </c>
      <c r="C99" t="str">
        <v>YES</v>
      </c>
      <c r="D99" t="str">
        <v>RAJEEV</v>
      </c>
      <c r="E99" t="str">
        <v>PUNEET</v>
      </c>
      <c r="F99" t="str">
        <v>MEHBOOB</v>
      </c>
      <c r="G99" t="str">
        <v>ALEENA KHAN</v>
      </c>
      <c r="H99" t="str">
        <v xml:space="preserve">ANURAG SHARMA </v>
      </c>
      <c r="I99" t="str">
        <v>SHASHANK BHARDWAJ</v>
      </c>
      <c r="J99" t="str">
        <v>SALARIED</v>
      </c>
      <c r="L99" t="str">
        <v>DR AMIT KAUSHIK</v>
      </c>
      <c r="M99">
        <v>1000000</v>
      </c>
      <c r="N99" t="str">
        <v>BAREILLY</v>
      </c>
      <c r="O99">
        <v>46182</v>
      </c>
      <c r="P99">
        <v>46185</v>
      </c>
      <c r="Q99">
        <v>93</v>
      </c>
      <c r="R99" t="str">
        <v>9784484480</v>
      </c>
      <c r="S99" t="str">
        <v>RAJASTHAN</v>
      </c>
      <c r="T99" t="str">
        <v>JAIPUR</v>
      </c>
      <c r="U99" t="str">
        <v>OD</v>
      </c>
      <c r="V99" t="str">
        <v>CAT EYE</v>
      </c>
      <c r="W99" t="str">
        <v>POONEWALA</v>
      </c>
      <c r="X99">
        <v>900000</v>
      </c>
      <c r="Y99">
        <v>900000</v>
      </c>
      <c r="Z99" t="str">
        <v>UNSECURED</v>
      </c>
      <c r="AA99" t="str">
        <v>DISBURSED</v>
      </c>
      <c r="AB99">
        <v>46184</v>
      </c>
      <c r="AC99">
        <v>46185</v>
      </c>
      <c r="AD99" t="str">
        <v>LOGIN DONE || PD DONE | FI INITIATED || FI DONE ||  CASE TO BE APPROVED TODAY</v>
      </c>
      <c r="AE99" t="str">
        <v>Amit Kaushik is a BDS qualified dentist, registered in 2010 with around 15 years of professional experience. He is currently practicing at Piyush Dental Clinic, Jaipur, and also associated with Govt. SK Hospital, Sikar. The case is logged in with L&amp;T Finance for a professional loan for clinic setup. He has multiple existing loan obligations with Bajaj Finance, Tata Capital, and Chola, with a total monthly EMI of approximately ₹90,040. No cheque bounce is reported in the last 6 months. We can fund 10-15 lakhs</v>
      </c>
      <c r="AF99" t="str">
        <v xml:space="preserve">ARJUN </v>
      </c>
      <c r="AH99" t="str">
        <v>arjun.darade@poonawallafincorp.com</v>
      </c>
    </row>
    <row r="100">
      <c r="A100" t="str">
        <v>NO</v>
      </c>
      <c r="B100" t="str">
        <v>YES</v>
      </c>
      <c r="C100" t="str">
        <v>YES</v>
      </c>
      <c r="D100" t="str">
        <v>RAJEEV</v>
      </c>
      <c r="E100" t="str">
        <v>LAKSHAY</v>
      </c>
      <c r="F100" t="str">
        <v>MEHBOOB</v>
      </c>
      <c r="G100" t="str">
        <v>SHIVAM SINGH</v>
      </c>
      <c r="H100" t="str">
        <v>AMANPREET SINGH</v>
      </c>
      <c r="I100" t="str">
        <v>AMANPREET SINGH</v>
      </c>
      <c r="J100" t="str">
        <v>SALARIED</v>
      </c>
      <c r="L100" t="str">
        <v>DR SUNIL BAGHEL</v>
      </c>
      <c r="N100" t="str">
        <v>NOIDA</v>
      </c>
      <c r="O100">
        <v>46182</v>
      </c>
      <c r="P100">
        <v>46202</v>
      </c>
      <c r="Q100">
        <v>94</v>
      </c>
      <c r="R100" t="str">
        <v>9460879082</v>
      </c>
      <c r="S100" t="str">
        <v>RAJASTHAN</v>
      </c>
      <c r="T100" t="str">
        <v>DHOLPUR</v>
      </c>
      <c r="U100" t="str">
        <v>OD</v>
      </c>
      <c r="V100" t="str">
        <v>F2 FINTECH</v>
      </c>
      <c r="W100" t="str">
        <v>POONEWALA</v>
      </c>
      <c r="X100">
        <v>1000000</v>
      </c>
      <c r="Y100">
        <v>1000000</v>
      </c>
      <c r="Z100" t="str">
        <v>UNSECURED</v>
      </c>
      <c r="AA100" t="str">
        <v xml:space="preserve">APPROVED </v>
      </c>
      <c r="AB100">
        <v>46191</v>
      </c>
      <c r="AD100" t="str">
        <v>PENDING FOR LOGIN ||  DOCS PENDING || LETTER HEAD REQ ||  DOCS SEND TO BANKER || VIDEO KYC PENDING CX DONT HAVE ORIGINAL PAN CARD</v>
      </c>
      <c r="AF100" t="str">
        <v>SHUBHAM</v>
      </c>
      <c r="AG100">
        <v>9810119510</v>
      </c>
      <c r="AH100" t="str">
        <v>shubham.singh4@poonawallafincorp.com</v>
      </c>
    </row>
    <row r="101">
      <c r="A101" t="str">
        <v>NO</v>
      </c>
      <c r="B101" t="str">
        <v>YES</v>
      </c>
      <c r="C101" t="str">
        <v>YES</v>
      </c>
      <c r="D101" t="str">
        <v>RAJEEV</v>
      </c>
      <c r="E101" t="str">
        <v>PUNEET</v>
      </c>
      <c r="F101" t="str">
        <v>MEHBOOB</v>
      </c>
      <c r="G101" t="str">
        <v>HARPREET SINGH</v>
      </c>
      <c r="H101" t="str">
        <v>F2 FINTECH</v>
      </c>
      <c r="I101" t="str">
        <v>F2 FINTECH</v>
      </c>
      <c r="J101" t="str">
        <v>SALARIED</v>
      </c>
      <c r="L101" t="str">
        <v>M/S OCEAN RESTURENT AND CAFE</v>
      </c>
      <c r="M101" t="str">
        <v>NIL</v>
      </c>
      <c r="N101" t="str">
        <v>F2 FINTECH</v>
      </c>
      <c r="O101">
        <v>46182</v>
      </c>
      <c r="P101">
        <v>46182</v>
      </c>
      <c r="Q101" t="str">
        <v>SME000020345721</v>
      </c>
      <c r="R101" t="str">
        <v>9997224902</v>
      </c>
      <c r="S101" t="str">
        <v>UTTAR PRADESH</v>
      </c>
      <c r="T101" t="str">
        <v>BARIELLY</v>
      </c>
      <c r="U101" t="str">
        <v>BL</v>
      </c>
      <c r="V101" t="str">
        <v>F2 FINTECH</v>
      </c>
      <c r="W101" t="str">
        <v>BAJAJ</v>
      </c>
      <c r="Z101" t="str">
        <v>UNSECURED</v>
      </c>
      <c r="AA101" t="str">
        <v>REJECTED</v>
      </c>
      <c r="AD101" t="str">
        <v>LOGIN DONE ||  CONSENT DONE</v>
      </c>
      <c r="AE101" t="str">
        <v>Mr. Gurpreet Singh, aged 35, is a self-employed businessman and proprietor of Ocean Restaurants &amp; Café, Bareilly, operating the business since April 2023. He reports a monthly income of approximately ₹68,000 and has filed an ITR of ₹8.25 lakhs for FY 2025-26. The applicant resides in a self-owned house and maintains a CIBIL score of 699. He currently has 6 active loan facilities, including consumer loans, Mudra loans, and a gold loan, with total monthly repayment obligations of approximately ₹35,422. The average bank balance for the last six months is ₹28,908, and no cheque bounces or repayment irregularities have been reported. The funding requirement is for business expansion; however, considering the moderate income profile, existing repayment burden, lower banking average balance, and CIBIL score. We can not fund due to low ABB &amp; low cibil</v>
      </c>
      <c r="AF101" t="str">
        <v>SUMIT RANA</v>
      </c>
      <c r="AG101">
        <v>9760602606</v>
      </c>
    </row>
    <row r="102">
      <c r="A102" t="str">
        <v>YES</v>
      </c>
      <c r="B102" t="str">
        <v>YES</v>
      </c>
      <c r="D102" t="str">
        <v>RAJEEV</v>
      </c>
      <c r="E102" t="str">
        <v>LAKSHAY</v>
      </c>
      <c r="F102" t="str">
        <v>MEHBOOB</v>
      </c>
      <c r="G102" t="str">
        <v>SAMREEN KHAN</v>
      </c>
      <c r="H102" t="str">
        <v>MANISHA SAXENA</v>
      </c>
      <c r="I102" t="str">
        <v>SHASHANK BHARDWAJ</v>
      </c>
      <c r="J102" t="str">
        <v>SALARIED</v>
      </c>
      <c r="L102" t="str">
        <v xml:space="preserve">DR Ponnapalli Bharat </v>
      </c>
      <c r="N102" t="str">
        <v>BAREILLY</v>
      </c>
      <c r="O102">
        <v>46182</v>
      </c>
      <c r="P102">
        <v>46182</v>
      </c>
      <c r="Q102" t="str">
        <v>SME000020346075</v>
      </c>
      <c r="R102" t="str">
        <v>9391663962</v>
      </c>
      <c r="S102" t="str">
        <v>TELANGANA</v>
      </c>
      <c r="T102" t="str">
        <v>NIRMAL</v>
      </c>
      <c r="U102" t="str">
        <v>OD</v>
      </c>
      <c r="V102" t="str">
        <v>F2 FINTECH</v>
      </c>
      <c r="W102" t="str">
        <v>BAJAJ</v>
      </c>
      <c r="X102" t="str">
        <v>NIL</v>
      </c>
      <c r="Z102" t="str">
        <v>UNSECURED</v>
      </c>
      <c r="AA102" t="str">
        <v>REJECTED</v>
      </c>
      <c r="AD102" t="str">
        <v>LOGIN DONE || Vintage 1 month only</v>
      </c>
      <c r="AF102" t="str">
        <v>santosh</v>
      </c>
      <c r="AG102">
        <v>9676885464</v>
      </c>
      <c r="AH102" t="str">
        <v>p.santosh@bajajfinserv.in</v>
      </c>
    </row>
    <row r="103">
      <c r="A103" t="str">
        <v>YES</v>
      </c>
      <c r="B103" t="str">
        <v>YES</v>
      </c>
      <c r="C103" t="str">
        <v>NO</v>
      </c>
      <c r="D103" t="str">
        <v>RAJEEV</v>
      </c>
      <c r="E103" t="str">
        <v>AKSHAY</v>
      </c>
      <c r="F103" t="str">
        <v>MEHBOOB</v>
      </c>
      <c r="G103" t="str">
        <v>SUMIT CHAUDHARY</v>
      </c>
      <c r="H103" t="str">
        <v>AMANPREET SINGH</v>
      </c>
      <c r="I103" t="str">
        <v>AMANPREET SINGH</v>
      </c>
      <c r="J103" t="str">
        <v>SALARIED</v>
      </c>
      <c r="L103" t="str">
        <v>DR ANIL KUMAR SINGH</v>
      </c>
      <c r="M103" t="str">
        <v>NIL</v>
      </c>
      <c r="N103" t="str">
        <v>NOIDA</v>
      </c>
      <c r="O103">
        <v>46182</v>
      </c>
      <c r="P103">
        <v>46182</v>
      </c>
      <c r="Q103">
        <v>98</v>
      </c>
      <c r="R103" t="str">
        <v>9208322828</v>
      </c>
      <c r="S103" t="str">
        <v>BIHAR</v>
      </c>
      <c r="T103" t="str">
        <v>BHOJPUR</v>
      </c>
      <c r="U103" t="str">
        <v>OD</v>
      </c>
      <c r="V103" t="str">
        <v>F2 FINTECH</v>
      </c>
      <c r="W103" t="str">
        <v>POONEWALA</v>
      </c>
      <c r="X103" t="str">
        <v>NIL</v>
      </c>
      <c r="Z103" t="str">
        <v>UNSECURED</v>
      </c>
      <c r="AA103" t="str">
        <v>REJECTED</v>
      </c>
      <c r="AD103" t="str">
        <v>PENDING FOR LOGIN || TIER 4 LOCATION NOT DOBALE</v>
      </c>
      <c r="AF103" t="str">
        <v>SHUBHAM</v>
      </c>
      <c r="AG103">
        <v>9810119510</v>
      </c>
      <c r="AH103" t="str">
        <v>shubham.singh4@poonawallafincorp.com</v>
      </c>
    </row>
    <row r="104">
      <c r="A104" t="str">
        <v>NO</v>
      </c>
      <c r="B104" t="str">
        <v>NO</v>
      </c>
      <c r="C104" t="str">
        <v>HOLD</v>
      </c>
      <c r="D104" t="str">
        <v>RAJEEV</v>
      </c>
      <c r="E104" t="str">
        <v>MEETING CASE</v>
      </c>
      <c r="F104" t="str">
        <v>MEHBOOB</v>
      </c>
      <c r="G104" t="str">
        <v>RAHUL SHARMA</v>
      </c>
      <c r="H104" t="str">
        <v>F2 FINTECH</v>
      </c>
      <c r="I104" t="str">
        <v>F2 FINTECH</v>
      </c>
      <c r="J104" t="str">
        <v>SOURCER</v>
      </c>
      <c r="L104" t="str">
        <v>DR HARISH CHANDRA</v>
      </c>
      <c r="M104">
        <v>2300000</v>
      </c>
      <c r="N104" t="str">
        <v>F2 FINTECH</v>
      </c>
      <c r="O104">
        <v>46183</v>
      </c>
      <c r="P104">
        <v>46195</v>
      </c>
      <c r="Q104" t="str">
        <v xml:space="preserve">SME000020343508 </v>
      </c>
      <c r="R104" t="str">
        <v/>
      </c>
      <c r="S104" t="str">
        <v>DELHI</v>
      </c>
      <c r="T104" t="str">
        <v>DELHI</v>
      </c>
      <c r="U104" t="str">
        <v>OD</v>
      </c>
      <c r="V104" t="str">
        <v>F2 FINTECH</v>
      </c>
      <c r="W104" t="str">
        <v>BAJAJ</v>
      </c>
      <c r="X104">
        <v>2300000</v>
      </c>
      <c r="Y104">
        <v>2300000</v>
      </c>
      <c r="Z104" t="str">
        <v>UNSECURED</v>
      </c>
      <c r="AA104" t="str">
        <v>DROP</v>
      </c>
      <c r="AB104">
        <v>46182</v>
      </c>
      <c r="AD104" t="str">
        <v>LOGIN DONE ||  RAHUL TALK WITH SUHAIB, GEO TAG DONE OFC FI POSTIVE RESI FI NEGATIVE CUSTOMER NOT SUPPORT FOR RESI FI, CUSTOMER DENY</v>
      </c>
      <c r="AF104" t="str">
        <v>Md shuaib Khan</v>
      </c>
      <c r="AG104">
        <v>9161252501</v>
      </c>
      <c r="AH104" t="str">
        <v>mdshuaib.khan@bajajfinserv.in</v>
      </c>
    </row>
    <row r="105">
      <c r="A105" t="str">
        <v>YES</v>
      </c>
      <c r="B105" t="str">
        <v>YES</v>
      </c>
      <c r="C105" t="str">
        <v>YES</v>
      </c>
      <c r="D105" t="str">
        <v>RAJEEV</v>
      </c>
      <c r="E105" t="str">
        <v>PUNEET</v>
      </c>
      <c r="F105" t="str">
        <v>SAMAY</v>
      </c>
      <c r="G105" t="str">
        <v>RAJAT DWIVEDI</v>
      </c>
      <c r="H105" t="str">
        <v>RAJKUMARI</v>
      </c>
      <c r="I105" t="str">
        <v>RAJKUMARI</v>
      </c>
      <c r="J105" t="str">
        <v>SALARIED</v>
      </c>
      <c r="L105" t="str">
        <v>DR  RANJAN KUMAR</v>
      </c>
      <c r="M105" t="str">
        <v>NIL</v>
      </c>
      <c r="N105" t="str">
        <v>NOIDA</v>
      </c>
      <c r="O105">
        <v>46183</v>
      </c>
      <c r="P105">
        <v>46186</v>
      </c>
      <c r="Q105">
        <v>101</v>
      </c>
      <c r="R105" t="str">
        <v>9801194980</v>
      </c>
      <c r="S105" t="str">
        <v>DELHI</v>
      </c>
      <c r="T105" t="str">
        <v>DELHI</v>
      </c>
      <c r="U105" t="str">
        <v>OD</v>
      </c>
      <c r="V105" t="str">
        <v>F2 FINTECH</v>
      </c>
      <c r="W105" t="str">
        <v>LNT</v>
      </c>
      <c r="X105">
        <v>1500000</v>
      </c>
      <c r="Y105">
        <v>1500000</v>
      </c>
      <c r="Z105" t="str">
        <v>UNSECURED</v>
      </c>
      <c r="AA105" t="str">
        <v>REJECTED</v>
      </c>
      <c r="AD105" t="str">
        <v>PENDING FOR LOGIN || SELFIE REQUIRED || PENDENCY CLEARED  ||  CASE IS IN CREDIT REVIEW || REQUIRE CO-APPLICANT DETAILS || UNDER PROCESS CO-APP DETAILS SEND TO BANKER, VALUE SEGMENT MULTIPLE LOAN RUNNING</v>
      </c>
      <c r="AF105" t="str">
        <v>SACHIN</v>
      </c>
      <c r="AG105">
        <v>7877608028</v>
      </c>
      <c r="AH105" t="str">
        <v>sachin38@ltfs.com</v>
      </c>
    </row>
    <row r="106">
      <c r="A106" t="str">
        <v>YES</v>
      </c>
      <c r="B106" t="str">
        <v>YES</v>
      </c>
      <c r="C106" t="str">
        <v>YES</v>
      </c>
      <c r="D106" t="str">
        <v>SAMAY</v>
      </c>
      <c r="E106" t="str">
        <v>AKSHAY</v>
      </c>
      <c r="F106" t="str">
        <v>SAMAY</v>
      </c>
      <c r="G106" t="str">
        <v>HIMANSH KAKKAR</v>
      </c>
      <c r="H106" t="str">
        <v>ANIL KUMAR</v>
      </c>
      <c r="I106" t="str">
        <v>SHASHANK BHARDWAJ</v>
      </c>
      <c r="J106" t="str">
        <v>SALARIED</v>
      </c>
      <c r="L106" t="str">
        <v>DR PINNINTI PAVAN KALYAN</v>
      </c>
      <c r="M106">
        <v>800000</v>
      </c>
      <c r="N106" t="str">
        <v>BAREILLY</v>
      </c>
      <c r="O106">
        <v>46183</v>
      </c>
      <c r="P106">
        <v>46183</v>
      </c>
      <c r="Q106">
        <v>102</v>
      </c>
      <c r="R106" t="str">
        <v>9640120310</v>
      </c>
      <c r="S106" t="str">
        <v>ANDHARA PRADESH</v>
      </c>
      <c r="T106" t="str">
        <v>SRIKAKULAM</v>
      </c>
      <c r="U106" t="str">
        <v>OD</v>
      </c>
      <c r="V106" t="str">
        <v>F2 FINTECH</v>
      </c>
      <c r="W106" t="str">
        <v>GODREJ</v>
      </c>
      <c r="Z106" t="str">
        <v>UNSECURED</v>
      </c>
      <c r="AA106" t="str">
        <v>REJECTED</v>
      </c>
      <c r="AD106" t="str">
        <v xml:space="preserve">PENDING FOR LOGIN|| CASE WAS REJECTED IN APRIL AS WELL DUE TO SCORECARD i.e CAT D  </v>
      </c>
      <c r="AE106" t="str">
        <v>Dr. Pinninti Pavan Kalyan is having a monthly income of ₹1,10,000 with existing EMI of ₹26,000 from Bajaj Finance (2 loans). No bounce reported in the last 6 months.</v>
      </c>
      <c r="AF106" t="str">
        <v>Murali krishna</v>
      </c>
      <c r="AG106" t="str">
        <v>87121 41317</v>
      </c>
      <c r="AH106" t="str">
        <v>Murali.krishna@godrejcapital.com</v>
      </c>
    </row>
    <row r="107">
      <c r="A107" t="str">
        <v>YES</v>
      </c>
      <c r="B107" t="str">
        <v>YES</v>
      </c>
      <c r="C107" t="str">
        <v>NO</v>
      </c>
      <c r="D107" t="str">
        <v>SAMAY</v>
      </c>
      <c r="E107" t="str">
        <v>PUNEET</v>
      </c>
      <c r="F107" t="str">
        <v>SAMAY</v>
      </c>
      <c r="G107" t="str">
        <v>MANVI BHARADWAJ</v>
      </c>
      <c r="H107" t="str">
        <v>MANVI BHARADWAJ</v>
      </c>
      <c r="I107" t="str">
        <v>AMANPREET SINGH</v>
      </c>
      <c r="J107" t="str">
        <v>SALARIED</v>
      </c>
      <c r="L107" t="str">
        <v>DR DHAVALA GUNA SAGARIKA</v>
      </c>
      <c r="M107">
        <v>4100000</v>
      </c>
      <c r="N107" t="str">
        <v>NOIDA</v>
      </c>
      <c r="O107">
        <v>46183</v>
      </c>
      <c r="P107">
        <v>46185</v>
      </c>
      <c r="Q107" t="str">
        <v>DL00000030652</v>
      </c>
      <c r="R107" t="str">
        <v>9963398691</v>
      </c>
      <c r="S107" t="str">
        <v>ANDHARA PRADESH</v>
      </c>
      <c r="T107" t="str">
        <v>SRIKAKULAM</v>
      </c>
      <c r="U107" t="str">
        <v>OD</v>
      </c>
      <c r="V107" t="str">
        <v>F2 FINTECH</v>
      </c>
      <c r="W107" t="str">
        <v>ABCL</v>
      </c>
      <c r="X107">
        <v>4150000</v>
      </c>
      <c r="Y107">
        <v>4150000</v>
      </c>
      <c r="Z107" t="str">
        <v>UNSECURED</v>
      </c>
      <c r="AA107" t="str">
        <v>DISBURSED</v>
      </c>
      <c r="AB107">
        <v>46184</v>
      </c>
      <c r="AC107">
        <v>46185</v>
      </c>
      <c r="AD107" t="str">
        <v>LOGIN DONE || ELIGIBILITY - 41 LACS, MBBS DEGREE REQ || PENDENCY CLEARED || CASE UNDER CPA || PD TO BE DONE AT 5  || PD DONE || CASE TO BE APPROVED TODAY</v>
      </c>
      <c r="AE107" t="str">
        <v>Dr. Dhavala Guna Sagarika is a self-employed Dermatologist (MBBS, MD Dermatology) with around 8 years of professional experience. The applicant earns an estimated monthly income of ₹4 lakhs through clinic operations and consultancy practice. She resides in a self-owned residence in Srikakulam, Andhra Pradesh, and operates her medical practice from SV Cardiac Multi Speciality Care. The credit profile is satisfactory with a CIBIL score of 734 and a clean repayment track record with no loan bounces reported in the last six months. Presently, she has an active overdraft facility with Bajaj Finance and an HDFC credit card, with total outstanding exposure of approximately ₹46.39 lakhs and a monthly EMI obligation of ₹53,120. Banking conduct appears stable, with an average bank balance of ₹30,936 over the last six months. The proposed funding requirement is for clinic expansion. We can fund 40-45 lakhs</v>
      </c>
      <c r="AF107" t="str">
        <v>SATEESH</v>
      </c>
      <c r="AG107">
        <v>9963909580</v>
      </c>
      <c r="AH107" t="str">
        <v>gajarao.sateesh@adityabirlacapital.com</v>
      </c>
    </row>
    <row r="108">
      <c r="A108" t="str">
        <v>NO</v>
      </c>
      <c r="B108" t="str">
        <v>YES</v>
      </c>
      <c r="C108" t="str">
        <v>YES</v>
      </c>
      <c r="D108" t="str">
        <v>RAJEEV</v>
      </c>
      <c r="E108" t="str">
        <v>PUNEET</v>
      </c>
      <c r="F108" t="str">
        <v>PUNEET</v>
      </c>
      <c r="G108" t="str">
        <v>F2 FINTECH</v>
      </c>
      <c r="H108" t="str">
        <v>F2 FINTECH</v>
      </c>
      <c r="I108" t="str">
        <v>F2 FINTECH</v>
      </c>
      <c r="J108" t="str">
        <v>SOURCER</v>
      </c>
      <c r="L108" t="str">
        <v>DARSHEEL GROVER</v>
      </c>
      <c r="M108">
        <v>1500000</v>
      </c>
      <c r="N108" t="str">
        <v>F2 FINTECH</v>
      </c>
      <c r="O108">
        <v>46183</v>
      </c>
      <c r="P108">
        <v>46186</v>
      </c>
      <c r="Q108">
        <v>104</v>
      </c>
      <c r="R108" t="str">
        <v>7902130213</v>
      </c>
      <c r="S108" t="str">
        <v>UTTAR PRADESH</v>
      </c>
      <c r="T108" t="str">
        <v>BARIELLY</v>
      </c>
      <c r="U108" t="str">
        <v>EDUCATION LOAN</v>
      </c>
      <c r="V108" t="str">
        <v>CREDILA</v>
      </c>
      <c r="W108" t="str">
        <v>HDFC</v>
      </c>
      <c r="Z108" t="str">
        <v>UNSECURED</v>
      </c>
      <c r="AA108" t="str">
        <v>REJECTED</v>
      </c>
      <c r="AD108" t="str">
        <v>PENDING FOR LOGIN | LOGIN DONE | PENDENCY CLEARED, ALREADY LOGIN ANOTHER TEAM</v>
      </c>
      <c r="AE108" t="str">
        <v>Mrs. Darsheel Grover is a salaried professional working as Vice President – Marketing &amp; Communications at RBMI Group of Institutions, Bareilly. She earns a monthly salary of approximately ₹70,000 and resides in a self-owned house with her family. The applicant maintains a strong credit profile with a CIBIL score of 768 and has no history of EMI defaults, cheque bounces, or adverse credit remarks. Currently, there are no active loan obligations or EMI commitments, with only a credit card relationship reflected in the bureau. The average bank balance over the last six months is around ₹54,836, indicating stable banking conduct. The proposed loan requirement is for educational purposes, with her daughter, Raadhya Grover, being the student applicant. Overall, the profile reflects good creditworthiness, stable employment, clean repayment behavior, and favorable banking trends, making it a positive case for education loan consideration. We can fund 15-20 lakhs</v>
      </c>
      <c r="AF108" t="str">
        <v>Gaurav</v>
      </c>
      <c r="AG108">
        <v>8956350761</v>
      </c>
      <c r="AH108" t="str">
        <v>Gaurav.singh@credila.com</v>
      </c>
    </row>
    <row r="109">
      <c r="A109" t="str">
        <v>YES</v>
      </c>
      <c r="B109" t="str">
        <v>YES</v>
      </c>
      <c r="C109" t="str">
        <v>YES</v>
      </c>
      <c r="D109" t="str">
        <v>RAJEEV</v>
      </c>
      <c r="E109" t="str">
        <v>PUNEET</v>
      </c>
      <c r="F109" t="str">
        <v>MEHBOOB</v>
      </c>
      <c r="G109" t="str">
        <v>TARUN JAUHARI</v>
      </c>
      <c r="H109" t="str">
        <v xml:space="preserve">ANURAG SHARMA </v>
      </c>
      <c r="I109" t="str">
        <v>SHASHANK BHARDWAJ</v>
      </c>
      <c r="J109" t="str">
        <v>SALARIED</v>
      </c>
      <c r="L109" t="str">
        <v>DR SANJEEV KUMAR</v>
      </c>
      <c r="M109" t="str">
        <v>NIL</v>
      </c>
      <c r="N109" t="str">
        <v>BAREILLY</v>
      </c>
      <c r="O109">
        <v>46183</v>
      </c>
      <c r="P109">
        <v>46184</v>
      </c>
      <c r="Q109">
        <v>170718150</v>
      </c>
      <c r="R109" t="str">
        <v>9259411309</v>
      </c>
      <c r="S109" t="str">
        <v>UTTAR PRADESH</v>
      </c>
      <c r="T109" t="str">
        <v>Pilibhit</v>
      </c>
      <c r="U109" t="str">
        <v>DOD</v>
      </c>
      <c r="V109" t="str">
        <v>F2 FINTECH</v>
      </c>
      <c r="W109" t="str">
        <v>CHOLA</v>
      </c>
      <c r="Z109" t="str">
        <v>UNSECURED</v>
      </c>
      <c r="AA109" t="str">
        <v>REJECTED</v>
      </c>
      <c r="AD109" t="str">
        <v>LOGIN DONE || UNDER CREDIT REVIEW || LOAN SETTLED IN CIBIL</v>
      </c>
      <c r="AF109" t="str">
        <v>RAVENDRA</v>
      </c>
      <c r="AG109">
        <v>8433416863</v>
      </c>
      <c r="AH109" t="str">
        <v>ravendrakumars@chola.murugappa.com</v>
      </c>
    </row>
    <row r="110">
      <c r="A110" t="str">
        <v>YES</v>
      </c>
      <c r="B110" t="str">
        <v>YES</v>
      </c>
      <c r="C110" t="str">
        <v>YES</v>
      </c>
      <c r="D110" t="str">
        <v>RAJEEV</v>
      </c>
      <c r="E110" t="str">
        <v>PUNEET</v>
      </c>
      <c r="F110" t="str">
        <v>SAMAY</v>
      </c>
      <c r="G110" t="str">
        <v>ANURAG</v>
      </c>
      <c r="H110" t="str">
        <v>VINEET TIWARI</v>
      </c>
      <c r="I110" t="str">
        <v>VINEET TIWARI</v>
      </c>
      <c r="J110" t="str">
        <v>INTERN</v>
      </c>
      <c r="L110" t="str">
        <v>DR SUNIL KAMLA SINGH</v>
      </c>
      <c r="M110">
        <v>1000000</v>
      </c>
      <c r="N110" t="str">
        <v>NOIDA</v>
      </c>
      <c r="O110">
        <v>46183</v>
      </c>
      <c r="P110">
        <v>46189</v>
      </c>
      <c r="Q110">
        <v>106</v>
      </c>
      <c r="R110" t="str">
        <v>9773335527</v>
      </c>
      <c r="S110" t="str">
        <v>MAHARASHTRA</v>
      </c>
      <c r="T110" t="str">
        <v>THANE</v>
      </c>
      <c r="U110" t="str">
        <v>OD</v>
      </c>
      <c r="V110" t="str">
        <v>F2 FINTECH</v>
      </c>
      <c r="W110" t="str">
        <v>ABCL</v>
      </c>
      <c r="X110">
        <v>500000</v>
      </c>
      <c r="Y110">
        <v>500000</v>
      </c>
      <c r="Z110" t="str">
        <v>UNSECURED</v>
      </c>
      <c r="AA110" t="str">
        <v>REJECTED</v>
      </c>
      <c r="AD110" t="str">
        <v>PENDING FOR LOGIN || LOGIN DONE   ||  PD DONE CASE TO BE APPROVED  TODAY || NOT INTERESTED</v>
      </c>
      <c r="AE110" t="str">
        <v>Dr. Sunil Kamla Singh is a  BAMS-qualified doctor with 18 years of professional experience and is the proprietor of Kamla Clinic in Bhayandar, Maharashtra. He has a diversified income profile with an estimated monthly income of ₹6 lakh, supported by clinic earnings, consultancy income, and rental income. The applicant resides at his own residence and maintains an average bank balance (ABB) of ₹1.40 lakh. His credit profile is excellent with a CIBIL score of 805 and a clean repayment track record, with no loan EMI bounces reported in the last six months. He currently has five active loan facilities, including housing loans and overdraft limits, with total outstanding obligations of approximately ₹1.56 crore and existing EMI commitments of ₹1.94 lakh per month, resulting in a FOIR of 70%. The proposed funding requirement is for clinic expansion. Considering his strong professional background, stable income streams, excellent credit score, and satisfactory repayment behavior, the case appears eligible for a professional loan in the range of ₹10-15 LAKHS</v>
      </c>
      <c r="AF110" t="str">
        <v>NAYAN GAUR</v>
      </c>
      <c r="AG110">
        <v>8082498349</v>
      </c>
      <c r="AH110" t="str">
        <v>nayan.sondagar@adityabirlacapital.com</v>
      </c>
    </row>
    <row r="111" xml:space="preserve">
      <c r="A111" t="str">
        <v>YES</v>
      </c>
      <c r="B111" t="str">
        <v>YES</v>
      </c>
      <c r="C111" t="str">
        <v>YES</v>
      </c>
      <c r="D111" t="str">
        <v>RAJEEV</v>
      </c>
      <c r="E111" t="str">
        <v>PUNEET</v>
      </c>
      <c r="F111" t="str">
        <v>MEHBOOB</v>
      </c>
      <c r="G111" t="str">
        <v>SHIVAM SHARMA</v>
      </c>
      <c r="H111" t="str">
        <v>RASHI GANGWAR</v>
      </c>
      <c r="I111" t="str">
        <v>RAJKUMARI</v>
      </c>
      <c r="J111" t="str">
        <v>SALARIED</v>
      </c>
      <c r="L111" t="str">
        <v>DR HASEEB IRFAN</v>
      </c>
      <c r="M111">
        <v>350000</v>
      </c>
      <c r="N111" t="str">
        <v>NOIDA</v>
      </c>
      <c r="O111">
        <v>46183</v>
      </c>
      <c r="P111">
        <v>46191</v>
      </c>
      <c r="Q111">
        <v>107</v>
      </c>
      <c r="R111" t="str">
        <v>9440086786</v>
      </c>
      <c r="S111" t="str">
        <v>TELANGANA</v>
      </c>
      <c r="T111" t="str">
        <v>HYDERABAD</v>
      </c>
      <c r="U111" t="str">
        <v>OD</v>
      </c>
      <c r="V111" t="str">
        <v>F2 FINTECH</v>
      </c>
      <c r="W111" t="str">
        <v>LNT</v>
      </c>
      <c r="Z111" t="str">
        <v>UNSECURED</v>
      </c>
      <c r="AA111" t="str">
        <v>REJECTED</v>
      </c>
      <c r="AD111" t="str" xml:space="preserve">
        <v xml:space="preserve">PENDING FOR LOGIN  || CASE REJECTED LAST MONTH BANKER HAS RAISED MAIL TO DELET OLD THE CASE WILL BE LOGIN AGAIN || Case score card rejcted due to more the 25 enquires in last 6 months 
All are UBL enquiries only</v>
      </c>
      <c r="AF111" t="str">
        <v>GUTLAB</v>
      </c>
      <c r="AG111">
        <v>9014283143</v>
      </c>
      <c r="AH111" t="str">
        <v>gutlabenerjee@ltfs.com</v>
      </c>
    </row>
    <row r="112">
      <c r="A112" t="str">
        <v>YES</v>
      </c>
      <c r="B112" t="str">
        <v>YES</v>
      </c>
      <c r="C112" t="str">
        <v>YES</v>
      </c>
      <c r="D112" t="str">
        <v>RAJEEV</v>
      </c>
      <c r="E112" t="str">
        <v>AKSHAY</v>
      </c>
      <c r="F112" t="str">
        <v>SAMAY</v>
      </c>
      <c r="G112" t="str">
        <v>HARSH SHARMA</v>
      </c>
      <c r="H112" t="str">
        <v>HARSH SHARMA</v>
      </c>
      <c r="I112" t="str">
        <v>HARSH SHARMA</v>
      </c>
      <c r="J112" t="str">
        <v>SALARIED</v>
      </c>
      <c r="L112" t="str">
        <v>DR  KRISHNA KANHYA</v>
      </c>
      <c r="M112" t="str">
        <v>NIL</v>
      </c>
      <c r="N112" t="str">
        <v>NOIDA</v>
      </c>
      <c r="O112">
        <v>46183</v>
      </c>
      <c r="P112">
        <v>46184</v>
      </c>
      <c r="Q112">
        <v>108</v>
      </c>
      <c r="R112" t="str">
        <v>9241271165</v>
      </c>
      <c r="S112" t="str">
        <v>JHARKHAND</v>
      </c>
      <c r="T112" t="str">
        <v>RANCHI</v>
      </c>
      <c r="U112" t="str">
        <v>SAL OD</v>
      </c>
      <c r="V112" t="str">
        <v>F2 FINTECH</v>
      </c>
      <c r="W112" t="str">
        <v>ABCL</v>
      </c>
      <c r="Z112" t="str">
        <v>UNSECURED</v>
      </c>
      <c r="AA112" t="str">
        <v>REJECTED</v>
      </c>
      <c r="AD112" t="str">
        <v>PENDING FOR LOGIN || 3 MONTHS SALARY SLIP AND 6 MONTHS BANK STATEMENT REQ || 1 MONTH SALARY SLIP AND 6 MONTH BANKING PENDING || CASE REJECTED DUE TO BOUNCING IN BANKING</v>
      </c>
      <c r="AE112" t="str">
        <v>Applicant is a medical professional holding an MBBS degree with 1 year of experience and currently associated with Cancer Hospital &amp; Research Centre, Ranchi. The applicant has declared a monthly salaried income of ₹75,000 through banking channels. Existing liabilities consist of 3 active loan accounts, including HDFC Bank and two mobile app-based loan facilities, with a total EMI obligation of ₹14,680 per month.</v>
      </c>
      <c r="AF112" t="str">
        <v>AVANTAYA</v>
      </c>
      <c r="AG112">
        <v>9165939369</v>
      </c>
      <c r="AH112" t="str">
        <v xml:space="preserve"> avantyaa.shukla@adityabirlacapital.com</v>
      </c>
    </row>
    <row r="113">
      <c r="A113" t="str">
        <v>YES</v>
      </c>
      <c r="B113" t="str">
        <v>YES</v>
      </c>
      <c r="C113" t="str">
        <v>NO</v>
      </c>
      <c r="D113" t="str">
        <v>RAJEEV</v>
      </c>
      <c r="E113" t="str">
        <v>LAKSHAY</v>
      </c>
      <c r="F113" t="str">
        <v>MEHBOOB</v>
      </c>
      <c r="G113" t="str">
        <v>AMIT KUMAR</v>
      </c>
      <c r="H113" t="str">
        <v>RAJKUMARI</v>
      </c>
      <c r="I113" t="str">
        <v>RAJKUMARI</v>
      </c>
      <c r="J113" t="str">
        <v>SALARIED</v>
      </c>
      <c r="L113" t="str">
        <v>PRITAM MADHUKAR</v>
      </c>
      <c r="M113" t="str">
        <v>NIL</v>
      </c>
      <c r="N113" t="str">
        <v>NOIDA</v>
      </c>
      <c r="O113">
        <v>46183</v>
      </c>
      <c r="P113">
        <v>46184</v>
      </c>
      <c r="Q113" t="str">
        <v>B2C000212984410</v>
      </c>
      <c r="R113" t="str">
        <v>7219066705</v>
      </c>
      <c r="S113" t="str">
        <v>MAHARASHTRA</v>
      </c>
      <c r="T113" t="str">
        <v>SANGLI</v>
      </c>
      <c r="U113" t="str">
        <v>SAL OD</v>
      </c>
      <c r="V113" t="str">
        <v>FAST CREDIT</v>
      </c>
      <c r="W113" t="str">
        <v>BAJAJ</v>
      </c>
      <c r="Z113" t="str">
        <v>UNSECURED</v>
      </c>
      <c r="AA113" t="str">
        <v>REJECTED</v>
      </c>
      <c r="AD113" t="str">
        <v>LOGIN DONE ||  CONSENT SEND DONE || CONSENT PENDING || OGL</v>
      </c>
      <c r="AF113" t="str">
        <v>rampal</v>
      </c>
      <c r="AG113">
        <v>9584453671</v>
      </c>
      <c r="AH113" t="str">
        <v>rampal.prajapati@bajajfinserv.in</v>
      </c>
    </row>
    <row r="114">
      <c r="A114" t="str">
        <v>NO</v>
      </c>
      <c r="B114" t="str">
        <v>YES</v>
      </c>
      <c r="C114" t="str">
        <v>HOLD</v>
      </c>
      <c r="D114" t="str">
        <v>SAMAY</v>
      </c>
      <c r="E114" t="str">
        <v>PUNEET</v>
      </c>
      <c r="F114" t="str">
        <v>SAMAY</v>
      </c>
      <c r="G114" t="str">
        <v>RAJKUMARI</v>
      </c>
      <c r="H114" t="str">
        <v>RAJKUMARI</v>
      </c>
      <c r="I114" t="str">
        <v>RAJKUMARI</v>
      </c>
      <c r="J114" t="str">
        <v>SALARIED</v>
      </c>
      <c r="L114" t="str">
        <v>CA MANDAR SAWANT</v>
      </c>
      <c r="M114" t="str">
        <v>NIL</v>
      </c>
      <c r="N114" t="str">
        <v>NOIDA</v>
      </c>
      <c r="O114">
        <v>46183</v>
      </c>
      <c r="P114">
        <v>46188</v>
      </c>
      <c r="Q114">
        <v>110</v>
      </c>
      <c r="R114" t="str">
        <v>9004607397</v>
      </c>
      <c r="S114" t="str">
        <v>MAHARASHTRA</v>
      </c>
      <c r="T114" t="str">
        <v>MUMBAI</v>
      </c>
      <c r="U114" t="str">
        <v>OD</v>
      </c>
      <c r="V114" t="str">
        <v>F2 FINTECH</v>
      </c>
      <c r="W114" t="str">
        <v>POONEWALA</v>
      </c>
      <c r="Z114" t="str">
        <v>UNSECURED</v>
      </c>
      <c r="AA114" t="str">
        <v>REJECTED</v>
      </c>
      <c r="AD114" t="str">
        <v>PENDING FOR LOGIN || IN CPA || RESI CUM OFFICE AND HE IS LIVING ON RENTED OR OFFICE ALSO,</v>
      </c>
      <c r="AE114" t="str">
        <v>DOCUMENTS INCOMPLETE , BANKER  DIRECTLY CORDINATE CUSTOMER</v>
      </c>
      <c r="AF114" t="str">
        <v>AMOL</v>
      </c>
      <c r="AG114" t="str">
        <v>72495 23214</v>
      </c>
      <c r="AH114" t="str">
        <v>shubham.singh4@poonawallafincorp.com</v>
      </c>
    </row>
    <row r="115">
      <c r="A115" t="str">
        <v>YES</v>
      </c>
      <c r="B115" t="str">
        <v>YES</v>
      </c>
      <c r="C115" t="str">
        <v>HOLD</v>
      </c>
      <c r="D115" t="str">
        <v>RAJEEV</v>
      </c>
      <c r="E115" t="str">
        <v>PUNEET</v>
      </c>
      <c r="F115" t="str">
        <v>MEHBOOB</v>
      </c>
      <c r="G115" t="str">
        <v>TANISHA</v>
      </c>
      <c r="H115" t="str">
        <v>RAJKUMARI</v>
      </c>
      <c r="I115" t="str">
        <v>RAJKUMARI</v>
      </c>
      <c r="J115" t="str">
        <v>SALARIED</v>
      </c>
      <c r="L115" t="str">
        <v>DR JOSEPH VARKEY</v>
      </c>
      <c r="M115" t="str">
        <v>NIL</v>
      </c>
      <c r="N115" t="str">
        <v>NOIDA</v>
      </c>
      <c r="O115">
        <v>46183</v>
      </c>
      <c r="P115">
        <v>46185</v>
      </c>
      <c r="Q115">
        <v>111</v>
      </c>
      <c r="R115" t="str">
        <v>9885924676</v>
      </c>
      <c r="S115" t="str">
        <v>TELANGANA</v>
      </c>
      <c r="T115" t="str">
        <v>HYDERABAD</v>
      </c>
      <c r="U115" t="str">
        <v>OD</v>
      </c>
      <c r="V115" t="str">
        <v>F2 FINTECH</v>
      </c>
      <c r="W115" t="str">
        <v>TATA</v>
      </c>
      <c r="Z115" t="str">
        <v>UNSECURED</v>
      </c>
      <c r="AA115" t="str">
        <v>REJECTED</v>
      </c>
      <c r="AD115" t="str">
        <v>CASE LOGIN PENDING BECAUSE CX IS NOT FREE YESTERDAY  || STLLEMENT IN LOAN OD 30 LAKH NOT TAKE ANY USL</v>
      </c>
      <c r="AE115" t="str">
        <v>CUSTOMER IS NOT SUPPORTING IN PROCESS | NOT DOABLE CASE | REGULAR BOUNCING IN HOME LOAN</v>
      </c>
      <c r="AF115" t="str">
        <v>GAURAV MATHUR</v>
      </c>
      <c r="AG115">
        <v>9654949270</v>
      </c>
      <c r="AH115" t="str">
        <v>gaurav.tcl@tatacapital.com</v>
      </c>
    </row>
    <row r="116">
      <c r="A116" t="str">
        <v>YES</v>
      </c>
      <c r="B116" t="str">
        <v>YES</v>
      </c>
      <c r="C116" t="str">
        <v>YES</v>
      </c>
      <c r="D116" t="str">
        <v>SAMAY</v>
      </c>
      <c r="E116" t="str">
        <v>LAKSHAY</v>
      </c>
      <c r="F116" t="str">
        <v>SAMAY</v>
      </c>
      <c r="G116" t="str">
        <v>AKANSHA PRAJAPATI</v>
      </c>
      <c r="H116" t="str">
        <v>RAJKUMARI</v>
      </c>
      <c r="I116" t="str">
        <v>RAJKUMARI</v>
      </c>
      <c r="J116" t="str">
        <v>SALARIED</v>
      </c>
      <c r="L116" t="str">
        <v>DR DAMOR</v>
      </c>
      <c r="M116">
        <v>1500000</v>
      </c>
      <c r="N116" t="str">
        <v>NOIDA</v>
      </c>
      <c r="O116">
        <v>46183</v>
      </c>
      <c r="P116">
        <v>46189</v>
      </c>
      <c r="Q116" t="str">
        <v>DL00000030767</v>
      </c>
      <c r="R116" t="str">
        <v>972770102</v>
      </c>
      <c r="S116" t="str">
        <v>GUJARAT</v>
      </c>
      <c r="T116" t="str">
        <v>AHMEDABAD</v>
      </c>
      <c r="U116" t="str">
        <v>OD</v>
      </c>
      <c r="V116" t="str">
        <v>F2 FINTECH</v>
      </c>
      <c r="W116" t="str">
        <v>ABCL</v>
      </c>
      <c r="X116">
        <v>1500000</v>
      </c>
      <c r="Y116">
        <v>1500000</v>
      </c>
      <c r="Z116" t="str">
        <v>UNSECURED</v>
      </c>
      <c r="AA116" t="str">
        <v>DISBURSED</v>
      </c>
      <c r="AB116">
        <v>46185</v>
      </c>
      <c r="AC116">
        <v>46189</v>
      </c>
      <c r="AD116" t="str">
        <v>LOGIN DONE || NEED TO CHANGE ADHAAR ADDRESS || CASE ELIGIBILITY - 30 LACS || UPDATED AADHAR CARD PENDING|| CASE MOVED TO CREDIT || PD DONE, SM VISIT PENDING TO BE DISBURSED ON MONDAY ||e-mandate done only agreement is pending</v>
      </c>
      <c r="AF116" t="str">
        <v>mishra</v>
      </c>
      <c r="AG116">
        <v>8780018657</v>
      </c>
      <c r="AH116" t="str">
        <v>mishra.pratap@adityabirlacapital.com</v>
      </c>
    </row>
    <row r="117">
      <c r="A117" t="str">
        <v>YES</v>
      </c>
      <c r="B117" t="str">
        <v>YES</v>
      </c>
      <c r="C117" t="str">
        <v>YES</v>
      </c>
      <c r="D117" t="str">
        <v>RAJEEV</v>
      </c>
      <c r="E117" t="str">
        <v>AKSHAY</v>
      </c>
      <c r="F117" t="str">
        <v>MEHBOOB</v>
      </c>
      <c r="G117" t="str">
        <v>RASHI GANGWAR</v>
      </c>
      <c r="H117" t="str">
        <v>RAJKUMARI</v>
      </c>
      <c r="I117" t="str">
        <v>RAJKUMARI</v>
      </c>
      <c r="J117" t="str">
        <v>SALARIED</v>
      </c>
      <c r="L117" t="str">
        <v xml:space="preserve">DR KAMAL KISHOR </v>
      </c>
      <c r="M117">
        <v>1000000</v>
      </c>
      <c r="N117" t="str">
        <v>NOIDA</v>
      </c>
      <c r="O117">
        <v>46183</v>
      </c>
      <c r="P117">
        <v>46201</v>
      </c>
      <c r="Q117" t="str">
        <v>DL00000030790</v>
      </c>
      <c r="R117" t="str">
        <v>7891354630</v>
      </c>
      <c r="S117" t="str">
        <v>RAJASTHAN</v>
      </c>
      <c r="T117" t="str">
        <v>JODHPUR</v>
      </c>
      <c r="U117" t="str">
        <v>OD</v>
      </c>
      <c r="V117" t="str">
        <v>F2 FINTECH</v>
      </c>
      <c r="W117" t="str">
        <v>ABCL</v>
      </c>
      <c r="X117">
        <v>675000</v>
      </c>
      <c r="Y117">
        <v>1000000</v>
      </c>
      <c r="Z117" t="str">
        <v>UNSECURED</v>
      </c>
      <c r="AA117" t="str">
        <v>DISBURSED</v>
      </c>
      <c r="AB117">
        <v>46184</v>
      </c>
      <c r="AC117">
        <v>46203</v>
      </c>
      <c r="AD117" t="str">
        <v>LOGIN DONE || NEED TO CHANGE ADHAAR ADDRESS || CASE ELIGIBILITY - 30 LACS || UPDATED AADHAR CARD PENDING || TO BE DISBURSED ON MONDAY || DOCTOR NOT RESPONDING CALLS || SM VISIT PENDING TO BE DONE TODAY || CUSTOMER HAVING CHARGES ISSUES ASKING AT 14% ||| CX IS ASKING HYBRID OD AT 14% ||CASE DROP DUE TO CX IS NOT INTERESTED HE IS ASKING RATE 13 % || CASE IS IN OPS CASE TO BE DISBURSED TODAY WITH 6500 CASHBACK</v>
      </c>
      <c r="AE117" t="str">
        <v>Dr. Kamal Kishor is a  MBBS doctor working at HBS Hospital &amp; Medical Research Institute, Phalodi, with 4 years of professional experience. He earns a monthly salary of ₹75,000 along with an additional consultancy income of approximately ₹10,000, resulting in a total monthly income of ₹85,000. The applicant resides in a self-owned house in Jodhpur, Rajasthan, and maintains an average bank balance (ABB) of ₹70,064. His credit profile is strong with a CIBIL score of 778 and no repayment irregularities or cheque bounces in the last 6 months. He currently has three active loan facilities (Bajaj Finance OD, HDFC Business Loan, and Indian Bank Education Loan) with a total outstanding balance of ₹18.73 lakh and existing EMI obligations of ₹41,173 per month, resulting in a FOIR of 60%. The proposed loan requirement is for clinic setup.the case appears eligible in the range of ₹10–15 lakh</v>
      </c>
      <c r="AF117" t="str">
        <v>ABHAY SINGH10</v>
      </c>
      <c r="AG117">
        <v>7412004647</v>
      </c>
      <c r="AH117" t="str">
        <v>abhay.singh10@adityabirlacapital.com</v>
      </c>
      <c r="AI117">
        <v>6500</v>
      </c>
    </row>
    <row r="118">
      <c r="A118" t="str">
        <v>NO</v>
      </c>
      <c r="B118" t="str">
        <v>YES</v>
      </c>
      <c r="C118" t="str">
        <v>YES</v>
      </c>
      <c r="D118" t="str">
        <v>RAJEEV</v>
      </c>
      <c r="E118" t="str">
        <v>PUNEET</v>
      </c>
      <c r="F118" t="str">
        <v>SAMAY</v>
      </c>
      <c r="G118" t="str">
        <v>PRANAV NAIR</v>
      </c>
      <c r="H118" t="str">
        <v>AMANPREET SINGH</v>
      </c>
      <c r="I118" t="str">
        <v>AMANPREET SINGH</v>
      </c>
      <c r="J118" t="str">
        <v>SOURCER</v>
      </c>
      <c r="L118" t="str">
        <v>DR AHMER ALAM</v>
      </c>
      <c r="M118">
        <v>3000000</v>
      </c>
      <c r="N118" t="str">
        <v>NOIDA</v>
      </c>
      <c r="O118">
        <v>46183</v>
      </c>
      <c r="P118">
        <v>46189</v>
      </c>
      <c r="Q118" t="str">
        <v>366BZ8606433</v>
      </c>
      <c r="R118" t="str">
        <v>9885924676</v>
      </c>
      <c r="S118" t="str">
        <v>TELANGANA</v>
      </c>
      <c r="T118" t="str">
        <v>HYDERABAD</v>
      </c>
      <c r="U118" t="str">
        <v>OD</v>
      </c>
      <c r="V118" t="str">
        <v>F2 FINTECH</v>
      </c>
      <c r="W118" t="str">
        <v>TATA</v>
      </c>
      <c r="X118">
        <v>3000000</v>
      </c>
      <c r="Y118">
        <v>3000000</v>
      </c>
      <c r="Z118" t="str">
        <v>UNSECURED</v>
      </c>
      <c r="AA118" t="str">
        <v>DISBURSED</v>
      </c>
      <c r="AB118">
        <v>46185</v>
      </c>
      <c r="AC118">
        <v>46189</v>
      </c>
      <c r="AD118" t="str">
        <v>LOGIN DONE || CASE UNDERPROCESS || CASE UNDER CREDIT REVIEW || FI PENDING-ITS INITATED, SAME CASE LOGIN IN POONAWALLA</v>
      </c>
      <c r="AE118" t="str">
        <v>Dr. Ahmer Alam is a  MBBS and MD-qualified doctor with 23 years of professional experience, currently running and consulting at Hind Medical &amp; Diagnostic Center, Hyderabad. He is a self-employed medical practitioner with a strong estimated monthly income of ₹5 lakh, generated through his own medical centers and consultancy assignments. The applicant resides in a self-owned house and maintains an average bank balance (ABB) of ₹1.25 lakh. His credit profile reflects a CIBIL score of 744 with no repayment bounces reported in the last six months. He currently has three active loan facilities with L&amp;T Finance, HDFC Bank, and Bajaj Finance, carrying a total outstanding balance of approximately ₹98.51 lakh and monthly EMI obligations of ₹2.04 lakh, resulting in a FOIR of 70%. The loan requirement is for clinic expansion, and based on income, experience, credit history, and repayment track record, the case demonstrates repayment capacity with an indicative eligibility of ₹20-25 LAKHS</v>
      </c>
      <c r="AF118" t="str">
        <v>MAMTA SINGH</v>
      </c>
      <c r="AG118">
        <v>7982612369</v>
      </c>
      <c r="AH118" t="str">
        <v>mamta.singh@tatacapital.com</v>
      </c>
    </row>
    <row r="119" xml:space="preserve">
      <c r="A119" t="str">
        <v>YES</v>
      </c>
      <c r="B119" t="str">
        <v>YES</v>
      </c>
      <c r="C119" t="str">
        <v>YES</v>
      </c>
      <c r="D119" t="str">
        <v>RAJEEV</v>
      </c>
      <c r="E119" t="str">
        <v>AKSHAY</v>
      </c>
      <c r="F119" t="str">
        <v>SAMAY</v>
      </c>
      <c r="G119" t="str">
        <v>ANURAG</v>
      </c>
      <c r="H119" t="str">
        <v>VINEET TIWARI</v>
      </c>
      <c r="I119" t="str">
        <v>VINEET TIWARI</v>
      </c>
      <c r="J119" t="str">
        <v>INTERN</v>
      </c>
      <c r="L119" t="str">
        <v>DR NIKETKUMAR PRADEEP YENDE</v>
      </c>
      <c r="M119">
        <v>4000000</v>
      </c>
      <c r="N119" t="str">
        <v>NOIDA</v>
      </c>
      <c r="O119">
        <v>46184</v>
      </c>
      <c r="P119">
        <v>46192</v>
      </c>
      <c r="Q119">
        <v>116</v>
      </c>
      <c r="R119" t="str">
        <v>9881407869</v>
      </c>
      <c r="S119" t="str">
        <v>MAHARASHTRA</v>
      </c>
      <c r="T119" t="str">
        <v>PUNE</v>
      </c>
      <c r="U119" t="str">
        <v>OD</v>
      </c>
      <c r="V119" t="str">
        <v>F2 FINTECH</v>
      </c>
      <c r="W119" t="str">
        <v>ABCL</v>
      </c>
      <c r="X119">
        <v>4558000</v>
      </c>
      <c r="Y119">
        <v>4558000</v>
      </c>
      <c r="Z119" t="str">
        <v>UNSECURED</v>
      </c>
      <c r="AA119" t="str">
        <v>DISBURSED</v>
      </c>
      <c r="AB119">
        <v>46185</v>
      </c>
      <c r="AC119">
        <v>46192</v>
      </c>
      <c r="AD119" t="str">
        <v>CASE LOGIN DONE|| PD DONE|| REPAYMENT BANKING REQ-BANK OF MAHARASHTRA || CASE APPROVED FOR 45 LACS SM VISIT PENDING TO BE DISBURSED ON MONDAY ||  AMOUNT ISSUE || DISBURSED</v>
      </c>
      <c r="AE119" t="str" xml:space="preserve">
        <v xml:space="preserve">Applicant is a medical professional holding MBBS, MD, and DM qualifications with 10 years of professional experience. The applicant has declared a total monthly income of ₹5.30 lakh, comprising ₹3.30 lakh salaried income through banking channels and ₹2.00 lakh consultancy income received in cash. The applicant maintains a satisfactory CIBIL score of 734.
Existing obligations comprise 2 active loan accounts with Bajaj Finance and Bandhan Bank, carrying a cumulative EMI obligation of ₹76,749 per month. The applicant maintains an Average Bank Balance (ABB) of ₹46,181.86</v>
      </c>
      <c r="AF119" t="str">
        <v>ABHISHEK</v>
      </c>
      <c r="AG119" t="str">
        <v>91371 14066</v>
      </c>
      <c r="AH119" t="str">
        <v>abhishek.kanase@adityabirlacapital.com</v>
      </c>
    </row>
    <row r="120">
      <c r="A120" t="str">
        <v>YES</v>
      </c>
      <c r="B120" t="str">
        <v>YES</v>
      </c>
      <c r="C120" t="str">
        <v>YES</v>
      </c>
      <c r="D120" t="str">
        <v>SAMAY</v>
      </c>
      <c r="E120" t="str">
        <v>PUNEET</v>
      </c>
      <c r="F120" t="str">
        <v>MEHBOOB</v>
      </c>
      <c r="G120" t="str">
        <v>PRANAV NAIR</v>
      </c>
      <c r="H120" t="str">
        <v>AMANPREET SINGH</v>
      </c>
      <c r="I120" t="str">
        <v>AMANPREET SINGH</v>
      </c>
      <c r="J120" t="str">
        <v>SOURCER</v>
      </c>
      <c r="L120" t="str">
        <v>DR AHMER ALAM</v>
      </c>
      <c r="M120">
        <v>3000000</v>
      </c>
      <c r="N120" t="str">
        <v>NOIDA</v>
      </c>
      <c r="O120">
        <v>46184</v>
      </c>
      <c r="P120">
        <v>46189</v>
      </c>
      <c r="Q120" t="str">
        <v>DL00000030811</v>
      </c>
      <c r="R120" t="str">
        <v>9885924676</v>
      </c>
      <c r="S120" t="str">
        <v>TELANGANA</v>
      </c>
      <c r="T120" t="str">
        <v>HYDERABAD</v>
      </c>
      <c r="U120" t="str">
        <v>OD</v>
      </c>
      <c r="V120" t="str">
        <v>F2 FINTECH</v>
      </c>
      <c r="W120" t="str">
        <v>ABCL</v>
      </c>
      <c r="X120">
        <v>3025000</v>
      </c>
      <c r="Y120">
        <v>3025000</v>
      </c>
      <c r="Z120" t="str">
        <v>UNSECURED</v>
      </c>
      <c r="AA120" t="str">
        <v>DISBURSED</v>
      </c>
      <c r="AB120">
        <v>46184</v>
      </c>
      <c r="AC120">
        <v>46189</v>
      </c>
      <c r="AD120" t="str">
        <v>LOGIN DONE || ELIGIBILITY - 42 LACS || CASE MOVED TO CREDIT || PD DONE || CASE APPROVED FOR 30.25 LACS, CUSTOMER HAVE ROI ISSUE AMAN TALK WITH CUSTOMER AND CONFRIM US</v>
      </c>
      <c r="AE120" t="str">
        <v>Dr. Ahmer Alam is a  MBBS and MD-qualified doctor with 23 years of professional experience, currently running and consulting at Hind Medical &amp; Diagnostic Center, Hyderabad. He is a self-employed medical practitioner with a strong estimated monthly income of ₹5 lakh, generated through his own medical centers and consultancy assignments. The applicant resides in a self-owned house and maintains an average bank balance (ABB) of ₹1.25 lakh. His credit profile reflects a CIBIL score of 744 with no repayment bounces reported in the last six months. He currently has three active loan facilities with L&amp;T Finance, HDFC Bank, and Bajaj Finance, carrying a total outstanding balance of approximately ₹98.51 lakh and monthly EMI obligations of ₹2.04 lakh, resulting in a FOIR of 70%. The loan requirement is for clinic expansion, and based on income, experience, credit history, and repayment track record, the case demonstrates repayment capacity with an indicative eligibility of ₹40–45 LAKHS</v>
      </c>
      <c r="AF120" t="str">
        <v>THANDRA MAHESH</v>
      </c>
      <c r="AG120">
        <v>7386718623</v>
      </c>
      <c r="AH120" t="str">
        <v>thandra.mahesh@adityabirlacapital.com</v>
      </c>
    </row>
    <row r="121">
      <c r="A121" t="str">
        <v>NO</v>
      </c>
      <c r="B121" t="str">
        <v>YES</v>
      </c>
      <c r="C121" t="str">
        <v>YES</v>
      </c>
      <c r="D121" t="str">
        <v>RAJEEV</v>
      </c>
      <c r="E121" t="str">
        <v>AKSHAY</v>
      </c>
      <c r="F121" t="str">
        <v>SAMAY</v>
      </c>
      <c r="G121" t="str">
        <v>ANIL KUMAR</v>
      </c>
      <c r="H121" t="str">
        <v>ANIL KUMAR</v>
      </c>
      <c r="I121" t="str">
        <v>SHASHANK BHARDWAJ</v>
      </c>
      <c r="J121" t="str">
        <v>SALARIED</v>
      </c>
      <c r="K121">
        <v>689</v>
      </c>
      <c r="L121" t="str">
        <v>DR SHAURYA PRATAP CHAUHAN</v>
      </c>
      <c r="N121" t="str">
        <v>BAREILLY</v>
      </c>
      <c r="O121">
        <v>46184</v>
      </c>
      <c r="P121">
        <v>46186</v>
      </c>
      <c r="Q121" t="str">
        <v>SME000020363941</v>
      </c>
      <c r="R121" t="str">
        <v>8887708364</v>
      </c>
      <c r="S121" t="str">
        <v>UTTAR PRADESH</v>
      </c>
      <c r="T121" t="str">
        <v>FARUKABAD</v>
      </c>
      <c r="U121" t="str">
        <v>OD</v>
      </c>
      <c r="V121" t="str">
        <v>F2 FINTECH</v>
      </c>
      <c r="W121" t="str">
        <v>BAJAJ</v>
      </c>
      <c r="Z121" t="str">
        <v>UNSECURED</v>
      </c>
      <c r="AA121" t="str">
        <v>HOLD</v>
      </c>
      <c r="AD121" t="str">
        <v xml:space="preserve">LOGIN DONE || CONSENT LINK SENT TO CUSTOMER || CONSENT PENDING FROM CUSTOMER SIDE, CUSTOMER IS BUSY RIGHT NOW ||  CUSTOMER IS VERY BUSY HAS GIVEN MULTIPLE TIME FOR DOING CONSENT </v>
      </c>
      <c r="AF121" t="str">
        <v>shivam</v>
      </c>
      <c r="AG121">
        <v>7309818345</v>
      </c>
      <c r="AH121" t="str">
        <v>shivam.tripathi5@bajajfinserv.in</v>
      </c>
    </row>
    <row r="122">
      <c r="A122" t="str">
        <v>YES</v>
      </c>
      <c r="B122" t="str">
        <v>YES</v>
      </c>
      <c r="C122" t="str">
        <v>YES</v>
      </c>
      <c r="D122" t="str">
        <v>RAJEEV</v>
      </c>
      <c r="E122" t="str">
        <v>AKSHAY</v>
      </c>
      <c r="F122" t="str">
        <v>MEHBOOB</v>
      </c>
      <c r="G122" t="str">
        <v>MANOJ KUMAR</v>
      </c>
      <c r="H122" t="str">
        <v>RIYA CHADDHA</v>
      </c>
      <c r="I122" t="str">
        <v>VINEET TIWARI</v>
      </c>
      <c r="J122" t="str">
        <v>SALARIED</v>
      </c>
      <c r="L122" t="str">
        <v>DR CHETNA SHARMA</v>
      </c>
      <c r="M122">
        <v>2500000</v>
      </c>
      <c r="N122" t="str">
        <v>NOIDA</v>
      </c>
      <c r="O122">
        <v>46184</v>
      </c>
      <c r="P122">
        <v>46196</v>
      </c>
      <c r="Q122">
        <v>119</v>
      </c>
      <c r="R122" t="str">
        <v>9779026370</v>
      </c>
      <c r="S122" t="str">
        <v>PUNJAB</v>
      </c>
      <c r="T122" t="str">
        <v>JALANDHAR</v>
      </c>
      <c r="U122" t="str">
        <v>OD</v>
      </c>
      <c r="V122" t="str">
        <v>F2 FINTECH</v>
      </c>
      <c r="W122" t="str">
        <v>ABCL</v>
      </c>
      <c r="X122">
        <v>700000</v>
      </c>
      <c r="Y122">
        <v>700000</v>
      </c>
      <c r="Z122" t="str">
        <v>UNSECURED</v>
      </c>
      <c r="AA122" t="str">
        <v>DROP</v>
      </c>
      <c r="AB122">
        <v>46188</v>
      </c>
      <c r="AC122" t="str">
        <v xml:space="preserve"> </v>
      </c>
      <c r="AD122" t="str">
        <v>LOGIN DONE || 2 YEARS FINANCIAL WITH COMPUTATION REQ || REGISTRATION  NOT VERIFIED NEED IS AND PASSWORD TO VERIFY  || CUSTOMER NOT RESPONDING || CUSTOMER NI</v>
      </c>
      <c r="AF122" t="str">
        <v>Davinder</v>
      </c>
      <c r="AG122" t="str">
        <v>90415 21106</v>
      </c>
      <c r="AH122" t="str">
        <v>Davinder.kumar3@adityabirlacapital.com</v>
      </c>
    </row>
    <row r="123">
      <c r="A123" t="str">
        <v>NO</v>
      </c>
      <c r="B123" t="str">
        <v>YES</v>
      </c>
      <c r="C123" t="str">
        <v>HOLD</v>
      </c>
      <c r="D123" t="str">
        <v>RAJEEV</v>
      </c>
      <c r="E123" t="str">
        <v>AKSHAY</v>
      </c>
      <c r="F123" t="str">
        <v>SAMAY</v>
      </c>
      <c r="G123" t="str">
        <v>KFS</v>
      </c>
      <c r="H123" t="str">
        <v>F2 FINTECH</v>
      </c>
      <c r="I123" t="str">
        <v>F2 FINTECH</v>
      </c>
      <c r="J123" t="str">
        <v>SOURCER</v>
      </c>
      <c r="L123" t="str">
        <v>DR SHIANA</v>
      </c>
      <c r="M123" t="str">
        <v>NIL</v>
      </c>
      <c r="N123" t="str">
        <v>F2 FINTECH</v>
      </c>
      <c r="O123">
        <v>46184</v>
      </c>
      <c r="P123">
        <v>46190</v>
      </c>
      <c r="Q123" t="str">
        <v>SME000020365444</v>
      </c>
      <c r="R123" t="str">
        <v>8708997720</v>
      </c>
      <c r="S123" t="str">
        <v>PUNJAB</v>
      </c>
      <c r="T123" t="str">
        <v>RUPNAGAR</v>
      </c>
      <c r="U123" t="str">
        <v>OD</v>
      </c>
      <c r="V123" t="str">
        <v>F2 FINTECH</v>
      </c>
      <c r="W123" t="str">
        <v>BAJAJ</v>
      </c>
      <c r="X123">
        <v>2200000</v>
      </c>
      <c r="Y123">
        <v>2200000</v>
      </c>
      <c r="Z123" t="str">
        <v>UNSECURED</v>
      </c>
      <c r="AA123" t="str">
        <v>REJECTED</v>
      </c>
      <c r="AD123" t="str">
        <v>LOGIN DONE || KHUSI FINANCIAL SERVICES || CASE MOVED TO CREDIT, CASE MOVED TO CREDIT, TO BE APPROVED TODAY|| REG NOT VERIFIED</v>
      </c>
      <c r="AE123" t="str">
        <v xml:space="preserve">KHUSHI FINANCIAL CASE </v>
      </c>
      <c r="AF123" t="str">
        <v>PANKAJ THAKUR</v>
      </c>
      <c r="AG123">
        <v>8626866951</v>
      </c>
    </row>
    <row r="124">
      <c r="A124" t="str">
        <v>YES</v>
      </c>
      <c r="B124" t="str">
        <v>YES</v>
      </c>
      <c r="C124" t="str">
        <v>YES</v>
      </c>
      <c r="D124" t="str">
        <v>RAJEEV</v>
      </c>
      <c r="E124" t="str">
        <v>AKSHAY</v>
      </c>
      <c r="F124" t="str">
        <v>MEHBOOB</v>
      </c>
      <c r="G124" t="str">
        <v>HIRDESH</v>
      </c>
      <c r="H124" t="str">
        <v>VINEET TIWARI</v>
      </c>
      <c r="I124" t="str">
        <v>VINEET TIWARI</v>
      </c>
      <c r="J124" t="str">
        <v>SALARIED</v>
      </c>
      <c r="K124">
        <v>686</v>
      </c>
      <c r="L124" t="str">
        <v>DR PRIANSH KAMBOJ</v>
      </c>
      <c r="M124" t="str">
        <v>NIL</v>
      </c>
      <c r="N124" t="str">
        <v>NOIDA</v>
      </c>
      <c r="O124">
        <v>46184</v>
      </c>
      <c r="P124">
        <v>46184</v>
      </c>
      <c r="Q124" t="str">
        <v>SME000020366257</v>
      </c>
      <c r="R124" t="str">
        <v>9041040898</v>
      </c>
      <c r="S124" t="str">
        <v>PUNJAB</v>
      </c>
      <c r="T124" t="str">
        <v>PATIALA</v>
      </c>
      <c r="U124" t="str">
        <v>OD</v>
      </c>
      <c r="V124" t="str">
        <v>F2 FINTECH</v>
      </c>
      <c r="W124" t="str">
        <v>BAJAJ</v>
      </c>
      <c r="Z124" t="str">
        <v>UNSECURED</v>
      </c>
      <c r="AA124" t="str">
        <v>REJECTED</v>
      </c>
      <c r="AD124" t="str">
        <v>LOGIN DONE || CASE REJECTED DUE TO LOW CIBIL</v>
      </c>
      <c r="AF124" t="str">
        <v>vishal</v>
      </c>
      <c r="AG124">
        <v>7009590609</v>
      </c>
      <c r="AH124" t="str">
        <v>vishal.dogra@bajajfinserv.in</v>
      </c>
    </row>
    <row r="125">
      <c r="A125" t="str">
        <v>YES</v>
      </c>
      <c r="B125" t="str">
        <v>YES</v>
      </c>
      <c r="C125" t="str">
        <v>YES</v>
      </c>
      <c r="D125" t="str">
        <v>RAJEEV</v>
      </c>
      <c r="E125" t="str">
        <v>AKSHAY</v>
      </c>
      <c r="F125" t="str">
        <v>SAMAY</v>
      </c>
      <c r="G125" t="str">
        <v>HARSH SHARMA</v>
      </c>
      <c r="H125" t="str">
        <v>HARSH SHARMA</v>
      </c>
      <c r="I125" t="str">
        <v>HARSH SHARMA</v>
      </c>
      <c r="J125" t="str">
        <v>SALARIED</v>
      </c>
      <c r="L125" t="str">
        <v>KRISHNA KANHYA</v>
      </c>
      <c r="M125" t="str">
        <v>NIL</v>
      </c>
      <c r="N125" t="str">
        <v>NOIDA</v>
      </c>
      <c r="O125">
        <v>46184</v>
      </c>
      <c r="P125">
        <v>46184</v>
      </c>
      <c r="Q125">
        <v>122</v>
      </c>
      <c r="R125" t="str">
        <v>9241271165</v>
      </c>
      <c r="S125" t="str">
        <v>JHARKHAND</v>
      </c>
      <c r="T125" t="str">
        <v>RANCHI</v>
      </c>
      <c r="U125" t="str">
        <v>TERM LOAN</v>
      </c>
      <c r="V125" t="str">
        <v>RDS</v>
      </c>
      <c r="W125" t="str">
        <v>AXIS</v>
      </c>
      <c r="Z125" t="str">
        <v>UNSECURED</v>
      </c>
      <c r="AA125" t="str">
        <v>REJECTED</v>
      </c>
      <c r="AD125" t="str">
        <v>PENDING FOR LOGIN || OLD LOAN EMI BOUNCED IN BANKING</v>
      </c>
      <c r="AF125" t="str">
        <v>rohit</v>
      </c>
      <c r="AG125" t="str">
        <v>95403 02302</v>
      </c>
      <c r="AH125" t="str">
        <v>rohit.kyadav@gmail.com</v>
      </c>
    </row>
    <row r="126">
      <c r="A126" t="str">
        <v>YES</v>
      </c>
      <c r="B126" t="str">
        <v>YES</v>
      </c>
      <c r="C126" t="str">
        <v>HOLD</v>
      </c>
      <c r="D126" t="str">
        <v>RAJEEV</v>
      </c>
      <c r="E126" t="str">
        <v>PUNEET</v>
      </c>
      <c r="F126" t="str">
        <v>MEHBOOB</v>
      </c>
      <c r="G126" t="str">
        <v>ABHINAV AWAL</v>
      </c>
      <c r="H126" t="str">
        <v>F2 FINTECH</v>
      </c>
      <c r="I126" t="str">
        <v>F2 FINTECH</v>
      </c>
      <c r="J126" t="str">
        <v>SOURCER</v>
      </c>
      <c r="L126" t="str">
        <v>DR VIVEK PRAKASH</v>
      </c>
      <c r="M126">
        <v>3500000</v>
      </c>
      <c r="N126" t="str">
        <v>F2 FINTECH</v>
      </c>
      <c r="O126">
        <v>46184</v>
      </c>
      <c r="P126">
        <v>46203</v>
      </c>
      <c r="Q126" t="str">
        <v>LA-000077609</v>
      </c>
      <c r="R126" t="str">
        <v>7042748551</v>
      </c>
      <c r="S126" t="str">
        <v>UTTAR PRADESH</v>
      </c>
      <c r="T126" t="str">
        <v>NOIDA</v>
      </c>
      <c r="U126" t="str">
        <v>OD</v>
      </c>
      <c r="V126" t="str">
        <v>F2 FINTECH</v>
      </c>
      <c r="W126" t="str">
        <v>GODREJ</v>
      </c>
      <c r="X126">
        <v>3500000</v>
      </c>
      <c r="Y126">
        <v>3500000</v>
      </c>
      <c r="Z126" t="str">
        <v>UNSECURED</v>
      </c>
      <c r="AA126" t="str">
        <v>DISBURSED</v>
      </c>
      <c r="AB126">
        <v>46202</v>
      </c>
      <c r="AC126">
        <v>46203</v>
      </c>
      <c r="AD126" t="str">
        <v>LOGIN DONE || UNDER PROCESS, REQ HOSPITAL INCOME, CASE WILL BE PROCESS AFTER CHANDRA MOHAN DISBURSEMENT BCZ CASE STUCK IN GROUP EXP, CASE UNDER DISCUSSION || THERE IS AN ISSUE THERE IS SHOWING  BOUCING IN MONTH OF MARCH AND JAN 2026-CASE IS UNDER DISCUSSION FOR THIS ISSUE-APPROVED FOR 35 L</v>
      </c>
      <c r="AE126" t="str">
        <v>Dr. Vivek Prakash is an Orthopedic Surgeon (MBBS, MS Orthopedics) with 11 years of professional experience. He earns an estimated monthly income of ₹7 lakhs, including salary and consultancy income from reputed hospitals such as Fortis and Yatharth Hospital. The customer resides in a self-owned property in Greater Noida and maintains a satisfactory credit profile with a CIBIL score of 744 and no repayment irregularities or cheque bounces. He currently has 7 active loan facilities with an aggregate outstanding of approximately ₹24.60 Crores, including one large secured business loan where he is a guarantor. His existing EMI obligation stands at ₹3.55 lakhs per month, resulting in a FOIR of 70%. The proposed funding requirement is for clinic expansion, and based on income, repayment track record, and credit profile, the case appears eligible of approximately ₹30–35 lakhs</v>
      </c>
      <c r="AF126" t="str">
        <v>AMAN PANDEY</v>
      </c>
      <c r="AG126">
        <v>9616579499</v>
      </c>
      <c r="AH126" t="str">
        <v>aman.pandey@godrejcapital.com</v>
      </c>
    </row>
    <row r="127">
      <c r="A127" t="str">
        <v>YES</v>
      </c>
      <c r="B127" t="str">
        <v>YES</v>
      </c>
      <c r="C127" t="str">
        <v>HOLD</v>
      </c>
      <c r="D127" t="str">
        <v>RAJEEV</v>
      </c>
      <c r="E127" t="str">
        <v>PUNEET</v>
      </c>
      <c r="F127" t="str">
        <v>MEHBOOB</v>
      </c>
      <c r="G127" t="str">
        <v>ABHINAV AWAL</v>
      </c>
      <c r="H127" t="str">
        <v>F2 FINTECH</v>
      </c>
      <c r="I127" t="str">
        <v>F2 FINTECH</v>
      </c>
      <c r="J127" t="str">
        <v>SOURCER</v>
      </c>
      <c r="L127" t="str">
        <v>DR VIVEK PRAKASH</v>
      </c>
      <c r="M127">
        <v>3500000</v>
      </c>
      <c r="N127" t="str">
        <v>F2 FINTECH</v>
      </c>
      <c r="O127">
        <v>46184</v>
      </c>
      <c r="P127">
        <v>46202</v>
      </c>
      <c r="Q127">
        <v>170714789</v>
      </c>
      <c r="R127" t="str">
        <v>7042748551</v>
      </c>
      <c r="S127" t="str">
        <v>UTTAR PRADESH</v>
      </c>
      <c r="T127" t="str">
        <v>NOIDA</v>
      </c>
      <c r="U127" t="str">
        <v>OD</v>
      </c>
      <c r="V127" t="str">
        <v>F2 FINTECH</v>
      </c>
      <c r="W127" t="str">
        <v>CHOLA</v>
      </c>
      <c r="X127">
        <v>2500000</v>
      </c>
      <c r="Y127">
        <v>2500000</v>
      </c>
      <c r="Z127" t="str">
        <v>UNSECURED</v>
      </c>
      <c r="AA127" t="str">
        <v>DISBURSED</v>
      </c>
      <c r="AB127">
        <v>46202</v>
      </c>
      <c r="AC127">
        <v>46203</v>
      </c>
      <c r="AD127" t="str">
        <v>LOGIN DONE || UNDER PROCESS, REQ HOSPITAL INCOME WILL BE SHARING ON MONDAY, CASE ELIGIBLE 20 L CREDIT PHYSICAL PD REQ PD DONE DECISION PENDING || CASE APPROVED FOR 25 LACS CASE TO BE DISBURSED TODAY</v>
      </c>
      <c r="AE127" t="str">
        <v>Dr. Vivek Prakash is an Orthopedic Surgeon (MBBS, MS Orthopedics) with 11 years of professional experience. He earns an estimated monthly income of ₹7 lakhs, including salary and consultancy income from reputed hospitals such as Fortis and Yatharth Hospital. The customer resides in a self-owned property in Greater Noida and maintains a satisfactory credit profile with a CIBIL score of 744 and no repayment irregularities or cheque bounces. He currently has 7 active loan facilities with an aggregate outstanding of approximately ₹24.60 Crores, including one large secured business loan where he is a guarantor. His existing EMI obligation stands at ₹3.55 lakhs per month, resulting in a FOIR of 70%. The proposed funding requirement is for clinic expansion, and based on income, repayment track record, and credit profile, the case appears eligible of approximately ₹30–35 lakhs</v>
      </c>
      <c r="AF127" t="str">
        <v>MOHIT</v>
      </c>
      <c r="AG127" t="str">
        <v>75310 43153</v>
      </c>
      <c r="AH127" t="str">
        <v>mohitts@chola.murugappa.com</v>
      </c>
    </row>
    <row r="128">
      <c r="A128" t="str">
        <v>NO</v>
      </c>
      <c r="B128" t="str">
        <v>YES</v>
      </c>
      <c r="C128" t="str">
        <v>YES</v>
      </c>
      <c r="D128" t="str">
        <v>SAMAY</v>
      </c>
      <c r="E128" t="str">
        <v>LAKSHAY</v>
      </c>
      <c r="F128" t="str">
        <v>SAMAY</v>
      </c>
      <c r="G128" t="str">
        <v>SUMIT KUMAR</v>
      </c>
      <c r="H128" t="str">
        <v xml:space="preserve">ANURAG SHARMA </v>
      </c>
      <c r="I128" t="str">
        <v>SHASHANK BHARDWAJ</v>
      </c>
      <c r="J128" t="str">
        <v>SALARIED</v>
      </c>
      <c r="L128" t="str">
        <v>CA PRANJAL BANSAL</v>
      </c>
      <c r="M128">
        <v>2000000</v>
      </c>
      <c r="N128" t="str">
        <v>BAREILLY</v>
      </c>
      <c r="O128">
        <v>46184</v>
      </c>
      <c r="P128">
        <v>46200</v>
      </c>
      <c r="Q128" t="str">
        <v>DL00000030852</v>
      </c>
      <c r="R128" t="str">
        <v>9582537757</v>
      </c>
      <c r="S128" t="str">
        <v>UTTAR PRADESH</v>
      </c>
      <c r="T128" t="str">
        <v>NOIDA</v>
      </c>
      <c r="U128" t="str">
        <v>OD</v>
      </c>
      <c r="V128" t="str">
        <v>F2 FINTECH</v>
      </c>
      <c r="W128" t="str">
        <v>ABCL</v>
      </c>
      <c r="X128">
        <v>2000000</v>
      </c>
      <c r="Y128">
        <v>2000000</v>
      </c>
      <c r="Z128" t="str">
        <v>UNSECURED</v>
      </c>
      <c r="AA128" t="str">
        <v>DISBURSED</v>
      </c>
      <c r="AB128">
        <v>46189</v>
      </c>
      <c r="AC128">
        <v>46200</v>
      </c>
      <c r="AD128" t="str">
        <v>LOGIN DONE || REQUIRE DETAILED ITR WITH COMPUTATION || CASE MOVED TO CREDIT || case approved for 20 LACS SM VISIT PENDING, CUSTOMER AMOUNT ISSUE || CUSTOMER HAVING AMOUNT ISSUE  || CUSTOMER HAVING AMT ISSUE HE NEED 40-50 LACS</v>
      </c>
      <c r="AF128" t="str">
        <v>PURUSHOTTAM</v>
      </c>
      <c r="AG128">
        <v>9004509752</v>
      </c>
      <c r="AH128" t="str">
        <v>purushottam.kumar2@adityabirlacapital.com</v>
      </c>
    </row>
    <row r="129">
      <c r="A129" t="str">
        <v>YES</v>
      </c>
      <c r="B129" t="str">
        <v>YES</v>
      </c>
      <c r="C129" t="str">
        <v>NO</v>
      </c>
      <c r="D129" t="str">
        <v>RAJEEV</v>
      </c>
      <c r="E129" t="str">
        <v>AKSHAY</v>
      </c>
      <c r="F129" t="str">
        <v>MEHBOOB</v>
      </c>
      <c r="G129" t="str">
        <v>PRIYANKA</v>
      </c>
      <c r="H129" t="str">
        <v>MANISHA VERMA</v>
      </c>
      <c r="I129" t="str">
        <v>RAVISH SHARMA</v>
      </c>
      <c r="J129" t="str">
        <v>INTERN</v>
      </c>
      <c r="L129" t="str">
        <v>DR VADDADI PRUDHVI RAJ</v>
      </c>
      <c r="M129">
        <v>3500000</v>
      </c>
      <c r="N129" t="str">
        <v>NOIDA</v>
      </c>
      <c r="O129">
        <v>46184</v>
      </c>
      <c r="P129">
        <v>46188</v>
      </c>
      <c r="Q129" t="str">
        <v>SME000020368761</v>
      </c>
      <c r="R129" t="str">
        <v>6300870749</v>
      </c>
      <c r="S129" t="str">
        <v>ANDHARA PRADESH</v>
      </c>
      <c r="T129" t="str">
        <v>Bhimavaram</v>
      </c>
      <c r="U129" t="str">
        <v>OD</v>
      </c>
      <c r="V129" t="str">
        <v>F2 FINTECH</v>
      </c>
      <c r="W129" t="str">
        <v>BAJAJ</v>
      </c>
      <c r="X129">
        <v>3500000</v>
      </c>
      <c r="Y129">
        <v>5000000</v>
      </c>
      <c r="Z129" t="str">
        <v>UNSECURED</v>
      </c>
      <c r="AA129" t="str">
        <v>DISBURSED</v>
      </c>
      <c r="AB129">
        <v>46184</v>
      </c>
      <c r="AC129">
        <v>46189</v>
      </c>
      <c r="AD129" t="str">
        <v>LOGIN DONE || CONSENT SENT DONE, CASE MOVED TO CREDIT ELIGIBILITY 52 L PD DONE, CUSTOMER REQ 20-25 L CASE RECO 50 L CASE APPROVED, GEO TAG EMANDATE &amp; CONSENT PENDING, CUSTOMER HAVE AMOUNT ISSUE ONLY REQ 25 TO BE DISBURSED TODAY</v>
      </c>
      <c r="AF129" t="str">
        <v>Rajesh Babu D S</v>
      </c>
      <c r="AG129">
        <v>9032337799</v>
      </c>
      <c r="AH129" t="str">
        <v>rajesh.babuds@bajajfinserv.in</v>
      </c>
      <c r="AI129">
        <v>30000</v>
      </c>
    </row>
    <row r="130">
      <c r="A130" t="str">
        <v>YES</v>
      </c>
      <c r="B130" t="str">
        <v>YES</v>
      </c>
      <c r="C130" t="str">
        <v>YES</v>
      </c>
      <c r="D130" t="str">
        <v>SAMAY</v>
      </c>
      <c r="E130" t="str">
        <v>PUNEET</v>
      </c>
      <c r="F130" t="str">
        <v>SAMAY</v>
      </c>
      <c r="G130" t="str">
        <v>RAJAT DWIVEDI</v>
      </c>
      <c r="H130" t="str">
        <v>RAJKUMARI</v>
      </c>
      <c r="I130" t="str">
        <v>RAJKUMARI</v>
      </c>
      <c r="J130" t="str">
        <v>SALARIED</v>
      </c>
      <c r="L130" t="str">
        <v>DR RANJAN KUMAR</v>
      </c>
      <c r="M130" t="str">
        <v>NIL</v>
      </c>
      <c r="N130" t="str">
        <v>NOIDA</v>
      </c>
      <c r="O130">
        <v>46184</v>
      </c>
      <c r="P130">
        <v>46188</v>
      </c>
      <c r="Q130">
        <v>127</v>
      </c>
      <c r="R130" t="str">
        <v>9801194980</v>
      </c>
      <c r="S130" t="str">
        <v>DELHI</v>
      </c>
      <c r="T130" t="str">
        <v>DELHI</v>
      </c>
      <c r="U130" t="str">
        <v>OD</v>
      </c>
      <c r="V130" t="str">
        <v>F2 FINTECH</v>
      </c>
      <c r="W130" t="str">
        <v>POONEWALA</v>
      </c>
      <c r="Z130" t="str">
        <v>UNSECURED</v>
      </c>
      <c r="AA130" t="str">
        <v>REJECTED</v>
      </c>
      <c r="AD130" t="str">
        <v>PENDING FOR LOGIN || BANKING REQ || ABB LOW</v>
      </c>
      <c r="AF130" t="str">
        <v>SHUBHAM</v>
      </c>
      <c r="AG130">
        <v>9810119510</v>
      </c>
      <c r="AH130" t="str">
        <v>shubham.singh4@poonawallafincorp.com</v>
      </c>
    </row>
    <row r="131">
      <c r="A131" t="str">
        <v>NO</v>
      </c>
      <c r="B131" t="str">
        <v>YES</v>
      </c>
      <c r="C131" t="str">
        <v>YES</v>
      </c>
      <c r="D131" t="str">
        <v>SAMAY</v>
      </c>
      <c r="E131" t="str">
        <v>PUNEET</v>
      </c>
      <c r="F131" t="str">
        <v>SAMAY</v>
      </c>
      <c r="G131" t="str">
        <v>ABHINAV AWAL</v>
      </c>
      <c r="H131" t="str">
        <v>F2 FINTECH</v>
      </c>
      <c r="I131" t="str">
        <v>F2 FINTECH</v>
      </c>
      <c r="J131" t="str">
        <v>SALARIED</v>
      </c>
      <c r="L131" t="str">
        <v>DR VISHIKANT</v>
      </c>
      <c r="M131">
        <v>1000000</v>
      </c>
      <c r="N131" t="str">
        <v>F2 FINTECH</v>
      </c>
      <c r="O131">
        <v>46184</v>
      </c>
      <c r="P131">
        <v>46188</v>
      </c>
      <c r="Q131" t="str">
        <v>BL260611167319123</v>
      </c>
      <c r="R131" t="str">
        <v/>
      </c>
      <c r="S131" t="str">
        <v>UTTAR PRADESH</v>
      </c>
      <c r="T131" t="str">
        <v>GHAZIABAD</v>
      </c>
      <c r="U131" t="str">
        <v>OD</v>
      </c>
      <c r="V131" t="str">
        <v>F2 FINTECH</v>
      </c>
      <c r="W131" t="str">
        <v>LNT</v>
      </c>
      <c r="Z131" t="str">
        <v>UNSECURED</v>
      </c>
      <c r="AA131" t="str">
        <v>REJECTED</v>
      </c>
      <c r="AD131" t="str">
        <v>LOGIN DONE-CO APP DOCS REQ, LOGIN DONE CASE MOVED TO CREDIT || APPLICANT IS ELIGIBLE FOR ₹15 LAKHS AND IS CLASSIFIED AS A VALUE CUSTOMER || APPLICANT HAS AVAILED THREE RECENT LOANS AND CURRENTLY HAS 4 ACTIVE UBLS. (FOR LOAN AMOUNTS BELOW ₹20 LAKHS, ONLY 3 ACTIVE UBLS ARE PERMITTED || HENCE CASE IS REJECTED</v>
      </c>
      <c r="AE131" t="str">
        <v>Dr. Visikant Sharma is a self-employed MBBS doctor with approximately 4 years of professional experience and operates his own practice at Cosmos Clinic, Noida. He resides in a self-owned property in Ghaziabad and earns an estimated monthly income of around ₹1.5 lakhs from his medical practice. The applicant maintains a strong credit profile with an excellent CIBIL score of 779 and no repayment irregularities or loan bounces reported in the recent past. He currently has six active credit facilities, including overdraft and business loan exposures from Bajaj Finance, Godrej, Chola, TCL, SBI, and PayU Finance, with a total outstanding balance of approximately ₹6.36 lakhs and a relatively low monthly repayment obligation of ₹5,045. The proposed funding requirement is for clinic setup. We can fund 10-15 lakhs</v>
      </c>
      <c r="AF131" t="str">
        <v>SACHIN</v>
      </c>
      <c r="AG131">
        <v>7877608028</v>
      </c>
      <c r="AH131" t="str">
        <v>sachin38@ltfs.com</v>
      </c>
    </row>
    <row r="132">
      <c r="A132" t="str">
        <v>YES</v>
      </c>
      <c r="B132" t="str">
        <v>YES</v>
      </c>
      <c r="C132" t="str">
        <v>YES</v>
      </c>
      <c r="D132" t="str">
        <v>SAMAY</v>
      </c>
      <c r="E132" t="str">
        <v>PUNEET</v>
      </c>
      <c r="F132" t="str">
        <v>SAMAY</v>
      </c>
      <c r="G132" t="str">
        <v>ABHINAV AWAL</v>
      </c>
      <c r="H132" t="str">
        <v>F2 FINTECH</v>
      </c>
      <c r="I132" t="str">
        <v>F2 FINTECH</v>
      </c>
      <c r="J132" t="str">
        <v>SALARIED</v>
      </c>
      <c r="L132" t="str">
        <v>DR VISHIKANT</v>
      </c>
      <c r="M132">
        <v>1000000</v>
      </c>
      <c r="N132" t="str">
        <v>F2 FINTECH</v>
      </c>
      <c r="O132">
        <v>46184</v>
      </c>
      <c r="P132">
        <v>46190</v>
      </c>
      <c r="Q132" t="str">
        <v>DL00000030927</v>
      </c>
      <c r="R132" t="str">
        <v/>
      </c>
      <c r="S132" t="str">
        <v>UTTAR PRADESH</v>
      </c>
      <c r="T132" t="str">
        <v>GHAZIABAD</v>
      </c>
      <c r="U132" t="str">
        <v>OD</v>
      </c>
      <c r="V132" t="str">
        <v>F2 FINTECH</v>
      </c>
      <c r="W132" t="str">
        <v>ABCL</v>
      </c>
      <c r="X132">
        <v>600000</v>
      </c>
      <c r="Y132">
        <v>600000</v>
      </c>
      <c r="Z132" t="str">
        <v>UNSECURED</v>
      </c>
      <c r="AA132" t="str">
        <v>REJECTED</v>
      </c>
      <c r="AD132" t="str">
        <v>LOGIN DONE || ELIGIBILITY 6 LACS || CASE MOVED TO CREDIT ||  BANKING REQ 1 DEC TO 11 DEC 2025, CUSTOMER DENY</v>
      </c>
      <c r="AE132" t="str">
        <v>Dr. Visikant Sharma is a self-employed MBBS doctor with approximately 4 years of professional experience and operates his own practice at Cosmos Clinic, Noida. He resides in a self-owned property in Ghaziabad and earns an estimated monthly income of around ₹1.5 lakhs from his medical practice. The applicant maintains a strong credit profile with an excellent CIBIL score of 779 and no repayment irregularities or loan bounces reported in the recent past. He currently has six active credit facilities, including overdraft and business loan exposures from Bajaj Finance, Godrej, Chola, TCL, SBI, and PayU Finance, with a total outstanding balance of approximately ₹6.36 lakhs and a relatively low monthly repayment obligation of ₹5,045. The proposed funding requirement is for clinic setup. We can fund 10-15 lakhs</v>
      </c>
      <c r="AF132" t="str">
        <v>purushottam</v>
      </c>
      <c r="AG132">
        <v>9004509752</v>
      </c>
      <c r="AH132" t="str">
        <v>purushottam.kumar2@adityabirlacapital.com</v>
      </c>
    </row>
    <row r="133">
      <c r="A133" t="str">
        <v>NO</v>
      </c>
      <c r="B133" t="str">
        <v>YES</v>
      </c>
      <c r="C133" t="str">
        <v>HOLD</v>
      </c>
      <c r="D133" t="str">
        <v>RAJEEV</v>
      </c>
      <c r="E133" t="str">
        <v>AKSHAY</v>
      </c>
      <c r="F133" t="str">
        <v>MEHBOOB</v>
      </c>
      <c r="G133" t="str">
        <v>SUMIT CHAUDHARY</v>
      </c>
      <c r="H133" t="str">
        <v>MANVI BHARADWAJ</v>
      </c>
      <c r="I133" t="str">
        <v>AMANPREET SINGH</v>
      </c>
      <c r="J133" t="str">
        <v>SALARIED</v>
      </c>
      <c r="L133" t="str">
        <v>Jakka Tejaswani</v>
      </c>
      <c r="M133" t="str">
        <v>NIL</v>
      </c>
      <c r="N133" t="str">
        <v>F2 FINTECH</v>
      </c>
      <c r="O133">
        <v>46184</v>
      </c>
      <c r="P133">
        <v>46185</v>
      </c>
      <c r="Q133">
        <v>130</v>
      </c>
      <c r="R133" t="str">
        <v/>
      </c>
      <c r="S133" t="str">
        <v>TELANGANA</v>
      </c>
      <c r="T133" t="str">
        <v>HYDERABAD</v>
      </c>
      <c r="U133" t="str">
        <v>OD</v>
      </c>
      <c r="V133" t="str">
        <v>F2 FINTECH</v>
      </c>
      <c r="W133" t="str">
        <v>POONEWALA</v>
      </c>
      <c r="Z133" t="str">
        <v>UNSECURED</v>
      </c>
      <c r="AA133" t="str">
        <v>HOLD</v>
      </c>
      <c r="AD133" t="str">
        <v>PENDING FOR LOGIN || AADHAR AND FINANCIAL OR BANKING REQ</v>
      </c>
      <c r="AF133" t="str">
        <v>arjun</v>
      </c>
      <c r="AG133" t="str">
        <v>‎93560 45515</v>
      </c>
      <c r="AH133" t="str">
        <v>arjun.darade@poonawallafincorp.com</v>
      </c>
    </row>
    <row r="134">
      <c r="A134" t="str">
        <v>YES</v>
      </c>
      <c r="B134" t="str">
        <v>YES</v>
      </c>
      <c r="C134" t="str">
        <v>YES</v>
      </c>
      <c r="D134" t="str">
        <v>SAMAY</v>
      </c>
      <c r="E134" t="str">
        <v>LAKSHAY</v>
      </c>
      <c r="F134" t="str">
        <v>SAMAY</v>
      </c>
      <c r="G134" t="str">
        <v>ANURAG SHARMA</v>
      </c>
      <c r="H134" t="str">
        <v xml:space="preserve">ANURAG SHARMA </v>
      </c>
      <c r="I134" t="str">
        <v>SHASHANK BHARDWAJ</v>
      </c>
      <c r="J134" t="str">
        <v>SALARIED</v>
      </c>
      <c r="L134" t="str">
        <v>DR. GHADIA MOHAK</v>
      </c>
      <c r="M134">
        <v>1000000</v>
      </c>
      <c r="N134" t="str">
        <v>BAREILLY</v>
      </c>
      <c r="O134">
        <v>46185</v>
      </c>
      <c r="P134">
        <v>46188</v>
      </c>
      <c r="Q134" t="str">
        <v>DL00000030900</v>
      </c>
      <c r="R134" t="str">
        <v/>
      </c>
      <c r="S134" t="str">
        <v>ANDHARA PRADESH</v>
      </c>
      <c r="T134" t="str">
        <v>VISHAKAPATNAM</v>
      </c>
      <c r="U134" t="str">
        <v>OD</v>
      </c>
      <c r="V134" t="str">
        <v>F2 FINTECH</v>
      </c>
      <c r="W134" t="str">
        <v>ABCL</v>
      </c>
      <c r="Z134" t="str">
        <v>UNSECURED</v>
      </c>
      <c r="AA134" t="str">
        <v>REJECTED</v>
      </c>
      <c r="AD134" t="str">
        <v>LOGIN DONE || CASE IS IN CREDIT UNDERWRITING-PD TO BE DONE ON MONDAY || OHP AND LETTER HEAD REQ ||  DR DOING PG</v>
      </c>
      <c r="AE134" t="str">
        <v>Dr. Ghadia Mohak, aged 28 years, is a self-employed medical professional currently pursuing PG from Geetam University and receiving a monthly stipend of ₹48,000. He also earns approximately ₹50,000 per month through consultancy services at Medicover, received in cash, taking his total monthly income to around ₹98,000. The applicant maintains a satisfactory credit profile with limited existing obligations and acceptable repayment behaviour. Considering his educational qualification, ongoing specialization, income profile, and repayment capacity, the case may be considered favourably with an estimated eligibility of ₹10 lakh each from Chola and ABFL.</v>
      </c>
      <c r="AF134" t="str">
        <v>SATEESH</v>
      </c>
      <c r="AG134">
        <v>9963909580</v>
      </c>
      <c r="AH134" t="str">
        <v>gajarao.sateesh@adityabirlacapital.com</v>
      </c>
    </row>
    <row r="135">
      <c r="A135" t="str">
        <v>NO</v>
      </c>
      <c r="B135" t="str">
        <v>YES</v>
      </c>
      <c r="C135" t="str">
        <v>YES</v>
      </c>
      <c r="D135" t="str">
        <v>SAMAY</v>
      </c>
      <c r="E135" t="str">
        <v>AKSHAY</v>
      </c>
      <c r="F135" t="str">
        <v>MEHBOOB</v>
      </c>
      <c r="G135" t="str">
        <v>AMIT KUMAR</v>
      </c>
      <c r="H135" t="str">
        <v>RAJKUMARI</v>
      </c>
      <c r="I135" t="str">
        <v>RAJKUMARI</v>
      </c>
      <c r="J135" t="str">
        <v>SALARIED</v>
      </c>
      <c r="L135" t="str">
        <v>DR BIJENDRA CHOUDHARY</v>
      </c>
      <c r="M135">
        <v>2500000</v>
      </c>
      <c r="N135" t="str">
        <v>NOIDA</v>
      </c>
      <c r="O135">
        <v>46185</v>
      </c>
      <c r="P135">
        <v>46190</v>
      </c>
      <c r="Q135" t="str">
        <v>DL00000030925</v>
      </c>
      <c r="R135" t="str">
        <v>7746909003</v>
      </c>
      <c r="S135" t="str">
        <v>MADHYA PRADESH</v>
      </c>
      <c r="T135" t="str">
        <v>SEONI</v>
      </c>
      <c r="U135" t="str">
        <v>OD</v>
      </c>
      <c r="V135" t="str">
        <v>F2 FINTECH</v>
      </c>
      <c r="W135" t="str">
        <v>ABCL</v>
      </c>
      <c r="X135">
        <v>2500000</v>
      </c>
      <c r="Y135">
        <v>2500000</v>
      </c>
      <c r="Z135" t="str">
        <v>UNSECURED</v>
      </c>
      <c r="AA135" t="str">
        <v>DISBURSED</v>
      </c>
      <c r="AB135">
        <v>46186</v>
      </c>
      <c r="AC135">
        <v>46191</v>
      </c>
      <c r="AD135" t="str">
        <v>LOGIN DONE || CASE IS IN CREDIT UNDERWRITING-PD TO BE DONE ON MONDAY || SM VISITE TO BE DONE TODAY</v>
      </c>
      <c r="AF135" t="str">
        <v>MAHENDRA KELDE</v>
      </c>
      <c r="AG135">
        <v>9174333063</v>
      </c>
      <c r="AH135" t="str">
        <v>mahendra.kelde@adityabirlacapital.com</v>
      </c>
    </row>
    <row r="136">
      <c r="A136" t="str">
        <v>NO</v>
      </c>
      <c r="B136" t="str">
        <v>YES</v>
      </c>
      <c r="C136" t="str">
        <v>YES</v>
      </c>
      <c r="D136" t="str">
        <v>RAJEEV</v>
      </c>
      <c r="E136" t="str">
        <v>LAKSHAY</v>
      </c>
      <c r="F136" t="str">
        <v>SAMAY</v>
      </c>
      <c r="G136" t="str">
        <v>SHRUTIKA DUBEY</v>
      </c>
      <c r="H136" t="str">
        <v>MANISHA SAXENA</v>
      </c>
      <c r="I136" t="str">
        <v>SHASHANK BHARDWAJ</v>
      </c>
      <c r="J136" t="str">
        <v>SALARIED</v>
      </c>
      <c r="L136" t="str">
        <v>DR ANAND PRAKASH ARYA</v>
      </c>
      <c r="M136" t="str">
        <v>NIL</v>
      </c>
      <c r="N136" t="str">
        <v>BAREILLY</v>
      </c>
      <c r="O136">
        <v>46185</v>
      </c>
      <c r="P136">
        <v>46186</v>
      </c>
      <c r="Q136" t="str">
        <v>SME000020375697</v>
      </c>
      <c r="R136" t="str">
        <v>9125670701</v>
      </c>
      <c r="S136" t="str">
        <v>UTTAR PRADESH</v>
      </c>
      <c r="T136" t="str">
        <v>RAVI DAS NAGAR</v>
      </c>
      <c r="U136" t="str">
        <v>OD</v>
      </c>
      <c r="V136" t="str">
        <v>F2 FINTECH</v>
      </c>
      <c r="W136" t="str">
        <v>BAJAJ</v>
      </c>
      <c r="Z136" t="str">
        <v>UNSECURED</v>
      </c>
      <c r="AA136" t="str">
        <v>REJECTED</v>
      </c>
      <c r="AD136" t="str">
        <v>LOGIN DONE ||  THIS CASE WAS REJECTED IN MARCH 2026 DUE TO LOW ABB AND BAD OFFICE SETUP</v>
      </c>
      <c r="AE136" t="str">
        <v>Dr. Anand Prakash Arya, aged 41 years, is a self-employed BHMS doctor with 9 years of experience, operating Arya Homoeopathic Chikitsalaya. The applicant reports a monthly income of ₹80,000 and maintains a satisfactory credit profile with a CIBIL score of 734. No active loan obligations, recent bureau enquiries, or banking bounces have been observed. Considering the applicant's professional qualification, stable practice, clean credit history, and repayment capacity, the case may be considered favourably with an estimated eligibility of around ₹10 lakh.</v>
      </c>
      <c r="AF136" t="str">
        <v>vikash</v>
      </c>
      <c r="AG136">
        <v>9984466459</v>
      </c>
      <c r="AH136" t="str">
        <v>vikash.shukla6@bajajfinserv.in</v>
      </c>
    </row>
    <row r="137">
      <c r="A137" t="str">
        <v>NO</v>
      </c>
      <c r="B137" t="str">
        <v>YES</v>
      </c>
      <c r="C137" t="str">
        <v>YES</v>
      </c>
      <c r="D137" t="str">
        <v>RAJEEV</v>
      </c>
      <c r="E137" t="str">
        <v>PUNEET</v>
      </c>
      <c r="F137" t="str">
        <v>MEHBOOB</v>
      </c>
      <c r="G137" t="str">
        <v>GAURAV VAID</v>
      </c>
      <c r="H137" t="str">
        <v>RAJAT DWIVEDI</v>
      </c>
      <c r="I137" t="str">
        <v>RAJKUMARI</v>
      </c>
      <c r="J137" t="str">
        <v>SALARIED</v>
      </c>
      <c r="L137" t="str">
        <v>DR SHEIKH MUDASSIR</v>
      </c>
      <c r="M137" t="str">
        <v>NIL</v>
      </c>
      <c r="N137" t="str">
        <v>NOIDA</v>
      </c>
      <c r="O137">
        <v>46185</v>
      </c>
      <c r="P137">
        <v>46186</v>
      </c>
      <c r="Q137">
        <v>170720935</v>
      </c>
      <c r="R137" t="str">
        <v>8806604786</v>
      </c>
      <c r="S137" t="str">
        <v>MAHARASHTRA</v>
      </c>
      <c r="T137" t="str">
        <v>UDGIR</v>
      </c>
      <c r="U137" t="str">
        <v>OD</v>
      </c>
      <c r="V137" t="str">
        <v>F2 FINTECH</v>
      </c>
      <c r="W137" t="str">
        <v>CHOLA</v>
      </c>
      <c r="X137" t="str">
        <v>NIL</v>
      </c>
      <c r="Z137" t="str">
        <v>UNSECURED</v>
      </c>
      <c r="AA137" t="str">
        <v>REJECTED</v>
      </c>
      <c r="AD137" t="str">
        <v>LOGIN DONE || ADDITIONAL BANKING REQ || IN GIVEN BANKING ABB IS 8 K || BANKING PENDING ||  BOUNCING IN BANKING</v>
      </c>
      <c r="AE137" t="str">
        <v>Dr. Shaikh Mudassir is a 41-year-old BHMS-qualified doctor residing in Udgir, Maharashtra, and is engaged in medical practice through two self-owned clinics. He has an estimated monthly income of ₹1.5 lakh, primarily supported by clinic earnings, with an ITR of ₹8 lakh for FY 2025-26. The applicant resides in a self-owned house and maintains a satisfactory credit profile with a CIBIL score of 777 and no repayment bounces reported in the last six months. He currently has two active loan facilities (Bajaj OD and DCB Housing Loan) with total outstanding obligations of approximately ₹43.05 lakh and existing EMI commitments of ₹46,440 per month, resulting in a FOIR of 70%. The loan requirement is for clinic setup. While the applicant demonstrates stable medical practice and a strong repayment track record, the banking profile remains a key observation with a relatively low ABB of ₹9,497 and significant cash-based income generation. Based on the overall profile, the case appears eligible for a professional loan in the range of ₹10–15 lakh.</v>
      </c>
      <c r="AF137" t="str">
        <v>dhananjaygd</v>
      </c>
      <c r="AG137" t="str">
        <v>70207 41062</v>
      </c>
      <c r="AH137" t="str">
        <v>dhananjaygd@chola.murugappa.com</v>
      </c>
    </row>
    <row r="138">
      <c r="A138" t="str">
        <v>YES</v>
      </c>
      <c r="B138" t="str">
        <v>YES</v>
      </c>
      <c r="C138" t="str">
        <v>YES</v>
      </c>
      <c r="D138" t="str">
        <v>SAMAY</v>
      </c>
      <c r="E138" t="str">
        <v>LAKSHAY</v>
      </c>
      <c r="F138" t="str">
        <v>SAMAY</v>
      </c>
      <c r="G138" t="str">
        <v>ANURAG SHARMA</v>
      </c>
      <c r="H138" t="str">
        <v xml:space="preserve">ANURAG SHARMA </v>
      </c>
      <c r="I138" t="str">
        <v>SHASHANK BHARDWAJ</v>
      </c>
      <c r="J138" t="str">
        <v>SALARIED</v>
      </c>
      <c r="L138" t="str">
        <v>DR. GHADIA MOHAK</v>
      </c>
      <c r="M138">
        <v>1000000</v>
      </c>
      <c r="N138" t="str">
        <v>BAREILLY</v>
      </c>
      <c r="O138">
        <v>46185</v>
      </c>
      <c r="P138">
        <v>46186</v>
      </c>
      <c r="Q138">
        <v>170721825</v>
      </c>
      <c r="R138" t="str">
        <v>8200197547</v>
      </c>
      <c r="S138" t="str">
        <v>ANDHARA PRADESH</v>
      </c>
      <c r="T138" t="str">
        <v>VISHAKAPATNAM</v>
      </c>
      <c r="U138" t="str">
        <v>DOD</v>
      </c>
      <c r="V138" t="str">
        <v>F2 FINTECH</v>
      </c>
      <c r="W138" t="str">
        <v>CHOLA</v>
      </c>
      <c r="Z138" t="str">
        <v>UNSECURED</v>
      </c>
      <c r="AA138" t="str">
        <v>REJECTED</v>
      </c>
      <c r="AD138" t="str">
        <v>LOGIN DONE || PD TO BE DONE TODAY ||  CX IS DOING PG</v>
      </c>
      <c r="AE138" t="str">
        <v>Dr. Ghadia Mohak, aged 28 years, is a self-employed medical professional currently pursuing PG from Geetam University and receiving a monthly stipend of ₹48,000. He also earns approximately ₹50,000 per month through consultancy services at Medicover, received in cash, taking his total monthly income to around ₹98,000. The applicant maintains a satisfactory credit profile with limited existing obligations and acceptable repayment behaviour. Considering his educational qualification, ongoing specialization, income profile, and repayment capacity, the case may be considered favourably with an estimated eligibility of ₹10 lakh each from Chola and ABFL.</v>
      </c>
      <c r="AF138" t="str">
        <v>darapu balakrishna</v>
      </c>
      <c r="AG138">
        <v>7893764400</v>
      </c>
      <c r="AH138" t="str">
        <v>darapubalakrishna@chola1.murugappa.com</v>
      </c>
    </row>
    <row r="139">
      <c r="A139" t="str">
        <v>YES</v>
      </c>
      <c r="B139" t="str">
        <v>YES</v>
      </c>
      <c r="C139" t="str">
        <v>NO</v>
      </c>
      <c r="D139" t="str">
        <v>SAMAY</v>
      </c>
      <c r="E139" t="str">
        <v>AKSHAY</v>
      </c>
      <c r="F139" t="str">
        <v>MEHBOOB</v>
      </c>
      <c r="G139" t="str">
        <v>SHIVAM SHARMA</v>
      </c>
      <c r="H139" t="str">
        <v>RASHI GANGWAR</v>
      </c>
      <c r="I139" t="str">
        <v>RAJKUMARI</v>
      </c>
      <c r="J139" t="str">
        <v>SALARIED</v>
      </c>
      <c r="L139" t="str">
        <v>Dr ROBIN PRABHU</v>
      </c>
      <c r="M139">
        <v>3000000</v>
      </c>
      <c r="N139" t="str">
        <v>NOIDA</v>
      </c>
      <c r="O139">
        <v>46185</v>
      </c>
      <c r="P139">
        <v>46193</v>
      </c>
      <c r="Q139" t="str">
        <v>485BZ8663311</v>
      </c>
      <c r="R139" t="str">
        <v>9880387532</v>
      </c>
      <c r="S139" t="str">
        <v>KARNATAKA</v>
      </c>
      <c r="T139" t="str">
        <v>BANGLORE</v>
      </c>
      <c r="U139" t="str">
        <v>OD</v>
      </c>
      <c r="V139" t="str">
        <v>F2 FINTECH</v>
      </c>
      <c r="W139" t="str">
        <v>TATA</v>
      </c>
      <c r="X139">
        <v>2500000</v>
      </c>
      <c r="Y139">
        <v>2500000</v>
      </c>
      <c r="Z139" t="str">
        <v>UNSECURED</v>
      </c>
      <c r="AA139" t="str">
        <v>DISBURSED</v>
      </c>
      <c r="AB139">
        <v>46192</v>
      </c>
      <c r="AC139">
        <v>46193</v>
      </c>
      <c r="AD139" t="str">
        <v>LOGIN DONE || CASE IS IN UNDER CREDIT REVIEW || PD TO BE DONE TODAY ||  CONSULTING LETTER HEAD REQ || CASE APPROVED FOR 25  LACS  CASE SUBMITTED TO PS</v>
      </c>
      <c r="AF139" t="str">
        <v>GAURAV</v>
      </c>
    </row>
    <row r="140">
      <c r="A140" t="str">
        <v>YES</v>
      </c>
      <c r="B140" t="str">
        <v>YES</v>
      </c>
      <c r="C140" t="str">
        <v>NO</v>
      </c>
      <c r="D140" t="str">
        <v>SAMAY</v>
      </c>
      <c r="E140" t="str">
        <v>AKSHAY</v>
      </c>
      <c r="F140" t="str">
        <v>MEHBOOB</v>
      </c>
      <c r="G140" t="str">
        <v>SHIVAM SHARMA</v>
      </c>
      <c r="H140" t="str">
        <v>RASHI GANGWAR</v>
      </c>
      <c r="I140" t="str">
        <v>RAJKUMARI</v>
      </c>
      <c r="J140" t="str">
        <v>SALARIED</v>
      </c>
      <c r="L140" t="str">
        <v>Dr ROBIN PRABHU</v>
      </c>
      <c r="M140">
        <v>4000000</v>
      </c>
      <c r="N140" t="str">
        <v>NOIDA</v>
      </c>
      <c r="O140">
        <v>46185</v>
      </c>
      <c r="P140">
        <v>46200</v>
      </c>
      <c r="Q140" t="str">
        <v>DL00000030980</v>
      </c>
      <c r="R140" t="str">
        <v>9880387532</v>
      </c>
      <c r="S140" t="str">
        <v>KARNATAKA</v>
      </c>
      <c r="T140" t="str">
        <v>BANGLORE</v>
      </c>
      <c r="U140" t="str">
        <v>OD</v>
      </c>
      <c r="V140" t="str">
        <v>F2 FINTECH</v>
      </c>
      <c r="W140" t="str">
        <v>ABCL</v>
      </c>
      <c r="X140">
        <v>4000000</v>
      </c>
      <c r="Y140">
        <v>4000000</v>
      </c>
      <c r="Z140" t="str">
        <v>UNSECURED</v>
      </c>
      <c r="AA140" t="str">
        <v>DROP</v>
      </c>
      <c r="AB140">
        <v>46195</v>
      </c>
      <c r="AD140" t="str">
        <v>LOGIN DONE|| system eligibility -40 lacs || CASE IS IN UNDER CREDIT REVIEW || CONSULTING LETTER HEAD REQ || CASE MOVED TO CREDIT ||  CONSULTING LETTER HEAD REQ || CUSTOMER IS NOT AVAILABLE AT GIVEN ADDRESS OF CONSULTANCY,  || SAME CUSTOMER HAS TAKE DISBURSEMENT FROM TATA-DENIED FOR ABFL DISBURSEMENT || CUSTOMER DENIED FOR LOAN</v>
      </c>
      <c r="AF140" t="str">
        <v>NAVEEN K</v>
      </c>
      <c r="AG140">
        <v>8971985197</v>
      </c>
      <c r="AH140" t="str">
        <v>Naveen.K7@adityabirlacapital.com</v>
      </c>
    </row>
    <row r="141">
      <c r="A141" t="str">
        <v>NO</v>
      </c>
      <c r="B141" t="str">
        <v>YES</v>
      </c>
      <c r="C141" t="str">
        <v>YES</v>
      </c>
      <c r="D141" t="str">
        <v>SAMAY</v>
      </c>
      <c r="E141" t="str">
        <v>PUNEET</v>
      </c>
      <c r="F141" t="str">
        <v>PUNEET</v>
      </c>
      <c r="G141" t="str">
        <v>F2 FINTECH</v>
      </c>
      <c r="H141" t="str">
        <v>F2 FINTECH</v>
      </c>
      <c r="I141" t="str">
        <v>F2 FINTECH</v>
      </c>
      <c r="J141" t="str">
        <v>SOURCER</v>
      </c>
      <c r="L141" t="str">
        <v>PARAMJEET KAUR CHAWLA</v>
      </c>
      <c r="M141" t="str">
        <v>NIL</v>
      </c>
      <c r="N141" t="str">
        <v>F2 FINTECH</v>
      </c>
      <c r="O141">
        <v>46185</v>
      </c>
      <c r="P141">
        <v>46186</v>
      </c>
      <c r="Q141">
        <v>139</v>
      </c>
      <c r="R141" t="str">
        <v>9818545385</v>
      </c>
      <c r="S141" t="str">
        <v>DELHI</v>
      </c>
      <c r="T141" t="str">
        <v>DELHI</v>
      </c>
      <c r="U141" t="str">
        <v>EDUCATION LOAN</v>
      </c>
      <c r="V141" t="str">
        <v>F2 FINTECH</v>
      </c>
      <c r="W141" t="str">
        <v>PROPELLED</v>
      </c>
      <c r="X141" t="str">
        <v>NIL</v>
      </c>
      <c r="Z141" t="str">
        <v>UNSECURED</v>
      </c>
      <c r="AA141" t="str">
        <v>HOLD</v>
      </c>
      <c r="AD141" t="str">
        <v>PENDING FOR LOGIN  || HOLD</v>
      </c>
      <c r="AF141" t="str">
        <v>NILESH KUMAR</v>
      </c>
      <c r="AH141" t="str">
        <v>NILESHKUMAR79@GMAIL.COM</v>
      </c>
    </row>
    <row r="142">
      <c r="A142" t="str">
        <v>YES</v>
      </c>
      <c r="B142" t="str">
        <v>YES</v>
      </c>
      <c r="C142" t="str">
        <v>HOLD</v>
      </c>
      <c r="D142" t="str">
        <v>RAJEEV</v>
      </c>
      <c r="E142" t="str">
        <v>PUNEET</v>
      </c>
      <c r="F142" t="str">
        <v>SAMAY</v>
      </c>
      <c r="G142" t="str">
        <v>KFS</v>
      </c>
      <c r="H142" t="str">
        <v>F2 FINTECH</v>
      </c>
      <c r="I142" t="str">
        <v>F2 FINTECH</v>
      </c>
      <c r="J142" t="str">
        <v>SOURCER</v>
      </c>
      <c r="L142" t="str">
        <v>DR CHUDASAMA VISHWA MAYURBHAI</v>
      </c>
      <c r="M142">
        <v>800000</v>
      </c>
      <c r="N142" t="str">
        <v>F2 FINTECH</v>
      </c>
      <c r="O142">
        <v>46185</v>
      </c>
      <c r="P142">
        <v>46191</v>
      </c>
      <c r="Q142" t="str">
        <v>SME000020379742</v>
      </c>
      <c r="R142" t="str">
        <v>8094711791</v>
      </c>
      <c r="S142" t="str">
        <v>RAJASTHAN</v>
      </c>
      <c r="T142" t="str">
        <v>JAIPUR</v>
      </c>
      <c r="U142" t="str">
        <v>OD</v>
      </c>
      <c r="V142" t="str">
        <v>F2 FINTECH</v>
      </c>
      <c r="W142" t="str">
        <v>BAJAJ</v>
      </c>
      <c r="X142">
        <v>750000</v>
      </c>
      <c r="Y142">
        <v>750000</v>
      </c>
      <c r="Z142" t="str">
        <v>UNSECURED</v>
      </c>
      <c r="AA142" t="str">
        <v>REJECTED</v>
      </c>
      <c r="AD142" t="str">
        <v>LOGIN DONE || CONSENT DONE|| ELIGIBILITY 7.50 L ||  DEGREE NOT VERIFIED</v>
      </c>
      <c r="AE142" t="str">
        <v>Dr. Chudasama Vishwa Mayurbhai  is a medical professional (MBBS) with approximately 3 years of experience and is currently associated with the National Institute of Medical Sciences &amp; Research (NIMS), Jaipur. The applicant is pursuing an MD in Paediatrics and resides in Jaipur, Rajasthan. She has a satisfactory credit profile with a CIBIL score of 729 and no repayment irregularities or loan bounces reported in the recent period. Currently, she has two active unsecured loan facilities (Early Salary and Oxyzo) with a total outstanding balance of approximately ₹2.16 lakhs and monthly EMI obligations of ₹28,785.We can fund 10-15 lakhs</v>
      </c>
      <c r="AF142" t="str">
        <v>vishal</v>
      </c>
      <c r="AG142">
        <v>7405912577</v>
      </c>
      <c r="AH142" t="str">
        <v>vishal.jangid@bajajfinserv.in</v>
      </c>
    </row>
    <row r="143">
      <c r="A143" t="str">
        <v>YES</v>
      </c>
      <c r="B143" t="str">
        <v>YES</v>
      </c>
      <c r="C143" t="str">
        <v>YES</v>
      </c>
      <c r="D143" t="str">
        <v>SAMAY</v>
      </c>
      <c r="E143" t="str">
        <v>PUNEET</v>
      </c>
      <c r="F143" t="str">
        <v>MEHBOOB</v>
      </c>
      <c r="G143" t="str">
        <v>PRANAV NAIR</v>
      </c>
      <c r="H143" t="str">
        <v>AMANPREET SINGH</v>
      </c>
      <c r="I143" t="str">
        <v>AMANPREET SINGH</v>
      </c>
      <c r="J143" t="str">
        <v>SOURCER</v>
      </c>
      <c r="L143" t="str">
        <v>DR AHMER ALAM</v>
      </c>
      <c r="M143">
        <v>3000000</v>
      </c>
      <c r="N143" t="str">
        <v>NOIDA</v>
      </c>
      <c r="O143">
        <v>46185</v>
      </c>
      <c r="P143">
        <v>46190</v>
      </c>
      <c r="Q143">
        <v>141</v>
      </c>
      <c r="R143" t="str">
        <v>9885924676</v>
      </c>
      <c r="S143" t="str">
        <v>TELANGANA</v>
      </c>
      <c r="T143" t="str">
        <v>HYDERABAD</v>
      </c>
      <c r="U143" t="str">
        <v>OD</v>
      </c>
      <c r="V143" t="str">
        <v>CAT EYE</v>
      </c>
      <c r="W143" t="str">
        <v>POONEWALA</v>
      </c>
      <c r="X143">
        <v>3000000</v>
      </c>
      <c r="Y143">
        <v>3000000</v>
      </c>
      <c r="Z143" t="str">
        <v>UNSECURED</v>
      </c>
      <c r="AA143" t="str">
        <v>DISBURSED</v>
      </c>
      <c r="AB143">
        <v>46189</v>
      </c>
      <c r="AC143">
        <v>46190</v>
      </c>
      <c r="AD143" t="str">
        <v>PENDING FOR LOGIN || LATEST CIBIL AND E-AADHAR  REQ || PD TO BE DONE TODAY|| VIDEO PD PENDING ||| CASE TO BE DISBURSED TODAY</v>
      </c>
      <c r="AE143" t="str">
        <v>Dr. Ahmer Alam is a  MBBS and MD-qualified doctor with 23 years of professional experience, currently running and consulting at Hind Medical &amp; Diagnostic Center, Hyderabad. He is a self-employed medical practitioner with a strong estimated monthly income of ₹5 lakh, generated through his own medical centers and consultancy assignments. The applicant resides in a self-owned house and maintains an average bank balance (ABB) of ₹1.25 lakh. His credit profile reflects a CIBIL score of 744 with no repayment bounces reported in the last six months. He currently has three active loan facilities with L&amp;T Finance, HDFC Bank, and Bajaj Finance, carrying a total outstanding balance of approximately ₹98.51 lakh and monthly EMI obligations of ₹2.04 lakh, resulting in a FOIR of 70%. The loan requirement is for clinic expansion, and based on income, experience, credit history, and repayment track record, the case demonstrates repayment capacity with an indicative eligibility of ₹25-30 lakhs</v>
      </c>
      <c r="AF143" t="str">
        <v>arjun</v>
      </c>
      <c r="AG143" t="str">
        <v>‎93560 45515</v>
      </c>
      <c r="AH143" t="str">
        <v>arjun.darade@poonawallafincorp.com</v>
      </c>
    </row>
    <row r="144">
      <c r="A144" t="str">
        <v>NO</v>
      </c>
      <c r="B144" t="str">
        <v>YES</v>
      </c>
      <c r="C144" t="str">
        <v>YES</v>
      </c>
      <c r="D144" t="str">
        <v>RAJEEV</v>
      </c>
      <c r="E144" t="str">
        <v>PUNEET</v>
      </c>
      <c r="F144" t="str">
        <v>MEHBOOB</v>
      </c>
      <c r="G144" t="str">
        <v>F2 FINTECH</v>
      </c>
      <c r="H144" t="str">
        <v>F2 FINTECH</v>
      </c>
      <c r="I144" t="str">
        <v>F2 FINTECH</v>
      </c>
      <c r="J144" t="str">
        <v>SOURCER</v>
      </c>
      <c r="L144" t="str">
        <v>PARAMJEET KAUR CHAWLA</v>
      </c>
      <c r="M144" t="str">
        <v>NIL</v>
      </c>
      <c r="N144" t="str">
        <v>F2 FINTECH</v>
      </c>
      <c r="O144">
        <v>46185</v>
      </c>
      <c r="P144">
        <v>46186</v>
      </c>
      <c r="Q144">
        <v>139</v>
      </c>
      <c r="R144" t="str">
        <v>9818545385</v>
      </c>
      <c r="S144" t="str">
        <v>DELHI</v>
      </c>
      <c r="T144" t="str">
        <v>DELHI</v>
      </c>
      <c r="U144" t="str">
        <v>EDUCATION LOAN</v>
      </c>
      <c r="V144" t="str">
        <v>F2 FINTECH</v>
      </c>
      <c r="W144" t="str">
        <v>POONEWALA</v>
      </c>
      <c r="X144" t="str">
        <v>NIL</v>
      </c>
      <c r="Z144" t="str">
        <v>UNSECURED</v>
      </c>
      <c r="AA144" t="str">
        <v>REJECTED</v>
      </c>
      <c r="AD144" t="str">
        <v>PENDING FOR LOGIN | lLOGIN DONE | CASE REJECTED DUE TO LOW CIBIL OF FATHER</v>
      </c>
      <c r="AE144" t="str">
        <v>NOT DOABLE CASE DUE TO POOR FATHER CIBIL SCORE</v>
      </c>
      <c r="AF144" t="str">
        <v>mohit</v>
      </c>
      <c r="AG144" t="str">
        <v xml:space="preserve"> 99588 75866</v>
      </c>
      <c r="AH144" t="str">
        <v>mohit.chauhan@poonawallafincorp.com</v>
      </c>
    </row>
    <row r="145">
      <c r="A145" t="str">
        <v>YES</v>
      </c>
      <c r="B145" t="str">
        <v>YES</v>
      </c>
      <c r="C145" t="str">
        <v>YES</v>
      </c>
      <c r="D145" t="str">
        <v>SAMAY</v>
      </c>
      <c r="E145" t="str">
        <v>PUNEET</v>
      </c>
      <c r="F145" t="str">
        <v>SAMAY</v>
      </c>
      <c r="G145" t="str">
        <v xml:space="preserve">AKSHAY </v>
      </c>
      <c r="H145" t="str">
        <v>MANISHA SAXENA</v>
      </c>
      <c r="I145" t="str">
        <v>SHASHANK BHARDWAJ</v>
      </c>
      <c r="J145" t="str">
        <v>SALARIED</v>
      </c>
      <c r="L145" t="str">
        <v xml:space="preserve"> DR POLIDAS GIRISH RAO</v>
      </c>
      <c r="M145">
        <v>2000000</v>
      </c>
      <c r="N145" t="str">
        <v>BAREILLY</v>
      </c>
      <c r="O145">
        <v>46186</v>
      </c>
      <c r="P145">
        <v>46196</v>
      </c>
      <c r="Q145" t="str">
        <v>DL00000031038</v>
      </c>
      <c r="R145" t="str">
        <v>9916014182</v>
      </c>
      <c r="S145" t="str">
        <v>KARNATAKA</v>
      </c>
      <c r="T145" t="str">
        <v>BANGLORE</v>
      </c>
      <c r="U145" t="str">
        <v>OD</v>
      </c>
      <c r="V145" t="str">
        <v>F2 FINTECH</v>
      </c>
      <c r="W145" t="str">
        <v>ABCL</v>
      </c>
      <c r="X145">
        <v>3000000</v>
      </c>
      <c r="Y145">
        <v>3000000</v>
      </c>
      <c r="Z145" t="str">
        <v>UNSECURED</v>
      </c>
      <c r="AA145" t="str">
        <v>DISBURSED</v>
      </c>
      <c r="AB145">
        <v>46190</v>
      </c>
      <c r="AC145">
        <v>46196</v>
      </c>
      <c r="AD145" t="str">
        <v>LOGIN DONE || CASE UNDER PROCESS || REQUIRE BANKING FROM 1ST DECEMBER ||  CASE TO BE MOVED TO CREDIT || PRISCRIPTION LETTER HEAD REQ || PENDENCY CLEARED || CASE MOVED TO CREDIT || PD DONE ON CONDITION THAT NEED TO SHOW INCOME PROOF || SM VISIT TO BE DONE TODAY || TO BE DISBURSED TODAY || AMT TO BE DOWNSIZED TODAY 30 L</v>
      </c>
      <c r="AE145" t="str">
        <v>Dr. Polidas Girish Rao is a salaried Radiologist (MBBS, MD – Radio Diagnosis) with approximately 5 years of professional experience and is currently associated with Akash Medical College, Bangalore. He earns a monthly salary of around ₹1.50 lakhs and resides in a rented accommodation in Devanahalli, Bangalore. The applicant has a satisfactory credit profile with a CIBIL score of 732 and maintains a clean repayment track record with no loan bounces reported in the last six months. He currently has three active credit facilities, including an auto loan with SBI, an overdraft with Bajaj Finance, and a guarantor obligation on a vehicle loan with Sundaram Finance, with total outstanding exposure of approximately ₹32.20 lakhs and monthly EMI obligations of ₹53,273. The proposed loan requirement is for clinic setup. We can fund 20-25 lakhs</v>
      </c>
      <c r="AF145" t="str">
        <v>MANU S</v>
      </c>
      <c r="AG145">
        <v>6362401535</v>
      </c>
      <c r="AH145" t="str">
        <v>Manu.S2@adityabirlacapital.com</v>
      </c>
    </row>
    <row r="146">
      <c r="A146" t="str">
        <v>YES</v>
      </c>
      <c r="B146" t="str">
        <v>YES</v>
      </c>
      <c r="C146" t="str">
        <v>YES</v>
      </c>
      <c r="D146" t="str">
        <v>RAJEEV</v>
      </c>
      <c r="E146" t="str">
        <v>PUNEET</v>
      </c>
      <c r="F146" t="str">
        <v>MEHBOOB</v>
      </c>
      <c r="G146" t="str">
        <v>HARSH SHARMA</v>
      </c>
      <c r="H146" t="str">
        <v>HARSH SHARMA</v>
      </c>
      <c r="I146" t="str">
        <v>HARSH SHARMA</v>
      </c>
      <c r="J146" t="str">
        <v>SALARIED</v>
      </c>
      <c r="K146">
        <v>-1</v>
      </c>
      <c r="L146" t="str">
        <v>Dr. MIR FAROOQ AHMAD</v>
      </c>
      <c r="M146">
        <v>1000000</v>
      </c>
      <c r="N146" t="str">
        <v>NOIDA</v>
      </c>
      <c r="O146">
        <v>46186</v>
      </c>
      <c r="P146">
        <v>46188</v>
      </c>
      <c r="Q146" t="str">
        <v>SME000020385414</v>
      </c>
      <c r="R146" t="str">
        <v>8851362847</v>
      </c>
      <c r="S146" t="str">
        <v>DELHI</v>
      </c>
      <c r="T146" t="str">
        <v>DELHI</v>
      </c>
      <c r="U146" t="str">
        <v>OD</v>
      </c>
      <c r="V146" t="str">
        <v>F2 FINTECH</v>
      </c>
      <c r="W146" t="str">
        <v>BAJAJ</v>
      </c>
      <c r="X146">
        <v>864000</v>
      </c>
      <c r="Y146">
        <v>864000</v>
      </c>
      <c r="Z146" t="str">
        <v>UNSECURED</v>
      </c>
      <c r="AA146" t="str">
        <v>DISBURSED</v>
      </c>
      <c r="AB146">
        <v>46186</v>
      </c>
      <c r="AC146">
        <v>46189</v>
      </c>
      <c r="AD146" t="str">
        <v>LOGIN DONE , -1 CIBIL 8 L ELIGIBILITY CASE MOVED TO CREDIT</v>
      </c>
      <c r="AE146" t="str">
        <v>Dr. Mir Farooq Ahmad  is an MBBS-qualified medical professional with approximately 6 years of experience. He is currently employed with Tata Consultancy Services (TCS), Gurugram, and also earns additional consultancy income, resulting in a total monthly income of around ₹60,000. The applicant resides in a self-owned residence in South Delhi and maintains a stable professional profile. He has no active loan obligations, no existing EMI burden, and no reported repayment irregularities or cheque bounces. The proposed funding requirement is for clinic setup. We  can fund upto 10 lakhs</v>
      </c>
      <c r="AF146" t="str">
        <v>Md shuaib Khan</v>
      </c>
      <c r="AG146">
        <v>9161252501</v>
      </c>
      <c r="AH146" t="str">
        <v>mdshuaib.khan@bajajfinserv.in</v>
      </c>
    </row>
    <row r="147">
      <c r="A147" t="str">
        <v>YES</v>
      </c>
      <c r="B147" t="str">
        <v>YES</v>
      </c>
      <c r="C147" t="str">
        <v>YES</v>
      </c>
      <c r="D147" t="str">
        <v>SAMAY</v>
      </c>
      <c r="E147" t="str">
        <v>AKSHAY</v>
      </c>
      <c r="F147" t="str">
        <v>SAMAY</v>
      </c>
      <c r="G147" t="str">
        <v>ANKUSH YADAV</v>
      </c>
      <c r="H147" t="str">
        <v xml:space="preserve">ANURAG SHARMA </v>
      </c>
      <c r="I147" t="str">
        <v>SHASHANK BHARDWAJ</v>
      </c>
      <c r="J147" t="str">
        <v>SALARIED</v>
      </c>
      <c r="L147" t="str">
        <v>DR TARUN KUMAR</v>
      </c>
      <c r="M147">
        <v>3500000</v>
      </c>
      <c r="N147" t="str">
        <v>BAREILLY</v>
      </c>
      <c r="O147">
        <v>46186</v>
      </c>
      <c r="P147">
        <v>46196</v>
      </c>
      <c r="Q147" t="str">
        <v>386BZ8723592</v>
      </c>
      <c r="R147" t="str">
        <v>8285502338</v>
      </c>
      <c r="S147" t="str">
        <v>UTTAR PRADESH</v>
      </c>
      <c r="T147" t="str">
        <v>GHAZIABAD</v>
      </c>
      <c r="U147" t="str">
        <v>OD</v>
      </c>
      <c r="V147" t="str">
        <v>F2 FINTECH</v>
      </c>
      <c r="W147" t="str">
        <v>TATA</v>
      </c>
      <c r="X147">
        <v>1000000</v>
      </c>
      <c r="Y147">
        <v>2000000</v>
      </c>
      <c r="Z147" t="str">
        <v>UNSECURED</v>
      </c>
      <c r="AA147" t="str">
        <v>DISBURSED</v>
      </c>
      <c r="AB147">
        <v>46190</v>
      </c>
      <c r="AC147">
        <v>46196</v>
      </c>
      <c r="AD147" t="str">
        <v>LOGIN DONE || CASE MOVED TO CREDIT || PD TO BE DONE TODAY || VIDEP PD PENDING || CASE IS IN CREDIT FOR DISCUSSION || RCU INITIATED|| CX WILL TAKE 20 L FROM TATA || AMT WILL BE COUNTER 10 L DUE TO 0.25% SUBVENTIONED</v>
      </c>
      <c r="AF147" t="str">
        <v>MAMTA SINGH</v>
      </c>
      <c r="AG147">
        <v>7982612369</v>
      </c>
      <c r="AH147" t="str">
        <v>mamta.singh@tatacapital.com</v>
      </c>
    </row>
    <row r="148">
      <c r="A148" t="str">
        <v>YES</v>
      </c>
      <c r="B148" t="str">
        <v>YES</v>
      </c>
      <c r="C148" t="str">
        <v>NO</v>
      </c>
      <c r="D148" t="str">
        <v>RAJEEV</v>
      </c>
      <c r="E148" t="str">
        <v>AKSHAY</v>
      </c>
      <c r="F148" t="str">
        <v>MEHBOOB</v>
      </c>
      <c r="G148" t="str">
        <v>SHIVAM SHARMA</v>
      </c>
      <c r="H148" t="str">
        <v>RASHI GANGWAR</v>
      </c>
      <c r="I148" t="str">
        <v>RAJKUMARI</v>
      </c>
      <c r="J148" t="str">
        <v>SALARIED</v>
      </c>
      <c r="K148">
        <v>752</v>
      </c>
      <c r="L148" t="str">
        <v>DR PANJAJ NISHAD</v>
      </c>
      <c r="M148">
        <v>2500000</v>
      </c>
      <c r="N148" t="str">
        <v>NOIDA</v>
      </c>
      <c r="O148">
        <v>46186</v>
      </c>
      <c r="P148">
        <v>46202</v>
      </c>
      <c r="Q148" t="str">
        <v>SME000020385763</v>
      </c>
      <c r="R148" t="str">
        <v>9119625269</v>
      </c>
      <c r="S148" t="str">
        <v>DELHI</v>
      </c>
      <c r="T148" t="str">
        <v>DELHI</v>
      </c>
      <c r="U148" t="str">
        <v>OD</v>
      </c>
      <c r="V148" t="str">
        <v>F2 FINTECH</v>
      </c>
      <c r="W148" t="str">
        <v>BAJAJ</v>
      </c>
      <c r="X148">
        <v>399000</v>
      </c>
      <c r="Y148">
        <v>399000</v>
      </c>
      <c r="Z148" t="str">
        <v>UNSECURED</v>
      </c>
      <c r="AA148" t="str">
        <v>APPROVED</v>
      </c>
      <c r="AB148">
        <v>46186</v>
      </c>
      <c r="AD148" t="str">
        <v>LOGIN DONE, CIBIL CONSENT LINK SENT TO CUSTOMER 22 L ELIGIBILITY CASE MOVED TO CREDIT || REG NOT BEING VERIFIED</v>
      </c>
      <c r="AF148" t="str">
        <v>MD SHUAIB KHAN</v>
      </c>
      <c r="AG148">
        <v>9161252501</v>
      </c>
      <c r="AH148" t="str">
        <v>mdshuaib.khan@bajajfinserv.in</v>
      </c>
    </row>
    <row r="149" xml:space="preserve">
      <c r="A149" t="str">
        <v>NO</v>
      </c>
      <c r="B149" t="str">
        <v>YES</v>
      </c>
      <c r="C149" t="str">
        <v>NO</v>
      </c>
      <c r="D149" t="str">
        <v>SAMAY</v>
      </c>
      <c r="E149" t="str">
        <v>AKSHAY</v>
      </c>
      <c r="F149" t="str">
        <v>SAMAY</v>
      </c>
      <c r="G149" t="str">
        <v>SHIVAM SINGH</v>
      </c>
      <c r="H149" t="str">
        <v>MANVI BHARADWAJ</v>
      </c>
      <c r="I149" t="str">
        <v>AMANPREET SINGH</v>
      </c>
      <c r="J149" t="str">
        <v>SALARIED</v>
      </c>
      <c r="K149">
        <v>771</v>
      </c>
      <c r="L149" t="str">
        <v xml:space="preserve">DR RIYA BISWAL </v>
      </c>
      <c r="M149">
        <v>2000000</v>
      </c>
      <c r="N149" t="str">
        <v>NOIDA</v>
      </c>
      <c r="O149">
        <v>46186</v>
      </c>
      <c r="P149">
        <v>46188</v>
      </c>
      <c r="Q149" t="str">
        <v>SME000020386164</v>
      </c>
      <c r="R149" t="str">
        <v>8112169815</v>
      </c>
      <c r="S149" t="str">
        <v>ORISSA</v>
      </c>
      <c r="T149" t="str">
        <v>SUNDARGARH</v>
      </c>
      <c r="U149" t="str">
        <v>OD</v>
      </c>
      <c r="V149" t="str">
        <v>F2 FINTECH</v>
      </c>
      <c r="W149" t="str">
        <v>BAJAJ</v>
      </c>
      <c r="X149">
        <v>3000000</v>
      </c>
      <c r="Y149">
        <v>3000000</v>
      </c>
      <c r="Z149" t="str">
        <v>UNSECURED</v>
      </c>
      <c r="AA149" t="str">
        <v>HOLD</v>
      </c>
      <c r="AD149" t="str">
        <v>LOGIN DONE || CONSENT LINK SENT TO CUSTOMER || CONSENT PENDING FROM CUSTOMER SIDE || CUSTOMER NOT RESPONDING</v>
      </c>
      <c r="AE149" t="str" xml:space="preserve">
        <v xml:space="preserve">pplicant is a salaried medical professional holding an MBBS degree with 5 years of experience and currently employed at PHC Khuntgaon under CHC Lahunipara, Sundargarh, Odisha. The applicant has declared a total monthly income of ₹1,04,789, received through salary credits in an HDFC Bank account.
The applicant maintains a strong credit profile with a CIBIL score of 771 and satisfactory banking conduct. Existing obligations comprise 1 active loan account with HDFC Bank, carrying a monthly EMI obligation of ₹18,830. The applicant maintains an Average Bank Balance (ABB) of ₹57,882</v>
      </c>
      <c r="AF149" t="str">
        <v>RAHUL SAH</v>
      </c>
      <c r="AG149">
        <v>8984836983</v>
      </c>
      <c r="AH149" t="str">
        <v>rahul.sah@bajajfinserv.in</v>
      </c>
    </row>
    <row r="150">
      <c r="A150" t="str">
        <v>YES</v>
      </c>
      <c r="B150" t="str">
        <v>YES</v>
      </c>
      <c r="C150" t="str">
        <v>YES</v>
      </c>
      <c r="D150" t="str">
        <v>SAMAY</v>
      </c>
      <c r="E150" t="str">
        <v>PUNEET</v>
      </c>
      <c r="F150" t="str">
        <v>MEHBOOB</v>
      </c>
      <c r="G150" t="str">
        <v>AMAN SINGH</v>
      </c>
      <c r="H150" t="str">
        <v>VINEET TIWARI</v>
      </c>
      <c r="I150" t="str">
        <v>VINEET TIWARI</v>
      </c>
      <c r="J150" t="str">
        <v>SALARIED</v>
      </c>
      <c r="K150">
        <v>755</v>
      </c>
      <c r="L150" t="str">
        <v>DR. NILABHA BHATTACHARYYA</v>
      </c>
      <c r="M150" t="str">
        <v>NIL</v>
      </c>
      <c r="N150" t="str">
        <v>NOIDA</v>
      </c>
      <c r="O150">
        <v>46186</v>
      </c>
      <c r="P150">
        <v>46188</v>
      </c>
      <c r="Q150" t="str">
        <v>542BZ8655457</v>
      </c>
      <c r="R150" t="str">
        <v>9800876482</v>
      </c>
      <c r="S150" t="str">
        <v>WEST BENGAL</v>
      </c>
      <c r="T150" t="str">
        <v>HOWRAH</v>
      </c>
      <c r="U150" t="str">
        <v>OD</v>
      </c>
      <c r="V150" t="str">
        <v>F2 FINTECH</v>
      </c>
      <c r="W150" t="str">
        <v>TATA</v>
      </c>
      <c r="Z150" t="str">
        <v>UNSECURED</v>
      </c>
      <c r="AA150" t="str">
        <v>REJECTED</v>
      </c>
      <c r="AD150" t="str">
        <v xml:space="preserve">LOGIN DONE || CASE ALRAEDY LOGIN </v>
      </c>
      <c r="AE150" t="str">
        <v>Dr. Nilabha Bhattacharyya is an experienced MBBS doctor with 18 years of professional practice, working as a Government Salaried employee and Consultant. He has a stable monthly income of approximately ₹1.70 lakh (₹1.22 lakh salary + ₹50,000 consultancy income) and resides in his own house in Kalyani, West Bengal. The customer maintains a satisfactory credit profile with no reported EMI bounces and a diversified credit exposure comprising home loan, personal loans, overdraft facilities, auto loan, and two-wheeler loan. Currently, he has 9 active loan accounts with total outstanding obligations of around ₹81.90 lakh and monthly EMI commitments of ₹1.63 lakh, resulting in a high FOIR of approximately 70%. Existing secured exposure is around ₹44.30 lakh and unsecured exposure is around ₹22.15 lakh. The proposed loan requirement is for clinic setup. We can not fund due to overobligation</v>
      </c>
      <c r="AF150" t="str">
        <v>MAMTA SINGH</v>
      </c>
      <c r="AG150">
        <v>7982612369</v>
      </c>
      <c r="AH150" t="str">
        <v>mamta.singh@tatacapital.com</v>
      </c>
    </row>
    <row r="151">
      <c r="A151" t="str">
        <v>YES</v>
      </c>
      <c r="B151" t="str">
        <v>YES</v>
      </c>
      <c r="C151" t="str">
        <v>YES</v>
      </c>
      <c r="D151" t="str">
        <v>RAJEEV</v>
      </c>
      <c r="E151" t="str">
        <v>PUNEET</v>
      </c>
      <c r="F151" t="str">
        <v>SAMAY</v>
      </c>
      <c r="G151" t="str">
        <v>AMAN SINGH</v>
      </c>
      <c r="H151" t="str">
        <v>VINEET TIWARI</v>
      </c>
      <c r="I151" t="str">
        <v>VINEET TIWARI</v>
      </c>
      <c r="J151" t="str">
        <v>SALARIED</v>
      </c>
      <c r="K151">
        <v>755</v>
      </c>
      <c r="L151" t="str">
        <v>DR. NILABHA BHATTACHARYYA</v>
      </c>
      <c r="M151" t="str">
        <v>NIL</v>
      </c>
      <c r="N151" t="str">
        <v>NOIDA</v>
      </c>
      <c r="O151">
        <v>46186</v>
      </c>
      <c r="P151">
        <v>46188</v>
      </c>
      <c r="Q151">
        <v>170724126</v>
      </c>
      <c r="R151" t="str">
        <v>9800876482</v>
      </c>
      <c r="S151" t="str">
        <v>WEST BENGAL</v>
      </c>
      <c r="T151" t="str">
        <v>HOWRAH</v>
      </c>
      <c r="U151" t="str">
        <v>DOD</v>
      </c>
      <c r="V151" t="str">
        <v>F2 FINTECH</v>
      </c>
      <c r="W151" t="str">
        <v>CHOLA</v>
      </c>
      <c r="Z151" t="str">
        <v>UNSECURED</v>
      </c>
      <c r="AA151" t="str">
        <v>REJECTED</v>
      </c>
      <c r="AD151" t="str">
        <v>LOGIN DONE || CASE IS IN CREDIT REVIEW PD TO BE DONE TODAY || OVEROBLIGATED</v>
      </c>
      <c r="AE151" t="str">
        <v>Dr. Nilabha Bhattacharyya is an experienced MBBS doctor with 18 years of professional practice, working as a Government Salaried employee and Consultant. He has a stable monthly income of approximately ₹1.70 lakh (₹1.22 lakh salary + ₹50,000 consultancy income) and resides in his own house in Kalyani, West Bengal. The customer maintains a satisfactory credit profile with no reported EMI bounces and a diversified credit exposure comprising home loan, personal loans, overdraft facilities, auto loan, and two-wheeler loan. Currently, he has 9 active loan accounts with total outstanding obligations of around ₹81.90 lakh and monthly EMI commitments of ₹1.63 lakh, resulting in a high FOIR of approximately 70%. Existing secured exposure is around ₹44.30 lakh and unsecured exposure is around ₹22.15 lakh. The proposed loan requirement is for clinic setup. We can not fund due to overobligation</v>
      </c>
      <c r="AF151" t="str">
        <v>biswajitpm</v>
      </c>
      <c r="AG151" t="str">
        <v>91347 24410</v>
      </c>
      <c r="AH151" t="str">
        <v>biswajitpm@chola.murugappa.com</v>
      </c>
    </row>
    <row r="152">
      <c r="A152" t="str">
        <v>YES</v>
      </c>
      <c r="B152" t="str">
        <v>YES</v>
      </c>
      <c r="C152" t="str">
        <v>YES</v>
      </c>
      <c r="D152" t="str">
        <v>SAMAY</v>
      </c>
      <c r="E152" t="str">
        <v>AKSHAY</v>
      </c>
      <c r="F152" t="str">
        <v>SAMAY</v>
      </c>
      <c r="G152" t="str">
        <v>KAPIL BASOYA</v>
      </c>
      <c r="H152" t="str">
        <v>RAHUL SAHA</v>
      </c>
      <c r="I152" t="str">
        <v>RAHUL SAHA</v>
      </c>
      <c r="J152" t="str">
        <v>SOURCER</v>
      </c>
      <c r="L152" t="str">
        <v>DR KRISHAN DEV VASISHT</v>
      </c>
      <c r="M152">
        <v>3000000</v>
      </c>
      <c r="N152" t="str">
        <v>NOIDA</v>
      </c>
      <c r="O152">
        <v>46186</v>
      </c>
      <c r="P152">
        <v>46190</v>
      </c>
      <c r="Q152">
        <v>170724245</v>
      </c>
      <c r="R152" t="str">
        <v>9814521676</v>
      </c>
      <c r="S152" t="str">
        <v>PUNJAB</v>
      </c>
      <c r="T152" t="str">
        <v>FAZLIKA</v>
      </c>
      <c r="U152" t="str">
        <v>DOD</v>
      </c>
      <c r="V152" t="str">
        <v>F2 FINTECH</v>
      </c>
      <c r="W152" t="str">
        <v>CHOLA</v>
      </c>
      <c r="X152">
        <v>2000000</v>
      </c>
      <c r="Y152">
        <v>2000000</v>
      </c>
      <c r="Z152" t="str">
        <v>UNSECURED</v>
      </c>
      <c r="AA152" t="str">
        <v>DISBURSED</v>
      </c>
      <c r="AB152">
        <v>46190</v>
      </c>
      <c r="AC152">
        <v>46191</v>
      </c>
      <c r="AD152" t="str">
        <v>LOGIN DONE || NEED ADDITINAL BANKING || CASE MOVED TO CREDIT || PD TO BE DONE TODAY ||  CO-APP DOCS REQ-PD TO BE DONE TODAY</v>
      </c>
      <c r="AF152" t="str">
        <v>surinder sj</v>
      </c>
      <c r="AG152">
        <v>9876526324</v>
      </c>
      <c r="AH152" t="str">
        <v>surindersj@chola1.murugappa.com</v>
      </c>
    </row>
    <row r="153">
      <c r="A153" t="str">
        <v>YES</v>
      </c>
      <c r="B153" t="str">
        <v>YES</v>
      </c>
      <c r="C153" t="str">
        <v>NO</v>
      </c>
      <c r="D153" t="str">
        <v>SAMAY</v>
      </c>
      <c r="E153" t="str">
        <v>AKSHAY</v>
      </c>
      <c r="F153" t="str">
        <v>SAMAY</v>
      </c>
      <c r="G153" t="str">
        <v>SUMIT CHAUDHARY</v>
      </c>
      <c r="H153" t="str">
        <v>MANVI BHARADWAJ</v>
      </c>
      <c r="I153" t="str">
        <v>AMANPREET SINGH</v>
      </c>
      <c r="J153" t="str">
        <v>SALARIED</v>
      </c>
      <c r="K153">
        <v>733</v>
      </c>
      <c r="L153" t="str">
        <v>DR ANIL KUMAR SINGH</v>
      </c>
      <c r="M153" t="str">
        <v>NIL</v>
      </c>
      <c r="N153" t="str">
        <v>NOIDA</v>
      </c>
      <c r="O153">
        <v>46186</v>
      </c>
      <c r="Q153" t="str">
        <v>DL00000031087</v>
      </c>
      <c r="R153" t="str">
        <v>9905089367</v>
      </c>
      <c r="S153" t="str">
        <v>BIHAR</v>
      </c>
      <c r="T153" t="str">
        <v>BHOJPUR</v>
      </c>
      <c r="U153" t="str">
        <v>DOD</v>
      </c>
      <c r="V153" t="str">
        <v>F2 FINTECH</v>
      </c>
      <c r="W153" t="str">
        <v>ABCL</v>
      </c>
      <c r="Z153" t="str">
        <v>UNSECURED</v>
      </c>
      <c r="AA153" t="str">
        <v>REJECTED</v>
      </c>
      <c r="AD153" t="str">
        <v>Rule 18 - Overdue CC &gt; 25000 &amp; HR</v>
      </c>
    </row>
    <row r="154">
      <c r="A154" t="str">
        <v>NO</v>
      </c>
      <c r="B154" t="str">
        <v>NO</v>
      </c>
      <c r="C154" t="str">
        <v>HOLD</v>
      </c>
      <c r="D154" t="str">
        <v>RAJEEV</v>
      </c>
      <c r="E154" t="str">
        <v>MEETING CASE</v>
      </c>
      <c r="F154" t="str">
        <v>SAMAY</v>
      </c>
      <c r="G154" t="str">
        <v>SANJEEV</v>
      </c>
      <c r="H154" t="str">
        <v>ANIL KUMAR</v>
      </c>
      <c r="I154" t="str">
        <v>SHASHANK BHARDWAJ</v>
      </c>
      <c r="J154" t="str">
        <v>SALARIED</v>
      </c>
      <c r="K154">
        <v>-1</v>
      </c>
      <c r="L154" t="str">
        <v>DR PANKAJ SINGH</v>
      </c>
      <c r="M154">
        <v>2500000</v>
      </c>
      <c r="N154" t="str">
        <v>BAREILLY</v>
      </c>
      <c r="O154">
        <v>46186</v>
      </c>
      <c r="P154">
        <v>46188</v>
      </c>
      <c r="Q154" t="str">
        <v>SME000020379792</v>
      </c>
      <c r="R154" t="str">
        <v>8433403985</v>
      </c>
      <c r="S154" t="str">
        <v>MADHYA PRADESH</v>
      </c>
      <c r="T154" t="str">
        <v>BHOPAL</v>
      </c>
      <c r="U154" t="str">
        <v>OD</v>
      </c>
      <c r="V154" t="str">
        <v>F2 FINTECH</v>
      </c>
      <c r="W154" t="str">
        <v>BAJAJ</v>
      </c>
      <c r="X154">
        <v>855000</v>
      </c>
      <c r="Y154">
        <v>855000</v>
      </c>
      <c r="Z154" t="str">
        <v>UNSECURED</v>
      </c>
      <c r="AA154" t="str">
        <v>DISBURSED</v>
      </c>
      <c r="AB154">
        <v>46186</v>
      </c>
      <c r="AC154">
        <v>46189</v>
      </c>
      <c r="AD154" t="str">
        <v>SM DIRECT COLLECT THE DOCUMENTS -1 CIBIL CASE PROCEED ON BANKING BASES MBBS PROFILE</v>
      </c>
      <c r="AE154" t="str">
        <v>MEETING CASE</v>
      </c>
      <c r="AF154" t="str">
        <v>DEVESH</v>
      </c>
      <c r="AG154" t="str">
        <v>76930 54598</v>
      </c>
    </row>
    <row r="155">
      <c r="A155" t="str">
        <v>YES</v>
      </c>
      <c r="B155" t="str">
        <v>YES</v>
      </c>
      <c r="C155" t="str">
        <v>HOLD</v>
      </c>
      <c r="D155" t="str">
        <v>RAJEEV</v>
      </c>
      <c r="E155" t="str">
        <v>AKSHAY</v>
      </c>
      <c r="F155" t="str">
        <v>MEHBOOB</v>
      </c>
      <c r="G155" t="str">
        <v>AMAN SINGH</v>
      </c>
      <c r="H155" t="str">
        <v>VINEET TIWARI</v>
      </c>
      <c r="I155" t="str">
        <v>VINEET TIWARI</v>
      </c>
      <c r="J155" t="str">
        <v>SALARIED</v>
      </c>
      <c r="K155">
        <v>696</v>
      </c>
      <c r="L155" t="str">
        <v xml:space="preserve">DR NAYANA DAMODAR SIRSAT </v>
      </c>
      <c r="M155" t="str">
        <v>NIL</v>
      </c>
      <c r="N155" t="str">
        <v>NOIDA</v>
      </c>
      <c r="O155">
        <v>46188</v>
      </c>
      <c r="P155">
        <v>46188</v>
      </c>
      <c r="Q155">
        <v>153</v>
      </c>
      <c r="R155" t="str">
        <v>9850813306</v>
      </c>
      <c r="S155" t="str">
        <v>MAHARASHTRA</v>
      </c>
      <c r="T155" t="str">
        <v>BEED</v>
      </c>
      <c r="U155" t="str">
        <v>OD</v>
      </c>
      <c r="V155" t="str">
        <v>F2 FINTECH</v>
      </c>
      <c r="W155" t="str">
        <v>ABCL</v>
      </c>
      <c r="Z155" t="str">
        <v>UNSECURED</v>
      </c>
      <c r="AA155" t="str">
        <v>REJECTED</v>
      </c>
      <c r="AD155" t="str">
        <v>LOGIN DONE</v>
      </c>
      <c r="AF155" t="str">
        <v>mahesh</v>
      </c>
      <c r="AG155" t="str">
        <v>81049 49069</v>
      </c>
      <c r="AH155" t="str">
        <v>mahesh.waghmare@adityabirlacapital.com</v>
      </c>
    </row>
    <row r="156">
      <c r="A156" t="str">
        <v>YES</v>
      </c>
      <c r="B156" t="str">
        <v>YES</v>
      </c>
      <c r="C156" t="str">
        <v>YES</v>
      </c>
      <c r="D156" t="str">
        <v>RAJEEV</v>
      </c>
      <c r="E156" t="str">
        <v>PUNEET</v>
      </c>
      <c r="F156" t="str">
        <v>MEHBOOB</v>
      </c>
      <c r="G156" t="str">
        <v>KAPIL BASOYA</v>
      </c>
      <c r="H156" t="str">
        <v>RAHUL SAHA</v>
      </c>
      <c r="I156" t="str">
        <v>RAHUL SAHA</v>
      </c>
      <c r="J156" t="str">
        <v>SOURCER</v>
      </c>
      <c r="L156" t="str">
        <v>DR ANEEZ KODAMBIATH ARAKKAL</v>
      </c>
      <c r="M156">
        <v>3000000</v>
      </c>
      <c r="N156" t="str">
        <v>NOIDA</v>
      </c>
      <c r="O156">
        <v>46188</v>
      </c>
      <c r="P156">
        <v>46190</v>
      </c>
      <c r="Q156">
        <v>154</v>
      </c>
      <c r="R156" t="str">
        <v>8113945266</v>
      </c>
      <c r="S156" t="str">
        <v>KERALA</v>
      </c>
      <c r="T156" t="str">
        <v>KOZHIKODE</v>
      </c>
      <c r="U156" t="str">
        <v>OD</v>
      </c>
      <c r="V156" t="str">
        <v>F2 FINTECH</v>
      </c>
      <c r="W156" t="str">
        <v>LNT</v>
      </c>
      <c r="X156">
        <v>3000000</v>
      </c>
      <c r="Y156">
        <v>3000000</v>
      </c>
      <c r="Z156" t="str">
        <v>UNSECURED</v>
      </c>
      <c r="AA156" t="str">
        <v>REJECTED</v>
      </c>
      <c r="AD156" t="str">
        <v>LOGIN DONE || CASE WILL MOVED TO CREDIT || BUSINESS BOARD PHOTO REQ-SENT TO BANKER ITS UNDER PROCESS ||  DPD IN CREDIT CARD AND AUTO LOAN,3 LOANS ARE REQTRUCTURED</v>
      </c>
      <c r="AE156" t="str">
        <v>Dr. Aneez Kodambiath Arakkal, a 48-year-old MBBS doctor with 18 years of experience, is self-employed and holds a 20% ownership stake in a hospital. He earns an estimated monthly income of ₹4.0–5.0 lakhs through hospital operations and consultancy practice. The applicant has an active credit profile with 6 running loans, including a housing loan, auto loan, used car loan, gold loan, and consumer loans, with total outstanding obligations of approximately ₹62.93 lakhs and monthly EMI commitments of ₹72,372. Repayment track record is satisfactory with no reported bounces in the last 6 months. The loan requirement is for hospital expansion. Overall, the profile appears stable with substantial professional experience and asset ownership. We can fund 30-35 lakhs</v>
      </c>
      <c r="AF156" t="str">
        <v>Nikhilk2</v>
      </c>
      <c r="AG156">
        <v>9961455113</v>
      </c>
      <c r="AH156" t="str">
        <v>Nikhilk2@ltfs.com</v>
      </c>
    </row>
    <row r="157">
      <c r="A157" t="str">
        <v>YES</v>
      </c>
      <c r="B157" t="str">
        <v>YES</v>
      </c>
      <c r="C157" t="str">
        <v>NO</v>
      </c>
      <c r="D157" t="str">
        <v>RAJEEV</v>
      </c>
      <c r="E157" t="str">
        <v>AKSHAY</v>
      </c>
      <c r="F157" t="str">
        <v>MEHBOOB</v>
      </c>
      <c r="G157" t="str">
        <v>ANKUSH YADAV</v>
      </c>
      <c r="H157" t="str">
        <v xml:space="preserve">ANURAG SHARMA </v>
      </c>
      <c r="I157" t="str">
        <v>SHASHANK BHARDWAJ</v>
      </c>
      <c r="J157" t="str">
        <v>SALARIED</v>
      </c>
      <c r="L157" t="str">
        <v>DR PRIYANKA KUMARI</v>
      </c>
      <c r="M157">
        <v>1000000</v>
      </c>
      <c r="N157" t="str">
        <v>BAREILLY</v>
      </c>
      <c r="O157">
        <v>46188</v>
      </c>
      <c r="P157">
        <v>46190</v>
      </c>
      <c r="Q157" t="str">
        <v>SME000020401385</v>
      </c>
      <c r="R157" t="str">
        <v>9801494749</v>
      </c>
      <c r="S157" t="str">
        <v>GUJARAT</v>
      </c>
      <c r="T157" t="str">
        <v>AHMEDABAD</v>
      </c>
      <c r="U157" t="str">
        <v>OD</v>
      </c>
      <c r="V157" t="str">
        <v>F2 FINTECH</v>
      </c>
      <c r="W157" t="str">
        <v>BAJAJ</v>
      </c>
      <c r="Z157" t="str">
        <v>UNSECURED</v>
      </c>
      <c r="AA157" t="str">
        <v>REJECTED</v>
      </c>
      <c r="AD157" t="str">
        <v>LOGIN DONE ||  CURRENT ADDRESS PROOF REQ ||  DEGREE NOT VERIFIED</v>
      </c>
      <c r="AF157" t="str">
        <v>shashank</v>
      </c>
      <c r="AG157">
        <v>8795692561</v>
      </c>
      <c r="AH157" t="str">
        <v>shashank.bhatt@bajajfinserv.in</v>
      </c>
    </row>
    <row r="158">
      <c r="A158" t="str">
        <v>YES</v>
      </c>
      <c r="B158" t="str">
        <v>YES</v>
      </c>
      <c r="C158" t="str">
        <v>YES</v>
      </c>
      <c r="D158" t="str">
        <v>RAJEEV</v>
      </c>
      <c r="E158" t="str">
        <v>PUNEET</v>
      </c>
      <c r="F158" t="str">
        <v>MEHBOOB</v>
      </c>
      <c r="G158" t="str">
        <v>KAPIL BASOYA</v>
      </c>
      <c r="H158" t="str">
        <v>RAHUL SAHA</v>
      </c>
      <c r="I158" t="str">
        <v>RAHUL SAHA</v>
      </c>
      <c r="J158" t="str">
        <v>SOURCER</v>
      </c>
      <c r="L158" t="str">
        <v>DR ANEEZ KODAMBIATH ARAKKAL</v>
      </c>
      <c r="M158">
        <v>3000000</v>
      </c>
      <c r="N158" t="str">
        <v>NOIDA</v>
      </c>
      <c r="O158">
        <v>46188</v>
      </c>
      <c r="P158">
        <v>46190</v>
      </c>
      <c r="Q158" t="str">
        <v>DL00000031112</v>
      </c>
      <c r="R158" t="str">
        <v>8113945266</v>
      </c>
      <c r="S158" t="str">
        <v>KERALA</v>
      </c>
      <c r="T158" t="str">
        <v>KOZHIKODE</v>
      </c>
      <c r="U158" t="str">
        <v>OD</v>
      </c>
      <c r="V158" t="str">
        <v>F2 FINTECH</v>
      </c>
      <c r="W158" t="str">
        <v>ABCL</v>
      </c>
      <c r="X158">
        <v>3000000</v>
      </c>
      <c r="Y158">
        <v>3000000</v>
      </c>
      <c r="Z158" t="str">
        <v>UNSECURED</v>
      </c>
      <c r="AA158" t="str">
        <v>DISBURSED</v>
      </c>
      <c r="AB158">
        <v>46190</v>
      </c>
      <c r="AC158">
        <v>46191</v>
      </c>
      <c r="AD158" t="str">
        <v>LOGIN DONE || MR SEGMENT || CIBIL 797 || CASE MOVED TO CREDIT || CASE IS IN CREDIT QUE PD TO BE DONE TODAY || CASE DISBURSED</v>
      </c>
      <c r="AE158" t="str">
        <v>Dr. Aneez Kodambiath Arakkal, a 48-year-old MBBS doctor with 18 years of experience, is self-employed and holds a 20% ownership stake in a hospital. He earns an estimated monthly income of ₹4.0–5.0 lakhs through hospital operations and consultancy practice. The applicant has an active credit profile with 6 running loans, including a housing loan, auto loan, used car loan, gold loan, and consumer loans, with total outstanding obligations of approximately ₹62.93 lakhs and monthly EMI commitments of ₹72,372. Repayment track record is satisfactory with no reported bounces in the last 6 months. The loan requirement is for hospital expansion. Overall, the profile appears stable with substantial professional experience and asset ownership. We can fund 30-35 lakhs</v>
      </c>
      <c r="AF158" t="str">
        <v>Abhijay</v>
      </c>
      <c r="AG158">
        <v>9619340861</v>
      </c>
      <c r="AH158" t="str">
        <v>Abhijay.Ragesh@adityabirlacapital.com</v>
      </c>
    </row>
    <row r="159">
      <c r="A159" t="str">
        <v>YES</v>
      </c>
      <c r="B159" t="str">
        <v>YES</v>
      </c>
      <c r="C159" t="str">
        <v>YES</v>
      </c>
      <c r="D159" t="str">
        <v>RAJEEV</v>
      </c>
      <c r="E159" t="str">
        <v>AKSHAY</v>
      </c>
      <c r="F159" t="str">
        <v>MEHBOOB</v>
      </c>
      <c r="G159" t="str">
        <v>MANOJ KUMAR</v>
      </c>
      <c r="H159" t="str">
        <v>RIYA CHADDHA</v>
      </c>
      <c r="I159" t="str">
        <v>VINEET TIWARI</v>
      </c>
      <c r="J159" t="str">
        <v>SALARIED</v>
      </c>
      <c r="L159" t="str">
        <v>DR CHETNA SHARMA</v>
      </c>
      <c r="M159">
        <v>2500000</v>
      </c>
      <c r="N159" t="str">
        <v>NOIDA</v>
      </c>
      <c r="O159">
        <v>46188</v>
      </c>
      <c r="P159">
        <v>46196</v>
      </c>
      <c r="Q159">
        <v>157</v>
      </c>
      <c r="R159" t="str">
        <v>9779026370</v>
      </c>
      <c r="S159" t="str">
        <v>PUNJAB</v>
      </c>
      <c r="T159" t="str">
        <v>JALANDHAR</v>
      </c>
      <c r="U159" t="str">
        <v>OD</v>
      </c>
      <c r="V159" t="str">
        <v>F2 FINTECH</v>
      </c>
      <c r="W159" t="str">
        <v>LNT</v>
      </c>
      <c r="Z159" t="str">
        <v>UNSECURED</v>
      </c>
      <c r="AA159" t="str">
        <v>HOLD</v>
      </c>
      <c r="AD159" t="str">
        <v>PENDING FOR LOGIN ||  CUSTOMER CONFIRMATION IS PENDING || OVD REQ|| DOCS PENDING, DR NOT RESPONDING</v>
      </c>
      <c r="AF159" t="str">
        <v>Kumar</v>
      </c>
      <c r="AG159">
        <v>9478703988</v>
      </c>
      <c r="AH159" t="str">
        <v>Kumar.tinku@ltfs.com</v>
      </c>
    </row>
    <row r="160">
      <c r="A160" t="str">
        <v>YES</v>
      </c>
      <c r="B160" t="str">
        <v>YES</v>
      </c>
      <c r="C160" t="str">
        <v>YES</v>
      </c>
      <c r="D160" t="str">
        <v>RAJEEV</v>
      </c>
      <c r="E160" t="str">
        <v>AKSHAY</v>
      </c>
      <c r="F160" t="str">
        <v>SAMAY</v>
      </c>
      <c r="G160" t="str">
        <v xml:space="preserve">ANURAG SHARMA </v>
      </c>
      <c r="H160" t="str">
        <v xml:space="preserve">ANURAG SHARMA </v>
      </c>
      <c r="I160" t="str">
        <v>SHASHANK BHARDWAJ</v>
      </c>
      <c r="J160" t="str">
        <v>SALARIED</v>
      </c>
      <c r="L160" t="str">
        <v xml:space="preserve"> DR MAITRIK VYAS</v>
      </c>
      <c r="M160">
        <v>1000000</v>
      </c>
      <c r="N160" t="str">
        <v>BAREILLY</v>
      </c>
      <c r="O160">
        <v>46188</v>
      </c>
      <c r="P160">
        <v>46188</v>
      </c>
      <c r="Q160" t="str">
        <v>SME000020403232</v>
      </c>
      <c r="R160" t="str">
        <v>9574477700</v>
      </c>
      <c r="S160" t="str">
        <v>GUJARAT</v>
      </c>
      <c r="T160" t="str">
        <v>AMRELI</v>
      </c>
      <c r="U160" t="str">
        <v>OD</v>
      </c>
      <c r="V160" t="str">
        <v>F2 FINTECH</v>
      </c>
      <c r="W160" t="str">
        <v>BAJAJ</v>
      </c>
      <c r="Z160" t="str">
        <v>UNSECURED</v>
      </c>
      <c r="AA160" t="str">
        <v>REJECTED</v>
      </c>
      <c r="AD160" t="str">
        <v xml:space="preserve">LOGIN DONE ||  CASE WAS PROCESSED 2 MONTHS AGO AS WELL BUT WAS REJECTED AS THE APPLICANTS DEGREE WAS NOT VERIFIED </v>
      </c>
      <c r="AF160" t="str">
        <v>dhaval</v>
      </c>
      <c r="AG160">
        <v>8460000984</v>
      </c>
      <c r="AH160" t="str">
        <v>dhaval.sedani@bajajfinserv.in</v>
      </c>
    </row>
    <row r="161">
      <c r="A161" t="str">
        <v>YES</v>
      </c>
      <c r="B161" t="str">
        <v>YES</v>
      </c>
      <c r="C161" t="str">
        <v>YES</v>
      </c>
      <c r="D161" t="str">
        <v>RAJEEV</v>
      </c>
      <c r="E161" t="str">
        <v>LAKSHAY</v>
      </c>
      <c r="F161" t="str">
        <v>MEHBOOB</v>
      </c>
      <c r="G161" t="str">
        <v>HIRDESH</v>
      </c>
      <c r="H161" t="str">
        <v>VINEET TIWARI</v>
      </c>
      <c r="I161" t="str">
        <v>VINEET TIWARI</v>
      </c>
      <c r="J161" t="str">
        <v>SALARIED</v>
      </c>
      <c r="L161" t="str">
        <v xml:space="preserve">DR  ARAJIT SINGHA </v>
      </c>
      <c r="M161" t="str">
        <v>NIL</v>
      </c>
      <c r="N161" t="str">
        <v>NOIDA</v>
      </c>
      <c r="O161">
        <v>46188</v>
      </c>
      <c r="P161">
        <v>46190</v>
      </c>
      <c r="Q161" t="str">
        <v>SME000020405681</v>
      </c>
      <c r="R161" t="str">
        <v>8076924814</v>
      </c>
      <c r="S161" t="str">
        <v>WEST BENGAL</v>
      </c>
      <c r="T161" t="str">
        <v>HOOGHLY</v>
      </c>
      <c r="U161" t="str">
        <v>OD</v>
      </c>
      <c r="V161" t="str">
        <v>F2 FINTECH</v>
      </c>
      <c r="W161" t="str">
        <v>BAJAJ</v>
      </c>
      <c r="Z161" t="str">
        <v>UNSECURED</v>
      </c>
      <c r="AA161" t="str">
        <v>HOLD</v>
      </c>
      <c r="AD161" t="str">
        <v>LOGIN DONE ||  CX DENIED FOR PROCESS</v>
      </c>
      <c r="AE161" t="str">
        <v>CUSTOMER DENIED TO PROCESS</v>
      </c>
      <c r="AF161" t="str">
        <v>utpal</v>
      </c>
      <c r="AG161">
        <v>7002555815</v>
      </c>
      <c r="AH161" t="str">
        <v>utpal.hazarika@bajajfinserv.in</v>
      </c>
    </row>
    <row r="162">
      <c r="A162" t="str">
        <v>YES</v>
      </c>
      <c r="B162" t="str">
        <v>YES</v>
      </c>
      <c r="C162" t="str">
        <v>NO</v>
      </c>
      <c r="D162" t="str">
        <v>SAMAY</v>
      </c>
      <c r="E162" t="str">
        <v>AKSHAY</v>
      </c>
      <c r="F162" t="str">
        <v>SAMAY</v>
      </c>
      <c r="G162" t="str">
        <v>HIMANSH KAKKAR</v>
      </c>
      <c r="H162" t="str">
        <v>ANIL KUMAR</v>
      </c>
      <c r="I162" t="str">
        <v>SHASHANK BHARDWAJ</v>
      </c>
      <c r="J162" t="str">
        <v>SALARIED</v>
      </c>
      <c r="L162" t="str">
        <v>DR PRADIP PRASAD</v>
      </c>
      <c r="M162" t="str">
        <v>NIL</v>
      </c>
      <c r="N162" t="str">
        <v>BAREILLY</v>
      </c>
      <c r="O162">
        <v>46189</v>
      </c>
      <c r="Q162" t="str">
        <v>542BZ8655622</v>
      </c>
      <c r="R162" t="str">
        <v>8981131102</v>
      </c>
      <c r="S162" t="str">
        <v>WEST BENGAL</v>
      </c>
      <c r="T162" t="str">
        <v>HOWRAH</v>
      </c>
      <c r="U162" t="str">
        <v>OD</v>
      </c>
      <c r="V162" t="str">
        <v>F2 FINTECH</v>
      </c>
      <c r="W162" t="str">
        <v>TATA</v>
      </c>
      <c r="Z162" t="str">
        <v>UNSECURED</v>
      </c>
      <c r="AA162" t="str">
        <v>REJECTED</v>
      </c>
      <c r="AD162" t="str">
        <v>Case declined in knockout rule decision</v>
      </c>
      <c r="AF162" t="str">
        <v>MAMTA</v>
      </c>
      <c r="AG162">
        <v>7982612369</v>
      </c>
      <c r="AH162" t="str">
        <v>mamta.singh@tatacapital.com</v>
      </c>
    </row>
    <row r="163">
      <c r="A163" t="str">
        <v>YES</v>
      </c>
      <c r="B163" t="str">
        <v>YES</v>
      </c>
      <c r="C163" t="str">
        <v>NO</v>
      </c>
      <c r="D163" t="str">
        <v>SAMAY</v>
      </c>
      <c r="E163" t="str">
        <v>AKSHAY</v>
      </c>
      <c r="F163" t="str">
        <v>SAMAY</v>
      </c>
      <c r="G163" t="str">
        <v>HIMANSH KAKKAR</v>
      </c>
      <c r="H163" t="str">
        <v>ANIL KUMAR</v>
      </c>
      <c r="I163" t="str">
        <v>SHASHANK BHARDWAJ</v>
      </c>
      <c r="J163" t="str">
        <v>SALARIED</v>
      </c>
      <c r="L163" t="str">
        <v>DR PRADIP PRASAD</v>
      </c>
      <c r="M163" t="str">
        <v>NIL</v>
      </c>
      <c r="N163" t="str">
        <v>BAREILLY</v>
      </c>
      <c r="O163">
        <v>46189</v>
      </c>
      <c r="Q163" t="str">
        <v>DL00000031202</v>
      </c>
      <c r="R163" t="str">
        <v>8981131102</v>
      </c>
      <c r="S163" t="str">
        <v>WEST BENGAL</v>
      </c>
      <c r="T163" t="str">
        <v>HOWRAH</v>
      </c>
      <c r="U163" t="str">
        <v>OD</v>
      </c>
      <c r="V163" t="str">
        <v>F2 FINTECH</v>
      </c>
      <c r="W163" t="str">
        <v>ABCL</v>
      </c>
      <c r="Z163" t="str">
        <v>UNSECURED</v>
      </c>
      <c r="AA163" t="str">
        <v>REJECTED</v>
      </c>
      <c r="AD163" t="str">
        <v>VHR Segment,  Enq &gt;12 in L2M ,  &gt;=3 Unsecured Loan Count &amp; MBBS, CA, CS, CMA, BAMS, BHMS, MDS &amp; BDS &amp; Risk Segment Other than VLR</v>
      </c>
      <c r="AF163" t="str">
        <v>PRITAM</v>
      </c>
      <c r="AG163">
        <v>7209290669</v>
      </c>
    </row>
    <row r="164">
      <c r="A164" t="str">
        <v>YES</v>
      </c>
      <c r="B164" t="str">
        <v>YES</v>
      </c>
      <c r="C164" t="str">
        <v>YES</v>
      </c>
      <c r="D164" t="str">
        <v>SAMAY</v>
      </c>
      <c r="E164" t="str">
        <v>AKSHAY</v>
      </c>
      <c r="F164" t="str">
        <v>MEHBOOB</v>
      </c>
      <c r="G164" t="str">
        <v>RAJKUMARI</v>
      </c>
      <c r="H164" t="str">
        <v>RAJKUMARI</v>
      </c>
      <c r="I164" t="str">
        <v>RAJKUMARI</v>
      </c>
      <c r="J164" t="str">
        <v>SALARIED</v>
      </c>
      <c r="L164" t="str">
        <v>DR SHIVA SRIVASTAVA</v>
      </c>
      <c r="M164">
        <v>2000000</v>
      </c>
      <c r="N164" t="str">
        <v>NOIDA</v>
      </c>
      <c r="O164">
        <v>46189</v>
      </c>
      <c r="P164">
        <v>46190</v>
      </c>
      <c r="Q164" t="str">
        <v>DL00000031232</v>
      </c>
      <c r="R164" t="str">
        <v>9792539691</v>
      </c>
      <c r="S164" t="str">
        <v>UTTAR PRADESH</v>
      </c>
      <c r="T164" t="str">
        <v>LUCKNOW</v>
      </c>
      <c r="U164" t="str">
        <v>OD</v>
      </c>
      <c r="V164" t="str">
        <v>F2 FINTECH</v>
      </c>
      <c r="W164" t="str">
        <v>ABCL</v>
      </c>
      <c r="X164">
        <v>3000000</v>
      </c>
      <c r="Y164">
        <v>3000000</v>
      </c>
      <c r="Z164" t="str">
        <v>UNSECURED</v>
      </c>
      <c r="AA164" t="str">
        <v>REJECTED</v>
      </c>
      <c r="AD164" t="str">
        <v>LOGIN DONE ||  3 USL NOT ALLOWED || CASE IS IN CREDIT REVIEW</v>
      </c>
      <c r="AF164" t="str">
        <v>MANISH PIPPAL</v>
      </c>
      <c r="AG164">
        <v>9026937341</v>
      </c>
      <c r="AH164" t="str">
        <v>manish.pippal@adityabirlacapital.com</v>
      </c>
    </row>
    <row r="165">
      <c r="A165" t="str">
        <v>NO</v>
      </c>
      <c r="B165" t="str">
        <v>YES</v>
      </c>
      <c r="C165" t="str">
        <v>NO</v>
      </c>
      <c r="D165" t="str">
        <v>RAJEEV</v>
      </c>
      <c r="E165" t="str">
        <v>PUNEET</v>
      </c>
      <c r="F165" t="str">
        <v>SAMAY</v>
      </c>
      <c r="G165" t="str">
        <v>MOHIT YADAV</v>
      </c>
      <c r="H165" t="str">
        <v>RAHUL SAHA</v>
      </c>
      <c r="I165" t="str">
        <v>RAHUL SAHA</v>
      </c>
      <c r="J165" t="str">
        <v>SOURCER</v>
      </c>
      <c r="L165" t="str">
        <v>NEELAM DEVI</v>
      </c>
      <c r="M165" t="str">
        <v>NIL</v>
      </c>
      <c r="N165" t="str">
        <v>NOIDA</v>
      </c>
      <c r="O165">
        <v>46189</v>
      </c>
      <c r="P165">
        <v>46189</v>
      </c>
      <c r="Q165">
        <v>163</v>
      </c>
      <c r="R165" t="str">
        <v>8168041743</v>
      </c>
      <c r="S165" t="str">
        <v>HARYANA</v>
      </c>
      <c r="T165" t="str">
        <v>JAJJHAR</v>
      </c>
      <c r="U165" t="str">
        <v>OD</v>
      </c>
      <c r="V165" t="str">
        <v>F2 FINTECH</v>
      </c>
      <c r="W165" t="str">
        <v>BAJAJ</v>
      </c>
      <c r="Z165" t="str">
        <v>UNSECURED</v>
      </c>
      <c r="AA165" t="str">
        <v>REJECTED</v>
      </c>
      <c r="AD165" t="str">
        <v>LOGIN DONE || OGL</v>
      </c>
      <c r="AF165" t="str">
        <v>VIKAS</v>
      </c>
      <c r="AG165">
        <v>9992211706</v>
      </c>
      <c r="AH165" t="str">
        <v>vikas.vikas45@bajajfinserv.in</v>
      </c>
    </row>
    <row r="166">
      <c r="A166" t="str">
        <v>YES</v>
      </c>
      <c r="B166" t="str">
        <v>YES</v>
      </c>
      <c r="C166" t="str">
        <v>YES</v>
      </c>
      <c r="D166" t="str">
        <v>SAMAY</v>
      </c>
      <c r="E166" t="str">
        <v>AKSHAY</v>
      </c>
      <c r="F166" t="str">
        <v>MEHBOOB</v>
      </c>
      <c r="G166" t="str">
        <v>ABHISHEK VERMA</v>
      </c>
      <c r="H166" t="str">
        <v>AMANPREET SINGH</v>
      </c>
      <c r="I166" t="str">
        <v>AMANPREET SINGH</v>
      </c>
      <c r="J166" t="str">
        <v>SALARIED</v>
      </c>
      <c r="L166" t="str">
        <v>CA MEGHA RAUTELA BISHT</v>
      </c>
      <c r="M166">
        <v>3000000</v>
      </c>
      <c r="N166" t="str">
        <v>NOIDA</v>
      </c>
      <c r="O166">
        <v>46189</v>
      </c>
      <c r="P166">
        <v>46191</v>
      </c>
      <c r="Q166">
        <v>170727679</v>
      </c>
      <c r="R166" t="str">
        <v>9811177297</v>
      </c>
      <c r="S166" t="str">
        <v>DELHI</v>
      </c>
      <c r="T166" t="str">
        <v>DELHI</v>
      </c>
      <c r="U166" t="str">
        <v>OD</v>
      </c>
      <c r="V166" t="str">
        <v>F2 FINTECH</v>
      </c>
      <c r="W166" t="str">
        <v>CHOLA</v>
      </c>
      <c r="Z166" t="str">
        <v>UNSECURED</v>
      </c>
      <c r="AA166" t="str">
        <v>REJECTED</v>
      </c>
      <c r="AD166" t="str">
        <v>LOGIN DONE || BOUNCING IS SEEN IN BANKING WAITING FOR CREDIT DECISION || REGULAR BOUNCING SEEN IN BANKING</v>
      </c>
      <c r="AF166" t="str">
        <v>MOHIT</v>
      </c>
      <c r="AG166" t="str">
        <v>75310 43153</v>
      </c>
      <c r="AH166" t="str">
        <v>mohitts@chola.murugappa.com</v>
      </c>
    </row>
    <row r="167">
      <c r="A167" t="str">
        <v>YES</v>
      </c>
      <c r="B167" t="str">
        <v>YES</v>
      </c>
      <c r="C167" t="str">
        <v>YES</v>
      </c>
      <c r="D167" t="str">
        <v>SAMAY</v>
      </c>
      <c r="E167" t="str">
        <v>AKSHAY</v>
      </c>
      <c r="F167" t="str">
        <v>SAMAY</v>
      </c>
      <c r="G167" t="str">
        <v>HIMANSH KAKKAR</v>
      </c>
      <c r="H167" t="str">
        <v>ANIL KUMAR</v>
      </c>
      <c r="I167" t="str">
        <v>SHASHANK BHARDWAJ</v>
      </c>
      <c r="J167" t="str">
        <v>SALARIED</v>
      </c>
      <c r="L167" t="str">
        <v>DR MAYANK PANDEY</v>
      </c>
      <c r="M167" t="str">
        <v>NIL</v>
      </c>
      <c r="N167" t="str">
        <v>NOIDA</v>
      </c>
      <c r="O167">
        <v>46189</v>
      </c>
      <c r="P167">
        <v>46189</v>
      </c>
      <c r="Q167" t="str">
        <v>DL00000031248</v>
      </c>
      <c r="R167" t="str">
        <v>8454016338</v>
      </c>
      <c r="S167" t="str">
        <v>UTTAR PRADESH</v>
      </c>
      <c r="T167" t="str">
        <v>LUCKNOW</v>
      </c>
      <c r="U167" t="str">
        <v>OD</v>
      </c>
      <c r="V167" t="str">
        <v>F2 FINTECH</v>
      </c>
      <c r="W167" t="str">
        <v>ABCL</v>
      </c>
      <c r="Z167" t="str">
        <v>UNSECURED</v>
      </c>
      <c r="AA167" t="str">
        <v>REJECTED</v>
      </c>
      <c r="AD167" t="str">
        <v>VHR Segment</v>
      </c>
      <c r="AF167" t="str">
        <v>MANISH PIPPAL</v>
      </c>
      <c r="AG167">
        <v>9026937341</v>
      </c>
      <c r="AH167" t="str">
        <v>manish.pippal@adityabirlacapital.com</v>
      </c>
    </row>
    <row r="168">
      <c r="A168" t="str">
        <v>YES</v>
      </c>
      <c r="B168" t="str">
        <v>YES</v>
      </c>
      <c r="C168" t="str">
        <v>YES</v>
      </c>
      <c r="D168" t="str">
        <v>RAJEEV</v>
      </c>
      <c r="E168" t="str">
        <v>PUNEET</v>
      </c>
      <c r="F168" t="str">
        <v>SAMAY</v>
      </c>
      <c r="G168" t="str">
        <v>DEEPU SINGH</v>
      </c>
      <c r="H168" t="str">
        <v>RAVISH SHARMA</v>
      </c>
      <c r="I168" t="str">
        <v>RAVISH SHARMA</v>
      </c>
      <c r="J168" t="str">
        <v>SALARIED</v>
      </c>
      <c r="L168" t="str">
        <v>DR MILIND BABAJI RAMTEKE</v>
      </c>
      <c r="M168">
        <v>3000000</v>
      </c>
      <c r="N168" t="str">
        <v>NOIDA</v>
      </c>
      <c r="O168">
        <v>46190</v>
      </c>
      <c r="P168">
        <v>46190</v>
      </c>
      <c r="Q168" t="str">
        <v>DL00000031325</v>
      </c>
      <c r="R168" t="str">
        <v>7744960277</v>
      </c>
      <c r="S168" t="str">
        <v>MAHARASHTRA</v>
      </c>
      <c r="T168" t="str">
        <v>GADCHIROLI</v>
      </c>
      <c r="U168" t="str">
        <v>OD</v>
      </c>
      <c r="V168" t="str">
        <v>F2 FINTECH</v>
      </c>
      <c r="W168" t="str">
        <v>ABCL</v>
      </c>
      <c r="X168">
        <v>4700000</v>
      </c>
      <c r="Y168">
        <v>4700000</v>
      </c>
      <c r="Z168" t="str">
        <v>UNSECURED</v>
      </c>
      <c r="AA168" t="str">
        <v>DISBURSED</v>
      </c>
      <c r="AB168">
        <v>46190</v>
      </c>
      <c r="AC168">
        <v>46191</v>
      </c>
      <c r="AD168" t="str">
        <v>LOGIN DONE, CASE MOVED TO CREDIT, PD DONE CASE RECO 47 L TO BE DISBURSED TODAY</v>
      </c>
      <c r="AE168" t="str">
        <v>Dr. Milind Babaji Ramteke is a highly experienced pediatric consultant with 19 years of medical practice, holding MBBS and DCH qualifications. He is a Government Salaried professional earning ₹1.40 lakh per month and additionally generates ₹3–4 lakh monthly through his own clinic, resulting in a total monthly income of approximately ₹4.40 lakh. He owns his residence and clinic premises in Gadchiroli, Maharashtra. The applicant has a strong credit profile with a CIBIL score of 776 and maintains an average bank balance (ABB) of ₹4.60 lakh over the last six months. Existing obligations include one OD facility from Bajaj Finance and two housing loans from Bandhan Bank, with total monthly EMI commitments of ₹81,206. The case is eligible for a professional loan of approximately ₹45–50 lakh for clinic setup purposes. The key concern in the profile is 2 EMI/return charge bounces reported in the last six months, though overall repayment capacity, income strength, banking, and credit score remain good. We can fund 45-50 lakhs</v>
      </c>
      <c r="AF168" t="str">
        <v>Rushikesh</v>
      </c>
      <c r="AG168">
        <v>7841015842</v>
      </c>
      <c r="AH168" t="str">
        <v>Rushikesh.pathak@adityabirlacapital.com</v>
      </c>
    </row>
    <row r="169">
      <c r="A169" t="str">
        <v>YES</v>
      </c>
      <c r="B169" t="str">
        <v>YES</v>
      </c>
      <c r="D169" t="str">
        <v>RAJEEV</v>
      </c>
      <c r="E169" t="str">
        <v>AKSHAY</v>
      </c>
      <c r="F169" t="str">
        <v>MEHBOOB</v>
      </c>
      <c r="G169" t="str">
        <v>TANNU KUMARI</v>
      </c>
      <c r="H169" t="str">
        <v>RAJKUMARI</v>
      </c>
      <c r="I169" t="str">
        <v>RAJKUMARI</v>
      </c>
      <c r="J169" t="str">
        <v>SOURCER</v>
      </c>
      <c r="L169" t="str">
        <v>DR SATHIYA RUBHEN M</v>
      </c>
      <c r="M169">
        <v>1500000</v>
      </c>
      <c r="N169" t="str">
        <v>NOIDA</v>
      </c>
      <c r="O169">
        <v>46190</v>
      </c>
      <c r="P169">
        <v>46202</v>
      </c>
      <c r="Q169" t="str">
        <v>475BZ8602820</v>
      </c>
      <c r="R169" t="str">
        <v>9790606656</v>
      </c>
      <c r="S169" t="str">
        <v>KERALA</v>
      </c>
      <c r="T169" t="str">
        <v>POUNCHAERRY</v>
      </c>
      <c r="U169" t="str">
        <v>OD</v>
      </c>
      <c r="V169" t="str">
        <v>F2 FINTECH</v>
      </c>
      <c r="W169" t="str">
        <v>TATA</v>
      </c>
      <c r="X169">
        <v>1500000</v>
      </c>
      <c r="Y169">
        <v>1500000</v>
      </c>
      <c r="Z169" t="str">
        <v>UNSECURED</v>
      </c>
      <c r="AA169" t="str">
        <v>APPROVED</v>
      </c>
      <c r="AB169">
        <v>46191</v>
      </c>
      <c r="AD169" t="str">
        <v>LOGIN DONE || MBBS DEGREE PENDING || FI PENDING-CUSTOMER HAS GIVEN || CUSTOMER HAS GIVEN WRONG ADDRESS FOR VERIFICATION GOT NEGATIVE-FI INITIATED AGAIN WITH  INCORRECT ADDRESS, OFC VENDOR PD INITITAED ||  DOCTOR OUT OF STATION COME AFTER 3 DAYS (26 JUNE) || AGENCY PD AND ALL DONE-CUSTOMER HAVING THE ISSUE WITH AMOUNT HE NEED 30 L</v>
      </c>
      <c r="AF169" t="str">
        <v>GAURAV MATHUR</v>
      </c>
      <c r="AG169">
        <v>9654949270</v>
      </c>
      <c r="AH169" t="str">
        <v>gaurav.tcl@tatacapital.com</v>
      </c>
    </row>
    <row r="170">
      <c r="A170" t="str">
        <v>YES</v>
      </c>
      <c r="B170" t="str">
        <v>YES</v>
      </c>
      <c r="C170" t="str">
        <v>HOLD</v>
      </c>
      <c r="D170" t="str">
        <v>RAJEEV</v>
      </c>
      <c r="E170" t="str">
        <v>PUNEET</v>
      </c>
      <c r="F170" t="str">
        <v>SAMAY</v>
      </c>
      <c r="G170" t="str">
        <v>KFS</v>
      </c>
      <c r="H170" t="str">
        <v>F2 FINTECH</v>
      </c>
      <c r="I170" t="str">
        <v>F2 FINTECH</v>
      </c>
      <c r="J170" t="str">
        <v>SOURCER</v>
      </c>
      <c r="L170" t="str">
        <v>DR SHIANA</v>
      </c>
      <c r="M170" t="str">
        <v>NIL</v>
      </c>
      <c r="N170" t="str">
        <v>F2 FINTECH</v>
      </c>
      <c r="O170">
        <v>46190</v>
      </c>
      <c r="P170">
        <v>46191</v>
      </c>
      <c r="Q170">
        <v>168</v>
      </c>
      <c r="R170" t="str">
        <v>8708997720</v>
      </c>
      <c r="S170" t="str">
        <v>PUNJAB</v>
      </c>
      <c r="T170" t="str">
        <v>MOHALI</v>
      </c>
      <c r="U170" t="str">
        <v>SAL OD</v>
      </c>
      <c r="V170" t="str">
        <v>FAST CREDIT</v>
      </c>
      <c r="W170" t="str">
        <v>BAJAJ MARKET</v>
      </c>
      <c r="Z170" t="str">
        <v>UNSECURED</v>
      </c>
      <c r="AA170" t="str">
        <v>REJECTED</v>
      </c>
      <c r="AD170" t="str">
        <v>LOGIN DONE || REJECTED DEGREE ISSUE</v>
      </c>
      <c r="AF170" t="str">
        <v>niraj</v>
      </c>
      <c r="AG170">
        <v>8318127962</v>
      </c>
      <c r="AH170" t="str">
        <v>niraj.kushwaha1@bajajfinserv.in</v>
      </c>
    </row>
    <row r="171">
      <c r="A171" t="str">
        <v>YES</v>
      </c>
      <c r="B171" t="str">
        <v>YES</v>
      </c>
      <c r="C171" t="str">
        <v>YES</v>
      </c>
      <c r="D171" t="str">
        <v>RAJEEV</v>
      </c>
      <c r="E171" t="str">
        <v>PUNEET</v>
      </c>
      <c r="F171" t="str">
        <v>MEHBOOB</v>
      </c>
      <c r="G171" t="str">
        <v>MANISHA VERMA</v>
      </c>
      <c r="H171" t="str">
        <v>RAVISH SHARMA</v>
      </c>
      <c r="I171" t="str">
        <v>RAVISH SHARMA</v>
      </c>
      <c r="J171" t="str">
        <v>SALARIED</v>
      </c>
      <c r="K171">
        <v>710</v>
      </c>
      <c r="L171" t="str">
        <v>DR SANDEEP CHHABU PATIL</v>
      </c>
      <c r="M171">
        <v>2000000</v>
      </c>
      <c r="N171" t="str">
        <v>NOIDA</v>
      </c>
      <c r="O171">
        <v>46190</v>
      </c>
      <c r="P171">
        <v>46198</v>
      </c>
      <c r="Q171" t="str">
        <v>SME000020426350</v>
      </c>
      <c r="R171" t="str">
        <v>8888099945</v>
      </c>
      <c r="S171" t="str">
        <v>MAHARASHTRA</v>
      </c>
      <c r="T171" t="str">
        <v>DHULE</v>
      </c>
      <c r="U171" t="str">
        <v>OD</v>
      </c>
      <c r="V171" t="str">
        <v>F2 FINTECH</v>
      </c>
      <c r="W171" t="str">
        <v>BAJAJ</v>
      </c>
      <c r="X171">
        <v>2000000</v>
      </c>
      <c r="Y171">
        <v>2000000</v>
      </c>
      <c r="Z171" t="str">
        <v>UNSECURED</v>
      </c>
      <c r="AA171" t="str">
        <v>REJECTED</v>
      </c>
      <c r="AD171" t="str">
        <v>LOGIN DONE ||  CONSENT SENT || CONSENT DONE, AUTO LOAN EMI BOUNCING SEEN IN CIBIL REQ SOA || RCU REJECT THE CASE DUE TO FRAUDLAND</v>
      </c>
      <c r="AE171" t="str">
        <v>Dr. Sandeep Chhabu Patil (50 years, MBBS) is a salaried doctor with 26 years of professional experience, currently associated with Shree Bhausaheb Hire Government Medical College, Dhule. He owns his residence and is seeking the maximum eligible loan amount for clinic setup. His CIBIL score is 707, which is acceptable, and he has 3 active secured facilities including a Gold Loan (₹11.70 lakh), Kisan Credit Card (₹20,000), and ICICI Secured Credit Card. There are no active EMIs, no loan bounces in the last 6 months, and no stock market exposure. However, banking statements and income proof are not available, making income assessment difficult. Credit bureau reflects minor delays on the ICICI credit card (4–5 DPD in Jan'26 and Apr'26). Overall, the profile appears moderate from a credit perspective. We can fund 30-35 lakhs</v>
      </c>
      <c r="AF171" t="str">
        <v>kalpesh</v>
      </c>
      <c r="AG171">
        <v>8482808981</v>
      </c>
      <c r="AH171" t="str">
        <v>kalpesh.birari@bajajfinserv.in</v>
      </c>
    </row>
    <row r="172">
      <c r="A172" t="str">
        <v>YES</v>
      </c>
      <c r="B172" t="str">
        <v>YES</v>
      </c>
      <c r="C172" t="str">
        <v>YES</v>
      </c>
      <c r="D172" t="str">
        <v>SAMAY</v>
      </c>
      <c r="E172" t="str">
        <v>PUNEET</v>
      </c>
      <c r="F172" t="str">
        <v>SAMAY</v>
      </c>
      <c r="G172" t="str">
        <v>KAPIL BASOYA</v>
      </c>
      <c r="H172" t="str">
        <v>RAHUL SAHA</v>
      </c>
      <c r="I172" t="str">
        <v>RAHUL SAHA</v>
      </c>
      <c r="J172" t="str">
        <v>SOURCER</v>
      </c>
      <c r="L172" t="str">
        <v>DR ANEEZ KODAMBIATH ARAKKAL</v>
      </c>
      <c r="M172">
        <v>3000000</v>
      </c>
      <c r="N172" t="str">
        <v>NOIDA</v>
      </c>
      <c r="O172">
        <v>46190</v>
      </c>
      <c r="P172">
        <v>46191</v>
      </c>
      <c r="Q172">
        <v>170729645</v>
      </c>
      <c r="R172" t="str">
        <v>8113945266</v>
      </c>
      <c r="S172" t="str">
        <v>KERALA</v>
      </c>
      <c r="T172" t="str">
        <v>KERALA</v>
      </c>
      <c r="U172" t="str">
        <v>DOD</v>
      </c>
      <c r="V172" t="str">
        <v>F2 FINTECH</v>
      </c>
      <c r="W172" t="str">
        <v>CHOLA</v>
      </c>
      <c r="X172">
        <v>1500000</v>
      </c>
      <c r="Y172">
        <v>1500000</v>
      </c>
      <c r="Z172" t="str">
        <v>UNSECURED</v>
      </c>
      <c r="AA172" t="str">
        <v>DISBURSED</v>
      </c>
      <c r="AB172">
        <v>46191</v>
      </c>
      <c r="AC172">
        <v>46191</v>
      </c>
      <c r="AD172" t="str">
        <v>LOGIN DONE || CASE WILL BE MOVED TO CREDIT || PD TO BE DONE TODAY ||APPROVED FOR 15 LACS</v>
      </c>
      <c r="AE172" t="str">
        <v>Dr. Aneez Kodambiath Arakkal, a 48-year-old MBBS doctor with 18 years of experience, is self-employed and holds a 20% ownership stake in a hospital. He earns an estimated monthly income of ₹4.0–5.0 lakhs through hospital operations and consultancy practice. The applicant has an active credit profile with 6 running loans, including a housing loan, auto loan, used car loan, gold loan, and consumer loans, with total outstanding obligations of approximately ₹62.93 lakhs and monthly EMI commitments of ₹72,372. Repayment track record is satisfactory with no reported bounces in the last 6 months. The loan requirement is for hospital expansion. Overall, the profile appears stable with substantial professional experience and asset ownership. We can fund 30-35 lakhs</v>
      </c>
      <c r="AF172" t="str">
        <v>VINOD</v>
      </c>
      <c r="AG172">
        <v>9747074207</v>
      </c>
      <c r="AH172" t="str">
        <v>vinodcvj@chola1.murugappa.com</v>
      </c>
    </row>
    <row r="173">
      <c r="A173" t="str">
        <v>YES</v>
      </c>
      <c r="B173" t="str">
        <v>YES</v>
      </c>
      <c r="C173" t="str">
        <v>YES</v>
      </c>
      <c r="D173" t="str">
        <v>SAMAY</v>
      </c>
      <c r="E173" t="str">
        <v>PUNEET</v>
      </c>
      <c r="F173" t="str">
        <v>SAMAY</v>
      </c>
      <c r="G173" t="str">
        <v>KAPIL BASOYA</v>
      </c>
      <c r="H173" t="str">
        <v>RAHUL SAHA</v>
      </c>
      <c r="I173" t="str">
        <v>RAHUL SAHA</v>
      </c>
      <c r="J173" t="str">
        <v>SOURCER</v>
      </c>
      <c r="L173" t="str">
        <v>DR ANEEZ KODAMBIATH ARAKKAL</v>
      </c>
      <c r="M173">
        <v>3000000</v>
      </c>
      <c r="N173" t="str">
        <v>NOIDA</v>
      </c>
      <c r="O173">
        <v>46190</v>
      </c>
      <c r="P173">
        <v>46192</v>
      </c>
      <c r="Q173">
        <v>171</v>
      </c>
      <c r="R173" t="str">
        <v>8113945266</v>
      </c>
      <c r="S173" t="str">
        <v>KERALA</v>
      </c>
      <c r="T173" t="str">
        <v>KERALA</v>
      </c>
      <c r="U173" t="str">
        <v>OD</v>
      </c>
      <c r="V173" t="str">
        <v>F2 FINTECH</v>
      </c>
      <c r="W173" t="str">
        <v>POONEWALA</v>
      </c>
      <c r="Z173" t="str">
        <v>UNSECURED</v>
      </c>
      <c r="AA173" t="str">
        <v>REJECTED</v>
      </c>
      <c r="AD173" t="str">
        <v>PENDING FOR LOGIN || DPD IN REFLECTING IN HIS CIBIL</v>
      </c>
      <c r="AE173" t="str">
        <v>Dr. Aneez Kodambiath Arakkal, a 48-year-old MBBS doctor with 18 years of experience, is self-employed and holds a 20% ownership stake in a hospital. He earns an estimated monthly income of ₹4.0–5.0 lakhs through hospital operations and consultancy practice. The applicant has an active credit profile with 6 running loans, including a housing loan, auto loan, used car loan, gold loan, and consumer loans, with total outstanding obligations of approximately ₹62.93 lakhs and monthly EMI commitments of ₹72,372. Repayment track record is satisfactory with no reported bounces in the last 6 months. The loan requirement is for hospital expansion. Overall, the profile appears stable with substantial professional experience and asset ownership. We can fund 30-35 lakhs</v>
      </c>
      <c r="AF173" t="str">
        <v xml:space="preserve">ARJUN </v>
      </c>
      <c r="AG173">
        <v>9356045515</v>
      </c>
      <c r="AH173" t="str">
        <v>arjun.darade@poonawallafincorp.com</v>
      </c>
    </row>
    <row r="174">
      <c r="A174" t="str">
        <v>YES</v>
      </c>
      <c r="B174" t="str">
        <v>YES</v>
      </c>
      <c r="C174" t="str">
        <v>YES</v>
      </c>
      <c r="D174" t="str">
        <v>RAJEEV</v>
      </c>
      <c r="E174" t="str">
        <v>AKSHAY</v>
      </c>
      <c r="F174" t="str">
        <v>MEHBOOB</v>
      </c>
      <c r="G174" t="str">
        <v>MANISHA VERMA</v>
      </c>
      <c r="H174" t="str">
        <v>RAVISH SHARMA</v>
      </c>
      <c r="I174" t="str">
        <v>RAVISH SHARMA</v>
      </c>
      <c r="J174" t="str">
        <v>SALARIED</v>
      </c>
      <c r="L174" t="str">
        <v>DR SANDEEP CHHABU PATIL</v>
      </c>
      <c r="M174">
        <v>2000000</v>
      </c>
      <c r="N174" t="str">
        <v>NOIDA</v>
      </c>
      <c r="O174">
        <v>46190</v>
      </c>
      <c r="P174">
        <v>46192</v>
      </c>
      <c r="Q174" t="str">
        <v>DL00000031382</v>
      </c>
      <c r="R174" t="str">
        <v>8888099945</v>
      </c>
      <c r="S174" t="str">
        <v>MAHARASHTRA</v>
      </c>
      <c r="T174" t="str">
        <v>DHULE</v>
      </c>
      <c r="U174" t="str">
        <v>OD</v>
      </c>
      <c r="V174" t="str">
        <v>F2 FINTECH</v>
      </c>
      <c r="W174" t="str">
        <v>ABCL</v>
      </c>
      <c r="X174">
        <v>2000000</v>
      </c>
      <c r="Y174">
        <v>2000000</v>
      </c>
      <c r="Z174" t="str">
        <v>UNSECURED</v>
      </c>
      <c r="AA174" t="str">
        <v>REJECTED</v>
      </c>
      <c r="AD174" t="str">
        <v>LOGIN DONE || CASE IS IN CREDIT || POLITICAL CONNECTION OF HIS FATHER</v>
      </c>
      <c r="AE174" t="str">
        <v>Dr. Sandeep Chhabu Patil (50 years, MBBS) is a salaried doctor with 26 years of professional experience, currently associated with Shree Bhausaheb Hire Government Medical College, Dhule. He owns his residence and is seeking the maximum eligible loan amount for clinic setup. His CIBIL score is 707, which is acceptable, and he has 3 active secured facilities including a Gold Loan (₹11.70 lakh), Kisan Credit Card (₹20,000), and ICICI Secured Credit Card. There are no active EMIs, no loan bounces in the last 6 months, and no stock market exposure. However, banking statements and income proof are not available, making income assessment difficult. Credit bureau reflects minor delays on the ICICI credit card (4–5 DPD in Jan'26 and Apr'26). Overall, the profile appears moderate from a credit perspective. We can fund 30-35 lakhs</v>
      </c>
      <c r="AF174" t="str">
        <v>Rushikesh</v>
      </c>
      <c r="AG174">
        <v>7841015842</v>
      </c>
      <c r="AH174" t="str">
        <v>Rushikesh.pathak@adityabirlacapital.com</v>
      </c>
    </row>
    <row r="175">
      <c r="A175" t="str">
        <v>YES</v>
      </c>
      <c r="B175" t="str">
        <v>YES</v>
      </c>
      <c r="D175" t="str">
        <v>SAMAY</v>
      </c>
      <c r="E175" t="str">
        <v>AKSHAY</v>
      </c>
      <c r="F175" t="str">
        <v>SAMAY</v>
      </c>
      <c r="G175" t="str">
        <v>SUMIT CHAUDHARY</v>
      </c>
      <c r="H175" t="str">
        <v>MANVI BHARADWAJ</v>
      </c>
      <c r="I175" t="str">
        <v>AMANPREET SINGH</v>
      </c>
      <c r="J175" t="str">
        <v>SALARIED</v>
      </c>
      <c r="L175" t="str">
        <v>DR DISHANT PHORE</v>
      </c>
      <c r="M175">
        <v>120000</v>
      </c>
      <c r="N175" t="str">
        <v>NOIDA</v>
      </c>
      <c r="O175">
        <v>46190</v>
      </c>
      <c r="P175">
        <v>46202</v>
      </c>
      <c r="Q175">
        <v>173</v>
      </c>
      <c r="R175" t="str">
        <v>9899637934</v>
      </c>
      <c r="S175" t="str">
        <v>DELHI</v>
      </c>
      <c r="T175" t="str">
        <v>DELHI</v>
      </c>
      <c r="U175" t="str">
        <v>OD</v>
      </c>
      <c r="V175" t="str">
        <v>F2 FINTECH</v>
      </c>
      <c r="W175" t="str">
        <v>GODREJ</v>
      </c>
      <c r="X175">
        <v>1500000</v>
      </c>
      <c r="Y175">
        <v>1500000</v>
      </c>
      <c r="Z175" t="str">
        <v>UNSECURED</v>
      </c>
      <c r="AA175" t="str">
        <v>HOLD</v>
      </c>
      <c r="AD175" t="str">
        <v>LOGIN DONE || CONSENT DONE PD TO BE DONE TODAY || DOCS WAS PENDING SEND TO BANKER || NEED CONSULTANCY PROOF TO VERIFY CONSULATNCY- DR IS NOT DOING CONSULATNCY ANYWHERE DOING JOB  ONLY</v>
      </c>
      <c r="AF175" t="str">
        <v>AMAN PANDEY</v>
      </c>
      <c r="AG175">
        <v>9616579499</v>
      </c>
      <c r="AH175" t="str">
        <v>aman.pandey@godrejcapital.com</v>
      </c>
    </row>
    <row r="176">
      <c r="A176" t="str">
        <v>YES</v>
      </c>
      <c r="B176" t="str">
        <v>YES</v>
      </c>
      <c r="C176" t="str">
        <v>YES</v>
      </c>
      <c r="D176" t="str">
        <v>SAMAY</v>
      </c>
      <c r="E176" t="str">
        <v>PUNEET</v>
      </c>
      <c r="F176" t="str">
        <v>MEHBOOB</v>
      </c>
      <c r="G176" t="str">
        <v>ANIL KUMAR</v>
      </c>
      <c r="H176" t="str">
        <v>ANIL KUMAR</v>
      </c>
      <c r="I176" t="str">
        <v>SHASHANK BHARDWAJ</v>
      </c>
      <c r="J176" t="str">
        <v>SALARIED</v>
      </c>
      <c r="L176" t="str">
        <v>DR RAM BABU MEENA</v>
      </c>
      <c r="M176">
        <v>2000000</v>
      </c>
      <c r="N176" t="str">
        <v>BAREILLY</v>
      </c>
      <c r="O176">
        <v>46190</v>
      </c>
      <c r="P176">
        <v>46199</v>
      </c>
      <c r="Q176" t="str">
        <v>DL00000031399</v>
      </c>
      <c r="R176" t="str">
        <v>7615043757</v>
      </c>
      <c r="S176" t="str">
        <v>RAJASTHAN</v>
      </c>
      <c r="T176" t="str">
        <v>BHILWARA</v>
      </c>
      <c r="U176" t="str">
        <v>OD</v>
      </c>
      <c r="V176" t="str">
        <v>F2 FINTECH</v>
      </c>
      <c r="W176" t="str">
        <v>ABCL</v>
      </c>
      <c r="X176">
        <v>2000000</v>
      </c>
      <c r="Y176">
        <v>2000000</v>
      </c>
      <c r="Z176" t="str">
        <v>UNSECURED</v>
      </c>
      <c r="AA176" t="str">
        <v>DISBURSED</v>
      </c>
      <c r="AB176">
        <v>46197</v>
      </c>
      <c r="AC176">
        <v>46199</v>
      </c>
      <c r="AD176" t="str">
        <v>LOGIN DONE ||  ELI 5 L NEED DETAILS ITR FOR INCREASE AMT || CASE IS IN CREDIT QUE || CX NEED MORE AMT || CASE APPROVED FOR 20.60 L SM VISIT TO BE DONE  TOMMORROW</v>
      </c>
      <c r="AE176" t="str">
        <v>Dr. Rambabu Meena  is a MBBS salaried doctor with 2.5 years of experience, currently practicing at Advance Eye Care, Shahpura, Rajasthan. He earns a monthly salary of approximately ₹1.05 lakh and is seeking the maximum eligible loan amount for clinic setup. His credit profile is strong with a CIBIL score of 776. He has 3 active facilities comprising an ICICI Personal Loan (₹20 lakh), Bajaj OD (₹7.54 lakh), and an ICICI Credit Card, with total outstanding exposure of ₹27.49 lakh and existing EMI obligations of ₹52,702 per month. The profile reflects a high FOIR of 70%, indicating limited repayment surplus. Banking analysis shows a low average bank balance (ABB) of ₹4,247 and multiple negative balance instances. Additionally, 5 bounce/return instances are reported in the last 6 months, primarily linked to ICICI obligation. We  can fund upto 20lakhs after checking SOA of ICICI bank</v>
      </c>
      <c r="AF176" t="str">
        <v>FAIZAL KHAN</v>
      </c>
      <c r="AG176">
        <v>9784418680</v>
      </c>
      <c r="AH176" t="str">
        <v>faizal.khan1@adityabirlacapital.com</v>
      </c>
    </row>
    <row r="177">
      <c r="A177" t="str">
        <v>YES</v>
      </c>
      <c r="B177" t="str">
        <v>YES</v>
      </c>
      <c r="D177" t="str">
        <v>SAMAY</v>
      </c>
      <c r="E177" t="str">
        <v>AKSHAY</v>
      </c>
      <c r="F177" t="str">
        <v>SAMAY</v>
      </c>
      <c r="G177" t="str">
        <v>SANJEEV</v>
      </c>
      <c r="H177" t="str">
        <v>ANIL KUMAR</v>
      </c>
      <c r="I177" t="str">
        <v>SHASHANK BHARDWAJ</v>
      </c>
      <c r="J177" t="str">
        <v>SALARIED</v>
      </c>
      <c r="L177" t="str">
        <v>DR PANKAJ PRATAP SINGH</v>
      </c>
      <c r="M177" t="str">
        <v>NIL</v>
      </c>
      <c r="N177" t="str">
        <v>BAREILLY</v>
      </c>
      <c r="O177">
        <v>46191</v>
      </c>
      <c r="P177">
        <v>46191</v>
      </c>
      <c r="Q177">
        <v>170730658</v>
      </c>
      <c r="R177" t="str">
        <v>9760631764</v>
      </c>
      <c r="S177" t="str">
        <v>MADHYA PRADESH</v>
      </c>
      <c r="T177" t="str">
        <v>BHOPAL</v>
      </c>
      <c r="U177" t="str">
        <v>DOD</v>
      </c>
      <c r="V177" t="str">
        <v>F2 FINTECH</v>
      </c>
      <c r="W177" t="str">
        <v>CHOLA</v>
      </c>
      <c r="Z177" t="str">
        <v>UNSECURED</v>
      </c>
      <c r="AA177" t="str">
        <v>REJECTED</v>
      </c>
      <c r="AD177" t="str">
        <v>System Reject on CIBIL Score norms not met - '-1' || Case cannot be proceeded.</v>
      </c>
    </row>
    <row r="178">
      <c r="A178" t="str">
        <v>YES</v>
      </c>
      <c r="B178" t="str">
        <v>YES</v>
      </c>
      <c r="C178" t="str">
        <v>YES</v>
      </c>
      <c r="D178" t="str">
        <v>SAMAY</v>
      </c>
      <c r="E178" t="str">
        <v>AKSHAY</v>
      </c>
      <c r="F178" t="str">
        <v>MEHBOOB</v>
      </c>
      <c r="G178" t="str">
        <v>GAURAV VAID</v>
      </c>
      <c r="H178" t="str">
        <v>RAJAT DWIVEDI</v>
      </c>
      <c r="I178" t="str">
        <v>RAJKUMARI</v>
      </c>
      <c r="J178" t="str">
        <v>SALARIED</v>
      </c>
      <c r="L178" t="str">
        <v>DR AMOD KUMAR</v>
      </c>
      <c r="M178" t="str">
        <v>NIL</v>
      </c>
      <c r="N178" t="str">
        <v>NOIDA</v>
      </c>
      <c r="O178">
        <v>46191</v>
      </c>
      <c r="P178">
        <v>46191</v>
      </c>
      <c r="Q178">
        <v>176</v>
      </c>
      <c r="R178" t="str">
        <v>8473914392</v>
      </c>
      <c r="S178" t="str">
        <v>ASSAM</v>
      </c>
      <c r="T178" t="str">
        <v>JORHAT</v>
      </c>
      <c r="U178" t="str">
        <v>OD</v>
      </c>
      <c r="V178" t="str">
        <v>F2 FINTECH</v>
      </c>
      <c r="W178" t="str">
        <v>POONEWALA</v>
      </c>
      <c r="Z178" t="str">
        <v>UNSECURED</v>
      </c>
      <c r="AA178" t="str">
        <v>REJECTED</v>
      </c>
      <c r="AD178" t="str">
        <v>PENDING FOR LOGIN  ||  NON BRANCH LOCATION || LOCATION ISSUE</v>
      </c>
      <c r="AE178" t="str">
        <v>Dr. Amod Kumar is a self-employed medical professional (MBBS with PG Diploma in Anesthesia) with over 18+ years of experience, currently operating his own hospital, Barua Surgical Centre in Jorhat, Assam. He has a strong monthly income of approximately ₹7 lakh, including ₹5–6 lakh from hospital operations and additional ₹2–3 lakh from consultancy. The applicant has existing OD exposures with Bajaj Finance (₹43 lakh) and ABFL (₹30 lakh), with total monthly obligations of ₹1.44 lakh, reflecting a moderate FOIR of ~20%. He resides in a self-owned property and maintains stable professional continuity. The loan requirement is for clinic expansion, with an assessed eligibility of ₹25–30 lakh. Overall, the profile reflects a financially strong and stable doctor with good repayment capacity, subject to banking and CIBIL verification. We can fund 20-25 lakhs</v>
      </c>
      <c r="AF178" t="str">
        <v xml:space="preserve">SHUBHAM </v>
      </c>
      <c r="AG178">
        <v>9810119510</v>
      </c>
      <c r="AH178" t="str">
        <v>shubham.singh4@poonawallafincorp.com</v>
      </c>
    </row>
    <row r="179" xml:space="preserve">
      <c r="A179" t="str">
        <v>YES</v>
      </c>
      <c r="B179" t="str">
        <v>YES</v>
      </c>
      <c r="C179" t="str">
        <v>YES</v>
      </c>
      <c r="D179" t="str">
        <v>SAMAY</v>
      </c>
      <c r="E179" t="str">
        <v>PUNEET</v>
      </c>
      <c r="F179" t="str">
        <v>SAMAY</v>
      </c>
      <c r="G179" t="str">
        <v>SHUBHANSHU</v>
      </c>
      <c r="H179" t="str">
        <v>ANIL KUMAR</v>
      </c>
      <c r="I179" t="str">
        <v>SHASHANK BHARDWAJ</v>
      </c>
      <c r="J179" t="str">
        <v>SALARIED</v>
      </c>
      <c r="L179" t="str">
        <v>DR AVINASH BARIK</v>
      </c>
      <c r="M179">
        <v>1000000</v>
      </c>
      <c r="N179" t="str">
        <v>BAREILLY</v>
      </c>
      <c r="O179">
        <v>46191</v>
      </c>
      <c r="P179">
        <v>46197</v>
      </c>
      <c r="Q179" t="str">
        <v>DL00000031436</v>
      </c>
      <c r="R179" t="str">
        <v>7354473702</v>
      </c>
      <c r="S179" t="str">
        <v>CHHATTISGARH</v>
      </c>
      <c r="T179" t="str">
        <v>RAIGARH</v>
      </c>
      <c r="U179" t="str">
        <v>OD</v>
      </c>
      <c r="V179" t="str">
        <v>F2 FINTECH</v>
      </c>
      <c r="W179" t="str">
        <v>ABCL</v>
      </c>
      <c r="X179">
        <v>1000000</v>
      </c>
      <c r="Y179">
        <v>1000000</v>
      </c>
      <c r="Z179" t="str">
        <v>UNSECURED</v>
      </c>
      <c r="AA179" t="str">
        <v>DISBURSED</v>
      </c>
      <c r="AB179">
        <v>46191</v>
      </c>
      <c r="AC179">
        <v>46198</v>
      </c>
      <c r="AD179" t="str">
        <v>LOGIN DONE || CASE MOVED TO CREDIT || SM VISIT PENDING-RCU INITIATED || RCU PENDING || CASE DISBURSED</v>
      </c>
      <c r="AE179" t="str" xml:space="preserve">
        <v xml:space="preserve">Dr. Avinash Barik (MBBS, MD 3rd Year) is a 31-year-old salaried medical professional currently pursuing post-graduation and working at Late Shri Lakhi Ram Agrawal Memorial Government Medical College, Raigarh. He has 4 years of professional experience and earns a monthly salary of ₹74,000, along with additional consultancy income of approximately ₹20,000–30,000 per month. He maintains a healthy credit profile with a CIBIL score of 769 and has no repayment bounces reported in the last 6 months._x000d_
The applicant currently has 2 active loan facilities: a Bajaj Finance OD with an outstanding balance of ₹5.28 lakh and an ICICI Bank Personal Loan with an outstanding balance of ₹13.59 lakh. Total outstanding debt stands at approximately ₹18.87 lakh with a combined EMI obligation of ₹46,424 per month, resulting in a FOIR of 60%. The proposed loan requirement is for balance transfer/payoff of existing liabilities.We can fund  10-12 lakhs_x000d_</v>
      </c>
      <c r="AF179" t="str">
        <v>SURAJ SAHU</v>
      </c>
      <c r="AG179">
        <v>8770201972</v>
      </c>
      <c r="AH179" t="str">
        <v>suraj.sahu1@adityabirlacapital.com</v>
      </c>
    </row>
    <row r="180">
      <c r="A180" t="str">
        <v>NO</v>
      </c>
      <c r="B180" t="str">
        <v>YES</v>
      </c>
      <c r="C180" t="str">
        <v>YES</v>
      </c>
      <c r="D180" t="str">
        <v>SAMAY</v>
      </c>
      <c r="E180" t="str">
        <v>PUNEET</v>
      </c>
      <c r="F180" t="str">
        <v>MEHBOOB</v>
      </c>
      <c r="G180" t="str">
        <v>MOHIT YADAV</v>
      </c>
      <c r="H180" t="str">
        <v>RAHUL SAHA</v>
      </c>
      <c r="I180" t="str">
        <v>RAHUL SAHA</v>
      </c>
      <c r="J180" t="str">
        <v>SOURCER</v>
      </c>
      <c r="L180" t="str">
        <v>JITENDER SINGH</v>
      </c>
      <c r="M180" t="str">
        <v>NIL</v>
      </c>
      <c r="N180" t="str">
        <v>NOIDA</v>
      </c>
      <c r="O180">
        <v>46191</v>
      </c>
      <c r="P180">
        <v>46195</v>
      </c>
      <c r="Q180">
        <v>178</v>
      </c>
      <c r="R180" t="str">
        <v>7056405605</v>
      </c>
      <c r="S180" t="str">
        <v>HARYANA</v>
      </c>
      <c r="T180" t="str">
        <v>JHAJJAR</v>
      </c>
      <c r="U180" t="str">
        <v>SAL OD</v>
      </c>
      <c r="V180" t="str">
        <v>F2 FINTECH</v>
      </c>
      <c r="W180" t="str">
        <v>ABCL</v>
      </c>
      <c r="Z180" t="str">
        <v>UNSECURED</v>
      </c>
      <c r="AA180" t="str">
        <v>REJECTED</v>
      </c>
      <c r="AD180" t="str">
        <v>PENDING FOR LOGIN  || FOIR NET MET-ELIGIBILTY NOT MEET</v>
      </c>
      <c r="AF180" t="str">
        <v>AVANTYAA</v>
      </c>
      <c r="AG180">
        <v>9165939369</v>
      </c>
      <c r="AH180" t="str">
        <v xml:space="preserve"> avantyaa.shukla@adityabirlacapital.com</v>
      </c>
    </row>
    <row r="181">
      <c r="A181" t="str">
        <v>NO</v>
      </c>
      <c r="B181" t="str">
        <v>YES</v>
      </c>
      <c r="C181" t="str">
        <v>HOLD</v>
      </c>
      <c r="D181" t="str">
        <v>SAMAY</v>
      </c>
      <c r="E181" t="str">
        <v>PUNEET</v>
      </c>
      <c r="F181" t="str">
        <v>SAMAY</v>
      </c>
      <c r="G181" t="str">
        <v>F2 FINTECH</v>
      </c>
      <c r="H181" t="str">
        <v>F2 FINTECH</v>
      </c>
      <c r="I181" t="str">
        <v>F2 FINTECH</v>
      </c>
      <c r="J181" t="str">
        <v>SOURCER</v>
      </c>
      <c r="L181" t="str">
        <v>SHIANA</v>
      </c>
      <c r="M181" t="str">
        <v>NIL</v>
      </c>
      <c r="N181" t="str">
        <v>F2 FINTECH</v>
      </c>
      <c r="O181">
        <v>46191</v>
      </c>
      <c r="P181">
        <v>46195</v>
      </c>
      <c r="Q181">
        <v>179</v>
      </c>
      <c r="R181" t="str">
        <v>8708997720</v>
      </c>
      <c r="S181" t="str">
        <v>PUNJAB</v>
      </c>
      <c r="T181" t="str">
        <v>RUPNAGAR</v>
      </c>
      <c r="U181" t="str">
        <v>SAL OD</v>
      </c>
      <c r="V181" t="str">
        <v>F2 FINTECH</v>
      </c>
      <c r="W181" t="str">
        <v>ABCL</v>
      </c>
      <c r="Z181" t="str">
        <v>UNSECURED</v>
      </c>
      <c r="AA181" t="str">
        <v>REJECTED</v>
      </c>
      <c r="AD181" t="str">
        <v>PENDING FOR LOGIN  || UNABLE TO PROCESS DUE TO CUSTOMER IS GETTING CONSULATATION INCOME</v>
      </c>
      <c r="AF181" t="str">
        <v>AVANTYAA</v>
      </c>
      <c r="AG181">
        <v>9165939369</v>
      </c>
      <c r="AH181" t="str">
        <v xml:space="preserve"> avantyaa.shukla@adityabirlacapital.com</v>
      </c>
    </row>
    <row r="182">
      <c r="A182" t="str">
        <v>NO</v>
      </c>
      <c r="B182" t="str">
        <v>YES</v>
      </c>
      <c r="C182" t="str">
        <v>YES</v>
      </c>
      <c r="D182" t="str">
        <v>SAMAY</v>
      </c>
      <c r="E182" t="str">
        <v>AKSHAY</v>
      </c>
      <c r="F182" t="str">
        <v>MEHBOOB</v>
      </c>
      <c r="G182" t="str">
        <v>HARSH SHARMA</v>
      </c>
      <c r="H182" t="str">
        <v>HARSH SHARMA</v>
      </c>
      <c r="I182" t="str">
        <v>HARSH SHARMA</v>
      </c>
      <c r="J182" t="str">
        <v>SALARIED</v>
      </c>
      <c r="L182" t="str">
        <v xml:space="preserve">DR MIR FAROOQ AHMAD </v>
      </c>
      <c r="M182" t="str">
        <v>NIL</v>
      </c>
      <c r="N182" t="str">
        <v>NOIDA</v>
      </c>
      <c r="O182">
        <v>46191</v>
      </c>
      <c r="P182">
        <v>46195</v>
      </c>
      <c r="Q182" t="str">
        <v>DL00000031482</v>
      </c>
      <c r="R182" t="str">
        <v>8851362847</v>
      </c>
      <c r="S182" t="str">
        <v>DELHI</v>
      </c>
      <c r="T182" t="str">
        <v>DELHI</v>
      </c>
      <c r="U182" t="str">
        <v>OD</v>
      </c>
      <c r="V182" t="str">
        <v>F2 FINTECH</v>
      </c>
      <c r="W182" t="str">
        <v>ABCL</v>
      </c>
      <c r="X182">
        <v>1000000</v>
      </c>
      <c r="Y182">
        <v>1000000</v>
      </c>
      <c r="Z182" t="str">
        <v>UNSECURED</v>
      </c>
      <c r="AA182" t="str">
        <v>REJECTED</v>
      </c>
      <c r="AD182" t="str">
        <v>LOGIN DONE  || CASE MOVED TO CREDIT-PD TO BE DONE TODAY || CUSTOMER PROFILE ISSUE</v>
      </c>
      <c r="AE182" t="str">
        <v>Dr. Mir Farooq Ahmad  is an MBBS-qualified medical professional with approximately 6 years of experience. He is currently employed with Tata Consultancy Services (TCS), Gurugram, and also earns additional consultancy income, resulting in a total monthly income of around ₹60,000. The applicant resides in a self-owned residence in South Delhi and maintains a stable professional profile. He has no active loan obligations, no existing EMI burden, and no reported repayment irregularities or cheque bounces. The proposed funding requirement is for clinic setup. We  can  fund upto 10 lakhs</v>
      </c>
      <c r="AF182" t="str">
        <v>PURSHOTTAM</v>
      </c>
      <c r="AG182">
        <v>9004509752</v>
      </c>
      <c r="AH182" t="str">
        <v>purushottam.kumar2@adityabirlacapital.com</v>
      </c>
    </row>
    <row r="183">
      <c r="A183" t="str">
        <v>YES</v>
      </c>
      <c r="B183" t="str">
        <v>YES</v>
      </c>
      <c r="C183" t="str">
        <v>YES</v>
      </c>
      <c r="D183" t="str">
        <v>SAMAY</v>
      </c>
      <c r="E183" t="str">
        <v>PUNEET</v>
      </c>
      <c r="F183" t="str">
        <v>SAMAY</v>
      </c>
      <c r="G183" t="str">
        <v xml:space="preserve">AKSHAY </v>
      </c>
      <c r="H183" t="str">
        <v>MANISHA SAXENA</v>
      </c>
      <c r="I183" t="str">
        <v>SHASHANK BHARDWAJ</v>
      </c>
      <c r="J183" t="str">
        <v>SALARIED</v>
      </c>
      <c r="L183" t="str">
        <v xml:space="preserve">DR ARVINDRA XALXO </v>
      </c>
      <c r="M183" t="str">
        <v>NIL</v>
      </c>
      <c r="N183" t="str">
        <v>BAREILLY</v>
      </c>
      <c r="O183">
        <v>46191</v>
      </c>
      <c r="P183">
        <v>46192</v>
      </c>
      <c r="Q183" t="str">
        <v>SME000020440619</v>
      </c>
      <c r="R183" t="str">
        <v>9584716106</v>
      </c>
      <c r="S183" t="str">
        <v>CHHATTISGARH</v>
      </c>
      <c r="T183" t="str">
        <v>MAHASAMUND</v>
      </c>
      <c r="U183" t="str">
        <v>OD</v>
      </c>
      <c r="V183" t="str">
        <v>F2 FINTECH</v>
      </c>
      <c r="W183" t="str">
        <v>BAJAJ</v>
      </c>
      <c r="Z183" t="str">
        <v>UNSECURED</v>
      </c>
      <c r="AA183" t="str">
        <v>REJECTED</v>
      </c>
      <c r="AD183" t="str">
        <v>LOGIN DONE  || SETTLEMENT IN PERSONAL LOAN</v>
      </c>
      <c r="AE183" t="str">
        <v>Dr. Arvindra Xalxo is a salaried and consultant MBBS doctor with 6 years of professional experience and a CIBIL score of 716, indicating a satisfactory credit profile. He currently has four active credit facilities (including a UCO Bank personal loan, Bajaj Finance overdraft, Kotak credit card, and Refyne loan), with a total outstanding exposure of approximately ₹10.79 lakh and an existing monthly EMI of ₹14,930. The applicant is seeking the maximum eligible loan for clinic setup, and TVR has been successfully completed. The profile reflects no cheque/ECS bounces in the last six months, indicating a stable repayment history. We can not fund due to settlement in PL</v>
      </c>
      <c r="AF183" t="str">
        <v>Adarsh Gupta1</v>
      </c>
      <c r="AG183">
        <v>8109109540</v>
      </c>
      <c r="AH183" t="str">
        <v>adarsh.gupta1@bajajfinserv.in</v>
      </c>
    </row>
    <row r="184">
      <c r="A184" t="str">
        <v>NO</v>
      </c>
      <c r="B184" t="str">
        <v>YES</v>
      </c>
      <c r="C184" t="str">
        <v>YES</v>
      </c>
      <c r="D184" t="str">
        <v>SAMAY</v>
      </c>
      <c r="E184" t="str">
        <v>PUNEET</v>
      </c>
      <c r="F184" t="str">
        <v>MEHBOOB</v>
      </c>
      <c r="G184" t="str">
        <v>HARSH SHARMA</v>
      </c>
      <c r="H184" t="str">
        <v>HARSH SHARMA</v>
      </c>
      <c r="I184" t="str">
        <v>HARSH SHARMA</v>
      </c>
      <c r="J184" t="str">
        <v>SALARIED</v>
      </c>
      <c r="L184" t="str">
        <v xml:space="preserve">DR MIR FAROOQ AHMAD </v>
      </c>
      <c r="M184">
        <v>1000000</v>
      </c>
      <c r="N184" t="str">
        <v>NOIDA</v>
      </c>
      <c r="O184">
        <v>46191</v>
      </c>
      <c r="P184">
        <v>46196</v>
      </c>
      <c r="Q184">
        <v>182</v>
      </c>
      <c r="R184" t="str">
        <v>8851362847</v>
      </c>
      <c r="S184" t="str">
        <v>DELHI</v>
      </c>
      <c r="T184" t="str">
        <v>DELHI</v>
      </c>
      <c r="U184" t="str">
        <v>OD</v>
      </c>
      <c r="V184" t="str">
        <v>F2 FINTECH</v>
      </c>
      <c r="W184" t="str">
        <v>IDFC</v>
      </c>
      <c r="X184">
        <v>1000000</v>
      </c>
      <c r="Y184">
        <v>1000000</v>
      </c>
      <c r="Z184" t="str">
        <v>UNSECURED</v>
      </c>
      <c r="AA184" t="str">
        <v>REJECTED</v>
      </c>
      <c r="AD184" t="str">
        <v>LOGIN DONE  || CASE MOVED TO CREDIT-PD TO BE DONE TODAY ||DOCTOR HAS CONFIMED IN PD I AM LIVING ALONE</v>
      </c>
      <c r="AE184" t="str">
        <v>Dr. Mir Farooq Ahmad  is an MBBS-qualified medical professional with approximately 6 years of experience. He is currently employed with Tata Consultancy Services (TCS), Gurugram, and also earns additional consultancy income, resulting in a total monthly income of around ₹60,000. The applicant resides in a self-owned residence in South Delhi and maintains a stable professional profile. He has no active loan obligations, no existing EMI burden, and no reported repayment irregularities or cheque bounces. The proposed funding requirement is for clinic setup. We  can  fund upto 10 lakhs</v>
      </c>
      <c r="AF184" t="str">
        <v>BHANU</v>
      </c>
    </row>
    <row r="185">
      <c r="A185" t="str">
        <v>YES</v>
      </c>
      <c r="B185" t="str">
        <v>YES</v>
      </c>
      <c r="D185" t="str">
        <v>SAMAY</v>
      </c>
      <c r="E185" t="str">
        <v>AKSHAY</v>
      </c>
      <c r="F185" t="str">
        <v>SAMAY</v>
      </c>
      <c r="G185" t="str">
        <v>ANURAG SHARMA</v>
      </c>
      <c r="H185" t="str">
        <v xml:space="preserve">ANURAG SHARMA </v>
      </c>
      <c r="I185" t="str">
        <v>SHASHANK BHARDWAJ</v>
      </c>
      <c r="J185" t="str">
        <v>SALARIED</v>
      </c>
      <c r="L185" t="str">
        <v>DR MAITRIK KRUSHNAKANT VYAS</v>
      </c>
      <c r="M185">
        <v>1500000</v>
      </c>
      <c r="N185" t="str">
        <v>BAREILLY</v>
      </c>
      <c r="O185">
        <v>46191</v>
      </c>
      <c r="P185">
        <v>46202</v>
      </c>
      <c r="Q185" t="str">
        <v>DL00000031515</v>
      </c>
      <c r="R185" t="str">
        <v>9574477700</v>
      </c>
      <c r="S185" t="str">
        <v>GUJARAT</v>
      </c>
      <c r="T185" t="str">
        <v>AMRELI</v>
      </c>
      <c r="U185" t="str">
        <v>OD</v>
      </c>
      <c r="V185" t="str">
        <v>F2 FINTECH</v>
      </c>
      <c r="W185" t="str">
        <v>ABCL</v>
      </c>
      <c r="X185">
        <v>1000000</v>
      </c>
      <c r="Y185">
        <v>1000000</v>
      </c>
      <c r="Z185" t="str">
        <v>UNSECURED</v>
      </c>
      <c r="AA185" t="str">
        <v>DROP</v>
      </c>
      <c r="AB185">
        <v>46197</v>
      </c>
      <c r="AD185" t="str">
        <v>LOGIN DONE  ||  OFFICE ADDRESS PRROF AND ADDITIONAL BANKING REQ || DEGREE NOT VERIFIED-NEED ID AND PASSWORD REQ, RCU &amp; SM VISIT PENDING || RCU REJECTED THIS CASE CX IS SALARIED ONLY UNABLE TO SEE CONSULTANCY OR INCOME ALSO IN 26AS HE IS WORKING AS A SALARIED--TPC ALSO WAS NEGATIVE || CUSTOMER HAS PROVIDE ANOTHER CONSULTANCY REQ-CUSTOMER HAS SEND CASE IS IN UNDER DISCUSSION WITH SALES MANAGER || DEGREE NOT VERIFIED || SAEMCASE DISBURSED FROM TATA</v>
      </c>
      <c r="AF185" t="str">
        <v>AJAYBHAI BHUPATBHAI MULSANIYA</v>
      </c>
      <c r="AG185">
        <v>8200492402</v>
      </c>
      <c r="AH185" t="str">
        <v>mulsania.bhupatbhai@adityabirlacapital.com</v>
      </c>
    </row>
    <row r="186">
      <c r="A186" t="str">
        <v>YES</v>
      </c>
      <c r="B186" t="str">
        <v>YES</v>
      </c>
      <c r="C186" t="str">
        <v>YES</v>
      </c>
      <c r="D186" t="str">
        <v>SAMAY</v>
      </c>
      <c r="E186" t="str">
        <v>PUNEET</v>
      </c>
      <c r="F186" t="str">
        <v>MEHBOOB</v>
      </c>
      <c r="G186" t="str">
        <v>APOORV</v>
      </c>
      <c r="H186" t="str">
        <v>HARSH SHARMA</v>
      </c>
      <c r="I186" t="str">
        <v>HARSH SHARMA</v>
      </c>
      <c r="J186" t="str">
        <v>INTERN</v>
      </c>
      <c r="L186" t="str">
        <v>DR REBELLY PAVAN KUMAR</v>
      </c>
      <c r="M186">
        <v>35000</v>
      </c>
      <c r="N186" t="str">
        <v>NOIDA</v>
      </c>
      <c r="O186">
        <v>46191</v>
      </c>
      <c r="P186">
        <v>46196</v>
      </c>
      <c r="Q186" t="str">
        <v>DL00000031518</v>
      </c>
      <c r="R186" t="str">
        <v>9848059303</v>
      </c>
      <c r="S186" t="str">
        <v>TELANGANA</v>
      </c>
      <c r="T186" t="str">
        <v>HYDERABAD</v>
      </c>
      <c r="U186" t="str">
        <v>OD</v>
      </c>
      <c r="V186" t="str">
        <v>F2 FINTECH</v>
      </c>
      <c r="W186" t="str">
        <v>ABCL</v>
      </c>
      <c r="X186">
        <v>4051000</v>
      </c>
      <c r="Y186">
        <v>4051000</v>
      </c>
      <c r="Z186" t="str">
        <v>UNSECURED</v>
      </c>
      <c r="AA186" t="str">
        <v>DISBURSED</v>
      </c>
      <c r="AB186">
        <v>46193</v>
      </c>
      <c r="AC186">
        <v>46196</v>
      </c>
      <c r="AD186" t="str">
        <v>LOGIN DONE  || CASE MOVED TO CREDIT || APPROVED 40 LACS CASE TO BE DISBURSED TODAY-SM VISIT TO BE DONE TODAY || CASE DISBURSED 40.51 LACS</v>
      </c>
      <c r="AE186" t="str">
        <v>Dr. Rebelly Pavan Kumar is an experienced General Surgeon holding MBBS and MS (General Surgery) degrees with 18 years of professional experience. He is employed as a Government Salaried Doctor and also earns substantial consultancy income, resulting in a total monthly income of approximately ₹4.20 lakh (₹1.20 lakh salary + ₹3.00 lakh consultancy). He maintains a satisfactory credit profile with a CIBIL score of 749 and no reported EMI bounces in the last six months.he has two active loan facilities: an SBI Personal Loan with an outstanding balance of ₹15.73 lakh and a Bajaj OD facility with an outstanding balance of ₹15.27 lakh. His total monthly EMI obligation is ₹50,257, which is comfortable considering his income level. The customer has requested a maximum backup OD limit, and based on the income profile, experience, and repayment track record, the case appears eligible for a professional loan/OD limit of approximately ₹35–40 lakh</v>
      </c>
      <c r="AF186" t="str">
        <v>MAHESH</v>
      </c>
      <c r="AG186">
        <v>7386718623</v>
      </c>
      <c r="AH186" t="str">
        <v>thandra.mahesh@adityabirlacapital.com</v>
      </c>
    </row>
    <row r="187" xml:space="preserve">
      <c r="A187" t="str">
        <v>YES</v>
      </c>
      <c r="B187" t="str">
        <v>YES</v>
      </c>
      <c r="C187" t="str">
        <v>YES</v>
      </c>
      <c r="D187" t="str">
        <v>SAMAY</v>
      </c>
      <c r="E187" t="str">
        <v>PUNEET</v>
      </c>
      <c r="F187" t="str">
        <v>MEHBOOB</v>
      </c>
      <c r="G187" t="str">
        <v>SURUCHI</v>
      </c>
      <c r="H187" t="str">
        <v>RAHUL SAHA</v>
      </c>
      <c r="I187" t="str">
        <v>RAHUL SAHA</v>
      </c>
      <c r="J187" t="str">
        <v>INTERN</v>
      </c>
      <c r="L187" t="str">
        <v xml:space="preserve">DR AKSHAY S PANAKKAL </v>
      </c>
      <c r="M187" t="str">
        <v>NIL</v>
      </c>
      <c r="N187" t="str">
        <v>NOIDA</v>
      </c>
      <c r="O187">
        <v>46191</v>
      </c>
      <c r="Q187" t="str">
        <v>DL00000031530</v>
      </c>
      <c r="R187" t="str">
        <v>8547102663</v>
      </c>
      <c r="S187" t="str">
        <v>KERALA</v>
      </c>
      <c r="T187" t="str">
        <v>COCHIN</v>
      </c>
      <c r="U187" t="str">
        <v>OD</v>
      </c>
      <c r="V187" t="str">
        <v>F2 FINTECH</v>
      </c>
      <c r="W187" t="str">
        <v>ABCL</v>
      </c>
      <c r="Z187" t="str">
        <v>UNSECURED</v>
      </c>
      <c r="AA187" t="str">
        <v>REJECTED</v>
      </c>
      <c r="AD187" t="str">
        <v>Rule 13 - DPD in L6M &amp; HR Segment</v>
      </c>
      <c r="AE187" t="str" xml:space="preserve">
        <v xml:space="preserve">Dr. Akshay S. Panakkal is a ENT specialist (MBBS, MS-ENT) with around 9 years of professional experience. He is currently associated with Lakshmi Hospital, Aluva, Kerala. The applicant resides in a self-owned residence and has a stable residential and professional profile. His latest reported ITR income for FY 2024-25 is ₹13.01 lakh. The loan requirement is for clinic setup purposes.The applicant has an active credit profile with a CIBIL score of 730 and existing obligations comprising an Auto Loan from L&amp;T Finance, an OD facility from Bajaj Finance, and a joint Housing Loan, resulting in a total monthly EMI obligation of approximately ₹1.77 lakh. Total exposure stands at around ₹2.02 crore. Banking assessment reflects a low average bank balance (ABB) of ₹43,623, with no regular salary credits observed and banking variance across months. Additionally, 3 EMI bounces and return charges were reported during the last six months, indicating some repayment irregularities.We can not fund due to latest bouncing_x000d_
_x000d_</v>
      </c>
    </row>
    <row r="188">
      <c r="A188" t="str">
        <v>NO</v>
      </c>
      <c r="B188" t="str">
        <v>YES</v>
      </c>
      <c r="D188" t="str">
        <v>SAMAY</v>
      </c>
      <c r="E188" t="str">
        <v>AKSHAY</v>
      </c>
      <c r="F188" t="str">
        <v>SAMAY</v>
      </c>
      <c r="G188" t="str">
        <v>VINEET TIWARI</v>
      </c>
      <c r="H188" t="str">
        <v>VINEET TIWARI</v>
      </c>
      <c r="I188" t="str">
        <v>VINEET TIWARI</v>
      </c>
      <c r="J188" t="str">
        <v>SALARIED</v>
      </c>
      <c r="L188" t="str">
        <v>DR. ZISHAN AHMAR HUSSAIN</v>
      </c>
      <c r="M188" t="str">
        <v>NIL</v>
      </c>
      <c r="N188" t="str">
        <v>NOIDA</v>
      </c>
      <c r="O188">
        <v>46192</v>
      </c>
      <c r="P188">
        <v>46198</v>
      </c>
      <c r="Q188">
        <v>186</v>
      </c>
      <c r="R188" t="str">
        <v>9422160580</v>
      </c>
      <c r="S188" t="str">
        <v>MAHARASHTRA</v>
      </c>
      <c r="T188" t="str">
        <v>AKOLA</v>
      </c>
      <c r="U188" t="str">
        <v>OD</v>
      </c>
      <c r="V188" t="str">
        <v>F2 FINTECH</v>
      </c>
      <c r="W188" t="str">
        <v>ABCL</v>
      </c>
      <c r="X188">
        <v>3000000</v>
      </c>
      <c r="Y188">
        <v>3000000</v>
      </c>
      <c r="Z188" t="str">
        <v>UNSECURED</v>
      </c>
      <c r="AA188" t="str">
        <v>REJECTED</v>
      </c>
      <c r="AD188" t="str">
        <v>CASE LOGIN DONE -ELIGIBILITY IS 30 L NEED P&amp;L SHEET || DOCS PROVIDE TO BANKER-CASE IS IN CREDIT QUE || HIGH OBLIGATION</v>
      </c>
      <c r="AF188" t="str">
        <v xml:space="preserve">PANKAJ </v>
      </c>
      <c r="AG188" t="str">
        <v>98900 53284</v>
      </c>
      <c r="AH188" t="str">
        <v>pankaj.more2@adityabirlacapital.com</v>
      </c>
    </row>
    <row r="189">
      <c r="A189" t="str">
        <v>YES</v>
      </c>
      <c r="B189" t="str">
        <v>YES</v>
      </c>
      <c r="D189" t="str">
        <v>SAMAY</v>
      </c>
      <c r="E189" t="str">
        <v>AKSHAY</v>
      </c>
      <c r="F189" t="str">
        <v>MEHBOOB</v>
      </c>
      <c r="G189" t="str">
        <v>SHIVAM SHARMA</v>
      </c>
      <c r="H189" t="str">
        <v>RASHI GANGWAR</v>
      </c>
      <c r="I189" t="str">
        <v>RAJKUMARI</v>
      </c>
      <c r="J189" t="str">
        <v>SALARIED</v>
      </c>
      <c r="L189" t="str">
        <v>DR HASEEB IRFAN</v>
      </c>
      <c r="M189" t="str">
        <v>NIL</v>
      </c>
      <c r="N189" t="str">
        <v>NOIDA</v>
      </c>
      <c r="O189">
        <v>46192</v>
      </c>
      <c r="P189">
        <v>46193</v>
      </c>
      <c r="Q189">
        <v>187</v>
      </c>
      <c r="R189" t="str">
        <v>9440086786</v>
      </c>
      <c r="S189" t="str">
        <v>TELANGANA</v>
      </c>
      <c r="T189" t="str">
        <v>HYDERABAD</v>
      </c>
      <c r="U189" t="str">
        <v>OD</v>
      </c>
      <c r="V189" t="str">
        <v>F2 FINTECH</v>
      </c>
      <c r="W189" t="str">
        <v>POONEWALA</v>
      </c>
      <c r="Z189" t="str">
        <v>UNSECURED</v>
      </c>
      <c r="AA189" t="str">
        <v>REJECTED</v>
      </c>
      <c r="AD189" t="str">
        <v>PENDING FOR LOGIN  || 14 ENQURIES IN LAST 3 MONTH UNABLE TO PROCESS FURTHER</v>
      </c>
      <c r="AE189" t="str">
        <v>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from different lenders</v>
      </c>
      <c r="AF189" t="str">
        <v>SHUBHAM</v>
      </c>
      <c r="AG189">
        <v>9810119510</v>
      </c>
      <c r="AH189" t="str">
        <v>shubham.singh4@poonawallafincorp.com</v>
      </c>
    </row>
    <row r="190">
      <c r="A190" t="str">
        <v>YES</v>
      </c>
      <c r="B190" t="str">
        <v>YES</v>
      </c>
      <c r="C190" t="str">
        <v>YES</v>
      </c>
      <c r="D190" t="str">
        <v>SAMAY</v>
      </c>
      <c r="E190" t="str">
        <v>PUNEET</v>
      </c>
      <c r="F190" t="str">
        <v>SAMAY</v>
      </c>
      <c r="G190" t="str">
        <v>SHIVA AGNIHOTRI</v>
      </c>
      <c r="H190" t="str">
        <v>RASHI GANGWAR</v>
      </c>
      <c r="I190" t="str">
        <v>RAJKUMARI</v>
      </c>
      <c r="J190" t="str">
        <v>SALARIED</v>
      </c>
      <c r="L190" t="str">
        <v>Dr BATHURU YASWANTH</v>
      </c>
      <c r="M190">
        <v>4500000</v>
      </c>
      <c r="N190" t="str">
        <v>NOIDA</v>
      </c>
      <c r="O190">
        <v>46192</v>
      </c>
      <c r="P190">
        <v>46193</v>
      </c>
      <c r="Q190" t="str">
        <v>SME000020445408</v>
      </c>
      <c r="R190" t="str">
        <v>9398838410</v>
      </c>
      <c r="S190" t="str">
        <v>ANDHARA PRADESH</v>
      </c>
      <c r="T190" t="str">
        <v>TIRUPATI</v>
      </c>
      <c r="U190" t="str">
        <v>OD</v>
      </c>
      <c r="V190" t="str">
        <v>F2 FINTECH</v>
      </c>
      <c r="W190" t="str">
        <v>BAJAJ</v>
      </c>
      <c r="X190">
        <v>5000000</v>
      </c>
      <c r="Y190">
        <v>5000000</v>
      </c>
      <c r="Z190" t="str">
        <v>UNSECURED</v>
      </c>
      <c r="AA190" t="str">
        <v>DISBURSED</v>
      </c>
      <c r="AB190">
        <v>46192</v>
      </c>
      <c r="AC190">
        <v>46193</v>
      </c>
      <c r="AD190" t="str">
        <v>LOGIN DONE CIBL CONSENT LINK SENT TO CUSTOMER, CC RUNNIG, REQ BANK STATEMENT, BANK STATEMENT SENT CASE MOVED TO CREDIT</v>
      </c>
      <c r="AE190" t="str">
        <v xml:space="preserve">Dr. Bathuru Yaswanth is a salaried and consultant doctor (MBBS, MD – Radiodiagnosis) with 7 years of professional experience and an excellent CIBIL score of 781. He earns a monthly salary of ₹1.04 lakh and is currently pursuing his postgraduate degree. The applicant has no active loans or EMI obligations, reflecting a debt-free credit profile with no cheque/ECS bounces reported in the last six months. He is seeking the maximum eligible professional loan for clinic setup, and TVR has been successfully completed. Overall, the profile is strong, with an excellent credit score, zero existing liabilities, and good repayment potential. We can fund 30-35 lakhs </v>
      </c>
      <c r="AF190" t="str">
        <v>HANUMAN</v>
      </c>
      <c r="AG190" t="str">
        <v>90101 90183</v>
      </c>
      <c r="AH190" t="str">
        <v>hanuman.joha@bajajfinserv.in</v>
      </c>
    </row>
    <row r="191" xml:space="preserve">
      <c r="A191" t="str">
        <v>YES</v>
      </c>
      <c r="B191" t="str">
        <v>YES</v>
      </c>
      <c r="C191" t="str">
        <v>YES</v>
      </c>
      <c r="D191" t="str">
        <v>SAMAY</v>
      </c>
      <c r="E191" t="str">
        <v>PUNEET</v>
      </c>
      <c r="F191" t="str">
        <v>MEHBOOB</v>
      </c>
      <c r="G191" t="str">
        <v xml:space="preserve">ANURAG SHARMA </v>
      </c>
      <c r="H191" t="str">
        <v xml:space="preserve">ANURAG SHARMA </v>
      </c>
      <c r="I191" t="str">
        <v>SHASHANK BHARDWAJ</v>
      </c>
      <c r="J191" t="str">
        <v>SALARIED</v>
      </c>
      <c r="L191" t="str">
        <v>DR JAYA BHARTI</v>
      </c>
      <c r="M191">
        <v>1000000</v>
      </c>
      <c r="N191" t="str">
        <v>BAREILLY</v>
      </c>
      <c r="O191">
        <v>46192</v>
      </c>
      <c r="P191">
        <v>46196</v>
      </c>
      <c r="Q191" t="str">
        <v>DL00000031548</v>
      </c>
      <c r="R191" t="str">
        <v>7903278476</v>
      </c>
      <c r="S191" t="str">
        <v>UTTAR PRADESH</v>
      </c>
      <c r="T191" t="str">
        <v>LUCKNOW</v>
      </c>
      <c r="U191" t="str">
        <v>OD</v>
      </c>
      <c r="V191" t="str">
        <v>F2 FINTECH</v>
      </c>
      <c r="W191" t="str">
        <v>ABCL</v>
      </c>
      <c r="X191">
        <v>1000000</v>
      </c>
      <c r="Y191">
        <v>1000000</v>
      </c>
      <c r="Z191" t="str">
        <v>UNSECURED</v>
      </c>
      <c r="AA191" t="str">
        <v>REJECTED</v>
      </c>
      <c r="AD191" t="str">
        <v>LOGIN DONE || CASE IS IN CREDIT QUE || PD DONE ||  CUSTOMER IS WORKING ON CONTRACT BASIS SAME SHE HAS CONFIMED IN THE PD</v>
      </c>
      <c r="AE191" t="str" xml:space="preserve">
        <v xml:space="preserve">Dr. Jaya Bharti is a  doctor (MBBS, MS) associated with King George's Medical University (KGMU), Lucknow, having around 6 years of professional experience. She is salaried with a monthly income of ₹1.29 lakh and additionally earns ₹1.5–2 lakh per month through consultancy practice. Her CIBIL score is 748, indicating a satisfactory credit profile.she has two active secured loans: a Bajaj OD facility of ₹38.46 lakh (outstanding ₹27.04 lakh) and a joint property loan from ICICI Home Finance of ₹63.35 lakh. Total active exposure stands at approximately ₹90.39 lakh, with no reported EMI obligations, no cheque bounces, and no adverse credit remarks. The applicant is seeking the maximum eligible professional loan amount for clinic setup.We can fund 35-40 lakhs_x000d_
</v>
      </c>
      <c r="AF191" t="str">
        <v>MANISH PIPPAL</v>
      </c>
      <c r="AG191">
        <v>9026937341</v>
      </c>
      <c r="AH191" t="str">
        <v>manish.pippal@adityabirlacapital.com</v>
      </c>
    </row>
    <row r="192">
      <c r="A192" t="str">
        <v>YES</v>
      </c>
      <c r="B192" t="str">
        <v>YES</v>
      </c>
      <c r="C192" t="str">
        <v>YES</v>
      </c>
      <c r="D192" t="str">
        <v>SAMAY</v>
      </c>
      <c r="E192" t="str">
        <v>PUNEET</v>
      </c>
      <c r="F192" t="str">
        <v>SAMAY</v>
      </c>
      <c r="G192" t="str">
        <v>RAJAT DWIVEDI</v>
      </c>
      <c r="H192" t="str">
        <v>RAJKUMARI</v>
      </c>
      <c r="I192" t="str">
        <v>RAJKUMARI</v>
      </c>
      <c r="J192" t="str">
        <v>SALARIED</v>
      </c>
      <c r="L192" t="str">
        <v>DR K AMBEDKAR PRIYAN</v>
      </c>
      <c r="M192">
        <v>2500000</v>
      </c>
      <c r="N192" t="str">
        <v>NOIDA</v>
      </c>
      <c r="O192">
        <v>46192</v>
      </c>
      <c r="P192">
        <v>46193</v>
      </c>
      <c r="Q192">
        <v>170732552</v>
      </c>
      <c r="R192" t="str">
        <v>9373857566</v>
      </c>
      <c r="S192" t="str">
        <v>TAMIL NADU</v>
      </c>
      <c r="T192" t="str">
        <v>CHENGALPATTU</v>
      </c>
      <c r="U192" t="str">
        <v>DOD</v>
      </c>
      <c r="V192" t="str">
        <v>F2 FINTECH</v>
      </c>
      <c r="W192" t="str">
        <v>CHOLA</v>
      </c>
      <c r="X192">
        <v>2525000</v>
      </c>
      <c r="Y192">
        <v>2525000</v>
      </c>
      <c r="Z192" t="str">
        <v>UNSECURED</v>
      </c>
      <c r="AA192" t="str">
        <v>DISBURSED</v>
      </c>
      <c r="AB192">
        <v>46193</v>
      </c>
      <c r="AC192">
        <v>46193</v>
      </c>
      <c r="AD192" t="str">
        <v>LOGIN DONE || TVR DONE CASE TO BE APPROVED TODAY PD TO BE DONE TODAY  || RCU PEDNING</v>
      </c>
      <c r="AE192" t="str">
        <v>Dr. K. Ambedkar Priyan is a salaried and consultant doctor (MBBS, MD – Biochemistry) with 11 years of professional experience and a CIBIL score of 742, indicating a good credit profile. He currently has four active loan facilities (Bajaj Finance OD, ICICI Personal Loan, SBI Auto Loan, and Aditya Birla Personal Loan) with total outstanding liabilities of approximately ₹68.25 lakh and a combined monthly EMI of ₹1.37 lakh. The applicant maintains an Average Bank Balance (ABB) of ₹23,079 and has no cheque/ECS bounces reported in the last six months, reflecting a satisfactory repayment history. He is seeking the maximum eligible professional loan for clinic setup, and TVR has been successfully completed. Overall, the profile is stable with a good credit score and clean repayment record, We can fund 30-35 lakhs</v>
      </c>
      <c r="AF192" t="str">
        <v>PRAKASH</v>
      </c>
      <c r="AG192" t="str">
        <v>824 870 3310</v>
      </c>
      <c r="AH192" t="str">
        <v>prakashsat@chola1.murugappa.com</v>
      </c>
    </row>
    <row r="193">
      <c r="A193" t="str">
        <v>YES</v>
      </c>
      <c r="D193" t="str">
        <v>SAMAY</v>
      </c>
      <c r="E193" t="str">
        <v>AKSHAY</v>
      </c>
      <c r="F193" t="str">
        <v>MEHBOOB</v>
      </c>
      <c r="G193" t="str">
        <v>MANOJ KUMAR</v>
      </c>
      <c r="H193" t="str">
        <v>RIYA CHADDHA</v>
      </c>
      <c r="I193" t="str">
        <v>VINEET TIWARI</v>
      </c>
      <c r="J193" t="str">
        <v>SALARIED</v>
      </c>
      <c r="L193" t="str">
        <v>DR. PREMITH LEPCHA</v>
      </c>
      <c r="M193">
        <v>2500000</v>
      </c>
      <c r="N193" t="str">
        <v>NOIDA</v>
      </c>
      <c r="O193">
        <v>46192</v>
      </c>
      <c r="P193">
        <v>46196</v>
      </c>
      <c r="Q193" t="str">
        <v>SME000020449439</v>
      </c>
      <c r="R193" t="str">
        <v>9734867155</v>
      </c>
      <c r="S193" t="str">
        <v>UTTAR PRADESH</v>
      </c>
      <c r="T193" t="str">
        <v>LUCKNOW</v>
      </c>
      <c r="U193" t="str">
        <v>OD</v>
      </c>
      <c r="V193" t="str">
        <v>F2 FINTECH</v>
      </c>
      <c r="W193" t="str">
        <v>BAJAJ</v>
      </c>
      <c r="X193">
        <v>2500000</v>
      </c>
      <c r="Y193">
        <v>2500000</v>
      </c>
      <c r="Z193" t="str">
        <v>UNSECURED</v>
      </c>
      <c r="AA193" t="str">
        <v>HOLD</v>
      </c>
      <c r="AD193" t="str">
        <v>LOGIN DONE || CASE MOVED TO CREDIT || PD TO BE DONE TODAY || CUSTOMER NOT RESPONDING</v>
      </c>
      <c r="AF193" t="str">
        <v>VINEET MISHRA</v>
      </c>
      <c r="AG193">
        <v>9305452045</v>
      </c>
      <c r="AH193" t="str">
        <v>vineet.mishra@bajajfinserv.in</v>
      </c>
    </row>
    <row r="194">
      <c r="A194" t="str">
        <v>YES</v>
      </c>
      <c r="B194" t="str">
        <v>YES</v>
      </c>
      <c r="C194" t="str">
        <v>NO</v>
      </c>
      <c r="D194" t="str">
        <v>SAMAY</v>
      </c>
      <c r="E194" t="str">
        <v>PUNEET</v>
      </c>
      <c r="F194" t="str">
        <v>SAMAY</v>
      </c>
      <c r="G194" t="str">
        <v xml:space="preserve">BHARTI </v>
      </c>
      <c r="H194" t="str">
        <v>RAJAT DWIVEDI</v>
      </c>
      <c r="I194" t="str">
        <v>RAJKUMARI</v>
      </c>
      <c r="J194" t="str">
        <v>SALARIED</v>
      </c>
      <c r="L194" t="str">
        <v>DR VIVEK VISHAL SHUKLA</v>
      </c>
      <c r="M194">
        <v>1000000</v>
      </c>
      <c r="N194" t="str">
        <v>NOIDA</v>
      </c>
      <c r="O194">
        <v>46193</v>
      </c>
      <c r="P194">
        <v>46200</v>
      </c>
      <c r="Q194" t="str">
        <v>DL00000031643</v>
      </c>
      <c r="R194" t="str">
        <v>9905204655</v>
      </c>
      <c r="S194" t="str">
        <v>UTTAR PRADESH</v>
      </c>
      <c r="T194" t="str">
        <v>GORAKPUR</v>
      </c>
      <c r="U194" t="str">
        <v>OD</v>
      </c>
      <c r="V194" t="str">
        <v>F2 FINTECH</v>
      </c>
      <c r="W194" t="str">
        <v>ABCL</v>
      </c>
      <c r="X194">
        <v>900000</v>
      </c>
      <c r="Y194">
        <v>900000</v>
      </c>
      <c r="Z194" t="str">
        <v>UNSECURED</v>
      </c>
      <c r="AA194" t="str">
        <v>DISBURSED</v>
      </c>
      <c r="AB194">
        <v>46195</v>
      </c>
      <c r="AC194">
        <v>46200</v>
      </c>
      <c r="AD194" t="str">
        <v>LOGIN DONE || ELI 9 LACS ON DEGREE BASIC CX NEED MORE AMT FINANCIAL HAS BEEN GIVEN TO BANKER PD TO BE DONE TODAY -AMT WILL BE INCREASED || CASE MOVED TO CREDIT || MULTIPLE FUNDING CASE || CUSTOMER HAVING ROI ISSUE-HE IS ASKING 14%</v>
      </c>
      <c r="AE194" t="str">
        <v>Dr. Vivek Vishal Shukla is a self-employed MBBS doctor with 8 years of professional experience and a CIBIL score of 755, indicating a good credit profile. He operates his own hospital and reports additional monthly income of approximately ₹1.5–2 lakh from his medical practice. The applicant has four active credit facilities with total outstanding liabilities of approximately ₹45.37 lakh, including a Bajaj Finance overdraft, used car loan, business loan, and a guarantor exposure. No active EMI amount has been captured in the available data, and the profile reflects no cheque/ECS bounces in the last six months. He is seeking the maximum eligible professional loan for clinic expansion, and TVR has been successfully completed.. Overall, the profile appears satisfactory with a good credit score and stable business background. We can fund 15-20 lakhs</v>
      </c>
      <c r="AF194" t="str">
        <v>SHISHIR SRIVASTAVA</v>
      </c>
      <c r="AG194">
        <v>8381871201</v>
      </c>
      <c r="AH194" t="str">
        <v>shishir.srivastava@adityabirlacapital.com</v>
      </c>
    </row>
    <row r="195">
      <c r="A195" t="str">
        <v>NO</v>
      </c>
      <c r="B195" t="str">
        <v>YES</v>
      </c>
      <c r="C195" t="str">
        <v>YES</v>
      </c>
      <c r="D195" t="str">
        <v>SAMAY</v>
      </c>
      <c r="E195" t="str">
        <v>PUNEET</v>
      </c>
      <c r="F195" t="str">
        <v>MEHBOOB</v>
      </c>
      <c r="G195" t="str">
        <v>AKANSHA PRAJAPATI</v>
      </c>
      <c r="H195" t="str">
        <v>RASHI GANGWAR</v>
      </c>
      <c r="I195" t="str">
        <v>RAJKUMARI</v>
      </c>
      <c r="J195" t="str">
        <v>SALARIED</v>
      </c>
      <c r="L195" t="str">
        <v>MR VINAY DHURWEY</v>
      </c>
      <c r="M195">
        <v>500000</v>
      </c>
      <c r="N195" t="str">
        <v>NOIDA</v>
      </c>
      <c r="O195">
        <v>46193</v>
      </c>
      <c r="P195">
        <v>46198</v>
      </c>
      <c r="Q195">
        <v>170734706</v>
      </c>
      <c r="R195" t="str">
        <v>9302459973</v>
      </c>
      <c r="S195" t="str">
        <v>MADHYA PRADESH</v>
      </c>
      <c r="T195" t="str">
        <v>BALAGHAT</v>
      </c>
      <c r="U195" t="str">
        <v>DOD</v>
      </c>
      <c r="V195" t="str">
        <v>F2 FINTECH</v>
      </c>
      <c r="W195" t="str">
        <v>CHOLA</v>
      </c>
      <c r="X195">
        <v>470000</v>
      </c>
      <c r="Y195">
        <v>470000</v>
      </c>
      <c r="Z195" t="str">
        <v>UNSECURED</v>
      </c>
      <c r="AA195" t="str">
        <v>DISBURSED</v>
      </c>
      <c r="AB195">
        <v>46195</v>
      </c>
      <c r="AC195">
        <v>46198</v>
      </c>
      <c r="AD195" t="str">
        <v>LOGIN DONE || CASE MOVED TO CREDIT || ELIBILITY 5 LACS || APPROVED FOR 4 LACS NEED TO INCREASE THE AMOUNT || CASE APPROVED IN TL CX NEED DOD-PRODUCT CHANGE PENDING || CX NEED OD BUT WE CAN NOT FUND IN DOD DUE TO LESS AMOUNT || DISBURSED</v>
      </c>
      <c r="AE195" t="str">
        <v>Mr. Vinay Dhurwey is a salaried professional working as an Assistant Director (Agriculture) with a reported monthly income of ₹1.11 lakh. He has a stable residential profile in Balaghat, Madhya Pradesh, and is seeking funding for clinic setup/business purposes. The applicant maintains a satisfactory credit profile with a CIBIL score of 759 and has three active loan facilities, including a Personal Loan from ICICI Bank and two Housing Loans from SBI.The total outstanding exposure is approximately ₹47.63 lakh with an existing EMI obligation of ₹68,373 per month, resulting in a calculated FOIR of 70%, indicating a stretched repayment capacity. The applicant has a positive repayment track record overall; however, 2 bounce instances and return charges were observed during the last six months. Banking statements and ABB details have not been provided, limiting assessment of cash flow and banking behavior.the profile reflects a government-employed borrower with a good credit score and moderate leverage.We can fund 5-6 lakhs</v>
      </c>
      <c r="AF195" t="str">
        <v>NIRAJ</v>
      </c>
      <c r="AG195" t="str">
        <v>70202 42179</v>
      </c>
      <c r="AH195" t="str">
        <v>nirajdipak@chola1.murugappa.com</v>
      </c>
    </row>
    <row r="196" xml:space="preserve">
      <c r="A196" t="str">
        <v>YES</v>
      </c>
      <c r="B196" t="str">
        <v>YES</v>
      </c>
      <c r="D196" t="str">
        <v>SAMAY</v>
      </c>
      <c r="E196" t="str">
        <v>AKSHAY</v>
      </c>
      <c r="F196" t="str">
        <v>SAMAY</v>
      </c>
      <c r="G196" t="str">
        <v>GAURAV VAID</v>
      </c>
      <c r="H196" t="str">
        <v>RAJAT DWIVEDI</v>
      </c>
      <c r="I196" t="str">
        <v>RAJKUMARI</v>
      </c>
      <c r="J196" t="str">
        <v>SALARIED</v>
      </c>
      <c r="K196">
        <v>788</v>
      </c>
      <c r="L196" t="str">
        <v>DR BASANT KUMAR DALMIA</v>
      </c>
      <c r="M196">
        <v>2200000</v>
      </c>
      <c r="N196" t="str">
        <v>NOIDA</v>
      </c>
      <c r="O196">
        <v>46193</v>
      </c>
      <c r="P196">
        <v>46202</v>
      </c>
      <c r="Q196">
        <v>170735648</v>
      </c>
      <c r="R196" t="str">
        <v>9811365248</v>
      </c>
      <c r="S196" t="str">
        <v>BIHAR</v>
      </c>
      <c r="T196" t="str">
        <v>JAMUI</v>
      </c>
      <c r="U196" t="str">
        <v>DOD</v>
      </c>
      <c r="V196" t="str">
        <v>F2 FINTECH</v>
      </c>
      <c r="W196" t="str">
        <v>CHOLA</v>
      </c>
      <c r="X196">
        <v>2000000</v>
      </c>
      <c r="Y196">
        <v>2000000</v>
      </c>
      <c r="Z196" t="str">
        <v>UNSECURED</v>
      </c>
      <c r="AA196" t="str">
        <v xml:space="preserve">APPROVED </v>
      </c>
      <c r="AB196">
        <v>46202</v>
      </c>
      <c r="AD196" t="str">
        <v>LOGIN DONE || TELE PD DONE  || CO-APP DOCS PENDING DR HAS GONE FOR MEETING HE WILL COME BACK AFTER 2 DAYS THE PHY PD TO BE DONE || CX IS OUT SIDE- CUSTOMER HAS COME BACK TODAY PHY PD TO BE DONE TODAY-|| CASE TO BE APPROVED TODAY RCU REPORT PEDNING-CASE APPROVED FOR 20 L NEED NOMINEE DETAILS</v>
      </c>
      <c r="AE196" t="str" xml:space="preserve">
        <v xml:space="preserve">Applicant is a salaried medical professional holding MBBS and MS qualifications with 35 years of extensive professional experience and currently practicing at Dalmia Clinic, Jamui, Bihar. The applicant has declared a monthly income of ₹5.00 lakh, received entirely through banking channels. The applicant maintains a satisfactory credit profile with a CIBIL score of 759.
Existing obligations comprise 4 active loan accounts with Bajaj Finance, Union Bank, and IDBI Bank (2 accounts), carrying a cumulative EMI obligation of ₹1,51,462 per month. No bounce instances have been reported during the last six months,</v>
      </c>
      <c r="AF196" t="str">
        <v>ASHER</v>
      </c>
      <c r="AG196">
        <v>9113344378</v>
      </c>
      <c r="AH196" t="str">
        <v>ashresyad@chola1.murugappa.com</v>
      </c>
    </row>
    <row r="197" xml:space="preserve">
      <c r="A197" t="str">
        <v>YES</v>
      </c>
      <c r="B197" t="str">
        <v>YES</v>
      </c>
      <c r="C197" t="str">
        <v>YES</v>
      </c>
      <c r="D197" t="str">
        <v>RAJEEV</v>
      </c>
      <c r="E197" t="str">
        <v>AKSHAY</v>
      </c>
      <c r="F197" t="str">
        <v>SAMAY</v>
      </c>
      <c r="G197" t="str">
        <v>AMAN SINGH</v>
      </c>
      <c r="H197" t="str">
        <v>VINEET TIWARI</v>
      </c>
      <c r="I197" t="str">
        <v>VINEET TIWARI</v>
      </c>
      <c r="J197" t="str">
        <v>SALARIED</v>
      </c>
      <c r="K197">
        <v>761</v>
      </c>
      <c r="L197" t="str">
        <v>DR AJIT KUMAR PANDA</v>
      </c>
      <c r="M197">
        <v>2500000</v>
      </c>
      <c r="N197" t="str">
        <v>NOIDA</v>
      </c>
      <c r="O197">
        <v>46195</v>
      </c>
      <c r="P197">
        <v>46202</v>
      </c>
      <c r="Q197" t="str">
        <v>SME000020470350</v>
      </c>
      <c r="R197" t="str">
        <v>8917215599</v>
      </c>
      <c r="S197" t="str">
        <v>ORISSA</v>
      </c>
      <c r="T197" t="str">
        <v>MADHUBAN</v>
      </c>
      <c r="U197" t="str">
        <v>OD</v>
      </c>
      <c r="V197" t="str">
        <v>F2 FINTECH</v>
      </c>
      <c r="W197" t="str">
        <v>BAJAJ</v>
      </c>
      <c r="X197">
        <v>4400000</v>
      </c>
      <c r="Y197">
        <v>4400000</v>
      </c>
      <c r="Z197" t="str">
        <v>UNSECURED</v>
      </c>
      <c r="AA197" t="str">
        <v>DROP</v>
      </c>
      <c r="AB197">
        <v>46195</v>
      </c>
      <c r="AD197" t="str">
        <v>LOGIN DONE || CASE ELIGIBILITY 41 L REG UNABLE TO VERIFY || APPROVED FOR 44 LACS , TO BE DISURSED TODAY || CUSTOMER IS NOT RESPONDING CALL</v>
      </c>
      <c r="AE197" t="str" xml:space="preserve">
        <v xml:space="preserve">Applicant is a medical professional holding MBBS and MS qualifications and is currently associated with Tata Steel Medica Hospital, Kalinga Nagar, Odisha. The applicant has declared a total monthly income of ₹2.50 lakh, comprising ₹2.00 lakh salaried income through banking channels and ₹50,000 consultancy income received in cash. The applicant maintains a satisfactory credit profile with a CIBIL score of 761.
The applicant has no active loan accounts and no existing EMI obligations, resulting in a debt-free financial profile with strong repayment capacity. No bounce instances have been reported during the last six months, indicating satisfactory repayment behaviour.</v>
      </c>
      <c r="AF197" t="str">
        <v>Biswajit Nayak5</v>
      </c>
      <c r="AG197">
        <v>7077033825</v>
      </c>
      <c r="AH197" t="str">
        <v>biswajit.nayak5@bajajfinserv.in</v>
      </c>
    </row>
    <row r="198">
      <c r="A198" t="str">
        <v>YES</v>
      </c>
      <c r="B198" t="str">
        <v>YES</v>
      </c>
      <c r="C198" t="str">
        <v>YES</v>
      </c>
      <c r="D198" t="str">
        <v>RAJEEV</v>
      </c>
      <c r="E198" t="str">
        <v>PUNEET</v>
      </c>
      <c r="F198" t="str">
        <v>MEHBOOB</v>
      </c>
      <c r="G198" t="str">
        <v>KAPIL BASOYA</v>
      </c>
      <c r="H198" t="str">
        <v>RAHUL SAHA</v>
      </c>
      <c r="I198" t="str">
        <v>RAHUL SAHA</v>
      </c>
      <c r="J198" t="str">
        <v>SOURCER</v>
      </c>
      <c r="L198" t="str">
        <v>DR ANEEZ KODAMBIATH ARAKKAL</v>
      </c>
      <c r="M198" t="str">
        <v>NIL</v>
      </c>
      <c r="N198" t="str">
        <v>NOIDA</v>
      </c>
      <c r="O198">
        <v>46195</v>
      </c>
      <c r="P198">
        <v>46195</v>
      </c>
      <c r="Q198">
        <v>1100000218095050</v>
      </c>
      <c r="R198" t="str">
        <v>8113945266</v>
      </c>
      <c r="S198" t="str">
        <v>KERALA</v>
      </c>
      <c r="T198" t="str">
        <v>KOZHIKODE</v>
      </c>
      <c r="U198" t="str">
        <v>OD</v>
      </c>
      <c r="V198" t="str">
        <v>F2 FINTECH</v>
      </c>
      <c r="W198" t="str">
        <v>BAJAJ MARKET</v>
      </c>
      <c r="Z198" t="str">
        <v>UNSECURED</v>
      </c>
      <c r="AA198" t="str">
        <v>REJECTED</v>
      </c>
      <c r="AD198" t="str">
        <v>LOGIN DONE ||Previous bajaj loan 45 bouncing showing</v>
      </c>
      <c r="AE198" t="str">
        <v xml:space="preserve">Dr. Bathuru Yaswanth is a salaried and consultant doctor (MBBS, MD – Radiodiagnosis) with 7 years of professional experience and an excellent CIBIL score of 781. He earns a monthly salary of ₹1.04 lakh and is currently pursuing his postgraduate degree. The applicant has no active loans or EMI obligations, reflecting a debt-free credit profile with no cheque/ECS bounces reported in the last six months. He is seeking the maximum eligible professional loan for clinic setup, and TVR has been successfully completed. Overall, the profile is strong, with an excellent credit score, zero existing liabilities, and good repayment potential. We can fund 30-35 lakhs </v>
      </c>
      <c r="AF198" t="str">
        <v>Vishnu</v>
      </c>
      <c r="AG198" t="str">
        <v>87147 63512</v>
      </c>
      <c r="AH198" t="str">
        <v>Vishnu.puthussery@bajajfinserv.in</v>
      </c>
    </row>
    <row r="199">
      <c r="A199" t="str">
        <v>YES</v>
      </c>
      <c r="B199" t="str">
        <v>YES</v>
      </c>
      <c r="C199" t="str">
        <v>YES</v>
      </c>
      <c r="D199" t="str">
        <v>SAMAY</v>
      </c>
      <c r="E199" t="str">
        <v>AKSHAY</v>
      </c>
      <c r="F199" t="str">
        <v>SAMAY</v>
      </c>
      <c r="G199" t="str">
        <v>SHRUTIKA DUBEY</v>
      </c>
      <c r="H199" t="str">
        <v>MANISHA SAXENA</v>
      </c>
      <c r="I199" t="str">
        <v>SHASHANK BHARDWAJ</v>
      </c>
      <c r="J199" t="str">
        <v>SALARIED</v>
      </c>
      <c r="L199" t="str">
        <v xml:space="preserve">DR RAHUL  </v>
      </c>
      <c r="M199" t="str">
        <v>NIL</v>
      </c>
      <c r="N199" t="str">
        <v>BAREILLY</v>
      </c>
      <c r="O199">
        <v>46195</v>
      </c>
      <c r="P199">
        <v>46195</v>
      </c>
      <c r="Q199" t="str">
        <v>SME000020473592</v>
      </c>
      <c r="R199" t="str">
        <v>9466881974</v>
      </c>
      <c r="S199" t="str">
        <v>HARYANA</v>
      </c>
      <c r="T199" t="str">
        <v>NALHAR</v>
      </c>
      <c r="U199" t="str">
        <v>OD</v>
      </c>
      <c r="V199" t="str">
        <v>F2 FINTECH</v>
      </c>
      <c r="W199" t="str">
        <v>BAJAJ</v>
      </c>
      <c r="Z199" t="str">
        <v>UNSECURED</v>
      </c>
      <c r="AA199" t="str">
        <v>REJECTED</v>
      </c>
      <c r="AD199" t="str">
        <v>LOGIN DONE || NEGATIVE AREA</v>
      </c>
      <c r="AE199" t="str">
        <v>Dr. Vikalp Singh is a salaried and consultant MBBS doctor with 6 years of professional experience and a CIBIL score of 765, reflecting a good credit profile. He currently has five active credit facilities, including secured and unsecured business loans, overdraft facilities, and an auto loan, with total outstanding liabilities of approximately ₹29.02 lakh. The recorded monthly EMI obligation is ₹10,737, and the profile shows no cheque/ECS bounces in the last six months, indicating a satisfactory repayment track record. The applicant is seeking the maximum eligible professional loan for clinic setup, and TVR has been successfully completed. Overall, the profile appears stable with a good credit score. We can not fund due to high exposure from Bajaj</v>
      </c>
      <c r="AF199" t="str">
        <v>Md shuaib Khan</v>
      </c>
      <c r="AG199">
        <v>9161252501</v>
      </c>
      <c r="AH199" t="str">
        <v>mdshuaib.khan@bajajfinserv.in</v>
      </c>
    </row>
    <row r="200">
      <c r="A200" t="str">
        <v>NO</v>
      </c>
      <c r="B200" t="str">
        <v>YES</v>
      </c>
      <c r="C200" t="str">
        <v>NO</v>
      </c>
      <c r="D200" t="str">
        <v>SAMAY</v>
      </c>
      <c r="E200" t="str">
        <v>PUNEET</v>
      </c>
      <c r="F200" t="str">
        <v>MEHBOOB</v>
      </c>
      <c r="G200" t="str">
        <v>SUMIT KUMAR</v>
      </c>
      <c r="H200" t="str">
        <v xml:space="preserve">ANURAG SHARMA </v>
      </c>
      <c r="I200" t="str">
        <v>SHASHANK BHARDWAJ</v>
      </c>
      <c r="J200" t="str">
        <v>SALARIED</v>
      </c>
      <c r="L200" t="str">
        <v>DR VIKALP SINGH</v>
      </c>
      <c r="M200" t="str">
        <v>NIL</v>
      </c>
      <c r="N200" t="str">
        <v>BAREILLY</v>
      </c>
      <c r="O200">
        <v>46195</v>
      </c>
      <c r="P200">
        <v>46195</v>
      </c>
      <c r="Q200" t="str">
        <v>SME000020473803</v>
      </c>
      <c r="R200" t="str">
        <v>9532331600</v>
      </c>
      <c r="S200" t="str">
        <v>UTTAR PRADESH</v>
      </c>
      <c r="T200" t="str">
        <v>LUCKNOW</v>
      </c>
      <c r="U200" t="str">
        <v>OD</v>
      </c>
      <c r="V200" t="str">
        <v>F2 FINTECH</v>
      </c>
      <c r="W200" t="str">
        <v>BAJAJ</v>
      </c>
      <c r="Z200" t="str">
        <v>UNSECURED</v>
      </c>
      <c r="AA200" t="str">
        <v>REJECTED</v>
      </c>
      <c r="AD200" t="str">
        <v>LOGIN DONE || CONSENT SENT || CASE IS STUCK IN SECURED EXPORURE BECUASE CX ALRAEDY RUNNING BLSE PRODUCT FROM BAJAJ SO DUE TO THIS ELEGIBILITY NOT COMING || EXPOSURE IS HIGH</v>
      </c>
      <c r="AE200" t="str">
        <v>Dr. Vikalp Singh is a salaried and consultant MBBS doctor with 6 years of professional experience and a CIBIL score of 765, reflecting a good credit profile. He currently has five active credit facilities, including secured and unsecured business loans, overdraft facilities, and an auto loan, with total outstanding liabilities of approximately ₹29.02 lakh. The recorded monthly EMI obligation is ₹10,737, and the profile shows no cheque/ECS bounces in the last six months, indicating a satisfactory repayment track record. The applicant is seeking the maximum eligible professional loan for clinic setup, and TVR has been successfully completed. Overall, the profile appears stable with a good credit score. We can not fund due to high exposure from Bajaj</v>
      </c>
      <c r="AF200" t="str">
        <v>Mohd Shams</v>
      </c>
      <c r="AG200">
        <v>9113182807</v>
      </c>
      <c r="AH200" t="str">
        <v>mohd.shams@bajajfinserv.in</v>
      </c>
    </row>
    <row r="201">
      <c r="A201" t="str">
        <v>YES</v>
      </c>
      <c r="B201" t="str">
        <v>YES</v>
      </c>
      <c r="C201" t="str">
        <v>YES</v>
      </c>
      <c r="D201" t="str">
        <v>RAJEEV</v>
      </c>
      <c r="E201" t="str">
        <v>PUNEET</v>
      </c>
      <c r="F201" t="str">
        <v>MEHBOOB</v>
      </c>
      <c r="G201" t="str">
        <v xml:space="preserve">ANURAG SHARMA </v>
      </c>
      <c r="H201" t="str">
        <v xml:space="preserve">ANURAG SHARMA </v>
      </c>
      <c r="I201" t="str">
        <v>SHASHANK BHARDWAJ</v>
      </c>
      <c r="J201" t="str">
        <v>SALARIED</v>
      </c>
      <c r="L201" t="str">
        <v>DR JAYA BHARTI</v>
      </c>
      <c r="M201">
        <v>3500000</v>
      </c>
      <c r="N201" t="str">
        <v>BAREILLY</v>
      </c>
      <c r="O201">
        <v>46195</v>
      </c>
      <c r="P201">
        <v>46196</v>
      </c>
      <c r="Q201">
        <v>170737471</v>
      </c>
      <c r="R201" t="str">
        <v>7903278476</v>
      </c>
      <c r="S201" t="str">
        <v>UTTAR PRADESH</v>
      </c>
      <c r="T201" t="str">
        <v>LUCKNOW</v>
      </c>
      <c r="U201" t="str">
        <v>DOD</v>
      </c>
      <c r="V201" t="str">
        <v>F2 FINTECH</v>
      </c>
      <c r="W201" t="str">
        <v>CHOLA</v>
      </c>
      <c r="Z201" t="str">
        <v>UNSECURED</v>
      </c>
      <c r="AA201" t="str">
        <v>HOLD</v>
      </c>
      <c r="AD201" t="str">
        <v>LOGIN DONE || CASE IS UNDER CREDIT REVIEW || CX IS NOT GIVING TIME FOR PD DUE TO SOMEEMEGENCY IN HIS FAMILY-SHE WILL BE AVAILABLE AFTER  2 3 DAYS-27 JUNE-26</v>
      </c>
      <c r="AF201" t="str">
        <v>AKSHAY</v>
      </c>
      <c r="AG201">
        <v>9455923280</v>
      </c>
    </row>
    <row r="202" xml:space="preserve">
      <c r="A202" t="str">
        <v>YES</v>
      </c>
      <c r="B202" t="str">
        <v>YES</v>
      </c>
      <c r="C202" t="str">
        <v>YES</v>
      </c>
      <c r="D202" t="str">
        <v>RAJEEV</v>
      </c>
      <c r="E202" t="str">
        <v>AKSHAY</v>
      </c>
      <c r="F202" t="str">
        <v>SAMAY</v>
      </c>
      <c r="G202" t="str">
        <v>MANISHA VERMA</v>
      </c>
      <c r="H202" t="str">
        <v>RAVISH SHARMA</v>
      </c>
      <c r="I202" t="str">
        <v>RAVISH SHARMA</v>
      </c>
      <c r="J202" t="str">
        <v>SALARIED</v>
      </c>
      <c r="K202">
        <v>745</v>
      </c>
      <c r="L202" t="str">
        <v>DR BALJINDER KUMAR CHOUHAN</v>
      </c>
      <c r="M202">
        <v>1500000</v>
      </c>
      <c r="N202" t="str">
        <v>NOIDA</v>
      </c>
      <c r="O202">
        <v>46195</v>
      </c>
      <c r="P202">
        <v>46202</v>
      </c>
      <c r="Q202" t="str">
        <v>DL00000031809</v>
      </c>
      <c r="R202" t="str">
        <v>7347241580</v>
      </c>
      <c r="S202" t="str">
        <v>UTTAR PRADESH</v>
      </c>
      <c r="T202" t="str">
        <v>BIJNOR</v>
      </c>
      <c r="U202" t="str">
        <v>OD</v>
      </c>
      <c r="V202" t="str">
        <v>F2 FINTECH</v>
      </c>
      <c r="W202" t="str">
        <v>ABCL</v>
      </c>
      <c r="X202">
        <v>1200000</v>
      </c>
      <c r="Y202">
        <v>1200000</v>
      </c>
      <c r="Z202" t="str">
        <v>UNSECURED</v>
      </c>
      <c r="AA202" t="str">
        <v>APPROVED</v>
      </c>
      <c r="AB202">
        <v>46196</v>
      </c>
      <c r="AD202" t="str">
        <v>LOGIN DONE || CASE IS UNDERPROCESS CASE APPROVED 12 L TO BE DISBURSED TODAY ||| RCU SAMPLED-RCU REPORT PENDING</v>
      </c>
      <c r="AE202" t="str" xml:space="preserve">
        <v xml:space="preserve">Applicant is a medical professional holding an MBBS degree with 10 years of professional experience and currently associated with Shri Ram Sarvoday Hospital, Dhampur, Uttar Pradesh. The applicant has declared a total monthly income of ₹2.30 lakh, comprising ₹2.00 lakh salaried income through banking channels and ₹30,000 consultancy income received in cash. The applicant maintains a satisfactory credit profile with a CIBIL score of 745.
Existing obligations comprise 1 active loan account with HDB Financial Services, carrying a nominal monthly EMI obligation of ₹2,706, indicating a very low leverage position.</v>
      </c>
      <c r="AF202" t="str">
        <v>HIMANSHU</v>
      </c>
      <c r="AG202">
        <v>9310797979</v>
      </c>
      <c r="AH202" t="str">
        <v>himanshu.gwal@adityabirlacapital.com</v>
      </c>
    </row>
    <row r="203">
      <c r="A203" t="str">
        <v>NO</v>
      </c>
      <c r="B203" t="str">
        <v>YES</v>
      </c>
      <c r="C203" t="str">
        <v>YES</v>
      </c>
      <c r="D203" t="str">
        <v>SAMAY</v>
      </c>
      <c r="E203" t="str">
        <v>LAKSHAY</v>
      </c>
      <c r="F203" t="str">
        <v>MEHBOOB</v>
      </c>
      <c r="G203" t="str">
        <v>VINEET TIWARI</v>
      </c>
      <c r="H203" t="str">
        <v>VINEET TIWARI</v>
      </c>
      <c r="I203" t="str">
        <v>VINEET TIWARI</v>
      </c>
      <c r="J203" t="str">
        <v>SALARIED</v>
      </c>
      <c r="L203" t="str">
        <v>DR. ANURAG SHARMA</v>
      </c>
      <c r="M203" t="str">
        <v>NIL</v>
      </c>
      <c r="N203" t="str">
        <v>NOIDA</v>
      </c>
      <c r="O203">
        <v>46195</v>
      </c>
      <c r="P203">
        <v>46198</v>
      </c>
      <c r="Q203" t="str">
        <v>DL00000031819</v>
      </c>
      <c r="R203" t="str">
        <v>7454959186</v>
      </c>
      <c r="S203" t="str">
        <v>UTTAR PRADESH</v>
      </c>
      <c r="T203" t="str">
        <v>GHAZIABAD</v>
      </c>
      <c r="U203" t="str">
        <v>OD</v>
      </c>
      <c r="V203" t="str">
        <v>F2 FINTECH</v>
      </c>
      <c r="W203" t="str">
        <v>ABCL</v>
      </c>
      <c r="Z203" t="str">
        <v>UNSECURED</v>
      </c>
      <c r="AA203" t="str">
        <v>REJECTED</v>
      </c>
      <c r="AD203" t="str">
        <v>LOGIN DONE || 1 MONTH PENDING REQ || CASE UNDER CREDIT REVIEW || DR HAVING THE ONW BUSINESS PROOF ON HIS NAME-GST REGISTERED AND GETING THE LOAN AND IN THIS LOAN REGULAR BOUNCINGS SEEN</v>
      </c>
      <c r="AF203" t="str">
        <v>PURSHOTTAM</v>
      </c>
      <c r="AG203">
        <v>9004509752</v>
      </c>
      <c r="AH203" t="str">
        <v>purushottam.kumar2@adityabirlacapital.com</v>
      </c>
    </row>
    <row r="204">
      <c r="A204" t="str">
        <v>YES</v>
      </c>
      <c r="B204" t="str">
        <v>YES</v>
      </c>
      <c r="C204" t="str">
        <v>YES</v>
      </c>
      <c r="D204" t="str">
        <v>SAMAY</v>
      </c>
      <c r="E204" t="str">
        <v>PUNEET</v>
      </c>
      <c r="F204" t="str">
        <v>SAMAY</v>
      </c>
      <c r="G204" t="str">
        <v xml:space="preserve">ANIL KUMAR </v>
      </c>
      <c r="H204" t="str">
        <v>ANIL KUMAR</v>
      </c>
      <c r="I204" t="str">
        <v>SHASHANK BHARDWAJ</v>
      </c>
      <c r="J204" t="str">
        <v>SALARIED</v>
      </c>
      <c r="L204" t="str">
        <v xml:space="preserve">DR RAM BABU MEENA </v>
      </c>
      <c r="M204">
        <v>1500000</v>
      </c>
      <c r="N204" t="str">
        <v>BAREILLY</v>
      </c>
      <c r="O204">
        <v>46195</v>
      </c>
      <c r="P204">
        <v>46200</v>
      </c>
      <c r="Q204">
        <v>170737501</v>
      </c>
      <c r="R204" t="str">
        <v>7615043757</v>
      </c>
      <c r="S204" t="str">
        <v>RAJASTHAN</v>
      </c>
      <c r="T204" t="str">
        <v>BHILWARA</v>
      </c>
      <c r="U204" t="str">
        <v>DOD</v>
      </c>
      <c r="V204" t="str">
        <v>F2 FINTECH</v>
      </c>
      <c r="W204" t="str">
        <v>CHOLA</v>
      </c>
      <c r="X204">
        <v>2700000</v>
      </c>
      <c r="Y204">
        <v>2700000</v>
      </c>
      <c r="Z204" t="str">
        <v>UNSECURED</v>
      </c>
      <c r="AA204" t="str">
        <v>REJECTED</v>
      </c>
      <c r="AD204" t="str">
        <v>LOGIN DONE || DEGREE REQUIRED || CASE UNDER CREDIT REVIEW || CREDIT DECISION WILL COME TODAY EOD ||| SAPRA LOCATION IS NEGATIVE DUE TO THIS CASE HAS BEEN REJECTED</v>
      </c>
      <c r="AF204" t="str">
        <v>RAHUL</v>
      </c>
      <c r="AG204">
        <v>9660544361</v>
      </c>
      <c r="AH204" t="str">
        <v>rahulsuwalka@chola1.murugappa.com</v>
      </c>
    </row>
    <row r="205">
      <c r="A205" t="str">
        <v>NO</v>
      </c>
      <c r="B205" t="str">
        <v>YES</v>
      </c>
      <c r="C205" t="str">
        <v>YES</v>
      </c>
      <c r="D205" t="str">
        <v>SAMAY</v>
      </c>
      <c r="E205" t="str">
        <v>PUNEET</v>
      </c>
      <c r="F205" t="str">
        <v>MEHBOOB</v>
      </c>
      <c r="G205" t="str">
        <v xml:space="preserve">MANOJ KUMAR </v>
      </c>
      <c r="H205" t="str">
        <v>RIYA CHADDHA</v>
      </c>
      <c r="I205" t="str">
        <v>VINEET TIWARI</v>
      </c>
      <c r="J205" t="str">
        <v>SALARIED</v>
      </c>
      <c r="L205" t="str">
        <v>DR PANKAJ MOTILAL KASDEKAR</v>
      </c>
      <c r="M205">
        <v>3000000</v>
      </c>
      <c r="N205" t="str">
        <v>NOIDA</v>
      </c>
      <c r="O205">
        <v>46195</v>
      </c>
      <c r="P205">
        <v>46196</v>
      </c>
      <c r="Q205" t="str">
        <v>DL00000031847</v>
      </c>
      <c r="R205" t="str">
        <v>7066635504</v>
      </c>
      <c r="S205" t="str">
        <v>MAHARASHTRA</v>
      </c>
      <c r="T205" t="str">
        <v>AMRAVATI</v>
      </c>
      <c r="U205" t="str">
        <v>OD</v>
      </c>
      <c r="V205" t="str">
        <v>F2 FINTECH</v>
      </c>
      <c r="W205" t="str">
        <v>ABCL</v>
      </c>
      <c r="Z205" t="str">
        <v>UNSECURED</v>
      </c>
      <c r="AA205" t="str">
        <v>REJECTED</v>
      </c>
      <c r="AD205" t="str">
        <v>LOGIN DONE || SYSTEM ELIGIBILITY- 11 LACS || HR SEGMENT</v>
      </c>
      <c r="AE205" t="str">
        <v>Dr. Pankaj Motilal Kasdekar is an MBBS and MD-qualified doctor with 17 years of professional experience, currently associated with Government Medical College, Amravati. He has a salaried income of ₹2.05 lakh per month along with additional consultancy income of approximately ₹1.50 lakh per month, taking his total monthly income to ₹3.05 lakh. He resides in a self-owned house and has a strong credit profile with a CIBIL score of 775 and no repayment bounces reported in the last 6 monthsThe customer has 9 active loan facilities comprising auto loans, property loans, overdraft, personal loan, consumer loans, and credit card exposure, with total outstanding liabilities of approximately ₹1.31 crore and existing monthly EMI obligations of ₹1.70 lakh, resulting in a FOIR of around 70%. Major exposures include Bajaj OD (₹45.50 lakh outstanding), HDFC property loans, and vehicle loans. The required funding is for clinic setup. While the credit track record appears satisfactory with no recent delinquencies, the profile is moderately leveraged due to high existing obligations.We can not fund due to 7 bouncing in last 6 months</v>
      </c>
      <c r="AF205" t="str">
        <v xml:space="preserve">PANKAJ </v>
      </c>
      <c r="AG205">
        <v>9890053284</v>
      </c>
      <c r="AH205" t="str">
        <v>pankaj.more2@adityabirlacapital.com</v>
      </c>
    </row>
    <row r="206">
      <c r="A206" t="str">
        <v>YES</v>
      </c>
      <c r="B206" t="str">
        <v>YES</v>
      </c>
      <c r="C206" t="str">
        <v>YES</v>
      </c>
      <c r="D206" t="str">
        <v>RAJEEV</v>
      </c>
      <c r="E206" t="str">
        <v>LAKSHAY</v>
      </c>
      <c r="F206" t="str">
        <v>SAMAY</v>
      </c>
      <c r="G206" t="str">
        <v>ANKUSH YADAV</v>
      </c>
      <c r="H206" t="str">
        <v xml:space="preserve">ANURAG SHARMA </v>
      </c>
      <c r="I206" t="str">
        <v>SHASHANK BHARDWAJ</v>
      </c>
      <c r="J206" t="str">
        <v>SALARIED</v>
      </c>
      <c r="K206">
        <v>784</v>
      </c>
      <c r="L206" t="str">
        <v>DR PRIYANKA KUMARI</v>
      </c>
      <c r="M206">
        <v>1000000</v>
      </c>
      <c r="N206" t="str">
        <v>BAREILLY</v>
      </c>
      <c r="O206">
        <v>46195</v>
      </c>
      <c r="P206">
        <v>46199</v>
      </c>
      <c r="Q206" t="str">
        <v>B2C000215867070</v>
      </c>
      <c r="R206" t="str">
        <v>9801494749</v>
      </c>
      <c r="S206" t="str">
        <v>GUJARAT</v>
      </c>
      <c r="T206" t="str">
        <v>AHMEDABAD</v>
      </c>
      <c r="U206" t="str">
        <v>SAL OD</v>
      </c>
      <c r="V206" t="str">
        <v>FAST CREDIT</v>
      </c>
      <c r="W206" t="str">
        <v>BAJAJ</v>
      </c>
      <c r="X206">
        <v>1070000</v>
      </c>
      <c r="Y206">
        <v>1070000</v>
      </c>
      <c r="Z206" t="str">
        <v>UNSECURED</v>
      </c>
      <c r="AA206" t="str">
        <v>DISBURSED</v>
      </c>
      <c r="AB206">
        <v>46198</v>
      </c>
      <c r="AC206">
        <v>46199</v>
      </c>
      <c r="AD206" t="str">
        <v>LOGIN DONE || ELIGIBILITY - 15 LACS || CASE IS IN UNDERWRITING || CASE IS UNDER DISCUSSION DUE TO HIS IRREGULAR SALARY SEEN IN BANKING-REJECT THE CASE</v>
      </c>
      <c r="AE206" t="str">
        <v>Dr. Priyanka Kumari is a salaried doctor (MBBS, MS) with 5 years of professional experience and is currently pursuing her MS at GMERS. She earns a monthly salary of ₹76,388 and has a debt-free credit profile, with no active loans or EMI obligations. The applicant is seeking the maximum eligible professional loan as a backup limit. TVR has been successfully completed, and there are no cheque/ECS bounces reported in the last six months, reflecting a clean repayment history. Overall, the profile appears strong due to stable salaried income, zero existing liabilities, and a clean credit history, We can fund 10-15 lakhs</v>
      </c>
      <c r="AF206" t="str">
        <v>ASHISH SINGH</v>
      </c>
      <c r="AG206">
        <v>9687304348</v>
      </c>
    </row>
    <row r="207">
      <c r="A207" t="str">
        <v>YES</v>
      </c>
      <c r="B207" t="str">
        <v>YES</v>
      </c>
      <c r="C207" t="str">
        <v>YES</v>
      </c>
      <c r="D207" t="str">
        <v>SAMAY</v>
      </c>
      <c r="E207" t="str">
        <v>PUNEET</v>
      </c>
      <c r="F207" t="str">
        <v>SAMAY</v>
      </c>
      <c r="G207" t="str">
        <v xml:space="preserve">ROSHAN THAKUR </v>
      </c>
      <c r="H207" t="str">
        <v>AMANPREET SINGH</v>
      </c>
      <c r="I207" t="str">
        <v>AMANPREET SINGH</v>
      </c>
      <c r="J207" t="str">
        <v>SALARIED</v>
      </c>
      <c r="K207">
        <v>785</v>
      </c>
      <c r="L207" t="str">
        <v>DR KESHAV RAM SWAMI</v>
      </c>
      <c r="M207">
        <v>2000000</v>
      </c>
      <c r="N207" t="str">
        <v>NOIDA</v>
      </c>
      <c r="O207">
        <v>46196</v>
      </c>
      <c r="P207">
        <v>46199</v>
      </c>
      <c r="Q207" t="str">
        <v>700BZ8604800</v>
      </c>
      <c r="R207" t="str">
        <v>9571587832</v>
      </c>
      <c r="S207" t="str">
        <v>RAJASTHAN</v>
      </c>
      <c r="T207" t="str">
        <v>JAIPUR</v>
      </c>
      <c r="U207" t="str">
        <v>OD</v>
      </c>
      <c r="V207" t="str">
        <v>F2 FINTECH</v>
      </c>
      <c r="W207" t="str">
        <v>TATA</v>
      </c>
      <c r="X207">
        <v>1000000</v>
      </c>
      <c r="Y207">
        <v>1000000</v>
      </c>
      <c r="Z207" t="str">
        <v>UNSECURED</v>
      </c>
      <c r="AA207" t="str">
        <v>REJECTED</v>
      </c>
      <c r="AD207" t="str">
        <v>LOGIN DONE || Degree is from outside of India, Fmge required, 6 month banking required, customer must registered in MCI from minimum 5 year. Current address proof required. || DOCS SEND TO BANKER || CASE LOGIN DONE || CASE MOVED TO CREDIT PD TO BE DONE TODAY || FORRIGN DEGREE NOT ALLOED IN RAJASTHAN AND CUSTOMER DISTANCE IS OUT OF GEO LIMIT</v>
      </c>
      <c r="AE207" t="str">
        <v>Dr. Keshav Ram Swami is an MBBS and MD (Medicine) doctor with 6 years of professional experience, currently practicing at Radha Rani Hospital, Paota, Rajasthan. He resides in his own house and has a stable family profile. The applicant earns a total monthly income of approximately ₹3.75 lakh, comprising hospital income, and on-call consultancy earnings. He maintains a strong credit profile with a CIBIL score of 785 and has no repayment irregularities or loan bounces reported in the last 6 months.He has two active loan facilities: a Bajaj Finance OD and an IndusInd Bank Auto Loan, with a combined EMI obligation of ₹43,249 per month. His FOIR stands at 70%, indicating adequate repayment capacity. The loan requirement is for clinic/hospital expansion. Telephonic verification has been completed positively, and there are no ks, political exposure, stock market trading activities, or family-related risk concerns.We can fund 20-25 lakhs</v>
      </c>
      <c r="AF207" t="str">
        <v>MAMTA SINGH</v>
      </c>
      <c r="AG207">
        <v>7982612369</v>
      </c>
      <c r="AH207" t="str">
        <v>mamta.singh@tatacapital.com</v>
      </c>
    </row>
    <row r="208">
      <c r="A208" t="str">
        <v>NO</v>
      </c>
      <c r="B208" t="str">
        <v>YES</v>
      </c>
      <c r="C208" t="str">
        <v>NO</v>
      </c>
      <c r="D208" t="str">
        <v>RAJEEV</v>
      </c>
      <c r="E208" t="str">
        <v>AKSHAY</v>
      </c>
      <c r="F208" t="str">
        <v>MEHBOOB</v>
      </c>
      <c r="G208" t="str">
        <v>SAMREEN KHAN</v>
      </c>
      <c r="H208" t="str">
        <v>MANISHA SAXENA</v>
      </c>
      <c r="I208" t="str">
        <v>SHASHANK BHARDWAJ</v>
      </c>
      <c r="J208" t="str">
        <v>SALARIED</v>
      </c>
      <c r="K208">
        <v>785</v>
      </c>
      <c r="L208" t="str">
        <v>DR AMAL</v>
      </c>
      <c r="M208" t="str">
        <v>NIL</v>
      </c>
      <c r="N208" t="str">
        <v>BAREILLY</v>
      </c>
      <c r="O208">
        <v>46196</v>
      </c>
      <c r="P208">
        <v>46196</v>
      </c>
      <c r="Q208" t="str">
        <v>SME000020484484</v>
      </c>
      <c r="R208" t="str">
        <v>9072802661</v>
      </c>
      <c r="S208" t="str">
        <v>KERALA</v>
      </c>
      <c r="T208" t="str">
        <v>ERNAKULAM</v>
      </c>
      <c r="U208" t="str">
        <v>OD</v>
      </c>
      <c r="V208" t="str">
        <v>F2 FINTECH</v>
      </c>
      <c r="W208" t="str">
        <v>BAJAJ</v>
      </c>
      <c r="Z208" t="str">
        <v>UNSECURED</v>
      </c>
      <c r="AA208" t="str">
        <v>REJECTED</v>
      </c>
      <c r="AD208" t="str">
        <v>LOGIN DONE  || CUSTOMER DENIED FOR LOAN CONFIRMED TO BANKER</v>
      </c>
      <c r="AE208" t="str">
        <v xml:space="preserve">CUSTOMER NOT RESSPOND TO CALL </v>
      </c>
      <c r="AF208" t="str">
        <v>ANOOP S</v>
      </c>
      <c r="AG208">
        <v>9895194300</v>
      </c>
      <c r="AH208" t="str">
        <v>anoop.s3@bajajfinserv.in</v>
      </c>
    </row>
    <row r="209">
      <c r="A209" t="str">
        <v>YES</v>
      </c>
      <c r="B209" t="str">
        <v>YES</v>
      </c>
      <c r="C209" t="str">
        <v>NO</v>
      </c>
      <c r="D209" t="str">
        <v>RAJEEV</v>
      </c>
      <c r="E209" t="str">
        <v>PUNEET</v>
      </c>
      <c r="F209" t="str">
        <v>SAMAY</v>
      </c>
      <c r="G209" t="str">
        <v>AMAN SINGH</v>
      </c>
      <c r="H209" t="str">
        <v>VINEET TIWARI</v>
      </c>
      <c r="I209" t="str">
        <v>VINEET TIWARI</v>
      </c>
      <c r="J209" t="str">
        <v>SALARIED</v>
      </c>
      <c r="K209">
        <v>689</v>
      </c>
      <c r="L209" t="str">
        <v>DR NAHULA BAALA VIGNESH B</v>
      </c>
      <c r="M209" t="str">
        <v>NIL</v>
      </c>
      <c r="N209" t="str">
        <v>NOIDA</v>
      </c>
      <c r="O209">
        <v>46196</v>
      </c>
      <c r="P209">
        <v>46197</v>
      </c>
      <c r="Q209" t="str">
        <v>SME000020485750</v>
      </c>
      <c r="R209" t="str">
        <v>8667264828</v>
      </c>
      <c r="S209" t="str">
        <v>TAMIL NADU</v>
      </c>
      <c r="T209" t="str">
        <v>ERODE</v>
      </c>
      <c r="U209" t="str">
        <v>OD</v>
      </c>
      <c r="V209" t="str">
        <v>F2 FINTECH</v>
      </c>
      <c r="W209" t="str">
        <v>BAJAJ</v>
      </c>
      <c r="Z209" t="str">
        <v>UNSECURED</v>
      </c>
      <c r="AA209" t="str">
        <v>REJECTED</v>
      </c>
      <c r="AD209" t="str">
        <v>LOGIN DONE ||| CASE REJECTED DUR TO LOW CIBIL 689</v>
      </c>
      <c r="AE209" t="str">
        <v>LOW CIBIL 689 , CIBIL CRITERIA NOT MET</v>
      </c>
      <c r="AF209" t="str">
        <v>Shankar Arumugam</v>
      </c>
      <c r="AG209">
        <v>9944816566</v>
      </c>
      <c r="AH209" t="str">
        <v>shankar.arumugam@bajajfinserv.in</v>
      </c>
    </row>
    <row r="210">
      <c r="A210" t="str">
        <v>YES</v>
      </c>
      <c r="B210" t="str">
        <v>YES</v>
      </c>
      <c r="C210" t="str">
        <v>YES</v>
      </c>
      <c r="D210" t="str">
        <v>SAMAY</v>
      </c>
      <c r="E210" t="str">
        <v>PUNEET</v>
      </c>
      <c r="F210" t="str">
        <v>MEHBOOB</v>
      </c>
      <c r="G210" t="str">
        <v xml:space="preserve">ROSHAN THAKUR </v>
      </c>
      <c r="H210" t="str">
        <v>AMANPREET SINGH</v>
      </c>
      <c r="I210" t="str">
        <v>AMANPREET SINGH</v>
      </c>
      <c r="J210" t="str">
        <v>SALARIED</v>
      </c>
      <c r="K210">
        <v>785</v>
      </c>
      <c r="L210" t="str">
        <v>DR KESHAV RAM SWAMI</v>
      </c>
      <c r="M210">
        <v>3000000</v>
      </c>
      <c r="N210" t="str">
        <v>NOIDA</v>
      </c>
      <c r="O210">
        <v>46196</v>
      </c>
      <c r="P210">
        <v>46202</v>
      </c>
      <c r="Q210" t="str">
        <v>DL00000031931</v>
      </c>
      <c r="R210" t="str">
        <v>9571587832</v>
      </c>
      <c r="S210" t="str">
        <v>RAJASTHAN</v>
      </c>
      <c r="T210" t="str">
        <v>JAIPUR</v>
      </c>
      <c r="U210" t="str">
        <v>OD</v>
      </c>
      <c r="V210" t="str">
        <v>F2 FINTECH</v>
      </c>
      <c r="W210" t="str">
        <v>ABCL</v>
      </c>
      <c r="X210">
        <v>1000000</v>
      </c>
      <c r="Y210">
        <v>1000000</v>
      </c>
      <c r="Z210" t="str">
        <v>UNSECURED</v>
      </c>
      <c r="AA210" t="str">
        <v xml:space="preserve">APPROVED </v>
      </c>
      <c r="AB210">
        <v>46196</v>
      </c>
      <c r="AD210" t="str">
        <v>LOGIN DONE  || SYSTEM ELIGIBILITY - 10 LACS || CASE MOVED TO CREDIT || CUSTOMER HAVING CHARGES ISSUE-CUSTOMER ASKING 13%</v>
      </c>
      <c r="AE210" t="str">
        <v>Dr. Keshav Ram Swami is an MBBS and MD (Medicine) doctor with 6 years of professional experience, currently practicing at Radha Rani Hospital, Paota, Rajasthan. He resides in his own house and has a stable family profile. The applicant earns a total monthly income of approximately ₹3.75 lakh, comprising hospital income, and on-call consultancy earnings. He maintains a strong credit profile with a CIBIL score of 785 and has no repayment irregularities or loan bounces reported in the last 6 months.He has two active loan facilities: a Bajaj Finance OD and an IndusInd Bank Auto Loan, with a combined EMI obligation of ₹43,249 per month. His FOIR stands at 70%, indicating adequate repayment capacity. The loan requirement is for clinic/hospital expansion. Telephonic verification has been completed positively, and there are no ks, political exposure, stock market trading activities, or family-related risk concerns.We can fund 20-25 lakhs</v>
      </c>
      <c r="AF210" t="str">
        <v>SWATI OJHA</v>
      </c>
      <c r="AG210">
        <v>8003333810</v>
      </c>
      <c r="AH210" t="str">
        <v>SWATI.OJHA@ADITYABIRLACAPITAL.COM</v>
      </c>
    </row>
    <row r="211">
      <c r="B211" t="str">
        <v>YES</v>
      </c>
      <c r="C211" t="str">
        <v>YES</v>
      </c>
      <c r="D211" t="str">
        <v>SAMAY</v>
      </c>
      <c r="E211" t="str">
        <v>AKSHAY</v>
      </c>
      <c r="F211" t="str">
        <v>SAMAY</v>
      </c>
      <c r="G211" t="str">
        <v>SUMIT CHAUDHARY</v>
      </c>
      <c r="H211" t="str">
        <v>AMANPREET SINGH</v>
      </c>
      <c r="I211" t="str">
        <v>AMANPREET SINGH</v>
      </c>
      <c r="J211" t="str">
        <v>SALARIED</v>
      </c>
      <c r="L211" t="str">
        <v>CA TARUN SHARMA</v>
      </c>
      <c r="M211">
        <v>2000000</v>
      </c>
      <c r="N211" t="str">
        <v>NOIDA</v>
      </c>
      <c r="O211">
        <v>46196</v>
      </c>
      <c r="P211">
        <v>46205</v>
      </c>
      <c r="Q211">
        <v>211</v>
      </c>
      <c r="R211" t="str">
        <v>9988304300</v>
      </c>
      <c r="S211" t="str">
        <v>RAJASTHAN</v>
      </c>
      <c r="T211" t="str">
        <v>UDAIPUR</v>
      </c>
      <c r="U211" t="str">
        <v>OD</v>
      </c>
      <c r="V211" t="str">
        <v>F2 FINTECH</v>
      </c>
      <c r="W211" t="str">
        <v>LNT</v>
      </c>
      <c r="X211">
        <v>2500000</v>
      </c>
      <c r="Y211">
        <v>2500000</v>
      </c>
      <c r="Z211" t="str">
        <v>UNSECURED</v>
      </c>
      <c r="AA211" t="str">
        <v>REJECTED</v>
      </c>
      <c r="AD211" t="str">
        <v>PENDING FOR LOGIN || OFFICE ADDRESS PROOF REQ || UDYAM PENDING || UDYAM SEND TO BANKER PD TO BE DONE TODAY-ELIGIBILITY 25 L || PD PENDING CX HAS GONE OUT SIDE PD WILL PROCESS ON MONDAY--CUSTOMER HAS GIVEN TIME FOR VIDEO PD TODAY AT 6 PM -PD DONE CASE HAS GONE FOR RECO FOR 25 L-RCU PENDING TO BE DONE TODAY || CONSULTING INCOME IN NOT REFLECTING IN FORM 26 AS</v>
      </c>
      <c r="AE211" t="str">
        <v>Mr. Tarun Sharma is a 47-year-old Chartered Accountant with 15 years of professional experience, operating his own practice in Udaipur, Rajasthan. He resides in a self-owned house and reports a total monthly income of approximately ₹3.00 lakh, supported by professional practice earnings and gross annual receipts of around ₹35 lakh. His latest ITR reflects an income of ₹15 lakh for FY 2025-26. The applicant maintains a healthy credit profile with a CIBIL score of 757 and no reported cheque bounces or repayment irregularities. He currently has 6 active loan facilities, including three gold loans and three overdraft facilities, with total outstanding liabilities of approximately ₹51.32 lakh and existing EMI obligations of ₹1.08 lakh per month. The borrower has substantial repayment capacity, reflected in positive secured and unsecured eligibility caps, and an estimated fresh loan eligibility of ₹25–30 lakh. The proposed funding requirement is for business expansion. Overall, the profile appears creditworthy with satisfactory repayment behavior, stable professional income.  We can fund 20-25 lakhs</v>
      </c>
      <c r="AF211" t="str">
        <v>DEEPAK</v>
      </c>
      <c r="AG211">
        <v>9928445125</v>
      </c>
      <c r="AH211" t="str">
        <v>Deepak.solanki@ltfs.com</v>
      </c>
    </row>
    <row r="212">
      <c r="A212" t="str">
        <v>YES</v>
      </c>
      <c r="B212" t="str">
        <v>YES</v>
      </c>
      <c r="C212" t="str">
        <v>YES</v>
      </c>
      <c r="D212" t="str">
        <v>SAMAY</v>
      </c>
      <c r="E212" t="str">
        <v>PUNEET</v>
      </c>
      <c r="F212" t="str">
        <v>SAMAY</v>
      </c>
      <c r="G212" t="str">
        <v>SHIVAM SINGH</v>
      </c>
      <c r="H212" t="str">
        <v>AMANPREET SINGH</v>
      </c>
      <c r="I212" t="str">
        <v>AMANPREET SINGH</v>
      </c>
      <c r="J212" t="str">
        <v>SALARIED</v>
      </c>
      <c r="L212" t="str">
        <v xml:space="preserve">DR PUSHPINDER KAUR </v>
      </c>
      <c r="M212" t="str">
        <v>NIL</v>
      </c>
      <c r="N212" t="str">
        <v>NOIDA</v>
      </c>
      <c r="O212">
        <v>46197</v>
      </c>
      <c r="P212">
        <v>46197</v>
      </c>
      <c r="Q212" t="str">
        <v>DL00000031970</v>
      </c>
      <c r="R212" t="str">
        <v>9988304300</v>
      </c>
      <c r="S212" t="str">
        <v>PUNJAB</v>
      </c>
      <c r="T212" t="str">
        <v>FARIDKOT</v>
      </c>
      <c r="U212" t="str">
        <v>OD</v>
      </c>
      <c r="V212" t="str">
        <v>F2 FINTECH</v>
      </c>
      <c r="W212" t="str">
        <v>ABCL</v>
      </c>
      <c r="Z212" t="str">
        <v>UNSECURED</v>
      </c>
      <c r="AA212" t="str">
        <v>REJECTED</v>
      </c>
      <c r="AD212" t="str">
        <v xml:space="preserve">Rule 16 - &gt;=3 Unsecured Loan Count &amp; MBBS, CA, CS, CMA, BAMS, BHMS, MDS &amp; BDS &amp; Risk Segment Other than VLR   </v>
      </c>
      <c r="AE212" t="str">
        <v>Dr. Pushpinder Kaur Wadhwa is an experienced MBBS doctor with 22 years of professional experience, currently working at SHC Araiyanwala Kalan, Faridkot, Punjab. She has a monthly salary income of ₹1.18 lakh along with additional consultancy income of approximately ₹50,000 per month, resulting in a total monthly income of ₹1.78 lakh. The applicant maintains a strong credit profile with a CIBIL score of 762 and no reported cheque bounces or repayment irregularities. She currently has 13 active loan facilities, including multiple gold loans, overdraft facilities, property loans, and a home loan, with total outstanding liabilities of approximately ₹2.06 crore and existing EMI obligations of ₹2.04 lakh per month. Despite a satisfactory repayment track record and owned residence status, the current debt burden is significantly higher than the declared income. The proposed loan requirement is for clinic setup; We can not fund due to overobligations</v>
      </c>
      <c r="AF212" t="str">
        <v xml:space="preserve">BHUPINDER </v>
      </c>
      <c r="AG212">
        <v>8146162541</v>
      </c>
    </row>
    <row r="213" xml:space="preserve">
      <c r="A213" t="str">
        <v>NO</v>
      </c>
      <c r="B213" t="str">
        <v>YES</v>
      </c>
      <c r="C213" t="str">
        <v>HOLD</v>
      </c>
      <c r="D213" t="str">
        <v>RAJEEV</v>
      </c>
      <c r="E213" t="str">
        <v>PUNEET</v>
      </c>
      <c r="F213" t="str">
        <v>MEHBOOB</v>
      </c>
      <c r="G213" t="str">
        <v>RASHI GANGWAR</v>
      </c>
      <c r="H213" t="str">
        <v>RAJKUMARI</v>
      </c>
      <c r="I213" t="str">
        <v>RAJKUMARI</v>
      </c>
      <c r="J213" t="str">
        <v>SALARIED</v>
      </c>
      <c r="L213" t="str">
        <v xml:space="preserve">DR UDAY KUMAR </v>
      </c>
      <c r="M213">
        <v>3000000</v>
      </c>
      <c r="N213" t="str">
        <v>NOIDA</v>
      </c>
      <c r="O213">
        <v>46197</v>
      </c>
      <c r="P213">
        <v>46202</v>
      </c>
      <c r="Q213">
        <v>213</v>
      </c>
      <c r="R213" t="str">
        <v>9899557205</v>
      </c>
      <c r="S213" t="str">
        <v>HARYANA</v>
      </c>
      <c r="T213" t="str">
        <v>FARIDABAD</v>
      </c>
      <c r="U213" t="str">
        <v>OD</v>
      </c>
      <c r="V213" t="str">
        <v>F2 FINTECH</v>
      </c>
      <c r="W213" t="str">
        <v>POONEWALA</v>
      </c>
      <c r="Z213" t="str">
        <v>UNSECURED</v>
      </c>
      <c r="AA213" t="str">
        <v>LOGIN</v>
      </c>
      <c r="AD213" t="str" xml:space="preserve">
        <v xml:space="preserve">PENDING FOR LOGIN ||  6 MONTH BANKING REQ || 1. Last 6 months banking ( 1st Dec To 31st May)
2. Latest download E adhar 3. Selfie photo 4. Degree cirtificates || DOCS PENDING || ADDRESS PROOF REQ || CURRENT ADDDRESS PROOF PENDING || CASE IS IN CREDIT REVIEW || CASE IS REJECTED DUE TO HIS BOTH FI GOT NEGATIVE-DOOR WAS LOCK -WAS NOT AVAILABLE ON HOSPITAL- FI NEGATIVE DUE TO CUSTOMER IS NOT SUPPORTING</v>
      </c>
      <c r="AE213" t="str">
        <v>DOCUMENTS PENDING</v>
      </c>
      <c r="AF213" t="str">
        <v>AMOL</v>
      </c>
      <c r="AG213">
        <v>9356045515</v>
      </c>
      <c r="AH213" t="str">
        <v>arjun.darade@poonawallafincorp.com</v>
      </c>
    </row>
    <row r="214" xml:space="preserve">
      <c r="A214" t="str">
        <v>YES</v>
      </c>
      <c r="B214" t="str">
        <v>YES</v>
      </c>
      <c r="C214" t="str">
        <v>YES</v>
      </c>
      <c r="D214" t="str">
        <v>SAMAY</v>
      </c>
      <c r="E214" t="str">
        <v>AKSHAY</v>
      </c>
      <c r="F214" t="str">
        <v>SAMAY</v>
      </c>
      <c r="G214" t="str">
        <v>SHASHANK BHARDWAJ</v>
      </c>
      <c r="H214" t="str">
        <v>SHASHANK BHARDWAJ</v>
      </c>
      <c r="I214" t="str">
        <v>SHASHANK BHARDWAJ</v>
      </c>
      <c r="J214" t="str">
        <v>SALARIED</v>
      </c>
      <c r="K214">
        <v>765</v>
      </c>
      <c r="L214" t="str">
        <v>DR. ABHISHEK KUMAR</v>
      </c>
      <c r="M214" t="str">
        <v>NIL</v>
      </c>
      <c r="N214" t="str">
        <v>BAREILLY</v>
      </c>
      <c r="O214">
        <v>46197</v>
      </c>
      <c r="P214">
        <v>46197</v>
      </c>
      <c r="Q214" t="str">
        <v>DL00000032040</v>
      </c>
      <c r="R214" t="str">
        <v>9918006900</v>
      </c>
      <c r="S214" t="str">
        <v>UTTAR PRADESH</v>
      </c>
      <c r="T214" t="str">
        <v>GORAKPUR</v>
      </c>
      <c r="U214" t="str">
        <v>OD</v>
      </c>
      <c r="V214" t="str">
        <v>F2 FINTECH</v>
      </c>
      <c r="W214" t="str">
        <v>ABCL</v>
      </c>
      <c r="Z214" t="str">
        <v>UNSECURED</v>
      </c>
      <c r="AA214" t="str">
        <v>REJECTED</v>
      </c>
      <c r="AD214" t="str">
        <v>Rule 16 - &gt;=3 Unsecured Loan Count &amp; MBBS, CA, CS, CMA, BAMS, BHMS, MDS &amp; BDS &amp; Risk Segment Other than VLR</v>
      </c>
      <c r="AE214" t="str" xml:space="preserve">
        <v xml:space="preserve">Applicant is a dental professional holding BDS and MDS qualifications with 14 years of professional experience. The applicant has declared a total monthly income of ₹2.00 lakh, generated through professional practice and consultancy income. The applicant resides in a self-owned residence and has been staying at the current address for the last 15 years, indicating residential stability._x000d_
_x000d_
The applicant maintains a strong credit profile with a CIBIL score of 765. Existing obligations comprise 5 active loan accounts with Yes Bank, Bajaj Finance, HDFC Bank (2 accounts), and Bank of Baroda, resulting in a total EMI obligation of ₹99,216 per month.</v>
      </c>
      <c r="AF214" t="str">
        <v>SHISJHIR</v>
      </c>
      <c r="AG214">
        <v>8381871201</v>
      </c>
      <c r="AH214" t="str">
        <v>shishir.srivastava@adityabirlacapital.com</v>
      </c>
    </row>
    <row r="215" xml:space="preserve">
      <c r="A215" t="str">
        <v>NO</v>
      </c>
      <c r="B215" t="str">
        <v>YES</v>
      </c>
      <c r="C215" t="str">
        <v>YES</v>
      </c>
      <c r="D215" t="str">
        <v>RAJEEV</v>
      </c>
      <c r="E215" t="str">
        <v>AKSHAY</v>
      </c>
      <c r="F215" t="str">
        <v>MEHBOOB</v>
      </c>
      <c r="G215" t="str">
        <v>NEHA SINGH</v>
      </c>
      <c r="H215" t="str">
        <v>MANISHA SAXENA</v>
      </c>
      <c r="I215" t="str">
        <v>SHASHANK BHARDWAJ</v>
      </c>
      <c r="J215" t="str">
        <v>SALARIED</v>
      </c>
      <c r="L215" t="str">
        <v>DR ASIF</v>
      </c>
      <c r="M215" t="str">
        <v>NIL</v>
      </c>
      <c r="N215" t="str">
        <v>BAREILLY</v>
      </c>
      <c r="O215">
        <v>46197</v>
      </c>
      <c r="P215">
        <v>46198</v>
      </c>
      <c r="Q215" t="str">
        <v>SME000020495713</v>
      </c>
      <c r="R215" t="str">
        <v>7889933980</v>
      </c>
      <c r="S215" t="str">
        <v>PUNJAB</v>
      </c>
      <c r="T215" t="str">
        <v>AMRTISAR</v>
      </c>
      <c r="U215" t="str">
        <v>OD</v>
      </c>
      <c r="V215" t="str">
        <v>F2 FINTECH</v>
      </c>
      <c r="W215" t="str">
        <v>BAJAJ</v>
      </c>
      <c r="X215">
        <v>3200000</v>
      </c>
      <c r="Y215">
        <v>3200000</v>
      </c>
      <c r="Z215" t="str">
        <v>UNSECURED</v>
      </c>
      <c r="AA215" t="str">
        <v>REJECTED</v>
      </c>
      <c r="AD215" t="str">
        <v>LOGIN DONE || CONSENT SENT DONE-CONSENT DONE-AA LINK SENT DONE || ELIGIBILITY 32 LACS- BANKER NEED J&amp;K Banker-SEND TO BANKER || PD DONE HAVING THE ISSUE  OF HIS LOCATION OF KASHMIR</v>
      </c>
      <c r="AE215" t="str" xml:space="preserve">
        <v xml:space="preserve">Applicant is a medical professional holding MBBS and MD qualifications with 8 years of professional experience and is currently associated with ASG Eye Hospital, Amritsar. The applicant has declared a monthly salaried income of ₹1.60 lakh, credited through banking channels. The applicant maintains a satisfactory credit profile with a CIBIL score of 736._x000d_
_x000d_
Existing obligations comprise 1 active loan account with Bajaj Finance, carrying a nominal monthly EMI obligation of ₹1,042, indicating a very low leverage position. No bounce instances have been reported during the last six months,</v>
      </c>
      <c r="AF215" t="str">
        <v>Amandeep Singh41</v>
      </c>
      <c r="AG215">
        <v>8054340734</v>
      </c>
      <c r="AH215" t="str">
        <v>amandeep.singh41@bajajfinserv.in</v>
      </c>
    </row>
    <row r="216">
      <c r="A216" t="str">
        <v>NO</v>
      </c>
      <c r="B216" t="str">
        <v>YES</v>
      </c>
      <c r="C216" t="str">
        <v>NO</v>
      </c>
      <c r="D216" t="str">
        <v>SAMAY</v>
      </c>
      <c r="E216" t="str">
        <v>PUNEET</v>
      </c>
      <c r="F216" t="str">
        <v>SAMAY</v>
      </c>
      <c r="G216" t="str">
        <v>RIYA CHADDHA</v>
      </c>
      <c r="H216" t="str">
        <v>VINEET TIWARI</v>
      </c>
      <c r="I216" t="str">
        <v>VINEET TIWARI</v>
      </c>
      <c r="J216" t="str">
        <v>SALARIED</v>
      </c>
      <c r="K216">
        <v>786</v>
      </c>
      <c r="L216" t="str">
        <v>DR. B SRIKANTH</v>
      </c>
      <c r="M216" t="str">
        <v>NIL</v>
      </c>
      <c r="N216" t="str">
        <v>NOIDA</v>
      </c>
      <c r="O216">
        <v>46197</v>
      </c>
      <c r="Q216">
        <v>170741563</v>
      </c>
      <c r="R216" t="str">
        <v>8498896191</v>
      </c>
      <c r="S216" t="str">
        <v>TELANGANA</v>
      </c>
      <c r="T216" t="str">
        <v>NAGARKURNOOL</v>
      </c>
      <c r="U216" t="str">
        <v>DOD</v>
      </c>
      <c r="V216" t="str">
        <v>F2 FINTECH</v>
      </c>
      <c r="W216" t="str">
        <v>CHOLA</v>
      </c>
      <c r="Z216" t="str">
        <v>UNSECURED</v>
      </c>
      <c r="AA216" t="str">
        <v>REJECTED</v>
      </c>
      <c r="AD216" t="str">
        <v>LOGIN DONE || INTERNAL BOUNCING IN CHOLA</v>
      </c>
      <c r="AE216" t="str">
        <v>Dr. B. Srikanth is a  MBBS-qualified doctor with 4 years of professional experience, currently associated with Srikanth Hospital, Nagarkurnool, Telangana. The applicant has an excellent CIBIL score of 786 with no active loans, no existing EMI obligations, and no repayment bounces, reflecting a clean credit history. The customer is seeking the maximum professional loan for clinic setup. However, income proofs, banking credits, and financial details are not available, and the average bank balance (ABB) of ₹1,170 is insufficient for assessing repayment capacity. We can not fund due to bouncing in Choal</v>
      </c>
      <c r="AF216" t="str">
        <v>siddiq pasha</v>
      </c>
      <c r="AG216" t="str">
        <v>98486 85249</v>
      </c>
      <c r="AH216" t="str">
        <v>siddiqpasha@chola1.murugappa.com</v>
      </c>
    </row>
    <row r="217">
      <c r="A217" t="str">
        <v>YES</v>
      </c>
      <c r="B217" t="str">
        <v>YES</v>
      </c>
      <c r="C217" t="str">
        <v>YES</v>
      </c>
      <c r="D217" t="str">
        <v>RAJEEV</v>
      </c>
      <c r="E217" t="str">
        <v>PUNEET</v>
      </c>
      <c r="F217" t="str">
        <v>MEHBOOB</v>
      </c>
      <c r="G217" t="str">
        <v>SHRUTIKA DUBEY</v>
      </c>
      <c r="H217" t="str">
        <v>MANISHA SAXENA</v>
      </c>
      <c r="I217" t="str">
        <v>SHASHANK BHARDWAJ</v>
      </c>
      <c r="J217" t="str">
        <v>SALARIED</v>
      </c>
      <c r="L217" t="str">
        <v xml:space="preserve">DR RAHUL  </v>
      </c>
      <c r="M217" t="str">
        <v>NIL</v>
      </c>
      <c r="N217" t="str">
        <v>BAREILLY</v>
      </c>
      <c r="O217">
        <v>46197</v>
      </c>
      <c r="P217">
        <v>46198</v>
      </c>
      <c r="Q217" t="str">
        <v>SME000020497419</v>
      </c>
      <c r="R217" t="str">
        <v>9466881974</v>
      </c>
      <c r="S217" t="str">
        <v>HARYANA</v>
      </c>
      <c r="T217" t="str">
        <v>MAHENDERGARH</v>
      </c>
      <c r="U217" t="str">
        <v>OD</v>
      </c>
      <c r="V217" t="str">
        <v>F2 FINTECH</v>
      </c>
      <c r="W217" t="str">
        <v>BAJAJ</v>
      </c>
      <c r="Z217" t="str">
        <v>UNSECURED</v>
      </c>
      <c r="AA217" t="str">
        <v>REJECTED</v>
      </c>
      <c r="AD217" t="str">
        <v>LOGIN DONE, CIBIL CONSENT LINK SENT CUSTOMER NOT RECVD CALL, LOW CIBIL SCORE 679</v>
      </c>
      <c r="AE217" t="str">
        <v>NOT DOABLE CASE | LOW CIBIL | NEGATIVE AREA</v>
      </c>
      <c r="AF217" t="str">
        <v>VIKAS</v>
      </c>
      <c r="AG217">
        <v>9992211706</v>
      </c>
      <c r="AH217" t="str">
        <v>vikas.vikas45@bajajfinserv.in</v>
      </c>
    </row>
    <row r="218" xml:space="preserve">
      <c r="A218" t="str">
        <v>YES</v>
      </c>
      <c r="B218" t="str">
        <v>YES</v>
      </c>
      <c r="C218" t="str">
        <v>YES</v>
      </c>
      <c r="D218" t="str">
        <v>SAMAY</v>
      </c>
      <c r="E218" t="str">
        <v>PUNEET</v>
      </c>
      <c r="F218" t="str">
        <v>SAMAY</v>
      </c>
      <c r="G218" t="str">
        <v>SHIVANI PATEL</v>
      </c>
      <c r="H218" t="str">
        <v>MANISHA SAXENA</v>
      </c>
      <c r="I218" t="str">
        <v>SHASHANK BHARDWAJ</v>
      </c>
      <c r="J218" t="str">
        <v>SALARIED</v>
      </c>
      <c r="K218">
        <v>729</v>
      </c>
      <c r="L218" t="str">
        <v>DR MIRZA ALI ABBAS</v>
      </c>
      <c r="M218" t="str">
        <v>NIL</v>
      </c>
      <c r="N218" t="str">
        <v>BAREILLY</v>
      </c>
      <c r="O218">
        <v>46197</v>
      </c>
      <c r="P218">
        <v>46197</v>
      </c>
      <c r="Q218" t="str">
        <v>DL00000032073</v>
      </c>
      <c r="R218" t="str">
        <v>8971765276</v>
      </c>
      <c r="S218" t="str">
        <v>BIHAR</v>
      </c>
      <c r="T218" t="str">
        <v>KATIHAR</v>
      </c>
      <c r="U218" t="str">
        <v>OD</v>
      </c>
      <c r="V218" t="str">
        <v>F2 FINTECH</v>
      </c>
      <c r="W218" t="str">
        <v>ABCL</v>
      </c>
      <c r="Z218" t="str">
        <v>UNSECURED</v>
      </c>
      <c r="AA218" t="str">
        <v>REJECTED</v>
      </c>
      <c r="AD218" t="str">
        <v>Rule 16 - &gt;=3 Unsecured Loan Count &amp; MBBS, CA, CS, CMA, BAMS, BHMS, MDS &amp; BDS &amp; Risk Segment Other than VLR</v>
      </c>
      <c r="AE218" t="str" xml:space="preserve">
        <v xml:space="preserve">Applicant is a medical professional holding an MBBS degree with 6 years of professional experience and is currently pursuing 3rd-year Post Graduation. The applicant has declared a total monthly income of ₹97,000, comprising ₹82,000 stipend through banking channels and ₹15,000 consultancy income received in cash. The applicant maintains a CIBIL score of 729._x000d_
_x000d_
Existing obligations comprise 4 active loan accounts with J&amp;K Bank, True Credit, Navi, and Bajaj Finance, carrying a cumulative EMI obligation of ₹84,549 per month. No bounce instances have been reported during the last six months</v>
      </c>
      <c r="AF218" t="str">
        <v>DURGESH TIWARI</v>
      </c>
      <c r="AG218">
        <v>7007459078</v>
      </c>
      <c r="AH218" t="str">
        <v>durgesh.tiwari3@adityabirlacapital.com</v>
      </c>
    </row>
    <row r="219">
      <c r="A219" t="str">
        <v>YES</v>
      </c>
      <c r="B219" t="str">
        <v>YES</v>
      </c>
      <c r="C219" t="str">
        <v>YES</v>
      </c>
      <c r="D219" t="str">
        <v>SAMAY</v>
      </c>
      <c r="E219" t="str">
        <v>PUNEET</v>
      </c>
      <c r="F219" t="str">
        <v>SAMAY</v>
      </c>
      <c r="G219" t="str">
        <v>AMAN SINGH</v>
      </c>
      <c r="H219" t="str">
        <v>VINEET TIWARI</v>
      </c>
      <c r="I219" t="str">
        <v>VINEET TIWARI</v>
      </c>
      <c r="J219" t="str">
        <v>SALARIED</v>
      </c>
      <c r="L219" t="str">
        <v>DR. MUDAVATH CHAKRAVARTHI NAIK</v>
      </c>
      <c r="M219">
        <v>3500000</v>
      </c>
      <c r="N219" t="str">
        <v>NOIDA</v>
      </c>
      <c r="O219">
        <v>46198</v>
      </c>
      <c r="P219">
        <v>46201</v>
      </c>
      <c r="Q219" t="str">
        <v>DL00000032106</v>
      </c>
      <c r="R219" t="str">
        <v>7981120140</v>
      </c>
      <c r="S219" t="str">
        <v>KERALA</v>
      </c>
      <c r="T219" t="str">
        <v>THRISSUR</v>
      </c>
      <c r="U219" t="str">
        <v>OD</v>
      </c>
      <c r="V219" t="str">
        <v>F2 FINTECH</v>
      </c>
      <c r="W219" t="str">
        <v>ABCL</v>
      </c>
      <c r="Z219" t="str">
        <v>UNSECURED</v>
      </c>
      <c r="AA219" t="str">
        <v>REJECTED</v>
      </c>
      <c r="AD219" t="str">
        <v>LOGIN DONE || SYSTEM ELIGIBILITY - 30 LACS || CASE HAS BEEN REJECTED DUE TO CUSTOMER IS NOT DOING CONSULTANCY ANYWHERE</v>
      </c>
      <c r="AE219" t="str">
        <v>Dr. Mudavath Chakravarthi Naik, a 29-year-old Government-employed doctor (MBBS, MS – General Surgery) with 6 years of professional experience, is currently working at Government Medical College Hospital, Thrissur. He earns a monthly salary of ₹68,796 and additionally generates consultancy income of approximately ₹3.0–3.5 lakh per month, resulting in a total declared monthly income of ₹3.69 lakh. He maintains a satisfactory credit profile with a CIBIL score of 740 and has 5 active credit facilities comprising one professional loan, one business loan, one personal loan, and two credit cards. The total outstanding liability stands at approximately ₹32.60 lakh against sanctioned limits of ₹45.49 lakh. His existing EMI obligation is around ₹62,280–₹66,280 per month, resulting in a FOIR of 70%. Credit behavior appears stable with only 2 unsecured enquiries in the last 6 months and no reported loan defaults. We can fund 30-35 lakhs</v>
      </c>
      <c r="AF219" t="str">
        <v>ABHIJAY RAGESH</v>
      </c>
      <c r="AG219">
        <v>9619340861</v>
      </c>
      <c r="AH219" t="str">
        <v>Abhijay.Ragesh@adityabirlacapital.com</v>
      </c>
    </row>
    <row r="220">
      <c r="A220" t="str">
        <v>YES</v>
      </c>
      <c r="B220" t="str">
        <v>YES</v>
      </c>
      <c r="C220" t="str">
        <v>NO</v>
      </c>
      <c r="D220" t="str">
        <v>SAMAY</v>
      </c>
      <c r="E220" t="str">
        <v>AKSHAY</v>
      </c>
      <c r="F220" t="str">
        <v>MEHBOOB</v>
      </c>
      <c r="G220" t="str">
        <v>SANJEEV</v>
      </c>
      <c r="H220" t="str">
        <v>ANIL KUMAR</v>
      </c>
      <c r="I220" t="str">
        <v>SHASHANK BHARDWAJ</v>
      </c>
      <c r="J220" t="str">
        <v>SALARIED</v>
      </c>
      <c r="L220" t="str">
        <v>DR AKSHAY KUMAR SONI</v>
      </c>
      <c r="M220">
        <v>1500000</v>
      </c>
      <c r="N220" t="str">
        <v>BAREILLY</v>
      </c>
      <c r="O220">
        <v>46198</v>
      </c>
      <c r="P220">
        <v>46202</v>
      </c>
      <c r="Q220" t="str">
        <v>SME000020503083</v>
      </c>
      <c r="R220" t="str">
        <v>7746830696</v>
      </c>
      <c r="S220" t="str">
        <v>MADHYA PRADESH</v>
      </c>
      <c r="T220" t="str">
        <v>BHOPAL</v>
      </c>
      <c r="U220" t="str">
        <v>OD</v>
      </c>
      <c r="V220" t="str">
        <v>F2 FINTECH</v>
      </c>
      <c r="W220" t="str">
        <v>BAJAJ</v>
      </c>
      <c r="X220">
        <v>1100000</v>
      </c>
      <c r="Y220">
        <v>1100000</v>
      </c>
      <c r="Z220" t="str">
        <v>UNSECURED</v>
      </c>
      <c r="AA220" t="str">
        <v>HOLD</v>
      </c>
      <c r="AD220" t="str">
        <v>LOGIN DONE, CIBIL CONSENT LINK SENT TO CUSTOMER || PRROF 8 SEGMENT  DUE TO HIGH ENQURIES- ELIGIBILITY 11 LAC-CASE IS IN CREDIT CASE TO BE APPROVED TODAY-CUSTOMER NOT RESPONDING</v>
      </c>
      <c r="AE220" t="str">
        <v xml:space="preserve">CUSTOMER NOT RESSPOND TO CALL  | 1 EDU LOAN </v>
      </c>
      <c r="AF220" t="str">
        <v>Shyam Singh3</v>
      </c>
      <c r="AG220">
        <v>8602304097</v>
      </c>
      <c r="AH220" t="str">
        <v>shyam.singh3@bajajfinserv.in</v>
      </c>
    </row>
    <row r="221" xml:space="preserve">
      <c r="A221" t="str">
        <v>YES</v>
      </c>
      <c r="B221" t="str">
        <v>YES</v>
      </c>
      <c r="C221" t="str">
        <v>YES</v>
      </c>
      <c r="D221" t="str">
        <v>SAMAY</v>
      </c>
      <c r="E221" t="str">
        <v>AKSHAY</v>
      </c>
      <c r="F221" t="str">
        <v>SAMAY</v>
      </c>
      <c r="G221" t="str">
        <v>SHIVANI PATEL</v>
      </c>
      <c r="H221" t="str">
        <v>MANISHA SAXENA</v>
      </c>
      <c r="I221" t="str">
        <v>SHASHANK BHARDWAJ</v>
      </c>
      <c r="J221" t="str">
        <v>SALARIED</v>
      </c>
      <c r="K221">
        <v>729</v>
      </c>
      <c r="L221" t="str">
        <v>DR MIRZA ALI ABBAS</v>
      </c>
      <c r="M221">
        <v>800000</v>
      </c>
      <c r="N221" t="str">
        <v>BAREILLY</v>
      </c>
      <c r="O221">
        <v>46198</v>
      </c>
      <c r="P221">
        <v>46201</v>
      </c>
      <c r="Q221">
        <v>170743209</v>
      </c>
      <c r="R221" t="str">
        <v>8971765276</v>
      </c>
      <c r="S221" t="str">
        <v>BIHAR</v>
      </c>
      <c r="T221" t="str">
        <v>KATIHAR</v>
      </c>
      <c r="U221" t="str">
        <v>DOD</v>
      </c>
      <c r="V221" t="str">
        <v>F2 FINTECH</v>
      </c>
      <c r="W221" t="str">
        <v>CHOLA</v>
      </c>
      <c r="X221">
        <v>1000000</v>
      </c>
      <c r="Y221">
        <v>1000000</v>
      </c>
      <c r="Z221" t="str">
        <v>UNSECURED</v>
      </c>
      <c r="AA221" t="str">
        <v>REJECTED</v>
      </c>
      <c r="AD221" t="str">
        <v>LOGIN DONE || 8 ENQURIES IN LAST 3 MONTH NEED ANOTHER CIBIL AND CURRENT ADDRESS PROOF REQ || CX IS NOT RESPONDING  BANKER CALLS FOR PD || CASE IS ON UNDER WRITING TO BE APPROVED TODAY || DR IS NOT DOING CONSULTANCY ANYWHERE</v>
      </c>
      <c r="AE221" t="str" xml:space="preserve">
        <v xml:space="preserve">Applicant is a medical professional holding an MBBS degree with 6 years of professional experience and is currently pursuing 3rd-year Post Graduation. The applicant has declared a total monthly income of ₹97,000, comprising ₹82,000 stipend through banking channels and ₹15,000 consultancy income received in cash. The applicant maintains a CIBIL score of 729._x000d_
_x000d_
Existing obligations comprise 4 active loan accounts with J&amp;K Bank, True Credit, Navi, and Bajaj Finance, carrying a cumulative EMI obligation of ₹84,549 per month. No bounce instances have been reported during the last six months</v>
      </c>
      <c r="AF221" t="str">
        <v>manish kumar</v>
      </c>
      <c r="AG221">
        <v>9110163850</v>
      </c>
      <c r="AH221" t="str">
        <v>manishkumarpm@chola1.murugappa.com</v>
      </c>
    </row>
    <row r="222">
      <c r="A222" t="str">
        <v>YES</v>
      </c>
      <c r="B222" t="str">
        <v>YES</v>
      </c>
      <c r="D222" t="str">
        <v>SAMAY</v>
      </c>
      <c r="E222" t="str">
        <v>PUNEET</v>
      </c>
      <c r="F222" t="str">
        <v>MEHBOOB</v>
      </c>
      <c r="G222" t="str">
        <v>SANIA</v>
      </c>
      <c r="H222" t="str">
        <v>RAJKUMARI</v>
      </c>
      <c r="I222" t="str">
        <v>RAJKUMARI</v>
      </c>
      <c r="J222" t="str">
        <v>SOURCER</v>
      </c>
      <c r="L222" t="str">
        <v>DR POOJA RANI</v>
      </c>
      <c r="M222">
        <v>2000000</v>
      </c>
      <c r="N222" t="str">
        <v>NOIDA</v>
      </c>
      <c r="O222">
        <v>46198</v>
      </c>
      <c r="P222">
        <v>46200</v>
      </c>
      <c r="Q222" t="str">
        <v>DL00000032150</v>
      </c>
      <c r="R222" t="str">
        <v>7764075362</v>
      </c>
      <c r="S222" t="str">
        <v>BIHAR</v>
      </c>
      <c r="T222" t="str">
        <v>NAWADA</v>
      </c>
      <c r="U222" t="str">
        <v>OD</v>
      </c>
      <c r="V222" t="str">
        <v>F2 FINTECH</v>
      </c>
      <c r="W222" t="str">
        <v>ABCL</v>
      </c>
      <c r="X222">
        <v>3900000</v>
      </c>
      <c r="Y222">
        <v>3900000</v>
      </c>
      <c r="Z222" t="str">
        <v>UNSECURED</v>
      </c>
      <c r="AA222" t="str">
        <v>REJECTED</v>
      </c>
      <c r="AD222" t="str">
        <v>LOGIN DONE || E- BILL AND UDYAM REQUIRED, CASE MOVED TO CREDIT || The customer having no fund to serve her existing loans EMI as there is regular recent bouncing noted in Bajaj DOD and SBI Auto loan 29 DAYS in FEB 2026 || No such business credits noted in available banking || Extremely Poor ABB- 19/5/2026 – INR 1.00 || CIBIL Score 728 || Scorecard MR || Case was earlier rejected.- DL00000013339, DL00000029369</v>
      </c>
      <c r="AE222" t="str">
        <v>Pooja Rani is a  MBBS &amp; MS qualified doctor, currently employed in a government salaried profile and also generating additional cash income from her own hospital. She has recently joined her current job around 3 months back with a declared monthly income of ₹1 lakh and additional cash income of around ₹2 lakhs. The applicant maintains a healthy CIBIL score of 735 with no bounce history in the last 6 months. Existing obligations include an SBI auto loan and Bajaj OD with total EMI burden of around ₹47,320 per month. Banking reflects moderate ABB trends with no major concerns observed. The customer is seeking a professional loan for clinic expansion. Overall, the profile appears stable considering professional background, income strength, and clean repayment track, though salary vintage is low due to recent employment joining.We can fund 30-35 lakhs</v>
      </c>
      <c r="AF222" t="str">
        <v>DURGESH TIWARI</v>
      </c>
      <c r="AG222">
        <v>7007459078</v>
      </c>
      <c r="AH222" t="str">
        <v>durgesh.tiwari3@adityabirlacapital.com</v>
      </c>
    </row>
    <row r="223">
      <c r="A223" t="str">
        <v>YES</v>
      </c>
      <c r="B223" t="str">
        <v>YES</v>
      </c>
      <c r="C223" t="str">
        <v>NO</v>
      </c>
      <c r="D223" t="str">
        <v>SAMAY</v>
      </c>
      <c r="E223" t="str">
        <v>AKSHAY</v>
      </c>
      <c r="F223" t="str">
        <v>SAMAY</v>
      </c>
      <c r="G223" t="str">
        <v>MANOJ KUMAR</v>
      </c>
      <c r="H223" t="str">
        <v>RIYA CHADDHA</v>
      </c>
      <c r="I223" t="str">
        <v>VINEET TIWARI</v>
      </c>
      <c r="J223" t="str">
        <v>SALARIED</v>
      </c>
      <c r="K223">
        <v>755</v>
      </c>
      <c r="L223" t="str">
        <v>DR. ARNAB SINGHA</v>
      </c>
      <c r="M223" t="str">
        <v>NIL</v>
      </c>
      <c r="N223" t="str">
        <v>NOIDA</v>
      </c>
      <c r="O223">
        <v>46198</v>
      </c>
      <c r="P223">
        <v>46198</v>
      </c>
      <c r="Q223" t="str">
        <v>DL00000032164</v>
      </c>
      <c r="R223" t="str">
        <v>9641061118</v>
      </c>
      <c r="S223" t="str">
        <v>WEST BENGAL</v>
      </c>
      <c r="T223" t="str">
        <v>KOLKATA</v>
      </c>
      <c r="U223" t="str">
        <v>OD</v>
      </c>
      <c r="V223" t="str">
        <v>F2 FINTECH</v>
      </c>
      <c r="W223" t="str">
        <v>ABCL</v>
      </c>
      <c r="Z223" t="str">
        <v>UNSECURED</v>
      </c>
      <c r="AA223" t="str">
        <v>REJECTED</v>
      </c>
      <c r="AD223" t="str">
        <v>VHR Segment || &gt;=3 Unsecured Loan Count &amp; MBBS, CA, CS, CMA, BAMS, BHMS, MDS &amp; BDS &amp; Risk Segment Other than VLR</v>
      </c>
      <c r="AE223" t="str">
        <v xml:space="preserve">MULTIPLE RUNNING LOAN AND RTN CHARGE SHOWNING IN BANK STATEMENT IN THE MONTH OF APRIL , MAY , JUNE  </v>
      </c>
      <c r="AF223" t="str">
        <v>richik sarkar</v>
      </c>
      <c r="AG223">
        <v>8240372679</v>
      </c>
      <c r="AH223" t="str">
        <v>richik.sarkar@adityabirlacapital.com</v>
      </c>
    </row>
    <row r="224">
      <c r="A224" t="str">
        <v>YES</v>
      </c>
      <c r="B224" t="str">
        <v>YES</v>
      </c>
      <c r="C224" t="str">
        <v>NO</v>
      </c>
      <c r="D224" t="str">
        <v>RAJEEV</v>
      </c>
      <c r="E224" t="str">
        <v>AKSHAY</v>
      </c>
      <c r="F224" t="str">
        <v>MEHBOOB</v>
      </c>
      <c r="G224" t="str">
        <v>MANOJ KUMAR</v>
      </c>
      <c r="H224" t="str">
        <v>RIYA CHADDHA</v>
      </c>
      <c r="I224" t="str">
        <v>VINEET TIWARI</v>
      </c>
      <c r="J224" t="str">
        <v>SALARIED</v>
      </c>
      <c r="K224">
        <v>755</v>
      </c>
      <c r="L224" t="str">
        <v>DR. ARNAB SINGHA</v>
      </c>
      <c r="M224" t="str">
        <v>NIL</v>
      </c>
      <c r="N224" t="str">
        <v>NOIDA</v>
      </c>
      <c r="O224">
        <v>46198</v>
      </c>
      <c r="P224">
        <v>46200</v>
      </c>
      <c r="Q224">
        <v>224</v>
      </c>
      <c r="R224" t="str">
        <v>9641061118</v>
      </c>
      <c r="S224" t="str">
        <v>WEST BENGAL</v>
      </c>
      <c r="T224" t="str">
        <v>KOLKATA</v>
      </c>
      <c r="U224" t="str">
        <v>OD</v>
      </c>
      <c r="V224" t="str">
        <v>F2 FINTECH</v>
      </c>
      <c r="W224" t="str">
        <v>LNT</v>
      </c>
      <c r="Z224" t="str">
        <v>UNSECURED</v>
      </c>
      <c r="AA224" t="str">
        <v>REJECTED</v>
      </c>
      <c r="AD224" t="str">
        <v>PENDING FOR LOGIN</v>
      </c>
      <c r="AE224" t="str">
        <v xml:space="preserve">MULTIPLE RUNNING LOAN AND RTN CHARGE SHOWNING IN BANK STATEMENT IN THE MONTH OF APRIL , MAY , JUNE  </v>
      </c>
      <c r="AF224" t="str">
        <v>surojit</v>
      </c>
      <c r="AG224" t="str">
        <v>7439 449 703</v>
      </c>
      <c r="AH224" t="str">
        <v>surojitmanna@ltfs.com</v>
      </c>
    </row>
    <row r="225">
      <c r="A225" t="str">
        <v>NO</v>
      </c>
      <c r="B225" t="str">
        <v>YES</v>
      </c>
      <c r="C225" t="str">
        <v>YES</v>
      </c>
      <c r="D225" t="str">
        <v>SAMAY</v>
      </c>
      <c r="E225" t="str">
        <v>PUNEET</v>
      </c>
      <c r="F225" t="str">
        <v>SAMAY</v>
      </c>
      <c r="G225" t="str">
        <v>NEHA SINGH</v>
      </c>
      <c r="H225" t="str">
        <v>MANISHA SAXENA</v>
      </c>
      <c r="I225" t="str">
        <v>SHASHANK BHARDWAJ</v>
      </c>
      <c r="J225" t="str">
        <v>SALARIED</v>
      </c>
      <c r="L225" t="str">
        <v>DR. MOHD AFZAL</v>
      </c>
      <c r="M225">
        <v>3000000</v>
      </c>
      <c r="N225" t="str">
        <v>BAREILLY</v>
      </c>
      <c r="O225">
        <v>46199</v>
      </c>
      <c r="P225">
        <v>46202</v>
      </c>
      <c r="Q225" t="str">
        <v>SME000020511633</v>
      </c>
      <c r="R225" t="str">
        <v>8764006292</v>
      </c>
      <c r="S225" t="str">
        <v>RAJASTHAN</v>
      </c>
      <c r="T225" t="str">
        <v>JAIPUR</v>
      </c>
      <c r="U225" t="str">
        <v>OD</v>
      </c>
      <c r="V225" t="str">
        <v>F2 FINTECH</v>
      </c>
      <c r="W225" t="str">
        <v>BAJAJ</v>
      </c>
      <c r="X225">
        <v>2990000</v>
      </c>
      <c r="Y225">
        <v>2990000</v>
      </c>
      <c r="Z225" t="str">
        <v>UNSECURED</v>
      </c>
      <c r="AA225" t="str">
        <v>APPROVED</v>
      </c>
      <c r="AD225" t="str">
        <v>LOGIN DONE, CIBIL CONSENT LINK SENT TO CUSTOMER CIBIL DONE SCORE 773, ELIGIBILITY MBBS BASE 24 L MD BASES 40 L MD DEGREE NOT RECVD CASE PROCEED MBBS BASE, CASE MOVED TO CREDIT DR NOT RECVD CALL, CALL RE-INITIATE || CASE TO BE APPROVED TODAY-FOR 24 L AND NEED MD DEGREE FOR 40 LACS-CUSTOMER HAS GIVEN TIME TOMORROW FOR GEO TAGGING</v>
      </c>
      <c r="AE225" t="str">
        <v>Dr. Mohd Afzal is a 30-year-old doctor with 5 years of professional experience, currently working at the National Institute of Medical Science and Research, Jaipur as a salaried medical professional. The applicant has 2 active credit facilities—an Axis Bank Personal Loan and an Axis Bank Credit Card—with a total outstanding of approximately ₹8.64 lakh and an existing monthly EMI of ₹44,636. The repayment history is satisfactory with no EMI bounces and no credit enquiries in the last three months, indicating stable credit behaviour. The customer is seeking the maximum professional loan for clinic setup. We can fund 30-35 LAKHS</v>
      </c>
      <c r="AF225" t="str">
        <v>VISHAL JANGID</v>
      </c>
      <c r="AG225">
        <v>7405912577</v>
      </c>
      <c r="AH225" t="str">
        <v>vishal.jangid@bajajfinserv.in</v>
      </c>
    </row>
    <row r="226">
      <c r="A226" t="str">
        <v>YES</v>
      </c>
      <c r="B226" t="str">
        <v>YES</v>
      </c>
      <c r="D226" t="str">
        <v>SAMAY</v>
      </c>
      <c r="E226" t="str">
        <v>AKSHAY</v>
      </c>
      <c r="F226" t="str">
        <v>MEHBOOB</v>
      </c>
      <c r="G226" t="str">
        <v>MANOJ KUMAR</v>
      </c>
      <c r="H226" t="str">
        <v>RIYA CHADDHA</v>
      </c>
      <c r="I226" t="str">
        <v>VINEET TIWARI</v>
      </c>
      <c r="J226" t="str">
        <v>SALARIED</v>
      </c>
      <c r="K226">
        <v>755</v>
      </c>
      <c r="L226" t="str">
        <v>DR. ARNAB SINGHA</v>
      </c>
      <c r="M226" t="str">
        <v>NIL</v>
      </c>
      <c r="N226" t="str">
        <v>NOIDA</v>
      </c>
      <c r="O226">
        <v>46199</v>
      </c>
      <c r="P226">
        <v>46201</v>
      </c>
      <c r="Q226">
        <v>170744037</v>
      </c>
      <c r="R226" t="str">
        <v>9641061118</v>
      </c>
      <c r="S226" t="str">
        <v>ANDHARA PRADESH</v>
      </c>
      <c r="T226" t="str">
        <v>KOLKATA</v>
      </c>
      <c r="U226" t="str">
        <v>DOD</v>
      </c>
      <c r="V226" t="str">
        <v>F2 FINTECH</v>
      </c>
      <c r="W226" t="str">
        <v>CHOLA</v>
      </c>
      <c r="Z226" t="str">
        <v>UNSECURED</v>
      </c>
      <c r="AA226" t="str">
        <v>REJECTED</v>
      </c>
      <c r="AD226" t="str">
        <v>LOGIN DONE -CASE IS IN CREDIT REVIEW--CASEREJECTED DUR TO HIGH RISK</v>
      </c>
      <c r="AE226" t="str">
        <v xml:space="preserve">MULTIPLE RUNNING LOAN AND RTN CHARGE SHOWNING IN BANK STATEMENT IN THE MONTH OF APRIL , MAY , JUNE  </v>
      </c>
      <c r="AF226" t="str">
        <v>SABYASACHI</v>
      </c>
      <c r="AG226">
        <v>9831644484</v>
      </c>
      <c r="AH226" t="str">
        <v>sabyasachic@chola1.murugappa.com</v>
      </c>
    </row>
    <row r="227" xml:space="preserve">
      <c r="A227" t="str">
        <v>NO</v>
      </c>
      <c r="B227" t="str">
        <v>YES</v>
      </c>
      <c r="C227" t="str">
        <v>HOLD</v>
      </c>
      <c r="D227" t="str">
        <v>SAMAY</v>
      </c>
      <c r="E227" t="str">
        <v>PUNEET</v>
      </c>
      <c r="F227" t="str">
        <v>SAMAY</v>
      </c>
      <c r="G227" t="str">
        <v>SUBHASHISH</v>
      </c>
      <c r="H227" t="str">
        <v>F2 FINTECH</v>
      </c>
      <c r="I227" t="str">
        <v>F2 FINTECH</v>
      </c>
      <c r="J227" t="str">
        <v>SOURCER</v>
      </c>
      <c r="L227" t="str" xml:space="preserve">
        <v xml:space="preserve">DR MANISH SWAMI
</v>
      </c>
      <c r="M227">
        <v>4000000</v>
      </c>
      <c r="N227" t="str">
        <v>F2 FINTECH</v>
      </c>
      <c r="O227">
        <v>46199</v>
      </c>
      <c r="P227">
        <v>46199</v>
      </c>
      <c r="Q227" t="str">
        <v>SME000020449494</v>
      </c>
      <c r="R227" t="str">
        <v>9413613892</v>
      </c>
      <c r="S227" t="str">
        <v>RAJASTHAN</v>
      </c>
      <c r="T227" t="str">
        <v>BIKANER</v>
      </c>
      <c r="U227" t="str">
        <v>OD</v>
      </c>
      <c r="V227" t="str">
        <v>F2 FINTECH</v>
      </c>
      <c r="W227" t="str">
        <v>BAJAJ</v>
      </c>
      <c r="X227">
        <v>4147000</v>
      </c>
      <c r="Y227">
        <v>4147000</v>
      </c>
      <c r="Z227" t="str">
        <v>UNSECURED</v>
      </c>
      <c r="AA227" t="str">
        <v>DISBURSED</v>
      </c>
      <c r="AB227">
        <v>46199</v>
      </c>
      <c r="AC227">
        <v>46199</v>
      </c>
      <c r="AD227" t="str">
        <v>LOGIN DONE || APPROVED 41.70 L -DISBURSED 41.70 LACS</v>
      </c>
      <c r="AF227" t="str">
        <v xml:space="preserve">nitin jain </v>
      </c>
      <c r="AG227">
        <v>9829341989</v>
      </c>
    </row>
    <row r="228">
      <c r="A228" t="str">
        <v>YES</v>
      </c>
      <c r="B228" t="str">
        <v>YES</v>
      </c>
      <c r="C228" t="str">
        <v>YES</v>
      </c>
      <c r="D228" t="str">
        <v>RAJEEV</v>
      </c>
      <c r="E228" t="str">
        <v>AKSHAY</v>
      </c>
      <c r="F228" t="str">
        <v>MEHBOOB</v>
      </c>
      <c r="G228" t="str">
        <v>SHIVAM SINGH</v>
      </c>
      <c r="H228" t="str">
        <v>RASHI GANGWAR</v>
      </c>
      <c r="I228" t="str">
        <v>RAJKUMARI</v>
      </c>
      <c r="J228" t="str">
        <v>SALARIED</v>
      </c>
      <c r="L228" t="str">
        <v>DR ROHIT TYAGI</v>
      </c>
      <c r="M228">
        <v>3000000</v>
      </c>
      <c r="N228" t="str">
        <v>NOIDA</v>
      </c>
      <c r="O228">
        <v>46199</v>
      </c>
      <c r="P228">
        <v>46202</v>
      </c>
      <c r="Q228" t="str">
        <v>1100000218993091</v>
      </c>
      <c r="R228" t="str">
        <v>9773548662</v>
      </c>
      <c r="S228" t="str">
        <v>DELHI</v>
      </c>
      <c r="T228" t="str">
        <v>DELHI</v>
      </c>
      <c r="U228" t="str">
        <v>OD</v>
      </c>
      <c r="V228" t="str">
        <v>F2 FINTECH</v>
      </c>
      <c r="W228" t="str">
        <v>BAJAJ MARKET</v>
      </c>
      <c r="X228">
        <v>3000000</v>
      </c>
      <c r="Y228">
        <v>3000000</v>
      </c>
      <c r="Z228" t="str">
        <v>UNSECURED</v>
      </c>
      <c r="AA228" t="str">
        <v>LOGIN</v>
      </c>
      <c r="AD228" t="str">
        <v>LOGIN DONE  || ELIGIBILITY 30 L CASE MOVED TO CREDIT || PD TO BE DONE TODAY || PD DONE CASE TO BE APPROVED ON MONDAY-CUSTOMER NOT AWARE ABOUT HE CHARGES</v>
      </c>
      <c r="AE228" t="str">
        <v>Dr. Rohit Tyagi, a Orthopedic Surgeon (MBBS, MS) with 7 years of professional experience, is employed as a salaried consultant and also earns income from private consultancy. His total monthly income is approximately ₹3.00 lakh (₹1.80 lakh salary + ₹1.20 lakh consultancy). He resides in his own house in Ghaziabad and works at Sant Nirankari Health City, Delhi. The applicant has a CIBIL score of 767, reflecting a strong credit profile.He has 2 active credit facilities—an Axis Bank Credit Card and a Central Bank Secured Education Loan with an outstanding balance of ₹20.40 lakh and a monthly EMI of ₹1.08 lakh. His FOIR is around 70%, and there have been no EMI bounces or return charges in the last six months. The average bank balance (ABB) over the last six months is approximately ₹58,300. Based on his income and repayment capacity, thee case appears eligible for a professional loan of around ₹35–40 lakh</v>
      </c>
      <c r="AF228" t="str">
        <v>RAVINDER</v>
      </c>
      <c r="AG228">
        <v>9811535827</v>
      </c>
      <c r="AH228" t="str">
        <v>ajay.singh1@bajajfinserv.in</v>
      </c>
    </row>
    <row r="229">
      <c r="A229" t="str">
        <v>NO</v>
      </c>
      <c r="B229" t="str">
        <v>YES</v>
      </c>
      <c r="C229" t="str">
        <v>NO</v>
      </c>
      <c r="D229" t="str">
        <v>RAJEEV</v>
      </c>
      <c r="E229" t="str">
        <v>PUNEET</v>
      </c>
      <c r="F229" t="str">
        <v>SAMAY</v>
      </c>
      <c r="G229" t="str">
        <v>RAHUL SAHA</v>
      </c>
      <c r="H229" t="str">
        <v>F2 FINTECH</v>
      </c>
      <c r="I229" t="str">
        <v>F2 FINTECH</v>
      </c>
      <c r="J229" t="str">
        <v>SOURCER</v>
      </c>
      <c r="L229" t="str">
        <v>APNA MARJI BIKE BAZAAR</v>
      </c>
      <c r="M229" t="str">
        <v>NIL</v>
      </c>
      <c r="N229" t="str">
        <v>F2 FINTECH</v>
      </c>
      <c r="O229">
        <v>46199</v>
      </c>
      <c r="P229">
        <v>46200</v>
      </c>
      <c r="Q229" t="str">
        <v>SME000020515502</v>
      </c>
      <c r="R229" t="str">
        <v>9564422792</v>
      </c>
      <c r="S229" t="str">
        <v>WEST BENGAL</v>
      </c>
      <c r="T229" t="str">
        <v>Uttar Dinajpur,</v>
      </c>
      <c r="U229" t="str">
        <v>BL</v>
      </c>
      <c r="V229" t="str">
        <v>F2 FINTECH</v>
      </c>
      <c r="W229" t="str">
        <v>BAJAJ</v>
      </c>
      <c r="Z229" t="str">
        <v>UNSECURED</v>
      </c>
      <c r="AA229" t="str">
        <v>REJECTED</v>
      </c>
      <c r="AD229" t="str">
        <v>LOGIN DONE  ||| CUSTOMER IS NOT PAYING GST</v>
      </c>
      <c r="AF229" t="str">
        <v>Baban Sen</v>
      </c>
      <c r="AG229">
        <v>9093575523</v>
      </c>
      <c r="AH229" t="str">
        <v>baban.sen@bajajfinserv.in</v>
      </c>
    </row>
    <row r="230">
      <c r="A230" t="str">
        <v>NO</v>
      </c>
      <c r="B230" t="str">
        <v>YES</v>
      </c>
      <c r="C230" t="str">
        <v>YES</v>
      </c>
      <c r="D230" t="str">
        <v>SAMAY</v>
      </c>
      <c r="E230" t="str">
        <v>PUNEET</v>
      </c>
      <c r="F230" t="str">
        <v>MEHBOOB</v>
      </c>
      <c r="G230" t="str">
        <v>SHIVAM SHARMA</v>
      </c>
      <c r="H230" t="str">
        <v>RASHI GANGWAR</v>
      </c>
      <c r="I230" t="str">
        <v>RAJKUMARI</v>
      </c>
      <c r="J230" t="str">
        <v>SALARIED</v>
      </c>
      <c r="L230" t="str">
        <v>DR ASHA MEENA</v>
      </c>
      <c r="M230">
        <v>3000000</v>
      </c>
      <c r="N230" t="str">
        <v>NOIDA</v>
      </c>
      <c r="O230">
        <v>46199</v>
      </c>
      <c r="P230">
        <v>46202</v>
      </c>
      <c r="Q230">
        <v>230</v>
      </c>
      <c r="R230" t="str">
        <v>7024856523</v>
      </c>
      <c r="S230" t="str">
        <v>RAJASTHAN</v>
      </c>
      <c r="T230" t="str">
        <v>JAIPUR</v>
      </c>
      <c r="U230" t="str">
        <v>OD</v>
      </c>
      <c r="V230" t="str">
        <v>F2 FINTECH</v>
      </c>
      <c r="W230" t="str">
        <v>BAJAJ MARKET</v>
      </c>
      <c r="Z230" t="str">
        <v>UNSECURED</v>
      </c>
      <c r="AA230" t="str">
        <v>LOGIN</v>
      </c>
      <c r="AD230" t="str">
        <v>LOGIN DONE  || CASE NOT LOGIN DR WAS BUSY || APPOINTMENT  LETTER REQ REQ-WHERE SALARY SHOULD BE MENTIONED-PENDING-RCU OF OFFER LETTER IS PENDING WILL BE DONE TOMORROW</v>
      </c>
      <c r="AE230" t="str">
        <v>Dr. Asha Meena is an MBBS and MS (Obstetrics &amp; Gynaecology) qualified doctor with 7 years of professional experience, currently working as a salaried medical professional at Janta Care Hospital, Jaipur. The applicant has no active loans or existing EMI obligations. The CIBIL score is 708, reflecting a satisfactory credit profile, and there have been no EMI bounces or return charges in the last six months. The banking profile is strong, with an average bank balance (ABB) of ₹1.90 lakh, although income details and banking credits are currently pending/required for assessment. The customer is seeking the maximum eligible professional loan for clinic setup.We can fund 30-35 lakhs</v>
      </c>
      <c r="AF230" t="str">
        <v>manish.chulet</v>
      </c>
      <c r="AG230" t="str">
        <v>92164 97017</v>
      </c>
      <c r="AH230" t="str">
        <v>manish.chulet1@bajajfinserv.in</v>
      </c>
    </row>
    <row r="231" xml:space="preserve">
      <c r="A231" t="str">
        <v>YES</v>
      </c>
      <c r="B231" t="str">
        <v>YES</v>
      </c>
      <c r="C231" t="str">
        <v>YES</v>
      </c>
      <c r="D231" t="str">
        <v>SAMAY</v>
      </c>
      <c r="E231" t="str">
        <v>PUNEET</v>
      </c>
      <c r="F231" t="str">
        <v>SAMAY</v>
      </c>
      <c r="G231" t="str">
        <v>RAJKUMARI</v>
      </c>
      <c r="H231" t="str">
        <v>RAJKUMARI</v>
      </c>
      <c r="I231" t="str">
        <v>RAJKUMARI</v>
      </c>
      <c r="J231" t="str">
        <v>SALARIED</v>
      </c>
      <c r="L231" t="str">
        <v>DR NABAB SINGH BENIWAL</v>
      </c>
      <c r="M231">
        <v>3500000</v>
      </c>
      <c r="N231" t="str">
        <v>NOIDA</v>
      </c>
      <c r="O231">
        <v>46199</v>
      </c>
      <c r="P231">
        <v>46202</v>
      </c>
      <c r="Q231">
        <v>231</v>
      </c>
      <c r="R231" t="str">
        <v>8306904903</v>
      </c>
      <c r="S231" t="str">
        <v>RAJASTHAN</v>
      </c>
      <c r="T231" t="str">
        <v>KARAULI</v>
      </c>
      <c r="U231" t="str">
        <v>DOD</v>
      </c>
      <c r="V231" t="str">
        <v>F2 FINTECH</v>
      </c>
      <c r="W231" t="str">
        <v>POONEWALA</v>
      </c>
      <c r="Z231" t="str">
        <v>UNSECURED</v>
      </c>
      <c r="AA231" t="str">
        <v>HOLD</v>
      </c>
      <c r="AD231" t="str">
        <v>PENDING FOR LOGIN || CONSENT PENDING-CX WAS BUSY -UPDATED AADHAR CARD REQ || CASE UNDER DISCUSSION-CUSTOMER ENROLLED IN SHARE MARKET-HAVE DONE 75 LACS AMT TRANSECTION IN SHARE MARKET-CASE WILL BE RELOGIN -APPROVAL IS PENDING FOR RE-LOOK CASE WAS REJECTED DUE TO DR IS RUNNING 50 BED HOSPITAL-APPROVAL IS PENDING</v>
      </c>
      <c r="AE231" t="str" xml:space="preserve">
        <v xml:space="preserve">Dr. Nabab Singh Beniwal is a senior self-employed medical professional (MBBS, MS) with over 23 years of clinical experience, currently running his own hospital (Paras Hospital, Hindaun, Rajasthan). He reports very strong business receipts of around ₹2 crore, reflecting a well-established and high-volume medical practice. His existing credit exposure includes two home loans with Chola Mandalam, a personal loan with Axis Bank, and a large OD facility of ₹67 lakhs with Bajaj Finance (started Dec-25), indicating significant but structured leverage._x000d_
The applicant resides in an owned property, maintains stable residential and professional addresses, and has satisfactory banking conduct with no cheque bounces in the last 6 months.  The loan requirement is for clinic/hospital expansion, and considering his long professional track record, strong cash flows, and acceptable repayment behavior, the profile appears credit-worthy, We can fund 40-45 lakhs</v>
      </c>
      <c r="AF231" t="str">
        <v xml:space="preserve">SHUBHAM </v>
      </c>
      <c r="AG231">
        <v>9810119510</v>
      </c>
      <c r="AH231" t="str">
        <v>shubham.singh4@poonawallafincorp.com</v>
      </c>
    </row>
    <row r="232">
      <c r="A232" t="str">
        <v>NO</v>
      </c>
      <c r="B232" t="str">
        <v>NO</v>
      </c>
      <c r="C232" t="str">
        <v>NO</v>
      </c>
      <c r="D232" t="str">
        <v>RAJEEV</v>
      </c>
      <c r="E232" t="str">
        <v>MEETING CASE</v>
      </c>
      <c r="F232" t="str">
        <v>SAMAY</v>
      </c>
      <c r="G232" t="str">
        <v>SHIVA AGNIHOTRI</v>
      </c>
      <c r="H232" t="str">
        <v>RASHI GANGWAR</v>
      </c>
      <c r="I232" t="str">
        <v>RAJKUMARI</v>
      </c>
      <c r="J232" t="str">
        <v>SALARIED</v>
      </c>
      <c r="L232" t="str">
        <v>DR IDRIS MOHAMMAED ALI</v>
      </c>
      <c r="N232" t="str">
        <v>NOIDA</v>
      </c>
      <c r="O232">
        <v>46200</v>
      </c>
      <c r="P232">
        <v>46202</v>
      </c>
      <c r="Q232">
        <v>232</v>
      </c>
      <c r="R232" t="str">
        <v>9700909047</v>
      </c>
      <c r="S232" t="str">
        <v>TELANGANA</v>
      </c>
      <c r="T232" t="str">
        <v>HYDERABAD</v>
      </c>
      <c r="U232" t="str">
        <v>OD</v>
      </c>
      <c r="V232" t="str">
        <v>F2 FINTECH</v>
      </c>
      <c r="W232" t="str">
        <v>BAJAJ MARKET</v>
      </c>
      <c r="X232">
        <v>4500000</v>
      </c>
      <c r="Y232">
        <v>4500000</v>
      </c>
      <c r="Z232" t="str">
        <v>UNSECURED</v>
      </c>
      <c r="AA232" t="str">
        <v>DISBURSED</v>
      </c>
      <c r="AB232">
        <v>46200</v>
      </c>
      <c r="AC232">
        <v>46202</v>
      </c>
      <c r="AD232" t="str">
        <v>LOGIN DONE || CASE LOGIN-PD DONE TO BE APPROVED TODAY-2 REFRENCES REQ || CASE APPROVED FPR 45 LAKHS || FI INITIATED CASE TO BE DISBURSED ON MONDAY--CUSTOMER NOT RECEIVED CALL</v>
      </c>
      <c r="AE232" t="str">
        <v>MEETING CASE</v>
      </c>
      <c r="AF232" t="str">
        <v>Hema</v>
      </c>
      <c r="AG232" t="str">
        <v>79959 45978</v>
      </c>
    </row>
    <row r="233">
      <c r="A233" t="str">
        <v>YES</v>
      </c>
      <c r="B233" t="str">
        <v>YES</v>
      </c>
      <c r="C233" t="str">
        <v>YES</v>
      </c>
      <c r="D233" t="str">
        <v>SAMAY</v>
      </c>
      <c r="E233" t="str">
        <v>PUNEET</v>
      </c>
      <c r="F233" t="str">
        <v>SAMAY</v>
      </c>
      <c r="G233" t="str">
        <v>SURUCHI</v>
      </c>
      <c r="H233" t="str">
        <v>AMANPREET SINGH</v>
      </c>
      <c r="I233" t="str">
        <v>AMANPREET SINGH</v>
      </c>
      <c r="J233" t="str">
        <v>INTERN</v>
      </c>
      <c r="L233" t="str">
        <v>DR NADELLA LEELA KRISHNA SUJITH</v>
      </c>
      <c r="M233" t="str">
        <v>NIL</v>
      </c>
      <c r="N233" t="str">
        <v>NOIDA</v>
      </c>
      <c r="O233">
        <v>46200</v>
      </c>
      <c r="P233">
        <v>46201</v>
      </c>
      <c r="Q233">
        <v>233</v>
      </c>
      <c r="R233" t="str">
        <v>6300976357</v>
      </c>
      <c r="S233" t="str">
        <v>ANDHARA PRADESH</v>
      </c>
      <c r="T233" t="str">
        <v>GUNTUR</v>
      </c>
      <c r="U233" t="str">
        <v>OD</v>
      </c>
      <c r="V233" t="str">
        <v>F2 FINTECH</v>
      </c>
      <c r="W233" t="str">
        <v>LNT</v>
      </c>
      <c r="Z233" t="str">
        <v>UNSECURED</v>
      </c>
      <c r="AA233" t="str">
        <v>REJECTED</v>
      </c>
      <c r="AD233" t="str">
        <v>PENDING FOR LOGIN || LOGIN DONE || CASE IS REJECTED DUE TO HIGH ENQUIRIES AND MULTIPLE BOUNCING</v>
      </c>
      <c r="AE233" t="str">
        <v>Dr. Nadella Leela Krishna Sujith is a  MBBS-qualified doctor with 7 years of professional experience, currently working at Katuri Urban Clinic, Guntur. The applicant has a CIBIL score of 746, indicating good creditworthiness. However, the credit profile shows 10 active loan accounts, including multiple recently availed personal loans and overdraft facilities, with total outstanding liabilities of approximately ₹29.62 lakh. While the reported EMI is ₹9,057, the profile reflects significant existing indebtedness, and banking statements, income proof, and ABB details are not available, making repayment capacity difficult to assess. The customer is seeking the maximum professional loan for clinic setup. Overall, despite a good CIBIL score and a clean repayment record with no EMI bounces, We can not fund due to running 8 USL</v>
      </c>
      <c r="AF233" t="str">
        <v>HARISH</v>
      </c>
      <c r="AG233" t="str">
        <v>77320 58323</v>
      </c>
      <c r="AH233" t="str">
        <v>harishchowdarypotluri@ltfs.com</v>
      </c>
    </row>
    <row r="234">
      <c r="A234" t="str">
        <v>YES</v>
      </c>
      <c r="B234" t="str">
        <v>YES</v>
      </c>
      <c r="C234" t="str">
        <v>YES</v>
      </c>
      <c r="D234" t="str">
        <v>RAJEEV</v>
      </c>
      <c r="E234" t="str">
        <v>AKSHAY</v>
      </c>
      <c r="F234" t="str">
        <v>MEHBOOB</v>
      </c>
      <c r="G234" t="str">
        <v>DHARAMVEER</v>
      </c>
      <c r="H234" t="str">
        <v>RASHI GANGWAR</v>
      </c>
      <c r="I234" t="str">
        <v>RAJKUMARI</v>
      </c>
      <c r="J234" t="str">
        <v>SALARIED</v>
      </c>
      <c r="L234" t="str">
        <v>DR ASHISH PRAKASH</v>
      </c>
      <c r="M234" t="str">
        <v>NIL</v>
      </c>
      <c r="N234" t="str">
        <v>NOIDA</v>
      </c>
      <c r="O234">
        <v>46200</v>
      </c>
      <c r="P234">
        <v>46200</v>
      </c>
      <c r="Q234" t="str">
        <v>SME000020523690</v>
      </c>
      <c r="R234" t="str">
        <v>8789903877</v>
      </c>
      <c r="S234" t="str">
        <v>DELHI</v>
      </c>
      <c r="T234" t="str">
        <v>DELHI</v>
      </c>
      <c r="U234" t="str">
        <v>OD</v>
      </c>
      <c r="V234" t="str">
        <v>F2 FINTECH</v>
      </c>
      <c r="W234" t="str">
        <v>BAJAJ</v>
      </c>
      <c r="Z234" t="str">
        <v>UNSECURED</v>
      </c>
      <c r="AA234" t="str">
        <v>REJECTED</v>
      </c>
      <c r="AD234" t="str">
        <v>LOGIN DONE || PRROF 10 DUE TO HIGH ENQ HIGH RISK SEGMENT</v>
      </c>
      <c r="AF234" t="str">
        <v>mdshuaib</v>
      </c>
      <c r="AG234">
        <v>9161252501</v>
      </c>
      <c r="AH234" t="str">
        <v>mdshuaib.khan@bajajfinserv.in</v>
      </c>
    </row>
    <row r="235">
      <c r="A235" t="str">
        <v>NO</v>
      </c>
      <c r="D235" t="str">
        <v>SAMAY</v>
      </c>
      <c r="E235" t="str">
        <v>PUNEET</v>
      </c>
      <c r="F235" t="str">
        <v>SAMAY</v>
      </c>
      <c r="G235" t="str">
        <v>RAVISH SHARMA</v>
      </c>
      <c r="H235" t="str">
        <v>RAVISH SHARMA</v>
      </c>
      <c r="I235" t="str">
        <v>RAVISH SHARMA</v>
      </c>
      <c r="J235" t="str">
        <v>SALARIED</v>
      </c>
      <c r="L235" t="str">
        <v>ARJUN PORWAL</v>
      </c>
      <c r="N235" t="str">
        <v>NOIDA</v>
      </c>
      <c r="O235">
        <v>46200</v>
      </c>
      <c r="P235">
        <v>46202</v>
      </c>
      <c r="Q235">
        <v>235</v>
      </c>
      <c r="R235" t="str">
        <v>9650353541</v>
      </c>
      <c r="S235" t="str">
        <v>UTTAR PRADESH</v>
      </c>
      <c r="T235" t="str">
        <v>NOIDA</v>
      </c>
      <c r="U235" t="str">
        <v>CAR LOAN</v>
      </c>
      <c r="V235" t="str">
        <v>I-DRIVE</v>
      </c>
      <c r="Z235" t="str">
        <v>UNSECURED</v>
      </c>
      <c r="AA235" t="str">
        <v>REJECTED</v>
      </c>
      <c r="AD235" t="str">
        <v>PENDING FOR LOGIN ||| CASE WILL BE LOGIN ON MONDAY</v>
      </c>
      <c r="AE235" t="str">
        <v>CAR LOAN CASE</v>
      </c>
      <c r="AF235" t="str">
        <v xml:space="preserve">MANISH </v>
      </c>
      <c r="AG235" t="str">
        <v>097738 92752</v>
      </c>
    </row>
    <row r="236">
      <c r="A236" t="str">
        <v>NO</v>
      </c>
      <c r="B236" t="str">
        <v>YES</v>
      </c>
      <c r="C236" t="str">
        <v>YES</v>
      </c>
      <c r="D236" t="str">
        <v>SAMAY</v>
      </c>
      <c r="E236" t="str">
        <v>PUNEET</v>
      </c>
      <c r="F236" t="str">
        <v>MEHBOOB</v>
      </c>
      <c r="G236" t="str">
        <v>MANISHA SAXENA</v>
      </c>
      <c r="H236" t="str">
        <v>MANISHA SAXENA</v>
      </c>
      <c r="I236" t="str">
        <v>SHASHANK BHARDWAJ</v>
      </c>
      <c r="J236" t="str">
        <v>SALARIED</v>
      </c>
      <c r="L236" t="str">
        <v>DR SURBHIT ANAND</v>
      </c>
      <c r="M236">
        <v>1000000</v>
      </c>
      <c r="N236" t="str">
        <v>BAREILLY</v>
      </c>
      <c r="O236">
        <v>46200</v>
      </c>
      <c r="P236">
        <v>46205</v>
      </c>
      <c r="Q236" t="str">
        <v>DL00000032368</v>
      </c>
      <c r="R236" t="str">
        <v>7667039899</v>
      </c>
      <c r="S236" t="str">
        <v>BIHAR</v>
      </c>
      <c r="T236" t="str">
        <v>KATIHAR</v>
      </c>
      <c r="U236" t="str">
        <v>OD</v>
      </c>
      <c r="V236" t="str">
        <v>F2 FINTECH</v>
      </c>
      <c r="W236" t="str">
        <v>ABCL</v>
      </c>
      <c r="X236">
        <v>900000</v>
      </c>
      <c r="Y236">
        <v>900000</v>
      </c>
      <c r="Z236" t="str">
        <v>UNSECURED</v>
      </c>
      <c r="AA236" t="str">
        <v>LOGIN</v>
      </c>
      <c r="AD236" t="str">
        <v>LOGIN DONE || CASE ELIGIBILITY - 9LACS || DEGREE NOT VERIFIED --BIHAR MEDICAL REGSITRATION REQ-PENDING-1 REFRENCE OR ADDRESS PROOF PENDING REQ-CURRENT ADDRESS PROOF PENDING</v>
      </c>
      <c r="AE236" t="str">
        <v xml:space="preserve">Dr. Surbhit Anand is an MBBS-qualified doctor with 5 years of professional experience, currently working as a salaried medical professional at Katihar Medical College Hospital, Bihar. He earns a monthly salary of ₹81,000 with no additional consultancy income. The applicant has one active Bajaj Finance overdraft with an outstanding balance of ₹3.20 lakh and a low monthly EMI obligation of ₹3,944, resulting in a comfortable repayment capacity (FOIR 60%). His CIBIL score is 730, repayment track record is clean with no EMI bounces or return charges, and banking reflects an average bank balance (ABB) of ₹10,374 over the last six months. The loan requirement is for clinic setup, and overall the profile is financially stable with low existing liabilities, satisfactory credit behaviour, and good repayment capacity, We can fund 10-15 lakhs </v>
      </c>
      <c r="AF236" t="str">
        <v>Avinash Karn</v>
      </c>
      <c r="AG236">
        <v>9534471012</v>
      </c>
      <c r="AH236" t="str">
        <v>avinash.karn@adityabirlacapital.com</v>
      </c>
    </row>
    <row r="237">
      <c r="D237" t="str">
        <v>RAJEEV</v>
      </c>
      <c r="E237" t="str">
        <v>AKSHAY</v>
      </c>
      <c r="F237" t="str">
        <v>SAMAY</v>
      </c>
      <c r="G237" t="str">
        <v>RAVISH SHARMA</v>
      </c>
      <c r="H237" t="str">
        <v>RAVISH SHARMA</v>
      </c>
      <c r="I237" t="str">
        <v>RAVISH SHARMA</v>
      </c>
      <c r="J237" t="str">
        <v>SALARIED</v>
      </c>
      <c r="L237" t="str">
        <v>JYOTI BHARDWAJ</v>
      </c>
      <c r="N237" t="str">
        <v>NOIDA</v>
      </c>
      <c r="O237">
        <v>46200</v>
      </c>
      <c r="P237">
        <v>46202</v>
      </c>
      <c r="Q237">
        <v>237</v>
      </c>
      <c r="R237" t="str">
        <v>7838119068</v>
      </c>
      <c r="S237" t="str">
        <v>DELHI</v>
      </c>
      <c r="T237" t="str">
        <v>DELHI</v>
      </c>
      <c r="U237" t="str">
        <v>CAR LOAN</v>
      </c>
      <c r="V237" t="str">
        <v>I-DRIVE</v>
      </c>
      <c r="Z237" t="str">
        <v>UNSECURED</v>
      </c>
      <c r="AA237" t="str">
        <v>REJECTED</v>
      </c>
      <c r="AD237" t="str">
        <v>PENDING FOR LOGIN|| CASE WILL BE LOGIN ON MONDAY</v>
      </c>
      <c r="AF237" t="str">
        <v xml:space="preserve">MANISH </v>
      </c>
      <c r="AG237" t="str">
        <v>097738 92752</v>
      </c>
    </row>
    <row r="238">
      <c r="A238" t="str">
        <v>YES</v>
      </c>
      <c r="D238" t="str">
        <v>SAMAY</v>
      </c>
      <c r="E238" t="str">
        <v>AKSHAY</v>
      </c>
      <c r="F238" t="str">
        <v>MEHBOOB</v>
      </c>
      <c r="G238" t="str">
        <v>MANOJ KUMAR</v>
      </c>
      <c r="H238" t="str">
        <v>RIYA CHADDHA</v>
      </c>
      <c r="I238" t="str">
        <v>VINEET TIWARI</v>
      </c>
      <c r="J238" t="str">
        <v>SALARIED</v>
      </c>
      <c r="L238" t="str">
        <v>DR. YOGENDRA SINGH YADAV</v>
      </c>
      <c r="M238">
        <v>2000000</v>
      </c>
      <c r="N238" t="str">
        <v>NOIDA</v>
      </c>
      <c r="O238">
        <v>46200</v>
      </c>
      <c r="P238">
        <v>46202</v>
      </c>
      <c r="Q238" t="str">
        <v>DL00000032394</v>
      </c>
      <c r="R238" t="str">
        <v>7772806899</v>
      </c>
      <c r="S238" t="str">
        <v>MADHYA PRADESH</v>
      </c>
      <c r="T238" t="str">
        <v>MORENA</v>
      </c>
      <c r="U238" t="str">
        <v>OD</v>
      </c>
      <c r="V238" t="str">
        <v>F2 FINTECH</v>
      </c>
      <c r="W238" t="str">
        <v>ABCL</v>
      </c>
      <c r="X238">
        <v>2000000</v>
      </c>
      <c r="Y238">
        <v>2000000</v>
      </c>
      <c r="Z238" t="str">
        <v>UNSECURED</v>
      </c>
      <c r="AA238" t="str">
        <v>REJECTED</v>
      </c>
      <c r="AD238" t="str">
        <v>LOGIN DONE ||  CASE LOGIN DONE-CIBIL IS 695-CASE IS IN UNDER CREDIT REVIEW-REGULAR BOUNCING SEEN IN BANKING</v>
      </c>
      <c r="AF238" t="str">
        <v>PRASHANT YADAV</v>
      </c>
      <c r="AG238">
        <v>9644770441</v>
      </c>
      <c r="AH238" t="str">
        <v>prashant.yadav5@adityabirlacapital.com</v>
      </c>
    </row>
    <row r="239">
      <c r="A239" t="str">
        <v>NO</v>
      </c>
      <c r="B239" t="str">
        <v>YES</v>
      </c>
      <c r="C239" t="str">
        <v>YES</v>
      </c>
      <c r="D239" t="str">
        <v>RAJEEV</v>
      </c>
      <c r="E239" t="str">
        <v>AKSHAY</v>
      </c>
      <c r="F239" t="str">
        <v>SAMAY</v>
      </c>
      <c r="G239" t="str">
        <v>DEEPU SINGH</v>
      </c>
      <c r="H239" t="str">
        <v>RAVISH SHARMA</v>
      </c>
      <c r="I239" t="str">
        <v>RAVISH SHARMA</v>
      </c>
      <c r="J239" t="str">
        <v>SALARIED</v>
      </c>
      <c r="K239" t="str">
        <v xml:space="preserve"> </v>
      </c>
      <c r="L239" t="str">
        <v>DR MOHD TALHA SHAMSI</v>
      </c>
      <c r="M239" t="str">
        <v>NIL</v>
      </c>
      <c r="N239" t="str">
        <v>NOIDA</v>
      </c>
      <c r="O239">
        <v>46200</v>
      </c>
      <c r="P239">
        <v>46202</v>
      </c>
      <c r="Q239" t="str">
        <v>DL00000032405</v>
      </c>
      <c r="R239" t="str">
        <v>9935487618</v>
      </c>
      <c r="S239" t="str">
        <v>UTTAR PRADESH</v>
      </c>
      <c r="T239" t="str">
        <v>BAHRAICH</v>
      </c>
      <c r="U239" t="str">
        <v>OD</v>
      </c>
      <c r="V239" t="str">
        <v>F2 FINTECH</v>
      </c>
      <c r="W239" t="str">
        <v>ABCL</v>
      </c>
      <c r="X239">
        <v>3000000</v>
      </c>
      <c r="Y239">
        <v>3000000</v>
      </c>
      <c r="Z239" t="str">
        <v>UNSECURED</v>
      </c>
      <c r="AA239" t="str">
        <v>DISBURSED</v>
      </c>
      <c r="AB239">
        <v>46201</v>
      </c>
      <c r="AC239">
        <v>46203</v>
      </c>
      <c r="AD239" t="str">
        <v>LOGIN DONE || CASE MOVED TO CREDIT || PD DONE || CASE TO BE APPROVED FOR 30 LACS || QUREY RAISED BY CREDIT REGARDING AUTO LOAN -PD DONE CASE TO BE APPROVED TODAY|| CASE APPROVED FOR 30 LACS -SM VISIT PENDING TO BE DONE TOMORROW</v>
      </c>
      <c r="AE239" t="str">
        <v xml:space="preserve">Customer Cut The Call And Said Its A Wrong Number And Not Responding To Call </v>
      </c>
      <c r="AF239" t="str">
        <v>PARWINDER DHAR DEVEDI</v>
      </c>
      <c r="AG239">
        <v>8799798620</v>
      </c>
      <c r="AH239" t="str">
        <v>parwinder.devedi@adityabirlacapital.com</v>
      </c>
    </row>
    <row r="240">
      <c r="A240" t="str">
        <v>YES</v>
      </c>
      <c r="B240" t="str">
        <v>YES</v>
      </c>
      <c r="C240" t="str">
        <v>YES</v>
      </c>
      <c r="D240" t="str">
        <v>SAMAY</v>
      </c>
      <c r="E240" t="str">
        <v>PUNEET</v>
      </c>
      <c r="F240" t="str">
        <v>SAMAY</v>
      </c>
      <c r="G240" t="str">
        <v>KAPIL BASOYA</v>
      </c>
      <c r="H240" t="str">
        <v>AMANPREET SINGH</v>
      </c>
      <c r="I240" t="str">
        <v>AMANPREET SINGH</v>
      </c>
      <c r="J240" t="str">
        <v>SOURCER</v>
      </c>
      <c r="L240" t="str">
        <v>DR PANKAJ KUMARI</v>
      </c>
      <c r="M240" t="str">
        <v>NIL</v>
      </c>
      <c r="N240" t="str">
        <v>NOIDA</v>
      </c>
      <c r="O240">
        <v>46201</v>
      </c>
      <c r="P240">
        <v>46201</v>
      </c>
      <c r="Q240">
        <v>240</v>
      </c>
      <c r="R240" t="str">
        <v>8558958399</v>
      </c>
      <c r="S240" t="str">
        <v>PUNJAB</v>
      </c>
      <c r="T240" t="str">
        <v>AMRITSAR</v>
      </c>
      <c r="U240" t="str">
        <v>OD</v>
      </c>
      <c r="V240" t="str">
        <v>F2 FINTECH</v>
      </c>
      <c r="W240" t="str">
        <v>LNT</v>
      </c>
      <c r="Z240" t="str">
        <v>UNSECURED</v>
      </c>
      <c r="AA240" t="str">
        <v>REJECTED</v>
      </c>
      <c r="AD240" t="str">
        <v>PENDING FOR LOGIN || CASE ALREADY EXIST</v>
      </c>
      <c r="AE240" t="str">
        <v>Dr. Pankaj Kumari, a 41-year-old MBBS &amp; MS qualified doctor with 15 years of professional experience, is employed as a Government Salaried Consultant. The applicant earns a total monthly income of approximately ₹2.80 lakh, comprising a salary of ₹80,314 and ₹2 lakh from consultancy. The customer owns a residential property and has maintained the current residence for a stable period. The credit profile reflects 7 active loan accounts with total existing EMIs of ₹1.32 lakh per month and an overall outstanding exposure of approximately ₹1.77 crore. The banking profile shows an average bank balance (ABB) of ₹35,035 over the last six months with no EMI bounces or return charges, indicating satisfactory repayment behaviour. The customer requires funding for clinic setup, with an assessed professional loan eligibility of ₹30–35 lakh.]</v>
      </c>
      <c r="AF240" t="str">
        <v>TINKU</v>
      </c>
      <c r="AH240" t="str">
        <v>kumar.tinku@ltfs.com</v>
      </c>
    </row>
    <row r="241">
      <c r="A241" t="str">
        <v>YES</v>
      </c>
      <c r="B241" t="str">
        <v>YES</v>
      </c>
      <c r="C241" t="str">
        <v>YES</v>
      </c>
      <c r="D241" t="str">
        <v>SAMAY</v>
      </c>
      <c r="E241" t="str">
        <v>AKSHAY</v>
      </c>
      <c r="F241" t="str">
        <v>MEHBOOB</v>
      </c>
      <c r="G241" t="str">
        <v>ADEEB</v>
      </c>
      <c r="H241" t="str">
        <v>ANIL KUMAR</v>
      </c>
      <c r="I241" t="str">
        <v>SHASHANK BHARDWAJ</v>
      </c>
      <c r="J241" t="str">
        <v>SALARIED</v>
      </c>
      <c r="L241" t="str">
        <v>DR SUNNY KUMAR</v>
      </c>
      <c r="M241" t="str">
        <v>NIL</v>
      </c>
      <c r="N241" t="str">
        <v>BAREILLY</v>
      </c>
      <c r="O241">
        <v>46201</v>
      </c>
      <c r="P241">
        <v>46201</v>
      </c>
      <c r="Q241">
        <v>241</v>
      </c>
      <c r="R241" t="str">
        <v>7677275701</v>
      </c>
      <c r="S241" t="str">
        <v>BIHAR</v>
      </c>
      <c r="T241" t="str">
        <v>PATNA</v>
      </c>
      <c r="U241" t="str">
        <v>OD</v>
      </c>
      <c r="V241" t="str">
        <v>F2 FINTECH</v>
      </c>
      <c r="W241" t="str">
        <v>ABCL</v>
      </c>
      <c r="Z241" t="str">
        <v>UNSECURED</v>
      </c>
      <c r="AA241" t="str">
        <v>REJECTED</v>
      </c>
      <c r="AD241" t="str">
        <v>CASE ALREADY EXIST</v>
      </c>
      <c r="AE241" t="str">
        <v>Dr. Sunny Kumar is a 38-year-old MBBS-qualified doctor with 8 years of professional experience, currently employed at Nectar Hospital, Patna as a salaried medical professional. He earns a monthly salary of ₹90,200 and has a highly leveraged credit profile with 10 active loan accounts, including personal loans, overdraft facilities, and a home loan, with total outstanding liabilities of approximately ₹83.21 lakh. The customer is servicing monthly EMIs of ₹1.27 lakh, which exceed the declared monthly income, while the average bank balance (ABB) is only ₹10,022. The profile also reflects 12 EMI bounces in the last six months along with multiple return charges, indicating significant repayment stress despite the stated income. The applicant requires the maximum professional loan for clinic setup. We can not fund due to 10 bouncing</v>
      </c>
      <c r="AF241" t="str">
        <v>DURGESH TIWARI</v>
      </c>
      <c r="AG241">
        <v>7007459078</v>
      </c>
      <c r="AH241" t="str">
        <v>durgesh.tiwari3@adityabirlacapital.com</v>
      </c>
    </row>
    <row r="242">
      <c r="A242" t="str">
        <v>YES</v>
      </c>
      <c r="B242" t="str">
        <v>YES</v>
      </c>
      <c r="C242" t="str">
        <v>YES</v>
      </c>
      <c r="D242" t="str">
        <v>SAMAY</v>
      </c>
      <c r="E242" t="str">
        <v>PUNEET</v>
      </c>
      <c r="F242" t="str">
        <v>SAMAY</v>
      </c>
      <c r="G242" t="str">
        <v>KAPIL BASOYA</v>
      </c>
      <c r="H242" t="str">
        <v>AMANPREET SINGH</v>
      </c>
      <c r="I242" t="str">
        <v>AMANPREET SINGH</v>
      </c>
      <c r="J242" t="str">
        <v>SOURCER</v>
      </c>
      <c r="L242" t="str">
        <v>DR PANKAJ KUMARI</v>
      </c>
      <c r="M242">
        <v>3000000</v>
      </c>
      <c r="N242" t="str">
        <v>NOIDA</v>
      </c>
      <c r="O242">
        <v>46201</v>
      </c>
      <c r="P242">
        <v>46202</v>
      </c>
      <c r="Q242">
        <v>170747735</v>
      </c>
      <c r="R242" t="str">
        <v>8558958399</v>
      </c>
      <c r="S242" t="str">
        <v>PUNJAB</v>
      </c>
      <c r="T242" t="str">
        <v>AMRITSAR</v>
      </c>
      <c r="U242" t="str">
        <v>OD</v>
      </c>
      <c r="V242" t="str">
        <v>F2 FINTECH</v>
      </c>
      <c r="W242" t="str">
        <v>CHOLA</v>
      </c>
      <c r="X242">
        <v>3000000</v>
      </c>
      <c r="Y242">
        <v>3000000</v>
      </c>
      <c r="Z242" t="str">
        <v>UNSECURED</v>
      </c>
      <c r="AA242" t="str">
        <v>LOGIN</v>
      </c>
      <c r="AD242" t="str">
        <v>LOGIN DONE || CASE IS IN UNDER CREDIT REVIEW-CASE TO BE APPROVED-CUSTOMER HAS GIVEN TIME FOR PD TOMORROW</v>
      </c>
      <c r="AE242" t="str">
        <v>Dr. Pankaj Kumari, a 41-year-old MBBS &amp; MS qualified doctor with 15 years of professional experience, is employed as a Government Salaried Consultant. The applicant earns a total monthly income of approximately ₹2.80 lakh, comprising a salary of ₹80,314 and ₹2 lakh from consultancy. The customer owns a residential property and has maintained the current residence for a stable period. The credit profile reflects 7 active loan accounts with total existing EMIs of ₹1.32 lakh per month and an overall outstanding exposure of approximately ₹1.77 crore. The banking profile shows an average bank balance (ABB) of ₹35,035 over the last six months with no EMI bounces or return charges, indicating satisfactory repayment behaviour. The customer requires funding for clinic setup, with an assessed professional loan eligibility of ₹30–35 lakh.</v>
      </c>
      <c r="AF242" t="str">
        <v>rishirk</v>
      </c>
      <c r="AG242">
        <v>6280111181</v>
      </c>
      <c r="AH242" t="str">
        <v>rishirk@chola1.murugappa.com</v>
      </c>
    </row>
    <row r="243">
      <c r="A243" t="str">
        <v>NO</v>
      </c>
      <c r="B243" t="str">
        <v>YES</v>
      </c>
      <c r="C243" t="str">
        <v>YES</v>
      </c>
      <c r="D243" t="str">
        <v>RAJEEV</v>
      </c>
      <c r="E243" t="str">
        <v>PUNEET</v>
      </c>
      <c r="F243" t="str">
        <v>MEHBOOB</v>
      </c>
      <c r="G243" t="str">
        <v>LAKSHYA</v>
      </c>
      <c r="H243" t="str">
        <v>HARSH SHARMA</v>
      </c>
      <c r="I243" t="str">
        <v>HARSH SHARMA</v>
      </c>
      <c r="J243" t="str">
        <v>INTERN</v>
      </c>
      <c r="L243" t="str">
        <v>DR Pesala Venkata Rama Raghava Rao</v>
      </c>
      <c r="M243" t="str">
        <v>NIL</v>
      </c>
      <c r="N243" t="str">
        <v>NOIDA</v>
      </c>
      <c r="O243">
        <v>46201</v>
      </c>
      <c r="P243">
        <v>46202</v>
      </c>
      <c r="Q243">
        <v>243</v>
      </c>
      <c r="R243" t="str">
        <v>9866904383</v>
      </c>
      <c r="S243" t="str">
        <v>ANDHARA PRADESH</v>
      </c>
      <c r="T243" t="str">
        <v>NOLLORE</v>
      </c>
      <c r="U243" t="str">
        <v>OD</v>
      </c>
      <c r="V243" t="str">
        <v>F2 FINTECH</v>
      </c>
      <c r="W243" t="str">
        <v>GODREJ</v>
      </c>
      <c r="Z243" t="str">
        <v>UNSECURED</v>
      </c>
      <c r="AA243" t="str">
        <v>REJECTED</v>
      </c>
      <c r="AD243" t="str">
        <v>PENDING FOR LOGIN || SCORECARD REJECT</v>
      </c>
      <c r="AE243" t="str">
        <v>Mr. Raju is a 50-year-old Chartered Accountant (CA) with 18 years of professional experience, operating Rama Raghava Rao &amp; Associates in Nellore, Andhra Pradesh. As per the latest ITR, he has gross receipts of ₹19.65 lakh and a taxable income of ₹9.90 lakh for FY 2024–25. The credit profile reflects 12 active loan facilities with total outstanding liabilities of approximately ₹1.53 crore, including business loans, overdrafts, gold loans, and loan-to-professional facilities, with an existing EMI obligation of ₹2.32 lakh per month. The CIBIL score is 709, and the repayment history is satisfactory with no EMI bounces reported. The customer requires the maximum funding for business expansin. We can not fund due to Overobligation</v>
      </c>
      <c r="AF243" t="str">
        <v>Nagendra</v>
      </c>
      <c r="AG243">
        <v>9985584081</v>
      </c>
      <c r="AH243" t="str">
        <v>Nagendra.pudi@godrejcapital.com</v>
      </c>
    </row>
    <row r="244" xml:space="preserve">
      <c r="A244" t="str">
        <v>NO</v>
      </c>
      <c r="B244" t="str">
        <v>YES</v>
      </c>
      <c r="D244" t="str">
        <v>RAJEEV</v>
      </c>
      <c r="E244" t="str">
        <v>AKSHAY</v>
      </c>
      <c r="F244" t="str">
        <v>SAMAY</v>
      </c>
      <c r="G244" t="str">
        <v>DHARAMVEER</v>
      </c>
      <c r="H244" t="str">
        <v>RASHI GANGWAR</v>
      </c>
      <c r="I244" t="str">
        <v>RAJKUMARI</v>
      </c>
      <c r="J244" t="str">
        <v>SALARIED</v>
      </c>
      <c r="K244">
        <v>728</v>
      </c>
      <c r="L244" t="str">
        <v>DR BHARAT DEN</v>
      </c>
      <c r="M244">
        <v>1500000</v>
      </c>
      <c r="N244" t="str">
        <v>NOIDA</v>
      </c>
      <c r="O244">
        <v>46201</v>
      </c>
      <c r="P244">
        <v>46202</v>
      </c>
      <c r="Q244" t="str">
        <v>SME000020532153</v>
      </c>
      <c r="R244" t="str">
        <v>8769315244</v>
      </c>
      <c r="S244" t="str">
        <v>RAJASTHAN</v>
      </c>
      <c r="T244" t="str">
        <v>ALWAR</v>
      </c>
      <c r="U244" t="str">
        <v>OD</v>
      </c>
      <c r="V244" t="str">
        <v>F2 FINTECH</v>
      </c>
      <c r="W244" t="str">
        <v>BAJAJ</v>
      </c>
      <c r="X244">
        <v>900000</v>
      </c>
      <c r="Y244">
        <v>900000</v>
      </c>
      <c r="Z244" t="str">
        <v>UNSECURED</v>
      </c>
      <c r="AA244" t="str">
        <v>REJECTED</v>
      </c>
      <c r="AD244" t="str" xml:space="preserve">
        <v xml:space="preserve">LOGIN DONE || -CASE IS IN UNDERWRITING ||Applicant serviced of CD loan Rs. 36k have 9 bounces in 11 MOB track and most of the payment done post 10 days.
BFL Bad Dedupe captured due to poor repayment track.
Credit Card closed with multiple 60+ DPD’s</v>
      </c>
      <c r="AE244" t="str" xml:space="preserve">
        <v xml:space="preserve">Applicant is a salaried medical professional holding an MBBS qualification with approximately 3 years of professional experience and currently associated with ESIC Medical College &amp; Hospital, Alwar, Rajasthan. The applicant has declared a monthly salary income of ₹1,12,000, credited through banking channels.
The applicant maintains a satisfactory credit profile with a CIBIL score of 728. There are no active loan accounts and no existing EMI obligations, reflecting a debt-free financial position. No bounce instances have been reported during the last six months, indicating satisfactory repayment behaviour.</v>
      </c>
      <c r="AF244" t="str">
        <v>amar</v>
      </c>
      <c r="AG244">
        <v>7891293056</v>
      </c>
      <c r="AH244" t="str">
        <v>amar.singh5@bajajfinserv.in</v>
      </c>
    </row>
    <row r="245">
      <c r="A245" t="str">
        <v>YES</v>
      </c>
      <c r="B245" t="str">
        <v>YES</v>
      </c>
      <c r="D245" t="str">
        <v>RAJEEV</v>
      </c>
      <c r="E245" t="str">
        <v>PUNEET</v>
      </c>
      <c r="F245" t="str">
        <v>SAMAY</v>
      </c>
      <c r="G245" t="str">
        <v>SHAGUN SAINI</v>
      </c>
      <c r="H245" t="str">
        <v>MANISHA SAXENA</v>
      </c>
      <c r="I245" t="str">
        <v>SHASHANK BHARDWAJ</v>
      </c>
      <c r="J245" t="str">
        <v>SALARIED</v>
      </c>
      <c r="L245" t="str">
        <v>DR DEVASHISH RAI</v>
      </c>
      <c r="N245" t="str">
        <v>BAREILLY</v>
      </c>
      <c r="O245">
        <v>46202</v>
      </c>
      <c r="P245">
        <v>46202</v>
      </c>
      <c r="Q245" t="str">
        <v>SME000020536390</v>
      </c>
      <c r="R245" t="str">
        <v>7988127257</v>
      </c>
      <c r="S245" t="str">
        <v>UTTAR PRADESH</v>
      </c>
      <c r="T245" t="str">
        <v>GAUTAM BUDDHA NAGAR</v>
      </c>
      <c r="U245" t="str">
        <v>OD</v>
      </c>
      <c r="V245" t="str">
        <v>F2 FINTECH</v>
      </c>
      <c r="W245" t="str">
        <v>BAJAJ</v>
      </c>
      <c r="Z245" t="str">
        <v>UNSECURED</v>
      </c>
      <c r="AA245" t="str">
        <v>HOLD</v>
      </c>
      <c r="AD245" t="str">
        <v>LOGIN DONE || CONSENT SENT PENDING FROM CX END-CUSTOMER WILL VISIT BRANCH AFTER 2ND OF JULY 2026</v>
      </c>
      <c r="AF245" t="str">
        <v>mdshuaib</v>
      </c>
      <c r="AG245">
        <v>9161252501</v>
      </c>
      <c r="AH245" t="str">
        <v>mdshuaib.khan@bajajfinserv.in</v>
      </c>
    </row>
    <row r="246">
      <c r="A246" t="str">
        <v>YES</v>
      </c>
      <c r="B246" t="str">
        <v>YES</v>
      </c>
      <c r="C246" t="str">
        <v>YES</v>
      </c>
      <c r="D246" t="str">
        <v>SAMAY</v>
      </c>
      <c r="E246" t="str">
        <v>AKSHAY</v>
      </c>
      <c r="F246" t="str">
        <v>MEHBOOB</v>
      </c>
      <c r="G246" t="str">
        <v>ADEEB</v>
      </c>
      <c r="H246" t="str">
        <v>ANIL KUMAR</v>
      </c>
      <c r="I246" t="str">
        <v>SHASHANK BHARDWAJ</v>
      </c>
      <c r="J246" t="str">
        <v>SALARIED</v>
      </c>
      <c r="L246" t="str">
        <v>DR SUNNY KUMAR</v>
      </c>
      <c r="M246" t="str">
        <v>NIL</v>
      </c>
      <c r="N246" t="str">
        <v>BAREILLY</v>
      </c>
      <c r="O246">
        <v>46202</v>
      </c>
      <c r="P246">
        <v>46202</v>
      </c>
      <c r="Q246">
        <v>246</v>
      </c>
      <c r="R246" t="str">
        <v>7677275701</v>
      </c>
      <c r="S246" t="str">
        <v>BIHAR</v>
      </c>
      <c r="T246" t="str">
        <v>PATNA</v>
      </c>
      <c r="U246" t="str">
        <v>OD</v>
      </c>
      <c r="V246" t="str">
        <v>F2 FINTECH</v>
      </c>
      <c r="W246" t="str">
        <v>GODREJ</v>
      </c>
      <c r="Z246" t="str">
        <v>UNSECURED</v>
      </c>
      <c r="AA246" t="str">
        <v>REJECTED</v>
      </c>
      <c r="AD246" t="str">
        <v>PENDING FOR LOGIN  ||  REGUSLAR BOUNCING SEEN IN BANKING OVER DUE ALSO</v>
      </c>
      <c r="AE246" t="str">
        <v>Dr. Sunny Kumar is a 38-year-old MBBS-qualified doctor with 8 years of professional experience, currently employed at Nectar Hospital, Patna as a salaried medical professional. He earns a monthly salary of ₹90,200 and has a highly leveraged credit profile with 10 active loan accounts, including personal loans, overdraft facilities, and a home loan, with total outstanding liabilities of approximately ₹83.21 lakh. The customer is servicing monthly EMIs of ₹1.27 lakh, which exceed the declared monthly income, while the average bank balance (ABB) is only ₹10,022. The profile also reflects 12 EMI bounces in the last six months along with multiple return charges, indicating significant repayment stress despite the stated income. The applicant requires the maximum professional loan for clinic setup. We can not fund due to 10 bouncing</v>
      </c>
      <c r="AF246" t="str">
        <v>HIMANSHU KUMAR</v>
      </c>
      <c r="AG246">
        <v>8210148524</v>
      </c>
      <c r="AH246" t="str">
        <v>himanshu.kumar02@godrejcapital.com</v>
      </c>
    </row>
    <row r="247" xml:space="preserve">
      <c r="A247" t="str">
        <v>YES</v>
      </c>
      <c r="B247" t="str">
        <v>YES</v>
      </c>
      <c r="D247" t="str">
        <v>RAJEEV</v>
      </c>
      <c r="E247" t="str">
        <v>AKSHAY</v>
      </c>
      <c r="F247" t="str">
        <v>SAMAY</v>
      </c>
      <c r="G247" t="str">
        <v>TARUN JAUHARI</v>
      </c>
      <c r="H247" t="str">
        <v xml:space="preserve">ANURAG SHARMA </v>
      </c>
      <c r="I247" t="str">
        <v>SHASHANK BHARDWAJ</v>
      </c>
      <c r="J247" t="str">
        <v>SALARIED</v>
      </c>
      <c r="K247">
        <v>719</v>
      </c>
      <c r="L247" t="str">
        <v>DR BRAJESH SINGH RAJPUT</v>
      </c>
      <c r="M247" t="str">
        <v>NIL</v>
      </c>
      <c r="N247" t="str">
        <v>BAREILLY</v>
      </c>
      <c r="O247">
        <v>46202</v>
      </c>
      <c r="P247">
        <v>46202</v>
      </c>
      <c r="Q247" t="str">
        <v>SME000020537101</v>
      </c>
      <c r="R247" t="str">
        <v>9754534034</v>
      </c>
      <c r="S247" t="str">
        <v>MADHYA PRADESH</v>
      </c>
      <c r="T247" t="str">
        <v>SEONI</v>
      </c>
      <c r="U247" t="str">
        <v>OD</v>
      </c>
      <c r="V247" t="str">
        <v>F2 FINTECH</v>
      </c>
      <c r="W247" t="str">
        <v>BAJAJ</v>
      </c>
      <c r="Z247" t="str">
        <v>UNSECURED</v>
      </c>
      <c r="AA247" t="str">
        <v>REJECTED</v>
      </c>
      <c r="AD247" t="str" xml:space="preserve">
        <v xml:space="preserve">LOGIN DONE || Case is note doable due to high bonucing
</v>
      </c>
      <c r="AE247" t="str">
        <v>CUSTOMER NOT RESPONT TO CALL AND DPD IN CIBIL</v>
      </c>
      <c r="AF247" t="str">
        <v>SOMESHWAR</v>
      </c>
      <c r="AG247">
        <v>7509845049</v>
      </c>
      <c r="AH247" t="str">
        <v>someshwar.chaturvedi@bajajfinserv.in</v>
      </c>
    </row>
    <row r="248">
      <c r="A248" t="str">
        <v>YES</v>
      </c>
      <c r="B248" t="str">
        <v>YES</v>
      </c>
      <c r="C248" t="str">
        <v>YES</v>
      </c>
      <c r="D248" t="str">
        <v>SAMAY</v>
      </c>
      <c r="E248" t="str">
        <v>AKSHAY</v>
      </c>
      <c r="F248" t="str">
        <v>MEHBOOB</v>
      </c>
      <c r="G248" t="str">
        <v>LAKSHYA</v>
      </c>
      <c r="H248" t="str">
        <v>HARSH SHARMA</v>
      </c>
      <c r="I248" t="str">
        <v>HARSH SHARMA</v>
      </c>
      <c r="J248" t="str">
        <v>INTERN</v>
      </c>
      <c r="L248" t="str">
        <v>CMA NIRAJ KUMAR VISHWAKARMA</v>
      </c>
      <c r="M248">
        <v>2000000</v>
      </c>
      <c r="N248" t="str">
        <v>NOIDA</v>
      </c>
      <c r="O248">
        <v>46202</v>
      </c>
      <c r="P248">
        <v>46205</v>
      </c>
      <c r="Q248">
        <v>248</v>
      </c>
      <c r="R248" t="str">
        <v>9015479920</v>
      </c>
      <c r="S248" t="str">
        <v>DELHI</v>
      </c>
      <c r="T248" t="str">
        <v>DELHI</v>
      </c>
      <c r="U248" t="str">
        <v>OD</v>
      </c>
      <c r="V248" t="str">
        <v>F2 FINTECH</v>
      </c>
      <c r="W248" t="str">
        <v>LNT</v>
      </c>
      <c r="Z248" t="str">
        <v>UNSECURED</v>
      </c>
      <c r="AA248" t="str">
        <v>REJECTED</v>
      </c>
      <c r="AD248" t="str">
        <v>PENDING FOR LOGIN || DOCTOR ASK COMMITMENT FOR 13% RATE || CX NOT INTERESTED</v>
      </c>
      <c r="AE248" t="str">
        <v>CMA Niraj Kumar Vishwakarma is a self-employed Cost &amp; Management Accountant (CMA) with 14 years of professional experience and a strong credit profile, reflected by a CIBIL score of 769. His reported ITR income has increased from ₹8.70 lakh (FY 2023–24) to ₹9.28 lakh (FY 2024–25), indicating stable financial growth. He currently has one active Bajaj Finance overdraft with an outstanding balance of ₹33.30 lakh and a monthly EMI of ₹40,867, with no cheque/ECS bounces reported in the last six months. The applicant is seeking the maximum eligible loan for business expansion. Telephonic verification (TVR) has been completed successfully. Although the Average Bank Balance (ABB) of ₹60,917. We can fund 20-25 lakhs</v>
      </c>
      <c r="AF248" t="str">
        <v xml:space="preserve">SACHIN </v>
      </c>
      <c r="AG248">
        <v>7877608028</v>
      </c>
      <c r="AH248" t="str">
        <v>sachin38@ltfs.com</v>
      </c>
    </row>
    <row r="249">
      <c r="A249" t="str">
        <v>YES</v>
      </c>
      <c r="B249" t="str">
        <v>YES</v>
      </c>
      <c r="D249" t="str">
        <v>RAJEEV</v>
      </c>
      <c r="E249" t="str">
        <v>AKSHAY</v>
      </c>
      <c r="F249" t="str">
        <v>SAMAY</v>
      </c>
      <c r="G249" t="str">
        <v>HIMANSH KAKKAR</v>
      </c>
      <c r="H249" t="str">
        <v>ANIL KUMAR</v>
      </c>
      <c r="I249" t="str">
        <v>SHASHANK BHARDWAJ</v>
      </c>
      <c r="J249" t="str">
        <v>SALARIED</v>
      </c>
      <c r="L249" t="str">
        <v>DR PRIYA RANJAN</v>
      </c>
      <c r="N249" t="str">
        <v>BAREILLY</v>
      </c>
      <c r="O249">
        <v>46202</v>
      </c>
      <c r="P249">
        <v>46202</v>
      </c>
      <c r="Q249" t="str">
        <v>SME000020537534</v>
      </c>
      <c r="R249" t="str">
        <v>8109312822</v>
      </c>
      <c r="S249" t="str">
        <v>MADHYA PRADESH</v>
      </c>
      <c r="T249" t="str">
        <v>KHANDWA</v>
      </c>
      <c r="U249" t="str">
        <v>OD</v>
      </c>
      <c r="V249" t="str">
        <v>F2 FINTECH</v>
      </c>
      <c r="W249" t="str">
        <v>BAJAJ</v>
      </c>
      <c r="Z249" t="str">
        <v>UNSECURED</v>
      </c>
      <c r="AA249" t="str">
        <v>LOGIN</v>
      </c>
      <c r="AD249" t="str">
        <v>LOGIN DONE || CIBIL CONSENT SENT-CONSENT PENDING DOCTOR IS BUSY</v>
      </c>
      <c r="AF249" t="str">
        <v>NEHA JHAWAR</v>
      </c>
      <c r="AG249">
        <v>7879749837</v>
      </c>
      <c r="AH249" t="str">
        <v>neha.jhawar@bizsupporta.com</v>
      </c>
    </row>
    <row r="250">
      <c r="A250" t="str">
        <v>YES</v>
      </c>
      <c r="B250" t="str">
        <v>YES</v>
      </c>
      <c r="C250" t="str">
        <v>YES</v>
      </c>
      <c r="D250" t="str">
        <v>SAMAY</v>
      </c>
      <c r="E250" t="str">
        <v>AKSHAY</v>
      </c>
      <c r="F250" t="str">
        <v>MEHBOOB</v>
      </c>
      <c r="G250" t="str">
        <v xml:space="preserve">ANIL KUMAR </v>
      </c>
      <c r="H250" t="str">
        <v>ANIL KUMAR</v>
      </c>
      <c r="I250" t="str">
        <v>SHASHANK BHARDWAJ</v>
      </c>
      <c r="J250" t="str">
        <v>SALARIED</v>
      </c>
      <c r="L250" t="str">
        <v>DR SUJEET SINGH</v>
      </c>
      <c r="M250">
        <v>2500000</v>
      </c>
      <c r="N250" t="str">
        <v>BAREILLY</v>
      </c>
      <c r="O250">
        <v>46202</v>
      </c>
      <c r="P250">
        <v>46205</v>
      </c>
      <c r="Q250">
        <v>250</v>
      </c>
      <c r="R250" t="str">
        <v>9455005904</v>
      </c>
      <c r="S250" t="str">
        <v>UTTAR PRADESH</v>
      </c>
      <c r="T250" t="str">
        <v>PRAYAGRAJ</v>
      </c>
      <c r="U250" t="str">
        <v>OD</v>
      </c>
      <c r="V250" t="str">
        <v>F2 FINTECH</v>
      </c>
      <c r="W250" t="str">
        <v>LNT</v>
      </c>
      <c r="Z250" t="str">
        <v>UNSECURED</v>
      </c>
      <c r="AA250" t="str">
        <v>REJECTED</v>
      </c>
      <c r="AD250" t="str">
        <v>PENDING FOR LOGIN  || MOTHERS ADHAAR CARD - REQUIRED || CASE WILL BE PROCESSED NEXT MONTH-SHOWING DPD IN LOAN</v>
      </c>
      <c r="AE250" t="str">
        <v>Dr. Sujeet Singh is a 38-year-old MBBS &amp; MD-qualified doctor with 11 years of professional experience, currently working as a consultant at NK Charitable Hospital, Prayagraj. He has a total monthly income of ₹4.00 lakh, comprising a salary of ₹1.30 lakh and additional professional income, with a CIBIL score of 726. The credit profile consists of 10 active credit facilities with total outstanding liabilities of approximately ₹64.64 lakh, including a business loan, housing loan (as guarantor), personal loan, consumer loans, and multiple credit cards. The customer is servicing an existing EMI of ₹84,000 per month. the profile reflects 9 unsecured enquiries in the last 3 months (19 in the last 6 months),We can fund 30-35 lakhs</v>
      </c>
      <c r="AF250" t="str">
        <v>Mukesh Mishra</v>
      </c>
      <c r="AG250">
        <v>7400207970</v>
      </c>
    </row>
    <row r="251">
      <c r="A251" t="str">
        <v>YES</v>
      </c>
      <c r="B251" t="str">
        <v>YES</v>
      </c>
      <c r="C251" t="str">
        <v>YES</v>
      </c>
      <c r="D251" t="str">
        <v>SAMAY</v>
      </c>
      <c r="E251" t="str">
        <v>PUNEET</v>
      </c>
      <c r="F251" t="str">
        <v>SAMAY</v>
      </c>
      <c r="G251" t="str">
        <v>RAVI KUMAR</v>
      </c>
      <c r="H251" t="str">
        <v>AMANPREET SINGH</v>
      </c>
      <c r="I251" t="str">
        <v>AMANPREET SINGH</v>
      </c>
      <c r="J251" t="str">
        <v>SALARIED</v>
      </c>
      <c r="L251" t="str">
        <v>DR EKANSH GUPTA</v>
      </c>
      <c r="M251">
        <v>3000000</v>
      </c>
      <c r="N251" t="str">
        <v>NOIDA</v>
      </c>
      <c r="O251">
        <v>46202</v>
      </c>
      <c r="P251">
        <v>46202</v>
      </c>
      <c r="Q251">
        <v>251</v>
      </c>
      <c r="R251" t="str">
        <v>9802616626</v>
      </c>
      <c r="S251" t="str">
        <v>DELHI</v>
      </c>
      <c r="T251" t="str">
        <v>DELHI</v>
      </c>
      <c r="U251" t="str">
        <v>OD</v>
      </c>
      <c r="V251" t="str">
        <v>F2 FINTECH</v>
      </c>
      <c r="W251" t="str">
        <v>POONEWALA</v>
      </c>
      <c r="Z251" t="str">
        <v>UNSECURED</v>
      </c>
      <c r="AA251" t="str">
        <v>LOGIN</v>
      </c>
      <c r="AD251" t="str">
        <v>PENDING FOR LOGIN || CONSENT SEND TO DR IS PENDING FROM DR END</v>
      </c>
      <c r="AE251" t="str">
        <v>Dr. Ekansh Gupta is a MBBS-qualified doctor with 6 years of professional experience, currently associated with Ekansh Nursing Home, Delhi. He is a salaried medical professional earning a monthly income of ₹3 lakhs , 1 Lakhs from salary , 2 Lakhs from Consultancy  . The applicant has a strong CIBIL score of 763 and a clean repayment history with no EMI bounces in the last six months. However, the credit profile reflects 12 active credit facilities, including business loans, overdrafts, an auto loan, personal loans, and multiple credit cards, with total outstanding liabilities of approximately ₹64.42 lakh and existing monthly EMI obligations of ₹72,239. The banking profile shows an average bank balance (ABB) of ₹27,018 over the last six months. The customer is seeking the maximum professional loan for clinic setup. We can fund 30-35 Lakhs</v>
      </c>
      <c r="AF251" t="str">
        <v>SHUBHAM</v>
      </c>
      <c r="AG251">
        <v>9810119510</v>
      </c>
      <c r="AH251" t="str">
        <v>shubham.singh4@poonawallafincorp.com</v>
      </c>
    </row>
    <row r="252">
      <c r="A252" t="str">
        <v>YES</v>
      </c>
      <c r="B252" t="str">
        <v>YES</v>
      </c>
      <c r="C252" t="str">
        <v>YES</v>
      </c>
      <c r="D252" t="str">
        <v>SAMAY</v>
      </c>
      <c r="E252" t="str">
        <v>PUNEET</v>
      </c>
      <c r="F252" t="str">
        <v>SAMAY</v>
      </c>
      <c r="G252" t="str">
        <v>RAVI KUMAR</v>
      </c>
      <c r="H252" t="str">
        <v>AMANPREET SINGH</v>
      </c>
      <c r="I252" t="str">
        <v>AMANPREET SINGH</v>
      </c>
      <c r="J252" t="str">
        <v>SALARIED</v>
      </c>
      <c r="L252" t="str">
        <v>DR EKANSH GUPTA</v>
      </c>
      <c r="M252">
        <v>3000000</v>
      </c>
      <c r="N252" t="str">
        <v>NOIDA</v>
      </c>
      <c r="O252">
        <v>46202</v>
      </c>
      <c r="P252">
        <v>46202</v>
      </c>
      <c r="Q252">
        <v>252</v>
      </c>
      <c r="R252" t="str">
        <v>9802616626</v>
      </c>
      <c r="S252" t="str">
        <v>DELHI</v>
      </c>
      <c r="T252" t="str">
        <v>DELHI</v>
      </c>
      <c r="U252" t="str">
        <v>OD</v>
      </c>
      <c r="V252" t="str">
        <v>F2 FINTECH</v>
      </c>
      <c r="W252" t="str">
        <v>SMFG</v>
      </c>
      <c r="Z252" t="str">
        <v>UNSECURED</v>
      </c>
      <c r="AA252" t="str">
        <v>LOGIN</v>
      </c>
      <c r="AD252" t="str">
        <v>PENDING FOR LOGIN  || CASE HAS BEEN PUNCHED DONE WILL BE LOGIN AFTER THIS MONTH</v>
      </c>
      <c r="AE252" t="str">
        <v>Dr. Ekansh Gupta is a MBBS-qualified doctor with 6 years of professional experience, currently associated with Ekansh Nursing Home, Delhi. He is a salaried medical professional earning a monthly income of ₹3 lakhs , 1 Lakhs from salary , 2 Lakhs from Consultancy  . The applicant has a strong CIBIL score of 763 and a clean repayment history with no EMI bounces in the last six months. However, the credit profile reflects 12 active credit facilities, including business loans, overdrafts, an auto loan, personal loans, and multiple credit cards, with total outstanding liabilities of approximately ₹64.42 lakh and existing monthly EMI obligations of ₹72,239. The banking profile shows an average bank balance (ABB) of ₹27,018 over the last six months. The customer is seeking the maximum professional loan for clinic setup. We can fund 30-35 Lakhs</v>
      </c>
      <c r="AF252" t="str">
        <v>imtiyaj</v>
      </c>
      <c r="AG252" t="str">
        <v>97521 66807</v>
      </c>
      <c r="AH252" t="str">
        <v>imtiyaj.ahmad@smfgindia.com</v>
      </c>
    </row>
    <row r="253">
      <c r="A253" t="str">
        <v>NO</v>
      </c>
      <c r="B253" t="str">
        <v>YES</v>
      </c>
      <c r="D253" t="str">
        <v>RAJEEV</v>
      </c>
      <c r="E253" t="str">
        <v>AKSHAY</v>
      </c>
      <c r="F253" t="str">
        <v>MEHBOOB</v>
      </c>
      <c r="G253" t="str">
        <v>TRUPTI MAHTRE</v>
      </c>
      <c r="H253" t="str">
        <v>AMANPREET SINGH</v>
      </c>
      <c r="I253" t="str">
        <v>AMANPREET SINGH</v>
      </c>
      <c r="J253" t="str">
        <v>INTERN</v>
      </c>
      <c r="K253">
        <v>736</v>
      </c>
      <c r="L253" t="str">
        <v>DR ANIL KUMAR SHARMA</v>
      </c>
      <c r="N253" t="str">
        <v>NOIDA</v>
      </c>
      <c r="O253">
        <v>46202</v>
      </c>
      <c r="P253">
        <v>46202</v>
      </c>
      <c r="Q253">
        <v>170749133</v>
      </c>
      <c r="R253" t="str">
        <v>8552805005</v>
      </c>
      <c r="S253" t="str">
        <v>WEST BENGAL</v>
      </c>
      <c r="T253" t="str">
        <v>SILIGURI</v>
      </c>
      <c r="U253" t="str">
        <v>DOD</v>
      </c>
      <c r="V253" t="str">
        <v>F2 FINTECH</v>
      </c>
      <c r="W253" t="str">
        <v>CHOLA</v>
      </c>
      <c r="Z253" t="str">
        <v>UNSECURED</v>
      </c>
      <c r="AA253" t="str">
        <v>LOGIN</v>
      </c>
      <c r="AD253" t="str">
        <v>LOGIN DONE || CASED MOVED TO CREDIT-FORM 26 AS REQ</v>
      </c>
      <c r="AE253" t="str">
        <v>CUSTOMER NOT RESPOND TO CALL | CUSTOMER NOT CORPORATE ON CALL</v>
      </c>
      <c r="AF253" t="str">
        <v>bittuprasad</v>
      </c>
      <c r="AG253">
        <v>8918170392</v>
      </c>
      <c r="AH253" t="str">
        <v>bittuprasad@chola1.murugappa.com</v>
      </c>
    </row>
    <row r="254">
      <c r="A254" t="str">
        <v>NO</v>
      </c>
      <c r="B254" t="str">
        <v>YES</v>
      </c>
      <c r="C254" t="str">
        <v>HOLD</v>
      </c>
      <c r="D254" t="str">
        <v>RAJEEV</v>
      </c>
      <c r="E254" t="str">
        <v>AKSHAY</v>
      </c>
      <c r="F254" t="str">
        <v>MEHBOOB</v>
      </c>
      <c r="G254" t="str">
        <v>HARPREET SINGH</v>
      </c>
      <c r="H254" t="str">
        <v>F2 FINTECH</v>
      </c>
      <c r="I254" t="str">
        <v>F2 FINTECH</v>
      </c>
      <c r="J254" t="str">
        <v>SALARIED</v>
      </c>
      <c r="L254" t="str">
        <v>DR  MOHAMAMD OVAISH</v>
      </c>
      <c r="N254" t="str">
        <v>F2 FINTECH</v>
      </c>
      <c r="O254">
        <v>46202</v>
      </c>
      <c r="P254">
        <v>46203</v>
      </c>
      <c r="Q254">
        <v>255</v>
      </c>
      <c r="R254" t="str">
        <v>9158586603</v>
      </c>
      <c r="S254" t="str">
        <v>MADHYA PRADESH</v>
      </c>
      <c r="T254" t="str">
        <v>JABALPUR</v>
      </c>
      <c r="U254" t="str">
        <v>TERM LOAN</v>
      </c>
      <c r="V254" t="str">
        <v>BAISC HOME LOAN</v>
      </c>
      <c r="W254" t="str">
        <v>HDFC</v>
      </c>
      <c r="X254">
        <v>4384000</v>
      </c>
      <c r="Y254">
        <v>4384000</v>
      </c>
      <c r="Z254" t="str">
        <v>SECURED</v>
      </c>
      <c r="AA254" t="str">
        <v>DISBURSED</v>
      </c>
      <c r="AC254">
        <v>46202</v>
      </c>
      <c r="AD254" t="str">
        <v>LOGIN DONE</v>
      </c>
    </row>
    <row r="255">
      <c r="A255" t="str">
        <v>YES</v>
      </c>
      <c r="B255" t="str">
        <v>YES</v>
      </c>
      <c r="C255" t="str">
        <v>YES</v>
      </c>
      <c r="D255" t="str">
        <v>SAMAY</v>
      </c>
      <c r="E255" t="str">
        <v>PUNEET</v>
      </c>
      <c r="F255" t="str">
        <v>SAMAY</v>
      </c>
      <c r="G255" t="str">
        <v xml:space="preserve">ROSHAN THAKUR </v>
      </c>
      <c r="H255" t="str">
        <v>AMANPREET SINGH</v>
      </c>
      <c r="I255" t="str">
        <v>AMANPREET SINGH</v>
      </c>
      <c r="J255" t="str">
        <v>SALARIED</v>
      </c>
      <c r="L255" t="str">
        <v>DR JAYA C NUKATHOTI</v>
      </c>
      <c r="N255" t="str">
        <v>NOIDA</v>
      </c>
      <c r="O255">
        <v>46203</v>
      </c>
      <c r="P255">
        <v>46205</v>
      </c>
      <c r="Q255">
        <v>254</v>
      </c>
      <c r="R255" t="str">
        <v>8019305370</v>
      </c>
      <c r="S255" t="str">
        <v>ANDHARA PRADESH</v>
      </c>
      <c r="T255" t="str">
        <v>PRAKASAM</v>
      </c>
      <c r="U255" t="str">
        <v>DOD</v>
      </c>
      <c r="V255" t="str">
        <v>F2 FINTECH</v>
      </c>
      <c r="W255" t="str">
        <v>POONEWALA</v>
      </c>
      <c r="Z255" t="str">
        <v>UNSECURED</v>
      </c>
      <c r="AA255" t="str">
        <v>REJECTED</v>
      </c>
      <c r="AD255" t="str">
        <v>PENDING FOR LOGIN || 4 bouncings and 27 enq in lasr 3 months</v>
      </c>
      <c r="AE255" t="str">
        <v>Dr. Jaya C. Nukathoti is a salaried and self-employed MBBS doctor with 15 years of professional experience and a CIBIL score of 757, reflecting a satisfactory credit profile. He has a high existing credit exposure, with 15 active loan facilities across multiple lenders and total outstanding borrowings of approximately ₹82.50 lakh, resulting in a substantial monthly EMI obligation of ₹4.13 lakh. Despite the high leverage, the applicant maintains a strong Average Bank Balance (ABB) of ₹29.52 lakh, has no cheque/ECS bounces in the last six months, and no credit enquiries in the last three months, indicating stable banking behaviour. TVR is currently pending, and the profile should be assessed carefully considering the high debt obligations and repayment capacity. Overall, the applicant demonstrates strong banking strength . We can not fund due to 12 USL running</v>
      </c>
      <c r="AF255" t="str">
        <v>SHUBHAM</v>
      </c>
      <c r="AG255">
        <v>9810119510</v>
      </c>
      <c r="AH255" t="str">
        <v>shubham.singh4@poonawallafincorp.com</v>
      </c>
    </row>
    <row r="256">
      <c r="A256" t="str">
        <v>YES</v>
      </c>
      <c r="B256" t="str">
        <v>YES</v>
      </c>
      <c r="C256" t="str">
        <v>YES</v>
      </c>
      <c r="D256" t="str">
        <v>SAMAY</v>
      </c>
      <c r="E256" t="str">
        <v>PUNEET</v>
      </c>
      <c r="F256" t="str">
        <v>SAMAY</v>
      </c>
      <c r="G256" t="str">
        <v xml:space="preserve">ROSHAN THAKUR </v>
      </c>
      <c r="H256" t="str">
        <v>AMANPREET SINGH</v>
      </c>
      <c r="I256" t="str">
        <v>AMANPREET SINGH</v>
      </c>
      <c r="J256" t="str">
        <v>SALARIED</v>
      </c>
      <c r="L256" t="str">
        <v>DR JAYA C NUKATHOTI</v>
      </c>
      <c r="N256" t="str">
        <v>NOIDA</v>
      </c>
      <c r="O256">
        <v>46203</v>
      </c>
      <c r="P256">
        <v>46203</v>
      </c>
      <c r="Q256" t="str">
        <v>DL00000032558</v>
      </c>
      <c r="R256" t="str">
        <v>8019305370</v>
      </c>
      <c r="S256" t="str">
        <v>ANDHARA PRADESH</v>
      </c>
      <c r="T256" t="str">
        <v>PRAKASAM</v>
      </c>
      <c r="U256" t="str">
        <v>OD</v>
      </c>
      <c r="V256" t="str">
        <v>F2 FINTECH</v>
      </c>
      <c r="W256" t="str">
        <v>ABCL</v>
      </c>
      <c r="Z256" t="str">
        <v>UNSECURED</v>
      </c>
      <c r="AA256" t="str">
        <v>REJECTED</v>
      </c>
      <c r="AD256" t="str">
        <v>&gt;=3 Unsecured Loan Count &amp; MBBS, CA, CS, CMA, BAMS, BHMS, MDS &amp; BDS &amp; Risk Segment Other than VLR || HR &amp; &gt;= 3 USL || Overdue other than CC &gt; 25000 &amp; HR</v>
      </c>
      <c r="AE256" t="str">
        <v>Dr. Jaya C. Nukathoti is a salaried and self-employed MBBS doctor with 15 years of professional experience and a CIBIL score of 757, reflecting a satisfactory credit profile. He has a high existing credit exposure, with 15 active loan facilities across multiple lenders and total outstanding borrowings of approximately ₹82.50 lakh, resulting in a substantial monthly EMI obligation of ₹4.13 lakh. Despite the high leverage, the applicant maintains a strong Average Bank Balance (ABB) of ₹29.52 lakh, has no cheque/ECS bounces in the last six months, and no credit enquiries in the last three months, indicating stable banking behaviour. TVR is currently pending, and the profile should be assessed carefully considering the high debt obligations and repayment capacity. Overall, the applicant demonstrates strong banking strength . We can not fund due to 12 USL running</v>
      </c>
      <c r="AF256" t="str">
        <v>KATTI ANKAMMARAO</v>
      </c>
      <c r="AG256">
        <v>8074824679</v>
      </c>
    </row>
    <row r="257">
      <c r="A257" t="str">
        <v>NO</v>
      </c>
      <c r="B257" t="str">
        <v>YES</v>
      </c>
      <c r="D257" t="str">
        <v>SAMAY</v>
      </c>
      <c r="E257" t="str">
        <v>AKSHAY</v>
      </c>
      <c r="F257" t="str">
        <v>MEHBOOB</v>
      </c>
      <c r="G257" t="str">
        <v>VINEET TIWARI</v>
      </c>
      <c r="H257" t="str">
        <v>VINEET TIWARI</v>
      </c>
      <c r="I257" t="str">
        <v>VINEET TIWARI</v>
      </c>
      <c r="J257" t="str">
        <v>SALARIED</v>
      </c>
      <c r="L257" t="str">
        <v>DR HARPRIYA BAGGA</v>
      </c>
      <c r="N257" t="str">
        <v>NOIDA</v>
      </c>
      <c r="O257">
        <v>46203</v>
      </c>
      <c r="Q257" t="str">
        <v>DL00000032563</v>
      </c>
      <c r="R257" t="str">
        <v>9877738532</v>
      </c>
      <c r="S257" t="str">
        <v>DELHI</v>
      </c>
      <c r="T257" t="str">
        <v>DELHI</v>
      </c>
      <c r="U257" t="str">
        <v>OD</v>
      </c>
      <c r="V257" t="str">
        <v>F2 FINTECH</v>
      </c>
      <c r="W257" t="str">
        <v>ABCL</v>
      </c>
      <c r="Z257" t="str">
        <v>UNSECURED</v>
      </c>
      <c r="AA257" t="str">
        <v>LOGIN</v>
      </c>
      <c r="AD257" t="str">
        <v>LOGIN DONE</v>
      </c>
      <c r="AF257" t="str">
        <v>PURSHOTTAM</v>
      </c>
      <c r="AG257">
        <v>9004509752</v>
      </c>
      <c r="AH257" t="str">
        <v>purushottam.kumar2@adityabirlacapital.com</v>
      </c>
    </row>
    <row r="258">
      <c r="A258" t="str">
        <v>NO</v>
      </c>
      <c r="B258" t="str">
        <v>YES</v>
      </c>
      <c r="D258" t="str">
        <v>SAMAY</v>
      </c>
      <c r="E258" t="str">
        <v>AKSHAY</v>
      </c>
      <c r="F258" t="str">
        <v>SAMAY</v>
      </c>
      <c r="G258" t="str">
        <v>VINEET TIWARI</v>
      </c>
      <c r="H258" t="str">
        <v>VINEET TIWARI</v>
      </c>
      <c r="I258" t="str">
        <v>VINEET TIWARI</v>
      </c>
      <c r="J258" t="str">
        <v>SALARIED</v>
      </c>
      <c r="L258" t="str">
        <v>DR HARPRIYA BAGGA</v>
      </c>
      <c r="N258" t="str">
        <v>NOIDA</v>
      </c>
      <c r="O258">
        <v>46203</v>
      </c>
      <c r="Q258">
        <v>258</v>
      </c>
      <c r="R258" t="str">
        <v>9877738532</v>
      </c>
      <c r="S258" t="str">
        <v>DELHI</v>
      </c>
      <c r="T258" t="str">
        <v>DELHI</v>
      </c>
      <c r="U258" t="str">
        <v>OD</v>
      </c>
      <c r="V258" t="str">
        <v>F2 FINTECH</v>
      </c>
      <c r="W258" t="str">
        <v>LNT</v>
      </c>
      <c r="Z258" t="str">
        <v>UNSECURED</v>
      </c>
      <c r="AA258" t="str">
        <v>LOGIN</v>
      </c>
      <c r="AD258" t="str">
        <v>PENDING FOR LOGIN</v>
      </c>
      <c r="AF258" t="str">
        <v>SACHIN</v>
      </c>
      <c r="AG258">
        <v>7877608028</v>
      </c>
      <c r="AH258" t="str">
        <v>sachin38@ltfs.com</v>
      </c>
    </row>
    <row r="259">
      <c r="A259" t="str">
        <v>NO</v>
      </c>
      <c r="B259" t="str">
        <v>YES</v>
      </c>
      <c r="D259" t="str">
        <v>RAJEEV</v>
      </c>
      <c r="E259" t="str">
        <v>PUNEET</v>
      </c>
      <c r="F259" t="str">
        <v>SAMAY</v>
      </c>
      <c r="G259" t="str">
        <v xml:space="preserve">AKSHAY </v>
      </c>
      <c r="H259" t="str">
        <v>MANISHA SAXENA</v>
      </c>
      <c r="I259" t="str">
        <v>SHASHANK BHARDWAJ</v>
      </c>
      <c r="J259" t="str">
        <v>SALARIED</v>
      </c>
      <c r="L259" t="str">
        <v>DR RAO JYOTI</v>
      </c>
      <c r="M259">
        <v>3500000</v>
      </c>
      <c r="N259" t="str">
        <v>BAREILLY</v>
      </c>
      <c r="O259">
        <v>46203</v>
      </c>
      <c r="P259">
        <v>46203</v>
      </c>
      <c r="Q259" t="str">
        <v>SME000020547766</v>
      </c>
      <c r="R259" t="str">
        <v>8287270361</v>
      </c>
      <c r="S259" t="str">
        <v>HARYANA</v>
      </c>
      <c r="T259" t="str">
        <v>GURGAON</v>
      </c>
      <c r="U259" t="str">
        <v>OD</v>
      </c>
      <c r="V259" t="str">
        <v>F2 FINTECH</v>
      </c>
      <c r="W259" t="str">
        <v>BAJAJ</v>
      </c>
      <c r="Z259" t="str">
        <v>UNSECURED</v>
      </c>
      <c r="AA259" t="str">
        <v>LOGIN</v>
      </c>
      <c r="AD259" t="str">
        <v>LOGIN DONE || CONSENT PENDING FROM CUSTOMER SIDE</v>
      </c>
      <c r="AE259" t="str">
        <v>Dr. Rao Jyoti is a salaried doctor (MBBS, MD) with approximately 7 years of professional experience and a monthly salary of ₹1.60 lakh. The applicant has a stable employment profile, no additional consultancy income. The profile is clean, with no active EMI obligations, no cheque/ECS bounces, and only two active credit card accounts (Federal Bank and Axis Bank). The applicant has no adverse credit remarks, no stock market exposure, and the telephonic verification (TVR) is successfully completed.Overall, the profile appears financially stable and is a good case for consideration. We can fund 35-40 lakhs</v>
      </c>
      <c r="AF259" t="str">
        <v>mdshuaib</v>
      </c>
      <c r="AG259">
        <v>9161252501</v>
      </c>
      <c r="AH259" t="str">
        <v>mdshuaib.khan@bajajfinserv.in</v>
      </c>
    </row>
    <row r="260">
      <c r="A260" t="str">
        <v>YES</v>
      </c>
      <c r="B260" t="str">
        <v>YES</v>
      </c>
      <c r="C260" t="str">
        <v>NO</v>
      </c>
      <c r="D260" t="str">
        <v>SAMAY</v>
      </c>
      <c r="E260" t="str">
        <v>AKSHAY</v>
      </c>
      <c r="F260" t="str">
        <v>MEHBOOB</v>
      </c>
      <c r="G260" t="str">
        <v xml:space="preserve">MANOJ KUMAR </v>
      </c>
      <c r="H260" t="str">
        <v>RIYA CHADDHA</v>
      </c>
      <c r="I260" t="str">
        <v>VINEET TIWARI</v>
      </c>
      <c r="J260" t="str">
        <v>SALARIED</v>
      </c>
      <c r="L260" t="str">
        <v>DR. MALLIKARJUNA M P</v>
      </c>
      <c r="M260" t="str">
        <v>NIL</v>
      </c>
      <c r="N260" t="str">
        <v>NOIDA</v>
      </c>
      <c r="O260">
        <v>46203</v>
      </c>
      <c r="Q260" t="str">
        <v>DL00000032578</v>
      </c>
      <c r="R260" t="str">
        <v>9448843463</v>
      </c>
      <c r="S260" t="str">
        <v>KARNATAKA</v>
      </c>
      <c r="T260" t="str">
        <v>BANGLORE</v>
      </c>
      <c r="U260" t="str">
        <v>OD</v>
      </c>
      <c r="V260" t="str">
        <v>F2 FINTECH</v>
      </c>
      <c r="W260" t="str">
        <v>ABCL</v>
      </c>
      <c r="Z260" t="str">
        <v>UNSECURED</v>
      </c>
      <c r="AA260" t="str">
        <v>REJECTED</v>
      </c>
      <c r="AD260" t="str">
        <v>CIBIL &lt; 685</v>
      </c>
      <c r="AE260" t="str">
        <v>Dr. Mallikarjuna M.P. is a salaried and consultant doctor (MBBS, MD) with 26 years of professional experience and a CIBIL score of 665. He currently has one active Bajaj Finance overdraft with an outstanding balance of ₹8.10 lakh and a monthly EMI of ₹33,595. The applicant maintains an Average Bank Balance (ABB) of ₹40,527 and has no cheque/ECS bounces in the last six months. However, the profile reflects overdue charges of ₹5,149 and one delayed EMI payment in the last month, which was cleared after 8 days, indicating a recent repayment irregularity. The applicant is seeking the maximum eligible loan for clinic setup, and TVR has been successfully completed. Overall, the profile is moderate, with stable banking and limited leverage, but the low CIBIL score, overdue charges, and recent payment delay are key credit concerns. We can not fund due to low cibil</v>
      </c>
      <c r="AF260" t="str">
        <v>MANU S</v>
      </c>
      <c r="AG260">
        <v>6362401535</v>
      </c>
    </row>
    <row r="261">
      <c r="A261" t="str">
        <v>YES</v>
      </c>
      <c r="B261" t="str">
        <v>YES</v>
      </c>
      <c r="C261" t="str">
        <v>YES</v>
      </c>
      <c r="D261" t="str">
        <v>SAMAY</v>
      </c>
      <c r="E261" t="str">
        <v>PUNEET</v>
      </c>
      <c r="F261" t="str">
        <v>SAMAY</v>
      </c>
      <c r="G261" t="str">
        <v xml:space="preserve">ROSHAN THAKUR </v>
      </c>
      <c r="H261" t="str">
        <v>AMANPREET SINGH</v>
      </c>
      <c r="I261" t="str">
        <v>AMANPREET SINGH</v>
      </c>
      <c r="J261" t="str">
        <v>SALARIED</v>
      </c>
      <c r="L261" t="str">
        <v>CA KONIKI NITHEESH KUMAR</v>
      </c>
      <c r="N261" t="str">
        <v>NOIDA</v>
      </c>
      <c r="O261">
        <v>46203</v>
      </c>
      <c r="P261">
        <v>46203</v>
      </c>
      <c r="Q261">
        <v>261</v>
      </c>
      <c r="R261" t="str">
        <v>7032579929</v>
      </c>
      <c r="S261" t="str">
        <v>TELANGANA</v>
      </c>
      <c r="T261" t="str">
        <v>HYDERABAD</v>
      </c>
      <c r="U261" t="str">
        <v>OD</v>
      </c>
      <c r="V261" t="str">
        <v>F2 FINTECH</v>
      </c>
      <c r="W261" t="str">
        <v>LNT</v>
      </c>
      <c r="Z261" t="str">
        <v>UNSECURED</v>
      </c>
      <c r="AA261" t="str">
        <v>LOGIN</v>
      </c>
      <c r="AD261" t="str">
        <v xml:space="preserve">PENDING FOR LOGIN|| REQUIRE CO-APPLICANTS DETAILS </v>
      </c>
      <c r="AE261" t="str">
        <v>CA Koniki Nitheesh Kumar is a self-employed and consultant Chartered Accountant with 3 years of professional experience and a CIBIL score of 776, indicating a strong credit profile. He reports a monthly income of ₹75,000  consultancy income &amp; ₹20 lakh annually from his own practice. His latest ITR (FY 2024–25) reflects an income of ₹7 lakh. He currently has two active credit facilities—a professional loan from Bajaj Finance and a loan on a credit card from HDFC Bank—with a total outstanding of approximately ₹7.06 lakh and a low monthly EMI obligation of ₹7,833. The profile has no cheque/ECS bounces, no recent credit enquiries, and reflects a disciplined repayment history. We can fund 15-20 lakhs</v>
      </c>
      <c r="AF261" t="str">
        <v xml:space="preserve">GUTLA </v>
      </c>
      <c r="AG261" t="str">
        <v>90142 83143</v>
      </c>
      <c r="AH261" t="str">
        <v>gutlabenerjee@Ltfs.com</v>
      </c>
    </row>
    <row r="262">
      <c r="A262" t="str">
        <v>YES</v>
      </c>
      <c r="B262" t="str">
        <v>YES</v>
      </c>
      <c r="D262" t="str">
        <v>SAMAY</v>
      </c>
      <c r="E262" t="str">
        <v>PUNEET</v>
      </c>
      <c r="F262" t="str">
        <v>MEHBOOB</v>
      </c>
      <c r="G262" t="str">
        <v>KHUSHI FINANCIAL SERVICES</v>
      </c>
      <c r="H262" t="str">
        <v>F2 FINTECH</v>
      </c>
      <c r="I262" t="str">
        <v>F2 FINTECH</v>
      </c>
      <c r="J262" t="str">
        <v>SOURCER</v>
      </c>
      <c r="L262" t="str">
        <v>DR SHIANA</v>
      </c>
      <c r="N262" t="str">
        <v>F2 FINTECH</v>
      </c>
      <c r="O262">
        <v>46203</v>
      </c>
      <c r="P262">
        <v>46209</v>
      </c>
      <c r="Q262" t="str">
        <v>DL00000032568</v>
      </c>
      <c r="R262" t="str">
        <v>8708997720</v>
      </c>
      <c r="S262" t="str">
        <v xml:space="preserve">PUNJAB </v>
      </c>
      <c r="T262" t="str">
        <v>MOHALI</v>
      </c>
      <c r="U262" t="str">
        <v>OD</v>
      </c>
      <c r="V262" t="str">
        <v>F2 FINTECH</v>
      </c>
      <c r="W262" t="str">
        <v>ABCL</v>
      </c>
      <c r="Z262" t="str">
        <v>UNSECURED</v>
      </c>
      <c r="AA262" t="str">
        <v>LOGIN</v>
      </c>
      <c r="AD262" t="str">
        <v>LOGIN DONE || MOTHERS BANKING REQUIRED FOR TRACKING AUTO LOAN EMI || PENDENCY CLEARED || CASE MOVED TO CREDIT</v>
      </c>
      <c r="AF262" t="str">
        <v>ABHAY SINGH GULERIA</v>
      </c>
      <c r="AG262">
        <v>8219245930</v>
      </c>
      <c r="AH262" t="str">
        <v>abhay.guleria@adityabirlacapital.com</v>
      </c>
    </row>
    <row r="263">
      <c r="A263" t="str">
        <v>NO</v>
      </c>
      <c r="D263" t="str">
        <v>RAJEEV</v>
      </c>
      <c r="E263" t="str">
        <v>AKSHAY</v>
      </c>
      <c r="F263" t="str">
        <v>SAMAY</v>
      </c>
      <c r="G263" t="str">
        <v>PRIYANSHU</v>
      </c>
      <c r="H263" t="str">
        <v>HARSH SHARMA</v>
      </c>
      <c r="I263" t="str">
        <v>HARSH SHARMA</v>
      </c>
      <c r="J263" t="str">
        <v>SALARIED</v>
      </c>
      <c r="L263" t="str">
        <v>DR NIDHI GUPTA</v>
      </c>
      <c r="N263" t="str">
        <v>NOIDA</v>
      </c>
      <c r="O263">
        <v>46203</v>
      </c>
      <c r="P263">
        <v>46203</v>
      </c>
      <c r="Q263" t="str">
        <v>MAX260629082639</v>
      </c>
      <c r="R263" t="str">
        <v>9899402398</v>
      </c>
      <c r="S263" t="str">
        <v>UTTAR PRADESH</v>
      </c>
      <c r="T263" t="str">
        <v>GAUTAM BUDDHA NAGAR</v>
      </c>
      <c r="U263" t="str">
        <v>OD</v>
      </c>
      <c r="V263" t="str">
        <v>F2 FINTECH</v>
      </c>
      <c r="W263" t="str">
        <v>MAXEMOCAPITAL</v>
      </c>
      <c r="Z263" t="str">
        <v>UNSECURED</v>
      </c>
      <c r="AA263" t="str">
        <v>LOGIN</v>
      </c>
      <c r="AD263" t="str">
        <v>CASE LOGIN DONE</v>
      </c>
      <c r="AF263" t="str">
        <v>gaurav</v>
      </c>
      <c r="AH263" t="str">
        <v>gaurav.sondhi@maxemocapital.com</v>
      </c>
    </row>
    <row r="264">
      <c r="D264" t="str">
        <v>RAJEEV</v>
      </c>
      <c r="E264" t="str">
        <v>AKSHAY</v>
      </c>
      <c r="F264" t="str">
        <v>MEHBOOB</v>
      </c>
      <c r="G264" t="str">
        <v>RAJAT DWIVEDI</v>
      </c>
      <c r="H264" t="str">
        <v>RAJKUMARI</v>
      </c>
      <c r="I264" t="str">
        <v>RAJKUMARI</v>
      </c>
      <c r="J264" t="str">
        <v>SALARIED</v>
      </c>
      <c r="L264" t="str">
        <v>DR AMOD KUMAR</v>
      </c>
      <c r="N264" t="str">
        <v>NOIDA</v>
      </c>
      <c r="R264" t="str">
        <v/>
      </c>
      <c r="Z264" t="str">
        <v>UNSECURED</v>
      </c>
    </row>
    <row r="265">
      <c r="R265" t="str">
        <v/>
      </c>
      <c r="Z265" t="str">
        <v>UNSECURED</v>
      </c>
    </row>
    <row r="266">
      <c r="R266" t="str">
        <v/>
      </c>
      <c r="Z266" t="str">
        <v>UNSECURED</v>
      </c>
    </row>
    <row r="267">
      <c r="R267" t="str">
        <v/>
      </c>
      <c r="Z267" t="str">
        <v>UNSECURED</v>
      </c>
    </row>
    <row r="268">
      <c r="R268" t="str">
        <v/>
      </c>
      <c r="Z268" t="str">
        <v>UNSECURED</v>
      </c>
    </row>
    <row r="269">
      <c r="R269" t="str">
        <v/>
      </c>
      <c r="Z269" t="str">
        <v>UNSECURED</v>
      </c>
    </row>
    <row r="270">
      <c r="R270" t="str">
        <v/>
      </c>
      <c r="Z270" t="str">
        <v>UNSECURED</v>
      </c>
    </row>
    <row r="271">
      <c r="R271" t="str">
        <v/>
      </c>
      <c r="Z271" t="str">
        <v>UNSECURED</v>
      </c>
    </row>
    <row r="272">
      <c r="R272" t="str">
        <v/>
      </c>
      <c r="Z272" t="str">
        <v>UNSECURED</v>
      </c>
    </row>
    <row r="273">
      <c r="R273" t="str">
        <v/>
      </c>
      <c r="Z273" t="str">
        <v>UNSECURED</v>
      </c>
    </row>
    <row r="274">
      <c r="R274" t="str">
        <v/>
      </c>
      <c r="Z274" t="str">
        <v>UNSECURED</v>
      </c>
    </row>
    <row r="275">
      <c r="R275" t="str">
        <v/>
      </c>
    </row>
    <row r="276">
      <c r="R276" t="str">
        <v/>
      </c>
    </row>
    <row r="277">
      <c r="R277" t="str">
        <v/>
      </c>
    </row>
    <row r="278">
      <c r="R278" t="str">
        <v/>
      </c>
    </row>
    <row r="279">
      <c r="R279" t="str">
        <v/>
      </c>
    </row>
    <row r="280">
      <c r="R280" t="str">
        <v/>
      </c>
    </row>
    <row r="281">
      <c r="R281" t="str">
        <v/>
      </c>
    </row>
    <row r="282">
      <c r="R282" t="str">
        <v/>
      </c>
    </row>
    <row r="283">
      <c r="R283" t="str">
        <v/>
      </c>
    </row>
    <row r="284">
      <c r="R284" t="str">
        <v/>
      </c>
    </row>
    <row r="285">
      <c r="R285" t="str">
        <v/>
      </c>
    </row>
    <row r="286">
      <c r="R286" t="str">
        <v/>
      </c>
    </row>
    <row r="287">
      <c r="R287" t="str">
        <v/>
      </c>
    </row>
    <row r="288">
      <c r="R288" t="str">
        <v/>
      </c>
    </row>
    <row r="289">
      <c r="R289" t="str">
        <v/>
      </c>
    </row>
    <row r="290">
      <c r="R290" t="str">
        <v/>
      </c>
    </row>
    <row r="291">
      <c r="R291" t="str">
        <v/>
      </c>
    </row>
    <row r="292">
      <c r="R292" t="str">
        <v/>
      </c>
    </row>
    <row r="293">
      <c r="R293" t="str">
        <v/>
      </c>
    </row>
    <row r="294">
      <c r="R294" t="str">
        <v/>
      </c>
    </row>
    <row r="295">
      <c r="R295" t="str">
        <v/>
      </c>
    </row>
    <row r="296">
      <c r="R296" t="str">
        <v/>
      </c>
    </row>
    <row r="297">
      <c r="R297" t="str">
        <v/>
      </c>
    </row>
    <row r="298">
      <c r="R298" t="str">
        <v/>
      </c>
    </row>
    <row r="299">
      <c r="R299" t="str">
        <v/>
      </c>
    </row>
    <row r="300">
      <c r="R300" t="str">
        <v/>
      </c>
    </row>
    <row r="301">
      <c r="R301" t="str">
        <v/>
      </c>
    </row>
    <row r="302">
      <c r="R302" t="str">
        <v/>
      </c>
    </row>
    <row r="303">
      <c r="R303" t="str">
        <v/>
      </c>
    </row>
    <row r="304">
      <c r="R304" t="str">
        <v/>
      </c>
    </row>
    <row r="305">
      <c r="R305" t="str">
        <v/>
      </c>
    </row>
    <row r="306">
      <c r="R306" t="str">
        <v/>
      </c>
    </row>
    <row r="307">
      <c r="R307" t="str">
        <v/>
      </c>
    </row>
    <row r="308">
      <c r="R308" t="str">
        <v/>
      </c>
    </row>
    <row r="309">
      <c r="R309" t="str">
        <v/>
      </c>
    </row>
    <row r="310">
      <c r="R310" t="str">
        <v/>
      </c>
    </row>
    <row r="311">
      <c r="R311" t="str">
        <v/>
      </c>
    </row>
    <row r="312">
      <c r="R312" t="str">
        <v/>
      </c>
    </row>
    <row r="313">
      <c r="R313" t="str">
        <v/>
      </c>
    </row>
    <row r="314">
      <c r="R314" t="str">
        <v/>
      </c>
    </row>
    <row r="315">
      <c r="R315" t="str">
        <v/>
      </c>
    </row>
    <row r="316">
      <c r="R316" t="str">
        <v/>
      </c>
    </row>
    <row r="317">
      <c r="R317" t="str">
        <v/>
      </c>
    </row>
    <row r="318">
      <c r="R318" t="str">
        <v/>
      </c>
    </row>
    <row r="319">
      <c r="R319" t="str">
        <v/>
      </c>
    </row>
    <row r="320">
      <c r="R320" t="str">
        <v/>
      </c>
    </row>
    <row r="321">
      <c r="R321" t="str">
        <v/>
      </c>
    </row>
    <row r="322">
      <c r="R322" t="str">
        <v/>
      </c>
    </row>
    <row r="323">
      <c r="R323" t="str">
        <v/>
      </c>
    </row>
    <row r="324">
      <c r="R324" t="str">
        <v/>
      </c>
    </row>
    <row r="325">
      <c r="R325" t="str">
        <v/>
      </c>
    </row>
    <row r="326">
      <c r="R326" t="str">
        <v/>
      </c>
    </row>
    <row r="327">
      <c r="R327" t="str">
        <v/>
      </c>
    </row>
    <row r="328">
      <c r="R328" t="str">
        <v/>
      </c>
    </row>
    <row r="329">
      <c r="R329" t="str">
        <v/>
      </c>
    </row>
    <row r="330">
      <c r="R330" t="str">
        <v/>
      </c>
    </row>
    <row r="331">
      <c r="R331" t="str">
        <v/>
      </c>
    </row>
    <row r="332">
      <c r="R332" t="str">
        <v/>
      </c>
    </row>
    <row r="333">
      <c r="R333" t="str">
        <v/>
      </c>
    </row>
    <row r="334">
      <c r="R334" t="str">
        <v/>
      </c>
    </row>
    <row r="335">
      <c r="R335" t="str">
        <v/>
      </c>
    </row>
    <row r="336">
      <c r="R336" t="str">
        <v/>
      </c>
    </row>
    <row r="337">
      <c r="R337" t="str">
        <v/>
      </c>
    </row>
    <row r="338">
      <c r="R338" t="str">
        <v/>
      </c>
    </row>
    <row r="339">
      <c r="R339" t="str">
        <v/>
      </c>
    </row>
    <row r="340">
      <c r="R340" t="str">
        <v/>
      </c>
    </row>
    <row r="341">
      <c r="R341" t="str">
        <v/>
      </c>
    </row>
    <row r="342">
      <c r="R342" t="str">
        <v/>
      </c>
    </row>
    <row r="343">
      <c r="R343" t="str">
        <v/>
      </c>
    </row>
    <row r="344">
      <c r="R344" t="str">
        <v/>
      </c>
    </row>
    <row r="345">
      <c r="R345" t="str">
        <v/>
      </c>
    </row>
    <row r="346">
      <c r="R346" t="str">
        <v/>
      </c>
    </row>
    <row r="347">
      <c r="R347" t="str">
        <v/>
      </c>
    </row>
    <row r="348">
      <c r="R348" t="str">
        <v/>
      </c>
    </row>
    <row r="349">
      <c r="R349" t="str">
        <v/>
      </c>
    </row>
    <row r="350">
      <c r="R350" t="str">
        <v/>
      </c>
    </row>
    <row r="351">
      <c r="R351" t="str">
        <v/>
      </c>
    </row>
    <row r="352">
      <c r="R352" t="str">
        <v/>
      </c>
    </row>
    <row r="353">
      <c r="R353" t="str">
        <v/>
      </c>
    </row>
    <row r="354">
      <c r="R354" t="str">
        <v/>
      </c>
    </row>
    <row r="355">
      <c r="R355" t="str">
        <v/>
      </c>
    </row>
    <row r="356">
      <c r="R356" t="str">
        <v/>
      </c>
    </row>
    <row r="357">
      <c r="R357" t="str">
        <v/>
      </c>
    </row>
    <row r="358">
      <c r="R358" t="str">
        <v/>
      </c>
    </row>
    <row r="359">
      <c r="R359" t="str">
        <v/>
      </c>
    </row>
    <row r="360">
      <c r="R360" t="str">
        <v/>
      </c>
    </row>
    <row r="361">
      <c r="R361" t="str">
        <v/>
      </c>
    </row>
    <row r="362">
      <c r="R362" t="str">
        <v/>
      </c>
    </row>
    <row r="363">
      <c r="R363" t="str">
        <v/>
      </c>
    </row>
    <row r="364">
      <c r="R364" t="str">
        <v/>
      </c>
    </row>
    <row r="365">
      <c r="R365" t="str">
        <v/>
      </c>
    </row>
    <row r="366">
      <c r="R366" t="str">
        <v/>
      </c>
    </row>
    <row r="367">
      <c r="R367" t="str">
        <v/>
      </c>
    </row>
    <row r="368">
      <c r="R368" t="str">
        <v/>
      </c>
    </row>
    <row r="369">
      <c r="R369" t="str">
        <v/>
      </c>
    </row>
    <row r="370">
      <c r="R370" t="str">
        <v/>
      </c>
    </row>
    <row r="371">
      <c r="R371" t="str">
        <v/>
      </c>
    </row>
    <row r="372">
      <c r="R372" t="str">
        <v/>
      </c>
    </row>
    <row r="373">
      <c r="R373" t="str">
        <v/>
      </c>
    </row>
    <row r="374">
      <c r="R374" t="str">
        <v/>
      </c>
    </row>
    <row r="375">
      <c r="R375" t="str">
        <v/>
      </c>
    </row>
    <row r="376">
      <c r="R376" t="str">
        <v/>
      </c>
    </row>
    <row r="377">
      <c r="R377" t="str">
        <v/>
      </c>
    </row>
    <row r="378">
      <c r="R378" t="str">
        <v/>
      </c>
    </row>
    <row r="379">
      <c r="R379" t="str">
        <v/>
      </c>
    </row>
    <row r="380">
      <c r="R380" t="str">
        <v/>
      </c>
    </row>
    <row r="381">
      <c r="R381" t="str">
        <v/>
      </c>
    </row>
    <row r="382">
      <c r="R382" t="str">
        <v/>
      </c>
    </row>
    <row r="383">
      <c r="R383" t="str">
        <v/>
      </c>
    </row>
    <row r="384">
      <c r="R384" t="str">
        <v/>
      </c>
    </row>
    <row r="385">
      <c r="R385" t="str">
        <v/>
      </c>
    </row>
    <row r="386">
      <c r="R386" t="str">
        <v/>
      </c>
    </row>
    <row r="387">
      <c r="R387" t="str">
        <v/>
      </c>
    </row>
    <row r="388">
      <c r="R388" t="str">
        <v/>
      </c>
    </row>
    <row r="389">
      <c r="R389" t="str">
        <v/>
      </c>
    </row>
    <row r="390">
      <c r="R390" t="str">
        <v/>
      </c>
    </row>
    <row r="391">
      <c r="R391" t="str">
        <v/>
      </c>
    </row>
    <row r="392">
      <c r="R392" t="str">
        <v/>
      </c>
    </row>
    <row r="393">
      <c r="R393" t="str">
        <v/>
      </c>
    </row>
    <row r="394">
      <c r="R394" t="str">
        <v/>
      </c>
    </row>
    <row r="395">
      <c r="R395" t="str">
        <v/>
      </c>
    </row>
    <row r="396">
      <c r="R396" t="str">
        <v/>
      </c>
    </row>
    <row r="397">
      <c r="R397" t="str">
        <v/>
      </c>
    </row>
    <row r="398">
      <c r="R398" t="str">
        <v/>
      </c>
    </row>
    <row r="399">
      <c r="R399" t="str">
        <v/>
      </c>
    </row>
    <row r="400">
      <c r="R400" t="str">
        <v/>
      </c>
    </row>
    <row r="401">
      <c r="R401" t="str">
        <v/>
      </c>
    </row>
    <row r="402">
      <c r="R402" t="str">
        <v/>
      </c>
    </row>
    <row r="403">
      <c r="R403" t="str">
        <v/>
      </c>
    </row>
    <row r="404">
      <c r="R404" t="str">
        <v/>
      </c>
    </row>
    <row r="405">
      <c r="R405" t="str">
        <v/>
      </c>
    </row>
    <row r="406">
      <c r="R406" t="str">
        <v/>
      </c>
    </row>
    <row r="407">
      <c r="R407" t="str">
        <v/>
      </c>
    </row>
    <row r="408">
      <c r="R408" t="str">
        <v/>
      </c>
    </row>
    <row r="409">
      <c r="R409" t="str">
        <v/>
      </c>
    </row>
    <row r="410">
      <c r="R410" t="str">
        <v/>
      </c>
    </row>
    <row r="411">
      <c r="R411" t="str">
        <v/>
      </c>
    </row>
    <row r="412">
      <c r="R412" t="str">
        <v/>
      </c>
    </row>
    <row r="413">
      <c r="R413" t="str">
        <v/>
      </c>
    </row>
    <row r="414">
      <c r="R414" t="str">
        <v/>
      </c>
    </row>
    <row r="415">
      <c r="R415" t="str">
        <v/>
      </c>
    </row>
    <row r="416">
      <c r="R416" t="str">
        <v/>
      </c>
    </row>
    <row r="417">
      <c r="R417" t="str">
        <v/>
      </c>
    </row>
    <row r="418">
      <c r="R418" t="str">
        <v/>
      </c>
    </row>
    <row r="419">
      <c r="R419" t="str">
        <v/>
      </c>
    </row>
    <row r="420">
      <c r="R420" t="str">
        <v/>
      </c>
    </row>
    <row r="421">
      <c r="R421" t="str">
        <v/>
      </c>
    </row>
    <row r="422">
      <c r="R422" t="str">
        <v/>
      </c>
    </row>
    <row r="423">
      <c r="R423" t="str">
        <v/>
      </c>
    </row>
    <row r="424">
      <c r="R424" t="str">
        <v/>
      </c>
    </row>
    <row r="425">
      <c r="R425" t="str">
        <v/>
      </c>
    </row>
    <row r="426">
      <c r="R426" t="str">
        <v/>
      </c>
    </row>
    <row r="427">
      <c r="R427" t="str">
        <v/>
      </c>
    </row>
    <row r="428">
      <c r="R428" t="str">
        <v/>
      </c>
    </row>
    <row r="429">
      <c r="R429" t="str">
        <v/>
      </c>
    </row>
    <row r="430">
      <c r="R430" t="str">
        <v/>
      </c>
    </row>
    <row r="431">
      <c r="R431" t="str">
        <v/>
      </c>
    </row>
    <row r="432">
      <c r="R432" t="str">
        <v/>
      </c>
    </row>
    <row r="433">
      <c r="R433" t="str">
        <v/>
      </c>
    </row>
    <row r="434">
      <c r="R434" t="str">
        <v/>
      </c>
    </row>
    <row r="435">
      <c r="R435" t="str">
        <v/>
      </c>
    </row>
    <row r="436">
      <c r="R436" t="str">
        <v/>
      </c>
    </row>
    <row r="437">
      <c r="R437" t="str">
        <v/>
      </c>
    </row>
    <row r="438">
      <c r="R438" t="str">
        <v/>
      </c>
    </row>
    <row r="439">
      <c r="R439" t="str">
        <v/>
      </c>
    </row>
    <row r="440">
      <c r="R440" t="str">
        <v/>
      </c>
    </row>
    <row r="441">
      <c r="R441" t="str">
        <v/>
      </c>
    </row>
    <row r="442">
      <c r="R442" t="str">
        <v/>
      </c>
    </row>
    <row r="443">
      <c r="R443" t="str">
        <v/>
      </c>
    </row>
    <row r="444">
      <c r="R444" t="str">
        <v/>
      </c>
    </row>
    <row r="445">
      <c r="R445" t="str">
        <v/>
      </c>
    </row>
    <row r="446">
      <c r="R446" t="str">
        <v/>
      </c>
    </row>
    <row r="447">
      <c r="R447" t="str">
        <v/>
      </c>
    </row>
    <row r="448">
      <c r="R448" t="str">
        <v/>
      </c>
    </row>
    <row r="449">
      <c r="R449" t="str">
        <v/>
      </c>
    </row>
    <row r="450">
      <c r="R450" t="str">
        <v/>
      </c>
    </row>
    <row r="451">
      <c r="R451" t="str">
        <v/>
      </c>
    </row>
    <row r="452">
      <c r="R452" t="str">
        <v/>
      </c>
    </row>
    <row r="453">
      <c r="R453" t="str">
        <v/>
      </c>
    </row>
    <row r="454">
      <c r="R454" t="str">
        <v/>
      </c>
    </row>
    <row r="455">
      <c r="R455" t="str">
        <v/>
      </c>
    </row>
    <row r="456">
      <c r="R456" t="str">
        <v/>
      </c>
    </row>
    <row r="457">
      <c r="R457" t="str">
        <v/>
      </c>
    </row>
    <row r="458">
      <c r="R458" t="str">
        <v/>
      </c>
    </row>
    <row r="459">
      <c r="R459" t="str">
        <v/>
      </c>
    </row>
    <row r="460">
      <c r="R460" t="str">
        <v/>
      </c>
    </row>
    <row r="461">
      <c r="R461" t="str">
        <v/>
      </c>
    </row>
    <row r="462">
      <c r="R462" t="str">
        <v/>
      </c>
    </row>
    <row r="463">
      <c r="R463" t="str">
        <v/>
      </c>
    </row>
    <row r="464">
      <c r="R464" t="str">
        <v/>
      </c>
    </row>
    <row r="465">
      <c r="R465" t="str">
        <v/>
      </c>
    </row>
    <row r="466">
      <c r="R466" t="str">
        <v/>
      </c>
    </row>
    <row r="467">
      <c r="R467" t="str">
        <v/>
      </c>
    </row>
    <row r="468">
      <c r="R468" t="str">
        <v/>
      </c>
    </row>
    <row r="469">
      <c r="R469" t="str">
        <v/>
      </c>
    </row>
    <row r="470">
      <c r="R470" t="str">
        <v/>
      </c>
    </row>
    <row r="471">
      <c r="R471" t="str">
        <v/>
      </c>
    </row>
    <row r="472">
      <c r="R472" t="str">
        <v/>
      </c>
    </row>
    <row r="473">
      <c r="R473" t="str">
        <v/>
      </c>
    </row>
    <row r="474">
      <c r="R474" t="str">
        <v/>
      </c>
    </row>
    <row r="475">
      <c r="R475" t="str">
        <v/>
      </c>
    </row>
    <row r="476">
      <c r="R476" t="str">
        <v/>
      </c>
    </row>
    <row r="477">
      <c r="R477" t="str">
        <v/>
      </c>
    </row>
    <row r="478">
      <c r="R478" t="str">
        <v/>
      </c>
    </row>
    <row r="479">
      <c r="R479" t="str">
        <v/>
      </c>
    </row>
    <row r="480">
      <c r="R480" t="str">
        <v/>
      </c>
    </row>
    <row r="481">
      <c r="R481" t="str">
        <v/>
      </c>
    </row>
    <row r="482">
      <c r="R482" t="str">
        <v/>
      </c>
    </row>
    <row r="483">
      <c r="R483" t="str">
        <v/>
      </c>
    </row>
    <row r="484">
      <c r="R484" t="str">
        <v/>
      </c>
    </row>
    <row r="485">
      <c r="R485" t="str">
        <v/>
      </c>
    </row>
    <row r="486">
      <c r="R486" t="str">
        <v/>
      </c>
    </row>
    <row r="487">
      <c r="R487" t="str">
        <v/>
      </c>
    </row>
    <row r="488">
      <c r="R488" t="str">
        <v/>
      </c>
    </row>
    <row r="489">
      <c r="R489" t="str">
        <v/>
      </c>
    </row>
    <row r="490">
      <c r="R490" t="str">
        <v/>
      </c>
    </row>
    <row r="491">
      <c r="R491" t="str">
        <v/>
      </c>
    </row>
    <row r="492">
      <c r="R492" t="str">
        <v/>
      </c>
    </row>
    <row r="493">
      <c r="R493" t="str">
        <v/>
      </c>
    </row>
    <row r="494">
      <c r="R494" t="str">
        <v/>
      </c>
    </row>
    <row r="495">
      <c r="R495" t="str">
        <v/>
      </c>
    </row>
    <row r="496">
      <c r="R496" t="str">
        <v/>
      </c>
    </row>
    <row r="497">
      <c r="R497" t="str">
        <v/>
      </c>
    </row>
    <row r="498">
      <c r="R498" t="str">
        <v/>
      </c>
    </row>
    <row r="499">
      <c r="R499" t="str">
        <v/>
      </c>
    </row>
    <row r="500">
      <c r="R500" t="str">
        <v/>
      </c>
    </row>
    <row r="501">
      <c r="R501" t="str">
        <v/>
      </c>
    </row>
    <row r="502">
      <c r="R502" t="str">
        <v/>
      </c>
    </row>
    <row r="503">
      <c r="R503" t="str">
        <v/>
      </c>
    </row>
    <row r="504">
      <c r="R504" t="str">
        <v/>
      </c>
    </row>
    <row r="505">
      <c r="R505" t="str">
        <v/>
      </c>
    </row>
    <row r="506">
      <c r="R506" t="str">
        <v/>
      </c>
    </row>
    <row r="507">
      <c r="R507" t="str">
        <v/>
      </c>
    </row>
    <row r="508">
      <c r="R508" t="str">
        <v/>
      </c>
    </row>
    <row r="509">
      <c r="R509" t="str">
        <v/>
      </c>
    </row>
    <row r="510">
      <c r="R510" t="str">
        <v/>
      </c>
    </row>
    <row r="511">
      <c r="R511" t="str">
        <v/>
      </c>
    </row>
    <row r="512">
      <c r="R512" t="str">
        <v/>
      </c>
    </row>
    <row r="513">
      <c r="R513" t="str">
        <v/>
      </c>
    </row>
    <row r="514">
      <c r="R514" t="str">
        <v/>
      </c>
    </row>
    <row r="515">
      <c r="R515" t="str">
        <v/>
      </c>
    </row>
    <row r="516">
      <c r="R516" t="str">
        <v/>
      </c>
    </row>
    <row r="517">
      <c r="R517" t="str">
        <v/>
      </c>
    </row>
    <row r="518">
      <c r="R518" t="str">
        <v/>
      </c>
    </row>
    <row r="519">
      <c r="R519" t="str">
        <v/>
      </c>
    </row>
    <row r="520">
      <c r="R520" t="str">
        <v/>
      </c>
    </row>
    <row r="521">
      <c r="R521" t="str">
        <v/>
      </c>
    </row>
    <row r="522">
      <c r="R522" t="str">
        <v/>
      </c>
    </row>
    <row r="523">
      <c r="R523" t="str">
        <v/>
      </c>
    </row>
    <row r="524">
      <c r="R524" t="str">
        <v/>
      </c>
    </row>
    <row r="525">
      <c r="R525" t="str">
        <v/>
      </c>
    </row>
    <row r="526">
      <c r="R526" t="str">
        <v/>
      </c>
    </row>
    <row r="527">
      <c r="R527" t="str">
        <v/>
      </c>
    </row>
    <row r="528">
      <c r="R528" t="str">
        <v/>
      </c>
    </row>
    <row r="529">
      <c r="R529" t="str">
        <v/>
      </c>
    </row>
    <row r="530">
      <c r="R530" t="str">
        <v/>
      </c>
    </row>
    <row r="531">
      <c r="R531" t="str">
        <v/>
      </c>
    </row>
    <row r="532">
      <c r="R532" t="str">
        <v/>
      </c>
    </row>
    <row r="533">
      <c r="R533" t="str">
        <v/>
      </c>
    </row>
    <row r="534">
      <c r="R534" t="str">
        <v/>
      </c>
    </row>
    <row r="535">
      <c r="R535" t="str">
        <v/>
      </c>
    </row>
    <row r="536">
      <c r="R536" t="str">
        <v/>
      </c>
    </row>
    <row r="537">
      <c r="R537" t="str">
        <v/>
      </c>
    </row>
    <row r="538">
      <c r="R538" t="str">
        <v/>
      </c>
    </row>
    <row r="539">
      <c r="R539" t="str">
        <v/>
      </c>
    </row>
    <row r="540">
      <c r="R540" t="str">
        <v/>
      </c>
    </row>
    <row r="541">
      <c r="R541" t="str">
        <v/>
      </c>
    </row>
    <row r="542">
      <c r="R542" t="str">
        <v/>
      </c>
    </row>
    <row r="543">
      <c r="R543" t="str">
        <v/>
      </c>
    </row>
    <row r="544">
      <c r="R544" t="str">
        <v/>
      </c>
    </row>
    <row r="545">
      <c r="R545" t="str">
        <v/>
      </c>
    </row>
    <row r="546">
      <c r="R546" t="str">
        <v/>
      </c>
    </row>
    <row r="547">
      <c r="R547" t="str">
        <v/>
      </c>
    </row>
    <row r="548">
      <c r="R548" t="str">
        <v/>
      </c>
    </row>
    <row r="549">
      <c r="R549" t="str">
        <v/>
      </c>
    </row>
    <row r="550">
      <c r="R550" t="str">
        <v/>
      </c>
    </row>
    <row r="551">
      <c r="R551" t="str">
        <v/>
      </c>
    </row>
    <row r="552">
      <c r="R552" t="str">
        <v/>
      </c>
    </row>
    <row r="553">
      <c r="R553" t="str">
        <v/>
      </c>
    </row>
    <row r="554">
      <c r="R554" t="str">
        <v/>
      </c>
    </row>
    <row r="555">
      <c r="R555" t="str">
        <v/>
      </c>
    </row>
    <row r="556">
      <c r="R556" t="str">
        <v/>
      </c>
    </row>
    <row r="557">
      <c r="R557" t="str">
        <v/>
      </c>
    </row>
    <row r="558">
      <c r="R558" t="str">
        <v/>
      </c>
    </row>
    <row r="559">
      <c r="R559" t="str">
        <v/>
      </c>
    </row>
    <row r="560">
      <c r="R560" t="str">
        <v/>
      </c>
    </row>
    <row r="561">
      <c r="R561" t="str">
        <v/>
      </c>
    </row>
    <row r="562">
      <c r="R562" t="str">
        <v/>
      </c>
    </row>
    <row r="563">
      <c r="R563" t="str">
        <v/>
      </c>
    </row>
    <row r="564">
      <c r="R564" t="str">
        <v/>
      </c>
    </row>
    <row r="565">
      <c r="R565" t="str">
        <v/>
      </c>
    </row>
    <row r="566">
      <c r="R566" t="str">
        <v/>
      </c>
    </row>
    <row r="567">
      <c r="R567" t="str">
        <v/>
      </c>
    </row>
    <row r="568">
      <c r="R568" t="str">
        <v/>
      </c>
    </row>
    <row r="569">
      <c r="R569" t="str">
        <v/>
      </c>
    </row>
    <row r="570">
      <c r="R570" t="str">
        <v/>
      </c>
    </row>
    <row r="571">
      <c r="R571" t="str">
        <v/>
      </c>
    </row>
    <row r="572">
      <c r="R572" t="str">
        <v/>
      </c>
    </row>
    <row r="573">
      <c r="R573" t="str">
        <v/>
      </c>
    </row>
    <row r="574">
      <c r="R574" t="str">
        <v/>
      </c>
    </row>
    <row r="575">
      <c r="R575" t="str">
        <v/>
      </c>
    </row>
    <row r="576">
      <c r="R576" t="str">
        <v/>
      </c>
    </row>
    <row r="577">
      <c r="R577" t="str">
        <v/>
      </c>
    </row>
    <row r="578">
      <c r="R578" t="str">
        <v/>
      </c>
    </row>
    <row r="579">
      <c r="R579" t="str">
        <v/>
      </c>
    </row>
    <row r="580">
      <c r="R580" t="str">
        <v/>
      </c>
    </row>
    <row r="581">
      <c r="R581" t="str">
        <v/>
      </c>
    </row>
    <row r="582">
      <c r="R582" t="str">
        <v/>
      </c>
    </row>
    <row r="583">
      <c r="R583" t="str">
        <v/>
      </c>
    </row>
    <row r="584">
      <c r="R584" t="str">
        <v/>
      </c>
    </row>
    <row r="585">
      <c r="R585" t="str">
        <v/>
      </c>
    </row>
    <row r="586">
      <c r="R586" t="str">
        <v/>
      </c>
    </row>
    <row r="587">
      <c r="R587" t="str">
        <v/>
      </c>
    </row>
    <row r="588">
      <c r="R588" t="str">
        <v/>
      </c>
    </row>
    <row r="589">
      <c r="R589" t="str">
        <v/>
      </c>
    </row>
    <row r="590">
      <c r="R590" t="str">
        <v/>
      </c>
    </row>
    <row r="591">
      <c r="R591" t="str">
        <v/>
      </c>
    </row>
    <row r="592">
      <c r="R592" t="str">
        <v/>
      </c>
    </row>
    <row r="593">
      <c r="R593" t="str">
        <v/>
      </c>
    </row>
    <row r="594">
      <c r="R594" t="str">
        <v/>
      </c>
    </row>
    <row r="595">
      <c r="R595" t="str">
        <v/>
      </c>
    </row>
    <row r="596">
      <c r="R596" t="str">
        <v/>
      </c>
    </row>
    <row r="597">
      <c r="R597" t="str">
        <v/>
      </c>
    </row>
    <row r="598">
      <c r="R598" t="str">
        <v/>
      </c>
    </row>
    <row r="599">
      <c r="R599" t="str">
        <v/>
      </c>
    </row>
    <row r="600">
      <c r="R600" t="str">
        <v/>
      </c>
    </row>
    <row r="601">
      <c r="R601" t="str">
        <v/>
      </c>
    </row>
    <row r="602">
      <c r="R602" t="str">
        <v/>
      </c>
    </row>
    <row r="603">
      <c r="R603" t="str">
        <v/>
      </c>
    </row>
    <row r="604">
      <c r="R604" t="str">
        <v/>
      </c>
    </row>
    <row r="605">
      <c r="R605" t="str">
        <v/>
      </c>
    </row>
    <row r="606">
      <c r="R606" t="str">
        <v/>
      </c>
    </row>
    <row r="607">
      <c r="R607" t="str">
        <v/>
      </c>
    </row>
    <row r="608">
      <c r="R608" t="str">
        <v/>
      </c>
    </row>
    <row r="609">
      <c r="R609" t="str">
        <v/>
      </c>
    </row>
    <row r="610">
      <c r="R610" t="str">
        <v/>
      </c>
    </row>
    <row r="611">
      <c r="R611" t="str">
        <v/>
      </c>
    </row>
    <row r="612">
      <c r="R612" t="str">
        <v/>
      </c>
    </row>
    <row r="613">
      <c r="R613" t="str">
        <v/>
      </c>
    </row>
    <row r="614">
      <c r="R614" t="str">
        <v/>
      </c>
    </row>
    <row r="615">
      <c r="R615" t="str">
        <v/>
      </c>
    </row>
    <row r="616">
      <c r="R616" t="str">
        <v/>
      </c>
    </row>
    <row r="617">
      <c r="R617" t="str">
        <v/>
      </c>
    </row>
    <row r="618">
      <c r="R618" t="str">
        <v/>
      </c>
    </row>
    <row r="619">
      <c r="R619" t="str">
        <v/>
      </c>
    </row>
    <row r="620">
      <c r="R620" t="str">
        <v/>
      </c>
    </row>
    <row r="621">
      <c r="R621" t="str">
        <v/>
      </c>
    </row>
    <row r="622">
      <c r="R622" t="str">
        <v/>
      </c>
    </row>
    <row r="623">
      <c r="R623" t="str">
        <v/>
      </c>
    </row>
    <row r="624">
      <c r="R624" t="str">
        <v/>
      </c>
    </row>
    <row r="625">
      <c r="R625" t="str">
        <v/>
      </c>
    </row>
    <row r="626">
      <c r="R626" t="str">
        <v/>
      </c>
    </row>
    <row r="627">
      <c r="R627" t="str">
        <v/>
      </c>
    </row>
    <row r="628">
      <c r="R628" t="str">
        <v/>
      </c>
    </row>
    <row r="629">
      <c r="R629" t="str">
        <v/>
      </c>
    </row>
    <row r="630">
      <c r="R630" t="str">
        <v/>
      </c>
    </row>
    <row r="631">
      <c r="R631" t="str">
        <v/>
      </c>
    </row>
    <row r="632">
      <c r="R632" t="str">
        <v/>
      </c>
    </row>
    <row r="633">
      <c r="R633" t="str">
        <v/>
      </c>
    </row>
    <row r="634">
      <c r="R634" t="str">
        <v/>
      </c>
    </row>
    <row r="635">
      <c r="R635" t="str">
        <v/>
      </c>
    </row>
    <row r="636">
      <c r="R636" t="str">
        <v/>
      </c>
    </row>
    <row r="637">
      <c r="R637" t="str">
        <v/>
      </c>
    </row>
    <row r="638">
      <c r="R638" t="str">
        <v/>
      </c>
    </row>
    <row r="639">
      <c r="R639" t="str">
        <v/>
      </c>
    </row>
    <row r="640">
      <c r="R640" t="str">
        <v/>
      </c>
    </row>
    <row r="641">
      <c r="R641" t="str">
        <v/>
      </c>
    </row>
    <row r="642">
      <c r="R642" t="str">
        <v/>
      </c>
    </row>
    <row r="643">
      <c r="R643" t="str">
        <v/>
      </c>
    </row>
    <row r="644">
      <c r="R644" t="str">
        <v/>
      </c>
    </row>
    <row r="645">
      <c r="R645" t="str">
        <v/>
      </c>
    </row>
    <row r="646">
      <c r="R646" t="str">
        <v/>
      </c>
    </row>
    <row r="647">
      <c r="R647" t="str">
        <v/>
      </c>
    </row>
    <row r="648">
      <c r="R648" t="str">
        <v/>
      </c>
    </row>
    <row r="649">
      <c r="R649" t="str">
        <v/>
      </c>
    </row>
    <row r="650">
      <c r="R650" t="str">
        <v/>
      </c>
    </row>
    <row r="651">
      <c r="R651" t="str">
        <v/>
      </c>
    </row>
    <row r="652">
      <c r="R652" t="str">
        <v/>
      </c>
    </row>
    <row r="653">
      <c r="R653" t="str">
        <v/>
      </c>
    </row>
    <row r="654">
      <c r="R654" t="str">
        <v/>
      </c>
    </row>
    <row r="655">
      <c r="R655" t="str">
        <v/>
      </c>
    </row>
    <row r="656">
      <c r="R656" t="str">
        <v/>
      </c>
    </row>
    <row r="657">
      <c r="R657" t="str">
        <v/>
      </c>
    </row>
    <row r="658">
      <c r="R658" t="str">
        <v/>
      </c>
    </row>
    <row r="659">
      <c r="R659" t="str">
        <v/>
      </c>
    </row>
    <row r="660">
      <c r="R660" t="str">
        <v/>
      </c>
    </row>
    <row r="661">
      <c r="R661" t="str">
        <v/>
      </c>
    </row>
    <row r="662">
      <c r="R662" t="str">
        <v/>
      </c>
    </row>
    <row r="663">
      <c r="R663" t="str">
        <v/>
      </c>
    </row>
    <row r="664">
      <c r="R664" t="str">
        <v/>
      </c>
    </row>
    <row r="665">
      <c r="R665" t="str">
        <v/>
      </c>
    </row>
    <row r="666">
      <c r="R666" t="str">
        <v/>
      </c>
    </row>
    <row r="667">
      <c r="R667" t="str">
        <v/>
      </c>
    </row>
    <row r="668">
      <c r="R668" t="str">
        <v/>
      </c>
    </row>
    <row r="669">
      <c r="R669" t="str">
        <v/>
      </c>
    </row>
    <row r="670">
      <c r="R670" t="str">
        <v/>
      </c>
    </row>
    <row r="671">
      <c r="R671" t="str">
        <v/>
      </c>
    </row>
    <row r="672">
      <c r="R672" t="str">
        <v/>
      </c>
    </row>
    <row r="673">
      <c r="R673" t="str">
        <v/>
      </c>
    </row>
    <row r="674">
      <c r="R674" t="str">
        <v/>
      </c>
    </row>
    <row r="675">
      <c r="R675" t="str">
        <v/>
      </c>
    </row>
    <row r="676">
      <c r="R676" t="str">
        <v/>
      </c>
    </row>
    <row r="677">
      <c r="R677" t="str">
        <v/>
      </c>
    </row>
    <row r="678">
      <c r="R678" t="str">
        <v/>
      </c>
    </row>
    <row r="679">
      <c r="R679" t="str">
        <v/>
      </c>
    </row>
    <row r="680">
      <c r="R680" t="str">
        <v/>
      </c>
    </row>
    <row r="681">
      <c r="R681" t="str">
        <v/>
      </c>
    </row>
    <row r="682">
      <c r="R682" t="str">
        <v/>
      </c>
    </row>
    <row r="683">
      <c r="R683" t="str">
        <v/>
      </c>
    </row>
    <row r="684">
      <c r="R684" t="str">
        <v/>
      </c>
    </row>
    <row r="685">
      <c r="R685" t="str">
        <v/>
      </c>
    </row>
    <row r="686">
      <c r="R686" t="str">
        <v/>
      </c>
    </row>
    <row r="687">
      <c r="R687" t="str">
        <v/>
      </c>
    </row>
    <row r="688">
      <c r="R688" t="str">
        <v/>
      </c>
    </row>
    <row r="689">
      <c r="R689" t="str">
        <v/>
      </c>
    </row>
    <row r="690">
      <c r="R690" t="str">
        <v/>
      </c>
    </row>
    <row r="691">
      <c r="R691" t="str">
        <v/>
      </c>
    </row>
    <row r="692">
      <c r="R692" t="str">
        <v/>
      </c>
    </row>
    <row r="693">
      <c r="R693" t="str">
        <v/>
      </c>
    </row>
    <row r="694">
      <c r="R694" t="str">
        <v/>
      </c>
    </row>
    <row r="695">
      <c r="R695" t="str">
        <v/>
      </c>
    </row>
    <row r="696">
      <c r="R696" t="str">
        <v/>
      </c>
    </row>
    <row r="697">
      <c r="R697" t="str">
        <v/>
      </c>
    </row>
    <row r="698">
      <c r="R698" t="str">
        <v/>
      </c>
    </row>
    <row r="699">
      <c r="R699" t="str">
        <v/>
      </c>
    </row>
    <row r="700">
      <c r="R700" t="str">
        <v/>
      </c>
    </row>
    <row r="701">
      <c r="R701" t="str">
        <v/>
      </c>
    </row>
    <row r="702">
      <c r="R702" t="str">
        <v/>
      </c>
    </row>
    <row r="703">
      <c r="R703" t="str">
        <v/>
      </c>
    </row>
    <row r="704">
      <c r="R704" t="str">
        <v/>
      </c>
    </row>
    <row r="705">
      <c r="R705" t="str">
        <v/>
      </c>
    </row>
    <row r="706">
      <c r="R706" t="str">
        <v/>
      </c>
    </row>
    <row r="707">
      <c r="R707" t="str">
        <v/>
      </c>
    </row>
    <row r="708">
      <c r="R708" t="str">
        <v/>
      </c>
    </row>
    <row r="709">
      <c r="R709" t="str">
        <v/>
      </c>
    </row>
    <row r="710">
      <c r="R710" t="str">
        <v/>
      </c>
    </row>
    <row r="711">
      <c r="R711" t="str">
        <v/>
      </c>
    </row>
    <row r="712">
      <c r="R712" t="str">
        <v/>
      </c>
    </row>
    <row r="713">
      <c r="R713" t="str">
        <v/>
      </c>
    </row>
    <row r="714">
      <c r="R714" t="str">
        <v/>
      </c>
    </row>
    <row r="715">
      <c r="R715" t="str">
        <v/>
      </c>
    </row>
    <row r="716">
      <c r="R716" t="str">
        <v/>
      </c>
    </row>
    <row r="717">
      <c r="R717" t="str">
        <v/>
      </c>
    </row>
    <row r="718">
      <c r="R718" t="str">
        <v/>
      </c>
    </row>
    <row r="719">
      <c r="R719" t="str">
        <v/>
      </c>
    </row>
    <row r="720">
      <c r="R720" t="str">
        <v/>
      </c>
    </row>
    <row r="721">
      <c r="R721" t="str">
        <v/>
      </c>
    </row>
    <row r="722">
      <c r="R722" t="str">
        <v/>
      </c>
    </row>
    <row r="723">
      <c r="R723" t="str">
        <v/>
      </c>
    </row>
    <row r="724">
      <c r="R724" t="str">
        <v/>
      </c>
    </row>
    <row r="725">
      <c r="R725" t="str">
        <v/>
      </c>
    </row>
    <row r="726">
      <c r="R726" t="str">
        <v/>
      </c>
    </row>
    <row r="727">
      <c r="R727" t="str">
        <v/>
      </c>
    </row>
    <row r="728">
      <c r="R728" t="str">
        <v/>
      </c>
    </row>
    <row r="729">
      <c r="R729" t="str">
        <v/>
      </c>
    </row>
    <row r="730">
      <c r="R730" t="str">
        <v/>
      </c>
    </row>
    <row r="731">
      <c r="R731" t="str">
        <v/>
      </c>
    </row>
    <row r="732">
      <c r="R732" t="str">
        <v/>
      </c>
    </row>
    <row r="733">
      <c r="R733" t="str">
        <v/>
      </c>
    </row>
    <row r="734">
      <c r="R734" t="str">
        <v/>
      </c>
    </row>
    <row r="735">
      <c r="R735" t="str">
        <v/>
      </c>
    </row>
    <row r="736">
      <c r="R736" t="str">
        <v/>
      </c>
    </row>
    <row r="737">
      <c r="R737" t="str">
        <v/>
      </c>
    </row>
    <row r="738">
      <c r="R738" t="str">
        <v/>
      </c>
    </row>
    <row r="739">
      <c r="R739" t="str">
        <v/>
      </c>
    </row>
    <row r="740">
      <c r="R740" t="str">
        <v/>
      </c>
    </row>
    <row r="741">
      <c r="R741" t="str">
        <v/>
      </c>
    </row>
    <row r="742">
      <c r="R742" t="str">
        <v/>
      </c>
    </row>
    <row r="743">
      <c r="R743" t="str">
        <v/>
      </c>
    </row>
    <row r="744">
      <c r="R744" t="str">
        <v/>
      </c>
    </row>
    <row r="745">
      <c r="R745" t="str">
        <v/>
      </c>
    </row>
    <row r="746">
      <c r="R746" t="str">
        <v/>
      </c>
    </row>
    <row r="747">
      <c r="R747" t="str">
        <v/>
      </c>
    </row>
    <row r="748">
      <c r="R748" t="str">
        <v/>
      </c>
    </row>
    <row r="749">
      <c r="R749" t="str">
        <v/>
      </c>
    </row>
    <row r="750">
      <c r="R750" t="str">
        <v/>
      </c>
    </row>
    <row r="751">
      <c r="R751" t="str">
        <v/>
      </c>
    </row>
    <row r="752">
      <c r="R752" t="str">
        <v/>
      </c>
    </row>
    <row r="753">
      <c r="R753" t="str">
        <v/>
      </c>
    </row>
    <row r="754">
      <c r="R754" t="str">
        <v/>
      </c>
    </row>
    <row r="755">
      <c r="R755" t="str">
        <v/>
      </c>
    </row>
    <row r="756">
      <c r="R756" t="str">
        <v/>
      </c>
    </row>
    <row r="757">
      <c r="R757" t="str">
        <v/>
      </c>
    </row>
    <row r="758">
      <c r="R758" t="str">
        <v/>
      </c>
    </row>
    <row r="759">
      <c r="R759" t="str">
        <v/>
      </c>
    </row>
    <row r="760">
      <c r="R760" t="str">
        <v/>
      </c>
    </row>
    <row r="761">
      <c r="R761" t="str">
        <v/>
      </c>
    </row>
    <row r="762">
      <c r="R762" t="str">
        <v/>
      </c>
    </row>
    <row r="763">
      <c r="R763" t="str">
        <v/>
      </c>
    </row>
    <row r="764">
      <c r="R764" t="str">
        <v/>
      </c>
    </row>
    <row r="765">
      <c r="R765" t="str">
        <v/>
      </c>
    </row>
    <row r="766">
      <c r="R766" t="str">
        <v/>
      </c>
    </row>
    <row r="767">
      <c r="R767" t="str">
        <v/>
      </c>
    </row>
    <row r="768">
      <c r="R768" t="str">
        <v/>
      </c>
    </row>
    <row r="769">
      <c r="R769" t="str">
        <v/>
      </c>
    </row>
    <row r="770">
      <c r="R770" t="str">
        <v/>
      </c>
    </row>
    <row r="771">
      <c r="R771" t="str">
        <v/>
      </c>
    </row>
    <row r="772">
      <c r="R772" t="str">
        <v/>
      </c>
    </row>
    <row r="773">
      <c r="R773" t="str">
        <v/>
      </c>
    </row>
    <row r="774">
      <c r="R774" t="str">
        <v/>
      </c>
    </row>
    <row r="775">
      <c r="R775" t="str">
        <v/>
      </c>
    </row>
    <row r="776">
      <c r="R776" t="str">
        <v/>
      </c>
    </row>
    <row r="777">
      <c r="R777" t="str">
        <v/>
      </c>
    </row>
    <row r="778">
      <c r="R778" t="str">
        <v/>
      </c>
    </row>
    <row r="779">
      <c r="R779" t="str">
        <v/>
      </c>
    </row>
    <row r="780">
      <c r="R780" t="str">
        <v/>
      </c>
    </row>
    <row r="781">
      <c r="R781" t="str">
        <v/>
      </c>
    </row>
    <row r="782">
      <c r="R782" t="str">
        <v/>
      </c>
    </row>
    <row r="783">
      <c r="R783" t="str">
        <v/>
      </c>
    </row>
    <row r="784">
      <c r="R784" t="str">
        <v/>
      </c>
    </row>
    <row r="785">
      <c r="R785" t="str">
        <v/>
      </c>
    </row>
    <row r="786">
      <c r="R786" t="str">
        <v/>
      </c>
    </row>
    <row r="787">
      <c r="R787" t="str">
        <v/>
      </c>
    </row>
    <row r="788">
      <c r="R788" t="str">
        <v/>
      </c>
    </row>
    <row r="789">
      <c r="R789" t="str">
        <v/>
      </c>
    </row>
    <row r="790">
      <c r="R790" t="str">
        <v/>
      </c>
    </row>
    <row r="791">
      <c r="R791" t="str">
        <v/>
      </c>
    </row>
    <row r="792">
      <c r="R792" t="str">
        <v/>
      </c>
    </row>
    <row r="793">
      <c r="R793" t="str">
        <v/>
      </c>
    </row>
    <row r="794">
      <c r="R794" t="str">
        <v/>
      </c>
    </row>
    <row r="795">
      <c r="R795" t="str">
        <v/>
      </c>
    </row>
    <row r="796">
      <c r="R796" t="str">
        <v/>
      </c>
    </row>
    <row r="797">
      <c r="R797" t="str">
        <v/>
      </c>
    </row>
    <row r="798">
      <c r="R798" t="str">
        <v/>
      </c>
    </row>
    <row r="799">
      <c r="R799" t="str">
        <v/>
      </c>
    </row>
    <row r="800">
      <c r="R800" t="str">
        <v/>
      </c>
    </row>
    <row r="801">
      <c r="R801" t="str">
        <v/>
      </c>
    </row>
    <row r="802">
      <c r="R802" t="str">
        <v/>
      </c>
    </row>
    <row r="803">
      <c r="R803" t="str">
        <v/>
      </c>
    </row>
    <row r="804">
      <c r="R804" t="str">
        <v/>
      </c>
    </row>
    <row r="805">
      <c r="R805" t="str">
        <v/>
      </c>
    </row>
    <row r="806">
      <c r="R806" t="str">
        <v/>
      </c>
    </row>
    <row r="807">
      <c r="R807" t="str">
        <v/>
      </c>
    </row>
    <row r="808">
      <c r="R808" t="str">
        <v/>
      </c>
    </row>
    <row r="809">
      <c r="R809" t="str">
        <v/>
      </c>
    </row>
    <row r="810">
      <c r="R810" t="str">
        <v/>
      </c>
    </row>
    <row r="811">
      <c r="R811" t="str">
        <v/>
      </c>
    </row>
    <row r="812">
      <c r="R812" t="str">
        <v/>
      </c>
    </row>
    <row r="813">
      <c r="R813" t="str">
        <v/>
      </c>
    </row>
    <row r="814">
      <c r="R814" t="str">
        <v/>
      </c>
    </row>
    <row r="815">
      <c r="R815" t="str">
        <v/>
      </c>
    </row>
    <row r="816">
      <c r="R816" t="str">
        <v/>
      </c>
    </row>
    <row r="817">
      <c r="R817" t="str">
        <v/>
      </c>
    </row>
    <row r="818">
      <c r="R818" t="str">
        <v/>
      </c>
    </row>
    <row r="819">
      <c r="R819" t="str">
        <v/>
      </c>
    </row>
    <row r="820">
      <c r="R820" t="str">
        <v/>
      </c>
    </row>
    <row r="821">
      <c r="R821" t="str">
        <v/>
      </c>
    </row>
    <row r="822">
      <c r="R822" t="str">
        <v/>
      </c>
    </row>
    <row r="823">
      <c r="R823" t="str">
        <v/>
      </c>
    </row>
    <row r="824">
      <c r="R824" t="str">
        <v/>
      </c>
    </row>
    <row r="825">
      <c r="R825" t="str">
        <v/>
      </c>
    </row>
    <row r="826">
      <c r="R826" t="str">
        <v/>
      </c>
    </row>
    <row r="827">
      <c r="R827" t="str">
        <v/>
      </c>
    </row>
    <row r="828">
      <c r="R828" t="str">
        <v/>
      </c>
    </row>
    <row r="829">
      <c r="R829" t="str">
        <v/>
      </c>
    </row>
    <row r="830">
      <c r="R830" t="str">
        <v/>
      </c>
    </row>
    <row r="831">
      <c r="R831" t="str">
        <v/>
      </c>
    </row>
    <row r="832">
      <c r="R832" t="str">
        <v/>
      </c>
    </row>
    <row r="833">
      <c r="R833" t="str">
        <v/>
      </c>
    </row>
    <row r="834">
      <c r="R834" t="str">
        <v/>
      </c>
    </row>
    <row r="835">
      <c r="R835" t="str">
        <v/>
      </c>
    </row>
    <row r="836">
      <c r="R836" t="str">
        <v/>
      </c>
    </row>
    <row r="837">
      <c r="R837" t="str">
        <v/>
      </c>
    </row>
    <row r="838">
      <c r="R838" t="str">
        <v/>
      </c>
    </row>
    <row r="839">
      <c r="R839" t="str">
        <v/>
      </c>
    </row>
    <row r="840">
      <c r="R840" t="str">
        <v/>
      </c>
    </row>
    <row r="841">
      <c r="R841" t="str">
        <v/>
      </c>
    </row>
    <row r="842">
      <c r="R842" t="str">
        <v/>
      </c>
    </row>
    <row r="843">
      <c r="R843" t="str">
        <v/>
      </c>
    </row>
    <row r="844">
      <c r="R844" t="str">
        <v/>
      </c>
    </row>
    <row r="845">
      <c r="R845" t="str">
        <v/>
      </c>
    </row>
    <row r="846">
      <c r="R846" t="str">
        <v/>
      </c>
    </row>
    <row r="847">
      <c r="R847" t="str">
        <v/>
      </c>
    </row>
    <row r="848">
      <c r="R848" t="str">
        <v/>
      </c>
    </row>
    <row r="849">
      <c r="R849" t="str">
        <v/>
      </c>
    </row>
    <row r="850">
      <c r="R850" t="str">
        <v/>
      </c>
    </row>
    <row r="851">
      <c r="R851" t="str">
        <v/>
      </c>
    </row>
    <row r="852">
      <c r="R852" t="str">
        <v/>
      </c>
    </row>
    <row r="853">
      <c r="R853" t="str">
        <v/>
      </c>
    </row>
    <row r="854">
      <c r="R854" t="str">
        <v/>
      </c>
    </row>
    <row r="855">
      <c r="R855" t="str">
        <v/>
      </c>
    </row>
    <row r="856">
      <c r="R856" t="str">
        <v/>
      </c>
    </row>
    <row r="857">
      <c r="R857" t="str">
        <v/>
      </c>
    </row>
    <row r="858">
      <c r="R858" t="str">
        <v/>
      </c>
    </row>
    <row r="859">
      <c r="R859" t="str">
        <v/>
      </c>
    </row>
    <row r="860">
      <c r="R860" t="str">
        <v/>
      </c>
    </row>
    <row r="861">
      <c r="R861" t="str">
        <v/>
      </c>
    </row>
    <row r="862">
      <c r="R862" t="str">
        <v/>
      </c>
    </row>
    <row r="863">
      <c r="R863" t="str">
        <v/>
      </c>
    </row>
    <row r="864">
      <c r="R864" t="str">
        <v/>
      </c>
    </row>
    <row r="865">
      <c r="R865" t="str">
        <v/>
      </c>
    </row>
    <row r="866">
      <c r="R866" t="str">
        <v/>
      </c>
    </row>
    <row r="867">
      <c r="R867" t="str">
        <v/>
      </c>
    </row>
    <row r="868">
      <c r="R868" t="str">
        <v/>
      </c>
    </row>
    <row r="869">
      <c r="R869" t="str">
        <v/>
      </c>
    </row>
    <row r="870">
      <c r="R870" t="str">
        <v/>
      </c>
    </row>
    <row r="871">
      <c r="R871" t="str">
        <v/>
      </c>
    </row>
    <row r="872">
      <c r="R872" t="str">
        <v/>
      </c>
    </row>
    <row r="873">
      <c r="R873" t="str">
        <v/>
      </c>
    </row>
    <row r="874">
      <c r="R874" t="str">
        <v/>
      </c>
    </row>
    <row r="875">
      <c r="R875" t="str">
        <v/>
      </c>
    </row>
    <row r="876">
      <c r="R876" t="str">
        <v/>
      </c>
    </row>
    <row r="877">
      <c r="R877" t="str">
        <v/>
      </c>
    </row>
    <row r="878">
      <c r="R878" t="str">
        <v/>
      </c>
    </row>
    <row r="879">
      <c r="R879" t="str">
        <v/>
      </c>
    </row>
    <row r="880">
      <c r="R880" t="str">
        <v/>
      </c>
    </row>
    <row r="881">
      <c r="R881" t="str">
        <v/>
      </c>
    </row>
    <row r="882">
      <c r="R882" t="str">
        <v/>
      </c>
    </row>
    <row r="883">
      <c r="R883" t="str">
        <v/>
      </c>
    </row>
    <row r="884">
      <c r="R884" t="str">
        <v/>
      </c>
    </row>
    <row r="885">
      <c r="R885" t="str">
        <v/>
      </c>
    </row>
    <row r="886">
      <c r="R886" t="str">
        <v/>
      </c>
    </row>
    <row r="887">
      <c r="R887" t="str">
        <v/>
      </c>
    </row>
    <row r="888">
      <c r="R888" t="str">
        <v/>
      </c>
    </row>
    <row r="889">
      <c r="R889" t="str">
        <v/>
      </c>
    </row>
    <row r="890">
      <c r="R890" t="str">
        <v/>
      </c>
    </row>
    <row r="891">
      <c r="R891" t="str">
        <v/>
      </c>
    </row>
    <row r="892">
      <c r="R892" t="str">
        <v/>
      </c>
    </row>
    <row r="893">
      <c r="R893" t="str">
        <v/>
      </c>
    </row>
    <row r="894">
      <c r="R894" t="str">
        <v/>
      </c>
    </row>
    <row r="895">
      <c r="R895" t="str">
        <v/>
      </c>
    </row>
    <row r="896">
      <c r="R896" t="str">
        <v/>
      </c>
    </row>
    <row r="897">
      <c r="R897" t="str">
        <v/>
      </c>
    </row>
    <row r="898">
      <c r="R898" t="str">
        <v/>
      </c>
    </row>
    <row r="899">
      <c r="R899" t="str">
        <v/>
      </c>
    </row>
    <row r="900">
      <c r="R900" t="str">
        <v/>
      </c>
    </row>
    <row r="901">
      <c r="R901" t="str">
        <v/>
      </c>
    </row>
    <row r="902">
      <c r="R902" t="str">
        <v/>
      </c>
    </row>
    <row r="903">
      <c r="R903" t="str">
        <v/>
      </c>
    </row>
    <row r="904">
      <c r="R904" t="str">
        <v/>
      </c>
    </row>
    <row r="905">
      <c r="R905" t="str">
        <v/>
      </c>
    </row>
    <row r="906">
      <c r="R906" t="str">
        <v/>
      </c>
    </row>
    <row r="907">
      <c r="R907" t="str">
        <v/>
      </c>
    </row>
    <row r="908">
      <c r="R908" t="str">
        <v/>
      </c>
    </row>
    <row r="909">
      <c r="R909" t="str">
        <v/>
      </c>
    </row>
    <row r="910">
      <c r="R910" t="str">
        <v/>
      </c>
    </row>
    <row r="911">
      <c r="R911" t="str">
        <v/>
      </c>
    </row>
    <row r="912">
      <c r="R912" t="str">
        <v/>
      </c>
    </row>
    <row r="913">
      <c r="R913" t="str">
        <v/>
      </c>
    </row>
    <row r="914">
      <c r="R914" t="str">
        <v/>
      </c>
    </row>
    <row r="915">
      <c r="R915" t="str">
        <v/>
      </c>
    </row>
    <row r="916">
      <c r="R916" t="str">
        <v/>
      </c>
    </row>
    <row r="917">
      <c r="R917" t="str">
        <v/>
      </c>
    </row>
    <row r="918">
      <c r="R918" t="str">
        <v/>
      </c>
    </row>
    <row r="919">
      <c r="R919" t="str">
        <v/>
      </c>
    </row>
    <row r="920">
      <c r="R920" t="str">
        <v/>
      </c>
    </row>
    <row r="921">
      <c r="R921" t="str">
        <v/>
      </c>
    </row>
    <row r="922">
      <c r="R922" t="str">
        <v/>
      </c>
    </row>
    <row r="923">
      <c r="R923" t="str">
        <v/>
      </c>
    </row>
    <row r="924">
      <c r="R924" t="str">
        <v/>
      </c>
    </row>
    <row r="925">
      <c r="R925" t="str">
        <v/>
      </c>
    </row>
    <row r="926">
      <c r="R926" t="str">
        <v/>
      </c>
    </row>
    <row r="927">
      <c r="R927" t="str">
        <v/>
      </c>
    </row>
    <row r="928">
      <c r="R928" t="str">
        <v/>
      </c>
    </row>
    <row r="929">
      <c r="R929" t="str">
        <v/>
      </c>
    </row>
    <row r="930">
      <c r="R930" t="str">
        <v/>
      </c>
    </row>
    <row r="931">
      <c r="R931" t="str">
        <v/>
      </c>
    </row>
    <row r="932">
      <c r="R932" t="str">
        <v/>
      </c>
    </row>
    <row r="933">
      <c r="R933" t="str">
        <v/>
      </c>
    </row>
    <row r="934">
      <c r="R934" t="str">
        <v/>
      </c>
    </row>
    <row r="935">
      <c r="R935" t="str">
        <v/>
      </c>
    </row>
    <row r="936">
      <c r="R936" t="str">
        <v/>
      </c>
    </row>
    <row r="937">
      <c r="R937" t="str">
        <v/>
      </c>
    </row>
    <row r="938">
      <c r="R938" t="str">
        <v/>
      </c>
    </row>
    <row r="939">
      <c r="R939" t="str">
        <v/>
      </c>
    </row>
    <row r="940">
      <c r="R940" t="str">
        <v/>
      </c>
    </row>
    <row r="941">
      <c r="R941" t="str">
        <v/>
      </c>
    </row>
    <row r="942">
      <c r="R942" t="str">
        <v/>
      </c>
    </row>
    <row r="943">
      <c r="R943" t="str">
        <v/>
      </c>
    </row>
    <row r="944">
      <c r="R944" t="str">
        <v/>
      </c>
    </row>
    <row r="945">
      <c r="R945" t="str">
        <v/>
      </c>
    </row>
    <row r="946">
      <c r="R946" t="str">
        <v/>
      </c>
    </row>
    <row r="947">
      <c r="R947" t="str">
        <v/>
      </c>
    </row>
    <row r="948">
      <c r="R948" t="str">
        <v/>
      </c>
    </row>
    <row r="949">
      <c r="R949" t="str">
        <v/>
      </c>
    </row>
    <row r="950">
      <c r="R950" t="str">
        <v/>
      </c>
    </row>
    <row r="951">
      <c r="R951" t="str">
        <v/>
      </c>
    </row>
    <row r="952">
      <c r="R952" t="str">
        <v/>
      </c>
    </row>
    <row r="953">
      <c r="R953" t="str">
        <v/>
      </c>
    </row>
    <row r="954">
      <c r="R954" t="str">
        <v/>
      </c>
    </row>
    <row r="955">
      <c r="R955" t="str">
        <v/>
      </c>
    </row>
    <row r="956">
      <c r="R956" t="str">
        <v/>
      </c>
    </row>
    <row r="957">
      <c r="R957" t="str">
        <v/>
      </c>
    </row>
    <row r="958">
      <c r="R958" t="str">
        <v/>
      </c>
    </row>
    <row r="959">
      <c r="R959" t="str">
        <v/>
      </c>
    </row>
    <row r="960">
      <c r="R960" t="str">
        <v/>
      </c>
    </row>
    <row r="961">
      <c r="R961" t="str">
        <v/>
      </c>
    </row>
    <row r="962">
      <c r="R962" t="str">
        <v/>
      </c>
    </row>
    <row r="963">
      <c r="R963" t="str">
        <v/>
      </c>
    </row>
    <row r="964">
      <c r="R964" t="str">
        <v/>
      </c>
    </row>
    <row r="965">
      <c r="R965" t="str">
        <v/>
      </c>
    </row>
    <row r="966">
      <c r="R966" t="str">
        <v/>
      </c>
    </row>
    <row r="967">
      <c r="R967" t="str">
        <v/>
      </c>
    </row>
    <row r="968">
      <c r="R968" t="str">
        <v/>
      </c>
    </row>
    <row r="969">
      <c r="R969" t="str">
        <v/>
      </c>
    </row>
    <row r="970">
      <c r="R970" t="str">
        <v/>
      </c>
    </row>
    <row r="971">
      <c r="R971" t="str">
        <v/>
      </c>
    </row>
    <row r="972">
      <c r="R972" t="str">
        <v/>
      </c>
    </row>
    <row r="973">
      <c r="R973" t="str">
        <v/>
      </c>
    </row>
    <row r="974">
      <c r="R974" t="str">
        <v/>
      </c>
    </row>
    <row r="975">
      <c r="R975" t="str">
        <v/>
      </c>
    </row>
    <row r="976">
      <c r="R976" t="str">
        <v/>
      </c>
    </row>
    <row r="977">
      <c r="R977" t="str">
        <v/>
      </c>
    </row>
    <row r="978">
      <c r="R978" t="str">
        <v/>
      </c>
    </row>
    <row r="979">
      <c r="R979" t="str">
        <v/>
      </c>
    </row>
    <row r="980">
      <c r="R980" t="str">
        <v/>
      </c>
    </row>
    <row r="981">
      <c r="R981" t="str">
        <v/>
      </c>
    </row>
    <row r="982">
      <c r="R982" t="str">
        <v/>
      </c>
    </row>
    <row r="983">
      <c r="R983" t="str">
        <v/>
      </c>
    </row>
    <row r="984">
      <c r="R984" t="str">
        <v/>
      </c>
    </row>
    <row r="985">
      <c r="R985" t="str">
        <v/>
      </c>
    </row>
    <row r="986">
      <c r="R986" t="str">
        <v/>
      </c>
    </row>
    <row r="987">
      <c r="R987" t="str">
        <v/>
      </c>
    </row>
    <row r="988">
      <c r="R988" t="str">
        <v/>
      </c>
    </row>
    <row r="989">
      <c r="R989" t="str">
        <v/>
      </c>
    </row>
    <row r="990">
      <c r="R990" t="str">
        <v/>
      </c>
    </row>
    <row r="991">
      <c r="R991" t="str">
        <v/>
      </c>
    </row>
    <row r="992">
      <c r="R992" t="str">
        <v/>
      </c>
    </row>
    <row r="993">
      <c r="R993" t="str">
        <v/>
      </c>
    </row>
    <row r="994">
      <c r="R994" t="str">
        <v/>
      </c>
    </row>
    <row r="995">
      <c r="R995" t="str">
        <v/>
      </c>
    </row>
    <row r="996">
      <c r="R996" t="str">
        <v/>
      </c>
    </row>
    <row r="997">
      <c r="R997" t="str">
        <v/>
      </c>
    </row>
  </sheetData>
  <autoFilter ref="$A$1:$AI$96"/>
  <hyperlinks>
    <hyperlink ref="AH5" r:id="rId1"/>
    <hyperlink ref="AH6" r:id="rId2"/>
    <hyperlink ref="AH7" r:id="rId3"/>
    <hyperlink ref="AH8" r:id="rId4"/>
    <hyperlink ref="AH9" r:id="rId5"/>
    <hyperlink ref="AH10" r:id="rId6"/>
    <hyperlink ref="AH11" r:id="rId7"/>
    <hyperlink ref="AH12" r:id="rId8"/>
    <hyperlink ref="AH13" r:id="rId9"/>
    <hyperlink ref="AH14" r:id="rId10"/>
    <hyperlink ref="AH15" r:id="rId11"/>
    <hyperlink ref="AH16" r:id="rId12"/>
    <hyperlink ref="AH17" r:id="rId13"/>
    <hyperlink ref="AH18" r:id="rId14"/>
    <hyperlink ref="AH19" r:id="rId15"/>
    <hyperlink ref="AH20" r:id="rId16"/>
    <hyperlink ref="AH21" r:id="rId17"/>
    <hyperlink ref="AH23" r:id="rId18"/>
    <hyperlink ref="AH24" r:id="rId19"/>
    <hyperlink ref="AH25" r:id="rId20"/>
    <hyperlink ref="AH26" r:id="rId21"/>
    <hyperlink ref="AH27" r:id="rId22"/>
    <hyperlink ref="AH28" r:id="rId23"/>
    <hyperlink ref="AH29" r:id="rId24"/>
    <hyperlink ref="AH30" r:id="rId25"/>
    <hyperlink ref="AH31" r:id="rId26"/>
    <hyperlink ref="AH34" r:id="rId27"/>
    <hyperlink ref="AH35" r:id="rId28"/>
    <hyperlink ref="AH36" r:id="rId29"/>
    <hyperlink ref="AH37" r:id="rId30"/>
    <hyperlink ref="AH38" r:id="rId31"/>
    <hyperlink ref="AH40" r:id="rId32"/>
    <hyperlink ref="AH41" r:id="rId33"/>
    <hyperlink ref="AH44" r:id="rId34"/>
    <hyperlink ref="AH45" r:id="rId35"/>
    <hyperlink ref="AH46" r:id="rId36"/>
    <hyperlink ref="AH47" r:id="rId37"/>
    <hyperlink ref="AH48" r:id="rId38"/>
    <hyperlink ref="AH49" r:id="rId39"/>
    <hyperlink ref="AH50" r:id="rId40"/>
    <hyperlink ref="AH51" r:id="rId41"/>
    <hyperlink ref="AH52" r:id="rId42"/>
    <hyperlink ref="AH53" r:id="rId43"/>
    <hyperlink ref="AH54" r:id="rId44"/>
    <hyperlink ref="AH55" r:id="rId45"/>
    <hyperlink ref="AH56" r:id="rId46"/>
    <hyperlink ref="AH57" r:id="rId47"/>
    <hyperlink ref="AH58" r:id="rId48"/>
    <hyperlink ref="AH59" r:id="rId49"/>
    <hyperlink ref="AH60" r:id="rId50"/>
    <hyperlink ref="AH61" r:id="rId51"/>
    <hyperlink ref="AH62" r:id="rId52"/>
    <hyperlink ref="AH63" r:id="rId53"/>
    <hyperlink ref="AH64" r:id="rId54"/>
    <hyperlink ref="AH65" r:id="rId55"/>
    <hyperlink ref="AH66" r:id="rId56"/>
    <hyperlink ref="AH67" r:id="rId57"/>
    <hyperlink ref="AH68" r:id="rId58"/>
    <hyperlink ref="AH69" r:id="rId59"/>
    <hyperlink ref="AH70" r:id="rId60"/>
    <hyperlink ref="AH71" r:id="rId61"/>
    <hyperlink ref="AH72" r:id="rId62"/>
    <hyperlink ref="AH73" r:id="rId63"/>
    <hyperlink ref="AH74" r:id="rId64"/>
    <hyperlink ref="AH75" r:id="rId65"/>
    <hyperlink ref="AH76" r:id="rId66"/>
    <hyperlink ref="AH77" r:id="rId67"/>
    <hyperlink ref="AH78" r:id="rId68"/>
    <hyperlink ref="AH80" r:id="rId69"/>
    <hyperlink ref="AH81" r:id="rId70"/>
    <hyperlink ref="AH82" r:id="rId71"/>
    <hyperlink ref="AH83" r:id="rId72"/>
    <hyperlink ref="AH84" r:id="rId73"/>
    <hyperlink ref="AH85" r:id="rId74"/>
    <hyperlink ref="AH86" r:id="rId75"/>
    <hyperlink ref="AH87" r:id="rId76"/>
    <hyperlink ref="AH88" r:id="rId77"/>
    <hyperlink ref="AH89" r:id="rId78"/>
    <hyperlink ref="AH90" r:id="rId79"/>
    <hyperlink ref="AH91" r:id="rId80"/>
    <hyperlink ref="AH92" r:id="rId81"/>
    <hyperlink ref="AH93" r:id="rId82"/>
    <hyperlink ref="AH94" r:id="rId83"/>
    <hyperlink ref="AH95" r:id="rId84"/>
    <hyperlink ref="AH98" r:id="rId85"/>
    <hyperlink ref="AH99" r:id="rId86"/>
    <hyperlink ref="AH100" r:id="rId87"/>
    <hyperlink ref="AH102" r:id="rId88"/>
    <hyperlink ref="AH103" r:id="rId89"/>
    <hyperlink ref="AH104" r:id="rId90"/>
    <hyperlink ref="AH105" r:id="rId91"/>
    <hyperlink ref="AH109" r:id="rId92"/>
    <hyperlink ref="AH114" r:id="rId93"/>
    <hyperlink ref="AH115" r:id="rId94"/>
    <hyperlink ref="AH118" r:id="rId95"/>
    <hyperlink ref="AH126" r:id="rId96"/>
    <hyperlink ref="AH127" r:id="rId97"/>
    <hyperlink ref="AH128" r:id="rId98"/>
    <hyperlink ref="AH130" r:id="rId99"/>
    <hyperlink ref="AH131" r:id="rId100"/>
    <hyperlink ref="AH132" r:id="rId101"/>
    <hyperlink ref="AH146" r:id="rId102"/>
    <hyperlink ref="AH147" r:id="rId103"/>
    <hyperlink ref="AH148" r:id="rId104"/>
    <hyperlink ref="AH150" r:id="rId105"/>
    <hyperlink ref="AH162" r:id="rId106"/>
    <hyperlink ref="AH166" r:id="rId107"/>
    <hyperlink ref="AH169" r:id="rId108"/>
    <hyperlink ref="AH173" r:id="rId109"/>
    <hyperlink ref="AH175" r:id="rId110"/>
    <hyperlink ref="AH178" r:id="rId111"/>
    <hyperlink ref="AH182" r:id="rId112"/>
    <hyperlink ref="AH186" r:id="rId113"/>
    <hyperlink ref="AH189" r:id="rId114"/>
    <hyperlink ref="AH203" r:id="rId115"/>
    <hyperlink ref="AH207" r:id="rId116"/>
    <hyperlink ref="AH213" r:id="rId117"/>
    <hyperlink ref="AH218" r:id="rId118"/>
    <hyperlink ref="AH222" r:id="rId119"/>
    <hyperlink ref="AH224" r:id="rId120"/>
    <hyperlink ref="AH231" r:id="rId121"/>
    <hyperlink ref="AH241" r:id="rId122"/>
    <hyperlink ref="AH243" r:id="rId123"/>
    <hyperlink ref="AH248" r:id="rId124"/>
    <hyperlink ref="AH251" r:id="rId125"/>
    <hyperlink ref="AH255" r:id="rId126"/>
    <hyperlink ref="AH257" r:id="rId127"/>
    <hyperlink ref="AH258" r:id="rId128"/>
  </hyperlinks>
  <ignoredErrors>
    <ignoredError numberStoredAsText="1" sqref="A1:AI997"/>
  </ignoredErrors>
</worksheet>
</file>

<file path=xl/worksheets/sheet6.xml><?xml version="1.0" encoding="utf-8"?>
<worksheet xmlns="http://schemas.openxmlformats.org/spreadsheetml/2006/main" xmlns:r="http://schemas.openxmlformats.org/officeDocument/2006/relationships">
  <dimension ref="A1:AJ14046"/>
  <sheetViews>
    <sheetView workbookViewId="0" rightToLeft="0"/>
  </sheetViews>
  <sheetData>
    <row r="1">
      <c r="A1" t="str">
        <v xml:space="preserve">  </v>
      </c>
      <c r="B1" t="str">
        <v>CAM</v>
      </c>
      <c r="C1" t="str">
        <v>TVR</v>
      </c>
      <c r="D1" t="str">
        <v>LOGIN POC</v>
      </c>
      <c r="E1" t="str">
        <v>CREDIT POC</v>
      </c>
      <c r="F1" t="str">
        <v>OPS POC</v>
      </c>
      <c r="G1" t="str">
        <v>emp name</v>
      </c>
      <c r="H1" t="str">
        <v>TL NAME</v>
      </c>
      <c r="I1" t="str">
        <v>MANAGER</v>
      </c>
      <c r="J1" t="str">
        <v>EMP TYPE</v>
      </c>
      <c r="K1" t="str">
        <v>CIBIL SCORE</v>
      </c>
      <c r="L1" t="str">
        <v>CUSTOMER NAME</v>
      </c>
      <c r="M1" t="str">
        <v>CREDIT ELIGIBILTY</v>
      </c>
      <c r="N1" t="str">
        <v>BRANCH</v>
      </c>
      <c r="O1" t="str">
        <v>CASE CREATED DATE</v>
      </c>
      <c r="P1" t="str">
        <v>LAST UPDATED DATE</v>
      </c>
      <c r="Q1" t="str">
        <v>LAN NO</v>
      </c>
      <c r="R1" t="str">
        <v>PHONE NUMBER</v>
      </c>
      <c r="S1" t="str">
        <v>LOCATION STATE</v>
      </c>
      <c r="T1" t="str">
        <v>CITY</v>
      </c>
      <c r="U1" t="str">
        <v>LOAN TYPE</v>
      </c>
      <c r="V1" t="str">
        <v>CODE</v>
      </c>
      <c r="W1" t="str">
        <v>LENDER</v>
      </c>
      <c r="X1" t="str">
        <v>NET LOAN AMOUNT</v>
      </c>
      <c r="Y1" t="str">
        <v>LOAN AMOUNT</v>
      </c>
      <c r="Z1" t="str">
        <v>LOAN CATEGORY</v>
      </c>
      <c r="AA1" t="str">
        <v>STATUS</v>
      </c>
      <c r="AB1" t="str">
        <v>APPROVAL DATE</v>
      </c>
      <c r="AC1" t="str">
        <v>DISBURSED DATE</v>
      </c>
      <c r="AD1" t="str">
        <v>Ops Remarks</v>
      </c>
      <c r="AE1" t="str">
        <v>Credit Remarks</v>
      </c>
      <c r="AF1" t="str">
        <v>BANKER NAME</v>
      </c>
      <c r="AG1" t="str">
        <v>BANKER PHONE NO.</v>
      </c>
      <c r="AH1" t="str">
        <v>BANKER MAIL ID</v>
      </c>
      <c r="AI1" t="str">
        <v>CASH BACK</v>
      </c>
    </row>
    <row r="2">
      <c r="A2">
        <v>6063</v>
      </c>
      <c r="B2" t="str">
        <v>YES</v>
      </c>
      <c r="C2" t="str">
        <v>YES</v>
      </c>
      <c r="D2" t="str">
        <v>RAJEEV</v>
      </c>
      <c r="E2" t="str">
        <v>PUNEET</v>
      </c>
      <c r="F2" t="str">
        <v>MEHBOOB</v>
      </c>
      <c r="G2" t="str">
        <v>GAURAV VAID</v>
      </c>
      <c r="H2" t="str">
        <v>RAJAT DWIVEDI</v>
      </c>
      <c r="I2" t="str">
        <v>RAJKUMARI</v>
      </c>
      <c r="J2" t="str">
        <v>SALARIED</v>
      </c>
      <c r="L2" t="str">
        <v>CA JULEE MOHANLAL OSWAL</v>
      </c>
      <c r="M2">
        <v>1500000</v>
      </c>
      <c r="N2" t="str">
        <v>NOIDA</v>
      </c>
      <c r="O2">
        <v>46176</v>
      </c>
      <c r="P2">
        <v>46182</v>
      </c>
      <c r="Q2">
        <v>83</v>
      </c>
      <c r="R2" t="str">
        <v>9975851165</v>
      </c>
      <c r="S2" t="str">
        <v>MAHARASHTRA</v>
      </c>
      <c r="T2" t="str">
        <v>RATNAGIRI</v>
      </c>
      <c r="U2" t="str">
        <v>OD</v>
      </c>
      <c r="V2" t="str">
        <v>CAT EYE</v>
      </c>
      <c r="W2" t="str">
        <v>POONAWALLA</v>
      </c>
      <c r="X2">
        <v>1000000</v>
      </c>
      <c r="Y2">
        <v>1000000</v>
      </c>
      <c r="Z2" t="str">
        <v>UNSECURED</v>
      </c>
      <c r="AA2" t="str">
        <v>DISBURSED</v>
      </c>
      <c r="AB2">
        <v>46212</v>
      </c>
      <c r="AC2">
        <v>46212</v>
      </c>
      <c r="AD2" t="str">
        <v>PENDING FOR LOGIN ||  ABB IS LOW IN BANKING ||  CASE WILL BE PROCESS IN DEGREE SARROGATE || ADDITIONAL BANKING REQ || LOW ABB AND CUSTOMER DONT HAVE ALTERNATE BANING</v>
      </c>
      <c r="AE2" t="str">
        <v>Mr. Julee Mohanlal Oswal is a  Chartered Accountant with 17 years of professional experience, running his own practice in Chiplun, Maharashtra. He is self-employed with an estimated monthly income of ₹2.0–2.5 lakh, primarily generated through consultancy and professional services. The applicant owns his residence, has a stable residential and business setup, and maintains a healthy credit profile with a CIBIL score of 746. He currently has three active loan facilities with ABFL, Bajaj, and HDFC, carrying a total EMI obligation of approximately ₹96,690 per month, with no reported bounce cases in the last six months. The proposed loan requirement is for clinic setup, and the overall profile reflects a financially stable and experienced professional with satisfactory repayment behavior.We can fund 15-20 lakhs</v>
      </c>
      <c r="AF2" t="str">
        <v>IMRAN</v>
      </c>
      <c r="AG2">
        <v>9810119510</v>
      </c>
      <c r="AH2" t="str">
        <v>shubham.singh4@poonawallafincorp.com</v>
      </c>
    </row>
    <row r="3">
      <c r="A3">
        <v>6124</v>
      </c>
      <c r="B3" t="str">
        <v>YES</v>
      </c>
      <c r="D3" t="str">
        <v>SAMAY</v>
      </c>
      <c r="E3" t="str">
        <v>AKSHAY</v>
      </c>
      <c r="F3" t="str">
        <v>SAMAY</v>
      </c>
      <c r="G3" t="str">
        <v>ANURAG SHARMA</v>
      </c>
      <c r="H3" t="str">
        <v xml:space="preserve">ANURAG SHARMA </v>
      </c>
      <c r="I3" t="str">
        <v>SHASHANK BHARDWAJ</v>
      </c>
      <c r="J3" t="str">
        <v>SALARIED</v>
      </c>
      <c r="L3" t="str">
        <v>DR MAITRIK KRUSHNAKANT VYAS</v>
      </c>
      <c r="N3" t="str">
        <v>BAREILLY</v>
      </c>
      <c r="O3">
        <v>46191</v>
      </c>
      <c r="P3">
        <v>46202</v>
      </c>
      <c r="Q3" t="str">
        <v>DL00000031515</v>
      </c>
      <c r="R3" t="str">
        <v>9574477700</v>
      </c>
      <c r="S3" t="str">
        <v>GUJARAT</v>
      </c>
      <c r="T3" t="str">
        <v>AMRELI</v>
      </c>
      <c r="U3" t="str">
        <v>OD</v>
      </c>
      <c r="V3" t="str">
        <v>F2 FINTECH</v>
      </c>
      <c r="W3" t="str">
        <v>ABCL</v>
      </c>
      <c r="X3">
        <v>1000000</v>
      </c>
      <c r="Y3">
        <v>1000000</v>
      </c>
      <c r="Z3" t="str">
        <v>UNSECURED</v>
      </c>
      <c r="AA3" t="str">
        <v>DISBURSED</v>
      </c>
      <c r="AB3">
        <v>46204</v>
      </c>
      <c r="AC3">
        <v>46213</v>
      </c>
      <c r="AD3" t="str">
        <v>LOGIN DONE  ||  OFFICE ADDRESS PRROF AND ADDITIONAL BANKING REQ || DEGREE NOT VERIFIED-NEED ID AND PASSWORD REQ, RCU &amp; SM VISIT PENDING || RCU REJECTED THIS CASE CX IS SALARIED ONLY UNABLE TO SEE CONSULTANCY OR INCOME ALSO IN 26AS HE IS WORKING AS A SALARIED--TPC ALSO WAS NEGATIVE || CUSTOMER HAS PROVIDE ANOTHER CONSULTANCY REQ-CUSTOMER HAS SEND CASE IS IN UNDER DISCUSSION WITH SALES MANAGER || DEGREE NOT VERIFIED || SAEMCASE DISBURSED FROM TATA</v>
      </c>
      <c r="AF3" t="str">
        <v>AJAYBHAI BHUPATBHAI MULSANIYA</v>
      </c>
      <c r="AG3">
        <v>8200492402</v>
      </c>
      <c r="AH3" t="str">
        <v>mulsania.bhupatbhai@adityabirlacapital.com</v>
      </c>
    </row>
    <row r="4" xml:space="preserve">
      <c r="A4">
        <v>6476</v>
      </c>
      <c r="B4" t="str">
        <v>YES</v>
      </c>
      <c r="C4" t="str">
        <v>HOLD</v>
      </c>
      <c r="D4" t="str">
        <v>RAJEEV</v>
      </c>
      <c r="E4" t="str">
        <v>PUNEET</v>
      </c>
      <c r="F4" t="str">
        <v>MEHBOOB</v>
      </c>
      <c r="G4" t="str">
        <v>RASHI GANGWAR</v>
      </c>
      <c r="H4" t="str">
        <v>RAJKUMARI</v>
      </c>
      <c r="I4" t="str">
        <v>RAJKUMARI</v>
      </c>
      <c r="J4" t="str">
        <v>SALARIED</v>
      </c>
      <c r="L4" t="str">
        <v xml:space="preserve">DR UDAY KUMAR </v>
      </c>
      <c r="M4">
        <v>3000000</v>
      </c>
      <c r="N4" t="str">
        <v>NOIDA</v>
      </c>
      <c r="O4">
        <v>46197</v>
      </c>
      <c r="P4">
        <v>46220</v>
      </c>
      <c r="Q4">
        <v>213</v>
      </c>
      <c r="R4" t="str">
        <v>9899557205</v>
      </c>
      <c r="S4" t="str">
        <v>HARYANA</v>
      </c>
      <c r="T4" t="str">
        <v>FARIDABAD</v>
      </c>
      <c r="U4" t="str">
        <v>OD</v>
      </c>
      <c r="V4" t="str">
        <v>CAT EYE</v>
      </c>
      <c r="W4" t="str">
        <v>POONAWALLA</v>
      </c>
      <c r="X4">
        <v>3000000</v>
      </c>
      <c r="Y4">
        <v>3000000</v>
      </c>
      <c r="Z4" t="str">
        <v>UNSECURED</v>
      </c>
      <c r="AA4" t="str">
        <v>DISBURSED</v>
      </c>
      <c r="AB4">
        <v>46219</v>
      </c>
      <c r="AC4">
        <v>46220</v>
      </c>
      <c r="AD4" t="str" xml:space="preserve">
        <v xml:space="preserve">PENDING FOR LOGIN ||  6 MONTH BANKING REQ || 1. Last 6 months banking ( 1st Dec To 31st May)
2. Latest download E adhar 3. Selfie photo 4. Degree cirtificates || DOCS PENDING || ADDRESS PROOF REQ || CURRENT ADDDRESS PROOF PENDING || CASE IS IN CREDIT REVIEW || CASE IS REJECTED DUE TO HIS BOTH FI GOT NEGATIVE-DOOR WAS LOCK -WAS NOT AVAILABLE ON HOSPITAL- FI NEGATIVE DUE TO CUSTOMER IS NOT SUPPORTING || CASE APPROVED FOR 30 L FI PENDING</v>
      </c>
      <c r="AE4" t="str">
        <v>DOCUMENTS PENDING</v>
      </c>
      <c r="AF4" t="str">
        <v>AMOL</v>
      </c>
      <c r="AG4">
        <v>9356045515</v>
      </c>
      <c r="AH4" t="str">
        <v>arjun.darade@poonawallafincorp.com</v>
      </c>
    </row>
    <row r="5">
      <c r="A5">
        <v>6301</v>
      </c>
      <c r="B5" t="str">
        <v>YES</v>
      </c>
      <c r="D5" t="str">
        <v>RAJEEV</v>
      </c>
      <c r="E5" t="str">
        <v>AKSHAY</v>
      </c>
      <c r="F5" t="str">
        <v>SAMAY</v>
      </c>
      <c r="G5" t="str">
        <v>NEHA SINGH</v>
      </c>
      <c r="H5" t="str">
        <v>MANISHA SAXENA</v>
      </c>
      <c r="I5" t="str">
        <v>SHASHANK BHARDWAJ</v>
      </c>
      <c r="J5" t="str">
        <v>SALARIED</v>
      </c>
      <c r="L5" t="str">
        <v>DR MOHD AFZAL</v>
      </c>
      <c r="M5">
        <v>3000000</v>
      </c>
      <c r="N5" t="str">
        <v>BAREILLY</v>
      </c>
      <c r="O5">
        <v>46199</v>
      </c>
      <c r="P5">
        <v>46232</v>
      </c>
      <c r="Q5" t="str">
        <v>SME000020511633</v>
      </c>
      <c r="R5" t="str">
        <v>8764006292</v>
      </c>
      <c r="S5" t="str">
        <v>RAJASTHAN</v>
      </c>
      <c r="T5" t="str">
        <v>JAIPUR</v>
      </c>
      <c r="U5" t="str">
        <v>OD</v>
      </c>
      <c r="V5" t="str">
        <v>F2 FINTECH</v>
      </c>
      <c r="W5" t="str">
        <v>BAJAJ</v>
      </c>
      <c r="X5">
        <v>2990000</v>
      </c>
      <c r="Y5">
        <v>2990000</v>
      </c>
      <c r="Z5" t="str">
        <v>UNSECURED</v>
      </c>
      <c r="AA5" t="str">
        <v>DISBURSED</v>
      </c>
      <c r="AB5">
        <v>46209</v>
      </c>
      <c r="AC5">
        <v>46232</v>
      </c>
      <c r="AD5" t="str">
        <v>LOGIN DONE CIBIL DONE CASE MOVED TO CREDIT, PD DONE, MBBS BASE ELIGIBILITY 22L MD BASE ELIGBILITY 44 L BOTH DEGREE NOT VERIFIED ON NMC, CUSTOMER NOT HAVE ANY PROFESSIONAL FEES GETTIING STIPHEND 66K 44K OBLIGATION CASE PROCEED ON WITH-OUT BANKING FOR 29 L CUSTOMER HOLD DMC REGSITRATION WHICH HAS BEEN VERIFIED ON NMC CASE APPROVED, CUSTOMER HAVE CHARGES ISSUE FRIST READ AGREEMENT THEN PROCESS FOR DISBURSAL || DOCTOR IS NOT CONFIRMING THE TIME FOR AGREEMENT || DR NOT RESPONDING</v>
      </c>
      <c r="AE5" t="str">
        <v>Dr. Mohd Afzal is a 30-year-old doctor with 5 years of professional experience, currently working at the National Institute of Medical Science and Research, Jaipur as a salaried medical professional. The applicant has 2 active credit facilities—an Axis Bank Personal Loan and an Axis Bank Credit Card—with a total outstanding of approximately ₹8.64 lakh and an existing monthly EMI of ₹44,636. The repayment history is satisfactory with no EMI bounces and no credit enquiries in the last three months, indicating stable credit behaviour. The customer is seeking the maximum professional loan for clinic setup. We can fund 30-35 LAKHS</v>
      </c>
      <c r="AF5" t="str">
        <v>VISHAL JANGID</v>
      </c>
      <c r="AG5">
        <v>7405912577</v>
      </c>
      <c r="AH5" t="str">
        <v>vishal.jangid@bajajfinserv.in</v>
      </c>
    </row>
    <row r="6">
      <c r="A6">
        <v>6244</v>
      </c>
      <c r="B6" t="str">
        <v>YES</v>
      </c>
      <c r="C6" t="str">
        <v>YES</v>
      </c>
      <c r="D6" t="str">
        <v>RAJEEV</v>
      </c>
      <c r="E6" t="str">
        <v>PUNEET</v>
      </c>
      <c r="F6" t="str">
        <v>SAMAY</v>
      </c>
      <c r="G6" t="str">
        <v>KAPIL BASOYA</v>
      </c>
      <c r="H6" t="str">
        <v>AMANPREET SINGH</v>
      </c>
      <c r="I6" t="str">
        <v>AMANPREET SINGH</v>
      </c>
      <c r="J6" t="str">
        <v>SOURCER</v>
      </c>
      <c r="L6" t="str">
        <v>DR PANKAJ KUMARI</v>
      </c>
      <c r="N6" t="str">
        <v>NOIDA</v>
      </c>
      <c r="O6">
        <v>46201</v>
      </c>
      <c r="P6">
        <v>46205</v>
      </c>
      <c r="Q6">
        <v>170747735</v>
      </c>
      <c r="R6" t="str">
        <v>8558958399</v>
      </c>
      <c r="S6" t="str">
        <v>PUNJAB</v>
      </c>
      <c r="T6" t="str">
        <v>AMRITSAR</v>
      </c>
      <c r="U6" t="str">
        <v>OD</v>
      </c>
      <c r="V6" t="str">
        <v>F2 FINTECH</v>
      </c>
      <c r="W6" t="str">
        <v>CHOLA</v>
      </c>
      <c r="X6">
        <v>2000000</v>
      </c>
      <c r="Y6">
        <v>2000000</v>
      </c>
      <c r="Z6" t="str">
        <v>UNSECURED</v>
      </c>
      <c r="AA6" t="str">
        <v>DISBURSED</v>
      </c>
      <c r="AB6">
        <v>46204</v>
      </c>
      <c r="AC6">
        <v>46205</v>
      </c>
      <c r="AD6" t="str">
        <v>LOGIN DONE || CASE IS IN UNDER CREDIT REVIEW-CASE TO BE APPROVED-CUSTOMER HAS GIVEN TIME FOR PD TOMORROW--CASE APPROVED FOR 20 LACS CASE TO BE DISBURSED TOMMORROW-RCU PENDING</v>
      </c>
      <c r="AE6" t="str">
        <v>Dr. Pankaj Kumari, a 41-year-old MBBS &amp; MS qualified doctor with 15 years of professional experience, is employed as a Government Salaried Consultant. The applicant earns a total monthly income of approximately ₹2.80 lakh, comprising a salary of ₹80,314 and ₹2 lakh from consultancy. The customer owns a residential property and has maintained the current residence for a stable period. The credit profile reflects 7 active loan accounts with total existing EMIs of ₹1.32 lakh per month and an overall outstanding exposure of approximately ₹1.77 crore. The banking profile shows an average bank balance (ABB) of ₹35,035 over the last six months with no EMI bounces or return charges, indicating satisfactory repayment behaviour. The customer requires funding for clinic setup, with an assessed professional loan eligibility of ₹30–35 lakh.</v>
      </c>
      <c r="AF6" t="str">
        <v>RISHI RK</v>
      </c>
      <c r="AG6">
        <v>6280111181</v>
      </c>
      <c r="AH6" t="str">
        <v>rishirk@chola1.murugappa.com</v>
      </c>
    </row>
    <row r="7">
      <c r="A7">
        <v>6363</v>
      </c>
      <c r="B7" t="str">
        <v>YES</v>
      </c>
      <c r="C7" t="str">
        <v>YES</v>
      </c>
      <c r="D7" t="str">
        <v>SAMAY</v>
      </c>
      <c r="E7" t="str">
        <v>PUNEET</v>
      </c>
      <c r="F7" t="str">
        <v>SAMAY</v>
      </c>
      <c r="G7" t="str">
        <v>RAVI KUMAR</v>
      </c>
      <c r="H7" t="str">
        <v>AMANPREET SINGH</v>
      </c>
      <c r="I7" t="str">
        <v>AMANPREET SINGH</v>
      </c>
      <c r="J7" t="str">
        <v>SALARIED</v>
      </c>
      <c r="L7" t="str">
        <v>DR EKANSH GUPTA</v>
      </c>
      <c r="M7">
        <v>600000</v>
      </c>
      <c r="N7" t="str">
        <v>NOIDA</v>
      </c>
      <c r="O7">
        <v>46202</v>
      </c>
      <c r="P7">
        <v>46205</v>
      </c>
      <c r="Q7">
        <v>251</v>
      </c>
      <c r="R7" t="str">
        <v>9802616626</v>
      </c>
      <c r="S7" t="str">
        <v>DELHI</v>
      </c>
      <c r="T7" t="str">
        <v>DELHI</v>
      </c>
      <c r="U7" t="str">
        <v>OD</v>
      </c>
      <c r="V7" t="str">
        <v>F2 FINTECH</v>
      </c>
      <c r="W7" t="str">
        <v>POONAWALLA</v>
      </c>
      <c r="Z7" t="str">
        <v>UNSECURED</v>
      </c>
      <c r="AA7" t="str">
        <v>REJECTED</v>
      </c>
      <c r="AD7" t="str">
        <v>PENDING FOR LOGIN || CONSENT SEND TO DR IS PENDING FROM DR END || ELIGIBILITY 6 LACS NEED ADDITOONAL BANKING REQ-DR HAS TAKEN RECENTLY LOAN</v>
      </c>
      <c r="AE7" t="str">
        <v>Dr. Ekansh Gupta is a MBBS-qualified doctor with 6 years of professional experience, currently associated with Ekansh Nursing Home, Delhi. He is a salaried medical professional earning a monthly income of ₹3 lakhs , 1 Lakhs from salary , 2 Lakhs from Consultancy  . The applicant has a strong CIBIL score of 763 and a clean repayment history with no EMI bounces in the last six months. However, the credit profile reflects 12 active credit facilities, including business loans, overdrafts, an auto loan, personal loans, and multiple credit cards, with total outstanding liabilities of approximately ₹64.42 lakh and existing monthly EMI obligations of ₹72,239. The banking profile shows an average bank balance (ABB) of ₹27,018 over the last six months. The customer is seeking the maximum professional loan for clinic setup. We can fund 30-35 Lakhs</v>
      </c>
      <c r="AF7" t="str">
        <v>SHUBHAM</v>
      </c>
      <c r="AG7">
        <v>9810119510</v>
      </c>
      <c r="AH7" t="str">
        <v>shubham.singh4@poonawallafincorp.com</v>
      </c>
    </row>
    <row r="8">
      <c r="A8" t="str">
        <v>NA</v>
      </c>
      <c r="B8" t="str">
        <v>YES</v>
      </c>
      <c r="C8" t="str">
        <v>YES</v>
      </c>
      <c r="D8" t="str">
        <v>SAMAY</v>
      </c>
      <c r="E8" t="str">
        <v>PUNEET</v>
      </c>
      <c r="F8" t="str">
        <v>SAMAY</v>
      </c>
      <c r="G8" t="str">
        <v>RAVI KUMAR</v>
      </c>
      <c r="H8" t="str">
        <v>AMANPREET SINGH</v>
      </c>
      <c r="I8" t="str">
        <v>AMANPREET SINGH</v>
      </c>
      <c r="J8" t="str">
        <v>SALARIED</v>
      </c>
      <c r="L8" t="str">
        <v>DR EKANSH GUPTA</v>
      </c>
      <c r="M8">
        <v>3000000</v>
      </c>
      <c r="N8" t="str">
        <v>NOIDA</v>
      </c>
      <c r="O8">
        <v>46202</v>
      </c>
      <c r="P8">
        <v>46210</v>
      </c>
      <c r="Q8">
        <v>252</v>
      </c>
      <c r="R8" t="str">
        <v>9802616626</v>
      </c>
      <c r="S8" t="str">
        <v>DELHI</v>
      </c>
      <c r="T8" t="str">
        <v>DELHI</v>
      </c>
      <c r="U8" t="str">
        <v>OD</v>
      </c>
      <c r="V8" t="str">
        <v>F2 FINTECH</v>
      </c>
      <c r="W8" t="str">
        <v>SMFG</v>
      </c>
      <c r="Z8" t="str">
        <v>UNSECURED</v>
      </c>
      <c r="AA8" t="str">
        <v>REJECTED</v>
      </c>
      <c r="AD8" t="str">
        <v>CASE LOGIN DONE || PD TO BE DONE TODAY || LOW ABB AND NO ACTIVITY SEEN</v>
      </c>
      <c r="AE8" t="str">
        <v>Dr. Ekansh Gupta is a MBBS-qualified doctor with 6 years of professional experience, currently associated with Ekansh Nursing Home, Delhi. He is a salaried medical professional earning a monthly income of ₹3 lakhs , 1 Lakhs from salary , 2 Lakhs from Consultancy  . The applicant has a strong CIBIL score of 763 and a clean repayment history with no EMI bounces in the last six months. However, the credit profile reflects 12 active credit facilities, including business loans, overdrafts, an auto loan, personal loans, and multiple credit cards, with total outstanding liabilities of approximately ₹64.42 lakh and existing monthly EMI obligations of ₹72,239. The banking profile shows an average bank balance (ABB) of ₹27,018 over the last six months. The customer is seeking the maximum professional loan for clinic setup. We can fund 30-35 Lakhs</v>
      </c>
      <c r="AF8" t="str">
        <v>imtiyaj</v>
      </c>
      <c r="AG8" t="str">
        <v>97521 66807</v>
      </c>
      <c r="AH8" t="str">
        <v>imtiyaj.ahmad@smfgindia.com</v>
      </c>
    </row>
    <row r="9">
      <c r="A9">
        <v>6318</v>
      </c>
      <c r="B9" t="str">
        <v>YES</v>
      </c>
      <c r="D9" t="str">
        <v>RAJEEV</v>
      </c>
      <c r="E9" t="str">
        <v>AKSHAY</v>
      </c>
      <c r="F9" t="str">
        <v>SAMAY</v>
      </c>
      <c r="G9" t="str">
        <v>HIMANSH KAKKAR</v>
      </c>
      <c r="H9" t="str">
        <v>ANIL KUMAR</v>
      </c>
      <c r="I9" t="str">
        <v>SHASHANK BHARDWAJ</v>
      </c>
      <c r="J9" t="str">
        <v>SALARIED</v>
      </c>
      <c r="L9" t="str">
        <v>DR PRIYA RANJAN  SINGH</v>
      </c>
      <c r="N9" t="str">
        <v>BAREILLY</v>
      </c>
      <c r="O9">
        <v>46202</v>
      </c>
      <c r="P9">
        <v>46211</v>
      </c>
      <c r="Q9">
        <v>46211</v>
      </c>
      <c r="R9" t="str">
        <v>8109312822</v>
      </c>
      <c r="S9" t="str">
        <v>MADHYA PRADESH</v>
      </c>
      <c r="T9" t="str">
        <v>KHANDWA</v>
      </c>
      <c r="U9" t="str">
        <v>OD</v>
      </c>
      <c r="V9" t="str">
        <v>F2 FINTECH</v>
      </c>
      <c r="W9" t="str">
        <v>BAJAJ</v>
      </c>
      <c r="X9">
        <v>1400000</v>
      </c>
      <c r="Y9">
        <v>2900000</v>
      </c>
      <c r="Z9" t="str">
        <v>UNSECURED</v>
      </c>
      <c r="AA9" t="str">
        <v>DISBURSED</v>
      </c>
      <c r="AB9">
        <v>46205</v>
      </c>
      <c r="AC9">
        <v>46211</v>
      </c>
      <c r="AD9" t="str">
        <v>LOGIN DONE, CIBIL CONSENT LINK SENT TO CUSTOMER, CUSTOMER NOT DOING LINK, CUSTOMER HAVE ISSUE, CASE MOVED TO CREDIT, CASE APPROVED, CUSTOMER HAVE AMOUNT &amp; RATE ISSUE ANIL TALK WITH CUSTOMER AND CONFRIM US, CUSTOMER NOT AGREE FOR FEES, 30K CASHBACK  TO BE DISBURSED TODAY</v>
      </c>
      <c r="AF9" t="str">
        <v>NEHA JHAWAR</v>
      </c>
      <c r="AG9">
        <v>7879749837</v>
      </c>
      <c r="AH9" t="str">
        <v>neha.jhawar@bizsupporta.com</v>
      </c>
      <c r="AI9">
        <v>30000</v>
      </c>
    </row>
    <row r="10">
      <c r="A10">
        <v>6259</v>
      </c>
      <c r="B10" t="str">
        <v>YES</v>
      </c>
      <c r="C10" t="str">
        <v>YES</v>
      </c>
      <c r="D10" t="str">
        <v>RAJEEV</v>
      </c>
      <c r="E10" t="str">
        <v>AKSHAY</v>
      </c>
      <c r="F10" t="str">
        <v>SAMAY</v>
      </c>
      <c r="G10" t="str">
        <v>PRIYANSHU</v>
      </c>
      <c r="H10" t="str">
        <v>HARSH SHARMA</v>
      </c>
      <c r="I10" t="str">
        <v>HARSH SHARMA</v>
      </c>
      <c r="J10" t="str">
        <v>SALARIED</v>
      </c>
      <c r="L10" t="str">
        <v>DR NIDHI GUPTA</v>
      </c>
      <c r="M10">
        <v>500000</v>
      </c>
      <c r="N10" t="str">
        <v>NOIDA</v>
      </c>
      <c r="O10">
        <v>46203</v>
      </c>
      <c r="P10">
        <v>46207</v>
      </c>
      <c r="Q10" t="str">
        <v>MAX260629082639</v>
      </c>
      <c r="R10" t="str">
        <v>9899402398</v>
      </c>
      <c r="S10" t="str">
        <v>UTTAR PRADESH</v>
      </c>
      <c r="T10" t="str">
        <v>GAUTAM BUDDHA NAGAR</v>
      </c>
      <c r="U10" t="str">
        <v>OD</v>
      </c>
      <c r="V10" t="str">
        <v>F2 FINTECH</v>
      </c>
      <c r="W10" t="str">
        <v>MAXEMO CAPITAL</v>
      </c>
      <c r="Z10" t="str">
        <v>UNSECURED</v>
      </c>
      <c r="AA10" t="str">
        <v>REJECTED</v>
      </c>
      <c r="AD10" t="str">
        <v>CASE LOGIN DONE || PD DONE -ELIGIBILITY 10 L CASE TO BE APPROVED TODAY || FOIR NOT MEET</v>
      </c>
      <c r="AF10" t="str">
        <v>gaurav</v>
      </c>
      <c r="AH10" t="str">
        <v>gaurav.sondhi@maxemocapital.com</v>
      </c>
    </row>
    <row r="11">
      <c r="A11">
        <v>6243</v>
      </c>
      <c r="B11" t="str">
        <v>YES</v>
      </c>
      <c r="C11" t="str">
        <v>YES</v>
      </c>
      <c r="D11" t="str">
        <v>SAMAY</v>
      </c>
      <c r="E11" t="str">
        <v>PUNEET</v>
      </c>
      <c r="F11" t="str">
        <v>MEHBOOB</v>
      </c>
      <c r="G11" t="str">
        <v>KFS</v>
      </c>
      <c r="H11" t="str">
        <v>F2 FINTECH</v>
      </c>
      <c r="I11" t="str">
        <v>F2 FINTECH</v>
      </c>
      <c r="J11" t="str">
        <v>SOURCER</v>
      </c>
      <c r="L11" t="str">
        <v>DR SHIANA</v>
      </c>
      <c r="M11">
        <v>1000000</v>
      </c>
      <c r="N11" t="str">
        <v>F2 FINTECH</v>
      </c>
      <c r="O11">
        <v>46203</v>
      </c>
      <c r="P11">
        <v>46227</v>
      </c>
      <c r="Q11" t="str">
        <v>DL00000032568</v>
      </c>
      <c r="R11" t="str">
        <v>8708997720</v>
      </c>
      <c r="S11" t="str">
        <v xml:space="preserve">PUNJAB </v>
      </c>
      <c r="T11" t="str">
        <v>MOHALI</v>
      </c>
      <c r="U11" t="str">
        <v>OD</v>
      </c>
      <c r="V11" t="str">
        <v>F2 FINTECH</v>
      </c>
      <c r="W11" t="str">
        <v>ABCL</v>
      </c>
      <c r="X11">
        <v>800000</v>
      </c>
      <c r="Y11">
        <v>800000</v>
      </c>
      <c r="Z11" t="str">
        <v>UNSECURED</v>
      </c>
      <c r="AA11" t="str">
        <v>DISBURSED</v>
      </c>
      <c r="AB11">
        <v>46209</v>
      </c>
      <c r="AC11">
        <v>46227</v>
      </c>
      <c r="AD11" t="str">
        <v>LOGIN DONE || MOTHERS BANKING REQUIRED FOR TRACKING AUTO LOAN EMI || PENDENCY CLEARED || CASE MOVED TO CREDIT || ON PAN CARD MINOR IS SHOWING NEED ACKNOWLEDGE OF PAN CARD || PHY PAN CARD REQ CX APPLIED || ORG PAN CARD REQ || UDYAM PENDING -VKYC APPROVAL PENDING  || PENDENCY CLEARED || E-AGGREMENT AND E-NACH DONE || TO BE DISBURSED TODAY</v>
      </c>
      <c r="AF11" t="str">
        <v>ABHAY SINGH GULERIA</v>
      </c>
      <c r="AG11">
        <v>8219245930</v>
      </c>
      <c r="AH11" t="str">
        <v>abhay.guleria@adityabirlacapital.com</v>
      </c>
    </row>
    <row r="12">
      <c r="A12">
        <v>6302</v>
      </c>
      <c r="B12" t="str">
        <v>YES</v>
      </c>
      <c r="D12" t="str">
        <v>SAMAY</v>
      </c>
      <c r="E12" t="str">
        <v>AKSHAY</v>
      </c>
      <c r="F12" t="str">
        <v>MEHBOOB</v>
      </c>
      <c r="G12" t="str">
        <v>VINEET TIWARI</v>
      </c>
      <c r="H12" t="str">
        <v>VINEET TIWARI</v>
      </c>
      <c r="I12" t="str">
        <v>VINEET TIWARI</v>
      </c>
      <c r="J12" t="str">
        <v>SALARIED</v>
      </c>
      <c r="L12" t="str">
        <v>DR. HARPRIYA BAGGA</v>
      </c>
      <c r="N12" t="str">
        <v>NOIDA</v>
      </c>
      <c r="O12">
        <v>46203</v>
      </c>
      <c r="P12">
        <v>46211</v>
      </c>
      <c r="Q12" t="str">
        <v>DL00000032563</v>
      </c>
      <c r="R12" t="str">
        <v>9877738532</v>
      </c>
      <c r="S12" t="str">
        <v>DELHI</v>
      </c>
      <c r="T12" t="str">
        <v>DELHI</v>
      </c>
      <c r="U12" t="str">
        <v>OD</v>
      </c>
      <c r="V12" t="str">
        <v>F2 FINTECH</v>
      </c>
      <c r="W12" t="str">
        <v>ABCL</v>
      </c>
      <c r="X12">
        <v>1030000</v>
      </c>
      <c r="Y12">
        <v>1030000</v>
      </c>
      <c r="Z12" t="str">
        <v>UNSECURED</v>
      </c>
      <c r="AA12" t="str">
        <v>DISBURSED</v>
      </c>
      <c r="AB12">
        <v>46209</v>
      </c>
      <c r="AC12">
        <v>46216</v>
      </c>
      <c r="AD12" t="str">
        <v>LOGIN DONE CIBIL ONLY 16 L LOAN RUNNING HR SEGMENT CASE MOVED TO CREDIT PD DONE, CASE RECO, TO BE APPROVED TODAY || SM VISIT WAS PENDING-ITS DONE NOW AND UDYAM ALSO SUBMITTED</v>
      </c>
      <c r="AF12" t="str">
        <v>PURSHOTTAM</v>
      </c>
      <c r="AG12">
        <v>9004509752</v>
      </c>
      <c r="AH12" t="str">
        <v>purushottam.kumar2@adityabirlacapital.com</v>
      </c>
    </row>
    <row r="13">
      <c r="A13">
        <v>6256</v>
      </c>
      <c r="B13" t="str">
        <v>YES</v>
      </c>
      <c r="C13" t="str">
        <v>YES</v>
      </c>
      <c r="D13" t="str">
        <v>RAJEEV</v>
      </c>
      <c r="E13" t="str">
        <v>AKSHAY</v>
      </c>
      <c r="F13" t="str">
        <v>MEHBOOB</v>
      </c>
      <c r="G13" t="str">
        <v>SHANAM ALI</v>
      </c>
      <c r="H13" t="str">
        <v>HARSH SHARMA</v>
      </c>
      <c r="I13" t="str">
        <v>HARSH SHARMA</v>
      </c>
      <c r="J13" t="str">
        <v>SALARIED</v>
      </c>
      <c r="L13" t="str">
        <v>DR SANDEEP KALRA</v>
      </c>
      <c r="N13" t="str">
        <v>NOIDA</v>
      </c>
      <c r="O13">
        <v>46204</v>
      </c>
      <c r="P13">
        <v>46206</v>
      </c>
      <c r="Q13">
        <v>3</v>
      </c>
      <c r="R13" t="str">
        <v>8168013021</v>
      </c>
      <c r="S13" t="str">
        <v>HARYANA</v>
      </c>
      <c r="T13" t="str">
        <v>HISAR</v>
      </c>
      <c r="U13" t="str">
        <v>OD</v>
      </c>
      <c r="V13" t="str">
        <v>CAT EYE</v>
      </c>
      <c r="W13" t="str">
        <v>MAXEMO CAPITAL</v>
      </c>
      <c r="Z13" t="str">
        <v>UNSECURED</v>
      </c>
      <c r="AA13" t="str">
        <v>REJECTED</v>
      </c>
      <c r="AD13" t="str">
        <v>PENDING FOR LOGIN ||CASE LOGIN DONE || TVR TO BE DONE TODAY ||  OVER DUE IS SHOWING CX DID NOT PAY JUNE MONTH EMI ALSO</v>
      </c>
      <c r="AF13" t="str">
        <v>GAURAV</v>
      </c>
      <c r="AG13" t="str">
        <v>95603 99101</v>
      </c>
      <c r="AH13" t="str">
        <v>gaurav.sondhi@maxemocapital.com</v>
      </c>
    </row>
    <row r="14">
      <c r="A14">
        <v>6247</v>
      </c>
      <c r="B14" t="str">
        <v>YES</v>
      </c>
      <c r="C14" t="str">
        <v>YES</v>
      </c>
      <c r="D14" t="str">
        <v>SAMAY</v>
      </c>
      <c r="E14" t="str">
        <v>PUNEET</v>
      </c>
      <c r="F14" t="str">
        <v>SAMAY</v>
      </c>
      <c r="G14" t="str">
        <v>PRIYANSHU</v>
      </c>
      <c r="H14" t="str">
        <v>AMANPREET SINGH</v>
      </c>
      <c r="I14" t="str">
        <v>AMANPREET SINGH</v>
      </c>
      <c r="J14" t="str">
        <v>SALARIED</v>
      </c>
      <c r="L14" t="str">
        <v>DR GAUTAM</v>
      </c>
      <c r="M14">
        <v>4000000</v>
      </c>
      <c r="N14" t="str">
        <v>NOIDA</v>
      </c>
      <c r="O14">
        <v>46204</v>
      </c>
      <c r="P14">
        <v>46223</v>
      </c>
      <c r="Q14" t="str">
        <v>DL00000032626</v>
      </c>
      <c r="R14" t="str">
        <v>8708247278</v>
      </c>
      <c r="S14" t="str">
        <v>HARYANA</v>
      </c>
      <c r="T14" t="str">
        <v>ROHTAK</v>
      </c>
      <c r="U14" t="str">
        <v>OD</v>
      </c>
      <c r="V14" t="str">
        <v>F2 FINTECH</v>
      </c>
      <c r="W14" t="str">
        <v>ABCL</v>
      </c>
      <c r="X14">
        <v>2500000</v>
      </c>
      <c r="Y14">
        <v>2500000</v>
      </c>
      <c r="Z14" t="str">
        <v>UNSECURED</v>
      </c>
      <c r="AA14" t="str">
        <v>DROP</v>
      </c>
      <c r="AB14">
        <v>46205</v>
      </c>
      <c r="AD14" t="str">
        <v>LOGIN DONE  || CASE MOVED TO CREDIT || PD TO BE DONE TODAY || PD DONE, CASE APPROVED 40 L FI REPORT INITIATED || RCU PENDING || CONFIRMATION IS PENDING FROM DR END CASE WILL BE DISBURSED TODAY || DOCTOR IS NOT RECEIVING THE CALL || BANKER WILL VISIT TODAY AT 5 PM  || DR NOT RESPONDING</v>
      </c>
      <c r="AE14" t="str">
        <v>Dr. Gautam is a salaried doctor (MBBS, MS, MCh pursuing) with 5 years of experience, currently working at PGIMS Rohtak. He earns a monthly salary of ₹1.24 lakh and resides in an allotted accommodation in Rohtak. He has an existing overdraft with Bajaj Finance and a personal loan with ICICI Bank, with a total EMI obligation of ₹61,939 per month, resulting in a FOIR of 70%. His average bank balance (ABB) over the last six months is ₹26,932. There have been no cheque bounces or EMI payment issues in the last six months, reflecting satisfactory repayment behaviour. The customer is seeking the maximum eligible professional loan for a clinic setup. Overall, the profile is stable with regular salaried income, clean banking conduct, and existing repayment discipline. We can fund 40-45 lakhs || DOCSTOR IS NOT RESPONDING</v>
      </c>
      <c r="AF14" t="str">
        <v>AJAY TOMAR</v>
      </c>
      <c r="AG14">
        <v>9255106724</v>
      </c>
      <c r="AH14" t="str">
        <v>ajay.tomar1@adityabirlacapital.com</v>
      </c>
    </row>
    <row r="15">
      <c r="A15" t="str">
        <v>NA</v>
      </c>
      <c r="B15" t="str">
        <v>YES</v>
      </c>
      <c r="C15" t="str">
        <v>YES</v>
      </c>
      <c r="D15" t="str">
        <v>SAMAY</v>
      </c>
      <c r="E15" t="str">
        <v>AKSHAY</v>
      </c>
      <c r="F15" t="str">
        <v>MEHBOOB</v>
      </c>
      <c r="G15" t="str">
        <v xml:space="preserve">VAISHNAVI RAJPUT </v>
      </c>
      <c r="H15" t="str">
        <v>ANIL KUMAR</v>
      </c>
      <c r="I15" t="str">
        <v>SHASHANK BHARDWAJ</v>
      </c>
      <c r="J15" t="str">
        <v>SALARIED</v>
      </c>
      <c r="L15" t="str">
        <v>DR GOVIND PRAKASH KAUSHIK</v>
      </c>
      <c r="M15" t="str">
        <v>NIL</v>
      </c>
      <c r="N15" t="str">
        <v>BAREILLY</v>
      </c>
      <c r="O15">
        <v>46204</v>
      </c>
      <c r="P15">
        <v>46205</v>
      </c>
      <c r="Q15" t="str">
        <v>SME000020562386</v>
      </c>
      <c r="R15" t="str">
        <v>8103149127</v>
      </c>
      <c r="S15" t="str">
        <v>CHHATTISGARH</v>
      </c>
      <c r="T15" t="str">
        <v>RAIGARH</v>
      </c>
      <c r="U15" t="str">
        <v>OD</v>
      </c>
      <c r="V15" t="str">
        <v>F2 FINTECH</v>
      </c>
      <c r="W15" t="str">
        <v>BAJAJ</v>
      </c>
      <c r="Z15" t="str">
        <v>UNSECURED</v>
      </c>
      <c r="AA15" t="str">
        <v>REJECTED</v>
      </c>
      <c r="AD15" t="str">
        <v>LOGIN DONE   || CONSENT SENT - CONSENT DONE-SHOWING 59 DPD SHOWING AND RECENT BOUNCING</v>
      </c>
      <c r="AF15" t="str">
        <v>ADARSH GUPTA</v>
      </c>
      <c r="AG15">
        <v>8109109540</v>
      </c>
      <c r="AH15" t="str">
        <v>adarsh.gupta1@bajajfinserv.in</v>
      </c>
    </row>
    <row r="16" xml:space="preserve">
      <c r="A16">
        <v>6250</v>
      </c>
      <c r="B16" t="str">
        <v>YES</v>
      </c>
      <c r="C16" t="str">
        <v>YES</v>
      </c>
      <c r="D16" t="str">
        <v>SAMAY</v>
      </c>
      <c r="E16" t="str">
        <v>AKSHAY</v>
      </c>
      <c r="F16" t="str">
        <v>SAMAY</v>
      </c>
      <c r="G16" t="str">
        <v>SIMRAN SOLANKI</v>
      </c>
      <c r="H16" t="str">
        <v>AMANPREET SINGH</v>
      </c>
      <c r="I16" t="str">
        <v>AMANPREET SINGH</v>
      </c>
      <c r="J16" t="str">
        <v>SALARIED</v>
      </c>
      <c r="L16" t="str">
        <v>DR. DHARMENDRA KUMAR</v>
      </c>
      <c r="M16" t="str">
        <v>NIL</v>
      </c>
      <c r="N16" t="str">
        <v>NOIDA</v>
      </c>
      <c r="O16">
        <v>46204</v>
      </c>
      <c r="P16">
        <v>46230</v>
      </c>
      <c r="Q16">
        <v>6</v>
      </c>
      <c r="R16" t="str">
        <v>8840274635</v>
      </c>
      <c r="S16" t="str">
        <v>UTTAR PRADESH</v>
      </c>
      <c r="T16" t="str">
        <v>CHANDAULI</v>
      </c>
      <c r="U16" t="str">
        <v>OD</v>
      </c>
      <c r="V16" t="str">
        <v>F2 FINTECH</v>
      </c>
      <c r="W16" t="str">
        <v>L&amp;T</v>
      </c>
      <c r="X16">
        <v>3000000</v>
      </c>
      <c r="Y16">
        <v>3000000</v>
      </c>
      <c r="Z16" t="str">
        <v>UNSECURED</v>
      </c>
      <c r="AA16" t="str">
        <v>REJECTED</v>
      </c>
      <c r="AD16" t="str">
        <v>PENDING FOR LOGIN || CASE GOT SOFT REJECTED ITS UNDER DISCUSSION-CASE TO BE RE-LOGIN AGAIN TODAY || PD PENDING DR HAS GONE OUT SIDE WILL COME BACK TOMORROW PD WILL BE PROCESS TOMORROW || VIDEO PD DONE CASE TO BE APPROVED TODAY || CASE RECO FOR 30 L BUT APPROVAL IS PENDING -BANKER ASK BANKING TO APPROVED-THERE IS REGULAR BOUNCING IN BAJAJ LOAN UNDER DISCUSSION WITH CREDIT IS NOT OKE || BANKER IS PROCESSING THIS CASE  || CASE IS UNDER DICUSSION WITH CREDIT CASE TO BE APPROVE TODAY || CASE IS UNDER DISCUSSION WITH CREDIT || CASE IS REJECTED DUE TO BOUNCING SHOWN IN BANKING</v>
      </c>
      <c r="AE16" t="str" xml:space="preserve">
        <v xml:space="preserve">Applicant is a salaried medical professional holding MBBS and MD qualifications. The applicant has declared a monthly income of ₹2.50 lakh, received through banking channels. Registration years are 2000 (MBBS) and 2023 (MD). Professional experience details are not available for assessment. CIBIL could not be fetched, and the applicant has informed during discussion that there may have been repayment bounces in the past due to personal reasons, which requires detailed bureau verification.
Existing obligations comprise 3 active loan accounts with Tata Capital, Bajaj Finance, and ABFL, carrying a cumulative EMI obligation of ₹1,32,000 per month.</v>
      </c>
      <c r="AF16" t="str">
        <v>DHIRENDRA</v>
      </c>
      <c r="AG16" t="str">
        <v>88517 76529</v>
      </c>
      <c r="AH16" t="str">
        <v>S.dhirendra@ltfs.com</v>
      </c>
    </row>
    <row r="17" xml:space="preserve">
      <c r="A17">
        <v>6248</v>
      </c>
      <c r="B17" t="str">
        <v>YES</v>
      </c>
      <c r="C17" t="str">
        <v>YES</v>
      </c>
      <c r="D17" t="str">
        <v>RAJEEV</v>
      </c>
      <c r="E17" t="str">
        <v>AKSHAY</v>
      </c>
      <c r="F17" t="str">
        <v>MEHBOOB</v>
      </c>
      <c r="G17" t="str">
        <v>ANIL KUMAR</v>
      </c>
      <c r="H17" t="str">
        <v>SHASHANK BHARDWAJ</v>
      </c>
      <c r="I17" t="str">
        <v>SHASHANK BHARDWAJ</v>
      </c>
      <c r="J17" t="str">
        <v>SALARIED</v>
      </c>
      <c r="L17" t="str">
        <v>DR FARHEEN SAEED KHAN</v>
      </c>
      <c r="M17" t="str">
        <v>NIL</v>
      </c>
      <c r="N17" t="str">
        <v>BAREILLY</v>
      </c>
      <c r="O17">
        <v>46204</v>
      </c>
      <c r="P17">
        <v>46205</v>
      </c>
      <c r="Q17">
        <v>170751318</v>
      </c>
      <c r="R17" t="str">
        <v>8433047772</v>
      </c>
      <c r="S17" t="str">
        <v>UTTAR PRADESH</v>
      </c>
      <c r="T17" t="str">
        <v>MORADABAD</v>
      </c>
      <c r="U17" t="str">
        <v>DOD</v>
      </c>
      <c r="V17" t="str">
        <v>F2 FINTECH</v>
      </c>
      <c r="W17" t="str">
        <v>CHOLA</v>
      </c>
      <c r="Z17" t="str">
        <v>UNSECURED</v>
      </c>
      <c r="AA17" t="str">
        <v>REJECTED</v>
      </c>
      <c r="AD17" t="str">
        <v>LOGIN DONE  || BDS CASE CAN NOT PROCESS IN CHOLA</v>
      </c>
      <c r="AE17" t="str" xml:space="preserve">
        <v xml:space="preserve">Applicant is a self-employed dental professional holding a BDS qualification with 8 years of professional experience. The applicant operates Elite Dental Clinic, Moradabad, and has declared a total monthly income of ₹2.00 lakh, generated through professional practice. The applicant maintains a CIBIL score of 728, indicating a satisfactory credit profile.
Existing obligations comprise 4 active loan accounts with Cholamandalam, Poonawalla Fincorp, IndusInd Bank, and Bajaj Finance, carrying a cumulative EMI obligation of ₹43,314 per month. The applicant maintains an Average Bank Balance (ABB) of ₹55,734.01</v>
      </c>
      <c r="AF17" t="str">
        <v>PRASHANT</v>
      </c>
      <c r="AG17">
        <v>9411220433</v>
      </c>
      <c r="AH17" t="str">
        <v>prashantjr@chola1.murugappa.com</v>
      </c>
    </row>
    <row r="18">
      <c r="A18">
        <v>6252</v>
      </c>
      <c r="B18" t="str">
        <v>YES</v>
      </c>
      <c r="D18" t="str">
        <v>RAJEEV</v>
      </c>
      <c r="E18" t="str">
        <v>PUNEET</v>
      </c>
      <c r="F18" t="str">
        <v>SAMAY</v>
      </c>
      <c r="G18" t="str">
        <v>ROSHAN THAKUR</v>
      </c>
      <c r="H18" t="str">
        <v>AMANPREET SINGH</v>
      </c>
      <c r="I18" t="str">
        <v>AMANPREET SINGH</v>
      </c>
      <c r="J18" t="str">
        <v>SALARIED</v>
      </c>
      <c r="L18" t="str">
        <v xml:space="preserve">DR PATIL KETAN KESHAV </v>
      </c>
      <c r="M18" t="str">
        <v>NIL</v>
      </c>
      <c r="N18" t="str">
        <v>NOIDA</v>
      </c>
      <c r="O18">
        <v>46204</v>
      </c>
      <c r="P18">
        <v>46205</v>
      </c>
      <c r="Q18">
        <v>8</v>
      </c>
      <c r="R18" t="str">
        <v>8830636983</v>
      </c>
      <c r="S18" t="str">
        <v>MAHARASHTRA</v>
      </c>
      <c r="T18" t="str">
        <v>JALGAON</v>
      </c>
      <c r="U18" t="str">
        <v>OD</v>
      </c>
      <c r="V18" t="str">
        <v>F2 FINTECH</v>
      </c>
      <c r="W18" t="str">
        <v>GODREJ</v>
      </c>
      <c r="Z18" t="str">
        <v>UNSECURED</v>
      </c>
      <c r="AA18" t="str">
        <v>REJECTED</v>
      </c>
      <c r="AD18" t="str">
        <v>PENDING FOR LOGIN || LOGIN DONE || CASE REJECTED DUE TO C2 SEGMENT</v>
      </c>
      <c r="AF18" t="str">
        <v>ANKUSH</v>
      </c>
      <c r="AG18" t="str">
        <v>95038 04608</v>
      </c>
      <c r="AH18" t="str">
        <v>ankush.chikankar@godrejcapital.com</v>
      </c>
    </row>
    <row r="19" xml:space="preserve">
      <c r="A19">
        <v>6249</v>
      </c>
      <c r="B19" t="str">
        <v>YES</v>
      </c>
      <c r="C19" t="str">
        <v>YES</v>
      </c>
      <c r="D19" t="str">
        <v>SAMAY</v>
      </c>
      <c r="E19" t="str">
        <v>AKSHAY</v>
      </c>
      <c r="F19" t="str">
        <v>MEHBOOB</v>
      </c>
      <c r="G19" t="str">
        <v>ANIL KUMAR</v>
      </c>
      <c r="H19" t="str">
        <v>SHASHANK BHARDWAJ</v>
      </c>
      <c r="I19" t="str">
        <v>SHASHANK BHARDWAJ</v>
      </c>
      <c r="J19" t="str">
        <v>SALARIED</v>
      </c>
      <c r="L19" t="str">
        <v>DR FARHEEN SAEED KHAN</v>
      </c>
      <c r="M19" t="str">
        <v>NIL</v>
      </c>
      <c r="N19" t="str">
        <v>BAREILLY</v>
      </c>
      <c r="O19">
        <v>46204</v>
      </c>
      <c r="P19">
        <v>46205</v>
      </c>
      <c r="Q19" t="str">
        <v>DL00000032658</v>
      </c>
      <c r="R19" t="str">
        <v>8433047772</v>
      </c>
      <c r="S19" t="str">
        <v>UTTAR PRADESH</v>
      </c>
      <c r="T19" t="str">
        <v>MORADABAD</v>
      </c>
      <c r="U19" t="str">
        <v>OD</v>
      </c>
      <c r="V19" t="str">
        <v>F2 FINTECH</v>
      </c>
      <c r="W19" t="str">
        <v>ABCL</v>
      </c>
      <c r="Z19" t="str">
        <v>UNSECURED</v>
      </c>
      <c r="AA19" t="str">
        <v>REJECTED</v>
      </c>
      <c r="AD19" t="str">
        <v>DPD in L6M &amp; HR SegmeNT || &gt;=3 Unsecured Loan Count &amp; MBBS, CA, CS, CMA, BAMS, BHMS, MDS &amp; BDS &amp; Risk Segment Other than VLR || HR &amp; &gt;= 3 USL</v>
      </c>
      <c r="AE19" t="str" xml:space="preserve">
        <v xml:space="preserve">Applicant is a self-employed dental professional holding a BDS qualification with 8 years of professional experience. The applicant operates Elite Dental Clinic, Moradabad, and has declared a total monthly income of ₹2.00 lakh, generated through professional practice. The applicant maintains a CIBIL score of 728, indicating a satisfactory credit profile.
Existing obligations comprise 4 active loan accounts with Cholamandalam, Poonawalla Fincorp, IndusInd Bank, and Bajaj Finance, carrying a cumulative EMI obligation of ₹43,314 per month. The applicant maintains an Average Bank Balance (ABB) of ₹55,734.01</v>
      </c>
    </row>
    <row r="20">
      <c r="A20">
        <v>6246</v>
      </c>
      <c r="B20" t="str">
        <v>YES</v>
      </c>
      <c r="D20" t="str">
        <v>SAMAY</v>
      </c>
      <c r="E20" t="str">
        <v>AKSHAY</v>
      </c>
      <c r="F20" t="str">
        <v>SAMAY</v>
      </c>
      <c r="G20" t="str">
        <v>ROSHAN THAKUR</v>
      </c>
      <c r="H20" t="str">
        <v>AMANPREET SINGH</v>
      </c>
      <c r="I20" t="str">
        <v>AMANPREET SINGH</v>
      </c>
      <c r="J20" t="str">
        <v>SALARIED</v>
      </c>
      <c r="L20" t="str">
        <v>DR MOHD YAQOOB KHAN</v>
      </c>
      <c r="N20" t="str">
        <v>NOIDA</v>
      </c>
      <c r="O20">
        <v>46204</v>
      </c>
      <c r="P20">
        <v>46205</v>
      </c>
      <c r="Q20">
        <v>170751557</v>
      </c>
      <c r="R20" t="str">
        <v>9797884663</v>
      </c>
      <c r="S20" t="str">
        <v>JAMMU &amp; KASHMIR(UT)</v>
      </c>
      <c r="T20" t="str">
        <v>SRINAGAR</v>
      </c>
      <c r="U20" t="str">
        <v>DOD</v>
      </c>
      <c r="V20" t="str">
        <v>F2 FINTECH</v>
      </c>
      <c r="W20" t="str">
        <v>CHOLA</v>
      </c>
      <c r="X20">
        <v>2000000</v>
      </c>
      <c r="Y20">
        <v>2000000</v>
      </c>
      <c r="Z20" t="str">
        <v>UNSECURED</v>
      </c>
      <c r="AA20" t="str">
        <v>DISBURSED</v>
      </c>
      <c r="AB20">
        <v>46205</v>
      </c>
      <c r="AC20">
        <v>46207</v>
      </c>
      <c r="AD20" t="str">
        <v>LOGIN DONE || CASE MOVED TO CREDIT || CASE ELIGIBILITY ONLY COMING 4 LAKHS REQUIRE ALTERNATE BANKING || LOW ABB-CASE MOVED TO CREDIT || CASE APPROVED FOR 20 LACS-OHP REQ FOR DISBURSAL</v>
      </c>
      <c r="AF20" t="str">
        <v>ABID</v>
      </c>
      <c r="AG20">
        <v>7006077442</v>
      </c>
      <c r="AH20" t="str">
        <v>abidrafiq@chola1.murugappa.com</v>
      </c>
    </row>
    <row r="21">
      <c r="A21">
        <v>6253</v>
      </c>
      <c r="B21" t="str">
        <v>YES</v>
      </c>
      <c r="D21" t="str">
        <v>RAJEEV</v>
      </c>
      <c r="E21" t="str">
        <v>AKSHAY</v>
      </c>
      <c r="F21" t="str">
        <v>SAMAY</v>
      </c>
      <c r="G21" t="str">
        <v>SAMREEN KHAN</v>
      </c>
      <c r="H21" t="str">
        <v>MANISHA SAXENA</v>
      </c>
      <c r="I21" t="str">
        <v>SHASHANK BHARDWAJ</v>
      </c>
      <c r="J21" t="str">
        <v>SALARIED</v>
      </c>
      <c r="L21" t="str">
        <v>DR KARTIK RAICHURKAR</v>
      </c>
      <c r="M21" t="str">
        <v>NIL</v>
      </c>
      <c r="N21" t="str">
        <v>BAREILLY</v>
      </c>
      <c r="O21">
        <v>46205</v>
      </c>
      <c r="P21">
        <v>46205</v>
      </c>
      <c r="Q21" t="str">
        <v>SME000020567577</v>
      </c>
      <c r="R21" t="str">
        <v>8880770166</v>
      </c>
      <c r="S21" t="str">
        <v>KARNATAKA</v>
      </c>
      <c r="T21" t="str">
        <v>GULBARGA</v>
      </c>
      <c r="U21" t="str">
        <v>OD</v>
      </c>
      <c r="V21" t="str">
        <v>F2 FINTECH</v>
      </c>
      <c r="W21" t="str">
        <v>BAJAJ</v>
      </c>
      <c r="Z21" t="str">
        <v>UNSECURED</v>
      </c>
      <c r="AA21" t="str">
        <v>REJECTED</v>
      </c>
      <c r="AD21" t="str">
        <v>LOGIN DONE  || Allredy this case login done another dsa yesterday</v>
      </c>
      <c r="AF21" t="str">
        <v>baburao</v>
      </c>
      <c r="AG21">
        <v>8151836777</v>
      </c>
      <c r="AH21" t="str">
        <v>baburao.harallaya@bajajfinserv.in</v>
      </c>
    </row>
    <row r="22">
      <c r="A22">
        <v>6257</v>
      </c>
      <c r="B22" t="str">
        <v>YES</v>
      </c>
      <c r="C22" t="str">
        <v>YES</v>
      </c>
      <c r="D22" t="str">
        <v>RAJEEV</v>
      </c>
      <c r="E22" t="str">
        <v>PUNEET</v>
      </c>
      <c r="F22" t="str">
        <v>MEHBOOB</v>
      </c>
      <c r="G22" t="str">
        <v>ROSHAN THAKUR</v>
      </c>
      <c r="H22" t="str">
        <v>AMANPREET SINGH</v>
      </c>
      <c r="I22" t="str">
        <v>AMANPREET SINGH</v>
      </c>
      <c r="J22" t="str">
        <v>SALARIED</v>
      </c>
      <c r="L22" t="str">
        <v>DR YASH DHIMAN</v>
      </c>
      <c r="M22" t="str">
        <v>NIL</v>
      </c>
      <c r="N22" t="str">
        <v>NOIDA</v>
      </c>
      <c r="O22">
        <v>46205</v>
      </c>
      <c r="P22">
        <v>46205</v>
      </c>
      <c r="Q22" t="str">
        <v>SME000020567852</v>
      </c>
      <c r="R22" t="str">
        <v>8077314615</v>
      </c>
      <c r="S22" t="str">
        <v>UTTAR PRADESH</v>
      </c>
      <c r="T22" t="str">
        <v>SAHARANPUR</v>
      </c>
      <c r="U22" t="str">
        <v>OD</v>
      </c>
      <c r="V22" t="str">
        <v>F2 FINTECH</v>
      </c>
      <c r="W22" t="str">
        <v>BAJAJ</v>
      </c>
      <c r="Z22" t="str">
        <v>UNSECURED</v>
      </c>
      <c r="AA22" t="str">
        <v>REJECTED</v>
      </c>
      <c r="AD22" t="str">
        <v>LOGIN DONE  ||CASE LOGIN DONE-CONSENT DONE -ELIGIBILITY 0 NEED ADDITIONAL BANKING</v>
      </c>
      <c r="AF22" t="str">
        <v>atul</v>
      </c>
      <c r="AG22">
        <v>8840704570</v>
      </c>
      <c r="AH22" t="str">
        <v>atul.singh4@bajajfinserv.in</v>
      </c>
    </row>
    <row r="23">
      <c r="A23" t="str">
        <v>NA</v>
      </c>
      <c r="B23" t="str">
        <v>YES</v>
      </c>
      <c r="C23" t="str">
        <v>NO</v>
      </c>
      <c r="D23" t="str">
        <v>SAMAY</v>
      </c>
      <c r="E23" t="str">
        <v>PUNEET</v>
      </c>
      <c r="F23" t="str">
        <v>SAMAY</v>
      </c>
      <c r="G23" t="str">
        <v>ANKUSH YADAV</v>
      </c>
      <c r="H23" t="str">
        <v>ANURAG SHARMA</v>
      </c>
      <c r="I23" t="str">
        <v>SHASHANK BHARDWAJ</v>
      </c>
      <c r="J23" t="str">
        <v>SALARIED</v>
      </c>
      <c r="L23" t="str">
        <v>CA DHEERAJ AV</v>
      </c>
      <c r="M23" t="str">
        <v>NIL</v>
      </c>
      <c r="N23" t="str">
        <v>BAREILLY</v>
      </c>
      <c r="O23">
        <v>46205</v>
      </c>
      <c r="P23">
        <v>46206</v>
      </c>
      <c r="Q23">
        <v>14</v>
      </c>
      <c r="R23" t="str">
        <v>9916024468</v>
      </c>
      <c r="S23" t="str">
        <v>KARNATAKA</v>
      </c>
      <c r="T23" t="str">
        <v>KOLAR</v>
      </c>
      <c r="U23" t="str">
        <v>OD</v>
      </c>
      <c r="V23" t="str">
        <v>F2 FINTECH</v>
      </c>
      <c r="W23" t="str">
        <v>GODREJ</v>
      </c>
      <c r="Z23" t="str">
        <v>UNSECURED</v>
      </c>
      <c r="AA23" t="str">
        <v>REJECTED</v>
      </c>
      <c r="AD23" t="str">
        <v>PENDING FOR LOGIN ||CUSTOMER DOES NOT HAVE AN OHP THE OHP PROVIDED BELONGS TO HIS MOTHER IN LAW || OHP REQUIRED || CX DONT HAVE THE OHP</v>
      </c>
      <c r="AE23" t="str">
        <v>Mr. Dheeraj A V is a Chartered Accountant with 6 years of professional experience, operating his own CA firm in Kolar, Karnataka. He is a self-employed professional with reported ITR income of ₹11.65 lakh (FY 2024–25) and ₹16.52 lakh (FY 2025–26), showing a positive income trend. He has 11 active loan accounts across multiple lenders, including business loans, overdrafts, auto loan, property loan, and personal loan, with total outstanding exposure of approximately ₹1.14 crore and monthly EMI obligations of ₹2.86 lakh. His average bank balance (ABB) over the last six months is ₹61,296, and there have been no cheque bounces or repayment irregularities, indicating satisfactory banking and repayment discipline. The customer is seeking the maximum eligible loan for business expansion. While the repayment track record is clean, the profile is highly leveraged with substantial existing debt, We can fund 15-20 lakhs</v>
      </c>
      <c r="AF23" t="str">
        <v>MANI</v>
      </c>
      <c r="AG23" t="str">
        <v>95386 94524</v>
      </c>
      <c r="AH23" t="str">
        <v>mani.s@godrejcapital.com</v>
      </c>
    </row>
    <row r="24">
      <c r="A24">
        <v>6260</v>
      </c>
      <c r="B24" t="str">
        <v>YES</v>
      </c>
      <c r="D24" t="str">
        <v>SAMAY</v>
      </c>
      <c r="E24" t="str">
        <v>PUNEET</v>
      </c>
      <c r="F24" t="str">
        <v>MEHBOOB</v>
      </c>
      <c r="G24" t="str">
        <v>MOHD ADEEB KHAN</v>
      </c>
      <c r="H24" t="str">
        <v>ANIL KUMAR</v>
      </c>
      <c r="I24" t="str">
        <v>SHASHANK BHARDWAJ</v>
      </c>
      <c r="J24" t="str">
        <v>SALARIED</v>
      </c>
      <c r="L24" t="str">
        <v>CA NISHANT MUDGAL</v>
      </c>
      <c r="M24" t="str">
        <v>NIL</v>
      </c>
      <c r="N24" t="str">
        <v>BAREILLY</v>
      </c>
      <c r="O24">
        <v>46205</v>
      </c>
      <c r="P24">
        <v>46205</v>
      </c>
      <c r="Q24">
        <v>15</v>
      </c>
      <c r="R24" t="str">
        <v>9999592955</v>
      </c>
      <c r="S24" t="str">
        <v>DELHI</v>
      </c>
      <c r="T24" t="str">
        <v>DELHI</v>
      </c>
      <c r="U24" t="str">
        <v>OD</v>
      </c>
      <c r="V24" t="str">
        <v>F2 FINTECH</v>
      </c>
      <c r="W24" t="str">
        <v>L&amp;T</v>
      </c>
      <c r="Z24" t="str">
        <v>UNSECURED</v>
      </c>
      <c r="AA24" t="str">
        <v>REJECTED</v>
      </c>
      <c r="AD24" t="str">
        <v>PENDING FOR LOGIN || CASE ALREADY LOGIN IN  ANOTHER  CHANNEL</v>
      </c>
      <c r="AF24" t="str">
        <v>SACHIN</v>
      </c>
      <c r="AG24">
        <v>7877608028</v>
      </c>
      <c r="AH24" t="str">
        <v>sachin38@ltfs.com</v>
      </c>
    </row>
    <row r="25">
      <c r="A25">
        <v>6265</v>
      </c>
      <c r="B25" t="str">
        <v>YES</v>
      </c>
      <c r="D25" t="str">
        <v>RAJEEV</v>
      </c>
      <c r="E25" t="str">
        <v>PUNEET</v>
      </c>
      <c r="F25" t="str">
        <v>SAMAY</v>
      </c>
      <c r="G25" t="str">
        <v>RAJKUMARI</v>
      </c>
      <c r="H25" t="str">
        <v>RAJKUMARI</v>
      </c>
      <c r="I25" t="str">
        <v>RAJKUMARI</v>
      </c>
      <c r="J25" t="str">
        <v>SALARIED</v>
      </c>
      <c r="L25" t="str">
        <v>DR ANIRUDH SHANMUKH GUDE</v>
      </c>
      <c r="N25" t="str">
        <v>NOIDA</v>
      </c>
      <c r="O25">
        <v>46205</v>
      </c>
      <c r="P25">
        <v>46206</v>
      </c>
      <c r="Q25">
        <v>16</v>
      </c>
      <c r="R25" t="str">
        <v>9502293969</v>
      </c>
      <c r="S25" t="str">
        <v>MAHARASHTRA</v>
      </c>
      <c r="T25" t="str">
        <v>PUNE</v>
      </c>
      <c r="U25" t="str">
        <v>OD</v>
      </c>
      <c r="V25" t="str">
        <v>F2 FINTECH</v>
      </c>
      <c r="W25" t="str">
        <v>L&amp;T</v>
      </c>
      <c r="Z25" t="str">
        <v>UNSECURED</v>
      </c>
      <c r="AA25" t="str">
        <v>REJECTED</v>
      </c>
      <c r="AD25" t="str">
        <v>PENDING FOR LOGIN || CASE WILL BE LOGIN TOMORROW DR WAS BUSY-CASE LOGIN DONE-OHP REQ-OHP SEND TO BANKER-HARD REJECT DUE TO HIGH ENQURIES</v>
      </c>
      <c r="AF25" t="str">
        <v>simpikamleshsingh</v>
      </c>
      <c r="AG25" t="str">
        <v>073785 73727</v>
      </c>
      <c r="AH25" t="str">
        <v>simpikamleshsingh@ltfs.com</v>
      </c>
    </row>
    <row r="26">
      <c r="A26">
        <v>6261</v>
      </c>
      <c r="B26" t="str">
        <v>YES</v>
      </c>
      <c r="C26" t="str">
        <v>YES</v>
      </c>
      <c r="D26" t="str">
        <v>SAMAY</v>
      </c>
      <c r="E26" t="str">
        <v>PUNEET</v>
      </c>
      <c r="F26" t="str">
        <v>MEHBOOB</v>
      </c>
      <c r="G26" t="str">
        <v>BHARTI</v>
      </c>
      <c r="H26" t="str">
        <v>RAJAT DIWEDI</v>
      </c>
      <c r="I26" t="str">
        <v>RAJKUMARI</v>
      </c>
      <c r="J26" t="str">
        <v>SALARIED</v>
      </c>
      <c r="L26" t="str">
        <v>DR REVATHY V</v>
      </c>
      <c r="M26">
        <v>1200000</v>
      </c>
      <c r="N26" t="str">
        <v>NOIDA</v>
      </c>
      <c r="O26">
        <v>46205</v>
      </c>
      <c r="P26">
        <v>46206</v>
      </c>
      <c r="Q26" t="str">
        <v>DL00000032705</v>
      </c>
      <c r="R26" t="str">
        <v>9361411153</v>
      </c>
      <c r="S26" t="str">
        <v>TAMIL NADU</v>
      </c>
      <c r="T26" t="str">
        <v>TRICHY</v>
      </c>
      <c r="U26" t="str">
        <v>OD</v>
      </c>
      <c r="V26" t="str">
        <v>F2 FINTECH</v>
      </c>
      <c r="W26" t="str">
        <v>ABCL</v>
      </c>
      <c r="X26">
        <v>700000</v>
      </c>
      <c r="Y26">
        <v>700000</v>
      </c>
      <c r="Z26" t="str">
        <v>UNSECURED</v>
      </c>
      <c r="AA26" t="str">
        <v>DISBURSED</v>
      </c>
      <c r="AB26">
        <v>46206</v>
      </c>
      <c r="AC26">
        <v>46209</v>
      </c>
      <c r="AD26" t="str">
        <v>LOGIN DONE || EMI CLERANCE REQ OR UDYAM REQ|| PENDENCY CLEARED-PD TO BE DONE TODAY AFTER 2 PM</v>
      </c>
      <c r="AE26" t="str">
        <v>Dr. Revathy V is a  self-employed MBBS doctor with 5 years of clinical experience, currently running Sigaram Clinic in Viralimalai, Tamil Nadu. She earns a stable monthly income of approximately ₹1.5 lakh from her clinic and consultancy practice. She has an owned residence and is seeking the maximum eligible professional loan for clinic expansion. Her credit profile is satisfactory with a CIBIL score of 712, one active professional loan from Bajaj Finance (EMI: ₹23,000), and only 2 enquiries in the last 3 months. With a FOIR of around 70%, stable self-employment, and no adverse profile indicators such as stock market trading or political/legal exposure, the overall profile appears moderately strong and suitable for professional loan assessment. We can fund 12-15 LAKHS</v>
      </c>
      <c r="AF26" t="str">
        <v>MOHAN G2</v>
      </c>
      <c r="AG26">
        <v>9698367055</v>
      </c>
      <c r="AH26" t="str">
        <v>mohan.g2@adityabirlacapital.com</v>
      </c>
    </row>
    <row r="27">
      <c r="A27">
        <v>6266</v>
      </c>
      <c r="B27" t="str">
        <v>YES</v>
      </c>
      <c r="C27" t="str">
        <v>YES</v>
      </c>
      <c r="D27" t="str">
        <v>SAMAY</v>
      </c>
      <c r="E27" t="str">
        <v>PUNEET</v>
      </c>
      <c r="F27" t="str">
        <v>SAMAY</v>
      </c>
      <c r="G27" t="str">
        <v>RAJKUMARI</v>
      </c>
      <c r="H27" t="str">
        <v>RAJKUMARI</v>
      </c>
      <c r="I27" t="str">
        <v>RAJKUMARI</v>
      </c>
      <c r="J27" t="str">
        <v>SALARIED</v>
      </c>
      <c r="L27" t="str">
        <v>DR ANIRUDH SHANMUKH GUDE</v>
      </c>
      <c r="M27">
        <v>2500000</v>
      </c>
      <c r="N27" t="str">
        <v>NOIDA</v>
      </c>
      <c r="O27">
        <v>46205</v>
      </c>
      <c r="P27">
        <v>46210</v>
      </c>
      <c r="Q27" t="str">
        <v>631BZ8639294</v>
      </c>
      <c r="R27" t="str">
        <v>9502293969</v>
      </c>
      <c r="S27" t="str">
        <v>MAHARASHTRA</v>
      </c>
      <c r="T27" t="str">
        <v>PUNE</v>
      </c>
      <c r="U27" t="str">
        <v>OD</v>
      </c>
      <c r="V27" t="str">
        <v>F2 FINTECH</v>
      </c>
      <c r="W27" t="str">
        <v>TATA</v>
      </c>
      <c r="Z27" t="str">
        <v>UNSECURED</v>
      </c>
      <c r="AA27" t="str">
        <v>REJECTED</v>
      </c>
      <c r="AD27" t="str">
        <v>LOGIN DONE  || 6 MONTH BANKING REQ OR MAHARASHTRA REG REQ || DR DONT HAVE MAHARASHTA REGISTRATION CERTIFICATE</v>
      </c>
      <c r="AE27" t="str">
        <v>Dr. Anirudh Shanmukh Gude is a  consultant doctor (MBBS, MD) with 5 years of experience, currently associated with Dr. D. Y. Patil Hospital &amp; Research Centre, Pune. He earns approximately ₹2 lakh per month as salary (₹1 lakh credited to bank) along with an additional consultancy income of ₹2 lakh per month. He has a satisfactory CIBIL score of 752 and maintains 5 active credit facilities, including one professional loan from Bajaj Finance and four credit cards, with a total monthly EMI obligation of ₹32,000. The customer has a moderate credit exposure and is seeking the maximum eligible professional loan for clinic setup. Banking statements are yet to be provided, and there are 22 credit enquiries in the last six months (4 in the last three months), which should be evaluated during credit assessment. Overall, the profile appears stable with strong income potential, manageable existing obligations, We can fund 25-30 lakhs</v>
      </c>
      <c r="AF27" t="str">
        <v>Satnaam</v>
      </c>
      <c r="AG27" t="str">
        <v>88398 20771</v>
      </c>
      <c r="AH27" t="str">
        <v>SatnaamSingh.ailsinghani@tatacapital.com</v>
      </c>
    </row>
    <row r="28">
      <c r="A28">
        <v>6267</v>
      </c>
      <c r="B28" t="str">
        <v>YES</v>
      </c>
      <c r="D28" t="str">
        <v>RAJEEV</v>
      </c>
      <c r="E28" t="str">
        <v>PUNEET</v>
      </c>
      <c r="F28" t="str">
        <v>MEHBOOB</v>
      </c>
      <c r="G28" t="str">
        <v>SUMIT CHAUDHARY</v>
      </c>
      <c r="H28" t="str">
        <v>AMANPREET SINGH</v>
      </c>
      <c r="I28" t="str">
        <v>AMANPREET SINGH</v>
      </c>
      <c r="J28" t="str">
        <v>SALARIED</v>
      </c>
      <c r="L28" t="str">
        <v>DR PREMJITH P</v>
      </c>
      <c r="N28" t="str">
        <v>NOIDA</v>
      </c>
      <c r="O28">
        <v>46205</v>
      </c>
      <c r="P28">
        <v>46209</v>
      </c>
      <c r="Q28" t="str">
        <v>472BZ8603513</v>
      </c>
      <c r="R28" t="str">
        <v>9995849314</v>
      </c>
      <c r="S28" t="str">
        <v>KERALA</v>
      </c>
      <c r="T28" t="str">
        <v>Thiruvananthapuram</v>
      </c>
      <c r="U28" t="str">
        <v>OD</v>
      </c>
      <c r="V28" t="str">
        <v>F2 FINTECH</v>
      </c>
      <c r="W28" t="str">
        <v>TATA</v>
      </c>
      <c r="Z28" t="str">
        <v>UNSECURED</v>
      </c>
      <c r="AA28" t="str">
        <v>REJECTED</v>
      </c>
      <c r="AD28" t="str">
        <v>LOGIN DONE  || 6 MONTH BANKING REQ-FMGE CERTIFICATE REQ || ABB IS LOW IN GIVEN BANKING NEED ADDITIONAL BANKING IF ANY</v>
      </c>
      <c r="AF28" t="str">
        <v>MAMTA SINGH</v>
      </c>
      <c r="AG28">
        <v>7982612369</v>
      </c>
      <c r="AH28" t="str">
        <v>mamta.singh@tatacapital.com</v>
      </c>
    </row>
    <row r="29">
      <c r="A29">
        <v>6264</v>
      </c>
      <c r="B29" t="str">
        <v>YES</v>
      </c>
      <c r="C29" t="str">
        <v>YES</v>
      </c>
      <c r="D29" t="str">
        <v>RAJEEV</v>
      </c>
      <c r="E29" t="str">
        <v>PUNEET</v>
      </c>
      <c r="F29" t="str">
        <v>SAMAY</v>
      </c>
      <c r="G29" t="str">
        <v xml:space="preserve">VAISHNAVI RAJPUT </v>
      </c>
      <c r="H29" t="str">
        <v>ANIL KUMAR</v>
      </c>
      <c r="I29" t="str">
        <v>SHASHANK BHARDWAJ</v>
      </c>
      <c r="J29" t="str">
        <v>SALARIED</v>
      </c>
      <c r="L29" t="str">
        <v>DR SUBHASH TUKARAM ROMAN</v>
      </c>
      <c r="N29" t="str">
        <v>BAREILLY</v>
      </c>
      <c r="O29">
        <v>46206</v>
      </c>
      <c r="P29">
        <v>46206</v>
      </c>
      <c r="Q29">
        <v>170753536</v>
      </c>
      <c r="R29" t="str">
        <v>9921667292</v>
      </c>
      <c r="S29" t="str">
        <v>MAHARASHTRA</v>
      </c>
      <c r="T29" t="str">
        <v>PIMPRI CHINCHWARD</v>
      </c>
      <c r="U29" t="str">
        <v>DOD</v>
      </c>
      <c r="V29" t="str">
        <v>F2 FINTECH</v>
      </c>
      <c r="W29" t="str">
        <v>CHOLA</v>
      </c>
      <c r="Z29" t="str">
        <v>UNSECURED</v>
      </c>
      <c r="AA29" t="str">
        <v>REJECTED</v>
      </c>
      <c r="AD29" t="str">
        <v>LOGIN DONE  || CASE IS IN UNDERWRITING || 90+DAYS SHOWING IN CIBIL AND 1.52 LACS OVERDUE IS REFLECTING IN CIBIL</v>
      </c>
      <c r="AE29" t="str">
        <v>Dr. Roman Subhash Tukaram, a 43-year-old self-employed BAMS &amp; MD doctor with 20 years of experience, is seeking a professional loan of ₹10–15 lakhs for clinic expansion. He has a declared monthly income of approximately ₹3 lakh, along with additional earnings of ₹2–2.5 lakh from his own clinic and annual consultancy income of ₹10–12 lakh from Noble and Sahyadri Hospitals, indicating a strong repayment capacity. His CIBIL Score is 709, reflecting a satisfactory credit profile. He currently has 12 active loan facilities (8 secured and 4 unsecured) with an outstanding balance of ₹38.93 lakh and total monthly EMI obligations of ₹84,907, which is comfortable considering his income. Banking reflects an average balance of around ₹1.23 lakh over the last six months with no reported cheque or EMI bounces. There have been 3 credit enquiries in the last 3 months (7 in the last 6 months), all unsecured, indicating recent credit activity but no major concern. The applicant owns his residence, has stable professional credentials, and maintains diversified credit exposure including property loan, professional loan, business loan, personal loan, gold loans, overdraft, and credit cards. Overall, the profile appears moderately strong, and the requested professional loan of ₹10–15 lakh.</v>
      </c>
      <c r="AF29" t="str">
        <v>KAMLESH</v>
      </c>
      <c r="AG29">
        <v>8888349389</v>
      </c>
      <c r="AH29" t="str">
        <v>kamleshkpk@chola1.murugappa.com</v>
      </c>
    </row>
    <row r="30">
      <c r="A30">
        <v>6271</v>
      </c>
      <c r="B30" t="str">
        <v>YES</v>
      </c>
      <c r="C30" t="str">
        <v>YES</v>
      </c>
      <c r="D30" t="str">
        <v>SAMAY</v>
      </c>
      <c r="E30" t="str">
        <v>PUNEET</v>
      </c>
      <c r="F30" t="str">
        <v>MEHBOOB</v>
      </c>
      <c r="G30" t="str">
        <v>ROSHAN THAKUR</v>
      </c>
      <c r="H30" t="str">
        <v>ROSHAN THAKUR</v>
      </c>
      <c r="I30" t="str">
        <v>AMANPREET SINGH</v>
      </c>
      <c r="J30" t="str">
        <v>SALARIED</v>
      </c>
      <c r="L30" t="str">
        <v>DR YASH DHIMAN</v>
      </c>
      <c r="N30" t="str">
        <v>NOIDA</v>
      </c>
      <c r="O30">
        <v>46206</v>
      </c>
      <c r="P30">
        <v>46209</v>
      </c>
      <c r="Q30">
        <v>170753556</v>
      </c>
      <c r="R30" t="str">
        <v>8077314615</v>
      </c>
      <c r="S30" t="str">
        <v>UTTAR PRADESH</v>
      </c>
      <c r="T30" t="str">
        <v>SAHARANPUR</v>
      </c>
      <c r="U30" t="str">
        <v>OD</v>
      </c>
      <c r="V30" t="str">
        <v>F2 FINTECH</v>
      </c>
      <c r="W30" t="str">
        <v>CHOLA</v>
      </c>
      <c r="Z30" t="str">
        <v>UNSECURED</v>
      </c>
      <c r="AA30" t="str">
        <v>REJECTED</v>
      </c>
      <c r="AD30" t="str">
        <v>LOGIN DONE  || UNDER PROCESS || CASE IS OVER OBLIGATED</v>
      </c>
      <c r="AF30" t="str">
        <v>ravi</v>
      </c>
      <c r="AG30">
        <v>8178211018</v>
      </c>
      <c r="AH30" t="str">
        <v>ravikumarms@chola1.murugappa.com</v>
      </c>
    </row>
    <row r="31">
      <c r="A31">
        <v>6305</v>
      </c>
      <c r="B31" t="str">
        <v>YES</v>
      </c>
      <c r="D31" t="str">
        <v>SAMAY</v>
      </c>
      <c r="E31" t="str">
        <v>AKSHAY</v>
      </c>
      <c r="F31" t="str">
        <v>SAMAY</v>
      </c>
      <c r="G31" t="str">
        <v>ANURAG KUMAR</v>
      </c>
      <c r="H31" t="str">
        <v>VINEET TIWARI</v>
      </c>
      <c r="I31" t="str">
        <v>VINEET TIWARI</v>
      </c>
      <c r="J31" t="str">
        <v>SALARIED</v>
      </c>
      <c r="L31" t="str">
        <v>DR. PRAJWAL T V</v>
      </c>
      <c r="N31" t="str">
        <v>NOIDA</v>
      </c>
      <c r="O31">
        <v>46206</v>
      </c>
      <c r="Q31" t="str">
        <v>DL00000032797</v>
      </c>
      <c r="R31" t="str">
        <v>8971932077</v>
      </c>
      <c r="S31" t="str">
        <v>KARNATAKA</v>
      </c>
      <c r="T31" t="str">
        <v>BANGLORE</v>
      </c>
      <c r="U31" t="str">
        <v>OD</v>
      </c>
      <c r="V31" t="str">
        <v>F2 FINTECH</v>
      </c>
      <c r="W31" t="str">
        <v>ABCL</v>
      </c>
      <c r="Z31" t="str">
        <v>UNSECURED</v>
      </c>
      <c r="AA31" t="str">
        <v>REJECTED</v>
      </c>
      <c r="AD31" t="str">
        <v>CASE IS REJECTED DUE TO LOW CIBIL ( 687)</v>
      </c>
      <c r="AF31" t="str">
        <v>MANU S</v>
      </c>
      <c r="AG31">
        <v>6362401535</v>
      </c>
    </row>
    <row r="32">
      <c r="A32">
        <v>6273</v>
      </c>
      <c r="B32" t="str">
        <v>YES</v>
      </c>
      <c r="C32" t="str">
        <v>YES</v>
      </c>
      <c r="D32" t="str">
        <v>SAMAY</v>
      </c>
      <c r="E32" t="str">
        <v>PUNEET</v>
      </c>
      <c r="F32" t="str">
        <v>MEHBOOB</v>
      </c>
      <c r="G32" t="str">
        <v>MANISHA VERMA</v>
      </c>
      <c r="H32" t="str">
        <v xml:space="preserve">RAVISH SHARMA </v>
      </c>
      <c r="I32" t="str">
        <v xml:space="preserve">RAVISH SHARMA </v>
      </c>
      <c r="J32" t="str">
        <v>SALARIED</v>
      </c>
      <c r="L32" t="str">
        <v>DR NRIPENDRA KUMAR</v>
      </c>
      <c r="N32" t="str">
        <v>NOIDA</v>
      </c>
      <c r="O32">
        <v>46206</v>
      </c>
      <c r="P32">
        <v>46214</v>
      </c>
      <c r="Q32">
        <v>26</v>
      </c>
      <c r="R32" t="str">
        <v>9990816924</v>
      </c>
      <c r="S32" t="str">
        <v>DELHI</v>
      </c>
      <c r="T32" t="str">
        <v>DELHI</v>
      </c>
      <c r="U32" t="str">
        <v>OD</v>
      </c>
      <c r="V32" t="str">
        <v>F2 FINTECH</v>
      </c>
      <c r="W32" t="str">
        <v>GODREJ</v>
      </c>
      <c r="X32">
        <v>3000000</v>
      </c>
      <c r="Y32">
        <v>3000000</v>
      </c>
      <c r="Z32" t="str">
        <v>UNSECURED</v>
      </c>
      <c r="AA32" t="str">
        <v>REJECTED</v>
      </c>
      <c r="AD32" t="str">
        <v>PENDING FOR LOGIN  || CASE LOGIN DONE || UNDER PROCESS || CREDIT IS NOT OK DUE TO CX HAVING POITICAL LINK AND CX HAVING ONCE  CRIMINAL CASE</v>
      </c>
      <c r="AE32" t="str">
        <v>Dr. Nripendra Kumar is a  MBBS &amp; MD doctor with 19 years of experience, running his own hospital and working as a consultant. He has a strong monthly income of approximately ₹9.50 lakh, including around ₹8 lakh from his hospital and ₹1.5–2 lakh additional cash income, reflecting excellent repayment capacity. His CIBIL Score is an excellent 773. The applicant has 6 active credit facilities with total outstanding liabilities of ₹1.48 crore, including a housing loan, two overdraft facilities, an auto loan, and other borrowings, resulting in total monthly EMI obligations of ₹1.60 lakh, which remain comfortable relative to his income. There are no credit enquiries in the last 3 months, indicating controlled credit behavior, although 11 enquiries were recorded in the last 6 months, likely related to recent funding requirements. He owns his residence, has a well-established medical practice, and maintains a strong overall credit profile. Based on his income, credit history, and repayment capacity, the requested loan for hospital expansion is eligible for ₹35–40 lakhs</v>
      </c>
      <c r="AF32" t="str">
        <v>AMAN PANDEY</v>
      </c>
      <c r="AG32">
        <v>9616579499</v>
      </c>
      <c r="AH32" t="str">
        <v>aman.pandey@godrejcapital.com</v>
      </c>
    </row>
    <row r="33">
      <c r="A33">
        <v>6274</v>
      </c>
      <c r="B33" t="str">
        <v>YES</v>
      </c>
      <c r="C33" t="str">
        <v>YES</v>
      </c>
      <c r="D33" t="str">
        <v>RAJEEV</v>
      </c>
      <c r="E33" t="str">
        <v>PUNEET</v>
      </c>
      <c r="F33" t="str">
        <v>SAMAY</v>
      </c>
      <c r="G33" t="str">
        <v>RAVI KUMAR</v>
      </c>
      <c r="H33" t="str">
        <v>ROSHAN THAKUR</v>
      </c>
      <c r="I33" t="str">
        <v>AMANPREET SINGH</v>
      </c>
      <c r="J33" t="str">
        <v>SALARIED</v>
      </c>
      <c r="L33" t="str">
        <v xml:space="preserve">DR ALEKHYA GANGISHETTY </v>
      </c>
      <c r="N33" t="str">
        <v>NOIDA</v>
      </c>
      <c r="O33">
        <v>46206</v>
      </c>
      <c r="P33">
        <v>46209</v>
      </c>
      <c r="Q33" t="str">
        <v>SME000020583903</v>
      </c>
      <c r="R33" t="str">
        <v>9160624248</v>
      </c>
      <c r="S33" t="str">
        <v>TELANGANA</v>
      </c>
      <c r="T33" t="str">
        <v>HYDERABAD</v>
      </c>
      <c r="U33" t="str">
        <v>OD</v>
      </c>
      <c r="V33" t="str">
        <v>F2 FINTECH</v>
      </c>
      <c r="W33" t="str">
        <v>BAJAJ</v>
      </c>
      <c r="Z33" t="str">
        <v>UNSECURED</v>
      </c>
      <c r="AA33" t="str">
        <v>HOLD</v>
      </c>
      <c r="AD33" t="str">
        <v>LOGIN DONE  || CONSENT SENT || CUSTOMER GIVEN TIME TO PROCESS CONSENT AT 8 PM TODAY || CUSTOMER HAVING TRUST ISSUE NOT DOING CONSENT</v>
      </c>
      <c r="AF33" t="str">
        <v>C EshwarRao</v>
      </c>
      <c r="AG33">
        <v>9074641230</v>
      </c>
      <c r="AH33" t="str">
        <v>c.eshwarrao@bajajfinserv.in</v>
      </c>
    </row>
    <row r="34">
      <c r="A34">
        <v>6273</v>
      </c>
      <c r="B34" t="str">
        <v>YES</v>
      </c>
      <c r="C34" t="str">
        <v>YES</v>
      </c>
      <c r="D34" t="str">
        <v>RAJEEV</v>
      </c>
      <c r="E34" t="str">
        <v>PUNEET</v>
      </c>
      <c r="F34" t="str">
        <v>MEHBOOB</v>
      </c>
      <c r="G34" t="str">
        <v>MANISHA VERMA</v>
      </c>
      <c r="H34" t="str">
        <v xml:space="preserve">RAVISH SHARMA </v>
      </c>
      <c r="I34" t="str">
        <v xml:space="preserve">RAVISH SHARMA </v>
      </c>
      <c r="J34" t="str">
        <v>SALARIED</v>
      </c>
      <c r="L34" t="str">
        <v>DR NRIPENDRA KUMAR</v>
      </c>
      <c r="N34" t="str">
        <v>NOIDA</v>
      </c>
      <c r="O34">
        <v>46206</v>
      </c>
      <c r="P34">
        <v>46211</v>
      </c>
      <c r="Q34" t="str">
        <v>386BZ8727009</v>
      </c>
      <c r="R34" t="str">
        <v>9990816924</v>
      </c>
      <c r="S34" t="str">
        <v>DELHI</v>
      </c>
      <c r="T34" t="str">
        <v>DELHI</v>
      </c>
      <c r="U34" t="str">
        <v>OD</v>
      </c>
      <c r="V34" t="str">
        <v>F2 FINTECH</v>
      </c>
      <c r="W34" t="str">
        <v>TATA</v>
      </c>
      <c r="X34">
        <v>3000000</v>
      </c>
      <c r="Y34">
        <v>3000000</v>
      </c>
      <c r="Z34" t="str">
        <v>UNSECURED</v>
      </c>
      <c r="AA34" t="str">
        <v>DISBURSED</v>
      </c>
      <c r="AB34">
        <v>46209</v>
      </c>
      <c r="AC34">
        <v>46213</v>
      </c>
      <c r="AD34" t="str">
        <v>LOGIN DONE, CASE MOVED TO CREDIT PD DONE CASE RECO 30 L CASE APPROVED, CASE STUCK IN HUNTER DUE TO CUSTOMER LINK IN POLITICAL, TO BE CLEAR TO DAY</v>
      </c>
      <c r="AE34" t="str">
        <v>Dr. Nripendra Kumar is a  MBBS &amp; MD doctor with 19 years of experience, running his own hospital and working as a consultant. He has a strong monthly income of approximately ₹9.50 lakh, including around ₹8 lakh from his hospital and ₹1.5–2 lakh additional cash income, reflecting excellent repayment capacity. His CIBIL Score is an excellent 773. The applicant has 6 active credit facilities with total outstanding liabilities of ₹1.48 crore, including a housing loan, two overdraft facilities, an auto loan, and other borrowings, resulting in total monthly EMI obligations of ₹1.60 lakh, which remain comfortable relative to his income. There are no credit enquiries in the last 3 months, indicating controlled credit behavior, although 11 enquiries were recorded in the last 6 months, likely related to recent funding requirements. He owns his residence, has a well-established medical practice, and maintains a strong overall credit profile. Based on his income, credit history, and repayment capacity, the requested loan for hospital expansion is eligible for ₹35–40 lakhs</v>
      </c>
      <c r="AF34" t="str">
        <v>MAMTA SINGH</v>
      </c>
      <c r="AG34">
        <v>7982612369</v>
      </c>
      <c r="AH34" t="str">
        <v>mamta.singh@tatacapital.com</v>
      </c>
    </row>
    <row r="35">
      <c r="A35">
        <v>6273</v>
      </c>
      <c r="B35" t="str">
        <v>YES</v>
      </c>
      <c r="C35" t="str">
        <v>YES</v>
      </c>
      <c r="D35" t="str">
        <v>RAJEEV</v>
      </c>
      <c r="E35" t="str">
        <v>PUNEET</v>
      </c>
      <c r="F35" t="str">
        <v>MEHBOOB</v>
      </c>
      <c r="G35" t="str">
        <v>MANISHA VERMA</v>
      </c>
      <c r="H35" t="str">
        <v xml:space="preserve">RAVISH SHARMA </v>
      </c>
      <c r="I35" t="str">
        <v xml:space="preserve">RAVISH SHARMA </v>
      </c>
      <c r="J35" t="str">
        <v>SALARIED</v>
      </c>
      <c r="L35" t="str">
        <v>DR NRIPENDRA KUMAR</v>
      </c>
      <c r="N35" t="str">
        <v>NOIDA</v>
      </c>
      <c r="O35">
        <v>46206</v>
      </c>
      <c r="P35">
        <v>46210</v>
      </c>
      <c r="Q35">
        <v>170754216</v>
      </c>
      <c r="R35" t="str">
        <v>9990816924</v>
      </c>
      <c r="S35" t="str">
        <v>DELHI</v>
      </c>
      <c r="T35" t="str">
        <v>DELHI</v>
      </c>
      <c r="U35" t="str">
        <v>OD</v>
      </c>
      <c r="V35" t="str">
        <v>F2 FINTECH</v>
      </c>
      <c r="W35" t="str">
        <v>CHOLA</v>
      </c>
      <c r="X35">
        <v>3500000</v>
      </c>
      <c r="Y35">
        <v>3500000</v>
      </c>
      <c r="Z35" t="str">
        <v>UNSECURED</v>
      </c>
      <c r="AA35" t="str">
        <v>DISBURSED</v>
      </c>
      <c r="AB35">
        <v>46207</v>
      </c>
      <c r="AC35">
        <v>46210</v>
      </c>
      <c r="AD35" t="str">
        <v>LOGIN DONE  ||CASE HAS BEEN APPROVED FOR 20 L -SM VISIT IS PENDING, ALL CONDITION CLEAR SAME CASE LOGIN IN TATA &amp; GODREJ, MULTIPLE FUNDING CASE</v>
      </c>
      <c r="AE35" t="str">
        <v>Dr. Nripendra Kumar is a  MBBS &amp; MD doctor with 19 years of experience, running his own hospital and working as a consultant. He has a strong monthly income of approximately ₹9.50 lakh, including around ₹8 lakh from his hospital and ₹1.5–2 lakh additional cash income, reflecting excellent repayment capacity. His CIBIL Score is an excellent 773. The applicant has 6 active credit facilities with total outstanding liabilities of ₹1.48 crore, including a housing loan, two overdraft facilities, an auto loan, and other borrowings, resulting in total monthly EMI obligations of ₹1.60 lakh, which remain comfortable relative to his income. There are no credit enquiries in the last 3 months, indicating controlled credit behavior, although 11 enquiries were recorded in the last 6 months, likely related to recent funding requirements. He owns his residence, has a well-established medical practice, and maintains a strong overall credit profile. Based on his income, credit history, and repayment capacity, the requested loan for hospital expansion is eligible for ₹35–40 lakhs</v>
      </c>
      <c r="AF35" t="str">
        <v>MOHIT</v>
      </c>
      <c r="AG35" t="str">
        <v>75310 43153</v>
      </c>
      <c r="AH35" t="str">
        <v>mohitts@chola.murugappa.com</v>
      </c>
    </row>
    <row r="36">
      <c r="A36">
        <v>6269</v>
      </c>
      <c r="B36" t="str">
        <v>YES</v>
      </c>
      <c r="D36" t="str">
        <v>SAMAY</v>
      </c>
      <c r="E36" t="str">
        <v>PUNEET</v>
      </c>
      <c r="F36" t="str">
        <v>SAMAY</v>
      </c>
      <c r="G36" t="str">
        <v>AMIT KUMAR</v>
      </c>
      <c r="H36" t="str">
        <v>RAJKUMARI</v>
      </c>
      <c r="I36" t="str">
        <v>RAJKUMARI</v>
      </c>
      <c r="J36" t="str">
        <v>SALARIED</v>
      </c>
      <c r="L36" t="str">
        <v>DR RAKESH KUMAR</v>
      </c>
      <c r="N36" t="str">
        <v>NOIDA</v>
      </c>
      <c r="O36">
        <v>46206</v>
      </c>
      <c r="Q36" t="str">
        <v>DL00000032805</v>
      </c>
      <c r="R36" t="str">
        <v>9972922871</v>
      </c>
      <c r="S36" t="str">
        <v>KARNATAKA</v>
      </c>
      <c r="T36" t="str">
        <v>MADIKERI</v>
      </c>
      <c r="U36" t="str">
        <v>OD</v>
      </c>
      <c r="V36" t="str">
        <v>F2 FINTECH</v>
      </c>
      <c r="W36" t="str">
        <v>ABCL</v>
      </c>
      <c r="Z36" t="str">
        <v>UNSECURED</v>
      </c>
      <c r="AA36" t="str">
        <v>REJECTED</v>
      </c>
      <c r="AD36" t="str">
        <v>Rule 17 - HR &amp; &gt;= 3 USL</v>
      </c>
      <c r="AF36" t="str">
        <v xml:space="preserve">PRADEEP </v>
      </c>
      <c r="AG36">
        <v>9945757857</v>
      </c>
    </row>
    <row r="37">
      <c r="A37">
        <v>6275</v>
      </c>
      <c r="B37" t="str">
        <v>YES</v>
      </c>
      <c r="C37" t="str">
        <v>YES</v>
      </c>
      <c r="D37" t="str">
        <v>RAJEEV</v>
      </c>
      <c r="E37" t="str">
        <v>PUNEET</v>
      </c>
      <c r="F37" t="str">
        <v>MEHBOOB</v>
      </c>
      <c r="G37" t="str">
        <v>ABHISHEK,PRANAV</v>
      </c>
      <c r="H37" t="str">
        <v>AMANPREET SINGH</v>
      </c>
      <c r="I37" t="str">
        <v>AMANPREET SINGH</v>
      </c>
      <c r="J37" t="str">
        <v>SOURCER</v>
      </c>
      <c r="L37" t="str">
        <v>DR SURESHKUMAR R</v>
      </c>
      <c r="N37" t="str">
        <v>NOIDA</v>
      </c>
      <c r="O37">
        <v>46206</v>
      </c>
      <c r="P37">
        <v>46206</v>
      </c>
      <c r="Q37">
        <v>31</v>
      </c>
      <c r="R37" t="str">
        <v>9487018787</v>
      </c>
      <c r="S37" t="str">
        <v>TAMIL NADU</v>
      </c>
      <c r="T37" t="str">
        <v>ERODE</v>
      </c>
      <c r="U37" t="str">
        <v>OD</v>
      </c>
      <c r="V37" t="str">
        <v>F2 FINTECH</v>
      </c>
      <c r="W37" t="str">
        <v>BAJAJ</v>
      </c>
      <c r="Z37" t="str">
        <v>UNSECURED</v>
      </c>
      <c r="AA37" t="str">
        <v>REJECTED</v>
      </c>
      <c r="AD37" t="str">
        <v>LOGIN DONE  || CONSENT SENT -SM IS ON HIS CLINIC || DR ALRADY RUNNING LOAN FROM BAJAJ 74.84 LACS</v>
      </c>
      <c r="AF37" t="str">
        <v>paulraj</v>
      </c>
      <c r="AG37" t="str">
        <v>86800 44916</v>
      </c>
      <c r="AH37" t="str">
        <v>paulraj.m@bajajfinserv.in</v>
      </c>
    </row>
    <row r="38" xml:space="preserve">
      <c r="A38">
        <v>6292</v>
      </c>
      <c r="B38" t="str">
        <v>YES</v>
      </c>
      <c r="C38" t="str">
        <v>YES</v>
      </c>
      <c r="D38" t="str">
        <v>RAJEEV</v>
      </c>
      <c r="E38" t="str">
        <v>PUNEET</v>
      </c>
      <c r="F38" t="str">
        <v>SAMAY</v>
      </c>
      <c r="G38" t="str">
        <v>PRANAV NAIR</v>
      </c>
      <c r="H38" t="str">
        <v>AMANPREET SINGH</v>
      </c>
      <c r="I38" t="str">
        <v>AMANPREET SINGH</v>
      </c>
      <c r="J38" t="str">
        <v>SOURCER</v>
      </c>
      <c r="L38" t="str">
        <v xml:space="preserve">DR Aswathy M S </v>
      </c>
      <c r="N38" t="str">
        <v>NOIDA</v>
      </c>
      <c r="O38">
        <v>46206</v>
      </c>
      <c r="P38">
        <v>46210</v>
      </c>
      <c r="Q38">
        <v>32</v>
      </c>
      <c r="R38" t="str">
        <v>7736877805</v>
      </c>
      <c r="S38" t="str">
        <v>KERALA</v>
      </c>
      <c r="T38" t="str">
        <v>EDATHIRINJI</v>
      </c>
      <c r="U38" t="str">
        <v>OD</v>
      </c>
      <c r="V38" t="str">
        <v>F2 FINTECH</v>
      </c>
      <c r="W38" t="str">
        <v>TATA</v>
      </c>
      <c r="X38">
        <v>1500000</v>
      </c>
      <c r="Y38">
        <v>1500000</v>
      </c>
      <c r="Z38" t="str">
        <v>UNSECURED</v>
      </c>
      <c r="AA38" t="str">
        <v>REJECTED</v>
      </c>
      <c r="AD38" t="str" xml:space="preserve">
        <v xml:space="preserve">LOGIN DONE  || CURRENT ADDRESS PROOF REQ AND 2 REFRENCES || CASE IS IN CPC || November 2024 EMI paid on 11th Dec 2024_x000d_
December 2024 – EMI paid on 31st Dec 2024_x000d_
January 2025 -  EMI paid on 31st Jan 2025_x000d_
February 2025 – EMI paid on 22nd Feb 2025_x000d_
March 2025 -  EMI paid on 20th Mar 2025</v>
      </c>
      <c r="AF38" t="str">
        <v>GAURAV MATHUR</v>
      </c>
      <c r="AG38">
        <v>9654949270</v>
      </c>
      <c r="AH38" t="str">
        <v>gaurav.tcl@tatacapital.com</v>
      </c>
    </row>
    <row r="39">
      <c r="A39">
        <v>6308</v>
      </c>
      <c r="B39" t="str">
        <v>YES</v>
      </c>
      <c r="C39" t="str">
        <v>YES</v>
      </c>
      <c r="D39" t="str">
        <v>RAJEEV</v>
      </c>
      <c r="E39" t="str">
        <v>PUNEET</v>
      </c>
      <c r="F39" t="str">
        <v>MEHBOOB</v>
      </c>
      <c r="G39" t="str">
        <v>DEEPU SINGH</v>
      </c>
      <c r="H39" t="str">
        <v xml:space="preserve">RAVISH SHARMA </v>
      </c>
      <c r="I39" t="str">
        <v xml:space="preserve">RAVISH SHARMA </v>
      </c>
      <c r="J39" t="str">
        <v>SALARIED</v>
      </c>
      <c r="L39" t="str">
        <v>DR MOHD TALHA SHAMSI</v>
      </c>
      <c r="N39" t="str">
        <v>NOIDA</v>
      </c>
      <c r="O39">
        <v>46206</v>
      </c>
      <c r="P39">
        <v>46226</v>
      </c>
      <c r="Q39">
        <v>170754355</v>
      </c>
      <c r="R39" t="str">
        <v>9935487618</v>
      </c>
      <c r="S39" t="str">
        <v>UTTAR PRADESH</v>
      </c>
      <c r="T39" t="str">
        <v>LUCKNOW</v>
      </c>
      <c r="U39" t="str">
        <v>DOD</v>
      </c>
      <c r="V39" t="str">
        <v>F2 FINTECH</v>
      </c>
      <c r="W39" t="str">
        <v>CHOLA</v>
      </c>
      <c r="X39">
        <v>2000000</v>
      </c>
      <c r="Y39">
        <v>2000000</v>
      </c>
      <c r="Z39" t="str">
        <v>UNSECURED</v>
      </c>
      <c r="AA39" t="str">
        <v>DROP</v>
      </c>
      <c r="AB39">
        <v>46209</v>
      </c>
      <c r="AD39" t="str">
        <v>LOGIN DONE  || UNDER PROCESS || ELIGIBILITY IS 20 L NEED TO INCREASE THE AMT TILL 35 L-UNDER DISCUSSION WITH RCU || DR IS OUTSIDE CX WILL COME ON THURSDAY THEN CASE WILL BE PROCESS || DR WILL CONFIRM AFTER 20TH JULY HE IS OUT SIDE-WE HAVE DISBURSED SAME CASE FROM ABCL-25 LACS-DR NOT RESPONDING CALLS-WE HAVE DISBURSED THE SAME CASE FROM ABCL-35 LACS</v>
      </c>
      <c r="AE39" t="str">
        <v>Dr. Mohd Talha Shamsi is a  MBBS doctor with 19 years of experience, employed in the government sector while also earning substantial consultancy income. He has a total monthly income of approximately ₹3.61 lakh (₹1.61 lakh salary and ₹2–2.5 lakh consultancy income), providing a healthy repayment capacity. His CIBIL Score is 695, which is acceptable but slightly below the preferred range. The applicant currently has 4 active credit facilities with total outstanding liabilities of ₹67.91 lakh, including a professional loan and two vehicle loans, resulting in monthly EMI obligations of ₹97,219. He resides in his own house and has a stable government employment profile. there have been 8 unsecured credit enquiries in the last 3 months (9 in the last 6 months), indicating aggressive recent credit seeking, which is a key credit concern. Based on his stable income and professional profile, the requested ₹20 lakh loan for clinic setup appears eligible. We can fund 20-25 lakhs</v>
      </c>
      <c r="AF39" t="str">
        <v>jitendrakumargs</v>
      </c>
      <c r="AG39">
        <v>7355225590</v>
      </c>
      <c r="AH39" t="str">
        <v>jitendrakumargs@chola1.murugappa.com</v>
      </c>
    </row>
    <row r="40">
      <c r="A40">
        <v>6263</v>
      </c>
      <c r="B40" t="str">
        <v>YES</v>
      </c>
      <c r="C40" t="str">
        <v>YES</v>
      </c>
      <c r="D40" t="str">
        <v>SAMAY</v>
      </c>
      <c r="E40" t="str">
        <v>PUNEET</v>
      </c>
      <c r="F40" t="str">
        <v>SAMAY</v>
      </c>
      <c r="G40" t="str">
        <v>SAMREEN KHAN</v>
      </c>
      <c r="H40" t="str">
        <v>MANISHA SAXENA</v>
      </c>
      <c r="I40" t="str">
        <v>SHASHANK BHARDWAJ</v>
      </c>
      <c r="J40" t="str">
        <v>SALARIED</v>
      </c>
      <c r="L40" t="str">
        <v>DR SHEKHAR SINGH</v>
      </c>
      <c r="N40" t="str">
        <v>BAREILLY</v>
      </c>
      <c r="O40">
        <v>46206</v>
      </c>
      <c r="P40">
        <v>46209</v>
      </c>
      <c r="Q40" t="str">
        <v>DL00000032759</v>
      </c>
      <c r="R40" t="str">
        <v>7349398791</v>
      </c>
      <c r="S40" t="str">
        <v>UTTAR PRADESH</v>
      </c>
      <c r="T40" t="str">
        <v>AGRA</v>
      </c>
      <c r="U40" t="str">
        <v>OD</v>
      </c>
      <c r="V40" t="str">
        <v>F2 FINTECH</v>
      </c>
      <c r="W40" t="str">
        <v>ABCL</v>
      </c>
      <c r="Z40" t="str">
        <v>UNSECURED</v>
      </c>
      <c r="AA40" t="str">
        <v>REJECTED</v>
      </c>
      <c r="AD40" t="str">
        <v>LOGIN DONE ||CASE HAS BEEN REJECTED DUE TO LOW CIBIL AND 208 DAYS DPD IN CIBIL</v>
      </c>
      <c r="AE40" t="str">
        <v>Shekhar Singh is a MBBS &amp; MD (Paediatrics) doctor with 7 years of professional experience, working at FH Medical College while also operating his own nursing home. He has a combined monthly income of approximately ₹2.80 lakh (₹1.30 lakh salary plus ₹1.5–2 lakh additional income), demonstrating a strong repayment capacity. His CIBIL Score is 723, indicating a good credit profile. The applicant has only one active overdraft facility with an outstanding balance of ₹7.33 lakh and a low monthly EMI obligation of ₹9,769, resulting in a comfortable debt position. No EMI or cheque bounces have been reported in the last six months,the applicant has a strong credit profile, and the requested loan for clinic expansion is eligible for approximately ₹35–40 lakhs.</v>
      </c>
      <c r="AF40" t="str">
        <v>RAHUL JAIN</v>
      </c>
      <c r="AG40">
        <v>8899618441</v>
      </c>
      <c r="AH40" t="str">
        <v>rahul.jain19@adityabirlacapital.com</v>
      </c>
    </row>
    <row r="41">
      <c r="A41">
        <v>6263</v>
      </c>
      <c r="B41" t="str">
        <v>YES</v>
      </c>
      <c r="C41" t="str">
        <v>YES</v>
      </c>
      <c r="D41" t="str">
        <v>RAJEEV</v>
      </c>
      <c r="E41" t="str">
        <v>PUNEET</v>
      </c>
      <c r="F41" t="str">
        <v>SAMAY</v>
      </c>
      <c r="G41" t="str">
        <v>SAMREEN KHAN</v>
      </c>
      <c r="H41" t="str">
        <v>MANISHA SAXENA</v>
      </c>
      <c r="I41" t="str">
        <v>SHASHANK BHARDWAJ</v>
      </c>
      <c r="J41" t="str">
        <v>SALARIED</v>
      </c>
      <c r="L41" t="str">
        <v>DR SHEKHAR SINGH</v>
      </c>
      <c r="N41" t="str">
        <v>BAREILLY</v>
      </c>
      <c r="O41">
        <v>46206</v>
      </c>
      <c r="P41">
        <v>46206</v>
      </c>
      <c r="Q41">
        <v>170753365</v>
      </c>
      <c r="R41" t="str">
        <v>7349398791</v>
      </c>
      <c r="S41" t="str">
        <v>UTTAR PRADESH</v>
      </c>
      <c r="T41" t="str">
        <v>AGRA</v>
      </c>
      <c r="U41" t="str">
        <v>DOD</v>
      </c>
      <c r="V41" t="str">
        <v>F2 FINTECH</v>
      </c>
      <c r="W41" t="str">
        <v>CHOLA</v>
      </c>
      <c r="Z41" t="str">
        <v>UNSECURED</v>
      </c>
      <c r="AA41" t="str">
        <v>REJECTED</v>
      </c>
      <c r="AD41" t="str">
        <v>LOGIN DONE ||CASE HAS BEEN REJECTED DUE TO LOW CIBIL AND 208 DAYS DPD IN CIBIL</v>
      </c>
      <c r="AE41" t="str">
        <v>Shekhar Singh is a MBBS &amp; MD (Paediatrics) doctor with 7 years of professional experience, working at FH Medical College while also operating his own nursing home. He has a combined monthly income of approximately ₹2.80 lakh (₹1.30 lakh salary plus ₹1.5–2 lakh additional income), demonstrating a strong repayment capacity. His CIBIL Score is 723, indicating a good credit profile. The applicant has only one active overdraft facility with an outstanding balance of ₹7.33 lakh and a low monthly EMI obligation of ₹9,769, resulting in a comfortable debt position. No EMI or cheque bounces have been reported in the last six months,the applicant has a strong credit profile, and the requested loan for clinic expansion is eligible for approximately ₹35–40 lakhs.</v>
      </c>
      <c r="AF41" t="str">
        <v>rahulgauri</v>
      </c>
      <c r="AG41">
        <v>8449198161</v>
      </c>
      <c r="AH41" t="str">
        <v>rahulgauri@chola1.murugappa.com</v>
      </c>
    </row>
    <row r="42">
      <c r="A42">
        <v>6272</v>
      </c>
      <c r="B42" t="str">
        <v>YES</v>
      </c>
      <c r="D42" t="str">
        <v>SAMAY</v>
      </c>
      <c r="E42" t="str">
        <v>PUNEET</v>
      </c>
      <c r="F42" t="str">
        <v>MEHBOOB</v>
      </c>
      <c r="G42" t="str">
        <v>ANIL KUMAR</v>
      </c>
      <c r="H42" t="str">
        <v>SHASHANK BHARDWAJ</v>
      </c>
      <c r="I42" t="str">
        <v>SHASHANK BHARDWAJ</v>
      </c>
      <c r="J42" t="str">
        <v>SALARIED</v>
      </c>
      <c r="L42" t="str">
        <v>Dr Aditya Kumar Gupta</v>
      </c>
      <c r="N42" t="str">
        <v>BAREILLY</v>
      </c>
      <c r="O42">
        <v>46206</v>
      </c>
      <c r="Q42" t="str">
        <v>DL00000032816</v>
      </c>
      <c r="R42" t="str">
        <v>9810377323</v>
      </c>
      <c r="S42" t="str">
        <v>UTTAR PRADESH</v>
      </c>
      <c r="T42" t="str">
        <v>SHAHJANPUR</v>
      </c>
      <c r="U42" t="str">
        <v>OD</v>
      </c>
      <c r="V42" t="str">
        <v>F2 FINTECH</v>
      </c>
      <c r="W42" t="str">
        <v>ABCL</v>
      </c>
      <c r="Z42" t="str">
        <v>UNSECURED</v>
      </c>
      <c r="AA42" t="str">
        <v>REJECTED</v>
      </c>
      <c r="AD42" t="str">
        <v>VHR Segment || DPD &amp; HR Segment</v>
      </c>
      <c r="AF42" t="str">
        <v>ANKIT SAXENA</v>
      </c>
      <c r="AG42">
        <v>6398294528</v>
      </c>
    </row>
    <row r="43">
      <c r="A43">
        <v>6282</v>
      </c>
      <c r="B43" t="str">
        <v>YES</v>
      </c>
      <c r="D43" t="str">
        <v>RAJEEV</v>
      </c>
      <c r="E43" t="str">
        <v>PUNEET</v>
      </c>
      <c r="F43" t="str">
        <v>SAMAY</v>
      </c>
      <c r="G43" t="str">
        <v>DHARAMVEER</v>
      </c>
      <c r="H43" t="str">
        <v>RASHI GANGWAR</v>
      </c>
      <c r="I43" t="str">
        <v>RAJKUMARI</v>
      </c>
      <c r="J43" t="str">
        <v>SALARIED</v>
      </c>
      <c r="L43" t="str">
        <v>Dr Sunil Chillalshetti</v>
      </c>
      <c r="N43" t="str">
        <v>NOIDA</v>
      </c>
      <c r="O43">
        <v>46206</v>
      </c>
      <c r="P43">
        <v>46210</v>
      </c>
      <c r="Q43">
        <v>37</v>
      </c>
      <c r="R43" t="str">
        <v>8618321463</v>
      </c>
      <c r="S43" t="str">
        <v>MAHARASHTRA</v>
      </c>
      <c r="T43" t="str">
        <v>KOLHAPUR</v>
      </c>
      <c r="U43" t="str">
        <v>OD</v>
      </c>
      <c r="V43" t="str">
        <v>F2 FINTECH</v>
      </c>
      <c r="W43" t="str">
        <v>TATA</v>
      </c>
      <c r="X43">
        <v>3500000</v>
      </c>
      <c r="Y43">
        <v>3500000</v>
      </c>
      <c r="Z43" t="str">
        <v>UNSECURED</v>
      </c>
      <c r="AA43" t="str">
        <v>REJECTED</v>
      </c>
      <c r="AD43" t="str">
        <v xml:space="preserve">LOGIN DONE  || LOGIN DONE || IN CPC-CASE IS IN CPC -Negative cibil : Writteoff / settled status : 13 in two credit cards with high DPD’s upto 106 days and 265 days in 2025.  Another credit card with upto 179 DPD’s in 2025. </v>
      </c>
      <c r="AE43" t="str">
        <v>Dr. Sunil Mallikarjun Chillalshetti, a 34-year-old MBBS and MD (General Medicine) doctor with 11 years of experience, is employed as a salaried consultant with a total monthly income of ₹4.90 lakh, including ₹50,000 consultancy income. He has a healthy CIBIL score of 750 and currently has 11 active credit facilities, including one professional loan, one consumer loan, and multiple credit cards, with a total outstanding balance of approximately ₹26.11 lakh. His only active EMI is ₹19,980 per month, resulting in a very comfortable FOIR of around 4%, indicating strong repayment capacity. The borrower has made 9 credit enquiries in the last 6 months (4 in the last 3 months), all unsecured, with no reported cheque bounces or adverse repayment history. Based on his strong income, stable professional profile, and satisfactory credit record, the customer appears eligible for a professional loan of approximately ₹30–35 lakh</v>
      </c>
      <c r="AF43" t="str">
        <v>GAURAV MATHUR</v>
      </c>
      <c r="AG43">
        <v>9654949270</v>
      </c>
      <c r="AH43" t="str">
        <v>gaurav.tcl@tatacapital.com</v>
      </c>
    </row>
    <row r="44">
      <c r="A44" t="str">
        <v>NA</v>
      </c>
      <c r="B44" t="str">
        <v>YES</v>
      </c>
      <c r="C44" t="str">
        <v>YES</v>
      </c>
      <c r="D44" t="str">
        <v>RAJEEV</v>
      </c>
      <c r="E44" t="str">
        <v>PUNEET</v>
      </c>
      <c r="F44" t="str">
        <v>MEHBOOB</v>
      </c>
      <c r="G44" t="str">
        <v>DHARAMVEER</v>
      </c>
      <c r="H44" t="str">
        <v>RASHI GANGWAR</v>
      </c>
      <c r="I44" t="str">
        <v>RAJKUMARI</v>
      </c>
      <c r="J44" t="str">
        <v>SALARIED</v>
      </c>
      <c r="L44" t="str">
        <v>Dr Velagapudi sai rajesh</v>
      </c>
      <c r="N44" t="str">
        <v>NOIDA</v>
      </c>
      <c r="O44">
        <v>46206</v>
      </c>
      <c r="P44">
        <v>46210</v>
      </c>
      <c r="Q44">
        <v>38</v>
      </c>
      <c r="R44" t="str">
        <v>9494606828</v>
      </c>
      <c r="S44" t="str">
        <v>PUNJAB</v>
      </c>
      <c r="T44" t="str">
        <v>LUDHIANA</v>
      </c>
      <c r="U44" t="str">
        <v>TERM LOAN</v>
      </c>
      <c r="V44" t="str">
        <v>F2 FINTECH</v>
      </c>
      <c r="W44" t="str">
        <v>AXIS</v>
      </c>
      <c r="X44">
        <v>3500000</v>
      </c>
      <c r="Y44">
        <v>3500000</v>
      </c>
      <c r="Z44" t="str">
        <v>UNSECURED</v>
      </c>
      <c r="AA44" t="str">
        <v>REJECTED</v>
      </c>
      <c r="AD44" t="str">
        <v>PENDING FOR LOGIN || ABB IS LOW  NEED ADDITIONAL BANKING</v>
      </c>
      <c r="AE44" t="str">
        <v>Velagapudi Sai Rajesh is a  salaried doctor (MBBS, MD, DM – Clinical Haematology) currently working at Christian Medical College &amp; Hospital, Ludhiana. He earns a total monthly income of ₹2.00 lakhs, comprising ₹1.50 lakhs in salary and ₹50,000 from consultancy. He has a healthy credit profile with a CIBIL score of 760 and maintains six active credit facilities, including one professional loan, one personal loan, and four credit cards. His total outstanding liability is ₹44.27 lakhs with a monthly EMI obligation of ₹51,000, resulting in a comfortable FOIR of approximately 26%, which indicates strong repayment capacity. His repayment track record is satisfactory, with no reported cheque bounces or return charges, and only two credit enquiries in the last six months, reflecting disciplined credit behaviour. Based on his stable income, good credit history, manageable leverage, and professional profile, he appears eligible for a professional loan/overdraft of approximately ₹30–35 lakhs</v>
      </c>
      <c r="AF44" t="str">
        <v>naresh104</v>
      </c>
      <c r="AG44" t="str">
        <v>76960 61288</v>
      </c>
      <c r="AH44" t="str">
        <v>naresh104.kumar@axis.bank.in</v>
      </c>
    </row>
    <row r="45">
      <c r="A45">
        <v>6289</v>
      </c>
      <c r="B45" t="str">
        <v>YES</v>
      </c>
      <c r="D45" t="str">
        <v>RAJEEV</v>
      </c>
      <c r="E45" t="str">
        <v>PUNEET</v>
      </c>
      <c r="F45" t="str">
        <v>SAMAY</v>
      </c>
      <c r="G45" t="str">
        <v>KHUSHI SOLANKI</v>
      </c>
      <c r="H45" t="str">
        <v>ANURAG SHARMA</v>
      </c>
      <c r="I45" t="str">
        <v>SHASHANK BHARDWAJ</v>
      </c>
      <c r="J45" t="str">
        <v>SALARIED</v>
      </c>
      <c r="K45">
        <v>-1</v>
      </c>
      <c r="L45" t="str">
        <v>DR. ARVIND KUMAR</v>
      </c>
      <c r="M45">
        <v>1000000</v>
      </c>
      <c r="N45" t="str">
        <v>BAREILLY</v>
      </c>
      <c r="O45">
        <v>46206</v>
      </c>
      <c r="P45">
        <v>46213</v>
      </c>
      <c r="Q45" t="str">
        <v>976BZ8604057</v>
      </c>
      <c r="R45" t="str">
        <v>9719145280</v>
      </c>
      <c r="S45" t="str">
        <v>UTTAR PRADESH</v>
      </c>
      <c r="T45" t="str">
        <v>BULANDSHER</v>
      </c>
      <c r="U45" t="str">
        <v>OD</v>
      </c>
      <c r="V45" t="str">
        <v>F2 FINTECH</v>
      </c>
      <c r="W45" t="str">
        <v>TATA</v>
      </c>
      <c r="Z45" t="str">
        <v>UNSECURED</v>
      </c>
      <c r="AA45" t="str">
        <v>REJECTED</v>
      </c>
      <c r="AD45" t="str">
        <v>LOGIN DONE  || LOGIN DONE || IN CPC-CASE IS IN CPC || ohp pending  || CASE IS IN UNDER WRITING || -1 CIBIL BDS NOT CONSIDER IN DR PROFILE</v>
      </c>
      <c r="AE45" t="str">
        <v>Dr. Arvind Kumar is a  self-employed BDS doctor with 17 years of clinical experience, running his own dental clinic in Dibai, Bulandshahr. He reports a monthly income of approximately ₹2.5 lakh from his clinic, along with an additional ₹30,000–40,000 per month from on-call consultancy. He has a CIBIL score of 737 and currently maintains 6 active loan accounts with total outstanding exposure of approximately ₹56.94 lakh and monthly EMI obligations of ₹71,938, resulting in a comfortable repayment capacity. The customer is seeking the maximum eligible professional loan for clinic expansion While the repayment profile appears satisfactory, the account has 18 credit enquiries in the last six months (14 in the last three months), which should be reviewed during credit assessment. We can fund 10-15 lakhs with high ABB additional banking required</v>
      </c>
      <c r="AF45" t="str">
        <v>GAURAV MATHUR</v>
      </c>
      <c r="AG45">
        <v>9654949270</v>
      </c>
      <c r="AH45" t="str">
        <v>gaurav.tcl@tatacapital.com</v>
      </c>
    </row>
    <row r="46">
      <c r="A46">
        <v>6280</v>
      </c>
      <c r="B46" t="str">
        <v>YES</v>
      </c>
      <c r="D46" t="str">
        <v>RAJEEV</v>
      </c>
      <c r="E46" t="str">
        <v>PUNEET</v>
      </c>
      <c r="F46" t="str">
        <v>MEHBOOB</v>
      </c>
      <c r="G46" t="str">
        <v>HIMANSH KAKKAR</v>
      </c>
      <c r="H46" t="str">
        <v>ANIL KUMAR</v>
      </c>
      <c r="I46" t="str">
        <v>SHASHANK BHARDWAJ</v>
      </c>
      <c r="J46" t="str">
        <v>SALARIED</v>
      </c>
      <c r="L46" t="str">
        <v>DR SHRWAN RAM KHILERY</v>
      </c>
      <c r="N46" t="str">
        <v>BAREILLY</v>
      </c>
      <c r="O46">
        <v>46206</v>
      </c>
      <c r="P46">
        <v>46218</v>
      </c>
      <c r="Q46" t="str">
        <v>SME000020588881</v>
      </c>
      <c r="R46" t="str">
        <v>9559091121</v>
      </c>
      <c r="S46" t="str">
        <v>RAJASTHAN</v>
      </c>
      <c r="T46" t="str">
        <v>AJMER</v>
      </c>
      <c r="U46" t="str">
        <v>OD</v>
      </c>
      <c r="V46" t="str">
        <v>F2 FINTECH</v>
      </c>
      <c r="W46" t="str">
        <v>BAJAJ</v>
      </c>
      <c r="X46">
        <v>1000000</v>
      </c>
      <c r="Y46">
        <v>1000000</v>
      </c>
      <c r="Z46" t="str">
        <v>UNSECURED</v>
      </c>
      <c r="AA46" t="str">
        <v>DISBURSED</v>
      </c>
      <c r="AB46">
        <v>46211</v>
      </c>
      <c r="AC46">
        <v>46218</v>
      </c>
      <c r="AD46" t="str">
        <v>LOGIN DONE  || CONSENT SENT ||CUSTOMER IS NOT RESPONDING || DR ASKING TIME WILL UPDATE AFTER 3 4 DAYS || CASE APPROVED FOR 29.99 LACS-DR HAVING CHARGES ISSUE-GEO TAGGING DONE CASE WILL BE DOWNSIZE TILL 10 L</v>
      </c>
      <c r="AF46" t="str">
        <v>NITIN</v>
      </c>
      <c r="AG46">
        <v>9829341989</v>
      </c>
      <c r="AH46" t="str">
        <v>nitin.jain3@bajajfinserv.in</v>
      </c>
    </row>
    <row r="47">
      <c r="A47">
        <v>6283</v>
      </c>
      <c r="B47" t="str">
        <v>YES</v>
      </c>
      <c r="D47" t="str">
        <v>SAMAY</v>
      </c>
      <c r="E47" t="str">
        <v>PUNEET</v>
      </c>
      <c r="F47" t="str">
        <v>SAMAY</v>
      </c>
      <c r="G47" t="str">
        <v>GAURAV VAID</v>
      </c>
      <c r="H47" t="str">
        <v>RAJAT DIWEDI</v>
      </c>
      <c r="I47" t="str">
        <v>RAJKUMARI</v>
      </c>
      <c r="J47" t="str">
        <v>SALARIED</v>
      </c>
      <c r="L47" t="str">
        <v>DR ARUN JAKHAR</v>
      </c>
      <c r="N47" t="str">
        <v>NOIDA</v>
      </c>
      <c r="O47">
        <v>46206</v>
      </c>
      <c r="P47">
        <v>46211</v>
      </c>
      <c r="Q47" t="str">
        <v>DL00000032851</v>
      </c>
      <c r="R47" t="str">
        <v>7055539808</v>
      </c>
      <c r="S47" t="str">
        <v>RAJASTHAN</v>
      </c>
      <c r="T47" t="str">
        <v>JAIPUR</v>
      </c>
      <c r="U47" t="str">
        <v>OD</v>
      </c>
      <c r="V47" t="str">
        <v>F2 FINTECH</v>
      </c>
      <c r="W47" t="str">
        <v>ABCL</v>
      </c>
      <c r="X47">
        <v>3071000</v>
      </c>
      <c r="Y47">
        <v>4071000</v>
      </c>
      <c r="Z47" t="str">
        <v>UNSECURED</v>
      </c>
      <c r="AA47" t="str">
        <v>DISBURSED</v>
      </c>
      <c r="AB47">
        <v>46210</v>
      </c>
      <c r="AC47">
        <v>46213</v>
      </c>
      <c r="AD47" t="str">
        <v>CASE LOGIN DONE || CASE IS IN CREDIT REVIEW || PD TO BE DONE TODAY || CASE HAS BEEN APPROVED FOR 41.71 L-SM VISIT PENDING TO BE DONE TOMMORROW|| AGGREEMNT SEND TO DR</v>
      </c>
      <c r="AF47" t="str">
        <v>SADDAM HUSSAIN</v>
      </c>
      <c r="AG47">
        <v>7903116358</v>
      </c>
      <c r="AH47" t="str">
        <v>Saddam.hussain4@adityabirlacapital.com</v>
      </c>
    </row>
    <row r="48">
      <c r="A48">
        <v>6321</v>
      </c>
      <c r="B48" t="str">
        <v>YES</v>
      </c>
      <c r="C48" t="str">
        <v>YES</v>
      </c>
      <c r="D48" t="str">
        <v>SAMAY</v>
      </c>
      <c r="E48" t="str">
        <v>PUNEET</v>
      </c>
      <c r="F48" t="str">
        <v>MEHBOOB</v>
      </c>
      <c r="G48" t="str">
        <v>RAJKUMARI</v>
      </c>
      <c r="H48" t="str">
        <v>RAJKUMARI</v>
      </c>
      <c r="I48" t="str">
        <v>RAJKUMARI</v>
      </c>
      <c r="J48" t="str">
        <v>SALARIED</v>
      </c>
      <c r="L48" t="str">
        <v>DR SAJITH CHANDRAN K</v>
      </c>
      <c r="N48" t="str">
        <v>NOIDA</v>
      </c>
      <c r="O48">
        <v>46206</v>
      </c>
      <c r="P48">
        <v>46226</v>
      </c>
      <c r="Q48" t="str">
        <v>DL00000032834</v>
      </c>
      <c r="R48" t="str">
        <v>9447575252</v>
      </c>
      <c r="S48" t="str">
        <v>KERALA</v>
      </c>
      <c r="T48" t="str">
        <v>ERNAKULAM</v>
      </c>
      <c r="U48" t="str">
        <v>OD</v>
      </c>
      <c r="V48" t="str">
        <v>F2 FINTECH</v>
      </c>
      <c r="W48" t="str">
        <v>ABCL</v>
      </c>
      <c r="X48">
        <v>3000000</v>
      </c>
      <c r="Y48">
        <v>3000000</v>
      </c>
      <c r="Z48" t="str">
        <v>UNSECURED</v>
      </c>
      <c r="AA48" t="str">
        <v>DISBURSED</v>
      </c>
      <c r="AB48">
        <v>46212</v>
      </c>
      <c r="AC48">
        <v>46226</v>
      </c>
      <c r="AD48" t="str">
        <v>LOGIN DONE  || UDYAM REQ-PD TO BE DONE TODAY || UDYAM PENDING-AND HIGHEST LOAN EMI REPAYMENT BANKING PENING || CASE APPROVED FOR 25 LACS SM VISIT PENDING TRYING TO INCREASE THE AMT || SACNTION CONDITION  APPLIED-NEED 69 LACS SANCTION LETTER-LOAN RUNNING FROM SOUTH INDIAN BANK-DR IS NOT GIVING HOME LOAN SANCTION LETTER-CUSTOMER IS NOT PROVIDING</v>
      </c>
      <c r="AF48" t="str">
        <v>ASHWIN ANTONY</v>
      </c>
      <c r="AG48">
        <v>9526725349</v>
      </c>
      <c r="AH48" t="str">
        <v>ashwin.antony@adityabirlacapital.com</v>
      </c>
    </row>
    <row r="49">
      <c r="A49" t="str">
        <v>6286/6287</v>
      </c>
      <c r="B49" t="str">
        <v>YES</v>
      </c>
      <c r="C49" t="str">
        <v>YES</v>
      </c>
      <c r="D49" t="str">
        <v>SAMAY</v>
      </c>
      <c r="E49" t="str">
        <v>PUNEET</v>
      </c>
      <c r="F49" t="str">
        <v>SAMAY</v>
      </c>
      <c r="G49" t="str">
        <v>ABHISHEK,PRANAV</v>
      </c>
      <c r="H49" t="str">
        <v>AMANPREET SINGH</v>
      </c>
      <c r="I49" t="str">
        <v>AMANPREET SINGH</v>
      </c>
      <c r="J49" t="str">
        <v>SOURCER</v>
      </c>
      <c r="L49" t="str">
        <v>DR SURESH KUMAR R(MF)</v>
      </c>
      <c r="M49">
        <v>4500000</v>
      </c>
      <c r="N49" t="str">
        <v>NOIDA</v>
      </c>
      <c r="O49">
        <v>46206</v>
      </c>
      <c r="P49">
        <v>46211</v>
      </c>
      <c r="Q49" t="str">
        <v>DL00000032843</v>
      </c>
      <c r="R49" t="str">
        <v>9487018787</v>
      </c>
      <c r="S49" t="str">
        <v>TAMIL NADU</v>
      </c>
      <c r="T49" t="str">
        <v>ERODE</v>
      </c>
      <c r="U49" t="str">
        <v>OD</v>
      </c>
      <c r="V49" t="str">
        <v>F2 FINTECH</v>
      </c>
      <c r="W49" t="str">
        <v>ABCL</v>
      </c>
      <c r="X49">
        <v>5000000</v>
      </c>
      <c r="Y49">
        <v>5000000</v>
      </c>
      <c r="Z49" t="str">
        <v>UNSECURED</v>
      </c>
      <c r="AA49" t="str">
        <v>DISBURSED</v>
      </c>
      <c r="AB49">
        <v>46210</v>
      </c>
      <c r="AC49">
        <v>46212</v>
      </c>
      <c r="AD49" t="str">
        <v>LOGIN DONE  || MBBS DEGREE AND REGISTRATION REQ-DOCS SEND TO BANKER-ALL DOCS SEND TO BANKER-PD TO BE DONE TODAY || CASE APPROVED FOR 50.51 LACS-SM VISIT PENDING || UDYAM OR GOV SALARY SLIP PENDING MUTIPLE FUNDING CASE</v>
      </c>
      <c r="AE49" t="str">
        <v>Dr. R. Suresh Kumar is an MBBS and MD (Radiotherapy) with 20 years of professional experience. He is a government salaried doctor earning a monthly salary of ₹1.50 lakh, along with additional consultancy income of approximately ₹3–3.5 lakh per month from multiple hospitals. He owns his residence and maintains a CIBIL score of 719. His credit profile reflects only two active credit card facilities (AMEX and HDFC Bank) with no existing EMI obligations, indicating a low debt burden. The applicant has 5 enquiries in the last 3 months. We can fund 45-50 lakhs</v>
      </c>
      <c r="AF49" t="str">
        <v>BOOPATHI</v>
      </c>
      <c r="AG49">
        <v>9962449090</v>
      </c>
      <c r="AH49" t="str">
        <v>boopathi.a@adityabirlacapital.com</v>
      </c>
      <c r="AI49" t="str">
        <v>11000-ADVANCE-IN HIS SISTER ACCOUNT</v>
      </c>
    </row>
    <row r="50">
      <c r="A50" t="str">
        <v>6276/6276</v>
      </c>
      <c r="B50" t="str">
        <v>YES</v>
      </c>
      <c r="C50" t="str">
        <v>NO</v>
      </c>
      <c r="D50" t="str">
        <v>RAJEEV</v>
      </c>
      <c r="E50" t="str">
        <v>PUNEET</v>
      </c>
      <c r="F50" t="str">
        <v>MEHBOOB</v>
      </c>
      <c r="G50" t="str">
        <v>ANIL KUMAR</v>
      </c>
      <c r="H50" t="str">
        <v>SHASHANK BHARDWAJ</v>
      </c>
      <c r="I50" t="str">
        <v>SHASHANK BHARDWAJ</v>
      </c>
      <c r="J50" t="str">
        <v>SALARIED</v>
      </c>
      <c r="L50" t="str">
        <v>DR BUSHRA FARHAT</v>
      </c>
      <c r="N50" t="str">
        <v>BAREILLY</v>
      </c>
      <c r="O50">
        <v>46206</v>
      </c>
      <c r="P50">
        <v>46217</v>
      </c>
      <c r="Q50" t="str">
        <v xml:space="preserve">SME000020584981 </v>
      </c>
      <c r="R50" t="str">
        <v>6397874559</v>
      </c>
      <c r="S50" t="str">
        <v>UTTAR PRADESH</v>
      </c>
      <c r="T50" t="str">
        <v>BAREILLY</v>
      </c>
      <c r="U50" t="str">
        <v>OD</v>
      </c>
      <c r="V50" t="str">
        <v>F2 FINTECH</v>
      </c>
      <c r="W50" t="str">
        <v>BAJAJ</v>
      </c>
      <c r="X50">
        <v>860000</v>
      </c>
      <c r="Y50">
        <v>860000</v>
      </c>
      <c r="Z50" t="str">
        <v>UNSECURED</v>
      </c>
      <c r="AA50" t="str">
        <v>DROP</v>
      </c>
      <c r="AB50">
        <v>46206</v>
      </c>
      <c r="AD50" t="str">
        <v>LOGIN DONE  || CASE APPROVED -SM VISIT PENDING--MEETING CASE || CUSTOMER DENIED TO PROCESS || CX WILL CONFIRM AFTER DISCUSSION WITH HIS HUSBAND</v>
      </c>
      <c r="AF50" t="str">
        <v>SUMIT</v>
      </c>
      <c r="AG50" t="str">
        <v xml:space="preserve"> 97606 02606</v>
      </c>
    </row>
    <row r="51">
      <c r="A51" t="str">
        <v>NA</v>
      </c>
      <c r="B51" t="str">
        <v>YES</v>
      </c>
      <c r="D51" t="str">
        <v>RAJEEV</v>
      </c>
      <c r="E51" t="str">
        <v>PUNEET</v>
      </c>
      <c r="F51" t="str">
        <v>SAMAY</v>
      </c>
      <c r="G51" t="str">
        <v>SHANAM ALI</v>
      </c>
      <c r="H51" t="str">
        <v>HARSH SHARMA</v>
      </c>
      <c r="I51" t="str">
        <v>HARSH SHARMA</v>
      </c>
      <c r="J51" t="str">
        <v>SALARIED</v>
      </c>
      <c r="L51" t="str">
        <v>DR JAGAT NARAIN TIWARI</v>
      </c>
      <c r="N51" t="str">
        <v>NOIDA</v>
      </c>
      <c r="O51">
        <v>46206</v>
      </c>
      <c r="P51">
        <v>46226</v>
      </c>
      <c r="Q51">
        <v>45</v>
      </c>
      <c r="R51" t="str">
        <v>9455752207</v>
      </c>
      <c r="S51" t="str">
        <v>UTTAR PRADESH</v>
      </c>
      <c r="T51" t="str">
        <v>LUCKNOW</v>
      </c>
      <c r="U51" t="str">
        <v>OD</v>
      </c>
      <c r="V51" t="str">
        <v>F2 FINTECH</v>
      </c>
      <c r="W51" t="str">
        <v>ABCL</v>
      </c>
      <c r="X51">
        <v>3000000</v>
      </c>
      <c r="Y51">
        <v>3000000</v>
      </c>
      <c r="Z51" t="str">
        <v>UNSECURED</v>
      </c>
      <c r="AA51" t="str">
        <v>DROP</v>
      </c>
      <c r="AB51">
        <v>46206</v>
      </c>
      <c r="AD51" t="str">
        <v>LOGIN DONE  || MEETING CASE || FI REPORT PENDING || DR AGE IS 69 WE HAD TAKEN CO-APP TO HIS WIFE DR DENIED TO SIGNED AGREEMENT BY HIS WIFE ALSO DENIED FOR VIDEO KYC OF CO-APPLICANT || CUSTOMER DENIED TO SIGNED  AGREEMENT BY CO-APP-ITS UNDER DISCUSSION WITH SENIOR TO WAIVE OFF CO-APP SIGN WITH COVER INSURANCE AMT-INSURANCE PREMIUM GOING 7 LACS ON 30 L LOAN AMT DUE TO THIS DR NOT AGREE</v>
      </c>
      <c r="AF51" t="str">
        <v>PARWINDER</v>
      </c>
    </row>
    <row r="52">
      <c r="A52">
        <v>6303</v>
      </c>
      <c r="B52" t="str">
        <v>YES</v>
      </c>
      <c r="D52" t="str">
        <v>RAJEEV</v>
      </c>
      <c r="E52" t="str">
        <v>PUNEET</v>
      </c>
      <c r="F52" t="str">
        <v>MEHBOOB</v>
      </c>
      <c r="G52" t="str">
        <v>MANISHA VERMA</v>
      </c>
      <c r="H52" t="str">
        <v xml:space="preserve">RAVISH SHARMA </v>
      </c>
      <c r="I52" t="str">
        <v xml:space="preserve">RAVISH SHARMA </v>
      </c>
      <c r="J52" t="str">
        <v>SALARIED</v>
      </c>
      <c r="L52" t="str">
        <v>DR RAJESH JETHALAL VAGHELA</v>
      </c>
      <c r="N52" t="str">
        <v>NOIDA</v>
      </c>
      <c r="O52">
        <v>46207</v>
      </c>
      <c r="P52">
        <v>46211</v>
      </c>
      <c r="Q52">
        <v>170755192</v>
      </c>
      <c r="R52" t="str">
        <v>9998944366</v>
      </c>
      <c r="S52" t="str">
        <v>GUJARAT</v>
      </c>
      <c r="T52" t="str">
        <v>MEHSANA</v>
      </c>
      <c r="U52" t="str">
        <v>DOD</v>
      </c>
      <c r="V52" t="str">
        <v>F2 FINTECH</v>
      </c>
      <c r="W52" t="str">
        <v>CHOLA</v>
      </c>
      <c r="Z52" t="str">
        <v>UNSECURED</v>
      </c>
      <c r="AA52" t="str">
        <v>REJECTED</v>
      </c>
      <c r="AD52" t="str">
        <v>LOGIN DONE  || CASE IS IN CREDIT QUE || TELE PD DONE  CASE IS IN UNDER WRITING || HIGH ENQ AND DPD IN CIBIL</v>
      </c>
      <c r="AF52" t="str">
        <v>dharmeshgarg</v>
      </c>
      <c r="AG52">
        <v>8619236926</v>
      </c>
      <c r="AH52" t="str">
        <v>dharmeshgarg@chola1.murugappa.com</v>
      </c>
    </row>
    <row r="53">
      <c r="A53">
        <v>6267</v>
      </c>
      <c r="B53" t="str">
        <v>YES</v>
      </c>
      <c r="D53" t="str">
        <v>RAJEEV</v>
      </c>
      <c r="E53" t="str">
        <v>PUNEET</v>
      </c>
      <c r="F53" t="str">
        <v>MEHBOOB</v>
      </c>
      <c r="G53" t="str">
        <v>SUMIT CHAUDHARY</v>
      </c>
      <c r="H53" t="str">
        <v>AMANPREET SINGH</v>
      </c>
      <c r="I53" t="str">
        <v>AMANPREET SINGH</v>
      </c>
      <c r="J53" t="str">
        <v>SALARIED</v>
      </c>
      <c r="L53" t="str">
        <v>DR PREMJITH P</v>
      </c>
      <c r="N53" t="str">
        <v>NOIDA</v>
      </c>
      <c r="O53">
        <v>46207</v>
      </c>
      <c r="P53">
        <v>46210</v>
      </c>
      <c r="Q53">
        <v>170755891</v>
      </c>
      <c r="R53" t="str">
        <v>9995849314</v>
      </c>
      <c r="S53" t="str">
        <v>KERALA</v>
      </c>
      <c r="T53" t="str">
        <v>Thiruvananthapuram</v>
      </c>
      <c r="U53" t="str">
        <v>DOD</v>
      </c>
      <c r="V53" t="str">
        <v>F2 FINTECH</v>
      </c>
      <c r="W53" t="str">
        <v>CHOLA</v>
      </c>
      <c r="X53">
        <v>1300000</v>
      </c>
      <c r="Y53">
        <v>1300000</v>
      </c>
      <c r="Z53" t="str">
        <v>UNSECURED</v>
      </c>
      <c r="AA53" t="str">
        <v>DISBURSED</v>
      </c>
      <c r="AB53">
        <v>46210</v>
      </c>
      <c r="AC53">
        <v>46210</v>
      </c>
      <c r="AD53" t="str">
        <v>LOGIN DONE  || CASE MOVED TO CREDIT || PD TO BE DONE TODAY || PD DONE  || ELIGIBILITY 15 L CX IS NOT AVAILABLE TODAY WILL PROCESS THE PHY PD TOMMORROW THEN APPRROVED THE CASE-OHP REQ-OHP SEND TO BANKER CASE TO BE APPROVED TODAY</v>
      </c>
      <c r="AF53" t="str">
        <v>ramaswamyb</v>
      </c>
      <c r="AG53">
        <v>9995006145</v>
      </c>
      <c r="AH53" t="str">
        <v>ramaswamyb@chola.murugappa.com</v>
      </c>
    </row>
    <row r="54">
      <c r="A54" t="str">
        <v>6293/6294</v>
      </c>
      <c r="B54" t="str">
        <v>YES</v>
      </c>
      <c r="D54" t="str">
        <v>RAJEEV</v>
      </c>
      <c r="E54" t="str">
        <v>PUNEET</v>
      </c>
      <c r="F54" t="str">
        <v>SAMAY</v>
      </c>
      <c r="G54" t="str">
        <v>PRANAV NAIR</v>
      </c>
      <c r="H54" t="str">
        <v>AMANPREET SINGH</v>
      </c>
      <c r="I54" t="str">
        <v>AMANPREET SINGH</v>
      </c>
      <c r="J54" t="str">
        <v>SOURCER</v>
      </c>
      <c r="L54" t="str">
        <v>DR ASWATHY M S</v>
      </c>
      <c r="M54">
        <v>2500000</v>
      </c>
      <c r="N54" t="str">
        <v>NOIDA</v>
      </c>
      <c r="O54">
        <v>46207</v>
      </c>
      <c r="P54">
        <v>46216</v>
      </c>
      <c r="Q54">
        <v>48</v>
      </c>
      <c r="R54" t="str">
        <v>7736877805</v>
      </c>
      <c r="S54" t="str">
        <v>KERALA</v>
      </c>
      <c r="T54" t="str">
        <v>EDATHIRINJI</v>
      </c>
      <c r="U54" t="str">
        <v>OD</v>
      </c>
      <c r="V54" t="str">
        <v>F2 FINTECH</v>
      </c>
      <c r="W54" t="str">
        <v>L&amp;T</v>
      </c>
      <c r="Z54" t="str">
        <v>UNSECURED</v>
      </c>
      <c r="AA54" t="str">
        <v>HOLD</v>
      </c>
      <c r="AD54" t="str">
        <v>PENDING FOR LOGIN  || CASE LOGIN DONE || UNDER PROCESS || DR HAS CHANGED THE ADDRESS NEED CX CURRENT ADDRESS- NEED TO CHANGE THE AADHAR CARD BUT CX DENIED TO CHANGE</v>
      </c>
      <c r="AF54" t="str">
        <v>VISHNU</v>
      </c>
      <c r="AG54" t="str">
        <v>81291 50938</v>
      </c>
      <c r="AH54" t="str">
        <v>vishnu.d@ltfs.com</v>
      </c>
    </row>
    <row r="55">
      <c r="B55" t="str">
        <v>YES</v>
      </c>
      <c r="D55" t="str">
        <v>RAJEEV</v>
      </c>
      <c r="E55" t="str">
        <v>PUNEET</v>
      </c>
      <c r="F55" t="str">
        <v>SAMAY</v>
      </c>
      <c r="G55" t="str">
        <v>ABHISHEK,PRANAV</v>
      </c>
      <c r="H55" t="str">
        <v>AMANPREET SINGH</v>
      </c>
      <c r="I55" t="str">
        <v>AMANPREET SINGH</v>
      </c>
      <c r="J55" t="str">
        <v>SOURCER</v>
      </c>
      <c r="L55" t="str">
        <v>DR SURESH KUMAR R(MF)</v>
      </c>
      <c r="M55">
        <v>2500000</v>
      </c>
      <c r="N55" t="str">
        <v>NOIDA</v>
      </c>
      <c r="O55">
        <v>46207</v>
      </c>
      <c r="P55">
        <v>46216</v>
      </c>
      <c r="Q55">
        <v>49</v>
      </c>
      <c r="R55" t="str">
        <v>9487018787</v>
      </c>
      <c r="S55" t="str">
        <v>TAMIL NADU</v>
      </c>
      <c r="T55" t="str">
        <v>ERODE</v>
      </c>
      <c r="U55" t="str">
        <v>OD</v>
      </c>
      <c r="V55" t="str">
        <v>F2 FINTECH</v>
      </c>
      <c r="W55" t="str">
        <v>TATA</v>
      </c>
      <c r="X55">
        <v>2500000</v>
      </c>
      <c r="Y55">
        <v>2500000</v>
      </c>
      <c r="Z55" t="str">
        <v>UNSECURED</v>
      </c>
      <c r="AA55" t="str">
        <v>DISBURSED</v>
      </c>
      <c r="AB55">
        <v>46211</v>
      </c>
      <c r="AC55">
        <v>46217</v>
      </c>
      <c r="AD55" t="str">
        <v>LOGIN DONE  || CASE WILL MOVED TO CREDIT || CASE HAS BEEN RECO FOR  25 LACS- VIDEO PD TO BE DONE || FI AND VIDEO PD PENDING, VIDEO PD DONE , RESI FI RE-INITIATED</v>
      </c>
      <c r="AE55" t="str">
        <v>Dr. R. Suresh Kumar is an MBBS and MD (Radiotherapy) with 20 years of professional experience. He is a government salaried doctor earning a monthly salary of ₹1.50 lakh, along with additional consultancy income of approximately ₹3–3.5 lakh per month from multiple hospitals. He owns his residence and maintains a CIBIL score of 719. His credit profile reflects only two active credit card facilities (AMEX and HDFC Bank) with no existing EMI obligations, indicating a low debt burden. The applicant has 5 enquiries in the last 3 months. We can fund 45-50 lakhs</v>
      </c>
      <c r="AF55" t="str">
        <v>MAMTA SINGH</v>
      </c>
      <c r="AG55">
        <v>7982612369</v>
      </c>
      <c r="AH55" t="str">
        <v>mamta.singh@tatacapital.com</v>
      </c>
    </row>
    <row r="56">
      <c r="A56">
        <v>6314</v>
      </c>
      <c r="B56" t="str">
        <v>YES</v>
      </c>
      <c r="C56" t="str">
        <v>YES</v>
      </c>
      <c r="D56" t="str">
        <v>RAJEEV</v>
      </c>
      <c r="E56" t="str">
        <v>PUNEET</v>
      </c>
      <c r="F56" t="str">
        <v>SAMAY</v>
      </c>
      <c r="G56" t="str">
        <v>PRANAV NAIR</v>
      </c>
      <c r="H56" t="str">
        <v>AMANPREET SINGH</v>
      </c>
      <c r="I56" t="str">
        <v>AMANPREET SINGH</v>
      </c>
      <c r="J56" t="str">
        <v>SOURCER</v>
      </c>
      <c r="L56" t="str">
        <v>DR NAIM AHMAD</v>
      </c>
      <c r="N56" t="str">
        <v>NOIDA</v>
      </c>
      <c r="O56">
        <v>46207</v>
      </c>
      <c r="P56">
        <v>46216</v>
      </c>
      <c r="Q56">
        <v>50</v>
      </c>
      <c r="R56" t="str">
        <v>9557930162</v>
      </c>
      <c r="S56" t="str">
        <v>UTTAR PRADESH</v>
      </c>
      <c r="T56" t="str">
        <v>MUZAFARNAGAR</v>
      </c>
      <c r="U56" t="str">
        <v>OD</v>
      </c>
      <c r="V56" t="str">
        <v>F2 FINTECH</v>
      </c>
      <c r="W56" t="str">
        <v>TATA</v>
      </c>
      <c r="X56">
        <v>2000000</v>
      </c>
      <c r="Y56">
        <v>2000000</v>
      </c>
      <c r="Z56" t="str">
        <v>UNSECURED</v>
      </c>
      <c r="AA56" t="str">
        <v>DISBURSED</v>
      </c>
      <c r="AB56">
        <v>46211</v>
      </c>
      <c r="AC56">
        <v>46216</v>
      </c>
      <c r="AD56" t="str">
        <v>LOGIN DONE  || LOGIN DONE || IN CPC-CASE IS IN CPC-PD TO BE DONE TODAY OR TOMORROW || PD TO BE DONE TODAY-APPROVED 20 L SM VISITE || GEO TAGGING PENDING || GEO TAGGING DONE-AGREEMENT ALSO DONE CASE TO BE DISBURSED TODAY</v>
      </c>
      <c r="AE56" t="str">
        <v>Dr. Naim Ahmad is a 43-year-old MBBS, MD doctor with 14 years of experience, working as a salaried professional at Muzaffar Medical College while also running Ahmad Clinic and earning additional income through on-call consultancy. He has a total monthly income of approximately ₹4 lakh (₹1.4 lakh salary + ₹1.5 lakh clinic income + ₹1 lakh consultancy income) and maintains a strong CIBIL score of 778. His existing liabilities include three active loans (Bajaj Finance OD, HDFC Bank Business Loan, and a Home Loan) with total outstanding of ₹58.82 lakh and combined EMIs of ₹98,699, resulting in a FOIR of 70%. There are no EMI bounces reported, and the case has been assessed with an eligibility of ₹35–40 lakh for clinic expansion. The profile is positive due to stable income, good repayment history, and strong credit score. We can fund 35-40 lakhs from ABFL, 25-30 LAKHS FROM TATA</v>
      </c>
      <c r="AF56" t="str">
        <v>GAURAV MATHUR</v>
      </c>
      <c r="AG56">
        <v>9654949270</v>
      </c>
      <c r="AH56" t="str">
        <v>gaurav.tcl@tatacapital.com</v>
      </c>
    </row>
    <row r="57" xml:space="preserve">
      <c r="A57">
        <v>6319</v>
      </c>
      <c r="B57" t="str">
        <v>YES</v>
      </c>
      <c r="C57" t="str">
        <v>YES</v>
      </c>
      <c r="D57" t="str">
        <v>RAJEEV</v>
      </c>
      <c r="E57" t="str">
        <v>AKSHAY</v>
      </c>
      <c r="F57" t="str">
        <v>SAMAY</v>
      </c>
      <c r="G57" t="str">
        <v>RAJAT DWIVEDI</v>
      </c>
      <c r="H57" t="str">
        <v>RAJKUMARI</v>
      </c>
      <c r="I57" t="str">
        <v>RAJKUMARI</v>
      </c>
      <c r="J57" t="str">
        <v>SALARIED</v>
      </c>
      <c r="K57">
        <v>745</v>
      </c>
      <c r="L57" t="str">
        <v>DR IJAZ AHMED</v>
      </c>
      <c r="M57" t="str">
        <v>NIL</v>
      </c>
      <c r="N57" t="str">
        <v>NOIDA</v>
      </c>
      <c r="O57">
        <v>46209</v>
      </c>
      <c r="P57">
        <v>46209</v>
      </c>
      <c r="Q57">
        <v>51</v>
      </c>
      <c r="R57" t="str">
        <v>8697485542</v>
      </c>
      <c r="S57" t="str">
        <v>WEST BENGAL</v>
      </c>
      <c r="T57" t="str">
        <v>PARGANAS</v>
      </c>
      <c r="U57" t="str">
        <v>SAL OD</v>
      </c>
      <c r="V57" t="str">
        <v>F2 FINTECH</v>
      </c>
      <c r="W57" t="str">
        <v>ABCL</v>
      </c>
      <c r="Z57" t="str">
        <v>UNSECURED</v>
      </c>
      <c r="AA57" t="str">
        <v>REJECTED</v>
      </c>
      <c r="AD57" t="str">
        <v>PENDINF FOR LOGIN || HIGH RIST SEGMENT NOT DOBALE</v>
      </c>
      <c r="AE57" t="str" xml:space="preserve">
        <v xml:space="preserve">Applicant is a salaried medical professional holding an MBBS qualification with 4 years of professional experience. The applicant has declared a monthly salary income of ₹86,446, credited through banking channels. The applicant maintains a satisfactory CIBIL score of 745.
Existing obligations comprise 7 active loan accounts with mPokket, Clix Capital, Kisetsu, KrazyBee, Northern Arc Capital, Navi, and Bajaj Finance, carrying a cumulative EMI obligation of ₹47,176 per month</v>
      </c>
      <c r="AF57" t="str">
        <v>AVANTAYA</v>
      </c>
      <c r="AG57">
        <v>9165939369</v>
      </c>
      <c r="AH57" t="str">
        <v>avantyaa.shukla@adityabirlacapital.com</v>
      </c>
    </row>
    <row r="58">
      <c r="A58">
        <v>6291</v>
      </c>
      <c r="B58" t="str">
        <v>YES</v>
      </c>
      <c r="C58" t="str">
        <v>NO</v>
      </c>
      <c r="D58" t="str">
        <v>SAMAY</v>
      </c>
      <c r="E58" t="str">
        <v>AKSHAY</v>
      </c>
      <c r="F58" t="str">
        <v>MEHBOOB</v>
      </c>
      <c r="G58" t="str">
        <v>SAMREEN KHAN</v>
      </c>
      <c r="H58" t="str">
        <v>MANISHA SAXENA</v>
      </c>
      <c r="I58" t="str">
        <v>SHASHANK BHARDWAJ</v>
      </c>
      <c r="J58" t="str">
        <v>SALARIED</v>
      </c>
      <c r="L58" t="str">
        <v>DR IQBAL KHAN</v>
      </c>
      <c r="N58" t="str">
        <v>BAREILLY</v>
      </c>
      <c r="O58">
        <v>46209</v>
      </c>
      <c r="P58">
        <v>46230</v>
      </c>
      <c r="Q58" t="str">
        <v>DL00000032891</v>
      </c>
      <c r="R58" t="str">
        <v>8638075209</v>
      </c>
      <c r="S58" t="str">
        <v>WEST BENGAL</v>
      </c>
      <c r="T58" t="str">
        <v>PARGANAS</v>
      </c>
      <c r="U58" t="str">
        <v>OD</v>
      </c>
      <c r="V58" t="str">
        <v>F2 FINTECH</v>
      </c>
      <c r="W58" t="str">
        <v>ABCL</v>
      </c>
      <c r="X58">
        <v>500000</v>
      </c>
      <c r="Y58">
        <v>500000</v>
      </c>
      <c r="Z58" t="str">
        <v>UNSECURED</v>
      </c>
      <c r="AA58" t="str">
        <v>DROP</v>
      </c>
      <c r="AB58">
        <v>46216</v>
      </c>
      <c r="AD58" t="str">
        <v>LOGIN DONE || Latest pic/ selfie of applicant Banking password Current address ebill Current dated cancelled prescription with practising clinic address Permanent address ownership-DOCS PENDING, MAIL CONFRIMATION PENDING FROM CUSTOMER SIDE|| 2 YEAR FINANCIAL REQ || APPROVED 5 LACS SM VISIT PENDING -RCUALSO PENDING || RCU PENDING || RCU  NEGATIVE -INITIATED AGAIN RCU PENDING -RCU NEGATIVE 2 TIMES-UNDER DISCUSSION</v>
      </c>
      <c r="AF58" t="str">
        <v>BHAGYASHREE</v>
      </c>
      <c r="AG58">
        <v>9330901061</v>
      </c>
      <c r="AH58" t="str">
        <v>bhagyashree.ghosh@adityabirlacapital.com</v>
      </c>
    </row>
    <row r="59">
      <c r="A59" t="str">
        <v>6286/6287</v>
      </c>
      <c r="B59" t="str">
        <v>YES</v>
      </c>
      <c r="C59" t="str">
        <v>YES</v>
      </c>
      <c r="D59" t="str">
        <v>RAJEEV</v>
      </c>
      <c r="E59" t="str">
        <v>PUNEET</v>
      </c>
      <c r="F59" t="str">
        <v>SAMAY</v>
      </c>
      <c r="G59" t="str">
        <v>ABHISHEK,PRANAV</v>
      </c>
      <c r="H59" t="str">
        <v>AMANPREET SINGH</v>
      </c>
      <c r="I59" t="str">
        <v>AMANPREET SINGH</v>
      </c>
      <c r="J59" t="str">
        <v>SOURCER</v>
      </c>
      <c r="L59" t="str">
        <v>DR SURESHKUMAR K (MF)</v>
      </c>
      <c r="M59">
        <v>3000000</v>
      </c>
      <c r="N59" t="str">
        <v>NOIDA</v>
      </c>
      <c r="O59">
        <v>46209</v>
      </c>
      <c r="P59">
        <v>46216</v>
      </c>
      <c r="Q59">
        <v>53</v>
      </c>
      <c r="R59" t="str">
        <v>9487018787</v>
      </c>
      <c r="S59" t="str">
        <v>TAMIL NADU</v>
      </c>
      <c r="T59" t="str">
        <v>ERODE</v>
      </c>
      <c r="U59" t="str">
        <v>OD</v>
      </c>
      <c r="V59" t="str">
        <v>F2 FINTECH</v>
      </c>
      <c r="W59" t="str">
        <v>L&amp;T</v>
      </c>
      <c r="X59">
        <v>3500000</v>
      </c>
      <c r="Y59">
        <v>3500000</v>
      </c>
      <c r="Z59" t="str">
        <v>UNSECURED</v>
      </c>
      <c r="AA59" t="str">
        <v>DISBURSED</v>
      </c>
      <c r="AB59">
        <v>46213</v>
      </c>
      <c r="AC59">
        <v>46217</v>
      </c>
      <c r="AD59" t="str">
        <v>PENDINF FOR LOGIN || CASE PUNCHED DONE-OHP,CLINIC ADDRESS PROOF,SELFI PHOTO,BANK DETAILS-DOCS PENDING|| CLINIC ADDRESS-UDYAM ADDRESS IS MISMATCH || CASE TO BE APPROVED TODAY VIDEO PD IS PENDING</v>
      </c>
      <c r="AE59" t="str">
        <v>Dr. R. Suresh Kumar is an MBBS and MD (Radiotherapy) with 20 years of professional experience. He is a government salaried doctor earning a monthly salary of ₹1.50 lakh, along with additional consultancy income of approximately ₹3–3.5 lakh per month from multiple hospitals. He owns his residence and maintains a CIBIL score of 719. His credit profile reflects only two active credit card facilities (AMEX and HDFC Bank) with no existing EMI obligations, indicating a low debt burden. The applicant has 5 enquiries in the last 3 months. We can fund 45-50 lakhs</v>
      </c>
      <c r="AF59" t="str">
        <v>guruvelu</v>
      </c>
      <c r="AG59" t="str">
        <v>96777 77911</v>
      </c>
      <c r="AH59" t="str">
        <v>guruvelu@ltfs.com</v>
      </c>
    </row>
    <row r="60">
      <c r="A60">
        <v>6298</v>
      </c>
      <c r="B60" t="str">
        <v>YES</v>
      </c>
      <c r="C60" t="str">
        <v>YES</v>
      </c>
      <c r="D60" t="str">
        <v>SAMAY</v>
      </c>
      <c r="E60" t="str">
        <v>AKSHAY</v>
      </c>
      <c r="F60" t="str">
        <v>MEHBOOB</v>
      </c>
      <c r="G60" t="str">
        <v>RASHI GANGWAR</v>
      </c>
      <c r="H60" t="str">
        <v>RAJKUMARI</v>
      </c>
      <c r="I60" t="str">
        <v>RAJKUMARI</v>
      </c>
      <c r="J60" t="str">
        <v>SALARIED</v>
      </c>
      <c r="K60">
        <v>749</v>
      </c>
      <c r="L60" t="str">
        <v>DR MOHD WAJID ALI</v>
      </c>
      <c r="M60">
        <v>2000000</v>
      </c>
      <c r="N60" t="str">
        <v>NOIDA</v>
      </c>
      <c r="O60">
        <v>46209</v>
      </c>
      <c r="P60">
        <v>46225</v>
      </c>
      <c r="Q60">
        <v>54</v>
      </c>
      <c r="R60" t="str">
        <v>9523288018</v>
      </c>
      <c r="S60" t="str">
        <v>BIHAR</v>
      </c>
      <c r="T60" t="str">
        <v>VAISHALI</v>
      </c>
      <c r="U60" t="str">
        <v>OD</v>
      </c>
      <c r="V60" t="str">
        <v>F2 FINTECH</v>
      </c>
      <c r="W60" t="str">
        <v>TATA</v>
      </c>
      <c r="X60">
        <v>2500000</v>
      </c>
      <c r="Y60">
        <v>2500000</v>
      </c>
      <c r="Z60" t="str">
        <v>UNSECURED</v>
      </c>
      <c r="AA60" t="str">
        <v>DISBURSED</v>
      </c>
      <c r="AB60">
        <v>46220</v>
      </c>
      <c r="AC60">
        <v>46225</v>
      </c>
      <c r="AD60" t="str">
        <v>CASE LOGIN DONE || STATE MEDICAL REG REQ || CASE IS IN UNDER WRITING-LOW ABB NEED ADDITIONAL BANKING-PENDING PENDING || CASE APPROVED FOR 25 LACS -FI INITIATED-AGENCY PD-SM VISIT PENDING IT WILL TAKE APPROVAL FOR WAIVER OF FI -- CASE TO BE DISBURSED TODAY</v>
      </c>
      <c r="AF60" t="str">
        <v>GAURAV MATHUR</v>
      </c>
      <c r="AG60">
        <v>9654949270</v>
      </c>
      <c r="AH60" t="str">
        <v>gaurav.tcl@tatacapital.com</v>
      </c>
    </row>
    <row r="61">
      <c r="A61">
        <v>6307</v>
      </c>
      <c r="B61" t="str">
        <v>YES</v>
      </c>
      <c r="C61" t="str">
        <v>YES</v>
      </c>
      <c r="D61" t="str">
        <v>RAJEEV</v>
      </c>
      <c r="E61" t="str">
        <v>AKSHAY</v>
      </c>
      <c r="F61" t="str">
        <v>SAMAY</v>
      </c>
      <c r="G61" t="str">
        <v>KFS</v>
      </c>
      <c r="H61" t="str">
        <v>F2 FINTECH</v>
      </c>
      <c r="I61" t="str">
        <v>F2 FINTECH</v>
      </c>
      <c r="J61" t="str">
        <v>SOURCER</v>
      </c>
      <c r="L61" t="str">
        <v>DR RIYAJUDDIN MONDAL</v>
      </c>
      <c r="N61" t="str">
        <v>F2 FINTECH</v>
      </c>
      <c r="O61">
        <v>46209</v>
      </c>
      <c r="P61">
        <v>46212</v>
      </c>
      <c r="Q61" t="str">
        <v>SME000020620557</v>
      </c>
      <c r="R61" t="str">
        <v>9932799970</v>
      </c>
      <c r="S61" t="str">
        <v>WEST BENGAL</v>
      </c>
      <c r="T61" t="str">
        <v>KOLKATTA</v>
      </c>
      <c r="U61" t="str">
        <v>OD</v>
      </c>
      <c r="V61" t="str">
        <v>F2 FINTECH</v>
      </c>
      <c r="W61" t="str">
        <v>BAJAJ</v>
      </c>
      <c r="Z61" t="str">
        <v>UNSECURED</v>
      </c>
      <c r="AA61" t="str">
        <v>HOLD</v>
      </c>
      <c r="AD61" t="str">
        <v>LOGIN DONE-CUSTOMER IS NOT RESPONDING THE CALL || DR IS NOT RESPONDING</v>
      </c>
      <c r="AF61" t="str">
        <v>SUBHADEEP PAUL</v>
      </c>
      <c r="AG61">
        <v>8910238272</v>
      </c>
      <c r="AH61" t="str">
        <v>subhadeep.paul@bajajfinserv.in</v>
      </c>
    </row>
    <row r="62" xml:space="preserve">
      <c r="A62">
        <v>6290</v>
      </c>
      <c r="B62" t="str">
        <v>YES</v>
      </c>
      <c r="C62" t="str">
        <v>YES</v>
      </c>
      <c r="D62" t="str">
        <v>SAMAY</v>
      </c>
      <c r="E62" t="str">
        <v>AKSHAY</v>
      </c>
      <c r="F62" t="str">
        <v>MEHBOOB</v>
      </c>
      <c r="G62" t="str">
        <v>RAJAT DWIVEDI</v>
      </c>
      <c r="H62" t="str">
        <v>RAJKUMARI</v>
      </c>
      <c r="I62" t="str">
        <v>RAJKUMARI</v>
      </c>
      <c r="J62" t="str">
        <v>SALARIED</v>
      </c>
      <c r="K62">
        <v>773</v>
      </c>
      <c r="L62" t="str">
        <v xml:space="preserve"> DR TOSHI SINGH</v>
      </c>
      <c r="M62">
        <v>2000000</v>
      </c>
      <c r="N62" t="str">
        <v>NOIDA</v>
      </c>
      <c r="O62">
        <v>46209</v>
      </c>
      <c r="P62">
        <v>46232</v>
      </c>
      <c r="Q62">
        <v>57</v>
      </c>
      <c r="R62" t="str">
        <v>7004471189</v>
      </c>
      <c r="S62" t="str">
        <v>BIHAR</v>
      </c>
      <c r="T62" t="str">
        <v>WEST CHAMPARAN</v>
      </c>
      <c r="U62" t="str">
        <v>OD</v>
      </c>
      <c r="V62" t="str">
        <v>F2 FINTECH</v>
      </c>
      <c r="W62" t="str">
        <v>BAJAJ</v>
      </c>
      <c r="X62">
        <v>2354000</v>
      </c>
      <c r="Y62">
        <v>2354000</v>
      </c>
      <c r="Z62" t="str">
        <v>UNSECURED</v>
      </c>
      <c r="AA62" t="str">
        <v>DROP</v>
      </c>
      <c r="AB62">
        <v>46209</v>
      </c>
      <c r="AD62" t="str">
        <v>LOGIN DONE ||  CONSENT SEND DONE-CONSENT DONE ELIGIBILITY 23 L PD TO BE DONE TODAY || CASE APPROVED FOR 23.54 LACS GEO TAGGING PENDING-BANKER IS NOT AVAILABLE TODAY CASE TO BE DISBURSED TOMORROW || DOCTOR IS NOT AVAILABLE TODAY WILL BE PROCESS TOMORROW WHEN DR WILL BE AVAILABE || CUSTOMER OUT OF STATAION WILL BE COME ON MONDAY || CX  IS NOT AVAILABLE- COME AFTER 4 5 DAYS || DR WILL BE AVAILABLE ON TUESDAY || DR ISA NT AVAILABLE || DR WILL BE AVAILABLE ON MONDAY-27 JULY || DR NOT AVAILABLE OR NOT RESPONDING || DR GOT ACCIDENT-SHE IS ON BEST REST CONFIRM AFTER RECOVER</v>
      </c>
      <c r="AE62" t="str" xml:space="preserve">
        <v xml:space="preserve">Applicant is a salaried and consultant medical professional holding an MBBS qualification with 6 years of professional experience. The applicant has declared a total monthly income of ₹1.45 lakh, comprising ₹65,000 salaried income through banking channels and ₹80,000 consultancy income received in cash. The applicant maintains a satisfactory CIBIL score of 733._x000d_
_x000d_
Existing obligations comprise 2 active loan accounts with HLF and Cholamandalam, carrying a cumulative EMI obligation of ₹8,212 per month. Additionally, a professional loan EMI of ₹82,478 is being serviced by the applicant's father</v>
      </c>
      <c r="AF62" t="str">
        <v>PANKAJ KUMAR_MOTIHARI</v>
      </c>
      <c r="AG62">
        <v>8409563754</v>
      </c>
      <c r="AH62" t="str">
        <v>pankaj.kumar18@bajajfinserv.in</v>
      </c>
    </row>
    <row r="63">
      <c r="A63">
        <v>6297</v>
      </c>
      <c r="B63" t="str">
        <v>YES</v>
      </c>
      <c r="C63" t="str">
        <v>HOLD</v>
      </c>
      <c r="D63" t="str">
        <v>SAMAY</v>
      </c>
      <c r="E63" t="str">
        <v>PUNEET</v>
      </c>
      <c r="F63" t="str">
        <v>SAMAY</v>
      </c>
      <c r="G63" t="str">
        <v xml:space="preserve">PRIYA </v>
      </c>
      <c r="H63" t="str">
        <v>F2 FINTECH</v>
      </c>
      <c r="I63" t="str">
        <v>F2 FINTECH</v>
      </c>
      <c r="J63" t="str">
        <v>CHANNEL PARTNER</v>
      </c>
      <c r="L63" t="str">
        <v>DR TAYYAB CHAUDHARY</v>
      </c>
      <c r="N63" t="str">
        <v>F2 FINTECH</v>
      </c>
      <c r="O63">
        <v>46209</v>
      </c>
      <c r="P63">
        <v>46234</v>
      </c>
      <c r="Q63">
        <v>170757793</v>
      </c>
      <c r="R63" t="str">
        <v>8171044059</v>
      </c>
      <c r="S63" t="str">
        <v>DELHI</v>
      </c>
      <c r="T63" t="str">
        <v>DELHI</v>
      </c>
      <c r="U63" t="str">
        <v>DOD</v>
      </c>
      <c r="V63" t="str">
        <v>F2 FINTECH</v>
      </c>
      <c r="W63" t="str">
        <v>CHOLA</v>
      </c>
      <c r="Z63" t="str">
        <v>UNSECURED</v>
      </c>
      <c r="AA63" t="str">
        <v>HOLD</v>
      </c>
      <c r="AD63" t="str">
        <v>LOGIN DONE || PRIYA CHANNEL PARTNER CASE || CASE IS IN UNDER WRITING || CASE IS UNDER DISCUSSION, COMMUNITY AREA UNDER DISCUSSION  || STILL CASE UNDER DISCUSSION WITH CREDIT-REQ SALARY CREDIT BANK STATEMENT  || SALARY WILL BE CREDIT TODAY TEHN CASE WILL BE PROCESS</v>
      </c>
      <c r="AE63" t="str">
        <v>Dr. Tayyab Chaudhary is a MBBS doctor with approximately 3 years of experience, currently associated with AIIMS Delhi and Jag Pravesh Chandra Hospital. He earns a monthly stipend of ₹1.15 lakh and resides in rented accommodation in Delhi. He has a CIBIL score of 751, reflecting a good credit profile. His existing liabilities include a Bajaj Finance Overdraft with an outstanding balance of ₹6.94 lakh and a small HDFC obligation, resulting in a total monthly EMI of ₹9,444 and a very low FOIR of 0.7%, indicating strong repayment capacity. He has 2 active unsecured loan accounts, 3 credit enquiries in the last 3 months (5 in the last 6 months), and no reported cheque bounce history. The customer is seeking the maximum eligible overdraft limit for backup liquidity, with a stable credit profile and comfortable repayment capacity.We can fund 10-15 lakhs</v>
      </c>
      <c r="AF63" t="str">
        <v>MOHIT</v>
      </c>
      <c r="AG63" t="str">
        <v>75310 43153</v>
      </c>
      <c r="AH63" t="str">
        <v>mohitts@chola.murugappa.com</v>
      </c>
    </row>
    <row r="64" xml:space="preserve">
      <c r="A64">
        <v>6295</v>
      </c>
      <c r="B64" t="str">
        <v>YES</v>
      </c>
      <c r="C64" t="str">
        <v>YES</v>
      </c>
      <c r="D64" t="str">
        <v>RAJEEV</v>
      </c>
      <c r="E64" t="str">
        <v>AKSHAY</v>
      </c>
      <c r="F64" t="str">
        <v>MEHBOOB</v>
      </c>
      <c r="G64" t="str">
        <v>ROSHAN THAKUR</v>
      </c>
      <c r="H64" t="str">
        <v>AMANPREET SINGH</v>
      </c>
      <c r="I64" t="str">
        <v>AMANPREET SINGH</v>
      </c>
      <c r="J64" t="str">
        <v>SALARIED</v>
      </c>
      <c r="K64">
        <v>721</v>
      </c>
      <c r="L64" t="str">
        <v>DR SHEBEES M S</v>
      </c>
      <c r="M64">
        <v>1000000</v>
      </c>
      <c r="N64" t="str">
        <v>NOIDA</v>
      </c>
      <c r="O64">
        <v>46209</v>
      </c>
      <c r="P64">
        <v>46212</v>
      </c>
      <c r="Q64" t="str">
        <v>474BZ8602728</v>
      </c>
      <c r="R64" t="str">
        <v>9447400365</v>
      </c>
      <c r="S64" t="str">
        <v>KERALA</v>
      </c>
      <c r="T64" t="str">
        <v>KOTTYAM</v>
      </c>
      <c r="U64" t="str">
        <v>DOD</v>
      </c>
      <c r="V64" t="str">
        <v>F2 FINTECH</v>
      </c>
      <c r="W64" t="str">
        <v>TATA</v>
      </c>
      <c r="Z64" t="str">
        <v>UNSECURED</v>
      </c>
      <c r="AA64" t="str">
        <v>REJECTED</v>
      </c>
      <c r="AD64" t="str" xml:space="preserve">
        <v xml:space="preserve">CASE LOGIN DONE || CASE IS IN UNDERWRITING || Latest month Bounces sighted in HDFC&amp; Bajaj finance due to ISF || Relative funds rotation sighted boosted ABB || Local financiers’ funds sighted || Hence Case is not doable_x000d_
_x000d_
</v>
      </c>
      <c r="AE64" t="str" xml:space="preserve">
        <v xml:space="preserve">Applicant is a self-employed dental professional holding a BDS qualification. The applicant has declared a monthly income of ₹3.50 lakh, generated through professional practice and credited through banking channels. Details regarding registration year and total professional experience are not available for assessment. CIBIL score is 721_x000d_
_x000d_
Existing obligations comprise 3 active loan accounts with Cholamandalam, IDBI Bank, and Bajaj Finance, carrying a cumulative EMI obligation of ₹40,035 per month.</v>
      </c>
      <c r="AF64" t="str">
        <v>MAMTA SINGH</v>
      </c>
      <c r="AG64">
        <v>7982612369</v>
      </c>
      <c r="AH64" t="str">
        <v>mamta.singh@tatacapital.com</v>
      </c>
    </row>
    <row r="65" xml:space="preserve">
      <c r="A65">
        <v>6296</v>
      </c>
      <c r="B65" t="str">
        <v>YES</v>
      </c>
      <c r="C65" t="str">
        <v>YES</v>
      </c>
      <c r="D65" t="str">
        <v>SAMAY</v>
      </c>
      <c r="E65" t="str">
        <v>AKSHAY</v>
      </c>
      <c r="F65" t="str">
        <v>MEHBOOB</v>
      </c>
      <c r="G65" t="str">
        <v>ROSHAN THAKUR</v>
      </c>
      <c r="H65" t="str">
        <v>AMANPREET SINGH</v>
      </c>
      <c r="I65" t="str">
        <v>AMANPREET SINGH</v>
      </c>
      <c r="J65" t="str">
        <v>SALARIED</v>
      </c>
      <c r="K65">
        <v>721</v>
      </c>
      <c r="L65" t="str">
        <v>DR SHEBEES M S</v>
      </c>
      <c r="M65">
        <v>1000000</v>
      </c>
      <c r="N65" t="str">
        <v>NOIDA</v>
      </c>
      <c r="O65">
        <v>46209</v>
      </c>
      <c r="P65">
        <v>46210</v>
      </c>
      <c r="Q65">
        <v>170758710</v>
      </c>
      <c r="R65" t="str">
        <v>9447400365</v>
      </c>
      <c r="S65" t="str">
        <v>KERALA</v>
      </c>
      <c r="T65" t="str">
        <v>KOTTYAM</v>
      </c>
      <c r="U65" t="str">
        <v>DOD</v>
      </c>
      <c r="V65" t="str">
        <v>F2 FINTECH</v>
      </c>
      <c r="W65" t="str">
        <v>CHOLA</v>
      </c>
      <c r="Z65" t="str">
        <v>UNSECURED</v>
      </c>
      <c r="AA65" t="str">
        <v>REJECTED</v>
      </c>
      <c r="AD65" t="str">
        <v>LOGIN DONE || DR ALREADY TAKEN LOAN FROM CHOLA</v>
      </c>
      <c r="AE65" t="str" xml:space="preserve">
        <v xml:space="preserve">Applicant is a self-employed dental professional holding a BDS qualification. The applicant has declared a monthly income of ₹3.50 lakh, generated through professional practice and credited through banking channels. Details regarding registration year and total professional experience are not available for assessment. CIBIL score is 721_x000d_
_x000d_
Existing obligations comprise 3 active loan accounts with Cholamandalam, IDBI Bank, and Bajaj Finance, carrying a cumulative EMI obligation of ₹40,035 per month.</v>
      </c>
      <c r="AF65" t="str">
        <v>abin joseph</v>
      </c>
      <c r="AG65">
        <v>9633319392</v>
      </c>
      <c r="AH65" t="str">
        <v>abinjoseph@chola1.murugappa.com</v>
      </c>
    </row>
    <row r="66">
      <c r="A66">
        <v>6314</v>
      </c>
      <c r="B66" t="str">
        <v>YES</v>
      </c>
      <c r="C66" t="str">
        <v>YES</v>
      </c>
      <c r="D66" t="str">
        <v>SAMAY</v>
      </c>
      <c r="E66" t="str">
        <v>PUNEET</v>
      </c>
      <c r="F66" t="str">
        <v>SAMAY</v>
      </c>
      <c r="G66" t="str">
        <v>PRANAV NAIR</v>
      </c>
      <c r="H66" t="str">
        <v>AMANPREET SINGH</v>
      </c>
      <c r="I66" t="str">
        <v>AMANPREET SINGH</v>
      </c>
      <c r="J66" t="str">
        <v>SOURCER</v>
      </c>
      <c r="L66" t="str">
        <v>DR NAIM AHMAD</v>
      </c>
      <c r="N66" t="str">
        <v>NOIDA</v>
      </c>
      <c r="O66">
        <v>46209</v>
      </c>
      <c r="P66">
        <v>46211</v>
      </c>
      <c r="Q66" t="str">
        <v>DL00000032893</v>
      </c>
      <c r="R66" t="str">
        <v>9557930162</v>
      </c>
      <c r="S66" t="str">
        <v>UTTAR PRADESH</v>
      </c>
      <c r="T66" t="str">
        <v>MUZAFARNAGAR</v>
      </c>
      <c r="U66" t="str">
        <v>OD</v>
      </c>
      <c r="V66" t="str">
        <v>F2 FINTECH</v>
      </c>
      <c r="W66" t="str">
        <v>ABCL</v>
      </c>
      <c r="X66">
        <v>4000000</v>
      </c>
      <c r="Y66">
        <v>4000000</v>
      </c>
      <c r="Z66" t="str">
        <v>UNSECURED</v>
      </c>
      <c r="AA66" t="str">
        <v>DISBURSED</v>
      </c>
      <c r="AB66">
        <v>46210</v>
      </c>
      <c r="AC66">
        <v>46212</v>
      </c>
      <c r="AD66" t="str">
        <v>LOGIN DONE-CASE MOVED TO CREDIT--E-Aadhar and clear PAN card req || DOCS SEND TO BANKER--CASE APPROVED FOR 4120000,SM VISIT PENDING-TO BE DONE TODAY || FI PENDING-ITS INITIATED</v>
      </c>
      <c r="AE66" t="str">
        <v>Dr. Naim Ahmad is a 43-year-old MBBS, MD doctor with 14 years of experience, working as a salaried professional at Muzaffar Medical College while also running Ahmad Clinic and earning additional income through on-call consultancy. He has a total monthly income of approximately ₹4 lakh (₹1.4 lakh salary + ₹1.5 lakh clinic income + ₹1 lakh consultancy income) and maintains a strong CIBIL score of 778. His existing liabilities include three active loans (Bajaj Finance OD, HDFC Bank Business Loan, and a Home Loan) with total outstanding of ₹58.82 lakh and combined EMIs of ₹98,699, resulting in a FOIR of 70%. There are no EMI bounces reported, and the case has been assessed with an eligibility of ₹35–40 lakh for clinic expansion. The profile is positive due to stable income, good repayment history, and strong credit score. We can fund 35-40 lakhs from ABFL, 25-30 LAKHS FROM TATA</v>
      </c>
      <c r="AF66" t="str">
        <v>Aditya Tyagi</v>
      </c>
      <c r="AG66">
        <v>9760040608</v>
      </c>
      <c r="AH66" t="str">
        <v>aditya.tyagi1@adityabirlacapital.com</v>
      </c>
    </row>
    <row r="67">
      <c r="A67">
        <v>6305</v>
      </c>
      <c r="B67" t="str">
        <v>YES</v>
      </c>
      <c r="D67" t="str">
        <v>SAMAY</v>
      </c>
      <c r="E67" t="str">
        <v>PUNEET</v>
      </c>
      <c r="F67" t="str">
        <v>SAMAY</v>
      </c>
      <c r="G67" t="str">
        <v>ANURAG KUMAR</v>
      </c>
      <c r="H67" t="str">
        <v>VINEET TIWARI</v>
      </c>
      <c r="I67" t="str">
        <v>VINEET TIWARI</v>
      </c>
      <c r="J67" t="str">
        <v>SALARIED</v>
      </c>
      <c r="L67" t="str">
        <v>DR. PRAJWAL T V</v>
      </c>
      <c r="N67" t="str">
        <v>NOIDA</v>
      </c>
      <c r="O67">
        <v>46210</v>
      </c>
      <c r="P67">
        <v>46210</v>
      </c>
      <c r="Q67">
        <v>170759036</v>
      </c>
      <c r="R67" t="str">
        <v>8971932077</v>
      </c>
      <c r="S67" t="str">
        <v>KARNATAKA</v>
      </c>
      <c r="T67" t="str">
        <v>BENGALURU</v>
      </c>
      <c r="U67" t="str">
        <v>DOD</v>
      </c>
      <c r="V67" t="str">
        <v>F2 FINTECH</v>
      </c>
      <c r="W67" t="str">
        <v>CHOLA</v>
      </c>
      <c r="Z67" t="str">
        <v>UNSECURED</v>
      </c>
      <c r="AA67" t="str">
        <v>REJECTED</v>
      </c>
      <c r="AD67" t="str">
        <v>LOGIN DONE || CASE IS REJECTED DUE TO MULTIPLE DPDS AND BOUNCING || CIBIL IS LESS THAN 685</v>
      </c>
      <c r="AF67" t="str">
        <v>suresh</v>
      </c>
      <c r="AG67">
        <v>9844544377</v>
      </c>
      <c r="AH67" t="str">
        <v>sureshnagaraju@chola1.murugappa.com</v>
      </c>
    </row>
    <row r="68">
      <c r="A68">
        <v>6313</v>
      </c>
      <c r="B68" t="str">
        <v>YES</v>
      </c>
      <c r="D68" t="str">
        <v>RAJEEV</v>
      </c>
      <c r="E68" t="str">
        <v>PUNEET</v>
      </c>
      <c r="F68" t="str">
        <v>MEHBOOB</v>
      </c>
      <c r="G68" t="str">
        <v>KFS</v>
      </c>
      <c r="H68" t="str">
        <v>F2 FINTECH</v>
      </c>
      <c r="I68" t="str">
        <v>F2 FINTECH</v>
      </c>
      <c r="J68" t="str">
        <v>SOURCER</v>
      </c>
      <c r="L68" t="str">
        <v>DR DNYANESHWAR RAMRAO PAWAR</v>
      </c>
      <c r="N68" t="str">
        <v>F2 FINTECH</v>
      </c>
      <c r="O68">
        <v>46210</v>
      </c>
      <c r="P68">
        <v>46210</v>
      </c>
      <c r="Q68" t="str">
        <v>SME000020632243</v>
      </c>
      <c r="R68" t="str">
        <v>9673462839</v>
      </c>
      <c r="S68" t="str">
        <v>MAHARASHTRA</v>
      </c>
      <c r="T68" t="str">
        <v>CHANDRAPUR</v>
      </c>
      <c r="U68" t="str">
        <v>OD</v>
      </c>
      <c r="V68" t="str">
        <v>F2 FINTECH</v>
      </c>
      <c r="W68" t="str">
        <v>BAJAJ</v>
      </c>
      <c r="Z68" t="str">
        <v>UNSECURED</v>
      </c>
      <c r="AA68" t="str">
        <v>REJECTED</v>
      </c>
      <c r="AD68" t="str">
        <v xml:space="preserve">LOGIN DONE || 663 cibil </v>
      </c>
      <c r="AF68" t="str">
        <v>vijendra</v>
      </c>
      <c r="AG68">
        <v>9049485218</v>
      </c>
      <c r="AH68" t="str">
        <v>vijendra.mishra@bajajfinserv.in</v>
      </c>
    </row>
    <row r="69">
      <c r="A69">
        <v>6316</v>
      </c>
      <c r="B69" t="str">
        <v>YES</v>
      </c>
      <c r="C69" t="str">
        <v>YES</v>
      </c>
      <c r="D69" t="str">
        <v>SAMAY</v>
      </c>
      <c r="E69" t="str">
        <v>PUNEET</v>
      </c>
      <c r="F69" t="str">
        <v>SAMAY</v>
      </c>
      <c r="G69" t="str">
        <v>RAJKUMARI</v>
      </c>
      <c r="H69" t="str">
        <v>RAJKUMARI</v>
      </c>
      <c r="I69" t="str">
        <v>RAJKUMARI</v>
      </c>
      <c r="J69" t="str">
        <v>SALARIED</v>
      </c>
      <c r="L69" t="str">
        <v>DR SANDEEP GAUTHWAL</v>
      </c>
      <c r="M69">
        <v>2000000</v>
      </c>
      <c r="N69" t="str">
        <v>NOIDA</v>
      </c>
      <c r="O69">
        <v>46210</v>
      </c>
      <c r="P69">
        <v>46230</v>
      </c>
      <c r="Q69" t="str">
        <v>386BZ8727675</v>
      </c>
      <c r="R69" t="str">
        <v>9870546757</v>
      </c>
      <c r="S69" t="str">
        <v>HARYANA</v>
      </c>
      <c r="T69" t="str">
        <v>BAHADURGARH</v>
      </c>
      <c r="U69" t="str">
        <v>OD</v>
      </c>
      <c r="V69" t="str">
        <v>F2 FINTECH</v>
      </c>
      <c r="W69" t="str">
        <v>TATA</v>
      </c>
      <c r="X69">
        <v>2500000</v>
      </c>
      <c r="Y69">
        <v>2500000</v>
      </c>
      <c r="Z69" t="str">
        <v>UNSECURED</v>
      </c>
      <c r="AA69" t="str">
        <v>DROP</v>
      </c>
      <c r="AB69">
        <v>46217</v>
      </c>
      <c r="AD69" t="str">
        <v>LOGIN DONE || REG REQ REQ-SEND TO BANKER || CASE IS IN UNDERWRITING 0 ELIGIBILITY IS SHOWING || CUSTOMER DENIED FOR LOAN -CASE APPROVED FOR 25 LACS || FI PENDING-FI DONE AND VIDEO PD PENDING DR OUTSIDE || AGREEMENT DONE-VIDEO PD AND  DIGILOCKER PENDING || E-BILL PENDING AND SOA REQ-CUSTOMER IS NOT RESPONDING PROPERLY || DR ASKING 0 AMC--DR DENIED FOR LOAN HE HAS TAKEN FROM ICICI BANK AT 10 %</v>
      </c>
      <c r="AF69" t="str">
        <v>GAURAV MATHUR</v>
      </c>
      <c r="AG69">
        <v>9654949270</v>
      </c>
      <c r="AH69" t="str">
        <v>gaurav.tcl@tatacapital.com</v>
      </c>
    </row>
    <row r="70">
      <c r="A70">
        <v>6322</v>
      </c>
      <c r="B70" t="str">
        <v>YES</v>
      </c>
      <c r="C70" t="str">
        <v>NO</v>
      </c>
      <c r="D70" t="str">
        <v>RAJEEV</v>
      </c>
      <c r="E70" t="str">
        <v>AKSHAY</v>
      </c>
      <c r="F70" t="str">
        <v>MEHBOOB</v>
      </c>
      <c r="G70" t="str">
        <v>TARUN JAUHARI</v>
      </c>
      <c r="H70" t="str">
        <v>ANURAG SHARMA</v>
      </c>
      <c r="I70" t="str">
        <v>SHASHANK BHARDWAJ</v>
      </c>
      <c r="J70" t="str">
        <v>SALARIED</v>
      </c>
      <c r="K70">
        <v>732</v>
      </c>
      <c r="L70" t="str">
        <v>DR ANILKUMAR PATABHAI CHAUDARI</v>
      </c>
      <c r="M70">
        <v>1800000</v>
      </c>
      <c r="N70" t="str">
        <v>BAREILLY</v>
      </c>
      <c r="O70">
        <v>46210</v>
      </c>
      <c r="P70">
        <v>46211</v>
      </c>
      <c r="Q70" t="str">
        <v>SME000020635735</v>
      </c>
      <c r="R70" t="str">
        <v>7984084138</v>
      </c>
      <c r="S70" t="str">
        <v>GUJARAT</v>
      </c>
      <c r="T70" t="str">
        <v>THARAD</v>
      </c>
      <c r="U70" t="str">
        <v>OD</v>
      </c>
      <c r="V70" t="str">
        <v>F2 FINTECH</v>
      </c>
      <c r="W70" t="str">
        <v>BAJAJ</v>
      </c>
      <c r="X70">
        <v>800000</v>
      </c>
      <c r="Z70" t="str">
        <v>UNSECURED</v>
      </c>
      <c r="AA70" t="str">
        <v>REJECTED</v>
      </c>
      <c r="AD70" t="str">
        <v>LOGIN DONE || CONSENT SENT || SAME CASE LOGED IN BY ANOTHER TEAM ||</v>
      </c>
      <c r="AE70" t="str">
        <v>PHONE WAS SWITCH OFF AT THE TIME OF TVR</v>
      </c>
      <c r="AF70" t="str">
        <v>Dhavalkumar Rathod</v>
      </c>
      <c r="AG70">
        <v>7016570057</v>
      </c>
      <c r="AH70" t="str">
        <v>dhavalkumar.rathod@bajajfinserv.in</v>
      </c>
    </row>
    <row r="71" xml:space="preserve">
      <c r="A71">
        <v>6309</v>
      </c>
      <c r="B71" t="str">
        <v>YES</v>
      </c>
      <c r="C71" t="str">
        <v>YES</v>
      </c>
      <c r="D71" t="str">
        <v>SAMAY</v>
      </c>
      <c r="E71" t="str">
        <v>AKSHAY</v>
      </c>
      <c r="F71" t="str">
        <v>SAMAY</v>
      </c>
      <c r="G71" t="str">
        <v>ANURAG KUMAR</v>
      </c>
      <c r="H71" t="str">
        <v>VINEET TIWARI</v>
      </c>
      <c r="I71" t="str">
        <v>VINEET TIWARI</v>
      </c>
      <c r="J71" t="str">
        <v>SALARIED</v>
      </c>
      <c r="K71">
        <v>797</v>
      </c>
      <c r="L71" t="str">
        <v>DR. SHARADENDU BALI</v>
      </c>
      <c r="M71">
        <v>2500000</v>
      </c>
      <c r="N71" t="str">
        <v>NOIDA</v>
      </c>
      <c r="O71">
        <v>46210</v>
      </c>
      <c r="P71">
        <v>46212</v>
      </c>
      <c r="Q71" t="str">
        <v>737BZ8600021</v>
      </c>
      <c r="R71" t="str">
        <v>7838919500</v>
      </c>
      <c r="S71" t="str">
        <v>UTTAR PRADESH</v>
      </c>
      <c r="T71" t="str">
        <v>MORADABAD</v>
      </c>
      <c r="U71" t="str">
        <v>OD</v>
      </c>
      <c r="V71" t="str">
        <v>F2 FINTECH</v>
      </c>
      <c r="W71" t="str">
        <v>TATA</v>
      </c>
      <c r="Z71" t="str">
        <v>UNSECURED</v>
      </c>
      <c r="AA71" t="str">
        <v>REJECTED</v>
      </c>
      <c r="AD71" t="str">
        <v>LOGIN DONE || CASE IS IN CPC || End use is not justified , on asking Below loan end use – applicant is saying he has sent fund to his son for some work, Also, applicant taken recent funding of 15 Lakh from chola, this fund is used for Property investment3-Age is on higher side – 61 Years 4-Applicant son staying in Foreign 5-Applicant is satying alone in TMU Quarter , Applicant wife is having clinic Ghaziabad and staying in Ghaziabad.</v>
      </c>
      <c r="AE71" t="str" xml:space="preserve">
        <v xml:space="preserve">Applicant is a salaried and consultant medical professional holding MBBS and MS qualifications with 38 years of professional experience. The applicant has declared a total monthly income of ₹3.70 lakh, comprising ₹3.00 lakh salaried income through banking channels and ₹70,000 consultancy income received in cash. The applicant maintains an excellent CIBIL score of 797, reflecting a strong credit profile.
Existing obligations comprise 4 active loan accounts with Bajaj Finance, ABCL, Punjab National Bank, and Cholamandalam, carrying a cumulative EMI obligation of ₹87,509 per month.</v>
      </c>
      <c r="AF71" t="str">
        <v>MAMTA SINGH</v>
      </c>
      <c r="AG71">
        <v>7982612369</v>
      </c>
      <c r="AH71" t="str">
        <v>mamta.singh@tatacapital.com</v>
      </c>
    </row>
    <row r="72">
      <c r="A72" t="str">
        <v>6323/6324</v>
      </c>
      <c r="B72" t="str">
        <v>YES</v>
      </c>
      <c r="C72" t="str">
        <v>YES</v>
      </c>
      <c r="D72" t="str">
        <v>RAJEEV</v>
      </c>
      <c r="E72" t="str">
        <v>AKSHAY</v>
      </c>
      <c r="F72" t="str">
        <v>MEHBOOB</v>
      </c>
      <c r="G72" t="str">
        <v>SHIVANI PATEL</v>
      </c>
      <c r="H72" t="str">
        <v>MANISHA SAXENA</v>
      </c>
      <c r="I72" t="str">
        <v>SHASHANK BHARDWAJ</v>
      </c>
      <c r="J72" t="str">
        <v>SALARIED</v>
      </c>
      <c r="K72">
        <v>654</v>
      </c>
      <c r="L72" t="str">
        <v>DR MAHESH RAM</v>
      </c>
      <c r="M72" t="str">
        <v>NIL</v>
      </c>
      <c r="N72" t="str">
        <v>BAREILLY</v>
      </c>
      <c r="O72">
        <v>46210</v>
      </c>
      <c r="P72">
        <v>46211</v>
      </c>
      <c r="Q72" t="str">
        <v>SME000020637631</v>
      </c>
      <c r="R72" t="str">
        <v>9599496209</v>
      </c>
      <c r="S72" t="str">
        <v>UTTAR PRADESH</v>
      </c>
      <c r="T72" t="str">
        <v>BAREILLY</v>
      </c>
      <c r="U72" t="str">
        <v>OD</v>
      </c>
      <c r="V72" t="str">
        <v>F2 FINTECH</v>
      </c>
      <c r="W72" t="str">
        <v>BAJAJ</v>
      </c>
      <c r="Z72" t="str">
        <v>UNSECURED</v>
      </c>
      <c r="AA72" t="str">
        <v>REJECTED</v>
      </c>
      <c r="AD72" t="str">
        <v>LOGIN DONE || CONSENT SENT ||CONSENT DONE CIBIL IS 654 HENCE CASE IS REJECTED</v>
      </c>
      <c r="AE72" t="str">
        <v>Applicant is a salaried medical professional holding an MBBS qualification with 12 years of professional experience. The applicant has declared a total monthly income of ₹2.20 lakh, comprising ₹1.80 lakh salaried income through banking channels and ₹40,000 consultancy income received in cash. The applicant maintains a CIBIL score of 654, which is below the preferred range and warrants cautious credit evaluation.Existing obligations comprise 2 active loan accounts with State Bank of India (SBI), carrying a cumulative EMI obligation of ₹59,013 per month</v>
      </c>
      <c r="AF72" t="str">
        <v>sumit</v>
      </c>
      <c r="AG72">
        <v>9760602606</v>
      </c>
      <c r="AH72" t="str">
        <v>sumit.rana1@bajajfinserv.in</v>
      </c>
    </row>
    <row r="73" xml:space="preserve">
      <c r="A73">
        <v>6315</v>
      </c>
      <c r="B73" t="str">
        <v>YES</v>
      </c>
      <c r="C73" t="str">
        <v>YES</v>
      </c>
      <c r="D73" t="str">
        <v>SAMAY</v>
      </c>
      <c r="E73" t="str">
        <v>AKSHAY</v>
      </c>
      <c r="F73" t="str">
        <v>SAMAY</v>
      </c>
      <c r="G73" t="str">
        <v>SUMIT KUMAR</v>
      </c>
      <c r="H73" t="str">
        <v>ANURAG SHARMA</v>
      </c>
      <c r="I73" t="str">
        <v>SHASHANK BHARDWAJ</v>
      </c>
      <c r="J73" t="str">
        <v>SALARIED</v>
      </c>
      <c r="K73">
        <v>741</v>
      </c>
      <c r="L73" t="str">
        <v xml:space="preserve"> DR VARUN SAINI </v>
      </c>
      <c r="M73">
        <v>2500000</v>
      </c>
      <c r="N73" t="str">
        <v>BAREILLY</v>
      </c>
      <c r="O73">
        <v>46210</v>
      </c>
      <c r="P73">
        <v>46230</v>
      </c>
      <c r="Q73" t="str">
        <v>386BZ8727694</v>
      </c>
      <c r="R73" t="str">
        <v>8929171592</v>
      </c>
      <c r="S73" t="str">
        <v>DELHI</v>
      </c>
      <c r="T73" t="str">
        <v>DELHI</v>
      </c>
      <c r="U73" t="str">
        <v>OD</v>
      </c>
      <c r="V73" t="str">
        <v>F2 FINTECH</v>
      </c>
      <c r="W73" t="str">
        <v>TATA</v>
      </c>
      <c r="X73">
        <v>2000000</v>
      </c>
      <c r="Y73">
        <v>2000000</v>
      </c>
      <c r="Z73" t="str">
        <v>UNSECURED</v>
      </c>
      <c r="AA73" t="str">
        <v>DROP</v>
      </c>
      <c r="AB73">
        <v>46218</v>
      </c>
      <c r="AD73" t="str" xml:space="preserve">
        <v xml:space="preserve">LOGIN DONE || CASE IS IN CPC ||Request to Share 26AS as Customer working in Govt Hospital.
And Confirm During TVR He is salaried and Consultation Both Need to verify with 26AS.||Concern:-
All USL History of 25 and 26 Only Before that Small Track.,SOA of running PL of 10 and 13 Lac.  || CASE IS IN  UNDER WRITING || CASE APPROVEhhhD FOR 20 LACS-FI  PENDING-DOCTOR DENIED FOR OFFICE VERIFICATION-THERE IS RESTRICTIONS FOR OUTSIDER || CX WILL BE AVAILABLE FOR VISIT AFTER 3 PM || REQ CONSULATNCY LETTER HEAD WITH STAMP &amp; SIGN ||GIVEN CONSULTING LETTER HEAD IS FRAUD - RCU NEGATIVE</v>
      </c>
      <c r="AE73" t="str" xml:space="preserve">
        <v xml:space="preserve">Applicant is a salaried and consultant medical professional holding MBBS and DNB qualifications with 12 years of professional experience. The applicant has declared a total monthly income of ₹2.50 lakh, comprising ₹1.60 lakh salaried income through banking channels and ₹90,000 consultancy income received in cash. The applicant maintains a satisfactory CIBIL score of 741.
Existing obligations comprise 4 active loan accounts with ABCL, Bajaj Finance, HDB Financial Services, and Utkarsh Bank, carrying a cumulative EMI obligation of ₹86,637 per month.</v>
      </c>
      <c r="AF73" t="str">
        <v>MAMTA SINGH</v>
      </c>
      <c r="AG73">
        <v>7982612369</v>
      </c>
      <c r="AH73" t="str">
        <v>mamta.singh@tatacapital.com</v>
      </c>
    </row>
    <row r="74">
      <c r="A74" t="str">
        <v>6325/6326</v>
      </c>
      <c r="B74" t="str">
        <v>YES</v>
      </c>
      <c r="D74" t="str">
        <v>RAJEEV</v>
      </c>
      <c r="E74" t="str">
        <v>PUNEET</v>
      </c>
      <c r="F74" t="str">
        <v>MEHBOOB</v>
      </c>
      <c r="G74" t="str">
        <v>AKANSHA PRAJAPATI</v>
      </c>
      <c r="H74" t="str">
        <v>RASHI GANGWAR</v>
      </c>
      <c r="I74" t="str">
        <v>RAJKUMARI</v>
      </c>
      <c r="J74" t="str">
        <v>SALARIED</v>
      </c>
      <c r="L74" t="str">
        <v>DR ANIL KUMAR</v>
      </c>
      <c r="M74" t="str">
        <v xml:space="preserve"> </v>
      </c>
      <c r="N74" t="str">
        <v>NOIDA</v>
      </c>
      <c r="O74">
        <v>46210</v>
      </c>
      <c r="P74">
        <v>46212</v>
      </c>
      <c r="Q74" t="str">
        <v>SME000020638604</v>
      </c>
      <c r="R74" t="str">
        <v>7984084134</v>
      </c>
      <c r="S74" t="str">
        <v>GUJARAT</v>
      </c>
      <c r="T74" t="str">
        <v>Banaskantha</v>
      </c>
      <c r="U74" t="str">
        <v>OD</v>
      </c>
      <c r="V74" t="str">
        <v>F2 FINTECH</v>
      </c>
      <c r="W74" t="str">
        <v>BAJAJ</v>
      </c>
      <c r="Z74" t="str">
        <v>UNSECURED</v>
      </c>
      <c r="AA74" t="str">
        <v>REJECTED</v>
      </c>
      <c r="AD74" t="str">
        <v xml:space="preserve"> LOGIN DONE || CONSENT SENT || DR IS BUSY IN OT-DR WILL BE FREE AT 6:30 PM || CASE MOVED TO CREDIT-BOUNCING IS SEEN IN BANKING NEED JUSTIFICATION ON THE SAME || DPD IS PERSONAL LOAN DUE TO REJECTED</v>
      </c>
      <c r="AF74" t="str">
        <v>Dhavalkumar Rathod</v>
      </c>
      <c r="AG74">
        <v>7016570057</v>
      </c>
      <c r="AH74" t="str">
        <v>dhavalkumar.rathod@bajajfinserv.in</v>
      </c>
    </row>
    <row r="75">
      <c r="A75">
        <v>6304</v>
      </c>
      <c r="B75" t="str">
        <v>YES</v>
      </c>
      <c r="C75" t="str">
        <v>YES</v>
      </c>
      <c r="D75" t="str">
        <v>SAMAY</v>
      </c>
      <c r="E75" t="str">
        <v>PUNEET</v>
      </c>
      <c r="F75" t="str">
        <v>SAMAY</v>
      </c>
      <c r="G75" t="str">
        <v>ANURAG SHARMA</v>
      </c>
      <c r="H75" t="str">
        <v>SHASHANK BHARDWAJ</v>
      </c>
      <c r="I75" t="str">
        <v>SHASHANK BHARDWAJ</v>
      </c>
      <c r="J75" t="str">
        <v>SALARIED</v>
      </c>
      <c r="L75" t="str">
        <v>DR KOTHURI VENKATA CHAITANYA</v>
      </c>
      <c r="M75">
        <v>1500000</v>
      </c>
      <c r="N75" t="str">
        <v>BAREILLY</v>
      </c>
      <c r="O75">
        <v>46210</v>
      </c>
      <c r="P75">
        <v>46218</v>
      </c>
      <c r="Q75" t="str">
        <v>DL00000033149</v>
      </c>
      <c r="R75" t="str">
        <v>6281608694</v>
      </c>
      <c r="S75" t="str">
        <v>UTTAR PRADESH</v>
      </c>
      <c r="T75" t="str">
        <v>SITAPUR</v>
      </c>
      <c r="U75" t="str">
        <v>OD</v>
      </c>
      <c r="V75" t="str">
        <v>F2 FINTECH</v>
      </c>
      <c r="W75" t="str">
        <v>ABCL</v>
      </c>
      <c r="X75">
        <v>800000</v>
      </c>
      <c r="Y75">
        <v>800000</v>
      </c>
      <c r="Z75" t="str">
        <v>UNSECURED</v>
      </c>
      <c r="AA75" t="str">
        <v>REJECTED</v>
      </c>
      <c r="AD75" t="str">
        <v>LOGIN DONE|| DOCTOR NOT RESPONDING || CASE MOVED TO CREDIT || RENEWAL REGISTRATION REQ || FORM 26 AS REQ|| CASE MOVED TO CREDIT ||| CASE IS UNDER DISCUSSION WITH SM DUE TO HIS INCOME IS NOT REFLECTING IN FORM 26 AS</v>
      </c>
      <c r="AE75" t="str">
        <v>Dr. Venkata Venkata Chaitanya Kothuri is a MBBS doctor with 5 years of experience and is currently pursuing MD in Anaesthesia. He earns a declared monthly salary of ₹30,000 along with ₹60,000 consultancy income in cash. He has a CIBIL score of 713 and one active unsecured loan from Bajaj Finance with an outstanding balance of ₹5.96 lakh and a monthly EMI of ₹10,000. His banking reflects an average monthly credit of approximately ₹15,664, with no reported repayment irregularities or EMI bounces. However, the profile has 4 unsecured credit enquiries in the last six months. The customer has requested a ₹5 lakh professional loan for backup limit, and overall the profile is moderate, subject to verification of income, banking, and recent enquiry behaviour.We can fund 10-15 Lakhs</v>
      </c>
      <c r="AF75" t="str">
        <v>PARWINDER DHAR DEVEDI</v>
      </c>
      <c r="AG75">
        <v>8799798620</v>
      </c>
      <c r="AH75" t="str">
        <v>parwinder.devedi@adityabirlacapital.com</v>
      </c>
    </row>
    <row r="76">
      <c r="A76" t="str">
        <v>NA</v>
      </c>
      <c r="B76" t="str">
        <v>YES</v>
      </c>
      <c r="C76" t="str">
        <v>YES</v>
      </c>
      <c r="D76" t="str">
        <v>RAJEEV</v>
      </c>
      <c r="E76" t="str">
        <v>AKSHAY</v>
      </c>
      <c r="F76" t="str">
        <v>MEHBOOB</v>
      </c>
      <c r="G76" t="str">
        <v>RAJAT DWIVEDI</v>
      </c>
      <c r="H76" t="str">
        <v>RAJKUMARI</v>
      </c>
      <c r="I76" t="str">
        <v>RAJKUMARI</v>
      </c>
      <c r="J76" t="str">
        <v>SALARIED</v>
      </c>
      <c r="L76" t="str">
        <v>DR AMOD KUMAR</v>
      </c>
      <c r="N76" t="str">
        <v>NOIDA</v>
      </c>
      <c r="O76">
        <v>46210</v>
      </c>
      <c r="P76">
        <v>46213</v>
      </c>
      <c r="Q76">
        <v>73</v>
      </c>
      <c r="R76" t="str">
        <v>8473914392</v>
      </c>
      <c r="S76" t="str">
        <v>ASSAM</v>
      </c>
      <c r="T76" t="str">
        <v>JORHAT</v>
      </c>
      <c r="U76" t="str">
        <v>TERM LOAN</v>
      </c>
      <c r="V76" t="str">
        <v>CAT EYE</v>
      </c>
      <c r="W76" t="str">
        <v>AXIS</v>
      </c>
      <c r="Z76" t="str">
        <v>UNSECURED</v>
      </c>
      <c r="AA76" t="str">
        <v>REJECTED</v>
      </c>
      <c r="AD76" t="str">
        <v>PENDING FOR LOGIN ||2 YEARS ITR REQ || PENDENCIES CLEARED WILL LOGIN TODAY || CASE LOGIN DONE-WILL BE MOVED TO CREDIT TODAY || CUDTOMER IS HAVING EXISTING RELATIONSHIP WITH AXIS BANK-TAKEN HOME LOAN FROM AXIS AND THERE IS DPD IN HOME LOAN</v>
      </c>
      <c r="AF76" t="str">
        <v>PREM</v>
      </c>
      <c r="AG76" t="str">
        <v>88264 34676</v>
      </c>
    </row>
    <row r="77">
      <c r="A77" t="str">
        <v>NA</v>
      </c>
      <c r="B77" t="str">
        <v>YES</v>
      </c>
      <c r="D77" t="str">
        <v>RAJEEV</v>
      </c>
      <c r="E77" t="str">
        <v>AKSHAY</v>
      </c>
      <c r="F77" t="str">
        <v>SAMAY</v>
      </c>
      <c r="G77" t="str">
        <v>SHIVAM SINGH</v>
      </c>
      <c r="H77" t="str">
        <v>AMANPREET SINGH</v>
      </c>
      <c r="I77" t="str">
        <v>AMANPREET SINGH</v>
      </c>
      <c r="J77" t="str">
        <v>SALARIED</v>
      </c>
      <c r="L77" t="str">
        <v>DR TARUN KOTHARI</v>
      </c>
      <c r="N77" t="str">
        <v>NOIDA</v>
      </c>
      <c r="O77">
        <v>46211</v>
      </c>
      <c r="P77">
        <v>46211</v>
      </c>
      <c r="Q77">
        <v>74</v>
      </c>
      <c r="R77" t="str">
        <v>9910549113</v>
      </c>
      <c r="S77" t="str">
        <v>DELHI</v>
      </c>
      <c r="T77" t="str">
        <v>DELHI</v>
      </c>
      <c r="U77" t="str">
        <v>OD</v>
      </c>
      <c r="V77" t="str">
        <v>F2 FINTECH</v>
      </c>
      <c r="W77" t="str">
        <v>GODREJ</v>
      </c>
      <c r="Z77" t="str">
        <v>UNSECURED</v>
      </c>
      <c r="AA77" t="str">
        <v>REJECTED</v>
      </c>
      <c r="AD77" t="str">
        <v>PENDING FOR LOGIN, CASE ALREADY LOGGED LAST MONTH THROUGH ANOTHER CHANNEL AND REJECTED. CUSTOMER HAS A POLITICAL BACKGROUND (ELECTION NOMINATION FROM AAM AADMI PARTY VERIFIED THROUGH PUBLIC SOURCES). RESIDENCE SET-UP FOUND POOR STANDARD CASE DECLINED</v>
      </c>
      <c r="AF77" t="str">
        <v>AMAN PANDEY</v>
      </c>
      <c r="AG77">
        <v>9616579499</v>
      </c>
      <c r="AH77" t="str">
        <v>aman.pandey@godrejcapital.com</v>
      </c>
    </row>
    <row r="78">
      <c r="A78">
        <v>6329</v>
      </c>
      <c r="B78" t="str">
        <v>YES</v>
      </c>
      <c r="C78" t="str">
        <v>YES</v>
      </c>
      <c r="D78" t="str">
        <v>SAMAY</v>
      </c>
      <c r="E78" t="str">
        <v>PUNEET</v>
      </c>
      <c r="F78" t="str">
        <v>MEHBOOB</v>
      </c>
      <c r="G78" t="str">
        <v>SANJEEV</v>
      </c>
      <c r="H78" t="str">
        <v>ANIL KUMAR</v>
      </c>
      <c r="I78" t="str">
        <v>SHASHANK BHARDWAJ</v>
      </c>
      <c r="J78" t="str">
        <v>SALARIED</v>
      </c>
      <c r="L78" t="str">
        <v>DR BHUTAL RATHOR</v>
      </c>
      <c r="N78" t="str">
        <v>BAREILLY</v>
      </c>
      <c r="O78">
        <v>46211</v>
      </c>
      <c r="P78">
        <v>46214</v>
      </c>
      <c r="Q78">
        <v>75</v>
      </c>
      <c r="R78" t="str">
        <v>7869285207</v>
      </c>
      <c r="S78" t="str">
        <v>MADHYA PRADESH</v>
      </c>
      <c r="T78" t="str">
        <v>DHAR</v>
      </c>
      <c r="U78" t="str">
        <v>DOD</v>
      </c>
      <c r="V78" t="str">
        <v>F2 FINTECH</v>
      </c>
      <c r="W78" t="str">
        <v>CREDIT SIASON</v>
      </c>
      <c r="Z78" t="str">
        <v>UNSECURED</v>
      </c>
      <c r="AA78" t="str">
        <v>HOLD</v>
      </c>
      <c r="AD78" t="str">
        <v>CASE LOGIN DONE-PD TO BE DONE TODAY CX HAS GIVEN TIME FOR PD TODAY || CUSTOMER NOT RESPONDING CX IS SALARIED PERSON CREDIT SAIISON IS DOING FOR SALARIED</v>
      </c>
      <c r="AF78" t="str">
        <v>Amit mishra</v>
      </c>
      <c r="AG78" t="str">
        <v>87705 45090</v>
      </c>
      <c r="AH78" t="str">
        <v xml:space="preserve">Amit.mishra@creditsaison-in.com </v>
      </c>
    </row>
    <row r="79">
      <c r="A79">
        <v>6328</v>
      </c>
      <c r="B79" t="str">
        <v>YES</v>
      </c>
      <c r="D79" t="str">
        <v>RAJEEV</v>
      </c>
      <c r="E79" t="str">
        <v>PUNEET</v>
      </c>
      <c r="F79" t="str">
        <v>SAMAY</v>
      </c>
      <c r="G79" t="str">
        <v>KHUSHI SOLANKI</v>
      </c>
      <c r="H79" t="str">
        <v>ANURAG SHARMA</v>
      </c>
      <c r="I79" t="str">
        <v>SHASHANK BHARDWAJ</v>
      </c>
      <c r="J79" t="str">
        <v>SALARIED</v>
      </c>
      <c r="L79" t="str">
        <v>DR MUKESH KUMAR</v>
      </c>
      <c r="M79">
        <v>1000000</v>
      </c>
      <c r="N79" t="str">
        <v>BAREILLY</v>
      </c>
      <c r="O79">
        <v>46211</v>
      </c>
      <c r="P79">
        <v>46216</v>
      </c>
      <c r="Q79" t="str">
        <v>386BZ8727761</v>
      </c>
      <c r="R79" t="str">
        <v>7972694058</v>
      </c>
      <c r="S79" t="str">
        <v>DELHI</v>
      </c>
      <c r="T79" t="str">
        <v>DELHI</v>
      </c>
      <c r="U79" t="str">
        <v>OD</v>
      </c>
      <c r="V79" t="str">
        <v>F2 FINTECH</v>
      </c>
      <c r="W79" t="str">
        <v>TATA</v>
      </c>
      <c r="Z79" t="str">
        <v>UNSECURED</v>
      </c>
      <c r="AA79" t="str">
        <v>REJECTED</v>
      </c>
      <c r="AD79" t="str">
        <v>LOGIN DONE || CASE IS IN CPC ||LOW ABB NEED ADDITIONAL BANKING</v>
      </c>
      <c r="AE79" t="str">
        <v>Dr. Mukesh Kumar  is a BAMS and MS-qualified doctor with 9 years of professional experience. He is a salaried medical professional earning ₹1.20 lakh per month, along with income of ₹2.5–3 lakh per month from his own clinic and an additional ₹60,000–70,000 per month through on-call consultancy, resulting in a total monthly income of approximately ₹4.30 lakh. He currently has 5 active loan accounts with an outstanding balance of ₹22.02 lakh and monthly EMI obligations of ₹92,752. The applicant has no recent EMI bounces, indicating a satisfactory repayment track record. The loan requirement is for clinic expansion, with an indicative eligibility of ₹10–15 lakh.</v>
      </c>
      <c r="AF79" t="str">
        <v>MAMTA SINGH</v>
      </c>
      <c r="AG79">
        <v>7982612369</v>
      </c>
      <c r="AH79" t="str">
        <v>mamta.singh@tatacapital.com</v>
      </c>
    </row>
    <row r="80" xml:space="preserve">
      <c r="A80">
        <v>6338</v>
      </c>
      <c r="B80" t="str">
        <v>YES</v>
      </c>
      <c r="C80" t="str">
        <v>NO</v>
      </c>
      <c r="D80" t="str">
        <v>RAJEEV</v>
      </c>
      <c r="E80" t="str">
        <v>PUNEET</v>
      </c>
      <c r="F80" t="str">
        <v>MEHBOOB</v>
      </c>
      <c r="G80" t="str">
        <v>HARPREET SINGH</v>
      </c>
      <c r="H80" t="str">
        <v>F2 FINTECH</v>
      </c>
      <c r="I80" t="str">
        <v>F2 FINTECH</v>
      </c>
      <c r="J80" t="str">
        <v>SALARIED</v>
      </c>
      <c r="L80" t="str">
        <v>SIRI TOURS &amp; TRAVELS</v>
      </c>
      <c r="M80">
        <v>1500000</v>
      </c>
      <c r="N80" t="str">
        <v>F2 FINTECH</v>
      </c>
      <c r="O80">
        <v>46211</v>
      </c>
      <c r="P80">
        <v>46212</v>
      </c>
      <c r="Q80">
        <v>77</v>
      </c>
      <c r="R80" t="str">
        <v>9550475313</v>
      </c>
      <c r="S80" t="str">
        <v>ANDHRA PRADESH</v>
      </c>
      <c r="T80" t="str">
        <v>VISHAKAPATNAM</v>
      </c>
      <c r="U80" t="str">
        <v>BL</v>
      </c>
      <c r="V80" t="str">
        <v>F2 FINTECH</v>
      </c>
      <c r="W80" t="str">
        <v>POONAWALLA</v>
      </c>
      <c r="Z80" t="str">
        <v>UNSECURED</v>
      </c>
      <c r="AA80" t="str">
        <v>REJECTED</v>
      </c>
      <c r="AD80" t="str" xml:space="preserve">
        <v xml:space="preserve">PENDING FOR LOGIN  || Case is already Login on 17 june  and not eligible due to high enquiry in last 6 month _x000d_
 </v>
      </c>
      <c r="AF80" t="str">
        <v>Tiwari</v>
      </c>
      <c r="AG80" t="str">
        <v>6307 549 648</v>
      </c>
      <c r="AH80" t="str">
        <v>Tiwari.Kumar@poonawallafincorp.com</v>
      </c>
    </row>
    <row r="81">
      <c r="A81">
        <v>6330</v>
      </c>
      <c r="B81" t="str">
        <v>YES</v>
      </c>
      <c r="C81" t="str">
        <v>YES</v>
      </c>
      <c r="D81" t="str">
        <v>SAMAY</v>
      </c>
      <c r="E81" t="str">
        <v>PUNEET</v>
      </c>
      <c r="F81" t="str">
        <v>SAMAY</v>
      </c>
      <c r="G81" t="str">
        <v>ANIL KUMAR</v>
      </c>
      <c r="H81" t="str">
        <v>SHASHANK BHARDWAJ</v>
      </c>
      <c r="I81" t="str">
        <v>SHASHANK BHARDWAJ</v>
      </c>
      <c r="J81" t="str">
        <v>SALARIED</v>
      </c>
      <c r="L81" t="str">
        <v>DR KETAN ASHOKRAO NIKHADE</v>
      </c>
      <c r="M81">
        <v>3000000</v>
      </c>
      <c r="N81" t="str">
        <v>BAREILLY</v>
      </c>
      <c r="O81">
        <v>46211</v>
      </c>
      <c r="P81">
        <v>46212</v>
      </c>
      <c r="Q81" t="str">
        <v>DL00000033208</v>
      </c>
      <c r="R81" t="str">
        <v>8999021776</v>
      </c>
      <c r="S81" t="str">
        <v>CHHATTISGARH</v>
      </c>
      <c r="T81" t="str">
        <v>RAJNANDGAON</v>
      </c>
      <c r="U81" t="str">
        <v>OD</v>
      </c>
      <c r="V81" t="str">
        <v>F2 FINTECH</v>
      </c>
      <c r="W81" t="str">
        <v>ABCL</v>
      </c>
      <c r="Z81" t="str">
        <v>UNSECURED</v>
      </c>
      <c r="AA81" t="str">
        <v>REJECTED</v>
      </c>
      <c r="AD81" t="str">
        <v>LOGIN DONE || CASE REJECTED DUE TO MULTIPLE BOUNCINGS</v>
      </c>
      <c r="AE81" t="str">
        <v>Dr. Ketan Ashokrao Nikhade is an MBBS and MD with 7 years of professional experience, currently working as a salaried doctor while also earning ₹80,000–1,00,000 per month through consultancy. His declared monthly salary is ₹1.60 lakh, with a CIBIL score of 759, reflecting a strong credit profile. He has 4 active unsecured loan accounts, including an education loan and a professional loan, with total outstanding liabilities of ₹39.45 lakh and monthly EMI obligations of ₹47,660. Banking reflects an average balance of ₹33,440 over the last six months, with no EMI bounces, though there have been 7 unsecured enquiries in the last 3 months. Overall, considering his stable income, strong credit score, and satisfactory repayment history, We can fund 30-35 LAKHS</v>
      </c>
      <c r="AF81" t="str">
        <v>SURAJ SAHU</v>
      </c>
      <c r="AG81">
        <v>8770201972</v>
      </c>
      <c r="AH81" t="str">
        <v>suraj.sahu1@adityabirlacapital.com</v>
      </c>
    </row>
    <row r="82">
      <c r="A82">
        <v>6332</v>
      </c>
      <c r="B82" t="str">
        <v>YES</v>
      </c>
      <c r="D82" t="str">
        <v>RAJEEV</v>
      </c>
      <c r="E82" t="str">
        <v>AKSHAY</v>
      </c>
      <c r="F82" t="str">
        <v>MEHBOOB</v>
      </c>
      <c r="G82" t="str">
        <v>AMAN SINGH</v>
      </c>
      <c r="H82" t="str">
        <v>VINEET TIWARI</v>
      </c>
      <c r="I82" t="str">
        <v>VINEET TIWARI</v>
      </c>
      <c r="J82" t="str">
        <v>SALARIED</v>
      </c>
      <c r="L82" t="str">
        <v>DR. PARMAR PRASHANT RAJENDRAKUMAR</v>
      </c>
      <c r="N82" t="str">
        <v>NOIDA</v>
      </c>
      <c r="O82">
        <v>46211</v>
      </c>
      <c r="P82">
        <v>46213</v>
      </c>
      <c r="Q82">
        <v>170761473</v>
      </c>
      <c r="R82" t="str">
        <v>9724340427</v>
      </c>
      <c r="S82" t="str">
        <v>GUJARAT</v>
      </c>
      <c r="T82" t="str">
        <v xml:space="preserve"> SURAT</v>
      </c>
      <c r="U82" t="str">
        <v>DOD</v>
      </c>
      <c r="V82" t="str">
        <v>F2 FINTECH</v>
      </c>
      <c r="W82" t="str">
        <v>CHOLA</v>
      </c>
      <c r="Z82" t="str">
        <v>UNSECURED</v>
      </c>
      <c r="AA82" t="str">
        <v>REJECTED</v>
      </c>
      <c r="AD82" t="str">
        <v>LOGIN DONE || CASE IS IN CREDIT || REJECTED-Enquires 12 and share market investment</v>
      </c>
      <c r="AF82" t="str">
        <v>mahadeoab</v>
      </c>
      <c r="AG82">
        <v>8866441190</v>
      </c>
      <c r="AH82" t="str">
        <v>mahadeoab@chola1.murugappa.com</v>
      </c>
    </row>
    <row r="83">
      <c r="A83">
        <v>6331</v>
      </c>
      <c r="B83" t="str">
        <v>YES</v>
      </c>
      <c r="D83" t="str">
        <v>SAMAY</v>
      </c>
      <c r="E83" t="str">
        <v>PUNEET</v>
      </c>
      <c r="F83" t="str">
        <v>MEHBOOB</v>
      </c>
      <c r="G83" t="str">
        <v>MANVI BHARADWAJ</v>
      </c>
      <c r="H83" t="str">
        <v>AMANPREET SINGH</v>
      </c>
      <c r="I83" t="str">
        <v>AMANPREET SINGH</v>
      </c>
      <c r="J83" t="str">
        <v>SALARIED</v>
      </c>
      <c r="L83" t="str">
        <v>DR KALYAN CHAKRAVARTHY REDDY BUSA</v>
      </c>
      <c r="M83">
        <v>4500000</v>
      </c>
      <c r="N83" t="str">
        <v>NOIDA</v>
      </c>
      <c r="O83">
        <v>46211</v>
      </c>
      <c r="P83">
        <v>46212</v>
      </c>
      <c r="Q83" t="str">
        <v>DL00000033225</v>
      </c>
      <c r="R83" t="str">
        <v>9866896255</v>
      </c>
      <c r="S83" t="str">
        <v>ANDHRA PRADESH</v>
      </c>
      <c r="T83" t="str">
        <v>GUNTUR</v>
      </c>
      <c r="U83" t="str">
        <v>OD</v>
      </c>
      <c r="V83" t="str">
        <v>F2 FINTECH</v>
      </c>
      <c r="W83" t="str">
        <v>ABCL</v>
      </c>
      <c r="X83">
        <v>4250000</v>
      </c>
      <c r="Y83">
        <v>4250000</v>
      </c>
      <c r="Z83" t="str">
        <v>UNSECURED</v>
      </c>
      <c r="AA83" t="str">
        <v>DISBURSED</v>
      </c>
      <c r="AB83">
        <v>46212</v>
      </c>
      <c r="AC83">
        <v>46213</v>
      </c>
      <c r="AD83" t="str">
        <v>LOGIN DONE || SYSTEM ELIGIBILITY - 48.5 LACS || CASE MOVED TO CREDIT || PD TO BE DONE TODAY || PD TO BE DONE TODAY || APPROVED FRO 42.50 L RCU PENDING TO BE DISBURSED TODAY</v>
      </c>
      <c r="AF83" t="str">
        <v>NAGENDRA BABU CHINTAKAYALA</v>
      </c>
      <c r="AG83">
        <v>9395559339</v>
      </c>
      <c r="AH83" t="str">
        <v>chintakayala.nagendrababu@adityabirlacapital.com</v>
      </c>
    </row>
    <row r="84">
      <c r="A84">
        <v>6327</v>
      </c>
      <c r="B84" t="str">
        <v>YES</v>
      </c>
      <c r="D84" t="str">
        <v>SAMAY</v>
      </c>
      <c r="E84" t="str">
        <v>AKSHAY</v>
      </c>
      <c r="F84" t="str">
        <v>SAMAY</v>
      </c>
      <c r="G84" t="str">
        <v>KHUSHI SOLANKI</v>
      </c>
      <c r="H84" t="str">
        <v>ANURAG SHARMA</v>
      </c>
      <c r="I84" t="str">
        <v>SHASHANK BHARDWAJ</v>
      </c>
      <c r="J84" t="str">
        <v>SALARIED</v>
      </c>
      <c r="L84" t="str">
        <v>DR MUKESH KUMAR</v>
      </c>
      <c r="M84">
        <v>1000000</v>
      </c>
      <c r="N84" t="str">
        <v>BAREILLY</v>
      </c>
      <c r="O84">
        <v>46211</v>
      </c>
      <c r="P84">
        <v>46214</v>
      </c>
      <c r="Q84" t="str">
        <v>DL00000033189</v>
      </c>
      <c r="R84" t="str">
        <v>7972694058</v>
      </c>
      <c r="S84" t="str">
        <v>DELHI</v>
      </c>
      <c r="T84" t="str">
        <v>DELHI</v>
      </c>
      <c r="U84" t="str">
        <v>OD</v>
      </c>
      <c r="V84" t="str">
        <v>F2 FINTECH</v>
      </c>
      <c r="W84" t="str">
        <v>ABCL</v>
      </c>
      <c r="Z84" t="str">
        <v>UNSECURED</v>
      </c>
      <c r="AA84" t="str">
        <v>REJECTED</v>
      </c>
      <c r="AD84" t="str">
        <v>LOGIN DONE || CASE  MOVED TO CREDIT || Applicant is running 5 unsecured loans as validated from banking only and is BAMS in ayurveda, minimum 3 loan should be running hence case is not doable</v>
      </c>
      <c r="AE84" t="str">
        <v>Dr. Mukesh Kumar  is a BAMS and MS-qualified doctor with 9 years of professional experience. He is a salaried medical professional earning ₹1.20 lakh per month, along with income of ₹2.5–3 lakh per month from his own clinic and an additional ₹60,000–70,000 per month through on-call consultancy, resulting in a total monthly income of approximately ₹4.30 lakh. He currently has 5 active loan accounts with an outstanding balance of ₹22.02 lakh and monthly EMI obligations of ₹92,752. The applicant has no recent EMI bounces, indicating a satisfactory repayment track record. The loan requirement is for clinic expansion, with an indicative eligibility of ₹10–15 lakh.</v>
      </c>
      <c r="AF84" t="str">
        <v>PURSHOTTAM</v>
      </c>
      <c r="AG84">
        <v>9004509752</v>
      </c>
      <c r="AH84" t="str">
        <v>purushottam.kumar2@adityabirlacapital.com</v>
      </c>
    </row>
    <row r="85">
      <c r="A85">
        <v>6337</v>
      </c>
      <c r="B85" t="str">
        <v>YES</v>
      </c>
      <c r="D85" t="str">
        <v>SAMAY</v>
      </c>
      <c r="E85" t="str">
        <v>PUNEET</v>
      </c>
      <c r="F85" t="str">
        <v>MEHBOOB</v>
      </c>
      <c r="G85" t="str">
        <v>RAVI KUMAR</v>
      </c>
      <c r="H85" t="str">
        <v>ROSHAN THAKUR</v>
      </c>
      <c r="I85" t="str">
        <v>AMANPREET SINGH</v>
      </c>
      <c r="J85" t="str">
        <v>SALARIED</v>
      </c>
      <c r="L85" t="str">
        <v>DR RONAK DINESH SONI</v>
      </c>
      <c r="N85" t="str">
        <v>NOIDA</v>
      </c>
      <c r="O85">
        <v>46211</v>
      </c>
      <c r="P85">
        <v>46216</v>
      </c>
      <c r="Q85" t="str">
        <v>400BZ8601019</v>
      </c>
      <c r="R85" t="str">
        <v>9640310819</v>
      </c>
      <c r="S85" t="str">
        <v>TELANGANA</v>
      </c>
      <c r="T85" t="str">
        <v>HYDERABAD</v>
      </c>
      <c r="U85" t="str">
        <v>OD</v>
      </c>
      <c r="V85" t="str">
        <v>F2 FINTECH</v>
      </c>
      <c r="W85" t="str">
        <v>TATA</v>
      </c>
      <c r="Z85" t="str">
        <v>UNSECURED</v>
      </c>
      <c r="AA85" t="str">
        <v>REJECTED</v>
      </c>
      <c r="AD85" t="str">
        <v>LOGIN DONE || 6 USL 6 MONTHS BANKING REQUIRED</v>
      </c>
      <c r="AF85" t="str">
        <v>MAMTA SINGH</v>
      </c>
      <c r="AG85">
        <v>7982612369</v>
      </c>
      <c r="AH85" t="str">
        <v>mamta.singh@tatacapital.com</v>
      </c>
    </row>
    <row r="86" xml:space="preserve">
      <c r="A86">
        <v>6336</v>
      </c>
      <c r="B86" t="str">
        <v>YES</v>
      </c>
      <c r="D86" t="str">
        <v>RAJEEV</v>
      </c>
      <c r="E86" t="str">
        <v>PUNEET</v>
      </c>
      <c r="F86" t="str">
        <v>SAMAY</v>
      </c>
      <c r="G86" t="str">
        <v>ANURAG KUMAR</v>
      </c>
      <c r="H86" t="str">
        <v>VINEET TIWARI</v>
      </c>
      <c r="I86" t="str">
        <v>VINEET TIWARI</v>
      </c>
      <c r="J86" t="str">
        <v>INTERN</v>
      </c>
      <c r="L86" t="str">
        <v>DR. MOHAMMAD AZAD</v>
      </c>
      <c r="N86" t="str">
        <v>NOIDA</v>
      </c>
      <c r="O86">
        <v>46212</v>
      </c>
      <c r="P86">
        <v>46218</v>
      </c>
      <c r="Q86" t="str">
        <v>SME000020659731</v>
      </c>
      <c r="R86" t="str">
        <v>8389084120</v>
      </c>
      <c r="S86" t="str">
        <v>BIHAR</v>
      </c>
      <c r="T86" t="str">
        <v>PATNA</v>
      </c>
      <c r="U86" t="str">
        <v>OD</v>
      </c>
      <c r="V86" t="str">
        <v>F2 FINTECH</v>
      </c>
      <c r="W86" t="str">
        <v>BAJAJ</v>
      </c>
      <c r="X86">
        <v>2880000</v>
      </c>
      <c r="Y86">
        <v>2880000</v>
      </c>
      <c r="Z86" t="str">
        <v>UNSECURED</v>
      </c>
      <c r="AA86" t="str">
        <v>DISBURSED</v>
      </c>
      <c r="AB86">
        <v>46212</v>
      </c>
      <c r="AC86">
        <v>46218</v>
      </c>
      <c r="AD86" t="str">
        <v>LOGIN DONE || CASE IS IN CREDIT-TO BE APPROVED TODAY, CUSTOMER WILL BE AVAILABLE ON MONDAY || SOME ONE HAS PASSED AWAY IN CX FAMILY</v>
      </c>
      <c r="AE86" t="str" xml:space="preserve">
        <v xml:space="preserve">Dr. Mohammad Mohammad Azad is a MBBS doctor with approximately 7 years of professional experience, currently working at CHC Hulashganj, Jehanabad, Bihar. He is a government-salaried individual with a monthly salary of ₹86,000 and additionally reports consultancy income of ₹1.0–1.5 lakh per month. He resides in an owned house in Patna, Bihar. His CIBIL score is 777, indicating a strong credit profile.The applicant has 14 active credit accounts, including one secured business loan from HDFC Bank with an outstanding balance of ₹13.75 lakh and a monthly EMI of ₹32,567, along with multiple credit card accounts. The total outstanding across all active accounts is ₹15.28 lakh. His FOIR is 0.6%, reflecting a comfortable repayment capacity relative to the stated income. There are 2 unsecured credit enquiries in the last 3 months and 2 enquiries in the last 6 months.We can fund 25-30 lakhs_x000d_
_x000d_</v>
      </c>
      <c r="AF86" t="str">
        <v>SURAJ PATNA</v>
      </c>
      <c r="AG86">
        <v>7979913363</v>
      </c>
      <c r="AH86" t="str">
        <v>suraj.kumar7@bajajfinserv.in</v>
      </c>
    </row>
    <row r="87">
      <c r="A87" t="str">
        <v>NA</v>
      </c>
      <c r="B87" t="str">
        <v>YES</v>
      </c>
      <c r="D87" t="str">
        <v>RAJEEV</v>
      </c>
      <c r="E87" t="str">
        <v>AKSHAY</v>
      </c>
      <c r="F87" t="str">
        <v>MEHBOOB</v>
      </c>
      <c r="G87" t="str">
        <v>VIVEK MASSEY</v>
      </c>
      <c r="H87" t="str">
        <v>SHASHANK BHARDWAJ</v>
      </c>
      <c r="I87" t="str">
        <v>SHASHANK BHARDWAJ</v>
      </c>
      <c r="J87" t="str">
        <v>SOURCER</v>
      </c>
      <c r="L87" t="str">
        <v>RAVI CHNADRA PRAKASH</v>
      </c>
      <c r="N87" t="str">
        <v>BAREILLY</v>
      </c>
      <c r="O87">
        <v>46212</v>
      </c>
      <c r="P87">
        <v>46212</v>
      </c>
      <c r="Q87">
        <v>170733967</v>
      </c>
      <c r="R87" t="str">
        <v>7830945160</v>
      </c>
      <c r="S87" t="str">
        <v>UTTAR PRADESH</v>
      </c>
      <c r="T87" t="str">
        <v>BAREILLY</v>
      </c>
      <c r="U87" t="str">
        <v>PERSONAL LOAN</v>
      </c>
      <c r="V87" t="str">
        <v>FA WIZARD</v>
      </c>
      <c r="W87" t="str">
        <v>HDFC</v>
      </c>
      <c r="X87">
        <v>800000</v>
      </c>
      <c r="Y87">
        <v>800000</v>
      </c>
      <c r="Z87" t="str">
        <v>UNSECURED</v>
      </c>
      <c r="AA87" t="str">
        <v>DISBURSED</v>
      </c>
      <c r="AB87">
        <v>46212</v>
      </c>
      <c r="AC87">
        <v>46218</v>
      </c>
      <c r="AD87" t="str">
        <v>LOGIN DONE, SHAHSANK SOURCER CASE, SHAHSANK CORDINATED WITH FA TEAM</v>
      </c>
      <c r="AF87" t="str">
        <v>SHEEBA</v>
      </c>
      <c r="AG87" t="str">
        <v>90585 30075</v>
      </c>
    </row>
    <row r="88">
      <c r="A88" t="str">
        <v>NA</v>
      </c>
      <c r="B88" t="str">
        <v>YES</v>
      </c>
      <c r="D88" t="str">
        <v>RAJEEV</v>
      </c>
      <c r="E88" t="str">
        <v>PUNEET</v>
      </c>
      <c r="F88" t="str">
        <v>SAMAY</v>
      </c>
      <c r="G88" t="str">
        <v>RAJKUMARI</v>
      </c>
      <c r="H88" t="str">
        <v>RAJKUMARI</v>
      </c>
      <c r="I88" t="str">
        <v>RAJKUMARI</v>
      </c>
      <c r="J88" t="str">
        <v>SALARIED</v>
      </c>
      <c r="L88" t="str">
        <v>DR RAKTIM MISHRA</v>
      </c>
      <c r="N88" t="str">
        <v>NOIDA</v>
      </c>
      <c r="O88">
        <v>46212</v>
      </c>
      <c r="P88">
        <v>46219</v>
      </c>
      <c r="Q88">
        <v>86</v>
      </c>
      <c r="R88" t="str">
        <v>9831010325</v>
      </c>
      <c r="S88" t="str">
        <v>WEST BENGAL</v>
      </c>
      <c r="T88" t="str">
        <v>KOLKATTA</v>
      </c>
      <c r="U88" t="str">
        <v>OD</v>
      </c>
      <c r="V88" t="str">
        <v>F2 FINTECH</v>
      </c>
      <c r="W88" t="str">
        <v>TATA</v>
      </c>
      <c r="X88">
        <v>2000000</v>
      </c>
      <c r="Y88">
        <v>2000000</v>
      </c>
      <c r="Z88" t="str">
        <v>UNSECURED</v>
      </c>
      <c r="AA88" t="str">
        <v>REJECTED</v>
      </c>
      <c r="AD88" t="str">
        <v>LOGIN DONE || DOCUMENT SEND DIRECT BANKER FROM CUSTOMER SIDE  || GIVEN BANKING IS INCOMPLETE || DR DONT HAVE THE BANKING AND TAKING 3 USL IN LASR 3 MONTHS</v>
      </c>
      <c r="AF88" t="str">
        <v>GAURAV MATHUR</v>
      </c>
      <c r="AG88">
        <v>9654949270</v>
      </c>
      <c r="AH88" t="str">
        <v>gaurav.tcl@tatacapital.com</v>
      </c>
    </row>
    <row r="89">
      <c r="A89">
        <v>6367</v>
      </c>
      <c r="B89" t="str">
        <v>YES</v>
      </c>
      <c r="D89" t="str">
        <v>SAMAY</v>
      </c>
      <c r="E89" t="str">
        <v>AKSHAY</v>
      </c>
      <c r="F89" t="str">
        <v>MEHBOOB</v>
      </c>
      <c r="G89" t="str">
        <v>BHARTI</v>
      </c>
      <c r="H89" t="str">
        <v>RAJAT DIWEDI</v>
      </c>
      <c r="I89" t="str">
        <v>RAJKUMARI</v>
      </c>
      <c r="J89" t="str">
        <v>SALARIED</v>
      </c>
      <c r="L89" t="str">
        <v xml:space="preserve"> DR REVATHY V</v>
      </c>
      <c r="N89" t="str">
        <v>NOIDA</v>
      </c>
      <c r="O89">
        <v>46212</v>
      </c>
      <c r="P89">
        <v>46217</v>
      </c>
      <c r="Q89">
        <v>87</v>
      </c>
      <c r="R89" t="str">
        <v>9361411153</v>
      </c>
      <c r="S89" t="str">
        <v>TAMIL NADU</v>
      </c>
      <c r="T89" t="str">
        <v>tiruchirappalli</v>
      </c>
      <c r="U89" t="str">
        <v>OD</v>
      </c>
      <c r="V89" t="str">
        <v>F2 FINTECH</v>
      </c>
      <c r="W89" t="str">
        <v>L&amp;T</v>
      </c>
      <c r="Z89" t="str">
        <v>UNSECURED</v>
      </c>
      <c r="AA89" t="str">
        <v>REJECTED</v>
      </c>
      <c r="AD89" t="str">
        <v>PENDING FOR LOGIN || CASE HAS BEEN SOFT REJECTED DUE TO  ENQ BANKER HAS RAISED MAIL TO BH FOR TAKEN APPROVAL FOR RELOGIN || BH HAS REJECT THE APPROVAL AND ITS ALSO OGL LOCATION</v>
      </c>
      <c r="AF89" t="str">
        <v>SARAN</v>
      </c>
      <c r="AG89" t="str">
        <v>78688 43998</v>
      </c>
      <c r="AH89" t="str">
        <v>sarang@ltfs.com</v>
      </c>
    </row>
    <row r="90">
      <c r="A90">
        <v>6366</v>
      </c>
      <c r="B90" t="str">
        <v>YES</v>
      </c>
      <c r="D90" t="str">
        <v>RAJEEV</v>
      </c>
      <c r="E90" t="str">
        <v>PUNEET</v>
      </c>
      <c r="F90" t="str">
        <v>SAMAY</v>
      </c>
      <c r="G90" t="str">
        <v>DEEPU SINGH</v>
      </c>
      <c r="H90" t="str">
        <v xml:space="preserve">RAVISH SHARMA </v>
      </c>
      <c r="I90" t="str">
        <v xml:space="preserve">RAVISH SHARMA </v>
      </c>
      <c r="J90" t="str">
        <v>SALARIED</v>
      </c>
      <c r="L90" t="str">
        <v>DR MILIND BABAJI RAMTEKE</v>
      </c>
      <c r="N90" t="str">
        <v>NOIDA</v>
      </c>
      <c r="O90">
        <v>46212</v>
      </c>
      <c r="P90">
        <v>46214</v>
      </c>
      <c r="Q90">
        <v>170763768</v>
      </c>
      <c r="R90" t="str">
        <v>7744960277</v>
      </c>
      <c r="S90" t="str">
        <v>MAHARASHTRA</v>
      </c>
      <c r="T90" t="str">
        <v>CHANDRAPUR</v>
      </c>
      <c r="U90" t="str">
        <v>DOD</v>
      </c>
      <c r="V90" t="str">
        <v>F2 FINTECH</v>
      </c>
      <c r="W90" t="str">
        <v>CHOLA</v>
      </c>
      <c r="X90">
        <v>2000000</v>
      </c>
      <c r="Y90">
        <v>2000000</v>
      </c>
      <c r="Z90" t="str">
        <v>UNSECURED</v>
      </c>
      <c r="AA90" t="str">
        <v>HOLD</v>
      </c>
      <c r="AD90" t="str">
        <v>LOGIN DONE || CASE MOVED TO CREDIT PD PENDING DOCTOR WILL PROCESS AFTER 20 JULY-26</v>
      </c>
      <c r="AF90" t="str">
        <v>uttamjotish</v>
      </c>
      <c r="AG90" t="str">
        <v>82751 44394</v>
      </c>
      <c r="AH90" t="str">
        <v xml:space="preserve">uttamjotish@chola1.murugappa.com </v>
      </c>
    </row>
    <row r="91">
      <c r="A91">
        <v>6365</v>
      </c>
      <c r="B91" t="str">
        <v>YES</v>
      </c>
      <c r="D91" t="str">
        <v>RAJEEV</v>
      </c>
      <c r="E91" t="str">
        <v>AKSHAY</v>
      </c>
      <c r="F91" t="str">
        <v>MEHBOOB</v>
      </c>
      <c r="G91" t="str">
        <v>PRIYANSHU</v>
      </c>
      <c r="H91" t="str">
        <v>HARSH SHARMA</v>
      </c>
      <c r="I91" t="str">
        <v>HARSH SHARMA</v>
      </c>
      <c r="J91" t="str">
        <v>SALARIED</v>
      </c>
      <c r="L91" t="str">
        <v>SATNAM TOOR</v>
      </c>
      <c r="N91" t="str">
        <v>NOIDA</v>
      </c>
      <c r="O91">
        <v>46212</v>
      </c>
      <c r="P91">
        <v>46214</v>
      </c>
      <c r="Q91">
        <v>89</v>
      </c>
      <c r="R91" t="str">
        <v>9711115118</v>
      </c>
      <c r="S91" t="str">
        <v>DELHI</v>
      </c>
      <c r="T91" t="str">
        <v>DELHI</v>
      </c>
      <c r="U91" t="str">
        <v>OD</v>
      </c>
      <c r="V91" t="str">
        <v>F2 FINTECH</v>
      </c>
      <c r="W91" t="str">
        <v>KRAZYBEE</v>
      </c>
      <c r="Z91" t="str">
        <v>UNSECURED</v>
      </c>
      <c r="AA91" t="str">
        <v>HOLD</v>
      </c>
      <c r="AD91" t="str">
        <v>PENDING FOR LOGIN || APPLICANT IS FEMALE NEED TO ADD CO APP -MALE-FATHER HAS PASSED AWAY AND BROTHER IS LIVING OUT OF STATE</v>
      </c>
      <c r="AF91" t="str">
        <v>rishipal</v>
      </c>
      <c r="AG91" t="str">
        <v>98910 48865</v>
      </c>
      <c r="AH91" t="str">
        <v>rishipal.singh@krazybee.com</v>
      </c>
    </row>
    <row r="92" xml:space="preserve">
      <c r="A92">
        <v>6347</v>
      </c>
      <c r="B92" t="str">
        <v>YES</v>
      </c>
      <c r="D92" t="str">
        <v>SAMAY</v>
      </c>
      <c r="E92" t="str">
        <v>PUNEET</v>
      </c>
      <c r="F92" t="str">
        <v>SAMAY</v>
      </c>
      <c r="G92" t="str">
        <v>KHUSHI SOLANKI</v>
      </c>
      <c r="H92" t="str">
        <v>ANURAG SHARMA</v>
      </c>
      <c r="I92" t="str">
        <v>SHASHANK BHARDWAJ</v>
      </c>
      <c r="J92" t="str">
        <v>SALARIED</v>
      </c>
      <c r="L92" t="str">
        <v>DR. ARVIND KUMAR</v>
      </c>
      <c r="N92" t="str">
        <v>BAREILLY</v>
      </c>
      <c r="O92">
        <v>46213</v>
      </c>
      <c r="P92">
        <v>46214</v>
      </c>
      <c r="Q92" t="str">
        <v>SME000020669927</v>
      </c>
      <c r="R92" t="str">
        <v>9719145280</v>
      </c>
      <c r="S92" t="str">
        <v>UTTAR PRADESH</v>
      </c>
      <c r="T92" t="str">
        <v>BULANDSHAHR</v>
      </c>
      <c r="U92" t="str">
        <v>OD</v>
      </c>
      <c r="V92" t="str">
        <v>F2 FINTECH</v>
      </c>
      <c r="W92" t="str">
        <v>BAJAJ</v>
      </c>
      <c r="Z92" t="str">
        <v>UNSECURED</v>
      </c>
      <c r="AA92" t="str">
        <v>REJECTED</v>
      </c>
      <c r="AD92" t="str" xml:space="preserve">
        <v xml:space="preserve">LOGIN DONE || The applicant's loan history reflects 3 settled accounts and 3 written-off accounts.
As per the CIBIL report, the applicant recently settled a loan on 26 March 2025 (POS: ₹62,360).
The live secured loans (₹11.78 lakh and ₹21.80 lakh) are appearing in the report where the applicant is only a co-applicant.
Before and after the settlement, only gold loan and secured loan accounts were active in the applicant's credit profile. No unsecured loan track record has been found</v>
      </c>
      <c r="AF92" t="str">
        <v>Mohd Salman</v>
      </c>
      <c r="AG92">
        <v>8881118888</v>
      </c>
      <c r="AH92" t="str">
        <v>mohd.salman@bajajfinserv.in</v>
      </c>
    </row>
    <row r="93">
      <c r="A93" t="str">
        <v>NA</v>
      </c>
      <c r="B93" t="str">
        <v>YES</v>
      </c>
      <c r="D93" t="str">
        <v>RAJEEV</v>
      </c>
      <c r="E93" t="str">
        <v>AKSHAY</v>
      </c>
      <c r="F93" t="str">
        <v>MEHBOOB</v>
      </c>
      <c r="G93" t="str">
        <v>MANNU BHARDWAJ</v>
      </c>
      <c r="H93" t="str">
        <v>F2 FINTECH</v>
      </c>
      <c r="I93" t="str">
        <v>F2 FINTECH</v>
      </c>
      <c r="J93" t="str">
        <v>CHANNEL PARTNER</v>
      </c>
      <c r="K93">
        <v>783</v>
      </c>
      <c r="L93" t="str">
        <v>SMRITY TRADER (RAMESH KUMAR)</v>
      </c>
      <c r="N93" t="str">
        <v>F2 FINTECH</v>
      </c>
      <c r="O93">
        <v>46213</v>
      </c>
      <c r="P93">
        <v>46223</v>
      </c>
      <c r="Q93" t="str">
        <v>SME000020666479</v>
      </c>
      <c r="R93" t="str">
        <v>9304434471</v>
      </c>
      <c r="S93" t="str">
        <v>BIHAR</v>
      </c>
      <c r="T93" t="str">
        <v>PATNA</v>
      </c>
      <c r="U93" t="str">
        <v>BL</v>
      </c>
      <c r="V93" t="str">
        <v>F2 FINTECH</v>
      </c>
      <c r="W93" t="str">
        <v>BAJAJ</v>
      </c>
      <c r="X93">
        <v>4000000</v>
      </c>
      <c r="Y93">
        <v>4000000</v>
      </c>
      <c r="Z93" t="str">
        <v>UNSECURED</v>
      </c>
      <c r="AA93" t="str">
        <v>DISBURSED</v>
      </c>
      <c r="AB93">
        <v>46213</v>
      </c>
      <c r="AC93">
        <v>46223</v>
      </c>
      <c r="AD93" t="str">
        <v>LOGIN DONE, CIBIL CONSENT DONE 783 , AUTO LOAN RUNNING 19 L IN 2025 TAKEN, CASE MOVED TO CREDIT, PD DONE CASE APPROVED 33 L AMOUNT WILL BE INCREASE, SAME CASE LOGIN ABFL, TATA, &amp; POONAWALLA || MULTIPLE FUNDING CASE || GC REPORT PENDING</v>
      </c>
      <c r="AF93" t="str">
        <v>SURAJ PATNA</v>
      </c>
      <c r="AG93">
        <v>7979913363</v>
      </c>
      <c r="AH93" t="str">
        <v>suraj.kumar7@bajajfinserv.in</v>
      </c>
    </row>
    <row r="94">
      <c r="A94">
        <v>6344</v>
      </c>
      <c r="B94" t="str">
        <v>YES</v>
      </c>
      <c r="D94" t="str">
        <v>SAMAY</v>
      </c>
      <c r="E94" t="str">
        <v>PUNEET</v>
      </c>
      <c r="F94" t="str">
        <v>MEHBOOB</v>
      </c>
      <c r="G94" t="str">
        <v>MEHBOOB</v>
      </c>
      <c r="H94" t="str">
        <v>F2 FINTECH</v>
      </c>
      <c r="I94" t="str">
        <v>F2 FINTECH</v>
      </c>
      <c r="J94" t="str">
        <v>SALARIED</v>
      </c>
      <c r="L94" t="str">
        <v>DR RAVI</v>
      </c>
      <c r="N94" t="str">
        <v>F2 FINTECH</v>
      </c>
      <c r="O94">
        <v>46213</v>
      </c>
      <c r="P94">
        <v>46214</v>
      </c>
      <c r="Q94" t="str">
        <v>DL00000033399</v>
      </c>
      <c r="R94" t="str">
        <v>7763997405</v>
      </c>
      <c r="S94" t="str">
        <v>BIHAR</v>
      </c>
      <c r="T94" t="str">
        <v>SAMASTIPUR</v>
      </c>
      <c r="U94" t="str">
        <v>OD</v>
      </c>
      <c r="V94" t="str">
        <v>F2 FINTECH</v>
      </c>
      <c r="W94" t="str">
        <v>ABCL</v>
      </c>
      <c r="X94">
        <v>5500000</v>
      </c>
      <c r="Y94">
        <v>5500000</v>
      </c>
      <c r="Z94" t="str">
        <v>UNSECURED</v>
      </c>
      <c r="AA94" t="str">
        <v>REJECTED</v>
      </c>
      <c r="AD94" t="str">
        <v>LOGIN DONE || CASE MOVED TO CREDIT PD TO BE DONE TODAY, POLICY NOT MET</v>
      </c>
      <c r="AF94" t="str">
        <v>DURGESH TIWARI</v>
      </c>
      <c r="AG94">
        <v>7007459078</v>
      </c>
      <c r="AH94" t="str">
        <v>durgesh.tiwari3@adityabirlacapital.com</v>
      </c>
    </row>
    <row r="95">
      <c r="A95">
        <v>6343</v>
      </c>
      <c r="B95" t="str">
        <v>YES</v>
      </c>
      <c r="D95" t="str">
        <v>SAMAY</v>
      </c>
      <c r="E95" t="str">
        <v>AKSHAY</v>
      </c>
      <c r="F95" t="str">
        <v>MEHBOOB</v>
      </c>
      <c r="G95" t="str">
        <v>SHRUTIKA DUBEY</v>
      </c>
      <c r="H95" t="str">
        <v>MANISHA SAXENA</v>
      </c>
      <c r="I95" t="str">
        <v>SHASHANK BHARDWAJ</v>
      </c>
      <c r="J95" t="str">
        <v>SALARIED</v>
      </c>
      <c r="L95" t="str">
        <v>Dr. Kasanago Sai Krishna</v>
      </c>
      <c r="N95" t="str">
        <v>BAREILLY</v>
      </c>
      <c r="O95">
        <v>46213</v>
      </c>
      <c r="P95">
        <v>46213</v>
      </c>
      <c r="Q95" t="str">
        <v>DL00000033425</v>
      </c>
      <c r="R95" t="str">
        <v>9676065030</v>
      </c>
      <c r="S95" t="str">
        <v>MADHYA PRADESH</v>
      </c>
      <c r="T95" t="str">
        <v>NEEMUCH</v>
      </c>
      <c r="U95" t="str">
        <v>OD</v>
      </c>
      <c r="V95" t="str">
        <v>F2 FINTECH</v>
      </c>
      <c r="W95" t="str">
        <v>ABCL</v>
      </c>
      <c r="Z95" t="str">
        <v>UNSECURED</v>
      </c>
      <c r="AA95" t="str">
        <v>REJECTED</v>
      </c>
      <c r="AD95" t="str">
        <v>VHR Segment</v>
      </c>
      <c r="AF95" t="str">
        <v>AKASH PANDEY</v>
      </c>
      <c r="AG95">
        <v>6261509589</v>
      </c>
      <c r="AH95" t="str">
        <v xml:space="preserve">aakash.pandey2@adityabirlacapital.com </v>
      </c>
    </row>
    <row r="96">
      <c r="A96">
        <v>6346</v>
      </c>
      <c r="B96" t="str">
        <v>YES</v>
      </c>
      <c r="D96" t="str">
        <v>RAJEEV</v>
      </c>
      <c r="E96" t="str">
        <v>PUNEET</v>
      </c>
      <c r="F96" t="str">
        <v>SAMAY</v>
      </c>
      <c r="G96" t="str">
        <v>TANNU KUMARI</v>
      </c>
      <c r="H96" t="str">
        <v>RAJKUMARI</v>
      </c>
      <c r="I96" t="str">
        <v>RAJKUMARI</v>
      </c>
      <c r="J96" t="str">
        <v>SOURCER</v>
      </c>
      <c r="L96" t="str">
        <v>DR  SATYAM BHARDWAJ</v>
      </c>
      <c r="N96" t="str">
        <v>NOIDA</v>
      </c>
      <c r="O96">
        <v>46213</v>
      </c>
      <c r="P96">
        <v>46214</v>
      </c>
      <c r="Q96" t="str">
        <v>SME000020673104</v>
      </c>
      <c r="R96" t="str">
        <v>7982223821</v>
      </c>
      <c r="S96" t="str">
        <v>PUNJAB</v>
      </c>
      <c r="T96" t="str">
        <v>CHANDIGARH</v>
      </c>
      <c r="U96" t="str">
        <v>OD</v>
      </c>
      <c r="V96" t="str">
        <v>F2 FINTECH</v>
      </c>
      <c r="W96" t="str">
        <v>BAJAJ</v>
      </c>
      <c r="X96">
        <v>500000</v>
      </c>
      <c r="Y96">
        <v>500000</v>
      </c>
      <c r="Z96" t="str">
        <v>UNSECURED</v>
      </c>
      <c r="AA96" t="str">
        <v>REJECTED</v>
      </c>
      <c r="AD96" t="str">
        <v>LOGIN DONE || CONSENT DONE-CASE MOVED TO CREDIT, DEGREE NOT VERIFIED ON NMC UNDER DISCUSSION-HENCE CASE GOT REJECTED</v>
      </c>
      <c r="AF96" t="str">
        <v>gaurav</v>
      </c>
      <c r="AG96">
        <v>8988078641</v>
      </c>
      <c r="AH96" t="str">
        <v>gaurav.gupta1@bajajfinserv.in</v>
      </c>
    </row>
    <row r="97">
      <c r="A97">
        <v>6345</v>
      </c>
      <c r="B97" t="str">
        <v>YES</v>
      </c>
      <c r="D97" t="str">
        <v>SAMAY</v>
      </c>
      <c r="E97" t="str">
        <v>AKSHAY</v>
      </c>
      <c r="F97" t="str">
        <v>MEHBOOB</v>
      </c>
      <c r="G97" t="str">
        <v>SANJEEV</v>
      </c>
      <c r="H97" t="str">
        <v>ANIL KUMAR</v>
      </c>
      <c r="I97" t="str">
        <v>SHASHANK BHARDWAJ</v>
      </c>
      <c r="J97" t="str">
        <v>SALARIED</v>
      </c>
      <c r="L97" t="str">
        <v>DR VELPULA SATHISH</v>
      </c>
      <c r="N97" t="str">
        <v>BAREILLY</v>
      </c>
      <c r="O97">
        <v>46213</v>
      </c>
      <c r="P97">
        <v>46213</v>
      </c>
      <c r="Q97" t="str">
        <v>400BZ8601027</v>
      </c>
      <c r="R97" t="str">
        <v>9542688841</v>
      </c>
      <c r="S97" t="str">
        <v>TELANGANA</v>
      </c>
      <c r="T97" t="str">
        <v>HYDERABAD</v>
      </c>
      <c r="U97" t="str">
        <v>OD</v>
      </c>
      <c r="V97" t="str">
        <v>F2 FINTECH</v>
      </c>
      <c r="W97" t="str">
        <v>TATA</v>
      </c>
      <c r="Z97" t="str">
        <v>UNSECURED</v>
      </c>
      <c r="AA97" t="str">
        <v>REJECTED</v>
      </c>
      <c r="AD97" t="str">
        <v>LOGIN DONE || 9 enquries in last 3 month, no offer</v>
      </c>
      <c r="AF97" t="str">
        <v>MAMTA</v>
      </c>
      <c r="AG97">
        <v>7982612369</v>
      </c>
      <c r="AH97" t="str">
        <v>mamta.singh@tatacapital.com</v>
      </c>
    </row>
    <row r="98">
      <c r="A98" t="str">
        <v>NA</v>
      </c>
      <c r="B98" t="str">
        <v>YES</v>
      </c>
      <c r="D98" t="str">
        <v>RAJEEV</v>
      </c>
      <c r="E98" t="str">
        <v>PUNEET</v>
      </c>
      <c r="F98" t="str">
        <v>SAMAY</v>
      </c>
      <c r="G98" t="str">
        <v>RASHI GANGWAR</v>
      </c>
      <c r="H98" t="str">
        <v>RAJKUMARI</v>
      </c>
      <c r="I98" t="str">
        <v>RAJKUMARI</v>
      </c>
      <c r="J98" t="str">
        <v>SALARIED</v>
      </c>
      <c r="L98" t="str">
        <v>DR T DEVARAJAN</v>
      </c>
      <c r="N98" t="str">
        <v>NOIDA</v>
      </c>
      <c r="O98">
        <v>46213</v>
      </c>
      <c r="P98">
        <v>46216</v>
      </c>
      <c r="Q98">
        <v>96</v>
      </c>
      <c r="R98" t="str">
        <v>9965770045</v>
      </c>
      <c r="S98" t="str">
        <v>TAMIL NADU</v>
      </c>
      <c r="T98" t="str">
        <v>KRISHNAGIRI</v>
      </c>
      <c r="U98" t="str">
        <v>OD</v>
      </c>
      <c r="V98" t="str">
        <v>F2 FINTECH</v>
      </c>
      <c r="W98" t="str">
        <v>TATA</v>
      </c>
      <c r="Z98" t="str">
        <v>UNSECURED</v>
      </c>
      <c r="AA98" t="str">
        <v>REJECTED</v>
      </c>
      <c r="AD98" t="str">
        <v>LOGIN DONE || DOCTOR NOT RESPONDING BANKER CALLS || LOW CIBIL AND DPD IN BAJAJ LOAN</v>
      </c>
      <c r="AF98" t="str">
        <v>GAURAV MATHUR</v>
      </c>
      <c r="AG98">
        <v>9654949270</v>
      </c>
      <c r="AH98" t="str">
        <v>gaurav.tcl@tatacapital.com</v>
      </c>
      <c r="AJ98" t="str">
        <v>RAJKUMARI</v>
      </c>
    </row>
    <row r="99">
      <c r="A99">
        <v>6345</v>
      </c>
      <c r="B99" t="str">
        <v>YES</v>
      </c>
      <c r="D99" t="str">
        <v>SAMAY</v>
      </c>
      <c r="E99" t="str">
        <v>AKSHAY</v>
      </c>
      <c r="F99" t="str">
        <v>MEHBOOB</v>
      </c>
      <c r="G99" t="str">
        <v>SANJEEV</v>
      </c>
      <c r="H99" t="str">
        <v>ANIL KUMAR</v>
      </c>
      <c r="I99" t="str">
        <v>SHASHANK BHARDWAJ</v>
      </c>
      <c r="J99" t="str">
        <v>SALARIED</v>
      </c>
      <c r="L99" t="str">
        <v>DR VELPULA SATHISH</v>
      </c>
      <c r="N99" t="str">
        <v>BAREILLY</v>
      </c>
      <c r="O99">
        <v>46213</v>
      </c>
      <c r="P99">
        <v>46214</v>
      </c>
      <c r="Q99">
        <v>97</v>
      </c>
      <c r="R99" t="str">
        <v>9542688841</v>
      </c>
      <c r="S99" t="str">
        <v>TELANGANA</v>
      </c>
      <c r="T99" t="str">
        <v>HYDERABAD</v>
      </c>
      <c r="U99" t="str">
        <v>OD</v>
      </c>
      <c r="V99" t="str">
        <v>F2 FINTECH</v>
      </c>
      <c r="W99" t="str">
        <v>POONAWALLA</v>
      </c>
      <c r="Z99" t="str">
        <v>UNSECURED</v>
      </c>
      <c r="AA99" t="str">
        <v>REJECTED</v>
      </c>
      <c r="AD99" t="str">
        <v>PENDING FOR LOGIN || CX HAS TAKEN 1 CR LOAN AMT  IN LAST 6 MONTHS - 2 YEAR ITR AND FORM 26 AS REQ</v>
      </c>
      <c r="AF99" t="str">
        <v>SHUBHAM</v>
      </c>
      <c r="AG99">
        <v>9810119510</v>
      </c>
      <c r="AH99" t="str">
        <v>shubham.singh4@poonawallafincorp.com</v>
      </c>
    </row>
    <row r="100">
      <c r="A100">
        <v>6386</v>
      </c>
      <c r="B100" t="str">
        <v>YES</v>
      </c>
      <c r="D100" t="str">
        <v>RAJEEV</v>
      </c>
      <c r="E100" t="str">
        <v>PUNEET</v>
      </c>
      <c r="F100" t="str">
        <v>SAMAY</v>
      </c>
      <c r="G100" t="str">
        <v>AMAN SINGH</v>
      </c>
      <c r="H100" t="str">
        <v>VINEET TIWARI</v>
      </c>
      <c r="I100" t="str">
        <v>VINEET TIWARI</v>
      </c>
      <c r="J100" t="str">
        <v>SALARIED</v>
      </c>
      <c r="L100" t="str">
        <v xml:space="preserve">DR JALAJ GAUR </v>
      </c>
      <c r="N100" t="str">
        <v>NOIDA</v>
      </c>
      <c r="O100">
        <v>46213</v>
      </c>
      <c r="P100">
        <v>46219</v>
      </c>
      <c r="Q100">
        <v>98</v>
      </c>
      <c r="R100" t="str">
        <v>9720944905</v>
      </c>
      <c r="S100" t="str">
        <v>UTTAR PRADESH</v>
      </c>
      <c r="T100" t="str">
        <v>BAREILLY</v>
      </c>
      <c r="U100" t="str">
        <v>OD</v>
      </c>
      <c r="V100" t="str">
        <v>F2 FINTECH</v>
      </c>
      <c r="W100" t="str">
        <v>L&amp;T</v>
      </c>
      <c r="Z100" t="str">
        <v>UNSECURED</v>
      </c>
      <c r="AA100" t="str">
        <v>REJECTED</v>
      </c>
      <c r="AD100" t="str">
        <v>PENDING FOR LOGIN || CUSTOMER HAS GIVEN THE OTP PENDING FOR FINAL LOGIN || OHP PENDING - SHARE MAEKET TRANSECTION</v>
      </c>
      <c r="AF100" t="str">
        <v>ashusharma</v>
      </c>
      <c r="AG100" t="str">
        <v>75003 57510</v>
      </c>
      <c r="AH100" t="str">
        <v>ashusharma@ltfs.com</v>
      </c>
    </row>
    <row r="101">
      <c r="A101">
        <v>6405</v>
      </c>
      <c r="B101" t="str">
        <v>YES</v>
      </c>
      <c r="D101" t="str">
        <v>SAMAY</v>
      </c>
      <c r="E101" t="str">
        <v>AKSHAY</v>
      </c>
      <c r="F101" t="str">
        <v>MEHBOOB</v>
      </c>
      <c r="G101" t="str">
        <v>PRIYANSHU</v>
      </c>
      <c r="H101" t="str">
        <v>HARSH SHARMA</v>
      </c>
      <c r="I101" t="str">
        <v>HARSH SHARMA</v>
      </c>
      <c r="J101" t="str">
        <v>SALARIED</v>
      </c>
      <c r="L101" t="str">
        <v>DR RAMJIT KUMAR SINGH</v>
      </c>
      <c r="N101" t="str">
        <v>NOIDA</v>
      </c>
      <c r="O101">
        <v>46213</v>
      </c>
      <c r="P101">
        <v>46216</v>
      </c>
      <c r="Q101">
        <v>170735204</v>
      </c>
      <c r="R101" t="str">
        <v>8271987892</v>
      </c>
      <c r="S101" t="str">
        <v>BIHAR</v>
      </c>
      <c r="T101" t="str">
        <v>PATNA</v>
      </c>
      <c r="U101" t="str">
        <v>DOD</v>
      </c>
      <c r="V101" t="str">
        <v>F2 FINTECH</v>
      </c>
      <c r="W101" t="str">
        <v>CHOLA</v>
      </c>
      <c r="X101">
        <v>1000000</v>
      </c>
      <c r="Y101">
        <v>1000000</v>
      </c>
      <c r="Z101" t="str">
        <v>UNSECURED</v>
      </c>
      <c r="AA101" t="str">
        <v>HOLD</v>
      </c>
      <c r="AD101" t="str">
        <v>LOGIN DONE || CASE WILL BE MOVED TO CREDIT || BDS DEGREE-CURRENT ADDRESS PRROF-EMI DEBIT BANK STATEMENT REQ || REGISTRATION REQ OF BIHARMEDICAL COUNCIKL</v>
      </c>
      <c r="AF101" t="str">
        <v>ravia</v>
      </c>
      <c r="AG101">
        <v>9955054081</v>
      </c>
      <c r="AH101" t="str">
        <v>ravia@chola1.murugappa.com</v>
      </c>
    </row>
    <row r="102">
      <c r="A102">
        <v>6372</v>
      </c>
      <c r="B102" t="str">
        <v>YES</v>
      </c>
      <c r="D102" t="str">
        <v>SAMAY</v>
      </c>
      <c r="E102" t="str">
        <v>PUNEET</v>
      </c>
      <c r="F102" t="str">
        <v>SAMAY</v>
      </c>
      <c r="G102" t="str">
        <v>AMIT KUMAR</v>
      </c>
      <c r="H102" t="str">
        <v>RAJKUMARI</v>
      </c>
      <c r="I102" t="str">
        <v>RAJKUMARI</v>
      </c>
      <c r="J102" t="str">
        <v>SALARIED</v>
      </c>
      <c r="L102" t="str">
        <v>DR SANJAY KUMAR DHAYAL</v>
      </c>
      <c r="N102" t="str">
        <v>NOIDA</v>
      </c>
      <c r="O102">
        <v>46213</v>
      </c>
      <c r="P102">
        <v>46214</v>
      </c>
      <c r="Q102" t="str">
        <v>SME000020677414</v>
      </c>
      <c r="R102" t="str">
        <v>8104648801</v>
      </c>
      <c r="S102" t="str">
        <v>RAJASTHAN</v>
      </c>
      <c r="T102" t="str">
        <v>JAIPUR</v>
      </c>
      <c r="U102" t="str">
        <v>OD</v>
      </c>
      <c r="V102" t="str">
        <v>F2 FINTECH</v>
      </c>
      <c r="W102" t="str">
        <v>BAJAJ</v>
      </c>
      <c r="Z102" t="str">
        <v>UNSECURED</v>
      </c>
      <c r="AA102" t="str">
        <v>REJECTED</v>
      </c>
      <c r="AD102" t="str">
        <v>LOGIN DONE || CONSENT DONE-PROOF 10-SEGEMENT CX HAS TAKEN MULTIPLE  STPL LOANS IN LAST 6 MOTHS</v>
      </c>
      <c r="AF102" t="str">
        <v>vishal jangid_x000d_</v>
      </c>
      <c r="AG102">
        <v>7405912577</v>
      </c>
      <c r="AH102" t="str">
        <v>vishal.jangid@bajajfinserv.in_x000d_</v>
      </c>
    </row>
    <row r="103">
      <c r="A103">
        <v>6370</v>
      </c>
      <c r="B103" t="str">
        <v>YES</v>
      </c>
      <c r="D103" t="str">
        <v>RAJEEV</v>
      </c>
      <c r="E103" t="str">
        <v>AKSHAY</v>
      </c>
      <c r="F103" t="str">
        <v>MEHBOOB</v>
      </c>
      <c r="G103" t="str">
        <v>SANJEEV</v>
      </c>
      <c r="H103" t="str">
        <v>ANIL KUMAR</v>
      </c>
      <c r="I103" t="str">
        <v>SHASHANK BHARDWAJ</v>
      </c>
      <c r="J103" t="str">
        <v>SALARIED</v>
      </c>
      <c r="L103" t="str">
        <v>DR NITHIN A J</v>
      </c>
      <c r="N103" t="str">
        <v>BAREILLY</v>
      </c>
      <c r="O103">
        <v>46213</v>
      </c>
      <c r="P103">
        <v>46214</v>
      </c>
      <c r="Q103">
        <v>101</v>
      </c>
      <c r="R103" t="str">
        <v>8848323936</v>
      </c>
      <c r="S103" t="str">
        <v>KERALA</v>
      </c>
      <c r="T103" t="str">
        <v>IDUKI</v>
      </c>
      <c r="U103" t="str">
        <v>OD</v>
      </c>
      <c r="V103" t="str">
        <v>F2 FINTECH</v>
      </c>
      <c r="W103" t="str">
        <v>BAJAJ MARKET</v>
      </c>
      <c r="Z103" t="str">
        <v>UNSECURED</v>
      </c>
      <c r="AA103" t="str">
        <v>REJECTED</v>
      </c>
      <c r="AD103" t="str">
        <v>LOGIN DONE, EXISTING CUSTOMER 21 L RUNNING , OGL CASE RISK APPROVAL PENDING</v>
      </c>
      <c r="AF103" t="str">
        <v>vishnu</v>
      </c>
      <c r="AG103" t="str">
        <v>90485 46878</v>
      </c>
      <c r="AH103" t="str">
        <v>vishnu.v4@bajajfinserv.in</v>
      </c>
    </row>
    <row r="104">
      <c r="A104">
        <v>6371</v>
      </c>
      <c r="B104" t="str">
        <v>YES</v>
      </c>
      <c r="D104" t="str">
        <v>SAMAY</v>
      </c>
      <c r="E104" t="str">
        <v>PUNEET</v>
      </c>
      <c r="F104" t="str">
        <v>SAMAY</v>
      </c>
      <c r="G104" t="str">
        <v>SUMIT CHAUDHARY</v>
      </c>
      <c r="H104" t="str">
        <v>AMANPREET SINGH</v>
      </c>
      <c r="I104" t="str">
        <v>AMANPREET SINGH</v>
      </c>
      <c r="J104" t="str">
        <v>SALARIED</v>
      </c>
      <c r="L104" t="str">
        <v>DR SHEETAL JAGDISH AGROYA</v>
      </c>
      <c r="N104" t="str">
        <v>NOIDA</v>
      </c>
      <c r="O104">
        <v>46213</v>
      </c>
      <c r="P104">
        <v>46219</v>
      </c>
      <c r="Q104">
        <v>102</v>
      </c>
      <c r="R104" t="str">
        <v>9423946669</v>
      </c>
      <c r="S104" t="str">
        <v>MAHARASHTRA</v>
      </c>
      <c r="T104" t="str">
        <v>LATUR</v>
      </c>
      <c r="U104" t="str">
        <v>TERM LOAN</v>
      </c>
      <c r="V104" t="str">
        <v>CAT EYE</v>
      </c>
      <c r="W104" t="str">
        <v>AXIS</v>
      </c>
      <c r="Z104" t="str">
        <v>UNSECURED</v>
      </c>
      <c r="AA104" t="str">
        <v>REJECTED</v>
      </c>
      <c r="AD104" t="str">
        <v>LOGIN DONE, EXISTING CUSTOMER 21 L RUNNING , OGL CASE RISK APPROVAL PENDING</v>
      </c>
      <c r="AF104" t="str">
        <v>vishal</v>
      </c>
      <c r="AG104" t="str">
        <v>97661 14675</v>
      </c>
      <c r="AH104" t="str">
        <v>vishal3.bansode@axis.bank.in</v>
      </c>
    </row>
    <row r="105">
      <c r="A105">
        <v>6297</v>
      </c>
      <c r="B105" t="str">
        <v>YES</v>
      </c>
      <c r="D105" t="str">
        <v>SAMAY</v>
      </c>
      <c r="E105" t="str">
        <v>PUNEET</v>
      </c>
      <c r="F105" t="str">
        <v>SAMAY</v>
      </c>
      <c r="G105" t="str">
        <v xml:space="preserve">PRIYA </v>
      </c>
      <c r="H105" t="str">
        <v>F2 FINTECH</v>
      </c>
      <c r="I105" t="str">
        <v>F2 FINTECH</v>
      </c>
      <c r="J105" t="str">
        <v>CHANNEL PARTNER</v>
      </c>
      <c r="L105" t="str">
        <v>DR TAYYAB CHAUDHARY</v>
      </c>
      <c r="N105" t="str">
        <v>F2 FINTECH</v>
      </c>
      <c r="O105">
        <v>46214</v>
      </c>
      <c r="P105">
        <v>46234</v>
      </c>
      <c r="Q105" t="str">
        <v>DL00000033537</v>
      </c>
      <c r="R105" t="str">
        <v>8171044059</v>
      </c>
      <c r="S105" t="str">
        <v>DELHI</v>
      </c>
      <c r="T105" t="str">
        <v>DELHI</v>
      </c>
      <c r="U105" t="str">
        <v>OD</v>
      </c>
      <c r="V105" t="str">
        <v>F2 FINTECH</v>
      </c>
      <c r="W105" t="str">
        <v>ABCL</v>
      </c>
      <c r="X105">
        <v>500000</v>
      </c>
      <c r="Y105">
        <v>500000</v>
      </c>
      <c r="Z105" t="str">
        <v>UNSECURED</v>
      </c>
      <c r="AA105" t="str">
        <v>APPROVED</v>
      </c>
      <c r="AB105">
        <v>46217</v>
      </c>
      <c r="AD105" t="str">
        <v>LOGIN DONE || CASE WILL BE MOVED TO CREDIT ||REGISTRATION REQ ||  MF CASE || CREDIT REQ LATEST SALARY SLIP-SALARY SLIP SEND TO BANKER CASE WILL BE PROCESS FURTHER || LATEST MONTH SALARY CREDIT BANING REQ-SALARY WILL BE CREDIT 30 JULY THEN CASE TO BE DISBURSED || CASE WILL AFTER 30TH WHEN CX SALARY WILL BE CREDITED || CASE TO BE DISBURSED TODAY</v>
      </c>
      <c r="AF105" t="str">
        <v>PURSHOTTAM</v>
      </c>
      <c r="AG105">
        <v>9004509752</v>
      </c>
      <c r="AH105" t="str">
        <v>purushottam.kumar2@adityabirlacapital.com</v>
      </c>
    </row>
    <row r="106" xml:space="preserve">
      <c r="A106">
        <v>6319</v>
      </c>
      <c r="B106" t="str">
        <v>YES</v>
      </c>
      <c r="C106" t="str">
        <v>YES</v>
      </c>
      <c r="D106" t="str">
        <v>RAJEEV</v>
      </c>
      <c r="E106" t="str">
        <v>AKSHAY</v>
      </c>
      <c r="F106" t="str">
        <v>SAMAY</v>
      </c>
      <c r="G106" t="str">
        <v>RAJAT DWIVEDI</v>
      </c>
      <c r="H106" t="str">
        <v>RAJKUMARI</v>
      </c>
      <c r="I106" t="str">
        <v>RAJKUMARI</v>
      </c>
      <c r="J106" t="str">
        <v>SALARIED</v>
      </c>
      <c r="K106">
        <v>745</v>
      </c>
      <c r="L106" t="str">
        <v>DR IJAZ AHMED</v>
      </c>
      <c r="M106" t="str">
        <v>NIL</v>
      </c>
      <c r="N106" t="str">
        <v>NOIDA</v>
      </c>
      <c r="O106">
        <v>46214</v>
      </c>
      <c r="P106">
        <v>46220</v>
      </c>
      <c r="Q106">
        <v>170767487</v>
      </c>
      <c r="R106" t="str">
        <v>8697485542</v>
      </c>
      <c r="S106" t="str">
        <v>WEST BENGAL</v>
      </c>
      <c r="T106" t="str">
        <v>PARGANAS</v>
      </c>
      <c r="U106" t="str">
        <v>DOD</v>
      </c>
      <c r="V106" t="str">
        <v>F2 FINTECH</v>
      </c>
      <c r="W106" t="str">
        <v>CHOLA</v>
      </c>
      <c r="Z106" t="str">
        <v>UNSECURED</v>
      </c>
      <c r="AA106" t="str">
        <v>REJECTED</v>
      </c>
      <c r="AD106" t="str">
        <v>LOGIN DONE-UNDER PROCESS || NEED TO CLOSE 3 STPL AND OHP REQ || 14 ENQ IS LAST 6 MONTHS AND 4 DISBURSEDMENT</v>
      </c>
      <c r="AE106" t="str" xml:space="preserve">
        <v xml:space="preserve">Applicant is a salaried medical professional holding an MBBS qualification with 4 years of professional experience. The applicant has declared a monthly salary income of ₹86,446, credited through banking channels. The applicant maintains a satisfactory CIBIL score of 745.
Existing obligations comprise 7 active loan accounts with mPokket, Clix Capital, Kisetsu, KrazyBee, Northern Arc Capital, Navi, and Bajaj Finance, carrying a cumulative EMI obligation of ₹47,176 per month</v>
      </c>
      <c r="AF106" t="str">
        <v>sabyasachic</v>
      </c>
      <c r="AG106">
        <v>9831644484</v>
      </c>
      <c r="AH106" t="str">
        <v>sabyasachic@chola1.murugappa.com</v>
      </c>
    </row>
    <row r="107">
      <c r="A107">
        <v>6430</v>
      </c>
      <c r="B107" t="str">
        <v>YES</v>
      </c>
      <c r="D107" t="str">
        <v>SAMAY</v>
      </c>
      <c r="E107" t="str">
        <v>PUNEET</v>
      </c>
      <c r="F107" t="str">
        <v>MEHBOOB</v>
      </c>
      <c r="G107" t="str">
        <v xml:space="preserve">VAISHNAVI RAJPUT </v>
      </c>
      <c r="H107" t="str">
        <v>ANIL KUMAR</v>
      </c>
      <c r="I107" t="str">
        <v>SHASHANK BHARDWAJ</v>
      </c>
      <c r="J107" t="str">
        <v>SALARIED</v>
      </c>
      <c r="L107" t="str">
        <v>DR DAMARANCHA NITHIN</v>
      </c>
      <c r="N107" t="str">
        <v>BAREILLY</v>
      </c>
      <c r="O107">
        <v>46214</v>
      </c>
      <c r="P107">
        <v>46231</v>
      </c>
      <c r="Q107" t="str">
        <v>DL00000033474</v>
      </c>
      <c r="R107" t="str">
        <v>9381475828</v>
      </c>
      <c r="S107" t="str">
        <v>KARNATAKA</v>
      </c>
      <c r="T107" t="str">
        <v>BENGALURU</v>
      </c>
      <c r="U107" t="str">
        <v>OD</v>
      </c>
      <c r="V107" t="str">
        <v>F2 FINTECH</v>
      </c>
      <c r="W107" t="str">
        <v>ABCL</v>
      </c>
      <c r="X107">
        <v>300000</v>
      </c>
      <c r="Y107">
        <v>300000</v>
      </c>
      <c r="Z107" t="str">
        <v>UNSECURED</v>
      </c>
      <c r="AA107" t="str">
        <v>DISBURSED</v>
      </c>
      <c r="AB107">
        <v>46217</v>
      </c>
      <c r="AC107">
        <v>46231</v>
      </c>
      <c r="AD107" t="str">
        <v>LOGIN DONE || DR DENIED FOR LOAN HE NEEDS ONLY 45 K || CONSULTING LETTER HEAD OR PHOTO REQ || DR NI || DOCTOR HAS GIVEN TIME TODAY EVENING 6 PM-TO BE DISBURSED TODAY  || GEO TAGGING PENDING TO BE DONE TODAY || CX IS NOT GIVING THE TIME FOR GEO TAGGING</v>
      </c>
      <c r="AF107" t="str">
        <v>MANI S</v>
      </c>
      <c r="AG107">
        <v>6362401535</v>
      </c>
      <c r="AH107" t="str">
        <v>Manu.S2@adityabirlacapital.com</v>
      </c>
    </row>
    <row r="108" xml:space="preserve">
      <c r="A108" t="str">
        <v>NA</v>
      </c>
      <c r="B108" t="str">
        <v>YES</v>
      </c>
      <c r="D108" t="str">
        <v>RAJEEV</v>
      </c>
      <c r="E108" t="str">
        <v>PUNEET</v>
      </c>
      <c r="F108" t="str">
        <v>MEHBOOB</v>
      </c>
      <c r="G108" t="str">
        <v>MANNU BHARDWAJ</v>
      </c>
      <c r="H108" t="str">
        <v>F2 FINTECH</v>
      </c>
      <c r="I108" t="str">
        <v>F2 FINTECH</v>
      </c>
      <c r="J108" t="str">
        <v>CHANNEL PARTNER</v>
      </c>
      <c r="K108">
        <v>783</v>
      </c>
      <c r="L108" t="str">
        <v>SMRITY TRADER (RAMESH KUMAR)</v>
      </c>
      <c r="N108" t="str">
        <v>F2 FINTECH</v>
      </c>
      <c r="O108">
        <v>46214</v>
      </c>
      <c r="P108">
        <v>46223</v>
      </c>
      <c r="Q108">
        <v>107</v>
      </c>
      <c r="R108" t="str">
        <v>9304434471</v>
      </c>
      <c r="S108" t="str">
        <v>BIHAR</v>
      </c>
      <c r="T108" t="str">
        <v>PATNA</v>
      </c>
      <c r="U108" t="str">
        <v>BL</v>
      </c>
      <c r="V108" t="str">
        <v>F2 FINTECH</v>
      </c>
      <c r="W108" t="str">
        <v>TATA</v>
      </c>
      <c r="Z108" t="str">
        <v>UNSECURED</v>
      </c>
      <c r="AA108" t="str">
        <v>HOLD</v>
      </c>
      <c r="AD108" t="str">
        <v>LOGIN DONE || CASE IN CPC, REQ CUSTOMER PHOTO, ICICI BANK STATEMENT &amp; ELECTRICITY BILL, CUSTOMER NOT RECVD CALL || CASE IS IN UNDERWRITING || WILL DISBURSED SAME CASE FROM BAJAJ ONLY</v>
      </c>
      <c r="AE108" t="str" xml:space="preserve">
        <v xml:space="preserve">Mr. Ramesh Kumar, a 39-year-old self-employed proprietor, operates SMRITY TRADERS in Patna, Bihar. The business is a proprietorship with a reported turnover of ₹12.33 crore (FY 2024-25) and a net profit of ₹20.85 lakh. His ITR income has improved from ₹14.40 lakh (FY 2023-24) to ₹20.87 lakh (FY 2024-25), indicating healthy income growth. He owns his residence and maintains banking with Axis Bank, with an average bank balance of approximately ₹10.46 lakh._x000d_
The applicant has a CIBIL score of 783, reflecting a strong credit profile. He has one active secured commercial vehicle loan with IndusInd Bank having a sanctioned amount of ₹19.97 lakh, an outstanding balance of ₹16.50 lakh, and a monthly EMI of ₹42,000, with no unsecured borrowings. The credit bureau reflects only one enquiry in the last six months, demonstrating limited credit-seeking behavior. Overall, the applicant presents a financially stable profile with strong repayment capacity, good banking conduct, and satisfactory credit history, making him a favorable candidate for business loan assessment.We can fund 3.80-4.5 Cr</v>
      </c>
      <c r="AF108" t="str">
        <v>MAMTA SINGH</v>
      </c>
      <c r="AG108">
        <v>7982612369</v>
      </c>
      <c r="AH108" t="str">
        <v>mamta.singh@tatacapital.com</v>
      </c>
    </row>
    <row r="109" xml:space="preserve">
      <c r="A109" t="str">
        <v>NA</v>
      </c>
      <c r="B109" t="str">
        <v>YES</v>
      </c>
      <c r="D109" t="str">
        <v>RAJEEV</v>
      </c>
      <c r="E109" t="str">
        <v>PUNEET</v>
      </c>
      <c r="F109" t="str">
        <v>MEHBOOB</v>
      </c>
      <c r="G109" t="str">
        <v>MANNU BHARDWAJ</v>
      </c>
      <c r="H109" t="str">
        <v>F2 FINTECH</v>
      </c>
      <c r="I109" t="str">
        <v>F2 FINTECH</v>
      </c>
      <c r="J109" t="str">
        <v>CHANNEL PARTNER</v>
      </c>
      <c r="K109">
        <v>783</v>
      </c>
      <c r="L109" t="str">
        <v>SMRITY TRADER (RAMESH KUMAR)</v>
      </c>
      <c r="N109" t="str">
        <v>F2 FINTECH</v>
      </c>
      <c r="O109">
        <v>46214</v>
      </c>
      <c r="P109">
        <v>46224</v>
      </c>
      <c r="Q109">
        <v>108</v>
      </c>
      <c r="R109" t="str">
        <v>9304434471</v>
      </c>
      <c r="S109" t="str">
        <v>BIHAR</v>
      </c>
      <c r="T109" t="str">
        <v>PATNA</v>
      </c>
      <c r="U109" t="str">
        <v>BL</v>
      </c>
      <c r="V109" t="str">
        <v>F2 FINTECH</v>
      </c>
      <c r="W109" t="str">
        <v>ABCL</v>
      </c>
      <c r="Z109" t="str">
        <v>UNSECURED</v>
      </c>
      <c r="AA109" t="str">
        <v>HOLD</v>
      </c>
      <c r="AD109" t="str">
        <v>LOGIN DONE || CASE IS IN UNDERWRITING, REQ CUSTOMER PHOTO, ICICI BANK STATEMENT &amp; ELECTRICITY BILL, CUSTOMER NOT RECVD CALL ||CASE IS IN UNDERWRITING || SAME CASE HAS BEEN DISBURSED FROM BAJAJ 40 L</v>
      </c>
      <c r="AE109" t="str" xml:space="preserve">
        <v xml:space="preserve">Mr. Ramesh Kumar, a 39-year-old self-employed proprietor, operates SMRITY TRADERS in Patna, Bihar. The business is a proprietorship with a reported turnover of ₹12.33 crore (FY 2024-25) and a net profit of ₹20.85 lakh. His ITR income has improved from ₹14.40 lakh (FY 2023-24) to ₹20.87 lakh (FY 2024-25), indicating healthy income growth. He owns his residence and maintains banking with Axis Bank, with an average bank balance of approximately ₹10.46 lakh._x000d_
The applicant has a CIBIL score of 783, reflecting a strong credit profile. He has one active secured commercial vehicle loan with IndusInd Bank having a sanctioned amount of ₹19.97 lakh, an outstanding balance of ₹16.50 lakh, and a monthly EMI of ₹42,000, with no unsecured borrowings. The credit bureau reflects only one enquiry in the last six months, demonstrating limited credit-seeking behavior. Overall, the applicant presents a financially stable profile with strong repayment capacity, good banking conduct, and satisfactory credit history, making him a favorable candidate for business loan assessment.We can fund 3.80-4.5 Cr</v>
      </c>
      <c r="AF109" t="str">
        <v>DURGESH TIWARI</v>
      </c>
      <c r="AG109">
        <v>7007459078</v>
      </c>
      <c r="AH109" t="str">
        <v>durgesh.tiwari3@adityabirlacapital.com</v>
      </c>
    </row>
    <row r="110" xml:space="preserve">
      <c r="A110" t="str">
        <v>NA</v>
      </c>
      <c r="B110" t="str">
        <v>YES</v>
      </c>
      <c r="D110" t="str">
        <v>RAJEEV</v>
      </c>
      <c r="E110" t="str">
        <v>PUNEET</v>
      </c>
      <c r="F110" t="str">
        <v>MEHBOOB</v>
      </c>
      <c r="G110" t="str">
        <v>MANNU BHARDWAJ</v>
      </c>
      <c r="H110" t="str">
        <v>F2 FINTECH</v>
      </c>
      <c r="I110" t="str">
        <v>F2 FINTECH</v>
      </c>
      <c r="J110" t="str">
        <v>CHANNEL PARTNER</v>
      </c>
      <c r="K110">
        <v>783</v>
      </c>
      <c r="L110" t="str">
        <v>SMRITY TRADER (RAMESH KUMAR)</v>
      </c>
      <c r="N110" t="str">
        <v>F2 FINTECH</v>
      </c>
      <c r="O110">
        <v>46214</v>
      </c>
      <c r="P110">
        <v>46224</v>
      </c>
      <c r="Q110">
        <v>109</v>
      </c>
      <c r="R110" t="str">
        <v/>
      </c>
      <c r="S110" t="str">
        <v>BIHAR</v>
      </c>
      <c r="T110" t="str">
        <v>PATNA</v>
      </c>
      <c r="U110" t="str">
        <v>BL</v>
      </c>
      <c r="V110" t="str">
        <v>F2 FINTECH</v>
      </c>
      <c r="W110" t="str">
        <v>POONAWALLA</v>
      </c>
      <c r="Z110" t="str">
        <v>UNSECURED</v>
      </c>
      <c r="AA110" t="str">
        <v>HOLD</v>
      </c>
      <c r="AD110" t="str">
        <v>LOGIN DONE || CASE IS IN UNDERWRITING, REQ CUSTOMER PHOTO, ICICI BANK STATEMENT &amp; ELECTRICITY BILL, CUSTOMER NOT RECVD CALL ||CASE IS IN UNDERWRITING || SAME CASE HAS BEEN DISBURSED FROM BAJAJ 40 L</v>
      </c>
      <c r="AE110" t="str" xml:space="preserve">
        <v xml:space="preserve">Mr. Ramesh Kumar, a 39-year-old self-employed proprietor, operates SMRITY TRADERS in Patna, Bihar. The business is a proprietorship with a reported turnover of ₹12.33 crore (FY 2024-25) and a net profit of ₹20.85 lakh. His ITR income has improved from ₹14.40 lakh (FY 2023-24) to ₹20.87 lakh (FY 2024-25), indicating healthy income growth. He owns his residence and maintains banking with Axis Bank, with an average bank balance of approximately ₹10.46 lakh.
The applicant has a CIBIL score of 783, reflecting a strong credit profile. He has one active secured commercial vehicle loan with IndusInd Bank having a sanctioned amount of ₹19.97 lakh, an outstanding balance of ₹16.50 lakh, and a monthly EMI of ₹42,000, with no unsecured borrowings. The credit bureau reflects only one enquiry in the last six months, demonstrating limited credit-seeking behavior. Overall, the applicant presents a financially stable profile with strong repayment capacity, good banking conduct, and satisfactory credit history, making him a favorable candidate for business loan assessment.We can fund 3.80-4.5 Cr</v>
      </c>
      <c r="AF110" t="str">
        <v>SHUBHAM</v>
      </c>
      <c r="AG110">
        <v>9810119510</v>
      </c>
      <c r="AH110" t="str">
        <v>shubham.singh4@poonawallafincorp.com</v>
      </c>
    </row>
    <row r="111">
      <c r="A111">
        <v>6350</v>
      </c>
      <c r="B111" t="str">
        <v>YES</v>
      </c>
      <c r="D111" t="str">
        <v>RAJEEV</v>
      </c>
      <c r="E111" t="str">
        <v>PUNEET</v>
      </c>
      <c r="F111" t="str">
        <v>SAMAY</v>
      </c>
      <c r="G111" t="str">
        <v>ANURAG KUMAR</v>
      </c>
      <c r="H111" t="str">
        <v>VINEET TIWARI</v>
      </c>
      <c r="I111" t="str">
        <v>VINEET TIWARI</v>
      </c>
      <c r="J111" t="str">
        <v>SOURCER</v>
      </c>
      <c r="K111">
        <v>686</v>
      </c>
      <c r="L111" t="str">
        <v>DR PRADEEP PRASAD</v>
      </c>
      <c r="N111" t="str">
        <v>NOIDA</v>
      </c>
      <c r="O111">
        <v>46214</v>
      </c>
      <c r="P111">
        <v>46217</v>
      </c>
      <c r="Q111">
        <v>170764710</v>
      </c>
      <c r="R111" t="str">
        <v>6282527245</v>
      </c>
      <c r="S111" t="str">
        <v>KERALA</v>
      </c>
      <c r="T111" t="str">
        <v>ERNAKULAM</v>
      </c>
      <c r="U111" t="str">
        <v>DOD</v>
      </c>
      <c r="V111" t="str">
        <v>F2 FINTECH</v>
      </c>
      <c r="W111" t="str">
        <v>CHOLA</v>
      </c>
      <c r="Z111" t="str">
        <v>UNSECURED</v>
      </c>
      <c r="AA111" t="str">
        <v>REJECTED</v>
      </c>
      <c r="AD111" t="str">
        <v>LOGIN DONE || CASE WILL BE MOVED TO CREDIT || BAD CIBIL</v>
      </c>
      <c r="AF111" t="str">
        <v>binoopvb</v>
      </c>
      <c r="AG111">
        <v>9645880157</v>
      </c>
      <c r="AH111" t="str">
        <v>binoopvb@chola1.murugappa.com</v>
      </c>
    </row>
    <row r="112">
      <c r="A112">
        <v>6343</v>
      </c>
      <c r="B112" t="str">
        <v>YES</v>
      </c>
      <c r="D112" t="str">
        <v>SAMAY</v>
      </c>
      <c r="E112" t="str">
        <v>AKSHAY</v>
      </c>
      <c r="F112" t="str">
        <v>MEHBOOB</v>
      </c>
      <c r="G112" t="str">
        <v>SHRUTIKA DUBEY</v>
      </c>
      <c r="H112" t="str">
        <v>MANISHA SAXENA</v>
      </c>
      <c r="I112" t="str">
        <v>SHASHANK BHARDWAJ</v>
      </c>
      <c r="J112" t="str">
        <v>SALARIED</v>
      </c>
      <c r="L112" t="str">
        <v>DR KASANAGO SAI KRISHNA</v>
      </c>
      <c r="N112" t="str">
        <v>BAREILLY</v>
      </c>
      <c r="O112">
        <v>46214</v>
      </c>
      <c r="P112">
        <v>46216</v>
      </c>
      <c r="Q112">
        <v>170766853</v>
      </c>
      <c r="R112" t="str">
        <v>9676065030</v>
      </c>
      <c r="S112" t="str">
        <v>MADHYA PRADESH</v>
      </c>
      <c r="T112" t="str">
        <v>NEEMUCH</v>
      </c>
      <c r="U112" t="str">
        <v>DOD</v>
      </c>
      <c r="V112" t="str">
        <v>F2 FINTECH</v>
      </c>
      <c r="W112" t="str">
        <v>CHOLA</v>
      </c>
      <c r="Z112" t="str">
        <v>UNSECURED</v>
      </c>
      <c r="AA112" t="str">
        <v>REJECTED</v>
      </c>
      <c r="AD112" t="str">
        <v>LOGIN DONE || CASE WILL BE MOVED TO CREDIT || CASE WAS STUCK IN IT BANKER UNABLE TO MOVED THE CASE FOR CREDIT || DR IS SALARIED NOT DOING CONSULTANCY ANYWHERE</v>
      </c>
      <c r="AF112" t="str">
        <v>pushkarrathor</v>
      </c>
      <c r="AG112">
        <v>9109228686</v>
      </c>
      <c r="AH112" t="str">
        <v>pushkarrathor@chola1.murugappa.com</v>
      </c>
    </row>
    <row r="113">
      <c r="A113">
        <v>6389</v>
      </c>
      <c r="B113" t="str">
        <v>YES</v>
      </c>
      <c r="D113" t="str">
        <v>RAJEEV</v>
      </c>
      <c r="E113" t="str">
        <v>PUNEET</v>
      </c>
      <c r="F113" t="str">
        <v>SAMAY</v>
      </c>
      <c r="G113" t="str">
        <v>TANNU KUMARI</v>
      </c>
      <c r="H113" t="str">
        <v>RAJKUMARI</v>
      </c>
      <c r="I113" t="str">
        <v>RAJKUMARI</v>
      </c>
      <c r="J113" t="str">
        <v>SOURCER</v>
      </c>
      <c r="L113" t="str">
        <v>DR BUCHI BABU M</v>
      </c>
      <c r="N113" t="str">
        <v>NOIDA</v>
      </c>
      <c r="O113">
        <v>46214</v>
      </c>
      <c r="P113">
        <v>46218</v>
      </c>
      <c r="Q113" t="str">
        <v>DL00000033530</v>
      </c>
      <c r="R113" t="str">
        <v>8978553217</v>
      </c>
      <c r="S113" t="str">
        <v>TELANGANA</v>
      </c>
      <c r="T113" t="str">
        <v>RANGAREDDY</v>
      </c>
      <c r="U113" t="str">
        <v>OD</v>
      </c>
      <c r="V113" t="str">
        <v>F2 FINTECH</v>
      </c>
      <c r="W113" t="str">
        <v>ABCL</v>
      </c>
      <c r="X113">
        <v>2000000</v>
      </c>
      <c r="Y113">
        <v>2000000</v>
      </c>
      <c r="Z113" t="str">
        <v>UNSECURED</v>
      </c>
      <c r="AA113" t="str">
        <v>DISBURSED</v>
      </c>
      <c r="AB113">
        <v>46217</v>
      </c>
      <c r="AC113">
        <v>46218</v>
      </c>
      <c r="AD113" t="str">
        <v>LOGIN DONE || CASE IS IN CREDIT  || UDYAM OR SM VISIT PENDING</v>
      </c>
      <c r="AF113" t="str">
        <v>MAHESH</v>
      </c>
      <c r="AG113">
        <v>7386718623</v>
      </c>
      <c r="AH113" t="str">
        <v>thandra.mahesh@adityabirlacapital.com</v>
      </c>
    </row>
    <row r="114">
      <c r="A114">
        <v>6373</v>
      </c>
      <c r="B114" t="str">
        <v>YES</v>
      </c>
      <c r="D114" t="str">
        <v>SAMAY</v>
      </c>
      <c r="E114" t="str">
        <v>AKSHAY</v>
      </c>
      <c r="F114" t="str">
        <v>MEHBOOB</v>
      </c>
      <c r="G114" t="str">
        <v>AMAN SINGH</v>
      </c>
      <c r="H114" t="str">
        <v>VINEET TIWARI</v>
      </c>
      <c r="I114" t="str">
        <v>VINEET TIWARI</v>
      </c>
      <c r="J114" t="str">
        <v>SALARIED</v>
      </c>
      <c r="L114" t="str">
        <v xml:space="preserve">DR. ASHWINI KUMAR SINGH </v>
      </c>
      <c r="N114" t="str">
        <v>NOIDA</v>
      </c>
      <c r="O114">
        <v>46214</v>
      </c>
      <c r="P114">
        <v>46221</v>
      </c>
      <c r="Q114" t="str">
        <v>708BZ8601170</v>
      </c>
      <c r="R114" t="str">
        <v>7084934597</v>
      </c>
      <c r="S114" t="str">
        <v>UTTAR PRADESH</v>
      </c>
      <c r="T114" t="str">
        <v>VARANASI</v>
      </c>
      <c r="U114" t="str">
        <v>OD</v>
      </c>
      <c r="V114" t="str">
        <v>F2 FINTECH</v>
      </c>
      <c r="W114" t="str">
        <v>TATA</v>
      </c>
      <c r="X114">
        <v>2000000</v>
      </c>
      <c r="Y114">
        <v>2000000</v>
      </c>
      <c r="Z114" t="str">
        <v>UNSECURED</v>
      </c>
      <c r="AA114" t="str">
        <v>DISBURSED</v>
      </c>
      <c r="AB114">
        <v>46218</v>
      </c>
      <c r="AC114">
        <v>46221</v>
      </c>
      <c r="AD114" t="str">
        <v>LOGIN DONE || DEGREE REQ || CASE IS IN CREDIT QUE || CASE IS IN UNDERWRITING-FI INITIATED-CUSTOMER IS NOT  RESPONDING NEED TO TALK WITH CX || CUSTOMER HAVING ROI  ISSUE</v>
      </c>
      <c r="AF114" t="str">
        <v>MAMTA SINGH</v>
      </c>
      <c r="AG114">
        <v>7982612369</v>
      </c>
      <c r="AH114" t="str">
        <v>mamta.singh@tatacapital.com</v>
      </c>
    </row>
    <row r="115">
      <c r="A115">
        <v>6487</v>
      </c>
      <c r="B115" t="str">
        <v>YES</v>
      </c>
      <c r="C115" t="str">
        <v>NO</v>
      </c>
      <c r="D115" t="str">
        <v>RAJEEV</v>
      </c>
      <c r="E115" t="str">
        <v>AKSHAY</v>
      </c>
      <c r="F115" t="str">
        <v>MEHBOOB</v>
      </c>
      <c r="G115" t="str">
        <v>RASHI GANGWAR</v>
      </c>
      <c r="H115" t="str">
        <v>RAJKUMARI</v>
      </c>
      <c r="I115" t="str">
        <v>RAJKUMARI</v>
      </c>
      <c r="J115" t="str">
        <v>SALARIED</v>
      </c>
      <c r="L115" t="str">
        <v>DR MADHUSUDHAN CHENNAMALA</v>
      </c>
      <c r="N115" t="str">
        <v>NOIDA</v>
      </c>
      <c r="O115">
        <v>46216</v>
      </c>
      <c r="P115">
        <v>46225</v>
      </c>
      <c r="Q115">
        <v>114</v>
      </c>
      <c r="R115" t="str">
        <v>9989174345</v>
      </c>
      <c r="S115" t="str">
        <v>TELANGANA</v>
      </c>
      <c r="T115" t="str">
        <v>HYDERABAD</v>
      </c>
      <c r="U115" t="str">
        <v>OD</v>
      </c>
      <c r="V115" t="str">
        <v>F2 FINTECH</v>
      </c>
      <c r="W115" t="str">
        <v>CREDIT SIASON</v>
      </c>
      <c r="X115">
        <v>3000000</v>
      </c>
      <c r="Y115">
        <v>3000000</v>
      </c>
      <c r="Z115" t="str">
        <v>UNSECURED</v>
      </c>
      <c r="AA115" t="str">
        <v>DISBURSED</v>
      </c>
      <c r="AB115">
        <v>46218</v>
      </c>
      <c r="AC115">
        <v>46225</v>
      </c>
      <c r="AD115" t="str">
        <v>PENDING FOR LOGIN || TO BE LOGIN TODAY || PD DONE OF THIS CASE NEED SOA OF 30.6L, Poonawala, EMI: 71245 - EMI tracking need 20.4L, IDFC, EMI: 47482 - EMI tracking need 25L, TCL - Need details And EMI debiting 27603 through bank statement - Need details|| CASE APPROVED FOR 30 LACS NEED OHP TATA LOAN SOA AND FI TO BE POSTIIVE- RESI FI POSTIVE-OFFICE FI PENDING-NEED OHP TO INITIATE-DR DONT HAVE DEBIT CARD HE LOST SOMEWHERE || E-MANDATE DONE CASE RO BE DISBURSED TODAY || OFFICE FI PENDING -WILL RECEIVED TODAY CASE WILL BE DISBURSED TODAY</v>
      </c>
      <c r="AF115" t="str">
        <v>kanchera</v>
      </c>
      <c r="AG115" t="str">
        <v>63055 99462</v>
      </c>
      <c r="AH115" t="str">
        <v>kanchera.raju@creditsaison-in.com</v>
      </c>
    </row>
    <row r="116">
      <c r="A116">
        <v>6387</v>
      </c>
      <c r="B116" t="str">
        <v>YES</v>
      </c>
      <c r="D116" t="str">
        <v>RAJEEV</v>
      </c>
      <c r="E116" t="str">
        <v>AKSHAY</v>
      </c>
      <c r="F116" t="str">
        <v>MEHBOOB</v>
      </c>
      <c r="G116" t="str">
        <v>AMAN SINGH</v>
      </c>
      <c r="H116" t="str">
        <v>VINEET TIWARI</v>
      </c>
      <c r="I116" t="str">
        <v>VINEET TIWARI</v>
      </c>
      <c r="J116" t="str">
        <v>SALARIED</v>
      </c>
      <c r="L116" t="str">
        <v xml:space="preserve">DR JALAJ GAUR </v>
      </c>
      <c r="N116" t="str">
        <v>NOIDA</v>
      </c>
      <c r="O116">
        <v>46216</v>
      </c>
      <c r="P116">
        <v>46223</v>
      </c>
      <c r="Q116">
        <v>115</v>
      </c>
      <c r="R116" t="str">
        <v>9720944905</v>
      </c>
      <c r="S116" t="str">
        <v>UTTAR PRADESH</v>
      </c>
      <c r="T116" t="str">
        <v>BAREILLY</v>
      </c>
      <c r="U116" t="str">
        <v>OD</v>
      </c>
      <c r="V116" t="str">
        <v>F2 FINTECH</v>
      </c>
      <c r="W116" t="str">
        <v>GODREJ</v>
      </c>
      <c r="Z116" t="str">
        <v>UNSECURED</v>
      </c>
      <c r="AA116" t="str">
        <v>HOLD</v>
      </c>
      <c r="AD116" t="str">
        <v>PENDING FOR LOGIN || CUSTOMER HAS GIVEN THE OTP PENDING FOR FINAL LOGIN || OHP PENDING || CUSTOMER IS NOT PROVIDING OHP</v>
      </c>
      <c r="AF116" t="str">
        <v>Maverik</v>
      </c>
      <c r="AG116" t="str">
        <v>99977 91559</v>
      </c>
      <c r="AH116" t="str">
        <v>Maverik.akshay02@ext.godrejcapital.com</v>
      </c>
    </row>
    <row r="117">
      <c r="A117" t="str">
        <v>NA</v>
      </c>
      <c r="B117" t="str">
        <v>YES</v>
      </c>
      <c r="D117" t="str">
        <v>RAJEEV</v>
      </c>
      <c r="E117" t="str">
        <v>AKSHAY</v>
      </c>
      <c r="F117" t="str">
        <v>MEHBOOB</v>
      </c>
      <c r="G117" t="str">
        <v>SHIVA AGNIHOTRI</v>
      </c>
      <c r="H117" t="str">
        <v>RAJKUMARI</v>
      </c>
      <c r="I117" t="str">
        <v>RAJKUMARI</v>
      </c>
      <c r="J117" t="str">
        <v>SALARIED</v>
      </c>
      <c r="L117" t="str">
        <v>CMA DEBDUTTA SWAIN</v>
      </c>
      <c r="M117">
        <v>1000000</v>
      </c>
      <c r="N117" t="str">
        <v>NOIDA</v>
      </c>
      <c r="O117">
        <v>46216</v>
      </c>
      <c r="P117">
        <v>46223</v>
      </c>
      <c r="Q117">
        <v>170768532</v>
      </c>
      <c r="R117" t="str">
        <v/>
      </c>
      <c r="S117" t="str">
        <v>ORISSA</v>
      </c>
      <c r="T117" t="str">
        <v>CUTTACK</v>
      </c>
      <c r="U117" t="str">
        <v>DOD</v>
      </c>
      <c r="V117" t="str">
        <v>F2 FINTECH</v>
      </c>
      <c r="W117" t="str">
        <v>CHOLA</v>
      </c>
      <c r="Z117" t="str">
        <v>UNSECURED</v>
      </c>
      <c r="AA117" t="str">
        <v>HOLD</v>
      </c>
      <c r="AD117" t="str">
        <v>LOGIN DONE || CASE IS IN CREDIT || OHP REQ -2 YEARS FINANCIAL REQ -ADDITIONAL BANKING REQ || DOCS PENDING || ITR PENDING || HOLD FROM CX END HE IS NOT PROING DOCS</v>
      </c>
      <c r="AE117" t="str">
        <v xml:space="preserve"> Mr. Debadatta Swain J, is a 42-year-old CMA (registered in 2014) with 12 years of professional experience, operating his own practice from Jagatsinghpur, Odisha. He resides in a self-owned house and reports a monthly income of ₹3 lakh, supported by FY 2025-26 ITR of ₹20 lakh with gross receipts of ₹68 lakh. His banking profile is strong, with an average monthly bank credit of ₹4.57 lakh over the last six months and a healthy upward trend in account turnover. The applicant has an excellent CIBIL score of 792, no active loans, no existing EMI obligations, zero loan enquiries in the last six months, and no cheque bounce or return charge history, resulting in a very low FOIR of 0.7%. The customer is seeking ₹15–20 lakh for working capital, while the assessed eligibility is ₹10–15 lakh. </v>
      </c>
      <c r="AF117" t="str">
        <v>dillipkumard</v>
      </c>
      <c r="AG117" t="str">
        <v>98531 21111</v>
      </c>
      <c r="AH117" t="str">
        <v>dillipkumard@chola1.murugappa.com</v>
      </c>
    </row>
    <row r="118">
      <c r="A118">
        <v>6374</v>
      </c>
      <c r="B118" t="str">
        <v>YES</v>
      </c>
      <c r="D118" t="str">
        <v>RAJEEV</v>
      </c>
      <c r="E118" t="str">
        <v>AKSHAY</v>
      </c>
      <c r="F118" t="str">
        <v>MEHBOOB</v>
      </c>
      <c r="G118" t="str">
        <v>SHANAM ALI</v>
      </c>
      <c r="H118" t="str">
        <v>HARSH SHARMA</v>
      </c>
      <c r="I118" t="str">
        <v>HARSH SHARMA</v>
      </c>
      <c r="J118" t="str">
        <v>SALARIED</v>
      </c>
      <c r="L118" t="str">
        <v>DR HANUMANTHU KAVYA PRIYA RANJANI</v>
      </c>
      <c r="N118" t="str">
        <v>NOIDA</v>
      </c>
      <c r="O118">
        <v>46216</v>
      </c>
      <c r="P118">
        <v>46216</v>
      </c>
      <c r="Q118" t="str">
        <v xml:space="preserve">DL00000033593  </v>
      </c>
      <c r="R118" t="str">
        <v>9848638615</v>
      </c>
      <c r="S118" t="str">
        <v>ANDHRA PRADESH</v>
      </c>
      <c r="T118" t="str">
        <v>VISHAKAPATNAM</v>
      </c>
      <c r="U118" t="str">
        <v>OD</v>
      </c>
      <c r="V118" t="str">
        <v>F2 FINTECH</v>
      </c>
      <c r="W118" t="str">
        <v>ABCL</v>
      </c>
      <c r="X118">
        <v>4050000</v>
      </c>
      <c r="Y118">
        <v>4050000</v>
      </c>
      <c r="Z118" t="str">
        <v>UNSECURED</v>
      </c>
      <c r="AA118" t="str">
        <v>DISBURSED</v>
      </c>
      <c r="AB118">
        <v>46217</v>
      </c>
      <c r="AC118">
        <v>46217</v>
      </c>
      <c r="AD118" t="str">
        <v>LOGIN DONE || CASE MOVED TO CREDIT ELEGIBILITY IS 40 L || CASE HAS BEEN RECO FOR 40 L ZCM APPROVAL IS PENDING || CASE DISBURSED</v>
      </c>
      <c r="AF118" t="str">
        <v>gajarao</v>
      </c>
      <c r="AG118">
        <v>9963909580</v>
      </c>
      <c r="AH118" t="str">
        <v>gajarao.sateesh@adityabirlacapital.com</v>
      </c>
    </row>
    <row r="119" xml:space="preserve">
      <c r="A119">
        <v>6385</v>
      </c>
      <c r="B119" t="str">
        <v>YES</v>
      </c>
      <c r="D119" t="str">
        <v>RAJEEV</v>
      </c>
      <c r="E119" t="str">
        <v>AKSHAY</v>
      </c>
      <c r="F119" t="str">
        <v>MEHBOOB</v>
      </c>
      <c r="G119" t="str">
        <v>KHUSHI SOLANKI</v>
      </c>
      <c r="H119" t="str">
        <v>ANURAG SHARMA</v>
      </c>
      <c r="I119" t="str">
        <v>SHASHANK BHARDWAJ</v>
      </c>
      <c r="J119" t="str">
        <v>SALARIED</v>
      </c>
      <c r="L119" t="str">
        <v>DR RAKESH KUMAR</v>
      </c>
      <c r="N119" t="str">
        <v>BAREILLY</v>
      </c>
      <c r="O119">
        <v>46216</v>
      </c>
      <c r="P119">
        <v>46216</v>
      </c>
      <c r="Q119">
        <v>118</v>
      </c>
      <c r="R119" t="str">
        <v>7000015913</v>
      </c>
      <c r="S119" t="str">
        <v>MADHYA PRADESH</v>
      </c>
      <c r="T119" t="str">
        <v>MANDHLA</v>
      </c>
      <c r="U119" t="str">
        <v>OD</v>
      </c>
      <c r="V119" t="str">
        <v>F2 FINTECH</v>
      </c>
      <c r="W119" t="str">
        <v>BAJAJ</v>
      </c>
      <c r="Z119" t="str">
        <v>UNSECURED</v>
      </c>
      <c r="AA119" t="str">
        <v>REJECTED</v>
      </c>
      <c r="AD119" t="str" xml:space="preserve">
        <v xml:space="preserve">LOGIN DONE || PROF 10 zero eligibility hai 
MAY 26 me bhi log in huha tha PROF team ne diya tha zero eligibility the prof 10 score</v>
      </c>
      <c r="AF119" t="str">
        <v>rahul</v>
      </c>
      <c r="AG119">
        <v>8960415189</v>
      </c>
      <c r="AH119" t="str">
        <v>rahul.singh5@bajajfinserv.in</v>
      </c>
    </row>
    <row r="120">
      <c r="A120">
        <v>6396</v>
      </c>
      <c r="B120" t="str">
        <v>YES</v>
      </c>
      <c r="D120" t="str">
        <v>RAJEEV</v>
      </c>
      <c r="E120" t="str">
        <v>AKSHAY</v>
      </c>
      <c r="F120" t="str">
        <v>MEHBOOB</v>
      </c>
      <c r="G120" t="str">
        <v>SHIVANI PATEL</v>
      </c>
      <c r="H120" t="str">
        <v>MANISHA SAXENA</v>
      </c>
      <c r="I120" t="str">
        <v>SHASHANK BHARDWAJ</v>
      </c>
      <c r="J120" t="str">
        <v>SALARIED</v>
      </c>
      <c r="L120" t="str">
        <v>DR ATREYI BARUA</v>
      </c>
      <c r="M120">
        <v>3500000</v>
      </c>
      <c r="N120" t="str">
        <v>BAREILLY</v>
      </c>
      <c r="O120">
        <v>46216</v>
      </c>
      <c r="P120">
        <v>46229</v>
      </c>
      <c r="Q120" t="str">
        <v>SME000020704309</v>
      </c>
      <c r="R120" t="str">
        <v>8159844732</v>
      </c>
      <c r="S120" t="str">
        <v>WEST BENGAL</v>
      </c>
      <c r="T120" t="str">
        <v>MALDA</v>
      </c>
      <c r="U120" t="str">
        <v>OD</v>
      </c>
      <c r="V120" t="str">
        <v>F2 FINTECH</v>
      </c>
      <c r="W120" t="str">
        <v>BAJAJ</v>
      </c>
      <c r="X120">
        <v>2900000</v>
      </c>
      <c r="Y120">
        <v>2900000</v>
      </c>
      <c r="Z120" t="str">
        <v>UNSECURED</v>
      </c>
      <c r="AA120" t="str">
        <v>DISBURSED</v>
      </c>
      <c r="AB120">
        <v>46226</v>
      </c>
      <c r="AC120">
        <v>46229</v>
      </c>
      <c r="AD120" t="str">
        <v>LOGIN DONE || PROOF 10 SEGMENT, CUSTOMER 2 LOAN CLOSED SELF, CASE MOVED TO CREDIT PD DONE CASE RECO 30 L  || GEO TAGGING DONE-RCU REPORT PENDING || AGREEMENT DONE ONLY E-MANDATE PENDING-UCO BANK IS NOT SUPPORTING  E-MANDATE</v>
      </c>
      <c r="AE120" t="str">
        <v>Dr. Atreyi Barua is a  MBBS and MD (Anaesthesiology) doctor with 7 years of professional experience, registered in 2019 and 2025. She is currently associated with Malda Medical College &amp; Hospital, West Bengal, and resides in rented accommodation. The applicant has a CIBIL score of 741, reflecting a satisfactory credit profile. She has 10 active credit facilities, including a secured business loan from HDFC Bank and multiple credit cards and small consumer/personal loans, with an overall outstanding of approximately ₹8.69 lakh. There are no active EMI obligations, no loan enquiries in the last six months, and no adverse repayment history reported. Banking reflects a healthy latest account balance of ₹3.61 lakh, though regular monthly credits are not available in the statement. The customer is seeking the maximum eligible professional loan as a backup limit. Overall, the profile appears creditworthy, supported by a satisfactory CIBIL score, clean repayment track. We can fund 30-35 lakhs</v>
      </c>
      <c r="AF120" t="str">
        <v>dipankar</v>
      </c>
      <c r="AG120">
        <v>8509260008</v>
      </c>
      <c r="AH120" t="str">
        <v>dipankar.das2@bajajfinserv.in</v>
      </c>
    </row>
    <row r="121">
      <c r="A121">
        <v>6419</v>
      </c>
      <c r="B121" t="str">
        <v>YES</v>
      </c>
      <c r="D121" t="str">
        <v>RAJEEV</v>
      </c>
      <c r="E121" t="str">
        <v>AKSHAY</v>
      </c>
      <c r="F121" t="str">
        <v>MEHBOOB</v>
      </c>
      <c r="G121" t="str">
        <v>SUMIT CHAUDHARY</v>
      </c>
      <c r="H121" t="str">
        <v>AMANPREET SINGH</v>
      </c>
      <c r="I121" t="str">
        <v>AMANPREET SINGH</v>
      </c>
      <c r="J121" t="str">
        <v>SALARIED</v>
      </c>
      <c r="L121" t="str">
        <v>DR SHUBHAM AGARWAL</v>
      </c>
      <c r="N121" t="str">
        <v>NOIDA</v>
      </c>
      <c r="O121">
        <v>46216</v>
      </c>
      <c r="P121">
        <v>46224</v>
      </c>
      <c r="Q121">
        <v>120</v>
      </c>
      <c r="R121" t="str">
        <v>9812356763</v>
      </c>
      <c r="S121" t="str">
        <v>HARYANA</v>
      </c>
      <c r="T121" t="str">
        <v>GURGAON</v>
      </c>
      <c r="U121" t="str">
        <v>TERM LOAN</v>
      </c>
      <c r="V121" t="str">
        <v>CAT EYE</v>
      </c>
      <c r="W121" t="str">
        <v>IDFC</v>
      </c>
      <c r="X121">
        <v>1650000</v>
      </c>
      <c r="Y121">
        <v>1650000</v>
      </c>
      <c r="Z121" t="str">
        <v>UNSECURED</v>
      </c>
      <c r="AA121" t="str">
        <v>DISBURSED</v>
      </c>
      <c r="AB121">
        <v>46220</v>
      </c>
      <c r="AC121">
        <v>46224</v>
      </c>
      <c r="AD121" t="str">
        <v>PENDING FOR LOGIN || CASE LOGIN DONE-PD DONE DECISION WILL COME TODAY EOD || PD DONE-SOA REQ OF BAJAJ LOAN -SENT DO BANKER|| FI NEGATIVE -RE-INITIATE AGAIN || FI DONE CASE APPROVED FRO 16.30 L CASE TO BE DISBURSED TODAY</v>
      </c>
      <c r="AE121" t="str">
        <v xml:space="preserve">Dr. Shubham Aggarwal is a 31-year-old consultant doctor (MBBS, DNB – General Medicine) with 7 years of professional experience, residing in an owned house in Gurugram. He earns an average monthly income of approximately ₹4.5 lakh through multiple consultancy assignments, with around ₹1.5 lakh credited through banking, and has reported an ITR of ₹7.93 lakh for FY 2025–26. He is seeking a professional loan of ₹40–45 lakh for clinic setup. The applicant has a strong CIBIL score of 751 and currently has 4 active credit facilities (professional loan, business loan, and two credit cards) with total outstanding obligations of approximately ₹55.39 lakh and a monthly EMI of ₹60,500. TVR has been completed, there are no pending documents, and no adverse repayment behaviour has been reported. However, banking statements/ABB and monthly banking credit details are not available, while the profile has 6 enquiries in the last 6 months (5 unsecured in the last 3 months). Overall, the profile appears strong, supported by high income, excellent bureau score, and manageable repayment obligations, subject to satisfactory banking verification.We can fund 35-40 lakhs </v>
      </c>
      <c r="AF121" t="str">
        <v>bhanu</v>
      </c>
      <c r="AG121" t="str">
        <v>98107 73582</v>
      </c>
      <c r="AH121" t="str">
        <v>bhanu.pundir@idfcfirst.bank.in</v>
      </c>
    </row>
    <row r="122">
      <c r="A122">
        <v>6445</v>
      </c>
      <c r="B122" t="str">
        <v>YES</v>
      </c>
      <c r="C122" t="str">
        <v>YES</v>
      </c>
      <c r="D122" t="str">
        <v>RAJEEV</v>
      </c>
      <c r="E122" t="str">
        <v>PUNEET</v>
      </c>
      <c r="F122" t="str">
        <v>MEHBOOB</v>
      </c>
      <c r="G122" t="str">
        <v>AKSHAY RAGHAV</v>
      </c>
      <c r="H122" t="str">
        <v>AKSHAY RAGHAV</v>
      </c>
      <c r="I122" t="str">
        <v>SHASHANK BHARDWAJ</v>
      </c>
      <c r="J122" t="str">
        <v>SALARIED</v>
      </c>
      <c r="L122" t="str">
        <v>DR NATASHA XESS</v>
      </c>
      <c r="M122">
        <v>4000000</v>
      </c>
      <c r="N122" t="str">
        <v>BAREILLY</v>
      </c>
      <c r="O122">
        <v>46216</v>
      </c>
      <c r="P122">
        <v>46219</v>
      </c>
      <c r="Q122" t="str">
        <v xml:space="preserve">DL00000033606  </v>
      </c>
      <c r="R122" t="str">
        <v>7987087271</v>
      </c>
      <c r="S122" t="str">
        <v>RAJASTHAN</v>
      </c>
      <c r="T122" t="str">
        <v>DHOLPUR</v>
      </c>
      <c r="U122" t="str">
        <v>OD</v>
      </c>
      <c r="V122" t="str">
        <v>F2 FINTECH</v>
      </c>
      <c r="W122" t="str">
        <v>ABCL</v>
      </c>
      <c r="X122">
        <v>3650000</v>
      </c>
      <c r="Y122">
        <v>3650000</v>
      </c>
      <c r="Z122" t="str">
        <v>UNSECURED</v>
      </c>
      <c r="AA122" t="str">
        <v>DISBURSED</v>
      </c>
      <c r="AB122">
        <v>46216</v>
      </c>
      <c r="AC122">
        <v>46219</v>
      </c>
      <c r="AD122" t="str">
        <v>LOGIN DONE ||2 ITR REQ || ITR SEND TO BANKER || MOBILE NO WAS NOT LINKED TO AADHAR CARD NEED TO DO RE-LOGIN THE CASE ELEGIBILITY IS 36 L || SM VISIT PENDING ST CONDITION MD ANESTHISIA SHOULD BE UPDATED ONLINE || AGREEMEND DONE RATE APPROVAL PENDING CASE TO BE DISBURSED TODAY || DISBURSED</v>
      </c>
      <c r="AE122" t="str">
        <v xml:space="preserve">Dr. Natasha Xess is a  salaried doctor holding MBBS, DA, and DGO qualifications with 9 years of professional experience. She earns a monthly salary of ₹1.5 lakh along with an additional ₹40,000–50,000 per month from consultancy, taking her total monthly income to approximately ₹1.9 lakh. She currently has one active Bajaj Finance Overdraft (OD) facility of ₹20 lakh with an EMI obligation of ₹25,000 per month, resulting in an estimated FOIR of 70%. The customer resides in rented accommodation, and TVR has been completed successfully. There are no cheque bounce instances reported; however, banking statements and CIBIL score are not available, making banking assessment pending. The customer is seeking the maximum eligible loan amount for personal use, with an estimated eligibility of ₹40–45 lakh. </v>
      </c>
      <c r="AF122" t="str">
        <v>faizal</v>
      </c>
      <c r="AG122">
        <v>9784418680</v>
      </c>
      <c r="AH122" t="str">
        <v>faizal.khan1@adityabirlacapital.com</v>
      </c>
    </row>
    <row r="123">
      <c r="A123" t="str">
        <v>NA</v>
      </c>
      <c r="B123" t="str">
        <v>YES</v>
      </c>
      <c r="D123" t="str">
        <v>RAJEEV</v>
      </c>
      <c r="E123" t="str">
        <v>PUNEET</v>
      </c>
      <c r="F123" t="str">
        <v>MEHBOOB</v>
      </c>
      <c r="G123" t="str">
        <v>ANKUSH YADAV</v>
      </c>
      <c r="H123" t="str">
        <v>ANURAG SHARMA</v>
      </c>
      <c r="I123" t="str">
        <v>SHASHANK BHARDWAJ</v>
      </c>
      <c r="J123" t="str">
        <v>SALARIED</v>
      </c>
      <c r="L123" t="str">
        <v>DR SHIKHA SHARMA</v>
      </c>
      <c r="N123" t="str">
        <v>BAREILLY</v>
      </c>
      <c r="O123">
        <v>46216</v>
      </c>
      <c r="P123">
        <v>46216</v>
      </c>
      <c r="Q123" t="str">
        <v xml:space="preserve">DL00000033619  </v>
      </c>
      <c r="R123" t="str">
        <v>7217245093</v>
      </c>
      <c r="S123" t="str">
        <v>UTTAR PRADESH</v>
      </c>
      <c r="T123" t="str">
        <v>MEERUT</v>
      </c>
      <c r="U123" t="str">
        <v>OD</v>
      </c>
      <c r="V123" t="str">
        <v>F2 FINTECH</v>
      </c>
      <c r="W123" t="str">
        <v>ABCL</v>
      </c>
      <c r="Z123" t="str">
        <v>UNSECURED</v>
      </c>
      <c r="AA123" t="str">
        <v>REJECTED</v>
      </c>
      <c r="AD123" t="str">
        <v>LOGIN DONE ||Case is not eligible as scorecard is HR ( high risk).</v>
      </c>
      <c r="AF123" t="str">
        <v>aditya</v>
      </c>
      <c r="AG123">
        <v>9760040608</v>
      </c>
      <c r="AH123" t="str">
        <v>aditya.tyagi1@adityabirlacapital.com</v>
      </c>
    </row>
    <row r="124">
      <c r="A124" t="str">
        <v>NA</v>
      </c>
      <c r="B124" t="str">
        <v>YES</v>
      </c>
      <c r="D124" t="str">
        <v>RAJEEV</v>
      </c>
      <c r="E124" t="str">
        <v>PUNEET</v>
      </c>
      <c r="F124" t="str">
        <v>MEHBOOB</v>
      </c>
      <c r="G124" t="str">
        <v>ANKUSH YADAV</v>
      </c>
      <c r="H124" t="str">
        <v>ANURAG SHARMA</v>
      </c>
      <c r="I124" t="str">
        <v>SHASHANK BHARDWAJ</v>
      </c>
      <c r="J124" t="str">
        <v>SALARIED</v>
      </c>
      <c r="L124" t="str">
        <v>DR SHIKHA SHARMA</v>
      </c>
      <c r="N124" t="str">
        <v>BAREILLY</v>
      </c>
      <c r="O124">
        <v>46216</v>
      </c>
      <c r="P124">
        <v>46216</v>
      </c>
      <c r="Q124">
        <v>123</v>
      </c>
      <c r="R124" t="str">
        <v>7217245093</v>
      </c>
      <c r="S124" t="str">
        <v>UTTAR PRADESH</v>
      </c>
      <c r="T124" t="str">
        <v>MEERUT</v>
      </c>
      <c r="U124" t="str">
        <v>OD</v>
      </c>
      <c r="V124" t="str">
        <v>F2 FINTECH</v>
      </c>
      <c r="W124" t="str">
        <v>BAJAJ</v>
      </c>
      <c r="Z124" t="str">
        <v>UNSECURED</v>
      </c>
      <c r="AA124" t="str">
        <v>REJECTED</v>
      </c>
      <c r="AD124" t="str">
        <v>PENDING FOR LOGIN || PROOF 8 SEGMENT UNABLE TO PROCESS NIL ELIGIBILITY</v>
      </c>
      <c r="AF124" t="str">
        <v>JITENDRA PAL</v>
      </c>
      <c r="AG124">
        <v>9758222272</v>
      </c>
      <c r="AH124" t="str">
        <v>jitendra.pal@bajajfinserv.in</v>
      </c>
    </row>
    <row r="125">
      <c r="A125">
        <v>6398</v>
      </c>
      <c r="B125" t="str">
        <v>YES</v>
      </c>
      <c r="D125" t="str">
        <v>RAJEEV</v>
      </c>
      <c r="E125" t="str">
        <v>AKSHAY</v>
      </c>
      <c r="F125" t="str">
        <v>MEHBOOB</v>
      </c>
      <c r="G125" t="str">
        <v>RIYA CHADDHA</v>
      </c>
      <c r="H125" t="str">
        <v>VINEET TIWARI</v>
      </c>
      <c r="I125" t="str">
        <v>VINEET TIWARI</v>
      </c>
      <c r="J125" t="str">
        <v>SALARIED</v>
      </c>
      <c r="L125" t="str">
        <v xml:space="preserve">DR PRUTHVIRAJ A S </v>
      </c>
      <c r="N125" t="str">
        <v>BAREILLY</v>
      </c>
      <c r="O125">
        <v>46216</v>
      </c>
      <c r="P125">
        <v>46232</v>
      </c>
      <c r="Q125" t="str">
        <v xml:space="preserve">DL00000033555  </v>
      </c>
      <c r="R125" t="str">
        <v>9620204215</v>
      </c>
      <c r="S125" t="str">
        <v>KARNATAKA</v>
      </c>
      <c r="T125" t="str">
        <v>BENGALURU</v>
      </c>
      <c r="U125" t="str">
        <v>OD</v>
      </c>
      <c r="V125" t="str">
        <v>F2 FINTECH</v>
      </c>
      <c r="W125" t="str">
        <v>ABCL</v>
      </c>
      <c r="X125">
        <v>4000000</v>
      </c>
      <c r="Y125">
        <v>4000000</v>
      </c>
      <c r="Z125" t="str">
        <v>UNSECURED</v>
      </c>
      <c r="AA125" t="str">
        <v>DROP</v>
      </c>
      <c r="AB125">
        <v>46218</v>
      </c>
      <c r="AD125" t="str">
        <v>LOGIN DONE || CASE IS IN CPC || CASE APPROVED FOR 40 L SM VISIT AND FI PENDING || DOCTOR IS BUSY || NOT RESPONDING || CUSTOMER IS ASKING FOR 50 L NOT AGREEING FOR 40 L || DR WILL BE AVAILABLE ON 26-27  JULY || DR WILL BE AVAILABLE ON 28 TH JULY || DR REQUIRED 50 LACS</v>
      </c>
      <c r="AF125" t="str">
        <v>kakarla</v>
      </c>
      <c r="AG125" t="str">
        <v xml:space="preserve"> 83280 71200</v>
      </c>
      <c r="AH125" t="str">
        <v>kakarla.medarasaibharath@adityabirlacapital.com</v>
      </c>
    </row>
    <row r="126">
      <c r="A126">
        <v>6380</v>
      </c>
      <c r="B126" t="str">
        <v>YES</v>
      </c>
      <c r="D126" t="str">
        <v>RAJEEV</v>
      </c>
      <c r="E126" t="str">
        <v>PUNEET</v>
      </c>
      <c r="F126" t="str">
        <v>MEHBOOB</v>
      </c>
      <c r="G126" t="str">
        <v>HIMANSH KAKKAR</v>
      </c>
      <c r="H126" t="str">
        <v>ANIL KUMAR</v>
      </c>
      <c r="I126" t="str">
        <v>SHASHANK BHARDWAJ</v>
      </c>
      <c r="J126" t="str">
        <v>SALARIED</v>
      </c>
      <c r="L126" t="str">
        <v>CA HEMANT</v>
      </c>
      <c r="N126" t="str">
        <v>BAREILLY</v>
      </c>
      <c r="O126">
        <v>46216</v>
      </c>
      <c r="P126">
        <v>46216</v>
      </c>
      <c r="Q126" t="str">
        <v>DL00000033641</v>
      </c>
      <c r="R126" t="str">
        <v>8051212189</v>
      </c>
      <c r="S126" t="str">
        <v>JHARKHAND</v>
      </c>
      <c r="T126" t="str">
        <v>RANCHI</v>
      </c>
      <c r="U126" t="str">
        <v>OD</v>
      </c>
      <c r="V126" t="str">
        <v>F2 FINTECH</v>
      </c>
      <c r="W126" t="str">
        <v>ABCL</v>
      </c>
      <c r="Z126" t="str">
        <v>UNSECURED</v>
      </c>
      <c r="AA126" t="str">
        <v>REJECTED</v>
      </c>
      <c r="AD126" t="str">
        <v>Rule 1 - VHR Segment || Rule 16 - &gt;=3 Unsecured Loan Count &amp; MBBS, CA, CS, CMA, BAMS, BHMS, MDS &amp; BDS &amp; Risk Segment Other than VLR</v>
      </c>
      <c r="AE126" t="str">
        <v>H001</v>
      </c>
    </row>
    <row r="127">
      <c r="A127">
        <v>6439</v>
      </c>
      <c r="B127" t="str">
        <v>YES</v>
      </c>
      <c r="D127" t="str">
        <v>RAJEEV</v>
      </c>
      <c r="E127" t="str">
        <v>AKSHAY</v>
      </c>
      <c r="F127" t="str">
        <v>MEHBOOB</v>
      </c>
      <c r="G127" t="str">
        <v xml:space="preserve">RAVISH SHARMA </v>
      </c>
      <c r="H127" t="str">
        <v xml:space="preserve">RAVISH SHARMA </v>
      </c>
      <c r="I127" t="str">
        <v xml:space="preserve">RAVISH SHARMA </v>
      </c>
      <c r="J127" t="str">
        <v>SALARIED</v>
      </c>
      <c r="L127" t="str">
        <v>DR SANJIBAN PATRA</v>
      </c>
      <c r="M127">
        <v>4500000</v>
      </c>
      <c r="N127" t="str">
        <v>NOIDA</v>
      </c>
      <c r="O127">
        <v>46216</v>
      </c>
      <c r="P127">
        <v>46218</v>
      </c>
      <c r="Q127" t="str">
        <v xml:space="preserve">DL00000033652  </v>
      </c>
      <c r="R127" t="str">
        <v>9432886465</v>
      </c>
      <c r="S127" t="str">
        <v>WEST BENGAL</v>
      </c>
      <c r="T127" t="str">
        <v>KOLKATTA</v>
      </c>
      <c r="U127" t="str">
        <v>OD</v>
      </c>
      <c r="V127" t="str">
        <v>F2 FINTECH</v>
      </c>
      <c r="W127" t="str">
        <v>ABCL</v>
      </c>
      <c r="X127">
        <v>5100000</v>
      </c>
      <c r="Y127">
        <v>5100000</v>
      </c>
      <c r="Z127" t="str">
        <v>UNSECURED</v>
      </c>
      <c r="AA127" t="str">
        <v>DISBURSED</v>
      </c>
      <c r="AB127">
        <v>46217</v>
      </c>
      <c r="AC127">
        <v>46218</v>
      </c>
      <c r="AD127" t="str">
        <v>LOGIN DONE||CASE MOVED TO CREDIT-PD DONE -CASE APPROVED FOR 51 L SM VISITE PENDING</v>
      </c>
      <c r="AE127" t="str">
        <v>Dr. Sanjiban Patra is a salaried doctor with MBBS, MD, and DM (Onco Pathology) qualifications and 18 years of professional experience. He is currently associated with Apollo Multispeciality Hospitals, Kolkata, earns a monthly salary of ₹3.5 lakh, and receives an additional ₹50,000–1 lakh in cash income, taking his total monthly income to approximately ₹4 lakh. He resides in a self-owned house and is seeking the maximum eligible loan amount for clinic expansion. The customer has multiple existing secured loan facilities, including overdrafts, home loans, and an auto loan, with a total monthly obligation of ₹1.40 lakh. Despite the existing obligations, the FOIR remains comfortable, and the assessed loan eligibility is ₹40-45 lakh.</v>
      </c>
      <c r="AF127" t="str">
        <v>md.ali1</v>
      </c>
      <c r="AG127">
        <v>9883806228</v>
      </c>
      <c r="AH127" t="str">
        <v>md.ali13@adityabirlacapital.com</v>
      </c>
    </row>
    <row r="128">
      <c r="A128">
        <v>6394</v>
      </c>
      <c r="B128" t="str">
        <v>YES</v>
      </c>
      <c r="D128" t="str">
        <v>RAJEEV</v>
      </c>
      <c r="E128" t="str">
        <v>PUNEET</v>
      </c>
      <c r="F128" t="str">
        <v>MEHBOOB</v>
      </c>
      <c r="G128" t="str">
        <v>AKSHAY SRIVASTAVA</v>
      </c>
      <c r="H128" t="str">
        <v>MANISHA SAXENA</v>
      </c>
      <c r="I128" t="str">
        <v>SHASHANK BHARDWAJ</v>
      </c>
      <c r="J128" t="str">
        <v>SALARIED</v>
      </c>
      <c r="L128" t="str">
        <v>CA SANGAWAT DIPESH</v>
      </c>
      <c r="N128" t="str">
        <v>BAREILLY</v>
      </c>
      <c r="O128">
        <v>46216</v>
      </c>
      <c r="P128">
        <v>46216</v>
      </c>
      <c r="Q128" t="str">
        <v>DL00000033636</v>
      </c>
      <c r="R128" t="str">
        <v>8128886032</v>
      </c>
      <c r="S128" t="str">
        <v>GUJARAT</v>
      </c>
      <c r="T128" t="str">
        <v>AHMEDABAD</v>
      </c>
      <c r="U128" t="str">
        <v>OD</v>
      </c>
      <c r="V128" t="str">
        <v>F2 FINTECH</v>
      </c>
      <c r="W128" t="str">
        <v>ABCL</v>
      </c>
      <c r="Z128" t="str">
        <v>UNSECURED</v>
      </c>
      <c r="AA128" t="str">
        <v>REJECTED</v>
      </c>
      <c r="AD128" t="str">
        <v>Rule 16 - &gt;=3 Unsecured Loan Count &amp; MBBS, CA, CS, CMA, BAMS, BHMS, MDS &amp; BDS &amp; Risk Segment Other than VLR || Rule 17 - HR &amp; &gt;= 3 USL</v>
      </c>
      <c r="AE128" t="str">
        <v>H016</v>
      </c>
    </row>
    <row r="129">
      <c r="A129">
        <v>6378</v>
      </c>
      <c r="B129" t="str">
        <v>YES</v>
      </c>
      <c r="D129" t="str">
        <v>RAJEEV</v>
      </c>
      <c r="E129" t="str">
        <v>AKSHAY</v>
      </c>
      <c r="F129" t="str">
        <v>MEHBOOB</v>
      </c>
      <c r="G129" t="str">
        <v>AKSHAY RAGHAV</v>
      </c>
      <c r="H129" t="str">
        <v>AKSHAY RAGHAV</v>
      </c>
      <c r="I129" t="str">
        <v>SHASHANK BHARDWAJ</v>
      </c>
      <c r="J129" t="str">
        <v>SALARIED</v>
      </c>
      <c r="L129" t="str">
        <v>MR GAURAV SINGH</v>
      </c>
      <c r="N129" t="str">
        <v>BAREILLY</v>
      </c>
      <c r="O129">
        <v>46216</v>
      </c>
      <c r="P129">
        <v>46219</v>
      </c>
      <c r="Q129">
        <v>128</v>
      </c>
      <c r="R129" t="str">
        <v>8077492373</v>
      </c>
      <c r="S129" t="str">
        <v>UTTAR PRADESH</v>
      </c>
      <c r="T129" t="str">
        <v>BAREILLY</v>
      </c>
      <c r="U129" t="str">
        <v>SAL OD</v>
      </c>
      <c r="V129" t="str">
        <v>F2 FINTECH</v>
      </c>
      <c r="W129" t="str">
        <v>ABCL</v>
      </c>
      <c r="X129">
        <v>600000</v>
      </c>
      <c r="Y129">
        <v>600000</v>
      </c>
      <c r="Z129" t="str">
        <v>UNSECURED</v>
      </c>
      <c r="AA129" t="str">
        <v>DISBURSED</v>
      </c>
      <c r="AB129">
        <v>46218</v>
      </c>
      <c r="AC129">
        <v>46220</v>
      </c>
      <c r="AD129" t="str">
        <v>PENDING FOR LOGIN | lLOGIN DONE | ELIGIBILITY 7 LAKHS | E- BILL PENDING || CASE APPROVED FOR 6 LACS  || FI PENDING</v>
      </c>
      <c r="AE129" t="str">
        <v>Mr. Gaurav Singh is a 35-year-old salaried professional working as an Area Business Manager – India Business Prescription Sales at Cipla Ltd., with 13 years of total work experience and employment since May 2017. He earns a monthly salary of ₹69,942, resides in an owned house, and is seeking a ₹10 lakh salaried overdraft for personal use. He has a CIBIL score of 706 and currently maintains 4 active credit facilities (1 personal loan and 3 credit cards) with total outstanding obligations of approximately ₹7.78 lakh and an existing EMI of ₹24,500. The profile reflects 3 unsecured enquiries in the last 6 months, while TVR has been completed successfully.We can fund 7-8 lakhs</v>
      </c>
      <c r="AF129" t="str">
        <v>AVANTIYA</v>
      </c>
    </row>
    <row r="130">
      <c r="A130">
        <v>6376</v>
      </c>
      <c r="B130" t="str">
        <v>YES</v>
      </c>
      <c r="D130" t="str">
        <v>RAJEEV</v>
      </c>
      <c r="E130" t="str">
        <v>PUNEET</v>
      </c>
      <c r="F130" t="str">
        <v>MEHBOOB</v>
      </c>
      <c r="G130" t="str">
        <v>DHRUV ARORA</v>
      </c>
      <c r="H130" t="str">
        <v>F2 FINTECH</v>
      </c>
      <c r="I130" t="str">
        <v>F2 FINTECH</v>
      </c>
      <c r="J130" t="str">
        <v>CHANNEL PARTNER</v>
      </c>
      <c r="L130" t="str">
        <v>KOMAL SINGH</v>
      </c>
      <c r="N130" t="str">
        <v>F2 FINTECH</v>
      </c>
      <c r="O130">
        <v>46216</v>
      </c>
      <c r="P130">
        <v>46224</v>
      </c>
      <c r="Q130">
        <v>129</v>
      </c>
      <c r="R130" t="str">
        <v>9410347380</v>
      </c>
      <c r="S130" t="str">
        <v>UTTAR PRADESH</v>
      </c>
      <c r="T130" t="str">
        <v>AGRA</v>
      </c>
      <c r="U130" t="str">
        <v>PERSONAL LOAN</v>
      </c>
      <c r="V130" t="str">
        <v>RDS</v>
      </c>
      <c r="W130" t="str">
        <v>HDFC</v>
      </c>
      <c r="Z130" t="str">
        <v>UNSECURED</v>
      </c>
      <c r="AA130" t="str">
        <v>REJECTED</v>
      </c>
      <c r="AD130" t="str">
        <v>PENDING FOR LOGIN || FORM 16 REQ || DOCS PENDING</v>
      </c>
      <c r="AF130" t="str">
        <v>ROHIT RDS</v>
      </c>
      <c r="AG130">
        <v>9540302302</v>
      </c>
      <c r="AH130" t="str">
        <v>rohit.kyadav@gmail.com</v>
      </c>
    </row>
    <row r="131">
      <c r="A131">
        <v>6381</v>
      </c>
      <c r="B131" t="str">
        <v>YES</v>
      </c>
      <c r="D131" t="str">
        <v>RAJEEV</v>
      </c>
      <c r="E131" t="str">
        <v>AKSHAY</v>
      </c>
      <c r="F131" t="str">
        <v>MEHBOOB</v>
      </c>
      <c r="G131" t="str">
        <v>NEHA RAGHAV</v>
      </c>
      <c r="H131" t="str">
        <v>MANISHA SAXENA</v>
      </c>
      <c r="I131" t="str">
        <v>SHASHANK BHARDWAJ</v>
      </c>
      <c r="J131" t="str">
        <v>SALARIED</v>
      </c>
      <c r="L131" t="str">
        <v>DR VINOD KUMAR</v>
      </c>
      <c r="N131" t="str">
        <v>BAREILLY</v>
      </c>
      <c r="O131">
        <v>46216</v>
      </c>
      <c r="P131">
        <v>46218</v>
      </c>
      <c r="Q131" t="str">
        <v>SME000020708644</v>
      </c>
      <c r="R131" t="str">
        <v>9548882056</v>
      </c>
      <c r="S131" t="str">
        <v>UTTAR PRADESH</v>
      </c>
      <c r="T131" t="str">
        <v>MORADABAD</v>
      </c>
      <c r="U131" t="str">
        <v>OD</v>
      </c>
      <c r="V131" t="str">
        <v>F2 FINTECH</v>
      </c>
      <c r="W131" t="str">
        <v>BAJAJ</v>
      </c>
      <c r="Z131" t="str">
        <v>UNSECURED</v>
      </c>
      <c r="AA131" t="str">
        <v>REJECTED</v>
      </c>
      <c r="AD131" t="str">
        <v>LOGIN DONE || DR LOOKING FRAUD UNDER DICUSSION WITH INTERNAL TEAM</v>
      </c>
      <c r="AF131" t="str">
        <v>muktesh</v>
      </c>
      <c r="AG131">
        <v>6398233906</v>
      </c>
      <c r="AH131" t="str">
        <v>muktesh.singh1@bajajfinserv.in</v>
      </c>
    </row>
    <row r="132">
      <c r="A132">
        <v>6407</v>
      </c>
      <c r="B132" t="str">
        <v>YES</v>
      </c>
      <c r="D132" t="str">
        <v>RAJEEV</v>
      </c>
      <c r="E132" t="str">
        <v>PUNEET</v>
      </c>
      <c r="F132" t="str">
        <v>MEHBOOB</v>
      </c>
      <c r="G132" t="str">
        <v>ANURAG SHARMA</v>
      </c>
      <c r="H132" t="str">
        <v>ANURAG SHARMA</v>
      </c>
      <c r="I132" t="str">
        <v>SHASHANK BHARDWAJ</v>
      </c>
      <c r="J132" t="str">
        <v>SALARIED</v>
      </c>
      <c r="L132" t="str">
        <v>DR TAHIR ALI</v>
      </c>
      <c r="N132" t="str">
        <v>BAREILLY</v>
      </c>
      <c r="O132">
        <v>46216</v>
      </c>
      <c r="P132">
        <v>46219</v>
      </c>
      <c r="Q132" t="str">
        <v xml:space="preserve">DL00000033669  </v>
      </c>
      <c r="R132" t="str">
        <v>7905614488</v>
      </c>
      <c r="S132" t="str">
        <v>UTTAR PRADESH</v>
      </c>
      <c r="T132" t="str">
        <v>LUCKNOW</v>
      </c>
      <c r="U132" t="str">
        <v>OD</v>
      </c>
      <c r="V132" t="str">
        <v>F2 FINTECH</v>
      </c>
      <c r="W132" t="str">
        <v>ABCL</v>
      </c>
      <c r="X132">
        <v>1200000</v>
      </c>
      <c r="Y132">
        <v>1200000</v>
      </c>
      <c r="Z132" t="str">
        <v>UNSECURED</v>
      </c>
      <c r="AA132" t="str">
        <v>HOLD</v>
      </c>
      <c r="AD132" t="str">
        <v>LOGIN DONE || CASE MOVED CREDIT || REGISTRATION OR DEGREE NOT VERIFIED || CASE ELIGIBILE FOR 12 LACS</v>
      </c>
      <c r="AF132" t="str">
        <v>parwinder</v>
      </c>
      <c r="AG132">
        <v>8799798620</v>
      </c>
      <c r="AH132" t="str">
        <v>parwinder.devedi@adityabirlacapital.com</v>
      </c>
    </row>
    <row r="133">
      <c r="A133">
        <v>6410</v>
      </c>
      <c r="B133" t="str">
        <v>YES</v>
      </c>
      <c r="C133" t="str">
        <v>YES</v>
      </c>
      <c r="D133" t="str">
        <v>RAJEEV</v>
      </c>
      <c r="E133" t="str">
        <v>PUNEET</v>
      </c>
      <c r="F133" t="str">
        <v>SAMAY</v>
      </c>
      <c r="G133" t="str">
        <v>ABHISHEK,PRANAV</v>
      </c>
      <c r="H133" t="str">
        <v>AMANPREET SINGH</v>
      </c>
      <c r="I133" t="str">
        <v>AMANPREET SINGH</v>
      </c>
      <c r="J133" t="str">
        <v>SOURCER</v>
      </c>
      <c r="L133" t="str">
        <v>DR SURESH KUMAR R(MF)</v>
      </c>
      <c r="N133" t="str">
        <v>NOIDA</v>
      </c>
      <c r="O133">
        <v>46217</v>
      </c>
      <c r="P133">
        <v>46219</v>
      </c>
      <c r="Q133">
        <v>132</v>
      </c>
      <c r="R133" t="str">
        <v>9487018787</v>
      </c>
      <c r="S133" t="str">
        <v>TAMIL NADU</v>
      </c>
      <c r="T133" t="str">
        <v>ERODE</v>
      </c>
      <c r="U133" t="str">
        <v>OD</v>
      </c>
      <c r="V133" t="str">
        <v>F2 FINTECH</v>
      </c>
      <c r="W133" t="str">
        <v>GODREJ</v>
      </c>
      <c r="Z133" t="str">
        <v>UNSECURED</v>
      </c>
      <c r="AA133" t="str">
        <v>HOLD</v>
      </c>
      <c r="AD133" t="str">
        <v>PENDING FOR LOGIN || UNABLE TO INITIATE THE  CONSENT DUE TO PAN NO NOT BEING VERIFIED || DR DENIED FOR LOAN AND DR HAVING 2 PAN DUE TO THIS PAN NOT BEING VERIFIED DUE TO DUAL PAN CARD</v>
      </c>
      <c r="AE133" t="str">
        <v>Dr. R. Suresh Kumar is an MBBS and MD (Radiotherapy) with 20 years of professional experience. He is a government salaried doctor earning a monthly salary of ₹1.50 lakh, along with additional consultancy income of approximately ₹3–3.5 lakh per month from multiple hospitals. He owns his residence and maintains a CIBIL score of 719. His credit profile reflects only two active credit card facilities (AMEX and HDFC Bank) with no existing EMI obligations, indicating a low debt burden. The applicant has 5 enquiries in the last 3 months. We can fund 45-50 lakhs</v>
      </c>
      <c r="AF133" t="str">
        <v>sakthipriya</v>
      </c>
      <c r="AG133">
        <v>6381485141</v>
      </c>
      <c r="AH133" t="str">
        <v>sakthipriya.01@godrejcapital.com</v>
      </c>
      <c r="AI133" t="str">
        <v>11000-ADVANCE-IN HIS SISTER ACCOUNT</v>
      </c>
    </row>
    <row r="134">
      <c r="A134">
        <v>6416</v>
      </c>
      <c r="B134" t="str">
        <v>YES</v>
      </c>
      <c r="D134" t="str">
        <v>KHUSHBOO</v>
      </c>
      <c r="E134" t="str">
        <v>PUNEET</v>
      </c>
      <c r="F134" t="str">
        <v>SAMAY</v>
      </c>
      <c r="G134" t="str">
        <v>MOHD ADEEB KHAN</v>
      </c>
      <c r="H134" t="str">
        <v>ANIL KUMAR</v>
      </c>
      <c r="I134" t="str">
        <v>SHASHANK BHARDWAJ</v>
      </c>
      <c r="J134" t="str">
        <v>SALARIED</v>
      </c>
      <c r="L134" t="str">
        <v>DR HARISH</v>
      </c>
      <c r="N134" t="str">
        <v>BAREILLY</v>
      </c>
      <c r="O134">
        <v>46217</v>
      </c>
      <c r="P134">
        <v>46217</v>
      </c>
      <c r="Q134" t="str">
        <v>SME000020713638</v>
      </c>
      <c r="R134" t="str">
        <v>9589144251</v>
      </c>
      <c r="S134" t="str">
        <v>JHARKHAND</v>
      </c>
      <c r="T134" t="str">
        <v>RANCHI</v>
      </c>
      <c r="U134" t="str">
        <v>OD</v>
      </c>
      <c r="V134" t="str">
        <v>F2 FINTECH</v>
      </c>
      <c r="W134" t="str">
        <v>BAJAJ</v>
      </c>
      <c r="Z134" t="str">
        <v>UNSECURED</v>
      </c>
      <c r="AA134" t="str">
        <v>REJECTED</v>
      </c>
      <c r="AD134" t="str">
        <v>LOGIN DONE || PROOF 9 SEGMENT</v>
      </c>
      <c r="AF134" t="str">
        <v>Md Ansari38</v>
      </c>
      <c r="AG134">
        <v>8789374530</v>
      </c>
      <c r="AH134" t="str">
        <v>md.ansari38@bajajfinserv.in</v>
      </c>
    </row>
    <row r="135">
      <c r="A135">
        <v>6417</v>
      </c>
      <c r="B135" t="str">
        <v>YES</v>
      </c>
      <c r="D135" t="str">
        <v>SAMAY</v>
      </c>
      <c r="E135" t="str">
        <v>AKSHAY</v>
      </c>
      <c r="F135" t="str">
        <v>MEHBOOB</v>
      </c>
      <c r="G135" t="str">
        <v>KFS</v>
      </c>
      <c r="H135" t="str">
        <v>F2 FINTECH</v>
      </c>
      <c r="I135" t="str">
        <v>F2 FINTECH</v>
      </c>
      <c r="J135" t="str">
        <v>SOURCER</v>
      </c>
      <c r="L135" t="str">
        <v>DR SHIANA</v>
      </c>
      <c r="N135" t="str">
        <v>F2 FINTECH</v>
      </c>
      <c r="O135">
        <v>46217</v>
      </c>
      <c r="P135">
        <v>46219</v>
      </c>
      <c r="Q135">
        <v>170770612</v>
      </c>
      <c r="R135" t="str">
        <v>8708997720</v>
      </c>
      <c r="S135" t="str">
        <v xml:space="preserve">PUNJAB </v>
      </c>
      <c r="T135" t="str">
        <v>MOHALI</v>
      </c>
      <c r="U135" t="str">
        <v>DOD</v>
      </c>
      <c r="V135" t="str">
        <v>F2 FINTECH</v>
      </c>
      <c r="W135" t="str">
        <v>CHOLA</v>
      </c>
      <c r="X135">
        <v>700000</v>
      </c>
      <c r="Y135">
        <v>700000</v>
      </c>
      <c r="Z135" t="str">
        <v>UNSECURED</v>
      </c>
      <c r="AA135" t="str">
        <v>HOLD</v>
      </c>
      <c r="AD135" t="str">
        <v>LOGIN DONE || CASE IS IN UNDER CREDIT REVIEW || MIONR IS SHOWING ON PAN CARD-NEED ORG PAN CARD-CX HAS APPLED FOR PAN</v>
      </c>
      <c r="AF135" t="str">
        <v>gurmeet</v>
      </c>
      <c r="AG135">
        <v>7357263626</v>
      </c>
      <c r="AH135" t="str">
        <v>gurmeetmallah@chola1.murugappa.com</v>
      </c>
    </row>
    <row r="136">
      <c r="A136">
        <v>6412</v>
      </c>
      <c r="B136" t="str">
        <v>YES</v>
      </c>
      <c r="D136" t="str">
        <v>RAJEEV</v>
      </c>
      <c r="E136" t="str">
        <v>PUNEET</v>
      </c>
      <c r="F136" t="str">
        <v>SAMAY</v>
      </c>
      <c r="G136" t="str">
        <v>APOORV SHUKLA</v>
      </c>
      <c r="H136" t="str">
        <v>HARSH SHARMA</v>
      </c>
      <c r="I136" t="str">
        <v>HARSH SHARMA</v>
      </c>
      <c r="J136" t="str">
        <v>INTERN</v>
      </c>
      <c r="L136" t="str">
        <v>DR AVJIT SINGH</v>
      </c>
      <c r="M136">
        <v>500000</v>
      </c>
      <c r="N136" t="str">
        <v>NOIDA</v>
      </c>
      <c r="O136">
        <v>46217</v>
      </c>
      <c r="P136">
        <v>46225</v>
      </c>
      <c r="Q136" t="str">
        <v xml:space="preserve">DL00000033719  </v>
      </c>
      <c r="R136" t="str">
        <v>9872550836</v>
      </c>
      <c r="S136" t="str">
        <v xml:space="preserve">PUNJAB </v>
      </c>
      <c r="T136" t="str">
        <v>RUPNAGAR</v>
      </c>
      <c r="U136" t="str">
        <v>OD</v>
      </c>
      <c r="V136" t="str">
        <v>F2 FINTECH</v>
      </c>
      <c r="W136" t="str">
        <v>ABCL</v>
      </c>
      <c r="X136">
        <v>700000</v>
      </c>
      <c r="Y136">
        <v>700000</v>
      </c>
      <c r="Z136" t="str">
        <v>UNSECURED</v>
      </c>
      <c r="AA136" t="str">
        <v>DROP</v>
      </c>
      <c r="AB136">
        <v>46218</v>
      </c>
      <c r="AD136" t="str">
        <v>LOGIN DONE || UDYAM REQ-UDYAM SEND TO BANKER || UNABLE TO VERIFY THE DEGREE OR REGISTRATION || RCU INITIATED AND FI PENDING, DR NOT RESPONDING ||| DR NOT RESPONDING -DOCS</v>
      </c>
      <c r="AE136" t="str">
        <v>Dr. Avjit Singh is a 31-year-old BAMS doctor with 11 years of professional experience, residing in an owned house with his family. He is seeking a ₹25 lakh professional loan for clinic expansion. The applicant has a CIBIL score of 717 and a satisfactory banking relationship with an average balance (ABB) of approximately ₹9.99 lakh over the last six months. He currently has 6 active credit facilities (1 personal loan, 1 secured business loan, 1 guarantor auto loan, 1 auto loan, and 2 credit cards) with total outstanding obligations of approximately ₹24.19 lakh and a monthly EMI of ₹57,326. The repayment track record appears satisfactory, TVR has been completed, and there are 3 unsecured enquiries in the last 6 months. The customer has declared additional income from his medical practice. We can fund 10-15 lakhs</v>
      </c>
      <c r="AF136" t="str">
        <v>bhupinder</v>
      </c>
      <c r="AG136">
        <v>8146162541</v>
      </c>
      <c r="AH136" t="str">
        <v>bhupinder.singh4@adityabirlacapital.com</v>
      </c>
    </row>
    <row r="137">
      <c r="A137">
        <v>6414</v>
      </c>
      <c r="B137" t="str">
        <v>YES</v>
      </c>
      <c r="D137" t="str">
        <v>SAMAY</v>
      </c>
      <c r="E137" t="str">
        <v>PUNEET</v>
      </c>
      <c r="F137" t="str">
        <v>SAMAY</v>
      </c>
      <c r="G137" t="str">
        <v>APOORV SHUKLA</v>
      </c>
      <c r="H137" t="str">
        <v>HARSH SHARMA</v>
      </c>
      <c r="I137" t="str">
        <v>HARSH SHARMA</v>
      </c>
      <c r="J137" t="str">
        <v>INTERN</v>
      </c>
      <c r="L137" t="str">
        <v>DR AVJIT SINGH</v>
      </c>
      <c r="N137" t="str">
        <v>NOIDA</v>
      </c>
      <c r="O137">
        <v>46217</v>
      </c>
      <c r="P137">
        <v>46225</v>
      </c>
      <c r="Q137">
        <v>170770694</v>
      </c>
      <c r="R137" t="str">
        <v>9872550836</v>
      </c>
      <c r="S137" t="str">
        <v xml:space="preserve">PUNJAB </v>
      </c>
      <c r="T137" t="str">
        <v>RUPNAGAR</v>
      </c>
      <c r="U137" t="str">
        <v>DOD</v>
      </c>
      <c r="V137" t="str">
        <v>F2 FINTECH</v>
      </c>
      <c r="W137" t="str">
        <v>CHOLA</v>
      </c>
      <c r="X137">
        <v>1000000</v>
      </c>
      <c r="Y137">
        <v>1000000</v>
      </c>
      <c r="Z137" t="str">
        <v>UNSECURED</v>
      </c>
      <c r="AA137" t="str">
        <v>DROP</v>
      </c>
      <c r="AB137">
        <v>46223</v>
      </c>
      <c r="AD137" t="str">
        <v>LOGIN DONE ||| BHMS CO - APP REQ || CASE IS IN UNDER CREDIT REVIEW || NEED TO UPDATET THE ADDRESS AS PER E-BILL -ITS PENDING CASE TO BE APPROVED || DR FATHER IS WORKING IN CBI-UNDER DISCUSSION, DR NOT RESPONDING || DOC</v>
      </c>
      <c r="AE137" t="str">
        <v>Dr. Avjit Singh is a 31-year-old BAMS doctor with 11 years of professional experience, residing in an owned house with his family. He is seeking a ₹25 lakh professional loan for clinic expansion. The applicant has a CIBIL score of 717 and a satisfactory banking relationship with an average balance (ABB) of approximately ₹9.99 lakh over the last six months. He currently has 6 active credit facilities (1 personal loan, 1 secured business loan, 1 guarantor auto loan, 1 auto loan, and 2 credit cards) with total outstanding obligations of approximately ₹24.19 lakh and a monthly EMI of ₹57,326. The repayment track record appears satisfactory, TVR has been completed, and there are 3 unsecured enquiries in the last 6 months. The customer has declared additional income from his medical practice. We can fund 10-15 lakhs</v>
      </c>
      <c r="AF137" t="str">
        <v>gurmeet</v>
      </c>
      <c r="AG137">
        <v>7357263626</v>
      </c>
      <c r="AH137" t="str">
        <v>gurmeetmallah@chola1.murugappa.com</v>
      </c>
    </row>
    <row r="138">
      <c r="A138">
        <v>6379</v>
      </c>
      <c r="B138" t="str">
        <v>YES</v>
      </c>
      <c r="D138" t="str">
        <v>RAJEEV</v>
      </c>
      <c r="E138" t="str">
        <v>AKSHAY</v>
      </c>
      <c r="F138" t="str">
        <v>MEHBOOB</v>
      </c>
      <c r="G138" t="str">
        <v>MANOJ KUMAR</v>
      </c>
      <c r="H138" t="str">
        <v>VINEET TIWARI</v>
      </c>
      <c r="I138" t="str">
        <v>VINEET TIWARI</v>
      </c>
      <c r="J138" t="str">
        <v>SALARIED</v>
      </c>
      <c r="L138" t="str">
        <v xml:space="preserve">DR VELPURA SATHISH </v>
      </c>
      <c r="N138" t="str">
        <v>NOIDA</v>
      </c>
      <c r="O138">
        <v>46217</v>
      </c>
      <c r="P138">
        <v>46223</v>
      </c>
      <c r="Q138">
        <v>137</v>
      </c>
      <c r="R138" t="str">
        <v>9542688841</v>
      </c>
      <c r="S138" t="str">
        <v>TELANGANA</v>
      </c>
      <c r="T138" t="str">
        <v>MALKAJGIRI</v>
      </c>
      <c r="U138" t="str">
        <v>OD</v>
      </c>
      <c r="V138" t="str">
        <v>F2 FINTECH</v>
      </c>
      <c r="W138" t="str">
        <v>GODREJ</v>
      </c>
      <c r="X138">
        <v>1500000</v>
      </c>
      <c r="Y138">
        <v>1500000</v>
      </c>
      <c r="Z138" t="str">
        <v>UNSECURED</v>
      </c>
      <c r="AA138" t="str">
        <v>REJECTED</v>
      </c>
      <c r="AD138" t="str">
        <v>CASE LOGIN DONE-CASE IS IN CREDIT QUE || CASE OVERLEVERAGED</v>
      </c>
      <c r="AF138" t="str">
        <v>Nagendra</v>
      </c>
      <c r="AG138" t="str">
        <v>99855 84081</v>
      </c>
      <c r="AH138" t="str">
        <v xml:space="preserve">Nagendra.pudi@godrejcapital.com </v>
      </c>
    </row>
    <row r="139">
      <c r="A139">
        <v>6379</v>
      </c>
      <c r="B139" t="str">
        <v>YES</v>
      </c>
      <c r="D139" t="str">
        <v>RAJEEV</v>
      </c>
      <c r="E139" t="str">
        <v>AKSHAY</v>
      </c>
      <c r="F139" t="str">
        <v>MEHBOOB</v>
      </c>
      <c r="G139" t="str">
        <v>MANOJ KUMAR</v>
      </c>
      <c r="H139" t="str">
        <v>VINEET TIWARI</v>
      </c>
      <c r="I139" t="str">
        <v>VINEET TIWARI</v>
      </c>
      <c r="J139" t="str">
        <v>SALARIED</v>
      </c>
      <c r="L139" t="str">
        <v xml:space="preserve">DR VELPURA SATHISH </v>
      </c>
      <c r="N139" t="str">
        <v>NOIDA</v>
      </c>
      <c r="O139">
        <v>46217</v>
      </c>
      <c r="P139">
        <v>46224</v>
      </c>
      <c r="Q139">
        <v>138</v>
      </c>
      <c r="R139" t="str">
        <v>9542688841</v>
      </c>
      <c r="S139" t="str">
        <v>TELANGANA</v>
      </c>
      <c r="T139" t="str">
        <v>MALKAJGIRI</v>
      </c>
      <c r="U139" t="str">
        <v>OD</v>
      </c>
      <c r="V139" t="str">
        <v>F2 FINTECH</v>
      </c>
      <c r="W139" t="str">
        <v>L&amp;T</v>
      </c>
      <c r="Z139" t="str">
        <v>UNSECURED</v>
      </c>
      <c r="AA139" t="str">
        <v>REJECTED</v>
      </c>
      <c r="AD139" t="str">
        <v>PENDING FOR LOGIN || CONSULTING LETTER HEAD REQ || SHARE MARKET TRANSECTIONS REFLECTING IN BANING</v>
      </c>
      <c r="AF139" t="str">
        <v>GUTLAB</v>
      </c>
      <c r="AG139" t="str">
        <v>90142 83143</v>
      </c>
      <c r="AH139" t="str">
        <v>gutlabenerjee@Ltfs.com</v>
      </c>
    </row>
    <row r="140">
      <c r="A140">
        <v>6415</v>
      </c>
      <c r="B140" t="str">
        <v>YES</v>
      </c>
      <c r="D140" t="str">
        <v>SAMAY</v>
      </c>
      <c r="E140" t="str">
        <v>PUNEET</v>
      </c>
      <c r="F140" t="str">
        <v>SAMAY</v>
      </c>
      <c r="G140" t="str">
        <v>AMAN SINGH</v>
      </c>
      <c r="H140" t="str">
        <v>VINEET TIWARI</v>
      </c>
      <c r="I140" t="str">
        <v>VINEET TIWARI</v>
      </c>
      <c r="J140" t="str">
        <v>SALARIED</v>
      </c>
      <c r="L140" t="str">
        <v xml:space="preserve">DR. SONAL PRASHANT PARMAR </v>
      </c>
      <c r="N140" t="str">
        <v>NOIDA</v>
      </c>
      <c r="O140">
        <v>46217</v>
      </c>
      <c r="P140">
        <v>46218</v>
      </c>
      <c r="Q140" t="str">
        <v>SME000020716505</v>
      </c>
      <c r="R140" t="str">
        <v>9986437158</v>
      </c>
      <c r="S140" t="str">
        <v>GUJARAT</v>
      </c>
      <c r="T140" t="str">
        <v>SURAT</v>
      </c>
      <c r="U140" t="str">
        <v>OD</v>
      </c>
      <c r="V140" t="str">
        <v>F2 FINTECH</v>
      </c>
      <c r="W140" t="str">
        <v>BAJAJ</v>
      </c>
      <c r="X140">
        <v>700000</v>
      </c>
      <c r="Y140">
        <v>700000</v>
      </c>
      <c r="Z140" t="str">
        <v>UNSECURED</v>
      </c>
      <c r="AA140" t="str">
        <v>REJECTED</v>
      </c>
      <c r="AD140" t="str">
        <v>LOGIN DONE || REG BOUNCING SEEN IN GOLD LOAN</v>
      </c>
      <c r="AF140" t="str">
        <v>Harshit Papaiya_x000d_</v>
      </c>
      <c r="AG140">
        <v>9033848000</v>
      </c>
      <c r="AH140" t="str">
        <v>harshit.papaiya@bajajfinserv.in_x000d_</v>
      </c>
    </row>
    <row r="141">
      <c r="A141">
        <v>6411</v>
      </c>
      <c r="B141" t="str">
        <v>YES</v>
      </c>
      <c r="D141" t="str">
        <v>KHUSHBOO</v>
      </c>
      <c r="E141" t="str">
        <v>PUNEET</v>
      </c>
      <c r="F141" t="str">
        <v>SAMAY</v>
      </c>
      <c r="G141" t="str">
        <v>APOORV SHUKLA</v>
      </c>
      <c r="H141" t="str">
        <v>HARSH SHARMA</v>
      </c>
      <c r="I141" t="str">
        <v>HARSH SHARMA</v>
      </c>
      <c r="J141" t="str">
        <v>INTERN</v>
      </c>
      <c r="L141" t="str">
        <v>DR AVJIT SINGH</v>
      </c>
      <c r="N141" t="str">
        <v>NOIDA</v>
      </c>
      <c r="O141">
        <v>46217</v>
      </c>
      <c r="P141">
        <v>46223</v>
      </c>
      <c r="Q141" t="str">
        <v>349BZ8609356</v>
      </c>
      <c r="R141" t="str">
        <v>9872550836</v>
      </c>
      <c r="S141" t="str">
        <v xml:space="preserve">PUNJAB </v>
      </c>
      <c r="T141" t="str">
        <v>RUPNAGAR</v>
      </c>
      <c r="U141" t="str">
        <v>OD</v>
      </c>
      <c r="V141" t="str">
        <v>F2 FINTECH</v>
      </c>
      <c r="W141" t="str">
        <v>TATA</v>
      </c>
      <c r="Z141" t="str">
        <v>UNSECURED</v>
      </c>
      <c r="AA141" t="str">
        <v>HOLD</v>
      </c>
      <c r="AD141" t="str">
        <v>LOGIN DONE || CASE MOVED TO CREDIT || CASE IS IN UNDER WRITING- LOW ABB</v>
      </c>
      <c r="AE141" t="str">
        <v>Dr. Avjit Singh is a 31-year-old BAMS doctor with 11 years of professional experience, residing in an owned house with his family. He is seeking a ₹25 lakh professional loan for clinic expansion. The applicant has a CIBIL score of 717 and a satisfactory banking relationship with an average balance (ABB) of approximately ₹9.99 lakh over the last six months. He currently has 6 active credit facilities (1 personal loan, 1 secured business loan, 1 guarantor auto loan, 1 auto loan, and 2 credit cards) with total outstanding obligations of approximately ₹24.19 lakh and a monthly EMI of ₹57,326. The repayment track record appears satisfactory, TVR has been completed, and there are 3 unsecured enquiries in the last 6 months. The customer has declared additional income from his medical practice. We can fund 10-15 lakhs</v>
      </c>
      <c r="AF141" t="str">
        <v>MAMTA SINGH</v>
      </c>
      <c r="AG141">
        <v>7982612369</v>
      </c>
      <c r="AH141" t="str">
        <v>mamta.singh@tatacapital.com</v>
      </c>
    </row>
    <row r="142">
      <c r="A142" t="str">
        <v>NA</v>
      </c>
      <c r="B142" t="str">
        <v>YES</v>
      </c>
      <c r="D142" t="str">
        <v>RAJEEV</v>
      </c>
      <c r="E142" t="str">
        <v>PUNEET</v>
      </c>
      <c r="F142" t="str">
        <v>SAMAY</v>
      </c>
      <c r="G142" t="str">
        <v>TARUN JAUHARI</v>
      </c>
      <c r="H142" t="str">
        <v>ANURAG SHARMA</v>
      </c>
      <c r="I142" t="str">
        <v>SHASHANK BHARDWAJ</v>
      </c>
      <c r="J142" t="str">
        <v>SALARIED</v>
      </c>
      <c r="L142" t="str">
        <v>DR ANIL KUMAR</v>
      </c>
      <c r="N142" t="str">
        <v>BAREILLY</v>
      </c>
      <c r="O142">
        <v>46217</v>
      </c>
      <c r="Q142" t="str">
        <v>DL00000033741</v>
      </c>
      <c r="R142" t="str">
        <v/>
      </c>
      <c r="S142" t="str">
        <v>GUJARAT</v>
      </c>
      <c r="T142" t="str">
        <v>AHMEDABAD</v>
      </c>
      <c r="U142" t="str">
        <v>OD</v>
      </c>
      <c r="V142" t="str">
        <v>F2 FINTECH</v>
      </c>
      <c r="W142" t="str">
        <v>ABCL</v>
      </c>
      <c r="Z142" t="str">
        <v>UNSECURED</v>
      </c>
      <c r="AA142" t="str">
        <v>REJECTED</v>
      </c>
      <c r="AD142" t="str">
        <v>Rule 1 - VHR Segment || Rule 16 - &gt;=3 Unsecured Loan Count &amp; MBBS, CA, CS, CMA, BAMS, BHMS, MDS &amp; BDS &amp; Risk Segment Other than VLR</v>
      </c>
      <c r="AE142" t="str">
        <v>H001</v>
      </c>
      <c r="AF142" t="str">
        <v>mishra</v>
      </c>
      <c r="AH142" t="str">
        <v>mishra.pratap@adityabirlacapital.com</v>
      </c>
    </row>
    <row r="143">
      <c r="A143">
        <v>6437</v>
      </c>
      <c r="B143" t="str">
        <v>YES</v>
      </c>
      <c r="D143" t="str">
        <v>SAMAY</v>
      </c>
      <c r="E143" t="str">
        <v>AKSHAY</v>
      </c>
      <c r="F143" t="str">
        <v>MEHBOOB</v>
      </c>
      <c r="G143" t="str">
        <v>TANNU KUMARI</v>
      </c>
      <c r="H143" t="str">
        <v>RAJKUMARI</v>
      </c>
      <c r="I143" t="str">
        <v>RAJKUMARI</v>
      </c>
      <c r="J143" t="str">
        <v>SOURCER</v>
      </c>
      <c r="L143" t="str">
        <v xml:space="preserve">SATYAM BHARDWAJ </v>
      </c>
      <c r="N143" t="str">
        <v>NOIDA</v>
      </c>
      <c r="O143">
        <v>46217</v>
      </c>
      <c r="P143">
        <v>46218</v>
      </c>
      <c r="Q143" t="str">
        <v>B2C000221742274</v>
      </c>
      <c r="R143" t="str">
        <v>7982223821</v>
      </c>
      <c r="S143" t="str">
        <v>CHANDIGARH</v>
      </c>
      <c r="T143" t="str">
        <v>CHANDIGARH</v>
      </c>
      <c r="U143" t="str">
        <v>SAL OD</v>
      </c>
      <c r="V143" t="str">
        <v>FAST CREDIT</v>
      </c>
      <c r="W143" t="str">
        <v>BAJAJ</v>
      </c>
      <c r="X143">
        <v>720000</v>
      </c>
      <c r="Y143">
        <v>720000</v>
      </c>
      <c r="Z143" t="str">
        <v>UNSECURED</v>
      </c>
      <c r="AA143" t="str">
        <v>DISBURSED</v>
      </c>
      <c r="AB143">
        <v>46218</v>
      </c>
      <c r="AC143">
        <v>46218</v>
      </c>
      <c r="AD143" t="str">
        <v xml:space="preserve">LOGIN DONE || MAIL PENDING FROM  CX END, </v>
      </c>
      <c r="AF143" t="str">
        <v>RAMPAL</v>
      </c>
      <c r="AG143">
        <v>9584453671</v>
      </c>
      <c r="AH143" t="str">
        <v>rampal.prajapati@bajajfinserv.in_x000d_</v>
      </c>
    </row>
    <row r="144">
      <c r="A144">
        <v>6421</v>
      </c>
      <c r="B144" t="str">
        <v>YES</v>
      </c>
      <c r="D144" t="str">
        <v>RAJEEV</v>
      </c>
      <c r="E144" t="str">
        <v>PUNEET</v>
      </c>
      <c r="F144" t="str">
        <v>SAMAY</v>
      </c>
      <c r="G144" t="str">
        <v>HIMANSH KAKKAR</v>
      </c>
      <c r="H144" t="str">
        <v>ANIL KUMAR</v>
      </c>
      <c r="I144" t="str">
        <v>SHASHANK BHARDWAJ</v>
      </c>
      <c r="J144" t="str">
        <v>SALARIED</v>
      </c>
      <c r="L144" t="str">
        <v>CA Akanchha JAIN DUDHORIA</v>
      </c>
      <c r="N144" t="str">
        <v>BAREILLY</v>
      </c>
      <c r="O144">
        <v>46217</v>
      </c>
      <c r="P144">
        <v>46218</v>
      </c>
      <c r="Q144" t="str">
        <v>1100000222635635</v>
      </c>
      <c r="R144" t="str">
        <v>7890226721</v>
      </c>
      <c r="S144" t="str">
        <v>WEST BENGAL</v>
      </c>
      <c r="T144" t="str">
        <v>HOOGHLY</v>
      </c>
      <c r="U144" t="str">
        <v>OD</v>
      </c>
      <c r="V144" t="str">
        <v>F2 FINTECH</v>
      </c>
      <c r="W144" t="str">
        <v>BAJAJ MARKET</v>
      </c>
      <c r="Z144" t="str">
        <v>UNSECURED</v>
      </c>
      <c r="AA144" t="str">
        <v>REJECTED</v>
      </c>
      <c r="AD144" t="str">
        <v xml:space="preserve">LOGIN DONE || CONSENT SENT-CONSENT DONE, 21 L ALREADY POS  FRESH ELIGIBILITY 2 L  </v>
      </c>
      <c r="AF144" t="str">
        <v>ABHISHEK DAS</v>
      </c>
      <c r="AG144">
        <v>9748285489</v>
      </c>
      <c r="AH144" t="str">
        <v>abhishek.das1@bajajfinserv.in</v>
      </c>
    </row>
    <row r="145">
      <c r="A145">
        <v>6250</v>
      </c>
      <c r="B145" t="str">
        <v>YES</v>
      </c>
      <c r="C145" t="str">
        <v>YES</v>
      </c>
      <c r="D145" t="str">
        <v>SAMAY</v>
      </c>
      <c r="E145" t="str">
        <v>AKSHAY</v>
      </c>
      <c r="F145" t="str">
        <v>MEHBOOB</v>
      </c>
      <c r="G145" t="str">
        <v>SIMRAN SOLANKI</v>
      </c>
      <c r="H145" t="str">
        <v>AMANPREET SINGH</v>
      </c>
      <c r="I145" t="str">
        <v>AMANPREET SINGH</v>
      </c>
      <c r="J145" t="str">
        <v>SALARIED</v>
      </c>
      <c r="L145" t="str">
        <v>DR DHARMENDRA KUMAR</v>
      </c>
      <c r="M145">
        <v>1000000</v>
      </c>
      <c r="N145" t="str">
        <v>NOIDA</v>
      </c>
      <c r="O145">
        <v>46217</v>
      </c>
      <c r="P145">
        <v>46219</v>
      </c>
      <c r="Q145">
        <v>170772188</v>
      </c>
      <c r="R145" t="str">
        <v>8840274635</v>
      </c>
      <c r="S145" t="str">
        <v>UTTAR PRADESH</v>
      </c>
      <c r="T145" t="str">
        <v>VARANASI</v>
      </c>
      <c r="U145" t="str">
        <v>DOD</v>
      </c>
      <c r="V145" t="str">
        <v>F2 FINTECH</v>
      </c>
      <c r="W145" t="str">
        <v>CHOLA</v>
      </c>
      <c r="Z145" t="str">
        <v>UNSECURED</v>
      </c>
      <c r="AA145" t="str">
        <v>REJECTED</v>
      </c>
      <c r="AD145" t="str">
        <v>LOGIN DONE || BOUNCINF SHOWING IN BANKING CASE WILL BE MOVED TO CREDIT || ADDITIONAL BANKING AND OHP REQ-LOAN TRACK OF BAJAJ LOAN AND ABFL LOAN-2 YEARS FINANCIAL REQ-DOCS PEDDING</v>
      </c>
      <c r="AE145" t="str">
        <v>Dr. Dharmendra Kumar is a 52-year-old MBBS, DMRD &amp; MD doctor with 25 years of professional experience,  while also earning substantial income through his diagnostic centre and on-call consultancy. His total monthly income is approximately ₹3.5 lakh, comprising a salary of ₹85,000 and consultancy income of around ₹2.5–3 lakh. He resides in an owned house and is seeking a professional loan of ₹10–15 lakh for clinic setup. The applicant has a CIBIL score of 695 and currently has 5 active credit facilities (overdraft, unsecured business loan, two gold loans, and another OD) with total outstanding obligations of approximately ₹92.95 lakh and an existing EMI of ₹25,296. TVR has been completed; however, the profile reflects 2 cheque/EMI bounces in the last 6 months, return charges of ₹295 on two occasions, and very low banking balance (ABB of ₹1,139). We can fund 10-15 lakhs</v>
      </c>
      <c r="AF145" t="str">
        <v>PRADEEP</v>
      </c>
      <c r="AG145">
        <v>8882612416</v>
      </c>
      <c r="AH145" t="str">
        <v>pradeepnarayantiwari@chola1.murugappa.com</v>
      </c>
    </row>
    <row r="146">
      <c r="A146">
        <v>6419</v>
      </c>
      <c r="B146" t="str">
        <v>YES</v>
      </c>
      <c r="C146" t="str">
        <v>YES</v>
      </c>
      <c r="D146" t="str">
        <v>RAJEEV</v>
      </c>
      <c r="E146" t="str">
        <v>PUNEET</v>
      </c>
      <c r="F146" t="str">
        <v>SAMAY</v>
      </c>
      <c r="G146" t="str">
        <v>SUMIT CHAUDHARY</v>
      </c>
      <c r="H146" t="str">
        <v>AMANPREET SINGH</v>
      </c>
      <c r="I146" t="str">
        <v>AMANPREET SINGH</v>
      </c>
      <c r="J146" t="str">
        <v>SALARIED</v>
      </c>
      <c r="L146" t="str">
        <v>DR SHUBHAM AGARWAL</v>
      </c>
      <c r="N146" t="str">
        <v>NOIDA</v>
      </c>
      <c r="O146">
        <v>46218</v>
      </c>
      <c r="P146">
        <v>46219</v>
      </c>
      <c r="Q146">
        <v>145</v>
      </c>
      <c r="R146" t="str">
        <v>9812356763</v>
      </c>
      <c r="S146" t="str">
        <v>HARYANA</v>
      </c>
      <c r="T146" t="str">
        <v>GURGAON</v>
      </c>
      <c r="U146" t="str">
        <v>TERM LOAN</v>
      </c>
      <c r="V146" t="str">
        <v>F2 FINTECH</v>
      </c>
      <c r="W146" t="str">
        <v>POONAWALLA</v>
      </c>
      <c r="Z146" t="str">
        <v>UNSECURED</v>
      </c>
      <c r="AA146" t="str">
        <v>REJECTED</v>
      </c>
      <c r="AD146" t="str">
        <v>PENDING FOR LOGIN || NOT DOBALE DUE TO ENQ 10-ENQ IN LAST 3 MONTHS</v>
      </c>
      <c r="AE146" t="str">
        <v xml:space="preserve">Dr. Shubham Aggarwal is a 31-year-old consultant doctor (MBBS, DNB – General Medicine) with 7 years of professional experience, residing in an owned house in Gurugram. He earns an average monthly income of approximately ₹4.5 lakh through multiple consultancy assignments, with around ₹1.5 lakh credited through banking, and has reported an ITR of ₹7.93 lakh for FY 2025–26. He is seeking a professional loan of ₹40–45 lakh for clinic setup. The applicant has a strong CIBIL score of 751 and currently has 4 active credit facilities (professional loan, business loan, and two credit cards) with total outstanding obligations of approximately ₹55.39 lakh and a monthly EMI of ₹60,500. TVR has been completed, there are no pending documents, and no adverse repayment behaviour has been reported. However, banking statements/ABB and monthly banking credit details are not available, while the profile has 6 enquiries in the last 6 months (5 unsecured in the last 3 months). Overall, the profile appears strong, supported by high income, excellent bureau score, and manageable repayment obligations, subject to satisfactory banking verification.We can fund 35-40 lakhs </v>
      </c>
      <c r="AF146" t="str">
        <v>ARJUN</v>
      </c>
      <c r="AG146" t="str">
        <v>‎93560 45515</v>
      </c>
      <c r="AH146" t="str">
        <v>arjun.darade@poonawallafincorp.com</v>
      </c>
    </row>
    <row r="147">
      <c r="A147">
        <v>6422</v>
      </c>
      <c r="B147" t="str">
        <v>YES</v>
      </c>
      <c r="D147" t="str">
        <v>RAJEEV</v>
      </c>
      <c r="E147" t="str">
        <v>AKSHAY</v>
      </c>
      <c r="F147" t="str">
        <v>MEHBOOB</v>
      </c>
      <c r="G147" t="str">
        <v>ROSHAN THAKUR</v>
      </c>
      <c r="H147" t="str">
        <v>AMANPREET SINGH</v>
      </c>
      <c r="I147" t="str">
        <v>AMANPREET SINGH</v>
      </c>
      <c r="J147" t="str">
        <v>SALARIED</v>
      </c>
      <c r="L147" t="str">
        <v xml:space="preserve">DR VAISHNAVI </v>
      </c>
      <c r="N147" t="str">
        <v>NOIDA</v>
      </c>
      <c r="O147">
        <v>46218</v>
      </c>
      <c r="P147">
        <v>46227</v>
      </c>
      <c r="Q147" t="str">
        <v>SME000020728383</v>
      </c>
      <c r="R147" t="str">
        <v>8709038141</v>
      </c>
      <c r="S147" t="str">
        <v>JHARKHAND</v>
      </c>
      <c r="T147" t="str">
        <v>JAMSHEDPUR</v>
      </c>
      <c r="U147" t="str">
        <v>OD</v>
      </c>
      <c r="V147" t="str">
        <v>F2 FINTECH</v>
      </c>
      <c r="W147" t="str">
        <v>BAJAJ</v>
      </c>
      <c r="X147">
        <v>282000</v>
      </c>
      <c r="Y147">
        <v>282000</v>
      </c>
      <c r="Z147" t="str">
        <v>UNSECURED</v>
      </c>
      <c r="AA147" t="str">
        <v>DROP</v>
      </c>
      <c r="AB147">
        <v>46218</v>
      </c>
      <c r="AD147" t="str">
        <v xml:space="preserve">LOGIN DONE || CONSENT SENT|| CONSENT DONE-ELIGIBILITY 2.83 L || APPROVED-GEO TAGGIND PENDING || GEO TAGGING DONE-UNABLE TO PROCESS E-MANDATE  ITS GETTING FAILED-BANKER RAISED MAIL FOR PHY NACH APPROVAL WILL COME ON MONDAY || CASE TO BE DISBURSED TODAY || DR UNABLE TO DO E-MANDATE ||THERE  IS SOME MIS HAPPENING AT CX PLACE SO CASE WILL BE DISBURSED NEXT MONTH  </v>
      </c>
      <c r="AE147" t="str">
        <v>Dr. Vaishnavi is a  MBBS-qualified medical professional based in Jamshedpur, Jharkhand, registered since 2023 with approximately 2 years of clinical experience. She is unmarried, salaried, and currently employed with Narayana Health, earning a fixed monthly income of ₹50,000. The applicant resides in an owned house and has no existing loan obligations, with NIL active loans and no repayment bounces reported in the last six months. There is no consultancy or additional income. The loan requirement is for personal use. We can fund 5-10 lakhs</v>
      </c>
      <c r="AF147" t="str">
        <v>SANDEEP</v>
      </c>
      <c r="AG147">
        <v>9661139872</v>
      </c>
      <c r="AH147" t="str">
        <v>sandip.bhattacharjee@bajajfinserv.in</v>
      </c>
    </row>
    <row r="148">
      <c r="A148">
        <v>6424</v>
      </c>
      <c r="B148" t="str">
        <v>YES</v>
      </c>
      <c r="C148" t="str">
        <v>YES</v>
      </c>
      <c r="D148" t="str">
        <v>KHUSHBOO</v>
      </c>
      <c r="E148" t="str">
        <v>PUNEET</v>
      </c>
      <c r="F148" t="str">
        <v>SAMAY</v>
      </c>
      <c r="G148" t="str">
        <v>MOHD ADEEB KHAN</v>
      </c>
      <c r="H148" t="str">
        <v>ANIL KUMAR</v>
      </c>
      <c r="I148" t="str">
        <v>SHASHANK BHARDWAJ</v>
      </c>
      <c r="J148" t="str">
        <v>SALARIED</v>
      </c>
      <c r="L148" t="str">
        <v>DR DEVARAKONDA ARAVIND SAI</v>
      </c>
      <c r="N148" t="str">
        <v>BAREILLY</v>
      </c>
      <c r="O148">
        <v>46218</v>
      </c>
      <c r="P148">
        <v>46224</v>
      </c>
      <c r="Q148" t="str">
        <v>SME000020728020</v>
      </c>
      <c r="R148" t="str">
        <v>8639462013</v>
      </c>
      <c r="S148" t="str">
        <v>TELANGANA</v>
      </c>
      <c r="T148" t="str">
        <v>HYDERABAD</v>
      </c>
      <c r="U148" t="str">
        <v>OD</v>
      </c>
      <c r="V148" t="str">
        <v>F2 FINTECH</v>
      </c>
      <c r="W148" t="str">
        <v>BAJAJ</v>
      </c>
      <c r="X148">
        <v>2100000</v>
      </c>
      <c r="Y148">
        <v>2100000</v>
      </c>
      <c r="Z148" t="str">
        <v>UNSECURED</v>
      </c>
      <c r="AA148" t="str">
        <v>DISBURSED</v>
      </c>
      <c r="AB148">
        <v>46218</v>
      </c>
      <c r="AC148">
        <v>46224</v>
      </c>
      <c r="AD148" t="str">
        <v>LOGIN DONE || PROOF 6 SEGMENT 21 L ELIGIBILITY-NEED BANKING TO INCREASE THE AMT || APPROVED FOR 21 LACS || DR IS BUSY || DR IS BUSY NOW HE HAS GIVEN TIME TODAY FOR AFTER 6 PM TODAY FOR GEO TAGGING || CX WILL BE AVAILABLE TOMMMOROW DUE TO DUTY OF 24 HOURS</v>
      </c>
      <c r="AF148" t="str">
        <v>C EshwarRao</v>
      </c>
      <c r="AG148" t="str">
        <v>77418 54444</v>
      </c>
      <c r="AH148" t="str">
        <v>c.eshwarrao@bajajfinserv.in</v>
      </c>
    </row>
    <row r="149">
      <c r="A149" t="str">
        <v>NA</v>
      </c>
      <c r="B149" t="str">
        <v>YES</v>
      </c>
      <c r="D149" t="str">
        <v>RAJEEV</v>
      </c>
      <c r="E149" t="str">
        <v>AKSHAY</v>
      </c>
      <c r="F149" t="str">
        <v>MEHBOOB</v>
      </c>
      <c r="G149" t="str">
        <v>VIVEK MASSEY</v>
      </c>
      <c r="H149" t="str">
        <v>SHASHANK BHARDWAJ</v>
      </c>
      <c r="I149" t="str">
        <v>SHASHANK BHARDWAJ</v>
      </c>
      <c r="J149" t="str">
        <v>SOURCER</v>
      </c>
      <c r="L149" t="str">
        <v>AMAN GUPTA</v>
      </c>
      <c r="N149" t="str">
        <v>BAREILLY</v>
      </c>
      <c r="O149">
        <v>46218</v>
      </c>
      <c r="P149">
        <v>46223</v>
      </c>
      <c r="Q149">
        <v>170757396</v>
      </c>
      <c r="R149" t="str">
        <v/>
      </c>
      <c r="S149" t="str">
        <v>UTTAR PRADESH</v>
      </c>
      <c r="T149" t="str">
        <v>BAREILLY</v>
      </c>
      <c r="U149" t="str">
        <v>PERSONAL LOAN</v>
      </c>
      <c r="V149" t="str">
        <v>FA WIZARD</v>
      </c>
      <c r="W149" t="str">
        <v>HDFC</v>
      </c>
      <c r="X149">
        <v>750000</v>
      </c>
      <c r="Y149">
        <v>750000</v>
      </c>
      <c r="Z149" t="str">
        <v>UNSECURED</v>
      </c>
      <c r="AA149" t="str">
        <v>DISBURSED</v>
      </c>
      <c r="AB149">
        <v>46218</v>
      </c>
      <c r="AC149">
        <v>46223</v>
      </c>
      <c r="AD149" t="str">
        <v>LOGIN DONE SHASHANK CORDINATE WITH CHANNEL &amp; BANKER WILL UPDATE</v>
      </c>
      <c r="AF149" t="str">
        <v>SHEEBA KHAN FA</v>
      </c>
    </row>
    <row r="150" xml:space="preserve">
      <c r="A150">
        <v>6452</v>
      </c>
      <c r="B150" t="str">
        <v>YES</v>
      </c>
      <c r="C150" t="str">
        <v>YES</v>
      </c>
      <c r="D150" t="str">
        <v>KHUSHBOO</v>
      </c>
      <c r="E150" t="str">
        <v>PUNEET</v>
      </c>
      <c r="F150" t="str">
        <v>SAMAY</v>
      </c>
      <c r="G150" t="str">
        <v>SHRUTIKA DUBEY</v>
      </c>
      <c r="H150" t="str">
        <v>MANISHA SAXENA</v>
      </c>
      <c r="I150" t="str">
        <v>SHASHANK BHARDWAJ</v>
      </c>
      <c r="J150" t="str">
        <v>SALARIED</v>
      </c>
      <c r="L150" t="str">
        <v>DR UTAKARSH TRIPATHI</v>
      </c>
      <c r="N150" t="str">
        <v>BAREILLY</v>
      </c>
      <c r="O150">
        <v>46218</v>
      </c>
      <c r="P150">
        <v>46225</v>
      </c>
      <c r="Q150" t="str">
        <v>055BZ8600504</v>
      </c>
      <c r="R150" t="str">
        <v>9996414449</v>
      </c>
      <c r="S150" t="str">
        <v>UTTAR PRADESH</v>
      </c>
      <c r="T150" t="str">
        <v>JHANSI</v>
      </c>
      <c r="U150" t="str">
        <v>OD</v>
      </c>
      <c r="V150" t="str">
        <v>F2 FINTECH</v>
      </c>
      <c r="W150" t="str">
        <v>TATA</v>
      </c>
      <c r="Z150" t="str">
        <v>UNSECURED</v>
      </c>
      <c r="AA150" t="str">
        <v>HOLD</v>
      </c>
      <c r="AD150" t="str" xml:space="preserve">
        <v xml:space="preserve">LOGIN DONE || CASE IS IN CREDIT UNDERWRITING || Applicant Reported SMA in Auto loan  of rupees 8.90 Lakh on April 2026 and 1 day Dpd on may 2025 as par him loan belong to his mother please check and share repayment track_x000d_
Credit card Utilization is 88 %_x000d_
5 days DPD on June month credit card that limit is 2.25 and outstanding balance is 1.97 lakh please check and share the statement, As customer said he buy machineries need proof of that, as utilization is above policy norm.</v>
      </c>
      <c r="AE150" t="str">
        <v>Utkarsh Tripathi is a  government salaried doctor (MBBS) with 11 years of professional experience, working at CHC Campus Madawara, Lalitpur, while also earning additional income through his own clinic and on-call consultancy. His reported total monthly income is ₹4 lakh, comprising approximately ₹1 lakh salary, ₹2–2.5 lakh clinic income, and ₹1 lakh consultancy income. He has a CIBIL score of 701 with zero enquiries in the last 3 and 6 months, which is a moderately positive indicator. The customer has 7 reported credit facilities with total sanctioned exposure of approximately ₹47.51 lakh and outstanding of around ₹40.96 lakh. Existing monthly EMI is ₹49,300, representing approximately 12.3% of the stated monthly income, which appears manageable. However, the overall unsecured exposure is high at approximately ₹33.19 lakh outstanding, including two SBI personal loans, one Bajaj professional loan, and three credit cards.We can fund 20-25 lakhs</v>
      </c>
      <c r="AF150" t="str">
        <v>MAMTA SINGH</v>
      </c>
      <c r="AG150">
        <v>7982612369</v>
      </c>
      <c r="AH150" t="str">
        <v>mamta.singh@tatacapital.com</v>
      </c>
    </row>
    <row r="151">
      <c r="A151">
        <v>6381</v>
      </c>
      <c r="B151" t="str">
        <v>YES</v>
      </c>
      <c r="C151" t="str">
        <v>NO</v>
      </c>
      <c r="D151" t="str">
        <v>RAJEEV</v>
      </c>
      <c r="E151" t="str">
        <v>AKSHAY</v>
      </c>
      <c r="F151" t="str">
        <v>MEHBOOB</v>
      </c>
      <c r="G151" t="str">
        <v>HARPREET SINGH</v>
      </c>
      <c r="H151" t="str">
        <v>F2 FINTECH</v>
      </c>
      <c r="I151" t="str">
        <v>F2 FINTECH</v>
      </c>
      <c r="J151" t="str">
        <v>SALARIED</v>
      </c>
      <c r="L151" t="str">
        <v>VINOD KUMAR</v>
      </c>
      <c r="N151" t="str">
        <v>F2 FINTECH</v>
      </c>
      <c r="O151">
        <v>46218</v>
      </c>
      <c r="P151">
        <v>46224</v>
      </c>
      <c r="Q151">
        <v>151</v>
      </c>
      <c r="R151" t="str">
        <v>8800922652</v>
      </c>
      <c r="S151" t="str">
        <v>DELHI</v>
      </c>
      <c r="T151" t="str">
        <v>DELHI</v>
      </c>
      <c r="U151" t="str">
        <v>PERSONAL LOAN</v>
      </c>
      <c r="V151" t="str">
        <v>F2 FINTECH</v>
      </c>
      <c r="W151" t="str">
        <v>POONAWALLA</v>
      </c>
      <c r="Z151" t="str">
        <v>UNSECURED</v>
      </c>
      <c r="AA151" t="str">
        <v>REJECTED</v>
      </c>
      <c r="AD151" t="str">
        <v>PENDING FOR LOGIN</v>
      </c>
      <c r="AF151" t="str">
        <v xml:space="preserve">PRASHANT </v>
      </c>
      <c r="AG151" t="str">
        <v>6307 549 648</v>
      </c>
      <c r="AH151" t="str">
        <v>tiwari.kumar@poonawallafincorp.com</v>
      </c>
    </row>
    <row r="152" xml:space="preserve">
      <c r="A152">
        <v>6377</v>
      </c>
      <c r="B152" t="str">
        <v>YES</v>
      </c>
      <c r="D152" t="str">
        <v>RAJEEV</v>
      </c>
      <c r="E152" t="str">
        <v>PUNEET</v>
      </c>
      <c r="F152" t="str">
        <v>SAMAY</v>
      </c>
      <c r="G152" t="str">
        <v>NEHA SINGH</v>
      </c>
      <c r="H152" t="str">
        <v>MANISHA SAXENA</v>
      </c>
      <c r="I152" t="str">
        <v>SHASHANK BHARDWAJ</v>
      </c>
      <c r="J152" t="str">
        <v>SALARIED</v>
      </c>
      <c r="L152" t="str">
        <v>ADV HARINARAYAN RAJESH</v>
      </c>
      <c r="N152" t="str">
        <v>BAREILLY</v>
      </c>
      <c r="O152">
        <v>46218</v>
      </c>
      <c r="P152">
        <v>46218</v>
      </c>
      <c r="Q152">
        <v>152</v>
      </c>
      <c r="R152" t="str">
        <v>9550698880</v>
      </c>
      <c r="S152" t="str">
        <v>TELANGANA</v>
      </c>
      <c r="T152" t="str">
        <v>HYDERABAD</v>
      </c>
      <c r="U152" t="str">
        <v>OD</v>
      </c>
      <c r="V152" t="str">
        <v>F2 FINTECH</v>
      </c>
      <c r="W152" t="str">
        <v>BAJAJ</v>
      </c>
      <c r="Z152" t="str">
        <v>UNSECURED</v>
      </c>
      <c r="AA152" t="str">
        <v>REJECTED</v>
      </c>
      <c r="AD152" t="str" xml:space="preserve">
        <v xml:space="preserve">LOGIN DONE || Prof 10 high enquiries _x000d_
</v>
      </c>
      <c r="AF152" t="str">
        <v>C EshwarRao</v>
      </c>
      <c r="AG152" t="str">
        <v>77418 54444</v>
      </c>
      <c r="AH152" t="str">
        <v>c.eshwarrao@bajajfinserv.in</v>
      </c>
    </row>
    <row r="153">
      <c r="A153">
        <v>6440</v>
      </c>
      <c r="B153" t="str">
        <v>YES</v>
      </c>
      <c r="D153" t="str">
        <v>SAMAY</v>
      </c>
      <c r="E153" t="str">
        <v>AKSHAY</v>
      </c>
      <c r="F153" t="str">
        <v>MEHBOOB</v>
      </c>
      <c r="G153" t="str">
        <v>KFS</v>
      </c>
      <c r="H153" t="str">
        <v>F2 FINTECH</v>
      </c>
      <c r="I153" t="str">
        <v>F2 FINTECH</v>
      </c>
      <c r="J153" t="str">
        <v>CHANNEL PARTNER</v>
      </c>
      <c r="L153" t="str">
        <v>DR KARTIK RANGIKA</v>
      </c>
      <c r="N153" t="str">
        <v>F2 FINTECH</v>
      </c>
      <c r="O153">
        <v>46218</v>
      </c>
      <c r="P153">
        <v>46224</v>
      </c>
      <c r="Q153" t="str">
        <v>SME000020733461</v>
      </c>
      <c r="R153" t="str">
        <v>9960610663</v>
      </c>
      <c r="S153" t="str">
        <v>RAJASTHAN</v>
      </c>
      <c r="T153" t="str">
        <v>JAIPUR</v>
      </c>
      <c r="U153" t="str">
        <v>OD</v>
      </c>
      <c r="V153" t="str">
        <v>F2 FINTECH</v>
      </c>
      <c r="W153" t="str">
        <v>BAJAJ</v>
      </c>
      <c r="Z153" t="str">
        <v>UNSECURED</v>
      </c>
      <c r="AA153" t="str">
        <v>HOLD</v>
      </c>
      <c r="AD153" t="str">
        <v>LOGIN DONE</v>
      </c>
      <c r="AF153" t="str">
        <v>Vikas Gaur</v>
      </c>
      <c r="AG153">
        <v>9602863005</v>
      </c>
      <c r="AH153" t="str">
        <v>vikas.gaur@bajajfinserv.in</v>
      </c>
    </row>
    <row r="154">
      <c r="A154">
        <v>6432</v>
      </c>
      <c r="B154" t="str">
        <v>YES</v>
      </c>
      <c r="C154" t="str">
        <v>YES</v>
      </c>
      <c r="D154" t="str">
        <v>RAJEEV</v>
      </c>
      <c r="E154" t="str">
        <v>PUNEET</v>
      </c>
      <c r="F154" t="str">
        <v>SAMAY</v>
      </c>
      <c r="G154" t="str">
        <v>RAJAT DWIVEDI</v>
      </c>
      <c r="H154" t="str">
        <v>RAJKUMARI</v>
      </c>
      <c r="I154" t="str">
        <v>RAJKUMARI</v>
      </c>
      <c r="J154" t="str">
        <v>SALARIED</v>
      </c>
      <c r="L154" t="str">
        <v>DR ADITYA KUMAR (MF)</v>
      </c>
      <c r="N154" t="str">
        <v>NOIDA</v>
      </c>
      <c r="O154">
        <v>46218</v>
      </c>
      <c r="P154">
        <v>46220</v>
      </c>
      <c r="Q154">
        <v>154</v>
      </c>
      <c r="R154" t="str">
        <v>9634518546</v>
      </c>
      <c r="S154" t="str">
        <v>BIHAR</v>
      </c>
      <c r="T154" t="str">
        <v>PATNA</v>
      </c>
      <c r="U154" t="str">
        <v>OD</v>
      </c>
      <c r="V154" t="str">
        <v>F2 FINTECH</v>
      </c>
      <c r="W154" t="str">
        <v>POONAWALLA</v>
      </c>
      <c r="Z154" t="str">
        <v>UNSECURED</v>
      </c>
      <c r="AA154" t="str">
        <v>HOLD</v>
      </c>
      <c r="AD154" t="str">
        <v>PENDING FOR LOGIN || CASE HOLD AS PER CS COMMINUCATIONS HE IS OUT SIDE</v>
      </c>
      <c r="AF154" t="str">
        <v>ARJUN</v>
      </c>
      <c r="AG154" t="str">
        <v>‎93560 45515</v>
      </c>
      <c r="AH154" t="str">
        <v>arjun.darade@poonawallafincorp.com</v>
      </c>
    </row>
    <row r="155">
      <c r="A155">
        <v>6434</v>
      </c>
      <c r="B155" t="str">
        <v>YES</v>
      </c>
      <c r="C155" t="str">
        <v>YES</v>
      </c>
      <c r="D155" t="str">
        <v>SAMAY</v>
      </c>
      <c r="E155" t="str">
        <v>PUNEET</v>
      </c>
      <c r="F155" t="str">
        <v>SAMAY</v>
      </c>
      <c r="G155" t="str">
        <v>RAJAT DWIVEDI</v>
      </c>
      <c r="H155" t="str">
        <v>RAJKUMARI</v>
      </c>
      <c r="I155" t="str">
        <v>RAJKUMARI</v>
      </c>
      <c r="J155" t="str">
        <v>SALARIED</v>
      </c>
      <c r="L155" t="str">
        <v>DR ADITYA KUMAR  (MF)</v>
      </c>
      <c r="N155" t="str">
        <v>NOIDA</v>
      </c>
      <c r="O155">
        <v>46218</v>
      </c>
      <c r="P155">
        <v>46219</v>
      </c>
      <c r="Q155" t="str">
        <v>DL00000033910</v>
      </c>
      <c r="R155" t="str">
        <v>9634518546</v>
      </c>
      <c r="S155" t="str">
        <v>BIHAR</v>
      </c>
      <c r="T155" t="str">
        <v>PATNA</v>
      </c>
      <c r="U155" t="str">
        <v>OD</v>
      </c>
      <c r="V155" t="str">
        <v>F2 FINTECH</v>
      </c>
      <c r="W155" t="str">
        <v>ABCL</v>
      </c>
      <c r="Z155" t="str">
        <v>UNSECURED</v>
      </c>
      <c r="AA155" t="str">
        <v>REJECTED</v>
      </c>
      <c r="AD155" t="str">
        <v>LOGIN DONE || CASE IS IN DE || CIBIL REPORTED  3 TIME IN LAST 6 MONTHS</v>
      </c>
      <c r="AF155" t="str">
        <v xml:space="preserve"> DURGESH TIWARI</v>
      </c>
      <c r="AG155">
        <v>7007459078</v>
      </c>
      <c r="AH155" t="str">
        <v>durgesh.tiwari3@adityabirlacapital.com</v>
      </c>
    </row>
    <row r="156" xml:space="preserve">
      <c r="A156">
        <v>6431</v>
      </c>
      <c r="B156" t="str">
        <v>YES</v>
      </c>
      <c r="D156" t="str">
        <v>RAJEEV</v>
      </c>
      <c r="E156" t="str">
        <v>AKSHAY</v>
      </c>
      <c r="F156" t="str">
        <v>MEHBOOB</v>
      </c>
      <c r="G156" t="str">
        <v>SHIVAM SHARMA</v>
      </c>
      <c r="H156" t="str">
        <v>RAJKUMARI</v>
      </c>
      <c r="I156" t="str">
        <v>RAJKUMARI</v>
      </c>
      <c r="J156" t="str">
        <v>SALARIED</v>
      </c>
      <c r="L156" t="str">
        <v>DR UPPU ARCHANA</v>
      </c>
      <c r="N156" t="str">
        <v>NOIDA</v>
      </c>
      <c r="O156">
        <v>46218</v>
      </c>
      <c r="P156">
        <v>46227</v>
      </c>
      <c r="Q156">
        <v>156</v>
      </c>
      <c r="R156" t="str">
        <v>8247225166</v>
      </c>
      <c r="S156" t="str">
        <v>TELANGANA</v>
      </c>
      <c r="T156" t="str">
        <v>HYDERABAD</v>
      </c>
      <c r="U156" t="str">
        <v>OD</v>
      </c>
      <c r="V156" t="str">
        <v>F2 FINTECH</v>
      </c>
      <c r="W156" t="str">
        <v>L&amp;T</v>
      </c>
      <c r="X156">
        <v>3000000</v>
      </c>
      <c r="Y156">
        <v>3000000</v>
      </c>
      <c r="Z156" t="str">
        <v>UNSECURED</v>
      </c>
      <c r="AA156" t="str">
        <v>DISBURSED</v>
      </c>
      <c r="AB156">
        <v>46227</v>
      </c>
      <c r="AC156">
        <v>46227</v>
      </c>
      <c r="AD156" t="str" xml:space="preserve">
        <v xml:space="preserve">PENDING FOR LOGIN || OHP AND HOSPITAL REQ-SEND TO DOCTOR || DR IS NOT RESPONDING BANKER CALLS FOR LOGIN || CASE LOGIN DONE || Case hard rejcted due to both office and residence under slam area as per pincode 
So case moved to BH approval for further process || APPROVAL GET PD TO BE DONE TODAY CASE APPROVED TO BE DISBURSED TODAY</v>
      </c>
      <c r="AF156" t="str">
        <v>GUTLAB</v>
      </c>
      <c r="AG156" t="str">
        <v>90142 83143</v>
      </c>
      <c r="AH156" t="str">
        <v>gutlabenerjee@Ltfs.com</v>
      </c>
    </row>
    <row r="157">
      <c r="A157" t="str">
        <v>NA</v>
      </c>
      <c r="B157" t="str">
        <v>YES</v>
      </c>
      <c r="D157" t="str">
        <v>RAJEEV</v>
      </c>
      <c r="E157" t="str">
        <v>PUNEET</v>
      </c>
      <c r="F157" t="str">
        <v>SAMAY</v>
      </c>
      <c r="G157" t="str">
        <v>SAMREEN KHAN</v>
      </c>
      <c r="H157" t="str">
        <v>MANISHA SAXENA</v>
      </c>
      <c r="I157" t="str">
        <v>SHASHANK BHARDWAJ</v>
      </c>
      <c r="J157" t="str">
        <v>SALARIED</v>
      </c>
      <c r="L157" t="str">
        <v>DR IMAMUDDIN KHAN</v>
      </c>
      <c r="N157" t="str">
        <v>BAREILLY</v>
      </c>
      <c r="O157">
        <v>46218</v>
      </c>
      <c r="P157">
        <v>46234</v>
      </c>
      <c r="Q157" t="str">
        <v xml:space="preserve">SME000020715656 </v>
      </c>
      <c r="R157" t="str">
        <v>8209707560</v>
      </c>
      <c r="S157" t="str">
        <v>RAJASTHAN</v>
      </c>
      <c r="T157" t="str">
        <v>SIKAR</v>
      </c>
      <c r="U157" t="str">
        <v>OD</v>
      </c>
      <c r="V157" t="str">
        <v>F2 FINTECH</v>
      </c>
      <c r="W157" t="str">
        <v>BAJAJ</v>
      </c>
      <c r="X157">
        <v>2300000</v>
      </c>
      <c r="Y157">
        <v>2300000</v>
      </c>
      <c r="Z157" t="str">
        <v>UNSECURED</v>
      </c>
      <c r="AA157" t="str">
        <v>DROP</v>
      </c>
      <c r="AB157">
        <v>46218</v>
      </c>
      <c r="AD157" t="str">
        <v>MEETING CASE || DR HAVING AMOUNT ISSUE NEED MAX AMT-25-30 L || CASE APPROVED FRO 23 LACS SM VISIT DONE CASE TO BE DISBBURSED TODAY || CUSTOMER HAVING CHARGES ISSUES-DR IS BUSY NOW HE WILL CONFIRM ON TUESDAY || DR HAVING CHARGES ISSUE || DR IS NOT RESPONDING THE CALLS- DR HAVING CHARGES ISSUE</v>
      </c>
      <c r="AF157" t="str">
        <v>VIJAY SHARMA</v>
      </c>
      <c r="AG157">
        <v>9413765313</v>
      </c>
    </row>
    <row r="158">
      <c r="A158">
        <v>6447</v>
      </c>
      <c r="B158" t="str">
        <v>YES</v>
      </c>
      <c r="C158" t="str">
        <v>HOLD</v>
      </c>
      <c r="D158" t="str">
        <v>RAJEEV</v>
      </c>
      <c r="E158" t="str">
        <v>AKSHAY</v>
      </c>
      <c r="F158" t="str">
        <v>MEHBOOB</v>
      </c>
      <c r="G158" t="str">
        <v>ATUL SAHAY</v>
      </c>
      <c r="H158" t="str">
        <v>F2 FINTECH</v>
      </c>
      <c r="I158" t="str">
        <v>F2 FINTECH</v>
      </c>
      <c r="J158" t="str">
        <v>SALARIED</v>
      </c>
      <c r="L158" t="str">
        <v xml:space="preserve">MR SUMIT SHARMA </v>
      </c>
      <c r="N158" t="str">
        <v>F2 FINTECH</v>
      </c>
      <c r="O158">
        <v>46218</v>
      </c>
      <c r="P158">
        <v>46219</v>
      </c>
      <c r="Q158">
        <v>158</v>
      </c>
      <c r="R158" t="str">
        <v>9015951947</v>
      </c>
      <c r="S158" t="str">
        <v>UTTAR PRADESH</v>
      </c>
      <c r="T158" t="str">
        <v>GAUTAM BUDDHA NAGAR</v>
      </c>
      <c r="U158" t="str">
        <v>SAL OD</v>
      </c>
      <c r="V158" t="str">
        <v>F2 FINTECH</v>
      </c>
      <c r="W158" t="str">
        <v>ABCL</v>
      </c>
      <c r="X158">
        <v>500000</v>
      </c>
      <c r="Y158">
        <v>500000</v>
      </c>
      <c r="Z158" t="str">
        <v>UNSECURED</v>
      </c>
      <c r="AA158" t="str">
        <v>DISBURSED</v>
      </c>
      <c r="AB158">
        <v>46219</v>
      </c>
      <c r="AC158">
        <v>46220</v>
      </c>
      <c r="AD158" t="str">
        <v>CASE LOGIN DONE || CX LOST HIS PAN CARD SOMEWHERE-NEED OR PAN CARD || DISBURSED</v>
      </c>
      <c r="AF158" t="str">
        <v>AVANTAYA</v>
      </c>
      <c r="AG158">
        <v>9165939369</v>
      </c>
      <c r="AH158" t="str">
        <v>avantyaa.shukla@adityabirlacapital.com</v>
      </c>
    </row>
    <row r="159">
      <c r="A159">
        <v>6429</v>
      </c>
      <c r="B159" t="str">
        <v>YES</v>
      </c>
      <c r="D159" t="str">
        <v>SAMAY</v>
      </c>
      <c r="E159" t="str">
        <v>PUNEET</v>
      </c>
      <c r="F159" t="str">
        <v>SAMAY</v>
      </c>
      <c r="G159" t="str">
        <v>MOHD ADEEB KHAN</v>
      </c>
      <c r="H159" t="str">
        <v>ANIL KUMAR</v>
      </c>
      <c r="I159" t="str">
        <v>SHASHANK BHARDWAJ</v>
      </c>
      <c r="J159" t="str">
        <v>SALARIED</v>
      </c>
      <c r="L159" t="str">
        <v>DR HARISH CHALAGERI</v>
      </c>
      <c r="N159" t="str">
        <v>BAREILLY</v>
      </c>
      <c r="O159">
        <v>46218</v>
      </c>
      <c r="P159">
        <v>46223</v>
      </c>
      <c r="Q159" t="str">
        <v>DL00000033927</v>
      </c>
      <c r="R159" t="str">
        <v>9589144251</v>
      </c>
      <c r="S159" t="str">
        <v>JHARKHAND</v>
      </c>
      <c r="T159" t="str">
        <v>RANCHI</v>
      </c>
      <c r="U159" t="str">
        <v>OD</v>
      </c>
      <c r="V159" t="str">
        <v>F2 FINTECH</v>
      </c>
      <c r="W159" t="str">
        <v>ABCL</v>
      </c>
      <c r="Z159" t="str">
        <v>UNSECURED</v>
      </c>
      <c r="AA159" t="str">
        <v>REJECTED</v>
      </c>
      <c r="AD159" t="str">
        <v>Rule 14 - DPD &amp; HR Segment  || Rule 17 - HR &amp; &gt;= 3 USL || CASE REOPEN FROM BANKER SIDE || Rule 14 - DPD &amp; HR Segment|Rule 17 - HR &amp; &gt;= 3 USL</v>
      </c>
      <c r="AF159" t="str">
        <v>GULAM</v>
      </c>
      <c r="AG159">
        <v>9931196341</v>
      </c>
    </row>
    <row r="160">
      <c r="A160">
        <v>6435</v>
      </c>
      <c r="B160" t="str">
        <v>YES</v>
      </c>
      <c r="C160" t="str">
        <v>YES</v>
      </c>
      <c r="D160" t="str">
        <v>SAMAY</v>
      </c>
      <c r="E160" t="str">
        <v>PUNEET</v>
      </c>
      <c r="F160" t="str">
        <v>SAMAY</v>
      </c>
      <c r="G160" t="str">
        <v>RAJAT DWIVEDI</v>
      </c>
      <c r="H160" t="str">
        <v>RAJKUMARI</v>
      </c>
      <c r="I160" t="str">
        <v>RAJKUMARI</v>
      </c>
      <c r="J160" t="str">
        <v>SALARIED</v>
      </c>
      <c r="L160" t="str">
        <v>DR ADITYA KUMAR  (MF)</v>
      </c>
      <c r="N160" t="str">
        <v>NOIDA</v>
      </c>
      <c r="O160">
        <v>46219</v>
      </c>
      <c r="P160">
        <v>46220</v>
      </c>
      <c r="Q160">
        <v>160</v>
      </c>
      <c r="R160" t="str">
        <v>9634518546</v>
      </c>
      <c r="S160" t="str">
        <v>BIHAR</v>
      </c>
      <c r="T160" t="str">
        <v>PATNA</v>
      </c>
      <c r="U160" t="str">
        <v>OD</v>
      </c>
      <c r="V160" t="str">
        <v>F2 FINTECH</v>
      </c>
      <c r="W160" t="str">
        <v>L&amp;T</v>
      </c>
      <c r="Z160" t="str">
        <v>UNSECURED</v>
      </c>
      <c r="AA160" t="str">
        <v>HOLD</v>
      </c>
      <c r="AD160" t="str">
        <v>PENDING FOR LOGIN || CASE HOLD AS PER CS COMMINUCATIONS HE IS OUT SIDE</v>
      </c>
      <c r="AF160" t="str">
        <v>rajesh kumar</v>
      </c>
      <c r="AG160" t="str">
        <v>88008 87571</v>
      </c>
      <c r="AH160" t="str">
        <v>rajeshkumar72@ltfs.com</v>
      </c>
    </row>
    <row r="161">
      <c r="A161">
        <v>6456</v>
      </c>
      <c r="B161" t="str">
        <v>YES</v>
      </c>
      <c r="C161" t="str">
        <v>YES</v>
      </c>
      <c r="D161" t="str">
        <v>SAMAY</v>
      </c>
      <c r="E161" t="str">
        <v>PUNEET</v>
      </c>
      <c r="F161" t="str">
        <v>MEHBOOB</v>
      </c>
      <c r="G161" t="str">
        <v>AKANSHA PRAJAPATI</v>
      </c>
      <c r="H161" t="str">
        <v>RASHI GANGWAR</v>
      </c>
      <c r="I161" t="str">
        <v>RAJKUMARI</v>
      </c>
      <c r="J161" t="str">
        <v>SALARIED</v>
      </c>
      <c r="L161" t="str">
        <v>DR RAJENDRA PRASAD SHARMA</v>
      </c>
      <c r="N161" t="str">
        <v>NOIDA</v>
      </c>
      <c r="O161">
        <v>46219</v>
      </c>
      <c r="P161">
        <v>46219</v>
      </c>
      <c r="Q161">
        <v>161</v>
      </c>
      <c r="R161" t="str">
        <v>9414685966</v>
      </c>
      <c r="S161" t="str">
        <v>RAJASTHAN</v>
      </c>
      <c r="T161" t="str">
        <v>AJMER</v>
      </c>
      <c r="U161" t="str">
        <v>OD</v>
      </c>
      <c r="V161" t="str">
        <v>F2 FINTECH</v>
      </c>
      <c r="W161" t="str">
        <v>L&amp;T</v>
      </c>
      <c r="Z161" t="str">
        <v>UNSECURED</v>
      </c>
      <c r="AA161" t="str">
        <v>REJECTED</v>
      </c>
      <c r="AD161" t="str">
        <v>PENDING FOR LOGIN || OGL</v>
      </c>
      <c r="AF161" t="str">
        <v>Sudhan</v>
      </c>
      <c r="AG161" t="str">
        <v>98733 93753</v>
      </c>
      <c r="AH161" t="str">
        <v>Sudhanjain@ltfs.com</v>
      </c>
    </row>
    <row r="162">
      <c r="A162">
        <v>6446</v>
      </c>
      <c r="B162" t="str">
        <v>YES</v>
      </c>
      <c r="C162" t="str">
        <v>NO</v>
      </c>
      <c r="D162" t="str">
        <v>RAJEEV</v>
      </c>
      <c r="E162" t="str">
        <v>PUNEET</v>
      </c>
      <c r="F162" t="str">
        <v>SAMAY</v>
      </c>
      <c r="G162" t="str">
        <v>RIYA CHADDHA</v>
      </c>
      <c r="H162" t="str">
        <v>VINEET TIWARI</v>
      </c>
      <c r="I162" t="str">
        <v>VINEET TIWARI</v>
      </c>
      <c r="J162" t="str">
        <v>SALARIED</v>
      </c>
      <c r="L162" t="str">
        <v>DR SMIT AJAYKUMAR PATEL</v>
      </c>
      <c r="N162" t="str">
        <v>NOIDA</v>
      </c>
      <c r="O162">
        <v>46219</v>
      </c>
      <c r="P162">
        <v>46223</v>
      </c>
      <c r="Q162">
        <v>162</v>
      </c>
      <c r="R162" t="str">
        <v>9624534745</v>
      </c>
      <c r="S162" t="str">
        <v>GUJRAT</v>
      </c>
      <c r="T162" t="str">
        <v>VADODRA</v>
      </c>
      <c r="U162" t="str">
        <v>TOP UP</v>
      </c>
      <c r="V162" t="str">
        <v>F2 FINTECH</v>
      </c>
      <c r="W162" t="str">
        <v>BAJAJ</v>
      </c>
      <c r="X162">
        <v>448000</v>
      </c>
      <c r="Y162">
        <v>1792000</v>
      </c>
      <c r="Z162" t="str">
        <v>UNSECURED</v>
      </c>
      <c r="AA162" t="str">
        <v>DISBURSED</v>
      </c>
      <c r="AB162">
        <v>46219</v>
      </c>
      <c r="AC162">
        <v>46232</v>
      </c>
      <c r="AD162" t="str">
        <v>LOGIN DONE || CONSENT SENT || CONSENT DONE-ELIGIBILITY 36 L CASE MOVED TO CREDIT || CASE APPROVED FOR 38.20 L GEO TAGGING PENDING-DR WILL CONFIRM THE TIME FOR GEO TAGGING || DR IS NOT AVAILABLE HE IS OUT SIDE</v>
      </c>
      <c r="AE162" t="str">
        <v xml:space="preserve">Dr. Smit Ajaykumar Patel, a 31-year-old salaried doctor (MBBS, MD – General with 8 years of professional experience.  He is employed at Vraj Multispeciality Hospital, Umreth, Gujarat, with a monthly salary of ₹1.50 lakhs. The applicant has an excellent CIBIL score of 782 and maintains an Average Bank Balance (ABB) of approximately ₹59,814. He resides in an owned house, has no stock market exposure, no political/legal background in the family, and no other doctors in the family. The customer has 13 active credit facilities, including a Bajaj Finance Professional Loan, Business Loan, multiple credit cards, and is also a guarantor for a housing loan. His monthly EMI obligation is ₹53,671, which is comfortable relative to his income. While there have been 10 enquiries in the last six months (4 in the last three months, all unsecured), his repayment profile remains satisfactory with no reported cheque bounces or return charges. Based on his strong credit score, stable salaried profile, and manageable repayment obligations, the customer appears eligible for a professional loan of approximately ₹25–30 lakhs, </v>
      </c>
      <c r="AF162" t="str">
        <v>Azimuddinmiya</v>
      </c>
      <c r="AG162" t="str">
        <v>820 053 0931</v>
      </c>
      <c r="AH162" t="str">
        <v>Azimuddinmiya.pirjada@bajajfinserv.in</v>
      </c>
    </row>
    <row r="163">
      <c r="A163">
        <v>6450</v>
      </c>
      <c r="B163" t="str">
        <v>YES</v>
      </c>
      <c r="C163" t="str">
        <v>YES</v>
      </c>
      <c r="D163" t="str">
        <v>SAMAY</v>
      </c>
      <c r="E163" t="str">
        <v>AKSHAY</v>
      </c>
      <c r="F163" t="str">
        <v>MEHBOOB</v>
      </c>
      <c r="G163" t="str">
        <v>AKANSHA PRAJAPATI</v>
      </c>
      <c r="H163" t="str">
        <v>RASHI GANGWAR</v>
      </c>
      <c r="I163" t="str">
        <v>RAJKUMARI</v>
      </c>
      <c r="J163" t="str">
        <v>SALARIED</v>
      </c>
      <c r="L163" t="str">
        <v>DR RAJENDRA PRASAD SHARMA</v>
      </c>
      <c r="N163" t="str">
        <v>NOIDA</v>
      </c>
      <c r="O163">
        <v>46219</v>
      </c>
      <c r="P163">
        <v>46221</v>
      </c>
      <c r="Q163">
        <v>163</v>
      </c>
      <c r="R163" t="str">
        <v>9414685966</v>
      </c>
      <c r="S163" t="str">
        <v>RAJASTHAN</v>
      </c>
      <c r="T163" t="str">
        <v>AJMER</v>
      </c>
      <c r="U163" t="str">
        <v>OD</v>
      </c>
      <c r="V163" t="str">
        <v>F2 FINTECH</v>
      </c>
      <c r="W163" t="str">
        <v>GODREJ</v>
      </c>
      <c r="Z163" t="str">
        <v>UNSECURED</v>
      </c>
      <c r="AA163" t="str">
        <v>REJECTED</v>
      </c>
      <c r="AD163" t="str">
        <v>CASE LOGIN DONE - C1 SEGMENT || ELIGIBILITY 0 SHOWING</v>
      </c>
      <c r="AE163" t="str">
        <v>Dr. Rajendra Prasad Sharma is a government-salaried and self-employed MBBS doctor with a PG Diploma and 26 years of professional experience. He earns a total monthly income of approximately ₹3.20 lakhs, comprising a salary of ₹1.70 lakhs and ₹1.5–2 lakhs from his private clinic. He is seeking a professional loan of ₹35–40 lakhs for clinic expansion. The applicant has a CIBIL score of 749, zero credit enquiries in the last six months, and a positive TVR, indicating stable credit behaviour.The customer currently has 9 active credit facilities, including professional loans, an overdraft, a business loan, a used car loan, credit cards, and a small consumer loan, with total monthly EMI obligations of approximately ₹2.20 lakhs. Although overall exposure is relatively high, the repayment track record. Considering the applicant's long professional experience, diversified income sources, stable employment, and satisfactory credit profile, the case appears eligible for an estimated professional loan of ₹15-20  lakhs.</v>
      </c>
      <c r="AF163" t="str">
        <v>LOKESH SAINI</v>
      </c>
      <c r="AG163">
        <v>8946918139</v>
      </c>
      <c r="AH163" t="str">
        <v>lokesh.saini@godrejcapital.com</v>
      </c>
    </row>
    <row r="164">
      <c r="A164">
        <v>6449</v>
      </c>
      <c r="B164" t="str">
        <v>YES</v>
      </c>
      <c r="C164" t="str">
        <v>YES</v>
      </c>
      <c r="D164" t="str">
        <v>SAMAY</v>
      </c>
      <c r="E164" t="str">
        <v>PUNEET</v>
      </c>
      <c r="F164" t="str">
        <v>SAMAY</v>
      </c>
      <c r="G164" t="str">
        <v>ANKUSH YADAV</v>
      </c>
      <c r="H164" t="str">
        <v xml:space="preserve">ANURAG SHARMA </v>
      </c>
      <c r="I164" t="str">
        <v>SHASHANK BHARDWAJ</v>
      </c>
      <c r="J164" t="str">
        <v>SALARIED</v>
      </c>
      <c r="L164" t="str">
        <v>DR JAYA BHARTI</v>
      </c>
      <c r="N164" t="str">
        <v>BAREILLY</v>
      </c>
      <c r="O164">
        <v>46219</v>
      </c>
      <c r="P164">
        <v>46220</v>
      </c>
      <c r="Q164">
        <v>170737471</v>
      </c>
      <c r="R164" t="str">
        <v>7903278476</v>
      </c>
      <c r="S164" t="str">
        <v>UTTAR PRADESH</v>
      </c>
      <c r="T164" t="str">
        <v>LUCKNOW</v>
      </c>
      <c r="U164" t="str">
        <v>DOD</v>
      </c>
      <c r="V164" t="str">
        <v>F2 FINTECH</v>
      </c>
      <c r="W164" t="str">
        <v>CHOLA</v>
      </c>
      <c r="X164">
        <v>1500000</v>
      </c>
      <c r="Y164">
        <v>1500000</v>
      </c>
      <c r="Z164" t="str">
        <v>UNSECURED</v>
      </c>
      <c r="AA164" t="str">
        <v>DISBURSED</v>
      </c>
      <c r="AB164">
        <v>46220</v>
      </c>
      <c r="AC164">
        <v>46220</v>
      </c>
      <c r="AD164" t="str">
        <v>LOGIN DONE  || CASE IS IN CREDIR REVIEW  || CUSTOMER HAS GIVEN TIME FOR PD TOMORROW || CASE DISBURSED</v>
      </c>
      <c r="AE164" t="str">
        <v>Dr. Jaya Bharti is a  doctor (MBBS, MS) associated with King George's Medical University (KGMU), Lucknow, having around 6 years of professional experience. She is salaried with a monthly income of ₹1.29 lakh and additionally earns ₹1.5–2 lakh per month through consultancy practice. Her CIBIL score is 748, indicating a satisfactory credit profile.she has two active secured loans: a Bajaj OD facility of ₹38.46 lakh (outstanding ₹27.04 lakh) and a joint property loan from ICICI Home Finance of ₹63.35 lakh. Total active exposure stands at approximately ₹90.39 lakh, with 98.5 K EMI obligations, no cheque bounces, and no adverse credit remarks. The applicant is seeking the maximum eligible professional loan amount for clinic setup.We can fund 20-25 LAKHS_x000d_</v>
      </c>
      <c r="AF164" t="str">
        <v>AKSHAY</v>
      </c>
      <c r="AG164">
        <v>9455923280</v>
      </c>
    </row>
    <row r="165">
      <c r="A165">
        <v>6448</v>
      </c>
      <c r="B165" t="str">
        <v>YES</v>
      </c>
      <c r="C165" t="str">
        <v>YES</v>
      </c>
      <c r="D165" t="str">
        <v>RAJEEV</v>
      </c>
      <c r="E165" t="str">
        <v>AKSHAY</v>
      </c>
      <c r="F165" t="str">
        <v>MEHBOOB</v>
      </c>
      <c r="G165" t="str">
        <v>ANSHIKA TIWARI</v>
      </c>
      <c r="H165" t="str">
        <v>ANIL KUMAR</v>
      </c>
      <c r="I165" t="str">
        <v>SHASHANK BHARDWAJ</v>
      </c>
      <c r="J165" t="str">
        <v>SALARIED</v>
      </c>
      <c r="L165" t="str">
        <v>DR KALE SUJAY MAHADEO</v>
      </c>
      <c r="N165" t="str">
        <v>BAREILLY</v>
      </c>
      <c r="O165">
        <v>46219</v>
      </c>
      <c r="P165">
        <v>46220</v>
      </c>
      <c r="Q165" t="str">
        <v xml:space="preserve">DL00000033966  </v>
      </c>
      <c r="R165" t="str">
        <v>9730173266</v>
      </c>
      <c r="S165" t="str">
        <v>MAHARASHTRA</v>
      </c>
      <c r="T165" t="str">
        <v>MUMBAI</v>
      </c>
      <c r="U165" t="str">
        <v>OD</v>
      </c>
      <c r="V165" t="str">
        <v>F2 FINTECH</v>
      </c>
      <c r="W165" t="str">
        <v>ABCL</v>
      </c>
      <c r="Z165" t="str">
        <v>UNSECURED</v>
      </c>
      <c r="AA165" t="str">
        <v>REJECTED</v>
      </c>
      <c r="AD165" t="str">
        <v>LOGIN DONE ||  CIBIL-1 || MR SEGMENT || ELIGIBILTY 7 LAKH || JASHN ID LOGIN || applicant here is pursuing his MD from Index Medical College Case is logged in with his college as Office address. Can?t process this case currently based on Stipend as income with no private practice (as confirmed by applicant over PD). NTC Customer ? OHP not taken on record, No conversion observed on CIBIL even after multiple Enquiries in past 6 Months.</v>
      </c>
      <c r="AF165" t="str">
        <v>nikitesh</v>
      </c>
      <c r="AG165">
        <v>9664236953</v>
      </c>
      <c r="AH165" t="str">
        <v>nikitesh.ambekar@adityabirlacapital.com</v>
      </c>
    </row>
    <row r="166">
      <c r="A166">
        <v>6451</v>
      </c>
      <c r="B166" t="str">
        <v>YES</v>
      </c>
      <c r="D166" t="str">
        <v>RAJEEV</v>
      </c>
      <c r="E166" t="str">
        <v>PUNEET</v>
      </c>
      <c r="F166" t="str">
        <v>SAMAY</v>
      </c>
      <c r="G166" t="str">
        <v>SHIVAM SHARMA</v>
      </c>
      <c r="H166" t="str">
        <v>RASHI GANGWAR</v>
      </c>
      <c r="I166" t="str">
        <v>RAJKUMARI</v>
      </c>
      <c r="J166" t="str">
        <v>SALARIED</v>
      </c>
      <c r="K166">
        <v>717</v>
      </c>
      <c r="L166" t="str">
        <v>DR TALIB KHAN</v>
      </c>
      <c r="N166" t="str">
        <v>NOIDA</v>
      </c>
      <c r="O166">
        <v>46219</v>
      </c>
      <c r="P166">
        <v>46220</v>
      </c>
      <c r="Q166" t="str">
        <v xml:space="preserve">SME000020744048 </v>
      </c>
      <c r="R166" t="str">
        <v>9781621109</v>
      </c>
      <c r="S166" t="str">
        <v>PUNJAB</v>
      </c>
      <c r="T166" t="str">
        <v>PATIALA</v>
      </c>
      <c r="U166" t="str">
        <v>OD</v>
      </c>
      <c r="V166" t="str">
        <v>F2 FINTECH</v>
      </c>
      <c r="W166" t="str">
        <v>BAJAJ</v>
      </c>
      <c r="X166">
        <v>4735000</v>
      </c>
      <c r="Y166">
        <v>4735000</v>
      </c>
      <c r="Z166" t="str">
        <v>UNSECURED</v>
      </c>
      <c r="AA166" t="str">
        <v>DISBURSED</v>
      </c>
      <c r="AB166">
        <v>46220</v>
      </c>
      <c r="AC166">
        <v>46221</v>
      </c>
      <c r="AD166" t="str">
        <v>LOGIN DONE || CONSENT SENT-CONSENT DONE || ELIGIBBILITY 47 LACS-CASE  MOVED TO CREDIT || FORM 26 AS REQ-SEN TO BANKER TO BE APPROVED TODAY, FORM 26 AS &amp; OFC VERIFICATION INITIATED</v>
      </c>
      <c r="AF166" t="str">
        <v>Dilpreet</v>
      </c>
      <c r="AG166" t="str">
        <v>97796 11524</v>
      </c>
      <c r="AH166" t="str">
        <v>Dilpreet.singh@bajajfinserv.in</v>
      </c>
    </row>
    <row r="167">
      <c r="A167">
        <v>6286</v>
      </c>
      <c r="B167" t="str">
        <v>YES</v>
      </c>
      <c r="C167" t="str">
        <v>YES</v>
      </c>
      <c r="D167" t="str">
        <v>SAMAY</v>
      </c>
      <c r="E167" t="str">
        <v>AKSHAY</v>
      </c>
      <c r="F167" t="str">
        <v>MEHBOOB</v>
      </c>
      <c r="G167" t="str">
        <v>ABHISHEK,PRANAV</v>
      </c>
      <c r="H167" t="str">
        <v>AMANPREET SINGH</v>
      </c>
      <c r="I167" t="str">
        <v>AMANPREET SINGH</v>
      </c>
      <c r="J167" t="str">
        <v>SOURCER</v>
      </c>
      <c r="L167" t="str">
        <v>DR R SURESH KUMAR</v>
      </c>
      <c r="N167" t="str">
        <v>NOIDA</v>
      </c>
      <c r="O167">
        <v>46219</v>
      </c>
      <c r="P167">
        <v>46219</v>
      </c>
      <c r="Q167">
        <v>170775708</v>
      </c>
      <c r="R167" t="str">
        <v>9487018787</v>
      </c>
      <c r="S167" t="str">
        <v>TAMIL NADU</v>
      </c>
      <c r="T167" t="str">
        <v>TIRUPPUR</v>
      </c>
      <c r="U167" t="str">
        <v>DOD</v>
      </c>
      <c r="V167" t="str">
        <v>F2 FINTECH</v>
      </c>
      <c r="W167" t="str">
        <v>CHOLA</v>
      </c>
      <c r="X167">
        <v>3500000</v>
      </c>
      <c r="Y167">
        <v>3500000</v>
      </c>
      <c r="Z167" t="str">
        <v>UNSECURED</v>
      </c>
      <c r="AA167" t="str">
        <v>DISBURSED</v>
      </c>
      <c r="AB167">
        <v>46220</v>
      </c>
      <c r="AC167">
        <v>46220</v>
      </c>
      <c r="AD167" t="str">
        <v>LOGIN DONE || NEED TO ADD CO-APP-AADHAR CAR PAN CARD-EMAIL ID,PHONE NO REQ AND CIBIL ALSO REQ || CASE  HAS BEEN APPROVED FOR  35 LACS PHY PD IS PENDING AND FI</v>
      </c>
      <c r="AF167" t="str">
        <v>periyasamyt</v>
      </c>
      <c r="AG167" t="str">
        <v>97874 66029</v>
      </c>
      <c r="AH167" t="str">
        <v>periyasamyt@chola1.murugappa.com</v>
      </c>
    </row>
    <row r="168">
      <c r="A168">
        <v>6475</v>
      </c>
      <c r="B168" t="str">
        <v>YES</v>
      </c>
      <c r="C168" t="str">
        <v>YES</v>
      </c>
      <c r="D168" t="str">
        <v>SAMAY</v>
      </c>
      <c r="E168" t="str">
        <v>PUNEET</v>
      </c>
      <c r="F168" t="str">
        <v>SAMAY</v>
      </c>
      <c r="G168" t="str">
        <v>RIYA CHADDHA</v>
      </c>
      <c r="H168" t="str">
        <v>VINEET TIWARI</v>
      </c>
      <c r="I168" t="str">
        <v>VINEET TIWARI</v>
      </c>
      <c r="J168" t="str">
        <v>SALARIED</v>
      </c>
      <c r="L168" t="str">
        <v xml:space="preserve">DR RAVI JAIN </v>
      </c>
      <c r="N168" t="str">
        <v>NOIDA</v>
      </c>
      <c r="O168">
        <v>46219</v>
      </c>
      <c r="P168">
        <v>46221</v>
      </c>
      <c r="Q168" t="str">
        <v>DL00000033994</v>
      </c>
      <c r="R168" t="str">
        <v>9756943534</v>
      </c>
      <c r="S168" t="str">
        <v>UTTAR PRADESH</v>
      </c>
      <c r="T168" t="str">
        <v xml:space="preserve">MORADABAD </v>
      </c>
      <c r="U168" t="str">
        <v>OD</v>
      </c>
      <c r="V168" t="str">
        <v>F2 FINTECH</v>
      </c>
      <c r="W168" t="str">
        <v>ABCL</v>
      </c>
      <c r="X168">
        <v>5100000</v>
      </c>
      <c r="Y168">
        <v>5100000</v>
      </c>
      <c r="Z168" t="str">
        <v>UNSECURED</v>
      </c>
      <c r="AA168" t="str">
        <v>DISBURSED</v>
      </c>
      <c r="AB168">
        <v>46220</v>
      </c>
      <c r="AC168">
        <v>46221</v>
      </c>
      <c r="AD168" t="str">
        <v>LOGIN DONE || CASE HAS BEEN MOVED TO CREDIT || CASE APPROVED FOR 51 LACS SM VISIT AND GEO TAGGING PENDING || RCU INITIATED-ITS PENDING</v>
      </c>
      <c r="AE168" t="str">
        <v>Dr. Ravi Jain, a self-employed Radiologist (MBBS, Diploma in Radio Diagnosis) with 14 years of experience. He is associated with Cosmos Hospital and also operates Modern Imaging &amp; Diagnostic Centre, Moradabad. The applicant has an estimated monthly income of ₹9–10 lakhs (₹6–7 lakhs from his own practice and ₹3 lakhs from consultancy), with a healthy Average Bank Balance (ABB) of ₹3.65 lakhs over the last six months. His CIBIL score is 765, and he has an excellent repayment track record with no EMI bounces or return charges in the last six months.The customer currently has 4 active loan relationships comprising a Bajaj Finance Secured Business Loan (₹1.56 Cr sanctioned), PNB Auto Loan, ICICI Personal Loan, and ICICI Credit Card, with a total monthly EMI obligation of ₹2.36 lakhs. The overall credit conduct is satisfactory, and the existing obligations have been serviced regularly. The customer resides in an owned house, TVR is positive, there is no stock market trading, no political/legal exposure, and no other doctors in the family. We can fund 40-45 lakhs</v>
      </c>
      <c r="AF168" t="str">
        <v xml:space="preserve">  HIMANSHU GWAL</v>
      </c>
      <c r="AG168">
        <v>9310797979</v>
      </c>
      <c r="AH168" t="str">
        <v xml:space="preserve"> himanshu.gwal@adityabirlacapital.com</v>
      </c>
    </row>
    <row r="169">
      <c r="A169" t="str">
        <v>NA</v>
      </c>
      <c r="B169" t="str">
        <v>YES</v>
      </c>
      <c r="D169" t="str">
        <v>RAJEEV</v>
      </c>
      <c r="E169" t="str">
        <v>AKSHAY</v>
      </c>
      <c r="F169" t="str">
        <v>MEHBOOB</v>
      </c>
      <c r="G169" t="str">
        <v>RAJKUMARI</v>
      </c>
      <c r="H169" t="str">
        <v>RAJKUMARI</v>
      </c>
      <c r="I169" t="str">
        <v>RAJKUMARI</v>
      </c>
      <c r="J169" t="str">
        <v>SALARIED</v>
      </c>
      <c r="L169" t="str">
        <v>DR VINAY KUMAR</v>
      </c>
      <c r="N169" t="str">
        <v>NOIDA</v>
      </c>
      <c r="O169">
        <v>46219</v>
      </c>
      <c r="P169">
        <v>46224</v>
      </c>
      <c r="Q169" t="str">
        <v>SME000020745817</v>
      </c>
      <c r="R169" t="str">
        <v>9355333666</v>
      </c>
      <c r="S169" t="str">
        <v>RAJASTHAN</v>
      </c>
      <c r="T169" t="str">
        <v>JAIPUR</v>
      </c>
      <c r="U169" t="str">
        <v>OD</v>
      </c>
      <c r="V169" t="str">
        <v>F2 FINTECH</v>
      </c>
      <c r="W169" t="str">
        <v>BAJAJ</v>
      </c>
      <c r="X169">
        <v>3000000</v>
      </c>
      <c r="Y169">
        <v>3000000</v>
      </c>
      <c r="Z169" t="str">
        <v>UNSECURED</v>
      </c>
      <c r="AA169" t="str">
        <v>HOLD</v>
      </c>
      <c r="AD169" t="str">
        <v>LOGIN DONE || CASE CONSENT PENDING ||30 L ELIGIBILITY-26 L POS - 4 LACS CX WILL CONFIRM IF HE WILLNEED THAN CASE MOVED TO CREDIT || DR WIFE IS IS HOSPITAL DUE TO HEALTH ISSUE DR IS BUSY THERE</v>
      </c>
      <c r="AF169" t="str">
        <v>MANOJ</v>
      </c>
      <c r="AG169">
        <v>7405912577</v>
      </c>
      <c r="AH169" t="str">
        <v>vishal.jangid@bajajfinserv.in</v>
      </c>
    </row>
    <row r="170">
      <c r="A170">
        <v>6474</v>
      </c>
      <c r="B170" t="str">
        <v>YES</v>
      </c>
      <c r="D170" t="str">
        <v>SAMAY</v>
      </c>
      <c r="E170" t="str">
        <v>PUNEET</v>
      </c>
      <c r="F170" t="str">
        <v>SAMAY</v>
      </c>
      <c r="G170" t="str">
        <v>APOORV SHUKLA</v>
      </c>
      <c r="H170" t="str">
        <v>HARSH SHARMA</v>
      </c>
      <c r="I170" t="str">
        <v>HARSH SHARMA</v>
      </c>
      <c r="J170" t="str">
        <v>INTERN</v>
      </c>
      <c r="L170" t="str">
        <v>DR ROHIT RAJENDRA WALWAIKAR (MF)</v>
      </c>
      <c r="N170" t="str">
        <v>NOIDA</v>
      </c>
      <c r="O170">
        <v>46219</v>
      </c>
      <c r="P170">
        <v>46220</v>
      </c>
      <c r="Q170" t="str">
        <v>DL00000034005</v>
      </c>
      <c r="R170" t="str">
        <v>7972082288</v>
      </c>
      <c r="S170" t="str">
        <v>GOA</v>
      </c>
      <c r="T170" t="str">
        <v>PANJIM</v>
      </c>
      <c r="U170" t="str">
        <v>OD</v>
      </c>
      <c r="V170" t="str">
        <v>F2 FINTECH</v>
      </c>
      <c r="W170" t="str">
        <v>ABCL</v>
      </c>
      <c r="X170">
        <v>4400000</v>
      </c>
      <c r="Y170">
        <v>4400000</v>
      </c>
      <c r="Z170" t="str">
        <v>UNSECURED</v>
      </c>
      <c r="AA170" t="str">
        <v>REJECTED</v>
      </c>
      <c r="AD170" t="str">
        <v xml:space="preserve">LOGIN DONE || UNABLE TO VERIFY THE REGISTRATION ON NMC OR STATE MEDICAL COUNCIL || CASE MOVED TO CREDIT || CASE IS REJECTED DUE TO HIGH DPD'S </v>
      </c>
      <c r="AF170" t="str">
        <v>KHAJAAMIN NADAF</v>
      </c>
      <c r="AG170">
        <v>9049870277</v>
      </c>
      <c r="AH170" t="str">
        <v xml:space="preserve"> Khajaamin.Nadaf@adityabirlacapital.com</v>
      </c>
    </row>
    <row r="171">
      <c r="A171">
        <v>6499</v>
      </c>
      <c r="B171" t="str">
        <v>YES</v>
      </c>
      <c r="C171" t="str">
        <v>YES</v>
      </c>
      <c r="D171" t="str">
        <v>RAJEEV</v>
      </c>
      <c r="E171" t="str">
        <v>AKSHAY</v>
      </c>
      <c r="F171" t="str">
        <v>MEHBOOB</v>
      </c>
      <c r="G171" t="str">
        <v>ANSHIKA TIWARI</v>
      </c>
      <c r="H171" t="str">
        <v>ANIL KUMAR</v>
      </c>
      <c r="I171" t="str">
        <v>SHASHANK BHARDWAJ</v>
      </c>
      <c r="J171" t="str">
        <v>SALARIED</v>
      </c>
      <c r="L171" t="str">
        <v>DR PARSANIA KISHAN BHARATBHAI</v>
      </c>
      <c r="N171" t="str">
        <v>BAREILLY</v>
      </c>
      <c r="O171">
        <v>46219</v>
      </c>
      <c r="P171">
        <v>46221</v>
      </c>
      <c r="Q171" t="str">
        <v>SME000020746722</v>
      </c>
      <c r="R171" t="str">
        <v>7490812247</v>
      </c>
      <c r="S171" t="str">
        <v>GUJRAT</v>
      </c>
      <c r="T171" t="str">
        <v>BHARUCH</v>
      </c>
      <c r="U171" t="str">
        <v>OD</v>
      </c>
      <c r="V171" t="str">
        <v>F2 FINTECH</v>
      </c>
      <c r="W171" t="str">
        <v>BAJAJ</v>
      </c>
      <c r="Z171" t="str">
        <v>UNSECURED</v>
      </c>
      <c r="AA171" t="str">
        <v>REJECTED</v>
      </c>
      <c r="AD171" t="str">
        <v>LOGIN DONE ||CONSENT SENT-CONSENT DONE || CASE MOVED TO CREDIT || HIGHT ENQ</v>
      </c>
      <c r="AF171" t="str">
        <v>DHARMESH</v>
      </c>
      <c r="AG171" t="str">
        <v>96625 70343</v>
      </c>
      <c r="AH171" t="str">
        <v>dharmesh.ahir@bajajfinserv.in</v>
      </c>
    </row>
    <row r="172">
      <c r="A172">
        <v>6488</v>
      </c>
      <c r="B172" t="str">
        <v>YES</v>
      </c>
      <c r="C172" t="str">
        <v>YES</v>
      </c>
      <c r="D172" t="str">
        <v>RAJEEV</v>
      </c>
      <c r="E172" t="str">
        <v>AKSHAY</v>
      </c>
      <c r="F172" t="str">
        <v>MEHBOOB</v>
      </c>
      <c r="G172" t="str">
        <v>SUMIT KUMAR</v>
      </c>
      <c r="H172" t="str">
        <v>ANURAG SHARMA</v>
      </c>
      <c r="I172" t="str">
        <v>SHASHANK BHARDWAJ</v>
      </c>
      <c r="J172" t="str">
        <v>SALARIED</v>
      </c>
      <c r="L172" t="str">
        <v>DR ROHINI RAHATE</v>
      </c>
      <c r="N172" t="str">
        <v>BAREILLY</v>
      </c>
      <c r="O172">
        <v>46219</v>
      </c>
      <c r="P172">
        <v>46227</v>
      </c>
      <c r="Q172" t="str">
        <v xml:space="preserve">DL00000034013  </v>
      </c>
      <c r="R172" t="str">
        <v>9899988287</v>
      </c>
      <c r="S172" t="str">
        <v>DELHI</v>
      </c>
      <c r="T172" t="str">
        <v>DELHI</v>
      </c>
      <c r="U172" t="str">
        <v>OD</v>
      </c>
      <c r="V172" t="str">
        <v>F2 FINTECH</v>
      </c>
      <c r="W172" t="str">
        <v>ABCL</v>
      </c>
      <c r="X172">
        <v>3500000</v>
      </c>
      <c r="Y172">
        <v>3500000</v>
      </c>
      <c r="Z172" t="str">
        <v>UNSECURED</v>
      </c>
      <c r="AA172" t="str">
        <v>DISBURSED</v>
      </c>
      <c r="AB172">
        <v>46220</v>
      </c>
      <c r="AC172">
        <v>46227</v>
      </c>
      <c r="AD172" t="str">
        <v>CASE LOGIN DONE ELIGIBILITY 35 LACS || CASE APPROVED FOR 36 LACS SM VISIT AND GEO TAGGING PENDING || SM VISIT PENDING || AGREEMENT DONE -RATE APPROVAL PENDING-CASE TO BE DISBURSED TODAY</v>
      </c>
      <c r="AE172" t="str">
        <v>Dr. Rohini is a  government-salaried doctor (MBBS, MD) with 25 years of professional experience, currently employed at ESIC, Rohini, Delhi, and also earning through on-call consultancy. The applicant has a total monthly income of approximately ₹2.83 lakhs, comprising ₹1.83 lakhs salary and ₹1–1.5 lakhs consultancy income. The customer is seeking the maximum professional loan for clinic setup. The applicant has a CIBIL score of 743, resides in an owned house, and has a positive TVR with no EMI bounces reported in the last six monthsThe customer has 18 active credit facilities, including a Bajaj Finance Overdraft, housing loans with HDFC Bank and HSBC (joint), multiple gold loans, personal loans, consumer loans, and credit cards. The existing EMI obligation is approximately ₹86,440 per month, which is manageable considering the declared income. Although the customer has a high number of active loan accounts, the repayment history remains satisfactory with no bounce history. Based on the applicant's strong professional background, stable income, satisfactory credit profile, and repayment behaviour, the case appears eligible for a professional loan of approximately ₹35–40 lakhs.</v>
      </c>
      <c r="AF172" t="str">
        <v>purushottam</v>
      </c>
      <c r="AG172">
        <v>9004509752</v>
      </c>
      <c r="AH172" t="str">
        <v xml:space="preserve"> purushottam.kumar2@adityabirlacapital.com</v>
      </c>
    </row>
    <row r="173">
      <c r="A173">
        <v>6700</v>
      </c>
      <c r="B173" t="str">
        <v>YES</v>
      </c>
      <c r="C173" t="str">
        <v>YES</v>
      </c>
      <c r="D173" t="str">
        <v>KHUSHBOO</v>
      </c>
      <c r="E173" t="str">
        <v>PUNEET</v>
      </c>
      <c r="F173" t="str">
        <v>SAMAY</v>
      </c>
      <c r="G173" t="str">
        <v>PRANAV NAIR</v>
      </c>
      <c r="H173" t="str">
        <v>AMANPREET SINGH</v>
      </c>
      <c r="I173" t="str">
        <v>AMANPREET SINGH</v>
      </c>
      <c r="J173" t="str">
        <v>SALARIED</v>
      </c>
      <c r="L173" t="str">
        <v>DR VIDYA SURESH</v>
      </c>
      <c r="N173" t="str">
        <v>NOIDA</v>
      </c>
      <c r="O173">
        <v>46219</v>
      </c>
      <c r="P173">
        <v>46223</v>
      </c>
      <c r="Q173" t="str">
        <v>631BZ8640208</v>
      </c>
      <c r="R173" t="str">
        <v>8698889911</v>
      </c>
      <c r="S173" t="str">
        <v>MAHARASHTRA</v>
      </c>
      <c r="T173" t="str">
        <v>PUNE</v>
      </c>
      <c r="U173" t="str">
        <v>OD</v>
      </c>
      <c r="V173" t="str">
        <v>F2 FINTECH</v>
      </c>
      <c r="W173" t="str">
        <v>TATA</v>
      </c>
      <c r="X173">
        <v>2000000</v>
      </c>
      <c r="Y173">
        <v>2000000</v>
      </c>
      <c r="Z173" t="str">
        <v>UNSECURED</v>
      </c>
      <c r="AA173" t="str">
        <v>HOLD</v>
      </c>
      <c r="AD173" t="str">
        <v>LOGIN DONE || CASE IS IN CPC || LATEST E-BILL AND  ||| ADDRESS NEED TO CHANGE IN AADHAR AFTER CHANGE THE AADHAR CASE WILL BE PROCESS</v>
      </c>
      <c r="AE173" t="str">
        <v>Dr. Vidya Suresh Bharti Biramane is a  doctor  MBBS, MRCPCH Pursuing  with 6 years of professional experience, currently receiving a stipend of ₹45,000 per month and earning an additional ₹20,000 per month through on-call consultancy, resulting in a total monthly income of approximately ₹65,000. The applicant is currently associated with KEM Hospital, Pune, resides in a rented accommodation, and is seeking a professional loan of ₹10 lakhs. The customer has a CIBIL score of 745 .The applicant has one active unsecured professional loan with Bajaj Finance, with an outstanding balance of approximately ₹5.95 lakhs and a monthly EMI of ₹7,000, reflecting a comfortable repayment obligation. There are no credit enquiries in the last three months, no reported EMI bounces, and no stock market exposure or political/legal background. Overall, considering the applicant's stable medical profession, satisfactory credit profile, low existing repayment burden, and good repayment track record, the case appears eligible for a professional loan of around ₹10–15 lakhs.</v>
      </c>
      <c r="AF173">
        <v>7982612369</v>
      </c>
      <c r="AG173" t="str">
        <v>mamta.singh@tatacapital.com</v>
      </c>
      <c r="AH173" t="str">
        <v>mamta.singh@tatacapital.com</v>
      </c>
    </row>
    <row r="174">
      <c r="A174">
        <v>6474</v>
      </c>
      <c r="B174" t="str">
        <v>YES</v>
      </c>
      <c r="D174" t="str">
        <v>SAMAY</v>
      </c>
      <c r="E174" t="str">
        <v>AKSHAY</v>
      </c>
      <c r="F174" t="str">
        <v>SAMAY</v>
      </c>
      <c r="G174" t="str">
        <v>APOORV SHUKLA</v>
      </c>
      <c r="H174" t="str">
        <v>HARSH SHARMA</v>
      </c>
      <c r="I174" t="str">
        <v>HARSH SHARMA</v>
      </c>
      <c r="J174" t="str">
        <v>INTERN</v>
      </c>
      <c r="L174" t="str">
        <v>DR ROHIT RAJENDRA WALWAIKAR (MF)</v>
      </c>
      <c r="N174" t="str">
        <v>NOIDA</v>
      </c>
      <c r="O174">
        <v>46219</v>
      </c>
      <c r="Q174" t="str">
        <v>261BZ8602591</v>
      </c>
      <c r="R174" t="str">
        <v>7972082288</v>
      </c>
      <c r="S174" t="str">
        <v>GOA</v>
      </c>
      <c r="T174" t="str">
        <v>PANJIM</v>
      </c>
      <c r="U174" t="str">
        <v>OD</v>
      </c>
      <c r="V174" t="str">
        <v>F2 FINTECH</v>
      </c>
      <c r="W174" t="str">
        <v>TATA</v>
      </c>
      <c r="Z174" t="str">
        <v>UNSECURED</v>
      </c>
      <c r="AA174" t="str">
        <v>REJECTED</v>
      </c>
      <c r="AD174" t="str">
        <v>Case declined in knockout rule decision</v>
      </c>
    </row>
    <row r="175">
      <c r="A175">
        <v>6474</v>
      </c>
      <c r="B175" t="str">
        <v>YES</v>
      </c>
      <c r="D175" t="str">
        <v>SAMAY</v>
      </c>
      <c r="E175" t="str">
        <v>AKSHAY</v>
      </c>
      <c r="F175" t="str">
        <v>MEHBOOB</v>
      </c>
      <c r="G175" t="str">
        <v>APOORV SHUKLA</v>
      </c>
      <c r="H175" t="str">
        <v>HARSH SHARMA</v>
      </c>
      <c r="I175" t="str">
        <v>HARSH SHARMA</v>
      </c>
      <c r="J175" t="str">
        <v>INTERN</v>
      </c>
      <c r="L175" t="str">
        <v>DR ROHIT RAJENDRA WALWAIKAR (MF)</v>
      </c>
      <c r="N175" t="str">
        <v>NOIDA</v>
      </c>
      <c r="O175">
        <v>46219</v>
      </c>
      <c r="P175">
        <v>46220</v>
      </c>
      <c r="Q175">
        <v>170776708</v>
      </c>
      <c r="R175" t="str">
        <v>7972082288</v>
      </c>
      <c r="S175" t="str">
        <v>GOA</v>
      </c>
      <c r="T175" t="str">
        <v>PANJIM</v>
      </c>
      <c r="U175" t="str">
        <v>DOD</v>
      </c>
      <c r="V175" t="str">
        <v>F2 FINTECH</v>
      </c>
      <c r="W175" t="str">
        <v>CHOLA</v>
      </c>
      <c r="Z175" t="str">
        <v>UNSECURED</v>
      </c>
      <c r="AA175" t="str">
        <v>REJECTED</v>
      </c>
      <c r="AD175" t="str">
        <v>LOGIN DONE || 900 DAYS DPD IN CIBIL SO WE CAN NOT PROCESS THE CASE</v>
      </c>
      <c r="AF175" t="str">
        <v>pritesh</v>
      </c>
      <c r="AG175">
        <v>8806016754</v>
      </c>
      <c r="AH175" t="str">
        <v>priteshgundunabar@chola1.murugappa.com</v>
      </c>
    </row>
    <row r="176">
      <c r="A176" t="str">
        <v>NA</v>
      </c>
      <c r="B176" t="str">
        <v>YES</v>
      </c>
      <c r="C176" t="str">
        <v>HOLD</v>
      </c>
      <c r="D176" t="str">
        <v>RAJEEV</v>
      </c>
      <c r="E176" t="str">
        <v>MEETING CASE</v>
      </c>
      <c r="F176" t="str">
        <v>SAMAY</v>
      </c>
      <c r="G176" t="str">
        <v>HARPREET SINGH</v>
      </c>
      <c r="H176" t="str">
        <v>F2 FINTECH</v>
      </c>
      <c r="I176" t="str">
        <v>F2 FINTECH</v>
      </c>
      <c r="J176" t="str">
        <v>SALARIED</v>
      </c>
      <c r="L176" t="str">
        <v>MS NISHIKA TIWARI (DR RITU BHUTANI)</v>
      </c>
      <c r="N176" t="str">
        <v>F2 FINTECH</v>
      </c>
      <c r="O176">
        <v>46219</v>
      </c>
      <c r="P176">
        <v>46227</v>
      </c>
      <c r="Q176" t="str">
        <v>NC1507260360</v>
      </c>
      <c r="R176" t="str">
        <v>9760651302</v>
      </c>
      <c r="S176" t="str">
        <v>UTTAR PRADESH</v>
      </c>
      <c r="T176" t="str">
        <v>BAREILLY</v>
      </c>
      <c r="U176" t="str">
        <v>TERM LOAN</v>
      </c>
      <c r="V176" t="str">
        <v>I DRIVE</v>
      </c>
      <c r="W176" t="str">
        <v>ICICI</v>
      </c>
      <c r="X176">
        <v>1650000</v>
      </c>
      <c r="Y176">
        <v>1650000</v>
      </c>
      <c r="Z176" t="str">
        <v>UNSECURED</v>
      </c>
      <c r="AA176" t="str">
        <v>DISBURSED</v>
      </c>
      <c r="AB176">
        <v>46220</v>
      </c>
      <c r="AC176">
        <v>46227</v>
      </c>
      <c r="AD176" t="str">
        <v>FILE SENT CASE SENT FOR LOGIN ICICI, LOGIN DONE IN ICICI ELIGIBILITY 16.50 CASE APPROVED WILL BE DISBURSED AFTER BOTH BIO METRIC DONE</v>
      </c>
      <c r="AF176" t="str">
        <v>MANISHA</v>
      </c>
      <c r="AG176">
        <v>9773892752</v>
      </c>
    </row>
    <row r="177">
      <c r="A177">
        <v>6345</v>
      </c>
      <c r="B177" t="str">
        <v>YES</v>
      </c>
      <c r="C177" t="str">
        <v>YES</v>
      </c>
      <c r="D177" t="str">
        <v>SAMAY</v>
      </c>
      <c r="E177" t="str">
        <v>PUNEET</v>
      </c>
      <c r="F177" t="str">
        <v>SAMAY</v>
      </c>
      <c r="G177" t="str">
        <v>MANOJ KUMAR</v>
      </c>
      <c r="H177" t="str">
        <v>RIYA CHADDHA</v>
      </c>
      <c r="I177" t="str">
        <v>VINEET TIWARI</v>
      </c>
      <c r="J177" t="str">
        <v>SALARIED</v>
      </c>
      <c r="L177" t="str">
        <v xml:space="preserve">DR VELPURA SATHISH </v>
      </c>
      <c r="N177" t="str">
        <v>NOIDA</v>
      </c>
      <c r="O177">
        <v>46220</v>
      </c>
      <c r="P177">
        <v>46221</v>
      </c>
      <c r="Q177">
        <v>178</v>
      </c>
      <c r="R177" t="str">
        <v>9542688841</v>
      </c>
      <c r="S177" t="str">
        <v>TELANGANA</v>
      </c>
      <c r="T177" t="str">
        <v>MALKAJGIRI</v>
      </c>
      <c r="U177" t="str">
        <v>OD</v>
      </c>
      <c r="V177" t="str">
        <v>F2 FINTECH</v>
      </c>
      <c r="W177" t="str">
        <v>POONAWALLA</v>
      </c>
      <c r="Z177" t="str">
        <v>UNSECURED</v>
      </c>
      <c r="AA177" t="str">
        <v>REJECTED</v>
      </c>
      <c r="AD177" t="str">
        <v>LOGIN DONE || IN GIVEN BANING SHARE MARKET TRASECTION ARE REFLECTING NEED ANTHER BANKING</v>
      </c>
      <c r="AF177" t="str">
        <v>SHUBHAM</v>
      </c>
      <c r="AG177">
        <v>9810119510</v>
      </c>
      <c r="AH177" t="str">
        <v>shubham.singh4@poonawallafincorp.com</v>
      </c>
    </row>
    <row r="178">
      <c r="A178">
        <v>6425</v>
      </c>
      <c r="B178" t="str">
        <v>YES</v>
      </c>
      <c r="C178" t="str">
        <v>YES</v>
      </c>
      <c r="D178" t="str">
        <v>SAMAY</v>
      </c>
      <c r="E178" t="str">
        <v>AKSHAY</v>
      </c>
      <c r="F178" t="str">
        <v>MEHBOOB</v>
      </c>
      <c r="G178" t="str">
        <v>ALEENA KHAN</v>
      </c>
      <c r="H178" t="str">
        <v>ANURAG SHARMA</v>
      </c>
      <c r="I178" t="str">
        <v>SHASHANK BHARDWAJ</v>
      </c>
      <c r="J178" t="str">
        <v>SALARIED</v>
      </c>
      <c r="L178" t="str">
        <v>DR SOUMYA DEEP CHATTOPADHYAY</v>
      </c>
      <c r="N178" t="str">
        <v>BAREILLY</v>
      </c>
      <c r="O178">
        <v>46220</v>
      </c>
      <c r="P178">
        <v>46234</v>
      </c>
      <c r="Q178" t="str">
        <v>DL00000034057</v>
      </c>
      <c r="R178" t="str">
        <v>7001401878</v>
      </c>
      <c r="S178" t="str">
        <v>WEST BENGAL</v>
      </c>
      <c r="T178" t="str">
        <v>HOOGHLY</v>
      </c>
      <c r="U178" t="str">
        <v>OD</v>
      </c>
      <c r="V178" t="str">
        <v>F2 FINTECH</v>
      </c>
      <c r="W178" t="str">
        <v>ABCL</v>
      </c>
      <c r="X178">
        <v>1000000</v>
      </c>
      <c r="Y178">
        <v>1000000</v>
      </c>
      <c r="Z178" t="str">
        <v>UNSECURED</v>
      </c>
      <c r="AA178" t="str">
        <v>DROP</v>
      </c>
      <c r="AB178">
        <v>46220</v>
      </c>
      <c r="AD178" t="str">
        <v xml:space="preserve">LOGIN DONE  ||| CASE WILL BE MOVED TO CREDIT|| SM VISIT PENDING || DR IS NOT GIVING THE TIME FOR GEO TAGGING --DR WILL BE AVAILABLE FOR GEO TAGGING ON MONDAY-DR HAS GIVEN 2 TIME FOR GEO TAGGING BUT HE DID NOT AVAILABLE AT THE TIE OF VISIT </v>
      </c>
      <c r="AE178" t="str">
        <v xml:space="preserve">Dr. Soumya Deep Chattopadhyay is a  MBBS doctor with 5 years of professional experience, currently receiving a stipend of ₹65,000 per month while also earning ₹30,000–40,000 per month from his own clinic. He resides in an owned house and is seeking a professional loan for clinic expansion. The applicant has no active loans or existing EMI obligations, resulting in a FOIR of 60%, and has a New-to-Credit (NTC) bureau profile with no repayment defaults or loan bounces. TVR has been completed successfully, and the overall profile reflects low leverage with no existing liabilities.We can fund 5-10 lakhs </v>
      </c>
      <c r="AF178" t="str">
        <v xml:space="preserve"> Md Ali</v>
      </c>
      <c r="AG178">
        <v>9883806228</v>
      </c>
      <c r="AH178" t="str">
        <v xml:space="preserve"> md.ali13@adityabirlacapital.com</v>
      </c>
      <c r="AI178">
        <v>1800</v>
      </c>
    </row>
    <row r="179" xml:space="preserve">
      <c r="A179">
        <v>6477</v>
      </c>
      <c r="B179" t="str">
        <v>YES</v>
      </c>
      <c r="D179" t="str">
        <v>SAMAY</v>
      </c>
      <c r="E179" t="str">
        <v>PUNEET</v>
      </c>
      <c r="F179" t="str">
        <v>SAMAY</v>
      </c>
      <c r="G179" t="str">
        <v>HIMANSH KAKKAR</v>
      </c>
      <c r="H179" t="str">
        <v>ANIL KUMAR</v>
      </c>
      <c r="I179" t="str">
        <v>SHASHANK BHARDWAJ</v>
      </c>
      <c r="J179" t="str">
        <v>SALARIED</v>
      </c>
      <c r="L179" t="str">
        <v xml:space="preserve">DR WASEEM KHAN </v>
      </c>
      <c r="N179" t="str">
        <v>BAREILLY</v>
      </c>
      <c r="O179">
        <v>46220</v>
      </c>
      <c r="P179">
        <v>46225</v>
      </c>
      <c r="Q179" t="str">
        <v>DL00000034071</v>
      </c>
      <c r="R179" t="str">
        <v>7309981990</v>
      </c>
      <c r="S179" t="str">
        <v>UTTAR PRADESH</v>
      </c>
      <c r="T179" t="str">
        <v>KANPUR</v>
      </c>
      <c r="U179" t="str">
        <v>OD</v>
      </c>
      <c r="V179" t="str">
        <v>F2 FINTECH</v>
      </c>
      <c r="W179" t="str">
        <v>ABCL</v>
      </c>
      <c r="X179">
        <v>1000000</v>
      </c>
      <c r="Y179">
        <v>1000000</v>
      </c>
      <c r="Z179" t="str">
        <v>UNSECURED</v>
      </c>
      <c r="AA179" t="str">
        <v>REJECTED</v>
      </c>
      <c r="AD179" t="str" xml:space="preserve">
        <v xml:space="preserve">LOGIN DONE  || ELIGIBILITY IS 10 LACS CASE MOVED TO CREDIT || PD TO BE DONE TODAY || HI Devesh_x000d_
Tele PD done with applicant_x000d_
And_x000d_
Pls avoid this case due to below reasons_x000d_
- As per the bank statements, continuous EMI bounces have been observed over last six months._x000d_
- Additionally, personal loan bounce was reflected in the bank statement during July._x000d_
- All bounces were due to insufficient funds._x000d_
- As per the CIBIL report, reflect multiple enquires that did not result in loan disbursements_x000d_
Kindly avoid this case, high risk for funding.</v>
      </c>
      <c r="AF179" t="str">
        <v>DEVESH KUMAR AGNIHOTRI</v>
      </c>
      <c r="AG179">
        <v>9839397919</v>
      </c>
      <c r="AH179" t="str">
        <v>devesh.agnihotri@adityabirlacapital.com</v>
      </c>
    </row>
    <row r="180" xml:space="preserve">
      <c r="A180">
        <v>6478</v>
      </c>
      <c r="B180" t="str">
        <v>YES</v>
      </c>
      <c r="D180" t="str">
        <v>SAMAY</v>
      </c>
      <c r="E180" t="str">
        <v>AKSHAY</v>
      </c>
      <c r="F180" t="str">
        <v>MEHBOOB</v>
      </c>
      <c r="G180" t="str">
        <v>AKSHAY SRIVASTAVA</v>
      </c>
      <c r="H180" t="str">
        <v>MANISHA SAXENA</v>
      </c>
      <c r="I180" t="str">
        <v>SHASHANK BHARDWAJ</v>
      </c>
      <c r="J180" t="str">
        <v>SALARIED</v>
      </c>
      <c r="L180" t="str">
        <v>DR BAROT DIGVIJAYSINH KHUMANSINH</v>
      </c>
      <c r="N180" t="str">
        <v>BAREILLY</v>
      </c>
      <c r="O180">
        <v>46220</v>
      </c>
      <c r="Q180" t="str">
        <v>DL00000034084</v>
      </c>
      <c r="R180" t="str">
        <v>7359496965</v>
      </c>
      <c r="S180" t="str">
        <v xml:space="preserve">GUJRAT </v>
      </c>
      <c r="T180" t="str">
        <v>AHMEDABAD</v>
      </c>
      <c r="U180" t="str">
        <v>OD</v>
      </c>
      <c r="V180" t="str">
        <v>F2 FINTECH</v>
      </c>
      <c r="W180" t="str">
        <v>ABCL</v>
      </c>
      <c r="Z180" t="str">
        <v>UNSECURED</v>
      </c>
      <c r="AA180" t="str">
        <v>REJECTED</v>
      </c>
      <c r="AD180" t="str" xml:space="preserve">
        <v xml:space="preserve">&gt;=30 DPD in L6M &amp; HR Segment ||  DPD in L6M &amp; HR Segment || DPD &amp; HR Segment	H014
Rule 16 - &gt;=3 Unsecured Loan Count &amp; MBBS, CA, CS, CMA, BAMS, BHMS, MDS &amp; BDS &amp; Risk Segment Other than VLR	H016
Rule 17 - HR &amp; &gt;= 3 USL	H017
Rule 19 - Overdue other than CC &gt; 25000 &amp; HR</v>
      </c>
      <c r="AF180" t="str">
        <v>JIGNESH</v>
      </c>
      <c r="AG180">
        <v>9727446633</v>
      </c>
    </row>
    <row r="181">
      <c r="A181">
        <v>6479</v>
      </c>
      <c r="B181" t="str">
        <v>YES</v>
      </c>
      <c r="C181" t="str">
        <v>YES</v>
      </c>
      <c r="D181" t="str">
        <v>SAMAY</v>
      </c>
      <c r="E181" t="str">
        <v>PUNEET</v>
      </c>
      <c r="F181" t="str">
        <v>SAMAY</v>
      </c>
      <c r="G181" t="str">
        <v>KAPIL BASOYA</v>
      </c>
      <c r="H181" t="str">
        <v>AMANPREET SINGH</v>
      </c>
      <c r="I181" t="str">
        <v>AMANPREET SINGH</v>
      </c>
      <c r="J181" t="str">
        <v>SOURCER</v>
      </c>
      <c r="L181" t="str">
        <v>DR ABHISHEK THAKUR (M.F)</v>
      </c>
      <c r="N181" t="str">
        <v>NOIDA</v>
      </c>
      <c r="O181">
        <v>46220</v>
      </c>
      <c r="P181">
        <v>46226</v>
      </c>
      <c r="Q181">
        <v>181</v>
      </c>
      <c r="R181" t="str">
        <v>9755575696</v>
      </c>
      <c r="S181" t="str">
        <v>MADHYA PRADESH</v>
      </c>
      <c r="T181" t="str">
        <v>BHOPAL</v>
      </c>
      <c r="U181" t="str">
        <v>OD</v>
      </c>
      <c r="V181" t="str">
        <v>F2 FINTECH</v>
      </c>
      <c r="W181" t="str">
        <v>L&amp;T</v>
      </c>
      <c r="X181">
        <v>2500000</v>
      </c>
      <c r="Y181">
        <v>2500000</v>
      </c>
      <c r="Z181" t="str">
        <v>UNSECURED</v>
      </c>
      <c r="AA181" t="str">
        <v>DISBURSED</v>
      </c>
      <c r="AB181">
        <v>46224</v>
      </c>
      <c r="AC181">
        <v>46226</v>
      </c>
      <c r="AD181" t="str">
        <v xml:space="preserve">PENDING FOR LOGIN || PD DONE IN THIS CASE CASE TO BR APPROVED TODAY || CASE RECO FOR 25 L, SAME CASE LOGIN IN TATA-ONCE CASE HAS BEEN DISBURSED FROM TATA THEN WE WILL DISBURSED THE CASE FROM LNT-DR REQ LOAN FROM ONY 1 LENDER </v>
      </c>
      <c r="AE181" t="str">
        <v>Dr. Abhishek Thakur Baldoori is a 35-year-old MBBS doctor with 10 years of professional experience, currently working as a consultant at Prabal Multispeciality Hospital, Bhopal. He earns an estimated monthly income of ₹2.50 lakhs, including ₹1.5–2 lakhs from consultancy, with approximately ₹1.25 lakhs credited to his bank account. The applicant is seeking a professional loan of ₹30–35 lakhs for clinic setup. He has a CIBIL score of 770, resides in a rented house, and has a positive TVR.The customer has 10 active credit facilities, including a Bajaj Finance Professional Loan, SBI Auto Loan, Poonawalla Used Car Loan, multiple IDFC First Bank personal loans, credit cards, and is also a guarantor for a LIC Housing Loan, where the EMI is being serviced by his father. His existing EMI obligation is approximately ₹77,000 per month, which is comfortable considering his income. The credit profile reflects no enquiries in the last six months and no adverse repayment history.We can fund 20-25 lakhs</v>
      </c>
      <c r="AF181" t="str">
        <v>DHARMENDRA</v>
      </c>
      <c r="AG181" t="str">
        <v>877 041 7530</v>
      </c>
      <c r="AH181" t="str">
        <v>dharmendramishra@ltfs.com</v>
      </c>
    </row>
    <row r="182">
      <c r="A182">
        <v>6481</v>
      </c>
      <c r="B182" t="str">
        <v>YES</v>
      </c>
      <c r="C182" t="str">
        <v>YES</v>
      </c>
      <c r="D182" t="str">
        <v>SAMAY</v>
      </c>
      <c r="E182" t="str">
        <v>AKSHAY</v>
      </c>
      <c r="F182" t="str">
        <v>MEHBOOB</v>
      </c>
      <c r="G182" t="str">
        <v>SHIVA AGNIHOTRI</v>
      </c>
      <c r="H182" t="str">
        <v>RASHI GANGWAR</v>
      </c>
      <c r="I182" t="str">
        <v>RAJKUMARI</v>
      </c>
      <c r="J182" t="str">
        <v>SALARIED</v>
      </c>
      <c r="L182" t="str">
        <v>CA VIKAS MALHOTRA</v>
      </c>
      <c r="N182" t="str">
        <v>NOIDA</v>
      </c>
      <c r="O182">
        <v>46220</v>
      </c>
      <c r="P182">
        <v>46223</v>
      </c>
      <c r="Q182">
        <v>182</v>
      </c>
      <c r="R182" t="str">
        <v>9466138340</v>
      </c>
      <c r="S182" t="str">
        <v>HARYANA</v>
      </c>
      <c r="T182" t="str">
        <v>AMBALA</v>
      </c>
      <c r="U182" t="str">
        <v>OD</v>
      </c>
      <c r="V182" t="str">
        <v>F2 FINTECH</v>
      </c>
      <c r="W182" t="str">
        <v>GODREJ</v>
      </c>
      <c r="Z182" t="str">
        <v>UNSECURED</v>
      </c>
      <c r="AA182" t="str">
        <v>REJECTED</v>
      </c>
      <c r="AD182" t="str">
        <v>PENDING FOR LOGIN || IN GIVENBANKING SHARE MARKEY TRANSECTIONS ARE REFLECTING-NEED ADITIONAL BANKING || SCORE CARD REJECT</v>
      </c>
      <c r="AE182" t="str">
        <v xml:space="preserve">Mr. Vikas Malhotra Pandit Gitte is a 50-year-old Chartered Accountant (CA) with 23 years of professional experience, seeking the maximum professional loan for business expansion. He is associated with Bector &amp; Associates, Ambala Cantt, and reports a monthly income of approximately ₹4 lakhs. He also has a 40% partnership share in a firm with annual gross receipts of around ₹42 lakhs. The applicant has a CIBIL score of 759, resides in an owned house. The customer has a high credit exposure with 17 active loan/credit facilities, including professional loans, business loans, an auto loan, and multiple credit cards, resulting in a total monthly EMI obligation of approximately ₹2.82 lakhs. Additionally, there have been 15 credit enquiries in the last six months (8 in the last three months), indicating aggressive recent borrowing. The Average Bank Balance (ABB) is very low at around 85k  and bank return charges have been observed. Due to the high FOIR, significant existing leverage, multiple recent enquiries, low banking strength, and negative lending capacity, the profile is not eligible for any additional professional loan </v>
      </c>
      <c r="AF182" t="str">
        <v>VIKAS KUMAR</v>
      </c>
      <c r="AG182">
        <v>9781980261</v>
      </c>
      <c r="AH182" t="str">
        <v>vikas.kumar01@godrejcapital.com</v>
      </c>
    </row>
    <row r="183">
      <c r="A183">
        <v>6480</v>
      </c>
      <c r="B183" t="str">
        <v>YES</v>
      </c>
      <c r="C183" t="str">
        <v>YES</v>
      </c>
      <c r="D183" t="str">
        <v>SAMAY</v>
      </c>
      <c r="E183" t="str">
        <v>PUNEET</v>
      </c>
      <c r="F183" t="str">
        <v>SAMAY</v>
      </c>
      <c r="G183" t="str">
        <v>KAPIL BASOYA</v>
      </c>
      <c r="H183" t="str">
        <v>AMANPREET SINGH</v>
      </c>
      <c r="I183" t="str">
        <v>AMANPREET SINGH</v>
      </c>
      <c r="J183" t="str">
        <v>SOURCER</v>
      </c>
      <c r="L183" t="str">
        <v>DR ABHISHEK THAKUR (M.F)</v>
      </c>
      <c r="N183" t="str">
        <v>NOIDA</v>
      </c>
      <c r="O183">
        <v>46220</v>
      </c>
      <c r="P183">
        <v>46230</v>
      </c>
      <c r="Q183" t="str">
        <v>280BZ8613187</v>
      </c>
      <c r="R183" t="str">
        <v>9755575696</v>
      </c>
      <c r="S183" t="str">
        <v>MADHYA PRADESH</v>
      </c>
      <c r="T183" t="str">
        <v>BHOPAL</v>
      </c>
      <c r="U183" t="str">
        <v>OD</v>
      </c>
      <c r="V183" t="str">
        <v>F2 FINTECH</v>
      </c>
      <c r="W183" t="str">
        <v>TATA</v>
      </c>
      <c r="X183">
        <v>2000000</v>
      </c>
      <c r="Y183">
        <v>2000000</v>
      </c>
      <c r="Z183" t="str">
        <v>UNSECURED</v>
      </c>
      <c r="AA183" t="str">
        <v>DROP</v>
      </c>
      <c r="AB183">
        <v>46225</v>
      </c>
      <c r="AD183" t="str">
        <v xml:space="preserve">LOGIN DONE || OLD RENT AGREEMENT REQ || OLD AGREEMENT SEND TO BANKER || CASE LOGIN DONE || PD DONE DECISION  WILL COME TODAY EOD-CASE APPROVED FOR 20 LACS CREDIT VISIT PENDING AT DR PLACE|| CONDITION MARK FI TO BE POSIVE-ITS PENDINFING FROM DR END-CASE HOLD FROM DR END || DR DENIED FOR FI 3RD TIME ||DR IS NOT RESPONDING-SAME CASE WE HAVE DISBURSED FROM LNT-25 LACS || CUSTOMER IS NOT AGREEING FOR AMOUNT AS DISCUSSED WITH AMANPREET HE IS TRYING TO CONVINCE THE CUSTOMER || </v>
      </c>
      <c r="AE183" t="str">
        <v>Dr. Abhishek Thakur Baldoori is a 35-year-old MBBS doctor with 10 years of professional experience, currently working as a consultant at Prabal Multispeciality Hospital, Bhopal. He earns an estimated monthly income of ₹2.50 lakhs, including ₹1.5–2 lakhs from consultancy, with approximately ₹1.25 lakhs credited to his bank account. The applicant is seeking a professional loan of ₹30–35 lakhs for clinic setup. He has a CIBIL score of 770, resides in a rented house, and has a positive TVR.The customer has 10 active credit facilities, including a Bajaj Finance Professional Loan, SBI Auto Loan, Poonawalla Used Car Loan, multiple IDFC First Bank personal loans, credit cards, and is also a guarantor for a LIC Housing Loan, where the EMI is being serviced by his father. His existing EMI obligation is approximately ₹77,000 per month, which is comfortable considering his income. The credit profile reflects no enquiries in the last six months and no adverse repayment history.We can fund 20-25 lakhs</v>
      </c>
      <c r="AF183" t="str">
        <v>MAMTA SINGH</v>
      </c>
      <c r="AG183">
        <v>7982612369</v>
      </c>
      <c r="AH183" t="str">
        <v>mamta.singh@tatacapital.com</v>
      </c>
    </row>
    <row r="184">
      <c r="A184">
        <v>6482</v>
      </c>
      <c r="B184" t="str">
        <v>YES</v>
      </c>
      <c r="C184" t="str">
        <v>YES</v>
      </c>
      <c r="D184" t="str">
        <v>KHUSHBOO</v>
      </c>
      <c r="E184" t="str">
        <v>AKSHAY</v>
      </c>
      <c r="F184" t="str">
        <v>MEHBOOB</v>
      </c>
      <c r="G184" t="str">
        <v>SHIVAM SINGH</v>
      </c>
      <c r="H184" t="str">
        <v>AMANPREET SINGH</v>
      </c>
      <c r="I184" t="str">
        <v>AMANPREET SINGH</v>
      </c>
      <c r="J184" t="str">
        <v>SALARIED</v>
      </c>
      <c r="L184" t="str">
        <v>DR SAHIL MAHAJAN</v>
      </c>
      <c r="N184" t="str">
        <v>NOIDA</v>
      </c>
      <c r="O184">
        <v>46220</v>
      </c>
      <c r="P184">
        <v>46220</v>
      </c>
      <c r="Q184" t="str">
        <v xml:space="preserve">315BZ8604122 </v>
      </c>
      <c r="R184" t="str">
        <v>7696219154</v>
      </c>
      <c r="S184" t="str">
        <v>PUNJAB</v>
      </c>
      <c r="T184" t="str">
        <v>GURDASPUR</v>
      </c>
      <c r="U184" t="str">
        <v>OD</v>
      </c>
      <c r="V184" t="str">
        <v>F2 FINTECH</v>
      </c>
      <c r="W184" t="str">
        <v>TATA</v>
      </c>
      <c r="Z184" t="str">
        <v>UNSECURED</v>
      </c>
      <c r="AA184" t="str">
        <v>REJECTED</v>
      </c>
      <c r="AD184" t="str">
        <v>LOGIN DONE || ABB 19 K,LATEST MONTH BOUNCING ,NO OFFER.</v>
      </c>
      <c r="AF184" t="str">
        <v>MAMTA SINGH</v>
      </c>
      <c r="AG184">
        <v>7982612369</v>
      </c>
      <c r="AH184" t="str">
        <v>mamta.singh@tatacapital.com</v>
      </c>
    </row>
    <row r="185">
      <c r="A185">
        <v>6482</v>
      </c>
      <c r="B185" t="str">
        <v>YES</v>
      </c>
      <c r="C185" t="str">
        <v>YES</v>
      </c>
      <c r="D185" t="str">
        <v>SAMAY</v>
      </c>
      <c r="E185" t="str">
        <v>PUNEET</v>
      </c>
      <c r="F185" t="str">
        <v>SAMAY</v>
      </c>
      <c r="G185" t="str">
        <v>SHIVAM SINGH</v>
      </c>
      <c r="H185" t="str">
        <v>AMANPREET SINGH</v>
      </c>
      <c r="I185" t="str">
        <v>AMANPREET SINGH</v>
      </c>
      <c r="J185" t="str">
        <v>SALARIED</v>
      </c>
      <c r="L185" t="str">
        <v>DR SAHIL MAHAJAN</v>
      </c>
      <c r="N185" t="str">
        <v>NOIDA</v>
      </c>
      <c r="O185">
        <v>46220</v>
      </c>
      <c r="P185">
        <v>46223</v>
      </c>
      <c r="Q185">
        <v>185</v>
      </c>
      <c r="R185" t="str">
        <v>7696219154</v>
      </c>
      <c r="S185" t="str">
        <v>PUNJAB</v>
      </c>
      <c r="T185" t="str">
        <v>GURDASPUR</v>
      </c>
      <c r="U185" t="str">
        <v>OD</v>
      </c>
      <c r="V185" t="str">
        <v>F2 FINTECH</v>
      </c>
      <c r="W185" t="str">
        <v>POONAWALLA</v>
      </c>
      <c r="Z185" t="str">
        <v>UNSECURED</v>
      </c>
      <c r="AA185" t="str">
        <v>HOLD</v>
      </c>
      <c r="AD185" t="str">
        <v>PENDING FOR LOGIN || ITR - FORM 26 AS REQ || ADDITIONAL BANKING REQ</v>
      </c>
      <c r="AF185" t="str">
        <v>SHUBHAM</v>
      </c>
      <c r="AG185">
        <v>9810119510</v>
      </c>
      <c r="AH185" t="str">
        <v>shubham.singh4@poonawallafincorp.com</v>
      </c>
    </row>
    <row r="186">
      <c r="A186">
        <v>6485</v>
      </c>
      <c r="B186" t="str">
        <v>YES</v>
      </c>
      <c r="D186" t="str">
        <v>SAMAY</v>
      </c>
      <c r="E186" t="str">
        <v>AKSHAY</v>
      </c>
      <c r="F186" t="str">
        <v>MEHBOOB</v>
      </c>
      <c r="G186" t="str">
        <v>SANJEEV</v>
      </c>
      <c r="H186" t="str">
        <v>ANIL KUMAR</v>
      </c>
      <c r="I186" t="str">
        <v>SHASHANK BHARDWAJ</v>
      </c>
      <c r="J186" t="str">
        <v>SALARIED</v>
      </c>
      <c r="L186" t="str">
        <v>DR S DEEPIKA</v>
      </c>
      <c r="N186" t="str">
        <v>BAREILLY</v>
      </c>
      <c r="O186">
        <v>46220</v>
      </c>
      <c r="P186">
        <v>46220</v>
      </c>
      <c r="Q186">
        <v>186</v>
      </c>
      <c r="R186" t="str">
        <v>8056768463</v>
      </c>
      <c r="S186" t="str">
        <v>TAMIL NADU</v>
      </c>
      <c r="T186" t="str">
        <v>THANJAVUR</v>
      </c>
      <c r="U186" t="str">
        <v>OD</v>
      </c>
      <c r="V186" t="str">
        <v>F2 FINTECH</v>
      </c>
      <c r="W186" t="str">
        <v>BAJAJ</v>
      </c>
      <c r="Z186" t="str">
        <v>UNSECURED</v>
      </c>
      <c r="AA186" t="str">
        <v>REJECTED</v>
      </c>
      <c r="AD186" t="str">
        <v>PENDING FOR LOGIN || May month only case disbursed not doable</v>
      </c>
      <c r="AF186" t="str">
        <v>THILAK</v>
      </c>
      <c r="AG186" t="str">
        <v>93604 98360</v>
      </c>
      <c r="AH186" t="str">
        <v>thilak.kumara@bajajfinserv.in</v>
      </c>
    </row>
    <row r="187">
      <c r="A187">
        <v>6446</v>
      </c>
      <c r="B187" t="str">
        <v>YES</v>
      </c>
      <c r="C187" t="str">
        <v>NO</v>
      </c>
      <c r="D187" t="str">
        <v>RAJEEV</v>
      </c>
      <c r="E187" t="str">
        <v>PUNEET</v>
      </c>
      <c r="F187" t="str">
        <v>SAMAY</v>
      </c>
      <c r="G187" t="str">
        <v>RIYA CHADDHA</v>
      </c>
      <c r="H187" t="str">
        <v>VINEET TIWARI</v>
      </c>
      <c r="I187" t="str">
        <v>VINEET TIWARI</v>
      </c>
      <c r="J187" t="str">
        <v>SALARIED</v>
      </c>
      <c r="L187" t="str">
        <v>DR SMIT AJAYKUMAR PATEL</v>
      </c>
      <c r="M187">
        <v>2420000</v>
      </c>
      <c r="N187" t="str">
        <v>NOIDA</v>
      </c>
      <c r="O187">
        <v>46221</v>
      </c>
      <c r="P187">
        <v>46232</v>
      </c>
      <c r="Q187" t="str">
        <v>1100000223418054</v>
      </c>
      <c r="R187" t="str">
        <v>9624534745</v>
      </c>
      <c r="S187" t="str">
        <v>GUJRAT</v>
      </c>
      <c r="T187" t="str">
        <v>VADODRA</v>
      </c>
      <c r="U187" t="str">
        <v>TOP UP</v>
      </c>
      <c r="V187" t="str">
        <v>F2 FINTECH</v>
      </c>
      <c r="W187" t="str">
        <v>BAJAJ MARKET</v>
      </c>
      <c r="X187">
        <v>1784000</v>
      </c>
      <c r="Y187">
        <v>1784000</v>
      </c>
      <c r="Z187" t="str">
        <v>UNSECURED</v>
      </c>
      <c r="AA187" t="str">
        <v>DROP</v>
      </c>
      <c r="AB187">
        <v>46231</v>
      </c>
      <c r="AD187" t="str">
        <v>LOGIN DONE || FI TO BE DONE UPFRONT DUE TO NEGATIVE AREA || DOCTOR OUT OF COUNTRY || CASE IS APPROVED FOR 17.84 L || ALRAEDY TAKEN FROM BAJAJ 16 LAKH AND NOW CX WANT HYBRID OD WITH 40 LAKS  || SAME CASE HAS BEEN DISBURSED FROM  BAJAJ FINSERV IN TOP UO -1792000</v>
      </c>
      <c r="AE187" t="str">
        <v xml:space="preserve">Dr. Smit Ajaykumar Patel, a 31-year-old salaried doctor (MBBS, MD – General with 8 years of professional experience.  He is employed at Vraj Multispeciality Hospital, Umreth, Gujarat, with a monthly salary of ₹1.50 lakhs. The applicant has an excellent CIBIL score of 782 and maintains an Average Bank Balance (ABB) of approximately ₹59,814. He resides in an owned house, has no stock market exposure, no political/legal background in the family, and no other doctors in the family. The customer has 13 active credit facilities, including a Bajaj Finance Professional Loan, Business Loan, multiple credit cards, and is also a guarantor for a housing loan. His monthly EMI obligation is ₹53,671, which is comfortable relative to his income. While there have been 10 enquiries in the last six months (4 in the last three months, all unsecured), his repayment profile remains satisfactory with no reported cheque bounces or return charges. Based on his strong credit score, stable salaried profile, and manageable repayment obligations, the customer appears eligible for a professional loan of approximately ₹25–30 lakhs, </v>
      </c>
      <c r="AF187" t="str">
        <v>tarun</v>
      </c>
      <c r="AG187">
        <v>8849953823</v>
      </c>
      <c r="AH187" t="str">
        <v>tarun.soparkar@bajajfinserv.in</v>
      </c>
    </row>
    <row r="188">
      <c r="A188">
        <v>6491</v>
      </c>
      <c r="B188" t="str">
        <v>YES</v>
      </c>
      <c r="C188" t="str">
        <v>YES</v>
      </c>
      <c r="D188" t="str">
        <v>RAJEEV</v>
      </c>
      <c r="E188" t="str">
        <v>AKSHAY</v>
      </c>
      <c r="F188" t="str">
        <v>MEHBOOB</v>
      </c>
      <c r="G188" t="str">
        <v xml:space="preserve">VAISHNAVI RAJPUT </v>
      </c>
      <c r="H188" t="str">
        <v>ANIL KUMAR</v>
      </c>
      <c r="I188" t="str">
        <v>SHASHANK BHARDWAJ</v>
      </c>
      <c r="J188" t="str">
        <v>SALARIED</v>
      </c>
      <c r="L188" t="str">
        <v>DR MITTAPALLY ABHILASH</v>
      </c>
      <c r="M188">
        <v>4300000</v>
      </c>
      <c r="N188" t="str">
        <v>BAREILLY</v>
      </c>
      <c r="O188">
        <v>46221</v>
      </c>
      <c r="P188">
        <v>46224</v>
      </c>
      <c r="Q188" t="str">
        <v>1100000223438777</v>
      </c>
      <c r="R188" t="str">
        <v>9319714624</v>
      </c>
      <c r="S188" t="str">
        <v>TELANGANA</v>
      </c>
      <c r="T188" t="str">
        <v>HYDERABAD</v>
      </c>
      <c r="U188" t="str">
        <v>OD</v>
      </c>
      <c r="V188" t="str">
        <v>F2 FINTECH</v>
      </c>
      <c r="W188" t="str">
        <v>BAJAJ MARKET</v>
      </c>
      <c r="X188">
        <v>2734000</v>
      </c>
      <c r="Y188">
        <v>2734000</v>
      </c>
      <c r="Z188" t="str">
        <v>UNSECURED</v>
      </c>
      <c r="AA188" t="str">
        <v>DISBURSED</v>
      </c>
      <c r="AB188">
        <v>46224</v>
      </c>
      <c r="AC188">
        <v>46224</v>
      </c>
      <c r="AD188" t="str">
        <v>LOGIN DONE || CIBIL CONSENT DONE || 43 LAC ELIGIBILITY || ACCOUNT AGGREGATOR PENDING || CONSENT DONE-POS 10 MOW ELIGIBILITY IS 43 LACS PD TO BE DONE TODAY</v>
      </c>
      <c r="AF188" t="str">
        <v>hema</v>
      </c>
      <c r="AG188" t="str">
        <v>79959 45978</v>
      </c>
      <c r="AH188" t="str">
        <v>hema.m@bajajfinserv.in</v>
      </c>
    </row>
    <row r="189">
      <c r="A189">
        <v>6497</v>
      </c>
      <c r="B189" t="str">
        <v>YES</v>
      </c>
      <c r="D189" t="str">
        <v>RAJEEV</v>
      </c>
      <c r="E189" t="str">
        <v>PUNEET</v>
      </c>
      <c r="F189" t="str">
        <v>SAMAY</v>
      </c>
      <c r="G189" t="str">
        <v>RIYA CHADDHA</v>
      </c>
      <c r="H189" t="str">
        <v>VINEET TIWARI</v>
      </c>
      <c r="I189" t="str">
        <v>VINEET TIWARI</v>
      </c>
      <c r="J189" t="str">
        <v>SALARIED</v>
      </c>
      <c r="K189">
        <v>679</v>
      </c>
      <c r="L189" t="str">
        <v>DR PRAJWAL S</v>
      </c>
      <c r="N189" t="str">
        <v>NOIDA</v>
      </c>
      <c r="O189">
        <v>46221</v>
      </c>
      <c r="P189">
        <v>46221</v>
      </c>
      <c r="Q189">
        <v>189</v>
      </c>
      <c r="R189" t="str">
        <v>8095010736</v>
      </c>
      <c r="S189" t="str">
        <v>KARNATAKA</v>
      </c>
      <c r="T189" t="str">
        <v>HUBLLI</v>
      </c>
      <c r="U189" t="str">
        <v>OD</v>
      </c>
      <c r="V189" t="str">
        <v>F2 FINTECH</v>
      </c>
      <c r="W189" t="str">
        <v>BAJAJ</v>
      </c>
      <c r="Z189" t="str">
        <v>UNSECURED</v>
      </c>
      <c r="AA189" t="str">
        <v>REJECTED</v>
      </c>
      <c r="AD189" t="str">
        <v>LOGIN DONE || BAD CIBIL 679</v>
      </c>
      <c r="AF189" t="str">
        <v>mohammed</v>
      </c>
      <c r="AG189" t="str">
        <v>93429 87139</v>
      </c>
      <c r="AH189" t="str">
        <v>mohammed.gudmal@bajajfinserv.in</v>
      </c>
    </row>
    <row r="190">
      <c r="A190">
        <v>6498</v>
      </c>
      <c r="B190" t="str">
        <v>YES</v>
      </c>
      <c r="C190" t="str">
        <v>YES</v>
      </c>
      <c r="D190" t="str">
        <v>RAJEEV</v>
      </c>
      <c r="E190" t="str">
        <v>AKSHAY</v>
      </c>
      <c r="F190" t="str">
        <v>MEHBOOB</v>
      </c>
      <c r="G190" t="str">
        <v>HIRDESH</v>
      </c>
      <c r="H190" t="str">
        <v>VINEET TIWARI</v>
      </c>
      <c r="I190" t="str">
        <v>VINEET TIWARI</v>
      </c>
      <c r="J190" t="str">
        <v>SALARIED</v>
      </c>
      <c r="L190" t="str">
        <v>DR NIRATI DHEERAJ KUMAR</v>
      </c>
      <c r="N190" t="str">
        <v>NOIDA</v>
      </c>
      <c r="O190">
        <v>46221</v>
      </c>
      <c r="P190">
        <v>46224</v>
      </c>
      <c r="Q190">
        <v>190</v>
      </c>
      <c r="R190" t="str">
        <v>9848496746</v>
      </c>
      <c r="S190" t="str">
        <v>TELANGANA</v>
      </c>
      <c r="T190" t="str">
        <v>RANGAREDDY</v>
      </c>
      <c r="U190" t="str">
        <v>OD</v>
      </c>
      <c r="V190" t="str">
        <v>CAT EYE</v>
      </c>
      <c r="W190" t="str">
        <v>SMFG</v>
      </c>
      <c r="Z190" t="str">
        <v>UNSECURED</v>
      </c>
      <c r="AA190" t="str">
        <v>HOLD</v>
      </c>
      <c r="AD190" t="str">
        <v>CASE LOGIN DONE-ABB IS LOW NEED ADDITIONAL BANKING</v>
      </c>
      <c r="AF190" t="str">
        <v>yasmeen</v>
      </c>
      <c r="AG190" t="str">
        <v>76800 74541</v>
      </c>
      <c r="AH190" t="str">
        <v>yasmeen.sultana@smfgindia.com</v>
      </c>
    </row>
    <row r="191">
      <c r="A191">
        <v>6485</v>
      </c>
      <c r="B191" t="str">
        <v>YES</v>
      </c>
      <c r="D191" t="str">
        <v>SAMAY</v>
      </c>
      <c r="E191" t="str">
        <v>PUNEET</v>
      </c>
      <c r="F191" t="str">
        <v>SAMAY</v>
      </c>
      <c r="G191" t="str">
        <v>SANJEEV</v>
      </c>
      <c r="H191" t="str">
        <v>ANIL KUMAR</v>
      </c>
      <c r="I191" t="str">
        <v>SHASHANK BHARDWAJ</v>
      </c>
      <c r="J191" t="str">
        <v>SALARIED</v>
      </c>
      <c r="L191" t="str">
        <v>DR S DEEPIKA</v>
      </c>
      <c r="M191">
        <v>3000000</v>
      </c>
      <c r="N191" t="str">
        <v>BAREILLY</v>
      </c>
      <c r="O191">
        <v>46221</v>
      </c>
      <c r="P191">
        <v>46226</v>
      </c>
      <c r="Q191" t="str">
        <v>DL00000034143</v>
      </c>
      <c r="R191" t="str">
        <v>8056768463</v>
      </c>
      <c r="S191" t="str">
        <v>TAMIL NADU</v>
      </c>
      <c r="T191" t="str">
        <v>THANJAVUR</v>
      </c>
      <c r="U191" t="str">
        <v>OD</v>
      </c>
      <c r="V191" t="str">
        <v>F2 FINTECH</v>
      </c>
      <c r="W191" t="str">
        <v>ABCL</v>
      </c>
      <c r="X191">
        <v>3000000</v>
      </c>
      <c r="Y191">
        <v>3000000</v>
      </c>
      <c r="Z191" t="str">
        <v>UNSECURED</v>
      </c>
      <c r="AA191" t="str">
        <v>HOLD</v>
      </c>
      <c r="AD191" t="str">
        <v>LOGIN DONE || ELIGIBILITY IS 30 LACS NEED CENTRAL BANK OF INDIA STATEMENT OF 6 MONTHS || DOCTOR UNABLE TO PROVIDE THE BANKING</v>
      </c>
      <c r="AF191" t="str">
        <v>Sivamani</v>
      </c>
      <c r="AG191" t="str">
        <v>98949 82128</v>
      </c>
      <c r="AH191" t="str">
        <v>sivamani.s@adityabirlacapital.com</v>
      </c>
    </row>
    <row r="192">
      <c r="A192">
        <v>6532</v>
      </c>
      <c r="B192" t="str">
        <v>YES</v>
      </c>
      <c r="D192" t="str">
        <v>RAJEEV</v>
      </c>
      <c r="E192" t="str">
        <v>AKSHAY</v>
      </c>
      <c r="F192" t="str">
        <v>MEHBOOB</v>
      </c>
      <c r="G192" t="str">
        <v>MANISHA VERMA</v>
      </c>
      <c r="H192" t="str">
        <v xml:space="preserve">RAVISH SHARMA </v>
      </c>
      <c r="I192" t="str">
        <v xml:space="preserve">RAVISH SHARMA </v>
      </c>
      <c r="J192" t="str">
        <v>SALARIED</v>
      </c>
      <c r="L192" t="str">
        <v>DR HARSHI TRIPATHI (MF)</v>
      </c>
      <c r="N192" t="str">
        <v>NOIDA</v>
      </c>
      <c r="O192">
        <v>46221</v>
      </c>
      <c r="P192">
        <v>46228</v>
      </c>
      <c r="Q192" t="str">
        <v xml:space="preserve">SME000020765916 </v>
      </c>
      <c r="R192" t="str">
        <v>7438805148</v>
      </c>
      <c r="S192" t="str">
        <v>DELHI</v>
      </c>
      <c r="T192" t="str">
        <v>DELHI</v>
      </c>
      <c r="U192" t="str">
        <v>OD</v>
      </c>
      <c r="V192" t="str">
        <v>F2 FINTECH</v>
      </c>
      <c r="W192" t="str">
        <v>BAJAJ</v>
      </c>
      <c r="X192">
        <v>2220000</v>
      </c>
      <c r="Y192">
        <v>2220000</v>
      </c>
      <c r="Z192" t="str">
        <v>UNSECURED</v>
      </c>
      <c r="AA192" t="str">
        <v>DISBURSED</v>
      </c>
      <c r="AB192">
        <v>46221</v>
      </c>
      <c r="AC192">
        <v>46228</v>
      </c>
      <c r="AD192" t="str">
        <v>LOGIN DONE || CONSENT DONE-ELIGIBILITY 22 LACS, SAME CASE LOGIN ABFL &amp; TATA || RESI FI NEGATIVE TO BE INITATED AGAIN || TO BE DISBURSED TODAY</v>
      </c>
      <c r="AF192" t="str">
        <v>MD SHUAIB KHAN</v>
      </c>
      <c r="AG192">
        <v>9161252501</v>
      </c>
      <c r="AH192" t="str">
        <v>mdshuaib.khan@bajajfinserv.in</v>
      </c>
    </row>
    <row r="193">
      <c r="A193">
        <v>6498</v>
      </c>
      <c r="B193" t="str">
        <v>YES</v>
      </c>
      <c r="C193" t="str">
        <v>YES</v>
      </c>
      <c r="D193" t="str">
        <v>KHUSHBOO</v>
      </c>
      <c r="E193" t="str">
        <v>AKSHAY</v>
      </c>
      <c r="F193" t="str">
        <v>MEHBOOB</v>
      </c>
      <c r="G193" t="str">
        <v>HIRDESH</v>
      </c>
      <c r="H193" t="str">
        <v>VINEET TIWARI</v>
      </c>
      <c r="I193" t="str">
        <v>VINEET TIWARI</v>
      </c>
      <c r="J193" t="str">
        <v>SALARIED</v>
      </c>
      <c r="L193" t="str">
        <v>DR NIRATI DHEERAJ KUMAR</v>
      </c>
      <c r="N193" t="str">
        <v>NOIDA</v>
      </c>
      <c r="O193">
        <v>46221</v>
      </c>
      <c r="P193">
        <v>46224</v>
      </c>
      <c r="Q193" t="str">
        <v>400BZ8601075</v>
      </c>
      <c r="R193" t="str">
        <v>9848496746</v>
      </c>
      <c r="S193" t="str">
        <v>TELANGANA</v>
      </c>
      <c r="T193" t="str">
        <v>RANGAREDDY</v>
      </c>
      <c r="U193" t="str">
        <v>OD</v>
      </c>
      <c r="V193" t="str">
        <v>F2 FINTECH</v>
      </c>
      <c r="W193" t="str">
        <v>TATA</v>
      </c>
      <c r="Z193" t="str">
        <v>UNSECURED</v>
      </c>
      <c r="AA193" t="str">
        <v>HOLD</v>
      </c>
      <c r="AD193" t="str">
        <v xml:space="preserve"> DSA LOGIN DONE || ABB IS 12 K ONLY NEED ADDIOTIONAL BANKING</v>
      </c>
      <c r="AF193" t="str">
        <v>MAMTA SINGH</v>
      </c>
      <c r="AG193">
        <v>7982612369</v>
      </c>
      <c r="AH193" t="str">
        <v>mamta.singh@tatacapital.com</v>
      </c>
    </row>
    <row r="194">
      <c r="A194">
        <v>6529</v>
      </c>
      <c r="B194" t="str">
        <v>YES</v>
      </c>
      <c r="C194" t="str">
        <v>YES</v>
      </c>
      <c r="D194" t="str">
        <v>RAJEEV</v>
      </c>
      <c r="E194" t="str">
        <v>PUNEET</v>
      </c>
      <c r="F194" t="str">
        <v>SAMAY</v>
      </c>
      <c r="G194" t="str">
        <v>RAVI KUMAR</v>
      </c>
      <c r="H194" t="str">
        <v>AMANPREET SINGH</v>
      </c>
      <c r="I194" t="str">
        <v>AMANPREET SINGH</v>
      </c>
      <c r="J194" t="str">
        <v>SALARIED</v>
      </c>
      <c r="L194" t="str">
        <v>DR SUMEET GROVER</v>
      </c>
      <c r="N194" t="str">
        <v>NOIDA</v>
      </c>
      <c r="O194">
        <v>46221</v>
      </c>
      <c r="P194">
        <v>46224</v>
      </c>
      <c r="Q194">
        <v>194</v>
      </c>
      <c r="R194" t="str">
        <v>9873554684</v>
      </c>
      <c r="S194" t="str">
        <v>UTTAR PRADESH</v>
      </c>
      <c r="T194" t="str">
        <v>GHAZIABAD</v>
      </c>
      <c r="U194" t="str">
        <v>OD</v>
      </c>
      <c r="V194" t="str">
        <v>F2 FINTECH</v>
      </c>
      <c r="W194" t="str">
        <v>L&amp;T</v>
      </c>
      <c r="Z194" t="str">
        <v>UNSECURED</v>
      </c>
      <c r="AA194" t="str">
        <v>REJECTED</v>
      </c>
      <c r="AD194" t="str">
        <v>PENDING FOR LOGIN ||REG EXPIRE</v>
      </c>
      <c r="AE194" t="str">
        <v>Dr. Sumeet Grover is a  self-employed dentist (BDS, MDS) practicing at Dr. Grover Dental &amp; Orthodontic Centre, Raj Nagar, Ghaziabad with a CIBIL score of 743, reflecting a satisfactory credit profile. The customer resides in a self-owned property and has completed TVR successfully. The loan requirement is for clinic expansion. The credit bureau reflects 17 active credit facilities with a total sanctioned exposure of ₹1.66 crore and an outstanding balance of ₹78.85 lakh. Existing obligations include a ₹90 lakh SBI education loan (joint), ₹30.33 lakh Bajaj Finance professional loan, ₹16.13 lakh Axis Bank auto loan, ₹13 lakh IndusInd business loan, and multiple credit cards across various banks. The total running EMI is approximately ₹79,000 per month, with no enquiries in the last 6 months, indicating no recent credit-seeking behavior. Overall, the profile is moderately leveraged with a satisfactory repayment. We can fund 15-20 lakhs</v>
      </c>
      <c r="AF194" t="str">
        <v>SACHIN</v>
      </c>
      <c r="AG194">
        <v>7877608028</v>
      </c>
      <c r="AH194" t="str">
        <v>sachin38@ltfs.com</v>
      </c>
    </row>
    <row r="195">
      <c r="A195">
        <v>6527</v>
      </c>
      <c r="B195" t="str">
        <v>YES</v>
      </c>
      <c r="C195" t="str">
        <v>YES</v>
      </c>
      <c r="D195" t="str">
        <v>SAMAY</v>
      </c>
      <c r="E195" t="str">
        <v>AKSHAY</v>
      </c>
      <c r="F195" t="str">
        <v>MEHBOOB</v>
      </c>
      <c r="G195" t="str">
        <v>AKANSHA PRAJAPATI</v>
      </c>
      <c r="H195" t="str">
        <v>RASHI GANGWAR</v>
      </c>
      <c r="I195" t="str">
        <v>RAJKUMARI</v>
      </c>
      <c r="J195" t="str">
        <v>SALARIED</v>
      </c>
      <c r="L195" t="str">
        <v>DR S NARENDRAN</v>
      </c>
      <c r="N195" t="str">
        <v>NOIDA</v>
      </c>
      <c r="O195">
        <v>46221</v>
      </c>
      <c r="P195">
        <v>46231</v>
      </c>
      <c r="Q195" t="str">
        <v>DL00000034188</v>
      </c>
      <c r="R195" t="str">
        <v>9566436909</v>
      </c>
      <c r="S195" t="str">
        <v>TAMIL NADU</v>
      </c>
      <c r="T195" t="str">
        <v>MADIPAKKAM</v>
      </c>
      <c r="U195" t="str">
        <v>OD</v>
      </c>
      <c r="V195" t="str">
        <v>F2 FINTECH</v>
      </c>
      <c r="W195" t="str">
        <v>ABCL</v>
      </c>
      <c r="X195">
        <v>2500000</v>
      </c>
      <c r="Y195">
        <v>2500000</v>
      </c>
      <c r="Z195" t="str">
        <v>UNSECURED</v>
      </c>
      <c r="AA195" t="str">
        <v>DISBURSED</v>
      </c>
      <c r="AB195">
        <v>46230</v>
      </c>
      <c r="AC195">
        <v>46231</v>
      </c>
      <c r="AD195" t="str">
        <v>CASE LOGIN DONE || MR SEGMENT CASE IN CREDIT || CASE HAS BEEN RECO FOR 26 LACS BUT COULD NOT UPDATE IN SYSYTEM DUE TO HIS REJECTED IN APRIL 26 -COLLING PERIOF 90 DAYS IT WILL DONE IIN 27 JULY THEN CASE HAS BEEN APPROVED IN SYSTEM || CASE WILL BE APPROVED ON 27 TH JULY DUE TO 3 MONTH COOLING PERRIOD || CASE TO BE APPROVED TODAY</v>
      </c>
      <c r="AE195" t="str">
        <v>Dr. S. Narendran, a  MBBS, MD (Radiotherapy) doctor with 12 years of experience, is employed as a Government Salaried doctor while also running his own polyclinic, generating a total monthly income of approximately ₹6.25 lakh (salary of ₹1.26 lakh plus consultancy income). He has a CIBIL score of 747 with no cheque bounces and a satisfactory repayment track record. The customer is seeking the maximum eligible professional loan for clinic setup. The bureau reflects 25 active credit facilities with a total sanctioned exposure of ₹2.67 crore and an outstanding balance of ₹2.31 crore, including housing, professional, business, overdraft, personal, and gold loans along with multiple credit cards. The existing EMI obligation is approximately ₹3.04 lakh per month, resulting in a FOIR of 70%, indicating a highly leveraged profile. However, the customer has no recent repayment issues, TVR has been completed successfully, and the indicative eligibility is ₹40–45 lakhs.</v>
      </c>
      <c r="AF195" t="str">
        <v>S MOHAN KUMAR</v>
      </c>
      <c r="AG195">
        <v>9514373483</v>
      </c>
      <c r="AH195" t="str">
        <v xml:space="preserve"> s.mohankumar@adityabirlacapital.com</v>
      </c>
    </row>
    <row r="196">
      <c r="A196">
        <v>6530</v>
      </c>
      <c r="B196" t="str">
        <v>YES</v>
      </c>
      <c r="C196" t="str">
        <v>YES</v>
      </c>
      <c r="D196" t="str">
        <v>RAJEEV</v>
      </c>
      <c r="E196" t="str">
        <v>PUNEET</v>
      </c>
      <c r="F196" t="str">
        <v>SAMAY</v>
      </c>
      <c r="G196" t="str">
        <v>RAVI KUMAR</v>
      </c>
      <c r="H196" t="str">
        <v>AMANPREET SINGH</v>
      </c>
      <c r="I196" t="str">
        <v>AMANPREET SINGH</v>
      </c>
      <c r="J196" t="str">
        <v>SALARIED</v>
      </c>
      <c r="L196" t="str">
        <v>DR SUMEET GROVER</v>
      </c>
      <c r="N196" t="str">
        <v>NOIDA</v>
      </c>
      <c r="O196">
        <v>46221</v>
      </c>
      <c r="P196">
        <v>46224</v>
      </c>
      <c r="Q196">
        <v>196</v>
      </c>
      <c r="R196" t="str">
        <v>9873554684</v>
      </c>
      <c r="S196" t="str">
        <v>UTTAR PRADESH</v>
      </c>
      <c r="T196" t="str">
        <v>GHAZIABAD</v>
      </c>
      <c r="U196" t="str">
        <v>OD</v>
      </c>
      <c r="V196" t="str">
        <v>F2 FINTECH</v>
      </c>
      <c r="W196" t="str">
        <v>TATA</v>
      </c>
      <c r="Z196" t="str">
        <v>UNSECURED</v>
      </c>
      <c r="AA196" t="str">
        <v>REJECTED</v>
      </c>
      <c r="AD196" t="str">
        <v>LOGIN DONE IN CPC || RED EXPIRE</v>
      </c>
      <c r="AE196" t="str">
        <v>Dr. Sumeet Grover is a  self-employed dentist (BDS, MDS) practicing at Dr. Grover Dental &amp; Orthodontic Centre, Raj Nagar, Ghaziabad with a CIBIL score of 743, reflecting a satisfactory credit profile. The customer resides in a self-owned property and has completed TVR successfully. The loan requirement is for clinic expansion. The credit bureau reflects 17 active credit facilities with a total sanctioned exposure of ₹1.66 crore and an outstanding balance of ₹78.85 lakh. Existing obligations include a ₹90 lakh SBI education loan (joint), ₹30.33 lakh Bajaj Finance professional loan, ₹16.13 lakh Axis Bank auto loan, ₹13 lakh IndusInd business loan, and multiple credit cards across various banks. The total running EMI is approximately ₹79,000 per month, with no enquiries in the last 6 months, indicating no recent credit-seeking behavior. Overall, the profile is moderately leveraged with a satisfactory repayment. We can fund 15-20 lakhs</v>
      </c>
      <c r="AF196" t="str">
        <v>GAURAV MATHUR</v>
      </c>
      <c r="AG196">
        <v>9654949270</v>
      </c>
      <c r="AH196" t="str">
        <v>gaurav.tcl@tatacapital.com</v>
      </c>
    </row>
    <row r="197">
      <c r="A197">
        <v>6528</v>
      </c>
      <c r="B197" t="str">
        <v>YES</v>
      </c>
      <c r="C197" t="str">
        <v>YES</v>
      </c>
      <c r="D197" t="str">
        <v>SAMAY</v>
      </c>
      <c r="E197" t="str">
        <v>AKSHAY</v>
      </c>
      <c r="F197" t="str">
        <v>MEHBOOB</v>
      </c>
      <c r="G197" t="str">
        <v>RAJKUMARI</v>
      </c>
      <c r="H197" t="str">
        <v>RAJKUMARI</v>
      </c>
      <c r="I197" t="str">
        <v>RAJKUMARI</v>
      </c>
      <c r="J197" t="str">
        <v>SALARIED</v>
      </c>
      <c r="L197" t="str">
        <v>CA BALADEVIE P</v>
      </c>
      <c r="N197" t="str">
        <v>NOIDA</v>
      </c>
      <c r="O197">
        <v>46221</v>
      </c>
      <c r="P197">
        <v>46225</v>
      </c>
      <c r="Q197" t="str">
        <v>DL00000034198</v>
      </c>
      <c r="R197" t="str">
        <v>9843024034</v>
      </c>
      <c r="S197" t="str">
        <v>TAMIL NADU</v>
      </c>
      <c r="T197" t="str">
        <v>TIRUPPUR</v>
      </c>
      <c r="U197" t="str">
        <v>OD</v>
      </c>
      <c r="V197" t="str">
        <v>F2 FINTECH</v>
      </c>
      <c r="W197" t="str">
        <v>ABCL</v>
      </c>
      <c r="X197">
        <v>4000000</v>
      </c>
      <c r="Y197">
        <v>4000000</v>
      </c>
      <c r="Z197" t="str">
        <v>UNSECURED</v>
      </c>
      <c r="AA197" t="str">
        <v>REJECTED</v>
      </c>
      <c r="AD197" t="str">
        <v>CASE LOGIN DONE || CASE IS IN CREDIT THERE IS SHOWING MULTIPE BOUNCING IN BANKING ||| OVERDUE TO HOMA LOAN AND SOA REQ OF HL OR AL OR BAJAJ LOAN</v>
      </c>
      <c r="AF197" t="str">
        <v xml:space="preserve"> LOGANATHAN P</v>
      </c>
      <c r="AG197">
        <v>8098976303</v>
      </c>
      <c r="AH197" t="str">
        <v>Loganathan.P1@adityabirlacapital.com</v>
      </c>
    </row>
    <row r="198">
      <c r="A198" t="str">
        <v>NA</v>
      </c>
      <c r="B198" t="str">
        <v>NO</v>
      </c>
      <c r="D198" t="str">
        <v>RAJEEV</v>
      </c>
      <c r="E198" t="str">
        <v>PUNEET</v>
      </c>
      <c r="F198" t="str">
        <v>SAMAY</v>
      </c>
      <c r="G198" t="str">
        <v>RAHUL SHARMA</v>
      </c>
      <c r="H198" t="str">
        <v>F2 FINTECH</v>
      </c>
      <c r="I198" t="str">
        <v>F2 FINTECH</v>
      </c>
      <c r="J198" t="str">
        <v>CHANNEL PARTNER</v>
      </c>
      <c r="L198" t="str">
        <v xml:space="preserve">DR RAMESH PANDEY </v>
      </c>
      <c r="N198" t="str">
        <v>F2 FINTECH</v>
      </c>
      <c r="O198">
        <v>46221</v>
      </c>
      <c r="P198">
        <v>46221</v>
      </c>
      <c r="Q198" t="str">
        <v>DL00000030158</v>
      </c>
      <c r="R198" t="str">
        <v/>
      </c>
      <c r="S198" t="str">
        <v>UTTAR PRADESH</v>
      </c>
      <c r="T198" t="str">
        <v>GONDA</v>
      </c>
      <c r="U198" t="str">
        <v>OD</v>
      </c>
      <c r="V198" t="str">
        <v>F2 FINTECH</v>
      </c>
      <c r="W198" t="str">
        <v>ABCL</v>
      </c>
      <c r="X198">
        <v>2750000</v>
      </c>
      <c r="Y198">
        <v>2750000</v>
      </c>
      <c r="Z198" t="str">
        <v>UNSECURED</v>
      </c>
      <c r="AA198" t="str">
        <v>DISBURSED</v>
      </c>
      <c r="AB198">
        <v>46221</v>
      </c>
      <c r="AC198">
        <v>46221</v>
      </c>
      <c r="AD198" t="str">
        <v>RAHUL SHARMA .50 PAISA SUBVENTION ON THIS CASE</v>
      </c>
      <c r="AF198" t="str">
        <v>ALOK SINGH</v>
      </c>
      <c r="AG198">
        <v>9044366989</v>
      </c>
      <c r="AH198" t="str">
        <v>Alok.Singh16@adityabirlacapital.com</v>
      </c>
    </row>
    <row r="199">
      <c r="A199">
        <v>6533</v>
      </c>
      <c r="B199" t="str">
        <v>YES</v>
      </c>
      <c r="C199" t="str">
        <v>YES</v>
      </c>
      <c r="D199" t="str">
        <v>RAJEEV</v>
      </c>
      <c r="E199" t="str">
        <v>PUNEET</v>
      </c>
      <c r="F199" t="str">
        <v>SAMAY</v>
      </c>
      <c r="G199" t="str">
        <v>SHAGUN SAINI</v>
      </c>
      <c r="H199" t="str">
        <v>MANISHA SAXENA</v>
      </c>
      <c r="I199" t="str">
        <v>SHASHANK BHARDWAJ</v>
      </c>
      <c r="J199" t="str">
        <v>SALARIED</v>
      </c>
      <c r="L199" t="str">
        <v>DR ABHISHEK SINGH</v>
      </c>
      <c r="M199" t="str">
        <v>28 L</v>
      </c>
      <c r="N199" t="str">
        <v>BAREILLY</v>
      </c>
      <c r="O199">
        <v>46223</v>
      </c>
      <c r="P199">
        <v>46234</v>
      </c>
      <c r="Q199" t="str">
        <v>SME000020780298</v>
      </c>
      <c r="R199" t="str">
        <v>9580396080</v>
      </c>
      <c r="S199" t="str">
        <v>UTTAR PRADESH</v>
      </c>
      <c r="T199" t="str">
        <v>SHAHJAHANPUR</v>
      </c>
      <c r="U199" t="str">
        <v>OD</v>
      </c>
      <c r="V199" t="str">
        <v>F2 FINTECH</v>
      </c>
      <c r="W199" t="str">
        <v>BAJAJ</v>
      </c>
      <c r="X199">
        <v>2850000</v>
      </c>
      <c r="Y199">
        <v>2850000</v>
      </c>
      <c r="Z199" t="str">
        <v>UNSECURED</v>
      </c>
      <c r="AA199" t="str">
        <v>DISBURSED</v>
      </c>
      <c r="AB199">
        <v>46223</v>
      </c>
      <c r="AC199">
        <v>46234</v>
      </c>
      <c r="AD199" t="str">
        <v>LOGIN DONE || CONSENT DONE-PD TO BE DONE || GEO TAGGING- VISIT AND CUSTOMER HAVING CHARGES ISSUE || CX HAS GIVEN TIME TODAY TO DISCUSSION  AT 1 PM TODAY</v>
      </c>
      <c r="AF199" t="str">
        <v>AMARJEET</v>
      </c>
      <c r="AG199">
        <v>8081690222</v>
      </c>
      <c r="AH199" t="str">
        <v>amarjeet.singh3@bajajfinserv.in</v>
      </c>
    </row>
    <row r="200">
      <c r="A200">
        <v>6531</v>
      </c>
      <c r="B200" t="str">
        <v>YES</v>
      </c>
      <c r="C200" t="str">
        <v>YES</v>
      </c>
      <c r="D200" t="str">
        <v>SAMAY</v>
      </c>
      <c r="E200" t="str">
        <v>AKSHAY</v>
      </c>
      <c r="F200" t="str">
        <v>MEHBOOB</v>
      </c>
      <c r="G200" t="str">
        <v>ANSHIKA TIWARI</v>
      </c>
      <c r="H200" t="str">
        <v>ANIL KUMAR</v>
      </c>
      <c r="I200" t="str">
        <v>SHASHANK BHARDWAJ</v>
      </c>
      <c r="J200" t="str">
        <v>SALARIED</v>
      </c>
      <c r="L200" t="str">
        <v>DR MAYATRA MIHIR ASHOKBHAI</v>
      </c>
      <c r="N200" t="str">
        <v>BAREILLY</v>
      </c>
      <c r="O200">
        <v>46223</v>
      </c>
      <c r="Q200" t="str">
        <v>DL00000034240</v>
      </c>
      <c r="R200" t="str">
        <v>7874073444</v>
      </c>
      <c r="S200" t="str">
        <v>GUJRAT</v>
      </c>
      <c r="T200" t="str">
        <v>AHMEDABAD</v>
      </c>
      <c r="U200" t="str">
        <v>OD</v>
      </c>
      <c r="V200" t="str">
        <v>F2 FINTECH</v>
      </c>
      <c r="W200" t="str">
        <v>ABCL</v>
      </c>
      <c r="Z200" t="str">
        <v>UNSECURED</v>
      </c>
      <c r="AA200" t="str">
        <v>REJECTED</v>
      </c>
      <c r="AD200" t="str">
        <v>Enq &gt;5 &amp; HR Segment	 || DPD in L6M &amp; HR Segment  || Overdue other than CC &gt; 25000  , HENCE CASE IS NOT DO ABLE</v>
      </c>
      <c r="AF200" t="str">
        <v>JIGNESH</v>
      </c>
      <c r="AG200" t="str">
        <v>97274 46633</v>
      </c>
    </row>
    <row r="201">
      <c r="A201">
        <v>6558</v>
      </c>
      <c r="B201" t="str">
        <v>YES</v>
      </c>
      <c r="C201" t="str">
        <v>YES</v>
      </c>
      <c r="D201" t="str">
        <v>SAMAY</v>
      </c>
      <c r="E201" t="str">
        <v>PUNEET</v>
      </c>
      <c r="F201" t="str">
        <v>SAMAY</v>
      </c>
      <c r="G201" t="str">
        <v>MANISHA VERMA</v>
      </c>
      <c r="H201" t="str">
        <v xml:space="preserve">RAVISH SHARMA </v>
      </c>
      <c r="I201" t="str">
        <v xml:space="preserve">RAVISH SHARMA </v>
      </c>
      <c r="J201" t="str">
        <v>SALARIED</v>
      </c>
      <c r="L201" t="str">
        <v>DR HARSHI TRIPATHI (MF)</v>
      </c>
      <c r="N201" t="str">
        <v>NOIDA</v>
      </c>
      <c r="O201">
        <v>46223</v>
      </c>
      <c r="P201">
        <v>46224</v>
      </c>
      <c r="Q201">
        <v>201</v>
      </c>
      <c r="R201" t="str">
        <v>7438805148</v>
      </c>
      <c r="S201" t="str">
        <v>DELHI</v>
      </c>
      <c r="T201" t="str">
        <v>DELHI</v>
      </c>
      <c r="U201" t="str">
        <v>OD</v>
      </c>
      <c r="V201" t="str">
        <v>F2 FINTECH</v>
      </c>
      <c r="W201" t="str">
        <v>GODREJ</v>
      </c>
      <c r="X201">
        <v>2000000</v>
      </c>
      <c r="Y201">
        <v>2000000</v>
      </c>
      <c r="Z201" t="str">
        <v>UNSECURED</v>
      </c>
      <c r="AA201" t="str">
        <v>REJECTED</v>
      </c>
      <c r="AD201" t="str">
        <v>PENDING FOR LOGIN || CONSENT DONE || ANESTISIA PROFILE</v>
      </c>
      <c r="AF201" t="str">
        <v>AMAN PANDEY</v>
      </c>
      <c r="AG201">
        <v>9616579499</v>
      </c>
      <c r="AH201" t="str">
        <v>aman.pandey@godrejcapital.com</v>
      </c>
    </row>
    <row r="202">
      <c r="A202">
        <v>6557</v>
      </c>
      <c r="B202" t="str">
        <v>YES</v>
      </c>
      <c r="C202" t="str">
        <v>YES</v>
      </c>
      <c r="D202" t="str">
        <v>SAMAY</v>
      </c>
      <c r="E202" t="str">
        <v>PUNEET</v>
      </c>
      <c r="F202" t="str">
        <v>SAMAY</v>
      </c>
      <c r="G202" t="str">
        <v>MANISHA VERMA</v>
      </c>
      <c r="H202" t="str">
        <v xml:space="preserve">RAVISH SHARMA </v>
      </c>
      <c r="I202" t="str">
        <v xml:space="preserve">RAVISH SHARMA </v>
      </c>
      <c r="J202" t="str">
        <v>SALARIED</v>
      </c>
      <c r="L202" t="str">
        <v>DR HARSHI TRIPATHI (MF)</v>
      </c>
      <c r="M202" t="str">
        <v>15 L</v>
      </c>
      <c r="N202" t="str">
        <v>NOIDA</v>
      </c>
      <c r="O202">
        <v>46223</v>
      </c>
      <c r="P202">
        <v>46226</v>
      </c>
      <c r="Q202" t="str">
        <v>386BZ8729954</v>
      </c>
      <c r="R202" t="str">
        <v>7438805148</v>
      </c>
      <c r="S202" t="str">
        <v>DELHI</v>
      </c>
      <c r="T202" t="str">
        <v>DELHI</v>
      </c>
      <c r="U202" t="str">
        <v>OD</v>
      </c>
      <c r="V202" t="str">
        <v>F2 FINTECH</v>
      </c>
      <c r="W202" t="str">
        <v>TATA</v>
      </c>
      <c r="X202">
        <v>1500000</v>
      </c>
      <c r="Y202">
        <v>1500000</v>
      </c>
      <c r="Z202" t="str">
        <v>UNSECURED</v>
      </c>
      <c r="AA202" t="str">
        <v>DISBURSED</v>
      </c>
      <c r="AB202">
        <v>46225</v>
      </c>
      <c r="AC202">
        <v>46227</v>
      </c>
      <c r="AD202" t="str">
        <v>CASE LOGIN DONE -CASE IS IN CPC || FI PENDING-ITS INITIATED , TO BE DISBURSED TODAY</v>
      </c>
      <c r="AF202" t="str">
        <v>MAMTA SINGH</v>
      </c>
      <c r="AG202">
        <v>7982612369</v>
      </c>
      <c r="AH202" t="str">
        <v>mamta.singh@tatacapital.com</v>
      </c>
    </row>
    <row r="203">
      <c r="A203">
        <v>6556</v>
      </c>
      <c r="B203" t="str">
        <v>YES</v>
      </c>
      <c r="C203" t="str">
        <v>YES</v>
      </c>
      <c r="D203" t="str">
        <v>SAMAY</v>
      </c>
      <c r="E203" t="str">
        <v>PUNEET</v>
      </c>
      <c r="F203" t="str">
        <v>SAMAY</v>
      </c>
      <c r="G203" t="str">
        <v>MANISHA VERMA</v>
      </c>
      <c r="H203" t="str">
        <v xml:space="preserve">RAVISH SHARMA </v>
      </c>
      <c r="I203" t="str">
        <v xml:space="preserve">RAVISH SHARMA </v>
      </c>
      <c r="J203" t="str">
        <v>SALARIED</v>
      </c>
      <c r="L203" t="str">
        <v>DR HARSHI TRIPATHI (MF)</v>
      </c>
      <c r="M203" t="str">
        <v>20 L</v>
      </c>
      <c r="N203" t="str">
        <v>NOIDA</v>
      </c>
      <c r="O203">
        <v>46223</v>
      </c>
      <c r="P203">
        <v>46229</v>
      </c>
      <c r="Q203" t="str">
        <v>DL00000034277</v>
      </c>
      <c r="R203" t="str">
        <v>7438805148</v>
      </c>
      <c r="S203" t="str">
        <v>DELHI</v>
      </c>
      <c r="T203" t="str">
        <v>DELHI</v>
      </c>
      <c r="U203" t="str">
        <v>OD</v>
      </c>
      <c r="V203" t="str">
        <v>F2 FINTECH</v>
      </c>
      <c r="W203" t="str">
        <v>ABCL</v>
      </c>
      <c r="X203">
        <v>2000000</v>
      </c>
      <c r="Y203">
        <v>2000000</v>
      </c>
      <c r="Z203" t="str">
        <v>UNSECURED</v>
      </c>
      <c r="AA203" t="str">
        <v>DISBURSED</v>
      </c>
      <c r="AB203">
        <v>46224</v>
      </c>
      <c r="AC203">
        <v>46229</v>
      </c>
      <c r="AD203" t="str">
        <v>LOGIN DONE || CASE IS IN CREDIT || SM VISIT PENDING, TO BE DISBURSED TOMORROW || TO BE DISBURSED TODAY-ALL DONE CASE TO BE DISBURSED TODAY</v>
      </c>
      <c r="AF203" t="str">
        <v>PURSHOTTAM</v>
      </c>
      <c r="AG203">
        <v>9004509752</v>
      </c>
      <c r="AH203" t="str">
        <v>purushottam.kumar2@adityabirlacapital.com</v>
      </c>
    </row>
    <row r="204">
      <c r="A204">
        <v>6534</v>
      </c>
      <c r="B204" t="str">
        <v>YES</v>
      </c>
      <c r="C204" t="str">
        <v>YES</v>
      </c>
      <c r="D204" t="str">
        <v>SAMAY</v>
      </c>
      <c r="E204" t="str">
        <v>AKSHAY</v>
      </c>
      <c r="F204" t="str">
        <v>SAMAY</v>
      </c>
      <c r="G204" t="str">
        <v>AKSHAY SRIVASTAVA</v>
      </c>
      <c r="H204" t="str">
        <v>MANISHA SAXENA</v>
      </c>
      <c r="I204" t="str">
        <v>SHASHANK BHARDWAJ</v>
      </c>
      <c r="J204" t="str">
        <v>SALARIED</v>
      </c>
      <c r="L204" t="str">
        <v>CA DHARMESHKUMAR SHANTIBHAI GAJERA</v>
      </c>
      <c r="N204" t="str">
        <v>BAREILLY</v>
      </c>
      <c r="O204">
        <v>46223</v>
      </c>
      <c r="Q204" t="str">
        <v>DL00000034284</v>
      </c>
      <c r="R204" t="str">
        <v>7874250743</v>
      </c>
      <c r="S204" t="str">
        <v>GUJRAT</v>
      </c>
      <c r="T204" t="str">
        <v>SURAT</v>
      </c>
      <c r="U204" t="str">
        <v>OD</v>
      </c>
      <c r="V204" t="str">
        <v>F2 FINTECH</v>
      </c>
      <c r="W204" t="str">
        <v>ABCL</v>
      </c>
      <c r="Z204" t="str">
        <v>UNSECURED</v>
      </c>
      <c r="AA204" t="str">
        <v>REJECTED</v>
      </c>
      <c r="AD204" t="str">
        <v>Enq &gt;5 &amp; HR Segment ||  DPD in L6M &amp; HR Segment || &gt;=3 Unsecured Loan Count &amp; MBBS, CA, CS, CMA, BAMS, BHMS, MDS &amp; BDS &amp; Risk Segment Other than VLR</v>
      </c>
    </row>
    <row r="205" xml:space="preserve">
      <c r="A205">
        <v>6535</v>
      </c>
      <c r="B205" t="str">
        <v>YES</v>
      </c>
      <c r="D205" t="str">
        <v>SAMAY</v>
      </c>
      <c r="E205" t="str">
        <v>AKSHAY</v>
      </c>
      <c r="F205" t="str">
        <v>MEHBOOB</v>
      </c>
      <c r="G205" t="str">
        <v xml:space="preserve">MANISHA SAXENA </v>
      </c>
      <c r="H205" t="str">
        <v>MANISHA SAXENA</v>
      </c>
      <c r="I205" t="str">
        <v>SHASHANK BHARDWAJ</v>
      </c>
      <c r="J205" t="str">
        <v>SALARIED</v>
      </c>
      <c r="K205">
        <v>736</v>
      </c>
      <c r="L205" t="str">
        <v>DR THOTA KARUNAMAYEE</v>
      </c>
      <c r="N205" t="str">
        <v>BAREILLY</v>
      </c>
      <c r="O205">
        <v>46223</v>
      </c>
      <c r="Q205" t="str">
        <v>DL00000034291</v>
      </c>
      <c r="R205" t="str">
        <v>9704062726</v>
      </c>
      <c r="S205" t="str">
        <v>TELANGANA</v>
      </c>
      <c r="T205" t="str">
        <v>HYDERABAD</v>
      </c>
      <c r="U205" t="str">
        <v>OD</v>
      </c>
      <c r="V205" t="str">
        <v>F2 FINTECH</v>
      </c>
      <c r="W205" t="str">
        <v>ABCL</v>
      </c>
      <c r="Z205" t="str">
        <v>UNSECURED</v>
      </c>
      <c r="AA205" t="str">
        <v>REJECTED</v>
      </c>
      <c r="AD205" t="str" xml:space="preserve">
        <v xml:space="preserve"> Enq &gt;5 &amp; HR Segment
&gt;=3 Unsecured Loan Count &amp; MBBS, CA, CS, CMA, BAMS, BHMS, MDS &amp; BDS &amp; Risk Segment Other than VLR
HR &amp; &gt;= 3 USL</v>
      </c>
      <c r="AF205" t="str">
        <v>MAHESH</v>
      </c>
      <c r="AG205">
        <v>7386718623</v>
      </c>
    </row>
    <row r="206">
      <c r="A206">
        <v>6572</v>
      </c>
      <c r="B206" t="str">
        <v>YES</v>
      </c>
      <c r="C206" t="str">
        <v>YES</v>
      </c>
      <c r="D206" t="str">
        <v>RAJEEV</v>
      </c>
      <c r="E206" t="str">
        <v>PUNEET</v>
      </c>
      <c r="F206" t="str">
        <v>SAMAY</v>
      </c>
      <c r="G206" t="str">
        <v>MOHAN JHA</v>
      </c>
      <c r="H206" t="str">
        <v>RAJKUMARI</v>
      </c>
      <c r="I206" t="str">
        <v>RAJKUMARI</v>
      </c>
      <c r="J206" t="str">
        <v>SOURCER</v>
      </c>
      <c r="L206" t="str">
        <v>DR ROHIT RAMRAO BONLAWAR</v>
      </c>
      <c r="N206" t="str">
        <v>NOIDA</v>
      </c>
      <c r="O206">
        <v>46223</v>
      </c>
      <c r="P206">
        <v>46235</v>
      </c>
      <c r="Q206" t="str">
        <v>SME000020785988</v>
      </c>
      <c r="R206" t="str">
        <v>8668356731</v>
      </c>
      <c r="S206" t="str">
        <v>MAHARASHTRA</v>
      </c>
      <c r="T206" t="str">
        <v>AURANGABAD</v>
      </c>
      <c r="U206" t="str">
        <v>OD</v>
      </c>
      <c r="V206" t="str">
        <v>F2 FINTECH</v>
      </c>
      <c r="W206" t="str">
        <v>BAJAJ</v>
      </c>
      <c r="X206">
        <v>950000</v>
      </c>
      <c r="Y206">
        <v>950000</v>
      </c>
      <c r="Z206" t="str">
        <v>UNSECURED</v>
      </c>
      <c r="AA206" t="str">
        <v>DROP</v>
      </c>
      <c r="AB206">
        <v>46224</v>
      </c>
      <c r="AD206" t="str">
        <v>LOGIN DONE || CONSENT DONE-ELIGIBILITY 9.50 L, CASE MOVED TO CREDIT TELE PD DONE CASE APPROVED || SM WILL GO AT 2 PM TODAY FOR GEO TAGGING || DR IS NOT RESPONDING OUR SALES TEAM CALLS || DR NOT RESPONDING || DR NOT RESPONDING CALLS</v>
      </c>
      <c r="AF206" t="str">
        <v>SANTOSH</v>
      </c>
      <c r="AG206">
        <v>9637641849</v>
      </c>
      <c r="AH206" t="str">
        <v>santosh.kadam3@bajajfinserv.in</v>
      </c>
    </row>
    <row r="207">
      <c r="A207">
        <v>6574</v>
      </c>
      <c r="B207" t="str">
        <v>YES</v>
      </c>
      <c r="D207" t="str">
        <v>KHUSHBOO</v>
      </c>
      <c r="E207" t="str">
        <v>AKSHAY</v>
      </c>
      <c r="F207" t="str">
        <v>MEHBOOB</v>
      </c>
      <c r="G207" t="str">
        <v>PRIYA</v>
      </c>
      <c r="H207" t="str">
        <v>F2 FINTECH</v>
      </c>
      <c r="I207" t="str">
        <v>F2 FINTECH</v>
      </c>
      <c r="J207" t="str">
        <v>SOURCER</v>
      </c>
      <c r="L207" t="str">
        <v>DR JITENDRA</v>
      </c>
      <c r="N207" t="str">
        <v>F2 FINTECH</v>
      </c>
      <c r="O207">
        <v>46223</v>
      </c>
      <c r="Q207" t="str">
        <v>047BZ8600105</v>
      </c>
      <c r="R207" t="str">
        <v>7354753818</v>
      </c>
      <c r="S207" t="str">
        <v>MADHYA PRADESH</v>
      </c>
      <c r="T207" t="str">
        <v>BHIND</v>
      </c>
      <c r="U207" t="str">
        <v>OD</v>
      </c>
      <c r="V207" t="str">
        <v>F2 FINTECH</v>
      </c>
      <c r="W207" t="str">
        <v>TATA</v>
      </c>
      <c r="Z207" t="str">
        <v>UNSECURED</v>
      </c>
      <c r="AA207" t="str">
        <v>REJECTED</v>
      </c>
      <c r="AD207" t="str">
        <v>LOGIN DONE || NO OFFER ABB 11K,BOUNCE REPORTED IN LATEST MONTH</v>
      </c>
      <c r="AF207" t="str">
        <v>MAMTA SINGH</v>
      </c>
      <c r="AG207">
        <v>7982612369</v>
      </c>
      <c r="AH207" t="str">
        <v>mamta.singh@tatacapital.com</v>
      </c>
    </row>
    <row r="208">
      <c r="A208">
        <v>6431</v>
      </c>
      <c r="B208" t="str">
        <v>YES</v>
      </c>
      <c r="D208" t="str">
        <v>RAJEEV</v>
      </c>
      <c r="E208" t="str">
        <v>AKSHAY</v>
      </c>
      <c r="F208" t="str">
        <v>MEHBOOB</v>
      </c>
      <c r="G208" t="str">
        <v>SHIVAM SHARMA</v>
      </c>
      <c r="H208" t="str">
        <v>RAJKUMARI</v>
      </c>
      <c r="I208" t="str">
        <v>RAJKUMARI</v>
      </c>
      <c r="J208" t="str">
        <v>SALARIED</v>
      </c>
      <c r="L208" t="str">
        <v>DR UPPU ARCHANA</v>
      </c>
      <c r="N208" t="str">
        <v>NOIDA</v>
      </c>
      <c r="O208">
        <v>46223</v>
      </c>
      <c r="P208">
        <v>46227</v>
      </c>
      <c r="Q208">
        <v>208</v>
      </c>
      <c r="R208" t="str">
        <v>8247225166</v>
      </c>
      <c r="S208" t="str">
        <v>TELANGANA</v>
      </c>
      <c r="T208" t="str">
        <v>HYDERABAD</v>
      </c>
      <c r="U208" t="str">
        <v>OD</v>
      </c>
      <c r="V208" t="str">
        <v>F2 FINTECH</v>
      </c>
      <c r="W208" t="str">
        <v>POONAWALLA</v>
      </c>
      <c r="Z208" t="str">
        <v>UNSECURED</v>
      </c>
      <c r="AA208" t="str">
        <v>REJECTED</v>
      </c>
      <c r="AD208" t="str">
        <v>PENDING FOR LOGIN || BANKING PENDING, BANKING SHARED LOW ABB SAME CASE LOGIN IN LNT WE DISBURSED SAME</v>
      </c>
      <c r="AF208" t="str">
        <v>AMOL</v>
      </c>
      <c r="AG208">
        <v>9356045515</v>
      </c>
      <c r="AH208" t="str">
        <v>arjun.darade@poonawallafincorp.com</v>
      </c>
    </row>
    <row r="209">
      <c r="A209">
        <v>6554</v>
      </c>
      <c r="B209" t="str">
        <v>YES</v>
      </c>
      <c r="D209" t="str">
        <v>SAMAY</v>
      </c>
      <c r="E209" t="str">
        <v>PUNEET</v>
      </c>
      <c r="F209" t="str">
        <v>SAMAY</v>
      </c>
      <c r="G209" t="str">
        <v>SANJEEV</v>
      </c>
      <c r="H209" t="str">
        <v>ANIL KUMAR</v>
      </c>
      <c r="I209" t="str">
        <v>SHASHANK BHARDWAJ</v>
      </c>
      <c r="J209" t="str">
        <v>SALARIED</v>
      </c>
      <c r="K209">
        <v>750</v>
      </c>
      <c r="L209" t="str">
        <v>CA AJAY P MOKAT</v>
      </c>
      <c r="M209">
        <v>2000000</v>
      </c>
      <c r="N209" t="str">
        <v>BAREILLY</v>
      </c>
      <c r="O209">
        <v>46224</v>
      </c>
      <c r="P209">
        <v>46227</v>
      </c>
      <c r="Q209" t="str">
        <v>DL00000034325</v>
      </c>
      <c r="R209" t="str">
        <v>9099124014</v>
      </c>
      <c r="S209" t="str">
        <v>GUJARAT</v>
      </c>
      <c r="T209" t="str">
        <v>SURAT</v>
      </c>
      <c r="U209" t="str">
        <v>OD</v>
      </c>
      <c r="V209" t="str">
        <v>F2 FINTECH</v>
      </c>
      <c r="W209" t="str">
        <v>ABCL</v>
      </c>
      <c r="X209">
        <v>550000</v>
      </c>
      <c r="Y209">
        <v>550000</v>
      </c>
      <c r="Z209" t="str">
        <v>UNSECURED</v>
      </c>
      <c r="AA209" t="str">
        <v>DROP</v>
      </c>
      <c r="AB209">
        <v>46224</v>
      </c>
      <c r="AD209" t="str">
        <v>LOGIN DONE || NEED ADDIOTIONAL BANKING-ABB IS LOW || CASE APPROVED FOR 5.50 L SM VISIT PENDING-ITS PENDING DUE TO RAIN  || CHARGES ISSUE - CX IS ASKING FOR 13% ROI</v>
      </c>
      <c r="AF209" t="str">
        <v>HARDIK NAGJIBHAI KACHARIYA</v>
      </c>
      <c r="AG209">
        <v>8460322032</v>
      </c>
      <c r="AH209" t="str">
        <v>hardik.kachariya@adityabirlacapital.com</v>
      </c>
    </row>
    <row r="210">
      <c r="A210">
        <v>6553</v>
      </c>
      <c r="B210" t="str">
        <v>YES</v>
      </c>
      <c r="D210" t="str">
        <v>RAJEEV</v>
      </c>
      <c r="E210" t="str">
        <v>AKSHAY</v>
      </c>
      <c r="F210" t="str">
        <v>MEHBOOB</v>
      </c>
      <c r="G210" t="str">
        <v>RIYA CHADDHA</v>
      </c>
      <c r="H210" t="str">
        <v>VINEET TIWARI</v>
      </c>
      <c r="I210" t="str">
        <v>VINEET TIWARI</v>
      </c>
      <c r="J210" t="str">
        <v>SALARIED</v>
      </c>
      <c r="L210" t="str">
        <v xml:space="preserve">DR PATEL URVI KAMLESHBHAI </v>
      </c>
      <c r="N210" t="str">
        <v>NOIDA</v>
      </c>
      <c r="O210">
        <v>46224</v>
      </c>
      <c r="P210">
        <v>46228</v>
      </c>
      <c r="Q210" t="str">
        <v>SME000020790900</v>
      </c>
      <c r="R210" t="str">
        <v>9687758393</v>
      </c>
      <c r="S210" t="str">
        <v>GUJARAT</v>
      </c>
      <c r="T210" t="str">
        <v>MAHESANA</v>
      </c>
      <c r="U210" t="str">
        <v>OD</v>
      </c>
      <c r="V210" t="str">
        <v>F2 FINTECH</v>
      </c>
      <c r="W210" t="str">
        <v>BAJAJ</v>
      </c>
      <c r="X210">
        <v>2990000</v>
      </c>
      <c r="Y210">
        <v>2990000</v>
      </c>
      <c r="Z210" t="str">
        <v>UNSECURED</v>
      </c>
      <c r="AA210" t="str">
        <v>DISBURSED</v>
      </c>
      <c r="AB210">
        <v>46224</v>
      </c>
      <c r="AC210">
        <v>46228</v>
      </c>
      <c r="AD210" t="str">
        <v>LOGIN DONE || CX NOT AVAILABLE || CASE APPROVED -SM VISIT PENDING FI ALSO PENDING || RCU NEGATIVE || CASE DISBURSED</v>
      </c>
      <c r="AF210" t="str">
        <v>GAURAV BHAVSAR</v>
      </c>
      <c r="AG210">
        <v>8905164534</v>
      </c>
      <c r="AH210" t="str">
        <v>gaurav.bhavsar@bajajfinserv.in</v>
      </c>
    </row>
    <row r="211">
      <c r="A211">
        <v>6555</v>
      </c>
      <c r="B211" t="str">
        <v>YES</v>
      </c>
      <c r="C211" t="str">
        <v>YES</v>
      </c>
      <c r="D211" t="str">
        <v>RAJEEV</v>
      </c>
      <c r="E211" t="str">
        <v>PUNEET</v>
      </c>
      <c r="F211" t="str">
        <v>SAMAY</v>
      </c>
      <c r="G211" t="str">
        <v>SHANAM ALI</v>
      </c>
      <c r="H211" t="str">
        <v>HARSH SHARMA</v>
      </c>
      <c r="I211" t="str">
        <v>HARSH SHARMA</v>
      </c>
      <c r="J211" t="str">
        <v>SALARIED</v>
      </c>
      <c r="K211">
        <v>650</v>
      </c>
      <c r="L211" t="str">
        <v>DR RAMENDRA PRATAP SINGH</v>
      </c>
      <c r="M211" t="str">
        <v>NIL</v>
      </c>
      <c r="N211" t="str">
        <v>NOIDA</v>
      </c>
      <c r="O211">
        <v>46224</v>
      </c>
      <c r="P211">
        <v>46224</v>
      </c>
      <c r="Q211" t="str">
        <v>SME000020793067</v>
      </c>
      <c r="R211" t="str">
        <v>9565000011</v>
      </c>
      <c r="S211" t="str">
        <v>UTTAR PRADESH</v>
      </c>
      <c r="T211" t="str">
        <v>BARABANKI</v>
      </c>
      <c r="U211" t="str">
        <v>OD</v>
      </c>
      <c r="V211" t="str">
        <v>F2 FINTECH</v>
      </c>
      <c r="W211" t="str">
        <v>BAJAJ</v>
      </c>
      <c r="Z211" t="str">
        <v>UNSECURED</v>
      </c>
      <c r="AA211" t="str">
        <v>REJECTED</v>
      </c>
      <c r="AD211" t="str">
        <v>LOGIN DONE || CONSENT SENT -CONSENT DONE-CIBIL 650 HENCE REJECTED</v>
      </c>
      <c r="AF211" t="str">
        <v>Himanshu Shahi</v>
      </c>
      <c r="AG211">
        <v>7317695559</v>
      </c>
      <c r="AH211" t="str">
        <v>himanshu.shahi@bajajfinserv.in</v>
      </c>
    </row>
    <row r="212">
      <c r="A212">
        <v>6291</v>
      </c>
      <c r="B212" t="str">
        <v>YES</v>
      </c>
      <c r="D212" t="str">
        <v>SAMAY</v>
      </c>
      <c r="E212" t="str">
        <v>AKSHAY</v>
      </c>
      <c r="F212" t="str">
        <v>MEHBOOB</v>
      </c>
      <c r="G212" t="str">
        <v>SAMREEN KHAN</v>
      </c>
      <c r="H212" t="str">
        <v>MANISHA SAXENA</v>
      </c>
      <c r="I212" t="str">
        <v>SHASHANK BHARDWAJ</v>
      </c>
      <c r="J212" t="str">
        <v>SALARIED</v>
      </c>
      <c r="L212" t="str">
        <v>DR IQBAL KHAN</v>
      </c>
      <c r="M212" t="str">
        <v>NIL</v>
      </c>
      <c r="N212" t="str">
        <v>BAREILLY</v>
      </c>
      <c r="O212">
        <v>46224</v>
      </c>
      <c r="P212">
        <v>46224</v>
      </c>
      <c r="Q212">
        <v>212</v>
      </c>
      <c r="R212" t="str">
        <v>8638075209</v>
      </c>
      <c r="S212" t="str">
        <v>WEST BENGAL</v>
      </c>
      <c r="T212" t="str">
        <v>PARGANAS</v>
      </c>
      <c r="U212" t="str">
        <v>OD</v>
      </c>
      <c r="V212" t="str">
        <v>F2 FINTECH</v>
      </c>
      <c r="W212" t="str">
        <v>POONAWALLA</v>
      </c>
      <c r="Z212" t="str">
        <v>UNSECURED</v>
      </c>
      <c r="AA212" t="str">
        <v>REJECTED</v>
      </c>
      <c r="AD212" t="str">
        <v>PENDING FOR LOGIN || CASE NOT DOBALE POLICY NOT MEET</v>
      </c>
      <c r="AF212" t="str">
        <v>SHUBHAM</v>
      </c>
      <c r="AG212">
        <v>9810119510</v>
      </c>
      <c r="AH212" t="str">
        <v>shubham.singh4@poonawallafincorp.com</v>
      </c>
    </row>
    <row r="213">
      <c r="A213">
        <v>6559</v>
      </c>
      <c r="B213" t="str">
        <v>YES</v>
      </c>
      <c r="C213" t="str">
        <v>YES</v>
      </c>
      <c r="D213" t="str">
        <v>SAMAY</v>
      </c>
      <c r="E213" t="str">
        <v>PUNEET</v>
      </c>
      <c r="F213" t="str">
        <v>SAMAY</v>
      </c>
      <c r="G213" t="str">
        <v>DHARAMVEER</v>
      </c>
      <c r="H213" t="str">
        <v>RASHI GANGWAR</v>
      </c>
      <c r="I213" t="str">
        <v>RAJKUMARI</v>
      </c>
      <c r="J213" t="str">
        <v>SALARIED</v>
      </c>
      <c r="L213" t="str">
        <v xml:space="preserve">DR BISHAN WATI </v>
      </c>
      <c r="N213" t="str">
        <v>NOIDA</v>
      </c>
      <c r="O213">
        <v>46224</v>
      </c>
      <c r="P213">
        <v>46231</v>
      </c>
      <c r="Q213" t="str">
        <v>386BZ8730162</v>
      </c>
      <c r="R213" t="str">
        <v>9953235956</v>
      </c>
      <c r="S213" t="str">
        <v>HARYANA</v>
      </c>
      <c r="T213" t="str">
        <v>FARIDABAD</v>
      </c>
      <c r="U213" t="str">
        <v>OD</v>
      </c>
      <c r="V213" t="str">
        <v>F2 FINTECH</v>
      </c>
      <c r="W213" t="str">
        <v>TATA</v>
      </c>
      <c r="X213">
        <v>2000000</v>
      </c>
      <c r="Y213">
        <v>2000000</v>
      </c>
      <c r="Z213" t="str">
        <v>UNSECURED</v>
      </c>
      <c r="AA213" t="str">
        <v>DISBURSED</v>
      </c>
      <c r="AB213">
        <v>46228</v>
      </c>
      <c r="AC213">
        <v>46231</v>
      </c>
      <c r="AD213" t="str">
        <v>LOGIN DONE || CASE IS IN UNDERWRITING || PD DONE  SPOUSE KYC REQ TO CHECK THE CIBIL HEN CASE WILL BE APPROVED  || CX HUSBAND KYC CANNOT BE DONE HAS HE HAS DONE DEFAULT SO KYC IS REQUIRED FOR APPROVAL || CASE APPROVED-CASE TO BE DISBURSED TODAY</v>
      </c>
      <c r="AE213" t="str">
        <v>Mr. Bishan consultant MBBS doctor with approximately 13 years of professional experience, is associated with Banke Bihari Hospital, Faridabad. He has a reported monthly income of approximately ₹4 lakh, with additional income generated through his professional practice. The customer has 6 active credit facilities with total outstanding liabilities of approximately ₹86.85 lakh and total monthly obligations of ₹1.39 lakh. His CIBIL score of 762 reflects a strong credit profile, with no recent enquiries reported. TVR is completed, and the customer is seeking ₹20–25 lakh for clinic setup. Overall, the profile demonstrates good credit history and professional vintage. We can fund upto 15-20 lakhs</v>
      </c>
      <c r="AF213" t="str">
        <v>GAURAV MATHUR</v>
      </c>
      <c r="AG213">
        <v>9654949270</v>
      </c>
      <c r="AH213" t="str">
        <v>gaurav.tcl@tatacapital.com</v>
      </c>
    </row>
    <row r="214">
      <c r="A214">
        <v>6561</v>
      </c>
      <c r="B214" t="str">
        <v>YES</v>
      </c>
      <c r="C214" t="str">
        <v>YES</v>
      </c>
      <c r="D214" t="str">
        <v>SAMAY</v>
      </c>
      <c r="E214" t="str">
        <v>AKSHAY</v>
      </c>
      <c r="F214" t="str">
        <v>MEHBOOB</v>
      </c>
      <c r="G214" t="str">
        <v>ROSHAN THAKUR</v>
      </c>
      <c r="H214" t="str">
        <v>AMANPREET SINGH</v>
      </c>
      <c r="I214" t="str">
        <v>AMANPREET SINGH</v>
      </c>
      <c r="J214" t="str">
        <v>SALARIED</v>
      </c>
      <c r="L214" t="str">
        <v>DR VISHALSOPAN JADHAV</v>
      </c>
      <c r="N214" t="str">
        <v>NOIDA</v>
      </c>
      <c r="O214">
        <v>46224</v>
      </c>
      <c r="P214">
        <v>46226</v>
      </c>
      <c r="Q214">
        <v>214</v>
      </c>
      <c r="R214" t="str">
        <v>9890460771</v>
      </c>
      <c r="S214" t="str">
        <v>MAHARASHTRA</v>
      </c>
      <c r="T214" t="str">
        <v>NASHIK</v>
      </c>
      <c r="U214" t="str">
        <v>OD</v>
      </c>
      <c r="V214" t="str">
        <v>F2 FINTECH</v>
      </c>
      <c r="W214" t="str">
        <v>L&amp;T</v>
      </c>
      <c r="Z214" t="str">
        <v>UNSECURED</v>
      </c>
      <c r="AA214" t="str">
        <v>REJECTED</v>
      </c>
      <c r="AD214" t="str">
        <v>PENDING FOR LOGIN  || 3 DISBURSEMENT IN LAST 6 MONTH</v>
      </c>
      <c r="AF214" t="str">
        <v>SUSHANT</v>
      </c>
      <c r="AG214">
        <v>7972758055</v>
      </c>
      <c r="AH214" t="str">
        <v>Sushantdani@ltfs.com</v>
      </c>
    </row>
    <row r="215">
      <c r="A215">
        <v>6562</v>
      </c>
      <c r="B215" t="str">
        <v>YES</v>
      </c>
      <c r="C215" t="str">
        <v>YES</v>
      </c>
      <c r="D215" t="str">
        <v>SAMAY</v>
      </c>
      <c r="E215" t="str">
        <v>PUNEET</v>
      </c>
      <c r="F215" t="str">
        <v>SAMAY</v>
      </c>
      <c r="G215" t="str">
        <v>SANJEEV</v>
      </c>
      <c r="H215" t="str">
        <v>ANIL KUMAR</v>
      </c>
      <c r="I215" t="str">
        <v>SHASHANK BHARDWAJ</v>
      </c>
      <c r="J215" t="str">
        <v>SALARIED</v>
      </c>
      <c r="L215" t="str">
        <v xml:space="preserve">DR PANKAJ PRATAP SINGH </v>
      </c>
      <c r="N215" t="str">
        <v>BAREILLY</v>
      </c>
      <c r="O215">
        <v>46224</v>
      </c>
      <c r="P215">
        <v>46227</v>
      </c>
      <c r="Q215" t="str">
        <v>DL00000034394</v>
      </c>
      <c r="R215" t="str">
        <v>9760631764</v>
      </c>
      <c r="S215" t="str">
        <v>MADHYA PRADESH</v>
      </c>
      <c r="T215" t="str">
        <v>BHOPAL</v>
      </c>
      <c r="U215" t="str">
        <v>OD</v>
      </c>
      <c r="V215" t="str">
        <v>F2 FINTECH</v>
      </c>
      <c r="W215" t="str">
        <v>ABCL</v>
      </c>
      <c r="X215">
        <v>2000000</v>
      </c>
      <c r="Y215">
        <v>2000000</v>
      </c>
      <c r="Z215" t="str">
        <v>UNSECURED</v>
      </c>
      <c r="AA215" t="str">
        <v>DISBURSED</v>
      </c>
      <c r="AB215">
        <v>46225</v>
      </c>
      <c r="AC215">
        <v>46227</v>
      </c>
      <c r="AD215" t="str">
        <v>LOGIN DONE || CASE WILL BE MOVED TO CREDIT || CASE APPROVED FOR 20 L SM VISIT PENDING</v>
      </c>
      <c r="AF215" t="str">
        <v>AISHWARY CHOURASIA</v>
      </c>
      <c r="AG215">
        <v>9893941535</v>
      </c>
      <c r="AH215" t="str">
        <v>aishwary.chourasia@adityabirlacapital.com</v>
      </c>
    </row>
    <row r="216">
      <c r="A216">
        <v>6551</v>
      </c>
      <c r="B216" t="str">
        <v>YES</v>
      </c>
      <c r="C216" t="str">
        <v>YES</v>
      </c>
      <c r="D216" t="str">
        <v>SAMAY</v>
      </c>
      <c r="E216" t="str">
        <v>PUNEET</v>
      </c>
      <c r="F216" t="str">
        <v>SAMAY</v>
      </c>
      <c r="G216" t="str">
        <v>NEHA RAGHAV</v>
      </c>
      <c r="H216" t="str">
        <v>MANISHA SAXENA</v>
      </c>
      <c r="I216" t="str">
        <v>SHASHANK BHARDWAJ</v>
      </c>
      <c r="J216" t="str">
        <v>SALARIED</v>
      </c>
      <c r="L216" t="str">
        <v xml:space="preserve">DR MOHD QASIM </v>
      </c>
      <c r="N216" t="str">
        <v>BAREILLY</v>
      </c>
      <c r="O216">
        <v>46224</v>
      </c>
      <c r="P216">
        <v>46228</v>
      </c>
      <c r="Q216" t="str">
        <v>DL00000034409</v>
      </c>
      <c r="R216" t="str">
        <v>9012192375</v>
      </c>
      <c r="S216" t="str">
        <v>UTTAR PRADESH</v>
      </c>
      <c r="T216" t="str">
        <v>MEERUT</v>
      </c>
      <c r="U216" t="str">
        <v>OD</v>
      </c>
      <c r="V216" t="str">
        <v>F2 FINTECH</v>
      </c>
      <c r="W216" t="str">
        <v>ABCL</v>
      </c>
      <c r="X216">
        <v>500000</v>
      </c>
      <c r="Y216">
        <v>500000</v>
      </c>
      <c r="Z216" t="str">
        <v>UNSECURED</v>
      </c>
      <c r="AA216" t="str">
        <v>DROP</v>
      </c>
      <c r="AB216">
        <v>46226</v>
      </c>
      <c r="AD216" t="str">
        <v>LOGIN DONE || CASE WILL BE MOVED TO CREDIT || CASE IS APPROVED FOR 5 LACS ||  SM VISIT PENDING AND UDYAM PENDING || CDA</v>
      </c>
      <c r="AE216" t="str">
        <v>Dr. Mohammad Qasim, a 38-year-old self-employed BAMS doctor with 10 years of professional experience, is seeking a professional loan of ₹30–35 lakhs for clinic expansion. He operates Noor Maternity Home &amp; Child Care Centre, Meerut, and has a declared monthly income of approximately ₹3.40 lakhs, comprising around ₹3 lakhs from his own practice, ₹40–50 thousand from on-call consultancy, and regular banking deposits.  an Average Bank Balance (ABB) of ₹44,275, and a CIBIL score of 762. The applicant resides in an owned house, TVR is positive, and there is no stock market exposure or political/legal background.The customer has 2 active secured business loans with UGRO Capital, carrying a total outstanding of approximately ₹20.14 lakhs and a monthly EMI of ₹41,406, resulting in a comfortable repayment burden relative to his income. There are 5 unsecured credit enquiries in the last six months, the profile appears eligible for a professional loan of approximately ₹10-15 LAKHS</v>
      </c>
      <c r="AF216" t="str">
        <v xml:space="preserve">ADITYA </v>
      </c>
      <c r="AG216">
        <v>9760040608</v>
      </c>
      <c r="AH216" t="str">
        <v xml:space="preserve"> aditya.tyagi1@adityabirlacapital.com</v>
      </c>
    </row>
    <row r="217">
      <c r="A217">
        <v>6575</v>
      </c>
      <c r="B217" t="str">
        <v>YES</v>
      </c>
      <c r="D217" t="str">
        <v>KHUSHBOO</v>
      </c>
      <c r="E217" t="str">
        <v>AKSHAY</v>
      </c>
      <c r="F217" t="str">
        <v>MEHBOOB</v>
      </c>
      <c r="G217" t="str">
        <v>TANNU KUMARI</v>
      </c>
      <c r="H217" t="str">
        <v>RAJKUMARI</v>
      </c>
      <c r="I217" t="str">
        <v>RAJKUMARI</v>
      </c>
      <c r="J217" t="str">
        <v>SOURCER</v>
      </c>
      <c r="L217" t="str">
        <v>DR LASAWMPUII FANAI</v>
      </c>
      <c r="N217" t="str">
        <v>NOIDA</v>
      </c>
      <c r="O217">
        <v>46224</v>
      </c>
      <c r="P217">
        <v>46225</v>
      </c>
      <c r="Q217" t="str">
        <v>834BZ8602705</v>
      </c>
      <c r="R217" t="str">
        <v>9980139719</v>
      </c>
      <c r="S217" t="str">
        <v>KERALA</v>
      </c>
      <c r="T217" t="str">
        <v>KASARGOD</v>
      </c>
      <c r="U217" t="str">
        <v>OD</v>
      </c>
      <c r="V217" t="str">
        <v>F2 FINTECH</v>
      </c>
      <c r="W217" t="str">
        <v>TATA</v>
      </c>
      <c r="Z217" t="str">
        <v>UNSECURED</v>
      </c>
      <c r="AA217" t="str">
        <v>HOLD</v>
      </c>
      <c r="AD217" t="str">
        <v>LOGIN DONE || ADDRESS WILL BE CHANGE ON AAHDAR CARD THEB CASE WILL BE PROCESS</v>
      </c>
      <c r="AF217" t="str">
        <v>GAURAV MATHUR</v>
      </c>
      <c r="AG217">
        <v>9654949270</v>
      </c>
      <c r="AH217" t="str">
        <v>gaurav.tcl@tatacapital.com</v>
      </c>
    </row>
    <row r="218">
      <c r="A218">
        <v>6566</v>
      </c>
      <c r="B218" t="str">
        <v>YES</v>
      </c>
      <c r="D218" t="str">
        <v>RAJEEV</v>
      </c>
      <c r="E218" t="str">
        <v>PUNEET</v>
      </c>
      <c r="F218" t="str">
        <v>SAMAY</v>
      </c>
      <c r="G218" t="str">
        <v>HARSH SHARMA</v>
      </c>
      <c r="H218" t="str">
        <v>HARSH SHARMA</v>
      </c>
      <c r="I218" t="str">
        <v>HARSH SHARMA</v>
      </c>
      <c r="J218" t="str">
        <v>SALARIED</v>
      </c>
      <c r="L218" t="str">
        <v>DR ABDUL BARI</v>
      </c>
      <c r="N218" t="str">
        <v>NOIDA</v>
      </c>
      <c r="O218">
        <v>46225</v>
      </c>
      <c r="P218">
        <v>46226</v>
      </c>
      <c r="Q218">
        <v>217</v>
      </c>
      <c r="R218" t="str">
        <v>9113041875</v>
      </c>
      <c r="S218" t="str">
        <v>TELANGANA</v>
      </c>
      <c r="T218" t="str">
        <v>HYDERABAD</v>
      </c>
      <c r="U218" t="str">
        <v>OD</v>
      </c>
      <c r="V218" t="str">
        <v>F2 FINTECH</v>
      </c>
      <c r="W218" t="str">
        <v>CREDIT SIASON</v>
      </c>
      <c r="Z218" t="str">
        <v>UNSECURED</v>
      </c>
      <c r="AA218" t="str">
        <v>REJECTED</v>
      </c>
      <c r="AD218" t="str">
        <v>PENDING FOR LOGIN || BOUNCINF SEEN IN BANKING  DPD ALSO</v>
      </c>
      <c r="AF218" t="str">
        <v>KANCHERA RAJU</v>
      </c>
      <c r="AG218">
        <v>6305599462</v>
      </c>
      <c r="AH218" t="str">
        <v>kanchera.raju@creditsaison-in.com</v>
      </c>
    </row>
    <row r="219">
      <c r="A219">
        <v>6567</v>
      </c>
      <c r="B219" t="str">
        <v>YES</v>
      </c>
      <c r="D219" t="str">
        <v>RAJEEV</v>
      </c>
      <c r="E219" t="str">
        <v>AKSHAY</v>
      </c>
      <c r="F219" t="str">
        <v>SAMAY</v>
      </c>
      <c r="G219" t="str">
        <v>HARSH SHARMA</v>
      </c>
      <c r="H219" t="str">
        <v>HARSH SHARMA</v>
      </c>
      <c r="I219" t="str">
        <v>HARSH SHARMA</v>
      </c>
      <c r="J219" t="str">
        <v>SALARIED</v>
      </c>
      <c r="L219" t="str">
        <v>DR ABDUL BARI</v>
      </c>
      <c r="N219" t="str">
        <v>NOIDA</v>
      </c>
      <c r="O219">
        <v>46225</v>
      </c>
      <c r="P219">
        <v>46225</v>
      </c>
      <c r="Q219">
        <v>218</v>
      </c>
      <c r="R219" t="str">
        <v>9113041875</v>
      </c>
      <c r="S219" t="str">
        <v>TELANGANA</v>
      </c>
      <c r="T219" t="str">
        <v>HYDERABAD</v>
      </c>
      <c r="U219" t="str">
        <v>OD</v>
      </c>
      <c r="V219" t="str">
        <v>F2 FINTECH</v>
      </c>
      <c r="W219" t="str">
        <v>GODREJ</v>
      </c>
      <c r="Z219" t="str">
        <v>UNSECURED</v>
      </c>
      <c r="AA219" t="str">
        <v>REJECTED</v>
      </c>
      <c r="AD219" t="str">
        <v>PENDING FOR LOGIN || REGULARBOUNCING IN ALL LOAN AND 5 LACS OVERDUE IS SHWOING HENCE REJECTED</v>
      </c>
      <c r="AF219" t="str">
        <v>NAGENDRA</v>
      </c>
      <c r="AG219" t="str">
        <v xml:space="preserve"> 99855 84081</v>
      </c>
      <c r="AH219" t="str">
        <v>Nagendra.pudi@godrejcapital.com</v>
      </c>
    </row>
    <row r="220">
      <c r="A220">
        <v>6565</v>
      </c>
      <c r="B220" t="str">
        <v>YES</v>
      </c>
      <c r="C220" t="str">
        <v>YES</v>
      </c>
      <c r="D220" t="str">
        <v>SAMAY</v>
      </c>
      <c r="E220" t="str">
        <v>AKSHAY</v>
      </c>
      <c r="F220" t="str">
        <v>MEHBOOB</v>
      </c>
      <c r="G220" t="str">
        <v>SHRUTIKA DUBEY</v>
      </c>
      <c r="H220" t="str">
        <v>MANISHA SAXENA</v>
      </c>
      <c r="I220" t="str">
        <v>SHASHANK BHARDWAJ</v>
      </c>
      <c r="J220" t="str">
        <v>SALARIED</v>
      </c>
      <c r="L220" t="str">
        <v>DR RAJ PALAKBEN JAYKUMAR</v>
      </c>
      <c r="N220" t="str">
        <v>BAREILLY</v>
      </c>
      <c r="O220">
        <v>46225</v>
      </c>
      <c r="P220">
        <v>46225</v>
      </c>
      <c r="Q220" t="str">
        <v>DL00000034425</v>
      </c>
      <c r="R220" t="str">
        <v>9773444454</v>
      </c>
      <c r="S220" t="str">
        <v>GUJARAT</v>
      </c>
      <c r="T220" t="str">
        <v>KHEDA</v>
      </c>
      <c r="U220" t="str">
        <v>OD</v>
      </c>
      <c r="V220" t="str">
        <v>F2 FINTECH</v>
      </c>
      <c r="W220" t="str">
        <v>ABCL</v>
      </c>
      <c r="Z220" t="str">
        <v>UNSECURED</v>
      </c>
      <c r="AA220" t="str">
        <v>REJECTED</v>
      </c>
      <c r="AD220" t="str">
        <v xml:space="preserve">Rule 16 - &gt;=3 Unsecured Loan Count &amp; MBBS, CA, CS, CMA, BAMS, BHMS, MDS &amp; BDS &amp; Risk Segment Other than VLR </v>
      </c>
    </row>
    <row r="221">
      <c r="A221">
        <v>6568</v>
      </c>
      <c r="B221" t="str">
        <v>YES</v>
      </c>
      <c r="C221" t="str">
        <v>YES</v>
      </c>
      <c r="D221" t="str">
        <v>KHUSHBOO</v>
      </c>
      <c r="E221" t="str">
        <v>PUNEET</v>
      </c>
      <c r="F221" t="str">
        <v>SAMAY</v>
      </c>
      <c r="G221" t="str">
        <v>ANIL KUMAR</v>
      </c>
      <c r="H221" t="str">
        <v>ANIL KUMAR</v>
      </c>
      <c r="I221" t="str">
        <v>SHASHANK BHARDWAJ</v>
      </c>
      <c r="J221" t="str">
        <v>SALARIED</v>
      </c>
      <c r="L221" t="str">
        <v>DR ANKIT JUNEJA</v>
      </c>
      <c r="N221" t="str">
        <v>BAREILLY</v>
      </c>
      <c r="O221">
        <v>46225</v>
      </c>
      <c r="P221">
        <v>46225</v>
      </c>
      <c r="Q221" t="str">
        <v>768BZ8600997</v>
      </c>
      <c r="R221" t="str">
        <v>7404726337</v>
      </c>
      <c r="S221" t="str">
        <v>HARYANA</v>
      </c>
      <c r="T221" t="str">
        <v>HISSAR</v>
      </c>
      <c r="U221" t="str">
        <v>OD</v>
      </c>
      <c r="V221" t="str">
        <v>F2 FINTECH</v>
      </c>
      <c r="W221" t="str">
        <v>TATA</v>
      </c>
      <c r="Z221" t="str">
        <v>UNSECURED</v>
      </c>
      <c r="AA221" t="str">
        <v>REJECTED</v>
      </c>
      <c r="AD221" t="str">
        <v>LOGIN DONE || Abb is 11 k only no offer || ADDITIONAL BANKING REQ || ABB IS OW IN BOTH BANING</v>
      </c>
      <c r="AE221" t="str">
        <v>Mr. Ankit Juneja is a 30-year-old Governmnt salaried  MBBS doctor with around 5 years of professional experience, currently associated with OURS Multispeciality Hospital and earning a reported total monthly income of approximately ₹3.75 lakh, including salary and consultancy income. The customer has 13 active loan accounts with total outstanding of approximately ₹61.76 lakh and existing monthly EMIs of ₹1.12 lakh, comprising ₹24.25 lakh secured and ₹37.51 lakh unsecured exposure. His CIBIL score of 749 and nil recent credit enquiries are positive indicators. the profile has high loan count and significant unsecured exposure, while banking/ABB data is not provided, limiting verification of actual cash flows and repayment capacity. We can not fund due to low ABB</v>
      </c>
      <c r="AF221" t="str">
        <v>MAMTA SINGH</v>
      </c>
      <c r="AG221">
        <v>7982612369</v>
      </c>
      <c r="AH221" t="str">
        <v>mamta.singh@tatacapital.com</v>
      </c>
    </row>
    <row r="222">
      <c r="A222">
        <v>6569</v>
      </c>
      <c r="B222" t="str">
        <v>YES</v>
      </c>
      <c r="D222" t="str">
        <v>RAJEEV</v>
      </c>
      <c r="E222" t="str">
        <v>AKSHAY</v>
      </c>
      <c r="F222" t="str">
        <v>MEHBOOB</v>
      </c>
      <c r="G222" t="str">
        <v>ANKUSH YADAV</v>
      </c>
      <c r="H222" t="str">
        <v>ANURAG SHARMA</v>
      </c>
      <c r="I222" t="str">
        <v>SHASHANK BHARDWAJ</v>
      </c>
      <c r="J222" t="str">
        <v>SALARIED</v>
      </c>
      <c r="L222" t="str">
        <v>ADVOCATE ROHIT KUMAR</v>
      </c>
      <c r="N222" t="str">
        <v>BAREILLY</v>
      </c>
      <c r="O222">
        <v>46225</v>
      </c>
      <c r="P222">
        <v>46226</v>
      </c>
      <c r="Q222">
        <v>221</v>
      </c>
      <c r="R222" t="str">
        <v>9811113374</v>
      </c>
      <c r="S222" t="str">
        <v>DELHI</v>
      </c>
      <c r="T222" t="str">
        <v>DELHI</v>
      </c>
      <c r="U222" t="str">
        <v>OD</v>
      </c>
      <c r="V222" t="str">
        <v>F2 FINTECH</v>
      </c>
      <c r="W222" t="str">
        <v>BAJAJ</v>
      </c>
      <c r="Z222" t="str">
        <v>UNSECURED</v>
      </c>
      <c r="AA222" t="str">
        <v>REJECTED</v>
      </c>
      <c r="AD222" t="str">
        <v>LOGIN DONE, CASE EARLIER REJECT DUE TO MULTIPLE BOUNCE SEEN IN WO, PROF 10 SEGMENT NOT ALLOWED IN LAWYER PROGRAM</v>
      </c>
      <c r="AF222" t="str">
        <v>MD SHUAIB KHAN</v>
      </c>
      <c r="AG222">
        <v>9161252501</v>
      </c>
      <c r="AH222" t="str">
        <v>mdshuaib.khan@bajajfinserv.in</v>
      </c>
    </row>
    <row r="223">
      <c r="A223">
        <v>6570</v>
      </c>
      <c r="B223" t="str">
        <v>YES</v>
      </c>
      <c r="D223" t="str">
        <v>SAMAY</v>
      </c>
      <c r="E223" t="str">
        <v>PUNEET</v>
      </c>
      <c r="F223" t="str">
        <v>SAMAY</v>
      </c>
      <c r="G223" t="str">
        <v>RAJKUMARI</v>
      </c>
      <c r="H223" t="str">
        <v>RAJKUMARI</v>
      </c>
      <c r="I223" t="str">
        <v>RAJKUMARI</v>
      </c>
      <c r="J223" t="str">
        <v>SALARIED</v>
      </c>
      <c r="L223" t="str">
        <v>DR MANOHAR HS</v>
      </c>
      <c r="N223" t="str">
        <v>NOIDA</v>
      </c>
      <c r="O223">
        <v>46225</v>
      </c>
      <c r="P223">
        <v>46227</v>
      </c>
      <c r="Q223" t="str">
        <v>SME000020805824</v>
      </c>
      <c r="R223" t="str">
        <v>7348803343</v>
      </c>
      <c r="S223" t="str">
        <v>KARNATAKA</v>
      </c>
      <c r="T223" t="str">
        <v>BENGALURU</v>
      </c>
      <c r="U223" t="str">
        <v>OD</v>
      </c>
      <c r="V223" t="str">
        <v>F2 FINTECH</v>
      </c>
      <c r="W223" t="str">
        <v>BAJAJ</v>
      </c>
      <c r="X223">
        <v>2200000</v>
      </c>
      <c r="Y223">
        <v>2200000</v>
      </c>
      <c r="Z223" t="str">
        <v>UNSECURED</v>
      </c>
      <c r="AA223" t="str">
        <v>DISBURSED</v>
      </c>
      <c r="AB223">
        <v>46225</v>
      </c>
      <c r="AC223">
        <v>46227</v>
      </c>
      <c r="AD223" t="str">
        <v>LOGIN DONE || CONSENT SENT -CONSENT DONE || PD DONE CASE DECISON WILL COME TODAY EOD || RCU PENDING-GEO TAGGING PENDING-FI PENDING</v>
      </c>
      <c r="AF223" t="str">
        <v>NAGESH</v>
      </c>
      <c r="AG223">
        <v>9731923734</v>
      </c>
      <c r="AH223" t="str">
        <v>nagesha.r@bajajfinserv.in</v>
      </c>
    </row>
    <row r="224">
      <c r="A224">
        <v>6571</v>
      </c>
      <c r="B224" t="str">
        <v>YES</v>
      </c>
      <c r="C224" t="str">
        <v>YES</v>
      </c>
      <c r="D224" t="str">
        <v>SAMAY</v>
      </c>
      <c r="E224" t="str">
        <v>AKSHAY</v>
      </c>
      <c r="F224" t="str">
        <v>MEHBOOB</v>
      </c>
      <c r="G224" t="str">
        <v>ANURAG SHARMA</v>
      </c>
      <c r="H224" t="str">
        <v xml:space="preserve">ANURAG SHARMA </v>
      </c>
      <c r="I224" t="str">
        <v>SHASHANK BHARDWAJ</v>
      </c>
      <c r="J224" t="str">
        <v>SALARIED</v>
      </c>
      <c r="L224" t="str">
        <v>DR PARMANAND SHIVSHANKAR RAWALE</v>
      </c>
      <c r="N224" t="str">
        <v>BAREILLY</v>
      </c>
      <c r="O224">
        <v>46225</v>
      </c>
      <c r="P224">
        <v>46225</v>
      </c>
      <c r="Q224" t="str">
        <v>SME000020806086</v>
      </c>
      <c r="R224" t="str">
        <v>8446370629</v>
      </c>
      <c r="S224" t="str">
        <v>MAHARASHTRA</v>
      </c>
      <c r="T224" t="str">
        <v>NADURBAR</v>
      </c>
      <c r="U224" t="str">
        <v>OD</v>
      </c>
      <c r="V224" t="str">
        <v>F2 FINTECH</v>
      </c>
      <c r="W224" t="str">
        <v>BAJAJ</v>
      </c>
      <c r="Z224" t="str">
        <v>UNSECURED</v>
      </c>
      <c r="AA224" t="str">
        <v>REJECTED</v>
      </c>
      <c r="AD224" t="str">
        <v>LOGIN DONE || CONSENT SENT-CONSENT DONE || CASE IS REJECTED DUE TO MULTIPLE DPDS</v>
      </c>
      <c r="AF224" t="str">
        <v>Kalpesh Birari</v>
      </c>
      <c r="AG224">
        <v>8482808981</v>
      </c>
      <c r="AH224" t="str">
        <v>kalpesh.birari@bajajfinserv.in</v>
      </c>
    </row>
    <row r="225">
      <c r="A225">
        <v>6568</v>
      </c>
      <c r="B225" t="str">
        <v>YES</v>
      </c>
      <c r="C225" t="str">
        <v>YES</v>
      </c>
      <c r="D225" t="str">
        <v>SAMAY</v>
      </c>
      <c r="E225" t="str">
        <v>PUNEET</v>
      </c>
      <c r="F225" t="str">
        <v>SAMAY</v>
      </c>
      <c r="G225" t="str">
        <v>ANIL KUMAR</v>
      </c>
      <c r="H225" t="str">
        <v>ANIL KUMAR</v>
      </c>
      <c r="I225" t="str">
        <v>SHASHANK BHARDWAJ</v>
      </c>
      <c r="J225" t="str">
        <v>SALARIED</v>
      </c>
      <c r="L225" t="str">
        <v>DR ANKIT JUNEJA</v>
      </c>
      <c r="N225" t="str">
        <v>BAREILLY</v>
      </c>
      <c r="O225">
        <v>46225</v>
      </c>
      <c r="P225">
        <v>46227</v>
      </c>
      <c r="Q225">
        <v>224</v>
      </c>
      <c r="R225" t="str">
        <v>7404726337</v>
      </c>
      <c r="S225" t="str">
        <v>HARYANA</v>
      </c>
      <c r="T225" t="str">
        <v>HISAR</v>
      </c>
      <c r="U225" t="str">
        <v>OD</v>
      </c>
      <c r="V225" t="str">
        <v>F2 FINTECH</v>
      </c>
      <c r="W225" t="str">
        <v>L&amp;T</v>
      </c>
      <c r="X225">
        <v>2500000</v>
      </c>
      <c r="Y225">
        <v>2500000</v>
      </c>
      <c r="Z225" t="str">
        <v>UNSECURED</v>
      </c>
      <c r="AA225" t="str">
        <v>DISBURSED</v>
      </c>
      <c r="AB225">
        <v>46227</v>
      </c>
      <c r="AC225">
        <v>46227</v>
      </c>
      <c r="AD225" t="str">
        <v xml:space="preserve">CASE LOGIN DONE || PD TO BE DONE TODAY || PENDENCY CLEARED || PD DONE || RCU REPORT PENDING || CASE IS DISBURSED FOR 25 L </v>
      </c>
      <c r="AE225" t="str">
        <v>Mr. Ankit Juneja is a 30-year-old Governmnt salaried  MBBS doctor with around 5 years of professional experience, currently associated with OURS Multispeciality Hospital and earning a reported total monthly income of approximately ₹3.75 lakh, including salary and consultancy income. The customer has 13 active loan accounts with total outstanding of approximately ₹61.76 lakh and existing monthly EMIs of ₹1.12 lakh, comprising ₹24.25 lakh secured and ₹37.51 lakh unsecured exposure. His CIBIL score of 749 and nil recent credit enquiries are positive indicators. the profile has high loan count and significant unsecured exposure, while banking/ABB data is not provided, limiting verification of actual cash flows and repayment capacity. The case eligibility is indicated at ₹10–15 lakh.</v>
      </c>
      <c r="AF225" t="str">
        <v>MUKESH</v>
      </c>
      <c r="AG225" t="str">
        <v xml:space="preserve"> 97291 86987</v>
      </c>
      <c r="AH225" t="str">
        <v>Mukeshkumar126@ltfs.com</v>
      </c>
    </row>
    <row r="226">
      <c r="A226">
        <v>6576</v>
      </c>
      <c r="B226" t="str">
        <v>YES</v>
      </c>
      <c r="D226" t="str">
        <v>SAMAY</v>
      </c>
      <c r="E226" t="str">
        <v>AKSHAY</v>
      </c>
      <c r="F226" t="str">
        <v>MEHBOOB</v>
      </c>
      <c r="G226" t="str">
        <v>TANNU KUMARI</v>
      </c>
      <c r="H226" t="str">
        <v>RAJKUMARI</v>
      </c>
      <c r="I226" t="str">
        <v>RAJKUMARI</v>
      </c>
      <c r="J226" t="str">
        <v>SOURCER</v>
      </c>
      <c r="L226" t="str">
        <v xml:space="preserve">DR S HARI </v>
      </c>
      <c r="N226" t="str">
        <v>NOIDA</v>
      </c>
      <c r="O226">
        <v>46225</v>
      </c>
      <c r="P226">
        <v>46234</v>
      </c>
      <c r="Q226" t="str">
        <v>472BZ8603646</v>
      </c>
      <c r="R226" t="str">
        <v>9947299453</v>
      </c>
      <c r="S226" t="str">
        <v>KERALA</v>
      </c>
      <c r="T226" t="str">
        <v>THIRUVANANTHAPURAM</v>
      </c>
      <c r="U226" t="str">
        <v>OD</v>
      </c>
      <c r="V226" t="str">
        <v>F2 FINTECH</v>
      </c>
      <c r="W226" t="str">
        <v>TATA</v>
      </c>
      <c r="X226">
        <v>2500000</v>
      </c>
      <c r="Y226">
        <v>2500000</v>
      </c>
      <c r="Z226" t="str">
        <v>UNSECURED</v>
      </c>
      <c r="AA226" t="str">
        <v>DISBURSED</v>
      </c>
      <c r="AB226">
        <v>46228</v>
      </c>
      <c r="AC226">
        <v>46234</v>
      </c>
      <c r="AD226" t="str">
        <v>LOGIN DONE || CASE IS IN CPC || CASE IS IN UNDERWRITING || PD TO BE DONE TODAY || CLEAR REG IS REQUIRED || REG SENT TO BANKER || DR NOT RESPONDING || CASE APPROVE FOR 25 LACS  SM VISIT PENDING AND FI PENDING || DR NOT RESPONDING</v>
      </c>
      <c r="AF226" t="str">
        <v>GAURAV MATHUR</v>
      </c>
      <c r="AG226">
        <v>9654949270</v>
      </c>
      <c r="AH226" t="str">
        <v>gaurav.tcl@tatacapital.com</v>
      </c>
    </row>
    <row r="227">
      <c r="A227">
        <v>6578</v>
      </c>
      <c r="B227" t="str">
        <v>YES</v>
      </c>
      <c r="C227" t="str">
        <v>YES</v>
      </c>
      <c r="D227" t="str">
        <v>RAJEEV</v>
      </c>
      <c r="E227" t="str">
        <v>PUNEET</v>
      </c>
      <c r="F227" t="str">
        <v>SAMAY</v>
      </c>
      <c r="G227" t="str">
        <v>SHIVAM SINGH</v>
      </c>
      <c r="H227" t="str">
        <v>AMANPREET SINGH</v>
      </c>
      <c r="I227" t="str">
        <v>AMANPREET SINGH</v>
      </c>
      <c r="J227" t="str">
        <v>SALARIED</v>
      </c>
      <c r="L227" t="str">
        <v>DR VIJAY KUMAR DAS</v>
      </c>
      <c r="N227" t="str">
        <v>NOIDA</v>
      </c>
      <c r="O227">
        <v>46225</v>
      </c>
      <c r="P227">
        <v>46227</v>
      </c>
      <c r="Q227">
        <v>226</v>
      </c>
      <c r="R227" t="str">
        <v>8296311813</v>
      </c>
      <c r="S227" t="str">
        <v>UTTAR PRADESH</v>
      </c>
      <c r="T227" t="str">
        <v>MIRZAPUR</v>
      </c>
      <c r="U227" t="str">
        <v>OD</v>
      </c>
      <c r="V227" t="str">
        <v>F2 FINTECH</v>
      </c>
      <c r="W227" t="str">
        <v>L&amp;T</v>
      </c>
      <c r="Z227" t="str">
        <v>UNSECURED</v>
      </c>
      <c r="AA227" t="str">
        <v>REJECTED</v>
      </c>
      <c r="AD227" t="str">
        <v>CASE LOGIN DONE -BANKING REQ|| CASE SUBMIT TO CREDIT PD TO BE DONE TOMORROW || CASE IS REJECTED DUE TO DPDS</v>
      </c>
      <c r="AE227" t="str">
        <v>Mr. Vijay Kumar Das, is a MBBS doctor with approximately 26 years of professional experience, working as a consultant with a reported monthly income of ₹3.50 lakh from multiple consultancies. He has 6 active loan accounts with total outstanding obligations of approximately ₹98.18 lakh and existing monthly EMIs of ₹1.33 lakh, comprising ₹46.57 lakh secured and ₹51.61 lakh unsecured exposure. His CIBIL score is 706, with no recent credit enquiries reported. The customer is seeking ₹30–35 lakh for clinic setup. Overall, the profile has stable professional vintage and stated income, but the high existing leverage, significant unsecured exposure. We can fund 25-30 lakhs</v>
      </c>
      <c r="AF227" t="str">
        <v>DHIRENDRA</v>
      </c>
      <c r="AG227" t="str">
        <v>88517 76529</v>
      </c>
      <c r="AH227" t="str">
        <v>S.dhirendra@ltfs.com</v>
      </c>
    </row>
    <row r="228">
      <c r="A228">
        <v>6577</v>
      </c>
      <c r="B228" t="str">
        <v>YES</v>
      </c>
      <c r="C228" t="str">
        <v>YES</v>
      </c>
      <c r="D228" t="str">
        <v>SAMAY</v>
      </c>
      <c r="E228" t="str">
        <v>PUNEET</v>
      </c>
      <c r="F228" t="str">
        <v>MEHBOOB</v>
      </c>
      <c r="G228" t="str">
        <v>GAURAV VAID</v>
      </c>
      <c r="H228" t="str">
        <v>RAJAT DIWEDI</v>
      </c>
      <c r="I228" t="str">
        <v>RAJKUMARI</v>
      </c>
      <c r="J228" t="str">
        <v>SALARIED</v>
      </c>
      <c r="L228" t="str">
        <v>DR VIVEK KUMAR</v>
      </c>
      <c r="N228" t="str">
        <v>NOIDA</v>
      </c>
      <c r="O228">
        <v>46225</v>
      </c>
      <c r="P228">
        <v>46230</v>
      </c>
      <c r="Q228" t="str">
        <v>DL00000034539</v>
      </c>
      <c r="R228" t="str">
        <v>9099955618</v>
      </c>
      <c r="S228" t="str">
        <v>KERALA</v>
      </c>
      <c r="T228" t="str">
        <v>COCHIN</v>
      </c>
      <c r="U228" t="str">
        <v>OD</v>
      </c>
      <c r="V228" t="str">
        <v>F2 FINTECH</v>
      </c>
      <c r="W228" t="str">
        <v>ABCL</v>
      </c>
      <c r="X228">
        <v>2500000</v>
      </c>
      <c r="Y228">
        <v>2500000</v>
      </c>
      <c r="Z228" t="str">
        <v>UNSECURED</v>
      </c>
      <c r="AA228" t="str">
        <v>DISBURSED</v>
      </c>
      <c r="AB228">
        <v>46228</v>
      </c>
      <c r="AC228">
        <v>46231</v>
      </c>
      <c r="AD228" t="str">
        <v xml:space="preserve">LOGIN DONE || NEED UDYAM AND HIGHEST LOAN EMI TRACKING || VKYCAND UDYAM IS PENDING || CASE APPROVED FOR 25 LACS UDYAM AND SM VISIT IS PENDING || ST CONDITION-PHY PD PENDING DR IS NOT AVAILABLE </v>
      </c>
      <c r="AF228" t="str">
        <v>ASHWIN ANTONY</v>
      </c>
      <c r="AG228">
        <v>9526725349</v>
      </c>
      <c r="AH228" t="str">
        <v>ashwin.antony@adityabirlacapital.com</v>
      </c>
    </row>
    <row r="229">
      <c r="A229">
        <v>6579</v>
      </c>
      <c r="B229" t="str">
        <v>YES</v>
      </c>
      <c r="C229" t="str">
        <v>YES</v>
      </c>
      <c r="D229" t="str">
        <v>SAMAY</v>
      </c>
      <c r="E229" t="str">
        <v>PUNEET</v>
      </c>
      <c r="F229" t="str">
        <v>SAMAY</v>
      </c>
      <c r="G229" t="str">
        <v>MOHD ADEEB KHAN</v>
      </c>
      <c r="H229" t="str">
        <v>ANIL KUMAR</v>
      </c>
      <c r="I229" t="str">
        <v>SHASHANK BHARDWAJ</v>
      </c>
      <c r="J229" t="str">
        <v>SALARIED</v>
      </c>
      <c r="L229" t="str">
        <v>DR DINESH SINGH</v>
      </c>
      <c r="N229" t="str">
        <v>BAREILLY</v>
      </c>
      <c r="O229">
        <v>46226</v>
      </c>
      <c r="P229">
        <v>46226</v>
      </c>
      <c r="Q229" t="str">
        <v>DL00000034560</v>
      </c>
      <c r="R229" t="str">
        <v>6393647507</v>
      </c>
      <c r="S229" t="str">
        <v>UTTAR PRADESH</v>
      </c>
      <c r="T229" t="str">
        <v>CHANDAULI</v>
      </c>
      <c r="U229" t="str">
        <v>OD</v>
      </c>
      <c r="V229" t="str">
        <v>F2 FINTECH</v>
      </c>
      <c r="W229" t="str">
        <v>ABCL</v>
      </c>
      <c r="Z229" t="str">
        <v>UNSECURED</v>
      </c>
      <c r="AA229" t="str">
        <v>REJECTED</v>
      </c>
      <c r="AD229" t="str">
        <v>&gt;=3 Unsecured Loan Count &amp; MBBS, CA, CS, CMA, BAMS, BHMS, MDS &amp; BDS &amp; Risk Segment Other than VLR</v>
      </c>
      <c r="AF229" t="str">
        <v>SHUBHAM GUPTA</v>
      </c>
      <c r="AG229">
        <v>9177740945</v>
      </c>
    </row>
    <row r="230">
      <c r="A230">
        <v>6580</v>
      </c>
      <c r="B230" t="str">
        <v>YES</v>
      </c>
      <c r="C230" t="str">
        <v>HOLD</v>
      </c>
      <c r="D230" t="str">
        <v>SAMAY</v>
      </c>
      <c r="E230" t="str">
        <v>AKSHAY</v>
      </c>
      <c r="F230" t="str">
        <v>MEHBOOB</v>
      </c>
      <c r="G230" t="str">
        <v>RIYA CHADDHA</v>
      </c>
      <c r="H230" t="str">
        <v>VINEET TIWARI</v>
      </c>
      <c r="I230" t="str">
        <v>VINEET TIWARI</v>
      </c>
      <c r="J230" t="str">
        <v>SALARIED</v>
      </c>
      <c r="L230" t="str">
        <v>DR. GAURAV TEHRI</v>
      </c>
      <c r="N230" t="str">
        <v>NOIDA</v>
      </c>
      <c r="O230">
        <v>46226</v>
      </c>
      <c r="P230">
        <v>46227</v>
      </c>
      <c r="Q230">
        <v>229</v>
      </c>
      <c r="R230" t="str">
        <v>7579664555</v>
      </c>
      <c r="S230" t="str">
        <v>UTTAR PRADESH</v>
      </c>
      <c r="T230" t="str">
        <v xml:space="preserve">SAHARANPUR </v>
      </c>
      <c r="U230" t="str">
        <v>OD</v>
      </c>
      <c r="V230" t="str">
        <v>F2 FINTECH</v>
      </c>
      <c r="W230" t="str">
        <v>GODREJ</v>
      </c>
      <c r="Z230" t="str">
        <v>UNSECURED</v>
      </c>
      <c r="AA230" t="str">
        <v>REJECTED</v>
      </c>
      <c r="AD230" t="str">
        <v>PENDING FOR LOGIN || CASE IS REJECTED DUE TO CAT D SEGMENT</v>
      </c>
      <c r="AE230" t="str">
        <v>Mr. Gaurav Tehri is a  self-employed doctor (MBBS, DNB – General Surgery) with around 34 years of professional experience, operating four nursing homes and a Neuro Care Center. He earns approximately ₹10 lakh per month. The credit profile shows a CIBIL score of 748 with 17 active loan/credit facilities, having total sanctioned exposure of approximately ₹9.82 crore and outstanding liabilities of around ₹7.74 crore.  The customer has no recent credit enquiries, an average 6-month ABB of approximately ₹5.39 lakh, and seeks the maximum loan amount for clinic expansion. Overall, the profile has strong professional vintage and reported income, but due to very high existing leverage.We can fund 30-35 lakhs</v>
      </c>
      <c r="AF230" t="str">
        <v>deepak</v>
      </c>
      <c r="AG230">
        <v>6395710038</v>
      </c>
      <c r="AH230" t="str">
        <v>deepak.kumar4@godrejcapital.com</v>
      </c>
    </row>
    <row r="231">
      <c r="A231">
        <v>6581</v>
      </c>
      <c r="B231" t="str">
        <v>YES</v>
      </c>
      <c r="D231" t="str">
        <v>SAMAY</v>
      </c>
      <c r="E231" t="str">
        <v>PUNEET</v>
      </c>
      <c r="F231" t="str">
        <v>SAMAY</v>
      </c>
      <c r="G231" t="str">
        <v>SUMIT CHAUDHARY</v>
      </c>
      <c r="H231" t="str">
        <v>AMANPREET SINGH</v>
      </c>
      <c r="I231" t="str">
        <v>AMANPREET SINGH</v>
      </c>
      <c r="J231" t="str">
        <v>SALARIED</v>
      </c>
      <c r="L231" t="str">
        <v>DR SUJEET SINGH</v>
      </c>
      <c r="N231" t="str">
        <v>NOIDA</v>
      </c>
      <c r="O231">
        <v>46226</v>
      </c>
      <c r="P231">
        <v>46227</v>
      </c>
      <c r="Q231">
        <v>230</v>
      </c>
      <c r="R231" t="str">
        <v>9455005904</v>
      </c>
      <c r="S231" t="str">
        <v>UTTAR PRADESH</v>
      </c>
      <c r="T231" t="str">
        <v>PRAYAGRAJ</v>
      </c>
      <c r="U231" t="str">
        <v>OD</v>
      </c>
      <c r="V231" t="str">
        <v>F2 FINTECH</v>
      </c>
      <c r="W231" t="str">
        <v>L&amp;T</v>
      </c>
      <c r="Z231" t="str">
        <v>UNSECURED</v>
      </c>
      <c r="AA231" t="str">
        <v>REJECTED</v>
      </c>
      <c r="AD231" t="str">
        <v xml:space="preserve">PENDING FOR LOGIN || CASE IS REJECTED DUE TO HIGH ENQUIRIES </v>
      </c>
      <c r="AF231" t="str">
        <v xml:space="preserve">ANOOP </v>
      </c>
      <c r="AG231" t="str">
        <v>95493 53535</v>
      </c>
      <c r="AH231" t="str">
        <v>anoopyadav@ltfs.com</v>
      </c>
    </row>
    <row r="232">
      <c r="A232" t="str">
        <v>NA</v>
      </c>
      <c r="B232" t="str">
        <v>YES</v>
      </c>
      <c r="C232" t="str">
        <v>HOLD</v>
      </c>
      <c r="D232" t="str">
        <v>RAJEEV</v>
      </c>
      <c r="E232" t="str">
        <v>AKSHAY</v>
      </c>
      <c r="F232" t="str">
        <v>MEHBOOB</v>
      </c>
      <c r="G232" t="str">
        <v>ABHINAV AWAL</v>
      </c>
      <c r="H232" t="str">
        <v>F2 FINTECH</v>
      </c>
      <c r="I232" t="str">
        <v>F2 FINTECH</v>
      </c>
      <c r="J232" t="str">
        <v>SALARIED</v>
      </c>
      <c r="L232" t="str">
        <v>MRS JYOTSNA BAJAJ</v>
      </c>
      <c r="N232" t="str">
        <v>F2 FINTECH</v>
      </c>
      <c r="O232">
        <v>46226</v>
      </c>
      <c r="P232">
        <v>46232</v>
      </c>
      <c r="Q232" t="str">
        <v>B2C000224073371</v>
      </c>
      <c r="R232" t="str">
        <v>8800662512</v>
      </c>
      <c r="S232" t="str">
        <v>DELHI</v>
      </c>
      <c r="T232" t="str">
        <v>DELHI</v>
      </c>
      <c r="U232" t="str">
        <v>SAL OD</v>
      </c>
      <c r="V232" t="str">
        <v>FAST CREDIT</v>
      </c>
      <c r="W232" t="str">
        <v>BAJAJ</v>
      </c>
      <c r="X232">
        <v>500000</v>
      </c>
      <c r="Y232">
        <v>500000</v>
      </c>
      <c r="Z232" t="str">
        <v>UNSECURED</v>
      </c>
      <c r="AA232" t="str">
        <v>REJECTED</v>
      </c>
      <c r="AD232" t="str">
        <v>LOGIN DONE, CIBIL CONSENT DONE -1 ELIGIBILITY 5 L AS PER CAPPING, TRYING ANOTHER LENDER BCZ CUSTOMER REQ 10-12 L || CASE WILL BE PROCESS ON MONDAY  || SAME CASE WILL BE PROCESS FROM AXIS || CASE WILL BE PROCEEDED ON MONDAY  || CASE REJECTED BY SHREYA MAM</v>
      </c>
      <c r="AE232" t="str">
        <v>Ms. Jyotsna Bajaj, is a   salaried professional working as a Manager at Solvy Tech Solutions Pvt. Ltd. (Zopper) since January 2023. She earns a monthly salary of ₹1,00,455, with no additional income or existing EMI obligations reported. The customer has requested the maximum eligible overdraft facility for clinic setup. However, banking details, CIBIL score, ITRs, qualification, total experience, and credit history are not available/provided, which limits comprehensive credit assessment. TVR is completed, and the customer stays with family. Overall, the profile shows stable salaried employment and zero reported liabilities. We can fund 5 lakhs due to -1 cibil</v>
      </c>
      <c r="AF232" t="str">
        <v>CHIRAG</v>
      </c>
      <c r="AH232" t="str">
        <v>chirag.chirag21@bajajfinserv.in</v>
      </c>
    </row>
    <row r="233">
      <c r="A233">
        <v>6583</v>
      </c>
      <c r="B233" t="str">
        <v>YES</v>
      </c>
      <c r="D233" t="str">
        <v>SAMAY</v>
      </c>
      <c r="E233" t="str">
        <v>PUNEET</v>
      </c>
      <c r="F233" t="str">
        <v>SAMAY</v>
      </c>
      <c r="G233" t="str">
        <v>AKSHAY SRIVASTAVA</v>
      </c>
      <c r="H233" t="str">
        <v>MANISHA SAXENA</v>
      </c>
      <c r="I233" t="str">
        <v>SHASHANK BHARDWAJ</v>
      </c>
      <c r="J233" t="str">
        <v>SALARIED</v>
      </c>
      <c r="L233" t="str">
        <v>DR UTTAM KUMAR</v>
      </c>
      <c r="N233" t="str">
        <v>BAREILLY</v>
      </c>
      <c r="O233">
        <v>46226</v>
      </c>
      <c r="P233">
        <v>46230</v>
      </c>
      <c r="Q233" t="str">
        <v>DL00000034620</v>
      </c>
      <c r="R233" t="str">
        <v>7007403955</v>
      </c>
      <c r="S233" t="str">
        <v>UTTAR PRADESH</v>
      </c>
      <c r="T233" t="str">
        <v>SITAPUR</v>
      </c>
      <c r="U233" t="str">
        <v>OD</v>
      </c>
      <c r="V233" t="str">
        <v>F2 FINTECH</v>
      </c>
      <c r="W233" t="str">
        <v>ABCL</v>
      </c>
      <c r="X233">
        <v>2000000</v>
      </c>
      <c r="Y233">
        <v>2000000</v>
      </c>
      <c r="Z233" t="str">
        <v>UNSECURED</v>
      </c>
      <c r="AA233" t="str">
        <v>REJECTED</v>
      </c>
      <c r="AD233" t="str">
        <v>LOGIN DONE || PENDENCY - ALTERNATE BANKING AND FINANCIAL REQUIRED || ALTERNATE BANKING SEND TO  BANKER CASE IN  SM BUCKET || CASE TO BE APPROVED TODAY || MR SEGMENT LOW ABB IN BANKING</v>
      </c>
      <c r="AF233" t="str">
        <v>PARWINDER DHAR DEVEDI</v>
      </c>
      <c r="AG233">
        <v>8799798620</v>
      </c>
      <c r="AH233" t="str">
        <v>parwinder.devedi@adityabirlacapital.com</v>
      </c>
    </row>
    <row r="234">
      <c r="A234">
        <v>6580</v>
      </c>
      <c r="B234" t="str">
        <v>YES</v>
      </c>
      <c r="C234" t="str">
        <v>HOLD</v>
      </c>
      <c r="D234" t="str">
        <v>RAJEEV</v>
      </c>
      <c r="E234" t="str">
        <v>AKSHAY</v>
      </c>
      <c r="F234" t="str">
        <v>MEHBOOB</v>
      </c>
      <c r="G234" t="str">
        <v>RIYA CHADDHA</v>
      </c>
      <c r="H234" t="str">
        <v>VINEET TIWARI</v>
      </c>
      <c r="I234" t="str">
        <v>VINEET TIWARI</v>
      </c>
      <c r="J234" t="str">
        <v>SALARIED</v>
      </c>
      <c r="L234" t="str">
        <v>DR. GAURAV TEHRI</v>
      </c>
      <c r="N234" t="str">
        <v>NOIDA</v>
      </c>
      <c r="O234">
        <v>46226</v>
      </c>
      <c r="P234">
        <v>46228</v>
      </c>
      <c r="Q234">
        <v>223</v>
      </c>
      <c r="R234" t="str">
        <v>7579664555</v>
      </c>
      <c r="S234" t="str">
        <v>UTTAR PRADESH</v>
      </c>
      <c r="T234" t="str">
        <v xml:space="preserve">SAHARANPUR </v>
      </c>
      <c r="U234" t="str">
        <v>OD</v>
      </c>
      <c r="V234" t="str">
        <v>CAT EYE</v>
      </c>
      <c r="W234" t="str">
        <v>SMFG</v>
      </c>
      <c r="Z234" t="str">
        <v>UNSECURED</v>
      </c>
      <c r="AA234" t="str">
        <v>HOLD</v>
      </c>
      <c r="AD234" t="str">
        <v>PENDING FOR LOGIN || SOA IS REQUIRED FOR ALL LOANS</v>
      </c>
      <c r="AF234" t="str">
        <v>SAMBHAV</v>
      </c>
      <c r="AG234" t="str">
        <v xml:space="preserve"> 81689 77729</v>
      </c>
      <c r="AH234" t="str">
        <v>Sambhav.1@smfgindia.com</v>
      </c>
    </row>
    <row r="235">
      <c r="A235">
        <v>6645</v>
      </c>
      <c r="B235" t="str">
        <v>YES</v>
      </c>
      <c r="C235" t="str">
        <v>YES</v>
      </c>
      <c r="D235" t="str">
        <v>SAMAY</v>
      </c>
      <c r="E235" t="str">
        <v>PUNEET</v>
      </c>
      <c r="F235" t="str">
        <v>SAMAY</v>
      </c>
      <c r="G235" t="str">
        <v>SHRUTIKA DUBEY</v>
      </c>
      <c r="H235" t="str">
        <v>MANISHA SAXENA</v>
      </c>
      <c r="I235" t="str">
        <v>SHASHANK BHARDWAJ</v>
      </c>
      <c r="J235" t="str">
        <v>SALARIED</v>
      </c>
      <c r="L235" t="str">
        <v xml:space="preserve">DR RAJ PALAKBEN JAYKUMAR </v>
      </c>
      <c r="N235" t="str">
        <v>BAREILLY</v>
      </c>
      <c r="O235">
        <v>46226</v>
      </c>
      <c r="P235">
        <v>46228</v>
      </c>
      <c r="Q235">
        <v>170786807</v>
      </c>
      <c r="R235" t="str">
        <v>9773444454</v>
      </c>
      <c r="S235" t="str">
        <v>GUJARAT</v>
      </c>
      <c r="T235" t="str">
        <v>KHEDA</v>
      </c>
      <c r="U235" t="str">
        <v>OD</v>
      </c>
      <c r="V235" t="str">
        <v>F2 FINTECH</v>
      </c>
      <c r="W235" t="str">
        <v>CHOLA</v>
      </c>
      <c r="X235">
        <v>800000</v>
      </c>
      <c r="Y235">
        <v>800000</v>
      </c>
      <c r="Z235" t="str">
        <v>UNSECURED</v>
      </c>
      <c r="AA235" t="str">
        <v>REJECTED</v>
      </c>
      <c r="AD235" t="str">
        <v>LOGIN DONE || CASE UNDER PROCESS || TELE PD DONE || V - PD TO BE DONE || OHP PENIDNG &amp; CONSULTANCY LETTER HEAD PENDING || CX IS NOT RECEVING THE CALL || DR DENIED FOR LOAN-NOT AGREE FOR PD || CUSTOMER DENIED</v>
      </c>
      <c r="AF235" t="str">
        <v>MRUGESH</v>
      </c>
      <c r="AG235">
        <v>9033542593</v>
      </c>
      <c r="AH235" t="str">
        <v>pathakmk@chola1.murugappa.com</v>
      </c>
    </row>
    <row r="236">
      <c r="A236">
        <v>6586</v>
      </c>
      <c r="B236" t="str">
        <v>YES</v>
      </c>
      <c r="C236" t="str">
        <v>YES</v>
      </c>
      <c r="D236" t="str">
        <v>RAJEEV</v>
      </c>
      <c r="E236" t="str">
        <v>PUNEET</v>
      </c>
      <c r="F236" t="str">
        <v>SAMAY</v>
      </c>
      <c r="G236" t="str">
        <v>AMIT KUMAR</v>
      </c>
      <c r="H236" t="str">
        <v>RAJKUMARI</v>
      </c>
      <c r="I236" t="str">
        <v>RAJKUMARI</v>
      </c>
      <c r="J236" t="str">
        <v>SALARIED</v>
      </c>
      <c r="L236" t="str">
        <v>DR SYED MOHAMMAD</v>
      </c>
      <c r="N236" t="str">
        <v>NOIDA</v>
      </c>
      <c r="O236">
        <v>46227</v>
      </c>
      <c r="P236">
        <v>46228</v>
      </c>
      <c r="Q236">
        <v>235</v>
      </c>
      <c r="R236" t="str">
        <v>9490010044</v>
      </c>
      <c r="S236" t="str">
        <v>ANDHRA PRADESH</v>
      </c>
      <c r="T236" t="str">
        <v>KURNOOL</v>
      </c>
      <c r="U236" t="str">
        <v>OD</v>
      </c>
      <c r="V236" t="str">
        <v>F2 FINTECH</v>
      </c>
      <c r="W236" t="str">
        <v>L&amp;T</v>
      </c>
      <c r="Z236" t="str">
        <v>UNSECURED</v>
      </c>
      <c r="AA236" t="str">
        <v>HOLD</v>
      </c>
      <c r="AD236" t="str">
        <v>PENDING FOR LOGIN || CASE IS ALREADY REJECTED 3 TIMES || BANKER IS CHECKING WITH CREDIT FOR THE CASE || CASE ALEADY REJECTED  IN APRIL DUE TO HE IS NOT WORKING ANYWHERE</v>
      </c>
      <c r="AE236" t="str">
        <v>Mr. Syed Mohammad Haneef is a married doctor (MBBS, DCH) with around 26 years of professional experience, earning a total monthly income of approximately ₹4.40 lakh through salary, own clinic, and consultancy income. He has a CIBIL score of 733 and 16 active loan/credit facilities with total outstanding liabilities of approximately ₹1.74 crore, with combined monthly obligations of around ₹2.49 lakh. The profile has a high existing leverage, including both secured and unsecured exposures. The customer has no recent credit enquiries and TVR is completed. He is seeking the maximum eligible loan amount for clinic expansion. We can fund 30-35 lakhs</v>
      </c>
      <c r="AF236" t="str">
        <v>SUNKU MAJUNATH</v>
      </c>
      <c r="AG236">
        <v>9985004144</v>
      </c>
      <c r="AH236" t="str">
        <v>sunkumanjunath@ltfs.com</v>
      </c>
    </row>
    <row r="237">
      <c r="A237">
        <v>6589</v>
      </c>
      <c r="B237" t="str">
        <v>YES</v>
      </c>
      <c r="D237" t="str">
        <v>KHUSHBOO</v>
      </c>
      <c r="E237" t="str">
        <v>AKSHAY</v>
      </c>
      <c r="F237" t="str">
        <v>SAMAY</v>
      </c>
      <c r="G237" t="str">
        <v>SAMREEN KHAN</v>
      </c>
      <c r="H237" t="str">
        <v>MANISHA SAXENA</v>
      </c>
      <c r="I237" t="str">
        <v>SHASHANK BHARDWAJ</v>
      </c>
      <c r="J237" t="str">
        <v>SALARIED</v>
      </c>
      <c r="L237" t="str">
        <v>DR KUNAL DHANKAR</v>
      </c>
      <c r="N237" t="str">
        <v>BAREILLY</v>
      </c>
      <c r="O237">
        <v>46227</v>
      </c>
      <c r="P237">
        <v>46227</v>
      </c>
      <c r="Q237" t="str">
        <v>SME000020828862</v>
      </c>
      <c r="R237" t="str">
        <v>9270405870</v>
      </c>
      <c r="S237" t="str">
        <v>MAHARASHTRA</v>
      </c>
      <c r="T237" t="str">
        <v>WARDHA</v>
      </c>
      <c r="U237" t="str">
        <v>OD</v>
      </c>
      <c r="V237" t="str">
        <v>F2 FINTECH</v>
      </c>
      <c r="W237" t="str">
        <v>BAJAJ</v>
      </c>
      <c r="X237">
        <v>2990000</v>
      </c>
      <c r="Y237">
        <v>2990000</v>
      </c>
      <c r="Z237" t="str">
        <v>UNSECURED</v>
      </c>
      <c r="AA237" t="str">
        <v>DISBURSED</v>
      </c>
      <c r="AB237">
        <v>46227</v>
      </c>
      <c r="AC237">
        <v>46228</v>
      </c>
      <c r="AD237" t="str">
        <v>LOGIN DONE CIBIL DONE ELIGIBILITY 30 L CASE MOVED TO CREDIT PD DONE CASE APPROVED WILL BE DISBURSED TOMORROW || CASE DISBRSED 29.99 L</v>
      </c>
      <c r="AF237" t="str">
        <v>VIVEK</v>
      </c>
      <c r="AG237">
        <v>9145435995</v>
      </c>
      <c r="AH237" t="str">
        <v>vivek.shukla10@bajajfinserv.in</v>
      </c>
    </row>
    <row r="238">
      <c r="A238">
        <v>6584</v>
      </c>
      <c r="B238" t="str">
        <v>YES</v>
      </c>
      <c r="D238" t="str">
        <v>RAJEEV</v>
      </c>
      <c r="E238" t="str">
        <v>PUNEET</v>
      </c>
      <c r="F238" t="str">
        <v>SAMAY</v>
      </c>
      <c r="G238" t="str">
        <v>AMAN SINGH</v>
      </c>
      <c r="H238" t="str">
        <v>VINEET TIWARI</v>
      </c>
      <c r="I238" t="str">
        <v>VINEET TIWARI</v>
      </c>
      <c r="J238" t="str">
        <v>SALARIED</v>
      </c>
      <c r="L238" t="str">
        <v>DR PUNAM CHATTERJEE</v>
      </c>
      <c r="N238" t="str">
        <v>NOIDA</v>
      </c>
      <c r="O238">
        <v>46227</v>
      </c>
      <c r="P238">
        <v>46235</v>
      </c>
      <c r="Q238" t="str">
        <v xml:space="preserve">DL00000034704  </v>
      </c>
      <c r="R238" t="str">
        <v>9654007143</v>
      </c>
      <c r="S238" t="str">
        <v>DELHI</v>
      </c>
      <c r="T238" t="str">
        <v>DELHI</v>
      </c>
      <c r="U238" t="str">
        <v>OD</v>
      </c>
      <c r="V238" t="str">
        <v>F2 FINTECH</v>
      </c>
      <c r="W238" t="str">
        <v>ABCL</v>
      </c>
      <c r="X238">
        <v>3500000</v>
      </c>
      <c r="Y238">
        <v>3500000</v>
      </c>
      <c r="Z238" t="str">
        <v>UNSECURED</v>
      </c>
      <c r="AA238" t="str">
        <v>DROP</v>
      </c>
      <c r="AB238">
        <v>46229</v>
      </c>
      <c r="AD238" t="str">
        <v>LOGIN DONE || S || VLR || 25  LAKH ELIGIBILTY || CASE MOVED TO CREDIT-PD TO BE DONE TODAY || ADDRESS PROOF REQ-CASE IS IN CPC || CASE APPROVED FOR  35 L SM VISIT PENDING || SBI AUTO LOAN SOA REQ OF LOAN AMT 7.30 L || DR IS NOT GINGING SOA</v>
      </c>
      <c r="AE238" t="str">
        <v>Punam Chatterjee is a self-employed MBBS, MD doctor with approximately 23 years of professional experience and an own diagnostic centre, reporting a very high monthly income of ₹3 lakh from the diagnostic centre. The customer has a strong CIBIL score of 753 and 7 active loan facilities with total outstanding liabilities of approximately ₹6.12 crore, including a substantial housing loan exposure.  with no recent credit enquiries and TVR completed. The proposed requirement is for clinic expansion, Overall, the profile is strong from a CIBIL and professional experience perspective. We can fund 30-35 lakhs</v>
      </c>
      <c r="AF238" t="str">
        <v>PURUSHOTTAM</v>
      </c>
      <c r="AG238">
        <v>9004509752</v>
      </c>
      <c r="AH238" t="str">
        <v>purushottam.kumar2@adityabirlacapital.com</v>
      </c>
    </row>
    <row r="239">
      <c r="A239">
        <v>6590</v>
      </c>
      <c r="B239" t="str">
        <v>YES</v>
      </c>
      <c r="D239" t="str">
        <v>RAJEEV</v>
      </c>
      <c r="E239" t="str">
        <v>AKSHAY</v>
      </c>
      <c r="F239" t="str">
        <v>SAMAY</v>
      </c>
      <c r="G239" t="str">
        <v>SHIVAM SINGH</v>
      </c>
      <c r="H239" t="str">
        <v>AMANPREET SINGH</v>
      </c>
      <c r="I239" t="str">
        <v>AMANPREET SINGH</v>
      </c>
      <c r="J239" t="str">
        <v>SALARIED</v>
      </c>
      <c r="L239" t="str">
        <v>DR JAY PRAKASH SINGH</v>
      </c>
      <c r="N239" t="str">
        <v>NOIDA</v>
      </c>
      <c r="O239">
        <v>46227</v>
      </c>
      <c r="P239">
        <v>46227</v>
      </c>
      <c r="Q239" t="str">
        <v>SME000020831882</v>
      </c>
      <c r="R239" t="str">
        <v>9151208726</v>
      </c>
      <c r="S239" t="str">
        <v>BIHAR</v>
      </c>
      <c r="T239" t="str">
        <v>BEETIAH</v>
      </c>
      <c r="U239" t="str">
        <v>OD</v>
      </c>
      <c r="V239" t="str">
        <v>F2 FINTECH</v>
      </c>
      <c r="W239" t="str">
        <v>BAJAJ</v>
      </c>
      <c r="Z239" t="str">
        <v>UNSECURED</v>
      </c>
      <c r="AA239" t="str">
        <v>REJECTED</v>
      </c>
      <c r="AD239" t="str">
        <v>LOGIN DONE || DEGREE NOT VERIFIED || CUSTOMER IS NOT RECEIVING ANY CONSULTANCY INCOME ; HENCE CASE IS NOT DO ABLE</v>
      </c>
      <c r="AF239" t="str">
        <v>pankaj</v>
      </c>
      <c r="AG239">
        <v>8409563754</v>
      </c>
      <c r="AH239" t="str">
        <v>pankaj.kumar18@bajajfinserv.in</v>
      </c>
    </row>
    <row r="240">
      <c r="A240">
        <v>6689</v>
      </c>
      <c r="B240" t="str">
        <v>YES</v>
      </c>
      <c r="D240" t="str">
        <v>RAJEEV</v>
      </c>
      <c r="E240" t="str">
        <v>PUNEET</v>
      </c>
      <c r="F240" t="str">
        <v>SAMAY</v>
      </c>
      <c r="G240" t="str">
        <v>PRANAV NAIR</v>
      </c>
      <c r="H240" t="str">
        <v>AMANPREET SINGH</v>
      </c>
      <c r="I240" t="str">
        <v>AMANPREET SINGH</v>
      </c>
      <c r="J240" t="str">
        <v>SOURCER</v>
      </c>
      <c r="L240" t="str">
        <v>CA RATHISH PULLIYANKODYAN KALLIYAT</v>
      </c>
      <c r="N240" t="str">
        <v>NOIDA</v>
      </c>
      <c r="O240">
        <v>46227</v>
      </c>
      <c r="P240">
        <v>46229</v>
      </c>
      <c r="Q240" t="str">
        <v>834BZ8602720</v>
      </c>
      <c r="R240" t="str">
        <v>9446370969</v>
      </c>
      <c r="S240" t="str">
        <v>KERALA</v>
      </c>
      <c r="T240" t="str">
        <v>KANNUR</v>
      </c>
      <c r="U240" t="str">
        <v>OD</v>
      </c>
      <c r="V240" t="str">
        <v>F2 FINTECH</v>
      </c>
      <c r="W240" t="str">
        <v>TATA</v>
      </c>
      <c r="Z240" t="str">
        <v>UNSECURED</v>
      </c>
      <c r="AA240" t="str">
        <v>REJECTED</v>
      </c>
      <c r="AD240" t="str">
        <v xml:space="preserve"> LOGIN DONE || LOW ABB ; ALTERNATE BANKING REQUIRED  || CASE IN IS CPC || LOW ABB NO OFFER</v>
      </c>
      <c r="AF240" t="str">
        <v>MAMTA SINGH</v>
      </c>
      <c r="AG240">
        <v>7982612369</v>
      </c>
      <c r="AH240" t="str">
        <v>mamta.singh@tatacapital.com</v>
      </c>
    </row>
    <row r="241">
      <c r="A241">
        <v>6578</v>
      </c>
      <c r="B241" t="str">
        <v>YES</v>
      </c>
      <c r="D241" t="str">
        <v>RAJEEV</v>
      </c>
      <c r="E241" t="str">
        <v>AKSHAY</v>
      </c>
      <c r="F241" t="str">
        <v>SAMAY</v>
      </c>
      <c r="G241" t="str">
        <v>SHIVAM SINGH</v>
      </c>
      <c r="H241" t="str">
        <v>AMANPREET SINGH</v>
      </c>
      <c r="I241" t="str">
        <v>AMANPREET SINGH</v>
      </c>
      <c r="J241" t="str">
        <v>SALARIED</v>
      </c>
      <c r="L241" t="str">
        <v>DR VIJAY KUMAR DAS</v>
      </c>
      <c r="N241" t="str">
        <v>NOIDA</v>
      </c>
      <c r="O241">
        <v>46227</v>
      </c>
      <c r="P241">
        <v>46227</v>
      </c>
      <c r="Q241">
        <v>241</v>
      </c>
      <c r="R241" t="str">
        <v>8296311813</v>
      </c>
      <c r="S241" t="str">
        <v>UTTAR PRADESH</v>
      </c>
      <c r="T241" t="str">
        <v>MIRZAPUR</v>
      </c>
      <c r="U241" t="str">
        <v>OD</v>
      </c>
      <c r="V241" t="str">
        <v>F2 FINTECH</v>
      </c>
      <c r="W241" t="str">
        <v>POONAWALLA</v>
      </c>
      <c r="Z241" t="str">
        <v>UNSECURED</v>
      </c>
      <c r="AA241" t="str">
        <v>REJECTED</v>
      </c>
      <c r="AD241" t="str">
        <v>PENDING FOR LOGIN || CASE IS REJECTED DUE TO DPD'S</v>
      </c>
      <c r="AF241" t="str">
        <v>MAHESH</v>
      </c>
      <c r="AG241" t="str">
        <v>‎93560 45515</v>
      </c>
      <c r="AH241" t="str">
        <v>arjun.darade@poonawallafincorp.com</v>
      </c>
    </row>
    <row r="242">
      <c r="A242">
        <v>6593</v>
      </c>
      <c r="B242" t="str">
        <v>YES</v>
      </c>
      <c r="D242" t="str">
        <v>KHUSHBOO</v>
      </c>
      <c r="E242" t="str">
        <v>PUNEET</v>
      </c>
      <c r="F242" t="str">
        <v>SAMAY</v>
      </c>
      <c r="G242" t="str">
        <v>VINEET TIWARI</v>
      </c>
      <c r="H242" t="str">
        <v>VINEET TIWARI</v>
      </c>
      <c r="I242" t="str">
        <v>VINEET TIWARI</v>
      </c>
      <c r="J242" t="str">
        <v>SALARIED</v>
      </c>
      <c r="L242" t="str">
        <v>DR HARPRIYA BAGGA</v>
      </c>
      <c r="N242" t="str">
        <v>NOIDA</v>
      </c>
      <c r="O242">
        <v>46227</v>
      </c>
      <c r="P242">
        <v>46234</v>
      </c>
      <c r="Q242" t="str">
        <v>386BZ8730823</v>
      </c>
      <c r="R242" t="str">
        <v>9877738532</v>
      </c>
      <c r="S242" t="str">
        <v xml:space="preserve">DELHI </v>
      </c>
      <c r="T242" t="str">
        <v>DELHI</v>
      </c>
      <c r="U242" t="str">
        <v>OD</v>
      </c>
      <c r="V242" t="str">
        <v>F2 FINTECH</v>
      </c>
      <c r="W242" t="str">
        <v>TATA</v>
      </c>
      <c r="X242">
        <v>1500000</v>
      </c>
      <c r="Y242">
        <v>1500000</v>
      </c>
      <c r="Z242" t="str">
        <v>UNSECURED</v>
      </c>
      <c r="AA242" t="str">
        <v>HOLD</v>
      </c>
      <c r="AD242" t="str">
        <v>LOGIN DONE || CASE IS IN UNDERWRITING  || DR IS BUSY SHE WILL CONFIRM AFTER 2-3 DAYS || DR ASKING TIME FOR PROCESSING ||  DR ASKING TIME -DR IS  BUSY SINCE 3 DAYS</v>
      </c>
      <c r="AF242" t="str">
        <v>MAMTA SINGH</v>
      </c>
      <c r="AG242">
        <v>7982612369</v>
      </c>
      <c r="AH242" t="str">
        <v>mamta.singh@tatacapital.com</v>
      </c>
    </row>
    <row r="243">
      <c r="A243">
        <v>6697</v>
      </c>
      <c r="B243" t="str">
        <v>YES</v>
      </c>
      <c r="D243" t="str">
        <v>KHUSHBOO</v>
      </c>
      <c r="E243" t="str">
        <v>AKSHAY</v>
      </c>
      <c r="F243" t="str">
        <v>SAMAY</v>
      </c>
      <c r="G243" t="str">
        <v>SHIVA AGNIHOTRI</v>
      </c>
      <c r="H243" t="str">
        <v>RAJKUMARI</v>
      </c>
      <c r="I243" t="str">
        <v>RAJKUMARI</v>
      </c>
      <c r="J243" t="str">
        <v>SALARIED</v>
      </c>
      <c r="L243" t="str">
        <v>DR AMAL C FRANCIS</v>
      </c>
      <c r="N243" t="str">
        <v>NOIDA</v>
      </c>
      <c r="O243">
        <v>46227</v>
      </c>
      <c r="P243">
        <v>46229</v>
      </c>
      <c r="Q243" t="str">
        <v>SME000020833480</v>
      </c>
      <c r="R243" t="str">
        <v>9497307517</v>
      </c>
      <c r="S243" t="str">
        <v>KERALA</v>
      </c>
      <c r="T243" t="str">
        <v>CALICUT</v>
      </c>
      <c r="U243" t="str">
        <v>OD</v>
      </c>
      <c r="V243" t="str">
        <v>F2 FINTECH</v>
      </c>
      <c r="W243" t="str">
        <v>BAJAJ</v>
      </c>
      <c r="X243">
        <v>5000000</v>
      </c>
      <c r="Y243">
        <v>5000000</v>
      </c>
      <c r="Z243" t="str">
        <v>UNSECURED</v>
      </c>
      <c r="AA243" t="str">
        <v>HOLD</v>
      </c>
      <c r="AD243" t="str">
        <v>LOGIN DONE || CASE LOGIN DONE  BUT DOCTOR IS NOT GIVING TIME  TO PROCESS CONSENT</v>
      </c>
      <c r="AF243" t="str">
        <v>JITHIN</v>
      </c>
      <c r="AG243">
        <v>9995589739</v>
      </c>
      <c r="AH243" t="str">
        <v>jithin.nv@bajajfinserv.in</v>
      </c>
    </row>
    <row r="244">
      <c r="A244">
        <v>6687</v>
      </c>
      <c r="B244" t="str">
        <v>YES</v>
      </c>
      <c r="D244" t="str">
        <v>RAJEEV</v>
      </c>
      <c r="E244" t="str">
        <v>PUNEET</v>
      </c>
      <c r="F244" t="str">
        <v>SAMAY</v>
      </c>
      <c r="G244" t="str">
        <v>PRANAV NAIR</v>
      </c>
      <c r="H244" t="str">
        <v>AMANPREET SINGH</v>
      </c>
      <c r="I244" t="str">
        <v>AMANPREET SINGH</v>
      </c>
      <c r="J244" t="str">
        <v>SOURCER</v>
      </c>
      <c r="L244" t="str">
        <v>CA RATHISH PULLIYANKODYAN KALLIYAT</v>
      </c>
      <c r="N244" t="str">
        <v>NOIDA</v>
      </c>
      <c r="O244">
        <v>46227</v>
      </c>
      <c r="P244">
        <v>46233</v>
      </c>
      <c r="Q244" t="str">
        <v xml:space="preserve">DL00000034737  </v>
      </c>
      <c r="R244" t="str">
        <v>9446370969</v>
      </c>
      <c r="S244" t="str">
        <v>KERALA</v>
      </c>
      <c r="T244" t="str">
        <v>KANNUR</v>
      </c>
      <c r="U244" t="str">
        <v>OD</v>
      </c>
      <c r="V244" t="str">
        <v>F2 FINTECH</v>
      </c>
      <c r="W244" t="str">
        <v>ABCL</v>
      </c>
      <c r="X244">
        <v>3000000</v>
      </c>
      <c r="Y244">
        <v>3000000</v>
      </c>
      <c r="Z244" t="str">
        <v>UNSECURED</v>
      </c>
      <c r="AA244" t="str">
        <v>REJECTED</v>
      </c>
      <c r="AD244" t="str">
        <v>LOGIN DONE || ELIGIBILITY -30 L || CASE IS UNDER CPA || PENDENCY - CANCELLED CHEQUE REUQUIRED || CASE IS MOVED TO CPA AFTER ALL QUERIES-SOA REQ OF HIGHEST LOAN AMT || BANKING SEND TO BANKER FOR HOUSING LOAN EMI || CASE MOVED TO CREDIT || HOME LOAN SOA REQ || BOUNCING SEEN IN BAJAJ LOAN - REGELAR BOUNCING</v>
      </c>
      <c r="AF244" t="str">
        <v>ABHIJAY</v>
      </c>
      <c r="AG244">
        <v>9619340861</v>
      </c>
      <c r="AH244" t="str">
        <v>Abhijay.Ragesh@adityabirlacapital.com</v>
      </c>
    </row>
    <row r="245">
      <c r="A245">
        <v>6592</v>
      </c>
      <c r="B245" t="str">
        <v>YES</v>
      </c>
      <c r="D245" t="str">
        <v>KHUSHBOO</v>
      </c>
      <c r="E245" t="str">
        <v>PUNEET</v>
      </c>
      <c r="F245" t="str">
        <v>SAMAY</v>
      </c>
      <c r="G245" t="str">
        <v>GAURAV VAID</v>
      </c>
      <c r="H245" t="str">
        <v>RAJAT DIWEDI</v>
      </c>
      <c r="I245" t="str">
        <v>RAJKUMARI</v>
      </c>
      <c r="J245" t="str">
        <v>SALARIED</v>
      </c>
      <c r="L245" t="str">
        <v>DR DARSHAN S M</v>
      </c>
      <c r="N245" t="str">
        <v>NOIDA</v>
      </c>
      <c r="O245">
        <v>46228</v>
      </c>
      <c r="P245">
        <v>46228</v>
      </c>
      <c r="Q245" t="str">
        <v>SME000020838282</v>
      </c>
      <c r="R245" t="str">
        <v>8970874956</v>
      </c>
      <c r="S245" t="str">
        <v>KARNATAKA</v>
      </c>
      <c r="T245" t="str">
        <v>BANGALORE</v>
      </c>
      <c r="U245" t="str">
        <v>OD</v>
      </c>
      <c r="V245" t="str">
        <v>F2 FINTECH</v>
      </c>
      <c r="W245" t="str">
        <v>BAJAJ</v>
      </c>
      <c r="X245">
        <v>5071000</v>
      </c>
      <c r="Z245" t="str">
        <v>UNSECURED</v>
      </c>
      <c r="AA245" t="str">
        <v>DROP</v>
      </c>
      <c r="AB245">
        <v>46228</v>
      </c>
      <c r="AD245" t="str">
        <v>LOGIN DONE || CONSENT DONE-DR WILL BE FREE AT 2 PM || CASE DISBURSED 50 LACS</v>
      </c>
      <c r="AF245" t="str">
        <v>NAGESH R</v>
      </c>
      <c r="AG245">
        <v>9731923734</v>
      </c>
      <c r="AH245" t="str">
        <v>nagesha.r@bajajfinserv.in</v>
      </c>
    </row>
    <row r="246">
      <c r="A246">
        <v>6690</v>
      </c>
      <c r="B246" t="str">
        <v>YES</v>
      </c>
      <c r="D246" t="str">
        <v>RAJEEV</v>
      </c>
      <c r="E246" t="str">
        <v>AKSHAY</v>
      </c>
      <c r="F246" t="str">
        <v>MEHBOOB</v>
      </c>
      <c r="G246" t="str">
        <v>PRANAV NAIR</v>
      </c>
      <c r="H246" t="str">
        <v>AMANPREET SINGH</v>
      </c>
      <c r="I246" t="str">
        <v>AMANPREET SINGH</v>
      </c>
      <c r="J246" t="str">
        <v>SOURCER</v>
      </c>
      <c r="L246" t="str">
        <v>CA RATHISH PULLIYANKODYAN KALLIYAT</v>
      </c>
      <c r="N246" t="str">
        <v>NOIDA</v>
      </c>
      <c r="O246">
        <v>46228</v>
      </c>
      <c r="P246">
        <v>46232</v>
      </c>
      <c r="Q246">
        <v>170791166</v>
      </c>
      <c r="R246" t="str">
        <v>9446370969</v>
      </c>
      <c r="S246" t="str">
        <v>KERALA</v>
      </c>
      <c r="T246" t="str">
        <v>KANNUR</v>
      </c>
      <c r="U246" t="str">
        <v>OD</v>
      </c>
      <c r="V246" t="str">
        <v>F2 FINTECH</v>
      </c>
      <c r="W246" t="str">
        <v>CHOLA</v>
      </c>
      <c r="X246">
        <v>1500000</v>
      </c>
      <c r="Y246">
        <v>1500000</v>
      </c>
      <c r="Z246" t="str">
        <v>UNSECURED</v>
      </c>
      <c r="AA246" t="str">
        <v>REJECTED</v>
      </c>
      <c r="AD246" t="str">
        <v>LOGIN DONE || NEED BANK STATEMENT OR  BUSINESS ADDRESS PROOF REQ|| CASE MOVED TO CREDIT-PD TO BE DONE ON TODAY|| PD DONE || CASE IS UNDER DISCUSSION WITH CREDIT DUE TO CURRENT MONTH BOUNCE || RECENT MONTH BOUNCING IN AUTO LOAN</v>
      </c>
      <c r="AF246" t="str">
        <v>ANURAJ</v>
      </c>
      <c r="AG246">
        <v>9747454445</v>
      </c>
      <c r="AH246" t="str">
        <v>anuraj@chola1.murugappa.com</v>
      </c>
    </row>
    <row r="247">
      <c r="A247">
        <v>6591</v>
      </c>
      <c r="B247" t="str">
        <v>YES</v>
      </c>
      <c r="D247" t="str">
        <v>KHUSHBOO</v>
      </c>
      <c r="E247" t="str">
        <v>PUNEET</v>
      </c>
      <c r="F247" t="str">
        <v>SAMAY</v>
      </c>
      <c r="G247" t="str">
        <v xml:space="preserve">VAISHNAVI RAJPUT </v>
      </c>
      <c r="H247" t="str">
        <v>ANIL KUMAR</v>
      </c>
      <c r="I247" t="str">
        <v>SHASHANK BHARDWAJ</v>
      </c>
      <c r="J247" t="str">
        <v>SALARIED</v>
      </c>
      <c r="L247" t="str">
        <v>DR DAMARACNHA NITHIN</v>
      </c>
      <c r="N247" t="str">
        <v>BAREILLY</v>
      </c>
      <c r="O247">
        <v>46228</v>
      </c>
      <c r="P247">
        <v>46228</v>
      </c>
      <c r="Q247" t="str">
        <v>SME000020840046</v>
      </c>
      <c r="R247" t="str">
        <v>9381475828</v>
      </c>
      <c r="S247" t="str">
        <v>KARNATAKA</v>
      </c>
      <c r="T247" t="str">
        <v>BANGALORE</v>
      </c>
      <c r="U247" t="str">
        <v>OD</v>
      </c>
      <c r="V247" t="str">
        <v>F2 FINTECH</v>
      </c>
      <c r="W247" t="str">
        <v>BAJAJ</v>
      </c>
      <c r="Z247" t="str">
        <v>UNSECURED</v>
      </c>
      <c r="AA247" t="str">
        <v>REJECTED</v>
      </c>
      <c r="AD247" t="str">
        <v>LOGIN DONE || 12 ENQ IS LAST 3 MONTH</v>
      </c>
      <c r="AF247" t="str">
        <v>NAGESH R</v>
      </c>
      <c r="AG247">
        <v>9731923734</v>
      </c>
      <c r="AH247" t="str">
        <v>nagesha.r@bajajfinserv.in</v>
      </c>
    </row>
    <row r="248">
      <c r="A248" t="str">
        <v>6624/6625</v>
      </c>
      <c r="B248" t="str">
        <v>YES</v>
      </c>
      <c r="D248" t="str">
        <v>SAMAY</v>
      </c>
      <c r="E248" t="str">
        <v>AKSHAY</v>
      </c>
      <c r="F248" t="str">
        <v>MEHBOOB</v>
      </c>
      <c r="G248" t="str">
        <v>RAVI KUMAR</v>
      </c>
      <c r="H248" t="str">
        <v>ROSHAN THAKUR</v>
      </c>
      <c r="I248" t="str">
        <v>AMANPREET SINGH</v>
      </c>
      <c r="J248" t="str">
        <v>SALARIED</v>
      </c>
      <c r="L248" t="str">
        <v>DR RACHIT KHANDELWAL</v>
      </c>
      <c r="N248" t="str">
        <v>NOIDA</v>
      </c>
      <c r="O248">
        <v>46228</v>
      </c>
      <c r="P248">
        <v>46229</v>
      </c>
      <c r="Q248">
        <v>248</v>
      </c>
      <c r="R248" t="str">
        <v>8107571662</v>
      </c>
      <c r="S248" t="str">
        <v>HARYANA</v>
      </c>
      <c r="T248" t="str">
        <v>GURGAON</v>
      </c>
      <c r="U248" t="str">
        <v>OD</v>
      </c>
      <c r="V248" t="str">
        <v>F2 FINTECH</v>
      </c>
      <c r="W248" t="str">
        <v>GODREJ</v>
      </c>
      <c r="Z248" t="str">
        <v>UNSECURED</v>
      </c>
      <c r="AA248" t="str">
        <v>REJECTED</v>
      </c>
      <c r="AD248" t="str">
        <v>PENDING FOR LOGIN || CONSENT SENT || CAT D SEGMENT HENCE CASE IS REJECTED</v>
      </c>
      <c r="AF248" t="str">
        <v>AMAN PANDEY</v>
      </c>
    </row>
    <row r="249">
      <c r="A249">
        <v>6682</v>
      </c>
      <c r="B249" t="str">
        <v>YES</v>
      </c>
      <c r="C249" t="str">
        <v>YES</v>
      </c>
      <c r="D249" t="str">
        <v>SAMAY</v>
      </c>
      <c r="E249" t="str">
        <v>PUNEET</v>
      </c>
      <c r="F249" t="str">
        <v>SAMAY</v>
      </c>
      <c r="G249" t="str">
        <v>PRANAV NAIR</v>
      </c>
      <c r="H249" t="str">
        <v>AMANPREET SINGH</v>
      </c>
      <c r="I249" t="str">
        <v>AMANPREET SINGH</v>
      </c>
      <c r="J249" t="str">
        <v>SOURCER</v>
      </c>
      <c r="L249" t="str">
        <v>CA PAUL JOSEPH K</v>
      </c>
      <c r="N249" t="str">
        <v>NOIDA</v>
      </c>
      <c r="O249">
        <v>46228</v>
      </c>
      <c r="P249">
        <v>46234</v>
      </c>
      <c r="Q249" t="str">
        <v>DL00000034812</v>
      </c>
      <c r="R249" t="str">
        <v>9847414314</v>
      </c>
      <c r="S249" t="str">
        <v>KERALA</v>
      </c>
      <c r="T249" t="str">
        <v>COCHIN</v>
      </c>
      <c r="U249" t="str">
        <v>OD</v>
      </c>
      <c r="V249" t="str">
        <v>F2 FINTECH</v>
      </c>
      <c r="W249" t="str">
        <v>ABCL</v>
      </c>
      <c r="X249">
        <v>2000000</v>
      </c>
      <c r="Y249">
        <v>2000000</v>
      </c>
      <c r="Z249" t="str">
        <v>UNSECURED</v>
      </c>
      <c r="AA249" t="str">
        <v>DISBURSED</v>
      </c>
      <c r="AB249">
        <v>46232</v>
      </c>
      <c r="AC249">
        <v>46234</v>
      </c>
      <c r="AD249" t="str">
        <v>LOGIN DONE || CASE LOGIN DONE CASE IS IN CPC || CASE MOVED TO CREDIT || PD DONE || CREDIT WILL COME TOMORROW || HIGHEST LOAN AMT SOA REQ || WAITING FOR CREDIT DECISION || CASE UNDER CREDIT REVIEW - CASE TO BE APPROVED TODAY || CASE IS APPROVED FOR 20 L || SM VISIT - GEO TAGGING PENDING ||CASE TO BE DISBURSED TODAY</v>
      </c>
      <c r="AE249" t="str">
        <v>Paul Joseph Kurupumadham is a self-employed CA with 33 years of professional experience, reporting monthly income of ₹7 lakh primarily from his own practice. He has a CIBIL score of 730 and 12 active credit facilities with total outstanding liabilities of approximately ₹69.49 lakh, while reported existing EMI is nil. Banking performance appears satisfactory, with an average monthly credit of around ₹7.99 lakh, although the last 6-month ABB is relatively low at ₹85,323. There are no credit enquiries or reported bounces in the last 12 months, and TVR is completed with no pending documents. However, multiple active credit facilities, significant credit-card exposure, low ABB relative to income, and some return charges—including one relatively high charge of ₹2,714—require attention. Overall, the profile is moderate to positive, supported by strong professional vintage, good CIBIL, healthy banking credits. We can fund 20-25 lakhs</v>
      </c>
      <c r="AF249" t="str">
        <v xml:space="preserve"> REMIN JESWEL AG</v>
      </c>
      <c r="AG249">
        <v>9177367068</v>
      </c>
      <c r="AH249" t="str">
        <v xml:space="preserve"> reminjeswel.g@adityabirlacapital.com</v>
      </c>
    </row>
    <row r="250">
      <c r="A250" t="str">
        <v>6602/6603/6604/6605</v>
      </c>
      <c r="B250" t="str">
        <v>YES</v>
      </c>
      <c r="D250" t="str">
        <v>RAJEEV</v>
      </c>
      <c r="E250" t="str">
        <v>AKSHAY</v>
      </c>
      <c r="F250" t="str">
        <v>MEHBOOB</v>
      </c>
      <c r="G250" t="str">
        <v>SHIVA AGNIHOTRI</v>
      </c>
      <c r="H250" t="str">
        <v>RAJKUMARI</v>
      </c>
      <c r="I250" t="str">
        <v>RAJKUMARI</v>
      </c>
      <c r="J250" t="str">
        <v>SALARIED</v>
      </c>
      <c r="L250" t="str">
        <v>RAJKAMAL MEENA</v>
      </c>
      <c r="N250" t="str">
        <v>NOIDA</v>
      </c>
      <c r="O250">
        <v>46228</v>
      </c>
      <c r="Q250" t="str">
        <v>B2C000224587943</v>
      </c>
      <c r="R250" t="str">
        <v>9799712350</v>
      </c>
      <c r="S250" t="str">
        <v>RAJASTHAN</v>
      </c>
      <c r="T250" t="str">
        <v>JODPUR</v>
      </c>
      <c r="U250" t="str">
        <v>SAL OD</v>
      </c>
      <c r="V250" t="str">
        <v>F2 FINTECH</v>
      </c>
      <c r="W250" t="str">
        <v>BAJAJ</v>
      </c>
      <c r="Z250" t="str">
        <v>UNSECURED</v>
      </c>
      <c r="AA250" t="str">
        <v>REJECTED</v>
      </c>
      <c r="AD250" t="str">
        <v>LOGIN DONE || Not do able case dark red/low cibil segment ignore the case multiple enquiries seen banking norms not match</v>
      </c>
      <c r="AF250" t="str">
        <v>Hitarth Bhavsar</v>
      </c>
      <c r="AG250">
        <v>9825554288</v>
      </c>
      <c r="AH250" t="str">
        <v>hitarth.bhavsar@bajajfinserv.in</v>
      </c>
    </row>
    <row r="251">
      <c r="A251" t="str">
        <v>NA</v>
      </c>
      <c r="B251" t="str">
        <v>YES</v>
      </c>
      <c r="D251" t="str">
        <v>RAJEEV</v>
      </c>
      <c r="E251" t="str">
        <v>AKSHAY</v>
      </c>
      <c r="F251" t="str">
        <v>MEHBOOB</v>
      </c>
      <c r="G251" t="str">
        <v>RASHI GANGWAR</v>
      </c>
      <c r="H251" t="str">
        <v>RAJKUMARI</v>
      </c>
      <c r="I251" t="str">
        <v>RAJKUMARI</v>
      </c>
      <c r="J251" t="str">
        <v>SALARIED</v>
      </c>
      <c r="L251" t="str">
        <v>DR RANDHIR</v>
      </c>
      <c r="N251" t="str">
        <v>NOIDA</v>
      </c>
      <c r="O251">
        <v>46229</v>
      </c>
      <c r="P251">
        <v>46233</v>
      </c>
      <c r="Q251">
        <v>251</v>
      </c>
      <c r="R251" t="str">
        <v>9781672397</v>
      </c>
      <c r="S251" t="str">
        <v>DELHI</v>
      </c>
      <c r="T251" t="str">
        <v>DELHI</v>
      </c>
      <c r="U251" t="str">
        <v>OD</v>
      </c>
      <c r="V251" t="str">
        <v>F2 FINTECH</v>
      </c>
      <c r="W251" t="str">
        <v>TATA</v>
      </c>
      <c r="X251">
        <v>1500000</v>
      </c>
      <c r="Y251">
        <v>1500000</v>
      </c>
      <c r="Z251" t="str">
        <v>UNSECURED</v>
      </c>
      <c r="AA251" t="str">
        <v>DISBURSED</v>
      </c>
      <c r="AB251">
        <v>46229</v>
      </c>
      <c r="AC251">
        <v>46233</v>
      </c>
      <c r="AD251" t="str">
        <v>MEETING CASE || FI AND HUNTER CONDITION PENDING || CASE IS IN HUNTER TRYING TO BE DISBURSED TODAY</v>
      </c>
      <c r="AF251" t="str">
        <v>GAURAV MATHUR</v>
      </c>
      <c r="AG251">
        <v>9654949270</v>
      </c>
      <c r="AH251" t="str">
        <v>gaurav.tcl@tatacapital.com</v>
      </c>
    </row>
    <row r="252">
      <c r="A252">
        <v>6601</v>
      </c>
      <c r="B252" t="str">
        <v>YES</v>
      </c>
      <c r="D252" t="str">
        <v>KHUSHBOO</v>
      </c>
      <c r="E252" t="str">
        <v>PUNEET</v>
      </c>
      <c r="F252" t="str">
        <v>SAMAY</v>
      </c>
      <c r="G252" t="str">
        <v>MANOJ KUMAR</v>
      </c>
      <c r="H252" t="str">
        <v>VINEET TIWARI</v>
      </c>
      <c r="I252" t="str">
        <v>VINEET TIWARI</v>
      </c>
      <c r="J252" t="str">
        <v>SALARIED</v>
      </c>
      <c r="K252">
        <v>735</v>
      </c>
      <c r="L252" t="str">
        <v>DR VIKASH KUMAR JHA</v>
      </c>
      <c r="N252" t="str">
        <v>NOIDA</v>
      </c>
      <c r="O252">
        <v>46230</v>
      </c>
      <c r="P252">
        <v>46231</v>
      </c>
      <c r="Q252" t="str">
        <v>SME000020855486</v>
      </c>
      <c r="R252" t="str">
        <v>8877303188</v>
      </c>
      <c r="S252" t="str">
        <v>ASSAM</v>
      </c>
      <c r="T252" t="str">
        <v>DIBRUGARH</v>
      </c>
      <c r="U252" t="str">
        <v>OD</v>
      </c>
      <c r="V252" t="str">
        <v>F2 FINTECH</v>
      </c>
      <c r="W252" t="str">
        <v>BAJAJ</v>
      </c>
      <c r="Z252" t="str">
        <v>UNSECURED</v>
      </c>
      <c r="AA252" t="str">
        <v>REJECTED</v>
      </c>
      <c r="AD252" t="str">
        <v>LOGIN DONE || CONSENT DONE  || DPD IS SHOWING IN CIBIL-160 DAYS</v>
      </c>
      <c r="AF252" t="str">
        <v>juned</v>
      </c>
      <c r="AG252">
        <v>8721895630</v>
      </c>
      <c r="AH252" t="str">
        <v>juned.hussain@bajajfinserv.in</v>
      </c>
    </row>
    <row r="253">
      <c r="A253">
        <v>6634</v>
      </c>
      <c r="B253" t="str">
        <v>YES</v>
      </c>
      <c r="D253" t="str">
        <v>RAJEEV</v>
      </c>
      <c r="E253" t="str">
        <v>AKSHAY</v>
      </c>
      <c r="F253" t="str">
        <v>MEHBOOB</v>
      </c>
      <c r="G253" t="str">
        <v>RAM KISHORE</v>
      </c>
      <c r="H253" t="str">
        <v>HARSH SHARMA</v>
      </c>
      <c r="I253" t="str">
        <v>HARSH SHARMA</v>
      </c>
      <c r="J253" t="str">
        <v>SALARIED</v>
      </c>
      <c r="L253" t="str">
        <v>DR BANDARI BALAKRISHNA</v>
      </c>
      <c r="N253" t="str">
        <v>NOIDA</v>
      </c>
      <c r="O253">
        <v>46230</v>
      </c>
      <c r="P253">
        <v>46230</v>
      </c>
      <c r="Q253">
        <v>253</v>
      </c>
      <c r="R253" t="str">
        <v>9640498688</v>
      </c>
      <c r="S253" t="str">
        <v>KARNATAKA</v>
      </c>
      <c r="T253" t="str">
        <v>BANGALORE</v>
      </c>
      <c r="U253" t="str">
        <v>OD</v>
      </c>
      <c r="V253" t="str">
        <v>F2 FINTECH</v>
      </c>
      <c r="W253" t="str">
        <v>POONAWALLA</v>
      </c>
      <c r="Z253" t="str">
        <v>UNSECURED</v>
      </c>
      <c r="AA253" t="str">
        <v>REJECTED</v>
      </c>
      <c r="AD253" t="str">
        <v>PENDING FOR LOGIN || CASE IS REJECTED DUE TO RECENT BOUNCING</v>
      </c>
      <c r="AF253" t="str">
        <v>VIRENDER</v>
      </c>
      <c r="AG253" t="str">
        <v>‎93560 45515</v>
      </c>
      <c r="AH253" t="str">
        <v>arjun.darade@poonawallafincorp.com</v>
      </c>
    </row>
    <row r="254">
      <c r="A254">
        <v>6639</v>
      </c>
      <c r="B254" t="str">
        <v>YES</v>
      </c>
      <c r="C254" t="str">
        <v>YES</v>
      </c>
      <c r="D254" t="str">
        <v>RAJEEV</v>
      </c>
      <c r="E254" t="str">
        <v>AKSHAY</v>
      </c>
      <c r="F254" t="str">
        <v>MEHBOOB</v>
      </c>
      <c r="G254" t="str">
        <v>RAM KISHORE</v>
      </c>
      <c r="H254" t="str">
        <v>HARSH SHARMA</v>
      </c>
      <c r="I254" t="str">
        <v>HARSH SHARMA</v>
      </c>
      <c r="J254" t="str">
        <v>SALARIED</v>
      </c>
      <c r="L254" t="str">
        <v>DR BANDARI BALAKRISHNA</v>
      </c>
      <c r="N254" t="str">
        <v>NOIDA</v>
      </c>
      <c r="O254">
        <v>46230</v>
      </c>
      <c r="P254">
        <v>46231</v>
      </c>
      <c r="Q254">
        <v>254</v>
      </c>
      <c r="R254" t="str">
        <v>9640498688</v>
      </c>
      <c r="S254" t="str">
        <v>KARNATAKA</v>
      </c>
      <c r="T254" t="str">
        <v>BANGALORE</v>
      </c>
      <c r="U254" t="str">
        <v>OD</v>
      </c>
      <c r="V254" t="str">
        <v>F2 FINTECH</v>
      </c>
      <c r="W254" t="str">
        <v>GODREJ</v>
      </c>
      <c r="Z254" t="str">
        <v>UNSECURED</v>
      </c>
      <c r="AA254" t="str">
        <v>REJECTED</v>
      </c>
      <c r="AD254" t="str">
        <v>PENDING FOR LOGIN || CONSENT TO CUSTOMER || CONSENT DONE || CASE IS IN CREDIT  || SEGMENT CAT D</v>
      </c>
      <c r="AF254" t="str">
        <v>Nagendra</v>
      </c>
      <c r="AG254">
        <v>9985584081</v>
      </c>
      <c r="AH254" t="str">
        <v xml:space="preserve">Nagendra.pudi@godrejcapital.com </v>
      </c>
    </row>
    <row r="255">
      <c r="A255">
        <v>6671</v>
      </c>
      <c r="B255" t="str">
        <v>YES</v>
      </c>
      <c r="C255" t="str">
        <v>YES</v>
      </c>
      <c r="D255" t="str">
        <v>RAJEEV</v>
      </c>
      <c r="E255" t="str">
        <v>PUNEET</v>
      </c>
      <c r="F255" t="str">
        <v>SAMAY</v>
      </c>
      <c r="G255" t="str">
        <v>HARSH SHARMA</v>
      </c>
      <c r="H255" t="str">
        <v>HARSH SHARMA</v>
      </c>
      <c r="I255" t="str">
        <v>HARSH SHARMA</v>
      </c>
      <c r="J255" t="str">
        <v>SALARIED</v>
      </c>
      <c r="L255" t="str">
        <v>DR RANJIT DAS</v>
      </c>
      <c r="N255" t="str">
        <v>NOIDA</v>
      </c>
      <c r="O255">
        <v>46230</v>
      </c>
      <c r="P255">
        <v>46230</v>
      </c>
      <c r="Q255">
        <v>255</v>
      </c>
      <c r="R255" t="str">
        <v>9893595649</v>
      </c>
      <c r="S255" t="str">
        <v>CHATTISGARH</v>
      </c>
      <c r="T255" t="str">
        <v>RAIPUR</v>
      </c>
      <c r="U255" t="str">
        <v>OD</v>
      </c>
      <c r="V255" t="str">
        <v>F2 FINTECH</v>
      </c>
      <c r="W255" t="str">
        <v>KRAZYBEE</v>
      </c>
      <c r="Z255" t="str">
        <v>UNSECURED</v>
      </c>
      <c r="AA255" t="str">
        <v>REJECTED</v>
      </c>
      <c r="AD255" t="str">
        <v>PENDING FOR LOGIN || PINCODE NOT ACTIVE</v>
      </c>
      <c r="AF255" t="str">
        <v>rishipal</v>
      </c>
      <c r="AH255" t="str">
        <v>rishipal.singh@krazybee.com</v>
      </c>
    </row>
    <row r="256">
      <c r="A256">
        <v>6321</v>
      </c>
      <c r="B256" t="str">
        <v>YES</v>
      </c>
      <c r="D256" t="str">
        <v>RAJEEV</v>
      </c>
      <c r="E256" t="str">
        <v>AKSHAY</v>
      </c>
      <c r="F256" t="str">
        <v>MEHBOOB</v>
      </c>
      <c r="G256" t="str">
        <v>RAJKUMARI</v>
      </c>
      <c r="H256" t="str">
        <v>RAJKUMARI</v>
      </c>
      <c r="I256" t="str">
        <v>RAJKUMARI</v>
      </c>
      <c r="J256" t="str">
        <v>SALARIED</v>
      </c>
      <c r="L256" t="str">
        <v>DR SAJITH CHANDRAN K</v>
      </c>
      <c r="N256" t="str">
        <v>NOIDA</v>
      </c>
      <c r="O256">
        <v>46230</v>
      </c>
      <c r="P256">
        <v>46232</v>
      </c>
      <c r="Q256">
        <v>256</v>
      </c>
      <c r="R256" t="str">
        <v>9447575252</v>
      </c>
      <c r="S256" t="str">
        <v>KERALA</v>
      </c>
      <c r="T256" t="str">
        <v>ERNAKULAM</v>
      </c>
      <c r="U256" t="str">
        <v>OD</v>
      </c>
      <c r="V256" t="str">
        <v>F2 FINTECH</v>
      </c>
      <c r="W256" t="str">
        <v>L&amp;T</v>
      </c>
      <c r="Z256" t="str">
        <v>UNSECURED</v>
      </c>
      <c r="AA256" t="str">
        <v>HOLD</v>
      </c>
      <c r="AD256" t="str">
        <v>PENDING FOR LOGIN || PENDENCY- CONSULTING LETTER HEAD &amp; OHP || DOCS PENDING || CUSTOMER IS NOT RESPONDING</v>
      </c>
      <c r="AF256" t="str">
        <v xml:space="preserve">Anandhan </v>
      </c>
      <c r="AG256" t="str">
        <v>81298 04373</v>
      </c>
    </row>
    <row r="257">
      <c r="A257">
        <v>6677</v>
      </c>
      <c r="B257" t="str">
        <v>YES</v>
      </c>
      <c r="C257" t="str">
        <v>YES</v>
      </c>
      <c r="D257" t="str">
        <v>RAJEEV</v>
      </c>
      <c r="E257" t="str">
        <v>PUNEET</v>
      </c>
      <c r="F257" t="str">
        <v>SAMAY</v>
      </c>
      <c r="G257" t="str">
        <v>HARSH SHARMA</v>
      </c>
      <c r="H257" t="str">
        <v>HARSH SHARMA</v>
      </c>
      <c r="I257" t="str">
        <v>HARSH SHARMA</v>
      </c>
      <c r="J257" t="str">
        <v>SALARIED</v>
      </c>
      <c r="L257" t="str">
        <v>DR RANJIT DAS</v>
      </c>
      <c r="M257">
        <v>1000000</v>
      </c>
      <c r="N257" t="str">
        <v>NOIDA</v>
      </c>
      <c r="O257">
        <v>46230</v>
      </c>
      <c r="P257">
        <v>46232</v>
      </c>
      <c r="Q257">
        <v>257</v>
      </c>
      <c r="R257" t="str">
        <v>9893595649</v>
      </c>
      <c r="S257" t="str">
        <v>CHATTISGARH</v>
      </c>
      <c r="T257" t="str">
        <v>RAIPUR</v>
      </c>
      <c r="U257" t="str">
        <v>OD</v>
      </c>
      <c r="V257" t="str">
        <v>F2 FINTECH</v>
      </c>
      <c r="W257" t="str">
        <v>POONAWALLA</v>
      </c>
      <c r="Z257" t="str">
        <v>UNSECURED</v>
      </c>
      <c r="AA257" t="str">
        <v>REJECTED</v>
      </c>
      <c r="AD257" t="str">
        <v>CASE LOGIN DONE CASE IS IN UNDER DISCUSSION WITH CREDIT DUE TO CX HAVING 6 ACTIVE USL || POLICY NOT MET</v>
      </c>
      <c r="AF257" t="str">
        <v>SHUBHAM</v>
      </c>
      <c r="AG257">
        <v>9810119510</v>
      </c>
      <c r="AH257" t="str">
        <v>shubham.singh4@poonawallafincorp.com</v>
      </c>
    </row>
    <row r="258">
      <c r="A258">
        <v>6640</v>
      </c>
      <c r="B258" t="str">
        <v>YES</v>
      </c>
      <c r="D258" t="str">
        <v>RAJEEV</v>
      </c>
      <c r="E258" t="str">
        <v>AKSHAY</v>
      </c>
      <c r="F258" t="str">
        <v>MEHBOOB</v>
      </c>
      <c r="G258" t="str">
        <v>RAM KISHORE</v>
      </c>
      <c r="H258" t="str">
        <v>HARSH SHARMA</v>
      </c>
      <c r="I258" t="str">
        <v>HARSH SHARMA</v>
      </c>
      <c r="J258" t="str">
        <v>SALARIED</v>
      </c>
      <c r="L258" t="str">
        <v>DR BANDARI BALAKRISHNA</v>
      </c>
      <c r="N258" t="str">
        <v>NOIDA</v>
      </c>
      <c r="O258">
        <v>46230</v>
      </c>
      <c r="P258">
        <v>46230</v>
      </c>
      <c r="Q258">
        <v>258</v>
      </c>
      <c r="R258" t="str">
        <v>9640498688</v>
      </c>
      <c r="S258" t="str">
        <v>KARNATAKA</v>
      </c>
      <c r="T258" t="str">
        <v>BANGALORE</v>
      </c>
      <c r="U258" t="str">
        <v>OD</v>
      </c>
      <c r="V258" t="str">
        <v>F2 FINTECH</v>
      </c>
      <c r="W258" t="str">
        <v>CREDIT SIASON</v>
      </c>
      <c r="Z258" t="str">
        <v>UNSECURED</v>
      </c>
      <c r="AA258" t="str">
        <v>REJECTED</v>
      </c>
      <c r="AD258" t="str">
        <v>PENDING FOR LOGIN ||Please avoid the deal as per the below concerns. Doctor is working under 3D &amp; 4D Ultra Colour and not as a consultant. As confirmed in the PD, we cannot fund under the salary doctor category. Observed 2 ECS bounces in the last 6 months (L6M) in the bank statement.</v>
      </c>
      <c r="AF258" t="str">
        <v>kanchera</v>
      </c>
      <c r="AG258">
        <v>6305599462</v>
      </c>
      <c r="AH258" t="str">
        <v>kanchera.raju@creditsaison-in.com</v>
      </c>
    </row>
    <row r="259">
      <c r="A259">
        <v>6600</v>
      </c>
      <c r="B259" t="str">
        <v>YES</v>
      </c>
      <c r="C259" t="str">
        <v>YES</v>
      </c>
      <c r="D259" t="str">
        <v>RAJEEV</v>
      </c>
      <c r="E259" t="str">
        <v>PUNEET</v>
      </c>
      <c r="F259" t="str">
        <v>SAMAY</v>
      </c>
      <c r="G259" t="str">
        <v>HIMANSH KAKKAR</v>
      </c>
      <c r="H259" t="str">
        <v>ANIL KUMAR</v>
      </c>
      <c r="I259" t="str">
        <v>SHASHANK BHARDWAJ</v>
      </c>
      <c r="J259" t="str">
        <v>SALARIED</v>
      </c>
      <c r="L259" t="str">
        <v>DR ANKUR JOHRI</v>
      </c>
      <c r="M259">
        <v>1000000</v>
      </c>
      <c r="N259" t="str">
        <v>BAREILLY</v>
      </c>
      <c r="O259">
        <v>46230</v>
      </c>
      <c r="P259">
        <v>46232</v>
      </c>
      <c r="Q259" t="str">
        <v xml:space="preserve">DL00000034916  </v>
      </c>
      <c r="R259" t="str">
        <v>9430950687</v>
      </c>
      <c r="S259" t="str">
        <v>UTTAR PRADESH</v>
      </c>
      <c r="T259" t="str">
        <v>BAREILLY</v>
      </c>
      <c r="U259" t="str">
        <v>OD</v>
      </c>
      <c r="V259" t="str">
        <v>F2 FINTECH</v>
      </c>
      <c r="W259" t="str">
        <v>ABCL</v>
      </c>
      <c r="X259">
        <v>500000</v>
      </c>
      <c r="Y259">
        <v>500000</v>
      </c>
      <c r="Z259" t="str">
        <v>UNSECURED</v>
      </c>
      <c r="AA259" t="str">
        <v>DISBURSED</v>
      </c>
      <c r="AB259">
        <v>46230</v>
      </c>
      <c r="AC259">
        <v>46232</v>
      </c>
      <c r="AD259" t="str">
        <v>LOGIN DONE || CASE MOVED TO CREDIT || PD TO BE DONE TODAY || CASE IS APPROVED FOR 5 L ||BANKER GOING FOR GEO TAGGING AT 1PM || CASE TO BE DISBURSED TODAY || AGREEMENT DONE-EMANDATE PENDING</v>
      </c>
      <c r="AF259" t="str">
        <v>ankit</v>
      </c>
      <c r="AG259">
        <v>6398294528</v>
      </c>
      <c r="AH259" t="str">
        <v>ankit.saxena8@adityabirlacapital.com</v>
      </c>
    </row>
    <row r="260">
      <c r="A260">
        <v>6599</v>
      </c>
      <c r="B260" t="str">
        <v>YES</v>
      </c>
      <c r="D260" t="str">
        <v>KHUSHBOO</v>
      </c>
      <c r="E260" t="str">
        <v>AKSHAY</v>
      </c>
      <c r="F260" t="str">
        <v>MEHBOOB</v>
      </c>
      <c r="G260" t="str">
        <v>KHUSHI SOLANKI</v>
      </c>
      <c r="H260" t="str">
        <v>ANURAG SHARMA</v>
      </c>
      <c r="I260" t="str">
        <v>SHASHANK BHARDWAJ</v>
      </c>
      <c r="J260" t="str">
        <v>SALARIED</v>
      </c>
      <c r="L260" t="str">
        <v>DR SANAT KUMAR</v>
      </c>
      <c r="N260" t="str">
        <v>BAREILLY</v>
      </c>
      <c r="O260">
        <v>46230</v>
      </c>
      <c r="P260">
        <v>46232</v>
      </c>
      <c r="Q260" t="str">
        <v>SME000020857782</v>
      </c>
      <c r="R260" t="str">
        <v>8328829526</v>
      </c>
      <c r="S260" t="str">
        <v>ORISSA</v>
      </c>
      <c r="T260" t="str">
        <v>KALAHANDI</v>
      </c>
      <c r="U260" t="str">
        <v>OD</v>
      </c>
      <c r="V260" t="str">
        <v>F2 FINTECH</v>
      </c>
      <c r="W260" t="str">
        <v>BAJAJ</v>
      </c>
      <c r="X260">
        <v>400000</v>
      </c>
      <c r="Y260">
        <v>400000</v>
      </c>
      <c r="Z260" t="str">
        <v>UNSECURED</v>
      </c>
      <c r="AA260" t="str">
        <v>REJECTED</v>
      </c>
      <c r="AD260" t="str">
        <v>LOGIN DONE || CONSENT SENT TO CUSTOMER || DR IS BUSY IN OT || CONSENT DONE || AA SENT || CASE MOVED TO CREDIT || ELIGIBILITY - 4 LACS || DR IS NOT GIVING TIME FOR PD || ELIGI IS 4 LACS CX REQ 15 LACS</v>
      </c>
      <c r="AF260" t="str">
        <v>rajesh</v>
      </c>
      <c r="AG260">
        <v>7008802021</v>
      </c>
      <c r="AH260" t="str">
        <v>rajesh.sethi3@bajajfinserv.in</v>
      </c>
    </row>
    <row r="261">
      <c r="A261">
        <v>6598</v>
      </c>
      <c r="B261" t="str">
        <v>YES</v>
      </c>
      <c r="D261" t="str">
        <v>RAJEEV</v>
      </c>
      <c r="E261" t="str">
        <v>PUNEET</v>
      </c>
      <c r="F261" t="str">
        <v>SAMAY</v>
      </c>
      <c r="G261" t="str">
        <v>AMANPREET SINGH</v>
      </c>
      <c r="H261" t="str">
        <v>AMANPREET SINGH</v>
      </c>
      <c r="I261" t="str">
        <v>AMANPREET SINGH</v>
      </c>
      <c r="J261" t="str">
        <v>SALARIED</v>
      </c>
      <c r="L261" t="str">
        <v>DR JOEL SHAHJI</v>
      </c>
      <c r="N261" t="str">
        <v>NOIDA</v>
      </c>
      <c r="O261">
        <v>46230</v>
      </c>
      <c r="P261" t="str">
        <f>IFERROR(__xludf.DUMMYFUNCTION("AI(""Fill an appropriate value for this cell based on the table context"")"),"27-July-26")</f>
        <v>27-July-26</v>
      </c>
      <c r="Q261">
        <v>261</v>
      </c>
      <c r="R261" t="str">
        <v>7306272161</v>
      </c>
      <c r="S261" t="str">
        <v>KARNATAKA</v>
      </c>
      <c r="T261" t="str">
        <v>BANGALORE</v>
      </c>
      <c r="U261" t="str">
        <v>OD</v>
      </c>
      <c r="V261" t="str">
        <v>F2 FINTECH</v>
      </c>
      <c r="W261" t="str">
        <v>GODREJ</v>
      </c>
      <c r="Z261" t="str">
        <v>UNSECURED</v>
      </c>
      <c r="AA261" t="str">
        <v>REJECTED</v>
      </c>
      <c r="AD261" t="str">
        <v>PENDING FOR LOGIN || CONSENT SENT-CONSENT DONE || CAT D SEGMENT</v>
      </c>
      <c r="AF261" t="str">
        <v>Mani</v>
      </c>
      <c r="AG261" t="str">
        <v xml:space="preserve"> 95386 94524</v>
      </c>
      <c r="AH261" t="str">
        <v>Mani.s@godrejcapital.com</v>
      </c>
    </row>
    <row r="262">
      <c r="A262">
        <v>6675</v>
      </c>
      <c r="B262" t="str">
        <v>YES</v>
      </c>
      <c r="D262" t="str">
        <v>RAJEEV</v>
      </c>
      <c r="E262" t="str">
        <v>AKSHAY</v>
      </c>
      <c r="F262" t="str">
        <v>MEHBOOB</v>
      </c>
      <c r="G262" t="str">
        <v>SHANAM ALI</v>
      </c>
      <c r="H262" t="str">
        <v>HARSH SHARMA</v>
      </c>
      <c r="I262" t="str">
        <v>HARSH SHARMA</v>
      </c>
      <c r="J262" t="str">
        <v>SALARIED</v>
      </c>
      <c r="L262" t="str">
        <v>CA SANJIV KUMAR JHA</v>
      </c>
      <c r="N262" t="str">
        <v>NOIDA</v>
      </c>
      <c r="O262">
        <v>46230</v>
      </c>
      <c r="P262">
        <v>46234</v>
      </c>
      <c r="Q262">
        <v>262</v>
      </c>
      <c r="R262" t="str">
        <v>9630963449</v>
      </c>
      <c r="S262" t="str">
        <v>MADHYA PRADESH</v>
      </c>
      <c r="T262" t="str">
        <v>REWA</v>
      </c>
      <c r="U262" t="str">
        <v>OD</v>
      </c>
      <c r="V262" t="str">
        <v>F2 FINTECH</v>
      </c>
      <c r="W262" t="str">
        <v>L&amp;T</v>
      </c>
      <c r="X262">
        <v>1500000</v>
      </c>
      <c r="Y262">
        <v>1500000</v>
      </c>
      <c r="Z262" t="str">
        <v>UNSECURED</v>
      </c>
      <c r="AA262" t="str">
        <v>HOLD</v>
      </c>
      <c r="AD262" t="str">
        <v>CASE LOGIN DONE ELIGIBILITY 15 LACS-NEED 8 LACS  GAUTANTOR LOAN SANCTION LETTER REQ</v>
      </c>
      <c r="AF262" t="str">
        <v>anandsingh11</v>
      </c>
      <c r="AG262" t="str">
        <v>78695 95142</v>
      </c>
      <c r="AH262" t="str">
        <v>anandsingh11@ltfs.com</v>
      </c>
    </row>
    <row r="263">
      <c r="A263" t="str">
        <v>6594/6595</v>
      </c>
      <c r="B263" t="str">
        <v>YES</v>
      </c>
      <c r="D263" t="str">
        <v>RAJEEV</v>
      </c>
      <c r="E263" t="str">
        <v>PUNEET</v>
      </c>
      <c r="F263" t="str">
        <v>SAMAY</v>
      </c>
      <c r="G263" t="str">
        <v>ANSHIKA TIWARI</v>
      </c>
      <c r="H263" t="str">
        <v>ANIL KUMAR</v>
      </c>
      <c r="I263" t="str">
        <v>SHASHANK BHARDWAJ</v>
      </c>
      <c r="J263" t="str">
        <v>SALARIED</v>
      </c>
      <c r="L263" t="str">
        <v>DR DILIP KUMAR</v>
      </c>
      <c r="N263" t="str">
        <v>BAREILLY</v>
      </c>
      <c r="O263">
        <v>46230</v>
      </c>
      <c r="P263">
        <v>46231</v>
      </c>
      <c r="Q263" t="str">
        <v xml:space="preserve">DL00000034864  </v>
      </c>
      <c r="R263" t="str">
        <v>9608138689</v>
      </c>
      <c r="S263" t="str">
        <v>BIHAR</v>
      </c>
      <c r="T263" t="str">
        <v>PATNA</v>
      </c>
      <c r="U263" t="str">
        <v>OD</v>
      </c>
      <c r="V263" t="str">
        <v>F2 FINTECH</v>
      </c>
      <c r="W263" t="str">
        <v>ABCL</v>
      </c>
      <c r="Z263" t="str">
        <v>UNSECURED</v>
      </c>
      <c r="AA263" t="str">
        <v>REJECTED</v>
      </c>
      <c r="AD263" t="str">
        <v>CASE LOGIN DONE-CASE WILL BE MOVED TO CREDIT || CUSTOMER IS NOT INTERESTED</v>
      </c>
      <c r="AF263" t="str">
        <v>durgesh</v>
      </c>
      <c r="AG263">
        <v>7007459078</v>
      </c>
      <c r="AH263" t="str">
        <v xml:space="preserve"> durgesh.tiwari3@adityabirlacapital.com</v>
      </c>
    </row>
    <row r="264">
      <c r="A264">
        <v>6676</v>
      </c>
      <c r="B264" t="str">
        <v>YES</v>
      </c>
      <c r="D264" t="str">
        <v>KHUSHBOO</v>
      </c>
      <c r="E264" t="str">
        <v>AKSHAY</v>
      </c>
      <c r="F264" t="str">
        <v>MEHBOOB</v>
      </c>
      <c r="G264" t="str">
        <v>SHUBHANSHU</v>
      </c>
      <c r="H264" t="str">
        <v>ANIL KUMAR</v>
      </c>
      <c r="I264" t="str">
        <v>SHASHANK BHARDWAJ</v>
      </c>
      <c r="J264" t="str">
        <v>SALARIED</v>
      </c>
      <c r="L264" t="str">
        <v>DR JIKU RAJENDRAN</v>
      </c>
      <c r="N264" t="str">
        <v>BAREILLY</v>
      </c>
      <c r="O264">
        <v>46230</v>
      </c>
      <c r="P264">
        <v>46230</v>
      </c>
      <c r="Q264" t="str">
        <v>SME000020859823</v>
      </c>
      <c r="R264" t="str">
        <v>9747285951</v>
      </c>
      <c r="S264" t="str">
        <v>KERALA</v>
      </c>
      <c r="T264" t="str">
        <v>ALAPPUZHA</v>
      </c>
      <c r="U264" t="str">
        <v>OD</v>
      </c>
      <c r="V264" t="str">
        <v>F2 FINTECH</v>
      </c>
      <c r="W264" t="str">
        <v>BAJAJ</v>
      </c>
      <c r="Z264" t="str">
        <v>UNSECURED</v>
      </c>
      <c r="AA264" t="str">
        <v>REJECTED</v>
      </c>
      <c r="AD264" t="str">
        <v>LOGIN DONE || SOA REQUIRED FOR HOUSING LOAN OVERDUE SEEN IN CIBIL || SOA SEND TO BANKER || November month emi is pending.  That's why 29 days dpd showing in cibil</v>
      </c>
      <c r="AF264" t="str">
        <v>swadish</v>
      </c>
      <c r="AG264">
        <v>9061030005</v>
      </c>
      <c r="AH264" t="str">
        <v>swadish.n@bajajfinserv.in</v>
      </c>
    </row>
    <row r="265">
      <c r="A265">
        <v>6684</v>
      </c>
      <c r="B265" t="str">
        <v>YES</v>
      </c>
      <c r="C265" t="str">
        <v>YES</v>
      </c>
      <c r="D265" t="str">
        <v>RAJEEV</v>
      </c>
      <c r="E265" t="str">
        <v>PUNEET</v>
      </c>
      <c r="F265" t="str">
        <v>SAMAY</v>
      </c>
      <c r="G265" t="str">
        <v>RAJKUMARI</v>
      </c>
      <c r="H265" t="str">
        <v>RAJKUMARI</v>
      </c>
      <c r="I265" t="str">
        <v>RAJKUMARI</v>
      </c>
      <c r="J265" t="str">
        <v>SALARIED</v>
      </c>
      <c r="L265" t="str">
        <v>DR  POOJA KUMARI</v>
      </c>
      <c r="M265">
        <v>1500000</v>
      </c>
      <c r="N265" t="str">
        <v>NOIDA</v>
      </c>
      <c r="O265">
        <v>46230</v>
      </c>
      <c r="P265">
        <v>46232</v>
      </c>
      <c r="Q265">
        <v>265</v>
      </c>
      <c r="R265" t="str">
        <v>8307760261</v>
      </c>
      <c r="S265" t="str">
        <v>RAJASTHAN</v>
      </c>
      <c r="T265" t="str">
        <v>JAIPUR</v>
      </c>
      <c r="U265" t="str">
        <v>OD</v>
      </c>
      <c r="V265" t="str">
        <v>CAT EYE</v>
      </c>
      <c r="W265" t="str">
        <v>SMFG</v>
      </c>
      <c r="X265">
        <v>1500000</v>
      </c>
      <c r="Y265">
        <v>1500000</v>
      </c>
      <c r="Z265" t="str">
        <v>UNSECURED</v>
      </c>
      <c r="AA265" t="str">
        <v>REJECTED</v>
      </c>
      <c r="AD265" t="str">
        <v>CASE LOGIN DONE -CASE IS IN CREDIT || CASE IS UNDERWRITING || NO OF LOAN MORE THE 4</v>
      </c>
      <c r="AE265" t="str">
        <v>Pooja Kumari is a  MBBS, MD (Radiodiagnosis) doctor, currently salaried with additional consultancy income, reporting a total monthly income of approximately ₹2.43 lakh. She has a CIBIL score of 744 and 8 active credit facilities with total outstanding liabilities of around ₹1.59 crore. Although the existing EMI is reported as nil, the overall leverage is significantly high, with substantial outstanding exposure across an overdraft, professional loan, education loan, and business loans. The profile shows no recent credit enquiries, TVR is completed, and the customer has an ABB of ₹58,524 for the last 6 months. The key concern is the very high existing debt exposure and low average banking balance compared with total liabilities, while the proposed requirement is for clinic setup. We can fund 15-20 lakhs</v>
      </c>
      <c r="AF265" t="str">
        <v>Mithilesh</v>
      </c>
      <c r="AG265" t="str">
        <v xml:space="preserve"> 79052 85180</v>
      </c>
      <c r="AH265" t="str">
        <v>Mithilesh.mishra@smfgindia.com</v>
      </c>
    </row>
    <row r="266">
      <c r="A266">
        <v>6680</v>
      </c>
      <c r="B266" t="str">
        <v>YES</v>
      </c>
      <c r="D266" t="str">
        <v>KHUSHBOO</v>
      </c>
      <c r="E266" t="str">
        <v>AKSHAY</v>
      </c>
      <c r="F266" t="str">
        <v>MEHBOOB</v>
      </c>
      <c r="G266" t="str">
        <v>ANIL KUMAR</v>
      </c>
      <c r="H266" t="str">
        <v>ANIL KUMAR</v>
      </c>
      <c r="I266" t="str">
        <v>SHASHANK BHARDWAJ</v>
      </c>
      <c r="J266" t="str">
        <v>SALARIED</v>
      </c>
      <c r="L266" t="str">
        <v>DR NARESH KUAMR SAINI</v>
      </c>
      <c r="N266" t="str">
        <v>BAREILLY</v>
      </c>
      <c r="O266">
        <v>46230</v>
      </c>
      <c r="P266">
        <v>46230</v>
      </c>
      <c r="Q266" t="str">
        <v xml:space="preserve">DL00000034958  </v>
      </c>
      <c r="R266" t="str">
        <v>9012541248</v>
      </c>
      <c r="S266" t="str">
        <v>DELHI</v>
      </c>
      <c r="T266" t="str">
        <v>DELHI</v>
      </c>
      <c r="U266" t="str">
        <v>OD</v>
      </c>
      <c r="V266" t="str">
        <v>F2 FINTECH</v>
      </c>
      <c r="W266" t="str">
        <v>ABCL</v>
      </c>
      <c r="Z266" t="str">
        <v>UNSECURED</v>
      </c>
      <c r="AA266" t="str">
        <v>REJECTED</v>
      </c>
      <c r="AD266" t="str">
        <v xml:space="preserve">LOGIN DONE || CASE IS REJECTED DUE TO HR SEGMENT </v>
      </c>
      <c r="AF266" t="str">
        <v>purushottam</v>
      </c>
      <c r="AG266">
        <v>9004509752</v>
      </c>
      <c r="AH266" t="str">
        <v xml:space="preserve"> purushottam.kumar2@adityabirlacapital.com</v>
      </c>
    </row>
    <row r="267">
      <c r="A267">
        <v>6678</v>
      </c>
      <c r="B267" t="str">
        <v>YES</v>
      </c>
      <c r="D267" t="str">
        <v>RAJEEV</v>
      </c>
      <c r="E267" t="str">
        <v>PUNEET</v>
      </c>
      <c r="F267" t="str">
        <v>SAMAY</v>
      </c>
      <c r="G267" t="str">
        <v>AKSHAY SRIVASTAVA</v>
      </c>
      <c r="H267" t="str">
        <v>MANISHA SAXENA</v>
      </c>
      <c r="I267" t="str">
        <v>SHASHANK BHARDWAJ</v>
      </c>
      <c r="J267" t="str">
        <v>SALARIED</v>
      </c>
      <c r="L267" t="str">
        <v>DR UTTAM KUMAR</v>
      </c>
      <c r="N267" t="str">
        <v>BAREILLY</v>
      </c>
      <c r="O267">
        <v>46230</v>
      </c>
      <c r="P267">
        <v>46232</v>
      </c>
      <c r="Q267">
        <v>170794791</v>
      </c>
      <c r="R267" t="str">
        <v>7007403955</v>
      </c>
      <c r="S267" t="str">
        <v>UTTAR PRADESH</v>
      </c>
      <c r="T267" t="str">
        <v>AGRA</v>
      </c>
      <c r="U267" t="str">
        <v>OD</v>
      </c>
      <c r="V267" t="str">
        <v>F2 FINTECH</v>
      </c>
      <c r="W267" t="str">
        <v>CHOLA</v>
      </c>
      <c r="Z267" t="str">
        <v>UNSECURED</v>
      </c>
      <c r="AA267" t="str">
        <v>REJECTED</v>
      </c>
      <c r="AD267" t="str">
        <v>LOGIN DONE || CASE IS IN CREDIT REVIEW || ABB LOW AND SALARY GETTING IRREGULAR</v>
      </c>
      <c r="AF267" t="str">
        <v>akshaykrk</v>
      </c>
      <c r="AG267">
        <v>9455923280</v>
      </c>
      <c r="AH267" t="str">
        <v>akshaykrk@chola1.murugappa.com</v>
      </c>
    </row>
    <row r="268">
      <c r="A268">
        <v>6692</v>
      </c>
      <c r="B268" t="str">
        <v>YES</v>
      </c>
      <c r="D268" t="str">
        <v>RAJEEV</v>
      </c>
      <c r="E268" t="str">
        <v>AKSHAY</v>
      </c>
      <c r="F268" t="str">
        <v>MEHBOOB</v>
      </c>
      <c r="G268" t="str">
        <v>RAJAT DWIVEDI</v>
      </c>
      <c r="H268" t="str">
        <v>RAJKUMARI</v>
      </c>
      <c r="I268" t="str">
        <v>RAJKUMARI</v>
      </c>
      <c r="J268" t="str">
        <v>SALARIED</v>
      </c>
      <c r="L268" t="str">
        <v xml:space="preserve">DR RASHES MOHAPATRA </v>
      </c>
      <c r="N268" t="str">
        <v>NOIDA</v>
      </c>
      <c r="O268">
        <v>46230</v>
      </c>
      <c r="P268">
        <v>46230</v>
      </c>
      <c r="Q268" t="str">
        <v>SME000020862492</v>
      </c>
      <c r="R268" t="str">
        <v>6371218028</v>
      </c>
      <c r="S268" t="str">
        <v>ORISSA</v>
      </c>
      <c r="T268" t="str">
        <v>PURI</v>
      </c>
      <c r="U268" t="str">
        <v>OD</v>
      </c>
      <c r="V268" t="str">
        <v>F2 FINTECH</v>
      </c>
      <c r="W268" t="str">
        <v>BAJAJ</v>
      </c>
      <c r="Z268" t="str">
        <v>UNSECURED</v>
      </c>
      <c r="AA268" t="str">
        <v>REJECTED</v>
      </c>
      <c r="AD268" t="str">
        <v>LOGIN DONE || CONSENT SENT TO CUSTOMER  || CONSENT DONE || AA LINK SENT TO CUSTOMER || AA DONE ||0 ELIGIBILITY PROOF 10 SEGMENT</v>
      </c>
      <c r="AF268" t="str">
        <v>quadri1</v>
      </c>
      <c r="AG268">
        <v>8093939683</v>
      </c>
      <c r="AH268" t="str">
        <v>md.quadri1@bajajfinserv.in</v>
      </c>
    </row>
    <row r="269">
      <c r="A269">
        <v>6694</v>
      </c>
      <c r="B269" t="str">
        <v>YES</v>
      </c>
      <c r="C269" t="str">
        <v>YES</v>
      </c>
      <c r="D269" t="str">
        <v>RAJEEV</v>
      </c>
      <c r="E269" t="str">
        <v>PUNEET</v>
      </c>
      <c r="F269" t="str">
        <v>SAMAY</v>
      </c>
      <c r="G269" t="str">
        <v>MANSI SAINI</v>
      </c>
      <c r="H269" t="str">
        <v>AKSHAY RAGHAV</v>
      </c>
      <c r="I269" t="str">
        <v>SHASHANK BHARDWAJ</v>
      </c>
      <c r="J269" t="str">
        <v>SALARIED</v>
      </c>
      <c r="L269" t="str">
        <v>DR RAJEEV KUMAR</v>
      </c>
      <c r="N269" t="str">
        <v>BAREILLY</v>
      </c>
      <c r="O269">
        <v>46231</v>
      </c>
      <c r="P269">
        <v>46232</v>
      </c>
      <c r="Q269">
        <v>269</v>
      </c>
      <c r="R269" t="str">
        <v>9719410050</v>
      </c>
      <c r="S269" t="str">
        <v>UTTAR PRADESH</v>
      </c>
      <c r="T269" t="str">
        <v>AGRA</v>
      </c>
      <c r="U269" t="str">
        <v>OD</v>
      </c>
      <c r="V269" t="str">
        <v>F2 FINTECH</v>
      </c>
      <c r="W269" t="str">
        <v>GODREJ</v>
      </c>
      <c r="Z269" t="str">
        <v>UNSECURED</v>
      </c>
      <c r="AA269" t="str">
        <v>REJECTED</v>
      </c>
      <c r="AD269" t="str">
        <v>PENDING FOR LOGIN || CONSENT SENT || CONSENT DONE || ELIGIBILITY IS 25 LACS  CASE WILL BE MOVED TO CREDIT || CUSTOMER IS HAVING CRIMINAL RECORDS</v>
      </c>
      <c r="AE269" t="str">
        <v>Rajeev Kumar is a 59-year-old married self-employed MBBS, MD (TB &amp; Respiratory Disease) doctor with approximately 31 years of professional experience and an own hospital/clinic. He reports a monthly income of ₹4.5 lakh and has a CIBIL score of 702. The customer has 8 active loan facilities with total outstanding liabilities of approximately ₹1.31 crore and a high existing monthly EMI burden of ₹1.88 lakh, indicating significant leverage. The profile has zero reported credit enquiries in the last 6 months, while the available banking data shows an ABB of ₹77,331. However, the moderate CIBIL score, high EMI-to-income burden, multiple active loans, and return charges recorded in January and April 2026 are key concerns. Overall, the profile is moderate to high risk, and the proposed loan for clinic expansion. We can fund 30-35 lakhs</v>
      </c>
      <c r="AF269" t="str">
        <v>GADENDRA</v>
      </c>
      <c r="AG269" t="str">
        <v>821 873 5324</v>
      </c>
      <c r="AH269" t="str">
        <v>gajendra.singh2@godrejcapital.com</v>
      </c>
    </row>
    <row r="270">
      <c r="A270">
        <v>6701</v>
      </c>
      <c r="B270" t="str">
        <v>YES</v>
      </c>
      <c r="C270" t="str">
        <v>YES</v>
      </c>
      <c r="D270" t="str">
        <v>RAJEEV</v>
      </c>
      <c r="E270" t="str">
        <v>AKSHAY</v>
      </c>
      <c r="F270" t="str">
        <v>MEHBOOB</v>
      </c>
      <c r="G270" t="str">
        <v>ROSHAN THAKUR</v>
      </c>
      <c r="H270" t="str">
        <v>AMANPREET SINGH</v>
      </c>
      <c r="I270" t="str">
        <v>AMANPREET SINGH</v>
      </c>
      <c r="J270" t="str">
        <v>SALARIED</v>
      </c>
      <c r="K270">
        <v>713</v>
      </c>
      <c r="L270" t="str">
        <v>PREETI YADAV</v>
      </c>
      <c r="N270" t="str">
        <v>NOIDA</v>
      </c>
      <c r="O270">
        <v>46231</v>
      </c>
      <c r="P270">
        <v>46232</v>
      </c>
      <c r="Q270">
        <v>270</v>
      </c>
      <c r="R270" t="str">
        <v>8960472510</v>
      </c>
      <c r="S270" t="str">
        <v>UTTAR PRADESH</v>
      </c>
      <c r="T270" t="str">
        <v>NOIDA</v>
      </c>
      <c r="U270" t="str">
        <v>SAL OD</v>
      </c>
      <c r="V270" t="str">
        <v>F2 FINTECH</v>
      </c>
      <c r="W270" t="str">
        <v>ABCL</v>
      </c>
      <c r="Z270" t="str">
        <v>UNSECURED</v>
      </c>
      <c r="AA270" t="str">
        <v>REJECTED</v>
      </c>
      <c r="AD270" t="str">
        <v>PENDING FOR LOGIN || LOGIN TO BE DONE TODAY || File system declined scorecard not met || VHR SEGMENT</v>
      </c>
      <c r="AF270" t="str">
        <v>AVANTYAA</v>
      </c>
      <c r="AG270">
        <v>9165939369</v>
      </c>
      <c r="AH270" t="str">
        <v xml:space="preserve"> avantyaa.shukla@adityabirlacapital.com</v>
      </c>
    </row>
    <row r="271">
      <c r="A271">
        <v>6706</v>
      </c>
      <c r="B271" t="str">
        <v>NO</v>
      </c>
      <c r="C271" t="str">
        <v>HOLD</v>
      </c>
      <c r="D271" t="str">
        <v>RAJEEV</v>
      </c>
      <c r="E271" t="str">
        <v>MEETING CASE</v>
      </c>
      <c r="F271" t="str">
        <v>SAMAY</v>
      </c>
      <c r="G271" t="str">
        <v>GAURAV VAID</v>
      </c>
      <c r="H271" t="str">
        <v>RAJAT DIWEDI</v>
      </c>
      <c r="I271" t="str">
        <v>RAJKUMARI</v>
      </c>
      <c r="J271" t="str">
        <v>SALARIED</v>
      </c>
      <c r="L271" t="str">
        <v>DR PRASADKUMAR C YAKLASPUR</v>
      </c>
      <c r="N271" t="str">
        <v>NOIDA</v>
      </c>
      <c r="O271">
        <v>46231</v>
      </c>
      <c r="P271">
        <v>46232</v>
      </c>
      <c r="Q271" t="str">
        <v>DL00000035045</v>
      </c>
      <c r="R271" t="str">
        <v>9916659132</v>
      </c>
      <c r="S271" t="str">
        <v>KARNATAKA</v>
      </c>
      <c r="T271" t="str">
        <v>KOPPAL</v>
      </c>
      <c r="U271" t="str">
        <v>OD</v>
      </c>
      <c r="V271" t="str">
        <v>F2 FINTECH</v>
      </c>
      <c r="W271" t="str">
        <v>ABCL</v>
      </c>
      <c r="X271">
        <v>2300000</v>
      </c>
      <c r="Y271">
        <v>2300000</v>
      </c>
      <c r="Z271" t="str">
        <v>UNSECURED</v>
      </c>
      <c r="AA271" t="str">
        <v>HOLD</v>
      </c>
      <c r="AD271" t="str">
        <v>MEETING CASE || CASE LOGIN DONE-ELIGIBILTY 10 L CASE HAS BEEN MOVED TO CREDIT CASE TO BE APPROVED TODAY  || DR HAVING ISSUE WITH CHARGES</v>
      </c>
      <c r="AE271" t="str">
        <v>MEETING CASE</v>
      </c>
      <c r="AF271" t="str">
        <v>ABHINANDAN HUKKERI</v>
      </c>
      <c r="AG271">
        <v>9449428823</v>
      </c>
      <c r="AH271" t="str">
        <v>abhinandan.hukkeri@adityabirlacapital.com</v>
      </c>
    </row>
    <row r="272">
      <c r="A272">
        <v>6596</v>
      </c>
      <c r="B272" t="str">
        <v>YES</v>
      </c>
      <c r="D272" t="str">
        <v>RAJEEV</v>
      </c>
      <c r="E272" t="str">
        <v>AKSHAY</v>
      </c>
      <c r="F272" t="str">
        <v>MEHBOOB</v>
      </c>
      <c r="G272" t="str">
        <v>SHUBHANSHU</v>
      </c>
      <c r="H272" t="str">
        <v>ANIL KUMAR</v>
      </c>
      <c r="I272" t="str">
        <v>SHASHANK BHARDWAJ</v>
      </c>
      <c r="J272" t="str">
        <v>SALARIED</v>
      </c>
      <c r="L272" t="str">
        <v>DR SONIA OHLYAN</v>
      </c>
      <c r="N272" t="str">
        <v>BAREILLY</v>
      </c>
      <c r="O272">
        <v>46231</v>
      </c>
      <c r="P272">
        <v>46234</v>
      </c>
      <c r="Q272">
        <v>272</v>
      </c>
      <c r="R272" t="str">
        <v>9582296592</v>
      </c>
      <c r="S272" t="str">
        <v>UTTAR PRADESH</v>
      </c>
      <c r="T272" t="str">
        <v>AGRA</v>
      </c>
      <c r="U272" t="str">
        <v>OD</v>
      </c>
      <c r="V272" t="str">
        <v>F2 FINTECH</v>
      </c>
      <c r="W272" t="str">
        <v>CHOLA</v>
      </c>
      <c r="Z272" t="str">
        <v>UNSECURED</v>
      </c>
      <c r="AA272" t="str">
        <v>LOGIN</v>
      </c>
      <c r="AD272" t="str">
        <v>PENDING FOR LOGIN || CASE TO BE LOGIN TODAY || CURRENT ADDRESS PROOF REQ</v>
      </c>
      <c r="AF272" t="str">
        <v>VIKRAM SINGH</v>
      </c>
      <c r="AH272" t="str">
        <v>Vikramsingh@chola.murugappa.com</v>
      </c>
    </row>
    <row r="273">
      <c r="A273">
        <v>6704</v>
      </c>
      <c r="B273" t="str">
        <v>YES</v>
      </c>
      <c r="D273" t="str">
        <v>RAJEEV</v>
      </c>
      <c r="E273" t="str">
        <v>PUNEET</v>
      </c>
      <c r="F273" t="str">
        <v>SAMAY</v>
      </c>
      <c r="G273" t="str">
        <v>ANSHIKA TIWARI</v>
      </c>
      <c r="H273" t="str">
        <v>ANIL KUMAR</v>
      </c>
      <c r="I273" t="str">
        <v>SHASHANK BHARDWAJ</v>
      </c>
      <c r="J273" t="str">
        <v>SALARIED</v>
      </c>
      <c r="L273" t="str">
        <v>DR RAJDIP MAJUMDER</v>
      </c>
      <c r="N273" t="str">
        <v>BAREILLY</v>
      </c>
      <c r="O273">
        <v>46231</v>
      </c>
      <c r="P273">
        <v>46231</v>
      </c>
      <c r="Q273" t="str">
        <v>DL00000035100</v>
      </c>
      <c r="R273" t="str">
        <v>9831376039</v>
      </c>
      <c r="S273" t="str">
        <v>WEST BENGAL</v>
      </c>
      <c r="T273" t="str">
        <v>DARJLING</v>
      </c>
      <c r="U273" t="str">
        <v>OD</v>
      </c>
      <c r="V273" t="str">
        <v>F2 FINTECH</v>
      </c>
      <c r="W273" t="str">
        <v>ABCL</v>
      </c>
      <c r="Z273" t="str">
        <v>UNSECURED</v>
      </c>
      <c r="AA273" t="str">
        <v>REJECTED</v>
      </c>
      <c r="AD273" t="str">
        <v>Rule 10 - Enq &gt;12 in L2M</v>
      </c>
      <c r="AF273" t="str">
        <v>SAJAN NIYA</v>
      </c>
    </row>
    <row r="274">
      <c r="A274">
        <v>6709</v>
      </c>
      <c r="B274" t="str">
        <v>YES</v>
      </c>
      <c r="C274" t="str">
        <v>YES</v>
      </c>
      <c r="D274" t="str">
        <v>RAJEEV</v>
      </c>
      <c r="E274" t="str">
        <v>PUNEET</v>
      </c>
      <c r="F274" t="str">
        <v>SAMAY</v>
      </c>
      <c r="G274" t="str">
        <v>PRIYANSHU</v>
      </c>
      <c r="H274" t="str">
        <v>HARSH SHARMA</v>
      </c>
      <c r="I274" t="str">
        <v>HARSH SHARMA</v>
      </c>
      <c r="J274" t="str">
        <v>SALARIED</v>
      </c>
      <c r="L274" t="str">
        <v>DR ANZAR HUSSIAN</v>
      </c>
      <c r="N274" t="str">
        <v>NOIDA</v>
      </c>
      <c r="O274">
        <v>46232</v>
      </c>
      <c r="P274">
        <v>46234</v>
      </c>
      <c r="Q274">
        <v>274</v>
      </c>
      <c r="R274" t="str">
        <v>9536530343</v>
      </c>
      <c r="S274" t="str">
        <v>UTTAR PRADESH</v>
      </c>
      <c r="T274" t="str">
        <v>MORADABAD</v>
      </c>
      <c r="U274" t="str">
        <v>OD</v>
      </c>
      <c r="V274" t="str">
        <v>F2 FINTECH</v>
      </c>
      <c r="W274" t="str">
        <v>GODREJ</v>
      </c>
      <c r="X274">
        <v>3000000</v>
      </c>
      <c r="Y274">
        <v>3000000</v>
      </c>
      <c r="Z274" t="str">
        <v>UNSECURED</v>
      </c>
      <c r="AA274" t="str">
        <v>DISBURSED</v>
      </c>
      <c r="AB274">
        <v>46233</v>
      </c>
      <c r="AC274">
        <v>46234</v>
      </c>
      <c r="AD274" t="str">
        <v>PENDING FOR LOGIN || CONSENT SENT || CONSENT DONE-CAT C1 || CASE MOVED TO CREDIT || PD TO BE DONE TODAY || COLLECTION APPROVAL IS PENDING || CASE TO BE APPROVED TODAY</v>
      </c>
      <c r="AF274" t="str">
        <v>RAVI</v>
      </c>
      <c r="AG274">
        <v>6387433270</v>
      </c>
      <c r="AH274" t="str">
        <v>ravi.kumar5@godrejcapital.com</v>
      </c>
    </row>
    <row r="275">
      <c r="A275" t="str">
        <v>NA</v>
      </c>
      <c r="B275" t="str">
        <v>YES</v>
      </c>
      <c r="D275" t="str">
        <v>KHUSHBOO</v>
      </c>
      <c r="E275" t="str">
        <v>AKSHAY</v>
      </c>
      <c r="F275" t="str">
        <v>MEHBOOB</v>
      </c>
      <c r="G275" t="str">
        <v>VINEET TIWARI</v>
      </c>
      <c r="H275" t="str">
        <v>VINEET TIWARI</v>
      </c>
      <c r="I275" t="str">
        <v>VINEET TIWARI</v>
      </c>
      <c r="J275" t="str">
        <v>SALARIED</v>
      </c>
      <c r="L275" t="str">
        <v>DR. BHAKTI BALAJI INGLE</v>
      </c>
      <c r="N275" t="str">
        <v>NOIDA</v>
      </c>
      <c r="O275">
        <v>46232</v>
      </c>
      <c r="P275">
        <v>46234</v>
      </c>
      <c r="Q275" t="str">
        <v>SME00002088033</v>
      </c>
      <c r="R275" t="str">
        <v>9588437961</v>
      </c>
      <c r="S275" t="str">
        <v>MAHARASHTRA</v>
      </c>
      <c r="T275" t="str">
        <v>AURANGABAD</v>
      </c>
      <c r="U275" t="str">
        <v>OD</v>
      </c>
      <c r="V275" t="str">
        <v>F2 FINTECH</v>
      </c>
      <c r="W275" t="str">
        <v>BAJAJ</v>
      </c>
      <c r="Z275" t="str">
        <v>UNSECURED</v>
      </c>
      <c r="AA275" t="str">
        <v>HOLD</v>
      </c>
      <c r="AD275" t="str">
        <v>LOGIN DONE || CONSENT SENT PENDING-DR IS BUSY || DR NOT RESPONDING ||  DR WAS BUSY NOT RESPONDING</v>
      </c>
      <c r="AF275" t="str">
        <v>SANTOSH</v>
      </c>
      <c r="AG275">
        <v>9637641849</v>
      </c>
      <c r="AH275" t="str">
        <v>santosh.kadam3@bajajfinserv.in</v>
      </c>
    </row>
    <row r="276">
      <c r="A276">
        <v>6789</v>
      </c>
      <c r="B276" t="str">
        <v>YES</v>
      </c>
      <c r="C276" t="str">
        <v>YES</v>
      </c>
      <c r="D276" t="str">
        <v>KHUSHBOO</v>
      </c>
      <c r="E276" t="str">
        <v>PUNEET</v>
      </c>
      <c r="F276" t="str">
        <v>SAMAY</v>
      </c>
      <c r="G276" t="str">
        <v>RAJAT DWIVEDI</v>
      </c>
      <c r="H276" t="str">
        <v>RAJKUMARI</v>
      </c>
      <c r="I276" t="str">
        <v>RAJKUMARI</v>
      </c>
      <c r="J276" t="str">
        <v>SALARIED</v>
      </c>
      <c r="L276" t="str">
        <v>DR K AMBEDKAR PRIYAN</v>
      </c>
      <c r="N276" t="str">
        <v>NOIDA</v>
      </c>
      <c r="O276">
        <v>46232</v>
      </c>
      <c r="P276">
        <v>46232</v>
      </c>
      <c r="R276" t="str">
        <v>9373857566</v>
      </c>
      <c r="S276" t="str">
        <v>TAMIL NADU</v>
      </c>
      <c r="T276" t="str">
        <v>CHENGALPATTU</v>
      </c>
      <c r="U276" t="str">
        <v>OD</v>
      </c>
      <c r="V276" t="str">
        <v>F2 FINTECH</v>
      </c>
      <c r="W276" t="str">
        <v>ABCL</v>
      </c>
      <c r="Z276" t="str">
        <v>UNSECURED</v>
      </c>
      <c r="AA276" t="str">
        <v>REJECTED</v>
      </c>
      <c r="AD276" t="str">
        <v>LOGIN DONE || ule 14 - DPD &amp; HR Segment || Rule 17 - HR &amp; &gt;= 3 USL</v>
      </c>
      <c r="AF276" t="str">
        <v>S MOHAN</v>
      </c>
      <c r="AG276">
        <v>9514373483</v>
      </c>
    </row>
    <row r="277">
      <c r="A277" t="str">
        <v>NA</v>
      </c>
      <c r="B277" t="str">
        <v>YES</v>
      </c>
      <c r="D277" t="str">
        <v>RAJEEV</v>
      </c>
      <c r="E277" t="str">
        <v>AKSHAY</v>
      </c>
      <c r="F277" t="str">
        <v>MEHBOOB</v>
      </c>
      <c r="G277" t="str">
        <v>MOHIT YADAV</v>
      </c>
      <c r="H277" t="str">
        <v>RAHUL SAHA</v>
      </c>
      <c r="I277" t="str">
        <v>F2 FINTECH</v>
      </c>
      <c r="J277" t="str">
        <v>SOURCER</v>
      </c>
      <c r="L277" t="str">
        <v xml:space="preserve">DR NIKITA MINZ </v>
      </c>
      <c r="N277" t="str">
        <v>NOIDA</v>
      </c>
      <c r="O277">
        <v>46232</v>
      </c>
      <c r="P277">
        <v>46232</v>
      </c>
      <c r="Q277">
        <v>277</v>
      </c>
      <c r="R277" t="str">
        <v>7015665584</v>
      </c>
      <c r="S277" t="str">
        <v>CHATTISGARH</v>
      </c>
      <c r="T277" t="str">
        <v>RAIPUR</v>
      </c>
      <c r="U277" t="str">
        <v>OD</v>
      </c>
      <c r="V277" t="str">
        <v>F2 FINTECH</v>
      </c>
      <c r="W277" t="str">
        <v>POONAWALLA</v>
      </c>
      <c r="Z277" t="str">
        <v>UNSECURED</v>
      </c>
      <c r="AA277" t="str">
        <v>REJECTED</v>
      </c>
      <c r="AD277" t="str">
        <v>PENDING FOR LOGIN || CONSENT SENT DR IS BUSY || 8 ENQ IN LAST 3 MONTHS</v>
      </c>
      <c r="AF277" t="str">
        <v>SHUBHAM</v>
      </c>
      <c r="AG277">
        <v>9810119510</v>
      </c>
      <c r="AH277" t="str">
        <v>shubham.singh4@poonawallafincorp.com</v>
      </c>
    </row>
    <row r="278">
      <c r="A278" t="str">
        <v>NA</v>
      </c>
      <c r="B278" t="str">
        <v>YES</v>
      </c>
      <c r="D278" t="str">
        <v>RAJEEV</v>
      </c>
      <c r="E278" t="str">
        <v>PUNEET</v>
      </c>
      <c r="F278" t="str">
        <v>SAMAY</v>
      </c>
      <c r="G278" t="str">
        <v>F2 FINTECH</v>
      </c>
      <c r="H278" t="str">
        <v>F2 FINTECH</v>
      </c>
      <c r="I278" t="str">
        <v>F2 FINTECH</v>
      </c>
      <c r="J278" t="str">
        <v>SOURCER</v>
      </c>
      <c r="L278" t="str">
        <v>SANGEETA RAJENDRA SHIRKE</v>
      </c>
      <c r="N278" t="str">
        <v>F2 FINTECH</v>
      </c>
      <c r="O278">
        <v>46232</v>
      </c>
      <c r="P278">
        <v>46232</v>
      </c>
      <c r="Q278">
        <v>278</v>
      </c>
      <c r="R278" t="str">
        <v/>
      </c>
      <c r="S278" t="str">
        <v>MAHARASHTRA</v>
      </c>
      <c r="T278" t="str">
        <v>NAGPUR</v>
      </c>
      <c r="U278" t="str">
        <v>TERM LOAN</v>
      </c>
      <c r="V278" t="str">
        <v>F2 FINTECH</v>
      </c>
      <c r="W278" t="str">
        <v>POONAWALLA</v>
      </c>
      <c r="Z278" t="str">
        <v>UNSECURED</v>
      </c>
      <c r="AA278" t="str">
        <v>REJECTED</v>
      </c>
      <c r="AD278" t="str">
        <v>PENDING FOR LOGIN || This case we can't procced due to- Already reject in STPL</v>
      </c>
      <c r="AF278" t="str">
        <v>TIWARI</v>
      </c>
      <c r="AG278" t="str">
        <v>6307 549 648</v>
      </c>
      <c r="AH278" t="str">
        <v>tiwari.kumar@poonawallafincorp.com</v>
      </c>
    </row>
    <row r="279">
      <c r="A279">
        <v>6712</v>
      </c>
      <c r="B279" t="str">
        <v>YES</v>
      </c>
      <c r="C279" t="str">
        <v>YES</v>
      </c>
      <c r="D279" t="str">
        <v>RAJEEV</v>
      </c>
      <c r="E279" t="str">
        <v>AKSHAY</v>
      </c>
      <c r="F279" t="str">
        <v>MEHBOOB</v>
      </c>
      <c r="G279" t="str">
        <v>SHIVA AGNIHOTRI</v>
      </c>
      <c r="H279" t="str">
        <v>RASHI GANGWAR</v>
      </c>
      <c r="I279" t="str">
        <v>RAJKUMARI</v>
      </c>
      <c r="J279" t="str">
        <v>SALARIED</v>
      </c>
      <c r="L279" t="str">
        <v>DR SUNIL KUMAR</v>
      </c>
      <c r="N279" t="str">
        <v>NOIDA</v>
      </c>
      <c r="O279">
        <v>46232</v>
      </c>
      <c r="P279">
        <v>46233</v>
      </c>
      <c r="Q279">
        <v>279</v>
      </c>
      <c r="R279" t="str">
        <v>8923303879</v>
      </c>
      <c r="S279" t="str">
        <v>UTTAR PRADESH</v>
      </c>
      <c r="T279" t="str">
        <v>AGRA</v>
      </c>
      <c r="U279" t="str">
        <v>OD</v>
      </c>
      <c r="V279" t="str">
        <v>CAT EYE</v>
      </c>
      <c r="W279" t="str">
        <v>SMFG</v>
      </c>
      <c r="Z279" t="str">
        <v>UNSECURED</v>
      </c>
      <c r="AA279" t="str">
        <v>LOGIN</v>
      </c>
      <c r="AD279" t="str">
        <v>PENDING FOR LOGIN || CASE WILL BE LOGIN NEXT MONTH DUE TO MONTH END</v>
      </c>
      <c r="AF279" t="str">
        <v>AMIT</v>
      </c>
      <c r="AG279" t="str">
        <v>95202 57760</v>
      </c>
      <c r="AH279" t="str">
        <v>Amit.singh3@smfgindia.com</v>
      </c>
    </row>
    <row r="280">
      <c r="A280">
        <v>6708</v>
      </c>
      <c r="B280" t="str">
        <v>YES</v>
      </c>
      <c r="D280" t="str">
        <v>RAJEEV</v>
      </c>
      <c r="E280" t="str">
        <v>PUNEET</v>
      </c>
      <c r="F280" t="str">
        <v>SAMAY</v>
      </c>
      <c r="G280" t="str">
        <v>SHUBHANSHU</v>
      </c>
      <c r="H280" t="str">
        <v>ANIL KUMAR</v>
      </c>
      <c r="I280" t="str">
        <v>SHASHANK BHARDWAJ</v>
      </c>
      <c r="J280" t="str">
        <v>SALARIED</v>
      </c>
      <c r="K280">
        <v>760</v>
      </c>
      <c r="L280" t="str">
        <v>DR CHINJU BIMELCHA</v>
      </c>
      <c r="N280" t="str">
        <v>BAREILLY</v>
      </c>
      <c r="O280">
        <v>46232</v>
      </c>
      <c r="P280">
        <v>46233</v>
      </c>
      <c r="Q280" t="str">
        <v>SME000020882421</v>
      </c>
      <c r="R280" t="str">
        <v>9496186315</v>
      </c>
      <c r="S280" t="str">
        <v>KERALA</v>
      </c>
      <c r="T280" t="str">
        <v>COCHIN</v>
      </c>
      <c r="U280" t="str">
        <v>OD</v>
      </c>
      <c r="V280" t="str">
        <v>F2 FINTECH</v>
      </c>
      <c r="W280" t="str">
        <v>BAJAJ</v>
      </c>
      <c r="X280">
        <v>1500000</v>
      </c>
      <c r="Y280">
        <v>1500000</v>
      </c>
      <c r="Z280" t="str">
        <v>UNSECURED</v>
      </c>
      <c r="AA280" t="str">
        <v>DISBURSED</v>
      </c>
      <c r="AB280">
        <v>46232</v>
      </c>
      <c r="AC280">
        <v>46233</v>
      </c>
      <c r="AD280" t="str">
        <v>LOGIN DONE || CONSENT SENT TO CUSTOMER || CONSENT DONE-AGREEGATOR SENT-ELIGIBILITY 40 LACS, CASE MOVED TO CREDIT || CASE IS APPROVED FOR 29 L DUE TO LOW ABB || CASE APPROVED FOR 29 L GEO TAGGING IS PENDING</v>
      </c>
      <c r="AF280" t="str">
        <v>ANWAR</v>
      </c>
      <c r="AG280">
        <v>9947401979</v>
      </c>
      <c r="AH280" t="str">
        <v>anwar.a@bajajfinserv.in</v>
      </c>
    </row>
    <row r="281">
      <c r="A281">
        <v>6711</v>
      </c>
      <c r="B281" t="str">
        <v>YES</v>
      </c>
      <c r="D281" t="str">
        <v>RAJEEV</v>
      </c>
      <c r="E281" t="str">
        <v>AKSHAY</v>
      </c>
      <c r="F281" t="str">
        <v>MEHBOOB</v>
      </c>
      <c r="G281" t="str">
        <v>YASH SHARMA</v>
      </c>
      <c r="H281" t="str">
        <v>AKSHAY RAGHAV</v>
      </c>
      <c r="I281" t="str">
        <v>SHASHANK BHARDWAJ</v>
      </c>
      <c r="J281" t="str">
        <v>SALARIED</v>
      </c>
      <c r="L281" t="str">
        <v>DR  SATYENDRA SINGH</v>
      </c>
      <c r="N281" t="str">
        <v>BAREILLY</v>
      </c>
      <c r="O281">
        <v>46232</v>
      </c>
      <c r="P281">
        <v>46234</v>
      </c>
      <c r="Q281">
        <v>281</v>
      </c>
      <c r="R281" t="str">
        <v>7891602178</v>
      </c>
      <c r="S281" t="str">
        <v>RAJASTHAN</v>
      </c>
      <c r="T281" t="str">
        <v>JAIPUR</v>
      </c>
      <c r="U281" t="str">
        <v>OD</v>
      </c>
      <c r="V281" t="str">
        <v>F2 FINTECH</v>
      </c>
      <c r="W281" t="str">
        <v>L&amp;T</v>
      </c>
      <c r="Z281" t="str">
        <v>UNSECURED</v>
      </c>
      <c r="AA281" t="str">
        <v>LOGIN</v>
      </c>
      <c r="AD281" t="str">
        <v>PENDING FOR LOGIN || DR IS NOT RECEIVING CALL-DR NO GETTING SWITCHED OFF</v>
      </c>
      <c r="AF281" t="str">
        <v>JATIN</v>
      </c>
      <c r="AG281" t="str">
        <v>96640 57021</v>
      </c>
      <c r="AH281" t="str">
        <v>jatinsoni@ltfs.com</v>
      </c>
    </row>
    <row r="282">
      <c r="A282">
        <v>6710</v>
      </c>
      <c r="B282" t="str">
        <v>YES</v>
      </c>
      <c r="C282" t="str">
        <v>YES</v>
      </c>
      <c r="D282" t="str">
        <v>RAJEEV</v>
      </c>
      <c r="E282" t="str">
        <v>PUNEET</v>
      </c>
      <c r="F282" t="str">
        <v>SAMAY</v>
      </c>
      <c r="G282" t="str">
        <v>DHARAMVEER</v>
      </c>
      <c r="H282" t="str">
        <v>RASHI GANGWAR</v>
      </c>
      <c r="I282" t="str">
        <v>RAJKUMARI</v>
      </c>
      <c r="J282" t="str">
        <v>SALARIED</v>
      </c>
      <c r="L282" t="str">
        <v xml:space="preserve">DR BISHAN WATI </v>
      </c>
      <c r="N282" t="str">
        <v>NOIDA</v>
      </c>
      <c r="O282">
        <v>46232</v>
      </c>
      <c r="P282">
        <v>46234</v>
      </c>
      <c r="Q282">
        <v>282</v>
      </c>
      <c r="R282" t="str">
        <v>9953235956</v>
      </c>
      <c r="S282" t="str">
        <v>HARYANA</v>
      </c>
      <c r="T282" t="str">
        <v>FARIDABAD</v>
      </c>
      <c r="U282" t="str">
        <v>OD</v>
      </c>
      <c r="V282" t="str">
        <v>F2 FINTECH</v>
      </c>
      <c r="W282" t="str">
        <v>AXIS</v>
      </c>
      <c r="Z282" t="str">
        <v>UNSECURED</v>
      </c>
      <c r="AA282" t="str">
        <v>LOGIN</v>
      </c>
      <c r="AD282" t="str">
        <v>PENDING FOR LOGIN || BANKER IS NOT RESPONDING CALLS || CASE TO BE LOGIN TODAY</v>
      </c>
      <c r="AE282" t="str">
        <v>Mr. Bishan consultant MBBS doctor with approximately 13 years of professional experience, is associated with Banke Bihari Hospital, Faridabad. He has a reported monthly income of approximately ₹4 lakh, with additional income generated through his professional practice. The customer has 6 active credit facilities with total outstanding liabilities of approximately ₹86.85 lakh and total monthly obligations of ₹1.39 lakh. His CIBIL score of 762 reflects a strong credit profile, with no recent enquiries reported. TVR is completed, and the customer is seeking ₹20–25 lakh for clinic setup. Overall, the profile demonstrates good credit history and professional vintage. We can fund upto 15-20 lakhs</v>
      </c>
      <c r="AF282" t="str">
        <v>genblesm</v>
      </c>
      <c r="AG282" t="str">
        <v>90979 48406</v>
      </c>
      <c r="AH282" t="str">
        <v>genblesm@axisbank.com</v>
      </c>
    </row>
    <row r="283">
      <c r="A283">
        <v>6705</v>
      </c>
      <c r="B283" t="str">
        <v>YES</v>
      </c>
      <c r="C283" t="str">
        <v>YES</v>
      </c>
      <c r="D283" t="str">
        <v>RAJEEV</v>
      </c>
      <c r="E283" t="str">
        <v>AKSHAY</v>
      </c>
      <c r="F283" t="str">
        <v>MEHBOOB</v>
      </c>
      <c r="G283" t="str">
        <v xml:space="preserve">VAISHNAVI RAJPUT </v>
      </c>
      <c r="H283" t="str">
        <v>ANIL KUMAR</v>
      </c>
      <c r="I283" t="str">
        <v>SHASHANK BHARDWAJ</v>
      </c>
      <c r="J283" t="str">
        <v>SALARIED</v>
      </c>
      <c r="L283" t="str">
        <v>DR S SAMRIN GHANI</v>
      </c>
      <c r="N283" t="str">
        <v>BAREILLY</v>
      </c>
      <c r="O283">
        <v>46232</v>
      </c>
      <c r="P283">
        <v>46234</v>
      </c>
      <c r="Q283">
        <v>170798530</v>
      </c>
      <c r="R283" t="str">
        <v>9888840723</v>
      </c>
      <c r="S283" t="str">
        <v>DELHI</v>
      </c>
      <c r="T283" t="str">
        <v>DELHI</v>
      </c>
      <c r="U283" t="str">
        <v>OD</v>
      </c>
      <c r="V283" t="str">
        <v>F2 FINTECH</v>
      </c>
      <c r="W283" t="str">
        <v>CHOLA</v>
      </c>
      <c r="X283">
        <v>1000000</v>
      </c>
      <c r="Y283">
        <v>1000000</v>
      </c>
      <c r="Z283" t="str">
        <v>UNSECURED</v>
      </c>
      <c r="AA283" t="str">
        <v>DISBURSED</v>
      </c>
      <c r="AB283">
        <v>46233</v>
      </c>
      <c r="AC283">
        <v>46234</v>
      </c>
      <c r="AD283" t="str">
        <v>LOGIN DONE || CASEMOVED TO CREDIT-CAM IS PREPARING ||  9  ENQ  IN CIBIL NEED POONAWALLA CIBIL  REQ || CASE APPROVED FOR 10 LACS OHP AND UPDATED BANKING REQ</v>
      </c>
      <c r="AF283" t="str">
        <v>MOHIT</v>
      </c>
      <c r="AG283" t="str">
        <v>75310 43153</v>
      </c>
      <c r="AH283" t="str">
        <v>mohitts@chola.murugappa.com</v>
      </c>
    </row>
    <row r="284">
      <c r="A284">
        <v>6707</v>
      </c>
      <c r="B284" t="str">
        <v>YES</v>
      </c>
      <c r="C284" t="str">
        <v>YES</v>
      </c>
      <c r="D284" t="str">
        <v>RAJEEV</v>
      </c>
      <c r="E284" t="str">
        <v>PUNEET</v>
      </c>
      <c r="F284" t="str">
        <v>SAMAY</v>
      </c>
      <c r="G284" t="str">
        <v>VINEET TIWARI</v>
      </c>
      <c r="H284" t="str">
        <v>VINEET TIWARI</v>
      </c>
      <c r="I284" t="str">
        <v>VINEET TIWARI</v>
      </c>
      <c r="J284" t="str">
        <v>SALARIED</v>
      </c>
      <c r="L284" t="str">
        <v xml:space="preserve">DR PUJARI BHUPAL NARAYAN </v>
      </c>
      <c r="N284" t="str">
        <v>NOIDA</v>
      </c>
      <c r="O284">
        <v>46232</v>
      </c>
      <c r="P284">
        <v>46233</v>
      </c>
      <c r="Q284">
        <v>284</v>
      </c>
      <c r="R284" t="str">
        <v>8007199331</v>
      </c>
      <c r="S284" t="str">
        <v>MAHARASHTRA</v>
      </c>
      <c r="T284" t="str">
        <v>KOLHAPUR</v>
      </c>
      <c r="U284" t="str">
        <v>OD</v>
      </c>
      <c r="V284" t="str">
        <v>CAT EYE</v>
      </c>
      <c r="W284" t="str">
        <v>L&amp;T</v>
      </c>
      <c r="Z284" t="str">
        <v>UNSECURED</v>
      </c>
      <c r="AA284" t="str">
        <v>REJECTED</v>
      </c>
      <c r="AD284" t="str">
        <v>PENDING FOR LOGIN -CASE TO BE LOGIN | | SEGEMNT REJECTED</v>
      </c>
      <c r="AF284" t="str">
        <v>rohitrupnawar</v>
      </c>
      <c r="AG284" t="str">
        <v>78757 73030</v>
      </c>
      <c r="AH284" t="str">
        <v>rohitrupnawar@ltfs.com</v>
      </c>
    </row>
    <row r="285">
      <c r="A285">
        <v>6706</v>
      </c>
      <c r="B285" t="str">
        <v>YES</v>
      </c>
      <c r="C285" t="str">
        <v>YES</v>
      </c>
      <c r="D285" t="str">
        <v>RAJEEV</v>
      </c>
      <c r="E285" t="str">
        <v>AKSHAY</v>
      </c>
      <c r="F285" t="str">
        <v>MEHBOOB</v>
      </c>
      <c r="G285" t="str">
        <v>GAURAV VAID</v>
      </c>
      <c r="H285" t="str">
        <v>RAJAT DIWEDI</v>
      </c>
      <c r="I285" t="str">
        <v>RAJKUMARI</v>
      </c>
      <c r="J285" t="str">
        <v>SALARIED</v>
      </c>
      <c r="L285" t="str">
        <v>DR PRASADKUMAR C YAKLASPUR</v>
      </c>
      <c r="N285" t="str">
        <v>NOIDA</v>
      </c>
      <c r="O285">
        <v>46232</v>
      </c>
      <c r="P285">
        <v>46234</v>
      </c>
      <c r="Q285" t="str">
        <v>SME000020884800</v>
      </c>
      <c r="R285" t="str">
        <v>9916659132</v>
      </c>
      <c r="S285" t="str">
        <v>KARNATAKA</v>
      </c>
      <c r="T285" t="str">
        <v>KOPPAL</v>
      </c>
      <c r="U285" t="str">
        <v>OD</v>
      </c>
      <c r="V285" t="str">
        <v>F2 FINTECH</v>
      </c>
      <c r="W285" t="str">
        <v>BAJAJ</v>
      </c>
      <c r="X285">
        <v>2300000</v>
      </c>
      <c r="Y285">
        <v>2300000</v>
      </c>
      <c r="Z285" t="str">
        <v>UNSECURED</v>
      </c>
      <c r="AA285" t="str">
        <v>DISBURSED</v>
      </c>
      <c r="AB285">
        <v>46233</v>
      </c>
      <c r="AC285">
        <v>46234</v>
      </c>
      <c r="AD285" t="str">
        <v xml:space="preserve">LOGIN DONE CIBIL DONE 776 PROF 2 SEGMENT 23 L ELIGIBILITY CASE MOVED TO CREDIT || CASE TO BE APPROVED TODAY, DEGREE NOT VERIFIED REQ 26 AS </v>
      </c>
      <c r="AE285" t="str">
        <v>Mr. Prasad Kumar C Yaklaspur is a MBBS doctor (registered in 2021) with approximately 5 years of professional experience, currently working as a salaried consultant with a declared monthly income of ₹84,774. He maintains his salary account with Canara Bank and has a healthy average monthly banking credit of ₹1.81 lakh, supported by regular transaction activity. His CIBIL score is 795, with no loan enquiries in the last 6 months, no EMI obligations (FOIR 0.6%), and no cheque bounces, indicating a strong repayment profile. The applicant has 4 active credit facilities (3 credit cards and 1 closed consumer loan) with a total outstanding of approximately ₹1.29 lakh, primarily due to credit card utilization. Banking conduct is generally satisfactory, although there are a few minor return charges of nominal amounts. the customer has requested the maximum overdraft limit for backup liquidity. Overall, the profile demonstrates strong creditworthiness. We can fund 20-22 lakhs</v>
      </c>
      <c r="AF285" t="str">
        <v>raghavendra</v>
      </c>
      <c r="AG285">
        <v>7975867311</v>
      </c>
      <c r="AH285" t="str">
        <v>raghavendra.lokhande1@bajajfinserv.in</v>
      </c>
    </row>
    <row r="286">
      <c r="A286">
        <v>6707</v>
      </c>
      <c r="B286" t="str">
        <v>YES</v>
      </c>
      <c r="C286" t="str">
        <v>YES</v>
      </c>
      <c r="D286" t="str">
        <v>RAJEEV</v>
      </c>
      <c r="E286" t="str">
        <v>PUNEET</v>
      </c>
      <c r="F286" t="str">
        <v>SAMAY</v>
      </c>
      <c r="G286" t="str">
        <v>VINEET TIWARI</v>
      </c>
      <c r="H286" t="str">
        <v>VINEET TIWARI</v>
      </c>
      <c r="I286" t="str">
        <v>VINEET TIWARI</v>
      </c>
      <c r="J286" t="str">
        <v>SALARIED</v>
      </c>
      <c r="L286" t="str">
        <v>DR PUJARI BHUPAL NARAYAN</v>
      </c>
      <c r="N286" t="str">
        <v>NOIDA</v>
      </c>
      <c r="O286">
        <v>46232</v>
      </c>
      <c r="P286">
        <v>46233</v>
      </c>
      <c r="Q286">
        <v>286</v>
      </c>
      <c r="R286" t="str">
        <v>8007199331</v>
      </c>
      <c r="S286" t="str">
        <v>MAHARASHTRA</v>
      </c>
      <c r="T286" t="str">
        <v>KOLHAPUR</v>
      </c>
      <c r="U286" t="str">
        <v>OD</v>
      </c>
      <c r="V286" t="str">
        <v>F2 FINTECH</v>
      </c>
      <c r="W286" t="str">
        <v>GODREJ</v>
      </c>
      <c r="Z286" t="str">
        <v>UNSECURED</v>
      </c>
      <c r="AA286" t="str">
        <v>REJECTED</v>
      </c>
      <c r="AD286" t="str">
        <v>PENDING FOR LOGIN || CAT D SEGMENT</v>
      </c>
      <c r="AE286" t="str">
        <v>Dr. Bhupal Narayan Pujari  is an MBBS, MD (General Medicine) doctor with 25 years of clinical experience. He has a reported monthly income of ₹7.00 lakh, comprising approximately ₹4.00 lakh from Desai Hospital and ₹3.00 lakh from multiple consultancies, and resides in a self-owned house in Kolhapur. The applicant has a CIBIL score of 676 with 11 active loan accounts (6 secured and 5 unsecured), having total live exposure of ₹3.84 crore against sanctioned limits of ₹4.24 crore. Major obligations include housing loan, property loan, overdraft, professional loan, auto loans and secured business loan. There are no recent credit enquiries or reported cheque/EMI bounces. The eligibility for the proposed professional loan is ₹30–35 lakhs.</v>
      </c>
      <c r="AF286" t="str">
        <v>navanath</v>
      </c>
      <c r="AG286" t="str">
        <v>97626 62169</v>
      </c>
      <c r="AH286" t="str">
        <v>navanath.babar@godrejcapital.com</v>
      </c>
    </row>
    <row r="287">
      <c r="A287">
        <v>6786</v>
      </c>
      <c r="B287" t="str">
        <v>YES</v>
      </c>
      <c r="C287" t="str">
        <v>YES</v>
      </c>
      <c r="D287" t="str">
        <v>RAJEEV</v>
      </c>
      <c r="E287" t="str">
        <v>PUNEET</v>
      </c>
      <c r="F287" t="str">
        <v>SAMAY</v>
      </c>
      <c r="G287" t="str">
        <v>RAJKUMARI</v>
      </c>
      <c r="H287" t="str">
        <v>RAJKUMARI</v>
      </c>
      <c r="I287" t="str">
        <v>RAJKUMARI</v>
      </c>
      <c r="J287" t="str">
        <v>SALARIED</v>
      </c>
      <c r="L287" t="str">
        <v>DR SOHAM</v>
      </c>
      <c r="N287" t="str">
        <v>NOIDA</v>
      </c>
      <c r="O287">
        <v>46233</v>
      </c>
      <c r="P287">
        <v>46233</v>
      </c>
      <c r="Q287" t="str">
        <v>1100000226029727</v>
      </c>
      <c r="R287" t="str">
        <v>9163769142</v>
      </c>
      <c r="S287" t="str">
        <v>WEST BENGAL</v>
      </c>
      <c r="T287" t="str">
        <v>KOLKATTA</v>
      </c>
      <c r="U287" t="str">
        <v>OD</v>
      </c>
      <c r="V287" t="str">
        <v>F2 FINTECH</v>
      </c>
      <c r="W287" t="str">
        <v>BAJAJ MARKET</v>
      </c>
      <c r="Z287" t="str">
        <v>UNSECURED</v>
      </c>
      <c r="AA287" t="str">
        <v>REJECTED</v>
      </c>
      <c r="AD287" t="str">
        <v>LOGIN DONE || PROOF 7 CAN NOT DOABLE</v>
      </c>
      <c r="AE287" t="str">
        <v>Dr. Soham Siddhanta is an MBBS-qualified self-employed doctor with 8 years of professional experience, operating his own clinic in Kolkata. He has a reported monthly income of ₹2.00 lakh with an existing EMI obligation of ₹32,000, resulting in a comfortable repayment capacity. The applicant has a CIBIL score of 741, reflecting a strong credit profile. He currently has 12 active credit facilities (including a business loan, professional loan and multiple credit cards) with a total outstanding balance of approximately ₹16.92 lakh against sanctioned limits of ₹30.77 lakh.Overall, the profile is creditworthy with low-to-moderate risk, supported by a healthy credit score, manageable leverage and stable professional income.  the applicant is eligible for a professional loan of approximately ₹20–25 lakhs.</v>
      </c>
      <c r="AF287" t="str">
        <v>abhishek</v>
      </c>
      <c r="AG287" t="str">
        <v>97482 85489</v>
      </c>
      <c r="AH287" t="str">
        <v>abhishek.das1@bajajfinserv.in</v>
      </c>
    </row>
    <row r="288">
      <c r="A288">
        <v>6719</v>
      </c>
      <c r="B288" t="str">
        <v>YES</v>
      </c>
      <c r="D288" t="str">
        <v>KHUSHBOO</v>
      </c>
      <c r="E288" t="str">
        <v>AKSHAY</v>
      </c>
      <c r="F288" t="str">
        <v>MEHBOOB</v>
      </c>
      <c r="G288" t="str">
        <v>RIYA CHADDHA</v>
      </c>
      <c r="H288" t="str">
        <v>VINEET TIWARI</v>
      </c>
      <c r="I288" t="str">
        <v>VINEET TIWARI</v>
      </c>
      <c r="J288" t="str">
        <v>SALARIED</v>
      </c>
      <c r="L288" t="str">
        <v>DR AKRAM NIAZ KHAN</v>
      </c>
      <c r="N288" t="str">
        <v>NOIDA</v>
      </c>
      <c r="O288">
        <v>46233</v>
      </c>
      <c r="P288">
        <v>46234</v>
      </c>
      <c r="Q288" t="str">
        <v xml:space="preserve">DL00000035238  </v>
      </c>
      <c r="R288" t="str">
        <v>8077648058</v>
      </c>
      <c r="S288" t="str">
        <v>UTTAR PRADESH</v>
      </c>
      <c r="T288" t="str">
        <v>MORADABAD</v>
      </c>
      <c r="U288" t="str">
        <v>OD</v>
      </c>
      <c r="V288" t="str">
        <v>F2 FINTECH</v>
      </c>
      <c r="W288" t="str">
        <v>ABCL</v>
      </c>
      <c r="Z288" t="str">
        <v>UNSECURED</v>
      </c>
      <c r="AA288" t="str">
        <v>LOGIN</v>
      </c>
      <c r="AD288" t="str">
        <v>LOGIN DONE || CASE IS IN CPA || CASE WILL BE PROCESS NEXT MONTH</v>
      </c>
      <c r="AE288" t="str">
        <v>Akram Niaz Khan is a  salaried doctor (MBBS) with approximately 5 years of professional experience, currently practicing at City Hospital, Sambhal, Uttar Pradesh. He earns a total monthly income of approximately ₹2.75 lakh, comprising a salary of ₹1.25 lakh and consultancy income of ₹1.5–2 lakh. The applicant maintains banking with Punjab National Bank, with an average monthly credit of ₹1.84 lakh over the last six months. His credit profile is satisfactory with a CIBIL score of 725, 5 active loan/credit facilities, and an existing EMI obligation of ₹36,172, resulting in a comfortable FOIR of 0.7%. There are no loan enquiries or EMI bounce instances in the last six months, indicating stable repayment behaviour. The applicant currently has an Aditya Birla overdraft, a Bajaj professional loan, and limited credit card exposure, with no significant delinquency observed. Overall, the profile reflects strong repayment capacity, stable income, and moderate leverage. We can 15-20 lakhs</v>
      </c>
      <c r="AF288" t="str">
        <v>himanshu</v>
      </c>
      <c r="AG288">
        <v>9310797979</v>
      </c>
      <c r="AH288" t="str">
        <v>himanshu.gwal@adityabirlacapital.com</v>
      </c>
    </row>
    <row r="289" xml:space="preserve">
      <c r="A289">
        <v>6701</v>
      </c>
      <c r="B289" t="str">
        <v>YES</v>
      </c>
      <c r="D289" t="str">
        <v>RAJEEV</v>
      </c>
      <c r="E289" t="str">
        <v>PUNEET</v>
      </c>
      <c r="F289" t="str">
        <v>SAMAY</v>
      </c>
      <c r="G289" t="str">
        <v>ROSHAN THAKUR</v>
      </c>
      <c r="H289" t="str">
        <v>AMANPREET SINGH</v>
      </c>
      <c r="I289" t="str">
        <v>AMANPREET SINGH</v>
      </c>
      <c r="J289" t="str">
        <v>SALARIED</v>
      </c>
      <c r="L289" t="str">
        <v>PREETI YADAV</v>
      </c>
      <c r="N289" t="str">
        <v>NOIDA</v>
      </c>
      <c r="O289">
        <v>46233</v>
      </c>
      <c r="P289">
        <v>46233</v>
      </c>
      <c r="Q289">
        <v>289</v>
      </c>
      <c r="R289" t="str">
        <v>8960472510</v>
      </c>
      <c r="S289" t="str">
        <v>DELHI</v>
      </c>
      <c r="T289" t="str">
        <v>DELHI</v>
      </c>
      <c r="U289" t="str">
        <v>PERSONAL LOAN</v>
      </c>
      <c r="V289" t="str">
        <v>F2 FINTECH</v>
      </c>
      <c r="W289" t="str">
        <v>FINNABLE</v>
      </c>
      <c r="Z289" t="str">
        <v>UNSECURED</v>
      </c>
      <c r="AA289" t="str">
        <v>REJECTED</v>
      </c>
      <c r="AD289" t="str" xml:space="preserve">
        <v xml:space="preserve">PENDING FOR LOGIN || SYSTEM REJECT DELINQUENCY_x000d_
</v>
      </c>
      <c r="AF289" t="str">
        <v>akash</v>
      </c>
      <c r="AG289">
        <v>7836020030</v>
      </c>
      <c r="AH289" t="str">
        <v>akash.saxena@finnable.com</v>
      </c>
    </row>
    <row r="290">
      <c r="A290">
        <v>6719</v>
      </c>
      <c r="B290" t="str">
        <v>YES</v>
      </c>
      <c r="D290" t="str">
        <v>RAJEEV</v>
      </c>
      <c r="E290" t="str">
        <v>AKSHAY</v>
      </c>
      <c r="F290" t="str">
        <v>MEHBOOB</v>
      </c>
      <c r="G290" t="str">
        <v>RIYA CHADDHA</v>
      </c>
      <c r="H290" t="str">
        <v>VINEET TIWARI</v>
      </c>
      <c r="I290" t="str">
        <v>VINEET TIWARI</v>
      </c>
      <c r="J290" t="str">
        <v>SALARIED</v>
      </c>
      <c r="L290" t="str">
        <v>DR AKRAM NIAZ KHAN</v>
      </c>
      <c r="N290" t="str">
        <v>NOIDA</v>
      </c>
      <c r="O290">
        <v>46233</v>
      </c>
      <c r="P290">
        <v>46234</v>
      </c>
      <c r="Q290">
        <v>170799186</v>
      </c>
      <c r="R290" t="str">
        <v>8077648058</v>
      </c>
      <c r="S290" t="str">
        <v>UTTAR PRADESH</v>
      </c>
      <c r="T290" t="str">
        <v>MORADABAD</v>
      </c>
      <c r="U290" t="str">
        <v>OD</v>
      </c>
      <c r="V290" t="str">
        <v>F2 FINTECH</v>
      </c>
      <c r="W290" t="str">
        <v>CHOLA</v>
      </c>
      <c r="Z290" t="str">
        <v>UNSECURED</v>
      </c>
      <c r="AA290" t="str">
        <v>LOGIN</v>
      </c>
      <c r="AD290" t="str">
        <v>LOGIN DONE || CASE WILL BE MOVED TO CREDIT AFTER CHECKING</v>
      </c>
      <c r="AF290" t="str">
        <v>prashantjr</v>
      </c>
      <c r="AG290">
        <v>9411220433</v>
      </c>
      <c r="AH290" t="str">
        <v>prashantjr@chola1.murugappa.com</v>
      </c>
    </row>
    <row r="291">
      <c r="A291">
        <v>6656</v>
      </c>
      <c r="B291" t="str">
        <v>YES</v>
      </c>
      <c r="C291" t="str">
        <v>YES</v>
      </c>
      <c r="D291" t="str">
        <v>RAJEEV</v>
      </c>
      <c r="E291" t="str">
        <v>PUNEET</v>
      </c>
      <c r="F291" t="str">
        <v>SAMAY</v>
      </c>
      <c r="G291" t="str">
        <v>KAPIL BASOYA</v>
      </c>
      <c r="H291" t="str">
        <v>AMANPREET SINGH</v>
      </c>
      <c r="I291" t="str">
        <v>AMANPREET SINGH</v>
      </c>
      <c r="J291" t="str">
        <v>SOURCER</v>
      </c>
      <c r="L291" t="str">
        <v>DANDANAYAKULA RAMAKRISHNA</v>
      </c>
      <c r="N291" t="str">
        <v>NOIDA</v>
      </c>
      <c r="O291">
        <v>46233</v>
      </c>
      <c r="P291">
        <v>46237</v>
      </c>
      <c r="Q291" t="str">
        <v>B2C000225667752</v>
      </c>
      <c r="R291" t="str">
        <v>7995324781</v>
      </c>
      <c r="S291" t="str">
        <v>KARNATAKA</v>
      </c>
      <c r="T291" t="str">
        <v>BANGALORE</v>
      </c>
      <c r="U291" t="str">
        <v>SAL OD</v>
      </c>
      <c r="V291" t="str">
        <v>F2 FINTECH</v>
      </c>
      <c r="W291" t="str">
        <v>BAJAJ</v>
      </c>
      <c r="X291">
        <v>400000</v>
      </c>
      <c r="Y291">
        <v>400000</v>
      </c>
      <c r="Z291" t="str">
        <v>UNSECURED</v>
      </c>
      <c r="AA291" t="str">
        <v>LOGIN</v>
      </c>
      <c r="AB291">
        <v>1</v>
      </c>
      <c r="AD291" t="str">
        <v>LOGIN DONE || ELIGIBILITY 4 L IN FRESH IF CX WILL CLOSE PL CASE WILL BE ELIGIBILE FOR 10 LACS, CASE WILL APPROVED TOMORROW</v>
      </c>
      <c r="AF291" t="str">
        <v>Nadeem Sheik</v>
      </c>
      <c r="AG291">
        <v>8123811197</v>
      </c>
      <c r="AH291" t="str">
        <v>sheik.nadeem@bajajfinserv.in</v>
      </c>
    </row>
    <row r="292">
      <c r="A292">
        <v>6713</v>
      </c>
      <c r="B292" t="str">
        <v>YES</v>
      </c>
      <c r="D292" t="str">
        <v>KHUSHBOO</v>
      </c>
      <c r="E292" t="str">
        <v>AKSHAY</v>
      </c>
      <c r="F292" t="str">
        <v>MEHBOOB</v>
      </c>
      <c r="G292" t="str">
        <v>SHIVAM SINGH</v>
      </c>
      <c r="H292" t="str">
        <v>AMANPREET SINGH</v>
      </c>
      <c r="I292" t="str">
        <v>AMANPREET SINGH</v>
      </c>
      <c r="J292" t="str">
        <v>SALARIED</v>
      </c>
      <c r="L292" t="str">
        <v>DR BHAGATRAM</v>
      </c>
      <c r="N292" t="str">
        <v>NOIDA</v>
      </c>
      <c r="O292">
        <v>46233</v>
      </c>
      <c r="P292">
        <v>46234</v>
      </c>
      <c r="Q292" t="str">
        <v>9265BZ9084111</v>
      </c>
      <c r="R292" t="str">
        <v>9826631657</v>
      </c>
      <c r="S292" t="str">
        <v>MADHYA PRADESH</v>
      </c>
      <c r="T292" t="str">
        <v>NEEMUCH</v>
      </c>
      <c r="U292" t="str">
        <v>OD</v>
      </c>
      <c r="V292" t="str">
        <v>F2 FINTECH</v>
      </c>
      <c r="W292" t="str">
        <v>TATA</v>
      </c>
      <c r="Z292" t="str">
        <v>UNSECURED</v>
      </c>
      <c r="AA292" t="str">
        <v>LOGIN</v>
      </c>
      <c r="AD292" t="str">
        <v>LOGIN DONE || CASE IS IN CPC</v>
      </c>
      <c r="AF292" t="str">
        <v>GAURAV MATHUR</v>
      </c>
      <c r="AG292">
        <v>9654949270</v>
      </c>
      <c r="AH292" t="str">
        <v>gaurav.tcl@tatacapital.com</v>
      </c>
    </row>
    <row r="293">
      <c r="A293">
        <v>6370</v>
      </c>
      <c r="B293" t="str">
        <v>YES</v>
      </c>
      <c r="D293" t="str">
        <v>SAMAY</v>
      </c>
      <c r="E293" t="str">
        <v>PUNEET</v>
      </c>
      <c r="F293" t="str">
        <v>SAMAY</v>
      </c>
      <c r="G293" t="str">
        <v>SANJEEV</v>
      </c>
      <c r="H293" t="str">
        <v>ANIL KUMAR</v>
      </c>
      <c r="I293" t="str">
        <v>SHASHANK BHARDWAJ</v>
      </c>
      <c r="J293" t="str">
        <v>SALARIED</v>
      </c>
      <c r="L293" t="str">
        <v>DR NITHIN A J</v>
      </c>
      <c r="N293" t="str">
        <v>BAREILLY</v>
      </c>
      <c r="O293">
        <v>46233</v>
      </c>
      <c r="P293">
        <v>46234</v>
      </c>
      <c r="Q293">
        <v>170770319</v>
      </c>
      <c r="R293" t="str">
        <v>8848323936</v>
      </c>
      <c r="S293" t="str">
        <v>KERALA</v>
      </c>
      <c r="T293" t="str">
        <v>Idukki</v>
      </c>
      <c r="U293" t="str">
        <v>DOD</v>
      </c>
      <c r="V293" t="str">
        <v>F2 FINTECH</v>
      </c>
      <c r="W293" t="str">
        <v>CHOLA</v>
      </c>
      <c r="X293">
        <v>2000000</v>
      </c>
      <c r="Y293">
        <v>2000000</v>
      </c>
      <c r="Z293" t="str">
        <v>UNSECURED</v>
      </c>
      <c r="AA293" t="str">
        <v>LOGIN</v>
      </c>
      <c r="AD293" t="str">
        <v>LOGIN DONE  || CASE UNDER PROCESS || CURRENT ADDRESS PROOF PENDING</v>
      </c>
      <c r="AF293" t="str">
        <v>BIBINSAM</v>
      </c>
      <c r="AG293">
        <v>9562641334</v>
      </c>
      <c r="AH293" t="str">
        <v>bibinsam@chola1.murugappa.com</v>
      </c>
    </row>
    <row r="294">
      <c r="A294" t="str">
        <v>SOURCER</v>
      </c>
      <c r="B294" t="str">
        <v>YES</v>
      </c>
      <c r="D294" t="str">
        <v>RAJEEV</v>
      </c>
      <c r="E294" t="str">
        <v>AKSHAY</v>
      </c>
      <c r="F294" t="str">
        <v>MEHBOOB</v>
      </c>
      <c r="G294" t="str">
        <v>PRIYA</v>
      </c>
      <c r="H294" t="str">
        <v>F2 FINTECH</v>
      </c>
      <c r="I294" t="str">
        <v>F2 FINTECH</v>
      </c>
      <c r="J294" t="str">
        <v>SOURCER</v>
      </c>
      <c r="L294" t="str">
        <v>DR VAIBHAV</v>
      </c>
      <c r="N294" t="str">
        <v>F2 FINTECH</v>
      </c>
      <c r="O294">
        <v>46233</v>
      </c>
      <c r="P294">
        <v>46233</v>
      </c>
      <c r="Q294" t="str">
        <v>SME000020894171</v>
      </c>
      <c r="R294" t="str">
        <v>8340779574</v>
      </c>
      <c r="S294" t="str">
        <v>BIHAR</v>
      </c>
      <c r="T294" t="str">
        <v>PATNA</v>
      </c>
      <c r="U294" t="str">
        <v>OD</v>
      </c>
      <c r="V294" t="str">
        <v>F2 FINTECH</v>
      </c>
      <c r="W294" t="str">
        <v>BAJAJ</v>
      </c>
      <c r="Z294" t="str">
        <v>UNSECURED</v>
      </c>
      <c r="AA294" t="str">
        <v>REJECTED</v>
      </c>
      <c r="AD294" t="str">
        <v>LOGIN DONE || CONSENT SENT CONSENT DONE || CIBIL IS LOW</v>
      </c>
      <c r="AF294" t="str">
        <v>SURAJ</v>
      </c>
      <c r="AG294">
        <v>7979913363</v>
      </c>
      <c r="AH294" t="str">
        <v>suraj.kumar7@bajajfinserv.in</v>
      </c>
    </row>
    <row r="295">
      <c r="A295">
        <v>6771</v>
      </c>
      <c r="B295" t="str">
        <v>YES</v>
      </c>
      <c r="C295" t="str">
        <v>YES</v>
      </c>
      <c r="D295" t="str">
        <v>SAMAY</v>
      </c>
      <c r="E295" t="str">
        <v>AKSHAY</v>
      </c>
      <c r="F295" t="str">
        <v>MEHBOOB</v>
      </c>
      <c r="G295" t="str">
        <v>AKSHAY RAGHAV</v>
      </c>
      <c r="H295" t="str">
        <v>SHASHANK BHARDWAJ</v>
      </c>
      <c r="I295" t="str">
        <v>SHASHANK BHARDWAJ</v>
      </c>
      <c r="J295" t="str">
        <v>SALARIED</v>
      </c>
      <c r="L295" t="str">
        <v>DR AJAI KUMAR PANDEY</v>
      </c>
      <c r="N295" t="str">
        <v>BAREILLY</v>
      </c>
      <c r="O295">
        <v>46233</v>
      </c>
      <c r="P295">
        <v>46234</v>
      </c>
      <c r="Q295">
        <v>295</v>
      </c>
      <c r="R295" t="str">
        <v>9756992700</v>
      </c>
      <c r="S295" t="str">
        <v>UTTAR PRADESH</v>
      </c>
      <c r="T295" t="str">
        <v>BALRAMPUR</v>
      </c>
      <c r="U295" t="str">
        <v>OD</v>
      </c>
      <c r="V295" t="str">
        <v>F2 FINTECH</v>
      </c>
      <c r="W295" t="str">
        <v>L&amp;T</v>
      </c>
      <c r="Z295" t="str">
        <v>UNSECURED</v>
      </c>
      <c r="AA295" t="str">
        <v>LOGIN</v>
      </c>
      <c r="AD295" t="str">
        <v>PENDING FOR LOGIN || UNDER PROCESS || OFFICE ADDRESS PROOF PENDING</v>
      </c>
      <c r="AF295" t="str">
        <v>VIKAS</v>
      </c>
      <c r="AG295" t="str">
        <v>95257 28350</v>
      </c>
      <c r="AH295" t="str">
        <v>vikashkumar93@ltfs.com</v>
      </c>
    </row>
    <row r="296">
      <c r="A296">
        <v>6656</v>
      </c>
      <c r="B296" t="str">
        <v>YES</v>
      </c>
      <c r="D296" t="str">
        <v>RAJEEV</v>
      </c>
      <c r="E296" t="str">
        <v>PUNEET</v>
      </c>
      <c r="F296" t="str">
        <v>SAMAY</v>
      </c>
      <c r="G296" t="str">
        <v>KAPIL BASOYA</v>
      </c>
      <c r="H296" t="str">
        <v>AMANPREET SINGH</v>
      </c>
      <c r="I296" t="str">
        <v>AMANPREET SINGH</v>
      </c>
      <c r="J296" t="str">
        <v>SOURCER</v>
      </c>
      <c r="L296" t="str">
        <v>DANDANAYAKULA RAMAKRISHNA</v>
      </c>
      <c r="N296" t="str">
        <v>NOIDA</v>
      </c>
      <c r="O296">
        <v>46233</v>
      </c>
      <c r="P296">
        <v>46237</v>
      </c>
      <c r="Q296">
        <v>296</v>
      </c>
      <c r="R296" t="str">
        <v>7995324781</v>
      </c>
      <c r="S296" t="str">
        <v>KARNATAKA</v>
      </c>
      <c r="T296" t="str">
        <v>BANGALORE</v>
      </c>
      <c r="U296" t="str">
        <v>SAL OD</v>
      </c>
      <c r="V296" t="str">
        <v>F2 FINTECH</v>
      </c>
      <c r="W296" t="str">
        <v>ABCL</v>
      </c>
      <c r="Z296" t="str">
        <v>UNSECURED</v>
      </c>
      <c r="AA296" t="str">
        <v>LOGIN</v>
      </c>
      <c r="AD296" t="str">
        <v>CASE LOGIN DONE-RAISED MAIL FOR FOIR OBLIGATONS</v>
      </c>
      <c r="AF296" t="str">
        <v>AVANTAYA</v>
      </c>
      <c r="AG296">
        <v>9165939369</v>
      </c>
      <c r="AH296" t="str">
        <v>avantyaa.shukla@adityabirlacapital.com</v>
      </c>
    </row>
    <row r="297">
      <c r="A297">
        <v>6717</v>
      </c>
      <c r="B297" t="str">
        <v>YES</v>
      </c>
      <c r="D297" t="str">
        <v>KHUSHBOO</v>
      </c>
      <c r="E297" t="str">
        <v>AKSHAY</v>
      </c>
      <c r="F297" t="str">
        <v>MEHBOOB</v>
      </c>
      <c r="G297" t="str">
        <v>SHIVAM SINGH</v>
      </c>
      <c r="H297" t="str">
        <v>AMANPREET SINGH</v>
      </c>
      <c r="I297" t="str">
        <v>AMANPREET SINGH</v>
      </c>
      <c r="J297" t="str">
        <v>SALARIED</v>
      </c>
      <c r="L297" t="str">
        <v>DR BHAGATRAM</v>
      </c>
      <c r="N297" t="str">
        <v>NOIDA</v>
      </c>
      <c r="O297">
        <v>46233</v>
      </c>
      <c r="P297">
        <v>46234</v>
      </c>
      <c r="Q297">
        <v>170799733</v>
      </c>
      <c r="R297" t="str">
        <v>9826631657</v>
      </c>
      <c r="S297" t="str">
        <v>MADHYA PRADESH</v>
      </c>
      <c r="T297" t="str">
        <v>NEEMUCH</v>
      </c>
      <c r="U297" t="str">
        <v>DOD</v>
      </c>
      <c r="V297" t="str">
        <v>F2 FINTECH</v>
      </c>
      <c r="W297" t="str">
        <v>CHOLA</v>
      </c>
      <c r="X297">
        <v>2000000</v>
      </c>
      <c r="Y297">
        <v>2000000</v>
      </c>
      <c r="Z297" t="str">
        <v>UNSECURED</v>
      </c>
      <c r="AA297" t="str">
        <v>LOGIN</v>
      </c>
      <c r="AB297">
        <v>1</v>
      </c>
      <c r="AD297" t="str">
        <v>LOGIN DONE || CASE MOVED TO CREDIT || CASE IS IN CREDIT REVIEW</v>
      </c>
      <c r="AF297" t="str">
        <v>PUSHKA</v>
      </c>
      <c r="AG297">
        <v>9109228686</v>
      </c>
      <c r="AH297" t="str">
        <v>pushkarrathor@chola1.murugappa.com</v>
      </c>
    </row>
    <row r="298">
      <c r="A298">
        <v>6741</v>
      </c>
      <c r="B298" t="str">
        <v>YES</v>
      </c>
      <c r="C298" t="str">
        <v>YES</v>
      </c>
      <c r="D298" t="str">
        <v>SAMAY</v>
      </c>
      <c r="E298" t="str">
        <v>PUNEET</v>
      </c>
      <c r="F298" t="str">
        <v>SAMAY</v>
      </c>
      <c r="G298" t="str">
        <v>ROSHAN THAKUR</v>
      </c>
      <c r="H298" t="str">
        <v>AMANPREET SINGH</v>
      </c>
      <c r="I298" t="str">
        <v>AMANPREET SINGH</v>
      </c>
      <c r="J298" t="str">
        <v>SALARIED</v>
      </c>
      <c r="L298" t="str">
        <v>DEEPAK KUMAR</v>
      </c>
      <c r="N298" t="str">
        <v>NOIDA</v>
      </c>
      <c r="O298">
        <v>46233</v>
      </c>
      <c r="P298">
        <v>46234</v>
      </c>
      <c r="Q298">
        <v>298</v>
      </c>
      <c r="R298" t="str">
        <v>9990329037</v>
      </c>
      <c r="S298" t="str">
        <v>DELHI</v>
      </c>
      <c r="T298" t="str">
        <v>DELHI</v>
      </c>
      <c r="U298" t="str">
        <v>SAL OD</v>
      </c>
      <c r="V298" t="str">
        <v>F2 FINTECH</v>
      </c>
      <c r="W298" t="str">
        <v>ABCL</v>
      </c>
      <c r="Z298" t="str">
        <v>UNSECURED</v>
      </c>
      <c r="AA298" t="str">
        <v>LOGIN</v>
      </c>
      <c r="AD298" t="str">
        <v xml:space="preserve">PENDING FOR LOGIN || CASE TO BE LOGIN </v>
      </c>
      <c r="AE298" t="str">
        <v>Deepak Kumar is a  Government Salaried applicant employed with the Municipal Corporation of Delhi (MCD), having approximately 26 years of work experience. He earns a net monthly salary of ₹70,705 (ITR FY 2024–25: ₹9.34 lakh) and resides with his family in Ghaziabad. His credit profile is healthy with a CIBIL score of 736, no active EMIs, FOIR of 0.6%, zero loan enquiries in the last 6 months, and no reported cheque/EMI bounce history. The applicant has only two active credit card exposures (RBL Bank and SBI) with a combined outstanding of approximately ₹57,525, indicating a low debt burden. Banking statements have not been provided, but based on the available income and credit profile, the estimated loan eligibility is around ₹18–20 lakh. Overall, the profile appears creditworthy with stable government employment, strong repayment capacity, and low credit risk, subject to satisfactory banking verification.We can fund 18-20 lakhs</v>
      </c>
      <c r="AF298" t="str">
        <v>AVANTAYA</v>
      </c>
      <c r="AG298">
        <v>9165939369</v>
      </c>
      <c r="AH298" t="str">
        <v>avantyaa.shukla@adityabirlacapital.com</v>
      </c>
    </row>
    <row r="299">
      <c r="A299">
        <v>6763</v>
      </c>
      <c r="B299" t="str">
        <v>YES</v>
      </c>
      <c r="C299" t="str">
        <v>YES</v>
      </c>
      <c r="D299" t="str">
        <v>RAJEEV</v>
      </c>
      <c r="E299" t="str">
        <v>AKSHAY</v>
      </c>
      <c r="F299" t="str">
        <v>MEHBOOB</v>
      </c>
      <c r="G299" t="str">
        <v>YASH SHARMA</v>
      </c>
      <c r="H299" t="str">
        <v>AKSHAY RAGHAV</v>
      </c>
      <c r="I299" t="str">
        <v>SHASHANK BHARDWAJ</v>
      </c>
      <c r="J299" t="str">
        <v>SALARIED</v>
      </c>
      <c r="L299" t="str">
        <v>DR NARESH KUMAR</v>
      </c>
      <c r="N299" t="str">
        <v>BAREILLY</v>
      </c>
      <c r="O299">
        <v>46233</v>
      </c>
      <c r="P299">
        <v>46234</v>
      </c>
      <c r="Q299" t="str">
        <v>975BZ8601966</v>
      </c>
      <c r="R299" t="str">
        <v>8708794464‎</v>
      </c>
      <c r="S299" t="str">
        <v>HARYANA</v>
      </c>
      <c r="T299" t="str">
        <v>KARNAL</v>
      </c>
      <c r="U299" t="str">
        <v>OD</v>
      </c>
      <c r="V299" t="str">
        <v>F2 FINTECH</v>
      </c>
      <c r="W299" t="str">
        <v>TATA</v>
      </c>
      <c r="Z299" t="str">
        <v>UNSECURED</v>
      </c>
      <c r="AA299" t="str">
        <v>REJECTED</v>
      </c>
      <c r="AD299" t="str">
        <v>LOGIN DONE || ABB IS 3K ONLY || NEED ADDITIONAL BANKING</v>
      </c>
      <c r="AF299" t="str">
        <v>MAMTA SINGH</v>
      </c>
      <c r="AG299">
        <v>7982612369</v>
      </c>
      <c r="AH299" t="str">
        <v>mamta.singh@tatacapital.com</v>
      </c>
    </row>
    <row r="300">
      <c r="A300">
        <v>6772</v>
      </c>
      <c r="B300" t="str">
        <v>YES</v>
      </c>
      <c r="C300" t="str">
        <v>YES</v>
      </c>
      <c r="D300" t="str">
        <v>RAJEEV</v>
      </c>
      <c r="E300" t="str">
        <v>PUNEET</v>
      </c>
      <c r="F300" t="str">
        <v>SAMAY</v>
      </c>
      <c r="G300" t="str">
        <v>AKSHAY SRIVASTAVA</v>
      </c>
      <c r="H300" t="str">
        <v>MANISHA SAXENA</v>
      </c>
      <c r="I300" t="str">
        <v>SHASHANK BHARDWAJ</v>
      </c>
      <c r="J300" t="str">
        <v>SALARIED</v>
      </c>
      <c r="L300" t="str">
        <v>DR ASHISH KUMAR GAUTAM</v>
      </c>
      <c r="N300" t="str">
        <v>BAREILLY</v>
      </c>
      <c r="O300">
        <v>46233</v>
      </c>
      <c r="P300">
        <v>46233</v>
      </c>
      <c r="Q300">
        <v>300</v>
      </c>
      <c r="R300" t="str">
        <v>7897324009</v>
      </c>
      <c r="S300" t="str">
        <v>UTTAR PRADESH</v>
      </c>
      <c r="T300" t="str">
        <v>LUCKNOW</v>
      </c>
      <c r="U300" t="str">
        <v>OD</v>
      </c>
      <c r="V300" t="str">
        <v>F2 FINTECH</v>
      </c>
      <c r="W300" t="str">
        <v>ABCL</v>
      </c>
      <c r="Z300" t="str">
        <v>UNSECURED</v>
      </c>
      <c r="AA300" t="str">
        <v>REJECTED</v>
      </c>
      <c r="AD300" t="str">
        <v>Rule 12 - &gt;=30 DPD in L6M &amp; HR Segment || Rule 13 - DPD in L6M &amp; HR Segment || Rule 14 - DPD &amp; HR Segment</v>
      </c>
    </row>
    <row r="301">
      <c r="A301" t="str">
        <v>SOURCER</v>
      </c>
      <c r="B301" t="str">
        <v>YES</v>
      </c>
      <c r="D301" t="str">
        <v>SAMAY</v>
      </c>
      <c r="E301" t="str">
        <v>AKSHAY</v>
      </c>
      <c r="F301" t="str">
        <v>MEHBOOB</v>
      </c>
      <c r="G301" t="str">
        <v>PRIYA</v>
      </c>
      <c r="H301" t="str">
        <v>F2 FINTECH</v>
      </c>
      <c r="I301" t="str">
        <v>F2 FINTECH</v>
      </c>
      <c r="J301" t="str">
        <v>SALARIED</v>
      </c>
      <c r="L301" t="str">
        <v>DR MOHD KAMRAN KHAN</v>
      </c>
      <c r="N301" t="str">
        <v>F2 FINTECH</v>
      </c>
      <c r="O301">
        <v>46233</v>
      </c>
      <c r="P301">
        <v>46234</v>
      </c>
      <c r="Q301" t="str">
        <v>SME000020896955</v>
      </c>
      <c r="R301" t="str">
        <v>8400673445</v>
      </c>
      <c r="S301" t="str">
        <v>UTTAR PRADESH</v>
      </c>
      <c r="T301" t="str">
        <v>LUCKNOW</v>
      </c>
      <c r="U301" t="str">
        <v>OD</v>
      </c>
      <c r="V301" t="str">
        <v>F2 FINTECH</v>
      </c>
      <c r="W301" t="str">
        <v>BAJAJ</v>
      </c>
      <c r="Z301" t="str">
        <v>UNSECURED</v>
      </c>
      <c r="AA301" t="str">
        <v>LOGIN</v>
      </c>
      <c r="AD301" t="str">
        <v>LOGIN DONE || CONSENT SENT ||  DR WAS BUSY IN HOSPITAL</v>
      </c>
      <c r="AF301" t="str">
        <v>Himanshu Shahi</v>
      </c>
      <c r="AG301">
        <v>7317695559</v>
      </c>
      <c r="AH301" t="str">
        <v>himanshu.shahi@bajajfinserv.in</v>
      </c>
    </row>
    <row r="302">
      <c r="A302" t="str">
        <v>MEETING CASE</v>
      </c>
      <c r="B302" t="str">
        <v>YES</v>
      </c>
      <c r="D302" t="str">
        <v>SAMAY</v>
      </c>
      <c r="E302" t="str">
        <v>AKSHAY</v>
      </c>
      <c r="F302" t="str">
        <v>MEHBOOB</v>
      </c>
      <c r="G302" t="str">
        <v>SUMIT</v>
      </c>
      <c r="H302" t="str">
        <v>ANURAG SHARMA</v>
      </c>
      <c r="I302" t="str">
        <v>SHASHANK BHARDWAJ</v>
      </c>
      <c r="J302" t="str">
        <v>SALARIED</v>
      </c>
      <c r="L302" t="str">
        <v>DR NILESH PATEL</v>
      </c>
      <c r="N302" t="str">
        <v>BAREILLY</v>
      </c>
      <c r="O302">
        <v>46233</v>
      </c>
      <c r="P302">
        <v>46234</v>
      </c>
      <c r="Q302" t="str">
        <v>272BZ8638364</v>
      </c>
      <c r="R302" t="str">
        <v/>
      </c>
      <c r="S302" t="str">
        <v>GUJARAT</v>
      </c>
      <c r="T302" t="str">
        <v>BAPUNAGAR</v>
      </c>
      <c r="U302" t="str">
        <v>OD</v>
      </c>
      <c r="V302" t="str">
        <v>F2 FINTECH</v>
      </c>
      <c r="W302" t="str">
        <v>TATA</v>
      </c>
      <c r="X302">
        <v>1500000</v>
      </c>
      <c r="Y302">
        <v>1500000</v>
      </c>
      <c r="Z302" t="str">
        <v>UNSECURED</v>
      </c>
      <c r="AA302" t="str">
        <v>APPROVED</v>
      </c>
      <c r="AB302">
        <v>46233</v>
      </c>
      <c r="AD302" t="str">
        <v>LOGIN DONE || MEETING CASE</v>
      </c>
      <c r="AF302" t="str">
        <v>MAMTA SINGH</v>
      </c>
      <c r="AG302">
        <v>7982612369</v>
      </c>
      <c r="AH302" t="str">
        <v>mamta.singh@tatacapital.com</v>
      </c>
    </row>
    <row r="303">
      <c r="A303" t="str">
        <v>F2 FINTECH</v>
      </c>
      <c r="B303" t="str">
        <v>YES</v>
      </c>
      <c r="D303" t="str">
        <v>RAJEEV</v>
      </c>
      <c r="E303" t="str">
        <v>PUNEET</v>
      </c>
      <c r="F303" t="str">
        <v>SAMAY</v>
      </c>
      <c r="G303" t="str">
        <v>F2 FINTECH</v>
      </c>
      <c r="H303" t="str">
        <v>F2 FINTECH</v>
      </c>
      <c r="I303" t="str">
        <v>F2 FINTECH</v>
      </c>
      <c r="J303" t="str">
        <v>SALARIED</v>
      </c>
      <c r="L303" t="str">
        <v>DR NILESH PATEL</v>
      </c>
      <c r="N303" t="str">
        <v>F2 FINTECH</v>
      </c>
      <c r="O303">
        <v>46233</v>
      </c>
      <c r="P303">
        <v>46234</v>
      </c>
      <c r="Q303">
        <v>304</v>
      </c>
      <c r="R303" t="str">
        <v/>
      </c>
      <c r="S303" t="str">
        <v>GUJARAT</v>
      </c>
      <c r="T303" t="str">
        <v>GANDHINAGAR</v>
      </c>
      <c r="U303" t="str">
        <v>OD</v>
      </c>
      <c r="V303" t="str">
        <v>F2 FINTECH</v>
      </c>
      <c r="W303" t="str">
        <v>BAJAJ</v>
      </c>
      <c r="X303">
        <v>5267000</v>
      </c>
      <c r="Y303">
        <v>5267000</v>
      </c>
      <c r="Z303" t="str">
        <v>UNSECURED</v>
      </c>
      <c r="AA303" t="str">
        <v>APPROVED</v>
      </c>
      <c r="AB303">
        <v>46233</v>
      </c>
      <c r="AD303" t="str">
        <v>LOGIN DONE</v>
      </c>
    </row>
    <row r="304">
      <c r="A304">
        <v>6777</v>
      </c>
      <c r="B304" t="str">
        <v>YES</v>
      </c>
      <c r="D304" t="str">
        <v>SAMAY</v>
      </c>
      <c r="E304" t="str">
        <v>AKSHAY</v>
      </c>
      <c r="F304" t="str">
        <v>MEHBOOB</v>
      </c>
      <c r="G304" t="str">
        <v>TARUN JAUHARI</v>
      </c>
      <c r="H304" t="str">
        <v>ANURAG SHARMA</v>
      </c>
      <c r="I304" t="str">
        <v>SHASHANK BHARDWAJ</v>
      </c>
      <c r="J304" t="str">
        <v>SALARIED</v>
      </c>
      <c r="L304" t="str">
        <v>DR KUNVAT RAVI KUMAR NANJIBHAI</v>
      </c>
      <c r="N304" t="str">
        <v>BAREILLY</v>
      </c>
      <c r="O304">
        <v>46234</v>
      </c>
      <c r="P304">
        <v>46234</v>
      </c>
      <c r="Q304" t="str">
        <v>DL00000035300</v>
      </c>
      <c r="R304" t="str">
        <v>7567171719</v>
      </c>
      <c r="S304" t="str">
        <v>GUJARAT</v>
      </c>
      <c r="T304" t="str">
        <v>KACHH</v>
      </c>
      <c r="U304" t="str">
        <v>OD</v>
      </c>
      <c r="V304" t="str">
        <v>F2 FINTECH</v>
      </c>
      <c r="W304" t="str">
        <v>ABCL</v>
      </c>
      <c r="Z304" t="str">
        <v>UNSECURED</v>
      </c>
      <c r="AA304" t="str">
        <v>REJECTED</v>
      </c>
      <c r="AD304" t="str">
        <v>&gt;=3 Unsecured Loan Count &amp; MBBS, CA, CS, CMA, BAMS, BHMS, MDS &amp; BDS &amp; Risk Segment Other than VLR || HR &amp; &gt;= 3 USL</v>
      </c>
      <c r="AF304" t="str">
        <v>YASH TEJWANI</v>
      </c>
      <c r="AG304">
        <v>7874803602</v>
      </c>
    </row>
    <row r="305" xml:space="preserve">
      <c r="A305" t="str">
        <v>NA</v>
      </c>
      <c r="B305" t="str">
        <v>YES</v>
      </c>
      <c r="C305" t="str">
        <v>YES</v>
      </c>
      <c r="D305" t="str">
        <v>RAJEEV</v>
      </c>
      <c r="E305" t="str">
        <v>PUNEET</v>
      </c>
      <c r="F305" t="str">
        <v>SAMAY</v>
      </c>
      <c r="G305" t="str">
        <v>YASH SHARMA</v>
      </c>
      <c r="H305" t="str">
        <v>AKSHAY RAGHAV</v>
      </c>
      <c r="I305" t="str">
        <v>SHASHANK BHARDWAJ</v>
      </c>
      <c r="J305" t="str">
        <v>SALARIED</v>
      </c>
      <c r="L305" t="str">
        <v>DR NARESH KUMAR</v>
      </c>
      <c r="N305" t="str">
        <v>BAREILLY</v>
      </c>
      <c r="O305">
        <v>46234</v>
      </c>
      <c r="P305">
        <v>46234</v>
      </c>
      <c r="Q305">
        <v>170800461</v>
      </c>
      <c r="R305" t="str">
        <v>8708794464‎</v>
      </c>
      <c r="S305" t="str">
        <v>HARYANA</v>
      </c>
      <c r="T305" t="str">
        <v>KARNAL</v>
      </c>
      <c r="U305" t="str">
        <v>DOD</v>
      </c>
      <c r="V305" t="str">
        <v>F2 FINTECH</v>
      </c>
      <c r="W305" t="str">
        <v>CHOLA</v>
      </c>
      <c r="Z305" t="str">
        <v>UNSECURED</v>
      </c>
      <c r="AA305" t="str">
        <v>REJECTED</v>
      </c>
      <c r="AD305" t="str" xml:space="preserve">
        <v xml:space="preserve">LOGIN DONE || ADDITIONAL BANKING REQ ||No. of 10 unsecured loan enquiries appearing in the applicant's CIBIL report during the past three months.
The applicant has taken a total of 14 small unsecured loans (loan amount &lt; ₹50,000) in the past 6 months. Out of these, 5 loans are closed and 9 loans are currently running.
As per TVR, both the applicant's current residence and business premises are rented in Panipat, while the permanent address is in Kaithal district.
As per the provided banking details, the applicant's BTO is ₹23.1 lakh and ABB is ₹2,550.</v>
      </c>
      <c r="AF305" t="str">
        <v>sureshkumards</v>
      </c>
      <c r="AG305">
        <v>8607800316</v>
      </c>
      <c r="AH305" t="str">
        <v>sureshkumards@chola1.murugappa.com</v>
      </c>
    </row>
    <row r="306">
      <c r="A306" t="str">
        <v>NA</v>
      </c>
      <c r="B306" t="str">
        <v>YES</v>
      </c>
      <c r="D306" t="str">
        <v>RAJEEV</v>
      </c>
      <c r="E306" t="str">
        <v>AKSHAY</v>
      </c>
      <c r="F306" t="str">
        <v>MEHBOOB</v>
      </c>
      <c r="G306" t="str">
        <v>GAURAV VAID</v>
      </c>
      <c r="H306" t="str">
        <v>RAJAT DIWEDI</v>
      </c>
      <c r="I306" t="str">
        <v>RAJKUMARI</v>
      </c>
      <c r="J306" t="str">
        <v>SALARIED</v>
      </c>
      <c r="L306" t="str">
        <v>DR MD RIZWAN ATIF</v>
      </c>
      <c r="N306" t="str">
        <v>NOIDA</v>
      </c>
      <c r="O306">
        <v>46234</v>
      </c>
      <c r="P306">
        <v>46234</v>
      </c>
      <c r="Q306" t="str">
        <v>SME000020903853</v>
      </c>
      <c r="R306" t="str">
        <v/>
      </c>
      <c r="S306" t="str">
        <v>KARNATAKA</v>
      </c>
      <c r="T306" t="str">
        <v>BIDAR</v>
      </c>
      <c r="U306" t="str">
        <v>OD</v>
      </c>
      <c r="V306" t="str">
        <v>F2 FINTECH</v>
      </c>
      <c r="W306" t="str">
        <v>BAJAJ</v>
      </c>
      <c r="Z306" t="str">
        <v>UNSECURED</v>
      </c>
      <c r="AA306" t="str">
        <v>REJECTED</v>
      </c>
      <c r="AD306" t="str">
        <v>LOGIN DONE || Bajaj EMI bounces can’t do..</v>
      </c>
      <c r="AF306" t="str">
        <v>baburao</v>
      </c>
      <c r="AG306">
        <v>8151836777</v>
      </c>
      <c r="AH306" t="str">
        <v>baburao.harallaya@bajajfinserv.in</v>
      </c>
    </row>
    <row r="307">
      <c r="A307">
        <v>6783</v>
      </c>
      <c r="B307" t="str">
        <v>YES</v>
      </c>
      <c r="D307" t="str">
        <v>RAJEEV</v>
      </c>
      <c r="E307" t="str">
        <v>AKSHAY</v>
      </c>
      <c r="F307" t="str">
        <v>SAMAY</v>
      </c>
      <c r="G307" t="str">
        <v>APARNA</v>
      </c>
      <c r="H307" t="str">
        <v>ANURAG SHARMA</v>
      </c>
      <c r="I307" t="str">
        <v>SHASHANK BHARDWAJ</v>
      </c>
      <c r="J307" t="str">
        <v>SALARIED</v>
      </c>
      <c r="L307" t="str">
        <v>DR SAURABH SATYBIRSINGH TANWAR</v>
      </c>
      <c r="N307" t="str">
        <v>BAREILLY</v>
      </c>
      <c r="O307">
        <v>46234</v>
      </c>
      <c r="P307">
        <v>46234</v>
      </c>
      <c r="Q307" t="str">
        <v>202BZ8609240</v>
      </c>
      <c r="R307" t="str">
        <v>9769319064</v>
      </c>
      <c r="S307" t="str">
        <v>GUJARAT</v>
      </c>
      <c r="T307" t="str">
        <v>VADODRA</v>
      </c>
      <c r="U307" t="str">
        <v>OD</v>
      </c>
      <c r="V307" t="str">
        <v>F2 FINTECH</v>
      </c>
      <c r="W307" t="str">
        <v>TATA</v>
      </c>
      <c r="X307">
        <v>2000000</v>
      </c>
      <c r="Y307">
        <v>2000000</v>
      </c>
      <c r="Z307" t="str">
        <v>UNSECURED</v>
      </c>
      <c r="AA307" t="str">
        <v>APPROVED</v>
      </c>
      <c r="AB307">
        <v>46234</v>
      </c>
      <c r="AD307" t="str">
        <v>LOGIN DONE || CASE SI IN CPC ||  CASE IS IN UNDERWRITING || CASE APPROVED FOR 20 LACS SM VISIT PENDING</v>
      </c>
      <c r="AF307" t="str">
        <v>MAMTA SINGH</v>
      </c>
      <c r="AG307">
        <v>7982612369</v>
      </c>
      <c r="AH307" t="str">
        <v>mamta.singh@tatacapital.com</v>
      </c>
    </row>
    <row r="308">
      <c r="A308">
        <v>6787</v>
      </c>
      <c r="B308" t="str">
        <v>YES</v>
      </c>
      <c r="C308" t="str">
        <v>YES</v>
      </c>
      <c r="D308" t="str">
        <v>SAMAY</v>
      </c>
      <c r="E308" t="str">
        <v>AKSHAY</v>
      </c>
      <c r="F308" t="str">
        <v>MEHBOOB</v>
      </c>
      <c r="G308" t="str">
        <v>SHIVAM SINGH</v>
      </c>
      <c r="H308" t="str">
        <v>AMANPREET SINGH</v>
      </c>
      <c r="I308" t="str">
        <v>AMANPREET SINGH</v>
      </c>
      <c r="J308" t="str">
        <v>SALARIED</v>
      </c>
      <c r="L308" t="str">
        <v>DR SYED LIAQUATH ALI</v>
      </c>
      <c r="N308" t="str">
        <v>NOIDA</v>
      </c>
      <c r="O308">
        <v>46234</v>
      </c>
      <c r="P308">
        <v>46234</v>
      </c>
      <c r="Q308" t="str">
        <v>DL00000035343</v>
      </c>
      <c r="R308" t="str">
        <v>9346683027</v>
      </c>
      <c r="S308" t="str">
        <v>TELANGANA</v>
      </c>
      <c r="T308" t="str">
        <v>HYDERABAD</v>
      </c>
      <c r="U308" t="str">
        <v>OD</v>
      </c>
      <c r="V308" t="str">
        <v>F2 FINTECH</v>
      </c>
      <c r="W308" t="str">
        <v>ABCL</v>
      </c>
      <c r="Z308" t="str">
        <v>UNSECURED</v>
      </c>
      <c r="AA308" t="str">
        <v>REJECTED</v>
      </c>
      <c r="AD308" t="str">
        <v>Rule 1 - VHR Segment  || Rule 11 - Enq &gt;5 &amp; HR Segment  || Rule 13 - DPD in L6M &amp; HR Segment || Rule 19 - Overdue other than CC &gt; 25000 &amp; HR</v>
      </c>
      <c r="AF308" t="str">
        <v>MAHESH</v>
      </c>
      <c r="AG308">
        <v>7386718623</v>
      </c>
      <c r="AH308" t="str">
        <v>thandra.mahesh@adityabirlacapital.com</v>
      </c>
    </row>
    <row r="309">
      <c r="A309" t="str">
        <v>NA</v>
      </c>
      <c r="B309" t="str">
        <v>YES</v>
      </c>
      <c r="C309" t="str">
        <v>YES</v>
      </c>
      <c r="D309" t="str">
        <v>SAMAY</v>
      </c>
      <c r="E309" t="str">
        <v>PUNEET</v>
      </c>
      <c r="F309" t="str">
        <v>SAMAY</v>
      </c>
      <c r="G309" t="str">
        <v>YASH SHARMA</v>
      </c>
      <c r="H309" t="str">
        <v>AKSHAY RAGHAV</v>
      </c>
      <c r="I309" t="str">
        <v>SHASHANK BHARDWAJ</v>
      </c>
      <c r="J309" t="str">
        <v>SALARIED</v>
      </c>
      <c r="L309" t="str">
        <v>DR NARESH KUMAR</v>
      </c>
      <c r="N309" t="str">
        <v>BAREILLY</v>
      </c>
      <c r="O309">
        <v>46234</v>
      </c>
      <c r="P309">
        <v>46237</v>
      </c>
      <c r="Q309" t="str">
        <v>DL00000035352</v>
      </c>
      <c r="R309" t="str">
        <v>8708794464‎</v>
      </c>
      <c r="S309" t="str">
        <v>HARYANA</v>
      </c>
      <c r="T309" t="str">
        <v>KARNAL</v>
      </c>
      <c r="U309" t="str">
        <v>OD</v>
      </c>
      <c r="V309" t="str">
        <v>F2 FINTECH</v>
      </c>
      <c r="W309" t="str">
        <v>ABCL</v>
      </c>
      <c r="X309">
        <v>500000</v>
      </c>
      <c r="Y309">
        <v>500000</v>
      </c>
      <c r="Z309" t="str">
        <v>UNSECURED</v>
      </c>
      <c r="AA309" t="str">
        <v>LOGIN</v>
      </c>
      <c r="AD309" t="str">
        <v>LOGIN DONE || PENDENCY - E BILL PENDING</v>
      </c>
      <c r="AE309" t="str">
        <v>Naresh Kumar is a self-employed BAMS doctor with over 35 years of clinical experience, running his own Sindhwani Clinic in Karnal, Haryana since obtaining his registration in 1988. He reports a monthly income of approximately ₹1 lakh, supported by clinic earnings, with an ITR of ₹6.46 lakh (FY 2024–25). The applicant maintains banking with Canara Bank,indicating healthy business cash flows. He has two active Bajaj loan facilities (OD and Bike Loan) with a combined monthly EMI of ₹10,700, resulting in a low FOIR of 0.6%. No fresh credit enquiries have been made in the last six months, though the banking statement shows isolated cheque/return charges and a few bounce instances that require discussion. The requested loan is for clinic expansion, and the estimated eligibility is ₹10–15 lakh</v>
      </c>
      <c r="AF309" t="str">
        <v xml:space="preserve">SANJEET </v>
      </c>
      <c r="AG309">
        <v>9053320485</v>
      </c>
      <c r="AH309" t="str">
        <v xml:space="preserve"> sanjeet.3@adityabirlacapital.com</v>
      </c>
    </row>
    <row r="310">
      <c r="A310">
        <v>6791</v>
      </c>
      <c r="B310" t="str">
        <v>YES</v>
      </c>
      <c r="D310" t="str">
        <v>SAMAY</v>
      </c>
      <c r="E310" t="str">
        <v>AKSHAY</v>
      </c>
      <c r="F310" t="str">
        <v>MEHBOOB</v>
      </c>
      <c r="G310" t="str">
        <v>APARNA</v>
      </c>
      <c r="H310" t="str">
        <v>ANURAG SHARMA</v>
      </c>
      <c r="I310" t="str">
        <v>SHASHANK BHARDWAJ</v>
      </c>
      <c r="J310" t="str">
        <v>SALARIED</v>
      </c>
      <c r="K310">
        <v>829</v>
      </c>
      <c r="L310" t="str">
        <v>DR YEDLA RAHUL ADAMS</v>
      </c>
      <c r="M310">
        <v>1200000</v>
      </c>
      <c r="N310" t="str">
        <v>BAREILLY</v>
      </c>
      <c r="O310">
        <v>46234</v>
      </c>
      <c r="P310">
        <v>46237</v>
      </c>
      <c r="Q310">
        <v>170801456</v>
      </c>
      <c r="R310" t="str">
        <v>9640161208</v>
      </c>
      <c r="S310" t="str">
        <v>ANDHRA PRADESH</v>
      </c>
      <c r="T310" t="str">
        <v>EAST GODAVARI</v>
      </c>
      <c r="U310" t="str">
        <v>DOD</v>
      </c>
      <c r="V310" t="str">
        <v>F2 FINTECH</v>
      </c>
      <c r="W310" t="str">
        <v>CHOLA</v>
      </c>
      <c r="Z310" t="str">
        <v>UNSECURED</v>
      </c>
      <c r="AA310" t="str">
        <v>REJECTED</v>
      </c>
      <c r="AD310" t="str">
        <v>LOGIN DONE || REJECTED BY CREDIT DUE TO BOUNCINGS AND DPDS</v>
      </c>
      <c r="AF310" t="str">
        <v>duvvurivenkata</v>
      </c>
      <c r="AG310">
        <v>9492979781</v>
      </c>
      <c r="AH310" t="str">
        <v>duvvurivenkata@chola1.murugappa.com</v>
      </c>
    </row>
    <row r="311">
      <c r="R311" t="str">
        <v/>
      </c>
    </row>
    <row r="312">
      <c r="R312" t="str">
        <v/>
      </c>
    </row>
    <row r="313">
      <c r="R313" t="str">
        <v/>
      </c>
    </row>
    <row r="314">
      <c r="R314" t="str">
        <v/>
      </c>
    </row>
    <row r="315">
      <c r="R315" t="str">
        <v/>
      </c>
    </row>
    <row r="316">
      <c r="R316" t="str">
        <v/>
      </c>
    </row>
    <row r="317">
      <c r="R317" t="str">
        <v/>
      </c>
    </row>
    <row r="318">
      <c r="R318" t="str">
        <v/>
      </c>
    </row>
    <row r="319">
      <c r="R319" t="str">
        <v/>
      </c>
    </row>
    <row r="320">
      <c r="R320" t="str">
        <v/>
      </c>
    </row>
    <row r="321">
      <c r="R321" t="str">
        <v/>
      </c>
    </row>
    <row r="322">
      <c r="R322" t="str">
        <v/>
      </c>
    </row>
    <row r="323">
      <c r="R323" t="str">
        <v/>
      </c>
    </row>
    <row r="324">
      <c r="R324" t="str">
        <v/>
      </c>
    </row>
    <row r="325">
      <c r="R325" t="str">
        <v/>
      </c>
    </row>
    <row r="326">
      <c r="R326" t="str">
        <v/>
      </c>
    </row>
    <row r="327">
      <c r="R327" t="str">
        <v/>
      </c>
    </row>
    <row r="328">
      <c r="R328" t="str">
        <v/>
      </c>
    </row>
    <row r="329">
      <c r="R329" t="str">
        <v/>
      </c>
    </row>
    <row r="330">
      <c r="R330" t="str">
        <v/>
      </c>
    </row>
    <row r="331">
      <c r="R331" t="str">
        <v/>
      </c>
    </row>
    <row r="332">
      <c r="R332" t="str">
        <v/>
      </c>
    </row>
    <row r="333">
      <c r="R333" t="str">
        <v/>
      </c>
    </row>
    <row r="334">
      <c r="R334" t="str">
        <v/>
      </c>
    </row>
    <row r="335">
      <c r="R335" t="str">
        <v/>
      </c>
    </row>
    <row r="336">
      <c r="R336" t="str">
        <v/>
      </c>
    </row>
    <row r="337">
      <c r="R337" t="str">
        <v/>
      </c>
    </row>
    <row r="338">
      <c r="R338" t="str">
        <v/>
      </c>
    </row>
    <row r="339">
      <c r="R339" t="str">
        <v/>
      </c>
    </row>
    <row r="340">
      <c r="R340" t="str">
        <v/>
      </c>
    </row>
    <row r="341">
      <c r="R341" t="str">
        <v/>
      </c>
    </row>
    <row r="342">
      <c r="R342" t="str">
        <v/>
      </c>
    </row>
    <row r="343">
      <c r="R343" t="str">
        <v/>
      </c>
    </row>
    <row r="344">
      <c r="R344" t="str">
        <v/>
      </c>
    </row>
    <row r="345">
      <c r="R345" t="str">
        <v/>
      </c>
    </row>
    <row r="346">
      <c r="R346" t="str">
        <v/>
      </c>
    </row>
    <row r="347">
      <c r="R347" t="str">
        <v/>
      </c>
    </row>
    <row r="348">
      <c r="R348" t="str">
        <v/>
      </c>
    </row>
    <row r="349">
      <c r="R349" t="str">
        <v/>
      </c>
    </row>
    <row r="350">
      <c r="R350" t="str">
        <v/>
      </c>
    </row>
    <row r="351">
      <c r="R351" t="str">
        <v/>
      </c>
    </row>
    <row r="352">
      <c r="R352" t="str">
        <v/>
      </c>
    </row>
    <row r="353">
      <c r="R353" t="str">
        <v/>
      </c>
    </row>
    <row r="354">
      <c r="R354" t="str">
        <v/>
      </c>
    </row>
    <row r="355">
      <c r="R355" t="str">
        <v/>
      </c>
    </row>
    <row r="356">
      <c r="R356" t="str">
        <v/>
      </c>
    </row>
    <row r="357">
      <c r="R357" t="str">
        <v/>
      </c>
    </row>
    <row r="358">
      <c r="R358" t="str">
        <v/>
      </c>
    </row>
    <row r="359">
      <c r="R359" t="str">
        <v/>
      </c>
    </row>
    <row r="360">
      <c r="R360" t="str">
        <v/>
      </c>
    </row>
    <row r="361">
      <c r="R361" t="str">
        <v/>
      </c>
    </row>
    <row r="362">
      <c r="R362" t="str">
        <v/>
      </c>
    </row>
    <row r="363">
      <c r="R363" t="str">
        <v/>
      </c>
    </row>
    <row r="364">
      <c r="R364" t="str">
        <v/>
      </c>
    </row>
    <row r="365">
      <c r="R365" t="str">
        <v/>
      </c>
    </row>
    <row r="366">
      <c r="R366" t="str">
        <v/>
      </c>
    </row>
    <row r="367">
      <c r="R367" t="str">
        <v/>
      </c>
    </row>
    <row r="368">
      <c r="R368" t="str">
        <v/>
      </c>
    </row>
    <row r="369">
      <c r="R369" t="str">
        <v/>
      </c>
    </row>
    <row r="370">
      <c r="R370" t="str">
        <v/>
      </c>
    </row>
    <row r="371">
      <c r="R371" t="str">
        <v/>
      </c>
    </row>
    <row r="372">
      <c r="R372" t="str">
        <v/>
      </c>
    </row>
    <row r="373">
      <c r="R373" t="str">
        <v/>
      </c>
    </row>
    <row r="374">
      <c r="R374" t="str">
        <v/>
      </c>
    </row>
    <row r="375">
      <c r="R375" t="str">
        <v/>
      </c>
    </row>
    <row r="376">
      <c r="R376" t="str">
        <v/>
      </c>
    </row>
    <row r="377">
      <c r="R377" t="str">
        <v/>
      </c>
    </row>
    <row r="378">
      <c r="R378" t="str">
        <v/>
      </c>
    </row>
    <row r="379">
      <c r="R379" t="str">
        <v/>
      </c>
    </row>
    <row r="380">
      <c r="R380" t="str">
        <v/>
      </c>
    </row>
    <row r="381">
      <c r="R381" t="str">
        <v/>
      </c>
    </row>
    <row r="382">
      <c r="R382" t="str">
        <v/>
      </c>
    </row>
    <row r="383">
      <c r="R383" t="str">
        <v/>
      </c>
    </row>
    <row r="384">
      <c r="R384" t="str">
        <v/>
      </c>
    </row>
    <row r="385">
      <c r="R385" t="str">
        <v/>
      </c>
    </row>
    <row r="386">
      <c r="R386" t="str">
        <v/>
      </c>
    </row>
    <row r="387">
      <c r="R387" t="str">
        <v/>
      </c>
    </row>
    <row r="388">
      <c r="R388" t="str">
        <v/>
      </c>
    </row>
    <row r="389">
      <c r="R389" t="str">
        <v/>
      </c>
    </row>
    <row r="390">
      <c r="R390" t="str">
        <v/>
      </c>
    </row>
    <row r="391">
      <c r="R391" t="str">
        <v/>
      </c>
    </row>
    <row r="392">
      <c r="R392" t="str">
        <v/>
      </c>
    </row>
    <row r="393">
      <c r="R393" t="str">
        <v/>
      </c>
    </row>
    <row r="394">
      <c r="R394" t="str">
        <v/>
      </c>
    </row>
    <row r="395">
      <c r="R395" t="str">
        <v/>
      </c>
    </row>
    <row r="396">
      <c r="R396" t="str">
        <v/>
      </c>
    </row>
    <row r="397">
      <c r="R397" t="str">
        <v/>
      </c>
    </row>
    <row r="398">
      <c r="R398" t="str">
        <v/>
      </c>
    </row>
    <row r="399">
      <c r="R399" t="str">
        <v/>
      </c>
    </row>
    <row r="400">
      <c r="R400" t="str">
        <v/>
      </c>
    </row>
    <row r="401">
      <c r="R401" t="str">
        <v/>
      </c>
    </row>
    <row r="402">
      <c r="R402" t="str">
        <v/>
      </c>
    </row>
    <row r="403">
      <c r="R403" t="str">
        <v/>
      </c>
    </row>
    <row r="404">
      <c r="R404" t="str">
        <v/>
      </c>
    </row>
    <row r="405">
      <c r="R405" t="str">
        <v/>
      </c>
    </row>
    <row r="406">
      <c r="R406" t="str">
        <v/>
      </c>
    </row>
    <row r="407">
      <c r="R407" t="str">
        <v/>
      </c>
    </row>
    <row r="408">
      <c r="R408" t="str">
        <v/>
      </c>
    </row>
    <row r="409">
      <c r="R409" t="str">
        <v/>
      </c>
    </row>
    <row r="410">
      <c r="R410" t="str">
        <v/>
      </c>
    </row>
    <row r="411">
      <c r="R411" t="str">
        <v/>
      </c>
    </row>
    <row r="412">
      <c r="R412" t="str">
        <v/>
      </c>
    </row>
    <row r="413">
      <c r="R413" t="str">
        <v/>
      </c>
    </row>
    <row r="414">
      <c r="R414" t="str">
        <v/>
      </c>
    </row>
    <row r="415">
      <c r="R415" t="str">
        <v/>
      </c>
    </row>
    <row r="416">
      <c r="R416" t="str">
        <v/>
      </c>
    </row>
    <row r="417">
      <c r="R417" t="str">
        <v/>
      </c>
    </row>
    <row r="418">
      <c r="R418" t="str">
        <v/>
      </c>
    </row>
    <row r="419">
      <c r="R419" t="str">
        <v/>
      </c>
    </row>
    <row r="420">
      <c r="R420" t="str">
        <v/>
      </c>
    </row>
    <row r="421">
      <c r="R421" t="str">
        <v/>
      </c>
    </row>
    <row r="422">
      <c r="R422" t="str">
        <v/>
      </c>
    </row>
    <row r="423">
      <c r="R423" t="str">
        <v/>
      </c>
    </row>
    <row r="424">
      <c r="R424" t="str">
        <v/>
      </c>
    </row>
    <row r="425">
      <c r="R425" t="str">
        <v/>
      </c>
    </row>
    <row r="426">
      <c r="R426" t="str">
        <v/>
      </c>
    </row>
    <row r="427">
      <c r="R427" t="str">
        <v/>
      </c>
    </row>
    <row r="428">
      <c r="R428" t="str">
        <v/>
      </c>
    </row>
    <row r="429">
      <c r="R429" t="str">
        <v/>
      </c>
    </row>
    <row r="430">
      <c r="R430" t="str">
        <v/>
      </c>
    </row>
    <row r="431">
      <c r="R431" t="str">
        <v/>
      </c>
    </row>
    <row r="432">
      <c r="R432" t="str">
        <v/>
      </c>
    </row>
    <row r="433">
      <c r="R433" t="str">
        <v/>
      </c>
    </row>
    <row r="434">
      <c r="R434" t="str">
        <v/>
      </c>
    </row>
    <row r="435">
      <c r="R435" t="str">
        <v/>
      </c>
    </row>
    <row r="436">
      <c r="R436" t="str">
        <v/>
      </c>
    </row>
    <row r="437">
      <c r="R437" t="str">
        <v/>
      </c>
    </row>
    <row r="438">
      <c r="R438" t="str">
        <v/>
      </c>
    </row>
    <row r="439">
      <c r="R439" t="str">
        <v/>
      </c>
    </row>
    <row r="440">
      <c r="R440" t="str">
        <v/>
      </c>
    </row>
    <row r="441">
      <c r="R441" t="str">
        <v/>
      </c>
    </row>
    <row r="442">
      <c r="R442" t="str">
        <v/>
      </c>
    </row>
    <row r="443">
      <c r="R443" t="str">
        <v/>
      </c>
    </row>
    <row r="444">
      <c r="R444" t="str">
        <v/>
      </c>
    </row>
    <row r="445">
      <c r="R445" t="str">
        <v/>
      </c>
    </row>
    <row r="446">
      <c r="R446" t="str">
        <v/>
      </c>
    </row>
    <row r="447">
      <c r="R447" t="str">
        <v/>
      </c>
    </row>
    <row r="448">
      <c r="R448" t="str">
        <v/>
      </c>
    </row>
    <row r="449">
      <c r="R449" t="str">
        <v/>
      </c>
    </row>
    <row r="450">
      <c r="R450" t="str">
        <v/>
      </c>
    </row>
    <row r="451">
      <c r="R451" t="str">
        <v/>
      </c>
    </row>
    <row r="452">
      <c r="R452" t="str">
        <v/>
      </c>
    </row>
    <row r="453">
      <c r="R453" t="str">
        <v/>
      </c>
    </row>
    <row r="454">
      <c r="R454" t="str">
        <v/>
      </c>
    </row>
    <row r="455">
      <c r="R455" t="str">
        <v/>
      </c>
    </row>
    <row r="456">
      <c r="R456" t="str">
        <v/>
      </c>
    </row>
    <row r="457">
      <c r="R457" t="str">
        <v/>
      </c>
    </row>
    <row r="458">
      <c r="R458" t="str">
        <v/>
      </c>
    </row>
    <row r="459">
      <c r="R459" t="str">
        <v/>
      </c>
    </row>
    <row r="460">
      <c r="R460" t="str">
        <v/>
      </c>
    </row>
    <row r="461">
      <c r="R461" t="str">
        <v/>
      </c>
    </row>
    <row r="462">
      <c r="R462" t="str">
        <v/>
      </c>
    </row>
    <row r="463">
      <c r="R463" t="str">
        <v/>
      </c>
    </row>
    <row r="464">
      <c r="R464" t="str">
        <v/>
      </c>
    </row>
    <row r="465">
      <c r="R465" t="str">
        <v/>
      </c>
    </row>
    <row r="466">
      <c r="R466" t="str">
        <v/>
      </c>
    </row>
    <row r="467">
      <c r="R467" t="str">
        <v/>
      </c>
    </row>
    <row r="468">
      <c r="R468" t="str">
        <v/>
      </c>
    </row>
    <row r="469">
      <c r="R469" t="str">
        <v/>
      </c>
    </row>
    <row r="470">
      <c r="R470" t="str">
        <v/>
      </c>
    </row>
    <row r="471">
      <c r="R471" t="str">
        <v/>
      </c>
    </row>
    <row r="472">
      <c r="R472" t="str">
        <v/>
      </c>
    </row>
    <row r="473">
      <c r="R473" t="str">
        <v/>
      </c>
    </row>
    <row r="474">
      <c r="R474" t="str">
        <v/>
      </c>
    </row>
    <row r="475">
      <c r="R475" t="str">
        <v/>
      </c>
    </row>
    <row r="476">
      <c r="R476" t="str">
        <v/>
      </c>
    </row>
    <row r="477">
      <c r="R477" t="str">
        <v/>
      </c>
    </row>
    <row r="478">
      <c r="R478" t="str">
        <v/>
      </c>
    </row>
    <row r="479">
      <c r="R479" t="str">
        <v/>
      </c>
    </row>
    <row r="480">
      <c r="R480" t="str">
        <v/>
      </c>
    </row>
    <row r="481">
      <c r="R481" t="str">
        <v/>
      </c>
    </row>
    <row r="482">
      <c r="R482" t="str">
        <v/>
      </c>
    </row>
    <row r="483">
      <c r="R483" t="str">
        <v/>
      </c>
    </row>
    <row r="484">
      <c r="R484" t="str">
        <v/>
      </c>
    </row>
    <row r="485">
      <c r="R485" t="str">
        <v/>
      </c>
    </row>
    <row r="486">
      <c r="R486" t="str">
        <v/>
      </c>
    </row>
    <row r="487">
      <c r="R487" t="str">
        <v/>
      </c>
    </row>
    <row r="488">
      <c r="R488" t="str">
        <v/>
      </c>
    </row>
    <row r="489">
      <c r="R489" t="str">
        <v/>
      </c>
    </row>
    <row r="490">
      <c r="R490" t="str">
        <v/>
      </c>
    </row>
    <row r="491">
      <c r="R491" t="str">
        <v/>
      </c>
    </row>
    <row r="492">
      <c r="R492" t="str">
        <v/>
      </c>
    </row>
    <row r="493">
      <c r="R493" t="str">
        <v/>
      </c>
    </row>
    <row r="494">
      <c r="R494" t="str">
        <v/>
      </c>
    </row>
    <row r="495">
      <c r="R495" t="str">
        <v/>
      </c>
    </row>
    <row r="496">
      <c r="R496" t="str">
        <v/>
      </c>
    </row>
    <row r="497">
      <c r="R497" t="str">
        <v/>
      </c>
    </row>
    <row r="498">
      <c r="R498" t="str">
        <v/>
      </c>
    </row>
    <row r="499">
      <c r="R499" t="str">
        <v/>
      </c>
    </row>
    <row r="500">
      <c r="R500" t="str">
        <v/>
      </c>
    </row>
    <row r="501">
      <c r="R501" t="str">
        <v/>
      </c>
    </row>
    <row r="502">
      <c r="R502" t="str">
        <v/>
      </c>
    </row>
    <row r="503">
      <c r="R503" t="str">
        <v/>
      </c>
    </row>
    <row r="504">
      <c r="R504" t="str">
        <v/>
      </c>
    </row>
    <row r="505">
      <c r="R505" t="str">
        <v/>
      </c>
    </row>
    <row r="506">
      <c r="R506" t="str">
        <v/>
      </c>
    </row>
    <row r="507">
      <c r="R507" t="str">
        <v/>
      </c>
    </row>
    <row r="508">
      <c r="R508" t="str">
        <v/>
      </c>
    </row>
    <row r="509">
      <c r="R509" t="str">
        <v/>
      </c>
    </row>
    <row r="510">
      <c r="R510" t="str">
        <v/>
      </c>
    </row>
    <row r="511">
      <c r="R511" t="str">
        <v/>
      </c>
    </row>
    <row r="512">
      <c r="R512" t="str">
        <v/>
      </c>
    </row>
    <row r="513">
      <c r="R513" t="str">
        <v/>
      </c>
    </row>
    <row r="514">
      <c r="R514" t="str">
        <v/>
      </c>
    </row>
    <row r="515">
      <c r="R515" t="str">
        <v/>
      </c>
    </row>
    <row r="516">
      <c r="R516" t="str">
        <v/>
      </c>
    </row>
    <row r="517">
      <c r="R517" t="str">
        <v/>
      </c>
    </row>
    <row r="518">
      <c r="R518" t="str">
        <v/>
      </c>
    </row>
    <row r="519">
      <c r="R519" t="str">
        <v/>
      </c>
    </row>
    <row r="520">
      <c r="R520" t="str">
        <v/>
      </c>
    </row>
    <row r="521">
      <c r="R521" t="str">
        <v/>
      </c>
    </row>
    <row r="522">
      <c r="R522" t="str">
        <v/>
      </c>
    </row>
    <row r="523">
      <c r="R523" t="str">
        <v/>
      </c>
    </row>
    <row r="524">
      <c r="R524" t="str">
        <v/>
      </c>
    </row>
    <row r="525">
      <c r="R525" t="str">
        <v/>
      </c>
    </row>
    <row r="526">
      <c r="R526" t="str">
        <v/>
      </c>
    </row>
    <row r="527">
      <c r="R527" t="str">
        <v/>
      </c>
    </row>
    <row r="528">
      <c r="R528" t="str">
        <v/>
      </c>
    </row>
    <row r="529">
      <c r="R529" t="str">
        <v/>
      </c>
    </row>
    <row r="530">
      <c r="R530" t="str">
        <v/>
      </c>
    </row>
    <row r="531">
      <c r="R531" t="str">
        <v/>
      </c>
    </row>
    <row r="532">
      <c r="R532" t="str">
        <v/>
      </c>
    </row>
    <row r="533">
      <c r="R533" t="str">
        <v/>
      </c>
    </row>
    <row r="534">
      <c r="R534" t="str">
        <v/>
      </c>
    </row>
    <row r="535">
      <c r="R535" t="str">
        <v/>
      </c>
    </row>
    <row r="536">
      <c r="R536" t="str">
        <v/>
      </c>
    </row>
    <row r="537">
      <c r="R537" t="str">
        <v/>
      </c>
    </row>
    <row r="538">
      <c r="R538" t="str">
        <v/>
      </c>
    </row>
    <row r="539">
      <c r="R539" t="str">
        <v/>
      </c>
    </row>
    <row r="540">
      <c r="R540" t="str">
        <v/>
      </c>
    </row>
    <row r="541">
      <c r="R541" t="str">
        <v/>
      </c>
    </row>
    <row r="542">
      <c r="R542" t="str">
        <v/>
      </c>
    </row>
    <row r="543">
      <c r="R543" t="str">
        <v/>
      </c>
    </row>
    <row r="544">
      <c r="R544" t="str">
        <v/>
      </c>
    </row>
    <row r="545">
      <c r="R545" t="str">
        <v/>
      </c>
    </row>
    <row r="546">
      <c r="R546" t="str">
        <v/>
      </c>
    </row>
    <row r="547">
      <c r="R547" t="str">
        <v/>
      </c>
    </row>
    <row r="548">
      <c r="R548" t="str">
        <v/>
      </c>
    </row>
    <row r="549">
      <c r="R549" t="str">
        <v/>
      </c>
    </row>
    <row r="550">
      <c r="R550" t="str">
        <v/>
      </c>
    </row>
    <row r="551">
      <c r="R551" t="str">
        <v/>
      </c>
    </row>
    <row r="552">
      <c r="R552" t="str">
        <v/>
      </c>
    </row>
    <row r="553">
      <c r="R553" t="str">
        <v/>
      </c>
    </row>
    <row r="554">
      <c r="R554" t="str">
        <v/>
      </c>
    </row>
    <row r="555">
      <c r="R555" t="str">
        <v/>
      </c>
    </row>
    <row r="556">
      <c r="R556" t="str">
        <v/>
      </c>
    </row>
    <row r="557">
      <c r="R557" t="str">
        <v/>
      </c>
    </row>
    <row r="558">
      <c r="R558" t="str">
        <v/>
      </c>
    </row>
    <row r="559">
      <c r="R559" t="str">
        <v/>
      </c>
    </row>
    <row r="560">
      <c r="R560" t="str">
        <v/>
      </c>
    </row>
    <row r="561">
      <c r="R561" t="str">
        <v/>
      </c>
    </row>
    <row r="562">
      <c r="R562" t="str">
        <v/>
      </c>
    </row>
    <row r="563">
      <c r="R563" t="str">
        <v/>
      </c>
    </row>
    <row r="564">
      <c r="R564" t="str">
        <v/>
      </c>
    </row>
    <row r="565">
      <c r="R565" t="str">
        <v/>
      </c>
    </row>
    <row r="566">
      <c r="R566" t="str">
        <v/>
      </c>
    </row>
    <row r="567">
      <c r="R567" t="str">
        <v/>
      </c>
    </row>
    <row r="568">
      <c r="R568" t="str">
        <v/>
      </c>
    </row>
    <row r="569">
      <c r="R569" t="str">
        <v/>
      </c>
    </row>
    <row r="570">
      <c r="R570" t="str">
        <v/>
      </c>
    </row>
    <row r="571">
      <c r="R571" t="str">
        <v/>
      </c>
    </row>
    <row r="572">
      <c r="R572" t="str">
        <v/>
      </c>
    </row>
    <row r="573">
      <c r="R573" t="str">
        <v/>
      </c>
    </row>
    <row r="574">
      <c r="R574" t="str">
        <v/>
      </c>
    </row>
    <row r="575">
      <c r="R575" t="str">
        <v/>
      </c>
    </row>
    <row r="576">
      <c r="R576" t="str">
        <v/>
      </c>
    </row>
    <row r="577">
      <c r="R577" t="str">
        <v/>
      </c>
    </row>
    <row r="578">
      <c r="R578" t="str">
        <v/>
      </c>
    </row>
    <row r="579">
      <c r="R579" t="str">
        <v/>
      </c>
    </row>
    <row r="580">
      <c r="R580" t="str">
        <v/>
      </c>
    </row>
    <row r="581">
      <c r="R581" t="str">
        <v/>
      </c>
    </row>
    <row r="582">
      <c r="R582" t="str">
        <v/>
      </c>
    </row>
    <row r="583">
      <c r="R583" t="str">
        <v/>
      </c>
    </row>
    <row r="584">
      <c r="R584" t="str">
        <v/>
      </c>
    </row>
    <row r="585">
      <c r="R585" t="str">
        <v/>
      </c>
    </row>
    <row r="586">
      <c r="R586" t="str">
        <v/>
      </c>
    </row>
    <row r="587">
      <c r="R587" t="str">
        <v/>
      </c>
    </row>
    <row r="588">
      <c r="R588" t="str">
        <v/>
      </c>
    </row>
    <row r="589">
      <c r="R589" t="str">
        <v/>
      </c>
    </row>
    <row r="590">
      <c r="R590" t="str">
        <v/>
      </c>
    </row>
    <row r="591">
      <c r="R591" t="str">
        <v/>
      </c>
    </row>
    <row r="592">
      <c r="R592" t="str">
        <v/>
      </c>
    </row>
    <row r="593">
      <c r="R593" t="str">
        <v/>
      </c>
    </row>
    <row r="594">
      <c r="R594" t="str">
        <v/>
      </c>
    </row>
    <row r="595">
      <c r="R595" t="str">
        <v/>
      </c>
    </row>
    <row r="596">
      <c r="R596" t="str">
        <v/>
      </c>
    </row>
    <row r="597">
      <c r="R597" t="str">
        <v/>
      </c>
    </row>
    <row r="598">
      <c r="R598" t="str">
        <v/>
      </c>
    </row>
    <row r="599">
      <c r="R599" t="str">
        <v/>
      </c>
    </row>
    <row r="600">
      <c r="R600" t="str">
        <v/>
      </c>
    </row>
    <row r="601">
      <c r="R601" t="str">
        <v/>
      </c>
    </row>
    <row r="602">
      <c r="R602" t="str">
        <v/>
      </c>
    </row>
    <row r="603">
      <c r="R603" t="str">
        <v/>
      </c>
    </row>
    <row r="604">
      <c r="R604" t="str">
        <v/>
      </c>
    </row>
    <row r="605">
      <c r="R605" t="str">
        <v/>
      </c>
    </row>
    <row r="606">
      <c r="R606" t="str">
        <v/>
      </c>
    </row>
    <row r="607">
      <c r="R607" t="str">
        <v/>
      </c>
    </row>
    <row r="608">
      <c r="R608" t="str">
        <v/>
      </c>
    </row>
    <row r="609">
      <c r="R609" t="str">
        <v/>
      </c>
    </row>
    <row r="610">
      <c r="R610" t="str">
        <v/>
      </c>
    </row>
    <row r="611">
      <c r="R611" t="str">
        <v/>
      </c>
    </row>
    <row r="612">
      <c r="R612" t="str">
        <v/>
      </c>
    </row>
    <row r="613">
      <c r="R613" t="str">
        <v/>
      </c>
    </row>
    <row r="614">
      <c r="R614" t="str">
        <v/>
      </c>
    </row>
    <row r="615">
      <c r="R615" t="str">
        <v/>
      </c>
    </row>
    <row r="616">
      <c r="R616" t="str">
        <v/>
      </c>
    </row>
    <row r="617">
      <c r="R617" t="str">
        <v/>
      </c>
    </row>
    <row r="618">
      <c r="R618" t="str">
        <v/>
      </c>
    </row>
    <row r="619">
      <c r="R619" t="str">
        <v/>
      </c>
    </row>
    <row r="620">
      <c r="R620" t="str">
        <v/>
      </c>
    </row>
    <row r="621">
      <c r="R621" t="str">
        <v/>
      </c>
    </row>
    <row r="622">
      <c r="R622" t="str">
        <v/>
      </c>
    </row>
    <row r="623">
      <c r="R623" t="str">
        <v/>
      </c>
    </row>
    <row r="624">
      <c r="R624" t="str">
        <v/>
      </c>
    </row>
    <row r="625">
      <c r="R625" t="str">
        <v/>
      </c>
    </row>
    <row r="626">
      <c r="R626" t="str">
        <v/>
      </c>
    </row>
    <row r="627">
      <c r="R627" t="str">
        <v/>
      </c>
    </row>
    <row r="628">
      <c r="R628" t="str">
        <v/>
      </c>
    </row>
    <row r="629">
      <c r="R629" t="str">
        <v/>
      </c>
    </row>
    <row r="630">
      <c r="R630" t="str">
        <v/>
      </c>
    </row>
    <row r="631">
      <c r="R631" t="str">
        <v/>
      </c>
    </row>
    <row r="632">
      <c r="R632" t="str">
        <v/>
      </c>
    </row>
    <row r="633">
      <c r="R633" t="str">
        <v/>
      </c>
    </row>
    <row r="634">
      <c r="R634" t="str">
        <v/>
      </c>
    </row>
    <row r="635">
      <c r="R635" t="str">
        <v/>
      </c>
    </row>
    <row r="636">
      <c r="R636" t="str">
        <v/>
      </c>
    </row>
    <row r="637">
      <c r="R637" t="str">
        <v/>
      </c>
    </row>
    <row r="638">
      <c r="R638" t="str">
        <v/>
      </c>
    </row>
    <row r="639">
      <c r="R639" t="str">
        <v/>
      </c>
    </row>
    <row r="640">
      <c r="R640" t="str">
        <v/>
      </c>
    </row>
    <row r="641">
      <c r="R641" t="str">
        <v/>
      </c>
    </row>
    <row r="642">
      <c r="R642" t="str">
        <v/>
      </c>
    </row>
    <row r="643">
      <c r="R643" t="str">
        <v/>
      </c>
    </row>
    <row r="644">
      <c r="R644" t="str">
        <v/>
      </c>
    </row>
    <row r="645">
      <c r="R645" t="str">
        <v/>
      </c>
    </row>
    <row r="646">
      <c r="R646" t="str">
        <v/>
      </c>
    </row>
    <row r="647">
      <c r="R647" t="str">
        <v/>
      </c>
    </row>
    <row r="648">
      <c r="R648" t="str">
        <v/>
      </c>
    </row>
    <row r="649">
      <c r="R649" t="str">
        <v/>
      </c>
    </row>
    <row r="650">
      <c r="R650" t="str">
        <v/>
      </c>
    </row>
    <row r="651">
      <c r="R651" t="str">
        <v/>
      </c>
    </row>
    <row r="652">
      <c r="R652" t="str">
        <v/>
      </c>
    </row>
    <row r="653">
      <c r="R653" t="str">
        <v/>
      </c>
    </row>
    <row r="654">
      <c r="R654" t="str">
        <v/>
      </c>
    </row>
    <row r="655">
      <c r="R655" t="str">
        <v/>
      </c>
    </row>
    <row r="656">
      <c r="R656" t="str">
        <v/>
      </c>
    </row>
    <row r="657">
      <c r="R657" t="str">
        <v/>
      </c>
    </row>
    <row r="658">
      <c r="R658" t="str">
        <v/>
      </c>
    </row>
    <row r="659">
      <c r="R659" t="str">
        <v/>
      </c>
    </row>
    <row r="660">
      <c r="R660" t="str">
        <v/>
      </c>
    </row>
    <row r="661">
      <c r="R661" t="str">
        <v/>
      </c>
    </row>
    <row r="662">
      <c r="R662" t="str">
        <v/>
      </c>
    </row>
    <row r="663">
      <c r="R663" t="str">
        <v/>
      </c>
    </row>
    <row r="664">
      <c r="R664" t="str">
        <v/>
      </c>
    </row>
    <row r="665">
      <c r="R665" t="str">
        <v/>
      </c>
    </row>
    <row r="666">
      <c r="R666" t="str">
        <v/>
      </c>
    </row>
    <row r="667">
      <c r="R667" t="str">
        <v/>
      </c>
    </row>
    <row r="668">
      <c r="R668" t="str">
        <v/>
      </c>
    </row>
    <row r="669">
      <c r="R669" t="str">
        <v/>
      </c>
    </row>
    <row r="670">
      <c r="R670" t="str">
        <v/>
      </c>
    </row>
    <row r="671">
      <c r="R671" t="str">
        <v/>
      </c>
    </row>
    <row r="672">
      <c r="R672" t="str">
        <v/>
      </c>
    </row>
    <row r="673">
      <c r="R673" t="str">
        <v/>
      </c>
    </row>
    <row r="674">
      <c r="R674" t="str">
        <v/>
      </c>
    </row>
    <row r="675">
      <c r="R675" t="str">
        <v/>
      </c>
    </row>
    <row r="676">
      <c r="R676" t="str">
        <v/>
      </c>
    </row>
    <row r="677">
      <c r="R677" t="str">
        <v/>
      </c>
    </row>
    <row r="678">
      <c r="R678" t="str">
        <v/>
      </c>
    </row>
    <row r="679">
      <c r="R679" t="str">
        <v/>
      </c>
    </row>
    <row r="680">
      <c r="R680" t="str">
        <v/>
      </c>
    </row>
    <row r="681">
      <c r="R681" t="str">
        <v/>
      </c>
    </row>
    <row r="682">
      <c r="R682" t="str">
        <v/>
      </c>
    </row>
    <row r="683">
      <c r="R683" t="str">
        <v/>
      </c>
    </row>
    <row r="684">
      <c r="R684" t="str">
        <v/>
      </c>
    </row>
    <row r="685">
      <c r="R685" t="str">
        <v/>
      </c>
    </row>
    <row r="686">
      <c r="R686" t="str">
        <v/>
      </c>
    </row>
    <row r="687">
      <c r="R687" t="str">
        <v/>
      </c>
    </row>
    <row r="688">
      <c r="R688" t="str">
        <v/>
      </c>
    </row>
    <row r="689">
      <c r="R689" t="str">
        <v/>
      </c>
    </row>
    <row r="690">
      <c r="R690" t="str">
        <v/>
      </c>
    </row>
    <row r="691">
      <c r="R691" t="str">
        <v/>
      </c>
    </row>
    <row r="692">
      <c r="R692" t="str">
        <v/>
      </c>
    </row>
    <row r="693">
      <c r="R693" t="str">
        <v/>
      </c>
    </row>
    <row r="694">
      <c r="R694" t="str">
        <v/>
      </c>
    </row>
    <row r="695">
      <c r="R695" t="str">
        <v/>
      </c>
    </row>
    <row r="696">
      <c r="R696" t="str">
        <v/>
      </c>
    </row>
    <row r="697">
      <c r="R697" t="str">
        <v/>
      </c>
    </row>
    <row r="698">
      <c r="R698" t="str">
        <v/>
      </c>
    </row>
    <row r="699">
      <c r="R699" t="str">
        <v/>
      </c>
    </row>
    <row r="700">
      <c r="R700" t="str">
        <v/>
      </c>
    </row>
    <row r="701">
      <c r="R701" t="str">
        <v/>
      </c>
    </row>
    <row r="702">
      <c r="R702" t="str">
        <v/>
      </c>
    </row>
    <row r="703">
      <c r="R703" t="str">
        <v/>
      </c>
    </row>
    <row r="704">
      <c r="R704" t="str">
        <v/>
      </c>
    </row>
    <row r="705">
      <c r="R705" t="str">
        <v/>
      </c>
    </row>
    <row r="706">
      <c r="R706" t="str">
        <v/>
      </c>
    </row>
    <row r="707">
      <c r="R707" t="str">
        <v/>
      </c>
    </row>
    <row r="708">
      <c r="R708" t="str">
        <v/>
      </c>
    </row>
    <row r="709">
      <c r="R709" t="str">
        <v/>
      </c>
    </row>
    <row r="710">
      <c r="R710" t="str">
        <v/>
      </c>
    </row>
    <row r="711">
      <c r="R711" t="str">
        <v/>
      </c>
    </row>
    <row r="712">
      <c r="R712" t="str">
        <v/>
      </c>
    </row>
    <row r="713">
      <c r="R713" t="str">
        <v/>
      </c>
    </row>
    <row r="714">
      <c r="R714" t="str">
        <v/>
      </c>
    </row>
    <row r="715">
      <c r="R715" t="str">
        <v/>
      </c>
    </row>
    <row r="716">
      <c r="R716" t="str">
        <v/>
      </c>
    </row>
    <row r="717">
      <c r="R717" t="str">
        <v/>
      </c>
    </row>
    <row r="718">
      <c r="R718" t="str">
        <v/>
      </c>
    </row>
    <row r="719">
      <c r="R719" t="str">
        <v/>
      </c>
    </row>
    <row r="720">
      <c r="R720" t="str">
        <v/>
      </c>
    </row>
    <row r="721">
      <c r="R721" t="str">
        <v/>
      </c>
    </row>
    <row r="722">
      <c r="R722" t="str">
        <v/>
      </c>
    </row>
    <row r="723">
      <c r="R723" t="str">
        <v/>
      </c>
    </row>
    <row r="724">
      <c r="R724" t="str">
        <v/>
      </c>
    </row>
    <row r="725">
      <c r="R725" t="str">
        <v/>
      </c>
    </row>
    <row r="726">
      <c r="R726" t="str">
        <v/>
      </c>
    </row>
    <row r="727">
      <c r="R727" t="str">
        <v/>
      </c>
    </row>
    <row r="728">
      <c r="R728" t="str">
        <v/>
      </c>
    </row>
    <row r="729">
      <c r="R729" t="str">
        <v/>
      </c>
    </row>
    <row r="730">
      <c r="R730" t="str">
        <v/>
      </c>
    </row>
    <row r="731">
      <c r="R731" t="str">
        <v/>
      </c>
    </row>
    <row r="732">
      <c r="R732" t="str">
        <v/>
      </c>
    </row>
    <row r="733">
      <c r="R733" t="str">
        <v/>
      </c>
    </row>
    <row r="734">
      <c r="R734" t="str">
        <v/>
      </c>
    </row>
    <row r="735">
      <c r="R735" t="str">
        <v/>
      </c>
    </row>
    <row r="736">
      <c r="R736" t="str">
        <v/>
      </c>
    </row>
    <row r="737">
      <c r="R737" t="str">
        <v/>
      </c>
    </row>
    <row r="738">
      <c r="R738" t="str">
        <v/>
      </c>
    </row>
    <row r="739">
      <c r="R739" t="str">
        <v/>
      </c>
    </row>
    <row r="740">
      <c r="R740" t="str">
        <v/>
      </c>
    </row>
    <row r="741">
      <c r="R741" t="str">
        <v/>
      </c>
    </row>
    <row r="742">
      <c r="R742" t="str">
        <v/>
      </c>
    </row>
    <row r="743">
      <c r="R743" t="str">
        <v/>
      </c>
    </row>
    <row r="744">
      <c r="R744" t="str">
        <v/>
      </c>
    </row>
    <row r="745">
      <c r="R745" t="str">
        <v/>
      </c>
    </row>
    <row r="746">
      <c r="R746" t="str">
        <v/>
      </c>
    </row>
    <row r="747">
      <c r="R747" t="str">
        <v/>
      </c>
    </row>
    <row r="748">
      <c r="R748" t="str">
        <v/>
      </c>
    </row>
    <row r="749">
      <c r="R749" t="str">
        <v/>
      </c>
    </row>
    <row r="750">
      <c r="R750" t="str">
        <v/>
      </c>
    </row>
    <row r="751">
      <c r="R751" t="str">
        <v/>
      </c>
    </row>
    <row r="752">
      <c r="R752" t="str">
        <v/>
      </c>
    </row>
    <row r="753">
      <c r="R753" t="str">
        <v/>
      </c>
    </row>
    <row r="754">
      <c r="R754" t="str">
        <v/>
      </c>
    </row>
    <row r="755">
      <c r="R755" t="str">
        <v/>
      </c>
    </row>
    <row r="756">
      <c r="R756" t="str">
        <v/>
      </c>
    </row>
    <row r="757">
      <c r="R757" t="str">
        <v/>
      </c>
    </row>
    <row r="758">
      <c r="R758" t="str">
        <v/>
      </c>
    </row>
    <row r="759">
      <c r="R759" t="str">
        <v/>
      </c>
    </row>
    <row r="760">
      <c r="R760" t="str">
        <v/>
      </c>
    </row>
    <row r="761">
      <c r="R761" t="str">
        <v/>
      </c>
    </row>
    <row r="762">
      <c r="R762" t="str">
        <v/>
      </c>
    </row>
    <row r="763">
      <c r="R763" t="str">
        <v/>
      </c>
    </row>
    <row r="764">
      <c r="R764" t="str">
        <v/>
      </c>
    </row>
    <row r="765">
      <c r="R765" t="str">
        <v/>
      </c>
    </row>
    <row r="766">
      <c r="R766" t="str">
        <v/>
      </c>
    </row>
    <row r="767">
      <c r="R767" t="str">
        <v/>
      </c>
    </row>
    <row r="768">
      <c r="R768" t="str">
        <v/>
      </c>
    </row>
    <row r="769">
      <c r="R769" t="str">
        <v/>
      </c>
    </row>
    <row r="770">
      <c r="R770" t="str">
        <v/>
      </c>
    </row>
    <row r="771">
      <c r="R771" t="str">
        <v/>
      </c>
    </row>
    <row r="772">
      <c r="R772" t="str">
        <v/>
      </c>
    </row>
    <row r="773">
      <c r="R773" t="str">
        <v/>
      </c>
    </row>
    <row r="774">
      <c r="R774" t="str">
        <v/>
      </c>
    </row>
    <row r="775">
      <c r="R775" t="str">
        <v/>
      </c>
    </row>
    <row r="776">
      <c r="R776" t="str">
        <v/>
      </c>
    </row>
    <row r="777">
      <c r="R777" t="str">
        <v/>
      </c>
    </row>
    <row r="778">
      <c r="R778" t="str">
        <v/>
      </c>
    </row>
    <row r="779">
      <c r="R779" t="str">
        <v/>
      </c>
    </row>
    <row r="780">
      <c r="R780" t="str">
        <v/>
      </c>
    </row>
    <row r="781">
      <c r="R781" t="str">
        <v/>
      </c>
    </row>
    <row r="782">
      <c r="R782" t="str">
        <v/>
      </c>
    </row>
    <row r="783">
      <c r="R783" t="str">
        <v/>
      </c>
    </row>
    <row r="784">
      <c r="R784" t="str">
        <v/>
      </c>
    </row>
    <row r="785">
      <c r="R785" t="str">
        <v/>
      </c>
    </row>
    <row r="786">
      <c r="R786" t="str">
        <v/>
      </c>
    </row>
    <row r="787">
      <c r="R787" t="str">
        <v/>
      </c>
    </row>
    <row r="788">
      <c r="R788" t="str">
        <v/>
      </c>
    </row>
    <row r="789">
      <c r="R789" t="str">
        <v/>
      </c>
    </row>
    <row r="790">
      <c r="R790" t="str">
        <v/>
      </c>
    </row>
    <row r="791">
      <c r="R791" t="str">
        <v/>
      </c>
    </row>
    <row r="792">
      <c r="R792" t="str">
        <v/>
      </c>
    </row>
    <row r="793">
      <c r="R793" t="str">
        <v/>
      </c>
    </row>
    <row r="794">
      <c r="R794" t="str">
        <v/>
      </c>
    </row>
    <row r="795">
      <c r="R795" t="str">
        <v/>
      </c>
    </row>
    <row r="796">
      <c r="R796" t="str">
        <v/>
      </c>
    </row>
    <row r="797">
      <c r="R797" t="str">
        <v/>
      </c>
    </row>
    <row r="798">
      <c r="R798" t="str">
        <v/>
      </c>
    </row>
    <row r="799">
      <c r="R799" t="str">
        <v/>
      </c>
    </row>
    <row r="800">
      <c r="R800" t="str">
        <v/>
      </c>
    </row>
    <row r="801">
      <c r="R801" t="str">
        <v/>
      </c>
    </row>
    <row r="802">
      <c r="R802" t="str">
        <v/>
      </c>
    </row>
    <row r="803">
      <c r="R803" t="str">
        <v/>
      </c>
    </row>
    <row r="804">
      <c r="R804" t="str">
        <v/>
      </c>
    </row>
    <row r="805">
      <c r="R805" t="str">
        <v/>
      </c>
    </row>
    <row r="806">
      <c r="R806" t="str">
        <v/>
      </c>
    </row>
    <row r="807">
      <c r="R807" t="str">
        <v/>
      </c>
    </row>
    <row r="808">
      <c r="R808" t="str">
        <v/>
      </c>
    </row>
    <row r="809">
      <c r="R809" t="str">
        <v/>
      </c>
    </row>
    <row r="810">
      <c r="R810" t="str">
        <v/>
      </c>
    </row>
    <row r="811">
      <c r="R811" t="str">
        <v/>
      </c>
    </row>
    <row r="812">
      <c r="R812" t="str">
        <v/>
      </c>
    </row>
    <row r="813">
      <c r="R813" t="str">
        <v/>
      </c>
    </row>
    <row r="814">
      <c r="R814" t="str">
        <v/>
      </c>
    </row>
    <row r="815">
      <c r="R815" t="str">
        <v/>
      </c>
    </row>
    <row r="816">
      <c r="R816" t="str">
        <v/>
      </c>
    </row>
    <row r="817">
      <c r="R817" t="str">
        <v/>
      </c>
    </row>
    <row r="818">
      <c r="R818" t="str">
        <v/>
      </c>
    </row>
    <row r="819">
      <c r="R819" t="str">
        <v/>
      </c>
    </row>
    <row r="820">
      <c r="R820" t="str">
        <v/>
      </c>
    </row>
    <row r="821">
      <c r="R821" t="str">
        <v/>
      </c>
    </row>
    <row r="822">
      <c r="R822" t="str">
        <v/>
      </c>
    </row>
    <row r="823">
      <c r="R823" t="str">
        <v/>
      </c>
    </row>
    <row r="824">
      <c r="R824" t="str">
        <v/>
      </c>
    </row>
    <row r="825">
      <c r="R825" t="str">
        <v/>
      </c>
    </row>
    <row r="826">
      <c r="R826" t="str">
        <v/>
      </c>
    </row>
    <row r="827">
      <c r="R827" t="str">
        <v/>
      </c>
    </row>
    <row r="828">
      <c r="R828" t="str">
        <v/>
      </c>
    </row>
    <row r="829">
      <c r="R829" t="str">
        <v/>
      </c>
    </row>
    <row r="830">
      <c r="R830" t="str">
        <v/>
      </c>
    </row>
    <row r="831">
      <c r="R831" t="str">
        <v/>
      </c>
    </row>
    <row r="832">
      <c r="R832" t="str">
        <v/>
      </c>
    </row>
    <row r="833">
      <c r="R833" t="str">
        <v/>
      </c>
    </row>
    <row r="834">
      <c r="R834" t="str">
        <v/>
      </c>
    </row>
    <row r="835">
      <c r="R835" t="str">
        <v/>
      </c>
    </row>
    <row r="836">
      <c r="R836" t="str">
        <v/>
      </c>
    </row>
    <row r="837">
      <c r="R837" t="str">
        <v/>
      </c>
    </row>
    <row r="838">
      <c r="R838" t="str">
        <v/>
      </c>
    </row>
    <row r="839">
      <c r="R839" t="str">
        <v/>
      </c>
    </row>
    <row r="840">
      <c r="R840" t="str">
        <v/>
      </c>
    </row>
    <row r="841">
      <c r="R841" t="str">
        <v/>
      </c>
    </row>
    <row r="842">
      <c r="R842" t="str">
        <v/>
      </c>
    </row>
    <row r="843">
      <c r="R843" t="str">
        <v/>
      </c>
    </row>
    <row r="844">
      <c r="R844" t="str">
        <v/>
      </c>
    </row>
    <row r="845">
      <c r="R845" t="str">
        <v/>
      </c>
    </row>
    <row r="846">
      <c r="R846" t="str">
        <v/>
      </c>
    </row>
    <row r="847">
      <c r="R847" t="str">
        <v/>
      </c>
    </row>
    <row r="848">
      <c r="R848" t="str">
        <v/>
      </c>
    </row>
    <row r="849">
      <c r="R849" t="str">
        <v/>
      </c>
    </row>
    <row r="850">
      <c r="R850" t="str">
        <v/>
      </c>
    </row>
    <row r="851">
      <c r="R851" t="str">
        <v/>
      </c>
    </row>
    <row r="852">
      <c r="R852" t="str">
        <v/>
      </c>
    </row>
    <row r="853">
      <c r="R853" t="str">
        <v/>
      </c>
    </row>
    <row r="854">
      <c r="R854" t="str">
        <v/>
      </c>
    </row>
    <row r="855">
      <c r="R855" t="str">
        <v/>
      </c>
    </row>
    <row r="856">
      <c r="R856" t="str">
        <v/>
      </c>
    </row>
    <row r="857">
      <c r="R857" t="str">
        <v/>
      </c>
    </row>
    <row r="858">
      <c r="R858" t="str">
        <v/>
      </c>
    </row>
    <row r="859">
      <c r="R859" t="str">
        <v/>
      </c>
    </row>
    <row r="860">
      <c r="R860" t="str">
        <v/>
      </c>
    </row>
    <row r="861">
      <c r="R861" t="str">
        <v/>
      </c>
    </row>
    <row r="862">
      <c r="R862" t="str">
        <v/>
      </c>
    </row>
    <row r="863">
      <c r="R863" t="str">
        <v/>
      </c>
    </row>
    <row r="864">
      <c r="R864" t="str">
        <v/>
      </c>
    </row>
    <row r="865">
      <c r="R865" t="str">
        <v/>
      </c>
    </row>
    <row r="866">
      <c r="R866" t="str">
        <v/>
      </c>
    </row>
    <row r="867">
      <c r="R867" t="str">
        <v/>
      </c>
    </row>
    <row r="868">
      <c r="R868" t="str">
        <v/>
      </c>
    </row>
    <row r="869">
      <c r="R869" t="str">
        <v/>
      </c>
    </row>
    <row r="870">
      <c r="R870" t="str">
        <v/>
      </c>
    </row>
    <row r="871">
      <c r="R871" t="str">
        <v/>
      </c>
    </row>
    <row r="872">
      <c r="R872" t="str">
        <v/>
      </c>
    </row>
    <row r="873">
      <c r="R873" t="str">
        <v/>
      </c>
    </row>
    <row r="874">
      <c r="R874" t="str">
        <v/>
      </c>
    </row>
    <row r="875">
      <c r="R875" t="str">
        <v/>
      </c>
    </row>
    <row r="876">
      <c r="R876" t="str">
        <v/>
      </c>
    </row>
    <row r="877">
      <c r="R877" t="str">
        <v/>
      </c>
    </row>
    <row r="878">
      <c r="R878" t="str">
        <v/>
      </c>
    </row>
    <row r="879">
      <c r="R879" t="str">
        <v/>
      </c>
    </row>
    <row r="880">
      <c r="R880" t="str">
        <v/>
      </c>
    </row>
    <row r="881">
      <c r="R881" t="str">
        <v/>
      </c>
    </row>
    <row r="882">
      <c r="R882" t="str">
        <v/>
      </c>
    </row>
    <row r="883">
      <c r="R883" t="str">
        <v/>
      </c>
    </row>
    <row r="884">
      <c r="R884" t="str">
        <v/>
      </c>
    </row>
    <row r="885">
      <c r="R885" t="str">
        <v/>
      </c>
    </row>
    <row r="886">
      <c r="R886" t="str">
        <v/>
      </c>
    </row>
    <row r="887">
      <c r="R887" t="str">
        <v/>
      </c>
    </row>
    <row r="888">
      <c r="R888" t="str">
        <v/>
      </c>
    </row>
    <row r="889">
      <c r="R889" t="str">
        <v/>
      </c>
    </row>
    <row r="890">
      <c r="R890" t="str">
        <v/>
      </c>
    </row>
    <row r="891">
      <c r="R891" t="str">
        <v/>
      </c>
    </row>
    <row r="892">
      <c r="R892" t="str">
        <v/>
      </c>
    </row>
    <row r="893">
      <c r="R893" t="str">
        <v/>
      </c>
    </row>
    <row r="894">
      <c r="R894" t="str">
        <v/>
      </c>
    </row>
    <row r="895">
      <c r="R895" t="str">
        <v/>
      </c>
    </row>
    <row r="896">
      <c r="R896" t="str">
        <v/>
      </c>
    </row>
    <row r="897">
      <c r="R897" t="str">
        <v/>
      </c>
    </row>
    <row r="898">
      <c r="R898" t="str">
        <v/>
      </c>
    </row>
    <row r="899">
      <c r="R899" t="str">
        <v/>
      </c>
    </row>
    <row r="900">
      <c r="R900" t="str">
        <v/>
      </c>
    </row>
    <row r="901">
      <c r="R901" t="str">
        <v/>
      </c>
    </row>
    <row r="902">
      <c r="R902" t="str">
        <v/>
      </c>
    </row>
    <row r="903">
      <c r="R903" t="str">
        <v/>
      </c>
    </row>
    <row r="904">
      <c r="R904" t="str">
        <v/>
      </c>
    </row>
    <row r="905">
      <c r="R905" t="str">
        <v/>
      </c>
    </row>
    <row r="906">
      <c r="R906" t="str">
        <v/>
      </c>
    </row>
    <row r="907">
      <c r="R907" t="str">
        <v/>
      </c>
    </row>
    <row r="908">
      <c r="R908" t="str">
        <v/>
      </c>
    </row>
    <row r="909">
      <c r="R909" t="str">
        <v/>
      </c>
    </row>
    <row r="910">
      <c r="R910" t="str">
        <v/>
      </c>
    </row>
    <row r="911">
      <c r="R911" t="str">
        <v/>
      </c>
    </row>
    <row r="912">
      <c r="R912" t="str">
        <v/>
      </c>
    </row>
    <row r="913">
      <c r="R913" t="str">
        <v/>
      </c>
    </row>
    <row r="914">
      <c r="R914" t="str">
        <v/>
      </c>
    </row>
    <row r="915">
      <c r="R915" t="str">
        <v/>
      </c>
    </row>
    <row r="916">
      <c r="R916" t="str">
        <v/>
      </c>
    </row>
    <row r="917">
      <c r="R917" t="str">
        <v/>
      </c>
    </row>
    <row r="918">
      <c r="R918" t="str">
        <v/>
      </c>
    </row>
    <row r="919">
      <c r="R919" t="str">
        <v/>
      </c>
    </row>
    <row r="920">
      <c r="R920" t="str">
        <v/>
      </c>
    </row>
    <row r="921">
      <c r="R921" t="str">
        <v/>
      </c>
    </row>
    <row r="922">
      <c r="R922" t="str">
        <v/>
      </c>
    </row>
    <row r="923">
      <c r="R923" t="str">
        <v/>
      </c>
    </row>
    <row r="924">
      <c r="R924" t="str">
        <v/>
      </c>
    </row>
    <row r="925">
      <c r="R925" t="str">
        <v/>
      </c>
    </row>
    <row r="926">
      <c r="R926" t="str">
        <v/>
      </c>
    </row>
    <row r="927">
      <c r="R927" t="str">
        <v/>
      </c>
    </row>
    <row r="928">
      <c r="R928" t="str">
        <v/>
      </c>
    </row>
    <row r="929">
      <c r="R929" t="str">
        <v/>
      </c>
    </row>
    <row r="930">
      <c r="R930" t="str">
        <v/>
      </c>
    </row>
    <row r="931">
      <c r="R931" t="str">
        <v/>
      </c>
    </row>
    <row r="932">
      <c r="R932" t="str">
        <v/>
      </c>
    </row>
    <row r="933">
      <c r="R933" t="str">
        <v/>
      </c>
    </row>
    <row r="934">
      <c r="R934" t="str">
        <v/>
      </c>
    </row>
    <row r="935">
      <c r="R935" t="str">
        <v/>
      </c>
    </row>
    <row r="936">
      <c r="R936" t="str">
        <v/>
      </c>
    </row>
    <row r="937">
      <c r="R937" t="str">
        <v/>
      </c>
    </row>
    <row r="938">
      <c r="R938" t="str">
        <v/>
      </c>
    </row>
    <row r="939">
      <c r="R939" t="str">
        <v/>
      </c>
    </row>
    <row r="940">
      <c r="R940" t="str">
        <v/>
      </c>
    </row>
    <row r="941">
      <c r="R941" t="str">
        <v/>
      </c>
    </row>
    <row r="942">
      <c r="R942" t="str">
        <v/>
      </c>
    </row>
    <row r="943">
      <c r="R943" t="str">
        <v/>
      </c>
    </row>
    <row r="944">
      <c r="R944" t="str">
        <v/>
      </c>
    </row>
    <row r="945">
      <c r="R945" t="str">
        <v/>
      </c>
    </row>
    <row r="946">
      <c r="R946" t="str">
        <v/>
      </c>
    </row>
    <row r="947">
      <c r="R947" t="str">
        <v/>
      </c>
    </row>
    <row r="948">
      <c r="R948" t="str">
        <v/>
      </c>
    </row>
    <row r="949">
      <c r="R949" t="str">
        <v/>
      </c>
    </row>
    <row r="950">
      <c r="R950" t="str">
        <v/>
      </c>
    </row>
    <row r="951">
      <c r="R951" t="str">
        <v/>
      </c>
    </row>
    <row r="952">
      <c r="R952" t="str">
        <v/>
      </c>
    </row>
    <row r="953">
      <c r="R953" t="str">
        <v/>
      </c>
    </row>
    <row r="954">
      <c r="R954" t="str">
        <v/>
      </c>
    </row>
    <row r="955">
      <c r="R955" t="str">
        <v/>
      </c>
    </row>
    <row r="956">
      <c r="R956" t="str">
        <v/>
      </c>
    </row>
    <row r="957">
      <c r="R957" t="str">
        <v/>
      </c>
    </row>
    <row r="958">
      <c r="R958" t="str">
        <v/>
      </c>
    </row>
    <row r="959">
      <c r="R959" t="str">
        <v/>
      </c>
    </row>
    <row r="960">
      <c r="R960" t="str">
        <v/>
      </c>
    </row>
    <row r="961">
      <c r="R961" t="str">
        <v/>
      </c>
    </row>
    <row r="962">
      <c r="R962" t="str">
        <v/>
      </c>
    </row>
    <row r="963">
      <c r="R963" t="str">
        <v/>
      </c>
    </row>
    <row r="964">
      <c r="R964" t="str">
        <v/>
      </c>
    </row>
    <row r="965">
      <c r="R965" t="str">
        <v/>
      </c>
    </row>
    <row r="966">
      <c r="R966" t="str">
        <v/>
      </c>
    </row>
    <row r="967">
      <c r="R967" t="str">
        <v/>
      </c>
    </row>
    <row r="968">
      <c r="R968" t="str">
        <v/>
      </c>
    </row>
    <row r="969">
      <c r="R969" t="str">
        <v/>
      </c>
    </row>
    <row r="970">
      <c r="R970" t="str">
        <v/>
      </c>
    </row>
    <row r="971">
      <c r="R971" t="str">
        <v/>
      </c>
    </row>
    <row r="972">
      <c r="R972" t="str">
        <v/>
      </c>
    </row>
    <row r="973">
      <c r="R973" t="str">
        <v/>
      </c>
    </row>
    <row r="974">
      <c r="R974" t="str">
        <v/>
      </c>
    </row>
    <row r="975">
      <c r="R975" t="str">
        <v/>
      </c>
    </row>
    <row r="976">
      <c r="R976" t="str">
        <v/>
      </c>
    </row>
    <row r="977">
      <c r="R977" t="str">
        <v/>
      </c>
    </row>
    <row r="978">
      <c r="R978" t="str">
        <v/>
      </c>
    </row>
    <row r="979">
      <c r="R979" t="str">
        <v/>
      </c>
    </row>
    <row r="980">
      <c r="R980" t="str">
        <v/>
      </c>
    </row>
    <row r="981">
      <c r="R981" t="str">
        <v/>
      </c>
    </row>
    <row r="982">
      <c r="R982" t="str">
        <v/>
      </c>
    </row>
    <row r="983">
      <c r="R983" t="str">
        <v/>
      </c>
    </row>
    <row r="984">
      <c r="R984" t="str">
        <v/>
      </c>
    </row>
    <row r="985">
      <c r="R985" t="str">
        <v/>
      </c>
    </row>
    <row r="986">
      <c r="R986" t="str">
        <v/>
      </c>
    </row>
    <row r="987">
      <c r="R987" t="str">
        <v/>
      </c>
    </row>
    <row r="988">
      <c r="R988" t="str">
        <v/>
      </c>
    </row>
    <row r="989">
      <c r="R989" t="str">
        <v/>
      </c>
    </row>
    <row r="990">
      <c r="R990" t="str">
        <v/>
      </c>
    </row>
    <row r="991">
      <c r="R991" t="str">
        <v/>
      </c>
    </row>
    <row r="992">
      <c r="R992" t="str">
        <v/>
      </c>
    </row>
    <row r="993">
      <c r="A993">
        <v>6329</v>
      </c>
      <c r="R993" t="str">
        <v/>
      </c>
    </row>
    <row r="994">
      <c r="R994" t="str">
        <v/>
      </c>
    </row>
    <row r="995">
      <c r="R995" t="str">
        <v/>
      </c>
    </row>
    <row r="996">
      <c r="R996" t="str">
        <v/>
      </c>
    </row>
    <row r="997">
      <c r="R997" t="str">
        <v/>
      </c>
    </row>
    <row r="998">
      <c r="R998" t="str">
        <v/>
      </c>
    </row>
    <row r="999">
      <c r="R999" t="str">
        <v/>
      </c>
    </row>
    <row r="1000">
      <c r="R1000" t="str">
        <v/>
      </c>
    </row>
    <row r="1001">
      <c r="R1001" t="str">
        <v/>
      </c>
    </row>
    <row r="1002">
      <c r="R1002" t="str">
        <v/>
      </c>
    </row>
    <row r="1003">
      <c r="R1003" t="str">
        <v/>
      </c>
    </row>
    <row r="1004">
      <c r="R1004" t="str">
        <v/>
      </c>
    </row>
    <row r="1005">
      <c r="R1005" t="str">
        <v/>
      </c>
    </row>
    <row r="1006">
      <c r="R1006" t="str">
        <v/>
      </c>
    </row>
    <row r="1007">
      <c r="R1007" t="str">
        <v/>
      </c>
    </row>
    <row r="1008">
      <c r="R1008" t="str">
        <v/>
      </c>
    </row>
    <row r="1009">
      <c r="R1009" t="str">
        <v/>
      </c>
    </row>
    <row r="1010">
      <c r="R1010" t="str">
        <v/>
      </c>
    </row>
    <row r="1011">
      <c r="R1011" t="str">
        <v/>
      </c>
    </row>
    <row r="1012">
      <c r="R1012" t="str">
        <v/>
      </c>
    </row>
    <row r="1013">
      <c r="R1013" t="str">
        <v/>
      </c>
    </row>
    <row r="1014">
      <c r="R1014" t="str">
        <v/>
      </c>
    </row>
    <row r="1015">
      <c r="R1015" t="str">
        <v/>
      </c>
    </row>
    <row r="1016">
      <c r="R1016" t="str">
        <v/>
      </c>
    </row>
    <row r="1017">
      <c r="R1017" t="str">
        <v/>
      </c>
    </row>
    <row r="1018">
      <c r="R1018" t="str">
        <v/>
      </c>
    </row>
    <row r="1019">
      <c r="R1019" t="str">
        <v/>
      </c>
    </row>
    <row r="1020">
      <c r="R1020" t="str">
        <v/>
      </c>
    </row>
    <row r="1021">
      <c r="R1021" t="str">
        <v/>
      </c>
    </row>
    <row r="1022">
      <c r="R1022" t="str">
        <v/>
      </c>
    </row>
    <row r="1023">
      <c r="R1023" t="str">
        <v/>
      </c>
    </row>
    <row r="1024">
      <c r="R1024" t="str">
        <v/>
      </c>
    </row>
    <row r="1025">
      <c r="R1025" t="str">
        <v/>
      </c>
    </row>
    <row r="1026">
      <c r="R1026" t="str">
        <v/>
      </c>
    </row>
    <row r="1027">
      <c r="R1027" t="str">
        <v/>
      </c>
    </row>
    <row r="1028">
      <c r="R1028" t="str">
        <v/>
      </c>
    </row>
    <row r="1029">
      <c r="R1029" t="str">
        <v/>
      </c>
    </row>
    <row r="1030">
      <c r="R1030" t="str">
        <v/>
      </c>
    </row>
    <row r="1031">
      <c r="R1031" t="str">
        <v/>
      </c>
    </row>
    <row r="1032">
      <c r="R1032" t="str">
        <v/>
      </c>
    </row>
    <row r="1033">
      <c r="R1033" t="str">
        <v/>
      </c>
    </row>
    <row r="1034">
      <c r="R1034" t="str">
        <v/>
      </c>
    </row>
    <row r="1035">
      <c r="R1035" t="str">
        <v/>
      </c>
    </row>
    <row r="1036">
      <c r="R1036" t="str">
        <v/>
      </c>
    </row>
    <row r="1037">
      <c r="R1037" t="str">
        <v/>
      </c>
    </row>
    <row r="1038">
      <c r="R1038" t="str">
        <v/>
      </c>
    </row>
    <row r="1039">
      <c r="R1039" t="str">
        <v/>
      </c>
    </row>
    <row r="1040">
      <c r="R1040" t="str">
        <v/>
      </c>
    </row>
    <row r="1041">
      <c r="R1041" t="str">
        <v/>
      </c>
    </row>
    <row r="1042">
      <c r="R1042" t="str">
        <v/>
      </c>
    </row>
    <row r="1043">
      <c r="R1043" t="str">
        <v/>
      </c>
    </row>
    <row r="1044">
      <c r="R1044" t="str">
        <v/>
      </c>
    </row>
    <row r="1045">
      <c r="R1045" t="str">
        <v/>
      </c>
    </row>
    <row r="1046">
      <c r="R1046" t="str">
        <v/>
      </c>
    </row>
    <row r="1047">
      <c r="R1047" t="str">
        <v/>
      </c>
    </row>
    <row r="1048">
      <c r="R1048" t="str">
        <v/>
      </c>
    </row>
    <row r="1049">
      <c r="R1049" t="str">
        <v/>
      </c>
    </row>
    <row r="1050">
      <c r="R1050" t="str">
        <v/>
      </c>
    </row>
    <row r="1051">
      <c r="R1051" t="str">
        <v/>
      </c>
    </row>
    <row r="1052">
      <c r="R1052" t="str">
        <v/>
      </c>
    </row>
    <row r="1053">
      <c r="R1053" t="str">
        <v/>
      </c>
    </row>
    <row r="1054">
      <c r="R1054" t="str">
        <v/>
      </c>
    </row>
    <row r="1055">
      <c r="R1055" t="str">
        <v/>
      </c>
    </row>
    <row r="1056">
      <c r="R1056" t="str">
        <v/>
      </c>
    </row>
    <row r="1057">
      <c r="R1057" t="str">
        <v/>
      </c>
    </row>
    <row r="1058">
      <c r="R1058" t="str">
        <v/>
      </c>
    </row>
    <row r="1059">
      <c r="R1059" t="str">
        <v/>
      </c>
    </row>
    <row r="1060">
      <c r="R1060" t="str">
        <v/>
      </c>
    </row>
    <row r="1061">
      <c r="R1061" t="str">
        <v/>
      </c>
    </row>
    <row r="1062">
      <c r="R1062" t="str">
        <v/>
      </c>
    </row>
    <row r="1063">
      <c r="R1063" t="str">
        <v/>
      </c>
    </row>
    <row r="1064">
      <c r="R1064" t="str">
        <v/>
      </c>
    </row>
    <row r="1065">
      <c r="R1065" t="str">
        <v/>
      </c>
    </row>
    <row r="1066">
      <c r="R1066" t="str">
        <v/>
      </c>
    </row>
    <row r="1067">
      <c r="R1067" t="str">
        <v/>
      </c>
    </row>
    <row r="1068">
      <c r="R1068" t="str">
        <v/>
      </c>
    </row>
    <row r="1069">
      <c r="R1069" t="str">
        <v/>
      </c>
    </row>
    <row r="1070">
      <c r="R1070" t="str">
        <v/>
      </c>
    </row>
    <row r="1071">
      <c r="R1071" t="str">
        <v/>
      </c>
    </row>
    <row r="1072">
      <c r="R1072" t="str">
        <v/>
      </c>
    </row>
    <row r="1073">
      <c r="R1073" t="str">
        <v/>
      </c>
    </row>
    <row r="1074">
      <c r="R1074" t="str">
        <v/>
      </c>
    </row>
    <row r="1075">
      <c r="R1075" t="str">
        <v/>
      </c>
    </row>
    <row r="1076">
      <c r="R1076" t="str">
        <v/>
      </c>
    </row>
    <row r="1077">
      <c r="R1077" t="str">
        <v/>
      </c>
    </row>
    <row r="1078">
      <c r="R1078" t="str">
        <v/>
      </c>
    </row>
    <row r="1079">
      <c r="R1079" t="str">
        <v/>
      </c>
    </row>
    <row r="1080">
      <c r="R1080" t="str">
        <v/>
      </c>
    </row>
    <row r="1081">
      <c r="R1081" t="str">
        <v/>
      </c>
    </row>
    <row r="1082">
      <c r="R1082" t="str">
        <v/>
      </c>
    </row>
    <row r="1083">
      <c r="R1083" t="str">
        <v/>
      </c>
    </row>
    <row r="1084">
      <c r="R1084" t="str">
        <v/>
      </c>
    </row>
    <row r="1085">
      <c r="R1085" t="str">
        <v/>
      </c>
    </row>
    <row r="1086">
      <c r="R1086" t="str">
        <v/>
      </c>
    </row>
    <row r="1087">
      <c r="R1087" t="str">
        <v/>
      </c>
    </row>
    <row r="1088">
      <c r="R1088" t="str">
        <v/>
      </c>
    </row>
    <row r="1089">
      <c r="R1089" t="str">
        <v/>
      </c>
    </row>
    <row r="1090">
      <c r="R1090" t="str">
        <v/>
      </c>
    </row>
    <row r="1091">
      <c r="R1091" t="str">
        <v/>
      </c>
    </row>
    <row r="1092">
      <c r="R1092" t="str">
        <v/>
      </c>
    </row>
    <row r="1093">
      <c r="R1093" t="str">
        <v/>
      </c>
    </row>
    <row r="1094">
      <c r="R1094" t="str">
        <v/>
      </c>
    </row>
    <row r="1095">
      <c r="R1095" t="str">
        <v/>
      </c>
    </row>
    <row r="1096">
      <c r="R1096" t="str">
        <v/>
      </c>
    </row>
    <row r="1097">
      <c r="R1097" t="str">
        <v/>
      </c>
    </row>
    <row r="1098">
      <c r="R1098" t="str">
        <v/>
      </c>
    </row>
    <row r="1099">
      <c r="R1099" t="str">
        <v/>
      </c>
    </row>
    <row r="1100">
      <c r="R1100" t="str">
        <v/>
      </c>
    </row>
    <row r="1101">
      <c r="R1101" t="str">
        <v/>
      </c>
    </row>
    <row r="1102">
      <c r="R1102" t="str">
        <v/>
      </c>
    </row>
    <row r="1103">
      <c r="R1103" t="str">
        <v/>
      </c>
    </row>
    <row r="1104">
      <c r="R1104" t="str">
        <v/>
      </c>
    </row>
    <row r="1105">
      <c r="R1105" t="str">
        <v/>
      </c>
    </row>
    <row r="1106">
      <c r="R1106" t="str">
        <v/>
      </c>
    </row>
    <row r="1107">
      <c r="R1107" t="str">
        <v/>
      </c>
    </row>
    <row r="1108">
      <c r="R1108" t="str">
        <v/>
      </c>
    </row>
    <row r="1109">
      <c r="R1109" t="str">
        <v/>
      </c>
    </row>
    <row r="1110">
      <c r="R1110" t="str">
        <v/>
      </c>
    </row>
    <row r="1111">
      <c r="R1111" t="str">
        <v/>
      </c>
    </row>
    <row r="1112">
      <c r="R1112" t="str">
        <v/>
      </c>
    </row>
    <row r="1113">
      <c r="R1113" t="str">
        <v/>
      </c>
    </row>
    <row r="1114">
      <c r="R1114" t="str">
        <v/>
      </c>
    </row>
    <row r="1115">
      <c r="R1115" t="str">
        <v/>
      </c>
    </row>
    <row r="1116">
      <c r="R1116" t="str">
        <v/>
      </c>
    </row>
    <row r="1117">
      <c r="R1117" t="str">
        <v/>
      </c>
    </row>
    <row r="1118">
      <c r="R1118" t="str">
        <v/>
      </c>
    </row>
    <row r="1119">
      <c r="R1119" t="str">
        <v/>
      </c>
    </row>
    <row r="1120">
      <c r="R1120" t="str">
        <v/>
      </c>
    </row>
    <row r="1121">
      <c r="R1121" t="str">
        <v/>
      </c>
    </row>
    <row r="1122">
      <c r="R1122" t="str">
        <v/>
      </c>
    </row>
    <row r="1123">
      <c r="R1123" t="str">
        <v/>
      </c>
    </row>
    <row r="1124">
      <c r="R1124" t="str">
        <v/>
      </c>
    </row>
    <row r="1125">
      <c r="R1125" t="str">
        <v/>
      </c>
    </row>
    <row r="1126">
      <c r="R1126" t="str">
        <v/>
      </c>
    </row>
    <row r="1127">
      <c r="R1127" t="str">
        <v/>
      </c>
    </row>
    <row r="1128">
      <c r="R1128" t="str">
        <v/>
      </c>
    </row>
    <row r="1129">
      <c r="R1129" t="str">
        <v/>
      </c>
    </row>
    <row r="1130">
      <c r="R1130" t="str">
        <v/>
      </c>
    </row>
    <row r="1131">
      <c r="R1131" t="str">
        <v/>
      </c>
    </row>
    <row r="1132">
      <c r="R1132" t="str">
        <v/>
      </c>
    </row>
    <row r="1133">
      <c r="R1133" t="str">
        <v/>
      </c>
    </row>
    <row r="1134">
      <c r="R1134" t="str">
        <v/>
      </c>
    </row>
    <row r="1135">
      <c r="R1135" t="str">
        <v/>
      </c>
    </row>
    <row r="1136">
      <c r="R1136" t="str">
        <v/>
      </c>
    </row>
    <row r="1137">
      <c r="R1137" t="str">
        <v/>
      </c>
    </row>
    <row r="1138">
      <c r="R1138" t="str">
        <v/>
      </c>
    </row>
    <row r="1139">
      <c r="R1139" t="str">
        <v/>
      </c>
    </row>
    <row r="1140">
      <c r="R1140" t="str">
        <v/>
      </c>
    </row>
    <row r="1141">
      <c r="R1141" t="str">
        <v/>
      </c>
    </row>
    <row r="1142">
      <c r="R1142" t="str">
        <v/>
      </c>
    </row>
    <row r="1143">
      <c r="R1143" t="str">
        <v/>
      </c>
    </row>
    <row r="1144">
      <c r="R1144" t="str">
        <v/>
      </c>
    </row>
    <row r="1145">
      <c r="R1145" t="str">
        <v/>
      </c>
    </row>
    <row r="1146">
      <c r="R1146" t="str">
        <v/>
      </c>
    </row>
    <row r="1147">
      <c r="R1147" t="str">
        <v/>
      </c>
    </row>
    <row r="1148">
      <c r="R1148" t="str">
        <v/>
      </c>
    </row>
    <row r="1149">
      <c r="R1149" t="str">
        <v/>
      </c>
    </row>
    <row r="1150">
      <c r="R1150" t="str">
        <v/>
      </c>
    </row>
    <row r="1151">
      <c r="R1151" t="str">
        <v/>
      </c>
    </row>
    <row r="1152">
      <c r="R1152" t="str">
        <v/>
      </c>
    </row>
    <row r="1153">
      <c r="R1153" t="str">
        <v/>
      </c>
    </row>
    <row r="1154">
      <c r="R1154" t="str">
        <v/>
      </c>
    </row>
    <row r="1155">
      <c r="R1155" t="str">
        <v/>
      </c>
    </row>
    <row r="1156">
      <c r="R1156" t="str">
        <v/>
      </c>
    </row>
    <row r="1157">
      <c r="R1157" t="str">
        <v/>
      </c>
    </row>
    <row r="1158">
      <c r="R1158" t="str">
        <v/>
      </c>
    </row>
    <row r="1159">
      <c r="R1159" t="str">
        <v/>
      </c>
    </row>
    <row r="1160">
      <c r="R1160" t="str">
        <v/>
      </c>
    </row>
    <row r="1161">
      <c r="R1161" t="str">
        <v/>
      </c>
    </row>
    <row r="1162">
      <c r="R1162" t="str">
        <v/>
      </c>
    </row>
    <row r="1163">
      <c r="R1163" t="str">
        <v/>
      </c>
    </row>
    <row r="1164">
      <c r="R1164" t="str">
        <v/>
      </c>
    </row>
    <row r="1165">
      <c r="R1165" t="str">
        <v/>
      </c>
    </row>
    <row r="1166">
      <c r="R1166" t="str">
        <v/>
      </c>
    </row>
    <row r="1167">
      <c r="R1167" t="str">
        <v/>
      </c>
    </row>
    <row r="1168">
      <c r="R1168" t="str">
        <v/>
      </c>
    </row>
    <row r="1169">
      <c r="R1169" t="str">
        <v/>
      </c>
    </row>
    <row r="1170">
      <c r="R1170" t="str">
        <v/>
      </c>
    </row>
    <row r="1171">
      <c r="R1171" t="str">
        <v/>
      </c>
    </row>
    <row r="1172">
      <c r="R1172" t="str">
        <v/>
      </c>
    </row>
    <row r="1173">
      <c r="R1173" t="str">
        <v/>
      </c>
    </row>
    <row r="1174">
      <c r="R1174" t="str">
        <v/>
      </c>
    </row>
    <row r="1175">
      <c r="R1175" t="str">
        <v/>
      </c>
    </row>
    <row r="1176">
      <c r="R1176" t="str">
        <v/>
      </c>
    </row>
    <row r="1177">
      <c r="R1177" t="str">
        <v/>
      </c>
    </row>
    <row r="1178">
      <c r="R1178" t="str">
        <v/>
      </c>
    </row>
    <row r="1179">
      <c r="R1179" t="str">
        <v/>
      </c>
    </row>
    <row r="1180">
      <c r="R1180" t="str">
        <v/>
      </c>
    </row>
    <row r="1181">
      <c r="R1181" t="str">
        <v/>
      </c>
    </row>
    <row r="1182">
      <c r="R1182" t="str">
        <v/>
      </c>
    </row>
    <row r="1183">
      <c r="R1183" t="str">
        <v/>
      </c>
    </row>
    <row r="1184">
      <c r="R1184" t="str">
        <v/>
      </c>
    </row>
    <row r="1185">
      <c r="R1185" t="str">
        <v/>
      </c>
    </row>
    <row r="1186">
      <c r="R1186" t="str">
        <v/>
      </c>
    </row>
    <row r="1187">
      <c r="R1187" t="str">
        <v/>
      </c>
    </row>
    <row r="1188">
      <c r="R1188" t="str">
        <v/>
      </c>
    </row>
    <row r="1189">
      <c r="R1189" t="str">
        <v/>
      </c>
    </row>
    <row r="1190">
      <c r="R1190" t="str">
        <v/>
      </c>
    </row>
    <row r="1191">
      <c r="R1191" t="str">
        <v/>
      </c>
    </row>
    <row r="1192">
      <c r="R1192" t="str">
        <v/>
      </c>
    </row>
    <row r="1193">
      <c r="R1193" t="str">
        <v/>
      </c>
    </row>
    <row r="1194">
      <c r="R1194" t="str">
        <v/>
      </c>
    </row>
    <row r="1195">
      <c r="R1195" t="str">
        <v/>
      </c>
    </row>
    <row r="1196">
      <c r="R1196" t="str">
        <v/>
      </c>
    </row>
    <row r="1197">
      <c r="R1197" t="str">
        <v/>
      </c>
    </row>
    <row r="1198">
      <c r="R1198" t="str">
        <v/>
      </c>
    </row>
    <row r="1199">
      <c r="R1199" t="str">
        <v/>
      </c>
    </row>
    <row r="1200">
      <c r="R1200" t="str">
        <v/>
      </c>
    </row>
    <row r="1201">
      <c r="R1201" t="str">
        <v/>
      </c>
    </row>
    <row r="1202">
      <c r="R1202" t="str">
        <v/>
      </c>
    </row>
    <row r="1203">
      <c r="R1203" t="str">
        <v/>
      </c>
    </row>
    <row r="1204">
      <c r="R1204" t="str">
        <v/>
      </c>
    </row>
    <row r="1205">
      <c r="R1205" t="str">
        <v/>
      </c>
    </row>
    <row r="1206">
      <c r="R1206" t="str">
        <v/>
      </c>
    </row>
    <row r="1207">
      <c r="R1207" t="str">
        <v/>
      </c>
    </row>
    <row r="1208">
      <c r="R1208" t="str">
        <v/>
      </c>
    </row>
    <row r="1209">
      <c r="R1209" t="str">
        <v/>
      </c>
    </row>
    <row r="1210">
      <c r="R1210" t="str">
        <v/>
      </c>
    </row>
    <row r="1211">
      <c r="R1211" t="str">
        <v/>
      </c>
    </row>
    <row r="1212">
      <c r="R1212" t="str">
        <v/>
      </c>
    </row>
    <row r="1213">
      <c r="R1213" t="str">
        <v/>
      </c>
    </row>
    <row r="1214">
      <c r="R1214" t="str">
        <v/>
      </c>
    </row>
    <row r="1215">
      <c r="R1215" t="str">
        <v/>
      </c>
    </row>
    <row r="1216">
      <c r="R1216" t="str">
        <v/>
      </c>
    </row>
    <row r="1217">
      <c r="R1217" t="str">
        <v/>
      </c>
    </row>
    <row r="1218">
      <c r="R1218" t="str">
        <v/>
      </c>
    </row>
    <row r="1219">
      <c r="R1219" t="str">
        <v/>
      </c>
    </row>
    <row r="1220">
      <c r="R1220" t="str">
        <v/>
      </c>
    </row>
    <row r="1221">
      <c r="R1221" t="str">
        <v/>
      </c>
    </row>
    <row r="1222">
      <c r="R1222" t="str">
        <v/>
      </c>
    </row>
    <row r="1223">
      <c r="R1223" t="str">
        <v/>
      </c>
    </row>
    <row r="1224">
      <c r="R1224" t="str">
        <v/>
      </c>
    </row>
    <row r="1225">
      <c r="R1225" t="str">
        <v/>
      </c>
    </row>
    <row r="1226">
      <c r="R1226" t="str">
        <v/>
      </c>
    </row>
    <row r="1227">
      <c r="R1227" t="str">
        <v/>
      </c>
    </row>
    <row r="1228">
      <c r="R1228" t="str">
        <v/>
      </c>
    </row>
    <row r="1229">
      <c r="R1229" t="str">
        <v/>
      </c>
    </row>
    <row r="1230">
      <c r="R1230" t="str">
        <v/>
      </c>
    </row>
    <row r="1231">
      <c r="R1231" t="str">
        <v/>
      </c>
    </row>
    <row r="1232">
      <c r="R1232" t="str">
        <v/>
      </c>
    </row>
    <row r="1233">
      <c r="R1233" t="str">
        <v/>
      </c>
    </row>
    <row r="1234">
      <c r="R1234" t="str">
        <v/>
      </c>
    </row>
    <row r="1235">
      <c r="R1235" t="str">
        <v/>
      </c>
    </row>
    <row r="1236">
      <c r="R1236" t="str">
        <v/>
      </c>
    </row>
    <row r="1237">
      <c r="R1237" t="str">
        <v/>
      </c>
    </row>
    <row r="1238">
      <c r="R1238" t="str">
        <v/>
      </c>
    </row>
    <row r="1239">
      <c r="R1239" t="str">
        <v/>
      </c>
    </row>
    <row r="1240">
      <c r="R1240" t="str">
        <v/>
      </c>
    </row>
    <row r="1241">
      <c r="R1241" t="str">
        <v/>
      </c>
    </row>
    <row r="1242">
      <c r="R1242" t="str">
        <v/>
      </c>
    </row>
    <row r="1243">
      <c r="R1243" t="str">
        <v/>
      </c>
    </row>
    <row r="1244">
      <c r="R1244" t="str">
        <v/>
      </c>
    </row>
    <row r="1245">
      <c r="R1245" t="str">
        <v/>
      </c>
    </row>
    <row r="1246">
      <c r="R1246" t="str">
        <v/>
      </c>
    </row>
    <row r="1247">
      <c r="R1247" t="str">
        <v/>
      </c>
    </row>
    <row r="1248">
      <c r="R1248" t="str">
        <v/>
      </c>
    </row>
    <row r="1249">
      <c r="R1249" t="str">
        <v/>
      </c>
    </row>
    <row r="1250">
      <c r="R1250" t="str">
        <v/>
      </c>
    </row>
    <row r="1251">
      <c r="R1251" t="str">
        <v/>
      </c>
    </row>
    <row r="1252">
      <c r="R1252" t="str">
        <v/>
      </c>
    </row>
    <row r="1253">
      <c r="R1253" t="str">
        <v/>
      </c>
    </row>
    <row r="1254">
      <c r="R1254" t="str">
        <v/>
      </c>
    </row>
    <row r="1255">
      <c r="R1255" t="str">
        <v/>
      </c>
    </row>
    <row r="1256">
      <c r="R1256" t="str">
        <v/>
      </c>
    </row>
    <row r="1257">
      <c r="R1257" t="str">
        <v/>
      </c>
    </row>
    <row r="1258">
      <c r="R1258" t="str">
        <v/>
      </c>
    </row>
    <row r="1259">
      <c r="R1259" t="str">
        <v/>
      </c>
    </row>
    <row r="1260">
      <c r="R1260" t="str">
        <v/>
      </c>
    </row>
    <row r="1261">
      <c r="R1261" t="str">
        <v/>
      </c>
    </row>
    <row r="1262">
      <c r="R1262" t="str">
        <v/>
      </c>
    </row>
    <row r="1263">
      <c r="R1263" t="str">
        <v/>
      </c>
    </row>
    <row r="1264">
      <c r="R1264" t="str">
        <v/>
      </c>
    </row>
    <row r="1265">
      <c r="R1265" t="str">
        <v/>
      </c>
    </row>
    <row r="1266">
      <c r="R1266" t="str">
        <v/>
      </c>
    </row>
    <row r="1267">
      <c r="R1267" t="str">
        <v/>
      </c>
    </row>
    <row r="1268">
      <c r="R1268" t="str">
        <v/>
      </c>
    </row>
    <row r="1269">
      <c r="R1269" t="str">
        <v/>
      </c>
    </row>
    <row r="1270">
      <c r="R1270" t="str">
        <v/>
      </c>
    </row>
    <row r="1271">
      <c r="R1271" t="str">
        <v/>
      </c>
    </row>
    <row r="1272">
      <c r="R1272" t="str">
        <v/>
      </c>
    </row>
    <row r="1273">
      <c r="R1273" t="str">
        <v/>
      </c>
    </row>
    <row r="1274">
      <c r="R1274" t="str">
        <v/>
      </c>
    </row>
    <row r="1275">
      <c r="R1275" t="str">
        <v/>
      </c>
    </row>
    <row r="1276">
      <c r="R1276" t="str">
        <v/>
      </c>
    </row>
    <row r="1277">
      <c r="R1277" t="str">
        <v/>
      </c>
    </row>
    <row r="1278">
      <c r="R1278" t="str">
        <v/>
      </c>
    </row>
    <row r="1279">
      <c r="R1279" t="str">
        <v/>
      </c>
    </row>
    <row r="1280">
      <c r="R1280" t="str">
        <v/>
      </c>
    </row>
    <row r="1281">
      <c r="R1281" t="str">
        <v/>
      </c>
    </row>
    <row r="1282">
      <c r="R1282" t="str">
        <v/>
      </c>
    </row>
    <row r="1283">
      <c r="R1283" t="str">
        <v/>
      </c>
    </row>
    <row r="1284">
      <c r="R1284" t="str">
        <v/>
      </c>
    </row>
    <row r="1285">
      <c r="R1285" t="str">
        <v/>
      </c>
    </row>
    <row r="1286">
      <c r="R1286" t="str">
        <v/>
      </c>
    </row>
    <row r="1287">
      <c r="R1287" t="str">
        <v/>
      </c>
    </row>
    <row r="1288">
      <c r="R1288" t="str">
        <v/>
      </c>
    </row>
    <row r="1289">
      <c r="R1289" t="str">
        <v/>
      </c>
    </row>
    <row r="1290">
      <c r="R1290" t="str">
        <v/>
      </c>
    </row>
    <row r="1291">
      <c r="R1291" t="str">
        <v/>
      </c>
    </row>
    <row r="1292">
      <c r="R1292" t="str">
        <v/>
      </c>
    </row>
    <row r="1293">
      <c r="R1293" t="str">
        <v/>
      </c>
    </row>
    <row r="1294">
      <c r="R1294" t="str">
        <v/>
      </c>
    </row>
    <row r="1295">
      <c r="R1295" t="str">
        <v/>
      </c>
    </row>
    <row r="1296">
      <c r="R1296" t="str">
        <v/>
      </c>
    </row>
    <row r="1297">
      <c r="R1297" t="str">
        <v/>
      </c>
    </row>
    <row r="1298">
      <c r="R1298" t="str">
        <v/>
      </c>
    </row>
    <row r="1299">
      <c r="R1299" t="str">
        <v/>
      </c>
    </row>
    <row r="1300">
      <c r="R1300" t="str">
        <v/>
      </c>
    </row>
    <row r="1301">
      <c r="R1301" t="str">
        <v/>
      </c>
    </row>
    <row r="1302">
      <c r="R1302" t="str">
        <v/>
      </c>
    </row>
    <row r="1303">
      <c r="R1303" t="str">
        <v/>
      </c>
    </row>
    <row r="1304">
      <c r="R1304" t="str">
        <v/>
      </c>
    </row>
    <row r="1305">
      <c r="R1305" t="str">
        <v/>
      </c>
    </row>
    <row r="1306">
      <c r="R1306" t="str">
        <v/>
      </c>
    </row>
    <row r="1307">
      <c r="R1307" t="str">
        <v/>
      </c>
    </row>
    <row r="1308">
      <c r="R1308" t="str">
        <v/>
      </c>
    </row>
    <row r="1309">
      <c r="R1309" t="str">
        <v/>
      </c>
    </row>
    <row r="1310">
      <c r="R1310" t="str">
        <v/>
      </c>
    </row>
    <row r="1311">
      <c r="R1311" t="str">
        <v/>
      </c>
    </row>
    <row r="1312">
      <c r="R1312" t="str">
        <v/>
      </c>
    </row>
    <row r="1313">
      <c r="R1313" t="str">
        <v/>
      </c>
    </row>
    <row r="1314">
      <c r="R1314" t="str">
        <v/>
      </c>
    </row>
    <row r="1315">
      <c r="R1315" t="str">
        <v/>
      </c>
    </row>
    <row r="1316">
      <c r="R1316" t="str">
        <v/>
      </c>
    </row>
    <row r="1317">
      <c r="R1317" t="str">
        <v/>
      </c>
    </row>
    <row r="1318">
      <c r="R1318" t="str">
        <v/>
      </c>
    </row>
    <row r="1319">
      <c r="R1319" t="str">
        <v/>
      </c>
    </row>
    <row r="1320">
      <c r="R1320" t="str">
        <v/>
      </c>
    </row>
    <row r="1321">
      <c r="R1321" t="str">
        <v/>
      </c>
    </row>
    <row r="1322">
      <c r="R1322" t="str">
        <v/>
      </c>
    </row>
    <row r="1323">
      <c r="R1323" t="str">
        <v/>
      </c>
    </row>
    <row r="1324">
      <c r="R1324" t="str">
        <v/>
      </c>
    </row>
    <row r="1325">
      <c r="R1325" t="str">
        <v/>
      </c>
    </row>
    <row r="1326">
      <c r="R1326" t="str">
        <v/>
      </c>
    </row>
    <row r="1327">
      <c r="R1327" t="str">
        <v/>
      </c>
    </row>
    <row r="1328">
      <c r="R1328" t="str">
        <v/>
      </c>
    </row>
    <row r="1329">
      <c r="R1329" t="str">
        <v/>
      </c>
    </row>
    <row r="1330">
      <c r="R1330" t="str">
        <v/>
      </c>
    </row>
    <row r="1331">
      <c r="R1331" t="str">
        <v/>
      </c>
    </row>
    <row r="1332">
      <c r="R1332" t="str">
        <v/>
      </c>
    </row>
    <row r="1333">
      <c r="R1333" t="str">
        <v/>
      </c>
    </row>
    <row r="1334">
      <c r="R1334" t="str">
        <v/>
      </c>
    </row>
    <row r="1335">
      <c r="R1335" t="str">
        <v/>
      </c>
    </row>
    <row r="1336">
      <c r="R1336" t="str">
        <v/>
      </c>
    </row>
    <row r="1337">
      <c r="R1337" t="str">
        <v/>
      </c>
    </row>
    <row r="1338">
      <c r="R1338" t="str">
        <v/>
      </c>
    </row>
    <row r="1339">
      <c r="R1339" t="str">
        <v/>
      </c>
    </row>
    <row r="1340">
      <c r="R1340" t="str">
        <v/>
      </c>
    </row>
    <row r="1341">
      <c r="R1341" t="str">
        <v/>
      </c>
    </row>
    <row r="1342">
      <c r="R1342" t="str">
        <v/>
      </c>
    </row>
    <row r="1343">
      <c r="R1343" t="str">
        <v/>
      </c>
    </row>
    <row r="1344">
      <c r="R1344" t="str">
        <v/>
      </c>
    </row>
    <row r="1345">
      <c r="R1345" t="str">
        <v/>
      </c>
    </row>
    <row r="1346">
      <c r="R1346" t="str">
        <v/>
      </c>
    </row>
    <row r="1347">
      <c r="R1347" t="str">
        <v/>
      </c>
    </row>
    <row r="1348">
      <c r="R1348" t="str">
        <v/>
      </c>
    </row>
    <row r="1349">
      <c r="R1349" t="str">
        <v/>
      </c>
    </row>
    <row r="1350">
      <c r="R1350" t="str">
        <v/>
      </c>
    </row>
    <row r="1351">
      <c r="R1351" t="str">
        <v/>
      </c>
    </row>
    <row r="1352">
      <c r="R1352" t="str">
        <v/>
      </c>
    </row>
    <row r="1353">
      <c r="R1353" t="str">
        <v/>
      </c>
    </row>
    <row r="1354">
      <c r="R1354" t="str">
        <v/>
      </c>
    </row>
    <row r="1355">
      <c r="R1355" t="str">
        <v/>
      </c>
    </row>
    <row r="1356">
      <c r="R1356" t="str">
        <v/>
      </c>
    </row>
    <row r="1357">
      <c r="R1357" t="str">
        <v/>
      </c>
    </row>
    <row r="1358">
      <c r="R1358" t="str">
        <v/>
      </c>
    </row>
    <row r="1359">
      <c r="R1359" t="str">
        <v/>
      </c>
    </row>
    <row r="1360">
      <c r="R1360" t="str">
        <v/>
      </c>
    </row>
    <row r="1361">
      <c r="R1361" t="str">
        <v/>
      </c>
    </row>
    <row r="1362">
      <c r="R1362" t="str">
        <v/>
      </c>
    </row>
    <row r="1363">
      <c r="R1363" t="str">
        <v/>
      </c>
    </row>
    <row r="1364">
      <c r="R1364" t="str">
        <v/>
      </c>
    </row>
    <row r="1365">
      <c r="R1365" t="str">
        <v/>
      </c>
    </row>
    <row r="1366">
      <c r="R1366" t="str">
        <v/>
      </c>
    </row>
    <row r="1367">
      <c r="R1367" t="str">
        <v/>
      </c>
    </row>
    <row r="1368">
      <c r="R1368" t="str">
        <v/>
      </c>
    </row>
    <row r="1369">
      <c r="R1369" t="str">
        <v/>
      </c>
    </row>
    <row r="1370">
      <c r="R1370" t="str">
        <v/>
      </c>
    </row>
    <row r="1371">
      <c r="R1371" t="str">
        <v/>
      </c>
    </row>
    <row r="1372">
      <c r="R1372" t="str">
        <v/>
      </c>
    </row>
    <row r="1373">
      <c r="R1373" t="str">
        <v/>
      </c>
    </row>
    <row r="1374">
      <c r="R1374" t="str">
        <v/>
      </c>
    </row>
    <row r="1375">
      <c r="R1375" t="str">
        <v/>
      </c>
    </row>
    <row r="1376">
      <c r="R1376" t="str">
        <v/>
      </c>
    </row>
    <row r="1377">
      <c r="R1377" t="str">
        <v/>
      </c>
    </row>
    <row r="1378">
      <c r="R1378" t="str">
        <v/>
      </c>
    </row>
    <row r="1379">
      <c r="R1379" t="str">
        <v/>
      </c>
    </row>
    <row r="1380">
      <c r="R1380" t="str">
        <v/>
      </c>
    </row>
    <row r="1381">
      <c r="R1381" t="str">
        <v/>
      </c>
    </row>
    <row r="1382">
      <c r="R1382" t="str">
        <v/>
      </c>
    </row>
    <row r="1383">
      <c r="R1383" t="str">
        <v/>
      </c>
    </row>
    <row r="1384">
      <c r="R1384" t="str">
        <v/>
      </c>
    </row>
    <row r="1385">
      <c r="R1385" t="str">
        <v/>
      </c>
    </row>
    <row r="1386">
      <c r="R1386" t="str">
        <v/>
      </c>
    </row>
    <row r="1387">
      <c r="R1387" t="str">
        <v/>
      </c>
    </row>
    <row r="1388">
      <c r="R1388" t="str">
        <v/>
      </c>
    </row>
    <row r="1389">
      <c r="R1389" t="str">
        <v/>
      </c>
    </row>
    <row r="1390">
      <c r="R1390" t="str">
        <v/>
      </c>
    </row>
    <row r="1391">
      <c r="R1391" t="str">
        <v/>
      </c>
    </row>
    <row r="1392">
      <c r="R1392" t="str">
        <v/>
      </c>
    </row>
    <row r="1393">
      <c r="R1393" t="str">
        <v/>
      </c>
    </row>
    <row r="1394">
      <c r="R1394" t="str">
        <v/>
      </c>
    </row>
    <row r="1395">
      <c r="R1395" t="str">
        <v/>
      </c>
    </row>
    <row r="1396">
      <c r="R1396" t="str">
        <v/>
      </c>
    </row>
    <row r="1397">
      <c r="R1397" t="str">
        <v/>
      </c>
    </row>
    <row r="1398">
      <c r="R1398" t="str">
        <v/>
      </c>
    </row>
    <row r="1399">
      <c r="R1399" t="str">
        <v/>
      </c>
    </row>
    <row r="1400">
      <c r="R1400" t="str">
        <v/>
      </c>
    </row>
    <row r="1401">
      <c r="R1401" t="str">
        <v/>
      </c>
    </row>
    <row r="1402">
      <c r="R1402" t="str">
        <v/>
      </c>
    </row>
    <row r="1403">
      <c r="R1403" t="str">
        <v/>
      </c>
    </row>
    <row r="1404">
      <c r="R1404" t="str">
        <v/>
      </c>
    </row>
    <row r="1405">
      <c r="R1405" t="str">
        <v/>
      </c>
    </row>
    <row r="1406">
      <c r="R1406" t="str">
        <v/>
      </c>
    </row>
    <row r="1407">
      <c r="R1407" t="str">
        <v/>
      </c>
    </row>
    <row r="1408">
      <c r="R1408" t="str">
        <v/>
      </c>
    </row>
    <row r="1409">
      <c r="R1409" t="str">
        <v/>
      </c>
    </row>
    <row r="1410">
      <c r="R1410" t="str">
        <v/>
      </c>
    </row>
    <row r="1411">
      <c r="R1411" t="str">
        <v/>
      </c>
    </row>
    <row r="1412">
      <c r="R1412" t="str">
        <v/>
      </c>
    </row>
    <row r="1413">
      <c r="R1413" t="str">
        <v/>
      </c>
    </row>
    <row r="1414">
      <c r="R1414" t="str">
        <v/>
      </c>
    </row>
    <row r="1415">
      <c r="R1415" t="str">
        <v/>
      </c>
    </row>
    <row r="1416">
      <c r="R1416" t="str">
        <v/>
      </c>
    </row>
    <row r="1417">
      <c r="R1417" t="str">
        <v/>
      </c>
    </row>
    <row r="1418">
      <c r="R1418" t="str">
        <v/>
      </c>
    </row>
    <row r="1419">
      <c r="R1419" t="str">
        <v/>
      </c>
    </row>
    <row r="1420">
      <c r="R1420" t="str">
        <v/>
      </c>
    </row>
    <row r="1421">
      <c r="R1421" t="str">
        <v/>
      </c>
    </row>
    <row r="1422">
      <c r="R1422" t="str">
        <v/>
      </c>
    </row>
    <row r="1423">
      <c r="R1423" t="str">
        <v/>
      </c>
    </row>
    <row r="1424">
      <c r="R1424" t="str">
        <v/>
      </c>
    </row>
    <row r="1425">
      <c r="R1425" t="str">
        <v/>
      </c>
    </row>
    <row r="1426">
      <c r="R1426" t="str">
        <v/>
      </c>
    </row>
    <row r="1427">
      <c r="R1427" t="str">
        <v/>
      </c>
    </row>
    <row r="1428">
      <c r="R1428" t="str">
        <v/>
      </c>
    </row>
    <row r="1429">
      <c r="R1429" t="str">
        <v/>
      </c>
    </row>
    <row r="1430">
      <c r="R1430" t="str">
        <v/>
      </c>
    </row>
    <row r="1431">
      <c r="R1431" t="str">
        <v/>
      </c>
    </row>
    <row r="1432">
      <c r="R1432" t="str">
        <v/>
      </c>
    </row>
    <row r="1433">
      <c r="R1433" t="str">
        <v/>
      </c>
    </row>
    <row r="1434">
      <c r="R1434" t="str">
        <v/>
      </c>
    </row>
    <row r="1435">
      <c r="R1435" t="str">
        <v/>
      </c>
    </row>
    <row r="1436">
      <c r="R1436" t="str">
        <v/>
      </c>
    </row>
    <row r="1437">
      <c r="R1437" t="str">
        <v/>
      </c>
    </row>
    <row r="1438">
      <c r="R1438" t="str">
        <v/>
      </c>
    </row>
    <row r="1439">
      <c r="R1439" t="str">
        <v/>
      </c>
    </row>
    <row r="1440">
      <c r="R1440" t="str">
        <v/>
      </c>
    </row>
    <row r="1441">
      <c r="R1441" t="str">
        <v/>
      </c>
    </row>
    <row r="1442">
      <c r="R1442" t="str">
        <v/>
      </c>
    </row>
    <row r="1443">
      <c r="R1443" t="str">
        <v/>
      </c>
    </row>
    <row r="1444">
      <c r="R1444" t="str">
        <v/>
      </c>
    </row>
    <row r="1445">
      <c r="R1445" t="str">
        <v/>
      </c>
    </row>
    <row r="1446">
      <c r="R1446" t="str">
        <v/>
      </c>
    </row>
    <row r="1447">
      <c r="R1447" t="str">
        <v/>
      </c>
    </row>
    <row r="1448">
      <c r="R1448" t="str">
        <v/>
      </c>
    </row>
    <row r="1449">
      <c r="R1449" t="str">
        <v/>
      </c>
    </row>
    <row r="1450">
      <c r="R1450" t="str">
        <v/>
      </c>
    </row>
    <row r="1451">
      <c r="R1451" t="str">
        <v/>
      </c>
    </row>
    <row r="1452">
      <c r="R1452" t="str">
        <v/>
      </c>
    </row>
    <row r="1453">
      <c r="R1453" t="str">
        <v/>
      </c>
    </row>
    <row r="1454">
      <c r="R1454" t="str">
        <v/>
      </c>
    </row>
    <row r="1455">
      <c r="R1455" t="str">
        <v/>
      </c>
    </row>
    <row r="1456">
      <c r="R1456" t="str">
        <v/>
      </c>
    </row>
    <row r="1457">
      <c r="R1457" t="str">
        <v/>
      </c>
    </row>
    <row r="1458">
      <c r="R1458" t="str">
        <v/>
      </c>
    </row>
    <row r="1459">
      <c r="R1459" t="str">
        <v/>
      </c>
    </row>
    <row r="1460">
      <c r="R1460" t="str">
        <v/>
      </c>
    </row>
    <row r="1461">
      <c r="R1461" t="str">
        <v/>
      </c>
    </row>
    <row r="1462">
      <c r="R1462" t="str">
        <v/>
      </c>
    </row>
    <row r="1463">
      <c r="R1463" t="str">
        <v/>
      </c>
    </row>
    <row r="1464">
      <c r="R1464" t="str">
        <v/>
      </c>
    </row>
    <row r="1465">
      <c r="R1465" t="str">
        <v/>
      </c>
    </row>
    <row r="1466">
      <c r="R1466" t="str">
        <v/>
      </c>
    </row>
    <row r="1467">
      <c r="R1467" t="str">
        <v/>
      </c>
    </row>
    <row r="1468">
      <c r="R1468" t="str">
        <v/>
      </c>
    </row>
    <row r="1469">
      <c r="R1469" t="str">
        <v/>
      </c>
    </row>
    <row r="1470">
      <c r="R1470" t="str">
        <v/>
      </c>
    </row>
    <row r="1471">
      <c r="R1471" t="str">
        <v/>
      </c>
    </row>
    <row r="1472">
      <c r="R1472" t="str">
        <v/>
      </c>
    </row>
    <row r="1473">
      <c r="R1473" t="str">
        <v/>
      </c>
    </row>
    <row r="1474">
      <c r="R1474" t="str">
        <v/>
      </c>
    </row>
    <row r="1475">
      <c r="R1475" t="str">
        <v/>
      </c>
    </row>
    <row r="1476">
      <c r="R1476" t="str">
        <v/>
      </c>
    </row>
    <row r="1477">
      <c r="R1477" t="str">
        <v/>
      </c>
    </row>
    <row r="1478">
      <c r="R1478" t="str">
        <v/>
      </c>
    </row>
    <row r="1479">
      <c r="R1479" t="str">
        <v/>
      </c>
    </row>
    <row r="1480">
      <c r="R1480" t="str">
        <v/>
      </c>
    </row>
    <row r="1481">
      <c r="R1481" t="str">
        <v/>
      </c>
    </row>
    <row r="1482">
      <c r="R1482" t="str">
        <v/>
      </c>
    </row>
    <row r="1483">
      <c r="R1483" t="str">
        <v/>
      </c>
    </row>
    <row r="1484">
      <c r="R1484" t="str">
        <v/>
      </c>
    </row>
    <row r="1485">
      <c r="R1485" t="str">
        <v/>
      </c>
    </row>
    <row r="1486">
      <c r="R1486" t="str">
        <v/>
      </c>
    </row>
    <row r="1487">
      <c r="R1487" t="str">
        <v/>
      </c>
    </row>
    <row r="1488">
      <c r="R1488" t="str">
        <v/>
      </c>
    </row>
    <row r="1489">
      <c r="R1489" t="str">
        <v/>
      </c>
    </row>
    <row r="1490">
      <c r="R1490" t="str">
        <v/>
      </c>
    </row>
    <row r="1491">
      <c r="R1491" t="str">
        <v/>
      </c>
    </row>
    <row r="1492">
      <c r="R1492" t="str">
        <v/>
      </c>
    </row>
    <row r="1493">
      <c r="R1493" t="str">
        <v/>
      </c>
    </row>
    <row r="1494">
      <c r="R1494" t="str">
        <v/>
      </c>
    </row>
    <row r="1495">
      <c r="R1495" t="str">
        <v/>
      </c>
    </row>
    <row r="1496">
      <c r="R1496" t="str">
        <v/>
      </c>
    </row>
    <row r="1497">
      <c r="R1497" t="str">
        <v/>
      </c>
    </row>
    <row r="1498">
      <c r="R1498" t="str">
        <v/>
      </c>
    </row>
    <row r="1499">
      <c r="R1499" t="str">
        <v/>
      </c>
    </row>
    <row r="1500">
      <c r="R1500" t="str">
        <v/>
      </c>
    </row>
    <row r="1501">
      <c r="R1501" t="str">
        <v/>
      </c>
    </row>
    <row r="1502">
      <c r="R1502" t="str">
        <v/>
      </c>
    </row>
    <row r="1503">
      <c r="R1503" t="str">
        <v/>
      </c>
    </row>
    <row r="1504">
      <c r="R1504" t="str">
        <v/>
      </c>
    </row>
    <row r="1505">
      <c r="R1505" t="str">
        <v/>
      </c>
    </row>
    <row r="1506">
      <c r="R1506" t="str">
        <v/>
      </c>
    </row>
    <row r="1507">
      <c r="R1507" t="str">
        <v/>
      </c>
    </row>
    <row r="1508">
      <c r="R1508" t="str">
        <v/>
      </c>
    </row>
    <row r="1509">
      <c r="R1509" t="str">
        <v/>
      </c>
    </row>
    <row r="1510">
      <c r="R1510" t="str">
        <v/>
      </c>
    </row>
    <row r="1511">
      <c r="R1511" t="str">
        <v/>
      </c>
    </row>
    <row r="1512">
      <c r="R1512" t="str">
        <v/>
      </c>
    </row>
    <row r="1513">
      <c r="R1513" t="str">
        <v/>
      </c>
    </row>
    <row r="1514">
      <c r="R1514" t="str">
        <v/>
      </c>
    </row>
    <row r="1515">
      <c r="R1515" t="str">
        <v/>
      </c>
    </row>
    <row r="1516">
      <c r="R1516" t="str">
        <v/>
      </c>
    </row>
    <row r="1517">
      <c r="R1517" t="str">
        <v/>
      </c>
    </row>
    <row r="1518">
      <c r="R1518" t="str">
        <v/>
      </c>
    </row>
    <row r="1519">
      <c r="R1519" t="str">
        <v/>
      </c>
    </row>
    <row r="1520">
      <c r="R1520" t="str">
        <v/>
      </c>
    </row>
    <row r="1521">
      <c r="R1521" t="str">
        <v/>
      </c>
    </row>
    <row r="1522">
      <c r="R1522" t="str">
        <v/>
      </c>
    </row>
    <row r="1523">
      <c r="R1523" t="str">
        <v/>
      </c>
    </row>
    <row r="1524">
      <c r="R1524" t="str">
        <v/>
      </c>
    </row>
    <row r="1525">
      <c r="R1525" t="str">
        <v/>
      </c>
    </row>
    <row r="1526">
      <c r="R1526" t="str">
        <v/>
      </c>
    </row>
    <row r="1527">
      <c r="R1527" t="str">
        <v/>
      </c>
    </row>
    <row r="1528">
      <c r="R1528" t="str">
        <v/>
      </c>
    </row>
    <row r="1529">
      <c r="R1529" t="str">
        <v/>
      </c>
    </row>
    <row r="1530">
      <c r="R1530" t="str">
        <v/>
      </c>
    </row>
    <row r="1531">
      <c r="R1531" t="str">
        <v/>
      </c>
    </row>
    <row r="1532">
      <c r="R1532" t="str">
        <v/>
      </c>
    </row>
    <row r="1533">
      <c r="R1533" t="str">
        <v/>
      </c>
    </row>
    <row r="1534">
      <c r="R1534" t="str">
        <v/>
      </c>
    </row>
    <row r="1535">
      <c r="R1535" t="str">
        <v/>
      </c>
    </row>
    <row r="1536">
      <c r="R1536" t="str">
        <v/>
      </c>
    </row>
    <row r="1537">
      <c r="R1537" t="str">
        <v/>
      </c>
    </row>
    <row r="1538">
      <c r="R1538" t="str">
        <v/>
      </c>
    </row>
    <row r="1539">
      <c r="R1539" t="str">
        <v/>
      </c>
    </row>
    <row r="1540">
      <c r="R1540" t="str">
        <v/>
      </c>
    </row>
    <row r="1541">
      <c r="R1541" t="str">
        <v/>
      </c>
    </row>
    <row r="1542">
      <c r="R1542" t="str">
        <v/>
      </c>
    </row>
    <row r="1543">
      <c r="R1543" t="str">
        <v/>
      </c>
    </row>
    <row r="1544">
      <c r="R1544" t="str">
        <v/>
      </c>
    </row>
    <row r="1545">
      <c r="R1545" t="str">
        <v/>
      </c>
    </row>
    <row r="1546">
      <c r="R1546" t="str">
        <v/>
      </c>
    </row>
    <row r="1547">
      <c r="R1547" t="str">
        <v/>
      </c>
    </row>
    <row r="1548">
      <c r="R1548" t="str">
        <v/>
      </c>
    </row>
    <row r="1549">
      <c r="R1549" t="str">
        <v/>
      </c>
    </row>
    <row r="1550">
      <c r="R1550" t="str">
        <v/>
      </c>
    </row>
    <row r="1551">
      <c r="R1551" t="str">
        <v/>
      </c>
    </row>
    <row r="1552">
      <c r="R1552" t="str">
        <v/>
      </c>
    </row>
    <row r="1553">
      <c r="R1553" t="str">
        <v/>
      </c>
    </row>
    <row r="1554">
      <c r="R1554" t="str">
        <v/>
      </c>
    </row>
    <row r="1555">
      <c r="R1555" t="str">
        <v/>
      </c>
    </row>
    <row r="1556">
      <c r="R1556" t="str">
        <v/>
      </c>
    </row>
    <row r="1557">
      <c r="R1557" t="str">
        <v/>
      </c>
    </row>
    <row r="1558">
      <c r="R1558" t="str">
        <v/>
      </c>
    </row>
    <row r="1559">
      <c r="R1559" t="str">
        <v/>
      </c>
    </row>
    <row r="1560">
      <c r="R1560" t="str">
        <v/>
      </c>
    </row>
    <row r="1561">
      <c r="R1561" t="str">
        <v/>
      </c>
    </row>
    <row r="1562">
      <c r="R1562" t="str">
        <v/>
      </c>
    </row>
    <row r="1563">
      <c r="R1563" t="str">
        <v/>
      </c>
    </row>
    <row r="1564">
      <c r="R1564" t="str">
        <v/>
      </c>
    </row>
    <row r="1565">
      <c r="R1565" t="str">
        <v/>
      </c>
    </row>
    <row r="1566">
      <c r="R1566" t="str">
        <v/>
      </c>
    </row>
    <row r="1567">
      <c r="R1567" t="str">
        <v/>
      </c>
    </row>
    <row r="1568">
      <c r="R1568" t="str">
        <v/>
      </c>
    </row>
    <row r="1569">
      <c r="R1569" t="str">
        <v/>
      </c>
    </row>
    <row r="1570">
      <c r="R1570" t="str">
        <v/>
      </c>
    </row>
    <row r="1571">
      <c r="R1571" t="str">
        <v/>
      </c>
    </row>
    <row r="1572">
      <c r="R1572" t="str">
        <v/>
      </c>
    </row>
    <row r="1573">
      <c r="R1573" t="str">
        <v/>
      </c>
    </row>
    <row r="1574">
      <c r="R1574" t="str">
        <v/>
      </c>
    </row>
    <row r="1575">
      <c r="R1575" t="str">
        <v/>
      </c>
    </row>
    <row r="1576">
      <c r="R1576" t="str">
        <v/>
      </c>
    </row>
    <row r="1577">
      <c r="R1577" t="str">
        <v/>
      </c>
    </row>
    <row r="1578">
      <c r="R1578" t="str">
        <v/>
      </c>
    </row>
    <row r="1579">
      <c r="R1579" t="str">
        <v/>
      </c>
    </row>
    <row r="1580">
      <c r="R1580" t="str">
        <v/>
      </c>
    </row>
    <row r="1581">
      <c r="R1581" t="str">
        <v/>
      </c>
    </row>
    <row r="1582">
      <c r="R1582" t="str">
        <v/>
      </c>
    </row>
    <row r="1583">
      <c r="R1583" t="str">
        <v/>
      </c>
    </row>
    <row r="1584">
      <c r="R1584" t="str">
        <v/>
      </c>
    </row>
    <row r="1585">
      <c r="R1585" t="str">
        <v/>
      </c>
    </row>
    <row r="1586">
      <c r="R1586" t="str">
        <v/>
      </c>
    </row>
    <row r="1587">
      <c r="R1587" t="str">
        <v/>
      </c>
    </row>
    <row r="1588">
      <c r="R1588" t="str">
        <v/>
      </c>
    </row>
    <row r="1589">
      <c r="R1589" t="str">
        <v/>
      </c>
    </row>
    <row r="1590">
      <c r="R1590" t="str">
        <v/>
      </c>
    </row>
    <row r="1591">
      <c r="R1591" t="str">
        <v/>
      </c>
    </row>
    <row r="1592">
      <c r="R1592" t="str">
        <v/>
      </c>
    </row>
    <row r="1593">
      <c r="R1593" t="str">
        <v/>
      </c>
    </row>
    <row r="1594">
      <c r="R1594" t="str">
        <v/>
      </c>
    </row>
    <row r="1595">
      <c r="R1595" t="str">
        <v/>
      </c>
    </row>
    <row r="1596">
      <c r="R1596" t="str">
        <v/>
      </c>
    </row>
    <row r="1597">
      <c r="R1597" t="str">
        <v/>
      </c>
    </row>
    <row r="1598">
      <c r="R1598" t="str">
        <v/>
      </c>
    </row>
    <row r="1599">
      <c r="R1599" t="str">
        <v/>
      </c>
    </row>
    <row r="1600">
      <c r="R1600" t="str">
        <v/>
      </c>
    </row>
    <row r="1601">
      <c r="R1601" t="str">
        <v/>
      </c>
    </row>
    <row r="1602">
      <c r="R1602" t="str">
        <v/>
      </c>
    </row>
    <row r="1603">
      <c r="R1603" t="str">
        <v/>
      </c>
    </row>
    <row r="1604">
      <c r="R1604" t="str">
        <v/>
      </c>
    </row>
    <row r="1605">
      <c r="R1605" t="str">
        <v/>
      </c>
    </row>
    <row r="1606">
      <c r="R1606" t="str">
        <v/>
      </c>
    </row>
    <row r="1607">
      <c r="R1607" t="str">
        <v/>
      </c>
    </row>
    <row r="1608">
      <c r="R1608" t="str">
        <v/>
      </c>
    </row>
    <row r="1609">
      <c r="R1609" t="str">
        <v/>
      </c>
    </row>
    <row r="1610">
      <c r="R1610" t="str">
        <v/>
      </c>
    </row>
    <row r="1611">
      <c r="R1611" t="str">
        <v/>
      </c>
    </row>
    <row r="1612">
      <c r="R1612" t="str">
        <v/>
      </c>
    </row>
    <row r="1613">
      <c r="R1613" t="str">
        <v/>
      </c>
    </row>
    <row r="1614">
      <c r="R1614" t="str">
        <v/>
      </c>
    </row>
    <row r="1615">
      <c r="R1615" t="str">
        <v/>
      </c>
    </row>
    <row r="1616">
      <c r="R1616" t="str">
        <v/>
      </c>
    </row>
    <row r="1617">
      <c r="R1617" t="str">
        <v/>
      </c>
    </row>
    <row r="1618">
      <c r="R1618" t="str">
        <v/>
      </c>
    </row>
    <row r="1619">
      <c r="R1619" t="str">
        <v/>
      </c>
    </row>
    <row r="1620">
      <c r="R1620" t="str">
        <v/>
      </c>
    </row>
    <row r="1621">
      <c r="R1621" t="str">
        <v/>
      </c>
    </row>
    <row r="1622">
      <c r="R1622" t="str">
        <v/>
      </c>
    </row>
    <row r="1623">
      <c r="R1623" t="str">
        <v/>
      </c>
    </row>
    <row r="1624">
      <c r="R1624" t="str">
        <v/>
      </c>
    </row>
    <row r="1625">
      <c r="R1625" t="str">
        <v/>
      </c>
    </row>
    <row r="1626">
      <c r="R1626" t="str">
        <v/>
      </c>
    </row>
    <row r="1627">
      <c r="R1627" t="str">
        <v/>
      </c>
    </row>
    <row r="1628">
      <c r="R1628" t="str">
        <v/>
      </c>
    </row>
    <row r="1629">
      <c r="R1629" t="str">
        <v/>
      </c>
    </row>
    <row r="1630">
      <c r="R1630" t="str">
        <v/>
      </c>
    </row>
    <row r="1631">
      <c r="R1631" t="str">
        <v/>
      </c>
    </row>
    <row r="1632">
      <c r="R1632" t="str">
        <v/>
      </c>
    </row>
    <row r="1633">
      <c r="R1633" t="str">
        <v/>
      </c>
    </row>
    <row r="1634">
      <c r="R1634" t="str">
        <v/>
      </c>
    </row>
    <row r="1635">
      <c r="R1635" t="str">
        <v/>
      </c>
    </row>
    <row r="1636">
      <c r="R1636" t="str">
        <v/>
      </c>
    </row>
    <row r="1637">
      <c r="R1637" t="str">
        <v/>
      </c>
    </row>
    <row r="1638">
      <c r="R1638" t="str">
        <v/>
      </c>
    </row>
    <row r="1639">
      <c r="R1639" t="str">
        <v/>
      </c>
    </row>
    <row r="1640">
      <c r="R1640" t="str">
        <v/>
      </c>
    </row>
    <row r="1641">
      <c r="R1641" t="str">
        <v/>
      </c>
    </row>
    <row r="1642">
      <c r="R1642" t="str">
        <v/>
      </c>
    </row>
    <row r="1643">
      <c r="R1643" t="str">
        <v/>
      </c>
    </row>
    <row r="1644">
      <c r="R1644" t="str">
        <v/>
      </c>
    </row>
    <row r="1645">
      <c r="R1645" t="str">
        <v/>
      </c>
    </row>
    <row r="1646">
      <c r="R1646" t="str">
        <v/>
      </c>
    </row>
    <row r="1647">
      <c r="R1647" t="str">
        <v/>
      </c>
    </row>
    <row r="1648">
      <c r="R1648" t="str">
        <v/>
      </c>
    </row>
    <row r="1649">
      <c r="R1649" t="str">
        <v/>
      </c>
    </row>
    <row r="1650">
      <c r="R1650" t="str">
        <v/>
      </c>
    </row>
    <row r="1651">
      <c r="R1651" t="str">
        <v/>
      </c>
    </row>
    <row r="1652">
      <c r="R1652" t="str">
        <v/>
      </c>
    </row>
    <row r="1653">
      <c r="R1653" t="str">
        <v/>
      </c>
    </row>
    <row r="1654">
      <c r="R1654" t="str">
        <v/>
      </c>
    </row>
    <row r="1655">
      <c r="R1655" t="str">
        <v/>
      </c>
    </row>
    <row r="1656">
      <c r="R1656" t="str">
        <v/>
      </c>
    </row>
    <row r="1657">
      <c r="R1657" t="str">
        <v/>
      </c>
    </row>
    <row r="1658">
      <c r="R1658" t="str">
        <v/>
      </c>
    </row>
    <row r="1659">
      <c r="R1659" t="str">
        <v/>
      </c>
    </row>
    <row r="1660">
      <c r="R1660" t="str">
        <v/>
      </c>
    </row>
    <row r="1661">
      <c r="R1661" t="str">
        <v/>
      </c>
    </row>
    <row r="1662">
      <c r="R1662" t="str">
        <v/>
      </c>
    </row>
    <row r="1663">
      <c r="R1663" t="str">
        <v/>
      </c>
    </row>
    <row r="1664">
      <c r="R1664" t="str">
        <v/>
      </c>
    </row>
    <row r="1665">
      <c r="R1665" t="str">
        <v/>
      </c>
    </row>
    <row r="1666">
      <c r="R1666" t="str">
        <v/>
      </c>
    </row>
    <row r="1667">
      <c r="R1667" t="str">
        <v/>
      </c>
    </row>
    <row r="1668">
      <c r="R1668" t="str">
        <v/>
      </c>
    </row>
    <row r="1669">
      <c r="R1669" t="str">
        <v/>
      </c>
    </row>
    <row r="1670">
      <c r="R1670" t="str">
        <v/>
      </c>
    </row>
    <row r="1671">
      <c r="R1671" t="str">
        <v/>
      </c>
    </row>
    <row r="1672">
      <c r="R1672" t="str">
        <v/>
      </c>
    </row>
    <row r="1673">
      <c r="R1673" t="str">
        <v/>
      </c>
    </row>
    <row r="1674">
      <c r="R1674" t="str">
        <v/>
      </c>
    </row>
    <row r="1675">
      <c r="R1675" t="str">
        <v/>
      </c>
    </row>
    <row r="1676">
      <c r="R1676" t="str">
        <v/>
      </c>
    </row>
    <row r="1677">
      <c r="R1677" t="str">
        <v/>
      </c>
    </row>
    <row r="1678">
      <c r="R1678" t="str">
        <v/>
      </c>
    </row>
    <row r="1679">
      <c r="R1679" t="str">
        <v/>
      </c>
    </row>
    <row r="1680">
      <c r="R1680" t="str">
        <v/>
      </c>
    </row>
    <row r="1681">
      <c r="R1681" t="str">
        <v/>
      </c>
    </row>
    <row r="1682">
      <c r="R1682" t="str">
        <v/>
      </c>
    </row>
    <row r="1683">
      <c r="R1683" t="str">
        <v/>
      </c>
    </row>
    <row r="1684">
      <c r="R1684" t="str">
        <v/>
      </c>
    </row>
    <row r="1685">
      <c r="R1685" t="str">
        <v/>
      </c>
    </row>
    <row r="1686">
      <c r="R1686" t="str">
        <v/>
      </c>
    </row>
    <row r="1687">
      <c r="R1687" t="str">
        <v/>
      </c>
    </row>
    <row r="1688">
      <c r="R1688" t="str">
        <v/>
      </c>
    </row>
    <row r="1689">
      <c r="R1689" t="str">
        <v/>
      </c>
    </row>
    <row r="1690">
      <c r="R1690" t="str">
        <v/>
      </c>
    </row>
    <row r="1691">
      <c r="R1691" t="str">
        <v/>
      </c>
    </row>
    <row r="1692">
      <c r="R1692" t="str">
        <v/>
      </c>
    </row>
    <row r="1693">
      <c r="R1693" t="str">
        <v/>
      </c>
    </row>
    <row r="1694">
      <c r="R1694" t="str">
        <v/>
      </c>
    </row>
    <row r="1695">
      <c r="R1695" t="str">
        <v/>
      </c>
    </row>
    <row r="1696">
      <c r="R1696" t="str">
        <v/>
      </c>
    </row>
    <row r="1697">
      <c r="R1697" t="str">
        <v/>
      </c>
    </row>
    <row r="1698">
      <c r="R1698" t="str">
        <v/>
      </c>
    </row>
    <row r="1699">
      <c r="R1699" t="str">
        <v/>
      </c>
    </row>
    <row r="1700">
      <c r="R1700" t="str">
        <v/>
      </c>
    </row>
    <row r="1701">
      <c r="R1701" t="str">
        <v/>
      </c>
    </row>
    <row r="1702">
      <c r="R1702" t="str">
        <v/>
      </c>
    </row>
    <row r="1703">
      <c r="R1703" t="str">
        <v/>
      </c>
    </row>
    <row r="1704">
      <c r="R1704" t="str">
        <v/>
      </c>
    </row>
    <row r="1705">
      <c r="R1705" t="str">
        <v/>
      </c>
    </row>
    <row r="1706">
      <c r="R1706" t="str">
        <v/>
      </c>
    </row>
    <row r="1707">
      <c r="R1707" t="str">
        <v/>
      </c>
    </row>
    <row r="1708">
      <c r="R1708" t="str">
        <v/>
      </c>
    </row>
    <row r="1709">
      <c r="R1709" t="str">
        <v/>
      </c>
    </row>
    <row r="1710">
      <c r="R1710" t="str">
        <v/>
      </c>
    </row>
    <row r="1711">
      <c r="R1711" t="str">
        <v/>
      </c>
    </row>
    <row r="1712">
      <c r="R1712" t="str">
        <v/>
      </c>
    </row>
    <row r="1713">
      <c r="R1713" t="str">
        <v/>
      </c>
    </row>
    <row r="1714">
      <c r="R1714" t="str">
        <v/>
      </c>
    </row>
    <row r="1715">
      <c r="R1715" t="str">
        <v/>
      </c>
    </row>
    <row r="1716">
      <c r="R1716" t="str">
        <v/>
      </c>
    </row>
    <row r="1717">
      <c r="R1717" t="str">
        <v/>
      </c>
    </row>
    <row r="1718">
      <c r="R1718" t="str">
        <v/>
      </c>
    </row>
    <row r="1719">
      <c r="R1719" t="str">
        <v/>
      </c>
    </row>
    <row r="1720">
      <c r="R1720" t="str">
        <v/>
      </c>
    </row>
    <row r="1721">
      <c r="R1721" t="str">
        <v/>
      </c>
    </row>
    <row r="1722">
      <c r="R1722" t="str">
        <v/>
      </c>
    </row>
    <row r="1723">
      <c r="R1723" t="str">
        <v/>
      </c>
    </row>
    <row r="1724">
      <c r="R1724" t="str">
        <v/>
      </c>
    </row>
    <row r="1725">
      <c r="R1725" t="str">
        <v/>
      </c>
    </row>
    <row r="1726">
      <c r="R1726" t="str">
        <v/>
      </c>
    </row>
    <row r="1727">
      <c r="R1727" t="str">
        <v/>
      </c>
    </row>
    <row r="1728">
      <c r="R1728" t="str">
        <v/>
      </c>
    </row>
    <row r="1729">
      <c r="R1729" t="str">
        <v/>
      </c>
    </row>
    <row r="1730">
      <c r="R1730" t="str">
        <v/>
      </c>
    </row>
    <row r="1731">
      <c r="R1731" t="str">
        <v/>
      </c>
    </row>
    <row r="1732">
      <c r="R1732" t="str">
        <v/>
      </c>
    </row>
    <row r="1733">
      <c r="R1733" t="str">
        <v/>
      </c>
    </row>
    <row r="1734">
      <c r="R1734" t="str">
        <v/>
      </c>
    </row>
    <row r="1735">
      <c r="R1735" t="str">
        <v/>
      </c>
    </row>
    <row r="1736">
      <c r="R1736" t="str">
        <v/>
      </c>
    </row>
    <row r="1737">
      <c r="R1737" t="str">
        <v/>
      </c>
    </row>
    <row r="1738">
      <c r="R1738" t="str">
        <v/>
      </c>
    </row>
    <row r="1739">
      <c r="R1739" t="str">
        <v/>
      </c>
    </row>
    <row r="1740">
      <c r="R1740" t="str">
        <v/>
      </c>
    </row>
    <row r="1741">
      <c r="R1741" t="str">
        <v/>
      </c>
    </row>
    <row r="1742">
      <c r="R1742" t="str">
        <v/>
      </c>
    </row>
    <row r="1743">
      <c r="R1743" t="str">
        <v/>
      </c>
    </row>
    <row r="1744">
      <c r="R1744" t="str">
        <v/>
      </c>
    </row>
    <row r="1745">
      <c r="R1745" t="str">
        <v/>
      </c>
    </row>
    <row r="1746">
      <c r="R1746" t="str">
        <v/>
      </c>
    </row>
    <row r="1747">
      <c r="R1747" t="str">
        <v/>
      </c>
    </row>
    <row r="1748">
      <c r="R1748" t="str">
        <v/>
      </c>
    </row>
    <row r="1749">
      <c r="R1749" t="str">
        <v/>
      </c>
    </row>
    <row r="1750">
      <c r="R1750" t="str">
        <v/>
      </c>
    </row>
    <row r="1751">
      <c r="R1751" t="str">
        <v/>
      </c>
    </row>
    <row r="1752">
      <c r="R1752" t="str">
        <v/>
      </c>
    </row>
    <row r="1753">
      <c r="R1753" t="str">
        <v/>
      </c>
    </row>
    <row r="1754">
      <c r="R1754" t="str">
        <v/>
      </c>
    </row>
    <row r="1755">
      <c r="R1755" t="str">
        <v/>
      </c>
    </row>
    <row r="1756">
      <c r="R1756" t="str">
        <v/>
      </c>
    </row>
    <row r="1757">
      <c r="R1757" t="str">
        <v/>
      </c>
    </row>
    <row r="1758">
      <c r="R1758" t="str">
        <v/>
      </c>
    </row>
    <row r="1759">
      <c r="R1759" t="str">
        <v/>
      </c>
    </row>
    <row r="1760">
      <c r="R1760" t="str">
        <v/>
      </c>
    </row>
    <row r="1761">
      <c r="R1761" t="str">
        <v/>
      </c>
    </row>
    <row r="1762">
      <c r="R1762" t="str">
        <v/>
      </c>
    </row>
    <row r="1763">
      <c r="R1763" t="str">
        <v/>
      </c>
    </row>
    <row r="1764">
      <c r="R1764" t="str">
        <v/>
      </c>
    </row>
    <row r="1765">
      <c r="R1765" t="str">
        <v/>
      </c>
    </row>
    <row r="1766">
      <c r="R1766" t="str">
        <v/>
      </c>
    </row>
    <row r="1767">
      <c r="R1767" t="str">
        <v/>
      </c>
    </row>
    <row r="1768">
      <c r="R1768" t="str">
        <v/>
      </c>
    </row>
    <row r="1769">
      <c r="R1769" t="str">
        <v/>
      </c>
    </row>
    <row r="1770">
      <c r="R1770" t="str">
        <v/>
      </c>
    </row>
    <row r="1771">
      <c r="R1771" t="str">
        <v/>
      </c>
    </row>
    <row r="1772">
      <c r="R1772" t="str">
        <v/>
      </c>
    </row>
    <row r="1773">
      <c r="R1773" t="str">
        <v/>
      </c>
    </row>
    <row r="1774">
      <c r="R1774" t="str">
        <v/>
      </c>
    </row>
    <row r="1775">
      <c r="R1775" t="str">
        <v/>
      </c>
    </row>
    <row r="1776">
      <c r="R1776" t="str">
        <v/>
      </c>
    </row>
    <row r="1777">
      <c r="R1777" t="str">
        <v/>
      </c>
    </row>
    <row r="1778">
      <c r="R1778" t="str">
        <v/>
      </c>
    </row>
    <row r="1779">
      <c r="R1779" t="str">
        <v/>
      </c>
    </row>
    <row r="1780">
      <c r="R1780" t="str">
        <v/>
      </c>
    </row>
    <row r="1781">
      <c r="R1781" t="str">
        <v/>
      </c>
    </row>
    <row r="1782">
      <c r="R1782" t="str">
        <v/>
      </c>
    </row>
    <row r="1783">
      <c r="R1783" t="str">
        <v/>
      </c>
    </row>
    <row r="1784">
      <c r="R1784" t="str">
        <v/>
      </c>
    </row>
    <row r="1785">
      <c r="R1785" t="str">
        <v/>
      </c>
    </row>
    <row r="1786">
      <c r="R1786" t="str">
        <v/>
      </c>
    </row>
    <row r="1787">
      <c r="R1787" t="str">
        <v/>
      </c>
    </row>
    <row r="1788">
      <c r="R1788" t="str">
        <v/>
      </c>
    </row>
    <row r="1789">
      <c r="R1789" t="str">
        <v/>
      </c>
    </row>
    <row r="1790">
      <c r="R1790" t="str">
        <v/>
      </c>
    </row>
    <row r="1791">
      <c r="R1791" t="str">
        <v/>
      </c>
    </row>
    <row r="1792">
      <c r="R1792" t="str">
        <v/>
      </c>
    </row>
    <row r="1793">
      <c r="R1793" t="str">
        <v/>
      </c>
    </row>
    <row r="1794">
      <c r="R1794" t="str">
        <v/>
      </c>
    </row>
    <row r="1795">
      <c r="R1795" t="str">
        <v/>
      </c>
    </row>
    <row r="1796">
      <c r="R1796" t="str">
        <v/>
      </c>
    </row>
    <row r="1797">
      <c r="R1797" t="str">
        <v/>
      </c>
    </row>
    <row r="1798">
      <c r="R1798" t="str">
        <v/>
      </c>
    </row>
    <row r="1799">
      <c r="R1799" t="str">
        <v/>
      </c>
    </row>
    <row r="1800">
      <c r="R1800" t="str">
        <v/>
      </c>
    </row>
    <row r="1801">
      <c r="R1801" t="str">
        <v/>
      </c>
    </row>
    <row r="1802">
      <c r="R1802" t="str">
        <v/>
      </c>
    </row>
    <row r="1803">
      <c r="R1803" t="str">
        <v/>
      </c>
    </row>
    <row r="1804">
      <c r="R1804" t="str">
        <v/>
      </c>
    </row>
    <row r="1805">
      <c r="R1805" t="str">
        <v/>
      </c>
    </row>
    <row r="1806">
      <c r="R1806" t="str">
        <v/>
      </c>
    </row>
    <row r="1807">
      <c r="R1807" t="str">
        <v/>
      </c>
    </row>
    <row r="1808">
      <c r="R1808" t="str">
        <v/>
      </c>
    </row>
    <row r="1809">
      <c r="R1809" t="str">
        <v/>
      </c>
    </row>
    <row r="1810">
      <c r="R1810" t="str">
        <v/>
      </c>
    </row>
    <row r="1811">
      <c r="R1811" t="str">
        <v/>
      </c>
    </row>
    <row r="1812">
      <c r="R1812" t="str">
        <v/>
      </c>
    </row>
    <row r="1813">
      <c r="R1813" t="str">
        <v/>
      </c>
    </row>
    <row r="1814">
      <c r="R1814" t="str">
        <v/>
      </c>
    </row>
    <row r="1815">
      <c r="R1815" t="str">
        <v/>
      </c>
    </row>
    <row r="1816">
      <c r="R1816" t="str">
        <v/>
      </c>
    </row>
    <row r="1817">
      <c r="R1817" t="str">
        <v/>
      </c>
    </row>
    <row r="1818">
      <c r="R1818" t="str">
        <v/>
      </c>
    </row>
    <row r="1819">
      <c r="R1819" t="str">
        <v/>
      </c>
    </row>
    <row r="1820">
      <c r="R1820" t="str">
        <v/>
      </c>
    </row>
    <row r="1821">
      <c r="R1821" t="str">
        <v/>
      </c>
    </row>
    <row r="1822">
      <c r="R1822" t="str">
        <v/>
      </c>
    </row>
    <row r="1823">
      <c r="R1823" t="str">
        <v/>
      </c>
    </row>
    <row r="1824">
      <c r="R1824" t="str">
        <v/>
      </c>
    </row>
    <row r="1825">
      <c r="R1825" t="str">
        <v/>
      </c>
    </row>
    <row r="1826">
      <c r="R1826" t="str">
        <v/>
      </c>
    </row>
    <row r="1827">
      <c r="R1827" t="str">
        <v/>
      </c>
    </row>
    <row r="1828">
      <c r="R1828" t="str">
        <v/>
      </c>
    </row>
    <row r="1829">
      <c r="R1829" t="str">
        <v/>
      </c>
    </row>
    <row r="1830">
      <c r="R1830" t="str">
        <v/>
      </c>
    </row>
    <row r="1831">
      <c r="R1831" t="str">
        <v/>
      </c>
    </row>
    <row r="1832">
      <c r="R1832" t="str">
        <v/>
      </c>
    </row>
    <row r="1833">
      <c r="R1833" t="str">
        <v/>
      </c>
    </row>
    <row r="1834">
      <c r="R1834" t="str">
        <v/>
      </c>
    </row>
    <row r="1835">
      <c r="R1835" t="str">
        <v/>
      </c>
    </row>
    <row r="1836">
      <c r="R1836" t="str">
        <v/>
      </c>
    </row>
    <row r="1837">
      <c r="R1837" t="str">
        <v/>
      </c>
    </row>
    <row r="1838">
      <c r="R1838" t="str">
        <v/>
      </c>
    </row>
    <row r="1839">
      <c r="R1839" t="str">
        <v/>
      </c>
    </row>
    <row r="1840">
      <c r="R1840" t="str">
        <v/>
      </c>
    </row>
    <row r="1841">
      <c r="R1841" t="str">
        <v/>
      </c>
    </row>
    <row r="1842">
      <c r="R1842" t="str">
        <v/>
      </c>
    </row>
    <row r="1843">
      <c r="R1843" t="str">
        <v/>
      </c>
    </row>
    <row r="1844">
      <c r="R1844" t="str">
        <v/>
      </c>
    </row>
    <row r="1845">
      <c r="R1845" t="str">
        <v/>
      </c>
    </row>
    <row r="1846">
      <c r="R1846" t="str">
        <v/>
      </c>
    </row>
    <row r="1847">
      <c r="R1847" t="str">
        <v/>
      </c>
    </row>
    <row r="1848">
      <c r="R1848" t="str">
        <v/>
      </c>
    </row>
    <row r="1849">
      <c r="R1849" t="str">
        <v/>
      </c>
    </row>
    <row r="1850">
      <c r="R1850" t="str">
        <v/>
      </c>
    </row>
    <row r="1851">
      <c r="R1851" t="str">
        <v/>
      </c>
    </row>
    <row r="1852">
      <c r="R1852" t="str">
        <v/>
      </c>
    </row>
    <row r="1853">
      <c r="R1853" t="str">
        <v/>
      </c>
    </row>
    <row r="1854">
      <c r="R1854" t="str">
        <v/>
      </c>
    </row>
    <row r="1855">
      <c r="R1855" t="str">
        <v/>
      </c>
    </row>
    <row r="1856">
      <c r="R1856" t="str">
        <v/>
      </c>
    </row>
    <row r="1857">
      <c r="R1857" t="str">
        <v/>
      </c>
    </row>
    <row r="1858">
      <c r="R1858" t="str">
        <v/>
      </c>
    </row>
    <row r="1859">
      <c r="R1859" t="str">
        <v/>
      </c>
    </row>
    <row r="1860">
      <c r="R1860" t="str">
        <v/>
      </c>
    </row>
    <row r="1861">
      <c r="R1861" t="str">
        <v/>
      </c>
    </row>
    <row r="1862">
      <c r="R1862" t="str">
        <v/>
      </c>
    </row>
    <row r="1863">
      <c r="R1863" t="str">
        <v/>
      </c>
    </row>
    <row r="1864">
      <c r="R1864" t="str">
        <v/>
      </c>
    </row>
    <row r="1865">
      <c r="R1865" t="str">
        <v/>
      </c>
    </row>
    <row r="1866">
      <c r="R1866" t="str">
        <v/>
      </c>
    </row>
    <row r="1867">
      <c r="R1867" t="str">
        <v/>
      </c>
    </row>
    <row r="1868">
      <c r="R1868" t="str">
        <v/>
      </c>
    </row>
    <row r="1869">
      <c r="R1869" t="str">
        <v/>
      </c>
    </row>
    <row r="1870">
      <c r="R1870" t="str">
        <v/>
      </c>
    </row>
    <row r="1871">
      <c r="R1871" t="str">
        <v/>
      </c>
    </row>
    <row r="1872">
      <c r="R1872" t="str">
        <v/>
      </c>
    </row>
    <row r="1873">
      <c r="R1873" t="str">
        <v/>
      </c>
    </row>
    <row r="1874">
      <c r="R1874" t="str">
        <v/>
      </c>
    </row>
    <row r="1875">
      <c r="R1875" t="str">
        <v/>
      </c>
    </row>
    <row r="1876">
      <c r="R1876" t="str">
        <v/>
      </c>
    </row>
    <row r="1877">
      <c r="R1877" t="str">
        <v/>
      </c>
    </row>
    <row r="1878">
      <c r="R1878" t="str">
        <v/>
      </c>
    </row>
    <row r="1879">
      <c r="R1879" t="str">
        <v/>
      </c>
    </row>
    <row r="1880">
      <c r="R1880" t="str">
        <v/>
      </c>
    </row>
    <row r="1881">
      <c r="R1881" t="str">
        <v/>
      </c>
    </row>
    <row r="1882">
      <c r="R1882" t="str">
        <v/>
      </c>
    </row>
    <row r="1883">
      <c r="R1883" t="str">
        <v/>
      </c>
    </row>
    <row r="1884">
      <c r="R1884" t="str">
        <v/>
      </c>
    </row>
    <row r="1885">
      <c r="R1885" t="str">
        <v/>
      </c>
    </row>
    <row r="1886">
      <c r="R1886" t="str">
        <v/>
      </c>
    </row>
    <row r="1887">
      <c r="R1887" t="str">
        <v/>
      </c>
    </row>
    <row r="1888">
      <c r="R1888" t="str">
        <v/>
      </c>
    </row>
    <row r="1889">
      <c r="R1889" t="str">
        <v/>
      </c>
    </row>
    <row r="1890">
      <c r="R1890" t="str">
        <v/>
      </c>
    </row>
    <row r="1891">
      <c r="R1891" t="str">
        <v/>
      </c>
    </row>
    <row r="1892">
      <c r="R1892" t="str">
        <v/>
      </c>
    </row>
    <row r="1893">
      <c r="R1893" t="str">
        <v/>
      </c>
    </row>
    <row r="1894">
      <c r="R1894" t="str">
        <v/>
      </c>
    </row>
    <row r="1895">
      <c r="R1895" t="str">
        <v/>
      </c>
    </row>
    <row r="1896">
      <c r="R1896" t="str">
        <v/>
      </c>
    </row>
    <row r="1897">
      <c r="R1897" t="str">
        <v/>
      </c>
    </row>
    <row r="1898">
      <c r="R1898" t="str">
        <v/>
      </c>
    </row>
    <row r="1899">
      <c r="R1899" t="str">
        <v/>
      </c>
    </row>
    <row r="1900">
      <c r="R1900" t="str">
        <v/>
      </c>
    </row>
    <row r="1901">
      <c r="R1901" t="str">
        <v/>
      </c>
    </row>
    <row r="1902">
      <c r="R1902" t="str">
        <v/>
      </c>
    </row>
    <row r="1903">
      <c r="R1903" t="str">
        <v/>
      </c>
    </row>
    <row r="1904">
      <c r="R1904" t="str">
        <v/>
      </c>
    </row>
    <row r="1905">
      <c r="R1905" t="str">
        <v/>
      </c>
    </row>
    <row r="1906">
      <c r="R1906" t="str">
        <v/>
      </c>
    </row>
    <row r="1907">
      <c r="R1907" t="str">
        <v/>
      </c>
    </row>
    <row r="1908">
      <c r="R1908" t="str">
        <v/>
      </c>
    </row>
    <row r="1909">
      <c r="R1909" t="str">
        <v/>
      </c>
    </row>
    <row r="1910">
      <c r="R1910" t="str">
        <v/>
      </c>
    </row>
    <row r="1911">
      <c r="R1911" t="str">
        <v/>
      </c>
    </row>
    <row r="1912">
      <c r="R1912" t="str">
        <v/>
      </c>
    </row>
    <row r="1913">
      <c r="R1913" t="str">
        <v/>
      </c>
    </row>
    <row r="1914">
      <c r="R1914" t="str">
        <v/>
      </c>
    </row>
    <row r="1915">
      <c r="R1915" t="str">
        <v/>
      </c>
    </row>
    <row r="1916">
      <c r="R1916" t="str">
        <v/>
      </c>
    </row>
    <row r="1917">
      <c r="R1917" t="str">
        <v/>
      </c>
    </row>
    <row r="1918">
      <c r="R1918" t="str">
        <v/>
      </c>
    </row>
    <row r="1919">
      <c r="R1919" t="str">
        <v/>
      </c>
    </row>
    <row r="1920">
      <c r="R1920" t="str">
        <v/>
      </c>
    </row>
    <row r="1921">
      <c r="R1921" t="str">
        <v/>
      </c>
    </row>
    <row r="1922">
      <c r="R1922" t="str">
        <v/>
      </c>
    </row>
    <row r="1923">
      <c r="R1923" t="str">
        <v/>
      </c>
    </row>
    <row r="1924">
      <c r="R1924" t="str">
        <v/>
      </c>
    </row>
    <row r="1925">
      <c r="R1925" t="str">
        <v/>
      </c>
    </row>
    <row r="1926">
      <c r="R1926" t="str">
        <v/>
      </c>
    </row>
    <row r="1927">
      <c r="R1927" t="str">
        <v/>
      </c>
    </row>
    <row r="1928">
      <c r="R1928" t="str">
        <v/>
      </c>
    </row>
    <row r="1929">
      <c r="R1929" t="str">
        <v/>
      </c>
    </row>
    <row r="1930">
      <c r="R1930" t="str">
        <v/>
      </c>
    </row>
    <row r="1931">
      <c r="R1931" t="str">
        <v/>
      </c>
    </row>
    <row r="1932">
      <c r="R1932" t="str">
        <v/>
      </c>
    </row>
    <row r="1933">
      <c r="R1933" t="str">
        <v/>
      </c>
    </row>
    <row r="1934">
      <c r="R1934" t="str">
        <v/>
      </c>
    </row>
    <row r="1935">
      <c r="R1935" t="str">
        <v/>
      </c>
    </row>
    <row r="1936">
      <c r="R1936" t="str">
        <v/>
      </c>
    </row>
    <row r="1937">
      <c r="R1937" t="str">
        <v/>
      </c>
    </row>
    <row r="1938">
      <c r="R1938" t="str">
        <v/>
      </c>
    </row>
    <row r="1939">
      <c r="R1939" t="str">
        <v/>
      </c>
    </row>
    <row r="1940">
      <c r="R1940" t="str">
        <v/>
      </c>
    </row>
    <row r="1941">
      <c r="R1941" t="str">
        <v/>
      </c>
    </row>
    <row r="1942">
      <c r="R1942" t="str">
        <v/>
      </c>
    </row>
    <row r="1943">
      <c r="R1943" t="str">
        <v/>
      </c>
    </row>
    <row r="1944">
      <c r="R1944" t="str">
        <v/>
      </c>
    </row>
    <row r="1945">
      <c r="R1945" t="str">
        <v/>
      </c>
    </row>
    <row r="1946">
      <c r="R1946" t="str">
        <v/>
      </c>
    </row>
    <row r="1947">
      <c r="R1947" t="str">
        <v/>
      </c>
    </row>
    <row r="1948">
      <c r="R1948" t="str">
        <v/>
      </c>
    </row>
    <row r="1949">
      <c r="R1949" t="str">
        <v/>
      </c>
    </row>
    <row r="1950">
      <c r="R1950" t="str">
        <v/>
      </c>
    </row>
    <row r="1951">
      <c r="R1951" t="str">
        <v/>
      </c>
    </row>
    <row r="1952">
      <c r="R1952" t="str">
        <v/>
      </c>
    </row>
    <row r="1953">
      <c r="R1953" t="str">
        <v/>
      </c>
    </row>
    <row r="1954">
      <c r="R1954" t="str">
        <v/>
      </c>
    </row>
    <row r="1955">
      <c r="R1955" t="str">
        <v/>
      </c>
    </row>
    <row r="1956">
      <c r="R1956" t="str">
        <v/>
      </c>
    </row>
    <row r="1957">
      <c r="R1957" t="str">
        <v/>
      </c>
    </row>
    <row r="1958">
      <c r="R1958" t="str">
        <v/>
      </c>
    </row>
    <row r="1959">
      <c r="R1959" t="str">
        <v/>
      </c>
    </row>
    <row r="1960">
      <c r="R1960" t="str">
        <v/>
      </c>
    </row>
    <row r="1961">
      <c r="R1961" t="str">
        <v/>
      </c>
    </row>
    <row r="1962">
      <c r="R1962" t="str">
        <v/>
      </c>
    </row>
    <row r="1963">
      <c r="R1963" t="str">
        <v/>
      </c>
    </row>
    <row r="1964">
      <c r="R1964" t="str">
        <v/>
      </c>
    </row>
    <row r="1965">
      <c r="R1965" t="str">
        <v/>
      </c>
    </row>
    <row r="1966">
      <c r="R1966" t="str">
        <v/>
      </c>
    </row>
    <row r="1967">
      <c r="R1967" t="str">
        <v/>
      </c>
    </row>
    <row r="1968">
      <c r="R1968" t="str">
        <v/>
      </c>
    </row>
    <row r="1969">
      <c r="R1969" t="str">
        <v/>
      </c>
    </row>
    <row r="1970">
      <c r="R1970" t="str">
        <v/>
      </c>
    </row>
    <row r="1971">
      <c r="R1971" t="str">
        <v/>
      </c>
    </row>
    <row r="1972">
      <c r="R1972" t="str">
        <v/>
      </c>
    </row>
    <row r="1973">
      <c r="R1973" t="str">
        <v/>
      </c>
    </row>
    <row r="1974">
      <c r="R1974" t="str">
        <v/>
      </c>
    </row>
    <row r="1975">
      <c r="R1975" t="str">
        <v/>
      </c>
    </row>
    <row r="1976">
      <c r="R1976" t="str">
        <v/>
      </c>
    </row>
    <row r="1977">
      <c r="R1977" t="str">
        <v/>
      </c>
    </row>
    <row r="1978">
      <c r="R1978" t="str">
        <v/>
      </c>
    </row>
    <row r="1979">
      <c r="R1979" t="str">
        <v/>
      </c>
    </row>
    <row r="1980">
      <c r="R1980" t="str">
        <v/>
      </c>
    </row>
    <row r="1981">
      <c r="R1981" t="str">
        <v/>
      </c>
    </row>
    <row r="1982">
      <c r="R1982" t="str">
        <v/>
      </c>
    </row>
    <row r="1983">
      <c r="R1983" t="str">
        <v/>
      </c>
    </row>
    <row r="1984">
      <c r="R1984" t="str">
        <v/>
      </c>
    </row>
    <row r="1985">
      <c r="R1985" t="str">
        <v/>
      </c>
    </row>
    <row r="1986">
      <c r="R1986" t="str">
        <v/>
      </c>
    </row>
    <row r="1987">
      <c r="R1987" t="str">
        <v/>
      </c>
    </row>
    <row r="1988">
      <c r="R1988" t="str">
        <v/>
      </c>
    </row>
    <row r="1989">
      <c r="R1989" t="str">
        <v/>
      </c>
    </row>
    <row r="1990">
      <c r="R1990" t="str">
        <v/>
      </c>
    </row>
    <row r="1991">
      <c r="R1991" t="str">
        <v/>
      </c>
    </row>
    <row r="1992">
      <c r="R1992" t="str">
        <v/>
      </c>
    </row>
    <row r="1993">
      <c r="R1993" t="str">
        <v/>
      </c>
    </row>
    <row r="1994">
      <c r="R1994" t="str">
        <v/>
      </c>
    </row>
    <row r="1995">
      <c r="R1995" t="str">
        <v/>
      </c>
    </row>
    <row r="1996">
      <c r="R1996" t="str">
        <v/>
      </c>
    </row>
    <row r="1997">
      <c r="R1997" t="str">
        <v/>
      </c>
    </row>
    <row r="1998">
      <c r="R1998" t="str">
        <v/>
      </c>
    </row>
    <row r="1999">
      <c r="R1999" t="str">
        <v/>
      </c>
    </row>
    <row r="2000">
      <c r="R2000" t="str">
        <v/>
      </c>
    </row>
    <row r="2001">
      <c r="R2001" t="str">
        <v/>
      </c>
    </row>
    <row r="2002">
      <c r="R2002" t="str">
        <v/>
      </c>
    </row>
    <row r="2003">
      <c r="R2003" t="str">
        <v/>
      </c>
    </row>
    <row r="2004">
      <c r="R2004" t="str">
        <v/>
      </c>
    </row>
    <row r="2005">
      <c r="R2005" t="str">
        <v/>
      </c>
    </row>
    <row r="2006">
      <c r="R2006" t="str">
        <v/>
      </c>
    </row>
    <row r="2007">
      <c r="R2007" t="str">
        <v/>
      </c>
    </row>
    <row r="2008">
      <c r="R2008" t="str">
        <v/>
      </c>
    </row>
    <row r="2009">
      <c r="R2009" t="str">
        <v/>
      </c>
    </row>
    <row r="2010">
      <c r="R2010" t="str">
        <v/>
      </c>
    </row>
    <row r="2011">
      <c r="R2011" t="str">
        <v/>
      </c>
    </row>
    <row r="2012">
      <c r="R2012" t="str">
        <v/>
      </c>
    </row>
    <row r="2013">
      <c r="R2013" t="str">
        <v/>
      </c>
    </row>
    <row r="2014">
      <c r="R2014" t="str">
        <v/>
      </c>
    </row>
    <row r="2015">
      <c r="R2015" t="str">
        <v/>
      </c>
    </row>
    <row r="2016">
      <c r="R2016" t="str">
        <v/>
      </c>
    </row>
    <row r="2017">
      <c r="R2017" t="str">
        <v/>
      </c>
    </row>
    <row r="2018">
      <c r="R2018" t="str">
        <v/>
      </c>
    </row>
    <row r="2019">
      <c r="R2019" t="str">
        <v/>
      </c>
    </row>
    <row r="2020">
      <c r="R2020" t="str">
        <v/>
      </c>
    </row>
    <row r="2021">
      <c r="R2021" t="str">
        <v/>
      </c>
    </row>
    <row r="2022">
      <c r="R2022" t="str">
        <v/>
      </c>
    </row>
    <row r="2023">
      <c r="R2023" t="str">
        <v/>
      </c>
    </row>
    <row r="2024">
      <c r="R2024" t="str">
        <v/>
      </c>
    </row>
    <row r="2025">
      <c r="R2025" t="str">
        <v/>
      </c>
    </row>
    <row r="2026">
      <c r="R2026" t="str">
        <v/>
      </c>
    </row>
    <row r="2027">
      <c r="R2027" t="str">
        <v/>
      </c>
    </row>
    <row r="2028">
      <c r="R2028" t="str">
        <v/>
      </c>
    </row>
    <row r="2029">
      <c r="R2029" t="str">
        <v/>
      </c>
    </row>
    <row r="2030">
      <c r="R2030" t="str">
        <v/>
      </c>
    </row>
    <row r="2031">
      <c r="R2031" t="str">
        <v/>
      </c>
    </row>
    <row r="2032">
      <c r="R2032" t="str">
        <v/>
      </c>
    </row>
    <row r="2033">
      <c r="R2033" t="str">
        <v/>
      </c>
    </row>
    <row r="2034">
      <c r="R2034" t="str">
        <v/>
      </c>
    </row>
    <row r="2035">
      <c r="R2035" t="str">
        <v/>
      </c>
    </row>
    <row r="2036">
      <c r="R2036" t="str">
        <v/>
      </c>
    </row>
    <row r="2037">
      <c r="R2037" t="str">
        <v/>
      </c>
    </row>
    <row r="2038">
      <c r="R2038" t="str">
        <v/>
      </c>
    </row>
    <row r="2039">
      <c r="R2039" t="str">
        <v/>
      </c>
    </row>
    <row r="2040">
      <c r="R2040" t="str">
        <v/>
      </c>
    </row>
    <row r="2041">
      <c r="R2041" t="str">
        <v/>
      </c>
    </row>
    <row r="2042">
      <c r="R2042" t="str">
        <v/>
      </c>
    </row>
    <row r="2043">
      <c r="R2043" t="str">
        <v/>
      </c>
    </row>
    <row r="2044">
      <c r="R2044" t="str">
        <v/>
      </c>
    </row>
    <row r="2045">
      <c r="R2045" t="str">
        <v/>
      </c>
    </row>
    <row r="2046">
      <c r="R2046" t="str">
        <v/>
      </c>
    </row>
    <row r="2047">
      <c r="R2047" t="str">
        <v/>
      </c>
    </row>
    <row r="2048">
      <c r="R2048" t="str">
        <v/>
      </c>
    </row>
    <row r="2049">
      <c r="R2049" t="str">
        <v/>
      </c>
    </row>
    <row r="2050">
      <c r="R2050" t="str">
        <v/>
      </c>
    </row>
    <row r="2051">
      <c r="R2051" t="str">
        <v/>
      </c>
    </row>
    <row r="2052">
      <c r="R2052" t="str">
        <v/>
      </c>
    </row>
    <row r="2053">
      <c r="R2053" t="str">
        <v/>
      </c>
    </row>
    <row r="2054">
      <c r="R2054" t="str">
        <v/>
      </c>
    </row>
    <row r="2055">
      <c r="R2055" t="str">
        <v/>
      </c>
    </row>
    <row r="2056">
      <c r="R2056" t="str">
        <v/>
      </c>
    </row>
    <row r="2057">
      <c r="R2057" t="str">
        <v/>
      </c>
    </row>
    <row r="2058">
      <c r="R2058" t="str">
        <v/>
      </c>
    </row>
    <row r="2059">
      <c r="R2059" t="str">
        <v/>
      </c>
    </row>
    <row r="2060">
      <c r="R2060" t="str">
        <v/>
      </c>
    </row>
    <row r="2061">
      <c r="R2061" t="str">
        <v/>
      </c>
    </row>
    <row r="2062">
      <c r="R2062" t="str">
        <v/>
      </c>
    </row>
    <row r="2063">
      <c r="R2063" t="str">
        <v/>
      </c>
    </row>
    <row r="2064">
      <c r="R2064" t="str">
        <v/>
      </c>
    </row>
    <row r="2065">
      <c r="R2065" t="str">
        <v/>
      </c>
    </row>
    <row r="2066">
      <c r="R2066" t="str">
        <v/>
      </c>
    </row>
    <row r="2067">
      <c r="R2067" t="str">
        <v/>
      </c>
    </row>
    <row r="2068">
      <c r="R2068" t="str">
        <v/>
      </c>
    </row>
    <row r="2069">
      <c r="R2069" t="str">
        <v/>
      </c>
    </row>
    <row r="2070">
      <c r="R2070" t="str">
        <v/>
      </c>
    </row>
    <row r="2071">
      <c r="R2071" t="str">
        <v/>
      </c>
    </row>
    <row r="2072">
      <c r="R2072" t="str">
        <v/>
      </c>
    </row>
    <row r="2073">
      <c r="R2073" t="str">
        <v/>
      </c>
    </row>
    <row r="2074">
      <c r="R2074" t="str">
        <v/>
      </c>
    </row>
    <row r="2075">
      <c r="R2075" t="str">
        <v/>
      </c>
    </row>
    <row r="2076">
      <c r="R2076" t="str">
        <v/>
      </c>
    </row>
    <row r="2077">
      <c r="R2077" t="str">
        <v/>
      </c>
    </row>
    <row r="2078">
      <c r="R2078" t="str">
        <v/>
      </c>
    </row>
    <row r="2079">
      <c r="R2079" t="str">
        <v/>
      </c>
    </row>
    <row r="2080">
      <c r="R2080" t="str">
        <v/>
      </c>
    </row>
    <row r="2081">
      <c r="R2081" t="str">
        <v/>
      </c>
    </row>
    <row r="2082">
      <c r="R2082" t="str">
        <v/>
      </c>
    </row>
    <row r="2083">
      <c r="R2083" t="str">
        <v/>
      </c>
    </row>
    <row r="2084">
      <c r="R2084" t="str">
        <v/>
      </c>
    </row>
    <row r="2085">
      <c r="R2085" t="str">
        <v/>
      </c>
    </row>
    <row r="2086">
      <c r="R2086" t="str">
        <v/>
      </c>
    </row>
    <row r="2087">
      <c r="R2087" t="str">
        <v/>
      </c>
    </row>
    <row r="2088">
      <c r="R2088" t="str">
        <v/>
      </c>
    </row>
    <row r="2089">
      <c r="R2089" t="str">
        <v/>
      </c>
    </row>
    <row r="2090">
      <c r="R2090" t="str">
        <v/>
      </c>
    </row>
    <row r="2091">
      <c r="R2091" t="str">
        <v/>
      </c>
    </row>
    <row r="2092">
      <c r="R2092" t="str">
        <v/>
      </c>
    </row>
    <row r="2093">
      <c r="R2093" t="str">
        <v/>
      </c>
    </row>
    <row r="2094">
      <c r="R2094" t="str">
        <v/>
      </c>
    </row>
    <row r="2095">
      <c r="R2095" t="str">
        <v/>
      </c>
    </row>
    <row r="2096">
      <c r="R2096" t="str">
        <v/>
      </c>
    </row>
    <row r="2097">
      <c r="R2097" t="str">
        <v/>
      </c>
    </row>
    <row r="2098">
      <c r="R2098" t="str">
        <v/>
      </c>
    </row>
    <row r="2099">
      <c r="R2099" t="str">
        <v/>
      </c>
    </row>
    <row r="2100">
      <c r="R2100" t="str">
        <v/>
      </c>
    </row>
    <row r="2101">
      <c r="R2101" t="str">
        <v/>
      </c>
    </row>
    <row r="2102">
      <c r="R2102" t="str">
        <v/>
      </c>
    </row>
    <row r="2103">
      <c r="R2103" t="str">
        <v/>
      </c>
    </row>
    <row r="2104">
      <c r="R2104" t="str">
        <v/>
      </c>
    </row>
    <row r="2105">
      <c r="R2105" t="str">
        <v/>
      </c>
    </row>
    <row r="2106">
      <c r="R2106" t="str">
        <v/>
      </c>
    </row>
    <row r="2107">
      <c r="R2107" t="str">
        <v/>
      </c>
    </row>
    <row r="2108">
      <c r="R2108" t="str">
        <v/>
      </c>
    </row>
    <row r="2109">
      <c r="R2109" t="str">
        <v/>
      </c>
    </row>
    <row r="2110">
      <c r="R2110" t="str">
        <v/>
      </c>
    </row>
    <row r="2111">
      <c r="R2111" t="str">
        <v/>
      </c>
    </row>
    <row r="2112">
      <c r="R2112" t="str">
        <v/>
      </c>
    </row>
    <row r="2113">
      <c r="R2113" t="str">
        <v/>
      </c>
    </row>
    <row r="2114">
      <c r="R2114" t="str">
        <v/>
      </c>
    </row>
    <row r="2115">
      <c r="R2115" t="str">
        <v/>
      </c>
    </row>
    <row r="2116">
      <c r="R2116" t="str">
        <v/>
      </c>
    </row>
    <row r="2117">
      <c r="R2117" t="str">
        <v/>
      </c>
    </row>
    <row r="2118">
      <c r="R2118" t="str">
        <v/>
      </c>
    </row>
    <row r="2119">
      <c r="R2119" t="str">
        <v/>
      </c>
    </row>
    <row r="2120">
      <c r="R2120" t="str">
        <v/>
      </c>
    </row>
    <row r="2121">
      <c r="R2121" t="str">
        <v/>
      </c>
    </row>
    <row r="2122">
      <c r="R2122" t="str">
        <v/>
      </c>
    </row>
    <row r="2123">
      <c r="R2123" t="str">
        <v/>
      </c>
    </row>
    <row r="2124">
      <c r="R2124" t="str">
        <v/>
      </c>
    </row>
    <row r="2125">
      <c r="R2125" t="str">
        <v/>
      </c>
    </row>
    <row r="2126">
      <c r="R2126" t="str">
        <v/>
      </c>
    </row>
    <row r="2127">
      <c r="R2127" t="str">
        <v/>
      </c>
    </row>
    <row r="2128">
      <c r="R2128" t="str">
        <v/>
      </c>
    </row>
    <row r="2129">
      <c r="R2129" t="str">
        <v/>
      </c>
    </row>
    <row r="2130">
      <c r="R2130" t="str">
        <v/>
      </c>
    </row>
    <row r="2131">
      <c r="R2131" t="str">
        <v/>
      </c>
    </row>
    <row r="2132">
      <c r="R2132" t="str">
        <v/>
      </c>
    </row>
    <row r="2133">
      <c r="R2133" t="str">
        <v/>
      </c>
    </row>
    <row r="2134">
      <c r="R2134" t="str">
        <v/>
      </c>
    </row>
    <row r="2135">
      <c r="R2135" t="str">
        <v/>
      </c>
    </row>
    <row r="2136">
      <c r="R2136" t="str">
        <v/>
      </c>
    </row>
    <row r="2137">
      <c r="R2137" t="str">
        <v/>
      </c>
    </row>
    <row r="2138">
      <c r="R2138" t="str">
        <v/>
      </c>
    </row>
    <row r="2139">
      <c r="R2139" t="str">
        <v/>
      </c>
    </row>
    <row r="2140">
      <c r="R2140" t="str">
        <v/>
      </c>
    </row>
    <row r="2141">
      <c r="R2141" t="str">
        <v/>
      </c>
    </row>
    <row r="2142">
      <c r="R2142" t="str">
        <v/>
      </c>
    </row>
    <row r="2143">
      <c r="R2143" t="str">
        <v/>
      </c>
    </row>
    <row r="2144">
      <c r="R2144" t="str">
        <v/>
      </c>
    </row>
    <row r="2145">
      <c r="R2145" t="str">
        <v/>
      </c>
    </row>
    <row r="2146">
      <c r="R2146" t="str">
        <v/>
      </c>
    </row>
    <row r="2147">
      <c r="R2147" t="str">
        <v/>
      </c>
    </row>
    <row r="2148">
      <c r="R2148" t="str">
        <v/>
      </c>
    </row>
    <row r="2149">
      <c r="R2149" t="str">
        <v/>
      </c>
    </row>
    <row r="2150">
      <c r="R2150" t="str">
        <v/>
      </c>
    </row>
    <row r="2151">
      <c r="R2151" t="str">
        <v/>
      </c>
    </row>
    <row r="2152">
      <c r="R2152" t="str">
        <v/>
      </c>
    </row>
    <row r="2153">
      <c r="R2153" t="str">
        <v/>
      </c>
    </row>
    <row r="2154">
      <c r="R2154" t="str">
        <v/>
      </c>
    </row>
    <row r="2155">
      <c r="R2155" t="str">
        <v/>
      </c>
    </row>
    <row r="2156">
      <c r="R2156" t="str">
        <v/>
      </c>
    </row>
    <row r="2157">
      <c r="R2157" t="str">
        <v/>
      </c>
    </row>
    <row r="2158">
      <c r="R2158" t="str">
        <v/>
      </c>
    </row>
    <row r="2159">
      <c r="R2159" t="str">
        <v/>
      </c>
    </row>
    <row r="2160">
      <c r="R2160" t="str">
        <v/>
      </c>
    </row>
    <row r="2161">
      <c r="R2161" t="str">
        <v/>
      </c>
    </row>
    <row r="2162">
      <c r="R2162" t="str">
        <v/>
      </c>
    </row>
    <row r="2163">
      <c r="R2163" t="str">
        <v/>
      </c>
    </row>
    <row r="2164">
      <c r="R2164" t="str">
        <v/>
      </c>
    </row>
    <row r="2165">
      <c r="R2165" t="str">
        <v/>
      </c>
    </row>
    <row r="2166">
      <c r="R2166" t="str">
        <v/>
      </c>
    </row>
    <row r="2167">
      <c r="R2167" t="str">
        <v/>
      </c>
    </row>
    <row r="2168">
      <c r="R2168" t="str">
        <v/>
      </c>
    </row>
    <row r="2169">
      <c r="R2169" t="str">
        <v/>
      </c>
    </row>
    <row r="2170">
      <c r="R2170" t="str">
        <v/>
      </c>
    </row>
    <row r="2171">
      <c r="R2171" t="str">
        <v/>
      </c>
    </row>
    <row r="2172">
      <c r="R2172" t="str">
        <v/>
      </c>
    </row>
    <row r="2173">
      <c r="R2173" t="str">
        <v/>
      </c>
    </row>
    <row r="2174">
      <c r="R2174" t="str">
        <v/>
      </c>
    </row>
    <row r="2175">
      <c r="R2175" t="str">
        <v/>
      </c>
    </row>
    <row r="2176">
      <c r="R2176" t="str">
        <v/>
      </c>
    </row>
    <row r="2177">
      <c r="R2177" t="str">
        <v/>
      </c>
    </row>
    <row r="2178">
      <c r="R2178" t="str">
        <v/>
      </c>
    </row>
    <row r="2179">
      <c r="R2179" t="str">
        <v/>
      </c>
    </row>
    <row r="2180">
      <c r="R2180" t="str">
        <v/>
      </c>
    </row>
    <row r="2181">
      <c r="R2181" t="str">
        <v/>
      </c>
    </row>
    <row r="2182">
      <c r="R2182" t="str">
        <v/>
      </c>
    </row>
    <row r="2183">
      <c r="R2183" t="str">
        <v/>
      </c>
    </row>
    <row r="2184">
      <c r="R2184" t="str">
        <v/>
      </c>
    </row>
    <row r="2185">
      <c r="R2185" t="str">
        <v/>
      </c>
    </row>
    <row r="2186">
      <c r="R2186" t="str">
        <v/>
      </c>
    </row>
    <row r="2187">
      <c r="R2187" t="str">
        <v/>
      </c>
    </row>
    <row r="2188">
      <c r="R2188" t="str">
        <v/>
      </c>
    </row>
    <row r="2189">
      <c r="R2189" t="str">
        <v/>
      </c>
    </row>
    <row r="2190">
      <c r="R2190" t="str">
        <v/>
      </c>
    </row>
    <row r="2191">
      <c r="R2191" t="str">
        <v/>
      </c>
    </row>
    <row r="2192">
      <c r="R2192" t="str">
        <v/>
      </c>
    </row>
    <row r="2193">
      <c r="R2193" t="str">
        <v/>
      </c>
    </row>
    <row r="2194">
      <c r="R2194" t="str">
        <v/>
      </c>
    </row>
    <row r="2195">
      <c r="R2195" t="str">
        <v/>
      </c>
    </row>
    <row r="2196">
      <c r="R2196" t="str">
        <v/>
      </c>
    </row>
    <row r="2197">
      <c r="R2197" t="str">
        <v/>
      </c>
    </row>
    <row r="2198">
      <c r="R2198" t="str">
        <v/>
      </c>
    </row>
    <row r="2199">
      <c r="R2199" t="str">
        <v/>
      </c>
    </row>
    <row r="2200">
      <c r="R2200" t="str">
        <v/>
      </c>
    </row>
    <row r="2201">
      <c r="R2201" t="str">
        <v/>
      </c>
    </row>
    <row r="2202">
      <c r="R2202" t="str">
        <v/>
      </c>
    </row>
    <row r="2203">
      <c r="R2203" t="str">
        <v/>
      </c>
    </row>
    <row r="2204">
      <c r="R2204" t="str">
        <v/>
      </c>
    </row>
    <row r="2205">
      <c r="R2205" t="str">
        <v/>
      </c>
    </row>
    <row r="2206">
      <c r="R2206" t="str">
        <v/>
      </c>
    </row>
    <row r="2207">
      <c r="R2207" t="str">
        <v/>
      </c>
    </row>
    <row r="2208">
      <c r="R2208" t="str">
        <v/>
      </c>
    </row>
    <row r="2209">
      <c r="R2209" t="str">
        <v/>
      </c>
    </row>
    <row r="2210">
      <c r="R2210" t="str">
        <v/>
      </c>
    </row>
    <row r="2211">
      <c r="R2211" t="str">
        <v/>
      </c>
    </row>
    <row r="2212">
      <c r="R2212" t="str">
        <v/>
      </c>
    </row>
    <row r="2213">
      <c r="R2213" t="str">
        <v/>
      </c>
    </row>
    <row r="2214">
      <c r="R2214" t="str">
        <v/>
      </c>
    </row>
    <row r="2215">
      <c r="R2215" t="str">
        <v/>
      </c>
    </row>
    <row r="2216">
      <c r="R2216" t="str">
        <v/>
      </c>
    </row>
    <row r="2217">
      <c r="R2217" t="str">
        <v/>
      </c>
    </row>
    <row r="2218">
      <c r="R2218" t="str">
        <v/>
      </c>
    </row>
    <row r="2219">
      <c r="R2219" t="str">
        <v/>
      </c>
    </row>
    <row r="2220">
      <c r="R2220" t="str">
        <v/>
      </c>
    </row>
    <row r="2221">
      <c r="R2221" t="str">
        <v/>
      </c>
    </row>
    <row r="2222">
      <c r="R2222" t="str">
        <v/>
      </c>
    </row>
    <row r="2223">
      <c r="R2223" t="str">
        <v/>
      </c>
    </row>
    <row r="2224">
      <c r="R2224" t="str">
        <v/>
      </c>
    </row>
    <row r="2225">
      <c r="R2225" t="str">
        <v/>
      </c>
    </row>
    <row r="2226">
      <c r="R2226" t="str">
        <v/>
      </c>
    </row>
    <row r="2227">
      <c r="R2227" t="str">
        <v/>
      </c>
    </row>
    <row r="2228">
      <c r="R2228" t="str">
        <v/>
      </c>
    </row>
    <row r="2229">
      <c r="R2229" t="str">
        <v/>
      </c>
    </row>
    <row r="2230">
      <c r="R2230" t="str">
        <v/>
      </c>
    </row>
    <row r="2231">
      <c r="R2231" t="str">
        <v/>
      </c>
    </row>
    <row r="2232">
      <c r="R2232" t="str">
        <v/>
      </c>
    </row>
    <row r="2233">
      <c r="R2233" t="str">
        <v/>
      </c>
    </row>
    <row r="2234">
      <c r="R2234" t="str">
        <v/>
      </c>
    </row>
    <row r="2235">
      <c r="R2235" t="str">
        <v/>
      </c>
    </row>
    <row r="2236">
      <c r="R2236" t="str">
        <v/>
      </c>
    </row>
    <row r="2237">
      <c r="R2237" t="str">
        <v/>
      </c>
    </row>
    <row r="2238">
      <c r="R2238" t="str">
        <v/>
      </c>
    </row>
    <row r="2239">
      <c r="R2239" t="str">
        <v/>
      </c>
    </row>
    <row r="2240">
      <c r="R2240" t="str">
        <v/>
      </c>
    </row>
    <row r="2241">
      <c r="R2241" t="str">
        <v/>
      </c>
    </row>
    <row r="2242">
      <c r="R2242" t="str">
        <v/>
      </c>
    </row>
    <row r="2243">
      <c r="R2243" t="str">
        <v/>
      </c>
    </row>
    <row r="2244">
      <c r="R2244" t="str">
        <v/>
      </c>
    </row>
    <row r="2245">
      <c r="R2245" t="str">
        <v/>
      </c>
    </row>
    <row r="2246">
      <c r="R2246" t="str">
        <v/>
      </c>
    </row>
    <row r="2247">
      <c r="R2247" t="str">
        <v/>
      </c>
    </row>
    <row r="2248">
      <c r="R2248" t="str">
        <v/>
      </c>
    </row>
    <row r="2249">
      <c r="R2249" t="str">
        <v/>
      </c>
    </row>
    <row r="2250">
      <c r="R2250" t="str">
        <v/>
      </c>
    </row>
    <row r="2251">
      <c r="R2251" t="str">
        <v/>
      </c>
    </row>
    <row r="2252">
      <c r="R2252" t="str">
        <v/>
      </c>
    </row>
    <row r="2253">
      <c r="R2253" t="str">
        <v/>
      </c>
    </row>
    <row r="2254">
      <c r="R2254" t="str">
        <v/>
      </c>
    </row>
    <row r="2255">
      <c r="R2255" t="str">
        <v/>
      </c>
    </row>
    <row r="2256">
      <c r="R2256" t="str">
        <v/>
      </c>
    </row>
    <row r="2257">
      <c r="R2257" t="str">
        <v/>
      </c>
    </row>
    <row r="2258">
      <c r="R2258" t="str">
        <v/>
      </c>
    </row>
    <row r="2259">
      <c r="R2259" t="str">
        <v/>
      </c>
    </row>
    <row r="2260">
      <c r="R2260" t="str">
        <v/>
      </c>
    </row>
    <row r="2261">
      <c r="R2261" t="str">
        <v/>
      </c>
    </row>
    <row r="2262">
      <c r="R2262" t="str">
        <v/>
      </c>
    </row>
    <row r="2263">
      <c r="R2263" t="str">
        <v/>
      </c>
    </row>
    <row r="2264">
      <c r="R2264" t="str">
        <v/>
      </c>
    </row>
    <row r="2265">
      <c r="R2265" t="str">
        <v/>
      </c>
    </row>
    <row r="2266">
      <c r="R2266" t="str">
        <v/>
      </c>
    </row>
    <row r="2267">
      <c r="R2267" t="str">
        <v/>
      </c>
    </row>
    <row r="2268">
      <c r="R2268" t="str">
        <v/>
      </c>
    </row>
    <row r="2269">
      <c r="R2269" t="str">
        <v/>
      </c>
    </row>
    <row r="2270">
      <c r="R2270" t="str">
        <v/>
      </c>
    </row>
    <row r="2271">
      <c r="R2271" t="str">
        <v/>
      </c>
    </row>
    <row r="2272">
      <c r="R2272" t="str">
        <v/>
      </c>
    </row>
    <row r="2273">
      <c r="R2273" t="str">
        <v/>
      </c>
    </row>
    <row r="2274">
      <c r="R2274" t="str">
        <v/>
      </c>
    </row>
    <row r="2275">
      <c r="R2275" t="str">
        <v/>
      </c>
    </row>
    <row r="2276">
      <c r="R2276" t="str">
        <v/>
      </c>
    </row>
    <row r="2277">
      <c r="R2277" t="str">
        <v/>
      </c>
    </row>
    <row r="2278">
      <c r="R2278" t="str">
        <v/>
      </c>
    </row>
    <row r="2279">
      <c r="R2279" t="str">
        <v/>
      </c>
    </row>
    <row r="2280">
      <c r="R2280" t="str">
        <v/>
      </c>
    </row>
    <row r="2281">
      <c r="R2281" t="str">
        <v/>
      </c>
    </row>
    <row r="2282">
      <c r="R2282" t="str">
        <v/>
      </c>
    </row>
    <row r="2283">
      <c r="R2283" t="str">
        <v/>
      </c>
    </row>
    <row r="2284">
      <c r="R2284" t="str">
        <v/>
      </c>
    </row>
    <row r="2285">
      <c r="R2285" t="str">
        <v/>
      </c>
    </row>
    <row r="2286">
      <c r="R2286" t="str">
        <v/>
      </c>
    </row>
    <row r="2287">
      <c r="R2287" t="str">
        <v/>
      </c>
    </row>
    <row r="2288">
      <c r="R2288" t="str">
        <v/>
      </c>
    </row>
    <row r="2289">
      <c r="R2289" t="str">
        <v/>
      </c>
    </row>
    <row r="2290">
      <c r="R2290" t="str">
        <v/>
      </c>
    </row>
    <row r="2291">
      <c r="R2291" t="str">
        <v/>
      </c>
    </row>
    <row r="2292">
      <c r="R2292" t="str">
        <v/>
      </c>
    </row>
    <row r="2293">
      <c r="R2293" t="str">
        <v/>
      </c>
    </row>
    <row r="2294">
      <c r="R2294" t="str">
        <v/>
      </c>
    </row>
    <row r="2295">
      <c r="R2295" t="str">
        <v/>
      </c>
    </row>
    <row r="2296">
      <c r="R2296" t="str">
        <v/>
      </c>
    </row>
    <row r="2297">
      <c r="R2297" t="str">
        <v/>
      </c>
    </row>
    <row r="2298">
      <c r="R2298" t="str">
        <v/>
      </c>
    </row>
    <row r="2299">
      <c r="R2299" t="str">
        <v/>
      </c>
    </row>
    <row r="2300">
      <c r="R2300" t="str">
        <v/>
      </c>
    </row>
    <row r="2301">
      <c r="R2301" t="str">
        <v/>
      </c>
    </row>
    <row r="2302">
      <c r="R2302" t="str">
        <v/>
      </c>
    </row>
    <row r="2303">
      <c r="R2303" t="str">
        <v/>
      </c>
    </row>
    <row r="2304">
      <c r="R2304" t="str">
        <v/>
      </c>
    </row>
    <row r="2305">
      <c r="R2305" t="str">
        <v/>
      </c>
    </row>
    <row r="2306">
      <c r="R2306" t="str">
        <v/>
      </c>
    </row>
    <row r="2307">
      <c r="R2307" t="str">
        <v/>
      </c>
    </row>
    <row r="2308">
      <c r="R2308" t="str">
        <v/>
      </c>
    </row>
    <row r="2309">
      <c r="R2309" t="str">
        <v/>
      </c>
    </row>
    <row r="2310">
      <c r="R2310" t="str">
        <v/>
      </c>
    </row>
    <row r="2311">
      <c r="R2311" t="str">
        <v/>
      </c>
    </row>
    <row r="2312">
      <c r="R2312" t="str">
        <v/>
      </c>
    </row>
    <row r="2313">
      <c r="R2313" t="str">
        <v/>
      </c>
    </row>
    <row r="2314">
      <c r="R2314" t="str">
        <v/>
      </c>
    </row>
    <row r="2315">
      <c r="R2315" t="str">
        <v/>
      </c>
    </row>
    <row r="2316">
      <c r="R2316" t="str">
        <v/>
      </c>
    </row>
    <row r="2317">
      <c r="R2317" t="str">
        <v/>
      </c>
    </row>
    <row r="2318">
      <c r="R2318" t="str">
        <v/>
      </c>
    </row>
    <row r="2319">
      <c r="R2319" t="str">
        <v/>
      </c>
    </row>
    <row r="2320">
      <c r="R2320" t="str">
        <v/>
      </c>
    </row>
    <row r="2321">
      <c r="R2321" t="str">
        <v/>
      </c>
    </row>
    <row r="2322">
      <c r="R2322" t="str">
        <v/>
      </c>
    </row>
    <row r="2323">
      <c r="R2323" t="str">
        <v/>
      </c>
    </row>
    <row r="2324">
      <c r="R2324" t="str">
        <v/>
      </c>
    </row>
    <row r="2325">
      <c r="R2325" t="str">
        <v/>
      </c>
    </row>
    <row r="2326">
      <c r="R2326" t="str">
        <v/>
      </c>
    </row>
    <row r="2327">
      <c r="R2327" t="str">
        <v/>
      </c>
    </row>
    <row r="2328">
      <c r="R2328" t="str">
        <v/>
      </c>
    </row>
    <row r="2329">
      <c r="R2329" t="str">
        <v/>
      </c>
    </row>
    <row r="2330">
      <c r="R2330" t="str">
        <v/>
      </c>
    </row>
    <row r="2331">
      <c r="R2331" t="str">
        <v/>
      </c>
    </row>
    <row r="2332">
      <c r="R2332" t="str">
        <v/>
      </c>
    </row>
    <row r="2333">
      <c r="R2333" t="str">
        <v/>
      </c>
    </row>
    <row r="2334">
      <c r="R2334" t="str">
        <v/>
      </c>
    </row>
    <row r="2335">
      <c r="R2335" t="str">
        <v/>
      </c>
    </row>
    <row r="2336">
      <c r="R2336" t="str">
        <v/>
      </c>
    </row>
    <row r="2337">
      <c r="R2337" t="str">
        <v/>
      </c>
    </row>
    <row r="2338">
      <c r="R2338" t="str">
        <v/>
      </c>
    </row>
    <row r="2339">
      <c r="R2339" t="str">
        <v/>
      </c>
    </row>
    <row r="2340">
      <c r="R2340" t="str">
        <v/>
      </c>
    </row>
    <row r="2341">
      <c r="R2341" t="str">
        <v/>
      </c>
    </row>
    <row r="2342">
      <c r="R2342" t="str">
        <v/>
      </c>
    </row>
    <row r="2343">
      <c r="R2343" t="str">
        <v/>
      </c>
    </row>
    <row r="2344">
      <c r="R2344" t="str">
        <v/>
      </c>
    </row>
    <row r="2345">
      <c r="R2345" t="str">
        <v/>
      </c>
    </row>
    <row r="2346">
      <c r="R2346" t="str">
        <v/>
      </c>
    </row>
    <row r="2347">
      <c r="R2347" t="str">
        <v/>
      </c>
    </row>
    <row r="2348">
      <c r="R2348" t="str">
        <v/>
      </c>
    </row>
    <row r="2349">
      <c r="R2349" t="str">
        <v/>
      </c>
    </row>
    <row r="2350">
      <c r="R2350" t="str">
        <v/>
      </c>
    </row>
    <row r="2351">
      <c r="R2351" t="str">
        <v/>
      </c>
    </row>
    <row r="2352">
      <c r="R2352" t="str">
        <v/>
      </c>
    </row>
    <row r="2353">
      <c r="R2353" t="str">
        <v/>
      </c>
    </row>
    <row r="2354">
      <c r="R2354" t="str">
        <v/>
      </c>
    </row>
    <row r="2355">
      <c r="R2355" t="str">
        <v/>
      </c>
    </row>
    <row r="2356">
      <c r="R2356" t="str">
        <v/>
      </c>
    </row>
    <row r="2357">
      <c r="R2357" t="str">
        <v/>
      </c>
    </row>
    <row r="2358">
      <c r="R2358" t="str">
        <v/>
      </c>
    </row>
    <row r="2359">
      <c r="R2359" t="str">
        <v/>
      </c>
    </row>
    <row r="2360">
      <c r="R2360" t="str">
        <v/>
      </c>
    </row>
    <row r="2361">
      <c r="R2361" t="str">
        <v/>
      </c>
    </row>
    <row r="2362">
      <c r="R2362" t="str">
        <v/>
      </c>
    </row>
    <row r="2363">
      <c r="R2363" t="str">
        <v/>
      </c>
    </row>
    <row r="2364">
      <c r="R2364" t="str">
        <v/>
      </c>
    </row>
    <row r="2365">
      <c r="R2365" t="str">
        <v/>
      </c>
    </row>
    <row r="2366">
      <c r="R2366" t="str">
        <v/>
      </c>
    </row>
    <row r="2367">
      <c r="R2367" t="str">
        <v/>
      </c>
    </row>
    <row r="2368">
      <c r="R2368" t="str">
        <v/>
      </c>
    </row>
    <row r="2369">
      <c r="R2369" t="str">
        <v/>
      </c>
    </row>
    <row r="2370">
      <c r="R2370" t="str">
        <v/>
      </c>
    </row>
    <row r="2371">
      <c r="R2371" t="str">
        <v/>
      </c>
    </row>
    <row r="2372">
      <c r="R2372" t="str">
        <v/>
      </c>
    </row>
    <row r="2373">
      <c r="R2373" t="str">
        <v/>
      </c>
    </row>
    <row r="2374">
      <c r="R2374" t="str">
        <v/>
      </c>
    </row>
    <row r="2375">
      <c r="R2375" t="str">
        <v/>
      </c>
    </row>
    <row r="2376">
      <c r="R2376" t="str">
        <v/>
      </c>
    </row>
    <row r="2377">
      <c r="R2377" t="str">
        <v/>
      </c>
    </row>
    <row r="2378">
      <c r="R2378" t="str">
        <v/>
      </c>
    </row>
    <row r="2379">
      <c r="R2379" t="str">
        <v/>
      </c>
    </row>
    <row r="2380">
      <c r="R2380" t="str">
        <v/>
      </c>
    </row>
    <row r="2381">
      <c r="R2381" t="str">
        <v/>
      </c>
    </row>
    <row r="2382">
      <c r="R2382" t="str">
        <v/>
      </c>
    </row>
    <row r="2383">
      <c r="R2383" t="str">
        <v/>
      </c>
    </row>
    <row r="2384">
      <c r="R2384" t="str">
        <v/>
      </c>
    </row>
    <row r="2385">
      <c r="R2385" t="str">
        <v/>
      </c>
    </row>
    <row r="2386">
      <c r="R2386" t="str">
        <v/>
      </c>
    </row>
    <row r="2387">
      <c r="R2387" t="str">
        <v/>
      </c>
    </row>
    <row r="2388">
      <c r="R2388" t="str">
        <v/>
      </c>
    </row>
    <row r="2389">
      <c r="R2389" t="str">
        <v/>
      </c>
    </row>
    <row r="2390">
      <c r="R2390" t="str">
        <v/>
      </c>
    </row>
    <row r="2391">
      <c r="R2391" t="str">
        <v/>
      </c>
    </row>
    <row r="2392">
      <c r="R2392" t="str">
        <v/>
      </c>
    </row>
    <row r="2393">
      <c r="R2393" t="str">
        <v/>
      </c>
    </row>
    <row r="2394">
      <c r="R2394" t="str">
        <v/>
      </c>
    </row>
    <row r="2395">
      <c r="R2395" t="str">
        <v/>
      </c>
    </row>
    <row r="2396">
      <c r="R2396" t="str">
        <v/>
      </c>
    </row>
    <row r="2397">
      <c r="R2397" t="str">
        <v/>
      </c>
    </row>
    <row r="2398">
      <c r="R2398" t="str">
        <v/>
      </c>
    </row>
    <row r="2399">
      <c r="R2399" t="str">
        <v/>
      </c>
    </row>
    <row r="2400">
      <c r="R2400" t="str">
        <v/>
      </c>
    </row>
    <row r="2401">
      <c r="R2401" t="str">
        <v/>
      </c>
    </row>
    <row r="2402">
      <c r="R2402" t="str">
        <v/>
      </c>
    </row>
    <row r="2403">
      <c r="R2403" t="str">
        <v/>
      </c>
    </row>
    <row r="2404">
      <c r="R2404" t="str">
        <v/>
      </c>
    </row>
    <row r="2405">
      <c r="R2405" t="str">
        <v/>
      </c>
    </row>
    <row r="2406">
      <c r="R2406" t="str">
        <v/>
      </c>
    </row>
    <row r="2407">
      <c r="R2407" t="str">
        <v/>
      </c>
    </row>
    <row r="2408">
      <c r="R2408" t="str">
        <v/>
      </c>
    </row>
    <row r="2409">
      <c r="R2409" t="str">
        <v/>
      </c>
    </row>
    <row r="2410">
      <c r="R2410" t="str">
        <v/>
      </c>
    </row>
    <row r="2411">
      <c r="R2411" t="str">
        <v/>
      </c>
    </row>
    <row r="2412">
      <c r="R2412" t="str">
        <v/>
      </c>
    </row>
    <row r="2413">
      <c r="R2413" t="str">
        <v/>
      </c>
    </row>
    <row r="2414">
      <c r="R2414" t="str">
        <v/>
      </c>
    </row>
    <row r="2415">
      <c r="R2415" t="str">
        <v/>
      </c>
    </row>
    <row r="2416">
      <c r="R2416" t="str">
        <v/>
      </c>
    </row>
    <row r="2417">
      <c r="R2417" t="str">
        <v/>
      </c>
    </row>
    <row r="2418">
      <c r="R2418" t="str">
        <v/>
      </c>
    </row>
    <row r="2419">
      <c r="R2419" t="str">
        <v/>
      </c>
    </row>
    <row r="2420">
      <c r="R2420" t="str">
        <v/>
      </c>
    </row>
    <row r="2421">
      <c r="R2421" t="str">
        <v/>
      </c>
    </row>
    <row r="2422">
      <c r="R2422" t="str">
        <v/>
      </c>
    </row>
    <row r="2423">
      <c r="R2423" t="str">
        <v/>
      </c>
    </row>
    <row r="2424">
      <c r="R2424" t="str">
        <v/>
      </c>
    </row>
    <row r="2425">
      <c r="R2425" t="str">
        <v/>
      </c>
    </row>
    <row r="2426">
      <c r="R2426" t="str">
        <v/>
      </c>
    </row>
    <row r="2427">
      <c r="R2427" t="str">
        <v/>
      </c>
    </row>
    <row r="2428">
      <c r="R2428" t="str">
        <v/>
      </c>
    </row>
    <row r="2429">
      <c r="R2429" t="str">
        <v/>
      </c>
    </row>
    <row r="2430">
      <c r="R2430" t="str">
        <v/>
      </c>
    </row>
    <row r="2431">
      <c r="R2431" t="str">
        <v/>
      </c>
    </row>
    <row r="2432">
      <c r="R2432" t="str">
        <v/>
      </c>
    </row>
    <row r="2433">
      <c r="R2433" t="str">
        <v/>
      </c>
    </row>
    <row r="2434">
      <c r="R2434" t="str">
        <v/>
      </c>
    </row>
    <row r="2435">
      <c r="R2435" t="str">
        <v/>
      </c>
    </row>
    <row r="2436">
      <c r="R2436" t="str">
        <v/>
      </c>
    </row>
    <row r="2437">
      <c r="R2437" t="str">
        <v/>
      </c>
    </row>
    <row r="2438">
      <c r="R2438" t="str">
        <v/>
      </c>
    </row>
    <row r="2439">
      <c r="R2439" t="str">
        <v/>
      </c>
    </row>
    <row r="2440">
      <c r="R2440" t="str">
        <v/>
      </c>
    </row>
    <row r="2441">
      <c r="R2441" t="str">
        <v/>
      </c>
    </row>
    <row r="2442">
      <c r="R2442" t="str">
        <v/>
      </c>
    </row>
    <row r="2443">
      <c r="R2443" t="str">
        <v/>
      </c>
    </row>
    <row r="2444">
      <c r="R2444" t="str">
        <v/>
      </c>
    </row>
    <row r="2445">
      <c r="R2445" t="str">
        <v/>
      </c>
    </row>
    <row r="2446">
      <c r="R2446" t="str">
        <v/>
      </c>
    </row>
    <row r="2447">
      <c r="R2447" t="str">
        <v/>
      </c>
    </row>
    <row r="2448">
      <c r="R2448" t="str">
        <v/>
      </c>
    </row>
    <row r="2449">
      <c r="R2449" t="str">
        <v/>
      </c>
    </row>
    <row r="2450">
      <c r="R2450" t="str">
        <v/>
      </c>
    </row>
    <row r="2451">
      <c r="R2451" t="str">
        <v/>
      </c>
    </row>
    <row r="2452">
      <c r="R2452" t="str">
        <v/>
      </c>
    </row>
    <row r="2453">
      <c r="R2453" t="str">
        <v/>
      </c>
    </row>
    <row r="2454">
      <c r="R2454" t="str">
        <v/>
      </c>
    </row>
    <row r="2455">
      <c r="R2455" t="str">
        <v/>
      </c>
    </row>
    <row r="2456">
      <c r="R2456" t="str">
        <v/>
      </c>
    </row>
    <row r="2457">
      <c r="R2457" t="str">
        <v/>
      </c>
    </row>
    <row r="2458">
      <c r="R2458" t="str">
        <v/>
      </c>
    </row>
    <row r="2459">
      <c r="R2459" t="str">
        <v/>
      </c>
    </row>
    <row r="2460">
      <c r="R2460" t="str">
        <v/>
      </c>
    </row>
    <row r="2461">
      <c r="R2461" t="str">
        <v/>
      </c>
    </row>
    <row r="2462">
      <c r="R2462" t="str">
        <v/>
      </c>
    </row>
    <row r="2463">
      <c r="R2463" t="str">
        <v/>
      </c>
    </row>
    <row r="2464">
      <c r="R2464" t="str">
        <v/>
      </c>
    </row>
    <row r="2465">
      <c r="R2465" t="str">
        <v/>
      </c>
    </row>
    <row r="2466">
      <c r="R2466" t="str">
        <v/>
      </c>
    </row>
    <row r="2467">
      <c r="R2467" t="str">
        <v/>
      </c>
    </row>
    <row r="2468">
      <c r="R2468" t="str">
        <v/>
      </c>
    </row>
    <row r="2469">
      <c r="R2469" t="str">
        <v/>
      </c>
    </row>
    <row r="2470">
      <c r="R2470" t="str">
        <v/>
      </c>
    </row>
    <row r="2471">
      <c r="R2471" t="str">
        <v/>
      </c>
    </row>
    <row r="2472">
      <c r="R2472" t="str">
        <v/>
      </c>
    </row>
    <row r="2473">
      <c r="R2473" t="str">
        <v/>
      </c>
    </row>
    <row r="2474">
      <c r="R2474" t="str">
        <v/>
      </c>
    </row>
    <row r="2475">
      <c r="R2475" t="str">
        <v/>
      </c>
    </row>
    <row r="2476">
      <c r="R2476" t="str">
        <v/>
      </c>
    </row>
    <row r="2477">
      <c r="R2477" t="str">
        <v/>
      </c>
    </row>
    <row r="2478">
      <c r="R2478" t="str">
        <v/>
      </c>
    </row>
    <row r="2479">
      <c r="R2479" t="str">
        <v/>
      </c>
    </row>
    <row r="2480">
      <c r="R2480" t="str">
        <v/>
      </c>
    </row>
    <row r="2481">
      <c r="R2481" t="str">
        <v/>
      </c>
    </row>
    <row r="2482">
      <c r="R2482" t="str">
        <v/>
      </c>
    </row>
    <row r="2483">
      <c r="R2483" t="str">
        <v/>
      </c>
    </row>
    <row r="2484">
      <c r="R2484" t="str">
        <v/>
      </c>
    </row>
    <row r="2485">
      <c r="R2485" t="str">
        <v/>
      </c>
    </row>
    <row r="2486">
      <c r="R2486" t="str">
        <v/>
      </c>
    </row>
    <row r="2487">
      <c r="R2487" t="str">
        <v/>
      </c>
    </row>
    <row r="2488">
      <c r="R2488" t="str">
        <v/>
      </c>
    </row>
    <row r="2489">
      <c r="R2489" t="str">
        <v/>
      </c>
    </row>
    <row r="2490">
      <c r="R2490" t="str">
        <v/>
      </c>
    </row>
    <row r="2491">
      <c r="R2491" t="str">
        <v/>
      </c>
    </row>
    <row r="2492">
      <c r="R2492" t="str">
        <v/>
      </c>
    </row>
    <row r="2493">
      <c r="R2493" t="str">
        <v/>
      </c>
    </row>
    <row r="2494">
      <c r="R2494" t="str">
        <v/>
      </c>
    </row>
    <row r="2495">
      <c r="R2495" t="str">
        <v/>
      </c>
    </row>
    <row r="2496">
      <c r="R2496" t="str">
        <v/>
      </c>
    </row>
    <row r="2497">
      <c r="R2497" t="str">
        <v/>
      </c>
    </row>
    <row r="2498">
      <c r="R2498" t="str">
        <v/>
      </c>
    </row>
    <row r="2499">
      <c r="R2499" t="str">
        <v/>
      </c>
    </row>
    <row r="2500">
      <c r="R2500" t="str">
        <v/>
      </c>
    </row>
    <row r="2501">
      <c r="R2501" t="str">
        <v/>
      </c>
    </row>
    <row r="2502">
      <c r="R2502" t="str">
        <v/>
      </c>
    </row>
    <row r="2503">
      <c r="R2503" t="str">
        <v/>
      </c>
    </row>
    <row r="2504">
      <c r="R2504" t="str">
        <v/>
      </c>
    </row>
    <row r="2505">
      <c r="R2505" t="str">
        <v/>
      </c>
    </row>
    <row r="2506">
      <c r="R2506" t="str">
        <v/>
      </c>
    </row>
    <row r="2507">
      <c r="R2507" t="str">
        <v/>
      </c>
    </row>
    <row r="2508">
      <c r="R2508" t="str">
        <v/>
      </c>
    </row>
    <row r="2509">
      <c r="R2509" t="str">
        <v/>
      </c>
    </row>
    <row r="2510">
      <c r="R2510" t="str">
        <v/>
      </c>
    </row>
    <row r="2511">
      <c r="R2511" t="str">
        <v/>
      </c>
    </row>
    <row r="2512">
      <c r="R2512" t="str">
        <v/>
      </c>
    </row>
    <row r="2513">
      <c r="R2513" t="str">
        <v/>
      </c>
    </row>
    <row r="2514">
      <c r="R2514" t="str">
        <v/>
      </c>
    </row>
    <row r="2515">
      <c r="R2515" t="str">
        <v/>
      </c>
    </row>
    <row r="2516">
      <c r="R2516" t="str">
        <v/>
      </c>
    </row>
    <row r="2517">
      <c r="R2517" t="str">
        <v/>
      </c>
    </row>
    <row r="2518">
      <c r="R2518" t="str">
        <v/>
      </c>
    </row>
    <row r="2519">
      <c r="R2519" t="str">
        <v/>
      </c>
    </row>
    <row r="2520">
      <c r="R2520" t="str">
        <v/>
      </c>
    </row>
    <row r="2521">
      <c r="R2521" t="str">
        <v/>
      </c>
    </row>
    <row r="2522">
      <c r="R2522" t="str">
        <v/>
      </c>
    </row>
    <row r="2523">
      <c r="R2523" t="str">
        <v/>
      </c>
    </row>
    <row r="2524">
      <c r="R2524" t="str">
        <v/>
      </c>
    </row>
    <row r="2525">
      <c r="R2525" t="str">
        <v/>
      </c>
    </row>
    <row r="2526">
      <c r="R2526" t="str">
        <v/>
      </c>
    </row>
    <row r="2527">
      <c r="R2527" t="str">
        <v/>
      </c>
    </row>
    <row r="2528">
      <c r="R2528" t="str">
        <v/>
      </c>
    </row>
    <row r="2529">
      <c r="R2529" t="str">
        <v/>
      </c>
    </row>
    <row r="2530">
      <c r="R2530" t="str">
        <v/>
      </c>
    </row>
    <row r="2531">
      <c r="R2531" t="str">
        <v/>
      </c>
    </row>
    <row r="2532">
      <c r="R2532" t="str">
        <v/>
      </c>
    </row>
    <row r="2533">
      <c r="R2533" t="str">
        <v/>
      </c>
    </row>
    <row r="2534">
      <c r="R2534" t="str">
        <v/>
      </c>
    </row>
    <row r="2535">
      <c r="R2535" t="str">
        <v/>
      </c>
    </row>
    <row r="2536">
      <c r="R2536" t="str">
        <v/>
      </c>
    </row>
    <row r="2537">
      <c r="R2537" t="str">
        <v/>
      </c>
    </row>
    <row r="2538">
      <c r="R2538" t="str">
        <v/>
      </c>
    </row>
    <row r="2539">
      <c r="R2539" t="str">
        <v/>
      </c>
    </row>
    <row r="2540">
      <c r="R2540" t="str">
        <v/>
      </c>
    </row>
    <row r="2541">
      <c r="R2541" t="str">
        <v/>
      </c>
    </row>
    <row r="2542">
      <c r="R2542" t="str">
        <v/>
      </c>
    </row>
    <row r="2543">
      <c r="R2543" t="str">
        <v/>
      </c>
    </row>
    <row r="2544">
      <c r="R2544" t="str">
        <v/>
      </c>
    </row>
    <row r="2545">
      <c r="R2545" t="str">
        <v/>
      </c>
    </row>
    <row r="2546">
      <c r="R2546" t="str">
        <v/>
      </c>
    </row>
    <row r="2547">
      <c r="R2547" t="str">
        <v/>
      </c>
    </row>
    <row r="2548">
      <c r="R2548" t="str">
        <v/>
      </c>
    </row>
    <row r="2549">
      <c r="R2549" t="str">
        <v/>
      </c>
    </row>
    <row r="2550">
      <c r="R2550" t="str">
        <v/>
      </c>
    </row>
    <row r="2551">
      <c r="R2551" t="str">
        <v/>
      </c>
    </row>
    <row r="2552">
      <c r="R2552" t="str">
        <v/>
      </c>
    </row>
    <row r="2553">
      <c r="R2553" t="str">
        <v/>
      </c>
    </row>
    <row r="2554">
      <c r="R2554" t="str">
        <v/>
      </c>
    </row>
    <row r="2555">
      <c r="R2555" t="str">
        <v/>
      </c>
    </row>
    <row r="2556">
      <c r="R2556" t="str">
        <v/>
      </c>
    </row>
    <row r="2557">
      <c r="R2557" t="str">
        <v/>
      </c>
    </row>
    <row r="2558">
      <c r="R2558" t="str">
        <v/>
      </c>
    </row>
    <row r="2559">
      <c r="R2559" t="str">
        <v/>
      </c>
    </row>
    <row r="2560">
      <c r="R2560" t="str">
        <v/>
      </c>
    </row>
    <row r="2561">
      <c r="R2561" t="str">
        <v/>
      </c>
    </row>
    <row r="2562">
      <c r="R2562" t="str">
        <v/>
      </c>
    </row>
    <row r="2563">
      <c r="R2563" t="str">
        <v/>
      </c>
    </row>
    <row r="2564">
      <c r="R2564" t="str">
        <v/>
      </c>
    </row>
    <row r="2565">
      <c r="R2565" t="str">
        <v/>
      </c>
    </row>
    <row r="2566">
      <c r="R2566" t="str">
        <v/>
      </c>
    </row>
    <row r="2567">
      <c r="R2567" t="str">
        <v/>
      </c>
    </row>
    <row r="2568">
      <c r="R2568" t="str">
        <v/>
      </c>
    </row>
    <row r="2569">
      <c r="R2569" t="str">
        <v/>
      </c>
    </row>
    <row r="2570">
      <c r="R2570" t="str">
        <v/>
      </c>
    </row>
    <row r="2571">
      <c r="R2571" t="str">
        <v/>
      </c>
    </row>
    <row r="2572">
      <c r="R2572" t="str">
        <v/>
      </c>
    </row>
    <row r="2573">
      <c r="R2573" t="str">
        <v/>
      </c>
    </row>
    <row r="2574">
      <c r="R2574" t="str">
        <v/>
      </c>
    </row>
    <row r="2575">
      <c r="R2575" t="str">
        <v/>
      </c>
    </row>
    <row r="2576">
      <c r="R2576" t="str">
        <v/>
      </c>
    </row>
    <row r="2577">
      <c r="R2577" t="str">
        <v/>
      </c>
    </row>
    <row r="2578">
      <c r="R2578" t="str">
        <v/>
      </c>
    </row>
    <row r="2579">
      <c r="R2579" t="str">
        <v/>
      </c>
    </row>
    <row r="2580">
      <c r="R2580" t="str">
        <v/>
      </c>
    </row>
    <row r="2581">
      <c r="R2581" t="str">
        <v/>
      </c>
    </row>
    <row r="2582">
      <c r="R2582" t="str">
        <v/>
      </c>
    </row>
    <row r="2583">
      <c r="R2583" t="str">
        <v/>
      </c>
    </row>
    <row r="2584">
      <c r="R2584" t="str">
        <v/>
      </c>
    </row>
    <row r="2585">
      <c r="R2585" t="str">
        <v/>
      </c>
    </row>
    <row r="2586">
      <c r="R2586" t="str">
        <v/>
      </c>
    </row>
    <row r="2587">
      <c r="R2587" t="str">
        <v/>
      </c>
    </row>
    <row r="2588">
      <c r="R2588" t="str">
        <v/>
      </c>
    </row>
    <row r="2589">
      <c r="R2589" t="str">
        <v/>
      </c>
    </row>
    <row r="2590">
      <c r="R2590" t="str">
        <v/>
      </c>
    </row>
    <row r="2591">
      <c r="R2591" t="str">
        <v/>
      </c>
    </row>
    <row r="2592">
      <c r="R2592" t="str">
        <v/>
      </c>
    </row>
    <row r="2593">
      <c r="R2593" t="str">
        <v/>
      </c>
    </row>
    <row r="2594">
      <c r="R2594" t="str">
        <v/>
      </c>
    </row>
    <row r="2595">
      <c r="R2595" t="str">
        <v/>
      </c>
    </row>
    <row r="2596">
      <c r="R2596" t="str">
        <v/>
      </c>
    </row>
    <row r="2597">
      <c r="R2597" t="str">
        <v/>
      </c>
    </row>
    <row r="2598">
      <c r="R2598" t="str">
        <v/>
      </c>
    </row>
    <row r="2599">
      <c r="R2599" t="str">
        <v/>
      </c>
    </row>
    <row r="2600">
      <c r="R2600" t="str">
        <v/>
      </c>
    </row>
    <row r="2601">
      <c r="R2601" t="str">
        <v/>
      </c>
    </row>
    <row r="2602">
      <c r="R2602" t="str">
        <v/>
      </c>
    </row>
    <row r="2603">
      <c r="R2603" t="str">
        <v/>
      </c>
    </row>
    <row r="2604">
      <c r="R2604" t="str">
        <v/>
      </c>
    </row>
    <row r="2605">
      <c r="R2605" t="str">
        <v/>
      </c>
    </row>
    <row r="2606">
      <c r="R2606" t="str">
        <v/>
      </c>
    </row>
    <row r="2607">
      <c r="R2607" t="str">
        <v/>
      </c>
    </row>
    <row r="2608">
      <c r="R2608" t="str">
        <v/>
      </c>
    </row>
    <row r="2609">
      <c r="R2609" t="str">
        <v/>
      </c>
    </row>
    <row r="2610">
      <c r="R2610" t="str">
        <v/>
      </c>
    </row>
    <row r="2611">
      <c r="R2611" t="str">
        <v/>
      </c>
    </row>
    <row r="2612">
      <c r="R2612" t="str">
        <v/>
      </c>
    </row>
    <row r="2613">
      <c r="R2613" t="str">
        <v/>
      </c>
    </row>
    <row r="2614">
      <c r="R2614" t="str">
        <v/>
      </c>
    </row>
    <row r="2615">
      <c r="R2615" t="str">
        <v/>
      </c>
    </row>
    <row r="2616">
      <c r="R2616" t="str">
        <v/>
      </c>
    </row>
    <row r="2617">
      <c r="R2617" t="str">
        <v/>
      </c>
    </row>
    <row r="2618">
      <c r="R2618" t="str">
        <v/>
      </c>
    </row>
    <row r="2619">
      <c r="R2619" t="str">
        <v/>
      </c>
    </row>
    <row r="2620">
      <c r="R2620" t="str">
        <v/>
      </c>
    </row>
    <row r="2621">
      <c r="R2621" t="str">
        <v/>
      </c>
    </row>
    <row r="2622">
      <c r="R2622" t="str">
        <v/>
      </c>
    </row>
    <row r="2623">
      <c r="R2623" t="str">
        <v/>
      </c>
    </row>
    <row r="2624">
      <c r="R2624" t="str">
        <v/>
      </c>
    </row>
    <row r="2625">
      <c r="R2625" t="str">
        <v/>
      </c>
    </row>
    <row r="2626">
      <c r="R2626" t="str">
        <v/>
      </c>
    </row>
    <row r="2627">
      <c r="R2627" t="str">
        <v/>
      </c>
    </row>
    <row r="2628">
      <c r="R2628" t="str">
        <v/>
      </c>
    </row>
    <row r="2629">
      <c r="R2629" t="str">
        <v/>
      </c>
    </row>
    <row r="2630">
      <c r="R2630" t="str">
        <v/>
      </c>
    </row>
    <row r="2631">
      <c r="R2631" t="str">
        <v/>
      </c>
    </row>
    <row r="2632">
      <c r="R2632" t="str">
        <v/>
      </c>
    </row>
    <row r="2633">
      <c r="R2633" t="str">
        <v/>
      </c>
    </row>
    <row r="2634">
      <c r="R2634" t="str">
        <v/>
      </c>
    </row>
    <row r="2635">
      <c r="R2635" t="str">
        <v/>
      </c>
    </row>
    <row r="2636">
      <c r="R2636" t="str">
        <v/>
      </c>
    </row>
    <row r="2637">
      <c r="R2637" t="str">
        <v/>
      </c>
    </row>
    <row r="2638">
      <c r="R2638" t="str">
        <v/>
      </c>
    </row>
    <row r="2639">
      <c r="R2639" t="str">
        <v/>
      </c>
    </row>
    <row r="2640">
      <c r="R2640" t="str">
        <v/>
      </c>
    </row>
    <row r="2641">
      <c r="R2641" t="str">
        <v/>
      </c>
    </row>
    <row r="2642">
      <c r="R2642" t="str">
        <v/>
      </c>
    </row>
    <row r="2643">
      <c r="R2643" t="str">
        <v/>
      </c>
    </row>
    <row r="2644">
      <c r="R2644" t="str">
        <v/>
      </c>
    </row>
    <row r="2645">
      <c r="R2645" t="str">
        <v/>
      </c>
    </row>
    <row r="2646">
      <c r="R2646" t="str">
        <v/>
      </c>
    </row>
    <row r="2647">
      <c r="R2647" t="str">
        <v/>
      </c>
    </row>
    <row r="2648">
      <c r="R2648" t="str">
        <v/>
      </c>
    </row>
    <row r="2649">
      <c r="R2649" t="str">
        <v/>
      </c>
    </row>
    <row r="2650">
      <c r="R2650" t="str">
        <v/>
      </c>
    </row>
    <row r="2651">
      <c r="R2651" t="str">
        <v/>
      </c>
    </row>
    <row r="2652">
      <c r="R2652" t="str">
        <v/>
      </c>
    </row>
    <row r="2653">
      <c r="R2653" t="str">
        <v/>
      </c>
    </row>
    <row r="2654">
      <c r="R2654" t="str">
        <v/>
      </c>
    </row>
    <row r="2655">
      <c r="R2655" t="str">
        <v/>
      </c>
    </row>
    <row r="2656">
      <c r="R2656" t="str">
        <v/>
      </c>
    </row>
    <row r="2657">
      <c r="R2657" t="str">
        <v/>
      </c>
    </row>
    <row r="2658">
      <c r="R2658" t="str">
        <v/>
      </c>
    </row>
    <row r="2659">
      <c r="R2659" t="str">
        <v/>
      </c>
    </row>
    <row r="2660">
      <c r="R2660" t="str">
        <v/>
      </c>
    </row>
    <row r="2661">
      <c r="R2661" t="str">
        <v/>
      </c>
    </row>
    <row r="2662">
      <c r="R2662" t="str">
        <v/>
      </c>
    </row>
    <row r="2663">
      <c r="R2663" t="str">
        <v/>
      </c>
    </row>
    <row r="2664">
      <c r="R2664" t="str">
        <v/>
      </c>
    </row>
    <row r="2665">
      <c r="R2665" t="str">
        <v/>
      </c>
    </row>
    <row r="2666">
      <c r="R2666" t="str">
        <v/>
      </c>
    </row>
    <row r="2667">
      <c r="R2667" t="str">
        <v/>
      </c>
    </row>
    <row r="2668">
      <c r="R2668" t="str">
        <v/>
      </c>
    </row>
    <row r="2669">
      <c r="R2669" t="str">
        <v/>
      </c>
    </row>
    <row r="2670">
      <c r="R2670" t="str">
        <v/>
      </c>
    </row>
    <row r="2671">
      <c r="R2671" t="str">
        <v/>
      </c>
    </row>
    <row r="2672">
      <c r="R2672" t="str">
        <v/>
      </c>
    </row>
    <row r="2673">
      <c r="R2673" t="str">
        <v/>
      </c>
    </row>
    <row r="2674">
      <c r="R2674" t="str">
        <v/>
      </c>
    </row>
    <row r="2675">
      <c r="R2675" t="str">
        <v/>
      </c>
    </row>
    <row r="2676">
      <c r="R2676" t="str">
        <v/>
      </c>
    </row>
    <row r="2677">
      <c r="R2677" t="str">
        <v/>
      </c>
    </row>
    <row r="2678">
      <c r="R2678" t="str">
        <v/>
      </c>
    </row>
    <row r="2679">
      <c r="R2679" t="str">
        <v/>
      </c>
    </row>
    <row r="2680">
      <c r="R2680" t="str">
        <v/>
      </c>
    </row>
    <row r="2681">
      <c r="R2681" t="str">
        <v/>
      </c>
    </row>
    <row r="2682">
      <c r="R2682" t="str">
        <v/>
      </c>
    </row>
    <row r="2683">
      <c r="R2683" t="str">
        <v/>
      </c>
    </row>
    <row r="2684">
      <c r="R2684" t="str">
        <v/>
      </c>
    </row>
    <row r="2685">
      <c r="R2685" t="str">
        <v/>
      </c>
    </row>
    <row r="2686">
      <c r="R2686" t="str">
        <v/>
      </c>
    </row>
    <row r="2687">
      <c r="R2687" t="str">
        <v/>
      </c>
    </row>
    <row r="2688">
      <c r="R2688" t="str">
        <v/>
      </c>
    </row>
    <row r="2689">
      <c r="R2689" t="str">
        <v/>
      </c>
    </row>
    <row r="2690">
      <c r="R2690" t="str">
        <v/>
      </c>
    </row>
    <row r="2691">
      <c r="R2691" t="str">
        <v/>
      </c>
    </row>
    <row r="2692">
      <c r="R2692" t="str">
        <v/>
      </c>
    </row>
    <row r="2693">
      <c r="R2693" t="str">
        <v/>
      </c>
    </row>
    <row r="2694">
      <c r="R2694" t="str">
        <v/>
      </c>
    </row>
    <row r="2695">
      <c r="R2695" t="str">
        <v/>
      </c>
    </row>
    <row r="2696">
      <c r="R2696" t="str">
        <v/>
      </c>
    </row>
    <row r="2697">
      <c r="R2697" t="str">
        <v/>
      </c>
    </row>
    <row r="2698">
      <c r="R2698" t="str">
        <v/>
      </c>
    </row>
    <row r="2699">
      <c r="R2699" t="str">
        <v/>
      </c>
    </row>
    <row r="2700">
      <c r="R2700" t="str">
        <v/>
      </c>
    </row>
    <row r="2701">
      <c r="R2701" t="str">
        <v/>
      </c>
    </row>
    <row r="2702">
      <c r="R2702" t="str">
        <v/>
      </c>
    </row>
    <row r="2703">
      <c r="R2703" t="str">
        <v/>
      </c>
    </row>
    <row r="2704">
      <c r="R2704" t="str">
        <v/>
      </c>
    </row>
    <row r="2705">
      <c r="R2705" t="str">
        <v/>
      </c>
    </row>
    <row r="2706">
      <c r="R2706" t="str">
        <v/>
      </c>
    </row>
    <row r="2707">
      <c r="R2707" t="str">
        <v/>
      </c>
    </row>
    <row r="2708">
      <c r="R2708" t="str">
        <v/>
      </c>
    </row>
    <row r="2709">
      <c r="R2709" t="str">
        <v/>
      </c>
    </row>
    <row r="2710">
      <c r="R2710" t="str">
        <v/>
      </c>
    </row>
    <row r="2711">
      <c r="R2711" t="str">
        <v/>
      </c>
    </row>
    <row r="2712">
      <c r="R2712" t="str">
        <v/>
      </c>
    </row>
    <row r="2713">
      <c r="R2713" t="str">
        <v/>
      </c>
    </row>
    <row r="2714">
      <c r="R2714" t="str">
        <v/>
      </c>
    </row>
    <row r="2715">
      <c r="R2715" t="str">
        <v/>
      </c>
    </row>
    <row r="2716">
      <c r="R2716" t="str">
        <v/>
      </c>
    </row>
    <row r="2717">
      <c r="R2717" t="str">
        <v/>
      </c>
    </row>
    <row r="2718">
      <c r="R2718" t="str">
        <v/>
      </c>
    </row>
    <row r="2719">
      <c r="R2719" t="str">
        <v/>
      </c>
    </row>
    <row r="2720">
      <c r="R2720" t="str">
        <v/>
      </c>
    </row>
    <row r="2721">
      <c r="R2721" t="str">
        <v/>
      </c>
    </row>
    <row r="2722">
      <c r="R2722" t="str">
        <v/>
      </c>
    </row>
    <row r="2723">
      <c r="R2723" t="str">
        <v/>
      </c>
    </row>
    <row r="2724">
      <c r="R2724" t="str">
        <v/>
      </c>
    </row>
    <row r="2725">
      <c r="R2725" t="str">
        <v/>
      </c>
    </row>
    <row r="2726">
      <c r="R2726" t="str">
        <v/>
      </c>
    </row>
    <row r="2727">
      <c r="R2727" t="str">
        <v/>
      </c>
    </row>
    <row r="2728">
      <c r="R2728" t="str">
        <v/>
      </c>
    </row>
    <row r="2729">
      <c r="R2729" t="str">
        <v/>
      </c>
    </row>
    <row r="2730">
      <c r="R2730" t="str">
        <v/>
      </c>
    </row>
    <row r="2731">
      <c r="R2731" t="str">
        <v/>
      </c>
    </row>
    <row r="2732">
      <c r="R2732" t="str">
        <v/>
      </c>
    </row>
    <row r="2733">
      <c r="R2733" t="str">
        <v/>
      </c>
    </row>
    <row r="2734">
      <c r="R2734" t="str">
        <v/>
      </c>
    </row>
    <row r="2735">
      <c r="R2735" t="str">
        <v/>
      </c>
    </row>
    <row r="2736">
      <c r="R2736" t="str">
        <v/>
      </c>
    </row>
    <row r="2737">
      <c r="R2737" t="str">
        <v/>
      </c>
    </row>
    <row r="2738">
      <c r="R2738" t="str">
        <v/>
      </c>
    </row>
    <row r="2739">
      <c r="R2739" t="str">
        <v/>
      </c>
    </row>
    <row r="2740">
      <c r="R2740" t="str">
        <v/>
      </c>
    </row>
    <row r="2741">
      <c r="R2741" t="str">
        <v/>
      </c>
    </row>
    <row r="2742">
      <c r="R2742" t="str">
        <v/>
      </c>
    </row>
    <row r="2743">
      <c r="R2743" t="str">
        <v/>
      </c>
    </row>
    <row r="2744">
      <c r="R2744" t="str">
        <v/>
      </c>
    </row>
    <row r="2745">
      <c r="R2745" t="str">
        <v/>
      </c>
    </row>
    <row r="2746">
      <c r="R2746" t="str">
        <v/>
      </c>
    </row>
    <row r="2747">
      <c r="R2747" t="str">
        <v/>
      </c>
    </row>
    <row r="2748">
      <c r="R2748" t="str">
        <v/>
      </c>
    </row>
    <row r="2749">
      <c r="R2749" t="str">
        <v/>
      </c>
    </row>
    <row r="2750">
      <c r="R2750" t="str">
        <v/>
      </c>
    </row>
    <row r="2751">
      <c r="R2751" t="str">
        <v/>
      </c>
    </row>
    <row r="2752">
      <c r="R2752" t="str">
        <v/>
      </c>
    </row>
    <row r="2753">
      <c r="R2753" t="str">
        <v/>
      </c>
    </row>
    <row r="2754">
      <c r="R2754" t="str">
        <v/>
      </c>
    </row>
    <row r="2755">
      <c r="R2755" t="str">
        <v/>
      </c>
    </row>
    <row r="2756">
      <c r="R2756" t="str">
        <v/>
      </c>
    </row>
    <row r="2757">
      <c r="R2757" t="str">
        <v/>
      </c>
    </row>
    <row r="2758">
      <c r="R2758" t="str">
        <v/>
      </c>
    </row>
    <row r="2759">
      <c r="R2759" t="str">
        <v/>
      </c>
    </row>
    <row r="2760">
      <c r="R2760" t="str">
        <v/>
      </c>
    </row>
    <row r="2761">
      <c r="R2761" t="str">
        <v/>
      </c>
    </row>
    <row r="2762">
      <c r="R2762" t="str">
        <v/>
      </c>
    </row>
    <row r="2763">
      <c r="R2763" t="str">
        <v/>
      </c>
    </row>
    <row r="2764">
      <c r="R2764" t="str">
        <v/>
      </c>
    </row>
    <row r="2765">
      <c r="R2765" t="str">
        <v/>
      </c>
    </row>
    <row r="2766">
      <c r="R2766" t="str">
        <v/>
      </c>
    </row>
    <row r="2767">
      <c r="R2767" t="str">
        <v/>
      </c>
    </row>
    <row r="2768">
      <c r="R2768" t="str">
        <v/>
      </c>
    </row>
    <row r="2769">
      <c r="R2769" t="str">
        <v/>
      </c>
    </row>
    <row r="2770">
      <c r="R2770" t="str">
        <v/>
      </c>
    </row>
    <row r="2771">
      <c r="R2771" t="str">
        <v/>
      </c>
    </row>
    <row r="2772">
      <c r="R2772" t="str">
        <v/>
      </c>
    </row>
    <row r="2773">
      <c r="R2773" t="str">
        <v/>
      </c>
    </row>
    <row r="2774">
      <c r="R2774" t="str">
        <v/>
      </c>
    </row>
    <row r="2775">
      <c r="R2775" t="str">
        <v/>
      </c>
    </row>
    <row r="2776">
      <c r="R2776" t="str">
        <v/>
      </c>
    </row>
    <row r="2777">
      <c r="R2777" t="str">
        <v/>
      </c>
    </row>
    <row r="2778">
      <c r="R2778" t="str">
        <v/>
      </c>
    </row>
    <row r="2779">
      <c r="R2779" t="str">
        <v/>
      </c>
    </row>
    <row r="2780">
      <c r="R2780" t="str">
        <v/>
      </c>
    </row>
    <row r="2781">
      <c r="R2781" t="str">
        <v/>
      </c>
    </row>
    <row r="2782">
      <c r="R2782" t="str">
        <v/>
      </c>
    </row>
    <row r="2783">
      <c r="R2783" t="str">
        <v/>
      </c>
    </row>
    <row r="2784">
      <c r="R2784" t="str">
        <v/>
      </c>
    </row>
    <row r="2785">
      <c r="R2785" t="str">
        <v/>
      </c>
    </row>
    <row r="2786">
      <c r="R2786" t="str">
        <v/>
      </c>
    </row>
    <row r="2787">
      <c r="R2787" t="str">
        <v/>
      </c>
    </row>
    <row r="2788">
      <c r="R2788" t="str">
        <v/>
      </c>
    </row>
    <row r="2789">
      <c r="R2789" t="str">
        <v/>
      </c>
    </row>
    <row r="2790">
      <c r="R2790" t="str">
        <v/>
      </c>
    </row>
    <row r="2791">
      <c r="R2791" t="str">
        <v/>
      </c>
    </row>
    <row r="2792">
      <c r="R2792" t="str">
        <v/>
      </c>
    </row>
    <row r="2793">
      <c r="R2793" t="str">
        <v/>
      </c>
    </row>
    <row r="2794">
      <c r="R2794" t="str">
        <v/>
      </c>
    </row>
    <row r="2795">
      <c r="R2795" t="str">
        <v/>
      </c>
    </row>
    <row r="2796">
      <c r="R2796" t="str">
        <v/>
      </c>
    </row>
    <row r="2797">
      <c r="R2797" t="str">
        <v/>
      </c>
    </row>
    <row r="2798">
      <c r="R2798" t="str">
        <v/>
      </c>
    </row>
    <row r="2799">
      <c r="R2799" t="str">
        <v/>
      </c>
    </row>
    <row r="2800">
      <c r="R2800" t="str">
        <v/>
      </c>
    </row>
    <row r="2801">
      <c r="R2801" t="str">
        <v/>
      </c>
    </row>
    <row r="2802">
      <c r="R2802" t="str">
        <v/>
      </c>
    </row>
    <row r="2803">
      <c r="R2803" t="str">
        <v/>
      </c>
    </row>
    <row r="2804">
      <c r="R2804" t="str">
        <v/>
      </c>
    </row>
    <row r="2805">
      <c r="R2805" t="str">
        <v/>
      </c>
    </row>
    <row r="2806">
      <c r="R2806" t="str">
        <v/>
      </c>
    </row>
    <row r="2807">
      <c r="R2807" t="str">
        <v/>
      </c>
    </row>
    <row r="2808">
      <c r="R2808" t="str">
        <v/>
      </c>
    </row>
    <row r="2809">
      <c r="R2809" t="str">
        <v/>
      </c>
    </row>
    <row r="2810">
      <c r="R2810" t="str">
        <v/>
      </c>
    </row>
    <row r="2811">
      <c r="R2811" t="str">
        <v/>
      </c>
    </row>
    <row r="2812">
      <c r="R2812" t="str">
        <v/>
      </c>
    </row>
    <row r="2813">
      <c r="R2813" t="str">
        <v/>
      </c>
    </row>
    <row r="2814">
      <c r="R2814" t="str">
        <v/>
      </c>
    </row>
    <row r="2815">
      <c r="R2815" t="str">
        <v/>
      </c>
    </row>
    <row r="2816">
      <c r="R2816" t="str">
        <v/>
      </c>
    </row>
    <row r="2817">
      <c r="R2817" t="str">
        <v/>
      </c>
    </row>
    <row r="2818">
      <c r="R2818" t="str">
        <v/>
      </c>
    </row>
    <row r="2819">
      <c r="R2819" t="str">
        <v/>
      </c>
    </row>
    <row r="2820">
      <c r="R2820" t="str">
        <v/>
      </c>
    </row>
    <row r="2821">
      <c r="R2821" t="str">
        <v/>
      </c>
    </row>
    <row r="2822">
      <c r="R2822" t="str">
        <v/>
      </c>
    </row>
    <row r="2823">
      <c r="R2823" t="str">
        <v/>
      </c>
    </row>
    <row r="2824">
      <c r="R2824" t="str">
        <v/>
      </c>
    </row>
    <row r="2825">
      <c r="R2825" t="str">
        <v/>
      </c>
    </row>
    <row r="2826">
      <c r="R2826" t="str">
        <v/>
      </c>
    </row>
    <row r="2827">
      <c r="R2827" t="str">
        <v/>
      </c>
    </row>
    <row r="2828">
      <c r="R2828" t="str">
        <v/>
      </c>
    </row>
    <row r="2829">
      <c r="R2829" t="str">
        <v/>
      </c>
    </row>
    <row r="2830">
      <c r="R2830" t="str">
        <v/>
      </c>
    </row>
    <row r="2831">
      <c r="R2831" t="str">
        <v/>
      </c>
    </row>
    <row r="2832">
      <c r="R2832" t="str">
        <v/>
      </c>
    </row>
    <row r="2833">
      <c r="R2833" t="str">
        <v/>
      </c>
    </row>
    <row r="2834">
      <c r="R2834" t="str">
        <v/>
      </c>
    </row>
    <row r="2835">
      <c r="R2835" t="str">
        <v/>
      </c>
    </row>
    <row r="2836">
      <c r="R2836" t="str">
        <v/>
      </c>
    </row>
    <row r="2837">
      <c r="R2837" t="str">
        <v/>
      </c>
    </row>
    <row r="2838">
      <c r="R2838" t="str">
        <v/>
      </c>
    </row>
    <row r="2839">
      <c r="R2839" t="str">
        <v/>
      </c>
    </row>
    <row r="2840">
      <c r="R2840" t="str">
        <v/>
      </c>
    </row>
    <row r="2841">
      <c r="R2841" t="str">
        <v/>
      </c>
    </row>
    <row r="2842">
      <c r="R2842" t="str">
        <v/>
      </c>
    </row>
    <row r="2843">
      <c r="R2843" t="str">
        <v/>
      </c>
    </row>
    <row r="2844">
      <c r="R2844" t="str">
        <v/>
      </c>
    </row>
    <row r="2845">
      <c r="R2845" t="str">
        <v/>
      </c>
    </row>
    <row r="2846">
      <c r="R2846" t="str">
        <v/>
      </c>
    </row>
    <row r="2847">
      <c r="R2847" t="str">
        <v/>
      </c>
    </row>
    <row r="2848">
      <c r="R2848" t="str">
        <v/>
      </c>
    </row>
    <row r="2849">
      <c r="R2849" t="str">
        <v/>
      </c>
    </row>
    <row r="2850">
      <c r="R2850" t="str">
        <v/>
      </c>
    </row>
    <row r="2851">
      <c r="R2851" t="str">
        <v/>
      </c>
    </row>
    <row r="2852">
      <c r="R2852" t="str">
        <v/>
      </c>
    </row>
    <row r="2853">
      <c r="R2853" t="str">
        <v/>
      </c>
    </row>
    <row r="2854">
      <c r="R2854" t="str">
        <v/>
      </c>
    </row>
    <row r="2855">
      <c r="R2855" t="str">
        <v/>
      </c>
    </row>
    <row r="2856">
      <c r="R2856" t="str">
        <v/>
      </c>
    </row>
    <row r="2857">
      <c r="R2857" t="str">
        <v/>
      </c>
    </row>
    <row r="2858">
      <c r="R2858" t="str">
        <v/>
      </c>
    </row>
    <row r="2859">
      <c r="R2859" t="str">
        <v/>
      </c>
    </row>
    <row r="2860">
      <c r="R2860" t="str">
        <v/>
      </c>
    </row>
    <row r="2861">
      <c r="R2861" t="str">
        <v/>
      </c>
    </row>
    <row r="2862">
      <c r="R2862" t="str">
        <v/>
      </c>
    </row>
    <row r="2863">
      <c r="R2863" t="str">
        <v/>
      </c>
    </row>
    <row r="2864">
      <c r="R2864" t="str">
        <v/>
      </c>
    </row>
    <row r="2865">
      <c r="R2865" t="str">
        <v/>
      </c>
    </row>
    <row r="2866">
      <c r="R2866" t="str">
        <v/>
      </c>
    </row>
    <row r="2867">
      <c r="R2867" t="str">
        <v/>
      </c>
    </row>
    <row r="2868">
      <c r="R2868" t="str">
        <v/>
      </c>
    </row>
    <row r="2869">
      <c r="R2869" t="str">
        <v/>
      </c>
    </row>
    <row r="2870">
      <c r="R2870" t="str">
        <v/>
      </c>
    </row>
    <row r="2871">
      <c r="R2871" t="str">
        <v/>
      </c>
    </row>
    <row r="2872">
      <c r="R2872" t="str">
        <v/>
      </c>
    </row>
    <row r="2873">
      <c r="R2873" t="str">
        <v/>
      </c>
    </row>
    <row r="2874">
      <c r="R2874" t="str">
        <v/>
      </c>
    </row>
    <row r="2875">
      <c r="R2875" t="str">
        <v/>
      </c>
    </row>
    <row r="2876">
      <c r="R2876" t="str">
        <v/>
      </c>
    </row>
    <row r="2877">
      <c r="R2877" t="str">
        <v/>
      </c>
    </row>
    <row r="2878">
      <c r="R2878" t="str">
        <v/>
      </c>
    </row>
    <row r="2879">
      <c r="R2879" t="str">
        <v/>
      </c>
    </row>
    <row r="2880">
      <c r="R2880" t="str">
        <v/>
      </c>
    </row>
    <row r="2881">
      <c r="R2881" t="str">
        <v/>
      </c>
    </row>
    <row r="2882">
      <c r="R2882" t="str">
        <v/>
      </c>
    </row>
    <row r="2883">
      <c r="R2883" t="str">
        <v/>
      </c>
    </row>
    <row r="2884">
      <c r="R2884" t="str">
        <v/>
      </c>
    </row>
    <row r="2885">
      <c r="R2885" t="str">
        <v/>
      </c>
    </row>
    <row r="2886">
      <c r="R2886" t="str">
        <v/>
      </c>
    </row>
    <row r="2887">
      <c r="R2887" t="str">
        <v/>
      </c>
    </row>
    <row r="2888">
      <c r="R2888" t="str">
        <v/>
      </c>
    </row>
    <row r="2889">
      <c r="R2889" t="str">
        <v/>
      </c>
    </row>
    <row r="2890">
      <c r="R2890" t="str">
        <v/>
      </c>
    </row>
    <row r="2891">
      <c r="R2891" t="str">
        <v/>
      </c>
    </row>
    <row r="2892">
      <c r="R2892" t="str">
        <v/>
      </c>
    </row>
    <row r="2893">
      <c r="R2893" t="str">
        <v/>
      </c>
    </row>
    <row r="2894">
      <c r="R2894" t="str">
        <v/>
      </c>
    </row>
    <row r="2895">
      <c r="R2895" t="str">
        <v/>
      </c>
    </row>
    <row r="2896">
      <c r="R2896" t="str">
        <v/>
      </c>
    </row>
    <row r="2897">
      <c r="R2897" t="str">
        <v/>
      </c>
    </row>
    <row r="2898">
      <c r="R2898" t="str">
        <v/>
      </c>
    </row>
    <row r="2899">
      <c r="R2899" t="str">
        <v/>
      </c>
    </row>
    <row r="2900">
      <c r="R2900" t="str">
        <v/>
      </c>
    </row>
    <row r="2901">
      <c r="R2901" t="str">
        <v/>
      </c>
    </row>
    <row r="2902">
      <c r="R2902" t="str">
        <v/>
      </c>
    </row>
    <row r="2903">
      <c r="R2903" t="str">
        <v/>
      </c>
    </row>
    <row r="2904">
      <c r="R2904" t="str">
        <v/>
      </c>
    </row>
    <row r="2905">
      <c r="R2905" t="str">
        <v/>
      </c>
    </row>
    <row r="2906">
      <c r="R2906" t="str">
        <v/>
      </c>
    </row>
    <row r="2907">
      <c r="R2907" t="str">
        <v/>
      </c>
    </row>
    <row r="2908">
      <c r="R2908" t="str">
        <v/>
      </c>
    </row>
    <row r="2909">
      <c r="R2909" t="str">
        <v/>
      </c>
    </row>
    <row r="2910">
      <c r="R2910" t="str">
        <v/>
      </c>
    </row>
    <row r="2911">
      <c r="R2911" t="str">
        <v/>
      </c>
    </row>
    <row r="2912">
      <c r="R2912" t="str">
        <v/>
      </c>
    </row>
    <row r="2913">
      <c r="R2913" t="str">
        <v/>
      </c>
    </row>
    <row r="2914">
      <c r="R2914" t="str">
        <v/>
      </c>
    </row>
    <row r="2915">
      <c r="R2915" t="str">
        <v/>
      </c>
    </row>
    <row r="2916">
      <c r="R2916" t="str">
        <v/>
      </c>
    </row>
    <row r="2917">
      <c r="R2917" t="str">
        <v/>
      </c>
    </row>
    <row r="2918">
      <c r="R2918" t="str">
        <v/>
      </c>
    </row>
    <row r="2919">
      <c r="R2919" t="str">
        <v/>
      </c>
    </row>
    <row r="2920">
      <c r="R2920" t="str">
        <v/>
      </c>
    </row>
    <row r="2921">
      <c r="R2921" t="str">
        <v/>
      </c>
    </row>
    <row r="2922">
      <c r="R2922" t="str">
        <v/>
      </c>
    </row>
    <row r="2923">
      <c r="R2923" t="str">
        <v/>
      </c>
    </row>
    <row r="2924">
      <c r="R2924" t="str">
        <v/>
      </c>
    </row>
    <row r="2925">
      <c r="R2925" t="str">
        <v/>
      </c>
    </row>
    <row r="2926">
      <c r="R2926" t="str">
        <v/>
      </c>
    </row>
    <row r="2927">
      <c r="R2927" t="str">
        <v/>
      </c>
    </row>
    <row r="2928">
      <c r="R2928" t="str">
        <v/>
      </c>
    </row>
    <row r="2929">
      <c r="R2929" t="str">
        <v/>
      </c>
    </row>
    <row r="2930">
      <c r="R2930" t="str">
        <v/>
      </c>
    </row>
    <row r="2931">
      <c r="R2931" t="str">
        <v/>
      </c>
    </row>
    <row r="2932">
      <c r="R2932" t="str">
        <v/>
      </c>
    </row>
    <row r="2933">
      <c r="R2933" t="str">
        <v/>
      </c>
    </row>
    <row r="2934">
      <c r="R2934" t="str">
        <v/>
      </c>
    </row>
    <row r="2935">
      <c r="R2935" t="str">
        <v/>
      </c>
    </row>
    <row r="2936">
      <c r="R2936" t="str">
        <v/>
      </c>
    </row>
    <row r="2937">
      <c r="R2937" t="str">
        <v/>
      </c>
    </row>
    <row r="2938">
      <c r="R2938" t="str">
        <v/>
      </c>
    </row>
    <row r="2939">
      <c r="R2939" t="str">
        <v/>
      </c>
    </row>
    <row r="2940">
      <c r="R2940" t="str">
        <v/>
      </c>
    </row>
    <row r="2941">
      <c r="R2941" t="str">
        <v/>
      </c>
    </row>
    <row r="2942">
      <c r="R2942" t="str">
        <v/>
      </c>
    </row>
    <row r="2943">
      <c r="R2943" t="str">
        <v/>
      </c>
    </row>
    <row r="2944">
      <c r="R2944" t="str">
        <v/>
      </c>
    </row>
    <row r="2945">
      <c r="R2945" t="str">
        <v/>
      </c>
    </row>
    <row r="2946">
      <c r="R2946" t="str">
        <v/>
      </c>
    </row>
    <row r="2947">
      <c r="R2947" t="str">
        <v/>
      </c>
    </row>
    <row r="2948">
      <c r="R2948" t="str">
        <v/>
      </c>
    </row>
    <row r="2949">
      <c r="R2949" t="str">
        <v/>
      </c>
    </row>
    <row r="2950">
      <c r="R2950" t="str">
        <v/>
      </c>
    </row>
    <row r="2951">
      <c r="R2951" t="str">
        <v/>
      </c>
    </row>
    <row r="2952">
      <c r="R2952" t="str">
        <v/>
      </c>
    </row>
    <row r="2953">
      <c r="R2953" t="str">
        <v/>
      </c>
    </row>
    <row r="2954">
      <c r="R2954" t="str">
        <v/>
      </c>
    </row>
    <row r="2955">
      <c r="R2955" t="str">
        <v/>
      </c>
    </row>
    <row r="2956">
      <c r="R2956" t="str">
        <v/>
      </c>
    </row>
    <row r="2957">
      <c r="R2957" t="str">
        <v/>
      </c>
    </row>
    <row r="2958">
      <c r="R2958" t="str">
        <v/>
      </c>
    </row>
    <row r="2959">
      <c r="R2959" t="str">
        <v/>
      </c>
    </row>
    <row r="2960">
      <c r="R2960" t="str">
        <v/>
      </c>
    </row>
    <row r="2961">
      <c r="R2961" t="str">
        <v/>
      </c>
    </row>
    <row r="2962">
      <c r="R2962" t="str">
        <v/>
      </c>
    </row>
    <row r="2963">
      <c r="R2963" t="str">
        <v/>
      </c>
    </row>
    <row r="2964">
      <c r="R2964" t="str">
        <v/>
      </c>
    </row>
    <row r="2965">
      <c r="R2965" t="str">
        <v/>
      </c>
    </row>
    <row r="2966">
      <c r="R2966" t="str">
        <v/>
      </c>
    </row>
    <row r="2967">
      <c r="R2967" t="str">
        <v/>
      </c>
    </row>
    <row r="2968">
      <c r="R2968" t="str">
        <v/>
      </c>
    </row>
    <row r="2969">
      <c r="R2969" t="str">
        <v/>
      </c>
    </row>
    <row r="2970">
      <c r="R2970" t="str">
        <v/>
      </c>
    </row>
    <row r="2971">
      <c r="R2971" t="str">
        <v/>
      </c>
    </row>
    <row r="2972">
      <c r="R2972" t="str">
        <v/>
      </c>
    </row>
    <row r="2973">
      <c r="R2973" t="str">
        <v/>
      </c>
    </row>
    <row r="2974">
      <c r="R2974" t="str">
        <v/>
      </c>
    </row>
    <row r="2975">
      <c r="R2975" t="str">
        <v/>
      </c>
    </row>
    <row r="2976">
      <c r="R2976" t="str">
        <v/>
      </c>
    </row>
    <row r="2977">
      <c r="R2977" t="str">
        <v/>
      </c>
    </row>
    <row r="2978">
      <c r="R2978" t="str">
        <v/>
      </c>
    </row>
    <row r="2979">
      <c r="R2979" t="str">
        <v/>
      </c>
    </row>
    <row r="2980">
      <c r="R2980" t="str">
        <v/>
      </c>
    </row>
    <row r="2981">
      <c r="R2981" t="str">
        <v/>
      </c>
    </row>
    <row r="2982">
      <c r="R2982" t="str">
        <v/>
      </c>
    </row>
    <row r="2983">
      <c r="R2983" t="str">
        <v/>
      </c>
    </row>
    <row r="2984">
      <c r="R2984" t="str">
        <v/>
      </c>
    </row>
    <row r="2985">
      <c r="R2985" t="str">
        <v/>
      </c>
    </row>
    <row r="2986">
      <c r="R2986" t="str">
        <v/>
      </c>
    </row>
    <row r="2987">
      <c r="R2987" t="str">
        <v/>
      </c>
    </row>
    <row r="2988">
      <c r="R2988" t="str">
        <v/>
      </c>
    </row>
    <row r="2989">
      <c r="R2989" t="str">
        <v/>
      </c>
    </row>
    <row r="2990">
      <c r="R2990" t="str">
        <v/>
      </c>
    </row>
    <row r="2991">
      <c r="R2991" t="str">
        <v/>
      </c>
    </row>
    <row r="2992">
      <c r="R2992" t="str">
        <v/>
      </c>
    </row>
    <row r="2993">
      <c r="R2993" t="str">
        <v/>
      </c>
    </row>
    <row r="2994">
      <c r="R2994" t="str">
        <v/>
      </c>
    </row>
    <row r="2995">
      <c r="R2995" t="str">
        <v/>
      </c>
    </row>
    <row r="2996">
      <c r="R2996" t="str">
        <v/>
      </c>
    </row>
    <row r="2997">
      <c r="R2997" t="str">
        <v/>
      </c>
    </row>
    <row r="2998">
      <c r="R2998" t="str">
        <v/>
      </c>
    </row>
    <row r="2999">
      <c r="R2999" t="str">
        <v/>
      </c>
    </row>
    <row r="3000">
      <c r="R3000" t="str">
        <v/>
      </c>
    </row>
    <row r="3001">
      <c r="R3001" t="str">
        <v/>
      </c>
    </row>
    <row r="3002">
      <c r="R3002" t="str">
        <v/>
      </c>
    </row>
    <row r="3003">
      <c r="R3003" t="str">
        <v/>
      </c>
    </row>
    <row r="3004">
      <c r="R3004" t="str">
        <v/>
      </c>
    </row>
    <row r="3005">
      <c r="R3005" t="str">
        <v/>
      </c>
    </row>
    <row r="3006">
      <c r="R3006" t="str">
        <v/>
      </c>
    </row>
    <row r="3007">
      <c r="R3007" t="str">
        <v/>
      </c>
    </row>
    <row r="3008">
      <c r="R3008" t="str">
        <v/>
      </c>
    </row>
    <row r="3009">
      <c r="R3009" t="str">
        <v/>
      </c>
    </row>
    <row r="3010">
      <c r="R3010" t="str">
        <v/>
      </c>
    </row>
    <row r="3011">
      <c r="R3011" t="str">
        <v/>
      </c>
    </row>
    <row r="3012">
      <c r="R3012" t="str">
        <v/>
      </c>
    </row>
    <row r="3013">
      <c r="R3013" t="str">
        <v/>
      </c>
    </row>
    <row r="3014">
      <c r="R3014" t="str">
        <v/>
      </c>
    </row>
    <row r="3015">
      <c r="R3015" t="str">
        <v/>
      </c>
    </row>
    <row r="3016">
      <c r="R3016" t="str">
        <v/>
      </c>
    </row>
    <row r="3017">
      <c r="R3017" t="str">
        <v/>
      </c>
    </row>
    <row r="3018">
      <c r="R3018" t="str">
        <v/>
      </c>
    </row>
    <row r="3019">
      <c r="R3019" t="str">
        <v/>
      </c>
    </row>
    <row r="3020">
      <c r="R3020" t="str">
        <v/>
      </c>
    </row>
    <row r="3021">
      <c r="R3021" t="str">
        <v/>
      </c>
    </row>
    <row r="3022">
      <c r="R3022" t="str">
        <v/>
      </c>
    </row>
    <row r="3023">
      <c r="R3023" t="str">
        <v/>
      </c>
    </row>
    <row r="3024">
      <c r="R3024" t="str">
        <v/>
      </c>
    </row>
    <row r="3025">
      <c r="R3025" t="str">
        <v/>
      </c>
    </row>
    <row r="3026">
      <c r="R3026" t="str">
        <v/>
      </c>
    </row>
    <row r="3027">
      <c r="R3027" t="str">
        <v/>
      </c>
    </row>
    <row r="3028">
      <c r="R3028" t="str">
        <v/>
      </c>
    </row>
    <row r="3029">
      <c r="R3029" t="str">
        <v/>
      </c>
    </row>
    <row r="3030">
      <c r="R3030" t="str">
        <v/>
      </c>
    </row>
    <row r="3031">
      <c r="R3031" t="str">
        <v/>
      </c>
    </row>
    <row r="3032">
      <c r="R3032" t="str">
        <v/>
      </c>
    </row>
    <row r="3033">
      <c r="R3033" t="str">
        <v/>
      </c>
    </row>
    <row r="3034">
      <c r="R3034" t="str">
        <v/>
      </c>
    </row>
    <row r="3035">
      <c r="R3035" t="str">
        <v/>
      </c>
    </row>
    <row r="3036">
      <c r="R3036" t="str">
        <v/>
      </c>
    </row>
    <row r="3037">
      <c r="R3037" t="str">
        <v/>
      </c>
    </row>
    <row r="3038">
      <c r="R3038" t="str">
        <v/>
      </c>
    </row>
    <row r="3039">
      <c r="R3039" t="str">
        <v/>
      </c>
    </row>
    <row r="3040">
      <c r="R3040" t="str">
        <v/>
      </c>
    </row>
    <row r="3041">
      <c r="R3041" t="str">
        <v/>
      </c>
    </row>
    <row r="3042">
      <c r="R3042" t="str">
        <v/>
      </c>
    </row>
    <row r="3043">
      <c r="R3043" t="str">
        <v/>
      </c>
    </row>
    <row r="3044">
      <c r="R3044" t="str">
        <v/>
      </c>
    </row>
    <row r="3045">
      <c r="R3045" t="str">
        <v/>
      </c>
    </row>
    <row r="3046">
      <c r="R3046" t="str">
        <v/>
      </c>
    </row>
    <row r="3047">
      <c r="R3047" t="str">
        <v/>
      </c>
    </row>
    <row r="3048">
      <c r="R3048" t="str">
        <v/>
      </c>
    </row>
    <row r="3049">
      <c r="R3049" t="str">
        <v/>
      </c>
    </row>
    <row r="3050">
      <c r="R3050" t="str">
        <v/>
      </c>
    </row>
    <row r="3051">
      <c r="R3051" t="str">
        <v/>
      </c>
    </row>
    <row r="3052">
      <c r="R3052" t="str">
        <v/>
      </c>
    </row>
    <row r="3053">
      <c r="R3053" t="str">
        <v/>
      </c>
    </row>
    <row r="3054">
      <c r="R3054" t="str">
        <v/>
      </c>
    </row>
    <row r="3055">
      <c r="R3055" t="str">
        <v/>
      </c>
    </row>
    <row r="3056">
      <c r="R3056" t="str">
        <v/>
      </c>
    </row>
    <row r="3057">
      <c r="R3057" t="str">
        <v/>
      </c>
    </row>
    <row r="3058">
      <c r="R3058" t="str">
        <v/>
      </c>
    </row>
    <row r="3059">
      <c r="R3059" t="str">
        <v/>
      </c>
    </row>
    <row r="3060">
      <c r="R3060" t="str">
        <v/>
      </c>
    </row>
    <row r="3061">
      <c r="R3061" t="str">
        <v/>
      </c>
    </row>
    <row r="3062">
      <c r="R3062" t="str">
        <v/>
      </c>
    </row>
    <row r="3063">
      <c r="R3063" t="str">
        <v/>
      </c>
    </row>
    <row r="3064">
      <c r="R3064" t="str">
        <v/>
      </c>
    </row>
    <row r="3065">
      <c r="R3065" t="str">
        <v/>
      </c>
    </row>
    <row r="3066">
      <c r="R3066" t="str">
        <v/>
      </c>
    </row>
    <row r="3067">
      <c r="R3067" t="str">
        <v/>
      </c>
    </row>
    <row r="3068">
      <c r="R3068" t="str">
        <v/>
      </c>
    </row>
    <row r="3069">
      <c r="R3069" t="str">
        <v/>
      </c>
    </row>
    <row r="3070">
      <c r="R3070" t="str">
        <v/>
      </c>
    </row>
    <row r="3071">
      <c r="R3071" t="str">
        <v/>
      </c>
    </row>
    <row r="3072">
      <c r="R3072" t="str">
        <v/>
      </c>
    </row>
    <row r="3073">
      <c r="R3073" t="str">
        <v/>
      </c>
    </row>
    <row r="3074">
      <c r="R3074" t="str">
        <v/>
      </c>
    </row>
    <row r="3075">
      <c r="R3075" t="str">
        <v/>
      </c>
    </row>
    <row r="3076">
      <c r="R3076" t="str">
        <v/>
      </c>
    </row>
    <row r="3077">
      <c r="R3077" t="str">
        <v/>
      </c>
    </row>
    <row r="3078">
      <c r="R3078" t="str">
        <v/>
      </c>
    </row>
    <row r="3079">
      <c r="R3079" t="str">
        <v/>
      </c>
    </row>
    <row r="3080">
      <c r="R3080" t="str">
        <v/>
      </c>
    </row>
    <row r="3081">
      <c r="R3081" t="str">
        <v/>
      </c>
    </row>
    <row r="3082">
      <c r="R3082" t="str">
        <v/>
      </c>
    </row>
    <row r="3083">
      <c r="R3083" t="str">
        <v/>
      </c>
    </row>
    <row r="3084">
      <c r="R3084" t="str">
        <v/>
      </c>
    </row>
    <row r="3085">
      <c r="R3085" t="str">
        <v/>
      </c>
    </row>
    <row r="3086">
      <c r="R3086" t="str">
        <v/>
      </c>
    </row>
    <row r="3087">
      <c r="R3087" t="str">
        <v/>
      </c>
    </row>
    <row r="3088">
      <c r="R3088" t="str">
        <v/>
      </c>
    </row>
    <row r="3089">
      <c r="R3089" t="str">
        <v/>
      </c>
    </row>
    <row r="3090">
      <c r="R3090" t="str">
        <v/>
      </c>
    </row>
    <row r="3091">
      <c r="R3091" t="str">
        <v/>
      </c>
    </row>
    <row r="3092">
      <c r="R3092" t="str">
        <v/>
      </c>
    </row>
    <row r="3093">
      <c r="R3093" t="str">
        <v/>
      </c>
    </row>
    <row r="3094">
      <c r="R3094" t="str">
        <v/>
      </c>
    </row>
    <row r="3095">
      <c r="R3095" t="str">
        <v/>
      </c>
    </row>
    <row r="3096">
      <c r="R3096" t="str">
        <v/>
      </c>
    </row>
    <row r="3097">
      <c r="R3097" t="str">
        <v/>
      </c>
    </row>
    <row r="3098">
      <c r="R3098" t="str">
        <v/>
      </c>
    </row>
    <row r="3099">
      <c r="R3099" t="str">
        <v/>
      </c>
    </row>
    <row r="3100">
      <c r="R3100" t="str">
        <v/>
      </c>
    </row>
    <row r="3101">
      <c r="R3101" t="str">
        <v/>
      </c>
    </row>
    <row r="3102">
      <c r="R3102" t="str">
        <v/>
      </c>
    </row>
    <row r="3103">
      <c r="R3103" t="str">
        <v/>
      </c>
    </row>
    <row r="3104">
      <c r="R3104" t="str">
        <v/>
      </c>
    </row>
    <row r="3105">
      <c r="R3105" t="str">
        <v/>
      </c>
    </row>
    <row r="3106">
      <c r="R3106" t="str">
        <v/>
      </c>
    </row>
    <row r="3107">
      <c r="R3107" t="str">
        <v/>
      </c>
    </row>
    <row r="3108">
      <c r="R3108" t="str">
        <v/>
      </c>
    </row>
    <row r="3109">
      <c r="R3109" t="str">
        <v/>
      </c>
    </row>
    <row r="3110">
      <c r="R3110" t="str">
        <v/>
      </c>
    </row>
    <row r="3111">
      <c r="R3111" t="str">
        <v/>
      </c>
    </row>
    <row r="3112">
      <c r="R3112" t="str">
        <v/>
      </c>
    </row>
    <row r="3113">
      <c r="R3113" t="str">
        <v/>
      </c>
    </row>
    <row r="3114">
      <c r="R3114" t="str">
        <v/>
      </c>
    </row>
    <row r="3115">
      <c r="R3115" t="str">
        <v/>
      </c>
    </row>
    <row r="3116">
      <c r="R3116" t="str">
        <v/>
      </c>
    </row>
    <row r="3117">
      <c r="R3117" t="str">
        <v/>
      </c>
    </row>
    <row r="3118">
      <c r="R3118" t="str">
        <v/>
      </c>
    </row>
    <row r="3119">
      <c r="R3119" t="str">
        <v/>
      </c>
    </row>
    <row r="3120">
      <c r="R3120" t="str">
        <v/>
      </c>
    </row>
    <row r="3121">
      <c r="R3121" t="str">
        <v/>
      </c>
    </row>
    <row r="3122">
      <c r="R3122" t="str">
        <v/>
      </c>
    </row>
    <row r="3123">
      <c r="R3123" t="str">
        <v/>
      </c>
    </row>
    <row r="3124">
      <c r="R3124" t="str">
        <v/>
      </c>
    </row>
    <row r="3125">
      <c r="R3125" t="str">
        <v/>
      </c>
    </row>
    <row r="3126">
      <c r="R3126" t="str">
        <v/>
      </c>
    </row>
    <row r="3127">
      <c r="R3127" t="str">
        <v/>
      </c>
    </row>
    <row r="3128">
      <c r="R3128" t="str">
        <v/>
      </c>
    </row>
    <row r="3129">
      <c r="R3129" t="str">
        <v/>
      </c>
    </row>
    <row r="3130">
      <c r="R3130" t="str">
        <v/>
      </c>
    </row>
    <row r="3131">
      <c r="R3131" t="str">
        <v/>
      </c>
    </row>
    <row r="3132">
      <c r="R3132" t="str">
        <v/>
      </c>
    </row>
    <row r="3133">
      <c r="R3133" t="str">
        <v/>
      </c>
    </row>
    <row r="3134">
      <c r="R3134" t="str">
        <v/>
      </c>
    </row>
    <row r="3135">
      <c r="R3135" t="str">
        <v/>
      </c>
    </row>
    <row r="3136">
      <c r="R3136" t="str">
        <v/>
      </c>
    </row>
    <row r="3137">
      <c r="R3137" t="str">
        <v/>
      </c>
    </row>
    <row r="3138">
      <c r="R3138" t="str">
        <v/>
      </c>
    </row>
    <row r="3139">
      <c r="R3139" t="str">
        <v/>
      </c>
    </row>
    <row r="3140">
      <c r="R3140" t="str">
        <v/>
      </c>
    </row>
    <row r="3141">
      <c r="R3141" t="str">
        <v/>
      </c>
    </row>
    <row r="3142">
      <c r="R3142" t="str">
        <v/>
      </c>
    </row>
    <row r="3143">
      <c r="R3143" t="str">
        <v/>
      </c>
    </row>
    <row r="3144">
      <c r="R3144" t="str">
        <v/>
      </c>
    </row>
    <row r="3145">
      <c r="R3145" t="str">
        <v/>
      </c>
    </row>
    <row r="3146">
      <c r="R3146" t="str">
        <v/>
      </c>
    </row>
    <row r="3147">
      <c r="R3147" t="str">
        <v/>
      </c>
    </row>
    <row r="3148">
      <c r="R3148" t="str">
        <v/>
      </c>
    </row>
    <row r="3149">
      <c r="R3149" t="str">
        <v/>
      </c>
    </row>
    <row r="3150">
      <c r="R3150" t="str">
        <v/>
      </c>
    </row>
    <row r="3151">
      <c r="R3151" t="str">
        <v/>
      </c>
    </row>
    <row r="3152">
      <c r="R3152" t="str">
        <v/>
      </c>
    </row>
    <row r="3153">
      <c r="R3153" t="str">
        <v/>
      </c>
    </row>
    <row r="3154">
      <c r="R3154" t="str">
        <v/>
      </c>
    </row>
    <row r="3155">
      <c r="R3155" t="str">
        <v/>
      </c>
    </row>
    <row r="3156">
      <c r="R3156" t="str">
        <v/>
      </c>
    </row>
    <row r="3157">
      <c r="R3157" t="str">
        <v/>
      </c>
    </row>
    <row r="3158">
      <c r="R3158" t="str">
        <v/>
      </c>
    </row>
    <row r="3159">
      <c r="R3159" t="str">
        <v/>
      </c>
    </row>
    <row r="3160">
      <c r="R3160" t="str">
        <v/>
      </c>
    </row>
    <row r="3161">
      <c r="R3161" t="str">
        <v/>
      </c>
    </row>
    <row r="3162">
      <c r="R3162" t="str">
        <v/>
      </c>
    </row>
    <row r="3163">
      <c r="R3163" t="str">
        <v/>
      </c>
    </row>
    <row r="3164">
      <c r="R3164" t="str">
        <v/>
      </c>
    </row>
    <row r="3165">
      <c r="R3165" t="str">
        <v/>
      </c>
    </row>
    <row r="3166">
      <c r="R3166" t="str">
        <v/>
      </c>
    </row>
    <row r="3167">
      <c r="R3167" t="str">
        <v/>
      </c>
    </row>
    <row r="3168">
      <c r="R3168" t="str">
        <v/>
      </c>
    </row>
    <row r="3169">
      <c r="R3169" t="str">
        <v/>
      </c>
    </row>
    <row r="3170">
      <c r="R3170" t="str">
        <v/>
      </c>
    </row>
    <row r="3171">
      <c r="R3171" t="str">
        <v/>
      </c>
    </row>
    <row r="3172">
      <c r="R3172" t="str">
        <v/>
      </c>
    </row>
    <row r="3173">
      <c r="R3173" t="str">
        <v/>
      </c>
    </row>
    <row r="3174">
      <c r="R3174" t="str">
        <v/>
      </c>
    </row>
    <row r="3175">
      <c r="R3175" t="str">
        <v/>
      </c>
    </row>
    <row r="3176">
      <c r="R3176" t="str">
        <v/>
      </c>
    </row>
    <row r="3177">
      <c r="R3177" t="str">
        <v/>
      </c>
    </row>
    <row r="3178">
      <c r="R3178" t="str">
        <v/>
      </c>
    </row>
    <row r="3179">
      <c r="R3179" t="str">
        <v/>
      </c>
    </row>
    <row r="3180">
      <c r="R3180" t="str">
        <v/>
      </c>
    </row>
    <row r="3181">
      <c r="R3181" t="str">
        <v/>
      </c>
    </row>
    <row r="3182">
      <c r="R3182" t="str">
        <v/>
      </c>
    </row>
    <row r="3183">
      <c r="R3183" t="str">
        <v/>
      </c>
    </row>
    <row r="3184">
      <c r="R3184" t="str">
        <v/>
      </c>
    </row>
    <row r="3185">
      <c r="R3185" t="str">
        <v/>
      </c>
    </row>
    <row r="3186">
      <c r="R3186" t="str">
        <v/>
      </c>
    </row>
    <row r="3187">
      <c r="R3187" t="str">
        <v/>
      </c>
    </row>
    <row r="3188">
      <c r="R3188" t="str">
        <v/>
      </c>
    </row>
    <row r="3189">
      <c r="R3189" t="str">
        <v/>
      </c>
    </row>
    <row r="3190">
      <c r="R3190" t="str">
        <v/>
      </c>
    </row>
    <row r="3191">
      <c r="R3191" t="str">
        <v/>
      </c>
    </row>
    <row r="3192">
      <c r="R3192" t="str">
        <v/>
      </c>
    </row>
    <row r="3193">
      <c r="R3193" t="str">
        <v/>
      </c>
    </row>
    <row r="3194">
      <c r="R3194" t="str">
        <v/>
      </c>
    </row>
    <row r="3195">
      <c r="R3195" t="str">
        <v/>
      </c>
    </row>
    <row r="3196">
      <c r="R3196" t="str">
        <v/>
      </c>
    </row>
    <row r="3197">
      <c r="R3197" t="str">
        <v/>
      </c>
    </row>
    <row r="3198">
      <c r="R3198" t="str">
        <v/>
      </c>
    </row>
    <row r="3199">
      <c r="R3199" t="str">
        <v/>
      </c>
    </row>
    <row r="3200">
      <c r="R3200" t="str">
        <v/>
      </c>
    </row>
    <row r="3201">
      <c r="R3201" t="str">
        <v/>
      </c>
    </row>
    <row r="3202">
      <c r="R3202" t="str">
        <v/>
      </c>
    </row>
    <row r="3203">
      <c r="R3203" t="str">
        <v/>
      </c>
    </row>
    <row r="3204">
      <c r="R3204" t="str">
        <v/>
      </c>
    </row>
    <row r="3205">
      <c r="R3205" t="str">
        <v/>
      </c>
    </row>
    <row r="3206">
      <c r="R3206" t="str">
        <v/>
      </c>
    </row>
    <row r="3207">
      <c r="R3207" t="str">
        <v/>
      </c>
    </row>
    <row r="3208">
      <c r="R3208" t="str">
        <v/>
      </c>
    </row>
    <row r="3209">
      <c r="R3209" t="str">
        <v/>
      </c>
    </row>
    <row r="3210">
      <c r="R3210" t="str">
        <v/>
      </c>
    </row>
    <row r="3211">
      <c r="R3211" t="str">
        <v/>
      </c>
    </row>
    <row r="3212">
      <c r="R3212" t="str">
        <v/>
      </c>
    </row>
    <row r="3213">
      <c r="R3213" t="str">
        <v/>
      </c>
    </row>
    <row r="3214">
      <c r="R3214" t="str">
        <v/>
      </c>
    </row>
    <row r="3215">
      <c r="R3215" t="str">
        <v/>
      </c>
    </row>
    <row r="3216">
      <c r="R3216" t="str">
        <v/>
      </c>
    </row>
    <row r="3217">
      <c r="R3217" t="str">
        <v/>
      </c>
    </row>
    <row r="3218">
      <c r="R3218" t="str">
        <v/>
      </c>
    </row>
    <row r="3219">
      <c r="R3219" t="str">
        <v/>
      </c>
    </row>
    <row r="3220">
      <c r="R3220" t="str">
        <v/>
      </c>
    </row>
    <row r="3221">
      <c r="R3221" t="str">
        <v/>
      </c>
    </row>
    <row r="3222">
      <c r="R3222" t="str">
        <v/>
      </c>
    </row>
    <row r="3223">
      <c r="R3223" t="str">
        <v/>
      </c>
    </row>
    <row r="3224">
      <c r="R3224" t="str">
        <v/>
      </c>
    </row>
    <row r="3225">
      <c r="R3225" t="str">
        <v/>
      </c>
    </row>
    <row r="3226">
      <c r="R3226" t="str">
        <v/>
      </c>
    </row>
    <row r="3227">
      <c r="R3227" t="str">
        <v/>
      </c>
    </row>
    <row r="3228">
      <c r="R3228" t="str">
        <v/>
      </c>
    </row>
    <row r="3229">
      <c r="R3229" t="str">
        <v/>
      </c>
    </row>
    <row r="3230">
      <c r="R3230" t="str">
        <v/>
      </c>
    </row>
    <row r="3231">
      <c r="R3231" t="str">
        <v/>
      </c>
    </row>
    <row r="3232">
      <c r="R3232" t="str">
        <v/>
      </c>
    </row>
    <row r="3233">
      <c r="R3233" t="str">
        <v/>
      </c>
    </row>
    <row r="3234">
      <c r="R3234" t="str">
        <v/>
      </c>
    </row>
    <row r="3235">
      <c r="R3235" t="str">
        <v/>
      </c>
    </row>
    <row r="3236">
      <c r="R3236" t="str">
        <v/>
      </c>
    </row>
    <row r="3237">
      <c r="R3237" t="str">
        <v/>
      </c>
    </row>
    <row r="3238">
      <c r="R3238" t="str">
        <v/>
      </c>
    </row>
    <row r="3239">
      <c r="R3239" t="str">
        <v/>
      </c>
    </row>
    <row r="3240">
      <c r="R3240" t="str">
        <v/>
      </c>
    </row>
    <row r="3241">
      <c r="R3241" t="str">
        <v/>
      </c>
    </row>
    <row r="3242">
      <c r="R3242" t="str">
        <v/>
      </c>
    </row>
    <row r="3243">
      <c r="R3243" t="str">
        <v/>
      </c>
    </row>
    <row r="3244">
      <c r="R3244" t="str">
        <v/>
      </c>
    </row>
    <row r="3245">
      <c r="R3245" t="str">
        <v/>
      </c>
    </row>
    <row r="3246">
      <c r="R3246" t="str">
        <v/>
      </c>
    </row>
    <row r="3247">
      <c r="R3247" t="str">
        <v/>
      </c>
    </row>
    <row r="3248">
      <c r="R3248" t="str">
        <v/>
      </c>
    </row>
    <row r="3249">
      <c r="R3249" t="str">
        <v/>
      </c>
    </row>
    <row r="3250">
      <c r="R3250" t="str">
        <v/>
      </c>
    </row>
    <row r="3251">
      <c r="R3251" t="str">
        <v/>
      </c>
    </row>
    <row r="3252">
      <c r="R3252" t="str">
        <v/>
      </c>
    </row>
    <row r="3253">
      <c r="R3253" t="str">
        <v/>
      </c>
    </row>
    <row r="3254">
      <c r="R3254" t="str">
        <v/>
      </c>
    </row>
    <row r="3255">
      <c r="R3255" t="str">
        <v/>
      </c>
    </row>
    <row r="3256">
      <c r="R3256" t="str">
        <v/>
      </c>
    </row>
    <row r="3257">
      <c r="R3257" t="str">
        <v/>
      </c>
    </row>
    <row r="3258">
      <c r="R3258" t="str">
        <v/>
      </c>
    </row>
    <row r="3259">
      <c r="R3259" t="str">
        <v/>
      </c>
    </row>
    <row r="3260">
      <c r="R3260" t="str">
        <v/>
      </c>
    </row>
    <row r="3261">
      <c r="R3261" t="str">
        <v/>
      </c>
    </row>
    <row r="3262">
      <c r="R3262" t="str">
        <v/>
      </c>
    </row>
    <row r="3263">
      <c r="R3263" t="str">
        <v/>
      </c>
    </row>
    <row r="3264">
      <c r="R3264" t="str">
        <v/>
      </c>
    </row>
    <row r="3265">
      <c r="R3265" t="str">
        <v/>
      </c>
    </row>
    <row r="3266">
      <c r="R3266" t="str">
        <v/>
      </c>
    </row>
    <row r="3267">
      <c r="R3267" t="str">
        <v/>
      </c>
    </row>
    <row r="3268">
      <c r="R3268" t="str">
        <v/>
      </c>
    </row>
    <row r="3269">
      <c r="R3269" t="str">
        <v/>
      </c>
    </row>
    <row r="3270">
      <c r="R3270" t="str">
        <v/>
      </c>
    </row>
    <row r="3271">
      <c r="R3271" t="str">
        <v/>
      </c>
    </row>
    <row r="3272">
      <c r="R3272" t="str">
        <v/>
      </c>
    </row>
    <row r="3273">
      <c r="R3273" t="str">
        <v/>
      </c>
    </row>
    <row r="3274">
      <c r="R3274" t="str">
        <v/>
      </c>
    </row>
    <row r="3275">
      <c r="R3275" t="str">
        <v/>
      </c>
    </row>
    <row r="3276">
      <c r="R3276" t="str">
        <v/>
      </c>
    </row>
    <row r="3277">
      <c r="R3277" t="str">
        <v/>
      </c>
    </row>
    <row r="3278">
      <c r="R3278" t="str">
        <v/>
      </c>
    </row>
    <row r="3279">
      <c r="R3279" t="str">
        <v/>
      </c>
    </row>
    <row r="3280">
      <c r="R3280" t="str">
        <v/>
      </c>
    </row>
    <row r="3281">
      <c r="R3281" t="str">
        <v/>
      </c>
    </row>
    <row r="3282">
      <c r="R3282" t="str">
        <v/>
      </c>
    </row>
    <row r="3283">
      <c r="R3283" t="str">
        <v/>
      </c>
    </row>
    <row r="3284">
      <c r="R3284" t="str">
        <v/>
      </c>
    </row>
    <row r="3285">
      <c r="R3285" t="str">
        <v/>
      </c>
    </row>
    <row r="3286">
      <c r="R3286" t="str">
        <v/>
      </c>
    </row>
    <row r="3287">
      <c r="R3287" t="str">
        <v/>
      </c>
    </row>
    <row r="3288">
      <c r="R3288" t="str">
        <v/>
      </c>
    </row>
    <row r="3289">
      <c r="R3289" t="str">
        <v/>
      </c>
    </row>
    <row r="3290">
      <c r="R3290" t="str">
        <v/>
      </c>
    </row>
    <row r="3291">
      <c r="R3291" t="str">
        <v/>
      </c>
    </row>
    <row r="3292">
      <c r="R3292" t="str">
        <v/>
      </c>
    </row>
    <row r="3293">
      <c r="R3293" t="str">
        <v/>
      </c>
    </row>
    <row r="3294">
      <c r="R3294" t="str">
        <v/>
      </c>
    </row>
    <row r="3295">
      <c r="R3295" t="str">
        <v/>
      </c>
    </row>
    <row r="3296">
      <c r="R3296" t="str">
        <v/>
      </c>
    </row>
    <row r="3297">
      <c r="R3297" t="str">
        <v/>
      </c>
    </row>
    <row r="3298">
      <c r="R3298" t="str">
        <v/>
      </c>
    </row>
    <row r="3299">
      <c r="R3299" t="str">
        <v/>
      </c>
    </row>
    <row r="3300">
      <c r="R3300" t="str">
        <v/>
      </c>
    </row>
    <row r="3301">
      <c r="R3301" t="str">
        <v/>
      </c>
    </row>
    <row r="3302">
      <c r="R3302" t="str">
        <v/>
      </c>
    </row>
    <row r="3303">
      <c r="R3303" t="str">
        <v/>
      </c>
    </row>
    <row r="3304">
      <c r="R3304" t="str">
        <v/>
      </c>
    </row>
    <row r="3305">
      <c r="R3305" t="str">
        <v/>
      </c>
    </row>
    <row r="3306">
      <c r="R3306" t="str">
        <v/>
      </c>
    </row>
    <row r="3307">
      <c r="R3307" t="str">
        <v/>
      </c>
    </row>
    <row r="3308">
      <c r="R3308" t="str">
        <v/>
      </c>
    </row>
    <row r="3309">
      <c r="R3309" t="str">
        <v/>
      </c>
    </row>
    <row r="3310">
      <c r="R3310" t="str">
        <v/>
      </c>
    </row>
    <row r="3311">
      <c r="R3311" t="str">
        <v/>
      </c>
    </row>
    <row r="3312">
      <c r="R3312" t="str">
        <v/>
      </c>
    </row>
    <row r="3313">
      <c r="R3313" t="str">
        <v/>
      </c>
    </row>
    <row r="3314">
      <c r="R3314" t="str">
        <v/>
      </c>
    </row>
    <row r="3315">
      <c r="R3315" t="str">
        <v/>
      </c>
    </row>
    <row r="3316">
      <c r="R3316" t="str">
        <v/>
      </c>
    </row>
    <row r="3317">
      <c r="R3317" t="str">
        <v/>
      </c>
    </row>
    <row r="3318">
      <c r="R3318" t="str">
        <v/>
      </c>
    </row>
    <row r="3319">
      <c r="R3319" t="str">
        <v/>
      </c>
    </row>
    <row r="3320">
      <c r="R3320" t="str">
        <v/>
      </c>
    </row>
    <row r="3321">
      <c r="R3321" t="str">
        <v/>
      </c>
    </row>
    <row r="3322">
      <c r="R3322" t="str">
        <v/>
      </c>
    </row>
    <row r="3323">
      <c r="R3323" t="str">
        <v/>
      </c>
    </row>
    <row r="3324">
      <c r="R3324" t="str">
        <v/>
      </c>
    </row>
    <row r="3325">
      <c r="R3325" t="str">
        <v/>
      </c>
    </row>
    <row r="3326">
      <c r="R3326" t="str">
        <v/>
      </c>
    </row>
    <row r="3327">
      <c r="R3327" t="str">
        <v/>
      </c>
    </row>
    <row r="3328">
      <c r="R3328" t="str">
        <v/>
      </c>
    </row>
    <row r="3329">
      <c r="R3329" t="str">
        <v/>
      </c>
    </row>
    <row r="3330">
      <c r="R3330" t="str">
        <v/>
      </c>
    </row>
    <row r="3331">
      <c r="R3331" t="str">
        <v/>
      </c>
    </row>
    <row r="3332">
      <c r="R3332" t="str">
        <v/>
      </c>
    </row>
    <row r="3333">
      <c r="R3333" t="str">
        <v/>
      </c>
    </row>
    <row r="3334">
      <c r="R3334" t="str">
        <v/>
      </c>
    </row>
    <row r="3335">
      <c r="R3335" t="str">
        <v/>
      </c>
    </row>
    <row r="3336">
      <c r="R3336" t="str">
        <v/>
      </c>
    </row>
    <row r="3337">
      <c r="R3337" t="str">
        <v/>
      </c>
    </row>
    <row r="3338">
      <c r="R3338" t="str">
        <v/>
      </c>
    </row>
    <row r="3339">
      <c r="R3339" t="str">
        <v/>
      </c>
    </row>
    <row r="3340">
      <c r="R3340" t="str">
        <v/>
      </c>
    </row>
    <row r="3341">
      <c r="R3341" t="str">
        <v/>
      </c>
    </row>
    <row r="3342">
      <c r="R3342" t="str">
        <v/>
      </c>
    </row>
    <row r="3343">
      <c r="R3343" t="str">
        <v/>
      </c>
    </row>
    <row r="3344">
      <c r="R3344" t="str">
        <v/>
      </c>
    </row>
    <row r="3345">
      <c r="R3345" t="str">
        <v/>
      </c>
    </row>
    <row r="3346">
      <c r="R3346" t="str">
        <v/>
      </c>
    </row>
    <row r="3347">
      <c r="R3347" t="str">
        <v/>
      </c>
    </row>
    <row r="3348">
      <c r="R3348" t="str">
        <v/>
      </c>
    </row>
    <row r="3349">
      <c r="R3349" t="str">
        <v/>
      </c>
    </row>
    <row r="3350">
      <c r="R3350" t="str">
        <v/>
      </c>
    </row>
    <row r="3351">
      <c r="R3351" t="str">
        <v/>
      </c>
    </row>
    <row r="3352">
      <c r="R3352" t="str">
        <v/>
      </c>
    </row>
    <row r="3353">
      <c r="R3353" t="str">
        <v/>
      </c>
    </row>
    <row r="3354">
      <c r="R3354" t="str">
        <v/>
      </c>
    </row>
    <row r="3355">
      <c r="R3355" t="str">
        <v/>
      </c>
    </row>
    <row r="3356">
      <c r="R3356" t="str">
        <v/>
      </c>
    </row>
    <row r="3357">
      <c r="R3357" t="str">
        <v/>
      </c>
    </row>
    <row r="3358">
      <c r="R3358" t="str">
        <v/>
      </c>
    </row>
    <row r="3359">
      <c r="R3359" t="str">
        <v/>
      </c>
    </row>
    <row r="3360">
      <c r="R3360" t="str">
        <v/>
      </c>
    </row>
    <row r="3361">
      <c r="R3361" t="str">
        <v/>
      </c>
    </row>
    <row r="3362">
      <c r="R3362" t="str">
        <v/>
      </c>
    </row>
    <row r="3363">
      <c r="R3363" t="str">
        <v/>
      </c>
    </row>
    <row r="3364">
      <c r="R3364" t="str">
        <v/>
      </c>
    </row>
    <row r="3365">
      <c r="R3365" t="str">
        <v/>
      </c>
    </row>
    <row r="3366">
      <c r="R3366" t="str">
        <v/>
      </c>
    </row>
    <row r="3367">
      <c r="R3367" t="str">
        <v/>
      </c>
    </row>
    <row r="3368">
      <c r="R3368" t="str">
        <v/>
      </c>
    </row>
    <row r="3369">
      <c r="R3369" t="str">
        <v/>
      </c>
    </row>
    <row r="3370">
      <c r="R3370" t="str">
        <v/>
      </c>
    </row>
    <row r="3371">
      <c r="R3371" t="str">
        <v/>
      </c>
    </row>
    <row r="3372">
      <c r="R3372" t="str">
        <v/>
      </c>
    </row>
    <row r="3373">
      <c r="R3373" t="str">
        <v/>
      </c>
    </row>
    <row r="3374">
      <c r="R3374" t="str">
        <v/>
      </c>
    </row>
    <row r="3375">
      <c r="R3375" t="str">
        <v/>
      </c>
    </row>
    <row r="3376">
      <c r="R3376" t="str">
        <v/>
      </c>
    </row>
    <row r="3377">
      <c r="R3377" t="str">
        <v/>
      </c>
    </row>
    <row r="3378">
      <c r="R3378" t="str">
        <v/>
      </c>
    </row>
    <row r="3379">
      <c r="R3379" t="str">
        <v/>
      </c>
    </row>
    <row r="3380">
      <c r="R3380" t="str">
        <v/>
      </c>
    </row>
    <row r="3381">
      <c r="R3381" t="str">
        <v/>
      </c>
    </row>
    <row r="3382">
      <c r="R3382" t="str">
        <v/>
      </c>
    </row>
    <row r="3383">
      <c r="R3383" t="str">
        <v/>
      </c>
    </row>
    <row r="3384">
      <c r="R3384" t="str">
        <v/>
      </c>
    </row>
    <row r="3385">
      <c r="R3385" t="str">
        <v/>
      </c>
    </row>
    <row r="3386">
      <c r="R3386" t="str">
        <v/>
      </c>
    </row>
    <row r="3387">
      <c r="R3387" t="str">
        <v/>
      </c>
    </row>
    <row r="3388">
      <c r="R3388" t="str">
        <v/>
      </c>
    </row>
    <row r="3389">
      <c r="R3389" t="str">
        <v/>
      </c>
    </row>
    <row r="3390">
      <c r="R3390" t="str">
        <v/>
      </c>
    </row>
    <row r="3391">
      <c r="R3391" t="str">
        <v/>
      </c>
    </row>
    <row r="3392">
      <c r="R3392" t="str">
        <v/>
      </c>
    </row>
    <row r="3393">
      <c r="R3393" t="str">
        <v/>
      </c>
    </row>
    <row r="3394">
      <c r="R3394" t="str">
        <v/>
      </c>
    </row>
    <row r="3395">
      <c r="R3395" t="str">
        <v/>
      </c>
    </row>
    <row r="3396">
      <c r="R3396" t="str">
        <v/>
      </c>
    </row>
    <row r="3397">
      <c r="R3397" t="str">
        <v/>
      </c>
    </row>
    <row r="3398">
      <c r="R3398" t="str">
        <v/>
      </c>
    </row>
    <row r="3399">
      <c r="R3399" t="str">
        <v/>
      </c>
    </row>
    <row r="3400">
      <c r="R3400" t="str">
        <v/>
      </c>
    </row>
    <row r="3401">
      <c r="R3401" t="str">
        <v/>
      </c>
    </row>
    <row r="3402">
      <c r="R3402" t="str">
        <v/>
      </c>
    </row>
    <row r="3403">
      <c r="R3403" t="str">
        <v/>
      </c>
    </row>
    <row r="3404">
      <c r="R3404" t="str">
        <v/>
      </c>
    </row>
    <row r="3405">
      <c r="R3405" t="str">
        <v/>
      </c>
    </row>
    <row r="3406">
      <c r="R3406" t="str">
        <v/>
      </c>
    </row>
    <row r="3407">
      <c r="R3407" t="str">
        <v/>
      </c>
    </row>
    <row r="3408">
      <c r="R3408" t="str">
        <v/>
      </c>
    </row>
    <row r="3409">
      <c r="R3409" t="str">
        <v/>
      </c>
    </row>
    <row r="3410">
      <c r="R3410" t="str">
        <v/>
      </c>
    </row>
    <row r="3411">
      <c r="R3411" t="str">
        <v/>
      </c>
    </row>
    <row r="3412">
      <c r="R3412" t="str">
        <v/>
      </c>
    </row>
    <row r="3413">
      <c r="R3413" t="str">
        <v/>
      </c>
    </row>
    <row r="3414">
      <c r="R3414" t="str">
        <v/>
      </c>
    </row>
    <row r="3415">
      <c r="R3415" t="str">
        <v/>
      </c>
    </row>
    <row r="3416">
      <c r="R3416" t="str">
        <v/>
      </c>
    </row>
    <row r="3417">
      <c r="R3417" t="str">
        <v/>
      </c>
    </row>
    <row r="3418">
      <c r="R3418" t="str">
        <v/>
      </c>
    </row>
    <row r="3419">
      <c r="R3419" t="str">
        <v/>
      </c>
    </row>
    <row r="3420">
      <c r="R3420" t="str">
        <v/>
      </c>
    </row>
    <row r="3421">
      <c r="R3421" t="str">
        <v/>
      </c>
    </row>
    <row r="3422">
      <c r="R3422" t="str">
        <v/>
      </c>
    </row>
    <row r="3423">
      <c r="R3423" t="str">
        <v/>
      </c>
    </row>
    <row r="3424">
      <c r="R3424" t="str">
        <v/>
      </c>
    </row>
    <row r="3425">
      <c r="R3425" t="str">
        <v/>
      </c>
    </row>
    <row r="3426">
      <c r="R3426" t="str">
        <v/>
      </c>
    </row>
    <row r="3427">
      <c r="R3427" t="str">
        <v/>
      </c>
    </row>
    <row r="3428">
      <c r="R3428" t="str">
        <v/>
      </c>
    </row>
    <row r="3429">
      <c r="R3429" t="str">
        <v/>
      </c>
    </row>
    <row r="3430">
      <c r="R3430" t="str">
        <v/>
      </c>
    </row>
    <row r="3431">
      <c r="R3431" t="str">
        <v/>
      </c>
    </row>
    <row r="3432">
      <c r="R3432" t="str">
        <v/>
      </c>
    </row>
    <row r="3433">
      <c r="R3433" t="str">
        <v/>
      </c>
    </row>
    <row r="3434">
      <c r="R3434" t="str">
        <v/>
      </c>
    </row>
    <row r="3435">
      <c r="R3435" t="str">
        <v/>
      </c>
    </row>
    <row r="3436">
      <c r="R3436" t="str">
        <v/>
      </c>
    </row>
    <row r="3437">
      <c r="R3437" t="str">
        <v/>
      </c>
    </row>
    <row r="3438">
      <c r="R3438" t="str">
        <v/>
      </c>
    </row>
    <row r="3439">
      <c r="R3439" t="str">
        <v/>
      </c>
    </row>
    <row r="3440">
      <c r="R3440" t="str">
        <v/>
      </c>
    </row>
    <row r="3441">
      <c r="R3441" t="str">
        <v/>
      </c>
    </row>
    <row r="3442">
      <c r="R3442" t="str">
        <v/>
      </c>
    </row>
    <row r="3443">
      <c r="R3443" t="str">
        <v/>
      </c>
    </row>
    <row r="3444">
      <c r="R3444" t="str">
        <v/>
      </c>
    </row>
    <row r="3445">
      <c r="R3445" t="str">
        <v/>
      </c>
    </row>
    <row r="3446">
      <c r="R3446" t="str">
        <v/>
      </c>
    </row>
    <row r="3447">
      <c r="R3447" t="str">
        <v/>
      </c>
    </row>
    <row r="3448">
      <c r="R3448" t="str">
        <v/>
      </c>
    </row>
    <row r="3449">
      <c r="R3449" t="str">
        <v/>
      </c>
    </row>
    <row r="3450">
      <c r="R3450" t="str">
        <v/>
      </c>
    </row>
    <row r="3451">
      <c r="R3451" t="str">
        <v/>
      </c>
    </row>
    <row r="3452">
      <c r="R3452" t="str">
        <v/>
      </c>
    </row>
    <row r="3453">
      <c r="R3453" t="str">
        <v/>
      </c>
    </row>
    <row r="3454">
      <c r="R3454" t="str">
        <v/>
      </c>
    </row>
    <row r="3455">
      <c r="R3455" t="str">
        <v/>
      </c>
    </row>
    <row r="3456">
      <c r="R3456" t="str">
        <v/>
      </c>
    </row>
    <row r="3457">
      <c r="R3457" t="str">
        <v/>
      </c>
    </row>
    <row r="3458">
      <c r="R3458" t="str">
        <v/>
      </c>
    </row>
    <row r="3459">
      <c r="R3459" t="str">
        <v/>
      </c>
    </row>
    <row r="3460">
      <c r="R3460" t="str">
        <v/>
      </c>
    </row>
    <row r="3461">
      <c r="R3461" t="str">
        <v/>
      </c>
    </row>
    <row r="3462">
      <c r="R3462" t="str">
        <v/>
      </c>
    </row>
    <row r="3463">
      <c r="R3463" t="str">
        <v/>
      </c>
    </row>
    <row r="3464">
      <c r="R3464" t="str">
        <v/>
      </c>
    </row>
    <row r="3465">
      <c r="R3465" t="str">
        <v/>
      </c>
    </row>
    <row r="3466">
      <c r="R3466" t="str">
        <v/>
      </c>
    </row>
    <row r="3467">
      <c r="R3467" t="str">
        <v/>
      </c>
    </row>
    <row r="3468">
      <c r="R3468" t="str">
        <v/>
      </c>
    </row>
    <row r="3469">
      <c r="R3469" t="str">
        <v/>
      </c>
    </row>
    <row r="3470">
      <c r="R3470" t="str">
        <v/>
      </c>
    </row>
    <row r="3471">
      <c r="R3471" t="str">
        <v/>
      </c>
    </row>
    <row r="3472">
      <c r="R3472" t="str">
        <v/>
      </c>
    </row>
    <row r="3473">
      <c r="R3473" t="str">
        <v/>
      </c>
    </row>
    <row r="3474">
      <c r="R3474" t="str">
        <v/>
      </c>
    </row>
    <row r="3475">
      <c r="R3475" t="str">
        <v/>
      </c>
    </row>
    <row r="3476">
      <c r="R3476" t="str">
        <v/>
      </c>
    </row>
    <row r="3477">
      <c r="R3477" t="str">
        <v/>
      </c>
    </row>
    <row r="3478">
      <c r="R3478" t="str">
        <v/>
      </c>
    </row>
    <row r="3479">
      <c r="R3479" t="str">
        <v/>
      </c>
    </row>
    <row r="3480">
      <c r="R3480" t="str">
        <v/>
      </c>
    </row>
    <row r="3481">
      <c r="R3481" t="str">
        <v/>
      </c>
    </row>
    <row r="3482">
      <c r="R3482" t="str">
        <v/>
      </c>
    </row>
    <row r="3483">
      <c r="R3483" t="str">
        <v/>
      </c>
    </row>
    <row r="3484">
      <c r="R3484" t="str">
        <v/>
      </c>
    </row>
    <row r="3485">
      <c r="R3485" t="str">
        <v/>
      </c>
    </row>
    <row r="3486">
      <c r="R3486" t="str">
        <v/>
      </c>
    </row>
    <row r="3487">
      <c r="R3487" t="str">
        <v/>
      </c>
    </row>
    <row r="3488">
      <c r="R3488" t="str">
        <v/>
      </c>
    </row>
    <row r="3489">
      <c r="R3489" t="str">
        <v/>
      </c>
    </row>
    <row r="3490">
      <c r="R3490" t="str">
        <v/>
      </c>
    </row>
    <row r="3491">
      <c r="R3491" t="str">
        <v/>
      </c>
    </row>
    <row r="3492">
      <c r="R3492" t="str">
        <v/>
      </c>
    </row>
    <row r="3493">
      <c r="R3493" t="str">
        <v/>
      </c>
    </row>
    <row r="3494">
      <c r="R3494" t="str">
        <v/>
      </c>
    </row>
    <row r="3495">
      <c r="R3495" t="str">
        <v/>
      </c>
    </row>
    <row r="3496">
      <c r="R3496" t="str">
        <v/>
      </c>
    </row>
    <row r="3497">
      <c r="R3497" t="str">
        <v/>
      </c>
    </row>
    <row r="3498">
      <c r="R3498" t="str">
        <v/>
      </c>
    </row>
    <row r="3499">
      <c r="R3499" t="str">
        <v/>
      </c>
    </row>
    <row r="3500">
      <c r="R3500" t="str">
        <v/>
      </c>
    </row>
    <row r="3501">
      <c r="R3501" t="str">
        <v/>
      </c>
    </row>
    <row r="3502">
      <c r="R3502" t="str">
        <v/>
      </c>
    </row>
    <row r="3503">
      <c r="R3503" t="str">
        <v/>
      </c>
    </row>
    <row r="3504">
      <c r="R3504" t="str">
        <v/>
      </c>
    </row>
    <row r="3505">
      <c r="R3505" t="str">
        <v/>
      </c>
    </row>
    <row r="3506">
      <c r="R3506" t="str">
        <v/>
      </c>
    </row>
    <row r="3507">
      <c r="R3507" t="str">
        <v/>
      </c>
    </row>
    <row r="3508">
      <c r="R3508" t="str">
        <v/>
      </c>
    </row>
    <row r="3509">
      <c r="R3509" t="str">
        <v/>
      </c>
    </row>
    <row r="3510">
      <c r="R3510" t="str">
        <v/>
      </c>
    </row>
    <row r="3511">
      <c r="R3511" t="str">
        <v/>
      </c>
    </row>
    <row r="3512">
      <c r="R3512" t="str">
        <v/>
      </c>
    </row>
    <row r="3513">
      <c r="R3513" t="str">
        <v/>
      </c>
    </row>
    <row r="3514">
      <c r="R3514" t="str">
        <v/>
      </c>
    </row>
    <row r="3515">
      <c r="R3515" t="str">
        <v/>
      </c>
    </row>
    <row r="3516">
      <c r="R3516" t="str">
        <v/>
      </c>
    </row>
    <row r="3517">
      <c r="R3517" t="str">
        <v/>
      </c>
    </row>
    <row r="3518">
      <c r="R3518" t="str">
        <v/>
      </c>
    </row>
    <row r="3519">
      <c r="R3519" t="str">
        <v/>
      </c>
    </row>
    <row r="3520">
      <c r="R3520" t="str">
        <v/>
      </c>
    </row>
    <row r="3521">
      <c r="R3521" t="str">
        <v/>
      </c>
    </row>
    <row r="3522">
      <c r="R3522" t="str">
        <v/>
      </c>
    </row>
    <row r="3523">
      <c r="R3523" t="str">
        <v/>
      </c>
    </row>
    <row r="3524">
      <c r="R3524" t="str">
        <v/>
      </c>
    </row>
    <row r="3525">
      <c r="R3525" t="str">
        <v/>
      </c>
    </row>
    <row r="3526">
      <c r="R3526" t="str">
        <v/>
      </c>
    </row>
    <row r="3527">
      <c r="R3527" t="str">
        <v/>
      </c>
    </row>
    <row r="3528">
      <c r="R3528" t="str">
        <v/>
      </c>
    </row>
    <row r="3529">
      <c r="R3529" t="str">
        <v/>
      </c>
    </row>
    <row r="3530">
      <c r="R3530" t="str">
        <v/>
      </c>
    </row>
    <row r="3531">
      <c r="R3531" t="str">
        <v/>
      </c>
    </row>
    <row r="3532">
      <c r="R3532" t="str">
        <v/>
      </c>
    </row>
    <row r="3533">
      <c r="R3533" t="str">
        <v/>
      </c>
    </row>
    <row r="3534">
      <c r="R3534" t="str">
        <v/>
      </c>
    </row>
    <row r="3535">
      <c r="R3535" t="str">
        <v/>
      </c>
    </row>
    <row r="3536">
      <c r="R3536" t="str">
        <v/>
      </c>
    </row>
    <row r="3537">
      <c r="R3537" t="str">
        <v/>
      </c>
    </row>
    <row r="3538">
      <c r="R3538" t="str">
        <v/>
      </c>
    </row>
    <row r="3539">
      <c r="R3539" t="str">
        <v/>
      </c>
    </row>
    <row r="3540">
      <c r="R3540" t="str">
        <v/>
      </c>
    </row>
    <row r="3541">
      <c r="R3541" t="str">
        <v/>
      </c>
    </row>
    <row r="3542">
      <c r="R3542" t="str">
        <v/>
      </c>
    </row>
    <row r="3543">
      <c r="R3543" t="str">
        <v/>
      </c>
    </row>
    <row r="3544">
      <c r="R3544" t="str">
        <v/>
      </c>
    </row>
    <row r="3545">
      <c r="R3545" t="str">
        <v/>
      </c>
    </row>
    <row r="3546">
      <c r="R3546" t="str">
        <v/>
      </c>
    </row>
    <row r="3547">
      <c r="R3547" t="str">
        <v/>
      </c>
    </row>
    <row r="3548">
      <c r="R3548" t="str">
        <v/>
      </c>
    </row>
    <row r="3549">
      <c r="R3549" t="str">
        <v/>
      </c>
    </row>
    <row r="3550">
      <c r="R3550" t="str">
        <v/>
      </c>
    </row>
    <row r="3551">
      <c r="R3551" t="str">
        <v/>
      </c>
    </row>
    <row r="3552">
      <c r="R3552" t="str">
        <v/>
      </c>
    </row>
    <row r="3553">
      <c r="R3553" t="str">
        <v/>
      </c>
    </row>
    <row r="3554">
      <c r="R3554" t="str">
        <v/>
      </c>
    </row>
    <row r="3555">
      <c r="R3555" t="str">
        <v/>
      </c>
    </row>
    <row r="3556">
      <c r="R3556" t="str">
        <v/>
      </c>
    </row>
    <row r="3557">
      <c r="R3557" t="str">
        <v/>
      </c>
    </row>
    <row r="3558">
      <c r="R3558" t="str">
        <v/>
      </c>
    </row>
    <row r="3559">
      <c r="R3559" t="str">
        <v/>
      </c>
    </row>
    <row r="3560">
      <c r="R3560" t="str">
        <v/>
      </c>
    </row>
    <row r="3561">
      <c r="R3561" t="str">
        <v/>
      </c>
    </row>
    <row r="3562">
      <c r="R3562" t="str">
        <v/>
      </c>
    </row>
    <row r="3563">
      <c r="R3563" t="str">
        <v/>
      </c>
    </row>
    <row r="3564">
      <c r="R3564" t="str">
        <v/>
      </c>
    </row>
    <row r="3565">
      <c r="R3565" t="str">
        <v/>
      </c>
    </row>
    <row r="3566">
      <c r="R3566" t="str">
        <v/>
      </c>
    </row>
    <row r="3567">
      <c r="R3567" t="str">
        <v/>
      </c>
    </row>
    <row r="3568">
      <c r="R3568" t="str">
        <v/>
      </c>
    </row>
    <row r="3569">
      <c r="R3569" t="str">
        <v/>
      </c>
    </row>
    <row r="3570">
      <c r="R3570" t="str">
        <v/>
      </c>
    </row>
    <row r="3571">
      <c r="R3571" t="str">
        <v/>
      </c>
    </row>
    <row r="3572">
      <c r="R3572" t="str">
        <v/>
      </c>
    </row>
    <row r="3573">
      <c r="R3573" t="str">
        <v/>
      </c>
    </row>
    <row r="3574">
      <c r="R3574" t="str">
        <v/>
      </c>
    </row>
    <row r="3575">
      <c r="R3575" t="str">
        <v/>
      </c>
    </row>
    <row r="3576">
      <c r="R3576" t="str">
        <v/>
      </c>
    </row>
    <row r="3577">
      <c r="R3577" t="str">
        <v/>
      </c>
    </row>
    <row r="3578">
      <c r="R3578" t="str">
        <v/>
      </c>
    </row>
    <row r="3579">
      <c r="R3579" t="str">
        <v/>
      </c>
    </row>
    <row r="3580">
      <c r="R3580" t="str">
        <v/>
      </c>
    </row>
    <row r="3581">
      <c r="R3581" t="str">
        <v/>
      </c>
    </row>
    <row r="3582">
      <c r="R3582" t="str">
        <v/>
      </c>
    </row>
    <row r="3583">
      <c r="R3583" t="str">
        <v/>
      </c>
    </row>
    <row r="3584">
      <c r="R3584" t="str">
        <v/>
      </c>
    </row>
    <row r="3585">
      <c r="R3585" t="str">
        <v/>
      </c>
    </row>
    <row r="3586">
      <c r="R3586" t="str">
        <v/>
      </c>
    </row>
    <row r="3587">
      <c r="R3587" t="str">
        <v/>
      </c>
    </row>
    <row r="3588">
      <c r="R3588" t="str">
        <v/>
      </c>
    </row>
    <row r="3589">
      <c r="R3589" t="str">
        <v/>
      </c>
    </row>
    <row r="3590">
      <c r="R3590" t="str">
        <v/>
      </c>
    </row>
    <row r="3591">
      <c r="R3591" t="str">
        <v/>
      </c>
    </row>
    <row r="3592">
      <c r="R3592" t="str">
        <v/>
      </c>
    </row>
    <row r="3593">
      <c r="R3593" t="str">
        <v/>
      </c>
    </row>
    <row r="3594">
      <c r="R3594" t="str">
        <v/>
      </c>
    </row>
    <row r="3595">
      <c r="R3595" t="str">
        <v/>
      </c>
    </row>
    <row r="3596">
      <c r="R3596" t="str">
        <v/>
      </c>
    </row>
    <row r="3597">
      <c r="R3597" t="str">
        <v/>
      </c>
    </row>
    <row r="3598">
      <c r="R3598" t="str">
        <v/>
      </c>
    </row>
    <row r="3599">
      <c r="R3599" t="str">
        <v/>
      </c>
    </row>
    <row r="3600">
      <c r="R3600" t="str">
        <v/>
      </c>
    </row>
    <row r="3601">
      <c r="R3601" t="str">
        <v/>
      </c>
    </row>
    <row r="3602">
      <c r="R3602" t="str">
        <v/>
      </c>
    </row>
    <row r="3603">
      <c r="R3603" t="str">
        <v/>
      </c>
    </row>
    <row r="3604">
      <c r="R3604" t="str">
        <v/>
      </c>
    </row>
    <row r="3605">
      <c r="R3605" t="str">
        <v/>
      </c>
    </row>
    <row r="3606">
      <c r="R3606" t="str">
        <v/>
      </c>
    </row>
    <row r="3607">
      <c r="R3607" t="str">
        <v/>
      </c>
    </row>
    <row r="3608">
      <c r="R3608" t="str">
        <v/>
      </c>
    </row>
    <row r="3609">
      <c r="R3609" t="str">
        <v/>
      </c>
    </row>
    <row r="3610">
      <c r="R3610" t="str">
        <v/>
      </c>
    </row>
    <row r="3611">
      <c r="R3611" t="str">
        <v/>
      </c>
    </row>
    <row r="3612">
      <c r="R3612" t="str">
        <v/>
      </c>
    </row>
    <row r="3613">
      <c r="R3613" t="str">
        <v/>
      </c>
    </row>
    <row r="3614">
      <c r="R3614" t="str">
        <v/>
      </c>
    </row>
    <row r="3615">
      <c r="R3615" t="str">
        <v/>
      </c>
    </row>
    <row r="3616">
      <c r="R3616" t="str">
        <v/>
      </c>
    </row>
    <row r="3617">
      <c r="R3617" t="str">
        <v/>
      </c>
    </row>
    <row r="3618">
      <c r="R3618" t="str">
        <v/>
      </c>
    </row>
    <row r="3619">
      <c r="R3619" t="str">
        <v/>
      </c>
    </row>
    <row r="3620">
      <c r="R3620" t="str">
        <v/>
      </c>
    </row>
    <row r="3621">
      <c r="R3621" t="str">
        <v/>
      </c>
    </row>
    <row r="3622">
      <c r="R3622" t="str">
        <v/>
      </c>
    </row>
    <row r="3623">
      <c r="R3623" t="str">
        <v/>
      </c>
    </row>
    <row r="3624">
      <c r="R3624" t="str">
        <v/>
      </c>
    </row>
    <row r="3625">
      <c r="R3625" t="str">
        <v/>
      </c>
    </row>
    <row r="3626">
      <c r="R3626" t="str">
        <v/>
      </c>
    </row>
    <row r="3627">
      <c r="R3627" t="str">
        <v/>
      </c>
    </row>
    <row r="3628">
      <c r="R3628" t="str">
        <v/>
      </c>
    </row>
    <row r="3629">
      <c r="R3629" t="str">
        <v/>
      </c>
    </row>
    <row r="3630">
      <c r="R3630" t="str">
        <v/>
      </c>
    </row>
    <row r="3631">
      <c r="R3631" t="str">
        <v/>
      </c>
    </row>
    <row r="3632">
      <c r="R3632" t="str">
        <v/>
      </c>
    </row>
    <row r="3633">
      <c r="R3633" t="str">
        <v/>
      </c>
    </row>
    <row r="3634">
      <c r="R3634" t="str">
        <v/>
      </c>
    </row>
    <row r="3635">
      <c r="R3635" t="str">
        <v/>
      </c>
    </row>
    <row r="3636">
      <c r="R3636" t="str">
        <v/>
      </c>
    </row>
    <row r="3637">
      <c r="R3637" t="str">
        <v/>
      </c>
    </row>
    <row r="3638">
      <c r="R3638" t="str">
        <v/>
      </c>
    </row>
    <row r="3639">
      <c r="R3639" t="str">
        <v/>
      </c>
    </row>
    <row r="3640">
      <c r="R3640" t="str">
        <v/>
      </c>
    </row>
    <row r="3641">
      <c r="R3641" t="str">
        <v/>
      </c>
    </row>
    <row r="3642">
      <c r="R3642" t="str">
        <v/>
      </c>
    </row>
    <row r="3643">
      <c r="R3643" t="str">
        <v/>
      </c>
    </row>
    <row r="3644">
      <c r="R3644" t="str">
        <v/>
      </c>
    </row>
    <row r="3645">
      <c r="R3645" t="str">
        <v/>
      </c>
    </row>
    <row r="3646">
      <c r="R3646" t="str">
        <v/>
      </c>
    </row>
    <row r="3647">
      <c r="R3647" t="str">
        <v/>
      </c>
    </row>
    <row r="3648">
      <c r="R3648" t="str">
        <v/>
      </c>
    </row>
    <row r="3649">
      <c r="R3649" t="str">
        <v/>
      </c>
    </row>
    <row r="3650">
      <c r="R3650" t="str">
        <v/>
      </c>
    </row>
    <row r="3651">
      <c r="R3651" t="str">
        <v/>
      </c>
    </row>
    <row r="3652">
      <c r="R3652" t="str">
        <v/>
      </c>
    </row>
    <row r="3653">
      <c r="R3653" t="str">
        <v/>
      </c>
    </row>
    <row r="3654">
      <c r="R3654" t="str">
        <v/>
      </c>
    </row>
    <row r="3655">
      <c r="R3655" t="str">
        <v/>
      </c>
    </row>
    <row r="3656">
      <c r="R3656" t="str">
        <v/>
      </c>
    </row>
    <row r="3657">
      <c r="R3657" t="str">
        <v/>
      </c>
    </row>
    <row r="3658">
      <c r="R3658" t="str">
        <v/>
      </c>
    </row>
    <row r="3659">
      <c r="R3659" t="str">
        <v/>
      </c>
    </row>
    <row r="3660">
      <c r="R3660" t="str">
        <v/>
      </c>
    </row>
    <row r="3661">
      <c r="R3661" t="str">
        <v/>
      </c>
    </row>
    <row r="3662">
      <c r="R3662" t="str">
        <v/>
      </c>
    </row>
    <row r="3663">
      <c r="R3663" t="str">
        <v/>
      </c>
    </row>
    <row r="3664">
      <c r="R3664" t="str">
        <v/>
      </c>
    </row>
    <row r="3665">
      <c r="R3665" t="str">
        <v/>
      </c>
    </row>
    <row r="3666">
      <c r="R3666" t="str">
        <v/>
      </c>
    </row>
    <row r="3667">
      <c r="R3667" t="str">
        <v/>
      </c>
    </row>
    <row r="3668">
      <c r="R3668" t="str">
        <v/>
      </c>
    </row>
    <row r="3669">
      <c r="R3669" t="str">
        <v/>
      </c>
    </row>
    <row r="3670">
      <c r="R3670" t="str">
        <v/>
      </c>
    </row>
    <row r="3671">
      <c r="R3671" t="str">
        <v/>
      </c>
    </row>
    <row r="3672">
      <c r="R3672" t="str">
        <v/>
      </c>
    </row>
    <row r="3673">
      <c r="R3673" t="str">
        <v/>
      </c>
    </row>
    <row r="3674">
      <c r="R3674" t="str">
        <v/>
      </c>
    </row>
    <row r="3675">
      <c r="R3675" t="str">
        <v/>
      </c>
    </row>
    <row r="3676">
      <c r="R3676" t="str">
        <v/>
      </c>
    </row>
    <row r="3677">
      <c r="R3677" t="str">
        <v/>
      </c>
    </row>
    <row r="3678">
      <c r="R3678" t="str">
        <v/>
      </c>
    </row>
    <row r="3679">
      <c r="R3679" t="str">
        <v/>
      </c>
    </row>
    <row r="3680">
      <c r="R3680" t="str">
        <v/>
      </c>
    </row>
    <row r="3681">
      <c r="R3681" t="str">
        <v/>
      </c>
    </row>
    <row r="3682">
      <c r="R3682" t="str">
        <v/>
      </c>
    </row>
    <row r="3683">
      <c r="R3683" t="str">
        <v/>
      </c>
    </row>
    <row r="3684">
      <c r="R3684" t="str">
        <v/>
      </c>
    </row>
    <row r="3685">
      <c r="R3685" t="str">
        <v/>
      </c>
    </row>
    <row r="3686">
      <c r="R3686" t="str">
        <v/>
      </c>
    </row>
    <row r="3687">
      <c r="R3687" t="str">
        <v/>
      </c>
    </row>
    <row r="3688">
      <c r="R3688" t="str">
        <v/>
      </c>
    </row>
    <row r="3689">
      <c r="R3689" t="str">
        <v/>
      </c>
    </row>
    <row r="3690">
      <c r="R3690" t="str">
        <v/>
      </c>
    </row>
    <row r="3691">
      <c r="R3691" t="str">
        <v/>
      </c>
    </row>
    <row r="3692">
      <c r="R3692" t="str">
        <v/>
      </c>
    </row>
    <row r="3693">
      <c r="R3693" t="str">
        <v/>
      </c>
    </row>
    <row r="3694">
      <c r="R3694" t="str">
        <v/>
      </c>
    </row>
    <row r="3695">
      <c r="R3695" t="str">
        <v/>
      </c>
    </row>
    <row r="3696">
      <c r="R3696" t="str">
        <v/>
      </c>
    </row>
    <row r="3697">
      <c r="R3697" t="str">
        <v/>
      </c>
    </row>
    <row r="3698">
      <c r="R3698" t="str">
        <v/>
      </c>
    </row>
    <row r="3699">
      <c r="R3699" t="str">
        <v/>
      </c>
    </row>
    <row r="3700">
      <c r="R3700" t="str">
        <v/>
      </c>
    </row>
    <row r="3701">
      <c r="R3701" t="str">
        <v/>
      </c>
    </row>
    <row r="3702">
      <c r="R3702" t="str">
        <v/>
      </c>
    </row>
    <row r="3703">
      <c r="R3703" t="str">
        <v/>
      </c>
    </row>
    <row r="3704">
      <c r="R3704" t="str">
        <v/>
      </c>
    </row>
    <row r="3705">
      <c r="R3705" t="str">
        <v/>
      </c>
    </row>
    <row r="3706">
      <c r="R3706" t="str">
        <v/>
      </c>
    </row>
    <row r="3707">
      <c r="R3707" t="str">
        <v/>
      </c>
    </row>
    <row r="3708">
      <c r="R3708" t="str">
        <v/>
      </c>
    </row>
    <row r="3709">
      <c r="R3709" t="str">
        <v/>
      </c>
    </row>
    <row r="3710">
      <c r="R3710" t="str">
        <v/>
      </c>
    </row>
    <row r="3711">
      <c r="R3711" t="str">
        <v/>
      </c>
    </row>
    <row r="3712">
      <c r="R3712" t="str">
        <v/>
      </c>
    </row>
    <row r="3713">
      <c r="R3713" t="str">
        <v/>
      </c>
    </row>
    <row r="3714">
      <c r="R3714" t="str">
        <v/>
      </c>
    </row>
    <row r="3715">
      <c r="R3715" t="str">
        <v/>
      </c>
    </row>
    <row r="3716">
      <c r="R3716" t="str">
        <v/>
      </c>
    </row>
    <row r="3717">
      <c r="R3717" t="str">
        <v/>
      </c>
    </row>
    <row r="3718">
      <c r="R3718" t="str">
        <v/>
      </c>
    </row>
    <row r="3719">
      <c r="R3719" t="str">
        <v/>
      </c>
    </row>
    <row r="3720">
      <c r="R3720" t="str">
        <v/>
      </c>
    </row>
    <row r="3721">
      <c r="R3721" t="str">
        <v/>
      </c>
    </row>
    <row r="3722">
      <c r="R3722" t="str">
        <v/>
      </c>
    </row>
    <row r="3723">
      <c r="R3723" t="str">
        <v/>
      </c>
    </row>
    <row r="3724">
      <c r="R3724" t="str">
        <v/>
      </c>
    </row>
    <row r="3725">
      <c r="R3725" t="str">
        <v/>
      </c>
    </row>
    <row r="3726">
      <c r="R3726" t="str">
        <v/>
      </c>
    </row>
    <row r="3727">
      <c r="R3727" t="str">
        <v/>
      </c>
    </row>
    <row r="3728">
      <c r="R3728" t="str">
        <v/>
      </c>
    </row>
    <row r="3729">
      <c r="R3729" t="str">
        <v/>
      </c>
    </row>
    <row r="3730">
      <c r="R3730" t="str">
        <v/>
      </c>
    </row>
    <row r="3731">
      <c r="R3731" t="str">
        <v/>
      </c>
    </row>
    <row r="3732">
      <c r="R3732" t="str">
        <v/>
      </c>
    </row>
    <row r="3733">
      <c r="R3733" t="str">
        <v/>
      </c>
    </row>
    <row r="3734">
      <c r="R3734" t="str">
        <v/>
      </c>
    </row>
    <row r="3735">
      <c r="R3735" t="str">
        <v/>
      </c>
    </row>
    <row r="3736">
      <c r="R3736" t="str">
        <v/>
      </c>
    </row>
    <row r="3737">
      <c r="R3737" t="str">
        <v/>
      </c>
    </row>
    <row r="3738">
      <c r="R3738" t="str">
        <v/>
      </c>
    </row>
    <row r="3739">
      <c r="R3739" t="str">
        <v/>
      </c>
    </row>
    <row r="3740">
      <c r="R3740" t="str">
        <v/>
      </c>
    </row>
    <row r="3741">
      <c r="R3741" t="str">
        <v/>
      </c>
    </row>
    <row r="3742">
      <c r="R3742" t="str">
        <v/>
      </c>
    </row>
    <row r="3743">
      <c r="R3743" t="str">
        <v/>
      </c>
    </row>
    <row r="3744">
      <c r="R3744" t="str">
        <v/>
      </c>
    </row>
    <row r="3745">
      <c r="R3745" t="str">
        <v/>
      </c>
    </row>
    <row r="3746">
      <c r="R3746" t="str">
        <v/>
      </c>
    </row>
    <row r="3747">
      <c r="R3747" t="str">
        <v/>
      </c>
    </row>
    <row r="3748">
      <c r="R3748" t="str">
        <v/>
      </c>
    </row>
    <row r="3749">
      <c r="R3749" t="str">
        <v/>
      </c>
    </row>
    <row r="3750">
      <c r="R3750" t="str">
        <v/>
      </c>
    </row>
    <row r="3751">
      <c r="R3751" t="str">
        <v/>
      </c>
    </row>
    <row r="3752">
      <c r="R3752" t="str">
        <v/>
      </c>
    </row>
    <row r="3753">
      <c r="R3753" t="str">
        <v/>
      </c>
    </row>
    <row r="3754">
      <c r="R3754" t="str">
        <v/>
      </c>
    </row>
    <row r="3755">
      <c r="R3755" t="str">
        <v/>
      </c>
    </row>
    <row r="3756">
      <c r="R3756" t="str">
        <v/>
      </c>
    </row>
    <row r="3757">
      <c r="R3757" t="str">
        <v/>
      </c>
    </row>
    <row r="3758">
      <c r="R3758" t="str">
        <v/>
      </c>
    </row>
    <row r="3759">
      <c r="R3759" t="str">
        <v/>
      </c>
    </row>
    <row r="3760">
      <c r="R3760" t="str">
        <v/>
      </c>
    </row>
    <row r="3761">
      <c r="R3761" t="str">
        <v/>
      </c>
    </row>
    <row r="3762">
      <c r="R3762" t="str">
        <v/>
      </c>
    </row>
    <row r="3763">
      <c r="R3763" t="str">
        <v/>
      </c>
    </row>
    <row r="3764">
      <c r="R3764" t="str">
        <v/>
      </c>
    </row>
    <row r="3765">
      <c r="R3765" t="str">
        <v/>
      </c>
    </row>
    <row r="3766">
      <c r="R3766" t="str">
        <v/>
      </c>
    </row>
    <row r="3767">
      <c r="R3767" t="str">
        <v/>
      </c>
    </row>
    <row r="3768">
      <c r="R3768" t="str">
        <v/>
      </c>
    </row>
    <row r="3769">
      <c r="R3769" t="str">
        <v/>
      </c>
    </row>
    <row r="3770">
      <c r="R3770" t="str">
        <v/>
      </c>
    </row>
    <row r="3771">
      <c r="R3771" t="str">
        <v/>
      </c>
    </row>
    <row r="3772">
      <c r="R3772" t="str">
        <v/>
      </c>
    </row>
    <row r="3773">
      <c r="R3773" t="str">
        <v/>
      </c>
    </row>
    <row r="3774">
      <c r="R3774" t="str">
        <v/>
      </c>
    </row>
    <row r="3775">
      <c r="R3775" t="str">
        <v/>
      </c>
    </row>
    <row r="3776">
      <c r="R3776" t="str">
        <v/>
      </c>
    </row>
    <row r="3777">
      <c r="R3777" t="str">
        <v/>
      </c>
    </row>
    <row r="3778">
      <c r="R3778" t="str">
        <v/>
      </c>
    </row>
    <row r="3779">
      <c r="R3779" t="str">
        <v/>
      </c>
    </row>
    <row r="3780">
      <c r="R3780" t="str">
        <v/>
      </c>
    </row>
    <row r="3781">
      <c r="R3781" t="str">
        <v/>
      </c>
    </row>
    <row r="3782">
      <c r="R3782" t="str">
        <v/>
      </c>
    </row>
    <row r="3783">
      <c r="R3783" t="str">
        <v/>
      </c>
    </row>
    <row r="3784">
      <c r="R3784" t="str">
        <v/>
      </c>
    </row>
    <row r="3785">
      <c r="R3785" t="str">
        <v/>
      </c>
    </row>
    <row r="3786">
      <c r="R3786" t="str">
        <v/>
      </c>
    </row>
    <row r="3787">
      <c r="R3787" t="str">
        <v/>
      </c>
    </row>
    <row r="3788">
      <c r="R3788" t="str">
        <v/>
      </c>
    </row>
    <row r="3789">
      <c r="R3789" t="str">
        <v/>
      </c>
    </row>
    <row r="3790">
      <c r="R3790" t="str">
        <v/>
      </c>
    </row>
    <row r="3791">
      <c r="R3791" t="str">
        <v/>
      </c>
    </row>
    <row r="3792">
      <c r="R3792" t="str">
        <v/>
      </c>
    </row>
    <row r="3793">
      <c r="R3793" t="str">
        <v/>
      </c>
    </row>
    <row r="3794">
      <c r="R3794" t="str">
        <v/>
      </c>
    </row>
    <row r="3795">
      <c r="R3795" t="str">
        <v/>
      </c>
    </row>
    <row r="3796">
      <c r="R3796" t="str">
        <v/>
      </c>
    </row>
    <row r="3797">
      <c r="R3797" t="str">
        <v/>
      </c>
    </row>
    <row r="3798">
      <c r="R3798" t="str">
        <v/>
      </c>
    </row>
    <row r="3799">
      <c r="R3799" t="str">
        <v/>
      </c>
    </row>
    <row r="3800">
      <c r="R3800" t="str">
        <v/>
      </c>
    </row>
    <row r="3801">
      <c r="R3801" t="str">
        <v/>
      </c>
    </row>
    <row r="3802">
      <c r="R3802" t="str">
        <v/>
      </c>
    </row>
    <row r="3803">
      <c r="R3803" t="str">
        <v/>
      </c>
    </row>
    <row r="3804">
      <c r="R3804" t="str">
        <v/>
      </c>
    </row>
    <row r="3805">
      <c r="R3805" t="str">
        <v/>
      </c>
    </row>
    <row r="3806">
      <c r="R3806" t="str">
        <v/>
      </c>
    </row>
    <row r="3807">
      <c r="R3807" t="str">
        <v/>
      </c>
    </row>
    <row r="3808">
      <c r="R3808" t="str">
        <v/>
      </c>
    </row>
    <row r="3809">
      <c r="R3809" t="str">
        <v/>
      </c>
    </row>
    <row r="3810">
      <c r="R3810" t="str">
        <v/>
      </c>
    </row>
    <row r="3811">
      <c r="R3811" t="str">
        <v/>
      </c>
    </row>
    <row r="3812">
      <c r="R3812" t="str">
        <v/>
      </c>
    </row>
    <row r="3813">
      <c r="R3813" t="str">
        <v/>
      </c>
    </row>
    <row r="3814">
      <c r="R3814" t="str">
        <v/>
      </c>
    </row>
    <row r="3815">
      <c r="R3815" t="str">
        <v/>
      </c>
    </row>
    <row r="3816">
      <c r="R3816" t="str">
        <v/>
      </c>
    </row>
    <row r="3817">
      <c r="R3817" t="str">
        <v/>
      </c>
    </row>
    <row r="3818">
      <c r="R3818" t="str">
        <v/>
      </c>
    </row>
    <row r="3819">
      <c r="R3819" t="str">
        <v/>
      </c>
    </row>
    <row r="3820">
      <c r="R3820" t="str">
        <v/>
      </c>
    </row>
    <row r="3821">
      <c r="R3821" t="str">
        <v/>
      </c>
    </row>
    <row r="3822">
      <c r="R3822" t="str">
        <v/>
      </c>
    </row>
    <row r="3823">
      <c r="R3823" t="str">
        <v/>
      </c>
    </row>
    <row r="3824">
      <c r="R3824" t="str">
        <v/>
      </c>
    </row>
    <row r="3825">
      <c r="R3825" t="str">
        <v/>
      </c>
    </row>
    <row r="3826">
      <c r="R3826" t="str">
        <v/>
      </c>
    </row>
    <row r="3827">
      <c r="R3827" t="str">
        <v/>
      </c>
    </row>
    <row r="3828">
      <c r="R3828" t="str">
        <v/>
      </c>
    </row>
    <row r="3829">
      <c r="R3829" t="str">
        <v/>
      </c>
    </row>
    <row r="3830">
      <c r="R3830" t="str">
        <v/>
      </c>
    </row>
    <row r="3831">
      <c r="R3831" t="str">
        <v/>
      </c>
    </row>
    <row r="3832">
      <c r="R3832" t="str">
        <v/>
      </c>
    </row>
    <row r="3833">
      <c r="R3833" t="str">
        <v/>
      </c>
    </row>
    <row r="3834">
      <c r="R3834" t="str">
        <v/>
      </c>
    </row>
    <row r="3835">
      <c r="R3835" t="str">
        <v/>
      </c>
    </row>
    <row r="3836">
      <c r="R3836" t="str">
        <v/>
      </c>
    </row>
    <row r="3837">
      <c r="R3837" t="str">
        <v/>
      </c>
    </row>
    <row r="3838">
      <c r="R3838" t="str">
        <v/>
      </c>
    </row>
    <row r="3839">
      <c r="R3839" t="str">
        <v/>
      </c>
    </row>
    <row r="3840">
      <c r="R3840" t="str">
        <v/>
      </c>
    </row>
    <row r="3841">
      <c r="R3841" t="str">
        <v/>
      </c>
    </row>
    <row r="3842">
      <c r="R3842" t="str">
        <v/>
      </c>
    </row>
    <row r="3843">
      <c r="R3843" t="str">
        <v/>
      </c>
    </row>
    <row r="3844">
      <c r="R3844" t="str">
        <v/>
      </c>
    </row>
    <row r="3845">
      <c r="R3845" t="str">
        <v/>
      </c>
    </row>
    <row r="3846">
      <c r="R3846" t="str">
        <v/>
      </c>
    </row>
    <row r="3847">
      <c r="R3847" t="str">
        <v/>
      </c>
    </row>
    <row r="3848">
      <c r="R3848" t="str">
        <v/>
      </c>
    </row>
    <row r="3849">
      <c r="R3849" t="str">
        <v/>
      </c>
    </row>
    <row r="3850">
      <c r="R3850" t="str">
        <v/>
      </c>
    </row>
    <row r="3851">
      <c r="R3851" t="str">
        <v/>
      </c>
    </row>
    <row r="3852">
      <c r="R3852" t="str">
        <v/>
      </c>
    </row>
    <row r="3853">
      <c r="R3853" t="str">
        <v/>
      </c>
    </row>
    <row r="3854">
      <c r="R3854" t="str">
        <v/>
      </c>
    </row>
    <row r="3855">
      <c r="R3855" t="str">
        <v/>
      </c>
    </row>
    <row r="3856">
      <c r="R3856" t="str">
        <v/>
      </c>
    </row>
    <row r="3857">
      <c r="R3857" t="str">
        <v/>
      </c>
    </row>
    <row r="3858">
      <c r="R3858" t="str">
        <v/>
      </c>
    </row>
    <row r="3859">
      <c r="R3859" t="str">
        <v/>
      </c>
    </row>
    <row r="3860">
      <c r="R3860" t="str">
        <v/>
      </c>
    </row>
    <row r="3861">
      <c r="R3861" t="str">
        <v/>
      </c>
    </row>
    <row r="3862">
      <c r="R3862" t="str">
        <v/>
      </c>
    </row>
    <row r="3863">
      <c r="R3863" t="str">
        <v/>
      </c>
    </row>
    <row r="3864">
      <c r="R3864" t="str">
        <v/>
      </c>
    </row>
    <row r="3865">
      <c r="R3865" t="str">
        <v/>
      </c>
    </row>
    <row r="3866">
      <c r="R3866" t="str">
        <v/>
      </c>
    </row>
    <row r="3867">
      <c r="R3867" t="str">
        <v/>
      </c>
    </row>
    <row r="3868">
      <c r="R3868" t="str">
        <v/>
      </c>
    </row>
    <row r="3869">
      <c r="R3869" t="str">
        <v/>
      </c>
    </row>
    <row r="3870">
      <c r="R3870" t="str">
        <v/>
      </c>
    </row>
    <row r="3871">
      <c r="R3871" t="str">
        <v/>
      </c>
    </row>
    <row r="3872">
      <c r="R3872" t="str">
        <v/>
      </c>
    </row>
    <row r="3873">
      <c r="R3873" t="str">
        <v/>
      </c>
    </row>
    <row r="3874">
      <c r="R3874" t="str">
        <v/>
      </c>
    </row>
    <row r="3875">
      <c r="R3875" t="str">
        <v/>
      </c>
    </row>
    <row r="3876">
      <c r="R3876" t="str">
        <v/>
      </c>
    </row>
    <row r="3877">
      <c r="R3877" t="str">
        <v/>
      </c>
    </row>
    <row r="3878">
      <c r="R3878" t="str">
        <v/>
      </c>
    </row>
    <row r="3879">
      <c r="R3879" t="str">
        <v/>
      </c>
    </row>
    <row r="3880">
      <c r="R3880" t="str">
        <v/>
      </c>
    </row>
    <row r="3881">
      <c r="R3881" t="str">
        <v/>
      </c>
    </row>
    <row r="3882">
      <c r="R3882" t="str">
        <v/>
      </c>
    </row>
    <row r="3883">
      <c r="R3883" t="str">
        <v/>
      </c>
    </row>
    <row r="3884">
      <c r="R3884" t="str">
        <v/>
      </c>
    </row>
    <row r="3885">
      <c r="R3885" t="str">
        <v/>
      </c>
    </row>
    <row r="3886">
      <c r="R3886" t="str">
        <v/>
      </c>
    </row>
    <row r="3887">
      <c r="R3887" t="str">
        <v/>
      </c>
    </row>
    <row r="3888">
      <c r="R3888" t="str">
        <v/>
      </c>
    </row>
    <row r="3889">
      <c r="R3889" t="str">
        <v/>
      </c>
    </row>
    <row r="3890">
      <c r="R3890" t="str">
        <v/>
      </c>
    </row>
    <row r="3891">
      <c r="R3891" t="str">
        <v/>
      </c>
    </row>
    <row r="3892">
      <c r="R3892" t="str">
        <v/>
      </c>
    </row>
    <row r="3893">
      <c r="R3893" t="str">
        <v/>
      </c>
    </row>
    <row r="3894">
      <c r="R3894" t="str">
        <v/>
      </c>
    </row>
    <row r="3895">
      <c r="R3895" t="str">
        <v/>
      </c>
    </row>
    <row r="3896">
      <c r="R3896" t="str">
        <v/>
      </c>
    </row>
    <row r="3897">
      <c r="R3897" t="str">
        <v/>
      </c>
    </row>
    <row r="3898">
      <c r="R3898" t="str">
        <v/>
      </c>
    </row>
    <row r="3899">
      <c r="R3899" t="str">
        <v/>
      </c>
    </row>
    <row r="3900">
      <c r="R3900" t="str">
        <v/>
      </c>
    </row>
    <row r="3901">
      <c r="R3901" t="str">
        <v/>
      </c>
    </row>
    <row r="3902">
      <c r="R3902" t="str">
        <v/>
      </c>
    </row>
    <row r="3903">
      <c r="R3903" t="str">
        <v/>
      </c>
    </row>
    <row r="3904">
      <c r="R3904" t="str">
        <v/>
      </c>
    </row>
    <row r="3905">
      <c r="R3905" t="str">
        <v/>
      </c>
    </row>
    <row r="3906">
      <c r="R3906" t="str">
        <v/>
      </c>
    </row>
    <row r="3907">
      <c r="R3907" t="str">
        <v/>
      </c>
    </row>
    <row r="3908">
      <c r="R3908" t="str">
        <v/>
      </c>
    </row>
    <row r="3909">
      <c r="R3909" t="str">
        <v/>
      </c>
    </row>
    <row r="3910">
      <c r="R3910" t="str">
        <v/>
      </c>
    </row>
    <row r="3911">
      <c r="R3911" t="str">
        <v/>
      </c>
    </row>
    <row r="3912">
      <c r="R3912" t="str">
        <v/>
      </c>
    </row>
    <row r="3913">
      <c r="R3913" t="str">
        <v/>
      </c>
    </row>
    <row r="3914">
      <c r="R3914" t="str">
        <v/>
      </c>
    </row>
    <row r="3915">
      <c r="R3915" t="str">
        <v/>
      </c>
    </row>
    <row r="3916">
      <c r="R3916" t="str">
        <v/>
      </c>
    </row>
    <row r="3917">
      <c r="R3917" t="str">
        <v/>
      </c>
    </row>
    <row r="3918">
      <c r="R3918" t="str">
        <v/>
      </c>
    </row>
    <row r="3919">
      <c r="R3919" t="str">
        <v/>
      </c>
    </row>
    <row r="3920">
      <c r="R3920" t="str">
        <v/>
      </c>
    </row>
    <row r="3921">
      <c r="R3921" t="str">
        <v/>
      </c>
    </row>
    <row r="3922">
      <c r="R3922" t="str">
        <v/>
      </c>
    </row>
    <row r="3923">
      <c r="R3923" t="str">
        <v/>
      </c>
    </row>
    <row r="3924">
      <c r="R3924" t="str">
        <v/>
      </c>
    </row>
    <row r="3925">
      <c r="R3925" t="str">
        <v/>
      </c>
    </row>
    <row r="3926">
      <c r="R3926" t="str">
        <v/>
      </c>
    </row>
    <row r="3927">
      <c r="R3927" t="str">
        <v/>
      </c>
    </row>
    <row r="3928">
      <c r="R3928" t="str">
        <v/>
      </c>
    </row>
    <row r="3929">
      <c r="R3929" t="str">
        <v/>
      </c>
    </row>
    <row r="3930">
      <c r="R3930" t="str">
        <v/>
      </c>
    </row>
    <row r="3931">
      <c r="R3931" t="str">
        <v/>
      </c>
    </row>
    <row r="3932">
      <c r="R3932" t="str">
        <v/>
      </c>
    </row>
    <row r="3933">
      <c r="R3933" t="str">
        <v/>
      </c>
    </row>
    <row r="3934">
      <c r="R3934" t="str">
        <v/>
      </c>
    </row>
    <row r="3935">
      <c r="R3935" t="str">
        <v/>
      </c>
    </row>
    <row r="3936">
      <c r="R3936" t="str">
        <v/>
      </c>
    </row>
    <row r="3937">
      <c r="R3937" t="str">
        <v/>
      </c>
    </row>
    <row r="3938">
      <c r="R3938" t="str">
        <v/>
      </c>
    </row>
    <row r="3939">
      <c r="R3939" t="str">
        <v/>
      </c>
    </row>
    <row r="3940">
      <c r="R3940" t="str">
        <v/>
      </c>
    </row>
    <row r="3941">
      <c r="R3941" t="str">
        <v/>
      </c>
    </row>
    <row r="3942">
      <c r="R3942" t="str">
        <v/>
      </c>
    </row>
    <row r="3943">
      <c r="R3943" t="str">
        <v/>
      </c>
    </row>
    <row r="3944">
      <c r="R3944" t="str">
        <v/>
      </c>
    </row>
    <row r="3945">
      <c r="R3945" t="str">
        <v/>
      </c>
    </row>
    <row r="3946">
      <c r="R3946" t="str">
        <v/>
      </c>
    </row>
    <row r="3947">
      <c r="R3947" t="str">
        <v/>
      </c>
    </row>
    <row r="3948">
      <c r="R3948" t="str">
        <v/>
      </c>
    </row>
    <row r="3949">
      <c r="R3949" t="str">
        <v/>
      </c>
    </row>
    <row r="3950">
      <c r="R3950" t="str">
        <v/>
      </c>
    </row>
    <row r="3951">
      <c r="R3951" t="str">
        <v/>
      </c>
    </row>
    <row r="3952">
      <c r="R3952" t="str">
        <v/>
      </c>
    </row>
    <row r="3953">
      <c r="R3953" t="str">
        <v/>
      </c>
    </row>
    <row r="3954">
      <c r="R3954" t="str">
        <v/>
      </c>
    </row>
    <row r="3955">
      <c r="R3955" t="str">
        <v/>
      </c>
    </row>
    <row r="3956">
      <c r="R3956" t="str">
        <v/>
      </c>
    </row>
    <row r="3957">
      <c r="R3957" t="str">
        <v/>
      </c>
    </row>
    <row r="3958">
      <c r="R3958" t="str">
        <v/>
      </c>
    </row>
    <row r="3959">
      <c r="R3959" t="str">
        <v/>
      </c>
    </row>
    <row r="3960">
      <c r="R3960" t="str">
        <v/>
      </c>
    </row>
    <row r="3961">
      <c r="R3961" t="str">
        <v/>
      </c>
    </row>
    <row r="3962">
      <c r="R3962" t="str">
        <v/>
      </c>
    </row>
    <row r="3963">
      <c r="R3963" t="str">
        <v/>
      </c>
    </row>
    <row r="3964">
      <c r="R3964" t="str">
        <v/>
      </c>
    </row>
    <row r="3965">
      <c r="R3965" t="str">
        <v/>
      </c>
    </row>
    <row r="3966">
      <c r="R3966" t="str">
        <v/>
      </c>
    </row>
    <row r="3967">
      <c r="R3967" t="str">
        <v/>
      </c>
    </row>
    <row r="3968">
      <c r="R3968" t="str">
        <v/>
      </c>
    </row>
    <row r="3969">
      <c r="R3969" t="str">
        <v/>
      </c>
    </row>
    <row r="3970">
      <c r="R3970" t="str">
        <v/>
      </c>
    </row>
    <row r="3971">
      <c r="R3971" t="str">
        <v/>
      </c>
    </row>
    <row r="3972">
      <c r="R3972" t="str">
        <v/>
      </c>
    </row>
    <row r="3973">
      <c r="R3973" t="str">
        <v/>
      </c>
    </row>
    <row r="3974">
      <c r="R3974" t="str">
        <v/>
      </c>
    </row>
    <row r="3975">
      <c r="R3975" t="str">
        <v/>
      </c>
    </row>
    <row r="3976">
      <c r="R3976" t="str">
        <v/>
      </c>
    </row>
    <row r="3977">
      <c r="R3977" t="str">
        <v/>
      </c>
    </row>
    <row r="3978">
      <c r="R3978" t="str">
        <v/>
      </c>
    </row>
    <row r="3979">
      <c r="R3979" t="str">
        <v/>
      </c>
    </row>
    <row r="3980">
      <c r="R3980" t="str">
        <v/>
      </c>
    </row>
    <row r="3981">
      <c r="R3981" t="str">
        <v/>
      </c>
    </row>
    <row r="3982">
      <c r="R3982" t="str">
        <v/>
      </c>
    </row>
    <row r="3983">
      <c r="R3983" t="str">
        <v/>
      </c>
    </row>
    <row r="3984">
      <c r="R3984" t="str">
        <v/>
      </c>
    </row>
    <row r="3985">
      <c r="R3985" t="str">
        <v/>
      </c>
    </row>
    <row r="3986">
      <c r="R3986" t="str">
        <v/>
      </c>
    </row>
    <row r="3987">
      <c r="R3987" t="str">
        <v/>
      </c>
    </row>
    <row r="3988">
      <c r="R3988" t="str">
        <v/>
      </c>
    </row>
    <row r="3989">
      <c r="R3989" t="str">
        <v/>
      </c>
    </row>
    <row r="3990">
      <c r="R3990" t="str">
        <v/>
      </c>
    </row>
    <row r="3991">
      <c r="R3991" t="str">
        <v/>
      </c>
    </row>
    <row r="3992">
      <c r="R3992" t="str">
        <v/>
      </c>
    </row>
    <row r="3993">
      <c r="R3993" t="str">
        <v/>
      </c>
    </row>
    <row r="3994">
      <c r="R3994" t="str">
        <v/>
      </c>
    </row>
    <row r="3995">
      <c r="R3995" t="str">
        <v/>
      </c>
    </row>
    <row r="3996">
      <c r="R3996" t="str">
        <v/>
      </c>
    </row>
    <row r="3997">
      <c r="R3997" t="str">
        <v/>
      </c>
    </row>
    <row r="3998">
      <c r="R3998" t="str">
        <v/>
      </c>
    </row>
    <row r="3999">
      <c r="R3999" t="str">
        <v/>
      </c>
    </row>
    <row r="4000">
      <c r="R4000" t="str">
        <v/>
      </c>
    </row>
    <row r="4001">
      <c r="R4001" t="str">
        <v/>
      </c>
    </row>
    <row r="4002">
      <c r="R4002" t="str">
        <v/>
      </c>
    </row>
    <row r="4003">
      <c r="R4003" t="str">
        <v/>
      </c>
    </row>
    <row r="4004">
      <c r="R4004" t="str">
        <v/>
      </c>
    </row>
    <row r="4005">
      <c r="R4005" t="str">
        <v/>
      </c>
    </row>
    <row r="4006">
      <c r="R4006" t="str">
        <v/>
      </c>
    </row>
    <row r="4007">
      <c r="R4007" t="str">
        <v/>
      </c>
    </row>
    <row r="4008">
      <c r="R4008" t="str">
        <v/>
      </c>
    </row>
    <row r="4009">
      <c r="R4009" t="str">
        <v/>
      </c>
    </row>
    <row r="4010">
      <c r="R4010" t="str">
        <v/>
      </c>
    </row>
    <row r="4011">
      <c r="R4011" t="str">
        <v/>
      </c>
    </row>
    <row r="4012">
      <c r="R4012" t="str">
        <v/>
      </c>
    </row>
    <row r="4013">
      <c r="R4013" t="str">
        <v/>
      </c>
    </row>
    <row r="4014">
      <c r="R4014" t="str">
        <v/>
      </c>
    </row>
    <row r="4015">
      <c r="R4015" t="str">
        <v/>
      </c>
    </row>
    <row r="4016">
      <c r="R4016" t="str">
        <v/>
      </c>
    </row>
    <row r="4017">
      <c r="R4017" t="str">
        <v/>
      </c>
    </row>
    <row r="4018">
      <c r="R4018" t="str">
        <v/>
      </c>
    </row>
    <row r="4019">
      <c r="R4019" t="str">
        <v/>
      </c>
    </row>
    <row r="4020">
      <c r="R4020" t="str">
        <v/>
      </c>
    </row>
    <row r="4021">
      <c r="R4021" t="str">
        <v/>
      </c>
    </row>
    <row r="4022">
      <c r="R4022" t="str">
        <v/>
      </c>
    </row>
    <row r="4023">
      <c r="R4023" t="str">
        <v/>
      </c>
    </row>
    <row r="4024">
      <c r="R4024" t="str">
        <v/>
      </c>
    </row>
    <row r="4025">
      <c r="R4025" t="str">
        <v/>
      </c>
    </row>
    <row r="4026">
      <c r="R4026" t="str">
        <v/>
      </c>
    </row>
    <row r="4027">
      <c r="R4027" t="str">
        <v/>
      </c>
    </row>
    <row r="4028">
      <c r="R4028" t="str">
        <v/>
      </c>
    </row>
    <row r="4029">
      <c r="R4029" t="str">
        <v/>
      </c>
    </row>
    <row r="4030">
      <c r="R4030" t="str">
        <v/>
      </c>
    </row>
    <row r="4031">
      <c r="R4031" t="str">
        <v/>
      </c>
    </row>
    <row r="4032">
      <c r="R4032" t="str">
        <v/>
      </c>
    </row>
    <row r="4033">
      <c r="R4033" t="str">
        <v/>
      </c>
    </row>
    <row r="4034">
      <c r="R4034" t="str">
        <v/>
      </c>
    </row>
    <row r="4035">
      <c r="R4035" t="str">
        <v/>
      </c>
    </row>
    <row r="4036">
      <c r="R4036" t="str">
        <v/>
      </c>
    </row>
    <row r="4037">
      <c r="R4037" t="str">
        <v/>
      </c>
    </row>
    <row r="4038">
      <c r="R4038" t="str">
        <v/>
      </c>
    </row>
    <row r="4039">
      <c r="R4039" t="str">
        <v/>
      </c>
    </row>
    <row r="4040">
      <c r="R4040" t="str">
        <v/>
      </c>
    </row>
    <row r="4041">
      <c r="R4041" t="str">
        <v/>
      </c>
    </row>
    <row r="4042">
      <c r="R4042" t="str">
        <v/>
      </c>
    </row>
    <row r="4043">
      <c r="R4043" t="str">
        <v/>
      </c>
    </row>
    <row r="4044">
      <c r="R4044" t="str">
        <v/>
      </c>
    </row>
    <row r="4045">
      <c r="R4045" t="str">
        <v/>
      </c>
    </row>
    <row r="4046">
      <c r="R4046" t="str">
        <v/>
      </c>
    </row>
    <row r="4047">
      <c r="R4047" t="str">
        <v/>
      </c>
    </row>
    <row r="4048">
      <c r="R4048" t="str">
        <v/>
      </c>
    </row>
    <row r="4049">
      <c r="R4049" t="str">
        <v/>
      </c>
    </row>
    <row r="4050">
      <c r="R4050" t="str">
        <v/>
      </c>
    </row>
    <row r="4051">
      <c r="R4051" t="str">
        <v/>
      </c>
    </row>
    <row r="4052">
      <c r="R4052" t="str">
        <v/>
      </c>
    </row>
    <row r="4053">
      <c r="R4053" t="str">
        <v/>
      </c>
    </row>
    <row r="4054">
      <c r="R4054" t="str">
        <v/>
      </c>
    </row>
    <row r="4055">
      <c r="R4055" t="str">
        <v/>
      </c>
    </row>
    <row r="4056">
      <c r="R4056" t="str">
        <v/>
      </c>
    </row>
    <row r="4057">
      <c r="R4057" t="str">
        <v/>
      </c>
    </row>
    <row r="4058">
      <c r="R4058" t="str">
        <v/>
      </c>
    </row>
    <row r="4059">
      <c r="R4059" t="str">
        <v/>
      </c>
    </row>
    <row r="4060">
      <c r="R4060" t="str">
        <v/>
      </c>
    </row>
    <row r="4061">
      <c r="R4061" t="str">
        <v/>
      </c>
    </row>
    <row r="4062">
      <c r="R4062" t="str">
        <v/>
      </c>
    </row>
    <row r="4063">
      <c r="R4063" t="str">
        <v/>
      </c>
    </row>
    <row r="4064">
      <c r="R4064" t="str">
        <v/>
      </c>
    </row>
    <row r="4065">
      <c r="R4065" t="str">
        <v/>
      </c>
    </row>
    <row r="4066">
      <c r="R4066" t="str">
        <v/>
      </c>
    </row>
    <row r="4067">
      <c r="R4067" t="str">
        <v/>
      </c>
    </row>
    <row r="4068">
      <c r="R4068" t="str">
        <v/>
      </c>
    </row>
    <row r="4069">
      <c r="R4069" t="str">
        <v/>
      </c>
    </row>
    <row r="4070">
      <c r="R4070" t="str">
        <v/>
      </c>
    </row>
    <row r="4071">
      <c r="R4071" t="str">
        <v/>
      </c>
    </row>
    <row r="4072">
      <c r="R4072" t="str">
        <v/>
      </c>
    </row>
    <row r="4073">
      <c r="R4073" t="str">
        <v/>
      </c>
    </row>
    <row r="4074">
      <c r="R4074" t="str">
        <v/>
      </c>
    </row>
    <row r="4075">
      <c r="R4075" t="str">
        <v/>
      </c>
    </row>
    <row r="4076">
      <c r="R4076" t="str">
        <v/>
      </c>
    </row>
    <row r="4077">
      <c r="R4077" t="str">
        <v/>
      </c>
    </row>
    <row r="4078">
      <c r="R4078" t="str">
        <v/>
      </c>
    </row>
    <row r="4079">
      <c r="R4079" t="str">
        <v/>
      </c>
    </row>
    <row r="4080">
      <c r="R4080" t="str">
        <v/>
      </c>
    </row>
    <row r="4081">
      <c r="R4081" t="str">
        <v/>
      </c>
    </row>
    <row r="4082">
      <c r="R4082" t="str">
        <v/>
      </c>
    </row>
    <row r="4083">
      <c r="R4083" t="str">
        <v/>
      </c>
    </row>
    <row r="4084">
      <c r="R4084" t="str">
        <v/>
      </c>
    </row>
    <row r="4085">
      <c r="R4085" t="str">
        <v/>
      </c>
    </row>
    <row r="4086">
      <c r="R4086" t="str">
        <v/>
      </c>
    </row>
    <row r="4087">
      <c r="R4087" t="str">
        <v/>
      </c>
    </row>
    <row r="4088">
      <c r="R4088" t="str">
        <v/>
      </c>
    </row>
    <row r="4089">
      <c r="R4089" t="str">
        <v/>
      </c>
    </row>
    <row r="4090">
      <c r="R4090" t="str">
        <v/>
      </c>
    </row>
    <row r="4091">
      <c r="R4091" t="str">
        <v/>
      </c>
    </row>
    <row r="4092">
      <c r="R4092" t="str">
        <v/>
      </c>
    </row>
    <row r="4093">
      <c r="R4093" t="str">
        <v/>
      </c>
    </row>
    <row r="4094">
      <c r="R4094" t="str">
        <v/>
      </c>
    </row>
    <row r="4095">
      <c r="R4095" t="str">
        <v/>
      </c>
    </row>
    <row r="4096">
      <c r="R4096" t="str">
        <v/>
      </c>
    </row>
    <row r="4097">
      <c r="R4097" t="str">
        <v/>
      </c>
    </row>
    <row r="4098">
      <c r="R4098" t="str">
        <v/>
      </c>
    </row>
    <row r="4099">
      <c r="R4099" t="str">
        <v/>
      </c>
    </row>
    <row r="4100">
      <c r="R4100" t="str">
        <v/>
      </c>
    </row>
    <row r="4101">
      <c r="R4101" t="str">
        <v/>
      </c>
    </row>
    <row r="4102">
      <c r="R4102" t="str">
        <v/>
      </c>
    </row>
    <row r="4103">
      <c r="R4103" t="str">
        <v/>
      </c>
    </row>
    <row r="4104">
      <c r="R4104" t="str">
        <v/>
      </c>
    </row>
    <row r="4105">
      <c r="R4105" t="str">
        <v/>
      </c>
    </row>
    <row r="4106">
      <c r="R4106" t="str">
        <v/>
      </c>
    </row>
    <row r="4107">
      <c r="R4107" t="str">
        <v/>
      </c>
    </row>
    <row r="4108">
      <c r="R4108" t="str">
        <v/>
      </c>
    </row>
    <row r="4109">
      <c r="R4109" t="str">
        <v/>
      </c>
    </row>
    <row r="4110">
      <c r="R4110" t="str">
        <v/>
      </c>
    </row>
    <row r="4111">
      <c r="R4111" t="str">
        <v/>
      </c>
    </row>
    <row r="4112">
      <c r="R4112" t="str">
        <v/>
      </c>
    </row>
    <row r="4113">
      <c r="R4113" t="str">
        <v/>
      </c>
    </row>
    <row r="4114">
      <c r="R4114" t="str">
        <v/>
      </c>
    </row>
    <row r="4115">
      <c r="R4115" t="str">
        <v/>
      </c>
    </row>
    <row r="4116">
      <c r="R4116" t="str">
        <v/>
      </c>
    </row>
    <row r="4117">
      <c r="R4117" t="str">
        <v/>
      </c>
    </row>
    <row r="4118">
      <c r="R4118" t="str">
        <v/>
      </c>
    </row>
    <row r="4119">
      <c r="R4119" t="str">
        <v/>
      </c>
    </row>
    <row r="4120">
      <c r="R4120" t="str">
        <v/>
      </c>
    </row>
    <row r="4121">
      <c r="R4121" t="str">
        <v/>
      </c>
    </row>
    <row r="4122">
      <c r="R4122" t="str">
        <v/>
      </c>
    </row>
    <row r="4123">
      <c r="R4123" t="str">
        <v/>
      </c>
    </row>
    <row r="4124">
      <c r="R4124" t="str">
        <v/>
      </c>
    </row>
    <row r="4125">
      <c r="R4125" t="str">
        <v/>
      </c>
    </row>
    <row r="4126">
      <c r="R4126" t="str">
        <v/>
      </c>
    </row>
    <row r="4127">
      <c r="R4127" t="str">
        <v/>
      </c>
    </row>
    <row r="4128">
      <c r="R4128" t="str">
        <v/>
      </c>
    </row>
    <row r="4129">
      <c r="R4129" t="str">
        <v/>
      </c>
    </row>
    <row r="4130">
      <c r="R4130" t="str">
        <v/>
      </c>
    </row>
    <row r="4131">
      <c r="R4131" t="str">
        <v/>
      </c>
    </row>
    <row r="4132">
      <c r="R4132" t="str">
        <v/>
      </c>
    </row>
    <row r="4133">
      <c r="R4133" t="str">
        <v/>
      </c>
    </row>
    <row r="4134">
      <c r="R4134" t="str">
        <v/>
      </c>
    </row>
    <row r="4135">
      <c r="R4135" t="str">
        <v/>
      </c>
    </row>
    <row r="4136">
      <c r="R4136" t="str">
        <v/>
      </c>
    </row>
    <row r="4137">
      <c r="R4137" t="str">
        <v/>
      </c>
    </row>
    <row r="4138">
      <c r="R4138" t="str">
        <v/>
      </c>
    </row>
    <row r="4139">
      <c r="R4139" t="str">
        <v/>
      </c>
    </row>
    <row r="4140">
      <c r="R4140" t="str">
        <v/>
      </c>
    </row>
    <row r="4141">
      <c r="R4141" t="str">
        <v/>
      </c>
    </row>
    <row r="4142">
      <c r="R4142" t="str">
        <v/>
      </c>
    </row>
    <row r="4143">
      <c r="R4143" t="str">
        <v/>
      </c>
    </row>
    <row r="4144">
      <c r="R4144" t="str">
        <v/>
      </c>
    </row>
    <row r="4145">
      <c r="R4145" t="str">
        <v/>
      </c>
    </row>
    <row r="4146">
      <c r="R4146" t="str">
        <v/>
      </c>
    </row>
    <row r="4147">
      <c r="R4147" t="str">
        <v/>
      </c>
    </row>
    <row r="4148">
      <c r="R4148" t="str">
        <v/>
      </c>
    </row>
    <row r="4149">
      <c r="R4149" t="str">
        <v/>
      </c>
    </row>
    <row r="4150">
      <c r="R4150" t="str">
        <v/>
      </c>
    </row>
    <row r="4151">
      <c r="R4151" t="str">
        <v/>
      </c>
    </row>
    <row r="4152">
      <c r="R4152" t="str">
        <v/>
      </c>
    </row>
    <row r="4153">
      <c r="R4153" t="str">
        <v/>
      </c>
    </row>
    <row r="4154">
      <c r="R4154" t="str">
        <v/>
      </c>
    </row>
    <row r="4155">
      <c r="R4155" t="str">
        <v/>
      </c>
    </row>
    <row r="4156">
      <c r="R4156" t="str">
        <v/>
      </c>
    </row>
    <row r="4157">
      <c r="R4157" t="str">
        <v/>
      </c>
    </row>
    <row r="4158">
      <c r="R4158" t="str">
        <v/>
      </c>
    </row>
    <row r="4159">
      <c r="R4159" t="str">
        <v/>
      </c>
    </row>
    <row r="4160">
      <c r="R4160" t="str">
        <v/>
      </c>
    </row>
    <row r="4161">
      <c r="R4161" t="str">
        <v/>
      </c>
    </row>
    <row r="4162">
      <c r="R4162" t="str">
        <v/>
      </c>
    </row>
    <row r="4163">
      <c r="R4163" t="str">
        <v/>
      </c>
    </row>
    <row r="4164">
      <c r="R4164" t="str">
        <v/>
      </c>
    </row>
    <row r="4165">
      <c r="R4165" t="str">
        <v/>
      </c>
    </row>
    <row r="4166">
      <c r="R4166" t="str">
        <v/>
      </c>
    </row>
    <row r="4167">
      <c r="R4167" t="str">
        <v/>
      </c>
    </row>
    <row r="4168">
      <c r="R4168" t="str">
        <v/>
      </c>
    </row>
    <row r="4169">
      <c r="R4169" t="str">
        <v/>
      </c>
    </row>
    <row r="4170">
      <c r="R4170" t="str">
        <v/>
      </c>
    </row>
    <row r="4171">
      <c r="R4171" t="str">
        <v/>
      </c>
    </row>
    <row r="4172">
      <c r="R4172" t="str">
        <v/>
      </c>
    </row>
    <row r="4173">
      <c r="R4173" t="str">
        <v/>
      </c>
    </row>
    <row r="4174">
      <c r="R4174" t="str">
        <v/>
      </c>
    </row>
    <row r="4175">
      <c r="R4175" t="str">
        <v/>
      </c>
    </row>
    <row r="4176">
      <c r="R4176" t="str">
        <v/>
      </c>
    </row>
    <row r="4177">
      <c r="R4177" t="str">
        <v/>
      </c>
    </row>
    <row r="4178">
      <c r="R4178" t="str">
        <v/>
      </c>
    </row>
    <row r="4179">
      <c r="R4179" t="str">
        <v/>
      </c>
    </row>
    <row r="4180">
      <c r="R4180" t="str">
        <v/>
      </c>
    </row>
    <row r="4181">
      <c r="R4181" t="str">
        <v/>
      </c>
    </row>
    <row r="4182">
      <c r="R4182" t="str">
        <v/>
      </c>
    </row>
    <row r="4183">
      <c r="R4183" t="str">
        <v/>
      </c>
    </row>
    <row r="4184">
      <c r="R4184" t="str">
        <v/>
      </c>
    </row>
    <row r="4185">
      <c r="R4185" t="str">
        <v/>
      </c>
    </row>
    <row r="4186">
      <c r="R4186" t="str">
        <v/>
      </c>
    </row>
    <row r="4187">
      <c r="R4187" t="str">
        <v/>
      </c>
    </row>
    <row r="4188">
      <c r="R4188" t="str">
        <v/>
      </c>
    </row>
    <row r="4189">
      <c r="R4189" t="str">
        <v/>
      </c>
    </row>
    <row r="4190">
      <c r="R4190" t="str">
        <v/>
      </c>
    </row>
    <row r="4191">
      <c r="R4191" t="str">
        <v/>
      </c>
    </row>
    <row r="4192">
      <c r="R4192" t="str">
        <v/>
      </c>
    </row>
    <row r="4193">
      <c r="R4193" t="str">
        <v/>
      </c>
    </row>
    <row r="4194">
      <c r="R4194" t="str">
        <v/>
      </c>
    </row>
    <row r="4195">
      <c r="R4195" t="str">
        <v/>
      </c>
    </row>
    <row r="4196">
      <c r="R4196" t="str">
        <v/>
      </c>
    </row>
    <row r="4197">
      <c r="R4197" t="str">
        <v/>
      </c>
    </row>
    <row r="4198">
      <c r="R4198" t="str">
        <v/>
      </c>
    </row>
    <row r="4199">
      <c r="R4199" t="str">
        <v/>
      </c>
    </row>
    <row r="4200">
      <c r="R4200" t="str">
        <v/>
      </c>
    </row>
    <row r="4201">
      <c r="R4201" t="str">
        <v/>
      </c>
    </row>
    <row r="4202">
      <c r="R4202" t="str">
        <v/>
      </c>
    </row>
    <row r="4203">
      <c r="R4203" t="str">
        <v/>
      </c>
    </row>
    <row r="4204">
      <c r="R4204" t="str">
        <v/>
      </c>
    </row>
    <row r="4205">
      <c r="R4205" t="str">
        <v/>
      </c>
    </row>
    <row r="4206">
      <c r="R4206" t="str">
        <v/>
      </c>
    </row>
    <row r="4207">
      <c r="R4207" t="str">
        <v/>
      </c>
    </row>
    <row r="4208">
      <c r="R4208" t="str">
        <v/>
      </c>
    </row>
    <row r="4209">
      <c r="R4209" t="str">
        <v/>
      </c>
    </row>
    <row r="4210">
      <c r="R4210" t="str">
        <v/>
      </c>
    </row>
    <row r="4211">
      <c r="R4211" t="str">
        <v/>
      </c>
    </row>
    <row r="4212">
      <c r="R4212" t="str">
        <v/>
      </c>
    </row>
    <row r="4213">
      <c r="R4213" t="str">
        <v/>
      </c>
    </row>
    <row r="4214">
      <c r="R4214" t="str">
        <v/>
      </c>
    </row>
    <row r="4215">
      <c r="R4215" t="str">
        <v/>
      </c>
    </row>
    <row r="4216">
      <c r="R4216" t="str">
        <v/>
      </c>
    </row>
    <row r="4217">
      <c r="R4217" t="str">
        <v/>
      </c>
    </row>
    <row r="4218">
      <c r="R4218" t="str">
        <v/>
      </c>
    </row>
    <row r="4219">
      <c r="R4219" t="str">
        <v/>
      </c>
    </row>
    <row r="4220">
      <c r="R4220" t="str">
        <v/>
      </c>
    </row>
    <row r="4221">
      <c r="R4221" t="str">
        <v/>
      </c>
    </row>
    <row r="4222">
      <c r="R4222" t="str">
        <v/>
      </c>
    </row>
    <row r="4223">
      <c r="R4223" t="str">
        <v/>
      </c>
    </row>
    <row r="4224">
      <c r="R4224" t="str">
        <v/>
      </c>
    </row>
    <row r="4225">
      <c r="R4225" t="str">
        <v/>
      </c>
    </row>
    <row r="4226">
      <c r="R4226" t="str">
        <v/>
      </c>
    </row>
    <row r="4227">
      <c r="R4227" t="str">
        <v/>
      </c>
    </row>
    <row r="4228">
      <c r="R4228" t="str">
        <v/>
      </c>
    </row>
    <row r="4229">
      <c r="R4229" t="str">
        <v/>
      </c>
    </row>
    <row r="4230">
      <c r="R4230" t="str">
        <v/>
      </c>
    </row>
    <row r="4231">
      <c r="R4231" t="str">
        <v/>
      </c>
    </row>
    <row r="4232">
      <c r="R4232" t="str">
        <v/>
      </c>
    </row>
    <row r="4233">
      <c r="R4233" t="str">
        <v/>
      </c>
    </row>
    <row r="4234">
      <c r="R4234" t="str">
        <v/>
      </c>
    </row>
    <row r="4235">
      <c r="R4235" t="str">
        <v/>
      </c>
    </row>
    <row r="4236">
      <c r="R4236" t="str">
        <v/>
      </c>
    </row>
    <row r="4237">
      <c r="R4237" t="str">
        <v/>
      </c>
    </row>
    <row r="4238">
      <c r="R4238" t="str">
        <v/>
      </c>
    </row>
    <row r="4239">
      <c r="R4239" t="str">
        <v/>
      </c>
    </row>
    <row r="4240">
      <c r="R4240" t="str">
        <v/>
      </c>
    </row>
    <row r="4241">
      <c r="R4241" t="str">
        <v/>
      </c>
    </row>
    <row r="4242">
      <c r="R4242" t="str">
        <v/>
      </c>
    </row>
    <row r="4243">
      <c r="R4243" t="str">
        <v/>
      </c>
    </row>
    <row r="4244">
      <c r="R4244" t="str">
        <v/>
      </c>
    </row>
    <row r="4245">
      <c r="R4245" t="str">
        <v/>
      </c>
    </row>
    <row r="4246">
      <c r="R4246" t="str">
        <v/>
      </c>
    </row>
    <row r="4247">
      <c r="R4247" t="str">
        <v/>
      </c>
    </row>
    <row r="4248">
      <c r="R4248" t="str">
        <v/>
      </c>
    </row>
    <row r="4249">
      <c r="R4249" t="str">
        <v/>
      </c>
    </row>
    <row r="4250">
      <c r="R4250" t="str">
        <v/>
      </c>
    </row>
    <row r="4251">
      <c r="R4251" t="str">
        <v/>
      </c>
    </row>
    <row r="4252">
      <c r="R4252" t="str">
        <v/>
      </c>
    </row>
    <row r="4253">
      <c r="R4253" t="str">
        <v/>
      </c>
    </row>
    <row r="4254">
      <c r="R4254" t="str">
        <v/>
      </c>
    </row>
    <row r="4255">
      <c r="R4255" t="str">
        <v/>
      </c>
    </row>
    <row r="4256">
      <c r="R4256" t="str">
        <v/>
      </c>
    </row>
    <row r="4257">
      <c r="R4257" t="str">
        <v/>
      </c>
    </row>
    <row r="4258">
      <c r="R4258" t="str">
        <v/>
      </c>
    </row>
    <row r="4259">
      <c r="R4259" t="str">
        <v/>
      </c>
    </row>
    <row r="4260">
      <c r="R4260" t="str">
        <v/>
      </c>
    </row>
    <row r="4261">
      <c r="R4261" t="str">
        <v/>
      </c>
    </row>
    <row r="4262">
      <c r="R4262" t="str">
        <v/>
      </c>
    </row>
    <row r="4263">
      <c r="R4263" t="str">
        <v/>
      </c>
    </row>
    <row r="4264">
      <c r="R4264" t="str">
        <v/>
      </c>
    </row>
    <row r="4265">
      <c r="R4265" t="str">
        <v/>
      </c>
    </row>
    <row r="4266">
      <c r="R4266" t="str">
        <v/>
      </c>
    </row>
    <row r="4267">
      <c r="R4267" t="str">
        <v/>
      </c>
    </row>
    <row r="4268">
      <c r="R4268" t="str">
        <v/>
      </c>
    </row>
    <row r="4269">
      <c r="R4269" t="str">
        <v/>
      </c>
    </row>
    <row r="4270">
      <c r="R4270" t="str">
        <v/>
      </c>
    </row>
    <row r="4271">
      <c r="R4271" t="str">
        <v/>
      </c>
    </row>
    <row r="4272">
      <c r="R4272" t="str">
        <v/>
      </c>
    </row>
    <row r="4273">
      <c r="R4273" t="str">
        <v/>
      </c>
    </row>
    <row r="4274">
      <c r="R4274" t="str">
        <v/>
      </c>
    </row>
    <row r="4275">
      <c r="R4275" t="str">
        <v/>
      </c>
    </row>
    <row r="4276">
      <c r="R4276" t="str">
        <v/>
      </c>
    </row>
    <row r="4277">
      <c r="R4277" t="str">
        <v/>
      </c>
    </row>
    <row r="4278">
      <c r="R4278" t="str">
        <v/>
      </c>
    </row>
    <row r="4279">
      <c r="R4279" t="str">
        <v/>
      </c>
    </row>
    <row r="4280">
      <c r="R4280" t="str">
        <v/>
      </c>
    </row>
    <row r="4281">
      <c r="R4281" t="str">
        <v/>
      </c>
    </row>
    <row r="4282">
      <c r="R4282" t="str">
        <v/>
      </c>
    </row>
    <row r="4283">
      <c r="R4283" t="str">
        <v/>
      </c>
    </row>
    <row r="4284">
      <c r="R4284" t="str">
        <v/>
      </c>
    </row>
    <row r="4285">
      <c r="R4285" t="str">
        <v/>
      </c>
    </row>
    <row r="4286">
      <c r="R4286" t="str">
        <v/>
      </c>
    </row>
    <row r="4287">
      <c r="R4287" t="str">
        <v/>
      </c>
    </row>
    <row r="4288">
      <c r="R4288" t="str">
        <v/>
      </c>
    </row>
    <row r="4289">
      <c r="R4289" t="str">
        <v/>
      </c>
    </row>
    <row r="4290">
      <c r="R4290" t="str">
        <v/>
      </c>
    </row>
    <row r="4291">
      <c r="R4291" t="str">
        <v/>
      </c>
    </row>
    <row r="4292">
      <c r="R4292" t="str">
        <v/>
      </c>
    </row>
    <row r="4293">
      <c r="R4293" t="str">
        <v/>
      </c>
    </row>
    <row r="4294">
      <c r="R4294" t="str">
        <v/>
      </c>
    </row>
    <row r="4295">
      <c r="R4295" t="str">
        <v/>
      </c>
    </row>
    <row r="4296">
      <c r="R4296" t="str">
        <v/>
      </c>
    </row>
    <row r="4297">
      <c r="R4297" t="str">
        <v/>
      </c>
    </row>
    <row r="4298">
      <c r="R4298" t="str">
        <v/>
      </c>
    </row>
    <row r="4299">
      <c r="R4299" t="str">
        <v/>
      </c>
    </row>
    <row r="4300">
      <c r="R4300" t="str">
        <v/>
      </c>
    </row>
    <row r="4301">
      <c r="R4301" t="str">
        <v/>
      </c>
    </row>
    <row r="4302">
      <c r="R4302" t="str">
        <v/>
      </c>
    </row>
    <row r="4303">
      <c r="R4303" t="str">
        <v/>
      </c>
    </row>
    <row r="4304">
      <c r="R4304" t="str">
        <v/>
      </c>
    </row>
    <row r="4305">
      <c r="R4305" t="str">
        <v/>
      </c>
    </row>
    <row r="4306">
      <c r="R4306" t="str">
        <v/>
      </c>
    </row>
    <row r="4307">
      <c r="R4307" t="str">
        <v/>
      </c>
    </row>
    <row r="4308">
      <c r="R4308" t="str">
        <v/>
      </c>
    </row>
    <row r="4309">
      <c r="R4309" t="str">
        <v/>
      </c>
    </row>
    <row r="4310">
      <c r="R4310" t="str">
        <v/>
      </c>
    </row>
    <row r="4311">
      <c r="R4311" t="str">
        <v/>
      </c>
    </row>
    <row r="4312">
      <c r="R4312" t="str">
        <v/>
      </c>
    </row>
    <row r="4313">
      <c r="R4313" t="str">
        <v/>
      </c>
    </row>
    <row r="4314">
      <c r="R4314" t="str">
        <v/>
      </c>
    </row>
    <row r="4315">
      <c r="R4315" t="str">
        <v/>
      </c>
    </row>
    <row r="4316">
      <c r="R4316" t="str">
        <v/>
      </c>
    </row>
    <row r="4317">
      <c r="R4317" t="str">
        <v/>
      </c>
    </row>
    <row r="4318">
      <c r="R4318" t="str">
        <v/>
      </c>
    </row>
    <row r="4319">
      <c r="R4319" t="str">
        <v/>
      </c>
    </row>
    <row r="4320">
      <c r="R4320" t="str">
        <v/>
      </c>
    </row>
    <row r="4321">
      <c r="R4321" t="str">
        <v/>
      </c>
    </row>
    <row r="4322">
      <c r="R4322" t="str">
        <v/>
      </c>
    </row>
    <row r="4323">
      <c r="R4323" t="str">
        <v/>
      </c>
    </row>
    <row r="4324">
      <c r="R4324" t="str">
        <v/>
      </c>
    </row>
    <row r="4325">
      <c r="R4325" t="str">
        <v/>
      </c>
    </row>
    <row r="4326">
      <c r="R4326" t="str">
        <v/>
      </c>
    </row>
    <row r="4327">
      <c r="R4327" t="str">
        <v/>
      </c>
    </row>
    <row r="4328">
      <c r="R4328" t="str">
        <v/>
      </c>
    </row>
    <row r="4329">
      <c r="R4329" t="str">
        <v/>
      </c>
    </row>
    <row r="4330">
      <c r="R4330" t="str">
        <v/>
      </c>
    </row>
    <row r="4331">
      <c r="R4331" t="str">
        <v/>
      </c>
    </row>
    <row r="4332">
      <c r="R4332" t="str">
        <v/>
      </c>
    </row>
    <row r="4333">
      <c r="R4333" t="str">
        <v/>
      </c>
    </row>
    <row r="4334">
      <c r="R4334" t="str">
        <v/>
      </c>
    </row>
    <row r="4335">
      <c r="R4335" t="str">
        <v/>
      </c>
    </row>
    <row r="4336">
      <c r="R4336" t="str">
        <v/>
      </c>
    </row>
    <row r="4337">
      <c r="R4337" t="str">
        <v/>
      </c>
    </row>
    <row r="4338">
      <c r="R4338" t="str">
        <v/>
      </c>
    </row>
    <row r="4339">
      <c r="R4339" t="str">
        <v/>
      </c>
    </row>
    <row r="4340">
      <c r="R4340" t="str">
        <v/>
      </c>
    </row>
    <row r="4341">
      <c r="R4341" t="str">
        <v/>
      </c>
    </row>
    <row r="4342">
      <c r="R4342" t="str">
        <v/>
      </c>
    </row>
    <row r="4343">
      <c r="R4343" t="str">
        <v/>
      </c>
    </row>
    <row r="4344">
      <c r="R4344" t="str">
        <v/>
      </c>
    </row>
    <row r="4345">
      <c r="R4345" t="str">
        <v/>
      </c>
    </row>
    <row r="4346">
      <c r="R4346" t="str">
        <v/>
      </c>
    </row>
    <row r="4347">
      <c r="R4347" t="str">
        <v/>
      </c>
    </row>
    <row r="4348">
      <c r="R4348" t="str">
        <v/>
      </c>
    </row>
    <row r="4349">
      <c r="R4349" t="str">
        <v/>
      </c>
    </row>
    <row r="4350">
      <c r="R4350" t="str">
        <v/>
      </c>
    </row>
    <row r="4351">
      <c r="R4351" t="str">
        <v/>
      </c>
    </row>
    <row r="4352">
      <c r="R4352" t="str">
        <v/>
      </c>
    </row>
    <row r="4353">
      <c r="R4353" t="str">
        <v/>
      </c>
    </row>
    <row r="4354">
      <c r="R4354" t="str">
        <v/>
      </c>
    </row>
    <row r="4355">
      <c r="R4355" t="str">
        <v/>
      </c>
    </row>
    <row r="4356">
      <c r="R4356" t="str">
        <v/>
      </c>
    </row>
    <row r="4357">
      <c r="R4357" t="str">
        <v/>
      </c>
    </row>
    <row r="4358">
      <c r="R4358" t="str">
        <v/>
      </c>
    </row>
    <row r="4359">
      <c r="R4359" t="str">
        <v/>
      </c>
    </row>
    <row r="4360">
      <c r="R4360" t="str">
        <v/>
      </c>
    </row>
    <row r="4361">
      <c r="R4361" t="str">
        <v/>
      </c>
    </row>
    <row r="4362">
      <c r="R4362" t="str">
        <v/>
      </c>
    </row>
    <row r="4363">
      <c r="R4363" t="str">
        <v/>
      </c>
    </row>
    <row r="4364">
      <c r="R4364" t="str">
        <v/>
      </c>
    </row>
    <row r="4365">
      <c r="R4365" t="str">
        <v/>
      </c>
    </row>
    <row r="4366">
      <c r="R4366" t="str">
        <v/>
      </c>
    </row>
    <row r="4367">
      <c r="R4367" t="str">
        <v/>
      </c>
    </row>
    <row r="4368">
      <c r="R4368" t="str">
        <v/>
      </c>
    </row>
    <row r="4369">
      <c r="R4369" t="str">
        <v/>
      </c>
    </row>
    <row r="4370">
      <c r="R4370" t="str">
        <v/>
      </c>
    </row>
    <row r="4371">
      <c r="R4371" t="str">
        <v/>
      </c>
    </row>
    <row r="4372">
      <c r="R4372" t="str">
        <v/>
      </c>
    </row>
    <row r="4373">
      <c r="R4373" t="str">
        <v/>
      </c>
    </row>
    <row r="4374">
      <c r="R4374" t="str">
        <v/>
      </c>
    </row>
    <row r="4375">
      <c r="R4375" t="str">
        <v/>
      </c>
    </row>
    <row r="4376">
      <c r="R4376" t="str">
        <v/>
      </c>
    </row>
    <row r="4377">
      <c r="R4377" t="str">
        <v/>
      </c>
    </row>
    <row r="4378">
      <c r="R4378" t="str">
        <v/>
      </c>
    </row>
    <row r="4379">
      <c r="R4379" t="str">
        <v/>
      </c>
    </row>
    <row r="4380">
      <c r="R4380" t="str">
        <v/>
      </c>
    </row>
    <row r="4381">
      <c r="R4381" t="str">
        <v/>
      </c>
    </row>
    <row r="4382">
      <c r="R4382" t="str">
        <v/>
      </c>
    </row>
    <row r="4383">
      <c r="R4383" t="str">
        <v/>
      </c>
    </row>
    <row r="4384">
      <c r="R4384" t="str">
        <v/>
      </c>
    </row>
    <row r="4385">
      <c r="R4385" t="str">
        <v/>
      </c>
    </row>
    <row r="4386">
      <c r="R4386" t="str">
        <v/>
      </c>
    </row>
    <row r="4387">
      <c r="R4387" t="str">
        <v/>
      </c>
    </row>
    <row r="4388">
      <c r="R4388" t="str">
        <v/>
      </c>
    </row>
    <row r="4389">
      <c r="R4389" t="str">
        <v/>
      </c>
    </row>
    <row r="4390">
      <c r="R4390" t="str">
        <v/>
      </c>
    </row>
    <row r="4391">
      <c r="R4391" t="str">
        <v/>
      </c>
    </row>
    <row r="4392">
      <c r="R4392" t="str">
        <v/>
      </c>
    </row>
    <row r="4393">
      <c r="R4393" t="str">
        <v/>
      </c>
    </row>
    <row r="4394">
      <c r="R4394" t="str">
        <v/>
      </c>
    </row>
    <row r="4395">
      <c r="R4395" t="str">
        <v/>
      </c>
    </row>
    <row r="4396">
      <c r="R4396" t="str">
        <v/>
      </c>
    </row>
    <row r="4397">
      <c r="R4397" t="str">
        <v/>
      </c>
    </row>
    <row r="4398">
      <c r="R4398" t="str">
        <v/>
      </c>
    </row>
    <row r="4399">
      <c r="R4399" t="str">
        <v/>
      </c>
    </row>
    <row r="4400">
      <c r="R4400" t="str">
        <v/>
      </c>
    </row>
    <row r="4401">
      <c r="R4401" t="str">
        <v/>
      </c>
    </row>
    <row r="4402">
      <c r="R4402" t="str">
        <v/>
      </c>
    </row>
    <row r="4403">
      <c r="R4403" t="str">
        <v/>
      </c>
    </row>
    <row r="4404">
      <c r="R4404" t="str">
        <v/>
      </c>
    </row>
    <row r="4405">
      <c r="R4405" t="str">
        <v/>
      </c>
    </row>
    <row r="4406">
      <c r="R4406" t="str">
        <v/>
      </c>
    </row>
    <row r="4407">
      <c r="R4407" t="str">
        <v/>
      </c>
    </row>
    <row r="4408">
      <c r="R4408" t="str">
        <v/>
      </c>
    </row>
    <row r="4409">
      <c r="R4409" t="str">
        <v/>
      </c>
    </row>
    <row r="4410">
      <c r="R4410" t="str">
        <v/>
      </c>
    </row>
    <row r="4411">
      <c r="R4411" t="str">
        <v/>
      </c>
    </row>
    <row r="4412">
      <c r="R4412" t="str">
        <v/>
      </c>
    </row>
    <row r="4413">
      <c r="R4413" t="str">
        <v/>
      </c>
    </row>
    <row r="4414">
      <c r="R4414" t="str">
        <v/>
      </c>
    </row>
    <row r="4415">
      <c r="R4415" t="str">
        <v/>
      </c>
    </row>
    <row r="4416">
      <c r="R4416" t="str">
        <v/>
      </c>
    </row>
    <row r="4417">
      <c r="R4417" t="str">
        <v/>
      </c>
    </row>
    <row r="4418">
      <c r="R4418" t="str">
        <v/>
      </c>
    </row>
    <row r="4419">
      <c r="R4419" t="str">
        <v/>
      </c>
    </row>
    <row r="4420">
      <c r="R4420" t="str">
        <v/>
      </c>
    </row>
    <row r="4421">
      <c r="R4421" t="str">
        <v/>
      </c>
    </row>
    <row r="4422">
      <c r="R4422" t="str">
        <v/>
      </c>
    </row>
    <row r="4423">
      <c r="R4423" t="str">
        <v/>
      </c>
    </row>
    <row r="4424">
      <c r="R4424" t="str">
        <v/>
      </c>
    </row>
    <row r="4425">
      <c r="R4425" t="str">
        <v/>
      </c>
    </row>
    <row r="4426">
      <c r="R4426" t="str">
        <v/>
      </c>
    </row>
    <row r="4427">
      <c r="R4427" t="str">
        <v/>
      </c>
    </row>
    <row r="4428">
      <c r="R4428" t="str">
        <v/>
      </c>
    </row>
    <row r="4429">
      <c r="R4429" t="str">
        <v/>
      </c>
    </row>
    <row r="4430">
      <c r="R4430" t="str">
        <v/>
      </c>
    </row>
    <row r="4431">
      <c r="R4431" t="str">
        <v/>
      </c>
    </row>
    <row r="4432">
      <c r="R4432" t="str">
        <v/>
      </c>
    </row>
    <row r="4433">
      <c r="R4433" t="str">
        <v/>
      </c>
    </row>
    <row r="4434">
      <c r="R4434" t="str">
        <v/>
      </c>
    </row>
    <row r="4435">
      <c r="R4435" t="str">
        <v/>
      </c>
    </row>
    <row r="4436">
      <c r="R4436" t="str">
        <v/>
      </c>
    </row>
    <row r="4437">
      <c r="R4437" t="str">
        <v/>
      </c>
    </row>
    <row r="4438">
      <c r="R4438" t="str">
        <v/>
      </c>
    </row>
    <row r="4439">
      <c r="R4439" t="str">
        <v/>
      </c>
    </row>
    <row r="4440">
      <c r="R4440" t="str">
        <v/>
      </c>
    </row>
    <row r="4441">
      <c r="R4441" t="str">
        <v/>
      </c>
    </row>
    <row r="4442">
      <c r="R4442" t="str">
        <v/>
      </c>
    </row>
    <row r="4443">
      <c r="R4443" t="str">
        <v/>
      </c>
    </row>
    <row r="4444">
      <c r="R4444" t="str">
        <v/>
      </c>
    </row>
    <row r="4445">
      <c r="R4445" t="str">
        <v/>
      </c>
    </row>
    <row r="4446">
      <c r="R4446" t="str">
        <v/>
      </c>
    </row>
    <row r="4447">
      <c r="R4447" t="str">
        <v/>
      </c>
    </row>
    <row r="4448">
      <c r="R4448" t="str">
        <v/>
      </c>
    </row>
    <row r="4449">
      <c r="R4449" t="str">
        <v/>
      </c>
    </row>
    <row r="4450">
      <c r="R4450" t="str">
        <v/>
      </c>
    </row>
    <row r="4451">
      <c r="R4451" t="str">
        <v/>
      </c>
    </row>
    <row r="4452">
      <c r="R4452" t="str">
        <v/>
      </c>
    </row>
    <row r="4453">
      <c r="R4453" t="str">
        <v/>
      </c>
    </row>
    <row r="4454">
      <c r="R4454" t="str">
        <v/>
      </c>
    </row>
    <row r="4455">
      <c r="R4455" t="str">
        <v/>
      </c>
    </row>
    <row r="4456">
      <c r="R4456" t="str">
        <v/>
      </c>
    </row>
    <row r="4457">
      <c r="R4457" t="str">
        <v/>
      </c>
    </row>
    <row r="4458">
      <c r="R4458" t="str">
        <v/>
      </c>
    </row>
    <row r="4459">
      <c r="R4459" t="str">
        <v/>
      </c>
    </row>
    <row r="4460">
      <c r="R4460" t="str">
        <v/>
      </c>
    </row>
    <row r="4461">
      <c r="R4461" t="str">
        <v/>
      </c>
    </row>
    <row r="4462">
      <c r="R4462" t="str">
        <v/>
      </c>
    </row>
    <row r="4463">
      <c r="R4463" t="str">
        <v/>
      </c>
    </row>
    <row r="4464">
      <c r="R4464" t="str">
        <v/>
      </c>
    </row>
    <row r="4465">
      <c r="R4465" t="str">
        <v/>
      </c>
    </row>
    <row r="4466">
      <c r="R4466" t="str">
        <v/>
      </c>
    </row>
    <row r="4467">
      <c r="R4467" t="str">
        <v/>
      </c>
    </row>
    <row r="4468">
      <c r="R4468" t="str">
        <v/>
      </c>
    </row>
    <row r="4469">
      <c r="R4469" t="str">
        <v/>
      </c>
    </row>
    <row r="4470">
      <c r="R4470" t="str">
        <v/>
      </c>
    </row>
    <row r="4471">
      <c r="R4471" t="str">
        <v/>
      </c>
    </row>
    <row r="4472">
      <c r="R4472" t="str">
        <v/>
      </c>
    </row>
    <row r="4473">
      <c r="R4473" t="str">
        <v/>
      </c>
    </row>
    <row r="4474">
      <c r="R4474" t="str">
        <v/>
      </c>
    </row>
    <row r="4475">
      <c r="R4475" t="str">
        <v/>
      </c>
    </row>
    <row r="4476">
      <c r="R4476" t="str">
        <v/>
      </c>
    </row>
    <row r="4477">
      <c r="R4477" t="str">
        <v/>
      </c>
    </row>
    <row r="4478">
      <c r="R4478" t="str">
        <v/>
      </c>
    </row>
    <row r="4479">
      <c r="R4479" t="str">
        <v/>
      </c>
    </row>
    <row r="4480">
      <c r="R4480" t="str">
        <v/>
      </c>
    </row>
    <row r="4481">
      <c r="R4481" t="str">
        <v/>
      </c>
    </row>
    <row r="4482">
      <c r="R4482" t="str">
        <v/>
      </c>
    </row>
    <row r="4483">
      <c r="R4483" t="str">
        <v/>
      </c>
    </row>
    <row r="4484">
      <c r="R4484" t="str">
        <v/>
      </c>
    </row>
    <row r="4485">
      <c r="R4485" t="str">
        <v/>
      </c>
    </row>
    <row r="4486">
      <c r="R4486" t="str">
        <v/>
      </c>
    </row>
    <row r="4487">
      <c r="R4487" t="str">
        <v/>
      </c>
    </row>
    <row r="4488">
      <c r="R4488" t="str">
        <v/>
      </c>
    </row>
    <row r="4489">
      <c r="R4489" t="str">
        <v/>
      </c>
    </row>
    <row r="4490">
      <c r="R4490" t="str">
        <v/>
      </c>
    </row>
    <row r="4491">
      <c r="R4491" t="str">
        <v/>
      </c>
    </row>
    <row r="4492">
      <c r="R4492" t="str">
        <v/>
      </c>
    </row>
    <row r="4493">
      <c r="R4493" t="str">
        <v/>
      </c>
    </row>
    <row r="4494">
      <c r="R4494" t="str">
        <v/>
      </c>
    </row>
    <row r="4495">
      <c r="R4495" t="str">
        <v/>
      </c>
    </row>
    <row r="4496">
      <c r="R4496" t="str">
        <v/>
      </c>
    </row>
    <row r="4497">
      <c r="R4497" t="str">
        <v/>
      </c>
    </row>
    <row r="4498">
      <c r="R4498" t="str">
        <v/>
      </c>
    </row>
    <row r="4499">
      <c r="R4499" t="str">
        <v/>
      </c>
    </row>
    <row r="4500">
      <c r="R4500" t="str">
        <v/>
      </c>
    </row>
    <row r="4501">
      <c r="R4501" t="str">
        <v/>
      </c>
    </row>
    <row r="4502">
      <c r="R4502" t="str">
        <v/>
      </c>
    </row>
    <row r="4503">
      <c r="R4503" t="str">
        <v/>
      </c>
    </row>
    <row r="4504">
      <c r="R4504" t="str">
        <v/>
      </c>
    </row>
    <row r="4505">
      <c r="R4505" t="str">
        <v/>
      </c>
    </row>
    <row r="4506">
      <c r="R4506" t="str">
        <v/>
      </c>
    </row>
    <row r="4507">
      <c r="R4507" t="str">
        <v/>
      </c>
    </row>
    <row r="4508">
      <c r="R4508" t="str">
        <v/>
      </c>
    </row>
    <row r="4509">
      <c r="R4509" t="str">
        <v/>
      </c>
    </row>
    <row r="4510">
      <c r="R4510" t="str">
        <v/>
      </c>
    </row>
    <row r="4511">
      <c r="R4511" t="str">
        <v/>
      </c>
    </row>
    <row r="4512">
      <c r="R4512" t="str">
        <v/>
      </c>
    </row>
    <row r="4513">
      <c r="R4513" t="str">
        <v/>
      </c>
    </row>
    <row r="4514">
      <c r="R4514" t="str">
        <v/>
      </c>
    </row>
    <row r="4515">
      <c r="R4515" t="str">
        <v/>
      </c>
    </row>
    <row r="4516">
      <c r="R4516" t="str">
        <v/>
      </c>
    </row>
    <row r="4517">
      <c r="R4517" t="str">
        <v/>
      </c>
    </row>
    <row r="4518">
      <c r="R4518" t="str">
        <v/>
      </c>
    </row>
    <row r="4519">
      <c r="R4519" t="str">
        <v/>
      </c>
    </row>
    <row r="4520">
      <c r="R4520" t="str">
        <v/>
      </c>
    </row>
    <row r="4521">
      <c r="R4521" t="str">
        <v/>
      </c>
    </row>
    <row r="4522">
      <c r="R4522" t="str">
        <v/>
      </c>
    </row>
    <row r="4523">
      <c r="R4523" t="str">
        <v/>
      </c>
    </row>
    <row r="4524">
      <c r="R4524" t="str">
        <v/>
      </c>
    </row>
    <row r="4525">
      <c r="R4525" t="str">
        <v/>
      </c>
    </row>
    <row r="4526">
      <c r="R4526" t="str">
        <v/>
      </c>
    </row>
    <row r="4527">
      <c r="R4527" t="str">
        <v/>
      </c>
    </row>
    <row r="4528">
      <c r="R4528" t="str">
        <v/>
      </c>
    </row>
    <row r="4529">
      <c r="R4529" t="str">
        <v/>
      </c>
    </row>
    <row r="4530">
      <c r="R4530" t="str">
        <v/>
      </c>
    </row>
    <row r="4531">
      <c r="R4531" t="str">
        <v/>
      </c>
    </row>
    <row r="4532">
      <c r="R4532" t="str">
        <v/>
      </c>
    </row>
    <row r="4533">
      <c r="R4533" t="str">
        <v/>
      </c>
    </row>
    <row r="4534">
      <c r="R4534" t="str">
        <v/>
      </c>
    </row>
    <row r="4535">
      <c r="R4535" t="str">
        <v/>
      </c>
    </row>
    <row r="4536">
      <c r="R4536" t="str">
        <v/>
      </c>
    </row>
    <row r="4537">
      <c r="R4537" t="str">
        <v/>
      </c>
    </row>
    <row r="4538">
      <c r="R4538" t="str">
        <v/>
      </c>
    </row>
    <row r="4539">
      <c r="R4539" t="str">
        <v/>
      </c>
    </row>
    <row r="4540">
      <c r="R4540" t="str">
        <v/>
      </c>
    </row>
    <row r="4541">
      <c r="R4541" t="str">
        <v/>
      </c>
    </row>
    <row r="4542">
      <c r="R4542" t="str">
        <v/>
      </c>
    </row>
    <row r="4543">
      <c r="R4543" t="str">
        <v/>
      </c>
    </row>
    <row r="4544">
      <c r="R4544" t="str">
        <v/>
      </c>
    </row>
    <row r="4545">
      <c r="R4545" t="str">
        <v/>
      </c>
    </row>
    <row r="4546">
      <c r="R4546" t="str">
        <v/>
      </c>
    </row>
    <row r="4547">
      <c r="R4547" t="str">
        <v/>
      </c>
    </row>
    <row r="4548">
      <c r="R4548" t="str">
        <v/>
      </c>
    </row>
    <row r="4549">
      <c r="R4549" t="str">
        <v/>
      </c>
    </row>
    <row r="4550">
      <c r="R4550" t="str">
        <v/>
      </c>
    </row>
    <row r="4551">
      <c r="R4551" t="str">
        <v/>
      </c>
    </row>
    <row r="4552">
      <c r="R4552" t="str">
        <v/>
      </c>
    </row>
    <row r="4553">
      <c r="R4553" t="str">
        <v/>
      </c>
    </row>
    <row r="4554">
      <c r="R4554" t="str">
        <v/>
      </c>
    </row>
    <row r="4555">
      <c r="R4555" t="str">
        <v/>
      </c>
    </row>
    <row r="4556">
      <c r="R4556" t="str">
        <v/>
      </c>
    </row>
    <row r="4557">
      <c r="R4557" t="str">
        <v/>
      </c>
    </row>
    <row r="4558">
      <c r="R4558" t="str">
        <v/>
      </c>
    </row>
    <row r="4559">
      <c r="R4559" t="str">
        <v/>
      </c>
    </row>
    <row r="4560">
      <c r="R4560" t="str">
        <v/>
      </c>
    </row>
    <row r="4561">
      <c r="R4561" t="str">
        <v/>
      </c>
    </row>
    <row r="4562">
      <c r="R4562" t="str">
        <v/>
      </c>
    </row>
    <row r="4563">
      <c r="R4563" t="str">
        <v/>
      </c>
    </row>
    <row r="4564">
      <c r="R4564" t="str">
        <v/>
      </c>
    </row>
    <row r="4565">
      <c r="R4565" t="str">
        <v/>
      </c>
    </row>
    <row r="4566">
      <c r="R4566" t="str">
        <v/>
      </c>
    </row>
    <row r="4567">
      <c r="R4567" t="str">
        <v/>
      </c>
    </row>
    <row r="4568">
      <c r="R4568" t="str">
        <v/>
      </c>
    </row>
    <row r="4569">
      <c r="R4569" t="str">
        <v/>
      </c>
    </row>
    <row r="4570">
      <c r="R4570" t="str">
        <v/>
      </c>
    </row>
    <row r="4571">
      <c r="R4571" t="str">
        <v/>
      </c>
    </row>
    <row r="4572">
      <c r="R4572" t="str">
        <v/>
      </c>
    </row>
    <row r="4573">
      <c r="R4573" t="str">
        <v/>
      </c>
    </row>
    <row r="4574">
      <c r="R4574" t="str">
        <v/>
      </c>
    </row>
    <row r="4575">
      <c r="R4575" t="str">
        <v/>
      </c>
    </row>
    <row r="4576">
      <c r="R4576" t="str">
        <v/>
      </c>
    </row>
    <row r="4577">
      <c r="R4577" t="str">
        <v/>
      </c>
    </row>
    <row r="4578">
      <c r="R4578" t="str">
        <v/>
      </c>
    </row>
    <row r="4579">
      <c r="R4579" t="str">
        <v/>
      </c>
    </row>
    <row r="4580">
      <c r="R4580" t="str">
        <v/>
      </c>
    </row>
    <row r="4581">
      <c r="R4581" t="str">
        <v/>
      </c>
    </row>
    <row r="4582">
      <c r="R4582" t="str">
        <v/>
      </c>
    </row>
    <row r="4583">
      <c r="R4583" t="str">
        <v/>
      </c>
    </row>
    <row r="4584">
      <c r="R4584" t="str">
        <v/>
      </c>
    </row>
    <row r="4585">
      <c r="R4585" t="str">
        <v/>
      </c>
    </row>
    <row r="4586">
      <c r="R4586" t="str">
        <v/>
      </c>
    </row>
    <row r="4587">
      <c r="R4587" t="str">
        <v/>
      </c>
    </row>
    <row r="4588">
      <c r="R4588" t="str">
        <v/>
      </c>
    </row>
    <row r="4589">
      <c r="R4589" t="str">
        <v/>
      </c>
    </row>
    <row r="4590">
      <c r="R4590" t="str">
        <v/>
      </c>
    </row>
    <row r="4591">
      <c r="R4591" t="str">
        <v/>
      </c>
    </row>
    <row r="4592">
      <c r="R4592" t="str">
        <v/>
      </c>
    </row>
    <row r="4593">
      <c r="R4593" t="str">
        <v/>
      </c>
    </row>
    <row r="4594">
      <c r="R4594" t="str">
        <v/>
      </c>
    </row>
    <row r="4595">
      <c r="R4595" t="str">
        <v/>
      </c>
    </row>
    <row r="4596">
      <c r="R4596" t="str">
        <v/>
      </c>
    </row>
    <row r="4597">
      <c r="R4597" t="str">
        <v/>
      </c>
    </row>
    <row r="4598">
      <c r="R4598" t="str">
        <v/>
      </c>
    </row>
    <row r="4599">
      <c r="R4599" t="str">
        <v/>
      </c>
    </row>
    <row r="4600">
      <c r="R4600" t="str">
        <v/>
      </c>
    </row>
    <row r="4601">
      <c r="R4601" t="str">
        <v/>
      </c>
    </row>
    <row r="4602">
      <c r="R4602" t="str">
        <v/>
      </c>
    </row>
    <row r="4603">
      <c r="R4603" t="str">
        <v/>
      </c>
    </row>
    <row r="4604">
      <c r="R4604" t="str">
        <v/>
      </c>
    </row>
    <row r="4605">
      <c r="R4605" t="str">
        <v/>
      </c>
    </row>
    <row r="4606">
      <c r="R4606" t="str">
        <v/>
      </c>
    </row>
    <row r="4607">
      <c r="R4607" t="str">
        <v/>
      </c>
    </row>
    <row r="4608">
      <c r="R4608" t="str">
        <v/>
      </c>
    </row>
    <row r="4609">
      <c r="R4609" t="str">
        <v/>
      </c>
    </row>
    <row r="4610">
      <c r="R4610" t="str">
        <v/>
      </c>
    </row>
    <row r="4611">
      <c r="R4611" t="str">
        <v/>
      </c>
    </row>
    <row r="4612">
      <c r="R4612" t="str">
        <v/>
      </c>
    </row>
    <row r="4613">
      <c r="R4613" t="str">
        <v/>
      </c>
    </row>
    <row r="4614">
      <c r="R4614" t="str">
        <v/>
      </c>
    </row>
    <row r="4615">
      <c r="R4615" t="str">
        <v/>
      </c>
    </row>
    <row r="4616">
      <c r="R4616" t="str">
        <v/>
      </c>
    </row>
    <row r="4617">
      <c r="R4617" t="str">
        <v/>
      </c>
    </row>
    <row r="4618">
      <c r="R4618" t="str">
        <v/>
      </c>
    </row>
    <row r="4619">
      <c r="R4619" t="str">
        <v/>
      </c>
    </row>
    <row r="4620">
      <c r="R4620" t="str">
        <v/>
      </c>
    </row>
    <row r="4621">
      <c r="R4621" t="str">
        <v/>
      </c>
    </row>
    <row r="4622">
      <c r="R4622" t="str">
        <v/>
      </c>
    </row>
    <row r="4623">
      <c r="R4623" t="str">
        <v/>
      </c>
    </row>
    <row r="4624">
      <c r="R4624" t="str">
        <v/>
      </c>
    </row>
    <row r="4625">
      <c r="R4625" t="str">
        <v/>
      </c>
    </row>
    <row r="4626">
      <c r="R4626" t="str">
        <v/>
      </c>
    </row>
    <row r="4627">
      <c r="R4627" t="str">
        <v/>
      </c>
    </row>
    <row r="4628">
      <c r="R4628" t="str">
        <v/>
      </c>
    </row>
    <row r="4629">
      <c r="R4629" t="str">
        <v/>
      </c>
    </row>
    <row r="4630">
      <c r="R4630" t="str">
        <v/>
      </c>
    </row>
    <row r="4631">
      <c r="R4631" t="str">
        <v/>
      </c>
    </row>
    <row r="4632">
      <c r="R4632" t="str">
        <v/>
      </c>
    </row>
    <row r="4633">
      <c r="R4633" t="str">
        <v/>
      </c>
    </row>
    <row r="4634">
      <c r="R4634" t="str">
        <v/>
      </c>
    </row>
    <row r="4635">
      <c r="R4635" t="str">
        <v/>
      </c>
    </row>
    <row r="4636">
      <c r="R4636" t="str">
        <v/>
      </c>
    </row>
    <row r="4637">
      <c r="R4637" t="str">
        <v/>
      </c>
    </row>
    <row r="4638">
      <c r="R4638" t="str">
        <v/>
      </c>
    </row>
    <row r="4639">
      <c r="R4639" t="str">
        <v/>
      </c>
    </row>
    <row r="4640">
      <c r="R4640" t="str">
        <v/>
      </c>
    </row>
    <row r="4641">
      <c r="R4641" t="str">
        <v/>
      </c>
    </row>
    <row r="4642">
      <c r="R4642" t="str">
        <v/>
      </c>
    </row>
    <row r="4643">
      <c r="R4643" t="str">
        <v/>
      </c>
    </row>
    <row r="4644">
      <c r="R4644" t="str">
        <v/>
      </c>
    </row>
    <row r="4645">
      <c r="R4645" t="str">
        <v/>
      </c>
    </row>
    <row r="4646">
      <c r="R4646" t="str">
        <v/>
      </c>
    </row>
    <row r="4647">
      <c r="R4647" t="str">
        <v/>
      </c>
    </row>
    <row r="4648">
      <c r="R4648" t="str">
        <v/>
      </c>
    </row>
    <row r="4649">
      <c r="R4649" t="str">
        <v/>
      </c>
    </row>
    <row r="4650">
      <c r="R4650" t="str">
        <v/>
      </c>
    </row>
    <row r="4651">
      <c r="R4651" t="str">
        <v/>
      </c>
    </row>
    <row r="4652">
      <c r="R4652" t="str">
        <v/>
      </c>
    </row>
    <row r="4653">
      <c r="R4653" t="str">
        <v/>
      </c>
    </row>
    <row r="4654">
      <c r="R4654" t="str">
        <v/>
      </c>
    </row>
    <row r="4655">
      <c r="R4655" t="str">
        <v/>
      </c>
    </row>
    <row r="4656">
      <c r="R4656" t="str">
        <v/>
      </c>
    </row>
    <row r="4657">
      <c r="R4657" t="str">
        <v/>
      </c>
    </row>
    <row r="4658">
      <c r="R4658" t="str">
        <v/>
      </c>
    </row>
    <row r="4659">
      <c r="R4659" t="str">
        <v/>
      </c>
    </row>
    <row r="4660">
      <c r="R4660" t="str">
        <v/>
      </c>
    </row>
    <row r="4661">
      <c r="R4661" t="str">
        <v/>
      </c>
    </row>
    <row r="4662">
      <c r="R4662" t="str">
        <v/>
      </c>
    </row>
    <row r="4663">
      <c r="R4663" t="str">
        <v/>
      </c>
    </row>
    <row r="4664">
      <c r="R4664" t="str">
        <v/>
      </c>
    </row>
    <row r="4665">
      <c r="R4665" t="str">
        <v/>
      </c>
    </row>
    <row r="4666">
      <c r="R4666" t="str">
        <v/>
      </c>
    </row>
    <row r="4667">
      <c r="R4667" t="str">
        <v/>
      </c>
    </row>
    <row r="4668">
      <c r="R4668" t="str">
        <v/>
      </c>
    </row>
    <row r="4669">
      <c r="R4669" t="str">
        <v/>
      </c>
    </row>
    <row r="4670">
      <c r="R4670" t="str">
        <v/>
      </c>
    </row>
    <row r="4671">
      <c r="R4671" t="str">
        <v/>
      </c>
    </row>
    <row r="4672">
      <c r="R4672" t="str">
        <v/>
      </c>
    </row>
    <row r="4673">
      <c r="R4673" t="str">
        <v/>
      </c>
    </row>
    <row r="4674">
      <c r="R4674" t="str">
        <v/>
      </c>
    </row>
    <row r="4675">
      <c r="R4675" t="str">
        <v/>
      </c>
    </row>
    <row r="4676">
      <c r="R4676" t="str">
        <v/>
      </c>
    </row>
    <row r="4677">
      <c r="R4677" t="str">
        <v/>
      </c>
    </row>
    <row r="4678">
      <c r="R4678" t="str">
        <v/>
      </c>
    </row>
    <row r="4679">
      <c r="R4679" t="str">
        <v/>
      </c>
    </row>
    <row r="4680">
      <c r="R4680" t="str">
        <v/>
      </c>
    </row>
    <row r="4681">
      <c r="R4681" t="str">
        <v/>
      </c>
    </row>
    <row r="4682">
      <c r="R4682" t="str">
        <v/>
      </c>
    </row>
    <row r="4683">
      <c r="R4683" t="str">
        <v/>
      </c>
    </row>
    <row r="4684">
      <c r="R4684" t="str">
        <v/>
      </c>
    </row>
    <row r="4685">
      <c r="R4685" t="str">
        <v/>
      </c>
    </row>
    <row r="4686">
      <c r="R4686" t="str">
        <v/>
      </c>
    </row>
    <row r="4687">
      <c r="R4687" t="str">
        <v/>
      </c>
    </row>
    <row r="4688">
      <c r="R4688" t="str">
        <v/>
      </c>
    </row>
    <row r="4689">
      <c r="R4689" t="str">
        <v/>
      </c>
    </row>
    <row r="4690">
      <c r="R4690" t="str">
        <v/>
      </c>
    </row>
    <row r="4691">
      <c r="R4691" t="str">
        <v/>
      </c>
    </row>
    <row r="4692">
      <c r="R4692" t="str">
        <v/>
      </c>
    </row>
    <row r="4693">
      <c r="R4693" t="str">
        <v/>
      </c>
    </row>
    <row r="4694">
      <c r="R4694" t="str">
        <v/>
      </c>
    </row>
    <row r="4695">
      <c r="R4695" t="str">
        <v/>
      </c>
    </row>
    <row r="4696">
      <c r="R4696" t="str">
        <v/>
      </c>
    </row>
    <row r="4697">
      <c r="R4697" t="str">
        <v/>
      </c>
    </row>
    <row r="4698">
      <c r="R4698" t="str">
        <v/>
      </c>
    </row>
    <row r="4699">
      <c r="R4699" t="str">
        <v/>
      </c>
    </row>
    <row r="4700">
      <c r="R4700" t="str">
        <v/>
      </c>
    </row>
    <row r="4701">
      <c r="R4701" t="str">
        <v/>
      </c>
    </row>
    <row r="4702">
      <c r="R4702" t="str">
        <v/>
      </c>
    </row>
    <row r="4703">
      <c r="R4703" t="str">
        <v/>
      </c>
    </row>
    <row r="4704">
      <c r="R4704" t="str">
        <v/>
      </c>
    </row>
    <row r="4705">
      <c r="R4705" t="str">
        <v/>
      </c>
    </row>
    <row r="4706">
      <c r="R4706" t="str">
        <v/>
      </c>
    </row>
    <row r="4707">
      <c r="R4707" t="str">
        <v/>
      </c>
    </row>
    <row r="4708">
      <c r="R4708" t="str">
        <v/>
      </c>
    </row>
    <row r="4709">
      <c r="R4709" t="str">
        <v/>
      </c>
    </row>
    <row r="4710">
      <c r="R4710" t="str">
        <v/>
      </c>
    </row>
    <row r="4711">
      <c r="R4711" t="str">
        <v/>
      </c>
    </row>
    <row r="4712">
      <c r="R4712" t="str">
        <v/>
      </c>
    </row>
    <row r="4713">
      <c r="R4713" t="str">
        <v/>
      </c>
    </row>
    <row r="4714">
      <c r="R4714" t="str">
        <v/>
      </c>
    </row>
    <row r="4715">
      <c r="R4715" t="str">
        <v/>
      </c>
    </row>
    <row r="4716">
      <c r="R4716" t="str">
        <v/>
      </c>
    </row>
    <row r="4717">
      <c r="R4717" t="str">
        <v/>
      </c>
    </row>
    <row r="4718">
      <c r="R4718" t="str">
        <v/>
      </c>
    </row>
    <row r="4719">
      <c r="R4719" t="str">
        <v/>
      </c>
    </row>
    <row r="4720">
      <c r="R4720" t="str">
        <v/>
      </c>
    </row>
    <row r="4721">
      <c r="R4721" t="str">
        <v/>
      </c>
    </row>
    <row r="4722">
      <c r="R4722" t="str">
        <v/>
      </c>
    </row>
    <row r="4723">
      <c r="R4723" t="str">
        <v/>
      </c>
    </row>
    <row r="4724">
      <c r="R4724" t="str">
        <v/>
      </c>
    </row>
    <row r="4725">
      <c r="R4725" t="str">
        <v/>
      </c>
    </row>
    <row r="4726">
      <c r="R4726" t="str">
        <v/>
      </c>
    </row>
    <row r="4727">
      <c r="R4727" t="str">
        <v/>
      </c>
    </row>
    <row r="4728">
      <c r="R4728" t="str">
        <v/>
      </c>
    </row>
    <row r="4729">
      <c r="R4729" t="str">
        <v/>
      </c>
    </row>
    <row r="4730">
      <c r="R4730" t="str">
        <v/>
      </c>
    </row>
    <row r="4731">
      <c r="R4731" t="str">
        <v/>
      </c>
    </row>
    <row r="4732">
      <c r="R4732" t="str">
        <v/>
      </c>
    </row>
    <row r="4733">
      <c r="R4733" t="str">
        <v/>
      </c>
    </row>
    <row r="4734">
      <c r="R4734" t="str">
        <v/>
      </c>
    </row>
    <row r="4735">
      <c r="R4735" t="str">
        <v/>
      </c>
    </row>
    <row r="4736">
      <c r="R4736" t="str">
        <v/>
      </c>
    </row>
    <row r="4737">
      <c r="R4737" t="str">
        <v/>
      </c>
    </row>
    <row r="4738">
      <c r="R4738" t="str">
        <v/>
      </c>
    </row>
    <row r="4739">
      <c r="R4739" t="str">
        <v/>
      </c>
    </row>
    <row r="4740">
      <c r="R4740" t="str">
        <v/>
      </c>
    </row>
    <row r="4741">
      <c r="R4741" t="str">
        <v/>
      </c>
    </row>
    <row r="4742">
      <c r="R4742" t="str">
        <v/>
      </c>
    </row>
    <row r="4743">
      <c r="R4743" t="str">
        <v/>
      </c>
    </row>
    <row r="4744">
      <c r="R4744" t="str">
        <v/>
      </c>
    </row>
    <row r="4745">
      <c r="R4745" t="str">
        <v/>
      </c>
    </row>
    <row r="4746">
      <c r="R4746" t="str">
        <v/>
      </c>
    </row>
    <row r="4747">
      <c r="R4747" t="str">
        <v/>
      </c>
    </row>
    <row r="4748">
      <c r="R4748" t="str">
        <v/>
      </c>
    </row>
    <row r="4749">
      <c r="R4749" t="str">
        <v/>
      </c>
    </row>
    <row r="4750">
      <c r="R4750" t="str">
        <v/>
      </c>
    </row>
    <row r="4751">
      <c r="R4751" t="str">
        <v/>
      </c>
    </row>
    <row r="4752">
      <c r="R4752" t="str">
        <v/>
      </c>
    </row>
    <row r="4753">
      <c r="R4753" t="str">
        <v/>
      </c>
    </row>
    <row r="4754">
      <c r="R4754" t="str">
        <v/>
      </c>
    </row>
    <row r="4755">
      <c r="R4755" t="str">
        <v/>
      </c>
    </row>
    <row r="4756">
      <c r="R4756" t="str">
        <v/>
      </c>
    </row>
    <row r="4757">
      <c r="R4757" t="str">
        <v/>
      </c>
    </row>
    <row r="4758">
      <c r="R4758" t="str">
        <v/>
      </c>
    </row>
    <row r="4759">
      <c r="R4759" t="str">
        <v/>
      </c>
    </row>
    <row r="4760">
      <c r="R4760" t="str">
        <v/>
      </c>
    </row>
    <row r="4761">
      <c r="R4761" t="str">
        <v/>
      </c>
    </row>
    <row r="4762">
      <c r="R4762" t="str">
        <v/>
      </c>
    </row>
    <row r="4763">
      <c r="R4763" t="str">
        <v/>
      </c>
    </row>
    <row r="4764">
      <c r="R4764" t="str">
        <v/>
      </c>
    </row>
    <row r="4765">
      <c r="R4765" t="str">
        <v/>
      </c>
    </row>
    <row r="4766">
      <c r="R4766" t="str">
        <v/>
      </c>
    </row>
    <row r="4767">
      <c r="R4767" t="str">
        <v/>
      </c>
    </row>
    <row r="4768">
      <c r="R4768" t="str">
        <v/>
      </c>
    </row>
    <row r="4769">
      <c r="R4769" t="str">
        <v/>
      </c>
    </row>
    <row r="4770">
      <c r="R4770" t="str">
        <v/>
      </c>
    </row>
    <row r="4771">
      <c r="R4771" t="str">
        <v/>
      </c>
    </row>
    <row r="4772">
      <c r="R4772" t="str">
        <v/>
      </c>
    </row>
    <row r="4773">
      <c r="R4773" t="str">
        <v/>
      </c>
    </row>
    <row r="4774">
      <c r="R4774" t="str">
        <v/>
      </c>
    </row>
    <row r="4775">
      <c r="R4775" t="str">
        <v/>
      </c>
    </row>
    <row r="4776">
      <c r="R4776" t="str">
        <v/>
      </c>
    </row>
    <row r="4777">
      <c r="R4777" t="str">
        <v/>
      </c>
    </row>
    <row r="4778">
      <c r="R4778" t="str">
        <v/>
      </c>
    </row>
    <row r="4779">
      <c r="R4779" t="str">
        <v/>
      </c>
    </row>
    <row r="4780">
      <c r="R4780" t="str">
        <v/>
      </c>
    </row>
    <row r="4781">
      <c r="R4781" t="str">
        <v/>
      </c>
    </row>
    <row r="4782">
      <c r="R4782" t="str">
        <v/>
      </c>
    </row>
    <row r="4783">
      <c r="R4783" t="str">
        <v/>
      </c>
    </row>
    <row r="4784">
      <c r="R4784" t="str">
        <v/>
      </c>
    </row>
    <row r="4785">
      <c r="R4785" t="str">
        <v/>
      </c>
    </row>
    <row r="4786">
      <c r="R4786" t="str">
        <v/>
      </c>
    </row>
    <row r="4787">
      <c r="R4787" t="str">
        <v/>
      </c>
    </row>
    <row r="4788">
      <c r="R4788" t="str">
        <v/>
      </c>
    </row>
    <row r="4789">
      <c r="R4789" t="str">
        <v/>
      </c>
    </row>
    <row r="4790">
      <c r="R4790" t="str">
        <v/>
      </c>
    </row>
    <row r="4791">
      <c r="R4791" t="str">
        <v/>
      </c>
    </row>
    <row r="4792">
      <c r="R4792" t="str">
        <v/>
      </c>
    </row>
    <row r="4793">
      <c r="R4793" t="str">
        <v/>
      </c>
    </row>
    <row r="4794">
      <c r="R4794" t="str">
        <v/>
      </c>
    </row>
    <row r="4795">
      <c r="R4795" t="str">
        <v/>
      </c>
    </row>
    <row r="4796">
      <c r="R4796" t="str">
        <v/>
      </c>
    </row>
    <row r="4797">
      <c r="R4797" t="str">
        <v/>
      </c>
    </row>
    <row r="4798">
      <c r="R4798" t="str">
        <v/>
      </c>
    </row>
    <row r="4799">
      <c r="R4799" t="str">
        <v/>
      </c>
    </row>
    <row r="4800">
      <c r="R4800" t="str">
        <v/>
      </c>
    </row>
    <row r="4801">
      <c r="R4801" t="str">
        <v/>
      </c>
    </row>
    <row r="4802">
      <c r="R4802" t="str">
        <v/>
      </c>
    </row>
    <row r="4803">
      <c r="R4803" t="str">
        <v/>
      </c>
    </row>
    <row r="4804">
      <c r="R4804" t="str">
        <v/>
      </c>
    </row>
    <row r="4805">
      <c r="R4805" t="str">
        <v/>
      </c>
    </row>
    <row r="4806">
      <c r="R4806" t="str">
        <v/>
      </c>
    </row>
    <row r="4807">
      <c r="R4807" t="str">
        <v/>
      </c>
    </row>
    <row r="4808">
      <c r="R4808" t="str">
        <v/>
      </c>
    </row>
    <row r="4809">
      <c r="R4809" t="str">
        <v/>
      </c>
    </row>
    <row r="4810">
      <c r="R4810" t="str">
        <v/>
      </c>
    </row>
    <row r="4811">
      <c r="R4811" t="str">
        <v/>
      </c>
    </row>
    <row r="4812">
      <c r="R4812" t="str">
        <v/>
      </c>
    </row>
    <row r="4813">
      <c r="R4813" t="str">
        <v/>
      </c>
    </row>
    <row r="4814">
      <c r="R4814" t="str">
        <v/>
      </c>
    </row>
    <row r="4815">
      <c r="R4815" t="str">
        <v/>
      </c>
    </row>
    <row r="4816">
      <c r="R4816" t="str">
        <v/>
      </c>
    </row>
    <row r="4817">
      <c r="R4817" t="str">
        <v/>
      </c>
    </row>
    <row r="4818">
      <c r="R4818" t="str">
        <v/>
      </c>
    </row>
    <row r="4819">
      <c r="R4819" t="str">
        <v/>
      </c>
    </row>
    <row r="4820">
      <c r="R4820" t="str">
        <v/>
      </c>
    </row>
    <row r="4821">
      <c r="R4821" t="str">
        <v/>
      </c>
    </row>
    <row r="4822">
      <c r="R4822" t="str">
        <v/>
      </c>
    </row>
    <row r="4823">
      <c r="R4823" t="str">
        <v/>
      </c>
    </row>
    <row r="4824">
      <c r="R4824" t="str">
        <v/>
      </c>
    </row>
    <row r="4825">
      <c r="R4825" t="str">
        <v/>
      </c>
    </row>
    <row r="4826">
      <c r="R4826" t="str">
        <v/>
      </c>
    </row>
    <row r="4827">
      <c r="R4827" t="str">
        <v/>
      </c>
    </row>
    <row r="4828">
      <c r="R4828" t="str">
        <v/>
      </c>
    </row>
    <row r="4829">
      <c r="R4829" t="str">
        <v/>
      </c>
    </row>
    <row r="4830">
      <c r="R4830" t="str">
        <v/>
      </c>
    </row>
    <row r="4831">
      <c r="R4831" t="str">
        <v/>
      </c>
    </row>
    <row r="4832">
      <c r="R4832" t="str">
        <v/>
      </c>
    </row>
    <row r="4833">
      <c r="R4833" t="str">
        <v/>
      </c>
    </row>
    <row r="4834">
      <c r="R4834" t="str">
        <v/>
      </c>
    </row>
    <row r="4835">
      <c r="R4835" t="str">
        <v/>
      </c>
    </row>
    <row r="4836">
      <c r="R4836" t="str">
        <v/>
      </c>
    </row>
    <row r="4837">
      <c r="R4837" t="str">
        <v/>
      </c>
    </row>
    <row r="4838">
      <c r="R4838" t="str">
        <v/>
      </c>
    </row>
    <row r="4839">
      <c r="R4839" t="str">
        <v/>
      </c>
    </row>
    <row r="4840">
      <c r="R4840" t="str">
        <v/>
      </c>
    </row>
    <row r="4841">
      <c r="R4841" t="str">
        <v/>
      </c>
    </row>
    <row r="4842">
      <c r="R4842" t="str">
        <v/>
      </c>
    </row>
    <row r="4843">
      <c r="R4843" t="str">
        <v/>
      </c>
    </row>
    <row r="4844">
      <c r="R4844" t="str">
        <v/>
      </c>
    </row>
    <row r="4845">
      <c r="R4845" t="str">
        <v/>
      </c>
    </row>
    <row r="4846">
      <c r="R4846" t="str">
        <v/>
      </c>
    </row>
    <row r="4847">
      <c r="R4847" t="str">
        <v/>
      </c>
    </row>
    <row r="4848">
      <c r="R4848" t="str">
        <v/>
      </c>
    </row>
    <row r="4849">
      <c r="R4849" t="str">
        <v/>
      </c>
    </row>
    <row r="4850">
      <c r="R4850" t="str">
        <v/>
      </c>
    </row>
    <row r="4851">
      <c r="R4851" t="str">
        <v/>
      </c>
    </row>
    <row r="4852">
      <c r="R4852" t="str">
        <v/>
      </c>
    </row>
    <row r="4853">
      <c r="R4853" t="str">
        <v/>
      </c>
    </row>
    <row r="4854">
      <c r="R4854" t="str">
        <v/>
      </c>
    </row>
    <row r="4855">
      <c r="R4855" t="str">
        <v/>
      </c>
    </row>
    <row r="4856">
      <c r="R4856" t="str">
        <v/>
      </c>
    </row>
    <row r="4857">
      <c r="R4857" t="str">
        <v/>
      </c>
    </row>
    <row r="4858">
      <c r="R4858" t="str">
        <v/>
      </c>
    </row>
    <row r="4859">
      <c r="R4859" t="str">
        <v/>
      </c>
    </row>
    <row r="4860">
      <c r="R4860" t="str">
        <v/>
      </c>
    </row>
    <row r="4861">
      <c r="R4861" t="str">
        <v/>
      </c>
    </row>
    <row r="4862">
      <c r="R4862" t="str">
        <v/>
      </c>
    </row>
    <row r="4863">
      <c r="R4863" t="str">
        <v/>
      </c>
    </row>
    <row r="4864">
      <c r="R4864" t="str">
        <v/>
      </c>
    </row>
    <row r="4865">
      <c r="R4865" t="str">
        <v/>
      </c>
    </row>
    <row r="4866">
      <c r="R4866" t="str">
        <v/>
      </c>
    </row>
    <row r="4867">
      <c r="R4867" t="str">
        <v/>
      </c>
    </row>
    <row r="4868">
      <c r="R4868" t="str">
        <v/>
      </c>
    </row>
    <row r="4869">
      <c r="R4869" t="str">
        <v/>
      </c>
    </row>
    <row r="4870">
      <c r="R4870" t="str">
        <v/>
      </c>
    </row>
    <row r="4871">
      <c r="R4871" t="str">
        <v/>
      </c>
    </row>
    <row r="4872">
      <c r="R4872" t="str">
        <v/>
      </c>
    </row>
    <row r="4873">
      <c r="R4873" t="str">
        <v/>
      </c>
    </row>
    <row r="4874">
      <c r="R4874" t="str">
        <v/>
      </c>
    </row>
    <row r="4875">
      <c r="R4875" t="str">
        <v/>
      </c>
    </row>
    <row r="4876">
      <c r="R4876" t="str">
        <v/>
      </c>
    </row>
    <row r="4877">
      <c r="R4877" t="str">
        <v/>
      </c>
    </row>
    <row r="4878">
      <c r="R4878" t="str">
        <v/>
      </c>
    </row>
    <row r="4879">
      <c r="R4879" t="str">
        <v/>
      </c>
    </row>
    <row r="4880">
      <c r="R4880" t="str">
        <v/>
      </c>
    </row>
    <row r="4881">
      <c r="R4881" t="str">
        <v/>
      </c>
    </row>
    <row r="4882">
      <c r="R4882" t="str">
        <v/>
      </c>
    </row>
    <row r="4883">
      <c r="R4883" t="str">
        <v/>
      </c>
    </row>
    <row r="4884">
      <c r="R4884" t="str">
        <v/>
      </c>
    </row>
    <row r="4885">
      <c r="R4885" t="str">
        <v/>
      </c>
    </row>
    <row r="4886">
      <c r="R4886" t="str">
        <v/>
      </c>
    </row>
    <row r="4887">
      <c r="R4887" t="str">
        <v/>
      </c>
    </row>
    <row r="4888">
      <c r="R4888" t="str">
        <v/>
      </c>
    </row>
    <row r="4889">
      <c r="R4889" t="str">
        <v/>
      </c>
    </row>
    <row r="4890">
      <c r="R4890" t="str">
        <v/>
      </c>
    </row>
    <row r="4891">
      <c r="R4891" t="str">
        <v/>
      </c>
    </row>
    <row r="4892">
      <c r="R4892" t="str">
        <v/>
      </c>
    </row>
    <row r="4893">
      <c r="R4893" t="str">
        <v/>
      </c>
    </row>
    <row r="4894">
      <c r="R4894" t="str">
        <v/>
      </c>
    </row>
    <row r="4895">
      <c r="R4895" t="str">
        <v/>
      </c>
    </row>
    <row r="4896">
      <c r="R4896" t="str">
        <v/>
      </c>
    </row>
    <row r="4897">
      <c r="R4897" t="str">
        <v/>
      </c>
    </row>
    <row r="4898">
      <c r="R4898" t="str">
        <v/>
      </c>
    </row>
    <row r="4899">
      <c r="R4899" t="str">
        <v/>
      </c>
    </row>
    <row r="4900">
      <c r="R4900" t="str">
        <v/>
      </c>
    </row>
    <row r="4901">
      <c r="R4901" t="str">
        <v/>
      </c>
    </row>
    <row r="4902">
      <c r="R4902" t="str">
        <v/>
      </c>
    </row>
    <row r="4903">
      <c r="R4903" t="str">
        <v/>
      </c>
    </row>
    <row r="4904">
      <c r="R4904" t="str">
        <v/>
      </c>
    </row>
    <row r="4905">
      <c r="R4905" t="str">
        <v/>
      </c>
    </row>
    <row r="4906">
      <c r="R4906" t="str">
        <v/>
      </c>
    </row>
    <row r="4907">
      <c r="R4907" t="str">
        <v/>
      </c>
    </row>
    <row r="4908">
      <c r="R4908" t="str">
        <v/>
      </c>
    </row>
    <row r="4909">
      <c r="R4909" t="str">
        <v/>
      </c>
    </row>
    <row r="4910">
      <c r="R4910" t="str">
        <v/>
      </c>
    </row>
    <row r="4911">
      <c r="R4911" t="str">
        <v/>
      </c>
    </row>
    <row r="4912">
      <c r="R4912" t="str">
        <v/>
      </c>
    </row>
    <row r="4913">
      <c r="R4913" t="str">
        <v/>
      </c>
    </row>
    <row r="4914">
      <c r="R4914" t="str">
        <v/>
      </c>
    </row>
    <row r="4915">
      <c r="R4915" t="str">
        <v/>
      </c>
    </row>
    <row r="4916">
      <c r="R4916" t="str">
        <v/>
      </c>
    </row>
    <row r="4917">
      <c r="R4917" t="str">
        <v/>
      </c>
    </row>
    <row r="4918">
      <c r="R4918" t="str">
        <v/>
      </c>
    </row>
    <row r="4919">
      <c r="R4919" t="str">
        <v/>
      </c>
    </row>
    <row r="4920">
      <c r="R4920" t="str">
        <v/>
      </c>
    </row>
    <row r="4921">
      <c r="R4921" t="str">
        <v/>
      </c>
    </row>
    <row r="4922">
      <c r="R4922" t="str">
        <v/>
      </c>
    </row>
    <row r="4923">
      <c r="R4923" t="str">
        <v/>
      </c>
    </row>
    <row r="4924">
      <c r="R4924" t="str">
        <v/>
      </c>
    </row>
    <row r="4925">
      <c r="R4925" t="str">
        <v/>
      </c>
    </row>
    <row r="4926">
      <c r="R4926" t="str">
        <v/>
      </c>
    </row>
    <row r="4927">
      <c r="R4927" t="str">
        <v/>
      </c>
    </row>
    <row r="4928">
      <c r="R4928" t="str">
        <v/>
      </c>
    </row>
    <row r="4929">
      <c r="R4929" t="str">
        <v/>
      </c>
    </row>
    <row r="4930">
      <c r="R4930" t="str">
        <v/>
      </c>
    </row>
    <row r="4931">
      <c r="R4931" t="str">
        <v/>
      </c>
    </row>
    <row r="4932">
      <c r="R4932" t="str">
        <v/>
      </c>
    </row>
    <row r="4933">
      <c r="R4933" t="str">
        <v/>
      </c>
    </row>
    <row r="4934">
      <c r="R4934" t="str">
        <v/>
      </c>
    </row>
    <row r="4935">
      <c r="R4935" t="str">
        <v/>
      </c>
    </row>
    <row r="4936">
      <c r="R4936" t="str">
        <v/>
      </c>
    </row>
    <row r="4937">
      <c r="R4937" t="str">
        <v/>
      </c>
    </row>
    <row r="4938">
      <c r="R4938" t="str">
        <v/>
      </c>
    </row>
    <row r="4939">
      <c r="R4939" t="str">
        <v/>
      </c>
    </row>
    <row r="4940">
      <c r="R4940" t="str">
        <v/>
      </c>
    </row>
    <row r="4941">
      <c r="R4941" t="str">
        <v/>
      </c>
    </row>
    <row r="4942">
      <c r="R4942" t="str">
        <v/>
      </c>
    </row>
    <row r="4943">
      <c r="R4943" t="str">
        <v/>
      </c>
    </row>
    <row r="4944">
      <c r="R4944" t="str">
        <v/>
      </c>
    </row>
    <row r="4945">
      <c r="R4945" t="str">
        <v/>
      </c>
    </row>
    <row r="4946">
      <c r="R4946" t="str">
        <v/>
      </c>
    </row>
    <row r="4947">
      <c r="R4947" t="str">
        <v/>
      </c>
    </row>
    <row r="4948">
      <c r="R4948" t="str">
        <v/>
      </c>
    </row>
    <row r="4949">
      <c r="R4949" t="str">
        <v/>
      </c>
    </row>
    <row r="4950">
      <c r="R4950" t="str">
        <v/>
      </c>
    </row>
    <row r="4951">
      <c r="R4951" t="str">
        <v/>
      </c>
    </row>
    <row r="4952">
      <c r="R4952" t="str">
        <v/>
      </c>
    </row>
    <row r="4953">
      <c r="R4953" t="str">
        <v/>
      </c>
    </row>
    <row r="4954">
      <c r="R4954" t="str">
        <v/>
      </c>
    </row>
    <row r="4955">
      <c r="R4955" t="str">
        <v/>
      </c>
    </row>
    <row r="4956">
      <c r="R4956" t="str">
        <v/>
      </c>
    </row>
    <row r="4957">
      <c r="R4957" t="str">
        <v/>
      </c>
    </row>
    <row r="4958">
      <c r="R4958" t="str">
        <v/>
      </c>
    </row>
    <row r="4959">
      <c r="R4959" t="str">
        <v/>
      </c>
    </row>
    <row r="4960">
      <c r="R4960" t="str">
        <v/>
      </c>
    </row>
    <row r="4961">
      <c r="R4961" t="str">
        <v/>
      </c>
    </row>
    <row r="4962">
      <c r="R4962" t="str">
        <v/>
      </c>
    </row>
    <row r="4963">
      <c r="R4963" t="str">
        <v/>
      </c>
    </row>
    <row r="4964">
      <c r="R4964" t="str">
        <v/>
      </c>
    </row>
    <row r="4965">
      <c r="R4965" t="str">
        <v/>
      </c>
    </row>
    <row r="4966">
      <c r="R4966" t="str">
        <v/>
      </c>
    </row>
    <row r="4967">
      <c r="R4967" t="str">
        <v/>
      </c>
    </row>
    <row r="4968">
      <c r="R4968" t="str">
        <v/>
      </c>
    </row>
    <row r="4969">
      <c r="R4969" t="str">
        <v/>
      </c>
    </row>
    <row r="4970">
      <c r="R4970" t="str">
        <v/>
      </c>
    </row>
    <row r="4971">
      <c r="R4971" t="str">
        <v/>
      </c>
    </row>
    <row r="4972">
      <c r="R4972" t="str">
        <v/>
      </c>
    </row>
    <row r="4973">
      <c r="R4973" t="str">
        <v/>
      </c>
    </row>
    <row r="4974">
      <c r="R4974" t="str">
        <v/>
      </c>
    </row>
    <row r="4975">
      <c r="R4975" t="str">
        <v/>
      </c>
    </row>
    <row r="4976">
      <c r="R4976" t="str">
        <v/>
      </c>
    </row>
    <row r="4977">
      <c r="R4977" t="str">
        <v/>
      </c>
    </row>
    <row r="4978">
      <c r="R4978" t="str">
        <v/>
      </c>
    </row>
    <row r="4979">
      <c r="R4979" t="str">
        <v/>
      </c>
    </row>
    <row r="4980">
      <c r="R4980" t="str">
        <v/>
      </c>
    </row>
    <row r="4981">
      <c r="R4981" t="str">
        <v/>
      </c>
    </row>
    <row r="4982">
      <c r="R4982" t="str">
        <v/>
      </c>
    </row>
    <row r="4983">
      <c r="R4983" t="str">
        <v/>
      </c>
    </row>
    <row r="4984">
      <c r="R4984" t="str">
        <v/>
      </c>
    </row>
    <row r="4985">
      <c r="R4985" t="str">
        <v/>
      </c>
    </row>
    <row r="4986">
      <c r="R4986" t="str">
        <v/>
      </c>
    </row>
    <row r="4987">
      <c r="R4987" t="str">
        <v/>
      </c>
    </row>
    <row r="4988">
      <c r="R4988" t="str">
        <v/>
      </c>
    </row>
    <row r="4989">
      <c r="R4989" t="str">
        <v/>
      </c>
    </row>
    <row r="4990">
      <c r="R4990" t="str">
        <v/>
      </c>
    </row>
    <row r="4991">
      <c r="R4991" t="str">
        <v/>
      </c>
    </row>
    <row r="4992">
      <c r="R4992" t="str">
        <v/>
      </c>
    </row>
    <row r="4993">
      <c r="R4993" t="str">
        <v/>
      </c>
    </row>
    <row r="4994">
      <c r="R4994" t="str">
        <v/>
      </c>
    </row>
    <row r="4995">
      <c r="R4995" t="str">
        <v/>
      </c>
    </row>
    <row r="4996">
      <c r="R4996" t="str">
        <v/>
      </c>
    </row>
    <row r="4997">
      <c r="R4997" t="str">
        <v/>
      </c>
    </row>
    <row r="4998">
      <c r="R4998" t="str">
        <v/>
      </c>
    </row>
    <row r="4999">
      <c r="R4999" t="str">
        <v/>
      </c>
    </row>
    <row r="5000">
      <c r="R5000" t="str">
        <v/>
      </c>
    </row>
    <row r="5001">
      <c r="R5001" t="str">
        <v/>
      </c>
    </row>
    <row r="5002">
      <c r="R5002" t="str">
        <v/>
      </c>
    </row>
    <row r="5003">
      <c r="R5003" t="str">
        <v/>
      </c>
    </row>
    <row r="5004">
      <c r="R5004" t="str">
        <v/>
      </c>
    </row>
    <row r="5005">
      <c r="R5005" t="str">
        <v/>
      </c>
    </row>
    <row r="5006">
      <c r="R5006" t="str">
        <v/>
      </c>
    </row>
    <row r="5007">
      <c r="R5007" t="str">
        <v/>
      </c>
    </row>
    <row r="5008">
      <c r="R5008" t="str">
        <v/>
      </c>
    </row>
    <row r="5009">
      <c r="R5009" t="str">
        <v/>
      </c>
    </row>
    <row r="5010">
      <c r="R5010" t="str">
        <v/>
      </c>
    </row>
    <row r="5011">
      <c r="R5011" t="str">
        <v/>
      </c>
    </row>
    <row r="5012">
      <c r="R5012" t="str">
        <v/>
      </c>
    </row>
    <row r="5013">
      <c r="R5013" t="str">
        <v/>
      </c>
    </row>
    <row r="5014">
      <c r="R5014" t="str">
        <v/>
      </c>
    </row>
    <row r="5015">
      <c r="R5015" t="str">
        <v/>
      </c>
    </row>
    <row r="5016">
      <c r="R5016" t="str">
        <v/>
      </c>
    </row>
    <row r="5017">
      <c r="R5017" t="str">
        <v/>
      </c>
    </row>
    <row r="5018">
      <c r="R5018" t="str">
        <v/>
      </c>
    </row>
    <row r="5019">
      <c r="R5019" t="str">
        <v/>
      </c>
    </row>
    <row r="5020">
      <c r="R5020" t="str">
        <v/>
      </c>
    </row>
    <row r="5021">
      <c r="R5021" t="str">
        <v/>
      </c>
    </row>
    <row r="5022">
      <c r="R5022" t="str">
        <v/>
      </c>
    </row>
    <row r="5023">
      <c r="R5023" t="str">
        <v/>
      </c>
    </row>
    <row r="5024">
      <c r="R5024" t="str">
        <v/>
      </c>
    </row>
    <row r="5025">
      <c r="R5025" t="str">
        <v/>
      </c>
    </row>
    <row r="5026">
      <c r="R5026" t="str">
        <v/>
      </c>
    </row>
    <row r="5027">
      <c r="R5027" t="str">
        <v/>
      </c>
    </row>
    <row r="5028">
      <c r="R5028" t="str">
        <v/>
      </c>
    </row>
    <row r="5029">
      <c r="R5029" t="str">
        <v/>
      </c>
    </row>
    <row r="5030">
      <c r="R5030" t="str">
        <v/>
      </c>
    </row>
    <row r="5031">
      <c r="R5031" t="str">
        <v/>
      </c>
    </row>
    <row r="5032">
      <c r="R5032" t="str">
        <v/>
      </c>
    </row>
    <row r="5033">
      <c r="R5033" t="str">
        <v/>
      </c>
    </row>
    <row r="5034">
      <c r="R5034" t="str">
        <v/>
      </c>
    </row>
    <row r="5035">
      <c r="R5035" t="str">
        <v/>
      </c>
    </row>
    <row r="5036">
      <c r="R5036" t="str">
        <v/>
      </c>
    </row>
    <row r="5037">
      <c r="R5037" t="str">
        <v/>
      </c>
    </row>
    <row r="5038">
      <c r="R5038" t="str">
        <v/>
      </c>
    </row>
    <row r="5039">
      <c r="R5039" t="str">
        <v/>
      </c>
    </row>
    <row r="5040">
      <c r="R5040" t="str">
        <v/>
      </c>
    </row>
    <row r="5041">
      <c r="R5041" t="str">
        <v/>
      </c>
    </row>
    <row r="5042">
      <c r="R5042" t="str">
        <v/>
      </c>
    </row>
    <row r="5043">
      <c r="R5043" t="str">
        <v/>
      </c>
    </row>
    <row r="5044">
      <c r="R5044" t="str">
        <v/>
      </c>
    </row>
    <row r="5045">
      <c r="R5045" t="str">
        <v/>
      </c>
    </row>
    <row r="5046">
      <c r="R5046" t="str">
        <v/>
      </c>
    </row>
    <row r="5047">
      <c r="R5047" t="str">
        <v/>
      </c>
    </row>
    <row r="5048">
      <c r="R5048" t="str">
        <v/>
      </c>
    </row>
    <row r="5049">
      <c r="R5049" t="str">
        <v/>
      </c>
    </row>
    <row r="5050">
      <c r="R5050" t="str">
        <v/>
      </c>
    </row>
    <row r="5051">
      <c r="R5051" t="str">
        <v/>
      </c>
    </row>
    <row r="5052">
      <c r="R5052" t="str">
        <v/>
      </c>
    </row>
    <row r="5053">
      <c r="R5053" t="str">
        <v/>
      </c>
    </row>
    <row r="5054">
      <c r="R5054" t="str">
        <v/>
      </c>
    </row>
    <row r="5055">
      <c r="R5055" t="str">
        <v/>
      </c>
    </row>
    <row r="5056">
      <c r="R5056" t="str">
        <v/>
      </c>
    </row>
    <row r="5057">
      <c r="R5057" t="str">
        <v/>
      </c>
    </row>
    <row r="5058">
      <c r="R5058" t="str">
        <v/>
      </c>
    </row>
    <row r="5059">
      <c r="R5059" t="str">
        <v/>
      </c>
    </row>
    <row r="5060">
      <c r="R5060" t="str">
        <v/>
      </c>
    </row>
    <row r="5061">
      <c r="R5061" t="str">
        <v/>
      </c>
    </row>
    <row r="5062">
      <c r="R5062" t="str">
        <v/>
      </c>
    </row>
    <row r="5063">
      <c r="R5063" t="str">
        <v/>
      </c>
    </row>
    <row r="5064">
      <c r="R5064" t="str">
        <v/>
      </c>
    </row>
    <row r="5065">
      <c r="R5065" t="str">
        <v/>
      </c>
    </row>
    <row r="5066">
      <c r="R5066" t="str">
        <v/>
      </c>
    </row>
    <row r="5067">
      <c r="R5067" t="str">
        <v/>
      </c>
    </row>
    <row r="5068">
      <c r="R5068" t="str">
        <v/>
      </c>
    </row>
    <row r="5069">
      <c r="R5069" t="str">
        <v/>
      </c>
    </row>
    <row r="5070">
      <c r="R5070" t="str">
        <v/>
      </c>
    </row>
    <row r="5071">
      <c r="R5071" t="str">
        <v/>
      </c>
    </row>
    <row r="5072">
      <c r="R5072" t="str">
        <v/>
      </c>
    </row>
    <row r="5073">
      <c r="R5073" t="str">
        <v/>
      </c>
    </row>
    <row r="5074">
      <c r="R5074" t="str">
        <v/>
      </c>
    </row>
    <row r="5075">
      <c r="R5075" t="str">
        <v/>
      </c>
    </row>
    <row r="5076">
      <c r="R5076" t="str">
        <v/>
      </c>
    </row>
    <row r="5077">
      <c r="R5077" t="str">
        <v/>
      </c>
    </row>
    <row r="5078">
      <c r="R5078" t="str">
        <v/>
      </c>
    </row>
    <row r="5079">
      <c r="R5079" t="str">
        <v/>
      </c>
    </row>
    <row r="5080">
      <c r="R5080" t="str">
        <v/>
      </c>
    </row>
    <row r="5081">
      <c r="R5081" t="str">
        <v/>
      </c>
    </row>
    <row r="5082">
      <c r="R5082" t="str">
        <v/>
      </c>
    </row>
    <row r="5083">
      <c r="R5083" t="str">
        <v/>
      </c>
    </row>
    <row r="5084">
      <c r="R5084" t="str">
        <v/>
      </c>
    </row>
    <row r="5085">
      <c r="R5085" t="str">
        <v/>
      </c>
    </row>
    <row r="5086">
      <c r="R5086" t="str">
        <v/>
      </c>
    </row>
    <row r="5087">
      <c r="R5087" t="str">
        <v/>
      </c>
    </row>
    <row r="5088">
      <c r="R5088" t="str">
        <v/>
      </c>
    </row>
    <row r="5089">
      <c r="R5089" t="str">
        <v/>
      </c>
    </row>
    <row r="5090">
      <c r="R5090" t="str">
        <v/>
      </c>
    </row>
    <row r="5091">
      <c r="R5091" t="str">
        <v/>
      </c>
    </row>
    <row r="5092">
      <c r="R5092" t="str">
        <v/>
      </c>
    </row>
    <row r="5093">
      <c r="R5093" t="str">
        <v/>
      </c>
    </row>
    <row r="5094">
      <c r="R5094" t="str">
        <v/>
      </c>
    </row>
    <row r="5095">
      <c r="R5095" t="str">
        <v/>
      </c>
    </row>
    <row r="5096">
      <c r="R5096" t="str">
        <v/>
      </c>
    </row>
    <row r="5097">
      <c r="R5097" t="str">
        <v/>
      </c>
    </row>
    <row r="5098">
      <c r="R5098" t="str">
        <v/>
      </c>
    </row>
    <row r="5099">
      <c r="R5099" t="str">
        <v/>
      </c>
    </row>
    <row r="5100">
      <c r="R5100" t="str">
        <v/>
      </c>
    </row>
    <row r="5101">
      <c r="R5101" t="str">
        <v/>
      </c>
    </row>
    <row r="5102">
      <c r="R5102" t="str">
        <v/>
      </c>
    </row>
    <row r="5103">
      <c r="R5103" t="str">
        <v/>
      </c>
    </row>
    <row r="5104">
      <c r="R5104" t="str">
        <v/>
      </c>
    </row>
    <row r="5105">
      <c r="R5105" t="str">
        <v/>
      </c>
    </row>
    <row r="5106">
      <c r="R5106" t="str">
        <v/>
      </c>
    </row>
    <row r="5107">
      <c r="R5107" t="str">
        <v/>
      </c>
    </row>
    <row r="5108">
      <c r="R5108" t="str">
        <v/>
      </c>
    </row>
    <row r="5109">
      <c r="R5109" t="str">
        <v/>
      </c>
    </row>
    <row r="5110">
      <c r="R5110" t="str">
        <v/>
      </c>
    </row>
    <row r="5111">
      <c r="R5111" t="str">
        <v/>
      </c>
    </row>
    <row r="5112">
      <c r="R5112" t="str">
        <v/>
      </c>
    </row>
    <row r="5113">
      <c r="R5113" t="str">
        <v/>
      </c>
    </row>
    <row r="5114">
      <c r="R5114" t="str">
        <v/>
      </c>
    </row>
    <row r="5115">
      <c r="R5115" t="str">
        <v/>
      </c>
    </row>
    <row r="5116">
      <c r="R5116" t="str">
        <v/>
      </c>
    </row>
    <row r="5117">
      <c r="R5117" t="str">
        <v/>
      </c>
    </row>
    <row r="5118">
      <c r="R5118" t="str">
        <v/>
      </c>
    </row>
    <row r="5119">
      <c r="R5119" t="str">
        <v/>
      </c>
    </row>
    <row r="5120">
      <c r="R5120" t="str">
        <v/>
      </c>
    </row>
    <row r="5121">
      <c r="R5121" t="str">
        <v/>
      </c>
    </row>
    <row r="5122">
      <c r="R5122" t="str">
        <v/>
      </c>
    </row>
    <row r="5123">
      <c r="R5123" t="str">
        <v/>
      </c>
    </row>
    <row r="5124">
      <c r="R5124" t="str">
        <v/>
      </c>
    </row>
    <row r="5125">
      <c r="R5125" t="str">
        <v/>
      </c>
    </row>
    <row r="5126">
      <c r="R5126" t="str">
        <v/>
      </c>
    </row>
    <row r="5127">
      <c r="R5127" t="str">
        <v/>
      </c>
    </row>
    <row r="5128">
      <c r="R5128" t="str">
        <v/>
      </c>
    </row>
    <row r="5129">
      <c r="R5129" t="str">
        <v/>
      </c>
    </row>
    <row r="5130">
      <c r="R5130" t="str">
        <v/>
      </c>
    </row>
    <row r="5131">
      <c r="R5131" t="str">
        <v/>
      </c>
    </row>
    <row r="5132">
      <c r="R5132" t="str">
        <v/>
      </c>
    </row>
    <row r="5133">
      <c r="R5133" t="str">
        <v/>
      </c>
    </row>
    <row r="5134">
      <c r="R5134" t="str">
        <v/>
      </c>
    </row>
    <row r="5135">
      <c r="R5135" t="str">
        <v/>
      </c>
    </row>
    <row r="5136">
      <c r="R5136" t="str">
        <v/>
      </c>
    </row>
    <row r="5137">
      <c r="R5137" t="str">
        <v/>
      </c>
    </row>
    <row r="5138">
      <c r="R5138" t="str">
        <v/>
      </c>
    </row>
    <row r="5139">
      <c r="R5139" t="str">
        <v/>
      </c>
    </row>
    <row r="5140">
      <c r="R5140" t="str">
        <v/>
      </c>
    </row>
    <row r="5141">
      <c r="R5141" t="str">
        <v/>
      </c>
    </row>
    <row r="5142">
      <c r="R5142" t="str">
        <v/>
      </c>
    </row>
    <row r="5143">
      <c r="R5143" t="str">
        <v/>
      </c>
    </row>
    <row r="5144">
      <c r="R5144" t="str">
        <v/>
      </c>
    </row>
    <row r="5145">
      <c r="R5145" t="str">
        <v/>
      </c>
    </row>
    <row r="5146">
      <c r="R5146" t="str">
        <v/>
      </c>
    </row>
    <row r="5147">
      <c r="R5147" t="str">
        <v/>
      </c>
    </row>
    <row r="5148">
      <c r="R5148" t="str">
        <v/>
      </c>
    </row>
    <row r="5149">
      <c r="R5149" t="str">
        <v/>
      </c>
    </row>
    <row r="5150">
      <c r="R5150" t="str">
        <v/>
      </c>
    </row>
    <row r="5151">
      <c r="R5151" t="str">
        <v/>
      </c>
    </row>
    <row r="5152">
      <c r="R5152" t="str">
        <v/>
      </c>
    </row>
    <row r="5153">
      <c r="R5153" t="str">
        <v/>
      </c>
    </row>
    <row r="5154">
      <c r="R5154" t="str">
        <v/>
      </c>
    </row>
    <row r="5155">
      <c r="R5155" t="str">
        <v/>
      </c>
    </row>
    <row r="5156">
      <c r="R5156" t="str">
        <v/>
      </c>
    </row>
    <row r="5157">
      <c r="R5157" t="str">
        <v/>
      </c>
    </row>
    <row r="5158">
      <c r="R5158" t="str">
        <v/>
      </c>
    </row>
    <row r="5159">
      <c r="R5159" t="str">
        <v/>
      </c>
    </row>
    <row r="5160">
      <c r="R5160" t="str">
        <v/>
      </c>
    </row>
    <row r="5161">
      <c r="R5161" t="str">
        <v/>
      </c>
    </row>
    <row r="5162">
      <c r="R5162" t="str">
        <v/>
      </c>
    </row>
    <row r="5163">
      <c r="R5163" t="str">
        <v/>
      </c>
    </row>
    <row r="5164">
      <c r="R5164" t="str">
        <v/>
      </c>
    </row>
    <row r="5165">
      <c r="R5165" t="str">
        <v/>
      </c>
    </row>
    <row r="5166">
      <c r="R5166" t="str">
        <v/>
      </c>
    </row>
    <row r="5167">
      <c r="R5167" t="str">
        <v/>
      </c>
    </row>
    <row r="5168">
      <c r="R5168" t="str">
        <v/>
      </c>
    </row>
    <row r="5169">
      <c r="R5169" t="str">
        <v/>
      </c>
    </row>
    <row r="5170">
      <c r="R5170" t="str">
        <v/>
      </c>
    </row>
    <row r="5171">
      <c r="R5171" t="str">
        <v/>
      </c>
    </row>
    <row r="5172">
      <c r="R5172" t="str">
        <v/>
      </c>
    </row>
    <row r="5173">
      <c r="R5173" t="str">
        <v/>
      </c>
    </row>
    <row r="5174">
      <c r="R5174" t="str">
        <v/>
      </c>
    </row>
    <row r="5175">
      <c r="R5175" t="str">
        <v/>
      </c>
    </row>
    <row r="5176">
      <c r="R5176" t="str">
        <v/>
      </c>
    </row>
    <row r="5177">
      <c r="R5177" t="str">
        <v/>
      </c>
    </row>
    <row r="5178">
      <c r="R5178" t="str">
        <v/>
      </c>
    </row>
    <row r="5179">
      <c r="R5179" t="str">
        <v/>
      </c>
    </row>
    <row r="5180">
      <c r="R5180" t="str">
        <v/>
      </c>
    </row>
    <row r="5181">
      <c r="R5181" t="str">
        <v/>
      </c>
    </row>
    <row r="5182">
      <c r="R5182" t="str">
        <v/>
      </c>
    </row>
    <row r="5183">
      <c r="R5183" t="str">
        <v/>
      </c>
    </row>
    <row r="5184">
      <c r="R5184" t="str">
        <v/>
      </c>
    </row>
    <row r="5185">
      <c r="R5185" t="str">
        <v/>
      </c>
    </row>
    <row r="5186">
      <c r="R5186" t="str">
        <v/>
      </c>
    </row>
    <row r="5187">
      <c r="R5187" t="str">
        <v/>
      </c>
    </row>
    <row r="5188">
      <c r="R5188" t="str">
        <v/>
      </c>
    </row>
    <row r="5189">
      <c r="R5189" t="str">
        <v/>
      </c>
    </row>
    <row r="5190">
      <c r="R5190" t="str">
        <v/>
      </c>
    </row>
    <row r="5191">
      <c r="R5191" t="str">
        <v/>
      </c>
    </row>
    <row r="5192">
      <c r="R5192" t="str">
        <v/>
      </c>
    </row>
    <row r="5193">
      <c r="R5193" t="str">
        <v/>
      </c>
    </row>
    <row r="5194">
      <c r="R5194" t="str">
        <v/>
      </c>
    </row>
    <row r="5195">
      <c r="R5195" t="str">
        <v/>
      </c>
    </row>
    <row r="5196">
      <c r="R5196" t="str">
        <v/>
      </c>
    </row>
    <row r="5197">
      <c r="R5197" t="str">
        <v/>
      </c>
    </row>
    <row r="5198">
      <c r="R5198" t="str">
        <v/>
      </c>
    </row>
    <row r="5199">
      <c r="R5199" t="str">
        <v/>
      </c>
    </row>
    <row r="5200">
      <c r="R5200" t="str">
        <v/>
      </c>
    </row>
    <row r="5201">
      <c r="R5201" t="str">
        <v/>
      </c>
    </row>
    <row r="5202">
      <c r="R5202" t="str">
        <v/>
      </c>
    </row>
    <row r="5203">
      <c r="R5203" t="str">
        <v/>
      </c>
    </row>
    <row r="5204">
      <c r="R5204" t="str">
        <v/>
      </c>
    </row>
    <row r="5205">
      <c r="R5205" t="str">
        <v/>
      </c>
    </row>
    <row r="5206">
      <c r="R5206" t="str">
        <v/>
      </c>
    </row>
    <row r="5207">
      <c r="R5207" t="str">
        <v/>
      </c>
    </row>
    <row r="5208">
      <c r="R5208" t="str">
        <v/>
      </c>
    </row>
    <row r="5209">
      <c r="R5209" t="str">
        <v/>
      </c>
    </row>
    <row r="5210">
      <c r="R5210" t="str">
        <v/>
      </c>
    </row>
    <row r="5211">
      <c r="R5211" t="str">
        <v/>
      </c>
    </row>
    <row r="5212">
      <c r="R5212" t="str">
        <v/>
      </c>
    </row>
    <row r="5213">
      <c r="R5213" t="str">
        <v/>
      </c>
    </row>
    <row r="5214">
      <c r="R5214" t="str">
        <v/>
      </c>
    </row>
    <row r="5215">
      <c r="R5215" t="str">
        <v/>
      </c>
    </row>
    <row r="5216">
      <c r="R5216" t="str">
        <v/>
      </c>
    </row>
    <row r="5217">
      <c r="R5217" t="str">
        <v/>
      </c>
    </row>
    <row r="5218">
      <c r="R5218" t="str">
        <v/>
      </c>
    </row>
    <row r="5219">
      <c r="R5219" t="str">
        <v/>
      </c>
    </row>
    <row r="5220">
      <c r="R5220" t="str">
        <v/>
      </c>
    </row>
    <row r="5221">
      <c r="R5221" t="str">
        <v/>
      </c>
    </row>
    <row r="5222">
      <c r="R5222" t="str">
        <v/>
      </c>
    </row>
    <row r="5223">
      <c r="R5223" t="str">
        <v/>
      </c>
    </row>
    <row r="5224">
      <c r="R5224" t="str">
        <v/>
      </c>
    </row>
    <row r="5225">
      <c r="R5225" t="str">
        <v/>
      </c>
    </row>
    <row r="5226">
      <c r="R5226" t="str">
        <v/>
      </c>
    </row>
    <row r="5227">
      <c r="R5227" t="str">
        <v/>
      </c>
    </row>
    <row r="5228">
      <c r="R5228" t="str">
        <v/>
      </c>
    </row>
    <row r="5229">
      <c r="R5229" t="str">
        <v/>
      </c>
    </row>
    <row r="5230">
      <c r="R5230" t="str">
        <v/>
      </c>
    </row>
    <row r="5231">
      <c r="R5231" t="str">
        <v/>
      </c>
    </row>
    <row r="5232">
      <c r="R5232" t="str">
        <v/>
      </c>
    </row>
    <row r="5233">
      <c r="R5233" t="str">
        <v/>
      </c>
    </row>
    <row r="5234">
      <c r="R5234" t="str">
        <v/>
      </c>
    </row>
    <row r="5235">
      <c r="R5235" t="str">
        <v/>
      </c>
    </row>
    <row r="5236">
      <c r="R5236" t="str">
        <v/>
      </c>
    </row>
    <row r="5237">
      <c r="R5237" t="str">
        <v/>
      </c>
    </row>
    <row r="5238">
      <c r="R5238" t="str">
        <v/>
      </c>
    </row>
    <row r="5239">
      <c r="R5239" t="str">
        <v/>
      </c>
    </row>
    <row r="5240">
      <c r="R5240" t="str">
        <v/>
      </c>
    </row>
    <row r="5241">
      <c r="R5241" t="str">
        <v/>
      </c>
    </row>
    <row r="5242">
      <c r="R5242" t="str">
        <v/>
      </c>
    </row>
    <row r="5243">
      <c r="R5243" t="str">
        <v/>
      </c>
    </row>
    <row r="5244">
      <c r="R5244" t="str">
        <v/>
      </c>
    </row>
    <row r="5245">
      <c r="R5245" t="str">
        <v/>
      </c>
    </row>
    <row r="5246">
      <c r="R5246" t="str">
        <v/>
      </c>
    </row>
    <row r="5247">
      <c r="R5247" t="str">
        <v/>
      </c>
    </row>
    <row r="5248">
      <c r="R5248" t="str">
        <v/>
      </c>
    </row>
    <row r="5249">
      <c r="R5249" t="str">
        <v/>
      </c>
    </row>
    <row r="5250">
      <c r="R5250" t="str">
        <v/>
      </c>
    </row>
    <row r="5251">
      <c r="R5251" t="str">
        <v/>
      </c>
    </row>
    <row r="5252">
      <c r="R5252" t="str">
        <v/>
      </c>
    </row>
    <row r="5253">
      <c r="R5253" t="str">
        <v/>
      </c>
    </row>
    <row r="5254">
      <c r="R5254" t="str">
        <v/>
      </c>
    </row>
    <row r="5255">
      <c r="R5255" t="str">
        <v/>
      </c>
    </row>
    <row r="5256">
      <c r="R5256" t="str">
        <v/>
      </c>
    </row>
    <row r="5257">
      <c r="R5257" t="str">
        <v/>
      </c>
    </row>
    <row r="5258">
      <c r="R5258" t="str">
        <v/>
      </c>
    </row>
    <row r="5259">
      <c r="R5259" t="str">
        <v/>
      </c>
    </row>
    <row r="5260">
      <c r="R5260" t="str">
        <v/>
      </c>
    </row>
    <row r="5261">
      <c r="R5261" t="str">
        <v/>
      </c>
    </row>
    <row r="5262">
      <c r="R5262" t="str">
        <v/>
      </c>
    </row>
    <row r="5263">
      <c r="R5263" t="str">
        <v/>
      </c>
    </row>
    <row r="5264">
      <c r="R5264" t="str">
        <v/>
      </c>
    </row>
    <row r="5265">
      <c r="R5265" t="str">
        <v/>
      </c>
    </row>
    <row r="5266">
      <c r="R5266" t="str">
        <v/>
      </c>
    </row>
    <row r="5267">
      <c r="R5267" t="str">
        <v/>
      </c>
    </row>
    <row r="5268">
      <c r="R5268" t="str">
        <v/>
      </c>
    </row>
    <row r="5269">
      <c r="R5269" t="str">
        <v/>
      </c>
    </row>
    <row r="5270">
      <c r="R5270" t="str">
        <v/>
      </c>
    </row>
    <row r="5271">
      <c r="R5271" t="str">
        <v/>
      </c>
    </row>
    <row r="5272">
      <c r="R5272" t="str">
        <v/>
      </c>
    </row>
    <row r="5273">
      <c r="R5273" t="str">
        <v/>
      </c>
    </row>
    <row r="5274">
      <c r="R5274" t="str">
        <v/>
      </c>
    </row>
    <row r="5275">
      <c r="R5275" t="str">
        <v/>
      </c>
    </row>
    <row r="5276">
      <c r="R5276" t="str">
        <v/>
      </c>
    </row>
    <row r="5277">
      <c r="R5277" t="str">
        <v/>
      </c>
    </row>
    <row r="5278">
      <c r="R5278" t="str">
        <v/>
      </c>
    </row>
    <row r="5279">
      <c r="R5279" t="str">
        <v/>
      </c>
    </row>
    <row r="5280">
      <c r="R5280" t="str">
        <v/>
      </c>
    </row>
    <row r="5281">
      <c r="R5281" t="str">
        <v/>
      </c>
    </row>
    <row r="5282">
      <c r="R5282" t="str">
        <v/>
      </c>
    </row>
    <row r="5283">
      <c r="R5283" t="str">
        <v/>
      </c>
    </row>
    <row r="5284">
      <c r="R5284" t="str">
        <v/>
      </c>
    </row>
    <row r="5285">
      <c r="R5285" t="str">
        <v/>
      </c>
    </row>
    <row r="5286">
      <c r="R5286" t="str">
        <v/>
      </c>
    </row>
    <row r="5287">
      <c r="R5287" t="str">
        <v/>
      </c>
    </row>
    <row r="5288">
      <c r="R5288" t="str">
        <v/>
      </c>
    </row>
    <row r="5289">
      <c r="R5289" t="str">
        <v/>
      </c>
    </row>
    <row r="5290">
      <c r="R5290" t="str">
        <v/>
      </c>
    </row>
    <row r="5291">
      <c r="R5291" t="str">
        <v/>
      </c>
    </row>
    <row r="5292">
      <c r="R5292" t="str">
        <v/>
      </c>
    </row>
    <row r="5293">
      <c r="R5293" t="str">
        <v/>
      </c>
    </row>
    <row r="5294">
      <c r="R5294" t="str">
        <v/>
      </c>
    </row>
    <row r="5295">
      <c r="R5295" t="str">
        <v/>
      </c>
    </row>
    <row r="5296">
      <c r="R5296" t="str">
        <v/>
      </c>
    </row>
    <row r="5297">
      <c r="R5297" t="str">
        <v/>
      </c>
    </row>
    <row r="5298">
      <c r="R5298" t="str">
        <v/>
      </c>
    </row>
    <row r="5299">
      <c r="R5299" t="str">
        <v/>
      </c>
    </row>
    <row r="5300">
      <c r="R5300" t="str">
        <v/>
      </c>
    </row>
    <row r="5301">
      <c r="R5301" t="str">
        <v/>
      </c>
    </row>
    <row r="5302">
      <c r="R5302" t="str">
        <v/>
      </c>
    </row>
    <row r="5303">
      <c r="R5303" t="str">
        <v/>
      </c>
    </row>
    <row r="5304">
      <c r="R5304" t="str">
        <v/>
      </c>
    </row>
    <row r="5305">
      <c r="R5305" t="str">
        <v/>
      </c>
    </row>
    <row r="5306">
      <c r="R5306" t="str">
        <v/>
      </c>
    </row>
    <row r="5307">
      <c r="R5307" t="str">
        <v/>
      </c>
    </row>
    <row r="5308">
      <c r="R5308" t="str">
        <v/>
      </c>
    </row>
    <row r="5309">
      <c r="R5309" t="str">
        <v/>
      </c>
    </row>
    <row r="5310">
      <c r="R5310" t="str">
        <v/>
      </c>
    </row>
    <row r="5311">
      <c r="R5311" t="str">
        <v/>
      </c>
    </row>
    <row r="5312">
      <c r="R5312" t="str">
        <v/>
      </c>
    </row>
    <row r="5313">
      <c r="R5313" t="str">
        <v/>
      </c>
    </row>
    <row r="5314">
      <c r="R5314" t="str">
        <v/>
      </c>
    </row>
    <row r="5315">
      <c r="R5315" t="str">
        <v/>
      </c>
    </row>
    <row r="5316">
      <c r="R5316" t="str">
        <v/>
      </c>
    </row>
    <row r="5317">
      <c r="R5317" t="str">
        <v/>
      </c>
    </row>
    <row r="5318">
      <c r="R5318" t="str">
        <v/>
      </c>
    </row>
    <row r="5319">
      <c r="R5319" t="str">
        <v/>
      </c>
    </row>
    <row r="5320">
      <c r="R5320" t="str">
        <v/>
      </c>
    </row>
    <row r="5321">
      <c r="R5321" t="str">
        <v/>
      </c>
    </row>
    <row r="5322">
      <c r="R5322" t="str">
        <v/>
      </c>
    </row>
    <row r="5323">
      <c r="R5323" t="str">
        <v/>
      </c>
    </row>
    <row r="5324">
      <c r="R5324" t="str">
        <v/>
      </c>
    </row>
    <row r="5325">
      <c r="R5325" t="str">
        <v/>
      </c>
    </row>
    <row r="5326">
      <c r="R5326" t="str">
        <v/>
      </c>
    </row>
    <row r="5327">
      <c r="R5327" t="str">
        <v/>
      </c>
    </row>
    <row r="5328">
      <c r="R5328" t="str">
        <v/>
      </c>
    </row>
    <row r="5329">
      <c r="R5329" t="str">
        <v/>
      </c>
    </row>
    <row r="5330">
      <c r="R5330" t="str">
        <v/>
      </c>
    </row>
    <row r="5331">
      <c r="R5331" t="str">
        <v/>
      </c>
    </row>
    <row r="5332">
      <c r="R5332" t="str">
        <v/>
      </c>
    </row>
    <row r="5333">
      <c r="R5333" t="str">
        <v/>
      </c>
    </row>
    <row r="5334">
      <c r="R5334" t="str">
        <v/>
      </c>
    </row>
    <row r="5335">
      <c r="R5335" t="str">
        <v/>
      </c>
    </row>
    <row r="5336">
      <c r="R5336" t="str">
        <v/>
      </c>
    </row>
    <row r="5337">
      <c r="R5337" t="str">
        <v/>
      </c>
    </row>
    <row r="5338">
      <c r="R5338" t="str">
        <v/>
      </c>
    </row>
    <row r="5339">
      <c r="R5339" t="str">
        <v/>
      </c>
    </row>
    <row r="5340">
      <c r="R5340" t="str">
        <v/>
      </c>
    </row>
    <row r="5341">
      <c r="R5341" t="str">
        <v/>
      </c>
    </row>
    <row r="5342">
      <c r="R5342" t="str">
        <v/>
      </c>
    </row>
    <row r="5343">
      <c r="R5343" t="str">
        <v/>
      </c>
    </row>
    <row r="5344">
      <c r="R5344" t="str">
        <v/>
      </c>
    </row>
    <row r="5345">
      <c r="R5345" t="str">
        <v/>
      </c>
    </row>
    <row r="5346">
      <c r="R5346" t="str">
        <v/>
      </c>
    </row>
    <row r="5347">
      <c r="R5347" t="str">
        <v/>
      </c>
    </row>
    <row r="5348">
      <c r="R5348" t="str">
        <v/>
      </c>
    </row>
    <row r="5349">
      <c r="R5349" t="str">
        <v/>
      </c>
    </row>
    <row r="5350">
      <c r="R5350" t="str">
        <v/>
      </c>
    </row>
    <row r="5351">
      <c r="R5351" t="str">
        <v/>
      </c>
    </row>
    <row r="5352">
      <c r="R5352" t="str">
        <v/>
      </c>
    </row>
    <row r="5353">
      <c r="R5353" t="str">
        <v/>
      </c>
    </row>
    <row r="5354">
      <c r="R5354" t="str">
        <v/>
      </c>
    </row>
    <row r="5355">
      <c r="R5355" t="str">
        <v/>
      </c>
    </row>
    <row r="5356">
      <c r="R5356" t="str">
        <v/>
      </c>
    </row>
    <row r="5357">
      <c r="R5357" t="str">
        <v/>
      </c>
    </row>
    <row r="5358">
      <c r="R5358" t="str">
        <v/>
      </c>
    </row>
    <row r="5359">
      <c r="R5359" t="str">
        <v/>
      </c>
    </row>
    <row r="5360">
      <c r="R5360" t="str">
        <v/>
      </c>
    </row>
    <row r="5361">
      <c r="R5361" t="str">
        <v/>
      </c>
    </row>
    <row r="5362">
      <c r="R5362" t="str">
        <v/>
      </c>
    </row>
    <row r="5363">
      <c r="R5363" t="str">
        <v/>
      </c>
    </row>
    <row r="5364">
      <c r="R5364" t="str">
        <v/>
      </c>
    </row>
    <row r="5365">
      <c r="R5365" t="str">
        <v/>
      </c>
    </row>
    <row r="5366">
      <c r="R5366" t="str">
        <v/>
      </c>
    </row>
    <row r="5367">
      <c r="R5367" t="str">
        <v/>
      </c>
    </row>
    <row r="5368">
      <c r="R5368" t="str">
        <v/>
      </c>
    </row>
    <row r="5369">
      <c r="R5369" t="str">
        <v/>
      </c>
    </row>
    <row r="5370">
      <c r="R5370" t="str">
        <v/>
      </c>
    </row>
    <row r="5371">
      <c r="R5371" t="str">
        <v/>
      </c>
    </row>
    <row r="5372">
      <c r="R5372" t="str">
        <v/>
      </c>
    </row>
    <row r="5373">
      <c r="R5373" t="str">
        <v/>
      </c>
    </row>
    <row r="5374">
      <c r="R5374" t="str">
        <v/>
      </c>
    </row>
    <row r="5375">
      <c r="R5375" t="str">
        <v/>
      </c>
    </row>
    <row r="5376">
      <c r="R5376" t="str">
        <v/>
      </c>
    </row>
    <row r="5377">
      <c r="R5377" t="str">
        <v/>
      </c>
    </row>
    <row r="5378">
      <c r="R5378" t="str">
        <v/>
      </c>
    </row>
    <row r="5379">
      <c r="R5379" t="str">
        <v/>
      </c>
    </row>
    <row r="5380">
      <c r="R5380" t="str">
        <v/>
      </c>
    </row>
    <row r="5381">
      <c r="R5381" t="str">
        <v/>
      </c>
    </row>
    <row r="5382">
      <c r="R5382" t="str">
        <v/>
      </c>
    </row>
    <row r="5383">
      <c r="R5383" t="str">
        <v/>
      </c>
    </row>
    <row r="5384">
      <c r="R5384" t="str">
        <v/>
      </c>
    </row>
    <row r="5385">
      <c r="R5385" t="str">
        <v/>
      </c>
    </row>
    <row r="5386">
      <c r="R5386" t="str">
        <v/>
      </c>
    </row>
    <row r="5387">
      <c r="R5387" t="str">
        <v/>
      </c>
    </row>
    <row r="5388">
      <c r="R5388" t="str">
        <v/>
      </c>
    </row>
    <row r="5389">
      <c r="R5389" t="str">
        <v/>
      </c>
    </row>
    <row r="5390">
      <c r="R5390" t="str">
        <v/>
      </c>
    </row>
    <row r="5391">
      <c r="R5391" t="str">
        <v/>
      </c>
    </row>
    <row r="5392">
      <c r="R5392" t="str">
        <v/>
      </c>
    </row>
    <row r="5393">
      <c r="R5393" t="str">
        <v/>
      </c>
    </row>
    <row r="5394">
      <c r="R5394" t="str">
        <v/>
      </c>
    </row>
    <row r="5395">
      <c r="R5395" t="str">
        <v/>
      </c>
    </row>
    <row r="5396">
      <c r="R5396" t="str">
        <v/>
      </c>
    </row>
    <row r="5397">
      <c r="R5397" t="str">
        <v/>
      </c>
    </row>
    <row r="5398">
      <c r="R5398" t="str">
        <v/>
      </c>
    </row>
    <row r="5399">
      <c r="R5399" t="str">
        <v/>
      </c>
    </row>
    <row r="5400">
      <c r="R5400" t="str">
        <v/>
      </c>
    </row>
    <row r="5401">
      <c r="R5401" t="str">
        <v/>
      </c>
    </row>
    <row r="5402">
      <c r="R5402" t="str">
        <v/>
      </c>
    </row>
    <row r="5403">
      <c r="R5403" t="str">
        <v/>
      </c>
    </row>
    <row r="5404">
      <c r="R5404" t="str">
        <v/>
      </c>
    </row>
    <row r="5405">
      <c r="R5405" t="str">
        <v/>
      </c>
    </row>
    <row r="5406">
      <c r="R5406" t="str">
        <v/>
      </c>
    </row>
    <row r="5407">
      <c r="R5407" t="str">
        <v/>
      </c>
    </row>
    <row r="5408">
      <c r="R5408" t="str">
        <v/>
      </c>
    </row>
    <row r="5409">
      <c r="R5409" t="str">
        <v/>
      </c>
    </row>
    <row r="5410">
      <c r="R5410" t="str">
        <v/>
      </c>
    </row>
    <row r="5411">
      <c r="R5411" t="str">
        <v/>
      </c>
    </row>
    <row r="5412">
      <c r="R5412" t="str">
        <v/>
      </c>
    </row>
    <row r="5413">
      <c r="R5413" t="str">
        <v/>
      </c>
    </row>
    <row r="5414">
      <c r="R5414" t="str">
        <v/>
      </c>
    </row>
    <row r="5415">
      <c r="R5415" t="str">
        <v/>
      </c>
    </row>
    <row r="5416">
      <c r="R5416" t="str">
        <v/>
      </c>
    </row>
    <row r="5417">
      <c r="R5417" t="str">
        <v/>
      </c>
    </row>
    <row r="5418">
      <c r="R5418" t="str">
        <v/>
      </c>
    </row>
    <row r="5419">
      <c r="R5419" t="str">
        <v/>
      </c>
    </row>
    <row r="5420">
      <c r="R5420" t="str">
        <v/>
      </c>
    </row>
    <row r="5421">
      <c r="R5421" t="str">
        <v/>
      </c>
    </row>
    <row r="5422">
      <c r="R5422" t="str">
        <v/>
      </c>
    </row>
    <row r="5423">
      <c r="R5423" t="str">
        <v/>
      </c>
    </row>
    <row r="5424">
      <c r="R5424" t="str">
        <v/>
      </c>
    </row>
    <row r="5425">
      <c r="R5425" t="str">
        <v/>
      </c>
    </row>
    <row r="5426">
      <c r="R5426" t="str">
        <v/>
      </c>
    </row>
    <row r="5427">
      <c r="R5427" t="str">
        <v/>
      </c>
    </row>
    <row r="5428">
      <c r="R5428" t="str">
        <v/>
      </c>
    </row>
    <row r="5429">
      <c r="R5429" t="str">
        <v/>
      </c>
    </row>
    <row r="5430">
      <c r="R5430" t="str">
        <v/>
      </c>
    </row>
    <row r="5431">
      <c r="R5431" t="str">
        <v/>
      </c>
    </row>
    <row r="5432">
      <c r="R5432" t="str">
        <v/>
      </c>
    </row>
    <row r="5433">
      <c r="R5433" t="str">
        <v/>
      </c>
    </row>
    <row r="5434">
      <c r="R5434" t="str">
        <v/>
      </c>
    </row>
    <row r="5435">
      <c r="R5435" t="str">
        <v/>
      </c>
    </row>
    <row r="5436">
      <c r="R5436" t="str">
        <v/>
      </c>
    </row>
    <row r="5437">
      <c r="R5437" t="str">
        <v/>
      </c>
    </row>
    <row r="5438">
      <c r="R5438" t="str">
        <v/>
      </c>
    </row>
    <row r="5439">
      <c r="R5439" t="str">
        <v/>
      </c>
    </row>
    <row r="5440">
      <c r="R5440" t="str">
        <v/>
      </c>
    </row>
    <row r="5441">
      <c r="R5441" t="str">
        <v/>
      </c>
    </row>
    <row r="5442">
      <c r="R5442" t="str">
        <v/>
      </c>
    </row>
    <row r="5443">
      <c r="R5443" t="str">
        <v/>
      </c>
    </row>
    <row r="5444">
      <c r="R5444" t="str">
        <v/>
      </c>
    </row>
    <row r="5445">
      <c r="R5445" t="str">
        <v/>
      </c>
    </row>
    <row r="5446">
      <c r="R5446" t="str">
        <v/>
      </c>
    </row>
    <row r="5447">
      <c r="R5447" t="str">
        <v/>
      </c>
    </row>
    <row r="5448">
      <c r="R5448" t="str">
        <v/>
      </c>
    </row>
    <row r="5449">
      <c r="R5449" t="str">
        <v/>
      </c>
    </row>
    <row r="5450">
      <c r="R5450" t="str">
        <v/>
      </c>
    </row>
    <row r="5451">
      <c r="R5451" t="str">
        <v/>
      </c>
    </row>
    <row r="5452">
      <c r="R5452" t="str">
        <v/>
      </c>
    </row>
    <row r="5453">
      <c r="R5453" t="str">
        <v/>
      </c>
    </row>
    <row r="5454">
      <c r="R5454" t="str">
        <v/>
      </c>
    </row>
    <row r="5455">
      <c r="R5455" t="str">
        <v/>
      </c>
    </row>
    <row r="5456">
      <c r="R5456" t="str">
        <v/>
      </c>
    </row>
    <row r="5457">
      <c r="R5457" t="str">
        <v/>
      </c>
    </row>
    <row r="5458">
      <c r="R5458" t="str">
        <v/>
      </c>
    </row>
    <row r="5459">
      <c r="R5459" t="str">
        <v/>
      </c>
    </row>
    <row r="5460">
      <c r="R5460" t="str">
        <v/>
      </c>
    </row>
    <row r="5461">
      <c r="R5461" t="str">
        <v/>
      </c>
    </row>
    <row r="5462">
      <c r="R5462" t="str">
        <v/>
      </c>
    </row>
    <row r="5463">
      <c r="R5463" t="str">
        <v/>
      </c>
    </row>
    <row r="5464">
      <c r="R5464" t="str">
        <v/>
      </c>
    </row>
    <row r="5465">
      <c r="R5465" t="str">
        <v/>
      </c>
    </row>
    <row r="5466">
      <c r="R5466" t="str">
        <v/>
      </c>
    </row>
    <row r="5467">
      <c r="R5467" t="str">
        <v/>
      </c>
    </row>
    <row r="5468">
      <c r="R5468" t="str">
        <v/>
      </c>
    </row>
    <row r="5469">
      <c r="R5469" t="str">
        <v/>
      </c>
    </row>
    <row r="5470">
      <c r="R5470" t="str">
        <v/>
      </c>
    </row>
    <row r="5471">
      <c r="R5471" t="str">
        <v/>
      </c>
    </row>
    <row r="5472">
      <c r="R5472" t="str">
        <v/>
      </c>
    </row>
    <row r="5473">
      <c r="R5473" t="str">
        <v/>
      </c>
    </row>
    <row r="5474">
      <c r="R5474" t="str">
        <v/>
      </c>
    </row>
    <row r="5475">
      <c r="R5475" t="str">
        <v/>
      </c>
    </row>
    <row r="5476">
      <c r="R5476" t="str">
        <v/>
      </c>
    </row>
    <row r="5477">
      <c r="R5477" t="str">
        <v/>
      </c>
    </row>
    <row r="5478">
      <c r="R5478" t="str">
        <v/>
      </c>
    </row>
    <row r="5479">
      <c r="R5479" t="str">
        <v/>
      </c>
    </row>
    <row r="5480">
      <c r="R5480" t="str">
        <v/>
      </c>
    </row>
    <row r="5481">
      <c r="R5481" t="str">
        <v/>
      </c>
    </row>
    <row r="5482">
      <c r="R5482" t="str">
        <v/>
      </c>
    </row>
    <row r="5483">
      <c r="R5483" t="str">
        <v/>
      </c>
    </row>
    <row r="5484">
      <c r="R5484" t="str">
        <v/>
      </c>
    </row>
    <row r="5485">
      <c r="R5485" t="str">
        <v/>
      </c>
    </row>
    <row r="5486">
      <c r="R5486" t="str">
        <v/>
      </c>
    </row>
    <row r="5487">
      <c r="R5487" t="str">
        <v/>
      </c>
    </row>
    <row r="5488">
      <c r="R5488" t="str">
        <v/>
      </c>
    </row>
    <row r="5489">
      <c r="R5489" t="str">
        <v/>
      </c>
    </row>
    <row r="5490">
      <c r="R5490" t="str">
        <v/>
      </c>
    </row>
    <row r="5491">
      <c r="R5491" t="str">
        <v/>
      </c>
    </row>
    <row r="5492">
      <c r="R5492" t="str">
        <v/>
      </c>
    </row>
    <row r="5493">
      <c r="R5493" t="str">
        <v/>
      </c>
    </row>
    <row r="5494">
      <c r="R5494" t="str">
        <v/>
      </c>
    </row>
    <row r="5495">
      <c r="R5495" t="str">
        <v/>
      </c>
    </row>
    <row r="5496">
      <c r="R5496" t="str">
        <v/>
      </c>
    </row>
    <row r="5497">
      <c r="R5497" t="str">
        <v/>
      </c>
    </row>
    <row r="5498">
      <c r="R5498" t="str">
        <v/>
      </c>
    </row>
    <row r="5499">
      <c r="R5499" t="str">
        <v/>
      </c>
    </row>
    <row r="5500">
      <c r="R5500" t="str">
        <v/>
      </c>
    </row>
    <row r="5501">
      <c r="R5501" t="str">
        <v/>
      </c>
    </row>
    <row r="5502">
      <c r="R5502" t="str">
        <v/>
      </c>
    </row>
    <row r="5503">
      <c r="R5503" t="str">
        <v/>
      </c>
    </row>
    <row r="5504">
      <c r="R5504" t="str">
        <v/>
      </c>
    </row>
    <row r="5505">
      <c r="R5505" t="str">
        <v/>
      </c>
    </row>
    <row r="5506">
      <c r="R5506" t="str">
        <v/>
      </c>
    </row>
    <row r="5507">
      <c r="R5507" t="str">
        <v/>
      </c>
    </row>
    <row r="5508">
      <c r="R5508" t="str">
        <v/>
      </c>
    </row>
    <row r="5509">
      <c r="R5509" t="str">
        <v/>
      </c>
    </row>
    <row r="5510">
      <c r="R5510" t="str">
        <v/>
      </c>
    </row>
    <row r="5511">
      <c r="R5511" t="str">
        <v/>
      </c>
    </row>
    <row r="5512">
      <c r="R5512" t="str">
        <v/>
      </c>
    </row>
    <row r="5513">
      <c r="R5513" t="str">
        <v/>
      </c>
    </row>
    <row r="5514">
      <c r="R5514" t="str">
        <v/>
      </c>
    </row>
    <row r="5515">
      <c r="R5515" t="str">
        <v/>
      </c>
    </row>
    <row r="5516">
      <c r="R5516" t="str">
        <v/>
      </c>
    </row>
    <row r="5517">
      <c r="R5517" t="str">
        <v/>
      </c>
    </row>
    <row r="5518">
      <c r="R5518" t="str">
        <v/>
      </c>
    </row>
    <row r="5519">
      <c r="R5519" t="str">
        <v/>
      </c>
    </row>
    <row r="5520">
      <c r="R5520" t="str">
        <v/>
      </c>
    </row>
    <row r="5521">
      <c r="R5521" t="str">
        <v/>
      </c>
    </row>
    <row r="5522">
      <c r="R5522" t="str">
        <v/>
      </c>
    </row>
    <row r="5523">
      <c r="R5523" t="str">
        <v/>
      </c>
    </row>
    <row r="5524">
      <c r="R5524" t="str">
        <v/>
      </c>
    </row>
    <row r="5525">
      <c r="R5525" t="str">
        <v/>
      </c>
    </row>
    <row r="5526">
      <c r="R5526" t="str">
        <v/>
      </c>
    </row>
    <row r="5527">
      <c r="R5527" t="str">
        <v/>
      </c>
    </row>
    <row r="5528">
      <c r="R5528" t="str">
        <v/>
      </c>
    </row>
    <row r="5529">
      <c r="R5529" t="str">
        <v/>
      </c>
    </row>
    <row r="5530">
      <c r="R5530" t="str">
        <v/>
      </c>
    </row>
    <row r="5531">
      <c r="R5531" t="str">
        <v/>
      </c>
    </row>
    <row r="5532">
      <c r="R5532" t="str">
        <v/>
      </c>
    </row>
    <row r="5533">
      <c r="R5533" t="str">
        <v/>
      </c>
    </row>
    <row r="5534">
      <c r="R5534" t="str">
        <v/>
      </c>
    </row>
    <row r="5535">
      <c r="R5535" t="str">
        <v/>
      </c>
    </row>
    <row r="5536">
      <c r="R5536" t="str">
        <v/>
      </c>
    </row>
    <row r="5537">
      <c r="R5537" t="str">
        <v/>
      </c>
    </row>
    <row r="5538">
      <c r="R5538" t="str">
        <v/>
      </c>
    </row>
    <row r="5539">
      <c r="R5539" t="str">
        <v/>
      </c>
    </row>
    <row r="5540">
      <c r="R5540" t="str">
        <v/>
      </c>
    </row>
    <row r="5541">
      <c r="R5541" t="str">
        <v/>
      </c>
    </row>
    <row r="5542">
      <c r="R5542" t="str">
        <v/>
      </c>
    </row>
    <row r="5543">
      <c r="R5543" t="str">
        <v/>
      </c>
    </row>
    <row r="5544">
      <c r="R5544" t="str">
        <v/>
      </c>
    </row>
    <row r="5545">
      <c r="R5545" t="str">
        <v/>
      </c>
    </row>
    <row r="5546">
      <c r="R5546" t="str">
        <v/>
      </c>
    </row>
    <row r="5547">
      <c r="R5547" t="str">
        <v/>
      </c>
    </row>
    <row r="5548">
      <c r="R5548" t="str">
        <v/>
      </c>
    </row>
    <row r="5549">
      <c r="R5549" t="str">
        <v/>
      </c>
    </row>
    <row r="5550">
      <c r="R5550" t="str">
        <v/>
      </c>
    </row>
    <row r="5551">
      <c r="R5551" t="str">
        <v/>
      </c>
    </row>
    <row r="5552">
      <c r="R5552" t="str">
        <v/>
      </c>
    </row>
    <row r="5553">
      <c r="R5553" t="str">
        <v/>
      </c>
    </row>
    <row r="5554">
      <c r="R5554" t="str">
        <v/>
      </c>
    </row>
    <row r="5555">
      <c r="R5555" t="str">
        <v/>
      </c>
    </row>
    <row r="5556">
      <c r="R5556" t="str">
        <v/>
      </c>
    </row>
    <row r="5557">
      <c r="R5557" t="str">
        <v/>
      </c>
    </row>
    <row r="5558">
      <c r="R5558" t="str">
        <v/>
      </c>
    </row>
    <row r="5559">
      <c r="R5559" t="str">
        <v/>
      </c>
    </row>
    <row r="5560">
      <c r="R5560" t="str">
        <v/>
      </c>
    </row>
    <row r="5561">
      <c r="R5561" t="str">
        <v/>
      </c>
    </row>
    <row r="5562">
      <c r="R5562" t="str">
        <v/>
      </c>
    </row>
    <row r="5563">
      <c r="R5563" t="str">
        <v/>
      </c>
    </row>
    <row r="5564">
      <c r="R5564" t="str">
        <v/>
      </c>
    </row>
    <row r="5565">
      <c r="R5565" t="str">
        <v/>
      </c>
    </row>
    <row r="5566">
      <c r="R5566" t="str">
        <v/>
      </c>
    </row>
    <row r="5567">
      <c r="R5567" t="str">
        <v/>
      </c>
    </row>
    <row r="5568">
      <c r="R5568" t="str">
        <v/>
      </c>
    </row>
    <row r="5569">
      <c r="R5569" t="str">
        <v/>
      </c>
    </row>
    <row r="5570">
      <c r="R5570" t="str">
        <v/>
      </c>
    </row>
    <row r="5571">
      <c r="R5571" t="str">
        <v/>
      </c>
    </row>
    <row r="5572">
      <c r="R5572" t="str">
        <v/>
      </c>
    </row>
    <row r="5573">
      <c r="R5573" t="str">
        <v/>
      </c>
    </row>
    <row r="5574">
      <c r="R5574" t="str">
        <v/>
      </c>
    </row>
    <row r="5575">
      <c r="R5575" t="str">
        <v/>
      </c>
    </row>
    <row r="5576">
      <c r="R5576" t="str">
        <v/>
      </c>
    </row>
    <row r="5577">
      <c r="R5577" t="str">
        <v/>
      </c>
    </row>
    <row r="5578">
      <c r="R5578" t="str">
        <v/>
      </c>
    </row>
    <row r="5579">
      <c r="R5579" t="str">
        <v/>
      </c>
    </row>
    <row r="5580">
      <c r="R5580" t="str">
        <v/>
      </c>
    </row>
    <row r="5581">
      <c r="R5581" t="str">
        <v/>
      </c>
    </row>
    <row r="5582">
      <c r="R5582" t="str">
        <v/>
      </c>
    </row>
    <row r="5583">
      <c r="R5583" t="str">
        <v/>
      </c>
    </row>
    <row r="5584">
      <c r="R5584" t="str">
        <v/>
      </c>
    </row>
    <row r="5585">
      <c r="R5585" t="str">
        <v/>
      </c>
    </row>
    <row r="5586">
      <c r="R5586" t="str">
        <v/>
      </c>
    </row>
    <row r="5587">
      <c r="R5587" t="str">
        <v/>
      </c>
    </row>
    <row r="5588">
      <c r="R5588" t="str">
        <v/>
      </c>
    </row>
    <row r="5589">
      <c r="R5589" t="str">
        <v/>
      </c>
    </row>
    <row r="5590">
      <c r="R5590" t="str">
        <v/>
      </c>
    </row>
    <row r="5591">
      <c r="R5591" t="str">
        <v/>
      </c>
    </row>
    <row r="5592">
      <c r="R5592" t="str">
        <v/>
      </c>
    </row>
    <row r="5593">
      <c r="R5593" t="str">
        <v/>
      </c>
    </row>
    <row r="5594">
      <c r="R5594" t="str">
        <v/>
      </c>
    </row>
    <row r="5595">
      <c r="R5595" t="str">
        <v/>
      </c>
    </row>
    <row r="5596">
      <c r="R5596" t="str">
        <v/>
      </c>
    </row>
    <row r="5597">
      <c r="R5597" t="str">
        <v/>
      </c>
    </row>
    <row r="5598">
      <c r="R5598" t="str">
        <v/>
      </c>
    </row>
    <row r="5599">
      <c r="R5599" t="str">
        <v/>
      </c>
    </row>
    <row r="5600">
      <c r="R5600" t="str">
        <v/>
      </c>
    </row>
    <row r="5601">
      <c r="R5601" t="str">
        <v/>
      </c>
    </row>
    <row r="5602">
      <c r="R5602" t="str">
        <v/>
      </c>
    </row>
    <row r="5603">
      <c r="R5603" t="str">
        <v/>
      </c>
    </row>
    <row r="5604">
      <c r="R5604" t="str">
        <v/>
      </c>
    </row>
    <row r="5605">
      <c r="R5605" t="str">
        <v/>
      </c>
    </row>
    <row r="5606">
      <c r="R5606" t="str">
        <v/>
      </c>
    </row>
    <row r="5607">
      <c r="R5607" t="str">
        <v/>
      </c>
    </row>
    <row r="5608">
      <c r="R5608" t="str">
        <v/>
      </c>
    </row>
    <row r="5609">
      <c r="R5609" t="str">
        <v/>
      </c>
    </row>
    <row r="5610">
      <c r="R5610" t="str">
        <v/>
      </c>
    </row>
    <row r="5611">
      <c r="R5611" t="str">
        <v/>
      </c>
    </row>
    <row r="5612">
      <c r="R5612" t="str">
        <v/>
      </c>
    </row>
    <row r="5613">
      <c r="R5613" t="str">
        <v/>
      </c>
    </row>
    <row r="5614">
      <c r="R5614" t="str">
        <v/>
      </c>
    </row>
    <row r="5615">
      <c r="R5615" t="str">
        <v/>
      </c>
    </row>
    <row r="5616">
      <c r="R5616" t="str">
        <v/>
      </c>
    </row>
    <row r="5617">
      <c r="R5617" t="str">
        <v/>
      </c>
    </row>
    <row r="5618">
      <c r="R5618" t="str">
        <v/>
      </c>
    </row>
    <row r="5619">
      <c r="R5619" t="str">
        <v/>
      </c>
    </row>
    <row r="5620">
      <c r="R5620" t="str">
        <v/>
      </c>
    </row>
    <row r="5621">
      <c r="R5621" t="str">
        <v/>
      </c>
    </row>
    <row r="5622">
      <c r="R5622" t="str">
        <v/>
      </c>
    </row>
    <row r="5623">
      <c r="R5623" t="str">
        <v/>
      </c>
    </row>
    <row r="5624">
      <c r="R5624" t="str">
        <v/>
      </c>
    </row>
    <row r="5625">
      <c r="R5625" t="str">
        <v/>
      </c>
    </row>
    <row r="5626">
      <c r="R5626" t="str">
        <v/>
      </c>
    </row>
    <row r="5627">
      <c r="R5627" t="str">
        <v/>
      </c>
    </row>
    <row r="5628">
      <c r="R5628" t="str">
        <v/>
      </c>
    </row>
    <row r="5629">
      <c r="R5629" t="str">
        <v/>
      </c>
    </row>
    <row r="5630">
      <c r="R5630" t="str">
        <v/>
      </c>
    </row>
    <row r="5631">
      <c r="R5631" t="str">
        <v/>
      </c>
    </row>
    <row r="5632">
      <c r="R5632" t="str">
        <v/>
      </c>
    </row>
    <row r="5633">
      <c r="R5633" t="str">
        <v/>
      </c>
    </row>
    <row r="5634">
      <c r="R5634" t="str">
        <v/>
      </c>
    </row>
    <row r="5635">
      <c r="R5635" t="str">
        <v/>
      </c>
    </row>
    <row r="5636">
      <c r="R5636" t="str">
        <v/>
      </c>
    </row>
    <row r="5637">
      <c r="R5637" t="str">
        <v/>
      </c>
    </row>
    <row r="5638">
      <c r="R5638" t="str">
        <v/>
      </c>
    </row>
    <row r="5639">
      <c r="R5639" t="str">
        <v/>
      </c>
    </row>
    <row r="5640">
      <c r="R5640" t="str">
        <v/>
      </c>
    </row>
    <row r="5641">
      <c r="R5641" t="str">
        <v/>
      </c>
    </row>
    <row r="5642">
      <c r="R5642" t="str">
        <v/>
      </c>
    </row>
    <row r="5643">
      <c r="R5643" t="str">
        <v/>
      </c>
    </row>
    <row r="5644">
      <c r="R5644" t="str">
        <v/>
      </c>
    </row>
    <row r="5645">
      <c r="R5645" t="str">
        <v/>
      </c>
    </row>
    <row r="5646">
      <c r="R5646" t="str">
        <v/>
      </c>
    </row>
    <row r="5647">
      <c r="R5647" t="str">
        <v/>
      </c>
    </row>
    <row r="5648">
      <c r="R5648" t="str">
        <v/>
      </c>
    </row>
    <row r="5649">
      <c r="R5649" t="str">
        <v/>
      </c>
    </row>
    <row r="5650">
      <c r="R5650" t="str">
        <v/>
      </c>
    </row>
    <row r="5651">
      <c r="R5651" t="str">
        <v/>
      </c>
    </row>
    <row r="5652">
      <c r="R5652" t="str">
        <v/>
      </c>
    </row>
    <row r="5653">
      <c r="R5653" t="str">
        <v/>
      </c>
    </row>
    <row r="5654">
      <c r="R5654" t="str">
        <v/>
      </c>
    </row>
    <row r="5655">
      <c r="R5655" t="str">
        <v/>
      </c>
    </row>
    <row r="5656">
      <c r="R5656" t="str">
        <v/>
      </c>
    </row>
    <row r="5657">
      <c r="R5657" t="str">
        <v/>
      </c>
    </row>
    <row r="5658">
      <c r="R5658" t="str">
        <v/>
      </c>
    </row>
    <row r="5659">
      <c r="R5659" t="str">
        <v/>
      </c>
    </row>
    <row r="5660">
      <c r="R5660" t="str">
        <v/>
      </c>
    </row>
    <row r="5661">
      <c r="R5661" t="str">
        <v/>
      </c>
    </row>
    <row r="5662">
      <c r="R5662" t="str">
        <v/>
      </c>
    </row>
    <row r="5663">
      <c r="R5663" t="str">
        <v/>
      </c>
    </row>
    <row r="5664">
      <c r="R5664" t="str">
        <v/>
      </c>
    </row>
    <row r="5665">
      <c r="R5665" t="str">
        <v/>
      </c>
    </row>
    <row r="5666">
      <c r="R5666" t="str">
        <v/>
      </c>
    </row>
    <row r="5667">
      <c r="R5667" t="str">
        <v/>
      </c>
    </row>
    <row r="5668">
      <c r="R5668" t="str">
        <v/>
      </c>
    </row>
    <row r="5669">
      <c r="R5669" t="str">
        <v/>
      </c>
    </row>
    <row r="5670">
      <c r="R5670" t="str">
        <v/>
      </c>
    </row>
    <row r="5671">
      <c r="R5671" t="str">
        <v/>
      </c>
    </row>
    <row r="5672">
      <c r="R5672" t="str">
        <v/>
      </c>
    </row>
    <row r="5673">
      <c r="R5673" t="str">
        <v/>
      </c>
    </row>
    <row r="5674">
      <c r="R5674" t="str">
        <v/>
      </c>
    </row>
    <row r="5675">
      <c r="R5675" t="str">
        <v/>
      </c>
    </row>
    <row r="5676">
      <c r="R5676" t="str">
        <v/>
      </c>
    </row>
    <row r="5677">
      <c r="R5677" t="str">
        <v/>
      </c>
    </row>
    <row r="5678">
      <c r="R5678" t="str">
        <v/>
      </c>
    </row>
    <row r="5679">
      <c r="R5679" t="str">
        <v/>
      </c>
    </row>
    <row r="5680">
      <c r="R5680" t="str">
        <v/>
      </c>
    </row>
    <row r="5681">
      <c r="R5681" t="str">
        <v/>
      </c>
    </row>
    <row r="5682">
      <c r="R5682" t="str">
        <v/>
      </c>
    </row>
    <row r="5683">
      <c r="R5683" t="str">
        <v/>
      </c>
    </row>
    <row r="5684">
      <c r="R5684" t="str">
        <v/>
      </c>
    </row>
    <row r="5685">
      <c r="R5685" t="str">
        <v/>
      </c>
    </row>
    <row r="5686">
      <c r="R5686" t="str">
        <v/>
      </c>
    </row>
    <row r="5687">
      <c r="R5687" t="str">
        <v/>
      </c>
    </row>
    <row r="5688">
      <c r="R5688" t="str">
        <v/>
      </c>
    </row>
    <row r="5689">
      <c r="R5689" t="str">
        <v/>
      </c>
    </row>
    <row r="5690">
      <c r="R5690" t="str">
        <v/>
      </c>
    </row>
    <row r="5691">
      <c r="R5691" t="str">
        <v/>
      </c>
    </row>
    <row r="5692">
      <c r="R5692" t="str">
        <v/>
      </c>
    </row>
    <row r="5693">
      <c r="R5693" t="str">
        <v/>
      </c>
    </row>
    <row r="5694">
      <c r="R5694" t="str">
        <v/>
      </c>
    </row>
    <row r="5695">
      <c r="R5695" t="str">
        <v/>
      </c>
    </row>
    <row r="5696">
      <c r="R5696" t="str">
        <v/>
      </c>
    </row>
    <row r="5697">
      <c r="R5697" t="str">
        <v/>
      </c>
    </row>
    <row r="5698">
      <c r="R5698" t="str">
        <v/>
      </c>
    </row>
    <row r="5699">
      <c r="R5699" t="str">
        <v/>
      </c>
    </row>
    <row r="5700">
      <c r="R5700" t="str">
        <v/>
      </c>
    </row>
    <row r="5701">
      <c r="R5701" t="str">
        <v/>
      </c>
    </row>
    <row r="5702">
      <c r="R5702" t="str">
        <v/>
      </c>
    </row>
    <row r="5703">
      <c r="R5703" t="str">
        <v/>
      </c>
    </row>
    <row r="5704">
      <c r="R5704" t="str">
        <v/>
      </c>
    </row>
    <row r="5705">
      <c r="R5705" t="str">
        <v/>
      </c>
    </row>
    <row r="5706">
      <c r="R5706" t="str">
        <v/>
      </c>
    </row>
    <row r="5707">
      <c r="R5707" t="str">
        <v/>
      </c>
    </row>
    <row r="5708">
      <c r="R5708" t="str">
        <v/>
      </c>
    </row>
    <row r="5709">
      <c r="R5709" t="str">
        <v/>
      </c>
    </row>
    <row r="5710">
      <c r="R5710" t="str">
        <v/>
      </c>
    </row>
    <row r="5711">
      <c r="R5711" t="str">
        <v/>
      </c>
    </row>
    <row r="5712">
      <c r="R5712" t="str">
        <v/>
      </c>
    </row>
    <row r="5713">
      <c r="R5713" t="str">
        <v/>
      </c>
    </row>
    <row r="5714">
      <c r="R5714" t="str">
        <v/>
      </c>
    </row>
    <row r="5715">
      <c r="R5715" t="str">
        <v/>
      </c>
    </row>
    <row r="5716">
      <c r="R5716" t="str">
        <v/>
      </c>
    </row>
    <row r="5717">
      <c r="R5717" t="str">
        <v/>
      </c>
    </row>
    <row r="5718">
      <c r="R5718" t="str">
        <v/>
      </c>
    </row>
    <row r="5719">
      <c r="R5719" t="str">
        <v/>
      </c>
    </row>
    <row r="5720">
      <c r="R5720" t="str">
        <v/>
      </c>
    </row>
    <row r="5721">
      <c r="R5721" t="str">
        <v/>
      </c>
    </row>
    <row r="5722">
      <c r="R5722" t="str">
        <v/>
      </c>
    </row>
    <row r="5723">
      <c r="R5723" t="str">
        <v/>
      </c>
    </row>
    <row r="5724">
      <c r="R5724" t="str">
        <v/>
      </c>
    </row>
    <row r="5725">
      <c r="R5725" t="str">
        <v/>
      </c>
    </row>
    <row r="5726">
      <c r="R5726" t="str">
        <v/>
      </c>
    </row>
    <row r="5727">
      <c r="R5727" t="str">
        <v/>
      </c>
    </row>
    <row r="5728">
      <c r="R5728" t="str">
        <v/>
      </c>
    </row>
    <row r="5729">
      <c r="R5729" t="str">
        <v/>
      </c>
    </row>
    <row r="5730">
      <c r="R5730" t="str">
        <v/>
      </c>
    </row>
    <row r="5731">
      <c r="R5731" t="str">
        <v/>
      </c>
    </row>
    <row r="5732">
      <c r="R5732" t="str">
        <v/>
      </c>
    </row>
    <row r="5733">
      <c r="R5733" t="str">
        <v/>
      </c>
    </row>
    <row r="5734">
      <c r="R5734" t="str">
        <v/>
      </c>
    </row>
    <row r="5735">
      <c r="R5735" t="str">
        <v/>
      </c>
    </row>
    <row r="5736">
      <c r="R5736" t="str">
        <v/>
      </c>
    </row>
    <row r="5737">
      <c r="R5737" t="str">
        <v/>
      </c>
    </row>
    <row r="5738">
      <c r="R5738" t="str">
        <v/>
      </c>
    </row>
    <row r="5739">
      <c r="R5739" t="str">
        <v/>
      </c>
    </row>
    <row r="5740">
      <c r="R5740" t="str">
        <v/>
      </c>
    </row>
    <row r="5741">
      <c r="R5741" t="str">
        <v/>
      </c>
    </row>
    <row r="5742">
      <c r="R5742" t="str">
        <v/>
      </c>
    </row>
    <row r="5743">
      <c r="R5743" t="str">
        <v/>
      </c>
    </row>
    <row r="5744">
      <c r="R5744" t="str">
        <v/>
      </c>
    </row>
    <row r="5745">
      <c r="R5745" t="str">
        <v/>
      </c>
    </row>
    <row r="5746">
      <c r="R5746" t="str">
        <v/>
      </c>
    </row>
    <row r="5747">
      <c r="R5747" t="str">
        <v/>
      </c>
    </row>
    <row r="5748">
      <c r="R5748" t="str">
        <v/>
      </c>
    </row>
    <row r="5749">
      <c r="R5749" t="str">
        <v/>
      </c>
    </row>
    <row r="5750">
      <c r="R5750" t="str">
        <v/>
      </c>
    </row>
    <row r="5751">
      <c r="R5751" t="str">
        <v/>
      </c>
    </row>
    <row r="5752">
      <c r="R5752" t="str">
        <v/>
      </c>
    </row>
    <row r="5753">
      <c r="R5753" t="str">
        <v/>
      </c>
    </row>
    <row r="5754">
      <c r="R5754" t="str">
        <v/>
      </c>
    </row>
    <row r="5755">
      <c r="R5755" t="str">
        <v/>
      </c>
    </row>
    <row r="5756">
      <c r="R5756" t="str">
        <v/>
      </c>
    </row>
    <row r="5757">
      <c r="R5757" t="str">
        <v/>
      </c>
    </row>
    <row r="5758">
      <c r="R5758" t="str">
        <v/>
      </c>
    </row>
    <row r="5759">
      <c r="R5759" t="str">
        <v/>
      </c>
    </row>
    <row r="5760">
      <c r="R5760" t="str">
        <v/>
      </c>
    </row>
    <row r="5761">
      <c r="R5761" t="str">
        <v/>
      </c>
    </row>
    <row r="5762">
      <c r="R5762" t="str">
        <v/>
      </c>
    </row>
    <row r="5763">
      <c r="R5763" t="str">
        <v/>
      </c>
    </row>
    <row r="5764">
      <c r="R5764" t="str">
        <v/>
      </c>
    </row>
    <row r="5765">
      <c r="R5765" t="str">
        <v/>
      </c>
    </row>
    <row r="5766">
      <c r="R5766" t="str">
        <v/>
      </c>
    </row>
    <row r="5767">
      <c r="R5767" t="str">
        <v/>
      </c>
    </row>
    <row r="5768">
      <c r="R5768" t="str">
        <v/>
      </c>
    </row>
    <row r="5769">
      <c r="R5769" t="str">
        <v/>
      </c>
    </row>
    <row r="5770">
      <c r="R5770" t="str">
        <v/>
      </c>
    </row>
    <row r="5771">
      <c r="R5771" t="str">
        <v/>
      </c>
    </row>
    <row r="5772">
      <c r="R5772" t="str">
        <v/>
      </c>
    </row>
    <row r="5773">
      <c r="R5773" t="str">
        <v/>
      </c>
    </row>
    <row r="5774">
      <c r="R5774" t="str">
        <v/>
      </c>
    </row>
    <row r="5775">
      <c r="R5775" t="str">
        <v/>
      </c>
    </row>
    <row r="5776">
      <c r="R5776" t="str">
        <v/>
      </c>
    </row>
    <row r="5777">
      <c r="R5777" t="str">
        <v/>
      </c>
    </row>
    <row r="5778">
      <c r="R5778" t="str">
        <v/>
      </c>
    </row>
    <row r="5779">
      <c r="R5779" t="str">
        <v/>
      </c>
    </row>
    <row r="5780">
      <c r="R5780" t="str">
        <v/>
      </c>
    </row>
    <row r="5781">
      <c r="R5781" t="str">
        <v/>
      </c>
    </row>
    <row r="5782">
      <c r="R5782" t="str">
        <v/>
      </c>
    </row>
    <row r="5783">
      <c r="R5783" t="str">
        <v/>
      </c>
    </row>
    <row r="5784">
      <c r="R5784" t="str">
        <v/>
      </c>
    </row>
    <row r="5785">
      <c r="R5785" t="str">
        <v/>
      </c>
    </row>
    <row r="5786">
      <c r="R5786" t="str">
        <v/>
      </c>
    </row>
    <row r="5787">
      <c r="R5787" t="str">
        <v/>
      </c>
    </row>
    <row r="5788">
      <c r="R5788" t="str">
        <v/>
      </c>
    </row>
    <row r="5789">
      <c r="R5789" t="str">
        <v/>
      </c>
    </row>
    <row r="5790">
      <c r="R5790" t="str">
        <v/>
      </c>
    </row>
    <row r="5791">
      <c r="R5791" t="str">
        <v/>
      </c>
    </row>
    <row r="5792">
      <c r="R5792" t="str">
        <v/>
      </c>
    </row>
    <row r="5793">
      <c r="R5793" t="str">
        <v/>
      </c>
    </row>
    <row r="5794">
      <c r="R5794" t="str">
        <v/>
      </c>
    </row>
    <row r="5795">
      <c r="R5795" t="str">
        <v/>
      </c>
    </row>
    <row r="5796">
      <c r="R5796" t="str">
        <v/>
      </c>
    </row>
    <row r="5797">
      <c r="R5797" t="str">
        <v/>
      </c>
    </row>
    <row r="5798">
      <c r="R5798" t="str">
        <v/>
      </c>
    </row>
    <row r="5799">
      <c r="R5799" t="str">
        <v/>
      </c>
    </row>
    <row r="5800">
      <c r="R5800" t="str">
        <v/>
      </c>
    </row>
    <row r="5801">
      <c r="R5801" t="str">
        <v/>
      </c>
    </row>
    <row r="5802">
      <c r="R5802" t="str">
        <v/>
      </c>
    </row>
    <row r="5803">
      <c r="R5803" t="str">
        <v/>
      </c>
    </row>
    <row r="5804">
      <c r="R5804" t="str">
        <v/>
      </c>
    </row>
    <row r="5805">
      <c r="R5805" t="str">
        <v/>
      </c>
    </row>
    <row r="5806">
      <c r="R5806" t="str">
        <v/>
      </c>
    </row>
    <row r="5807">
      <c r="R5807" t="str">
        <v/>
      </c>
    </row>
    <row r="5808">
      <c r="R5808" t="str">
        <v/>
      </c>
    </row>
    <row r="5809">
      <c r="R5809" t="str">
        <v/>
      </c>
    </row>
    <row r="5810">
      <c r="R5810" t="str">
        <v/>
      </c>
    </row>
    <row r="5811">
      <c r="R5811" t="str">
        <v/>
      </c>
    </row>
    <row r="5812">
      <c r="R5812" t="str">
        <v/>
      </c>
    </row>
    <row r="5813">
      <c r="R5813" t="str">
        <v/>
      </c>
    </row>
    <row r="5814">
      <c r="R5814" t="str">
        <v/>
      </c>
    </row>
    <row r="5815">
      <c r="R5815" t="str">
        <v/>
      </c>
    </row>
    <row r="5816">
      <c r="R5816" t="str">
        <v/>
      </c>
    </row>
    <row r="5817">
      <c r="R5817" t="str">
        <v/>
      </c>
    </row>
    <row r="5818">
      <c r="R5818" t="str">
        <v/>
      </c>
    </row>
    <row r="5819">
      <c r="R5819" t="str">
        <v/>
      </c>
    </row>
    <row r="5820">
      <c r="R5820" t="str">
        <v/>
      </c>
    </row>
    <row r="5821">
      <c r="R5821" t="str">
        <v/>
      </c>
    </row>
    <row r="5822">
      <c r="R5822" t="str">
        <v/>
      </c>
    </row>
    <row r="5823">
      <c r="R5823" t="str">
        <v/>
      </c>
    </row>
    <row r="5824">
      <c r="R5824" t="str">
        <v/>
      </c>
    </row>
    <row r="5825">
      <c r="R5825" t="str">
        <v/>
      </c>
    </row>
    <row r="5826">
      <c r="R5826" t="str">
        <v/>
      </c>
    </row>
    <row r="5827">
      <c r="R5827" t="str">
        <v/>
      </c>
    </row>
    <row r="5828">
      <c r="R5828" t="str">
        <v/>
      </c>
    </row>
    <row r="5829">
      <c r="R5829" t="str">
        <v/>
      </c>
    </row>
    <row r="5830">
      <c r="R5830" t="str">
        <v/>
      </c>
    </row>
    <row r="5831">
      <c r="R5831" t="str">
        <v/>
      </c>
    </row>
    <row r="5832">
      <c r="R5832" t="str">
        <v/>
      </c>
    </row>
    <row r="5833">
      <c r="R5833" t="str">
        <v/>
      </c>
    </row>
    <row r="5834">
      <c r="R5834" t="str">
        <v/>
      </c>
    </row>
    <row r="5835">
      <c r="R5835" t="str">
        <v/>
      </c>
    </row>
    <row r="5836">
      <c r="R5836" t="str">
        <v/>
      </c>
    </row>
    <row r="5837">
      <c r="R5837" t="str">
        <v/>
      </c>
    </row>
    <row r="5838">
      <c r="R5838" t="str">
        <v/>
      </c>
    </row>
    <row r="5839">
      <c r="R5839" t="str">
        <v/>
      </c>
    </row>
    <row r="5840">
      <c r="R5840" t="str">
        <v/>
      </c>
    </row>
    <row r="5841">
      <c r="R5841" t="str">
        <v/>
      </c>
    </row>
    <row r="5842">
      <c r="R5842" t="str">
        <v/>
      </c>
    </row>
    <row r="5843">
      <c r="R5843" t="str">
        <v/>
      </c>
    </row>
    <row r="5844">
      <c r="R5844" t="str">
        <v/>
      </c>
    </row>
    <row r="5845">
      <c r="R5845" t="str">
        <v/>
      </c>
    </row>
    <row r="5846">
      <c r="R5846" t="str">
        <v/>
      </c>
    </row>
    <row r="5847">
      <c r="R5847" t="str">
        <v/>
      </c>
    </row>
    <row r="5848">
      <c r="R5848" t="str">
        <v/>
      </c>
    </row>
    <row r="5849">
      <c r="R5849" t="str">
        <v/>
      </c>
    </row>
    <row r="5850">
      <c r="R5850" t="str">
        <v/>
      </c>
    </row>
    <row r="5851">
      <c r="R5851" t="str">
        <v/>
      </c>
    </row>
    <row r="5852">
      <c r="R5852" t="str">
        <v/>
      </c>
    </row>
    <row r="5853">
      <c r="R5853" t="str">
        <v/>
      </c>
    </row>
    <row r="5854">
      <c r="R5854" t="str">
        <v/>
      </c>
    </row>
    <row r="5855">
      <c r="R5855" t="str">
        <v/>
      </c>
    </row>
    <row r="5856">
      <c r="R5856" t="str">
        <v/>
      </c>
    </row>
    <row r="5857">
      <c r="R5857" t="str">
        <v/>
      </c>
    </row>
    <row r="5858">
      <c r="R5858" t="str">
        <v/>
      </c>
    </row>
    <row r="5859">
      <c r="R5859" t="str">
        <v/>
      </c>
    </row>
    <row r="5860">
      <c r="R5860" t="str">
        <v/>
      </c>
    </row>
    <row r="5861">
      <c r="R5861" t="str">
        <v/>
      </c>
    </row>
    <row r="5862">
      <c r="R5862" t="str">
        <v/>
      </c>
    </row>
    <row r="5863">
      <c r="R5863" t="str">
        <v/>
      </c>
    </row>
    <row r="5864">
      <c r="R5864" t="str">
        <v/>
      </c>
    </row>
    <row r="5865">
      <c r="R5865" t="str">
        <v/>
      </c>
    </row>
    <row r="5866">
      <c r="R5866" t="str">
        <v/>
      </c>
    </row>
    <row r="5867">
      <c r="R5867" t="str">
        <v/>
      </c>
    </row>
    <row r="5868">
      <c r="R5868" t="str">
        <v/>
      </c>
    </row>
    <row r="5869">
      <c r="R5869" t="str">
        <v/>
      </c>
    </row>
    <row r="5870">
      <c r="R5870" t="str">
        <v/>
      </c>
    </row>
    <row r="5871">
      <c r="R5871" t="str">
        <v/>
      </c>
    </row>
    <row r="5872">
      <c r="R5872" t="str">
        <v/>
      </c>
    </row>
    <row r="5873">
      <c r="R5873" t="str">
        <v/>
      </c>
    </row>
    <row r="5874">
      <c r="R5874" t="str">
        <v/>
      </c>
    </row>
    <row r="5875">
      <c r="R5875" t="str">
        <v/>
      </c>
    </row>
    <row r="5876">
      <c r="R5876" t="str">
        <v/>
      </c>
    </row>
    <row r="5877">
      <c r="R5877" t="str">
        <v/>
      </c>
    </row>
    <row r="5878">
      <c r="R5878" t="str">
        <v/>
      </c>
    </row>
    <row r="5879">
      <c r="R5879" t="str">
        <v/>
      </c>
    </row>
    <row r="5880">
      <c r="R5880" t="str">
        <v/>
      </c>
    </row>
    <row r="5881">
      <c r="R5881" t="str">
        <v/>
      </c>
    </row>
    <row r="5882">
      <c r="R5882" t="str">
        <v/>
      </c>
    </row>
    <row r="5883">
      <c r="R5883" t="str">
        <v/>
      </c>
    </row>
    <row r="5884">
      <c r="R5884" t="str">
        <v/>
      </c>
    </row>
    <row r="5885">
      <c r="R5885" t="str">
        <v/>
      </c>
    </row>
    <row r="5886">
      <c r="R5886" t="str">
        <v/>
      </c>
    </row>
    <row r="5887">
      <c r="R5887" t="str">
        <v/>
      </c>
    </row>
    <row r="5888">
      <c r="R5888" t="str">
        <v/>
      </c>
    </row>
    <row r="5889">
      <c r="R5889" t="str">
        <v/>
      </c>
    </row>
    <row r="5890">
      <c r="R5890" t="str">
        <v/>
      </c>
    </row>
    <row r="5891">
      <c r="R5891" t="str">
        <v/>
      </c>
    </row>
    <row r="5892">
      <c r="R5892" t="str">
        <v/>
      </c>
    </row>
    <row r="5893">
      <c r="R5893" t="str">
        <v/>
      </c>
    </row>
    <row r="5894">
      <c r="R5894" t="str">
        <v/>
      </c>
    </row>
    <row r="5895">
      <c r="R5895" t="str">
        <v/>
      </c>
    </row>
    <row r="5896">
      <c r="R5896" t="str">
        <v/>
      </c>
    </row>
    <row r="5897">
      <c r="R5897" t="str">
        <v/>
      </c>
    </row>
    <row r="5898">
      <c r="R5898" t="str">
        <v/>
      </c>
    </row>
    <row r="5899">
      <c r="R5899" t="str">
        <v/>
      </c>
    </row>
    <row r="5900">
      <c r="R5900" t="str">
        <v/>
      </c>
    </row>
    <row r="5901">
      <c r="R5901" t="str">
        <v/>
      </c>
    </row>
    <row r="5902">
      <c r="R5902" t="str">
        <v/>
      </c>
    </row>
    <row r="5903">
      <c r="R5903" t="str">
        <v/>
      </c>
    </row>
    <row r="5904">
      <c r="R5904" t="str">
        <v/>
      </c>
    </row>
    <row r="5905">
      <c r="R5905" t="str">
        <v/>
      </c>
    </row>
    <row r="5906">
      <c r="R5906" t="str">
        <v/>
      </c>
    </row>
    <row r="5907">
      <c r="R5907" t="str">
        <v/>
      </c>
    </row>
    <row r="5908">
      <c r="R5908" t="str">
        <v/>
      </c>
    </row>
    <row r="5909">
      <c r="R5909" t="str">
        <v/>
      </c>
    </row>
    <row r="5910">
      <c r="R5910" t="str">
        <v/>
      </c>
    </row>
    <row r="5911">
      <c r="R5911" t="str">
        <v/>
      </c>
    </row>
    <row r="5912">
      <c r="R5912" t="str">
        <v/>
      </c>
    </row>
    <row r="5913">
      <c r="R5913" t="str">
        <v/>
      </c>
    </row>
    <row r="5914">
      <c r="R5914" t="str">
        <v/>
      </c>
    </row>
    <row r="5915">
      <c r="R5915" t="str">
        <v/>
      </c>
    </row>
    <row r="5916">
      <c r="R5916" t="str">
        <v/>
      </c>
    </row>
    <row r="5917">
      <c r="R5917" t="str">
        <v/>
      </c>
    </row>
    <row r="5918">
      <c r="R5918" t="str">
        <v/>
      </c>
    </row>
    <row r="5919">
      <c r="R5919" t="str">
        <v/>
      </c>
    </row>
    <row r="5920">
      <c r="R5920" t="str">
        <v/>
      </c>
    </row>
    <row r="5921">
      <c r="R5921" t="str">
        <v/>
      </c>
    </row>
    <row r="5922">
      <c r="R5922" t="str">
        <v/>
      </c>
    </row>
    <row r="5923">
      <c r="R5923" t="str">
        <v/>
      </c>
    </row>
    <row r="5924">
      <c r="R5924" t="str">
        <v/>
      </c>
    </row>
    <row r="5925">
      <c r="R5925" t="str">
        <v/>
      </c>
    </row>
    <row r="5926">
      <c r="R5926" t="str">
        <v/>
      </c>
    </row>
    <row r="5927">
      <c r="R5927" t="str">
        <v/>
      </c>
    </row>
    <row r="5928">
      <c r="R5928" t="str">
        <v/>
      </c>
    </row>
    <row r="5929">
      <c r="R5929" t="str">
        <v/>
      </c>
    </row>
    <row r="5930">
      <c r="R5930" t="str">
        <v/>
      </c>
    </row>
    <row r="5931">
      <c r="R5931" t="str">
        <v/>
      </c>
    </row>
    <row r="5932">
      <c r="R5932" t="str">
        <v/>
      </c>
    </row>
    <row r="5933">
      <c r="R5933" t="str">
        <v/>
      </c>
    </row>
    <row r="5934">
      <c r="R5934" t="str">
        <v/>
      </c>
    </row>
    <row r="5935">
      <c r="R5935" t="str">
        <v/>
      </c>
    </row>
    <row r="5936">
      <c r="R5936" t="str">
        <v/>
      </c>
    </row>
    <row r="5937">
      <c r="R5937" t="str">
        <v/>
      </c>
    </row>
    <row r="5938">
      <c r="R5938" t="str">
        <v/>
      </c>
    </row>
    <row r="5939">
      <c r="R5939" t="str">
        <v/>
      </c>
    </row>
    <row r="5940">
      <c r="R5940" t="str">
        <v/>
      </c>
    </row>
    <row r="5941">
      <c r="R5941" t="str">
        <v/>
      </c>
    </row>
    <row r="5942">
      <c r="R5942" t="str">
        <v/>
      </c>
    </row>
    <row r="5943">
      <c r="R5943" t="str">
        <v/>
      </c>
    </row>
    <row r="5944">
      <c r="R5944" t="str">
        <v/>
      </c>
    </row>
    <row r="5945">
      <c r="R5945" t="str">
        <v/>
      </c>
    </row>
    <row r="5946">
      <c r="R5946" t="str">
        <v/>
      </c>
    </row>
    <row r="5947">
      <c r="R5947" t="str">
        <v/>
      </c>
    </row>
    <row r="5948">
      <c r="R5948" t="str">
        <v/>
      </c>
    </row>
    <row r="5949">
      <c r="R5949" t="str">
        <v/>
      </c>
    </row>
    <row r="5950">
      <c r="R5950" t="str">
        <v/>
      </c>
    </row>
    <row r="5951">
      <c r="R5951" t="str">
        <v/>
      </c>
    </row>
    <row r="5952">
      <c r="R5952" t="str">
        <v/>
      </c>
    </row>
    <row r="5953">
      <c r="R5953" t="str">
        <v/>
      </c>
    </row>
    <row r="5954">
      <c r="R5954" t="str">
        <v/>
      </c>
    </row>
    <row r="5955">
      <c r="R5955" t="str">
        <v/>
      </c>
    </row>
    <row r="5956">
      <c r="R5956" t="str">
        <v/>
      </c>
    </row>
    <row r="5957">
      <c r="R5957" t="str">
        <v/>
      </c>
    </row>
    <row r="5958">
      <c r="R5958" t="str">
        <v/>
      </c>
    </row>
    <row r="5959">
      <c r="R5959" t="str">
        <v/>
      </c>
    </row>
    <row r="5960">
      <c r="R5960" t="str">
        <v/>
      </c>
    </row>
    <row r="5961">
      <c r="R5961" t="str">
        <v/>
      </c>
    </row>
    <row r="5962">
      <c r="R5962" t="str">
        <v/>
      </c>
    </row>
    <row r="5963">
      <c r="R5963" t="str">
        <v/>
      </c>
    </row>
    <row r="5964">
      <c r="R5964" t="str">
        <v/>
      </c>
    </row>
    <row r="5965">
      <c r="R5965" t="str">
        <v/>
      </c>
    </row>
    <row r="5966">
      <c r="R5966" t="str">
        <v/>
      </c>
    </row>
    <row r="5967">
      <c r="R5967" t="str">
        <v/>
      </c>
    </row>
    <row r="5968">
      <c r="R5968" t="str">
        <v/>
      </c>
    </row>
    <row r="5969">
      <c r="R5969" t="str">
        <v/>
      </c>
    </row>
    <row r="5970">
      <c r="R5970" t="str">
        <v/>
      </c>
    </row>
    <row r="5971">
      <c r="R5971" t="str">
        <v/>
      </c>
    </row>
    <row r="5972">
      <c r="R5972" t="str">
        <v/>
      </c>
    </row>
    <row r="5973">
      <c r="R5973" t="str">
        <v/>
      </c>
    </row>
    <row r="5974">
      <c r="R5974" t="str">
        <v/>
      </c>
    </row>
    <row r="5975">
      <c r="R5975" t="str">
        <v/>
      </c>
    </row>
    <row r="5976">
      <c r="R5976" t="str">
        <v/>
      </c>
    </row>
    <row r="5977">
      <c r="R5977" t="str">
        <v/>
      </c>
    </row>
    <row r="5978">
      <c r="R5978" t="str">
        <v/>
      </c>
    </row>
    <row r="5979">
      <c r="R5979" t="str">
        <v/>
      </c>
    </row>
    <row r="5980">
      <c r="R5980" t="str">
        <v/>
      </c>
    </row>
    <row r="5981">
      <c r="R5981" t="str">
        <v/>
      </c>
    </row>
    <row r="5982">
      <c r="R5982" t="str">
        <v/>
      </c>
    </row>
    <row r="5983">
      <c r="R5983" t="str">
        <v/>
      </c>
    </row>
    <row r="5984">
      <c r="R5984" t="str">
        <v/>
      </c>
    </row>
    <row r="5985">
      <c r="R5985" t="str">
        <v/>
      </c>
    </row>
    <row r="5986">
      <c r="R5986" t="str">
        <v/>
      </c>
    </row>
    <row r="5987">
      <c r="R5987" t="str">
        <v/>
      </c>
    </row>
    <row r="5988">
      <c r="R5988" t="str">
        <v/>
      </c>
    </row>
    <row r="5989">
      <c r="R5989" t="str">
        <v/>
      </c>
    </row>
    <row r="5990">
      <c r="R5990" t="str">
        <v/>
      </c>
    </row>
    <row r="5991">
      <c r="R5991" t="str">
        <v/>
      </c>
    </row>
    <row r="5992">
      <c r="R5992" t="str">
        <v/>
      </c>
    </row>
    <row r="5993">
      <c r="R5993" t="str">
        <v/>
      </c>
    </row>
    <row r="5994">
      <c r="R5994" t="str">
        <v/>
      </c>
    </row>
    <row r="5995">
      <c r="R5995" t="str">
        <v/>
      </c>
    </row>
    <row r="5996">
      <c r="R5996" t="str">
        <v/>
      </c>
    </row>
    <row r="5997">
      <c r="R5997" t="str">
        <v/>
      </c>
    </row>
    <row r="5998">
      <c r="R5998" t="str">
        <v/>
      </c>
    </row>
    <row r="5999">
      <c r="R5999" t="str">
        <v/>
      </c>
    </row>
    <row r="6000">
      <c r="R6000" t="str">
        <v/>
      </c>
    </row>
    <row r="6001">
      <c r="R6001" t="str">
        <v/>
      </c>
    </row>
    <row r="6002">
      <c r="R6002" t="str">
        <v/>
      </c>
    </row>
    <row r="6003">
      <c r="R6003" t="str">
        <v/>
      </c>
    </row>
    <row r="6004">
      <c r="R6004" t="str">
        <v/>
      </c>
    </row>
    <row r="6005">
      <c r="R6005" t="str">
        <v/>
      </c>
    </row>
    <row r="6006">
      <c r="R6006" t="str">
        <v/>
      </c>
    </row>
    <row r="6007">
      <c r="R6007" t="str">
        <v/>
      </c>
    </row>
    <row r="6008">
      <c r="R6008" t="str">
        <v/>
      </c>
    </row>
    <row r="6009">
      <c r="R6009" t="str">
        <v/>
      </c>
    </row>
    <row r="6010">
      <c r="R6010" t="str">
        <v/>
      </c>
    </row>
    <row r="6011">
      <c r="R6011" t="str">
        <v/>
      </c>
    </row>
    <row r="6012">
      <c r="R6012" t="str">
        <v/>
      </c>
    </row>
    <row r="6013">
      <c r="R6013" t="str">
        <v/>
      </c>
    </row>
    <row r="6014">
      <c r="R6014" t="str">
        <v/>
      </c>
    </row>
    <row r="6015">
      <c r="R6015" t="str">
        <v/>
      </c>
    </row>
    <row r="6016">
      <c r="R6016" t="str">
        <v/>
      </c>
    </row>
    <row r="6017">
      <c r="R6017" t="str">
        <v/>
      </c>
    </row>
    <row r="6018">
      <c r="R6018" t="str">
        <v/>
      </c>
    </row>
    <row r="6019">
      <c r="R6019" t="str">
        <v/>
      </c>
    </row>
    <row r="6020">
      <c r="R6020" t="str">
        <v/>
      </c>
    </row>
    <row r="6021">
      <c r="R6021" t="str">
        <v/>
      </c>
    </row>
    <row r="6022">
      <c r="R6022" t="str">
        <v/>
      </c>
    </row>
    <row r="6023">
      <c r="R6023" t="str">
        <v/>
      </c>
    </row>
    <row r="6024">
      <c r="R6024" t="str">
        <v/>
      </c>
    </row>
    <row r="6025">
      <c r="R6025" t="str">
        <v/>
      </c>
    </row>
    <row r="6026">
      <c r="R6026" t="str">
        <v/>
      </c>
    </row>
    <row r="6027">
      <c r="R6027" t="str">
        <v/>
      </c>
    </row>
    <row r="6028">
      <c r="R6028" t="str">
        <v/>
      </c>
    </row>
    <row r="6029">
      <c r="R6029" t="str">
        <v/>
      </c>
    </row>
    <row r="6030">
      <c r="R6030" t="str">
        <v/>
      </c>
    </row>
    <row r="6031">
      <c r="R6031" t="str">
        <v/>
      </c>
    </row>
    <row r="6032">
      <c r="R6032" t="str">
        <v/>
      </c>
    </row>
    <row r="6033">
      <c r="R6033" t="str">
        <v/>
      </c>
    </row>
    <row r="6034">
      <c r="R6034" t="str">
        <v/>
      </c>
    </row>
    <row r="6035">
      <c r="R6035" t="str">
        <v/>
      </c>
    </row>
    <row r="6036">
      <c r="R6036" t="str">
        <v/>
      </c>
    </row>
    <row r="6037">
      <c r="R6037" t="str">
        <v/>
      </c>
    </row>
    <row r="6038">
      <c r="R6038" t="str">
        <v/>
      </c>
    </row>
    <row r="6039">
      <c r="R6039" t="str">
        <v/>
      </c>
    </row>
    <row r="6040">
      <c r="R6040" t="str">
        <v/>
      </c>
    </row>
    <row r="6041">
      <c r="R6041" t="str">
        <v/>
      </c>
    </row>
    <row r="6042">
      <c r="R6042" t="str">
        <v/>
      </c>
    </row>
    <row r="6043">
      <c r="R6043" t="str">
        <v/>
      </c>
    </row>
    <row r="6044">
      <c r="R6044" t="str">
        <v/>
      </c>
    </row>
    <row r="6045">
      <c r="R6045" t="str">
        <v/>
      </c>
    </row>
    <row r="6046">
      <c r="R6046" t="str">
        <v/>
      </c>
    </row>
    <row r="6047">
      <c r="R6047" t="str">
        <v/>
      </c>
    </row>
    <row r="6048">
      <c r="R6048" t="str">
        <v/>
      </c>
    </row>
    <row r="6049">
      <c r="R6049" t="str">
        <v/>
      </c>
    </row>
    <row r="6050">
      <c r="R6050" t="str">
        <v/>
      </c>
    </row>
    <row r="6051">
      <c r="R6051" t="str">
        <v/>
      </c>
    </row>
    <row r="6052">
      <c r="R6052" t="str">
        <v/>
      </c>
    </row>
    <row r="6053">
      <c r="R6053" t="str">
        <v/>
      </c>
    </row>
    <row r="6054">
      <c r="R6054" t="str">
        <v/>
      </c>
    </row>
    <row r="6055">
      <c r="R6055" t="str">
        <v/>
      </c>
    </row>
    <row r="6056">
      <c r="R6056" t="str">
        <v/>
      </c>
    </row>
    <row r="6057">
      <c r="R6057" t="str">
        <v/>
      </c>
    </row>
    <row r="6058">
      <c r="R6058" t="str">
        <v/>
      </c>
    </row>
    <row r="6059">
      <c r="R6059" t="str">
        <v/>
      </c>
    </row>
    <row r="6060">
      <c r="R6060" t="str">
        <v/>
      </c>
    </row>
    <row r="6061">
      <c r="R6061" t="str">
        <v/>
      </c>
    </row>
    <row r="6062">
      <c r="R6062" t="str">
        <v/>
      </c>
    </row>
    <row r="6063">
      <c r="R6063" t="str">
        <v/>
      </c>
    </row>
    <row r="6064">
      <c r="R6064" t="str">
        <v/>
      </c>
    </row>
    <row r="6065">
      <c r="R6065" t="str">
        <v/>
      </c>
    </row>
    <row r="6066">
      <c r="R6066" t="str">
        <v/>
      </c>
    </row>
    <row r="6067">
      <c r="R6067" t="str">
        <v/>
      </c>
    </row>
    <row r="6068">
      <c r="R6068" t="str">
        <v/>
      </c>
    </row>
    <row r="6069">
      <c r="R6069" t="str">
        <v/>
      </c>
    </row>
    <row r="6070">
      <c r="R6070" t="str">
        <v/>
      </c>
    </row>
    <row r="6071">
      <c r="R6071" t="str">
        <v/>
      </c>
    </row>
    <row r="6072">
      <c r="R6072" t="str">
        <v/>
      </c>
    </row>
    <row r="6073">
      <c r="R6073" t="str">
        <v/>
      </c>
    </row>
    <row r="6074">
      <c r="R6074" t="str">
        <v/>
      </c>
    </row>
    <row r="6075">
      <c r="R6075" t="str">
        <v/>
      </c>
    </row>
    <row r="6076">
      <c r="R6076" t="str">
        <v/>
      </c>
    </row>
    <row r="6077">
      <c r="R6077" t="str">
        <v/>
      </c>
    </row>
    <row r="6078">
      <c r="R6078" t="str">
        <v/>
      </c>
    </row>
    <row r="6079">
      <c r="R6079" t="str">
        <v/>
      </c>
    </row>
    <row r="6080">
      <c r="R6080" t="str">
        <v/>
      </c>
    </row>
    <row r="6081">
      <c r="R6081" t="str">
        <v/>
      </c>
    </row>
    <row r="6082">
      <c r="R6082" t="str">
        <v/>
      </c>
    </row>
    <row r="6083">
      <c r="R6083" t="str">
        <v/>
      </c>
    </row>
    <row r="6084">
      <c r="R6084" t="str">
        <v/>
      </c>
    </row>
    <row r="6085">
      <c r="R6085" t="str">
        <v/>
      </c>
    </row>
    <row r="6086">
      <c r="R6086" t="str">
        <v/>
      </c>
    </row>
    <row r="6087">
      <c r="R6087" t="str">
        <v/>
      </c>
    </row>
    <row r="6088">
      <c r="R6088" t="str">
        <v/>
      </c>
    </row>
    <row r="6089">
      <c r="R6089" t="str">
        <v/>
      </c>
    </row>
    <row r="6090">
      <c r="R6090" t="str">
        <v/>
      </c>
    </row>
    <row r="6091">
      <c r="R6091" t="str">
        <v/>
      </c>
    </row>
    <row r="6092">
      <c r="R6092" t="str">
        <v/>
      </c>
    </row>
    <row r="6093">
      <c r="R6093" t="str">
        <v/>
      </c>
    </row>
    <row r="6094">
      <c r="R6094" t="str">
        <v/>
      </c>
    </row>
    <row r="6095">
      <c r="R6095" t="str">
        <v/>
      </c>
    </row>
    <row r="6096">
      <c r="R6096" t="str">
        <v/>
      </c>
    </row>
    <row r="6097">
      <c r="R6097" t="str">
        <v/>
      </c>
    </row>
    <row r="6098">
      <c r="R6098" t="str">
        <v/>
      </c>
    </row>
    <row r="6099">
      <c r="R6099" t="str">
        <v/>
      </c>
    </row>
    <row r="6100">
      <c r="R6100" t="str">
        <v/>
      </c>
    </row>
    <row r="6101">
      <c r="R6101" t="str">
        <v/>
      </c>
    </row>
    <row r="6102">
      <c r="R6102" t="str">
        <v/>
      </c>
    </row>
    <row r="6103">
      <c r="R6103" t="str">
        <v/>
      </c>
    </row>
    <row r="6104">
      <c r="R6104" t="str">
        <v/>
      </c>
    </row>
    <row r="6105">
      <c r="R6105" t="str">
        <v/>
      </c>
    </row>
    <row r="6106">
      <c r="R6106" t="str">
        <v/>
      </c>
    </row>
    <row r="6107">
      <c r="R6107" t="str">
        <v/>
      </c>
    </row>
    <row r="6108">
      <c r="R6108" t="str">
        <v/>
      </c>
    </row>
    <row r="6109">
      <c r="R6109" t="str">
        <v/>
      </c>
    </row>
    <row r="6110">
      <c r="R6110" t="str">
        <v/>
      </c>
    </row>
    <row r="6111">
      <c r="R6111" t="str">
        <v/>
      </c>
    </row>
    <row r="6112">
      <c r="R6112" t="str">
        <v/>
      </c>
    </row>
    <row r="6113">
      <c r="R6113" t="str">
        <v/>
      </c>
    </row>
    <row r="6114">
      <c r="R6114" t="str">
        <v/>
      </c>
    </row>
    <row r="6115">
      <c r="R6115" t="str">
        <v/>
      </c>
    </row>
    <row r="6116">
      <c r="R6116" t="str">
        <v/>
      </c>
    </row>
    <row r="6117">
      <c r="R6117" t="str">
        <v/>
      </c>
    </row>
    <row r="6118">
      <c r="R6118" t="str">
        <v/>
      </c>
    </row>
    <row r="6119">
      <c r="R6119" t="str">
        <v/>
      </c>
    </row>
    <row r="6120">
      <c r="R6120" t="str">
        <v/>
      </c>
    </row>
    <row r="6121">
      <c r="R6121" t="str">
        <v/>
      </c>
    </row>
    <row r="6122">
      <c r="R6122" t="str">
        <v/>
      </c>
    </row>
    <row r="6123">
      <c r="R6123" t="str">
        <v/>
      </c>
    </row>
    <row r="6124">
      <c r="R6124" t="str">
        <v/>
      </c>
    </row>
    <row r="6125">
      <c r="R6125" t="str">
        <v/>
      </c>
    </row>
    <row r="6126">
      <c r="R6126" t="str">
        <v/>
      </c>
    </row>
    <row r="6127">
      <c r="R6127" t="str">
        <v/>
      </c>
    </row>
    <row r="6128">
      <c r="R6128" t="str">
        <v/>
      </c>
    </row>
    <row r="6129">
      <c r="R6129" t="str">
        <v/>
      </c>
    </row>
    <row r="6130">
      <c r="R6130" t="str">
        <v/>
      </c>
    </row>
    <row r="6131">
      <c r="R6131" t="str">
        <v/>
      </c>
    </row>
    <row r="6132">
      <c r="R6132" t="str">
        <v/>
      </c>
    </row>
    <row r="6133">
      <c r="R6133" t="str">
        <v/>
      </c>
    </row>
    <row r="6134">
      <c r="R6134" t="str">
        <v/>
      </c>
    </row>
    <row r="6135">
      <c r="R6135" t="str">
        <v/>
      </c>
    </row>
    <row r="6136">
      <c r="R6136" t="str">
        <v/>
      </c>
    </row>
    <row r="6137">
      <c r="R6137" t="str">
        <v/>
      </c>
    </row>
    <row r="6138">
      <c r="R6138" t="str">
        <v/>
      </c>
    </row>
    <row r="6139">
      <c r="R6139" t="str">
        <v/>
      </c>
    </row>
    <row r="6140">
      <c r="R6140" t="str">
        <v/>
      </c>
    </row>
    <row r="6141">
      <c r="R6141" t="str">
        <v/>
      </c>
    </row>
    <row r="6142">
      <c r="R6142" t="str">
        <v/>
      </c>
    </row>
    <row r="6143">
      <c r="R6143" t="str">
        <v/>
      </c>
    </row>
    <row r="6144">
      <c r="R6144" t="str">
        <v/>
      </c>
    </row>
    <row r="6145">
      <c r="R6145" t="str">
        <v/>
      </c>
    </row>
    <row r="6146">
      <c r="R6146" t="str">
        <v/>
      </c>
    </row>
    <row r="6147">
      <c r="R6147" t="str">
        <v/>
      </c>
    </row>
    <row r="6148">
      <c r="R6148" t="str">
        <v/>
      </c>
    </row>
    <row r="6149">
      <c r="R6149" t="str">
        <v/>
      </c>
    </row>
    <row r="6150">
      <c r="R6150" t="str">
        <v/>
      </c>
    </row>
    <row r="6151">
      <c r="R6151" t="str">
        <v/>
      </c>
    </row>
    <row r="6152">
      <c r="R6152" t="str">
        <v/>
      </c>
    </row>
    <row r="6153">
      <c r="R6153" t="str">
        <v/>
      </c>
    </row>
    <row r="6154">
      <c r="R6154" t="str">
        <v/>
      </c>
    </row>
    <row r="6155">
      <c r="R6155" t="str">
        <v/>
      </c>
    </row>
    <row r="6156">
      <c r="R6156" t="str">
        <v/>
      </c>
    </row>
    <row r="6157">
      <c r="R6157" t="str">
        <v/>
      </c>
    </row>
    <row r="6158">
      <c r="R6158" t="str">
        <v/>
      </c>
    </row>
    <row r="6159">
      <c r="R6159" t="str">
        <v/>
      </c>
    </row>
    <row r="6160">
      <c r="R6160" t="str">
        <v/>
      </c>
    </row>
    <row r="6161">
      <c r="R6161" t="str">
        <v/>
      </c>
    </row>
    <row r="6162">
      <c r="R6162" t="str">
        <v/>
      </c>
    </row>
    <row r="6163">
      <c r="R6163" t="str">
        <v/>
      </c>
    </row>
    <row r="6164">
      <c r="R6164" t="str">
        <v/>
      </c>
    </row>
    <row r="6165">
      <c r="R6165" t="str">
        <v/>
      </c>
    </row>
    <row r="6166">
      <c r="R6166" t="str">
        <v/>
      </c>
    </row>
    <row r="6167">
      <c r="R6167" t="str">
        <v/>
      </c>
    </row>
    <row r="6168">
      <c r="R6168" t="str">
        <v/>
      </c>
    </row>
    <row r="6169">
      <c r="R6169" t="str">
        <v/>
      </c>
    </row>
    <row r="6170">
      <c r="R6170" t="str">
        <v/>
      </c>
    </row>
    <row r="6171">
      <c r="R6171" t="str">
        <v/>
      </c>
    </row>
    <row r="6172">
      <c r="R6172" t="str">
        <v/>
      </c>
    </row>
    <row r="6173">
      <c r="R6173" t="str">
        <v/>
      </c>
    </row>
    <row r="6174">
      <c r="R6174" t="str">
        <v/>
      </c>
    </row>
    <row r="6175">
      <c r="R6175" t="str">
        <v/>
      </c>
    </row>
    <row r="6176">
      <c r="R6176" t="str">
        <v/>
      </c>
    </row>
    <row r="6177">
      <c r="R6177" t="str">
        <v/>
      </c>
    </row>
    <row r="6178">
      <c r="R6178" t="str">
        <v/>
      </c>
    </row>
    <row r="6179">
      <c r="R6179" t="str">
        <v/>
      </c>
    </row>
    <row r="6180">
      <c r="R6180" t="str">
        <v/>
      </c>
    </row>
    <row r="6181">
      <c r="R6181" t="str">
        <v/>
      </c>
    </row>
    <row r="6182">
      <c r="R6182" t="str">
        <v/>
      </c>
    </row>
    <row r="6183">
      <c r="R6183" t="str">
        <v/>
      </c>
    </row>
    <row r="6184">
      <c r="R6184" t="str">
        <v/>
      </c>
    </row>
    <row r="6185">
      <c r="R6185" t="str">
        <v/>
      </c>
    </row>
    <row r="6186">
      <c r="R6186" t="str">
        <v/>
      </c>
    </row>
    <row r="6187">
      <c r="R6187" t="str">
        <v/>
      </c>
    </row>
    <row r="6188">
      <c r="R6188" t="str">
        <v/>
      </c>
    </row>
    <row r="6189">
      <c r="R6189" t="str">
        <v/>
      </c>
    </row>
    <row r="6190">
      <c r="R6190" t="str">
        <v/>
      </c>
    </row>
    <row r="6191">
      <c r="R6191" t="str">
        <v/>
      </c>
    </row>
    <row r="6192">
      <c r="R6192" t="str">
        <v/>
      </c>
    </row>
    <row r="6193">
      <c r="R6193" t="str">
        <v/>
      </c>
    </row>
    <row r="6194">
      <c r="R6194" t="str">
        <v/>
      </c>
    </row>
    <row r="6195">
      <c r="R6195" t="str">
        <v/>
      </c>
    </row>
    <row r="6196">
      <c r="R6196" t="str">
        <v/>
      </c>
    </row>
    <row r="6197">
      <c r="R6197" t="str">
        <v/>
      </c>
    </row>
    <row r="6198">
      <c r="R6198" t="str">
        <v/>
      </c>
    </row>
    <row r="6199">
      <c r="R6199" t="str">
        <v/>
      </c>
    </row>
    <row r="6200">
      <c r="R6200" t="str">
        <v/>
      </c>
    </row>
    <row r="6201">
      <c r="R6201" t="str">
        <v/>
      </c>
    </row>
    <row r="6202">
      <c r="R6202" t="str">
        <v/>
      </c>
    </row>
    <row r="6203">
      <c r="R6203" t="str">
        <v/>
      </c>
    </row>
    <row r="6204">
      <c r="R6204" t="str">
        <v/>
      </c>
    </row>
    <row r="6205">
      <c r="R6205" t="str">
        <v/>
      </c>
    </row>
    <row r="6206">
      <c r="R6206" t="str">
        <v/>
      </c>
    </row>
    <row r="6207">
      <c r="R6207" t="str">
        <v/>
      </c>
    </row>
    <row r="6208">
      <c r="R6208" t="str">
        <v/>
      </c>
    </row>
    <row r="6209">
      <c r="R6209" t="str">
        <v/>
      </c>
    </row>
    <row r="6210">
      <c r="R6210" t="str">
        <v/>
      </c>
    </row>
    <row r="6211">
      <c r="R6211" t="str">
        <v/>
      </c>
    </row>
    <row r="6212">
      <c r="R6212" t="str">
        <v/>
      </c>
    </row>
    <row r="6213">
      <c r="R6213" t="str">
        <v/>
      </c>
    </row>
    <row r="6214">
      <c r="R6214" t="str">
        <v/>
      </c>
    </row>
    <row r="6215">
      <c r="R6215" t="str">
        <v/>
      </c>
    </row>
    <row r="6216">
      <c r="R6216" t="str">
        <v/>
      </c>
    </row>
    <row r="6217">
      <c r="R6217" t="str">
        <v/>
      </c>
    </row>
    <row r="6218">
      <c r="R6218" t="str">
        <v/>
      </c>
    </row>
    <row r="6219">
      <c r="R6219" t="str">
        <v/>
      </c>
    </row>
    <row r="6220">
      <c r="R6220" t="str">
        <v/>
      </c>
    </row>
    <row r="6221">
      <c r="R6221" t="str">
        <v/>
      </c>
    </row>
    <row r="6222">
      <c r="R6222" t="str">
        <v/>
      </c>
    </row>
    <row r="6223">
      <c r="R6223" t="str">
        <v/>
      </c>
    </row>
    <row r="6224">
      <c r="R6224" t="str">
        <v/>
      </c>
    </row>
    <row r="6225">
      <c r="R6225" t="str">
        <v/>
      </c>
    </row>
    <row r="6226">
      <c r="R6226" t="str">
        <v/>
      </c>
    </row>
    <row r="6227">
      <c r="R6227" t="str">
        <v/>
      </c>
    </row>
    <row r="6228">
      <c r="R6228" t="str">
        <v/>
      </c>
    </row>
    <row r="6229">
      <c r="R6229" t="str">
        <v/>
      </c>
    </row>
    <row r="6230">
      <c r="R6230" t="str">
        <v/>
      </c>
    </row>
    <row r="6231">
      <c r="R6231" t="str">
        <v/>
      </c>
    </row>
    <row r="6232">
      <c r="R6232" t="str">
        <v/>
      </c>
    </row>
    <row r="6233">
      <c r="R6233" t="str">
        <v/>
      </c>
    </row>
    <row r="6234">
      <c r="R6234" t="str">
        <v/>
      </c>
    </row>
    <row r="6235">
      <c r="R6235" t="str">
        <v/>
      </c>
    </row>
    <row r="6236">
      <c r="R6236" t="str">
        <v/>
      </c>
    </row>
    <row r="6237">
      <c r="R6237" t="str">
        <v/>
      </c>
    </row>
    <row r="6238">
      <c r="R6238" t="str">
        <v/>
      </c>
    </row>
    <row r="6239">
      <c r="R6239" t="str">
        <v/>
      </c>
    </row>
    <row r="6240">
      <c r="R6240" t="str">
        <v/>
      </c>
    </row>
    <row r="6241">
      <c r="R6241" t="str">
        <v/>
      </c>
    </row>
    <row r="6242">
      <c r="R6242" t="str">
        <v/>
      </c>
    </row>
    <row r="6243">
      <c r="R6243" t="str">
        <v/>
      </c>
    </row>
    <row r="6244">
      <c r="R6244" t="str">
        <v/>
      </c>
    </row>
    <row r="6245">
      <c r="R6245" t="str">
        <v/>
      </c>
    </row>
    <row r="6246">
      <c r="R6246" t="str">
        <v/>
      </c>
    </row>
    <row r="6247">
      <c r="R6247" t="str">
        <v/>
      </c>
    </row>
    <row r="6248">
      <c r="R6248" t="str">
        <v/>
      </c>
    </row>
    <row r="6249">
      <c r="R6249" t="str">
        <v/>
      </c>
    </row>
    <row r="6250">
      <c r="R6250" t="str">
        <v/>
      </c>
    </row>
    <row r="6251">
      <c r="R6251" t="str">
        <v/>
      </c>
    </row>
    <row r="6252">
      <c r="R6252" t="str">
        <v/>
      </c>
    </row>
    <row r="6253">
      <c r="R6253" t="str">
        <v/>
      </c>
    </row>
    <row r="6254">
      <c r="R6254" t="str">
        <v/>
      </c>
    </row>
    <row r="6255">
      <c r="R6255" t="str">
        <v/>
      </c>
    </row>
    <row r="6256">
      <c r="R6256" t="str">
        <v/>
      </c>
    </row>
    <row r="6257">
      <c r="R6257" t="str">
        <v/>
      </c>
    </row>
    <row r="6258">
      <c r="R6258" t="str">
        <v/>
      </c>
    </row>
    <row r="6259">
      <c r="R6259" t="str">
        <v/>
      </c>
    </row>
    <row r="6260">
      <c r="R6260" t="str">
        <v/>
      </c>
    </row>
    <row r="6261">
      <c r="R6261" t="str">
        <v/>
      </c>
    </row>
    <row r="6262">
      <c r="R6262" t="str">
        <v/>
      </c>
    </row>
    <row r="6263">
      <c r="R6263" t="str">
        <v/>
      </c>
    </row>
    <row r="6264">
      <c r="R6264" t="str">
        <v/>
      </c>
    </row>
    <row r="6265">
      <c r="R6265" t="str">
        <v/>
      </c>
    </row>
    <row r="6266">
      <c r="R6266" t="str">
        <v/>
      </c>
    </row>
    <row r="6267">
      <c r="R6267" t="str">
        <v/>
      </c>
    </row>
    <row r="6268">
      <c r="R6268" t="str">
        <v/>
      </c>
    </row>
    <row r="6269">
      <c r="R6269" t="str">
        <v/>
      </c>
    </row>
    <row r="6270">
      <c r="R6270" t="str">
        <v/>
      </c>
    </row>
    <row r="6271">
      <c r="R6271" t="str">
        <v/>
      </c>
    </row>
    <row r="6272">
      <c r="R6272" t="str">
        <v/>
      </c>
    </row>
    <row r="6273">
      <c r="R6273" t="str">
        <v/>
      </c>
    </row>
    <row r="6274">
      <c r="R6274" t="str">
        <v/>
      </c>
    </row>
    <row r="6275">
      <c r="R6275" t="str">
        <v/>
      </c>
    </row>
    <row r="6276">
      <c r="R6276" t="str">
        <v/>
      </c>
    </row>
    <row r="6277">
      <c r="R6277" t="str">
        <v/>
      </c>
    </row>
    <row r="6278">
      <c r="R6278" t="str">
        <v/>
      </c>
    </row>
    <row r="6279">
      <c r="R6279" t="str">
        <v/>
      </c>
    </row>
    <row r="6280">
      <c r="R6280" t="str">
        <v/>
      </c>
    </row>
    <row r="6281">
      <c r="R6281" t="str">
        <v/>
      </c>
    </row>
    <row r="6282">
      <c r="R6282" t="str">
        <v/>
      </c>
    </row>
    <row r="6283">
      <c r="R6283" t="str">
        <v/>
      </c>
    </row>
    <row r="6284">
      <c r="R6284" t="str">
        <v/>
      </c>
    </row>
    <row r="6285">
      <c r="R6285" t="str">
        <v/>
      </c>
    </row>
    <row r="6286">
      <c r="R6286" t="str">
        <v/>
      </c>
    </row>
    <row r="6287">
      <c r="R6287" t="str">
        <v/>
      </c>
    </row>
    <row r="6288">
      <c r="R6288" t="str">
        <v/>
      </c>
    </row>
    <row r="6289">
      <c r="R6289" t="str">
        <v/>
      </c>
    </row>
    <row r="6290">
      <c r="R6290" t="str">
        <v/>
      </c>
    </row>
    <row r="6291">
      <c r="R6291" t="str">
        <v/>
      </c>
    </row>
    <row r="6292">
      <c r="R6292" t="str">
        <v/>
      </c>
    </row>
    <row r="6293">
      <c r="R6293" t="str">
        <v/>
      </c>
    </row>
    <row r="6294">
      <c r="R6294" t="str">
        <v/>
      </c>
    </row>
    <row r="6295">
      <c r="R6295" t="str">
        <v/>
      </c>
    </row>
    <row r="6296">
      <c r="R6296" t="str">
        <v/>
      </c>
    </row>
    <row r="6297">
      <c r="R6297" t="str">
        <v/>
      </c>
    </row>
    <row r="6298">
      <c r="R6298" t="str">
        <v/>
      </c>
    </row>
    <row r="6299">
      <c r="R6299" t="str">
        <v/>
      </c>
    </row>
    <row r="6300">
      <c r="R6300" t="str">
        <v/>
      </c>
    </row>
    <row r="6301">
      <c r="R6301" t="str">
        <v/>
      </c>
    </row>
    <row r="6302">
      <c r="R6302" t="str">
        <v/>
      </c>
    </row>
    <row r="6303">
      <c r="R6303" t="str">
        <v/>
      </c>
    </row>
    <row r="6304">
      <c r="R6304" t="str">
        <v/>
      </c>
    </row>
    <row r="6305">
      <c r="R6305" t="str">
        <v/>
      </c>
    </row>
    <row r="6306">
      <c r="R6306" t="str">
        <v/>
      </c>
    </row>
    <row r="6307">
      <c r="R6307" t="str">
        <v/>
      </c>
    </row>
    <row r="6308">
      <c r="R6308" t="str">
        <v/>
      </c>
    </row>
    <row r="6309">
      <c r="R6309" t="str">
        <v/>
      </c>
    </row>
    <row r="6310">
      <c r="R6310" t="str">
        <v/>
      </c>
    </row>
    <row r="6311">
      <c r="R6311" t="str">
        <v/>
      </c>
    </row>
    <row r="6312">
      <c r="R6312" t="str">
        <v/>
      </c>
    </row>
    <row r="6313">
      <c r="R6313" t="str">
        <v/>
      </c>
    </row>
    <row r="6314">
      <c r="R6314" t="str">
        <v/>
      </c>
    </row>
    <row r="6315">
      <c r="R6315" t="str">
        <v/>
      </c>
    </row>
    <row r="6316">
      <c r="R6316" t="str">
        <v/>
      </c>
    </row>
    <row r="6317">
      <c r="R6317" t="str">
        <v/>
      </c>
    </row>
    <row r="6318">
      <c r="R6318" t="str">
        <v/>
      </c>
    </row>
    <row r="6319">
      <c r="R6319" t="str">
        <v/>
      </c>
    </row>
    <row r="6320">
      <c r="R6320" t="str">
        <v/>
      </c>
    </row>
    <row r="6321">
      <c r="R6321" t="str">
        <v/>
      </c>
    </row>
    <row r="6322">
      <c r="R6322" t="str">
        <v/>
      </c>
    </row>
    <row r="6323">
      <c r="R6323" t="str">
        <v/>
      </c>
    </row>
    <row r="6324">
      <c r="R6324" t="str">
        <v/>
      </c>
    </row>
    <row r="6325">
      <c r="R6325" t="str">
        <v/>
      </c>
    </row>
    <row r="6326">
      <c r="R6326" t="str">
        <v/>
      </c>
    </row>
    <row r="6327">
      <c r="R6327" t="str">
        <v/>
      </c>
    </row>
    <row r="6328">
      <c r="R6328" t="str">
        <v/>
      </c>
    </row>
    <row r="6329">
      <c r="R6329" t="str">
        <v/>
      </c>
    </row>
    <row r="6330">
      <c r="R6330" t="str">
        <v/>
      </c>
    </row>
    <row r="6331">
      <c r="R6331" t="str">
        <v/>
      </c>
    </row>
    <row r="6332">
      <c r="R6332" t="str">
        <v/>
      </c>
    </row>
    <row r="6333">
      <c r="R6333" t="str">
        <v/>
      </c>
    </row>
    <row r="6334">
      <c r="R6334" t="str">
        <v/>
      </c>
    </row>
    <row r="6335">
      <c r="R6335" t="str">
        <v/>
      </c>
    </row>
    <row r="6336">
      <c r="R6336" t="str">
        <v/>
      </c>
    </row>
    <row r="6337">
      <c r="R6337" t="str">
        <v/>
      </c>
    </row>
    <row r="6338">
      <c r="R6338" t="str">
        <v/>
      </c>
    </row>
    <row r="6339">
      <c r="R6339" t="str">
        <v/>
      </c>
    </row>
    <row r="6340">
      <c r="R6340" t="str">
        <v/>
      </c>
    </row>
    <row r="6341">
      <c r="R6341" t="str">
        <v/>
      </c>
    </row>
    <row r="6342">
      <c r="R6342" t="str">
        <v/>
      </c>
    </row>
    <row r="6343">
      <c r="R6343" t="str">
        <v/>
      </c>
    </row>
    <row r="6344">
      <c r="R6344" t="str">
        <v/>
      </c>
    </row>
    <row r="6345">
      <c r="R6345" t="str">
        <v/>
      </c>
    </row>
    <row r="6346">
      <c r="R6346" t="str">
        <v/>
      </c>
    </row>
    <row r="6347">
      <c r="R6347" t="str">
        <v/>
      </c>
    </row>
    <row r="6348">
      <c r="R6348" t="str">
        <v/>
      </c>
    </row>
    <row r="6349">
      <c r="R6349" t="str">
        <v/>
      </c>
    </row>
    <row r="6350">
      <c r="R6350" t="str">
        <v/>
      </c>
    </row>
    <row r="6351">
      <c r="R6351" t="str">
        <v/>
      </c>
    </row>
    <row r="6352">
      <c r="R6352" t="str">
        <v/>
      </c>
    </row>
    <row r="6353">
      <c r="R6353" t="str">
        <v/>
      </c>
    </row>
    <row r="6354">
      <c r="R6354" t="str">
        <v/>
      </c>
    </row>
    <row r="6355">
      <c r="R6355" t="str">
        <v/>
      </c>
    </row>
    <row r="6356">
      <c r="R6356" t="str">
        <v/>
      </c>
    </row>
    <row r="6357">
      <c r="R6357" t="str">
        <v/>
      </c>
    </row>
    <row r="6358">
      <c r="R6358" t="str">
        <v/>
      </c>
    </row>
    <row r="6359">
      <c r="R6359" t="str">
        <v/>
      </c>
    </row>
    <row r="6360">
      <c r="R6360" t="str">
        <v/>
      </c>
    </row>
    <row r="6361">
      <c r="R6361" t="str">
        <v/>
      </c>
    </row>
    <row r="6362">
      <c r="R6362" t="str">
        <v/>
      </c>
    </row>
    <row r="6363">
      <c r="R6363" t="str">
        <v/>
      </c>
    </row>
    <row r="6364">
      <c r="R6364" t="str">
        <v/>
      </c>
    </row>
    <row r="6365">
      <c r="R6365" t="str">
        <v/>
      </c>
    </row>
    <row r="6366">
      <c r="R6366" t="str">
        <v/>
      </c>
    </row>
    <row r="6367">
      <c r="R6367" t="str">
        <v/>
      </c>
    </row>
    <row r="6368">
      <c r="R6368" t="str">
        <v/>
      </c>
    </row>
    <row r="6369">
      <c r="R6369" t="str">
        <v/>
      </c>
    </row>
    <row r="6370">
      <c r="R6370" t="str">
        <v/>
      </c>
    </row>
    <row r="6371">
      <c r="R6371" t="str">
        <v/>
      </c>
    </row>
    <row r="6372">
      <c r="R6372" t="str">
        <v/>
      </c>
    </row>
    <row r="6373">
      <c r="R6373" t="str">
        <v/>
      </c>
    </row>
    <row r="6374">
      <c r="R6374" t="str">
        <v/>
      </c>
    </row>
    <row r="6375">
      <c r="R6375" t="str">
        <v/>
      </c>
    </row>
    <row r="6376">
      <c r="R6376" t="str">
        <v/>
      </c>
    </row>
    <row r="6377">
      <c r="R6377" t="str">
        <v/>
      </c>
    </row>
    <row r="6378">
      <c r="R6378" t="str">
        <v/>
      </c>
    </row>
    <row r="6379">
      <c r="R6379" t="str">
        <v/>
      </c>
    </row>
    <row r="6380">
      <c r="R6380" t="str">
        <v/>
      </c>
    </row>
    <row r="6381">
      <c r="R6381" t="str">
        <v/>
      </c>
    </row>
    <row r="6382">
      <c r="R6382" t="str">
        <v/>
      </c>
    </row>
    <row r="6383">
      <c r="R6383" t="str">
        <v/>
      </c>
    </row>
    <row r="6384">
      <c r="R6384" t="str">
        <v/>
      </c>
    </row>
    <row r="6385">
      <c r="R6385" t="str">
        <v/>
      </c>
    </row>
    <row r="6386">
      <c r="R6386" t="str">
        <v/>
      </c>
    </row>
    <row r="6387">
      <c r="R6387" t="str">
        <v/>
      </c>
    </row>
    <row r="6388">
      <c r="R6388" t="str">
        <v/>
      </c>
    </row>
    <row r="6389">
      <c r="R6389" t="str">
        <v/>
      </c>
    </row>
    <row r="6390">
      <c r="R6390" t="str">
        <v/>
      </c>
    </row>
    <row r="6391">
      <c r="R6391" t="str">
        <v/>
      </c>
    </row>
    <row r="6392">
      <c r="R6392" t="str">
        <v/>
      </c>
    </row>
    <row r="6393">
      <c r="R6393" t="str">
        <v/>
      </c>
    </row>
    <row r="6394">
      <c r="R6394" t="str">
        <v/>
      </c>
    </row>
    <row r="6395">
      <c r="R6395" t="str">
        <v/>
      </c>
    </row>
    <row r="6396">
      <c r="R6396" t="str">
        <v/>
      </c>
    </row>
    <row r="6397">
      <c r="R6397" t="str">
        <v/>
      </c>
    </row>
    <row r="6398">
      <c r="R6398" t="str">
        <v/>
      </c>
    </row>
    <row r="6399">
      <c r="R6399" t="str">
        <v/>
      </c>
    </row>
    <row r="6400">
      <c r="R6400" t="str">
        <v/>
      </c>
    </row>
    <row r="6401">
      <c r="R6401" t="str">
        <v/>
      </c>
    </row>
    <row r="6402">
      <c r="R6402" t="str">
        <v/>
      </c>
    </row>
    <row r="6403">
      <c r="R6403" t="str">
        <v/>
      </c>
    </row>
    <row r="6404">
      <c r="R6404" t="str">
        <v/>
      </c>
    </row>
    <row r="6405">
      <c r="R6405" t="str">
        <v/>
      </c>
    </row>
    <row r="6406">
      <c r="R6406" t="str">
        <v/>
      </c>
    </row>
    <row r="6407">
      <c r="R6407" t="str">
        <v/>
      </c>
    </row>
    <row r="6408">
      <c r="R6408" t="str">
        <v/>
      </c>
    </row>
    <row r="6409">
      <c r="R6409" t="str">
        <v/>
      </c>
    </row>
    <row r="6410">
      <c r="R6410" t="str">
        <v/>
      </c>
    </row>
    <row r="6411">
      <c r="R6411" t="str">
        <v/>
      </c>
    </row>
    <row r="6412">
      <c r="R6412" t="str">
        <v/>
      </c>
    </row>
    <row r="6413">
      <c r="R6413" t="str">
        <v/>
      </c>
    </row>
    <row r="6414">
      <c r="R6414" t="str">
        <v/>
      </c>
    </row>
    <row r="6415">
      <c r="R6415" t="str">
        <v/>
      </c>
    </row>
    <row r="6416">
      <c r="R6416" t="str">
        <v/>
      </c>
    </row>
    <row r="6417">
      <c r="R6417" t="str">
        <v/>
      </c>
    </row>
    <row r="6418">
      <c r="R6418" t="str">
        <v/>
      </c>
    </row>
    <row r="6419">
      <c r="R6419" t="str">
        <v/>
      </c>
    </row>
    <row r="6420">
      <c r="R6420" t="str">
        <v/>
      </c>
    </row>
    <row r="6421">
      <c r="R6421" t="str">
        <v/>
      </c>
    </row>
    <row r="6422">
      <c r="R6422" t="str">
        <v/>
      </c>
    </row>
    <row r="6423">
      <c r="R6423" t="str">
        <v/>
      </c>
    </row>
    <row r="6424">
      <c r="R6424" t="str">
        <v/>
      </c>
    </row>
    <row r="6425">
      <c r="R6425" t="str">
        <v/>
      </c>
    </row>
    <row r="6426">
      <c r="R6426" t="str">
        <v/>
      </c>
    </row>
    <row r="6427">
      <c r="R6427" t="str">
        <v/>
      </c>
    </row>
    <row r="6428">
      <c r="R6428" t="str">
        <v/>
      </c>
    </row>
    <row r="6429">
      <c r="R6429" t="str">
        <v/>
      </c>
    </row>
    <row r="6430">
      <c r="R6430" t="str">
        <v/>
      </c>
    </row>
    <row r="6431">
      <c r="R6431" t="str">
        <v/>
      </c>
    </row>
    <row r="6432">
      <c r="R6432" t="str">
        <v/>
      </c>
    </row>
    <row r="6433">
      <c r="R6433" t="str">
        <v/>
      </c>
    </row>
    <row r="6434">
      <c r="R6434" t="str">
        <v/>
      </c>
    </row>
    <row r="6435">
      <c r="R6435" t="str">
        <v/>
      </c>
    </row>
    <row r="6436">
      <c r="R6436" t="str">
        <v/>
      </c>
    </row>
    <row r="6437">
      <c r="R6437" t="str">
        <v/>
      </c>
    </row>
    <row r="6438">
      <c r="R6438" t="str">
        <v/>
      </c>
    </row>
    <row r="6439">
      <c r="R6439" t="str">
        <v/>
      </c>
    </row>
    <row r="6440">
      <c r="R6440" t="str">
        <v/>
      </c>
    </row>
    <row r="6441">
      <c r="R6441" t="str">
        <v/>
      </c>
    </row>
    <row r="6442">
      <c r="R6442" t="str">
        <v/>
      </c>
    </row>
    <row r="6443">
      <c r="R6443" t="str">
        <v/>
      </c>
    </row>
    <row r="6444">
      <c r="R6444" t="str">
        <v/>
      </c>
    </row>
    <row r="6445">
      <c r="R6445" t="str">
        <v/>
      </c>
    </row>
    <row r="6446">
      <c r="R6446" t="str">
        <v/>
      </c>
    </row>
    <row r="6447">
      <c r="R6447" t="str">
        <v/>
      </c>
    </row>
    <row r="6448">
      <c r="R6448" t="str">
        <v/>
      </c>
    </row>
    <row r="6449">
      <c r="R6449" t="str">
        <v/>
      </c>
    </row>
    <row r="6450">
      <c r="R6450" t="str">
        <v/>
      </c>
    </row>
    <row r="6451">
      <c r="R6451" t="str">
        <v/>
      </c>
    </row>
    <row r="6452">
      <c r="R6452" t="str">
        <v/>
      </c>
    </row>
    <row r="6453">
      <c r="R6453" t="str">
        <v/>
      </c>
    </row>
    <row r="6454">
      <c r="R6454" t="str">
        <v/>
      </c>
    </row>
    <row r="6455">
      <c r="R6455" t="str">
        <v/>
      </c>
    </row>
    <row r="6456">
      <c r="R6456" t="str">
        <v/>
      </c>
    </row>
    <row r="6457">
      <c r="R6457" t="str">
        <v/>
      </c>
    </row>
    <row r="6458">
      <c r="R6458" t="str">
        <v/>
      </c>
    </row>
    <row r="6459">
      <c r="R6459" t="str">
        <v/>
      </c>
    </row>
    <row r="6460">
      <c r="R6460" t="str">
        <v/>
      </c>
    </row>
    <row r="6461">
      <c r="R6461" t="str">
        <v/>
      </c>
    </row>
    <row r="6462">
      <c r="R6462" t="str">
        <v/>
      </c>
    </row>
    <row r="6463">
      <c r="R6463" t="str">
        <v/>
      </c>
    </row>
    <row r="6464">
      <c r="R6464" t="str">
        <v/>
      </c>
    </row>
    <row r="6465">
      <c r="R6465" t="str">
        <v/>
      </c>
    </row>
    <row r="6466">
      <c r="R6466" t="str">
        <v/>
      </c>
    </row>
    <row r="6467">
      <c r="R6467" t="str">
        <v/>
      </c>
    </row>
    <row r="6468">
      <c r="R6468" t="str">
        <v/>
      </c>
    </row>
    <row r="6469">
      <c r="R6469" t="str">
        <v/>
      </c>
    </row>
    <row r="6470">
      <c r="R6470" t="str">
        <v/>
      </c>
    </row>
    <row r="6471">
      <c r="R6471" t="str">
        <v/>
      </c>
    </row>
    <row r="6472">
      <c r="R6472" t="str">
        <v/>
      </c>
    </row>
    <row r="6473">
      <c r="R6473" t="str">
        <v/>
      </c>
    </row>
    <row r="6474">
      <c r="R6474" t="str">
        <v/>
      </c>
    </row>
    <row r="6475">
      <c r="R6475" t="str">
        <v/>
      </c>
    </row>
    <row r="6476">
      <c r="R6476" t="str">
        <v/>
      </c>
    </row>
    <row r="6477">
      <c r="R6477" t="str">
        <v/>
      </c>
    </row>
    <row r="6478">
      <c r="R6478" t="str">
        <v/>
      </c>
    </row>
    <row r="6479">
      <c r="R6479" t="str">
        <v/>
      </c>
    </row>
    <row r="6480">
      <c r="R6480" t="str">
        <v/>
      </c>
    </row>
    <row r="6481">
      <c r="R6481" t="str">
        <v/>
      </c>
    </row>
    <row r="6482">
      <c r="R6482" t="str">
        <v/>
      </c>
    </row>
    <row r="6483">
      <c r="R6483" t="str">
        <v/>
      </c>
    </row>
    <row r="6484">
      <c r="R6484" t="str">
        <v/>
      </c>
    </row>
    <row r="6485">
      <c r="R6485" t="str">
        <v/>
      </c>
    </row>
    <row r="6486">
      <c r="R6486" t="str">
        <v/>
      </c>
    </row>
    <row r="6487">
      <c r="R6487" t="str">
        <v/>
      </c>
    </row>
    <row r="6488">
      <c r="R6488" t="str">
        <v/>
      </c>
    </row>
    <row r="6489">
      <c r="R6489" t="str">
        <v/>
      </c>
    </row>
    <row r="6490">
      <c r="R6490" t="str">
        <v/>
      </c>
    </row>
    <row r="6491">
      <c r="R6491" t="str">
        <v/>
      </c>
    </row>
    <row r="6492">
      <c r="R6492" t="str">
        <v/>
      </c>
    </row>
    <row r="6493">
      <c r="R6493" t="str">
        <v/>
      </c>
    </row>
    <row r="6494">
      <c r="R6494" t="str">
        <v/>
      </c>
    </row>
    <row r="6495">
      <c r="R6495" t="str">
        <v/>
      </c>
    </row>
    <row r="6496">
      <c r="R6496" t="str">
        <v/>
      </c>
    </row>
    <row r="6497">
      <c r="R6497" t="str">
        <v/>
      </c>
    </row>
    <row r="6498">
      <c r="R6498" t="str">
        <v/>
      </c>
    </row>
    <row r="6499">
      <c r="R6499" t="str">
        <v/>
      </c>
    </row>
    <row r="6500">
      <c r="R6500" t="str">
        <v/>
      </c>
    </row>
    <row r="6501">
      <c r="R6501" t="str">
        <v/>
      </c>
    </row>
    <row r="6502">
      <c r="R6502" t="str">
        <v/>
      </c>
    </row>
    <row r="6503">
      <c r="R6503" t="str">
        <v/>
      </c>
    </row>
    <row r="6504">
      <c r="R6504" t="str">
        <v/>
      </c>
    </row>
    <row r="6505">
      <c r="R6505" t="str">
        <v/>
      </c>
    </row>
    <row r="6506">
      <c r="R6506" t="str">
        <v/>
      </c>
    </row>
    <row r="6507">
      <c r="R6507" t="str">
        <v/>
      </c>
    </row>
    <row r="6508">
      <c r="R6508" t="str">
        <v/>
      </c>
    </row>
    <row r="6509">
      <c r="R6509" t="str">
        <v/>
      </c>
    </row>
    <row r="6510">
      <c r="R6510" t="str">
        <v/>
      </c>
    </row>
    <row r="6511">
      <c r="R6511" t="str">
        <v/>
      </c>
    </row>
    <row r="6512">
      <c r="R6512" t="str">
        <v/>
      </c>
    </row>
    <row r="6513">
      <c r="R6513" t="str">
        <v/>
      </c>
    </row>
    <row r="6514">
      <c r="R6514" t="str">
        <v/>
      </c>
    </row>
    <row r="6515">
      <c r="R6515" t="str">
        <v/>
      </c>
    </row>
    <row r="6516">
      <c r="R6516" t="str">
        <v/>
      </c>
    </row>
    <row r="6517">
      <c r="R6517" t="str">
        <v/>
      </c>
    </row>
    <row r="6518">
      <c r="R6518" t="str">
        <v/>
      </c>
    </row>
    <row r="6519">
      <c r="R6519" t="str">
        <v/>
      </c>
    </row>
    <row r="6520">
      <c r="R6520" t="str">
        <v/>
      </c>
    </row>
    <row r="6521">
      <c r="R6521" t="str">
        <v/>
      </c>
    </row>
    <row r="6522">
      <c r="R6522" t="str">
        <v/>
      </c>
    </row>
    <row r="6523">
      <c r="R6523" t="str">
        <v/>
      </c>
    </row>
    <row r="6524">
      <c r="R6524" t="str">
        <v/>
      </c>
    </row>
    <row r="6525">
      <c r="R6525" t="str">
        <v/>
      </c>
    </row>
    <row r="6526">
      <c r="R6526" t="str">
        <v/>
      </c>
    </row>
    <row r="6527">
      <c r="R6527" t="str">
        <v/>
      </c>
    </row>
    <row r="6528">
      <c r="R6528" t="str">
        <v/>
      </c>
    </row>
    <row r="6529">
      <c r="R6529" t="str">
        <v/>
      </c>
    </row>
    <row r="6530">
      <c r="R6530" t="str">
        <v/>
      </c>
    </row>
    <row r="6531">
      <c r="R6531" t="str">
        <v/>
      </c>
    </row>
    <row r="6532">
      <c r="R6532" t="str">
        <v/>
      </c>
    </row>
    <row r="6533">
      <c r="R6533" t="str">
        <v/>
      </c>
    </row>
    <row r="6534">
      <c r="R6534" t="str">
        <v/>
      </c>
    </row>
    <row r="6535">
      <c r="R6535" t="str">
        <v/>
      </c>
    </row>
    <row r="6536">
      <c r="R6536" t="str">
        <v/>
      </c>
    </row>
    <row r="6537">
      <c r="R6537" t="str">
        <v/>
      </c>
    </row>
    <row r="6538">
      <c r="R6538" t="str">
        <v/>
      </c>
    </row>
    <row r="6539">
      <c r="R6539" t="str">
        <v/>
      </c>
    </row>
    <row r="6540">
      <c r="R6540" t="str">
        <v/>
      </c>
    </row>
    <row r="6541">
      <c r="R6541" t="str">
        <v/>
      </c>
    </row>
    <row r="6542">
      <c r="R6542" t="str">
        <v/>
      </c>
    </row>
    <row r="6543">
      <c r="R6543" t="str">
        <v/>
      </c>
    </row>
    <row r="6544">
      <c r="R6544" t="str">
        <v/>
      </c>
    </row>
    <row r="6545">
      <c r="R6545" t="str">
        <v/>
      </c>
    </row>
    <row r="6546">
      <c r="R6546" t="str">
        <v/>
      </c>
    </row>
    <row r="6547">
      <c r="R6547" t="str">
        <v/>
      </c>
    </row>
    <row r="6548">
      <c r="R6548" t="str">
        <v/>
      </c>
    </row>
    <row r="6549">
      <c r="R6549" t="str">
        <v/>
      </c>
    </row>
    <row r="6550">
      <c r="R6550" t="str">
        <v/>
      </c>
    </row>
    <row r="6551">
      <c r="R6551" t="str">
        <v/>
      </c>
    </row>
    <row r="6552">
      <c r="R6552" t="str">
        <v/>
      </c>
    </row>
    <row r="6553">
      <c r="R6553" t="str">
        <v/>
      </c>
    </row>
    <row r="6554">
      <c r="R6554" t="str">
        <v/>
      </c>
    </row>
    <row r="6555">
      <c r="R6555" t="str">
        <v/>
      </c>
    </row>
    <row r="6556">
      <c r="R6556" t="str">
        <v/>
      </c>
    </row>
    <row r="6557">
      <c r="R6557" t="str">
        <v/>
      </c>
    </row>
    <row r="6558">
      <c r="R6558" t="str">
        <v/>
      </c>
    </row>
    <row r="6559">
      <c r="R6559" t="str">
        <v/>
      </c>
    </row>
    <row r="6560">
      <c r="R6560" t="str">
        <v/>
      </c>
    </row>
    <row r="6561">
      <c r="R6561" t="str">
        <v/>
      </c>
    </row>
    <row r="6562">
      <c r="R6562" t="str">
        <v/>
      </c>
    </row>
    <row r="6563">
      <c r="R6563" t="str">
        <v/>
      </c>
    </row>
    <row r="6564">
      <c r="R6564" t="str">
        <v/>
      </c>
    </row>
    <row r="6565">
      <c r="R6565" t="str">
        <v/>
      </c>
    </row>
    <row r="6566">
      <c r="R6566" t="str">
        <v/>
      </c>
    </row>
    <row r="6567">
      <c r="R6567" t="str">
        <v/>
      </c>
    </row>
    <row r="6568">
      <c r="R6568" t="str">
        <v/>
      </c>
    </row>
    <row r="6569">
      <c r="R6569" t="str">
        <v/>
      </c>
    </row>
    <row r="6570">
      <c r="R6570" t="str">
        <v/>
      </c>
    </row>
    <row r="6571">
      <c r="R6571" t="str">
        <v/>
      </c>
    </row>
    <row r="6572">
      <c r="R6572" t="str">
        <v/>
      </c>
    </row>
    <row r="6573">
      <c r="R6573" t="str">
        <v/>
      </c>
    </row>
    <row r="6574">
      <c r="R6574" t="str">
        <v/>
      </c>
    </row>
    <row r="6575">
      <c r="R6575" t="str">
        <v/>
      </c>
    </row>
    <row r="6576">
      <c r="R6576" t="str">
        <v/>
      </c>
    </row>
    <row r="6577">
      <c r="R6577" t="str">
        <v/>
      </c>
    </row>
    <row r="6578">
      <c r="R6578" t="str">
        <v/>
      </c>
    </row>
    <row r="6579">
      <c r="R6579" t="str">
        <v/>
      </c>
    </row>
    <row r="6580">
      <c r="R6580" t="str">
        <v/>
      </c>
    </row>
    <row r="6581">
      <c r="R6581" t="str">
        <v/>
      </c>
    </row>
    <row r="6582">
      <c r="R6582" t="str">
        <v/>
      </c>
    </row>
    <row r="6583">
      <c r="R6583" t="str">
        <v/>
      </c>
    </row>
    <row r="6584">
      <c r="R6584" t="str">
        <v/>
      </c>
    </row>
    <row r="6585">
      <c r="R6585" t="str">
        <v/>
      </c>
    </row>
    <row r="6586">
      <c r="R6586" t="str">
        <v/>
      </c>
    </row>
    <row r="6587">
      <c r="R6587" t="str">
        <v/>
      </c>
    </row>
    <row r="6588">
      <c r="R6588" t="str">
        <v/>
      </c>
    </row>
    <row r="6589">
      <c r="R6589" t="str">
        <v/>
      </c>
    </row>
    <row r="6590">
      <c r="R6590" t="str">
        <v/>
      </c>
    </row>
    <row r="6591">
      <c r="R6591" t="str">
        <v/>
      </c>
    </row>
    <row r="6592">
      <c r="R6592" t="str">
        <v/>
      </c>
    </row>
    <row r="6593">
      <c r="R6593" t="str">
        <v/>
      </c>
    </row>
    <row r="6594">
      <c r="R6594" t="str">
        <v/>
      </c>
    </row>
    <row r="6595">
      <c r="R6595" t="str">
        <v/>
      </c>
    </row>
    <row r="6596">
      <c r="R6596" t="str">
        <v/>
      </c>
    </row>
    <row r="6597">
      <c r="R6597" t="str">
        <v/>
      </c>
    </row>
    <row r="6598">
      <c r="R6598" t="str">
        <v/>
      </c>
    </row>
    <row r="6599">
      <c r="R6599" t="str">
        <v/>
      </c>
    </row>
    <row r="6600">
      <c r="R6600" t="str">
        <v/>
      </c>
    </row>
    <row r="6601">
      <c r="R6601" t="str">
        <v/>
      </c>
    </row>
    <row r="6602">
      <c r="R6602" t="str">
        <v/>
      </c>
    </row>
    <row r="6603">
      <c r="R6603" t="str">
        <v/>
      </c>
    </row>
    <row r="6604">
      <c r="R6604" t="str">
        <v/>
      </c>
    </row>
    <row r="6605">
      <c r="R6605" t="str">
        <v/>
      </c>
    </row>
    <row r="6606">
      <c r="R6606" t="str">
        <v/>
      </c>
    </row>
    <row r="6607">
      <c r="R6607" t="str">
        <v/>
      </c>
    </row>
    <row r="6608">
      <c r="R6608" t="str">
        <v/>
      </c>
    </row>
    <row r="6609">
      <c r="R6609" t="str">
        <v/>
      </c>
    </row>
    <row r="6610">
      <c r="R6610" t="str">
        <v/>
      </c>
    </row>
    <row r="6611">
      <c r="R6611" t="str">
        <v/>
      </c>
    </row>
    <row r="6612">
      <c r="R6612" t="str">
        <v/>
      </c>
    </row>
    <row r="6613">
      <c r="R6613" t="str">
        <v/>
      </c>
    </row>
    <row r="6614">
      <c r="R6614" t="str">
        <v/>
      </c>
    </row>
    <row r="6615">
      <c r="R6615" t="str">
        <v/>
      </c>
    </row>
    <row r="6616">
      <c r="R6616" t="str">
        <v/>
      </c>
    </row>
    <row r="6617">
      <c r="R6617" t="str">
        <v/>
      </c>
    </row>
    <row r="6618">
      <c r="R6618" t="str">
        <v/>
      </c>
    </row>
    <row r="6619">
      <c r="R6619" t="str">
        <v/>
      </c>
    </row>
    <row r="6620">
      <c r="R6620" t="str">
        <v/>
      </c>
    </row>
    <row r="6621">
      <c r="R6621" t="str">
        <v/>
      </c>
    </row>
    <row r="6622">
      <c r="R6622" t="str">
        <v/>
      </c>
    </row>
    <row r="6623">
      <c r="R6623" t="str">
        <v/>
      </c>
    </row>
    <row r="6624">
      <c r="R6624" t="str">
        <v/>
      </c>
    </row>
    <row r="6625">
      <c r="R6625" t="str">
        <v/>
      </c>
    </row>
    <row r="6626">
      <c r="R6626" t="str">
        <v/>
      </c>
    </row>
    <row r="6627">
      <c r="R6627" t="str">
        <v/>
      </c>
    </row>
    <row r="6628">
      <c r="R6628" t="str">
        <v/>
      </c>
    </row>
    <row r="6629">
      <c r="R6629" t="str">
        <v/>
      </c>
    </row>
    <row r="6630">
      <c r="R6630" t="str">
        <v/>
      </c>
    </row>
    <row r="6631">
      <c r="R6631" t="str">
        <v/>
      </c>
    </row>
    <row r="6632">
      <c r="R6632" t="str">
        <v/>
      </c>
    </row>
    <row r="6633">
      <c r="R6633" t="str">
        <v/>
      </c>
    </row>
    <row r="6634">
      <c r="R6634" t="str">
        <v/>
      </c>
    </row>
    <row r="6635">
      <c r="R6635" t="str">
        <v/>
      </c>
    </row>
    <row r="6636">
      <c r="R6636" t="str">
        <v/>
      </c>
    </row>
    <row r="6637">
      <c r="R6637" t="str">
        <v/>
      </c>
    </row>
    <row r="6638">
      <c r="R6638" t="str">
        <v/>
      </c>
    </row>
    <row r="6639">
      <c r="R6639" t="str">
        <v/>
      </c>
    </row>
    <row r="6640">
      <c r="R6640" t="str">
        <v/>
      </c>
    </row>
    <row r="6641">
      <c r="R6641" t="str">
        <v/>
      </c>
    </row>
    <row r="6642">
      <c r="R6642" t="str">
        <v/>
      </c>
    </row>
    <row r="6643">
      <c r="R6643" t="str">
        <v/>
      </c>
    </row>
    <row r="6644">
      <c r="R6644" t="str">
        <v/>
      </c>
    </row>
    <row r="6645">
      <c r="R6645" t="str">
        <v/>
      </c>
    </row>
    <row r="6646">
      <c r="R6646" t="str">
        <v/>
      </c>
    </row>
    <row r="6647">
      <c r="R6647" t="str">
        <v/>
      </c>
    </row>
    <row r="6648">
      <c r="R6648" t="str">
        <v/>
      </c>
    </row>
    <row r="6649">
      <c r="R6649" t="str">
        <v/>
      </c>
    </row>
    <row r="6650">
      <c r="R6650" t="str">
        <v/>
      </c>
    </row>
    <row r="6651">
      <c r="R6651" t="str">
        <v/>
      </c>
    </row>
    <row r="6652">
      <c r="R6652" t="str">
        <v/>
      </c>
    </row>
    <row r="6653">
      <c r="R6653" t="str">
        <v/>
      </c>
    </row>
    <row r="6654">
      <c r="R6654" t="str">
        <v/>
      </c>
    </row>
    <row r="6655">
      <c r="R6655" t="str">
        <v/>
      </c>
    </row>
    <row r="6656">
      <c r="R6656" t="str">
        <v/>
      </c>
    </row>
    <row r="6657">
      <c r="R6657" t="str">
        <v/>
      </c>
    </row>
    <row r="6658">
      <c r="R6658" t="str">
        <v/>
      </c>
    </row>
    <row r="6659">
      <c r="R6659" t="str">
        <v/>
      </c>
    </row>
    <row r="6660">
      <c r="R6660" t="str">
        <v/>
      </c>
    </row>
    <row r="6661">
      <c r="R6661" t="str">
        <v/>
      </c>
    </row>
    <row r="6662">
      <c r="R6662" t="str">
        <v/>
      </c>
    </row>
    <row r="6663">
      <c r="R6663" t="str">
        <v/>
      </c>
    </row>
    <row r="6664">
      <c r="R6664" t="str">
        <v/>
      </c>
    </row>
    <row r="6665">
      <c r="R6665" t="str">
        <v/>
      </c>
    </row>
    <row r="6666">
      <c r="R6666" t="str">
        <v/>
      </c>
    </row>
    <row r="6667">
      <c r="R6667" t="str">
        <v/>
      </c>
    </row>
    <row r="6668">
      <c r="R6668" t="str">
        <v/>
      </c>
    </row>
    <row r="6669">
      <c r="R6669" t="str">
        <v/>
      </c>
    </row>
    <row r="6670">
      <c r="R6670" t="str">
        <v/>
      </c>
    </row>
    <row r="6671">
      <c r="R6671" t="str">
        <v/>
      </c>
    </row>
    <row r="6672">
      <c r="R6672" t="str">
        <v/>
      </c>
    </row>
    <row r="6673">
      <c r="R6673" t="str">
        <v/>
      </c>
    </row>
    <row r="6674">
      <c r="R6674" t="str">
        <v/>
      </c>
    </row>
    <row r="6675">
      <c r="R6675" t="str">
        <v/>
      </c>
    </row>
    <row r="6676">
      <c r="R6676" t="str">
        <v/>
      </c>
    </row>
    <row r="6677">
      <c r="R6677" t="str">
        <v/>
      </c>
    </row>
    <row r="6678">
      <c r="R6678" t="str">
        <v/>
      </c>
    </row>
    <row r="6679">
      <c r="R6679" t="str">
        <v/>
      </c>
    </row>
    <row r="6680">
      <c r="R6680" t="str">
        <v/>
      </c>
    </row>
    <row r="6681">
      <c r="R6681" t="str">
        <v/>
      </c>
    </row>
    <row r="6682">
      <c r="R6682" t="str">
        <v/>
      </c>
    </row>
    <row r="6683">
      <c r="R6683" t="str">
        <v/>
      </c>
    </row>
    <row r="6684">
      <c r="R6684" t="str">
        <v/>
      </c>
    </row>
    <row r="6685">
      <c r="R6685" t="str">
        <v/>
      </c>
    </row>
    <row r="6686">
      <c r="R6686" t="str">
        <v/>
      </c>
    </row>
    <row r="6687">
      <c r="R6687" t="str">
        <v/>
      </c>
    </row>
    <row r="6688">
      <c r="R6688" t="str">
        <v/>
      </c>
    </row>
    <row r="6689">
      <c r="R6689" t="str">
        <v/>
      </c>
    </row>
    <row r="6690">
      <c r="R6690" t="str">
        <v/>
      </c>
    </row>
    <row r="6691">
      <c r="R6691" t="str">
        <v/>
      </c>
    </row>
    <row r="6692">
      <c r="R6692" t="str">
        <v/>
      </c>
    </row>
    <row r="6693">
      <c r="R6693" t="str">
        <v/>
      </c>
    </row>
    <row r="6694">
      <c r="R6694" t="str">
        <v/>
      </c>
    </row>
    <row r="6695">
      <c r="R6695" t="str">
        <v/>
      </c>
    </row>
    <row r="6696">
      <c r="R6696" t="str">
        <v/>
      </c>
    </row>
    <row r="6697">
      <c r="R6697" t="str">
        <v/>
      </c>
    </row>
    <row r="6698">
      <c r="R6698" t="str">
        <v/>
      </c>
    </row>
    <row r="6699">
      <c r="R6699" t="str">
        <v/>
      </c>
    </row>
    <row r="6700">
      <c r="R6700" t="str">
        <v/>
      </c>
    </row>
    <row r="6701">
      <c r="R6701" t="str">
        <v/>
      </c>
    </row>
    <row r="6702">
      <c r="R6702" t="str">
        <v/>
      </c>
    </row>
    <row r="6703">
      <c r="R6703" t="str">
        <v/>
      </c>
    </row>
    <row r="6704">
      <c r="R6704" t="str">
        <v/>
      </c>
    </row>
    <row r="6705">
      <c r="R6705" t="str">
        <v/>
      </c>
    </row>
    <row r="6706">
      <c r="R6706" t="str">
        <v/>
      </c>
    </row>
    <row r="6707">
      <c r="R6707" t="str">
        <v/>
      </c>
    </row>
    <row r="6708">
      <c r="R6708" t="str">
        <v/>
      </c>
    </row>
    <row r="6709">
      <c r="R6709" t="str">
        <v/>
      </c>
    </row>
    <row r="6710">
      <c r="R6710" t="str">
        <v/>
      </c>
    </row>
    <row r="6711">
      <c r="R6711" t="str">
        <v/>
      </c>
    </row>
    <row r="6712">
      <c r="R6712" t="str">
        <v/>
      </c>
    </row>
    <row r="6713">
      <c r="R6713" t="str">
        <v/>
      </c>
    </row>
    <row r="6714">
      <c r="R6714" t="str">
        <v/>
      </c>
    </row>
    <row r="6715">
      <c r="R6715" t="str">
        <v/>
      </c>
    </row>
    <row r="6716">
      <c r="R6716" t="str">
        <v/>
      </c>
    </row>
    <row r="6717">
      <c r="R6717" t="str">
        <v/>
      </c>
    </row>
    <row r="6718">
      <c r="R6718" t="str">
        <v/>
      </c>
    </row>
    <row r="6719">
      <c r="R6719" t="str">
        <v/>
      </c>
    </row>
    <row r="6720">
      <c r="R6720" t="str">
        <v/>
      </c>
    </row>
    <row r="6721">
      <c r="R6721" t="str">
        <v/>
      </c>
    </row>
    <row r="6722">
      <c r="R6722" t="str">
        <v/>
      </c>
    </row>
    <row r="6723">
      <c r="R6723" t="str">
        <v/>
      </c>
    </row>
    <row r="6724">
      <c r="R6724" t="str">
        <v/>
      </c>
    </row>
    <row r="6725">
      <c r="R6725" t="str">
        <v/>
      </c>
    </row>
    <row r="6726">
      <c r="R6726" t="str">
        <v/>
      </c>
    </row>
    <row r="6727">
      <c r="R6727" t="str">
        <v/>
      </c>
    </row>
    <row r="6728">
      <c r="R6728" t="str">
        <v/>
      </c>
    </row>
    <row r="6729">
      <c r="R6729" t="str">
        <v/>
      </c>
    </row>
    <row r="6730">
      <c r="R6730" t="str">
        <v/>
      </c>
    </row>
    <row r="6731">
      <c r="R6731" t="str">
        <v/>
      </c>
    </row>
    <row r="6732">
      <c r="R6732" t="str">
        <v/>
      </c>
    </row>
    <row r="6733">
      <c r="R6733" t="str">
        <v/>
      </c>
    </row>
    <row r="6734">
      <c r="R6734" t="str">
        <v/>
      </c>
    </row>
    <row r="6735">
      <c r="R6735" t="str">
        <v/>
      </c>
    </row>
    <row r="6736">
      <c r="R6736" t="str">
        <v/>
      </c>
    </row>
    <row r="6737">
      <c r="R6737" t="str">
        <v/>
      </c>
    </row>
    <row r="6738">
      <c r="R6738" t="str">
        <v/>
      </c>
    </row>
    <row r="6739">
      <c r="R6739" t="str">
        <v/>
      </c>
    </row>
    <row r="6740">
      <c r="R6740" t="str">
        <v/>
      </c>
    </row>
    <row r="6741">
      <c r="R6741" t="str">
        <v/>
      </c>
    </row>
    <row r="6742">
      <c r="R6742" t="str">
        <v/>
      </c>
    </row>
    <row r="6743">
      <c r="R6743" t="str">
        <v/>
      </c>
    </row>
    <row r="6744">
      <c r="R6744" t="str">
        <v/>
      </c>
    </row>
    <row r="6745">
      <c r="R6745" t="str">
        <v/>
      </c>
    </row>
    <row r="6746">
      <c r="R6746" t="str">
        <v/>
      </c>
    </row>
    <row r="6747">
      <c r="R6747" t="str">
        <v/>
      </c>
    </row>
    <row r="6748">
      <c r="R6748" t="str">
        <v/>
      </c>
    </row>
    <row r="6749">
      <c r="R6749" t="str">
        <v/>
      </c>
    </row>
    <row r="6750">
      <c r="R6750" t="str">
        <v/>
      </c>
    </row>
    <row r="6751">
      <c r="R6751" t="str">
        <v/>
      </c>
    </row>
    <row r="6752">
      <c r="R6752" t="str">
        <v/>
      </c>
    </row>
    <row r="6753">
      <c r="R6753" t="str">
        <v/>
      </c>
    </row>
    <row r="6754">
      <c r="R6754" t="str">
        <v/>
      </c>
    </row>
    <row r="6755">
      <c r="R6755" t="str">
        <v/>
      </c>
    </row>
    <row r="6756">
      <c r="R6756" t="str">
        <v/>
      </c>
    </row>
    <row r="6757">
      <c r="R6757" t="str">
        <v/>
      </c>
    </row>
    <row r="6758">
      <c r="R6758" t="str">
        <v/>
      </c>
    </row>
    <row r="6759">
      <c r="R6759" t="str">
        <v/>
      </c>
    </row>
    <row r="6760">
      <c r="R6760" t="str">
        <v/>
      </c>
    </row>
    <row r="6761">
      <c r="R6761" t="str">
        <v/>
      </c>
    </row>
    <row r="6762">
      <c r="R6762" t="str">
        <v/>
      </c>
    </row>
    <row r="6763">
      <c r="R6763" t="str">
        <v/>
      </c>
    </row>
    <row r="6764">
      <c r="R6764" t="str">
        <v/>
      </c>
    </row>
    <row r="6765">
      <c r="R6765" t="str">
        <v/>
      </c>
    </row>
    <row r="6766">
      <c r="R6766" t="str">
        <v/>
      </c>
    </row>
    <row r="6767">
      <c r="R6767" t="str">
        <v/>
      </c>
    </row>
    <row r="6768">
      <c r="R6768" t="str">
        <v/>
      </c>
    </row>
    <row r="6769">
      <c r="R6769" t="str">
        <v/>
      </c>
    </row>
    <row r="6770">
      <c r="R6770" t="str">
        <v/>
      </c>
    </row>
    <row r="6771">
      <c r="R6771" t="str">
        <v/>
      </c>
    </row>
    <row r="6772">
      <c r="R6772" t="str">
        <v/>
      </c>
    </row>
    <row r="6773">
      <c r="R6773" t="str">
        <v/>
      </c>
    </row>
    <row r="6774">
      <c r="R6774" t="str">
        <v/>
      </c>
    </row>
    <row r="6775">
      <c r="R6775" t="str">
        <v/>
      </c>
    </row>
    <row r="6776">
      <c r="R6776" t="str">
        <v/>
      </c>
    </row>
    <row r="6777">
      <c r="R6777" t="str">
        <v/>
      </c>
    </row>
    <row r="6778">
      <c r="R6778" t="str">
        <v/>
      </c>
    </row>
    <row r="6779">
      <c r="R6779" t="str">
        <v/>
      </c>
    </row>
    <row r="6780">
      <c r="R6780" t="str">
        <v/>
      </c>
    </row>
    <row r="6781">
      <c r="R6781" t="str">
        <v/>
      </c>
    </row>
    <row r="6782">
      <c r="R6782" t="str">
        <v/>
      </c>
    </row>
    <row r="6783">
      <c r="R6783" t="str">
        <v/>
      </c>
    </row>
    <row r="6784">
      <c r="R6784" t="str">
        <v/>
      </c>
    </row>
    <row r="6785">
      <c r="R6785" t="str">
        <v/>
      </c>
    </row>
    <row r="6786">
      <c r="R6786" t="str">
        <v/>
      </c>
    </row>
    <row r="6787">
      <c r="R6787" t="str">
        <v/>
      </c>
    </row>
    <row r="6788">
      <c r="R6788" t="str">
        <v/>
      </c>
    </row>
    <row r="6789">
      <c r="R6789" t="str">
        <v/>
      </c>
    </row>
    <row r="6790">
      <c r="R6790" t="str">
        <v/>
      </c>
    </row>
    <row r="6791">
      <c r="R6791" t="str">
        <v/>
      </c>
    </row>
    <row r="6792">
      <c r="R6792" t="str">
        <v/>
      </c>
    </row>
    <row r="6793">
      <c r="R6793" t="str">
        <v/>
      </c>
    </row>
    <row r="6794">
      <c r="R6794" t="str">
        <v/>
      </c>
    </row>
    <row r="6795">
      <c r="R6795" t="str">
        <v/>
      </c>
    </row>
    <row r="6796">
      <c r="R6796" t="str">
        <v/>
      </c>
    </row>
    <row r="6797">
      <c r="R6797" t="str">
        <v/>
      </c>
    </row>
    <row r="6798">
      <c r="R6798" t="str">
        <v/>
      </c>
    </row>
    <row r="6799">
      <c r="R6799" t="str">
        <v/>
      </c>
    </row>
    <row r="6800">
      <c r="R6800" t="str">
        <v/>
      </c>
    </row>
    <row r="6801">
      <c r="R6801" t="str">
        <v/>
      </c>
    </row>
    <row r="6802">
      <c r="R6802" t="str">
        <v/>
      </c>
    </row>
    <row r="6803">
      <c r="R6803" t="str">
        <v/>
      </c>
    </row>
    <row r="6804">
      <c r="R6804" t="str">
        <v/>
      </c>
    </row>
    <row r="6805">
      <c r="R6805" t="str">
        <v/>
      </c>
    </row>
    <row r="6806">
      <c r="R6806" t="str">
        <v/>
      </c>
    </row>
    <row r="6807">
      <c r="R6807" t="str">
        <v/>
      </c>
    </row>
    <row r="6808">
      <c r="R6808" t="str">
        <v/>
      </c>
    </row>
    <row r="6809">
      <c r="R6809" t="str">
        <v/>
      </c>
    </row>
    <row r="6810">
      <c r="R6810" t="str">
        <v/>
      </c>
    </row>
    <row r="6811">
      <c r="R6811" t="str">
        <v/>
      </c>
    </row>
    <row r="6812">
      <c r="R6812" t="str">
        <v/>
      </c>
    </row>
    <row r="6813">
      <c r="R6813" t="str">
        <v/>
      </c>
    </row>
    <row r="6814">
      <c r="R6814" t="str">
        <v/>
      </c>
    </row>
    <row r="6815">
      <c r="R6815" t="str">
        <v/>
      </c>
    </row>
    <row r="6816">
      <c r="R6816" t="str">
        <v/>
      </c>
    </row>
    <row r="6817">
      <c r="R6817" t="str">
        <v/>
      </c>
    </row>
    <row r="6818">
      <c r="R6818" t="str">
        <v/>
      </c>
    </row>
    <row r="6819">
      <c r="R6819" t="str">
        <v/>
      </c>
    </row>
    <row r="6820">
      <c r="R6820" t="str">
        <v/>
      </c>
    </row>
    <row r="6821">
      <c r="R6821" t="str">
        <v/>
      </c>
    </row>
    <row r="6822">
      <c r="R6822" t="str">
        <v/>
      </c>
    </row>
    <row r="6823">
      <c r="R6823" t="str">
        <v/>
      </c>
    </row>
    <row r="6824">
      <c r="R6824" t="str">
        <v/>
      </c>
    </row>
    <row r="6825">
      <c r="R6825" t="str">
        <v/>
      </c>
    </row>
    <row r="6826">
      <c r="R6826" t="str">
        <v/>
      </c>
    </row>
    <row r="6827">
      <c r="R6827" t="str">
        <v/>
      </c>
    </row>
    <row r="6828">
      <c r="R6828" t="str">
        <v/>
      </c>
    </row>
    <row r="6829">
      <c r="R6829" t="str">
        <v/>
      </c>
    </row>
    <row r="6830">
      <c r="R6830" t="str">
        <v/>
      </c>
    </row>
    <row r="6831">
      <c r="R6831" t="str">
        <v/>
      </c>
    </row>
    <row r="6832">
      <c r="R6832" t="str">
        <v/>
      </c>
    </row>
    <row r="6833">
      <c r="R6833" t="str">
        <v/>
      </c>
    </row>
    <row r="6834">
      <c r="R6834" t="str">
        <v/>
      </c>
    </row>
    <row r="6835">
      <c r="R6835" t="str">
        <v/>
      </c>
    </row>
    <row r="6836">
      <c r="R6836" t="str">
        <v/>
      </c>
    </row>
    <row r="6837">
      <c r="R6837" t="str">
        <v/>
      </c>
    </row>
    <row r="6838">
      <c r="R6838" t="str">
        <v/>
      </c>
    </row>
    <row r="6839">
      <c r="R6839" t="str">
        <v/>
      </c>
    </row>
    <row r="6840">
      <c r="R6840" t="str">
        <v/>
      </c>
    </row>
    <row r="6841">
      <c r="R6841" t="str">
        <v/>
      </c>
    </row>
    <row r="6842">
      <c r="R6842" t="str">
        <v/>
      </c>
    </row>
    <row r="6843">
      <c r="R6843" t="str">
        <v/>
      </c>
    </row>
    <row r="6844">
      <c r="R6844" t="str">
        <v/>
      </c>
    </row>
    <row r="6845">
      <c r="R6845" t="str">
        <v/>
      </c>
    </row>
    <row r="6846">
      <c r="R6846" t="str">
        <v/>
      </c>
    </row>
    <row r="6847">
      <c r="R6847" t="str">
        <v/>
      </c>
    </row>
    <row r="6848">
      <c r="R6848" t="str">
        <v/>
      </c>
    </row>
    <row r="6849">
      <c r="R6849" t="str">
        <v/>
      </c>
    </row>
    <row r="6850">
      <c r="R6850" t="str">
        <v/>
      </c>
    </row>
    <row r="6851">
      <c r="R6851" t="str">
        <v/>
      </c>
    </row>
    <row r="6852">
      <c r="R6852" t="str">
        <v/>
      </c>
    </row>
    <row r="6853">
      <c r="R6853" t="str">
        <v/>
      </c>
    </row>
    <row r="6854">
      <c r="R6854" t="str">
        <v/>
      </c>
    </row>
    <row r="6855">
      <c r="R6855" t="str">
        <v/>
      </c>
    </row>
    <row r="6856">
      <c r="R6856" t="str">
        <v/>
      </c>
    </row>
    <row r="6857">
      <c r="R6857" t="str">
        <v/>
      </c>
    </row>
    <row r="6858">
      <c r="R6858" t="str">
        <v/>
      </c>
    </row>
    <row r="6859">
      <c r="R6859" t="str">
        <v/>
      </c>
    </row>
    <row r="6860">
      <c r="R6860" t="str">
        <v/>
      </c>
    </row>
    <row r="6861">
      <c r="R6861" t="str">
        <v/>
      </c>
    </row>
    <row r="6862">
      <c r="R6862" t="str">
        <v/>
      </c>
    </row>
    <row r="6863">
      <c r="R6863" t="str">
        <v/>
      </c>
    </row>
    <row r="6864">
      <c r="R6864" t="str">
        <v/>
      </c>
    </row>
    <row r="6865">
      <c r="R6865" t="str">
        <v/>
      </c>
    </row>
    <row r="6866">
      <c r="R6866" t="str">
        <v/>
      </c>
    </row>
    <row r="6867">
      <c r="R6867" t="str">
        <v/>
      </c>
    </row>
    <row r="6868">
      <c r="R6868" t="str">
        <v/>
      </c>
    </row>
    <row r="6869">
      <c r="R6869" t="str">
        <v/>
      </c>
    </row>
    <row r="6870">
      <c r="R6870" t="str">
        <v/>
      </c>
    </row>
    <row r="6871">
      <c r="R6871" t="str">
        <v/>
      </c>
    </row>
    <row r="6872">
      <c r="R6872" t="str">
        <v/>
      </c>
    </row>
    <row r="6873">
      <c r="R6873" t="str">
        <v/>
      </c>
    </row>
    <row r="6874">
      <c r="R6874" t="str">
        <v/>
      </c>
    </row>
    <row r="6875">
      <c r="R6875" t="str">
        <v/>
      </c>
    </row>
    <row r="6876">
      <c r="R6876" t="str">
        <v/>
      </c>
    </row>
    <row r="6877">
      <c r="R6877" t="str">
        <v/>
      </c>
    </row>
    <row r="6878">
      <c r="R6878" t="str">
        <v/>
      </c>
    </row>
    <row r="6879">
      <c r="R6879" t="str">
        <v/>
      </c>
    </row>
    <row r="6880">
      <c r="R6880" t="str">
        <v/>
      </c>
    </row>
    <row r="6881">
      <c r="R6881" t="str">
        <v/>
      </c>
    </row>
    <row r="6882">
      <c r="R6882" t="str">
        <v/>
      </c>
    </row>
    <row r="6883">
      <c r="R6883" t="str">
        <v/>
      </c>
    </row>
    <row r="6884">
      <c r="R6884" t="str">
        <v/>
      </c>
    </row>
    <row r="6885">
      <c r="R6885" t="str">
        <v/>
      </c>
    </row>
    <row r="6886">
      <c r="R6886" t="str">
        <v/>
      </c>
    </row>
    <row r="6887">
      <c r="R6887" t="str">
        <v/>
      </c>
    </row>
    <row r="6888">
      <c r="R6888" t="str">
        <v/>
      </c>
    </row>
    <row r="6889">
      <c r="R6889" t="str">
        <v/>
      </c>
    </row>
    <row r="6890">
      <c r="R6890" t="str">
        <v/>
      </c>
    </row>
    <row r="6891">
      <c r="R6891" t="str">
        <v/>
      </c>
    </row>
    <row r="6892">
      <c r="R6892" t="str">
        <v/>
      </c>
    </row>
    <row r="6893">
      <c r="R6893" t="str">
        <v/>
      </c>
    </row>
    <row r="6894">
      <c r="R6894" t="str">
        <v/>
      </c>
    </row>
    <row r="6895">
      <c r="R6895" t="str">
        <v/>
      </c>
    </row>
    <row r="6896">
      <c r="R6896" t="str">
        <v/>
      </c>
    </row>
    <row r="6897">
      <c r="R6897" t="str">
        <v/>
      </c>
    </row>
    <row r="6898">
      <c r="R6898" t="str">
        <v/>
      </c>
    </row>
    <row r="6899">
      <c r="R6899" t="str">
        <v/>
      </c>
    </row>
    <row r="6900">
      <c r="R6900" t="str">
        <v/>
      </c>
    </row>
    <row r="6901">
      <c r="R6901" t="str">
        <v/>
      </c>
    </row>
    <row r="6902">
      <c r="R6902" t="str">
        <v/>
      </c>
    </row>
    <row r="6903">
      <c r="R6903" t="str">
        <v/>
      </c>
    </row>
    <row r="6904">
      <c r="R6904" t="str">
        <v/>
      </c>
    </row>
    <row r="6905">
      <c r="R6905" t="str">
        <v/>
      </c>
    </row>
    <row r="6906">
      <c r="R6906" t="str">
        <v/>
      </c>
    </row>
    <row r="6907">
      <c r="R6907" t="str">
        <v/>
      </c>
    </row>
    <row r="6908">
      <c r="R6908" t="str">
        <v/>
      </c>
    </row>
    <row r="6909">
      <c r="R6909" t="str">
        <v/>
      </c>
    </row>
    <row r="6910">
      <c r="R6910" t="str">
        <v/>
      </c>
    </row>
    <row r="6911">
      <c r="R6911" t="str">
        <v/>
      </c>
    </row>
    <row r="6912">
      <c r="R6912" t="str">
        <v/>
      </c>
    </row>
    <row r="6913">
      <c r="R6913" t="str">
        <v/>
      </c>
    </row>
    <row r="6914">
      <c r="R6914" t="str">
        <v/>
      </c>
    </row>
    <row r="6915">
      <c r="R6915" t="str">
        <v/>
      </c>
    </row>
    <row r="6916">
      <c r="R6916" t="str">
        <v/>
      </c>
    </row>
    <row r="6917">
      <c r="R6917" t="str">
        <v/>
      </c>
    </row>
    <row r="6918">
      <c r="R6918" t="str">
        <v/>
      </c>
    </row>
    <row r="6919">
      <c r="R6919" t="str">
        <v/>
      </c>
    </row>
    <row r="6920">
      <c r="R6920" t="str">
        <v/>
      </c>
    </row>
    <row r="6921">
      <c r="R6921" t="str">
        <v/>
      </c>
    </row>
    <row r="6922">
      <c r="R6922" t="str">
        <v/>
      </c>
    </row>
    <row r="6923">
      <c r="R6923" t="str">
        <v/>
      </c>
    </row>
    <row r="6924">
      <c r="R6924" t="str">
        <v/>
      </c>
    </row>
    <row r="6925">
      <c r="R6925" t="str">
        <v/>
      </c>
    </row>
    <row r="6926">
      <c r="R6926" t="str">
        <v/>
      </c>
    </row>
    <row r="6927">
      <c r="R6927" t="str">
        <v/>
      </c>
    </row>
    <row r="6928">
      <c r="R6928" t="str">
        <v/>
      </c>
    </row>
    <row r="6929">
      <c r="R6929" t="str">
        <v/>
      </c>
    </row>
    <row r="6930">
      <c r="R6930" t="str">
        <v/>
      </c>
    </row>
    <row r="6931">
      <c r="R6931" t="str">
        <v/>
      </c>
    </row>
    <row r="6932">
      <c r="R6932" t="str">
        <v/>
      </c>
    </row>
    <row r="6933">
      <c r="R6933" t="str">
        <v/>
      </c>
    </row>
    <row r="6934">
      <c r="R6934" t="str">
        <v/>
      </c>
    </row>
    <row r="6935">
      <c r="R6935" t="str">
        <v/>
      </c>
    </row>
    <row r="6936">
      <c r="R6936" t="str">
        <v/>
      </c>
    </row>
    <row r="6937">
      <c r="R6937" t="str">
        <v/>
      </c>
    </row>
    <row r="6938">
      <c r="R6938" t="str">
        <v/>
      </c>
    </row>
    <row r="6939">
      <c r="R6939" t="str">
        <v/>
      </c>
    </row>
    <row r="6940">
      <c r="R6940" t="str">
        <v/>
      </c>
    </row>
    <row r="6941">
      <c r="R6941" t="str">
        <v/>
      </c>
    </row>
    <row r="6942">
      <c r="R6942" t="str">
        <v/>
      </c>
    </row>
    <row r="6943">
      <c r="R6943" t="str">
        <v/>
      </c>
    </row>
    <row r="6944">
      <c r="R6944" t="str">
        <v/>
      </c>
    </row>
    <row r="6945">
      <c r="R6945" t="str">
        <v/>
      </c>
    </row>
    <row r="6946">
      <c r="R6946" t="str">
        <v/>
      </c>
    </row>
    <row r="6947">
      <c r="R6947" t="str">
        <v/>
      </c>
    </row>
    <row r="6948">
      <c r="R6948" t="str">
        <v/>
      </c>
    </row>
    <row r="6949">
      <c r="R6949" t="str">
        <v/>
      </c>
    </row>
    <row r="6950">
      <c r="R6950" t="str">
        <v/>
      </c>
    </row>
    <row r="6951">
      <c r="R6951" t="str">
        <v/>
      </c>
    </row>
    <row r="6952">
      <c r="R6952" t="str">
        <v/>
      </c>
    </row>
    <row r="6953">
      <c r="R6953" t="str">
        <v/>
      </c>
    </row>
    <row r="6954">
      <c r="R6954" t="str">
        <v/>
      </c>
    </row>
    <row r="6955">
      <c r="R6955" t="str">
        <v/>
      </c>
    </row>
    <row r="6956">
      <c r="R6956" t="str">
        <v/>
      </c>
    </row>
    <row r="6957">
      <c r="R6957" t="str">
        <v/>
      </c>
    </row>
    <row r="6958">
      <c r="R6958" t="str">
        <v/>
      </c>
    </row>
    <row r="6959">
      <c r="R6959" t="str">
        <v/>
      </c>
    </row>
    <row r="6960">
      <c r="R6960" t="str">
        <v/>
      </c>
    </row>
    <row r="6961">
      <c r="R6961" t="str">
        <v/>
      </c>
    </row>
    <row r="6962">
      <c r="R6962" t="str">
        <v/>
      </c>
    </row>
    <row r="6963">
      <c r="R6963" t="str">
        <v/>
      </c>
    </row>
    <row r="6964">
      <c r="R6964" t="str">
        <v/>
      </c>
    </row>
    <row r="6965">
      <c r="R6965" t="str">
        <v/>
      </c>
    </row>
    <row r="6966">
      <c r="R6966" t="str">
        <v/>
      </c>
    </row>
    <row r="6967">
      <c r="R6967" t="str">
        <v/>
      </c>
    </row>
    <row r="6968">
      <c r="R6968" t="str">
        <v/>
      </c>
    </row>
    <row r="6969">
      <c r="R6969" t="str">
        <v/>
      </c>
    </row>
    <row r="6970">
      <c r="R6970" t="str">
        <v/>
      </c>
    </row>
    <row r="6971">
      <c r="R6971" t="str">
        <v/>
      </c>
    </row>
    <row r="6972">
      <c r="R6972" t="str">
        <v/>
      </c>
    </row>
    <row r="6973">
      <c r="R6973" t="str">
        <v/>
      </c>
    </row>
    <row r="6974">
      <c r="R6974" t="str">
        <v/>
      </c>
    </row>
    <row r="6975">
      <c r="R6975" t="str">
        <v/>
      </c>
    </row>
    <row r="6976">
      <c r="R6976" t="str">
        <v/>
      </c>
    </row>
    <row r="6977">
      <c r="R6977" t="str">
        <v/>
      </c>
    </row>
    <row r="6978">
      <c r="R6978" t="str">
        <v/>
      </c>
    </row>
    <row r="6979">
      <c r="R6979" t="str">
        <v/>
      </c>
    </row>
    <row r="6980">
      <c r="R6980" t="str">
        <v/>
      </c>
    </row>
    <row r="6981">
      <c r="R6981" t="str">
        <v/>
      </c>
    </row>
    <row r="6982">
      <c r="R6982" t="str">
        <v/>
      </c>
    </row>
    <row r="6983">
      <c r="R6983" t="str">
        <v/>
      </c>
    </row>
    <row r="6984">
      <c r="R6984" t="str">
        <v/>
      </c>
    </row>
    <row r="6985">
      <c r="R6985" t="str">
        <v/>
      </c>
    </row>
    <row r="6986">
      <c r="R6986" t="str">
        <v/>
      </c>
    </row>
    <row r="6987">
      <c r="R6987" t="str">
        <v/>
      </c>
    </row>
    <row r="6988">
      <c r="R6988" t="str">
        <v/>
      </c>
    </row>
    <row r="6989">
      <c r="R6989" t="str">
        <v/>
      </c>
    </row>
    <row r="6990">
      <c r="R6990" t="str">
        <v/>
      </c>
    </row>
    <row r="6991">
      <c r="R6991" t="str">
        <v/>
      </c>
    </row>
    <row r="6992">
      <c r="R6992" t="str">
        <v/>
      </c>
    </row>
    <row r="6993">
      <c r="R6993" t="str">
        <v/>
      </c>
    </row>
    <row r="6994">
      <c r="R6994" t="str">
        <v/>
      </c>
    </row>
    <row r="6995">
      <c r="R6995" t="str">
        <v/>
      </c>
    </row>
    <row r="6996">
      <c r="R6996" t="str">
        <v/>
      </c>
    </row>
    <row r="6997">
      <c r="R6997" t="str">
        <v/>
      </c>
    </row>
    <row r="6998">
      <c r="R6998" t="str">
        <v/>
      </c>
    </row>
    <row r="6999">
      <c r="R6999" t="str">
        <v/>
      </c>
    </row>
    <row r="7000">
      <c r="R7000" t="str">
        <v/>
      </c>
    </row>
    <row r="7001">
      <c r="R7001" t="str">
        <v/>
      </c>
    </row>
    <row r="7002">
      <c r="R7002" t="str">
        <v/>
      </c>
    </row>
    <row r="7003">
      <c r="R7003" t="str">
        <v/>
      </c>
    </row>
    <row r="7004">
      <c r="R7004" t="str">
        <v/>
      </c>
    </row>
    <row r="7005">
      <c r="R7005" t="str">
        <v/>
      </c>
    </row>
    <row r="7006">
      <c r="R7006" t="str">
        <v/>
      </c>
    </row>
    <row r="7007">
      <c r="R7007" t="str">
        <v/>
      </c>
    </row>
    <row r="7008">
      <c r="R7008" t="str">
        <v/>
      </c>
    </row>
    <row r="7009">
      <c r="R7009" t="str">
        <v/>
      </c>
    </row>
    <row r="7010">
      <c r="R7010" t="str">
        <v/>
      </c>
    </row>
    <row r="7011">
      <c r="R7011" t="str">
        <v/>
      </c>
    </row>
    <row r="7012">
      <c r="R7012" t="str">
        <v/>
      </c>
    </row>
    <row r="7013">
      <c r="R7013" t="str">
        <v/>
      </c>
    </row>
    <row r="7014">
      <c r="R7014" t="str">
        <v/>
      </c>
    </row>
    <row r="7015">
      <c r="R7015" t="str">
        <v/>
      </c>
    </row>
    <row r="7016">
      <c r="R7016" t="str">
        <v/>
      </c>
    </row>
    <row r="7017">
      <c r="R7017" t="str">
        <v/>
      </c>
    </row>
    <row r="7018">
      <c r="R7018" t="str">
        <v/>
      </c>
    </row>
    <row r="7019">
      <c r="R7019" t="str">
        <v/>
      </c>
    </row>
    <row r="7020">
      <c r="R7020" t="str">
        <v/>
      </c>
    </row>
    <row r="7021">
      <c r="R7021" t="str">
        <v/>
      </c>
    </row>
    <row r="7022">
      <c r="R7022" t="str">
        <v/>
      </c>
    </row>
    <row r="7023">
      <c r="R7023" t="str">
        <v/>
      </c>
    </row>
    <row r="7024">
      <c r="R7024" t="str">
        <v/>
      </c>
    </row>
    <row r="7025">
      <c r="R7025" t="str">
        <v/>
      </c>
    </row>
    <row r="7026">
      <c r="R7026" t="str">
        <v/>
      </c>
    </row>
    <row r="7027">
      <c r="R7027" t="str">
        <v/>
      </c>
    </row>
    <row r="7028">
      <c r="R7028" t="str">
        <v/>
      </c>
    </row>
    <row r="7029">
      <c r="R7029" t="str">
        <v/>
      </c>
    </row>
    <row r="7030">
      <c r="R7030" t="str">
        <v/>
      </c>
    </row>
    <row r="7031">
      <c r="R7031" t="str">
        <v/>
      </c>
    </row>
    <row r="7032">
      <c r="R7032" t="str">
        <v/>
      </c>
    </row>
    <row r="7033">
      <c r="R7033" t="str">
        <v/>
      </c>
    </row>
    <row r="7034">
      <c r="R7034" t="str">
        <v/>
      </c>
    </row>
    <row r="7035">
      <c r="R7035" t="str">
        <v/>
      </c>
    </row>
    <row r="7036">
      <c r="R7036" t="str">
        <v/>
      </c>
    </row>
    <row r="7037">
      <c r="R7037" t="str">
        <v/>
      </c>
    </row>
    <row r="7038">
      <c r="R7038" t="str">
        <v/>
      </c>
    </row>
    <row r="7039">
      <c r="R7039" t="str">
        <v/>
      </c>
    </row>
    <row r="7040">
      <c r="R7040" t="str">
        <v/>
      </c>
    </row>
    <row r="7041">
      <c r="R7041" t="str">
        <v/>
      </c>
    </row>
    <row r="7042">
      <c r="R7042" t="str">
        <v/>
      </c>
    </row>
    <row r="7043">
      <c r="R7043" t="str">
        <v/>
      </c>
    </row>
    <row r="7044">
      <c r="R7044" t="str">
        <v/>
      </c>
    </row>
    <row r="7045">
      <c r="R7045" t="str">
        <v/>
      </c>
    </row>
    <row r="7046">
      <c r="R7046" t="str">
        <v/>
      </c>
    </row>
    <row r="7047">
      <c r="R7047" t="str">
        <v/>
      </c>
    </row>
    <row r="7048">
      <c r="R7048" t="str">
        <v/>
      </c>
    </row>
    <row r="7049">
      <c r="R7049" t="str">
        <v/>
      </c>
    </row>
    <row r="7050">
      <c r="R7050" t="str">
        <v/>
      </c>
    </row>
    <row r="7051">
      <c r="R7051" t="str">
        <v/>
      </c>
    </row>
    <row r="7052">
      <c r="R7052" t="str">
        <v/>
      </c>
    </row>
    <row r="7053">
      <c r="R7053" t="str">
        <v/>
      </c>
    </row>
    <row r="7054">
      <c r="R7054" t="str">
        <v/>
      </c>
    </row>
    <row r="7055">
      <c r="R7055" t="str">
        <v/>
      </c>
    </row>
    <row r="7056">
      <c r="R7056" t="str">
        <v/>
      </c>
    </row>
    <row r="7057">
      <c r="R7057" t="str">
        <v/>
      </c>
    </row>
    <row r="7058">
      <c r="R7058" t="str">
        <v/>
      </c>
    </row>
    <row r="7059">
      <c r="R7059" t="str">
        <v/>
      </c>
    </row>
    <row r="7060">
      <c r="R7060" t="str">
        <v/>
      </c>
    </row>
    <row r="7061">
      <c r="R7061" t="str">
        <v/>
      </c>
    </row>
    <row r="7062">
      <c r="R7062" t="str">
        <v/>
      </c>
    </row>
    <row r="7063">
      <c r="R7063" t="str">
        <v/>
      </c>
    </row>
    <row r="7064">
      <c r="R7064" t="str">
        <v/>
      </c>
    </row>
    <row r="7065">
      <c r="R7065" t="str">
        <v/>
      </c>
    </row>
    <row r="7066">
      <c r="R7066" t="str">
        <v/>
      </c>
    </row>
    <row r="7067">
      <c r="R7067" t="str">
        <v/>
      </c>
    </row>
    <row r="7068">
      <c r="R7068" t="str">
        <v/>
      </c>
    </row>
    <row r="7069">
      <c r="R7069" t="str">
        <v/>
      </c>
    </row>
    <row r="7070">
      <c r="R7070" t="str">
        <v/>
      </c>
    </row>
    <row r="7071">
      <c r="R7071" t="str">
        <v/>
      </c>
    </row>
    <row r="7072">
      <c r="R7072" t="str">
        <v/>
      </c>
    </row>
    <row r="7073">
      <c r="R7073" t="str">
        <v/>
      </c>
    </row>
    <row r="7074">
      <c r="R7074" t="str">
        <v/>
      </c>
    </row>
    <row r="7075">
      <c r="R7075" t="str">
        <v/>
      </c>
    </row>
    <row r="7076">
      <c r="R7076" t="str">
        <v/>
      </c>
    </row>
    <row r="7077">
      <c r="R7077" t="str">
        <v/>
      </c>
    </row>
    <row r="7078">
      <c r="R7078" t="str">
        <v/>
      </c>
    </row>
    <row r="7079">
      <c r="R7079" t="str">
        <v/>
      </c>
    </row>
    <row r="7080">
      <c r="R7080" t="str">
        <v/>
      </c>
    </row>
    <row r="7081">
      <c r="R7081" t="str">
        <v/>
      </c>
    </row>
    <row r="7082">
      <c r="R7082" t="str">
        <v/>
      </c>
    </row>
    <row r="7083">
      <c r="R7083" t="str">
        <v/>
      </c>
    </row>
    <row r="7084">
      <c r="R7084" t="str">
        <v/>
      </c>
    </row>
    <row r="7085">
      <c r="R7085" t="str">
        <v/>
      </c>
    </row>
    <row r="7086">
      <c r="R7086" t="str">
        <v/>
      </c>
    </row>
    <row r="7087">
      <c r="R7087" t="str">
        <v/>
      </c>
    </row>
    <row r="7088">
      <c r="R7088" t="str">
        <v/>
      </c>
    </row>
    <row r="7089">
      <c r="R7089" t="str">
        <v/>
      </c>
    </row>
    <row r="7090">
      <c r="R7090" t="str">
        <v/>
      </c>
    </row>
    <row r="7091">
      <c r="R7091" t="str">
        <v/>
      </c>
    </row>
    <row r="7092">
      <c r="R7092" t="str">
        <v/>
      </c>
    </row>
    <row r="7093">
      <c r="R7093" t="str">
        <v/>
      </c>
    </row>
    <row r="7094">
      <c r="R7094" t="str">
        <v/>
      </c>
    </row>
    <row r="7095">
      <c r="R7095" t="str">
        <v/>
      </c>
    </row>
    <row r="7096">
      <c r="R7096" t="str">
        <v/>
      </c>
    </row>
    <row r="7097">
      <c r="R7097" t="str">
        <v/>
      </c>
    </row>
    <row r="7098">
      <c r="R7098" t="str">
        <v/>
      </c>
    </row>
    <row r="7099">
      <c r="R7099" t="str">
        <v/>
      </c>
    </row>
    <row r="7100">
      <c r="R7100" t="str">
        <v/>
      </c>
    </row>
    <row r="7101">
      <c r="R7101" t="str">
        <v/>
      </c>
    </row>
    <row r="7102">
      <c r="R7102" t="str">
        <v/>
      </c>
    </row>
    <row r="7103">
      <c r="R7103" t="str">
        <v/>
      </c>
    </row>
    <row r="7104">
      <c r="R7104" t="str">
        <v/>
      </c>
    </row>
    <row r="7105">
      <c r="R7105" t="str">
        <v/>
      </c>
    </row>
    <row r="7106">
      <c r="R7106" t="str">
        <v/>
      </c>
    </row>
    <row r="7107">
      <c r="R7107" t="str">
        <v/>
      </c>
    </row>
    <row r="7108">
      <c r="R7108" t="str">
        <v/>
      </c>
    </row>
    <row r="7109">
      <c r="R7109" t="str">
        <v/>
      </c>
    </row>
    <row r="7110">
      <c r="R7110" t="str">
        <v/>
      </c>
    </row>
    <row r="7111">
      <c r="R7111" t="str">
        <v/>
      </c>
    </row>
    <row r="7112">
      <c r="R7112" t="str">
        <v/>
      </c>
    </row>
    <row r="7113">
      <c r="R7113" t="str">
        <v/>
      </c>
    </row>
    <row r="7114">
      <c r="R7114" t="str">
        <v/>
      </c>
    </row>
    <row r="7115">
      <c r="R7115" t="str">
        <v/>
      </c>
    </row>
    <row r="7116">
      <c r="R7116" t="str">
        <v/>
      </c>
    </row>
    <row r="7117">
      <c r="R7117" t="str">
        <v/>
      </c>
    </row>
    <row r="7118">
      <c r="R7118" t="str">
        <v/>
      </c>
    </row>
    <row r="7119">
      <c r="R7119" t="str">
        <v/>
      </c>
    </row>
    <row r="7120">
      <c r="R7120" t="str">
        <v/>
      </c>
    </row>
    <row r="7121">
      <c r="R7121" t="str">
        <v/>
      </c>
    </row>
    <row r="7122">
      <c r="R7122" t="str">
        <v/>
      </c>
    </row>
    <row r="7123">
      <c r="R7123" t="str">
        <v/>
      </c>
    </row>
    <row r="7124">
      <c r="R7124" t="str">
        <v/>
      </c>
    </row>
    <row r="7125">
      <c r="R7125" t="str">
        <v/>
      </c>
    </row>
    <row r="7126">
      <c r="R7126" t="str">
        <v/>
      </c>
    </row>
    <row r="7127">
      <c r="R7127" t="str">
        <v/>
      </c>
    </row>
    <row r="7128">
      <c r="R7128" t="str">
        <v/>
      </c>
    </row>
    <row r="7129">
      <c r="R7129" t="str">
        <v/>
      </c>
    </row>
    <row r="7130">
      <c r="R7130" t="str">
        <v/>
      </c>
    </row>
    <row r="7131">
      <c r="R7131" t="str">
        <v/>
      </c>
    </row>
    <row r="7132">
      <c r="R7132" t="str">
        <v/>
      </c>
    </row>
    <row r="7133">
      <c r="R7133" t="str">
        <v/>
      </c>
    </row>
    <row r="7134">
      <c r="R7134" t="str">
        <v/>
      </c>
    </row>
    <row r="7135">
      <c r="R7135" t="str">
        <v/>
      </c>
    </row>
    <row r="7136">
      <c r="R7136" t="str">
        <v/>
      </c>
    </row>
    <row r="7137">
      <c r="R7137" t="str">
        <v/>
      </c>
    </row>
    <row r="7138">
      <c r="R7138" t="str">
        <v/>
      </c>
    </row>
    <row r="7139">
      <c r="R7139" t="str">
        <v/>
      </c>
    </row>
    <row r="7140">
      <c r="R7140" t="str">
        <v/>
      </c>
    </row>
    <row r="7141">
      <c r="R7141" t="str">
        <v/>
      </c>
    </row>
    <row r="7142">
      <c r="R7142" t="str">
        <v/>
      </c>
    </row>
    <row r="7143">
      <c r="R7143" t="str">
        <v/>
      </c>
    </row>
    <row r="7144">
      <c r="R7144" t="str">
        <v/>
      </c>
    </row>
    <row r="7145">
      <c r="R7145" t="str">
        <v/>
      </c>
    </row>
    <row r="7146">
      <c r="R7146" t="str">
        <v/>
      </c>
    </row>
    <row r="7147">
      <c r="R7147" t="str">
        <v/>
      </c>
    </row>
    <row r="7148">
      <c r="R7148" t="str">
        <v/>
      </c>
    </row>
    <row r="7149">
      <c r="R7149" t="str">
        <v/>
      </c>
    </row>
    <row r="7150">
      <c r="R7150" t="str">
        <v/>
      </c>
    </row>
    <row r="7151">
      <c r="R7151" t="str">
        <v/>
      </c>
    </row>
    <row r="7152">
      <c r="R7152" t="str">
        <v/>
      </c>
    </row>
    <row r="7153">
      <c r="R7153" t="str">
        <v/>
      </c>
    </row>
    <row r="7154">
      <c r="R7154" t="str">
        <v/>
      </c>
    </row>
    <row r="7155">
      <c r="R7155" t="str">
        <v/>
      </c>
    </row>
    <row r="7156">
      <c r="R7156" t="str">
        <v/>
      </c>
    </row>
    <row r="7157">
      <c r="R7157" t="str">
        <v/>
      </c>
    </row>
    <row r="7158">
      <c r="R7158" t="str">
        <v/>
      </c>
    </row>
    <row r="7159">
      <c r="R7159" t="str">
        <v/>
      </c>
    </row>
    <row r="7160">
      <c r="R7160" t="str">
        <v/>
      </c>
    </row>
    <row r="7161">
      <c r="R7161" t="str">
        <v/>
      </c>
    </row>
    <row r="7162">
      <c r="R7162" t="str">
        <v/>
      </c>
    </row>
    <row r="7163">
      <c r="R7163" t="str">
        <v/>
      </c>
    </row>
    <row r="7164">
      <c r="R7164" t="str">
        <v/>
      </c>
    </row>
    <row r="7165">
      <c r="R7165" t="str">
        <v/>
      </c>
    </row>
    <row r="7166">
      <c r="R7166" t="str">
        <v/>
      </c>
    </row>
    <row r="7167">
      <c r="R7167" t="str">
        <v/>
      </c>
    </row>
    <row r="7168">
      <c r="R7168" t="str">
        <v/>
      </c>
    </row>
    <row r="7169">
      <c r="R7169" t="str">
        <v/>
      </c>
    </row>
    <row r="7170">
      <c r="R7170" t="str">
        <v/>
      </c>
    </row>
    <row r="7171">
      <c r="R7171" t="str">
        <v/>
      </c>
    </row>
    <row r="7172">
      <c r="R7172" t="str">
        <v/>
      </c>
    </row>
    <row r="7173">
      <c r="R7173" t="str">
        <v/>
      </c>
    </row>
    <row r="7174">
      <c r="R7174" t="str">
        <v/>
      </c>
    </row>
    <row r="7175">
      <c r="R7175" t="str">
        <v/>
      </c>
    </row>
    <row r="7176">
      <c r="R7176" t="str">
        <v/>
      </c>
    </row>
    <row r="7177">
      <c r="R7177" t="str">
        <v/>
      </c>
    </row>
    <row r="7178">
      <c r="R7178" t="str">
        <v/>
      </c>
    </row>
    <row r="7179">
      <c r="R7179" t="str">
        <v/>
      </c>
    </row>
    <row r="7180">
      <c r="R7180" t="str">
        <v/>
      </c>
    </row>
    <row r="7181">
      <c r="R7181" t="str">
        <v/>
      </c>
    </row>
    <row r="7182">
      <c r="R7182" t="str">
        <v/>
      </c>
    </row>
    <row r="7183">
      <c r="R7183" t="str">
        <v/>
      </c>
    </row>
    <row r="7184">
      <c r="R7184" t="str">
        <v/>
      </c>
    </row>
    <row r="7185">
      <c r="R7185" t="str">
        <v/>
      </c>
    </row>
    <row r="7186">
      <c r="R7186" t="str">
        <v/>
      </c>
    </row>
    <row r="7187">
      <c r="R7187" t="str">
        <v/>
      </c>
    </row>
    <row r="7188">
      <c r="R7188" t="str">
        <v/>
      </c>
    </row>
    <row r="7189">
      <c r="R7189" t="str">
        <v/>
      </c>
    </row>
    <row r="7190">
      <c r="R7190" t="str">
        <v/>
      </c>
    </row>
    <row r="7191">
      <c r="R7191" t="str">
        <v/>
      </c>
    </row>
    <row r="7192">
      <c r="R7192" t="str">
        <v/>
      </c>
    </row>
    <row r="7193">
      <c r="R7193" t="str">
        <v/>
      </c>
    </row>
    <row r="7194">
      <c r="R7194" t="str">
        <v/>
      </c>
    </row>
    <row r="7195">
      <c r="R7195" t="str">
        <v/>
      </c>
    </row>
    <row r="7196">
      <c r="R7196" t="str">
        <v/>
      </c>
    </row>
    <row r="7197">
      <c r="R7197" t="str">
        <v/>
      </c>
    </row>
    <row r="7198">
      <c r="R7198" t="str">
        <v/>
      </c>
    </row>
    <row r="7199">
      <c r="R7199" t="str">
        <v/>
      </c>
    </row>
    <row r="7200">
      <c r="R7200" t="str">
        <v/>
      </c>
    </row>
    <row r="7201">
      <c r="R7201" t="str">
        <v/>
      </c>
    </row>
    <row r="7202">
      <c r="R7202" t="str">
        <v/>
      </c>
    </row>
    <row r="7203">
      <c r="R7203" t="str">
        <v/>
      </c>
    </row>
    <row r="7204">
      <c r="R7204" t="str">
        <v/>
      </c>
    </row>
    <row r="7205">
      <c r="R7205" t="str">
        <v/>
      </c>
    </row>
    <row r="7206">
      <c r="R7206" t="str">
        <v/>
      </c>
    </row>
    <row r="7207">
      <c r="R7207" t="str">
        <v/>
      </c>
    </row>
    <row r="7208">
      <c r="R7208" t="str">
        <v/>
      </c>
    </row>
    <row r="7209">
      <c r="R7209" t="str">
        <v/>
      </c>
    </row>
    <row r="7210">
      <c r="R7210" t="str">
        <v/>
      </c>
    </row>
    <row r="7211">
      <c r="R7211" t="str">
        <v/>
      </c>
    </row>
    <row r="7212">
      <c r="R7212" t="str">
        <v/>
      </c>
    </row>
    <row r="7213">
      <c r="R7213" t="str">
        <v/>
      </c>
    </row>
    <row r="7214">
      <c r="R7214" t="str">
        <v/>
      </c>
    </row>
    <row r="7215">
      <c r="R7215" t="str">
        <v/>
      </c>
    </row>
    <row r="7216">
      <c r="R7216" t="str">
        <v/>
      </c>
    </row>
    <row r="7217">
      <c r="R7217" t="str">
        <v/>
      </c>
    </row>
    <row r="7218">
      <c r="R7218" t="str">
        <v/>
      </c>
    </row>
    <row r="7219">
      <c r="R7219" t="str">
        <v/>
      </c>
    </row>
    <row r="7220">
      <c r="R7220" t="str">
        <v/>
      </c>
    </row>
    <row r="7221">
      <c r="R7221" t="str">
        <v/>
      </c>
    </row>
    <row r="7222">
      <c r="R7222" t="str">
        <v/>
      </c>
    </row>
    <row r="7223">
      <c r="R7223" t="str">
        <v/>
      </c>
    </row>
    <row r="7224">
      <c r="R7224" t="str">
        <v/>
      </c>
    </row>
    <row r="7225">
      <c r="R7225" t="str">
        <v/>
      </c>
    </row>
    <row r="7226">
      <c r="R7226" t="str">
        <v/>
      </c>
    </row>
    <row r="7227">
      <c r="R7227" t="str">
        <v/>
      </c>
    </row>
    <row r="7228">
      <c r="R7228" t="str">
        <v/>
      </c>
    </row>
    <row r="7229">
      <c r="R7229" t="str">
        <v/>
      </c>
    </row>
    <row r="7230">
      <c r="R7230" t="str">
        <v/>
      </c>
    </row>
    <row r="7231">
      <c r="R7231" t="str">
        <v/>
      </c>
    </row>
    <row r="7232">
      <c r="R7232" t="str">
        <v/>
      </c>
    </row>
    <row r="7233">
      <c r="R7233" t="str">
        <v/>
      </c>
    </row>
    <row r="7234">
      <c r="R7234" t="str">
        <v/>
      </c>
    </row>
    <row r="7235">
      <c r="R7235" t="str">
        <v/>
      </c>
    </row>
    <row r="7236">
      <c r="R7236" t="str">
        <v/>
      </c>
    </row>
    <row r="7237">
      <c r="R7237" t="str">
        <v/>
      </c>
    </row>
    <row r="7238">
      <c r="R7238" t="str">
        <v/>
      </c>
    </row>
    <row r="7239">
      <c r="R7239" t="str">
        <v/>
      </c>
    </row>
    <row r="7240">
      <c r="R7240" t="str">
        <v/>
      </c>
    </row>
    <row r="7241">
      <c r="R7241" t="str">
        <v/>
      </c>
    </row>
    <row r="7242">
      <c r="R7242" t="str">
        <v/>
      </c>
    </row>
    <row r="7243">
      <c r="R7243" t="str">
        <v/>
      </c>
    </row>
    <row r="7244">
      <c r="R7244" t="str">
        <v/>
      </c>
    </row>
    <row r="7245">
      <c r="R7245" t="str">
        <v/>
      </c>
    </row>
    <row r="7246">
      <c r="R7246" t="str">
        <v/>
      </c>
    </row>
    <row r="7247">
      <c r="R7247" t="str">
        <v/>
      </c>
    </row>
    <row r="7248">
      <c r="R7248" t="str">
        <v/>
      </c>
    </row>
    <row r="7249">
      <c r="R7249" t="str">
        <v/>
      </c>
    </row>
    <row r="7250">
      <c r="R7250" t="str">
        <v/>
      </c>
    </row>
    <row r="7251">
      <c r="R7251" t="str">
        <v/>
      </c>
    </row>
    <row r="7252">
      <c r="R7252" t="str">
        <v/>
      </c>
    </row>
    <row r="7253">
      <c r="R7253" t="str">
        <v/>
      </c>
    </row>
    <row r="7254">
      <c r="R7254" t="str">
        <v/>
      </c>
    </row>
    <row r="7255">
      <c r="R7255" t="str">
        <v/>
      </c>
    </row>
    <row r="7256">
      <c r="R7256" t="str">
        <v/>
      </c>
    </row>
    <row r="7257">
      <c r="R7257" t="str">
        <v/>
      </c>
    </row>
    <row r="7258">
      <c r="R7258" t="str">
        <v/>
      </c>
    </row>
    <row r="7259">
      <c r="R7259" t="str">
        <v/>
      </c>
    </row>
    <row r="7260">
      <c r="R7260" t="str">
        <v/>
      </c>
    </row>
    <row r="7261">
      <c r="R7261" t="str">
        <v/>
      </c>
    </row>
    <row r="7262">
      <c r="R7262" t="str">
        <v/>
      </c>
    </row>
    <row r="7263">
      <c r="R7263" t="str">
        <v/>
      </c>
    </row>
    <row r="7264">
      <c r="R7264" t="str">
        <v/>
      </c>
    </row>
    <row r="7265">
      <c r="R7265" t="str">
        <v/>
      </c>
    </row>
    <row r="7266">
      <c r="R7266" t="str">
        <v/>
      </c>
    </row>
    <row r="7267">
      <c r="R7267" t="str">
        <v/>
      </c>
    </row>
    <row r="7268">
      <c r="R7268" t="str">
        <v/>
      </c>
    </row>
    <row r="7269">
      <c r="R7269" t="str">
        <v/>
      </c>
    </row>
    <row r="7270">
      <c r="R7270" t="str">
        <v/>
      </c>
    </row>
    <row r="7271">
      <c r="R7271" t="str">
        <v/>
      </c>
    </row>
    <row r="7272">
      <c r="R7272" t="str">
        <v/>
      </c>
    </row>
    <row r="7273">
      <c r="R7273" t="str">
        <v/>
      </c>
    </row>
    <row r="7274">
      <c r="R7274" t="str">
        <v/>
      </c>
    </row>
    <row r="7275">
      <c r="R7275" t="str">
        <v/>
      </c>
    </row>
    <row r="7276">
      <c r="R7276" t="str">
        <v/>
      </c>
    </row>
    <row r="7277">
      <c r="R7277" t="str">
        <v/>
      </c>
    </row>
    <row r="7278">
      <c r="R7278" t="str">
        <v/>
      </c>
    </row>
    <row r="7279">
      <c r="R7279" t="str">
        <v/>
      </c>
    </row>
    <row r="7280">
      <c r="R7280" t="str">
        <v/>
      </c>
    </row>
    <row r="7281">
      <c r="R7281" t="str">
        <v/>
      </c>
    </row>
    <row r="7282">
      <c r="R7282" t="str">
        <v/>
      </c>
    </row>
    <row r="7283">
      <c r="R7283" t="str">
        <v/>
      </c>
    </row>
    <row r="7284">
      <c r="R7284" t="str">
        <v/>
      </c>
    </row>
    <row r="7285">
      <c r="R7285" t="str">
        <v/>
      </c>
    </row>
    <row r="7286">
      <c r="R7286" t="str">
        <v/>
      </c>
    </row>
    <row r="7287">
      <c r="R7287" t="str">
        <v/>
      </c>
    </row>
    <row r="7288">
      <c r="R7288" t="str">
        <v/>
      </c>
    </row>
    <row r="7289">
      <c r="R7289" t="str">
        <v/>
      </c>
    </row>
    <row r="7290">
      <c r="R7290" t="str">
        <v/>
      </c>
    </row>
    <row r="7291">
      <c r="R7291" t="str">
        <v/>
      </c>
    </row>
    <row r="7292">
      <c r="R7292" t="str">
        <v/>
      </c>
    </row>
    <row r="7293">
      <c r="R7293" t="str">
        <v/>
      </c>
    </row>
    <row r="7294">
      <c r="R7294" t="str">
        <v/>
      </c>
    </row>
    <row r="7295">
      <c r="R7295" t="str">
        <v/>
      </c>
    </row>
    <row r="7296">
      <c r="R7296" t="str">
        <v/>
      </c>
    </row>
    <row r="7297">
      <c r="R7297" t="str">
        <v/>
      </c>
    </row>
    <row r="7298">
      <c r="R7298" t="str">
        <v/>
      </c>
    </row>
    <row r="7299">
      <c r="R7299" t="str">
        <v/>
      </c>
    </row>
    <row r="7300">
      <c r="R7300" t="str">
        <v/>
      </c>
    </row>
    <row r="7301">
      <c r="R7301" t="str">
        <v/>
      </c>
    </row>
    <row r="7302">
      <c r="R7302" t="str">
        <v/>
      </c>
    </row>
    <row r="7303">
      <c r="R7303" t="str">
        <v/>
      </c>
    </row>
    <row r="7304">
      <c r="R7304" t="str">
        <v/>
      </c>
    </row>
    <row r="7305">
      <c r="R7305" t="str">
        <v/>
      </c>
    </row>
    <row r="7306">
      <c r="R7306" t="str">
        <v/>
      </c>
    </row>
    <row r="7307">
      <c r="R7307" t="str">
        <v/>
      </c>
    </row>
    <row r="7308">
      <c r="R7308" t="str">
        <v/>
      </c>
    </row>
    <row r="7309">
      <c r="R7309" t="str">
        <v/>
      </c>
    </row>
    <row r="7310">
      <c r="R7310" t="str">
        <v/>
      </c>
    </row>
    <row r="7311">
      <c r="R7311" t="str">
        <v/>
      </c>
    </row>
    <row r="7312">
      <c r="R7312" t="str">
        <v/>
      </c>
    </row>
    <row r="7313">
      <c r="R7313" t="str">
        <v/>
      </c>
    </row>
    <row r="7314">
      <c r="R7314" t="str">
        <v/>
      </c>
    </row>
    <row r="7315">
      <c r="R7315" t="str">
        <v/>
      </c>
    </row>
    <row r="7316">
      <c r="R7316" t="str">
        <v/>
      </c>
    </row>
    <row r="7317">
      <c r="R7317" t="str">
        <v/>
      </c>
    </row>
    <row r="7318">
      <c r="R7318" t="str">
        <v/>
      </c>
    </row>
    <row r="7319">
      <c r="R7319" t="str">
        <v/>
      </c>
    </row>
    <row r="7320">
      <c r="R7320" t="str">
        <v/>
      </c>
    </row>
    <row r="7321">
      <c r="R7321" t="str">
        <v/>
      </c>
    </row>
    <row r="7322">
      <c r="R7322" t="str">
        <v/>
      </c>
    </row>
    <row r="7323">
      <c r="R7323" t="str">
        <v/>
      </c>
    </row>
    <row r="7324">
      <c r="R7324" t="str">
        <v/>
      </c>
    </row>
    <row r="7325">
      <c r="R7325" t="str">
        <v/>
      </c>
    </row>
    <row r="7326">
      <c r="R7326" t="str">
        <v/>
      </c>
    </row>
    <row r="7327">
      <c r="R7327" t="str">
        <v/>
      </c>
    </row>
    <row r="7328">
      <c r="R7328" t="str">
        <v/>
      </c>
    </row>
    <row r="7329">
      <c r="R7329" t="str">
        <v/>
      </c>
    </row>
    <row r="7330">
      <c r="R7330" t="str">
        <v/>
      </c>
    </row>
    <row r="7331">
      <c r="R7331" t="str">
        <v/>
      </c>
    </row>
    <row r="7332">
      <c r="R7332" t="str">
        <v/>
      </c>
    </row>
    <row r="7333">
      <c r="R7333" t="str">
        <v/>
      </c>
    </row>
    <row r="7334">
      <c r="R7334" t="str">
        <v/>
      </c>
    </row>
    <row r="7335">
      <c r="R7335" t="str">
        <v/>
      </c>
    </row>
    <row r="7336">
      <c r="R7336" t="str">
        <v/>
      </c>
    </row>
    <row r="7337">
      <c r="R7337" t="str">
        <v/>
      </c>
    </row>
    <row r="7338">
      <c r="R7338" t="str">
        <v/>
      </c>
    </row>
    <row r="7339">
      <c r="R7339" t="str">
        <v/>
      </c>
    </row>
    <row r="7340">
      <c r="R7340" t="str">
        <v/>
      </c>
    </row>
    <row r="7341">
      <c r="R7341" t="str">
        <v/>
      </c>
    </row>
    <row r="7342">
      <c r="R7342" t="str">
        <v/>
      </c>
    </row>
    <row r="7343">
      <c r="R7343" t="str">
        <v/>
      </c>
    </row>
    <row r="7344">
      <c r="R7344" t="str">
        <v/>
      </c>
    </row>
    <row r="7345">
      <c r="R7345" t="str">
        <v/>
      </c>
    </row>
    <row r="7346">
      <c r="R7346" t="str">
        <v/>
      </c>
    </row>
    <row r="7347">
      <c r="R7347" t="str">
        <v/>
      </c>
    </row>
    <row r="7348">
      <c r="R7348" t="str">
        <v/>
      </c>
    </row>
    <row r="7349">
      <c r="R7349" t="str">
        <v/>
      </c>
    </row>
    <row r="7350">
      <c r="R7350" t="str">
        <v/>
      </c>
    </row>
    <row r="7351">
      <c r="R7351" t="str">
        <v/>
      </c>
    </row>
    <row r="7352">
      <c r="R7352" t="str">
        <v/>
      </c>
    </row>
    <row r="7353">
      <c r="R7353" t="str">
        <v/>
      </c>
    </row>
    <row r="7354">
      <c r="R7354" t="str">
        <v/>
      </c>
    </row>
    <row r="7355">
      <c r="R7355" t="str">
        <v/>
      </c>
    </row>
    <row r="7356">
      <c r="R7356" t="str">
        <v/>
      </c>
    </row>
    <row r="7357">
      <c r="R7357" t="str">
        <v/>
      </c>
    </row>
    <row r="7358">
      <c r="R7358" t="str">
        <v/>
      </c>
    </row>
    <row r="7359">
      <c r="R7359" t="str">
        <v/>
      </c>
    </row>
    <row r="7360">
      <c r="R7360" t="str">
        <v/>
      </c>
    </row>
    <row r="7361">
      <c r="R7361" t="str">
        <v/>
      </c>
    </row>
    <row r="7362">
      <c r="R7362" t="str">
        <v/>
      </c>
    </row>
    <row r="7363">
      <c r="R7363" t="str">
        <v/>
      </c>
    </row>
    <row r="7364">
      <c r="R7364" t="str">
        <v/>
      </c>
    </row>
    <row r="7365">
      <c r="R7365" t="str">
        <v/>
      </c>
    </row>
    <row r="7366">
      <c r="R7366" t="str">
        <v/>
      </c>
    </row>
    <row r="7367">
      <c r="R7367" t="str">
        <v/>
      </c>
    </row>
    <row r="7368">
      <c r="R7368" t="str">
        <v/>
      </c>
    </row>
    <row r="7369">
      <c r="R7369" t="str">
        <v/>
      </c>
    </row>
    <row r="7370">
      <c r="R7370" t="str">
        <v/>
      </c>
    </row>
    <row r="7371">
      <c r="R7371" t="str">
        <v/>
      </c>
    </row>
    <row r="7372">
      <c r="R7372" t="str">
        <v/>
      </c>
    </row>
    <row r="7373">
      <c r="R7373" t="str">
        <v/>
      </c>
    </row>
    <row r="7374">
      <c r="R7374" t="str">
        <v/>
      </c>
    </row>
    <row r="7375">
      <c r="R7375" t="str">
        <v/>
      </c>
    </row>
    <row r="7376">
      <c r="R7376" t="str">
        <v/>
      </c>
    </row>
    <row r="7377">
      <c r="R7377" t="str">
        <v/>
      </c>
    </row>
    <row r="7378">
      <c r="R7378" t="str">
        <v/>
      </c>
    </row>
    <row r="7379">
      <c r="R7379" t="str">
        <v/>
      </c>
    </row>
    <row r="7380">
      <c r="R7380" t="str">
        <v/>
      </c>
    </row>
    <row r="7381">
      <c r="R7381" t="str">
        <v/>
      </c>
    </row>
    <row r="7382">
      <c r="R7382" t="str">
        <v/>
      </c>
    </row>
    <row r="7383">
      <c r="R7383" t="str">
        <v/>
      </c>
    </row>
    <row r="7384">
      <c r="R7384" t="str">
        <v/>
      </c>
    </row>
    <row r="7385">
      <c r="R7385" t="str">
        <v/>
      </c>
    </row>
    <row r="7386">
      <c r="R7386" t="str">
        <v/>
      </c>
    </row>
    <row r="7387">
      <c r="R7387" t="str">
        <v/>
      </c>
    </row>
    <row r="7388">
      <c r="R7388" t="str">
        <v/>
      </c>
    </row>
    <row r="7389">
      <c r="R7389" t="str">
        <v/>
      </c>
    </row>
    <row r="7390">
      <c r="R7390" t="str">
        <v/>
      </c>
    </row>
    <row r="7391">
      <c r="R7391" t="str">
        <v/>
      </c>
    </row>
    <row r="7392">
      <c r="R7392" t="str">
        <v/>
      </c>
    </row>
    <row r="7393">
      <c r="R7393" t="str">
        <v/>
      </c>
    </row>
    <row r="7394">
      <c r="R7394" t="str">
        <v/>
      </c>
    </row>
    <row r="7395">
      <c r="R7395" t="str">
        <v/>
      </c>
    </row>
    <row r="7396">
      <c r="R7396" t="str">
        <v/>
      </c>
    </row>
    <row r="7397">
      <c r="R7397" t="str">
        <v/>
      </c>
    </row>
    <row r="7398">
      <c r="R7398" t="str">
        <v/>
      </c>
    </row>
    <row r="7399">
      <c r="R7399" t="str">
        <v/>
      </c>
    </row>
    <row r="7400">
      <c r="R7400" t="str">
        <v/>
      </c>
    </row>
    <row r="7401">
      <c r="R7401" t="str">
        <v/>
      </c>
    </row>
    <row r="7402">
      <c r="R7402" t="str">
        <v/>
      </c>
    </row>
    <row r="7403">
      <c r="R7403" t="str">
        <v/>
      </c>
    </row>
    <row r="7404">
      <c r="R7404" t="str">
        <v/>
      </c>
    </row>
    <row r="7405">
      <c r="R7405" t="str">
        <v/>
      </c>
    </row>
    <row r="7406">
      <c r="R7406" t="str">
        <v/>
      </c>
    </row>
    <row r="7407">
      <c r="R7407" t="str">
        <v/>
      </c>
    </row>
    <row r="7408">
      <c r="R7408" t="str">
        <v/>
      </c>
    </row>
    <row r="7409">
      <c r="R7409" t="str">
        <v/>
      </c>
    </row>
    <row r="7410">
      <c r="R7410" t="str">
        <v/>
      </c>
    </row>
    <row r="7411">
      <c r="R7411" t="str">
        <v/>
      </c>
    </row>
    <row r="7412">
      <c r="R7412" t="str">
        <v/>
      </c>
    </row>
    <row r="7413">
      <c r="R7413" t="str">
        <v/>
      </c>
    </row>
    <row r="7414">
      <c r="R7414" t="str">
        <v/>
      </c>
    </row>
    <row r="7415">
      <c r="R7415" t="str">
        <v/>
      </c>
    </row>
    <row r="7416">
      <c r="R7416" t="str">
        <v/>
      </c>
    </row>
    <row r="7417">
      <c r="R7417" t="str">
        <v/>
      </c>
    </row>
    <row r="7418">
      <c r="R7418" t="str">
        <v/>
      </c>
    </row>
    <row r="7419">
      <c r="R7419" t="str">
        <v/>
      </c>
    </row>
    <row r="7420">
      <c r="R7420" t="str">
        <v/>
      </c>
    </row>
    <row r="7421">
      <c r="R7421" t="str">
        <v/>
      </c>
    </row>
    <row r="7422">
      <c r="R7422" t="str">
        <v/>
      </c>
    </row>
    <row r="7423">
      <c r="R7423" t="str">
        <v/>
      </c>
    </row>
    <row r="7424">
      <c r="R7424" t="str">
        <v/>
      </c>
    </row>
    <row r="7425">
      <c r="R7425" t="str">
        <v/>
      </c>
    </row>
    <row r="7426">
      <c r="R7426" t="str">
        <v/>
      </c>
    </row>
    <row r="7427">
      <c r="R7427" t="str">
        <v/>
      </c>
    </row>
    <row r="7428">
      <c r="R7428" t="str">
        <v/>
      </c>
    </row>
    <row r="7429">
      <c r="R7429" t="str">
        <v/>
      </c>
    </row>
    <row r="7430">
      <c r="R7430" t="str">
        <v/>
      </c>
    </row>
    <row r="7431">
      <c r="R7431" t="str">
        <v/>
      </c>
    </row>
    <row r="7432">
      <c r="R7432" t="str">
        <v/>
      </c>
    </row>
    <row r="7433">
      <c r="R7433" t="str">
        <v/>
      </c>
    </row>
    <row r="7434">
      <c r="R7434" t="str">
        <v/>
      </c>
    </row>
    <row r="7435">
      <c r="R7435" t="str">
        <v/>
      </c>
    </row>
    <row r="7436">
      <c r="R7436" t="str">
        <v/>
      </c>
    </row>
    <row r="7437">
      <c r="R7437" t="str">
        <v/>
      </c>
    </row>
    <row r="7438">
      <c r="R7438" t="str">
        <v/>
      </c>
    </row>
    <row r="7439">
      <c r="R7439" t="str">
        <v/>
      </c>
    </row>
    <row r="7440">
      <c r="R7440" t="str">
        <v/>
      </c>
    </row>
    <row r="7441">
      <c r="R7441" t="str">
        <v/>
      </c>
    </row>
    <row r="7442">
      <c r="R7442" t="str">
        <v/>
      </c>
    </row>
    <row r="7443">
      <c r="R7443" t="str">
        <v/>
      </c>
    </row>
    <row r="7444">
      <c r="R7444" t="str">
        <v/>
      </c>
    </row>
    <row r="7445">
      <c r="R7445" t="str">
        <v/>
      </c>
    </row>
    <row r="7446">
      <c r="R7446" t="str">
        <v/>
      </c>
    </row>
    <row r="7447">
      <c r="R7447" t="str">
        <v/>
      </c>
    </row>
    <row r="7448">
      <c r="R7448" t="str">
        <v/>
      </c>
    </row>
    <row r="7449">
      <c r="R7449" t="str">
        <v/>
      </c>
    </row>
    <row r="7450">
      <c r="R7450" t="str">
        <v/>
      </c>
    </row>
    <row r="7451">
      <c r="R7451" t="str">
        <v/>
      </c>
    </row>
    <row r="7452">
      <c r="R7452" t="str">
        <v/>
      </c>
    </row>
    <row r="7453">
      <c r="R7453" t="str">
        <v/>
      </c>
    </row>
    <row r="7454">
      <c r="R7454" t="str">
        <v/>
      </c>
    </row>
    <row r="7455">
      <c r="R7455" t="str">
        <v/>
      </c>
    </row>
    <row r="7456">
      <c r="R7456" t="str">
        <v/>
      </c>
    </row>
    <row r="7457">
      <c r="R7457" t="str">
        <v/>
      </c>
    </row>
    <row r="7458">
      <c r="R7458" t="str">
        <v/>
      </c>
    </row>
    <row r="7459">
      <c r="R7459" t="str">
        <v/>
      </c>
    </row>
    <row r="7460">
      <c r="R7460" t="str">
        <v/>
      </c>
    </row>
    <row r="7461">
      <c r="R7461" t="str">
        <v/>
      </c>
    </row>
    <row r="7462">
      <c r="R7462" t="str">
        <v/>
      </c>
    </row>
    <row r="7463">
      <c r="R7463" t="str">
        <v/>
      </c>
    </row>
    <row r="7464">
      <c r="R7464" t="str">
        <v/>
      </c>
    </row>
    <row r="7465">
      <c r="R7465" t="str">
        <v/>
      </c>
    </row>
    <row r="7466">
      <c r="R7466" t="str">
        <v/>
      </c>
    </row>
    <row r="7467">
      <c r="R7467" t="str">
        <v/>
      </c>
    </row>
    <row r="7468">
      <c r="R7468" t="str">
        <v/>
      </c>
    </row>
    <row r="7469">
      <c r="R7469" t="str">
        <v/>
      </c>
    </row>
    <row r="7470">
      <c r="R7470" t="str">
        <v/>
      </c>
    </row>
    <row r="7471">
      <c r="R7471" t="str">
        <v/>
      </c>
    </row>
    <row r="7472">
      <c r="R7472" t="str">
        <v/>
      </c>
    </row>
    <row r="7473">
      <c r="R7473" t="str">
        <v/>
      </c>
    </row>
    <row r="7474">
      <c r="R7474" t="str">
        <v/>
      </c>
    </row>
    <row r="7475">
      <c r="R7475" t="str">
        <v/>
      </c>
    </row>
    <row r="7476">
      <c r="R7476" t="str">
        <v/>
      </c>
    </row>
    <row r="7477">
      <c r="R7477" t="str">
        <v/>
      </c>
    </row>
    <row r="7478">
      <c r="R7478" t="str">
        <v/>
      </c>
    </row>
    <row r="7479">
      <c r="R7479" t="str">
        <v/>
      </c>
    </row>
    <row r="7480">
      <c r="R7480" t="str">
        <v/>
      </c>
    </row>
    <row r="7481">
      <c r="R7481" t="str">
        <v/>
      </c>
    </row>
    <row r="7482">
      <c r="R7482" t="str">
        <v/>
      </c>
    </row>
    <row r="7483">
      <c r="R7483" t="str">
        <v/>
      </c>
    </row>
    <row r="7484">
      <c r="R7484" t="str">
        <v/>
      </c>
    </row>
    <row r="7485">
      <c r="R7485" t="str">
        <v/>
      </c>
    </row>
    <row r="7486">
      <c r="R7486" t="str">
        <v/>
      </c>
    </row>
    <row r="7487">
      <c r="R7487" t="str">
        <v/>
      </c>
    </row>
    <row r="7488">
      <c r="R7488" t="str">
        <v/>
      </c>
    </row>
    <row r="7489">
      <c r="R7489" t="str">
        <v/>
      </c>
    </row>
    <row r="7490">
      <c r="R7490" t="str">
        <v/>
      </c>
    </row>
    <row r="7491">
      <c r="R7491" t="str">
        <v/>
      </c>
    </row>
    <row r="7492">
      <c r="R7492" t="str">
        <v/>
      </c>
    </row>
    <row r="7493">
      <c r="R7493" t="str">
        <v/>
      </c>
    </row>
    <row r="7494">
      <c r="R7494" t="str">
        <v/>
      </c>
    </row>
    <row r="7495">
      <c r="R7495" t="str">
        <v/>
      </c>
    </row>
    <row r="7496">
      <c r="R7496" t="str">
        <v/>
      </c>
    </row>
    <row r="7497">
      <c r="R7497" t="str">
        <v/>
      </c>
    </row>
    <row r="7498">
      <c r="R7498" t="str">
        <v/>
      </c>
    </row>
    <row r="7499">
      <c r="R7499" t="str">
        <v/>
      </c>
    </row>
    <row r="7500">
      <c r="R7500" t="str">
        <v/>
      </c>
    </row>
    <row r="7501">
      <c r="R7501" t="str">
        <v/>
      </c>
    </row>
    <row r="7502">
      <c r="R7502" t="str">
        <v/>
      </c>
    </row>
    <row r="7503">
      <c r="R7503" t="str">
        <v/>
      </c>
    </row>
    <row r="7504">
      <c r="R7504" t="str">
        <v/>
      </c>
    </row>
    <row r="7505">
      <c r="R7505" t="str">
        <v/>
      </c>
    </row>
    <row r="7506">
      <c r="R7506" t="str">
        <v/>
      </c>
    </row>
    <row r="7507">
      <c r="R7507" t="str">
        <v/>
      </c>
    </row>
    <row r="7508">
      <c r="R7508" t="str">
        <v/>
      </c>
    </row>
    <row r="7509">
      <c r="R7509" t="str">
        <v/>
      </c>
    </row>
    <row r="7510">
      <c r="R7510" t="str">
        <v/>
      </c>
    </row>
    <row r="7511">
      <c r="R7511" t="str">
        <v/>
      </c>
    </row>
    <row r="7512">
      <c r="R7512" t="str">
        <v/>
      </c>
    </row>
    <row r="7513">
      <c r="R7513" t="str">
        <v/>
      </c>
    </row>
    <row r="7514">
      <c r="R7514" t="str">
        <v/>
      </c>
    </row>
    <row r="7515">
      <c r="R7515" t="str">
        <v/>
      </c>
    </row>
    <row r="7516">
      <c r="R7516" t="str">
        <v/>
      </c>
    </row>
    <row r="7517">
      <c r="R7517" t="str">
        <v/>
      </c>
    </row>
    <row r="7518">
      <c r="R7518" t="str">
        <v/>
      </c>
    </row>
    <row r="7519">
      <c r="R7519" t="str">
        <v/>
      </c>
    </row>
    <row r="7520">
      <c r="R7520" t="str">
        <v/>
      </c>
    </row>
    <row r="7521">
      <c r="R7521" t="str">
        <v/>
      </c>
    </row>
    <row r="7522">
      <c r="R7522" t="str">
        <v/>
      </c>
    </row>
    <row r="7523">
      <c r="R7523" t="str">
        <v/>
      </c>
    </row>
    <row r="7524">
      <c r="R7524" t="str">
        <v/>
      </c>
    </row>
    <row r="7525">
      <c r="R7525" t="str">
        <v/>
      </c>
    </row>
    <row r="7526">
      <c r="R7526" t="str">
        <v/>
      </c>
    </row>
    <row r="7527">
      <c r="R7527" t="str">
        <v/>
      </c>
    </row>
    <row r="7528">
      <c r="R7528" t="str">
        <v/>
      </c>
    </row>
    <row r="7529">
      <c r="R7529" t="str">
        <v/>
      </c>
    </row>
    <row r="7530">
      <c r="R7530" t="str">
        <v/>
      </c>
    </row>
    <row r="7531">
      <c r="R7531" t="str">
        <v/>
      </c>
    </row>
    <row r="7532">
      <c r="R7532" t="str">
        <v/>
      </c>
    </row>
    <row r="7533">
      <c r="R7533" t="str">
        <v/>
      </c>
    </row>
    <row r="7534">
      <c r="R7534" t="str">
        <v/>
      </c>
    </row>
    <row r="7535">
      <c r="R7535" t="str">
        <v/>
      </c>
    </row>
    <row r="7536">
      <c r="R7536" t="str">
        <v/>
      </c>
    </row>
    <row r="7537">
      <c r="R7537" t="str">
        <v/>
      </c>
    </row>
    <row r="7538">
      <c r="R7538" t="str">
        <v/>
      </c>
    </row>
    <row r="7539">
      <c r="R7539" t="str">
        <v/>
      </c>
    </row>
    <row r="7540">
      <c r="R7540" t="str">
        <v/>
      </c>
    </row>
    <row r="7541">
      <c r="R7541" t="str">
        <v/>
      </c>
    </row>
    <row r="7542">
      <c r="R7542" t="str">
        <v/>
      </c>
    </row>
    <row r="7543">
      <c r="R7543" t="str">
        <v/>
      </c>
    </row>
    <row r="7544">
      <c r="R7544" t="str">
        <v/>
      </c>
    </row>
    <row r="7545">
      <c r="R7545" t="str">
        <v/>
      </c>
    </row>
    <row r="7546">
      <c r="R7546" t="str">
        <v/>
      </c>
    </row>
    <row r="7547">
      <c r="R7547" t="str">
        <v/>
      </c>
    </row>
    <row r="7548">
      <c r="R7548" t="str">
        <v/>
      </c>
    </row>
    <row r="7549">
      <c r="R7549" t="str">
        <v/>
      </c>
    </row>
    <row r="7550">
      <c r="R7550" t="str">
        <v/>
      </c>
    </row>
    <row r="7551">
      <c r="R7551" t="str">
        <v/>
      </c>
    </row>
    <row r="7552">
      <c r="R7552" t="str">
        <v/>
      </c>
    </row>
    <row r="7553">
      <c r="R7553" t="str">
        <v/>
      </c>
    </row>
    <row r="7554">
      <c r="R7554" t="str">
        <v/>
      </c>
    </row>
    <row r="7555">
      <c r="R7555" t="str">
        <v/>
      </c>
    </row>
    <row r="7556">
      <c r="R7556" t="str">
        <v/>
      </c>
    </row>
    <row r="7557">
      <c r="R7557" t="str">
        <v/>
      </c>
    </row>
    <row r="7558">
      <c r="R7558" t="str">
        <v/>
      </c>
    </row>
    <row r="7559">
      <c r="R7559" t="str">
        <v/>
      </c>
    </row>
    <row r="7560">
      <c r="R7560" t="str">
        <v/>
      </c>
    </row>
    <row r="7561">
      <c r="R7561" t="str">
        <v/>
      </c>
    </row>
    <row r="7562">
      <c r="R7562" t="str">
        <v/>
      </c>
    </row>
    <row r="7563">
      <c r="R7563" t="str">
        <v/>
      </c>
    </row>
    <row r="7564">
      <c r="R7564" t="str">
        <v/>
      </c>
    </row>
    <row r="7565">
      <c r="R7565" t="str">
        <v/>
      </c>
    </row>
    <row r="7566">
      <c r="R7566" t="str">
        <v/>
      </c>
    </row>
    <row r="7567">
      <c r="R7567" t="str">
        <v/>
      </c>
    </row>
    <row r="7568">
      <c r="R7568" t="str">
        <v/>
      </c>
    </row>
    <row r="7569">
      <c r="R7569" t="str">
        <v/>
      </c>
    </row>
    <row r="7570">
      <c r="R7570" t="str">
        <v/>
      </c>
    </row>
    <row r="7571">
      <c r="R7571" t="str">
        <v/>
      </c>
    </row>
    <row r="7572">
      <c r="R7572" t="str">
        <v/>
      </c>
    </row>
    <row r="7573">
      <c r="R7573" t="str">
        <v/>
      </c>
    </row>
    <row r="7574">
      <c r="R7574" t="str">
        <v/>
      </c>
    </row>
    <row r="7575">
      <c r="R7575" t="str">
        <v/>
      </c>
    </row>
    <row r="7576">
      <c r="R7576" t="str">
        <v/>
      </c>
    </row>
    <row r="7577">
      <c r="R7577" t="str">
        <v/>
      </c>
    </row>
    <row r="7578">
      <c r="R7578" t="str">
        <v/>
      </c>
    </row>
    <row r="7579">
      <c r="R7579" t="str">
        <v/>
      </c>
    </row>
    <row r="7580">
      <c r="R7580" t="str">
        <v/>
      </c>
    </row>
    <row r="7581">
      <c r="R7581" t="str">
        <v/>
      </c>
    </row>
    <row r="7582">
      <c r="R7582" t="str">
        <v/>
      </c>
    </row>
    <row r="7583">
      <c r="R7583" t="str">
        <v/>
      </c>
    </row>
    <row r="7584">
      <c r="R7584" t="str">
        <v/>
      </c>
    </row>
    <row r="7585">
      <c r="R7585" t="str">
        <v/>
      </c>
    </row>
    <row r="7586">
      <c r="R7586" t="str">
        <v/>
      </c>
    </row>
    <row r="7587">
      <c r="R7587" t="str">
        <v/>
      </c>
    </row>
    <row r="7588">
      <c r="R7588" t="str">
        <v/>
      </c>
    </row>
    <row r="7589">
      <c r="R7589" t="str">
        <v/>
      </c>
    </row>
    <row r="7590">
      <c r="R7590" t="str">
        <v/>
      </c>
    </row>
    <row r="7591">
      <c r="R7591" t="str">
        <v/>
      </c>
    </row>
    <row r="7592">
      <c r="R7592" t="str">
        <v/>
      </c>
    </row>
    <row r="7593">
      <c r="R7593" t="str">
        <v/>
      </c>
    </row>
    <row r="7594">
      <c r="R7594" t="str">
        <v/>
      </c>
    </row>
    <row r="7595">
      <c r="R7595" t="str">
        <v/>
      </c>
    </row>
    <row r="7596">
      <c r="R7596" t="str">
        <v/>
      </c>
    </row>
    <row r="7597">
      <c r="R7597" t="str">
        <v/>
      </c>
    </row>
    <row r="7598">
      <c r="R7598" t="str">
        <v/>
      </c>
    </row>
    <row r="7599">
      <c r="R7599" t="str">
        <v/>
      </c>
    </row>
    <row r="7600">
      <c r="R7600" t="str">
        <v/>
      </c>
    </row>
    <row r="7601">
      <c r="R7601" t="str">
        <v/>
      </c>
    </row>
    <row r="7602">
      <c r="R7602" t="str">
        <v/>
      </c>
    </row>
    <row r="7603">
      <c r="R7603" t="str">
        <v/>
      </c>
    </row>
    <row r="7604">
      <c r="R7604" t="str">
        <v/>
      </c>
    </row>
    <row r="7605">
      <c r="R7605" t="str">
        <v/>
      </c>
    </row>
    <row r="7606">
      <c r="R7606" t="str">
        <v/>
      </c>
    </row>
    <row r="7607">
      <c r="R7607" t="str">
        <v/>
      </c>
    </row>
    <row r="7608">
      <c r="R7608" t="str">
        <v/>
      </c>
    </row>
    <row r="7609">
      <c r="R7609" t="str">
        <v/>
      </c>
    </row>
    <row r="7610">
      <c r="R7610" t="str">
        <v/>
      </c>
    </row>
    <row r="7611">
      <c r="R7611" t="str">
        <v/>
      </c>
    </row>
    <row r="7612">
      <c r="R7612" t="str">
        <v/>
      </c>
    </row>
    <row r="7613">
      <c r="R7613" t="str">
        <v/>
      </c>
    </row>
    <row r="7614">
      <c r="R7614" t="str">
        <v/>
      </c>
    </row>
    <row r="7615">
      <c r="R7615" t="str">
        <v/>
      </c>
    </row>
    <row r="7616">
      <c r="R7616" t="str">
        <v/>
      </c>
    </row>
    <row r="7617">
      <c r="R7617" t="str">
        <v/>
      </c>
    </row>
    <row r="7618">
      <c r="R7618" t="str">
        <v/>
      </c>
    </row>
    <row r="7619">
      <c r="R7619" t="str">
        <v/>
      </c>
    </row>
    <row r="7620">
      <c r="R7620" t="str">
        <v/>
      </c>
    </row>
    <row r="7621">
      <c r="R7621" t="str">
        <v/>
      </c>
    </row>
    <row r="7622">
      <c r="R7622" t="str">
        <v/>
      </c>
    </row>
    <row r="7623">
      <c r="R7623" t="str">
        <v/>
      </c>
    </row>
    <row r="7624">
      <c r="R7624" t="str">
        <v/>
      </c>
    </row>
    <row r="7625">
      <c r="R7625" t="str">
        <v/>
      </c>
    </row>
    <row r="7626">
      <c r="R7626" t="str">
        <v/>
      </c>
    </row>
    <row r="7627">
      <c r="R7627" t="str">
        <v/>
      </c>
    </row>
    <row r="7628">
      <c r="R7628" t="str">
        <v/>
      </c>
    </row>
    <row r="7629">
      <c r="R7629" t="str">
        <v/>
      </c>
    </row>
    <row r="7630">
      <c r="R7630" t="str">
        <v/>
      </c>
    </row>
    <row r="7631">
      <c r="R7631" t="str">
        <v/>
      </c>
    </row>
    <row r="7632">
      <c r="R7632" t="str">
        <v/>
      </c>
    </row>
    <row r="7633">
      <c r="R7633" t="str">
        <v/>
      </c>
    </row>
    <row r="7634">
      <c r="R7634" t="str">
        <v/>
      </c>
    </row>
    <row r="7635">
      <c r="R7635" t="str">
        <v/>
      </c>
    </row>
    <row r="7636">
      <c r="R7636" t="str">
        <v/>
      </c>
    </row>
    <row r="7637">
      <c r="R7637" t="str">
        <v/>
      </c>
    </row>
    <row r="7638">
      <c r="R7638" t="str">
        <v/>
      </c>
    </row>
    <row r="7639">
      <c r="R7639" t="str">
        <v/>
      </c>
    </row>
    <row r="7640">
      <c r="R7640" t="str">
        <v/>
      </c>
    </row>
    <row r="7641">
      <c r="R7641" t="str">
        <v/>
      </c>
    </row>
    <row r="7642">
      <c r="R7642" t="str">
        <v/>
      </c>
    </row>
    <row r="7643">
      <c r="R7643" t="str">
        <v/>
      </c>
    </row>
    <row r="7644">
      <c r="R7644" t="str">
        <v/>
      </c>
    </row>
    <row r="7645">
      <c r="R7645" t="str">
        <v/>
      </c>
    </row>
    <row r="7646">
      <c r="R7646" t="str">
        <v/>
      </c>
    </row>
    <row r="7647">
      <c r="R7647" t="str">
        <v/>
      </c>
    </row>
    <row r="7648">
      <c r="R7648" t="str">
        <v/>
      </c>
    </row>
    <row r="7649">
      <c r="R7649" t="str">
        <v/>
      </c>
    </row>
    <row r="7650">
      <c r="R7650" t="str">
        <v/>
      </c>
    </row>
    <row r="7651">
      <c r="R7651" t="str">
        <v/>
      </c>
    </row>
    <row r="7652">
      <c r="R7652" t="str">
        <v/>
      </c>
    </row>
    <row r="7653">
      <c r="R7653" t="str">
        <v/>
      </c>
    </row>
    <row r="7654">
      <c r="R7654" t="str">
        <v/>
      </c>
    </row>
    <row r="7655">
      <c r="R7655" t="str">
        <v/>
      </c>
    </row>
    <row r="7656">
      <c r="R7656" t="str">
        <v/>
      </c>
    </row>
    <row r="7657">
      <c r="R7657" t="str">
        <v/>
      </c>
    </row>
    <row r="7658">
      <c r="R7658" t="str">
        <v/>
      </c>
    </row>
    <row r="7659">
      <c r="R7659" t="str">
        <v/>
      </c>
    </row>
    <row r="7660">
      <c r="R7660" t="str">
        <v/>
      </c>
    </row>
    <row r="7661">
      <c r="R7661" t="str">
        <v/>
      </c>
    </row>
    <row r="7662">
      <c r="R7662" t="str">
        <v/>
      </c>
    </row>
    <row r="7663">
      <c r="R7663" t="str">
        <v/>
      </c>
    </row>
    <row r="7664">
      <c r="R7664" t="str">
        <v/>
      </c>
    </row>
    <row r="7665">
      <c r="R7665" t="str">
        <v/>
      </c>
    </row>
    <row r="7666">
      <c r="R7666" t="str">
        <v/>
      </c>
    </row>
    <row r="7667">
      <c r="R7667" t="str">
        <v/>
      </c>
    </row>
    <row r="7668">
      <c r="R7668" t="str">
        <v/>
      </c>
    </row>
    <row r="7669">
      <c r="R7669" t="str">
        <v/>
      </c>
    </row>
    <row r="7670">
      <c r="R7670" t="str">
        <v/>
      </c>
    </row>
    <row r="7671">
      <c r="R7671" t="str">
        <v/>
      </c>
    </row>
    <row r="7672">
      <c r="R7672" t="str">
        <v/>
      </c>
    </row>
    <row r="7673">
      <c r="R7673" t="str">
        <v/>
      </c>
    </row>
    <row r="7674">
      <c r="R7674" t="str">
        <v/>
      </c>
    </row>
    <row r="7675">
      <c r="R7675" t="str">
        <v/>
      </c>
    </row>
    <row r="7676">
      <c r="R7676" t="str">
        <v/>
      </c>
    </row>
    <row r="7677">
      <c r="R7677" t="str">
        <v/>
      </c>
    </row>
    <row r="7678">
      <c r="R7678" t="str">
        <v/>
      </c>
    </row>
    <row r="7679">
      <c r="R7679" t="str">
        <v/>
      </c>
    </row>
    <row r="7680">
      <c r="R7680" t="str">
        <v/>
      </c>
    </row>
    <row r="7681">
      <c r="R7681" t="str">
        <v/>
      </c>
    </row>
    <row r="7682">
      <c r="R7682" t="str">
        <v/>
      </c>
    </row>
    <row r="7683">
      <c r="R7683" t="str">
        <v/>
      </c>
    </row>
    <row r="7684">
      <c r="R7684" t="str">
        <v/>
      </c>
    </row>
    <row r="7685">
      <c r="R7685" t="str">
        <v/>
      </c>
    </row>
    <row r="7686">
      <c r="R7686" t="str">
        <v/>
      </c>
    </row>
    <row r="7687">
      <c r="R7687" t="str">
        <v/>
      </c>
    </row>
    <row r="7688">
      <c r="R7688" t="str">
        <v/>
      </c>
    </row>
    <row r="7689">
      <c r="R7689" t="str">
        <v/>
      </c>
    </row>
    <row r="7690">
      <c r="R7690" t="str">
        <v/>
      </c>
    </row>
    <row r="7691">
      <c r="R7691" t="str">
        <v/>
      </c>
    </row>
    <row r="7692">
      <c r="R7692" t="str">
        <v/>
      </c>
    </row>
    <row r="7693">
      <c r="R7693" t="str">
        <v/>
      </c>
    </row>
    <row r="7694">
      <c r="R7694" t="str">
        <v/>
      </c>
    </row>
    <row r="7695">
      <c r="R7695" t="str">
        <v/>
      </c>
    </row>
    <row r="7696">
      <c r="R7696" t="str">
        <v/>
      </c>
    </row>
    <row r="7697">
      <c r="R7697" t="str">
        <v/>
      </c>
    </row>
    <row r="7698">
      <c r="R7698" t="str">
        <v/>
      </c>
    </row>
    <row r="7699">
      <c r="R7699" t="str">
        <v/>
      </c>
    </row>
    <row r="7700">
      <c r="R7700" t="str">
        <v/>
      </c>
    </row>
    <row r="7701">
      <c r="R7701" t="str">
        <v/>
      </c>
    </row>
    <row r="7702">
      <c r="R7702" t="str">
        <v/>
      </c>
    </row>
    <row r="7703">
      <c r="R7703" t="str">
        <v/>
      </c>
    </row>
    <row r="7704">
      <c r="R7704" t="str">
        <v/>
      </c>
    </row>
    <row r="7705">
      <c r="R7705" t="str">
        <v/>
      </c>
    </row>
    <row r="7706">
      <c r="R7706" t="str">
        <v/>
      </c>
    </row>
    <row r="7707">
      <c r="R7707" t="str">
        <v/>
      </c>
    </row>
    <row r="7708">
      <c r="R7708" t="str">
        <v/>
      </c>
    </row>
    <row r="7709">
      <c r="R7709" t="str">
        <v/>
      </c>
    </row>
    <row r="7710">
      <c r="R7710" t="str">
        <v/>
      </c>
    </row>
    <row r="7711">
      <c r="R7711" t="str">
        <v/>
      </c>
    </row>
    <row r="7712">
      <c r="R7712" t="str">
        <v/>
      </c>
    </row>
    <row r="7713">
      <c r="R7713" t="str">
        <v/>
      </c>
    </row>
    <row r="7714">
      <c r="R7714" t="str">
        <v/>
      </c>
    </row>
    <row r="7715">
      <c r="R7715" t="str">
        <v/>
      </c>
    </row>
    <row r="7716">
      <c r="R7716" t="str">
        <v/>
      </c>
    </row>
    <row r="7717">
      <c r="R7717" t="str">
        <v/>
      </c>
    </row>
    <row r="7718">
      <c r="R7718" t="str">
        <v/>
      </c>
    </row>
    <row r="7719">
      <c r="R7719" t="str">
        <v/>
      </c>
    </row>
    <row r="7720">
      <c r="R7720" t="str">
        <v/>
      </c>
    </row>
    <row r="7721">
      <c r="R7721" t="str">
        <v/>
      </c>
    </row>
    <row r="7722">
      <c r="R7722" t="str">
        <v/>
      </c>
    </row>
    <row r="7723">
      <c r="R7723" t="str">
        <v/>
      </c>
    </row>
    <row r="7724">
      <c r="R7724" t="str">
        <v/>
      </c>
    </row>
    <row r="7725">
      <c r="R7725" t="str">
        <v/>
      </c>
    </row>
    <row r="7726">
      <c r="R7726" t="str">
        <v/>
      </c>
    </row>
    <row r="7727">
      <c r="R7727" t="str">
        <v/>
      </c>
    </row>
    <row r="7728">
      <c r="R7728" t="str">
        <v/>
      </c>
    </row>
    <row r="7729">
      <c r="R7729" t="str">
        <v/>
      </c>
    </row>
    <row r="7730">
      <c r="R7730" t="str">
        <v/>
      </c>
    </row>
    <row r="7731">
      <c r="R7731" t="str">
        <v/>
      </c>
    </row>
    <row r="7732">
      <c r="R7732" t="str">
        <v/>
      </c>
    </row>
    <row r="7733">
      <c r="R7733" t="str">
        <v/>
      </c>
    </row>
    <row r="7734">
      <c r="R7734" t="str">
        <v/>
      </c>
    </row>
    <row r="7735">
      <c r="R7735" t="str">
        <v/>
      </c>
    </row>
    <row r="7736">
      <c r="R7736" t="str">
        <v/>
      </c>
    </row>
    <row r="7737">
      <c r="R7737" t="str">
        <v/>
      </c>
    </row>
    <row r="7738">
      <c r="R7738" t="str">
        <v/>
      </c>
    </row>
    <row r="7739">
      <c r="R7739" t="str">
        <v/>
      </c>
    </row>
    <row r="7740">
      <c r="R7740" t="str">
        <v/>
      </c>
    </row>
    <row r="7741">
      <c r="R7741" t="str">
        <v/>
      </c>
    </row>
    <row r="7742">
      <c r="R7742" t="str">
        <v/>
      </c>
    </row>
    <row r="7743">
      <c r="R7743" t="str">
        <v/>
      </c>
    </row>
    <row r="7744">
      <c r="R7744" t="str">
        <v/>
      </c>
    </row>
    <row r="7745">
      <c r="R7745" t="str">
        <v/>
      </c>
    </row>
    <row r="7746">
      <c r="R7746" t="str">
        <v/>
      </c>
    </row>
    <row r="7747">
      <c r="R7747" t="str">
        <v/>
      </c>
    </row>
    <row r="7748">
      <c r="R7748" t="str">
        <v/>
      </c>
    </row>
    <row r="7749">
      <c r="R7749" t="str">
        <v/>
      </c>
    </row>
    <row r="7750">
      <c r="R7750" t="str">
        <v/>
      </c>
    </row>
    <row r="7751">
      <c r="R7751" t="str">
        <v/>
      </c>
    </row>
    <row r="7752">
      <c r="R7752" t="str">
        <v/>
      </c>
    </row>
    <row r="7753">
      <c r="R7753" t="str">
        <v/>
      </c>
    </row>
    <row r="7754">
      <c r="R7754" t="str">
        <v/>
      </c>
    </row>
    <row r="7755">
      <c r="R7755" t="str">
        <v/>
      </c>
    </row>
    <row r="7756">
      <c r="R7756" t="str">
        <v/>
      </c>
    </row>
    <row r="7757">
      <c r="R7757" t="str">
        <v/>
      </c>
    </row>
    <row r="7758">
      <c r="R7758" t="str">
        <v/>
      </c>
    </row>
    <row r="7759">
      <c r="R7759" t="str">
        <v/>
      </c>
    </row>
    <row r="7760">
      <c r="R7760" t="str">
        <v/>
      </c>
    </row>
    <row r="7761">
      <c r="R7761" t="str">
        <v/>
      </c>
    </row>
    <row r="7762">
      <c r="R7762" t="str">
        <v/>
      </c>
    </row>
    <row r="7763">
      <c r="R7763" t="str">
        <v/>
      </c>
    </row>
    <row r="7764">
      <c r="R7764" t="str">
        <v/>
      </c>
    </row>
    <row r="7765">
      <c r="R7765" t="str">
        <v/>
      </c>
    </row>
    <row r="7766">
      <c r="R7766" t="str">
        <v/>
      </c>
    </row>
    <row r="7767">
      <c r="R7767" t="str">
        <v/>
      </c>
    </row>
    <row r="7768">
      <c r="R7768" t="str">
        <v/>
      </c>
    </row>
    <row r="7769">
      <c r="R7769" t="str">
        <v/>
      </c>
    </row>
    <row r="7770">
      <c r="R7770" t="str">
        <v/>
      </c>
    </row>
    <row r="7771">
      <c r="R7771" t="str">
        <v/>
      </c>
    </row>
    <row r="7772">
      <c r="R7772" t="str">
        <v/>
      </c>
    </row>
    <row r="7773">
      <c r="R7773" t="str">
        <v/>
      </c>
    </row>
    <row r="7774">
      <c r="R7774" t="str">
        <v/>
      </c>
    </row>
    <row r="7775">
      <c r="R7775" t="str">
        <v/>
      </c>
    </row>
    <row r="7776">
      <c r="R7776" t="str">
        <v/>
      </c>
    </row>
    <row r="7777">
      <c r="R7777" t="str">
        <v/>
      </c>
    </row>
    <row r="7778">
      <c r="R7778" t="str">
        <v/>
      </c>
    </row>
    <row r="7779">
      <c r="R7779" t="str">
        <v/>
      </c>
    </row>
    <row r="7780">
      <c r="R7780" t="str">
        <v/>
      </c>
    </row>
    <row r="7781">
      <c r="R7781" t="str">
        <v/>
      </c>
    </row>
    <row r="7782">
      <c r="R7782" t="str">
        <v/>
      </c>
    </row>
    <row r="7783">
      <c r="R7783" t="str">
        <v/>
      </c>
    </row>
    <row r="7784">
      <c r="R7784" t="str">
        <v/>
      </c>
    </row>
    <row r="7785">
      <c r="R7785" t="str">
        <v/>
      </c>
    </row>
    <row r="7786">
      <c r="R7786" t="str">
        <v/>
      </c>
    </row>
    <row r="7787">
      <c r="R7787" t="str">
        <v/>
      </c>
    </row>
    <row r="7788">
      <c r="R7788" t="str">
        <v/>
      </c>
    </row>
    <row r="7789">
      <c r="R7789" t="str">
        <v/>
      </c>
    </row>
    <row r="7790">
      <c r="R7790" t="str">
        <v/>
      </c>
    </row>
    <row r="7791">
      <c r="R7791" t="str">
        <v/>
      </c>
    </row>
    <row r="7792">
      <c r="R7792" t="str">
        <v/>
      </c>
    </row>
    <row r="7793">
      <c r="R7793" t="str">
        <v/>
      </c>
    </row>
    <row r="7794">
      <c r="R7794" t="str">
        <v/>
      </c>
    </row>
    <row r="7795">
      <c r="R7795" t="str">
        <v/>
      </c>
    </row>
    <row r="7796">
      <c r="R7796" t="str">
        <v/>
      </c>
    </row>
    <row r="7797">
      <c r="R7797" t="str">
        <v/>
      </c>
    </row>
    <row r="7798">
      <c r="R7798" t="str">
        <v/>
      </c>
    </row>
    <row r="7799">
      <c r="R7799" t="str">
        <v/>
      </c>
    </row>
    <row r="7800">
      <c r="R7800" t="str">
        <v/>
      </c>
    </row>
    <row r="7801">
      <c r="R7801" t="str">
        <v/>
      </c>
    </row>
    <row r="7802">
      <c r="R7802" t="str">
        <v/>
      </c>
    </row>
    <row r="7803">
      <c r="R7803" t="str">
        <v/>
      </c>
    </row>
    <row r="7804">
      <c r="R7804" t="str">
        <v/>
      </c>
    </row>
    <row r="7805">
      <c r="R7805" t="str">
        <v/>
      </c>
    </row>
    <row r="7806">
      <c r="R7806" t="str">
        <v/>
      </c>
    </row>
    <row r="7807">
      <c r="R7807" t="str">
        <v/>
      </c>
    </row>
    <row r="7808">
      <c r="R7808" t="str">
        <v/>
      </c>
    </row>
    <row r="7809">
      <c r="R7809" t="str">
        <v/>
      </c>
    </row>
    <row r="7810">
      <c r="R7810" t="str">
        <v/>
      </c>
    </row>
    <row r="7811">
      <c r="R7811" t="str">
        <v/>
      </c>
    </row>
    <row r="7812">
      <c r="R7812" t="str">
        <v/>
      </c>
    </row>
    <row r="7813">
      <c r="R7813" t="str">
        <v/>
      </c>
    </row>
    <row r="7814">
      <c r="R7814" t="str">
        <v/>
      </c>
    </row>
    <row r="7815">
      <c r="R7815" t="str">
        <v/>
      </c>
    </row>
    <row r="7816">
      <c r="R7816" t="str">
        <v/>
      </c>
    </row>
    <row r="7817">
      <c r="R7817" t="str">
        <v/>
      </c>
    </row>
    <row r="7818">
      <c r="R7818" t="str">
        <v/>
      </c>
    </row>
    <row r="7819">
      <c r="R7819" t="str">
        <v/>
      </c>
    </row>
    <row r="7820">
      <c r="R7820" t="str">
        <v/>
      </c>
    </row>
    <row r="7821">
      <c r="R7821" t="str">
        <v/>
      </c>
    </row>
    <row r="7822">
      <c r="R7822" t="str">
        <v/>
      </c>
    </row>
    <row r="7823">
      <c r="R7823" t="str">
        <v/>
      </c>
    </row>
    <row r="7824">
      <c r="R7824" t="str">
        <v/>
      </c>
    </row>
    <row r="7825">
      <c r="R7825" t="str">
        <v/>
      </c>
    </row>
    <row r="7826">
      <c r="R7826" t="str">
        <v/>
      </c>
    </row>
    <row r="7827">
      <c r="R7827" t="str">
        <v/>
      </c>
    </row>
    <row r="7828">
      <c r="R7828" t="str">
        <v/>
      </c>
    </row>
    <row r="7829">
      <c r="R7829" t="str">
        <v/>
      </c>
    </row>
    <row r="7830">
      <c r="R7830" t="str">
        <v/>
      </c>
    </row>
    <row r="7831">
      <c r="R7831" t="str">
        <v/>
      </c>
    </row>
    <row r="7832">
      <c r="R7832" t="str">
        <v/>
      </c>
    </row>
    <row r="7833">
      <c r="R7833" t="str">
        <v/>
      </c>
    </row>
    <row r="7834">
      <c r="R7834" t="str">
        <v/>
      </c>
    </row>
    <row r="7835">
      <c r="R7835" t="str">
        <v/>
      </c>
    </row>
    <row r="7836">
      <c r="R7836" t="str">
        <v/>
      </c>
    </row>
    <row r="7837">
      <c r="R7837" t="str">
        <v/>
      </c>
    </row>
    <row r="7838">
      <c r="R7838" t="str">
        <v/>
      </c>
    </row>
    <row r="7839">
      <c r="R7839" t="str">
        <v/>
      </c>
    </row>
    <row r="7840">
      <c r="R7840" t="str">
        <v/>
      </c>
    </row>
    <row r="7841">
      <c r="R7841" t="str">
        <v/>
      </c>
    </row>
    <row r="7842">
      <c r="R7842" t="str">
        <v/>
      </c>
    </row>
    <row r="7843">
      <c r="R7843" t="str">
        <v/>
      </c>
    </row>
    <row r="7844">
      <c r="R7844" t="str">
        <v/>
      </c>
    </row>
    <row r="7845">
      <c r="R7845" t="str">
        <v/>
      </c>
    </row>
    <row r="7846">
      <c r="R7846" t="str">
        <v/>
      </c>
    </row>
    <row r="7847">
      <c r="R7847" t="str">
        <v/>
      </c>
    </row>
    <row r="7848">
      <c r="R7848" t="str">
        <v/>
      </c>
    </row>
    <row r="7849">
      <c r="R7849" t="str">
        <v/>
      </c>
    </row>
    <row r="7850">
      <c r="R7850" t="str">
        <v/>
      </c>
    </row>
    <row r="7851">
      <c r="R7851" t="str">
        <v/>
      </c>
    </row>
    <row r="7852">
      <c r="R7852" t="str">
        <v/>
      </c>
    </row>
    <row r="7853">
      <c r="R7853" t="str">
        <v/>
      </c>
    </row>
    <row r="7854">
      <c r="R7854" t="str">
        <v/>
      </c>
    </row>
    <row r="7855">
      <c r="R7855" t="str">
        <v/>
      </c>
    </row>
    <row r="7856">
      <c r="R7856" t="str">
        <v/>
      </c>
    </row>
    <row r="7857">
      <c r="R7857" t="str">
        <v/>
      </c>
    </row>
    <row r="7858">
      <c r="R7858" t="str">
        <v/>
      </c>
    </row>
    <row r="7859">
      <c r="R7859" t="str">
        <v/>
      </c>
    </row>
    <row r="7860">
      <c r="R7860" t="str">
        <v/>
      </c>
    </row>
    <row r="7861">
      <c r="R7861" t="str">
        <v/>
      </c>
    </row>
    <row r="7862">
      <c r="R7862" t="str">
        <v/>
      </c>
    </row>
    <row r="7863">
      <c r="R7863" t="str">
        <v/>
      </c>
    </row>
    <row r="7864">
      <c r="R7864" t="str">
        <v/>
      </c>
    </row>
    <row r="7865">
      <c r="R7865" t="str">
        <v/>
      </c>
    </row>
    <row r="7866">
      <c r="R7866" t="str">
        <v/>
      </c>
    </row>
    <row r="7867">
      <c r="R7867" t="str">
        <v/>
      </c>
    </row>
    <row r="7868">
      <c r="R7868" t="str">
        <v/>
      </c>
    </row>
    <row r="7869">
      <c r="R7869" t="str">
        <v/>
      </c>
    </row>
    <row r="7870">
      <c r="R7870" t="str">
        <v/>
      </c>
    </row>
    <row r="7871">
      <c r="R7871" t="str">
        <v/>
      </c>
    </row>
    <row r="7872">
      <c r="R7872" t="str">
        <v/>
      </c>
    </row>
    <row r="7873">
      <c r="R7873" t="str">
        <v/>
      </c>
    </row>
    <row r="7874">
      <c r="R7874" t="str">
        <v/>
      </c>
    </row>
    <row r="7875">
      <c r="R7875" t="str">
        <v/>
      </c>
    </row>
    <row r="7876">
      <c r="R7876" t="str">
        <v/>
      </c>
    </row>
    <row r="7877">
      <c r="R7877" t="str">
        <v/>
      </c>
    </row>
    <row r="7878">
      <c r="R7878" t="str">
        <v/>
      </c>
    </row>
    <row r="7879">
      <c r="R7879" t="str">
        <v/>
      </c>
    </row>
    <row r="7880">
      <c r="R7880" t="str">
        <v/>
      </c>
    </row>
    <row r="7881">
      <c r="R7881" t="str">
        <v/>
      </c>
    </row>
    <row r="7882">
      <c r="R7882" t="str">
        <v/>
      </c>
    </row>
    <row r="7883">
      <c r="R7883" t="str">
        <v/>
      </c>
    </row>
    <row r="7884">
      <c r="R7884" t="str">
        <v/>
      </c>
    </row>
    <row r="7885">
      <c r="R7885" t="str">
        <v/>
      </c>
    </row>
    <row r="7886">
      <c r="R7886" t="str">
        <v/>
      </c>
    </row>
    <row r="7887">
      <c r="R7887" t="str">
        <v/>
      </c>
    </row>
    <row r="7888">
      <c r="R7888" t="str">
        <v/>
      </c>
    </row>
    <row r="7889">
      <c r="R7889" t="str">
        <v/>
      </c>
    </row>
    <row r="7890">
      <c r="R7890" t="str">
        <v/>
      </c>
    </row>
    <row r="7891">
      <c r="R7891" t="str">
        <v/>
      </c>
    </row>
    <row r="7892">
      <c r="R7892" t="str">
        <v/>
      </c>
    </row>
    <row r="7893">
      <c r="R7893" t="str">
        <v/>
      </c>
    </row>
    <row r="7894">
      <c r="R7894" t="str">
        <v/>
      </c>
    </row>
    <row r="7895">
      <c r="R7895" t="str">
        <v/>
      </c>
    </row>
    <row r="7896">
      <c r="R7896" t="str">
        <v/>
      </c>
    </row>
    <row r="7897">
      <c r="R7897" t="str">
        <v/>
      </c>
    </row>
    <row r="7898">
      <c r="R7898" t="str">
        <v/>
      </c>
    </row>
    <row r="7899">
      <c r="R7899" t="str">
        <v/>
      </c>
    </row>
    <row r="7900">
      <c r="R7900" t="str">
        <v/>
      </c>
    </row>
    <row r="7901">
      <c r="R7901" t="str">
        <v/>
      </c>
    </row>
    <row r="7902">
      <c r="R7902" t="str">
        <v/>
      </c>
    </row>
    <row r="7903">
      <c r="R7903" t="str">
        <v/>
      </c>
    </row>
    <row r="7904">
      <c r="R7904" t="str">
        <v/>
      </c>
    </row>
    <row r="7905">
      <c r="R7905" t="str">
        <v/>
      </c>
    </row>
    <row r="7906">
      <c r="R7906" t="str">
        <v/>
      </c>
    </row>
    <row r="7907">
      <c r="R7907" t="str">
        <v/>
      </c>
    </row>
    <row r="7908">
      <c r="R7908" t="str">
        <v/>
      </c>
    </row>
    <row r="7909">
      <c r="R7909" t="str">
        <v/>
      </c>
    </row>
    <row r="7910">
      <c r="R7910" t="str">
        <v/>
      </c>
    </row>
    <row r="7911">
      <c r="R7911" t="str">
        <v/>
      </c>
    </row>
    <row r="7912">
      <c r="R7912" t="str">
        <v/>
      </c>
    </row>
    <row r="7913">
      <c r="R7913" t="str">
        <v/>
      </c>
    </row>
    <row r="7914">
      <c r="R7914" t="str">
        <v/>
      </c>
    </row>
    <row r="7915">
      <c r="R7915" t="str">
        <v/>
      </c>
    </row>
    <row r="7916">
      <c r="R7916" t="str">
        <v/>
      </c>
    </row>
    <row r="7917">
      <c r="R7917" t="str">
        <v/>
      </c>
    </row>
    <row r="7918">
      <c r="R7918" t="str">
        <v/>
      </c>
    </row>
    <row r="7919">
      <c r="R7919" t="str">
        <v/>
      </c>
    </row>
    <row r="7920">
      <c r="R7920" t="str">
        <v/>
      </c>
    </row>
    <row r="7921">
      <c r="R7921" t="str">
        <v/>
      </c>
    </row>
    <row r="7922">
      <c r="R7922" t="str">
        <v/>
      </c>
    </row>
    <row r="7923">
      <c r="R7923" t="str">
        <v/>
      </c>
    </row>
    <row r="7924">
      <c r="R7924" t="str">
        <v/>
      </c>
    </row>
    <row r="7925">
      <c r="R7925" t="str">
        <v/>
      </c>
    </row>
    <row r="7926">
      <c r="R7926" t="str">
        <v/>
      </c>
    </row>
    <row r="7927">
      <c r="R7927" t="str">
        <v/>
      </c>
    </row>
    <row r="7928">
      <c r="R7928" t="str">
        <v/>
      </c>
    </row>
    <row r="7929">
      <c r="R7929" t="str">
        <v/>
      </c>
    </row>
    <row r="7930">
      <c r="R7930" t="str">
        <v/>
      </c>
    </row>
    <row r="7931">
      <c r="R7931" t="str">
        <v/>
      </c>
    </row>
    <row r="7932">
      <c r="R7932" t="str">
        <v/>
      </c>
    </row>
    <row r="7933">
      <c r="R7933" t="str">
        <v/>
      </c>
    </row>
    <row r="7934">
      <c r="R7934" t="str">
        <v/>
      </c>
    </row>
    <row r="7935">
      <c r="R7935" t="str">
        <v/>
      </c>
    </row>
    <row r="7936">
      <c r="R7936" t="str">
        <v/>
      </c>
    </row>
    <row r="7937">
      <c r="R7937" t="str">
        <v/>
      </c>
    </row>
    <row r="7938">
      <c r="R7938" t="str">
        <v/>
      </c>
    </row>
    <row r="7939">
      <c r="R7939" t="str">
        <v/>
      </c>
    </row>
    <row r="7940">
      <c r="R7940" t="str">
        <v/>
      </c>
    </row>
    <row r="7941">
      <c r="R7941" t="str">
        <v/>
      </c>
    </row>
    <row r="7942">
      <c r="R7942" t="str">
        <v/>
      </c>
    </row>
    <row r="7943">
      <c r="R7943" t="str">
        <v/>
      </c>
    </row>
    <row r="7944">
      <c r="R7944" t="str">
        <v/>
      </c>
    </row>
    <row r="7945">
      <c r="R7945" t="str">
        <v/>
      </c>
    </row>
    <row r="7946">
      <c r="R7946" t="str">
        <v/>
      </c>
    </row>
    <row r="7947">
      <c r="R7947" t="str">
        <v/>
      </c>
    </row>
    <row r="7948">
      <c r="R7948" t="str">
        <v/>
      </c>
    </row>
    <row r="7949">
      <c r="R7949" t="str">
        <v/>
      </c>
    </row>
    <row r="7950">
      <c r="R7950" t="str">
        <v/>
      </c>
    </row>
    <row r="7951">
      <c r="R7951" t="str">
        <v/>
      </c>
    </row>
    <row r="7952">
      <c r="R7952" t="str">
        <v/>
      </c>
    </row>
    <row r="7953">
      <c r="R7953" t="str">
        <v/>
      </c>
    </row>
    <row r="7954">
      <c r="R7954" t="str">
        <v/>
      </c>
    </row>
    <row r="7955">
      <c r="R7955" t="str">
        <v/>
      </c>
    </row>
    <row r="7956">
      <c r="R7956" t="str">
        <v/>
      </c>
    </row>
    <row r="7957">
      <c r="R7957" t="str">
        <v/>
      </c>
    </row>
    <row r="7958">
      <c r="R7958" t="str">
        <v/>
      </c>
    </row>
    <row r="7959">
      <c r="R7959" t="str">
        <v/>
      </c>
    </row>
    <row r="7960">
      <c r="R7960" t="str">
        <v/>
      </c>
    </row>
    <row r="7961">
      <c r="R7961" t="str">
        <v/>
      </c>
    </row>
    <row r="7962">
      <c r="R7962" t="str">
        <v/>
      </c>
    </row>
    <row r="7963">
      <c r="R7963" t="str">
        <v/>
      </c>
    </row>
    <row r="7964">
      <c r="R7964" t="str">
        <v/>
      </c>
    </row>
    <row r="7965">
      <c r="R7965" t="str">
        <v/>
      </c>
    </row>
    <row r="7966">
      <c r="R7966" t="str">
        <v/>
      </c>
    </row>
    <row r="7967">
      <c r="R7967" t="str">
        <v/>
      </c>
    </row>
    <row r="7968">
      <c r="R7968" t="str">
        <v/>
      </c>
    </row>
    <row r="7969">
      <c r="R7969" t="str">
        <v/>
      </c>
    </row>
    <row r="7970">
      <c r="R7970" t="str">
        <v/>
      </c>
    </row>
    <row r="7971">
      <c r="R7971" t="str">
        <v/>
      </c>
    </row>
    <row r="7972">
      <c r="R7972" t="str">
        <v/>
      </c>
    </row>
    <row r="7973">
      <c r="R7973" t="str">
        <v/>
      </c>
    </row>
    <row r="7974">
      <c r="R7974" t="str">
        <v/>
      </c>
    </row>
    <row r="7975">
      <c r="R7975" t="str">
        <v/>
      </c>
    </row>
    <row r="7976">
      <c r="R7976" t="str">
        <v/>
      </c>
    </row>
    <row r="7977">
      <c r="R7977" t="str">
        <v/>
      </c>
    </row>
    <row r="7978">
      <c r="R7978" t="str">
        <v/>
      </c>
    </row>
    <row r="7979">
      <c r="R7979" t="str">
        <v/>
      </c>
    </row>
    <row r="7980">
      <c r="R7980" t="str">
        <v/>
      </c>
    </row>
    <row r="7981">
      <c r="R7981" t="str">
        <v/>
      </c>
    </row>
    <row r="7982">
      <c r="R7982" t="str">
        <v/>
      </c>
    </row>
    <row r="7983">
      <c r="R7983" t="str">
        <v/>
      </c>
    </row>
    <row r="7984">
      <c r="R7984" t="str">
        <v/>
      </c>
    </row>
    <row r="7985">
      <c r="R7985" t="str">
        <v/>
      </c>
    </row>
    <row r="7986">
      <c r="R7986" t="str">
        <v/>
      </c>
    </row>
    <row r="7987">
      <c r="R7987" t="str">
        <v/>
      </c>
    </row>
    <row r="7988">
      <c r="R7988" t="str">
        <v/>
      </c>
    </row>
    <row r="7989">
      <c r="R7989" t="str">
        <v/>
      </c>
    </row>
    <row r="7990">
      <c r="R7990" t="str">
        <v/>
      </c>
    </row>
    <row r="7991">
      <c r="R7991" t="str">
        <v/>
      </c>
    </row>
    <row r="7992">
      <c r="R7992" t="str">
        <v/>
      </c>
    </row>
    <row r="7993">
      <c r="R7993" t="str">
        <v/>
      </c>
    </row>
    <row r="7994">
      <c r="R7994" t="str">
        <v/>
      </c>
    </row>
    <row r="7995">
      <c r="R7995" t="str">
        <v/>
      </c>
    </row>
    <row r="7996">
      <c r="R7996" t="str">
        <v/>
      </c>
    </row>
    <row r="7997">
      <c r="R7997" t="str">
        <v/>
      </c>
    </row>
    <row r="7998">
      <c r="R7998" t="str">
        <v/>
      </c>
    </row>
    <row r="7999">
      <c r="R7999" t="str">
        <v/>
      </c>
    </row>
    <row r="8000">
      <c r="R8000" t="str">
        <v/>
      </c>
    </row>
    <row r="8001">
      <c r="R8001" t="str">
        <v/>
      </c>
    </row>
    <row r="8002">
      <c r="R8002" t="str">
        <v/>
      </c>
    </row>
    <row r="8003">
      <c r="R8003" t="str">
        <v/>
      </c>
    </row>
    <row r="8004">
      <c r="R8004" t="str">
        <v/>
      </c>
    </row>
    <row r="8005">
      <c r="R8005" t="str">
        <v/>
      </c>
    </row>
    <row r="8006">
      <c r="R8006" t="str">
        <v/>
      </c>
    </row>
    <row r="8007">
      <c r="R8007" t="str">
        <v/>
      </c>
    </row>
    <row r="8008">
      <c r="R8008" t="str">
        <v/>
      </c>
    </row>
    <row r="8009">
      <c r="R8009" t="str">
        <v/>
      </c>
    </row>
    <row r="8010">
      <c r="R8010" t="str">
        <v/>
      </c>
    </row>
    <row r="8011">
      <c r="R8011" t="str">
        <v/>
      </c>
    </row>
    <row r="8012">
      <c r="R8012" t="str">
        <v/>
      </c>
    </row>
    <row r="8013">
      <c r="R8013" t="str">
        <v/>
      </c>
    </row>
    <row r="8014">
      <c r="R8014" t="str">
        <v/>
      </c>
    </row>
    <row r="8015">
      <c r="R8015" t="str">
        <v/>
      </c>
    </row>
    <row r="8016">
      <c r="R8016" t="str">
        <v/>
      </c>
    </row>
    <row r="8017">
      <c r="R8017" t="str">
        <v/>
      </c>
    </row>
    <row r="8018">
      <c r="R8018" t="str">
        <v/>
      </c>
    </row>
    <row r="8019">
      <c r="R8019" t="str">
        <v/>
      </c>
    </row>
    <row r="8020">
      <c r="R8020" t="str">
        <v/>
      </c>
    </row>
    <row r="8021">
      <c r="R8021" t="str">
        <v/>
      </c>
    </row>
    <row r="8022">
      <c r="R8022" t="str">
        <v/>
      </c>
    </row>
    <row r="8023">
      <c r="R8023" t="str">
        <v/>
      </c>
    </row>
    <row r="8024">
      <c r="R8024" t="str">
        <v/>
      </c>
    </row>
    <row r="8025">
      <c r="R8025" t="str">
        <v/>
      </c>
    </row>
    <row r="8026">
      <c r="R8026" t="str">
        <v/>
      </c>
    </row>
    <row r="8027">
      <c r="R8027" t="str">
        <v/>
      </c>
    </row>
    <row r="8028">
      <c r="R8028" t="str">
        <v/>
      </c>
    </row>
    <row r="8029">
      <c r="R8029" t="str">
        <v/>
      </c>
    </row>
    <row r="8030">
      <c r="R8030" t="str">
        <v/>
      </c>
    </row>
    <row r="8031">
      <c r="R8031" t="str">
        <v/>
      </c>
    </row>
    <row r="8032">
      <c r="R8032" t="str">
        <v/>
      </c>
    </row>
    <row r="8033">
      <c r="R8033" t="str">
        <v/>
      </c>
    </row>
    <row r="8034">
      <c r="R8034" t="str">
        <v/>
      </c>
    </row>
    <row r="8035">
      <c r="R8035" t="str">
        <v/>
      </c>
    </row>
    <row r="8036">
      <c r="R8036" t="str">
        <v/>
      </c>
    </row>
    <row r="8037">
      <c r="R8037" t="str">
        <v/>
      </c>
    </row>
    <row r="8038">
      <c r="R8038" t="str">
        <v/>
      </c>
    </row>
    <row r="8039">
      <c r="R8039" t="str">
        <v/>
      </c>
    </row>
    <row r="8040">
      <c r="R8040" t="str">
        <v/>
      </c>
    </row>
    <row r="8041">
      <c r="R8041" t="str">
        <v/>
      </c>
    </row>
    <row r="8042">
      <c r="R8042" t="str">
        <v/>
      </c>
    </row>
    <row r="8043">
      <c r="R8043" t="str">
        <v/>
      </c>
    </row>
    <row r="8044">
      <c r="R8044" t="str">
        <v/>
      </c>
    </row>
    <row r="8045">
      <c r="R8045" t="str">
        <v/>
      </c>
    </row>
    <row r="8046">
      <c r="R8046" t="str">
        <v/>
      </c>
    </row>
    <row r="8047">
      <c r="R8047" t="str">
        <v/>
      </c>
    </row>
    <row r="8048">
      <c r="R8048" t="str">
        <v/>
      </c>
    </row>
    <row r="8049">
      <c r="R8049" t="str">
        <v/>
      </c>
    </row>
    <row r="8050">
      <c r="R8050" t="str">
        <v/>
      </c>
    </row>
    <row r="8051">
      <c r="R8051" t="str">
        <v/>
      </c>
    </row>
    <row r="8052">
      <c r="R8052" t="str">
        <v/>
      </c>
    </row>
    <row r="8053">
      <c r="R8053" t="str">
        <v/>
      </c>
    </row>
    <row r="8054">
      <c r="R8054" t="str">
        <v/>
      </c>
    </row>
    <row r="8055">
      <c r="R8055" t="str">
        <v/>
      </c>
    </row>
    <row r="8056">
      <c r="R8056" t="str">
        <v/>
      </c>
    </row>
    <row r="8057">
      <c r="R8057" t="str">
        <v/>
      </c>
    </row>
    <row r="8058">
      <c r="R8058" t="str">
        <v/>
      </c>
    </row>
    <row r="8059">
      <c r="R8059" t="str">
        <v/>
      </c>
    </row>
    <row r="8060">
      <c r="R8060" t="str">
        <v/>
      </c>
    </row>
    <row r="8061">
      <c r="R8061" t="str">
        <v/>
      </c>
    </row>
    <row r="8062">
      <c r="R8062" t="str">
        <v/>
      </c>
    </row>
    <row r="8063">
      <c r="R8063" t="str">
        <v/>
      </c>
    </row>
    <row r="8064">
      <c r="R8064" t="str">
        <v/>
      </c>
    </row>
    <row r="8065">
      <c r="R8065" t="str">
        <v/>
      </c>
    </row>
    <row r="8066">
      <c r="R8066" t="str">
        <v/>
      </c>
    </row>
    <row r="8067">
      <c r="R8067" t="str">
        <v/>
      </c>
    </row>
    <row r="8068">
      <c r="R8068" t="str">
        <v/>
      </c>
    </row>
    <row r="8069">
      <c r="R8069" t="str">
        <v/>
      </c>
    </row>
    <row r="8070">
      <c r="R8070" t="str">
        <v/>
      </c>
    </row>
    <row r="8071">
      <c r="R8071" t="str">
        <v/>
      </c>
    </row>
    <row r="8072">
      <c r="R8072" t="str">
        <v/>
      </c>
    </row>
    <row r="8073">
      <c r="R8073" t="str">
        <v/>
      </c>
    </row>
    <row r="8074">
      <c r="R8074" t="str">
        <v/>
      </c>
    </row>
    <row r="8075">
      <c r="R8075" t="str">
        <v/>
      </c>
    </row>
    <row r="8076">
      <c r="R8076" t="str">
        <v/>
      </c>
    </row>
    <row r="8077">
      <c r="R8077" t="str">
        <v/>
      </c>
    </row>
    <row r="8078">
      <c r="R8078" t="str">
        <v/>
      </c>
    </row>
    <row r="8079">
      <c r="R8079" t="str">
        <v/>
      </c>
    </row>
    <row r="8080">
      <c r="R8080" t="str">
        <v/>
      </c>
    </row>
    <row r="8081">
      <c r="R8081" t="str">
        <v/>
      </c>
    </row>
    <row r="8082">
      <c r="R8082" t="str">
        <v/>
      </c>
    </row>
    <row r="8083">
      <c r="R8083" t="str">
        <v/>
      </c>
    </row>
    <row r="8084">
      <c r="R8084" t="str">
        <v/>
      </c>
    </row>
    <row r="8085">
      <c r="R8085" t="str">
        <v/>
      </c>
    </row>
    <row r="8086">
      <c r="R8086" t="str">
        <v/>
      </c>
    </row>
    <row r="8087">
      <c r="R8087" t="str">
        <v/>
      </c>
    </row>
    <row r="8088">
      <c r="R8088" t="str">
        <v/>
      </c>
    </row>
    <row r="8089">
      <c r="R8089" t="str">
        <v/>
      </c>
    </row>
    <row r="8090">
      <c r="R8090" t="str">
        <v/>
      </c>
    </row>
    <row r="8091">
      <c r="R8091" t="str">
        <v/>
      </c>
    </row>
    <row r="8092">
      <c r="R8092" t="str">
        <v/>
      </c>
    </row>
    <row r="8093">
      <c r="R8093" t="str">
        <v/>
      </c>
    </row>
    <row r="8094">
      <c r="R8094" t="str">
        <v/>
      </c>
    </row>
    <row r="8095">
      <c r="R8095" t="str">
        <v/>
      </c>
    </row>
    <row r="8096">
      <c r="R8096" t="str">
        <v/>
      </c>
    </row>
    <row r="8097">
      <c r="R8097" t="str">
        <v/>
      </c>
    </row>
    <row r="8098">
      <c r="R8098" t="str">
        <v/>
      </c>
    </row>
    <row r="8099">
      <c r="R8099" t="str">
        <v/>
      </c>
    </row>
    <row r="8100">
      <c r="R8100" t="str">
        <v/>
      </c>
    </row>
    <row r="8101">
      <c r="R8101" t="str">
        <v/>
      </c>
    </row>
    <row r="8102">
      <c r="R8102" t="str">
        <v/>
      </c>
    </row>
    <row r="8103">
      <c r="R8103" t="str">
        <v/>
      </c>
    </row>
    <row r="8104">
      <c r="R8104" t="str">
        <v/>
      </c>
    </row>
    <row r="8105">
      <c r="R8105" t="str">
        <v/>
      </c>
    </row>
    <row r="8106">
      <c r="R8106" t="str">
        <v/>
      </c>
    </row>
    <row r="8107">
      <c r="R8107" t="str">
        <v/>
      </c>
    </row>
    <row r="8108">
      <c r="R8108" t="str">
        <v/>
      </c>
    </row>
    <row r="8109">
      <c r="R8109" t="str">
        <v/>
      </c>
    </row>
    <row r="8110">
      <c r="R8110" t="str">
        <v/>
      </c>
    </row>
    <row r="8111">
      <c r="R8111" t="str">
        <v/>
      </c>
    </row>
    <row r="8112">
      <c r="R8112" t="str">
        <v/>
      </c>
    </row>
    <row r="8113">
      <c r="R8113" t="str">
        <v/>
      </c>
    </row>
    <row r="8114">
      <c r="R8114" t="str">
        <v/>
      </c>
    </row>
    <row r="8115">
      <c r="R8115" t="str">
        <v/>
      </c>
    </row>
    <row r="8116">
      <c r="R8116" t="str">
        <v/>
      </c>
    </row>
    <row r="8117">
      <c r="R8117" t="str">
        <v/>
      </c>
    </row>
    <row r="8118">
      <c r="R8118" t="str">
        <v/>
      </c>
    </row>
    <row r="8119">
      <c r="R8119" t="str">
        <v/>
      </c>
    </row>
    <row r="8120">
      <c r="R8120" t="str">
        <v/>
      </c>
    </row>
    <row r="8121">
      <c r="R8121" t="str">
        <v/>
      </c>
    </row>
    <row r="8122">
      <c r="R8122" t="str">
        <v/>
      </c>
    </row>
    <row r="8123">
      <c r="R8123" t="str">
        <v/>
      </c>
    </row>
    <row r="8124">
      <c r="R8124" t="str">
        <v/>
      </c>
    </row>
    <row r="8125">
      <c r="R8125" t="str">
        <v/>
      </c>
    </row>
    <row r="8126">
      <c r="R8126" t="str">
        <v/>
      </c>
    </row>
    <row r="8127">
      <c r="R8127" t="str">
        <v/>
      </c>
    </row>
    <row r="8128">
      <c r="R8128" t="str">
        <v/>
      </c>
    </row>
    <row r="8129">
      <c r="R8129" t="str">
        <v/>
      </c>
    </row>
    <row r="8130">
      <c r="R8130" t="str">
        <v/>
      </c>
    </row>
    <row r="8131">
      <c r="R8131" t="str">
        <v/>
      </c>
    </row>
    <row r="8132">
      <c r="R8132" t="str">
        <v/>
      </c>
    </row>
    <row r="8133">
      <c r="R8133" t="str">
        <v/>
      </c>
    </row>
    <row r="8134">
      <c r="R8134" t="str">
        <v/>
      </c>
    </row>
    <row r="8135">
      <c r="R8135" t="str">
        <v/>
      </c>
    </row>
    <row r="8136">
      <c r="R8136" t="str">
        <v/>
      </c>
    </row>
    <row r="8137">
      <c r="R8137" t="str">
        <v/>
      </c>
    </row>
    <row r="8138">
      <c r="R8138" t="str">
        <v/>
      </c>
    </row>
    <row r="8139">
      <c r="R8139" t="str">
        <v/>
      </c>
    </row>
    <row r="8140">
      <c r="R8140" t="str">
        <v/>
      </c>
    </row>
    <row r="8141">
      <c r="R8141" t="str">
        <v/>
      </c>
    </row>
    <row r="8142">
      <c r="R8142" t="str">
        <v/>
      </c>
    </row>
    <row r="8143">
      <c r="R8143" t="str">
        <v/>
      </c>
    </row>
    <row r="8144">
      <c r="R8144" t="str">
        <v/>
      </c>
    </row>
    <row r="8145">
      <c r="R8145" t="str">
        <v/>
      </c>
    </row>
    <row r="8146">
      <c r="R8146" t="str">
        <v/>
      </c>
    </row>
    <row r="8147">
      <c r="R8147" t="str">
        <v/>
      </c>
    </row>
    <row r="8148">
      <c r="R8148" t="str">
        <v/>
      </c>
    </row>
    <row r="8149">
      <c r="R8149" t="str">
        <v/>
      </c>
    </row>
    <row r="8150">
      <c r="R8150" t="str">
        <v/>
      </c>
    </row>
    <row r="8151">
      <c r="R8151" t="str">
        <v/>
      </c>
    </row>
    <row r="8152">
      <c r="R8152" t="str">
        <v/>
      </c>
    </row>
    <row r="8153">
      <c r="R8153" t="str">
        <v/>
      </c>
    </row>
    <row r="8154">
      <c r="R8154" t="str">
        <v/>
      </c>
    </row>
    <row r="8155">
      <c r="R8155" t="str">
        <v/>
      </c>
    </row>
    <row r="8156">
      <c r="R8156" t="str">
        <v/>
      </c>
    </row>
    <row r="8157">
      <c r="R8157" t="str">
        <v/>
      </c>
    </row>
    <row r="8158">
      <c r="R8158" t="str">
        <v/>
      </c>
    </row>
    <row r="8159">
      <c r="R8159" t="str">
        <v/>
      </c>
    </row>
    <row r="8160">
      <c r="R8160" t="str">
        <v/>
      </c>
    </row>
    <row r="8161">
      <c r="R8161" t="str">
        <v/>
      </c>
    </row>
    <row r="8162">
      <c r="R8162" t="str">
        <v/>
      </c>
    </row>
    <row r="8163">
      <c r="R8163" t="str">
        <v/>
      </c>
    </row>
    <row r="8164">
      <c r="R8164" t="str">
        <v/>
      </c>
    </row>
    <row r="8165">
      <c r="R8165" t="str">
        <v/>
      </c>
    </row>
    <row r="8166">
      <c r="R8166" t="str">
        <v/>
      </c>
    </row>
    <row r="8167">
      <c r="R8167" t="str">
        <v/>
      </c>
    </row>
    <row r="8168">
      <c r="R8168" t="str">
        <v/>
      </c>
    </row>
    <row r="8169">
      <c r="R8169" t="str">
        <v/>
      </c>
    </row>
    <row r="8170">
      <c r="R8170" t="str">
        <v/>
      </c>
    </row>
    <row r="8171">
      <c r="R8171" t="str">
        <v/>
      </c>
    </row>
    <row r="8172">
      <c r="R8172" t="str">
        <v/>
      </c>
    </row>
    <row r="8173">
      <c r="R8173" t="str">
        <v/>
      </c>
    </row>
    <row r="8174">
      <c r="R8174" t="str">
        <v/>
      </c>
    </row>
    <row r="8175">
      <c r="R8175" t="str">
        <v/>
      </c>
    </row>
    <row r="8176">
      <c r="R8176" t="str">
        <v/>
      </c>
    </row>
    <row r="8177">
      <c r="R8177" t="str">
        <v/>
      </c>
    </row>
    <row r="8178">
      <c r="R8178" t="str">
        <v/>
      </c>
    </row>
    <row r="8179">
      <c r="R8179" t="str">
        <v/>
      </c>
    </row>
    <row r="8180">
      <c r="R8180" t="str">
        <v/>
      </c>
    </row>
    <row r="8181">
      <c r="R8181" t="str">
        <v/>
      </c>
    </row>
    <row r="8182">
      <c r="R8182" t="str">
        <v/>
      </c>
    </row>
    <row r="8183">
      <c r="R8183" t="str">
        <v/>
      </c>
    </row>
    <row r="8184">
      <c r="R8184" t="str">
        <v/>
      </c>
    </row>
    <row r="8185">
      <c r="R8185" t="str">
        <v/>
      </c>
    </row>
    <row r="8186">
      <c r="R8186" t="str">
        <v/>
      </c>
    </row>
    <row r="8187">
      <c r="R8187" t="str">
        <v/>
      </c>
    </row>
    <row r="8188">
      <c r="R8188" t="str">
        <v/>
      </c>
    </row>
    <row r="8189">
      <c r="R8189" t="str">
        <v/>
      </c>
    </row>
    <row r="8190">
      <c r="R8190" t="str">
        <v/>
      </c>
    </row>
    <row r="8191">
      <c r="R8191" t="str">
        <v/>
      </c>
    </row>
    <row r="8192">
      <c r="R8192" t="str">
        <v/>
      </c>
    </row>
    <row r="8193">
      <c r="R8193" t="str">
        <v/>
      </c>
    </row>
    <row r="8194">
      <c r="R8194" t="str">
        <v/>
      </c>
    </row>
    <row r="8195">
      <c r="R8195" t="str">
        <v/>
      </c>
    </row>
    <row r="8196">
      <c r="R8196" t="str">
        <v/>
      </c>
    </row>
    <row r="8197">
      <c r="R8197" t="str">
        <v/>
      </c>
    </row>
    <row r="8198">
      <c r="R8198" t="str">
        <v/>
      </c>
    </row>
    <row r="8199">
      <c r="R8199" t="str">
        <v/>
      </c>
    </row>
    <row r="8200">
      <c r="R8200" t="str">
        <v/>
      </c>
    </row>
    <row r="8201">
      <c r="R8201" t="str">
        <v/>
      </c>
    </row>
    <row r="8202">
      <c r="R8202" t="str">
        <v/>
      </c>
    </row>
    <row r="8203">
      <c r="R8203" t="str">
        <v/>
      </c>
    </row>
    <row r="8204">
      <c r="R8204" t="str">
        <v/>
      </c>
    </row>
    <row r="8205">
      <c r="R8205" t="str">
        <v/>
      </c>
    </row>
    <row r="8206">
      <c r="R8206" t="str">
        <v/>
      </c>
    </row>
    <row r="8207">
      <c r="R8207" t="str">
        <v/>
      </c>
    </row>
    <row r="8208">
      <c r="R8208" t="str">
        <v/>
      </c>
    </row>
    <row r="8209">
      <c r="R8209" t="str">
        <v/>
      </c>
    </row>
    <row r="8210">
      <c r="R8210" t="str">
        <v/>
      </c>
    </row>
    <row r="8211">
      <c r="R8211" t="str">
        <v/>
      </c>
    </row>
    <row r="8212">
      <c r="R8212" t="str">
        <v/>
      </c>
    </row>
    <row r="8213">
      <c r="R8213" t="str">
        <v/>
      </c>
    </row>
    <row r="8214">
      <c r="R8214" t="str">
        <v/>
      </c>
    </row>
    <row r="8215">
      <c r="R8215" t="str">
        <v/>
      </c>
    </row>
    <row r="8216">
      <c r="R8216" t="str">
        <v/>
      </c>
    </row>
    <row r="8217">
      <c r="R8217" t="str">
        <v/>
      </c>
    </row>
    <row r="8218">
      <c r="R8218" t="str">
        <v/>
      </c>
    </row>
    <row r="8219">
      <c r="R8219" t="str">
        <v/>
      </c>
    </row>
    <row r="8220">
      <c r="R8220" t="str">
        <v/>
      </c>
    </row>
    <row r="8221">
      <c r="R8221" t="str">
        <v/>
      </c>
    </row>
    <row r="8222">
      <c r="R8222" t="str">
        <v/>
      </c>
    </row>
    <row r="8223">
      <c r="R8223" t="str">
        <v/>
      </c>
    </row>
    <row r="8224">
      <c r="R8224" t="str">
        <v/>
      </c>
    </row>
    <row r="8225">
      <c r="R8225" t="str">
        <v/>
      </c>
    </row>
    <row r="8226">
      <c r="R8226" t="str">
        <v/>
      </c>
    </row>
    <row r="8227">
      <c r="R8227" t="str">
        <v/>
      </c>
    </row>
    <row r="8228">
      <c r="R8228" t="str">
        <v/>
      </c>
    </row>
    <row r="8229">
      <c r="R8229" t="str">
        <v/>
      </c>
    </row>
    <row r="8230">
      <c r="R8230" t="str">
        <v/>
      </c>
    </row>
    <row r="8231">
      <c r="R8231" t="str">
        <v/>
      </c>
    </row>
    <row r="8232">
      <c r="R8232" t="str">
        <v/>
      </c>
    </row>
    <row r="8233">
      <c r="R8233" t="str">
        <v/>
      </c>
    </row>
    <row r="8234">
      <c r="R8234" t="str">
        <v/>
      </c>
    </row>
    <row r="8235">
      <c r="R8235" t="str">
        <v/>
      </c>
    </row>
    <row r="8236">
      <c r="R8236" t="str">
        <v/>
      </c>
    </row>
    <row r="8237">
      <c r="R8237" t="str">
        <v/>
      </c>
    </row>
    <row r="8238">
      <c r="R8238" t="str">
        <v/>
      </c>
    </row>
    <row r="8239">
      <c r="R8239" t="str">
        <v/>
      </c>
    </row>
    <row r="8240">
      <c r="R8240" t="str">
        <v/>
      </c>
    </row>
    <row r="8241">
      <c r="R8241" t="str">
        <v/>
      </c>
    </row>
    <row r="8242">
      <c r="R8242" t="str">
        <v/>
      </c>
    </row>
    <row r="8243">
      <c r="R8243" t="str">
        <v/>
      </c>
    </row>
    <row r="8244">
      <c r="R8244" t="str">
        <v/>
      </c>
    </row>
    <row r="8245">
      <c r="R8245" t="str">
        <v/>
      </c>
    </row>
    <row r="8246">
      <c r="R8246" t="str">
        <v/>
      </c>
    </row>
    <row r="8247">
      <c r="R8247" t="str">
        <v/>
      </c>
    </row>
    <row r="8248">
      <c r="R8248" t="str">
        <v/>
      </c>
    </row>
    <row r="8249">
      <c r="R8249" t="str">
        <v/>
      </c>
    </row>
    <row r="8250">
      <c r="R8250" t="str">
        <v/>
      </c>
    </row>
    <row r="8251">
      <c r="R8251" t="str">
        <v/>
      </c>
    </row>
    <row r="8252">
      <c r="R8252" t="str">
        <v/>
      </c>
    </row>
    <row r="8253">
      <c r="R8253" t="str">
        <v/>
      </c>
    </row>
    <row r="8254">
      <c r="R8254" t="str">
        <v/>
      </c>
    </row>
    <row r="8255">
      <c r="R8255" t="str">
        <v/>
      </c>
    </row>
    <row r="8256">
      <c r="R8256" t="str">
        <v/>
      </c>
    </row>
    <row r="8257">
      <c r="R8257" t="str">
        <v/>
      </c>
    </row>
    <row r="8258">
      <c r="R8258" t="str">
        <v/>
      </c>
    </row>
    <row r="8259">
      <c r="R8259" t="str">
        <v/>
      </c>
    </row>
    <row r="8260">
      <c r="R8260" t="str">
        <v/>
      </c>
    </row>
    <row r="8261">
      <c r="R8261" t="str">
        <v/>
      </c>
    </row>
    <row r="8262">
      <c r="R8262" t="str">
        <v/>
      </c>
    </row>
    <row r="8263">
      <c r="R8263" t="str">
        <v/>
      </c>
    </row>
    <row r="8264">
      <c r="R8264" t="str">
        <v/>
      </c>
    </row>
    <row r="8265">
      <c r="R8265" t="str">
        <v/>
      </c>
    </row>
    <row r="8266">
      <c r="R8266" t="str">
        <v/>
      </c>
    </row>
    <row r="8267">
      <c r="R8267" t="str">
        <v/>
      </c>
    </row>
    <row r="8268">
      <c r="R8268" t="str">
        <v/>
      </c>
    </row>
    <row r="8269">
      <c r="R8269" t="str">
        <v/>
      </c>
    </row>
    <row r="8270">
      <c r="R8270" t="str">
        <v/>
      </c>
    </row>
    <row r="8271">
      <c r="R8271" t="str">
        <v/>
      </c>
    </row>
    <row r="8272">
      <c r="R8272" t="str">
        <v/>
      </c>
    </row>
    <row r="8273">
      <c r="R8273" t="str">
        <v/>
      </c>
    </row>
    <row r="8274">
      <c r="R8274" t="str">
        <v/>
      </c>
    </row>
    <row r="8275">
      <c r="R8275" t="str">
        <v/>
      </c>
    </row>
    <row r="8276">
      <c r="R8276" t="str">
        <v/>
      </c>
    </row>
    <row r="8277">
      <c r="R8277" t="str">
        <v/>
      </c>
    </row>
    <row r="8278">
      <c r="R8278" t="str">
        <v/>
      </c>
    </row>
    <row r="8279">
      <c r="R8279" t="str">
        <v/>
      </c>
    </row>
    <row r="8280">
      <c r="R8280" t="str">
        <v/>
      </c>
    </row>
    <row r="8281">
      <c r="R8281" t="str">
        <v/>
      </c>
    </row>
    <row r="8282">
      <c r="R8282" t="str">
        <v/>
      </c>
    </row>
    <row r="8283">
      <c r="R8283" t="str">
        <v/>
      </c>
    </row>
    <row r="8284">
      <c r="R8284" t="str">
        <v/>
      </c>
    </row>
    <row r="8285">
      <c r="R8285" t="str">
        <v/>
      </c>
    </row>
    <row r="8286">
      <c r="R8286" t="str">
        <v/>
      </c>
    </row>
    <row r="8287">
      <c r="R8287" t="str">
        <v/>
      </c>
    </row>
    <row r="8288">
      <c r="R8288" t="str">
        <v/>
      </c>
    </row>
    <row r="8289">
      <c r="R8289" t="str">
        <v/>
      </c>
    </row>
    <row r="8290">
      <c r="R8290" t="str">
        <v/>
      </c>
    </row>
    <row r="8291">
      <c r="R8291" t="str">
        <v/>
      </c>
    </row>
    <row r="8292">
      <c r="R8292" t="str">
        <v/>
      </c>
    </row>
    <row r="8293">
      <c r="R8293" t="str">
        <v/>
      </c>
    </row>
    <row r="8294">
      <c r="R8294" t="str">
        <v/>
      </c>
    </row>
    <row r="8295">
      <c r="R8295" t="str">
        <v/>
      </c>
    </row>
    <row r="8296">
      <c r="R8296" t="str">
        <v/>
      </c>
    </row>
    <row r="8297">
      <c r="R8297" t="str">
        <v/>
      </c>
    </row>
    <row r="8298">
      <c r="R8298" t="str">
        <v/>
      </c>
    </row>
    <row r="8299">
      <c r="R8299" t="str">
        <v/>
      </c>
    </row>
    <row r="8300">
      <c r="R8300" t="str">
        <v/>
      </c>
    </row>
    <row r="8301">
      <c r="R8301" t="str">
        <v/>
      </c>
    </row>
    <row r="8302">
      <c r="R8302" t="str">
        <v/>
      </c>
    </row>
    <row r="8303">
      <c r="R8303" t="str">
        <v/>
      </c>
    </row>
    <row r="8304">
      <c r="R8304" t="str">
        <v/>
      </c>
    </row>
    <row r="8305">
      <c r="R8305" t="str">
        <v/>
      </c>
    </row>
    <row r="8306">
      <c r="R8306" t="str">
        <v/>
      </c>
    </row>
    <row r="8307">
      <c r="R8307" t="str">
        <v/>
      </c>
    </row>
    <row r="8308">
      <c r="R8308" t="str">
        <v/>
      </c>
    </row>
    <row r="8309">
      <c r="R8309" t="str">
        <v/>
      </c>
    </row>
    <row r="8310">
      <c r="R8310" t="str">
        <v/>
      </c>
    </row>
    <row r="8311">
      <c r="R8311" t="str">
        <v/>
      </c>
    </row>
    <row r="8312">
      <c r="R8312" t="str">
        <v/>
      </c>
    </row>
    <row r="8313">
      <c r="R8313" t="str">
        <v/>
      </c>
    </row>
    <row r="8314">
      <c r="R8314" t="str">
        <v/>
      </c>
    </row>
    <row r="8315">
      <c r="R8315" t="str">
        <v/>
      </c>
    </row>
    <row r="8316">
      <c r="R8316" t="str">
        <v/>
      </c>
    </row>
    <row r="8317">
      <c r="R8317" t="str">
        <v/>
      </c>
    </row>
    <row r="8318">
      <c r="R8318" t="str">
        <v/>
      </c>
    </row>
    <row r="8319">
      <c r="R8319" t="str">
        <v/>
      </c>
    </row>
    <row r="8320">
      <c r="R8320" t="str">
        <v/>
      </c>
    </row>
    <row r="8321">
      <c r="R8321" t="str">
        <v/>
      </c>
    </row>
    <row r="8322">
      <c r="R8322" t="str">
        <v/>
      </c>
    </row>
    <row r="8323">
      <c r="R8323" t="str">
        <v/>
      </c>
    </row>
    <row r="8324">
      <c r="R8324" t="str">
        <v/>
      </c>
    </row>
    <row r="8325">
      <c r="R8325" t="str">
        <v/>
      </c>
    </row>
    <row r="8326">
      <c r="R8326" t="str">
        <v/>
      </c>
    </row>
    <row r="8327">
      <c r="R8327" t="str">
        <v/>
      </c>
    </row>
    <row r="8328">
      <c r="R8328" t="str">
        <v/>
      </c>
    </row>
    <row r="8329">
      <c r="R8329" t="str">
        <v/>
      </c>
    </row>
    <row r="8330">
      <c r="R8330" t="str">
        <v/>
      </c>
    </row>
    <row r="8331">
      <c r="R8331" t="str">
        <v/>
      </c>
    </row>
    <row r="8332">
      <c r="R8332" t="str">
        <v/>
      </c>
    </row>
    <row r="8333">
      <c r="R8333" t="str">
        <v/>
      </c>
    </row>
    <row r="8334">
      <c r="R8334" t="str">
        <v/>
      </c>
    </row>
    <row r="8335">
      <c r="R8335" t="str">
        <v/>
      </c>
    </row>
    <row r="8336">
      <c r="R8336" t="str">
        <v/>
      </c>
    </row>
    <row r="8337">
      <c r="R8337" t="str">
        <v/>
      </c>
    </row>
    <row r="8338">
      <c r="R8338" t="str">
        <v/>
      </c>
    </row>
    <row r="8339">
      <c r="R8339" t="str">
        <v/>
      </c>
    </row>
    <row r="8340">
      <c r="R8340" t="str">
        <v/>
      </c>
    </row>
    <row r="8341">
      <c r="R8341" t="str">
        <v/>
      </c>
    </row>
    <row r="8342">
      <c r="R8342" t="str">
        <v/>
      </c>
    </row>
    <row r="8343">
      <c r="R8343" t="str">
        <v/>
      </c>
    </row>
    <row r="8344">
      <c r="R8344" t="str">
        <v/>
      </c>
    </row>
    <row r="8345">
      <c r="R8345" t="str">
        <v/>
      </c>
    </row>
    <row r="8346">
      <c r="R8346" t="str">
        <v/>
      </c>
    </row>
    <row r="8347">
      <c r="R8347" t="str">
        <v/>
      </c>
    </row>
    <row r="8348">
      <c r="R8348" t="str">
        <v/>
      </c>
    </row>
    <row r="8349">
      <c r="R8349" t="str">
        <v/>
      </c>
    </row>
    <row r="8350">
      <c r="R8350" t="str">
        <v/>
      </c>
    </row>
    <row r="8351">
      <c r="R8351" t="str">
        <v/>
      </c>
    </row>
    <row r="8352">
      <c r="R8352" t="str">
        <v/>
      </c>
    </row>
    <row r="8353">
      <c r="R8353" t="str">
        <v/>
      </c>
    </row>
    <row r="8354">
      <c r="R8354" t="str">
        <v/>
      </c>
    </row>
    <row r="8355">
      <c r="R8355" t="str">
        <v/>
      </c>
    </row>
    <row r="8356">
      <c r="R8356" t="str">
        <v/>
      </c>
    </row>
    <row r="8357">
      <c r="R8357" t="str">
        <v/>
      </c>
    </row>
    <row r="8358">
      <c r="R8358" t="str">
        <v/>
      </c>
    </row>
    <row r="8359">
      <c r="R8359" t="str">
        <v/>
      </c>
    </row>
    <row r="8360">
      <c r="R8360" t="str">
        <v/>
      </c>
    </row>
    <row r="8361">
      <c r="R8361" t="str">
        <v/>
      </c>
    </row>
    <row r="8362">
      <c r="R8362" t="str">
        <v/>
      </c>
    </row>
    <row r="8363">
      <c r="R8363" t="str">
        <v/>
      </c>
    </row>
    <row r="8364">
      <c r="R8364" t="str">
        <v/>
      </c>
    </row>
    <row r="8365">
      <c r="R8365" t="str">
        <v/>
      </c>
    </row>
    <row r="8366">
      <c r="R8366" t="str">
        <v/>
      </c>
    </row>
    <row r="8367">
      <c r="R8367" t="str">
        <v/>
      </c>
    </row>
    <row r="8368">
      <c r="R8368" t="str">
        <v/>
      </c>
    </row>
    <row r="8369">
      <c r="R8369" t="str">
        <v/>
      </c>
    </row>
    <row r="8370">
      <c r="R8370" t="str">
        <v/>
      </c>
    </row>
    <row r="8371">
      <c r="R8371" t="str">
        <v/>
      </c>
    </row>
    <row r="8372">
      <c r="R8372" t="str">
        <v/>
      </c>
    </row>
    <row r="8373">
      <c r="R8373" t="str">
        <v/>
      </c>
    </row>
    <row r="8374">
      <c r="R8374" t="str">
        <v/>
      </c>
    </row>
    <row r="8375">
      <c r="R8375" t="str">
        <v/>
      </c>
    </row>
    <row r="8376">
      <c r="R8376" t="str">
        <v/>
      </c>
    </row>
    <row r="8377">
      <c r="R8377" t="str">
        <v/>
      </c>
    </row>
    <row r="8378">
      <c r="R8378" t="str">
        <v/>
      </c>
    </row>
    <row r="8379">
      <c r="R8379" t="str">
        <v/>
      </c>
    </row>
    <row r="8380">
      <c r="R8380" t="str">
        <v/>
      </c>
    </row>
    <row r="8381">
      <c r="R8381" t="str">
        <v/>
      </c>
    </row>
    <row r="8382">
      <c r="R8382" t="str">
        <v/>
      </c>
    </row>
    <row r="8383">
      <c r="R8383" t="str">
        <v/>
      </c>
    </row>
    <row r="8384">
      <c r="R8384" t="str">
        <v/>
      </c>
    </row>
    <row r="8385">
      <c r="R8385" t="str">
        <v/>
      </c>
    </row>
    <row r="8386">
      <c r="R8386" t="str">
        <v/>
      </c>
    </row>
    <row r="8387">
      <c r="R8387" t="str">
        <v/>
      </c>
    </row>
    <row r="8388">
      <c r="R8388" t="str">
        <v/>
      </c>
    </row>
    <row r="8389">
      <c r="R8389" t="str">
        <v/>
      </c>
    </row>
    <row r="8390">
      <c r="R8390" t="str">
        <v/>
      </c>
    </row>
    <row r="8391">
      <c r="R8391" t="str">
        <v/>
      </c>
    </row>
    <row r="8392">
      <c r="R8392" t="str">
        <v/>
      </c>
    </row>
    <row r="8393">
      <c r="R8393" t="str">
        <v/>
      </c>
    </row>
    <row r="8394">
      <c r="R8394" t="str">
        <v/>
      </c>
    </row>
    <row r="8395">
      <c r="R8395" t="str">
        <v/>
      </c>
    </row>
    <row r="8396">
      <c r="R8396" t="str">
        <v/>
      </c>
    </row>
    <row r="8397">
      <c r="R8397" t="str">
        <v/>
      </c>
    </row>
    <row r="8398">
      <c r="R8398" t="str">
        <v/>
      </c>
    </row>
    <row r="8399">
      <c r="R8399" t="str">
        <v/>
      </c>
    </row>
    <row r="8400">
      <c r="R8400" t="str">
        <v/>
      </c>
    </row>
    <row r="8401">
      <c r="R8401" t="str">
        <v/>
      </c>
    </row>
    <row r="8402">
      <c r="R8402" t="str">
        <v/>
      </c>
    </row>
    <row r="8403">
      <c r="R8403" t="str">
        <v/>
      </c>
    </row>
    <row r="8404">
      <c r="R8404" t="str">
        <v/>
      </c>
    </row>
    <row r="8405">
      <c r="R8405" t="str">
        <v/>
      </c>
    </row>
    <row r="8406">
      <c r="R8406" t="str">
        <v/>
      </c>
    </row>
    <row r="8407">
      <c r="R8407" t="str">
        <v/>
      </c>
    </row>
    <row r="8408">
      <c r="R8408" t="str">
        <v/>
      </c>
    </row>
    <row r="8409">
      <c r="R8409" t="str">
        <v/>
      </c>
    </row>
    <row r="8410">
      <c r="R8410" t="str">
        <v/>
      </c>
    </row>
    <row r="8411">
      <c r="R8411" t="str">
        <v/>
      </c>
    </row>
    <row r="8412">
      <c r="R8412" t="str">
        <v/>
      </c>
    </row>
    <row r="8413">
      <c r="R8413" t="str">
        <v/>
      </c>
    </row>
    <row r="8414">
      <c r="R8414" t="str">
        <v/>
      </c>
    </row>
    <row r="8415">
      <c r="R8415" t="str">
        <v/>
      </c>
    </row>
    <row r="8416">
      <c r="R8416" t="str">
        <v/>
      </c>
    </row>
    <row r="8417">
      <c r="R8417" t="str">
        <v/>
      </c>
    </row>
    <row r="8418">
      <c r="R8418" t="str">
        <v/>
      </c>
    </row>
    <row r="8419">
      <c r="R8419" t="str">
        <v/>
      </c>
    </row>
    <row r="8420">
      <c r="R8420" t="str">
        <v/>
      </c>
    </row>
    <row r="8421">
      <c r="R8421" t="str">
        <v/>
      </c>
    </row>
    <row r="8422">
      <c r="R8422" t="str">
        <v/>
      </c>
    </row>
    <row r="8423">
      <c r="R8423" t="str">
        <v/>
      </c>
    </row>
    <row r="8424">
      <c r="R8424" t="str">
        <v/>
      </c>
    </row>
    <row r="8425">
      <c r="R8425" t="str">
        <v/>
      </c>
    </row>
    <row r="8426">
      <c r="R8426" t="str">
        <v/>
      </c>
    </row>
    <row r="8427">
      <c r="R8427" t="str">
        <v/>
      </c>
    </row>
    <row r="8428">
      <c r="R8428" t="str">
        <v/>
      </c>
    </row>
    <row r="8429">
      <c r="R8429" t="str">
        <v/>
      </c>
    </row>
    <row r="8430">
      <c r="R8430" t="str">
        <v/>
      </c>
    </row>
    <row r="8431">
      <c r="R8431" t="str">
        <v/>
      </c>
    </row>
    <row r="8432">
      <c r="R8432" t="str">
        <v/>
      </c>
    </row>
    <row r="8433">
      <c r="R8433" t="str">
        <v/>
      </c>
    </row>
    <row r="8434">
      <c r="R8434" t="str">
        <v/>
      </c>
    </row>
    <row r="8435">
      <c r="R8435" t="str">
        <v/>
      </c>
    </row>
    <row r="8436">
      <c r="R8436" t="str">
        <v/>
      </c>
    </row>
    <row r="8437">
      <c r="R8437" t="str">
        <v/>
      </c>
    </row>
    <row r="8438">
      <c r="R8438" t="str">
        <v/>
      </c>
    </row>
    <row r="8439">
      <c r="R8439" t="str">
        <v/>
      </c>
    </row>
    <row r="8440">
      <c r="R8440" t="str">
        <v/>
      </c>
    </row>
    <row r="8441">
      <c r="R8441" t="str">
        <v/>
      </c>
    </row>
    <row r="8442">
      <c r="R8442" t="str">
        <v/>
      </c>
    </row>
    <row r="8443">
      <c r="R8443" t="str">
        <v/>
      </c>
    </row>
    <row r="8444">
      <c r="R8444" t="str">
        <v/>
      </c>
    </row>
    <row r="8445">
      <c r="R8445" t="str">
        <v/>
      </c>
    </row>
    <row r="8446">
      <c r="R8446" t="str">
        <v/>
      </c>
    </row>
    <row r="8447">
      <c r="R8447" t="str">
        <v/>
      </c>
    </row>
    <row r="8448">
      <c r="R8448" t="str">
        <v/>
      </c>
    </row>
    <row r="8449">
      <c r="R8449" t="str">
        <v/>
      </c>
    </row>
    <row r="8450">
      <c r="R8450" t="str">
        <v/>
      </c>
    </row>
    <row r="8451">
      <c r="R8451" t="str">
        <v/>
      </c>
    </row>
    <row r="8452">
      <c r="R8452" t="str">
        <v/>
      </c>
    </row>
    <row r="8453">
      <c r="R8453" t="str">
        <v/>
      </c>
    </row>
    <row r="8454">
      <c r="R8454" t="str">
        <v/>
      </c>
    </row>
    <row r="8455">
      <c r="R8455" t="str">
        <v/>
      </c>
    </row>
    <row r="8456">
      <c r="R8456" t="str">
        <v/>
      </c>
    </row>
    <row r="8457">
      <c r="R8457" t="str">
        <v/>
      </c>
    </row>
    <row r="8458">
      <c r="R8458" t="str">
        <v/>
      </c>
    </row>
    <row r="8459">
      <c r="R8459" t="str">
        <v/>
      </c>
    </row>
    <row r="8460">
      <c r="R8460" t="str">
        <v/>
      </c>
    </row>
    <row r="8461">
      <c r="R8461" t="str">
        <v/>
      </c>
    </row>
    <row r="8462">
      <c r="R8462" t="str">
        <v/>
      </c>
    </row>
    <row r="8463">
      <c r="R8463" t="str">
        <v/>
      </c>
    </row>
    <row r="8464">
      <c r="R8464" t="str">
        <v/>
      </c>
    </row>
    <row r="8465">
      <c r="R8465" t="str">
        <v/>
      </c>
    </row>
    <row r="8466">
      <c r="R8466" t="str">
        <v/>
      </c>
    </row>
    <row r="8467">
      <c r="R8467" t="str">
        <v/>
      </c>
    </row>
    <row r="8468">
      <c r="R8468" t="str">
        <v/>
      </c>
    </row>
    <row r="8469">
      <c r="R8469" t="str">
        <v/>
      </c>
    </row>
    <row r="8470">
      <c r="R8470" t="str">
        <v/>
      </c>
    </row>
    <row r="8471">
      <c r="R8471" t="str">
        <v/>
      </c>
    </row>
    <row r="8472">
      <c r="R8472" t="str">
        <v/>
      </c>
    </row>
    <row r="8473">
      <c r="R8473" t="str">
        <v/>
      </c>
    </row>
    <row r="8474">
      <c r="R8474" t="str">
        <v/>
      </c>
    </row>
    <row r="8475">
      <c r="R8475" t="str">
        <v/>
      </c>
    </row>
    <row r="8476">
      <c r="R8476" t="str">
        <v/>
      </c>
    </row>
    <row r="8477">
      <c r="R8477" t="str">
        <v/>
      </c>
    </row>
    <row r="8478">
      <c r="R8478" t="str">
        <v/>
      </c>
    </row>
    <row r="8479">
      <c r="R8479" t="str">
        <v/>
      </c>
    </row>
    <row r="8480">
      <c r="R8480" t="str">
        <v/>
      </c>
    </row>
    <row r="8481">
      <c r="R8481" t="str">
        <v/>
      </c>
    </row>
    <row r="8482">
      <c r="R8482" t="str">
        <v/>
      </c>
    </row>
    <row r="8483">
      <c r="R8483" t="str">
        <v/>
      </c>
    </row>
    <row r="8484">
      <c r="R8484" t="str">
        <v/>
      </c>
    </row>
    <row r="8485">
      <c r="R8485" t="str">
        <v/>
      </c>
    </row>
    <row r="8486">
      <c r="R8486" t="str">
        <v/>
      </c>
    </row>
    <row r="8487">
      <c r="R8487" t="str">
        <v/>
      </c>
    </row>
    <row r="8488">
      <c r="R8488" t="str">
        <v/>
      </c>
    </row>
    <row r="8489">
      <c r="R8489" t="str">
        <v/>
      </c>
    </row>
    <row r="8490">
      <c r="R8490" t="str">
        <v/>
      </c>
    </row>
    <row r="8491">
      <c r="R8491" t="str">
        <v/>
      </c>
    </row>
    <row r="8492">
      <c r="R8492" t="str">
        <v/>
      </c>
    </row>
    <row r="8493">
      <c r="R8493" t="str">
        <v/>
      </c>
    </row>
    <row r="8494">
      <c r="R8494" t="str">
        <v/>
      </c>
    </row>
    <row r="8495">
      <c r="R8495" t="str">
        <v/>
      </c>
    </row>
    <row r="8496">
      <c r="R8496" t="str">
        <v/>
      </c>
    </row>
    <row r="8497">
      <c r="R8497" t="str">
        <v/>
      </c>
    </row>
    <row r="8498">
      <c r="R8498" t="str">
        <v/>
      </c>
    </row>
    <row r="8499">
      <c r="R8499" t="str">
        <v/>
      </c>
    </row>
    <row r="8500">
      <c r="R8500" t="str">
        <v/>
      </c>
    </row>
    <row r="8501">
      <c r="R8501" t="str">
        <v/>
      </c>
    </row>
    <row r="8502">
      <c r="R8502" t="str">
        <v/>
      </c>
    </row>
    <row r="8503">
      <c r="R8503" t="str">
        <v/>
      </c>
    </row>
    <row r="8504">
      <c r="R8504" t="str">
        <v/>
      </c>
    </row>
    <row r="8505">
      <c r="R8505" t="str">
        <v/>
      </c>
    </row>
    <row r="8506">
      <c r="R8506" t="str">
        <v/>
      </c>
    </row>
    <row r="8507">
      <c r="R8507" t="str">
        <v/>
      </c>
    </row>
    <row r="8508">
      <c r="R8508" t="str">
        <v/>
      </c>
    </row>
    <row r="8509">
      <c r="R8509" t="str">
        <v/>
      </c>
    </row>
    <row r="8510">
      <c r="R8510" t="str">
        <v/>
      </c>
    </row>
    <row r="8511">
      <c r="R8511" t="str">
        <v/>
      </c>
    </row>
    <row r="8512">
      <c r="R8512" t="str">
        <v/>
      </c>
    </row>
    <row r="8513">
      <c r="R8513" t="str">
        <v/>
      </c>
    </row>
    <row r="8514">
      <c r="R8514" t="str">
        <v/>
      </c>
    </row>
    <row r="8515">
      <c r="R8515" t="str">
        <v/>
      </c>
    </row>
    <row r="8516">
      <c r="R8516" t="str">
        <v/>
      </c>
    </row>
    <row r="8517">
      <c r="R8517" t="str">
        <v/>
      </c>
    </row>
    <row r="8518">
      <c r="R8518" t="str">
        <v/>
      </c>
    </row>
    <row r="8519">
      <c r="R8519" t="str">
        <v/>
      </c>
    </row>
    <row r="8520">
      <c r="R8520" t="str">
        <v/>
      </c>
    </row>
    <row r="8521">
      <c r="R8521" t="str">
        <v/>
      </c>
    </row>
    <row r="8522">
      <c r="R8522" t="str">
        <v/>
      </c>
    </row>
    <row r="8523">
      <c r="R8523" t="str">
        <v/>
      </c>
    </row>
    <row r="8524">
      <c r="R8524" t="str">
        <v/>
      </c>
    </row>
    <row r="8525">
      <c r="R8525" t="str">
        <v/>
      </c>
    </row>
    <row r="8526">
      <c r="R8526" t="str">
        <v/>
      </c>
    </row>
    <row r="8527">
      <c r="R8527" t="str">
        <v/>
      </c>
    </row>
    <row r="8528">
      <c r="R8528" t="str">
        <v/>
      </c>
    </row>
    <row r="8529">
      <c r="R8529" t="str">
        <v/>
      </c>
    </row>
    <row r="8530">
      <c r="R8530" t="str">
        <v/>
      </c>
    </row>
    <row r="8531">
      <c r="R8531" t="str">
        <v/>
      </c>
    </row>
    <row r="8532">
      <c r="R8532" t="str">
        <v/>
      </c>
    </row>
    <row r="8533">
      <c r="R8533" t="str">
        <v/>
      </c>
    </row>
    <row r="8534">
      <c r="R8534" t="str">
        <v/>
      </c>
    </row>
    <row r="8535">
      <c r="R8535" t="str">
        <v/>
      </c>
    </row>
    <row r="8536">
      <c r="R8536" t="str">
        <v/>
      </c>
    </row>
    <row r="8537">
      <c r="R8537" t="str">
        <v/>
      </c>
    </row>
    <row r="8538">
      <c r="R8538" t="str">
        <v/>
      </c>
    </row>
    <row r="8539">
      <c r="R8539" t="str">
        <v/>
      </c>
    </row>
    <row r="8540">
      <c r="R8540" t="str">
        <v/>
      </c>
    </row>
    <row r="8541">
      <c r="R8541" t="str">
        <v/>
      </c>
    </row>
    <row r="8542">
      <c r="R8542" t="str">
        <v/>
      </c>
    </row>
    <row r="8543">
      <c r="R8543" t="str">
        <v/>
      </c>
    </row>
    <row r="8544">
      <c r="R8544" t="str">
        <v/>
      </c>
    </row>
    <row r="8545">
      <c r="R8545" t="str">
        <v/>
      </c>
    </row>
    <row r="8546">
      <c r="R8546" t="str">
        <v/>
      </c>
    </row>
    <row r="8547">
      <c r="R8547" t="str">
        <v/>
      </c>
    </row>
    <row r="8548">
      <c r="R8548" t="str">
        <v/>
      </c>
    </row>
    <row r="8549">
      <c r="R8549" t="str">
        <v/>
      </c>
    </row>
    <row r="8550">
      <c r="R8550" t="str">
        <v/>
      </c>
    </row>
    <row r="8551">
      <c r="R8551" t="str">
        <v/>
      </c>
    </row>
    <row r="8552">
      <c r="R8552" t="str">
        <v/>
      </c>
    </row>
    <row r="8553">
      <c r="R8553" t="str">
        <v/>
      </c>
    </row>
    <row r="8554">
      <c r="R8554" t="str">
        <v/>
      </c>
    </row>
    <row r="8555">
      <c r="R8555" t="str">
        <v/>
      </c>
    </row>
    <row r="8556">
      <c r="R8556" t="str">
        <v/>
      </c>
    </row>
    <row r="8557">
      <c r="R8557" t="str">
        <v/>
      </c>
    </row>
    <row r="8558">
      <c r="R8558" t="str">
        <v/>
      </c>
    </row>
    <row r="8559">
      <c r="R8559" t="str">
        <v/>
      </c>
    </row>
    <row r="8560">
      <c r="R8560" t="str">
        <v/>
      </c>
    </row>
    <row r="8561">
      <c r="R8561" t="str">
        <v/>
      </c>
    </row>
    <row r="8562">
      <c r="R8562" t="str">
        <v/>
      </c>
    </row>
    <row r="8563">
      <c r="R8563" t="str">
        <v/>
      </c>
    </row>
    <row r="8564">
      <c r="R8564" t="str">
        <v/>
      </c>
    </row>
    <row r="8565">
      <c r="R8565" t="str">
        <v/>
      </c>
    </row>
    <row r="8566">
      <c r="R8566" t="str">
        <v/>
      </c>
    </row>
    <row r="8567">
      <c r="R8567" t="str">
        <v/>
      </c>
    </row>
    <row r="8568">
      <c r="R8568" t="str">
        <v/>
      </c>
    </row>
    <row r="8569">
      <c r="R8569" t="str">
        <v/>
      </c>
    </row>
    <row r="8570">
      <c r="R8570" t="str">
        <v/>
      </c>
    </row>
    <row r="8571">
      <c r="R8571" t="str">
        <v/>
      </c>
    </row>
    <row r="8572">
      <c r="R8572" t="str">
        <v/>
      </c>
    </row>
    <row r="8573">
      <c r="R8573" t="str">
        <v/>
      </c>
    </row>
    <row r="8574">
      <c r="R8574" t="str">
        <v/>
      </c>
    </row>
    <row r="8575">
      <c r="R8575" t="str">
        <v/>
      </c>
    </row>
    <row r="8576">
      <c r="R8576" t="str">
        <v/>
      </c>
    </row>
    <row r="8577">
      <c r="R8577" t="str">
        <v/>
      </c>
    </row>
    <row r="8578">
      <c r="R8578" t="str">
        <v/>
      </c>
    </row>
    <row r="8579">
      <c r="R8579" t="str">
        <v/>
      </c>
    </row>
    <row r="8580">
      <c r="R8580" t="str">
        <v/>
      </c>
    </row>
    <row r="8581">
      <c r="R8581" t="str">
        <v/>
      </c>
    </row>
    <row r="8582">
      <c r="R8582" t="str">
        <v/>
      </c>
    </row>
    <row r="8583">
      <c r="R8583" t="str">
        <v/>
      </c>
    </row>
    <row r="8584">
      <c r="R8584" t="str">
        <v/>
      </c>
    </row>
    <row r="8585">
      <c r="R8585" t="str">
        <v/>
      </c>
    </row>
    <row r="8586">
      <c r="R8586" t="str">
        <v/>
      </c>
    </row>
    <row r="8587">
      <c r="R8587" t="str">
        <v/>
      </c>
    </row>
    <row r="8588">
      <c r="R8588" t="str">
        <v/>
      </c>
    </row>
    <row r="8589">
      <c r="R8589" t="str">
        <v/>
      </c>
    </row>
    <row r="8590">
      <c r="R8590" t="str">
        <v/>
      </c>
    </row>
    <row r="8591">
      <c r="R8591" t="str">
        <v/>
      </c>
    </row>
    <row r="8592">
      <c r="R8592" t="str">
        <v/>
      </c>
    </row>
    <row r="8593">
      <c r="R8593" t="str">
        <v/>
      </c>
    </row>
    <row r="8594">
      <c r="R8594" t="str">
        <v/>
      </c>
    </row>
    <row r="8595">
      <c r="R8595" t="str">
        <v/>
      </c>
    </row>
    <row r="8596">
      <c r="R8596" t="str">
        <v/>
      </c>
    </row>
    <row r="8597">
      <c r="R8597" t="str">
        <v/>
      </c>
    </row>
    <row r="8598">
      <c r="R8598" t="str">
        <v/>
      </c>
    </row>
    <row r="8599">
      <c r="R8599" t="str">
        <v/>
      </c>
    </row>
    <row r="8600">
      <c r="R8600" t="str">
        <v/>
      </c>
    </row>
    <row r="8601">
      <c r="R8601" t="str">
        <v/>
      </c>
    </row>
    <row r="8602">
      <c r="R8602" t="str">
        <v/>
      </c>
    </row>
    <row r="8603">
      <c r="R8603" t="str">
        <v/>
      </c>
    </row>
    <row r="8604">
      <c r="R8604" t="str">
        <v/>
      </c>
    </row>
    <row r="8605">
      <c r="R8605" t="str">
        <v/>
      </c>
    </row>
    <row r="8606">
      <c r="R8606" t="str">
        <v/>
      </c>
    </row>
    <row r="8607">
      <c r="R8607" t="str">
        <v/>
      </c>
    </row>
    <row r="8608">
      <c r="R8608" t="str">
        <v/>
      </c>
    </row>
    <row r="8609">
      <c r="R8609" t="str">
        <v/>
      </c>
    </row>
    <row r="8610">
      <c r="R8610" t="str">
        <v/>
      </c>
    </row>
    <row r="8611">
      <c r="R8611" t="str">
        <v/>
      </c>
    </row>
    <row r="8612">
      <c r="R8612" t="str">
        <v/>
      </c>
    </row>
    <row r="8613">
      <c r="R8613" t="str">
        <v/>
      </c>
    </row>
    <row r="8614">
      <c r="R8614" t="str">
        <v/>
      </c>
    </row>
    <row r="8615">
      <c r="R8615" t="str">
        <v/>
      </c>
    </row>
    <row r="8616">
      <c r="R8616" t="str">
        <v/>
      </c>
    </row>
    <row r="8617">
      <c r="R8617" t="str">
        <v/>
      </c>
    </row>
    <row r="8618">
      <c r="R8618" t="str">
        <v/>
      </c>
    </row>
    <row r="8619">
      <c r="R8619" t="str">
        <v/>
      </c>
    </row>
    <row r="8620">
      <c r="R8620" t="str">
        <v/>
      </c>
    </row>
    <row r="8621">
      <c r="R8621" t="str">
        <v/>
      </c>
    </row>
    <row r="8622">
      <c r="R8622" t="str">
        <v/>
      </c>
    </row>
    <row r="8623">
      <c r="R8623" t="str">
        <v/>
      </c>
    </row>
    <row r="8624">
      <c r="R8624" t="str">
        <v/>
      </c>
    </row>
    <row r="8625">
      <c r="R8625" t="str">
        <v/>
      </c>
    </row>
    <row r="8626">
      <c r="R8626" t="str">
        <v/>
      </c>
    </row>
    <row r="8627">
      <c r="R8627" t="str">
        <v/>
      </c>
    </row>
    <row r="8628">
      <c r="R8628" t="str">
        <v/>
      </c>
    </row>
    <row r="8629">
      <c r="R8629" t="str">
        <v/>
      </c>
    </row>
    <row r="8630">
      <c r="R8630" t="str">
        <v/>
      </c>
    </row>
    <row r="8631">
      <c r="R8631" t="str">
        <v/>
      </c>
    </row>
    <row r="8632">
      <c r="R8632" t="str">
        <v/>
      </c>
    </row>
    <row r="8633">
      <c r="R8633" t="str">
        <v/>
      </c>
    </row>
    <row r="8634">
      <c r="R8634" t="str">
        <v/>
      </c>
    </row>
    <row r="8635">
      <c r="R8635" t="str">
        <v/>
      </c>
    </row>
    <row r="8636">
      <c r="R8636" t="str">
        <v/>
      </c>
    </row>
    <row r="8637">
      <c r="R8637" t="str">
        <v/>
      </c>
    </row>
    <row r="8638">
      <c r="R8638" t="str">
        <v/>
      </c>
    </row>
    <row r="8639">
      <c r="R8639" t="str">
        <v/>
      </c>
    </row>
    <row r="8640">
      <c r="R8640" t="str">
        <v/>
      </c>
    </row>
    <row r="8641">
      <c r="R8641" t="str">
        <v/>
      </c>
    </row>
    <row r="8642">
      <c r="R8642" t="str">
        <v/>
      </c>
    </row>
    <row r="8643">
      <c r="R8643" t="str">
        <v/>
      </c>
    </row>
    <row r="8644">
      <c r="R8644" t="str">
        <v/>
      </c>
    </row>
    <row r="8645">
      <c r="R8645" t="str">
        <v/>
      </c>
    </row>
    <row r="8646">
      <c r="R8646" t="str">
        <v/>
      </c>
    </row>
    <row r="8647">
      <c r="R8647" t="str">
        <v/>
      </c>
    </row>
    <row r="8648">
      <c r="R8648" t="str">
        <v/>
      </c>
    </row>
    <row r="8649">
      <c r="R8649" t="str">
        <v/>
      </c>
    </row>
    <row r="8650">
      <c r="R8650" t="str">
        <v/>
      </c>
    </row>
    <row r="8651">
      <c r="R8651" t="str">
        <v/>
      </c>
    </row>
    <row r="8652">
      <c r="R8652" t="str">
        <v/>
      </c>
    </row>
    <row r="8653">
      <c r="R8653" t="str">
        <v/>
      </c>
    </row>
    <row r="8654">
      <c r="R8654" t="str">
        <v/>
      </c>
    </row>
    <row r="8655">
      <c r="R8655" t="str">
        <v/>
      </c>
    </row>
    <row r="8656">
      <c r="R8656" t="str">
        <v/>
      </c>
    </row>
    <row r="8657">
      <c r="R8657" t="str">
        <v/>
      </c>
    </row>
    <row r="8658">
      <c r="R8658" t="str">
        <v/>
      </c>
    </row>
    <row r="8659">
      <c r="R8659" t="str">
        <v/>
      </c>
    </row>
    <row r="8660">
      <c r="R8660" t="str">
        <v/>
      </c>
    </row>
    <row r="8661">
      <c r="R8661" t="str">
        <v/>
      </c>
    </row>
    <row r="8662">
      <c r="R8662" t="str">
        <v/>
      </c>
    </row>
    <row r="8663">
      <c r="R8663" t="str">
        <v/>
      </c>
    </row>
    <row r="8664">
      <c r="R8664" t="str">
        <v/>
      </c>
    </row>
    <row r="8665">
      <c r="R8665" t="str">
        <v/>
      </c>
    </row>
    <row r="8666">
      <c r="R8666" t="str">
        <v/>
      </c>
    </row>
    <row r="8667">
      <c r="R8667" t="str">
        <v/>
      </c>
    </row>
    <row r="8668">
      <c r="R8668" t="str">
        <v/>
      </c>
    </row>
    <row r="8669">
      <c r="R8669" t="str">
        <v/>
      </c>
    </row>
    <row r="8670">
      <c r="R8670" t="str">
        <v/>
      </c>
    </row>
    <row r="8671">
      <c r="R8671" t="str">
        <v/>
      </c>
    </row>
    <row r="8672">
      <c r="R8672" t="str">
        <v/>
      </c>
    </row>
    <row r="8673">
      <c r="R8673" t="str">
        <v/>
      </c>
    </row>
    <row r="8674">
      <c r="R8674" t="str">
        <v/>
      </c>
    </row>
    <row r="8675">
      <c r="R8675" t="str">
        <v/>
      </c>
    </row>
    <row r="8676">
      <c r="R8676" t="str">
        <v/>
      </c>
    </row>
    <row r="8677">
      <c r="R8677" t="str">
        <v/>
      </c>
    </row>
    <row r="8678">
      <c r="R8678" t="str">
        <v/>
      </c>
    </row>
    <row r="8679">
      <c r="R8679" t="str">
        <v/>
      </c>
    </row>
    <row r="8680">
      <c r="R8680" t="str">
        <v/>
      </c>
    </row>
    <row r="8681">
      <c r="R8681" t="str">
        <v/>
      </c>
    </row>
    <row r="8682">
      <c r="R8682" t="str">
        <v/>
      </c>
    </row>
    <row r="8683">
      <c r="R8683" t="str">
        <v/>
      </c>
    </row>
    <row r="8684">
      <c r="R8684" t="str">
        <v/>
      </c>
    </row>
    <row r="8685">
      <c r="R8685" t="str">
        <v/>
      </c>
    </row>
    <row r="8686">
      <c r="R8686" t="str">
        <v/>
      </c>
    </row>
    <row r="8687">
      <c r="R8687" t="str">
        <v/>
      </c>
    </row>
    <row r="8688">
      <c r="R8688" t="str">
        <v/>
      </c>
    </row>
    <row r="8689">
      <c r="R8689" t="str">
        <v/>
      </c>
    </row>
    <row r="8690">
      <c r="R8690" t="str">
        <v/>
      </c>
    </row>
    <row r="8691">
      <c r="R8691" t="str">
        <v/>
      </c>
    </row>
    <row r="8692">
      <c r="R8692" t="str">
        <v/>
      </c>
    </row>
    <row r="8693">
      <c r="R8693" t="str">
        <v/>
      </c>
    </row>
    <row r="8694">
      <c r="R8694" t="str">
        <v/>
      </c>
    </row>
    <row r="8695">
      <c r="R8695" t="str">
        <v/>
      </c>
    </row>
    <row r="8696">
      <c r="R8696" t="str">
        <v/>
      </c>
    </row>
    <row r="8697">
      <c r="R8697" t="str">
        <v/>
      </c>
    </row>
    <row r="8698">
      <c r="R8698" t="str">
        <v/>
      </c>
    </row>
    <row r="8699">
      <c r="R8699" t="str">
        <v/>
      </c>
    </row>
    <row r="8700">
      <c r="R8700" t="str">
        <v/>
      </c>
    </row>
    <row r="8701">
      <c r="R8701" t="str">
        <v/>
      </c>
    </row>
    <row r="8702">
      <c r="R8702" t="str">
        <v/>
      </c>
    </row>
    <row r="8703">
      <c r="R8703" t="str">
        <v/>
      </c>
    </row>
    <row r="8704">
      <c r="R8704" t="str">
        <v/>
      </c>
    </row>
    <row r="8705">
      <c r="R8705" t="str">
        <v/>
      </c>
    </row>
    <row r="8706">
      <c r="R8706" t="str">
        <v/>
      </c>
    </row>
    <row r="8707">
      <c r="R8707" t="str">
        <v/>
      </c>
    </row>
    <row r="8708">
      <c r="R8708" t="str">
        <v/>
      </c>
    </row>
    <row r="8709">
      <c r="R8709" t="str">
        <v/>
      </c>
    </row>
    <row r="8710">
      <c r="R8710" t="str">
        <v/>
      </c>
    </row>
    <row r="8711">
      <c r="R8711" t="str">
        <v/>
      </c>
    </row>
    <row r="8712">
      <c r="R8712" t="str">
        <v/>
      </c>
    </row>
    <row r="8713">
      <c r="R8713" t="str">
        <v/>
      </c>
    </row>
    <row r="8714">
      <c r="R8714" t="str">
        <v/>
      </c>
    </row>
    <row r="8715">
      <c r="R8715" t="str">
        <v/>
      </c>
    </row>
    <row r="8716">
      <c r="R8716" t="str">
        <v/>
      </c>
    </row>
    <row r="8717">
      <c r="R8717" t="str">
        <v/>
      </c>
    </row>
    <row r="8718">
      <c r="R8718" t="str">
        <v/>
      </c>
    </row>
    <row r="8719">
      <c r="R8719" t="str">
        <v/>
      </c>
    </row>
    <row r="8720">
      <c r="R8720" t="str">
        <v/>
      </c>
    </row>
    <row r="8721">
      <c r="R8721" t="str">
        <v/>
      </c>
    </row>
    <row r="8722">
      <c r="R8722" t="str">
        <v/>
      </c>
    </row>
    <row r="8723">
      <c r="R8723" t="str">
        <v/>
      </c>
    </row>
    <row r="8724">
      <c r="R8724" t="str">
        <v/>
      </c>
    </row>
    <row r="8725">
      <c r="R8725" t="str">
        <v/>
      </c>
    </row>
    <row r="8726">
      <c r="R8726" t="str">
        <v/>
      </c>
    </row>
    <row r="8727">
      <c r="R8727" t="str">
        <v/>
      </c>
    </row>
    <row r="8728">
      <c r="R8728" t="str">
        <v/>
      </c>
    </row>
    <row r="8729">
      <c r="R8729" t="str">
        <v/>
      </c>
    </row>
    <row r="8730">
      <c r="R8730" t="str">
        <v/>
      </c>
    </row>
    <row r="8731">
      <c r="R8731" t="str">
        <v/>
      </c>
    </row>
    <row r="8732">
      <c r="R8732" t="str">
        <v/>
      </c>
    </row>
    <row r="8733">
      <c r="R8733" t="str">
        <v/>
      </c>
    </row>
    <row r="8734">
      <c r="R8734" t="str">
        <v/>
      </c>
    </row>
    <row r="8735">
      <c r="R8735" t="str">
        <v/>
      </c>
    </row>
    <row r="8736">
      <c r="R8736" t="str">
        <v/>
      </c>
    </row>
    <row r="8737">
      <c r="R8737" t="str">
        <v/>
      </c>
    </row>
    <row r="8738">
      <c r="R8738" t="str">
        <v/>
      </c>
    </row>
    <row r="8739">
      <c r="R8739" t="str">
        <v/>
      </c>
    </row>
    <row r="8740">
      <c r="R8740" t="str">
        <v/>
      </c>
    </row>
    <row r="8741">
      <c r="R8741" t="str">
        <v/>
      </c>
    </row>
    <row r="8742">
      <c r="R8742" t="str">
        <v/>
      </c>
    </row>
    <row r="8743">
      <c r="R8743" t="str">
        <v/>
      </c>
    </row>
    <row r="8744">
      <c r="R8744" t="str">
        <v/>
      </c>
    </row>
    <row r="8745">
      <c r="R8745" t="str">
        <v/>
      </c>
    </row>
    <row r="8746">
      <c r="R8746" t="str">
        <v/>
      </c>
    </row>
    <row r="8747">
      <c r="R8747" t="str">
        <v/>
      </c>
    </row>
    <row r="8748">
      <c r="R8748" t="str">
        <v/>
      </c>
    </row>
    <row r="8749">
      <c r="R8749" t="str">
        <v/>
      </c>
    </row>
    <row r="8750">
      <c r="R8750" t="str">
        <v/>
      </c>
    </row>
    <row r="8751">
      <c r="R8751" t="str">
        <v/>
      </c>
    </row>
    <row r="8752">
      <c r="R8752" t="str">
        <v/>
      </c>
    </row>
    <row r="8753">
      <c r="R8753" t="str">
        <v/>
      </c>
    </row>
    <row r="8754">
      <c r="R8754" t="str">
        <v/>
      </c>
    </row>
    <row r="8755">
      <c r="R8755" t="str">
        <v/>
      </c>
    </row>
    <row r="8756">
      <c r="R8756" t="str">
        <v/>
      </c>
    </row>
    <row r="8757">
      <c r="R8757" t="str">
        <v/>
      </c>
    </row>
    <row r="8758">
      <c r="R8758" t="str">
        <v/>
      </c>
    </row>
    <row r="8759">
      <c r="R8759" t="str">
        <v/>
      </c>
    </row>
    <row r="8760">
      <c r="R8760" t="str">
        <v/>
      </c>
    </row>
    <row r="8761">
      <c r="R8761" t="str">
        <v/>
      </c>
    </row>
    <row r="8762">
      <c r="R8762" t="str">
        <v/>
      </c>
    </row>
    <row r="8763">
      <c r="R8763" t="str">
        <v/>
      </c>
    </row>
    <row r="8764">
      <c r="R8764" t="str">
        <v/>
      </c>
    </row>
    <row r="8765">
      <c r="R8765" t="str">
        <v/>
      </c>
    </row>
    <row r="8766">
      <c r="R8766" t="str">
        <v/>
      </c>
    </row>
    <row r="8767">
      <c r="R8767" t="str">
        <v/>
      </c>
    </row>
    <row r="8768">
      <c r="R8768" t="str">
        <v/>
      </c>
    </row>
    <row r="8769">
      <c r="R8769" t="str">
        <v/>
      </c>
    </row>
    <row r="8770">
      <c r="R8770" t="str">
        <v/>
      </c>
    </row>
    <row r="8771">
      <c r="R8771" t="str">
        <v/>
      </c>
    </row>
    <row r="8772">
      <c r="R8772" t="str">
        <v/>
      </c>
    </row>
    <row r="8773">
      <c r="R8773" t="str">
        <v/>
      </c>
    </row>
    <row r="8774">
      <c r="R8774" t="str">
        <v/>
      </c>
    </row>
    <row r="8775">
      <c r="R8775" t="str">
        <v/>
      </c>
    </row>
    <row r="8776">
      <c r="R8776" t="str">
        <v/>
      </c>
    </row>
    <row r="8777">
      <c r="R8777" t="str">
        <v/>
      </c>
    </row>
    <row r="8778">
      <c r="R8778" t="str">
        <v/>
      </c>
    </row>
    <row r="8779">
      <c r="R8779" t="str">
        <v/>
      </c>
    </row>
    <row r="8780">
      <c r="R8780" t="str">
        <v/>
      </c>
    </row>
    <row r="8781">
      <c r="R8781" t="str">
        <v/>
      </c>
    </row>
    <row r="8782">
      <c r="R8782" t="str">
        <v/>
      </c>
    </row>
    <row r="8783">
      <c r="R8783" t="str">
        <v/>
      </c>
    </row>
    <row r="8784">
      <c r="R8784" t="str">
        <v/>
      </c>
    </row>
    <row r="8785">
      <c r="R8785" t="str">
        <v/>
      </c>
    </row>
    <row r="8786">
      <c r="R8786" t="str">
        <v/>
      </c>
    </row>
    <row r="8787">
      <c r="R8787" t="str">
        <v/>
      </c>
    </row>
    <row r="8788">
      <c r="R8788" t="str">
        <v/>
      </c>
    </row>
    <row r="8789">
      <c r="R8789" t="str">
        <v/>
      </c>
    </row>
    <row r="8790">
      <c r="R8790" t="str">
        <v/>
      </c>
    </row>
    <row r="8791">
      <c r="R8791" t="str">
        <v/>
      </c>
    </row>
    <row r="8792">
      <c r="R8792" t="str">
        <v/>
      </c>
    </row>
    <row r="8793">
      <c r="R8793" t="str">
        <v/>
      </c>
    </row>
    <row r="8794">
      <c r="R8794" t="str">
        <v/>
      </c>
    </row>
    <row r="8795">
      <c r="R8795" t="str">
        <v/>
      </c>
    </row>
    <row r="8796">
      <c r="R8796" t="str">
        <v/>
      </c>
    </row>
    <row r="8797">
      <c r="R8797" t="str">
        <v/>
      </c>
    </row>
    <row r="8798">
      <c r="R8798" t="str">
        <v/>
      </c>
    </row>
    <row r="8799">
      <c r="R8799" t="str">
        <v/>
      </c>
    </row>
    <row r="8800">
      <c r="R8800" t="str">
        <v/>
      </c>
    </row>
    <row r="8801">
      <c r="R8801" t="str">
        <v/>
      </c>
    </row>
    <row r="8802">
      <c r="R8802" t="str">
        <v/>
      </c>
    </row>
    <row r="8803">
      <c r="R8803" t="str">
        <v/>
      </c>
    </row>
    <row r="8804">
      <c r="R8804" t="str">
        <v/>
      </c>
    </row>
    <row r="8805">
      <c r="R8805" t="str">
        <v/>
      </c>
    </row>
    <row r="8806">
      <c r="R8806" t="str">
        <v/>
      </c>
    </row>
    <row r="8807">
      <c r="R8807" t="str">
        <v/>
      </c>
    </row>
    <row r="8808">
      <c r="R8808" t="str">
        <v/>
      </c>
    </row>
    <row r="8809">
      <c r="R8809" t="str">
        <v/>
      </c>
    </row>
    <row r="8810">
      <c r="R8810" t="str">
        <v/>
      </c>
    </row>
    <row r="8811">
      <c r="R8811" t="str">
        <v/>
      </c>
    </row>
    <row r="8812">
      <c r="R8812" t="str">
        <v/>
      </c>
    </row>
    <row r="8813">
      <c r="R8813" t="str">
        <v/>
      </c>
    </row>
    <row r="8814">
      <c r="R8814" t="str">
        <v/>
      </c>
    </row>
    <row r="8815">
      <c r="R8815" t="str">
        <v/>
      </c>
    </row>
    <row r="8816">
      <c r="R8816" t="str">
        <v/>
      </c>
    </row>
    <row r="8817">
      <c r="R8817" t="str">
        <v/>
      </c>
    </row>
    <row r="8818">
      <c r="R8818" t="str">
        <v/>
      </c>
    </row>
    <row r="8819">
      <c r="R8819" t="str">
        <v/>
      </c>
    </row>
    <row r="8820">
      <c r="R8820" t="str">
        <v/>
      </c>
    </row>
    <row r="8821">
      <c r="R8821" t="str">
        <v/>
      </c>
    </row>
    <row r="8822">
      <c r="R8822" t="str">
        <v/>
      </c>
    </row>
    <row r="8823">
      <c r="R8823" t="str">
        <v/>
      </c>
    </row>
    <row r="8824">
      <c r="R8824" t="str">
        <v/>
      </c>
    </row>
    <row r="8825">
      <c r="R8825" t="str">
        <v/>
      </c>
    </row>
    <row r="8826">
      <c r="R8826" t="str">
        <v/>
      </c>
    </row>
    <row r="8827">
      <c r="R8827" t="str">
        <v/>
      </c>
    </row>
    <row r="8828">
      <c r="R8828" t="str">
        <v/>
      </c>
    </row>
    <row r="8829">
      <c r="R8829" t="str">
        <v/>
      </c>
    </row>
    <row r="8830">
      <c r="R8830" t="str">
        <v/>
      </c>
    </row>
    <row r="8831">
      <c r="R8831" t="str">
        <v/>
      </c>
    </row>
    <row r="8832">
      <c r="R8832" t="str">
        <v/>
      </c>
    </row>
    <row r="8833">
      <c r="R8833" t="str">
        <v/>
      </c>
    </row>
    <row r="8834">
      <c r="R8834" t="str">
        <v/>
      </c>
    </row>
    <row r="8835">
      <c r="R8835" t="str">
        <v/>
      </c>
    </row>
    <row r="8836">
      <c r="R8836" t="str">
        <v/>
      </c>
    </row>
    <row r="8837">
      <c r="R8837" t="str">
        <v/>
      </c>
    </row>
    <row r="8838">
      <c r="R8838" t="str">
        <v/>
      </c>
    </row>
    <row r="8839">
      <c r="R8839" t="str">
        <v/>
      </c>
    </row>
    <row r="8840">
      <c r="R8840" t="str">
        <v/>
      </c>
    </row>
    <row r="8841">
      <c r="R8841" t="str">
        <v/>
      </c>
    </row>
    <row r="8842">
      <c r="R8842" t="str">
        <v/>
      </c>
    </row>
    <row r="8843">
      <c r="R8843" t="str">
        <v/>
      </c>
    </row>
    <row r="8844">
      <c r="R8844" t="str">
        <v/>
      </c>
    </row>
    <row r="8845">
      <c r="R8845" t="str">
        <v/>
      </c>
    </row>
    <row r="8846">
      <c r="R8846" t="str">
        <v/>
      </c>
    </row>
    <row r="8847">
      <c r="R8847" t="str">
        <v/>
      </c>
    </row>
    <row r="8848">
      <c r="R8848" t="str">
        <v/>
      </c>
    </row>
    <row r="8849">
      <c r="R8849" t="str">
        <v/>
      </c>
    </row>
    <row r="8850">
      <c r="R8850" t="str">
        <v/>
      </c>
    </row>
    <row r="8851">
      <c r="R8851" t="str">
        <v/>
      </c>
    </row>
    <row r="8852">
      <c r="R8852" t="str">
        <v/>
      </c>
    </row>
    <row r="8853">
      <c r="R8853" t="str">
        <v/>
      </c>
    </row>
    <row r="8854">
      <c r="R8854" t="str">
        <v/>
      </c>
    </row>
    <row r="8855">
      <c r="R8855" t="str">
        <v/>
      </c>
    </row>
    <row r="8856">
      <c r="R8856" t="str">
        <v/>
      </c>
    </row>
    <row r="8857">
      <c r="R8857" t="str">
        <v/>
      </c>
    </row>
    <row r="8858">
      <c r="R8858" t="str">
        <v/>
      </c>
    </row>
    <row r="8859">
      <c r="R8859" t="str">
        <v/>
      </c>
    </row>
    <row r="8860">
      <c r="R8860" t="str">
        <v/>
      </c>
    </row>
    <row r="8861">
      <c r="R8861" t="str">
        <v/>
      </c>
    </row>
    <row r="8862">
      <c r="R8862" t="str">
        <v/>
      </c>
    </row>
    <row r="8863">
      <c r="R8863" t="str">
        <v/>
      </c>
    </row>
    <row r="8864">
      <c r="R8864" t="str">
        <v/>
      </c>
    </row>
    <row r="8865">
      <c r="R8865" t="str">
        <v/>
      </c>
    </row>
    <row r="8866">
      <c r="R8866" t="str">
        <v/>
      </c>
    </row>
    <row r="8867">
      <c r="R8867" t="str">
        <v/>
      </c>
    </row>
    <row r="8868">
      <c r="R8868" t="str">
        <v/>
      </c>
    </row>
    <row r="8869">
      <c r="R8869" t="str">
        <v/>
      </c>
    </row>
    <row r="8870">
      <c r="R8870" t="str">
        <v/>
      </c>
    </row>
    <row r="8871">
      <c r="R8871" t="str">
        <v/>
      </c>
    </row>
    <row r="8872">
      <c r="R8872" t="str">
        <v/>
      </c>
    </row>
    <row r="8873">
      <c r="R8873" t="str">
        <v/>
      </c>
    </row>
    <row r="8874">
      <c r="R8874" t="str">
        <v/>
      </c>
    </row>
    <row r="8875">
      <c r="R8875" t="str">
        <v/>
      </c>
    </row>
    <row r="8876">
      <c r="R8876" t="str">
        <v/>
      </c>
    </row>
    <row r="8877">
      <c r="R8877" t="str">
        <v/>
      </c>
    </row>
    <row r="8878">
      <c r="R8878" t="str">
        <v/>
      </c>
    </row>
    <row r="8879">
      <c r="R8879" t="str">
        <v/>
      </c>
    </row>
    <row r="8880">
      <c r="R8880" t="str">
        <v/>
      </c>
    </row>
    <row r="8881">
      <c r="R8881" t="str">
        <v/>
      </c>
    </row>
    <row r="8882">
      <c r="R8882" t="str">
        <v/>
      </c>
    </row>
    <row r="8883">
      <c r="R8883" t="str">
        <v/>
      </c>
    </row>
    <row r="8884">
      <c r="R8884" t="str">
        <v/>
      </c>
    </row>
    <row r="8885">
      <c r="R8885" t="str">
        <v/>
      </c>
    </row>
    <row r="8886">
      <c r="R8886" t="str">
        <v/>
      </c>
    </row>
    <row r="8887">
      <c r="R8887" t="str">
        <v/>
      </c>
    </row>
    <row r="8888">
      <c r="R8888" t="str">
        <v/>
      </c>
    </row>
    <row r="8889">
      <c r="R8889" t="str">
        <v/>
      </c>
    </row>
    <row r="8890">
      <c r="R8890" t="str">
        <v/>
      </c>
    </row>
    <row r="8891">
      <c r="R8891" t="str">
        <v/>
      </c>
    </row>
    <row r="8892">
      <c r="R8892" t="str">
        <v/>
      </c>
    </row>
    <row r="8893">
      <c r="R8893" t="str">
        <v/>
      </c>
    </row>
    <row r="8894">
      <c r="R8894" t="str">
        <v/>
      </c>
    </row>
    <row r="8895">
      <c r="R8895" t="str">
        <v/>
      </c>
    </row>
    <row r="8896">
      <c r="R8896" t="str">
        <v/>
      </c>
    </row>
    <row r="8897">
      <c r="R8897" t="str">
        <v/>
      </c>
    </row>
    <row r="8898">
      <c r="R8898" t="str">
        <v/>
      </c>
    </row>
    <row r="8899">
      <c r="R8899" t="str">
        <v/>
      </c>
    </row>
    <row r="8900">
      <c r="R8900" t="str">
        <v/>
      </c>
    </row>
    <row r="8901">
      <c r="R8901" t="str">
        <v/>
      </c>
    </row>
    <row r="8902">
      <c r="R8902" t="str">
        <v/>
      </c>
    </row>
    <row r="8903">
      <c r="R8903" t="str">
        <v/>
      </c>
    </row>
    <row r="8904">
      <c r="R8904" t="str">
        <v/>
      </c>
    </row>
    <row r="8905">
      <c r="R8905" t="str">
        <v/>
      </c>
    </row>
    <row r="8906">
      <c r="R8906" t="str">
        <v/>
      </c>
    </row>
    <row r="8907">
      <c r="R8907" t="str">
        <v/>
      </c>
    </row>
    <row r="8908">
      <c r="R8908" t="str">
        <v/>
      </c>
    </row>
    <row r="8909">
      <c r="R8909" t="str">
        <v/>
      </c>
    </row>
    <row r="8910">
      <c r="R8910" t="str">
        <v/>
      </c>
    </row>
    <row r="8911">
      <c r="R8911" t="str">
        <v/>
      </c>
    </row>
    <row r="8912">
      <c r="R8912" t="str">
        <v/>
      </c>
    </row>
    <row r="8913">
      <c r="R8913" t="str">
        <v/>
      </c>
    </row>
    <row r="8914">
      <c r="R8914" t="str">
        <v/>
      </c>
    </row>
    <row r="8915">
      <c r="R8915" t="str">
        <v/>
      </c>
    </row>
    <row r="8916">
      <c r="R8916" t="str">
        <v/>
      </c>
    </row>
    <row r="8917">
      <c r="R8917" t="str">
        <v/>
      </c>
    </row>
    <row r="8918">
      <c r="R8918" t="str">
        <v/>
      </c>
    </row>
    <row r="8919">
      <c r="R8919" t="str">
        <v/>
      </c>
    </row>
    <row r="8920">
      <c r="R8920" t="str">
        <v/>
      </c>
    </row>
    <row r="8921">
      <c r="R8921" t="str">
        <v/>
      </c>
    </row>
    <row r="8922">
      <c r="R8922" t="str">
        <v/>
      </c>
    </row>
    <row r="8923">
      <c r="R8923" t="str">
        <v/>
      </c>
    </row>
    <row r="8924">
      <c r="R8924" t="str">
        <v/>
      </c>
    </row>
    <row r="8925">
      <c r="R8925" t="str">
        <v/>
      </c>
    </row>
    <row r="8926">
      <c r="R8926" t="str">
        <v/>
      </c>
    </row>
    <row r="8927">
      <c r="R8927" t="str">
        <v/>
      </c>
    </row>
    <row r="8928">
      <c r="R8928" t="str">
        <v/>
      </c>
    </row>
    <row r="8929">
      <c r="R8929" t="str">
        <v/>
      </c>
    </row>
    <row r="8930">
      <c r="R8930" t="str">
        <v/>
      </c>
    </row>
    <row r="8931">
      <c r="R8931" t="str">
        <v/>
      </c>
    </row>
    <row r="8932">
      <c r="R8932" t="str">
        <v/>
      </c>
    </row>
    <row r="8933">
      <c r="R8933" t="str">
        <v/>
      </c>
    </row>
    <row r="8934">
      <c r="R8934" t="str">
        <v/>
      </c>
    </row>
    <row r="8935">
      <c r="R8935" t="str">
        <v/>
      </c>
    </row>
    <row r="8936">
      <c r="R8936" t="str">
        <v/>
      </c>
    </row>
    <row r="8937">
      <c r="R8937" t="str">
        <v/>
      </c>
    </row>
    <row r="8938">
      <c r="R8938" t="str">
        <v/>
      </c>
    </row>
    <row r="8939">
      <c r="R8939" t="str">
        <v/>
      </c>
    </row>
    <row r="8940">
      <c r="R8940" t="str">
        <v/>
      </c>
    </row>
    <row r="8941">
      <c r="R8941" t="str">
        <v/>
      </c>
    </row>
    <row r="8942">
      <c r="R8942" t="str">
        <v/>
      </c>
    </row>
    <row r="8943">
      <c r="R8943" t="str">
        <v/>
      </c>
    </row>
    <row r="8944">
      <c r="R8944" t="str">
        <v/>
      </c>
    </row>
    <row r="8945">
      <c r="R8945" t="str">
        <v/>
      </c>
    </row>
    <row r="8946">
      <c r="R8946" t="str">
        <v/>
      </c>
    </row>
    <row r="8947">
      <c r="R8947" t="str">
        <v/>
      </c>
    </row>
    <row r="8948">
      <c r="R8948" t="str">
        <v/>
      </c>
    </row>
    <row r="8949">
      <c r="R8949" t="str">
        <v/>
      </c>
    </row>
    <row r="8950">
      <c r="R8950" t="str">
        <v/>
      </c>
    </row>
    <row r="8951">
      <c r="R8951" t="str">
        <v/>
      </c>
    </row>
    <row r="8952">
      <c r="R8952" t="str">
        <v/>
      </c>
    </row>
    <row r="8953">
      <c r="R8953" t="str">
        <v/>
      </c>
    </row>
    <row r="8954">
      <c r="R8954" t="str">
        <v/>
      </c>
    </row>
    <row r="8955">
      <c r="R8955" t="str">
        <v/>
      </c>
    </row>
    <row r="8956">
      <c r="R8956" t="str">
        <v/>
      </c>
    </row>
    <row r="8957">
      <c r="R8957" t="str">
        <v/>
      </c>
    </row>
    <row r="8958">
      <c r="R8958" t="str">
        <v/>
      </c>
    </row>
    <row r="8959">
      <c r="R8959" t="str">
        <v/>
      </c>
    </row>
    <row r="8960">
      <c r="R8960" t="str">
        <v/>
      </c>
    </row>
    <row r="8961">
      <c r="R8961" t="str">
        <v/>
      </c>
    </row>
    <row r="8962">
      <c r="R8962" t="str">
        <v/>
      </c>
    </row>
    <row r="8963">
      <c r="R8963" t="str">
        <v/>
      </c>
    </row>
    <row r="8964">
      <c r="R8964" t="str">
        <v/>
      </c>
    </row>
    <row r="8965">
      <c r="R8965" t="str">
        <v/>
      </c>
    </row>
    <row r="8966">
      <c r="R8966" t="str">
        <v/>
      </c>
    </row>
    <row r="8967">
      <c r="R8967" t="str">
        <v/>
      </c>
    </row>
    <row r="8968">
      <c r="R8968" t="str">
        <v/>
      </c>
    </row>
    <row r="8969">
      <c r="R8969" t="str">
        <v/>
      </c>
    </row>
    <row r="8970">
      <c r="R8970" t="str">
        <v/>
      </c>
    </row>
    <row r="8971">
      <c r="R8971" t="str">
        <v/>
      </c>
    </row>
    <row r="8972">
      <c r="R8972" t="str">
        <v/>
      </c>
    </row>
    <row r="8973">
      <c r="R8973" t="str">
        <v/>
      </c>
    </row>
    <row r="8974">
      <c r="R8974" t="str">
        <v/>
      </c>
    </row>
    <row r="8975">
      <c r="R8975" t="str">
        <v/>
      </c>
    </row>
    <row r="8976">
      <c r="R8976" t="str">
        <v/>
      </c>
    </row>
    <row r="8977">
      <c r="R8977" t="str">
        <v/>
      </c>
    </row>
    <row r="8978">
      <c r="R8978" t="str">
        <v/>
      </c>
    </row>
    <row r="8979">
      <c r="R8979" t="str">
        <v/>
      </c>
    </row>
    <row r="8980">
      <c r="R8980" t="str">
        <v/>
      </c>
    </row>
    <row r="8981">
      <c r="R8981" t="str">
        <v/>
      </c>
    </row>
    <row r="8982">
      <c r="R8982" t="str">
        <v/>
      </c>
    </row>
    <row r="8983">
      <c r="R8983" t="str">
        <v/>
      </c>
    </row>
    <row r="8984">
      <c r="R8984" t="str">
        <v/>
      </c>
    </row>
    <row r="8985">
      <c r="R8985" t="str">
        <v/>
      </c>
    </row>
    <row r="8986">
      <c r="R8986" t="str">
        <v/>
      </c>
    </row>
    <row r="8987">
      <c r="R8987" t="str">
        <v/>
      </c>
    </row>
    <row r="8988">
      <c r="R8988" t="str">
        <v/>
      </c>
    </row>
    <row r="8989">
      <c r="R8989" t="str">
        <v/>
      </c>
    </row>
    <row r="8990">
      <c r="R8990" t="str">
        <v/>
      </c>
    </row>
    <row r="8991">
      <c r="R8991" t="str">
        <v/>
      </c>
    </row>
    <row r="8992">
      <c r="R8992" t="str">
        <v/>
      </c>
    </row>
    <row r="8993">
      <c r="R8993" t="str">
        <v/>
      </c>
    </row>
    <row r="8994">
      <c r="R8994" t="str">
        <v/>
      </c>
    </row>
    <row r="8995">
      <c r="R8995" t="str">
        <v/>
      </c>
    </row>
    <row r="8996">
      <c r="R8996" t="str">
        <v/>
      </c>
    </row>
    <row r="8997">
      <c r="R8997" t="str">
        <v/>
      </c>
    </row>
    <row r="8998">
      <c r="R8998" t="str">
        <v/>
      </c>
    </row>
    <row r="8999">
      <c r="R8999" t="str">
        <v/>
      </c>
    </row>
    <row r="9000">
      <c r="R9000" t="str">
        <v/>
      </c>
    </row>
    <row r="9001">
      <c r="R9001" t="str">
        <v/>
      </c>
    </row>
    <row r="9002">
      <c r="R9002" t="str">
        <v/>
      </c>
    </row>
    <row r="9003">
      <c r="R9003" t="str">
        <v/>
      </c>
    </row>
    <row r="9004">
      <c r="R9004" t="str">
        <v/>
      </c>
    </row>
    <row r="9005">
      <c r="R9005" t="str">
        <v/>
      </c>
    </row>
    <row r="9006">
      <c r="R9006" t="str">
        <v/>
      </c>
    </row>
    <row r="9007">
      <c r="R9007" t="str">
        <v/>
      </c>
    </row>
    <row r="9008">
      <c r="R9008" t="str">
        <v/>
      </c>
    </row>
    <row r="9009">
      <c r="R9009" t="str">
        <v/>
      </c>
    </row>
    <row r="9010">
      <c r="R9010" t="str">
        <v/>
      </c>
    </row>
    <row r="9011">
      <c r="R9011" t="str">
        <v/>
      </c>
    </row>
    <row r="9012">
      <c r="R9012" t="str">
        <v/>
      </c>
    </row>
    <row r="9013">
      <c r="R9013" t="str">
        <v/>
      </c>
    </row>
    <row r="9014">
      <c r="R9014" t="str">
        <v/>
      </c>
    </row>
    <row r="9015">
      <c r="R9015" t="str">
        <v/>
      </c>
    </row>
    <row r="9016">
      <c r="R9016" t="str">
        <v/>
      </c>
    </row>
    <row r="9017">
      <c r="R9017" t="str">
        <v/>
      </c>
    </row>
    <row r="9018">
      <c r="R9018" t="str">
        <v/>
      </c>
    </row>
    <row r="9019">
      <c r="R9019" t="str">
        <v/>
      </c>
    </row>
    <row r="9020">
      <c r="R9020" t="str">
        <v/>
      </c>
    </row>
    <row r="9021">
      <c r="R9021" t="str">
        <v/>
      </c>
    </row>
    <row r="9022">
      <c r="R9022" t="str">
        <v/>
      </c>
    </row>
    <row r="9023">
      <c r="R9023" t="str">
        <v/>
      </c>
    </row>
    <row r="9024">
      <c r="R9024" t="str">
        <v/>
      </c>
    </row>
    <row r="9025">
      <c r="R9025" t="str">
        <v/>
      </c>
    </row>
    <row r="9026">
      <c r="R9026" t="str">
        <v/>
      </c>
    </row>
    <row r="9027">
      <c r="R9027" t="str">
        <v/>
      </c>
    </row>
    <row r="9028">
      <c r="R9028" t="str">
        <v/>
      </c>
    </row>
    <row r="9029">
      <c r="R9029" t="str">
        <v/>
      </c>
    </row>
    <row r="9030">
      <c r="R9030" t="str">
        <v/>
      </c>
    </row>
    <row r="9031">
      <c r="R9031" t="str">
        <v/>
      </c>
    </row>
    <row r="9032">
      <c r="R9032" t="str">
        <v/>
      </c>
    </row>
    <row r="9033">
      <c r="R9033" t="str">
        <v/>
      </c>
    </row>
    <row r="9034">
      <c r="R9034" t="str">
        <v/>
      </c>
    </row>
    <row r="9035">
      <c r="R9035" t="str">
        <v/>
      </c>
    </row>
    <row r="9036">
      <c r="R9036" t="str">
        <v/>
      </c>
    </row>
    <row r="9037">
      <c r="R9037" t="str">
        <v/>
      </c>
    </row>
    <row r="9038">
      <c r="R9038" t="str">
        <v/>
      </c>
    </row>
    <row r="9039">
      <c r="R9039" t="str">
        <v/>
      </c>
    </row>
    <row r="9040">
      <c r="R9040" t="str">
        <v/>
      </c>
    </row>
    <row r="9041">
      <c r="R9041" t="str">
        <v/>
      </c>
    </row>
    <row r="9042">
      <c r="R9042" t="str">
        <v/>
      </c>
    </row>
    <row r="9043">
      <c r="R9043" t="str">
        <v/>
      </c>
    </row>
    <row r="9044">
      <c r="R9044" t="str">
        <v/>
      </c>
    </row>
    <row r="9045">
      <c r="R9045" t="str">
        <v/>
      </c>
    </row>
    <row r="9046">
      <c r="R9046" t="str">
        <v/>
      </c>
    </row>
    <row r="9047">
      <c r="R9047" t="str">
        <v/>
      </c>
    </row>
    <row r="9048">
      <c r="R9048" t="str">
        <v/>
      </c>
    </row>
    <row r="9049">
      <c r="R9049" t="str">
        <v/>
      </c>
    </row>
    <row r="9050">
      <c r="R9050" t="str">
        <v/>
      </c>
    </row>
    <row r="9051">
      <c r="R9051" t="str">
        <v/>
      </c>
    </row>
    <row r="9052">
      <c r="R9052" t="str">
        <v/>
      </c>
    </row>
    <row r="9053">
      <c r="R9053" t="str">
        <v/>
      </c>
    </row>
    <row r="9054">
      <c r="R9054" t="str">
        <v/>
      </c>
    </row>
    <row r="9055">
      <c r="R9055" t="str">
        <v/>
      </c>
    </row>
    <row r="9056">
      <c r="R9056" t="str">
        <v/>
      </c>
    </row>
    <row r="9057">
      <c r="R9057" t="str">
        <v/>
      </c>
    </row>
    <row r="9058">
      <c r="R9058" t="str">
        <v/>
      </c>
    </row>
    <row r="9059">
      <c r="R9059" t="str">
        <v/>
      </c>
    </row>
    <row r="9060">
      <c r="R9060" t="str">
        <v/>
      </c>
    </row>
    <row r="9061">
      <c r="R9061" t="str">
        <v/>
      </c>
    </row>
    <row r="9062">
      <c r="R9062" t="str">
        <v/>
      </c>
    </row>
    <row r="9063">
      <c r="R9063" t="str">
        <v/>
      </c>
    </row>
    <row r="9064">
      <c r="R9064" t="str">
        <v/>
      </c>
    </row>
    <row r="9065">
      <c r="R9065" t="str">
        <v/>
      </c>
    </row>
    <row r="9066">
      <c r="R9066" t="str">
        <v/>
      </c>
    </row>
    <row r="9067">
      <c r="R9067" t="str">
        <v/>
      </c>
    </row>
    <row r="9068">
      <c r="R9068" t="str">
        <v/>
      </c>
    </row>
    <row r="9069">
      <c r="R9069" t="str">
        <v/>
      </c>
    </row>
    <row r="9070">
      <c r="R9070" t="str">
        <v/>
      </c>
    </row>
    <row r="9071">
      <c r="R9071" t="str">
        <v/>
      </c>
    </row>
    <row r="9072">
      <c r="R9072" t="str">
        <v/>
      </c>
    </row>
    <row r="9073">
      <c r="R9073" t="str">
        <v/>
      </c>
    </row>
    <row r="9074">
      <c r="R9074" t="str">
        <v/>
      </c>
    </row>
    <row r="9075">
      <c r="R9075" t="str">
        <v/>
      </c>
    </row>
    <row r="9076">
      <c r="R9076" t="str">
        <v/>
      </c>
    </row>
    <row r="9077">
      <c r="R9077" t="str">
        <v/>
      </c>
    </row>
    <row r="9078">
      <c r="R9078" t="str">
        <v/>
      </c>
    </row>
    <row r="9079">
      <c r="R9079" t="str">
        <v/>
      </c>
    </row>
    <row r="9080">
      <c r="R9080" t="str">
        <v/>
      </c>
    </row>
    <row r="9081">
      <c r="R9081" t="str">
        <v/>
      </c>
    </row>
    <row r="9082">
      <c r="R9082" t="str">
        <v/>
      </c>
    </row>
    <row r="9083">
      <c r="R9083" t="str">
        <v/>
      </c>
    </row>
    <row r="9084">
      <c r="R9084" t="str">
        <v/>
      </c>
    </row>
    <row r="9085">
      <c r="R9085" t="str">
        <v/>
      </c>
    </row>
    <row r="9086">
      <c r="R9086" t="str">
        <v/>
      </c>
    </row>
    <row r="9087">
      <c r="R9087" t="str">
        <v/>
      </c>
    </row>
    <row r="9088">
      <c r="R9088" t="str">
        <v/>
      </c>
    </row>
    <row r="9089">
      <c r="R9089" t="str">
        <v/>
      </c>
    </row>
    <row r="9090">
      <c r="R9090" t="str">
        <v/>
      </c>
    </row>
    <row r="9091">
      <c r="R9091" t="str">
        <v/>
      </c>
    </row>
    <row r="9092">
      <c r="R9092" t="str">
        <v/>
      </c>
    </row>
    <row r="9093">
      <c r="R9093" t="str">
        <v/>
      </c>
    </row>
    <row r="9094">
      <c r="R9094" t="str">
        <v/>
      </c>
    </row>
    <row r="9095">
      <c r="R9095" t="str">
        <v/>
      </c>
    </row>
    <row r="9096">
      <c r="R9096" t="str">
        <v/>
      </c>
    </row>
    <row r="9097">
      <c r="R9097" t="str">
        <v/>
      </c>
    </row>
    <row r="9098">
      <c r="R9098" t="str">
        <v/>
      </c>
    </row>
    <row r="9099">
      <c r="R9099" t="str">
        <v/>
      </c>
    </row>
    <row r="9100">
      <c r="R9100" t="str">
        <v/>
      </c>
    </row>
    <row r="9101">
      <c r="R9101" t="str">
        <v/>
      </c>
    </row>
    <row r="9102">
      <c r="R9102" t="str">
        <v/>
      </c>
    </row>
    <row r="9103">
      <c r="R9103" t="str">
        <v/>
      </c>
    </row>
    <row r="9104">
      <c r="R9104" t="str">
        <v/>
      </c>
    </row>
    <row r="9105">
      <c r="R9105" t="str">
        <v/>
      </c>
    </row>
    <row r="9106">
      <c r="R9106" t="str">
        <v/>
      </c>
    </row>
    <row r="9107">
      <c r="R9107" t="str">
        <v/>
      </c>
    </row>
    <row r="9108">
      <c r="R9108" t="str">
        <v/>
      </c>
    </row>
    <row r="9109">
      <c r="R9109" t="str">
        <v/>
      </c>
    </row>
    <row r="9110">
      <c r="R9110" t="str">
        <v/>
      </c>
    </row>
    <row r="9111">
      <c r="R9111" t="str">
        <v/>
      </c>
    </row>
    <row r="9112">
      <c r="R9112" t="str">
        <v/>
      </c>
    </row>
    <row r="9113">
      <c r="R9113" t="str">
        <v/>
      </c>
    </row>
    <row r="9114">
      <c r="R9114" t="str">
        <v/>
      </c>
    </row>
    <row r="9115">
      <c r="R9115" t="str">
        <v/>
      </c>
    </row>
    <row r="9116">
      <c r="R9116" t="str">
        <v/>
      </c>
    </row>
    <row r="9117">
      <c r="R9117" t="str">
        <v/>
      </c>
    </row>
    <row r="9118">
      <c r="R9118" t="str">
        <v/>
      </c>
    </row>
    <row r="9119">
      <c r="R9119" t="str">
        <v/>
      </c>
    </row>
    <row r="9120">
      <c r="R9120" t="str">
        <v/>
      </c>
    </row>
    <row r="9121">
      <c r="R9121" t="str">
        <v/>
      </c>
    </row>
    <row r="9122">
      <c r="R9122" t="str">
        <v/>
      </c>
    </row>
    <row r="9123">
      <c r="R9123" t="str">
        <v/>
      </c>
    </row>
    <row r="9124">
      <c r="R9124" t="str">
        <v/>
      </c>
    </row>
    <row r="9125">
      <c r="R9125" t="str">
        <v/>
      </c>
    </row>
    <row r="9126">
      <c r="R9126" t="str">
        <v/>
      </c>
    </row>
    <row r="9127">
      <c r="R9127" t="str">
        <v/>
      </c>
    </row>
    <row r="9128">
      <c r="R9128" t="str">
        <v/>
      </c>
    </row>
    <row r="9129">
      <c r="R9129" t="str">
        <v/>
      </c>
    </row>
    <row r="9130">
      <c r="R9130" t="str">
        <v/>
      </c>
    </row>
    <row r="9131">
      <c r="R9131" t="str">
        <v/>
      </c>
    </row>
    <row r="9132">
      <c r="R9132" t="str">
        <v/>
      </c>
    </row>
    <row r="9133">
      <c r="R9133" t="str">
        <v/>
      </c>
    </row>
    <row r="9134">
      <c r="R9134" t="str">
        <v/>
      </c>
    </row>
    <row r="9135">
      <c r="R9135" t="str">
        <v/>
      </c>
    </row>
    <row r="9136">
      <c r="R9136" t="str">
        <v/>
      </c>
    </row>
    <row r="9137">
      <c r="R9137" t="str">
        <v/>
      </c>
    </row>
    <row r="9138">
      <c r="R9138" t="str">
        <v/>
      </c>
    </row>
    <row r="9139">
      <c r="R9139" t="str">
        <v/>
      </c>
    </row>
    <row r="9140">
      <c r="R9140" t="str">
        <v/>
      </c>
    </row>
    <row r="9141">
      <c r="R9141" t="str">
        <v/>
      </c>
    </row>
    <row r="9142">
      <c r="R9142" t="str">
        <v/>
      </c>
    </row>
    <row r="9143">
      <c r="R9143" t="str">
        <v/>
      </c>
    </row>
    <row r="9144">
      <c r="R9144" t="str">
        <v/>
      </c>
    </row>
    <row r="9145">
      <c r="R9145" t="str">
        <v/>
      </c>
    </row>
    <row r="9146">
      <c r="R9146" t="str">
        <v/>
      </c>
    </row>
    <row r="9147">
      <c r="R9147" t="str">
        <v/>
      </c>
    </row>
    <row r="9148">
      <c r="R9148" t="str">
        <v/>
      </c>
    </row>
    <row r="9149">
      <c r="R9149" t="str">
        <v/>
      </c>
    </row>
    <row r="9150">
      <c r="R9150" t="str">
        <v/>
      </c>
    </row>
    <row r="9151">
      <c r="R9151" t="str">
        <v/>
      </c>
    </row>
    <row r="9152">
      <c r="R9152" t="str">
        <v/>
      </c>
    </row>
    <row r="9153">
      <c r="R9153" t="str">
        <v/>
      </c>
    </row>
    <row r="9154">
      <c r="R9154" t="str">
        <v/>
      </c>
    </row>
    <row r="9155">
      <c r="R9155" t="str">
        <v/>
      </c>
    </row>
    <row r="9156">
      <c r="R9156" t="str">
        <v/>
      </c>
    </row>
    <row r="9157">
      <c r="R9157" t="str">
        <v/>
      </c>
    </row>
    <row r="9158">
      <c r="R9158" t="str">
        <v/>
      </c>
    </row>
    <row r="9159">
      <c r="R9159" t="str">
        <v/>
      </c>
    </row>
    <row r="9160">
      <c r="R9160" t="str">
        <v/>
      </c>
    </row>
    <row r="9161">
      <c r="R9161" t="str">
        <v/>
      </c>
    </row>
    <row r="9162">
      <c r="R9162" t="str">
        <v/>
      </c>
    </row>
    <row r="9163">
      <c r="R9163" t="str">
        <v/>
      </c>
    </row>
    <row r="9164">
      <c r="R9164" t="str">
        <v/>
      </c>
    </row>
    <row r="9165">
      <c r="R9165" t="str">
        <v/>
      </c>
    </row>
    <row r="9166">
      <c r="R9166" t="str">
        <v/>
      </c>
    </row>
    <row r="9167">
      <c r="R9167" t="str">
        <v/>
      </c>
    </row>
    <row r="9168">
      <c r="R9168" t="str">
        <v/>
      </c>
    </row>
    <row r="9169">
      <c r="R9169" t="str">
        <v/>
      </c>
    </row>
    <row r="9170">
      <c r="R9170" t="str">
        <v/>
      </c>
    </row>
    <row r="9171">
      <c r="R9171" t="str">
        <v/>
      </c>
    </row>
    <row r="9172">
      <c r="R9172" t="str">
        <v/>
      </c>
    </row>
    <row r="9173">
      <c r="R9173" t="str">
        <v/>
      </c>
    </row>
    <row r="9174">
      <c r="R9174" t="str">
        <v/>
      </c>
    </row>
    <row r="9175">
      <c r="R9175" t="str">
        <v/>
      </c>
    </row>
    <row r="9176">
      <c r="R9176" t="str">
        <v/>
      </c>
    </row>
    <row r="9177">
      <c r="R9177" t="str">
        <v/>
      </c>
    </row>
    <row r="9178">
      <c r="R9178" t="str">
        <v/>
      </c>
    </row>
    <row r="9179">
      <c r="R9179" t="str">
        <v/>
      </c>
    </row>
    <row r="9180">
      <c r="R9180" t="str">
        <v/>
      </c>
    </row>
    <row r="9181">
      <c r="R9181" t="str">
        <v/>
      </c>
    </row>
    <row r="9182">
      <c r="R9182" t="str">
        <v/>
      </c>
    </row>
    <row r="9183">
      <c r="R9183" t="str">
        <v/>
      </c>
    </row>
    <row r="9184">
      <c r="R9184" t="str">
        <v/>
      </c>
    </row>
    <row r="9185">
      <c r="R9185" t="str">
        <v/>
      </c>
    </row>
    <row r="9186">
      <c r="R9186" t="str">
        <v/>
      </c>
    </row>
    <row r="9187">
      <c r="R9187" t="str">
        <v/>
      </c>
    </row>
    <row r="9188">
      <c r="R9188" t="str">
        <v/>
      </c>
    </row>
    <row r="9189">
      <c r="R9189" t="str">
        <v/>
      </c>
    </row>
    <row r="9190">
      <c r="R9190" t="str">
        <v/>
      </c>
    </row>
    <row r="9191">
      <c r="R9191" t="str">
        <v/>
      </c>
    </row>
    <row r="9192">
      <c r="R9192" t="str">
        <v/>
      </c>
    </row>
    <row r="9193">
      <c r="R9193" t="str">
        <v/>
      </c>
    </row>
    <row r="9194">
      <c r="R9194" t="str">
        <v/>
      </c>
    </row>
    <row r="9195">
      <c r="R9195" t="str">
        <v/>
      </c>
    </row>
    <row r="9196">
      <c r="R9196" t="str">
        <v/>
      </c>
    </row>
    <row r="9197">
      <c r="R9197" t="str">
        <v/>
      </c>
    </row>
    <row r="9198">
      <c r="R9198" t="str">
        <v/>
      </c>
    </row>
    <row r="9199">
      <c r="R9199" t="str">
        <v/>
      </c>
    </row>
    <row r="9200">
      <c r="R9200" t="str">
        <v/>
      </c>
    </row>
    <row r="9201">
      <c r="R9201" t="str">
        <v/>
      </c>
    </row>
    <row r="9202">
      <c r="R9202" t="str">
        <v/>
      </c>
    </row>
    <row r="9203">
      <c r="R9203" t="str">
        <v/>
      </c>
    </row>
    <row r="9204">
      <c r="R9204" t="str">
        <v/>
      </c>
    </row>
    <row r="9205">
      <c r="R9205" t="str">
        <v/>
      </c>
    </row>
    <row r="9206">
      <c r="R9206" t="str">
        <v/>
      </c>
    </row>
    <row r="9207">
      <c r="R9207" t="str">
        <v/>
      </c>
    </row>
    <row r="9208">
      <c r="R9208" t="str">
        <v/>
      </c>
    </row>
    <row r="9209">
      <c r="R9209" t="str">
        <v/>
      </c>
    </row>
    <row r="9210">
      <c r="R9210" t="str">
        <v/>
      </c>
    </row>
    <row r="9211">
      <c r="R9211" t="str">
        <v/>
      </c>
    </row>
    <row r="9212">
      <c r="R9212" t="str">
        <v/>
      </c>
    </row>
    <row r="9213">
      <c r="R9213" t="str">
        <v/>
      </c>
    </row>
    <row r="9214">
      <c r="R9214" t="str">
        <v/>
      </c>
    </row>
    <row r="9215">
      <c r="R9215" t="str">
        <v/>
      </c>
    </row>
    <row r="9216">
      <c r="R9216" t="str">
        <v/>
      </c>
    </row>
    <row r="9217">
      <c r="R9217" t="str">
        <v/>
      </c>
    </row>
    <row r="9218">
      <c r="R9218" t="str">
        <v/>
      </c>
    </row>
    <row r="9219">
      <c r="R9219" t="str">
        <v/>
      </c>
    </row>
    <row r="9220">
      <c r="R9220" t="str">
        <v/>
      </c>
    </row>
    <row r="9221">
      <c r="R9221" t="str">
        <v/>
      </c>
    </row>
    <row r="9222">
      <c r="R9222" t="str">
        <v/>
      </c>
    </row>
    <row r="9223">
      <c r="R9223" t="str">
        <v/>
      </c>
    </row>
    <row r="9224">
      <c r="R9224" t="str">
        <v/>
      </c>
    </row>
    <row r="9225">
      <c r="R9225" t="str">
        <v/>
      </c>
    </row>
    <row r="9226">
      <c r="R9226" t="str">
        <v/>
      </c>
    </row>
    <row r="9227">
      <c r="R9227" t="str">
        <v/>
      </c>
    </row>
    <row r="9228">
      <c r="R9228" t="str">
        <v/>
      </c>
    </row>
    <row r="9229">
      <c r="R9229" t="str">
        <v/>
      </c>
    </row>
    <row r="9230">
      <c r="R9230" t="str">
        <v/>
      </c>
    </row>
    <row r="9231">
      <c r="R9231" t="str">
        <v/>
      </c>
    </row>
    <row r="9232">
      <c r="R9232" t="str">
        <v/>
      </c>
    </row>
    <row r="9233">
      <c r="R9233" t="str">
        <v/>
      </c>
    </row>
    <row r="9234">
      <c r="R9234" t="str">
        <v/>
      </c>
    </row>
    <row r="9235">
      <c r="R9235" t="str">
        <v/>
      </c>
    </row>
    <row r="9236">
      <c r="R9236" t="str">
        <v/>
      </c>
    </row>
    <row r="9237">
      <c r="R9237" t="str">
        <v/>
      </c>
    </row>
    <row r="9238">
      <c r="R9238" t="str">
        <v/>
      </c>
    </row>
    <row r="9239">
      <c r="R9239" t="str">
        <v/>
      </c>
    </row>
    <row r="9240">
      <c r="R9240" t="str">
        <v/>
      </c>
    </row>
    <row r="9241">
      <c r="R9241" t="str">
        <v/>
      </c>
    </row>
    <row r="9242">
      <c r="R9242" t="str">
        <v/>
      </c>
    </row>
    <row r="9243">
      <c r="R9243" t="str">
        <v/>
      </c>
    </row>
    <row r="9244">
      <c r="R9244" t="str">
        <v/>
      </c>
    </row>
    <row r="9245">
      <c r="R9245" t="str">
        <v/>
      </c>
    </row>
    <row r="9246">
      <c r="R9246" t="str">
        <v/>
      </c>
    </row>
    <row r="9247">
      <c r="R9247" t="str">
        <v/>
      </c>
    </row>
    <row r="9248">
      <c r="R9248" t="str">
        <v/>
      </c>
    </row>
    <row r="9249">
      <c r="R9249" t="str">
        <v/>
      </c>
    </row>
    <row r="9250">
      <c r="R9250" t="str">
        <v/>
      </c>
    </row>
    <row r="9251">
      <c r="R9251" t="str">
        <v/>
      </c>
    </row>
    <row r="9252">
      <c r="R9252" t="str">
        <v/>
      </c>
    </row>
    <row r="9253">
      <c r="R9253" t="str">
        <v/>
      </c>
    </row>
    <row r="9254">
      <c r="R9254" t="str">
        <v/>
      </c>
    </row>
    <row r="9255">
      <c r="R9255" t="str">
        <v/>
      </c>
    </row>
    <row r="9256">
      <c r="R9256" t="str">
        <v/>
      </c>
    </row>
    <row r="9257">
      <c r="R9257" t="str">
        <v/>
      </c>
    </row>
    <row r="9258">
      <c r="R9258" t="str">
        <v/>
      </c>
    </row>
    <row r="9259">
      <c r="R9259" t="str">
        <v/>
      </c>
    </row>
    <row r="9260">
      <c r="R9260" t="str">
        <v/>
      </c>
    </row>
    <row r="9261">
      <c r="R9261" t="str">
        <v/>
      </c>
    </row>
    <row r="9262">
      <c r="R9262" t="str">
        <v/>
      </c>
    </row>
    <row r="9263">
      <c r="R9263" t="str">
        <v/>
      </c>
    </row>
    <row r="9264">
      <c r="R9264" t="str">
        <v/>
      </c>
    </row>
    <row r="9265">
      <c r="R9265" t="str">
        <v/>
      </c>
    </row>
    <row r="9266">
      <c r="R9266" t="str">
        <v/>
      </c>
    </row>
    <row r="9267">
      <c r="R9267" t="str">
        <v/>
      </c>
    </row>
    <row r="9268">
      <c r="R9268" t="str">
        <v/>
      </c>
    </row>
    <row r="9269">
      <c r="R9269" t="str">
        <v/>
      </c>
    </row>
    <row r="9270">
      <c r="R9270" t="str">
        <v/>
      </c>
    </row>
    <row r="9271">
      <c r="R9271" t="str">
        <v/>
      </c>
    </row>
    <row r="9272">
      <c r="R9272" t="str">
        <v/>
      </c>
    </row>
    <row r="9273">
      <c r="R9273" t="str">
        <v/>
      </c>
    </row>
    <row r="9274">
      <c r="R9274" t="str">
        <v/>
      </c>
    </row>
    <row r="9275">
      <c r="R9275" t="str">
        <v/>
      </c>
    </row>
    <row r="9276">
      <c r="R9276" t="str">
        <v/>
      </c>
    </row>
    <row r="9277">
      <c r="R9277" t="str">
        <v/>
      </c>
    </row>
    <row r="9278">
      <c r="R9278" t="str">
        <v/>
      </c>
    </row>
    <row r="9279">
      <c r="R9279" t="str">
        <v/>
      </c>
    </row>
    <row r="9280">
      <c r="R9280" t="str">
        <v/>
      </c>
    </row>
    <row r="9281">
      <c r="R9281" t="str">
        <v/>
      </c>
    </row>
    <row r="9282">
      <c r="R9282" t="str">
        <v/>
      </c>
    </row>
    <row r="9283">
      <c r="R9283" t="str">
        <v/>
      </c>
    </row>
    <row r="9284">
      <c r="R9284" t="str">
        <v/>
      </c>
    </row>
    <row r="9285">
      <c r="R9285" t="str">
        <v/>
      </c>
    </row>
    <row r="9286">
      <c r="R9286" t="str">
        <v/>
      </c>
    </row>
    <row r="9287">
      <c r="R9287" t="str">
        <v/>
      </c>
    </row>
    <row r="9288">
      <c r="R9288" t="str">
        <v/>
      </c>
    </row>
    <row r="9289">
      <c r="R9289" t="str">
        <v/>
      </c>
    </row>
    <row r="9290">
      <c r="R9290" t="str">
        <v/>
      </c>
    </row>
    <row r="9291">
      <c r="R9291" t="str">
        <v/>
      </c>
    </row>
    <row r="9292">
      <c r="R9292" t="str">
        <v/>
      </c>
    </row>
    <row r="9293">
      <c r="R9293" t="str">
        <v/>
      </c>
    </row>
    <row r="9294">
      <c r="R9294" t="str">
        <v/>
      </c>
    </row>
    <row r="9295">
      <c r="R9295" t="str">
        <v/>
      </c>
    </row>
    <row r="9296">
      <c r="R9296" t="str">
        <v/>
      </c>
    </row>
    <row r="9297">
      <c r="R9297" t="str">
        <v/>
      </c>
    </row>
    <row r="9298">
      <c r="R9298" t="str">
        <v/>
      </c>
    </row>
    <row r="9299">
      <c r="R9299" t="str">
        <v/>
      </c>
    </row>
    <row r="9300">
      <c r="R9300" t="str">
        <v/>
      </c>
    </row>
    <row r="9301">
      <c r="R9301" t="str">
        <v/>
      </c>
    </row>
    <row r="9302">
      <c r="R9302" t="str">
        <v/>
      </c>
    </row>
    <row r="9303">
      <c r="R9303" t="str">
        <v/>
      </c>
    </row>
    <row r="9304">
      <c r="R9304" t="str">
        <v/>
      </c>
    </row>
    <row r="9305">
      <c r="R9305" t="str">
        <v/>
      </c>
    </row>
    <row r="9306">
      <c r="R9306" t="str">
        <v/>
      </c>
    </row>
    <row r="9307">
      <c r="R9307" t="str">
        <v/>
      </c>
    </row>
    <row r="9308">
      <c r="R9308" t="str">
        <v/>
      </c>
    </row>
    <row r="9309">
      <c r="R9309" t="str">
        <v/>
      </c>
    </row>
    <row r="9310">
      <c r="R9310" t="str">
        <v/>
      </c>
    </row>
    <row r="9311">
      <c r="R9311" t="str">
        <v/>
      </c>
    </row>
    <row r="9312">
      <c r="R9312" t="str">
        <v/>
      </c>
    </row>
    <row r="9313">
      <c r="R9313" t="str">
        <v/>
      </c>
    </row>
    <row r="9314">
      <c r="R9314" t="str">
        <v/>
      </c>
    </row>
    <row r="9315">
      <c r="R9315" t="str">
        <v/>
      </c>
    </row>
    <row r="9316">
      <c r="R9316" t="str">
        <v/>
      </c>
    </row>
    <row r="9317">
      <c r="R9317" t="str">
        <v/>
      </c>
    </row>
    <row r="9318">
      <c r="R9318" t="str">
        <v/>
      </c>
    </row>
    <row r="9319">
      <c r="R9319" t="str">
        <v/>
      </c>
    </row>
    <row r="9320">
      <c r="R9320" t="str">
        <v/>
      </c>
    </row>
    <row r="9321">
      <c r="R9321" t="str">
        <v/>
      </c>
    </row>
    <row r="9322">
      <c r="R9322" t="str">
        <v/>
      </c>
    </row>
    <row r="9323">
      <c r="R9323" t="str">
        <v/>
      </c>
    </row>
    <row r="9324">
      <c r="R9324" t="str">
        <v/>
      </c>
    </row>
    <row r="9325">
      <c r="R9325" t="str">
        <v/>
      </c>
    </row>
    <row r="9326">
      <c r="R9326" t="str">
        <v/>
      </c>
    </row>
    <row r="9327">
      <c r="R9327" t="str">
        <v/>
      </c>
    </row>
    <row r="9328">
      <c r="R9328" t="str">
        <v/>
      </c>
    </row>
    <row r="9329">
      <c r="R9329" t="str">
        <v/>
      </c>
    </row>
    <row r="9330">
      <c r="R9330" t="str">
        <v/>
      </c>
    </row>
    <row r="9331">
      <c r="R9331" t="str">
        <v/>
      </c>
    </row>
    <row r="9332">
      <c r="R9332" t="str">
        <v/>
      </c>
    </row>
    <row r="9333">
      <c r="R9333" t="str">
        <v/>
      </c>
    </row>
    <row r="9334">
      <c r="R9334" t="str">
        <v/>
      </c>
    </row>
    <row r="9335">
      <c r="R9335" t="str">
        <v/>
      </c>
    </row>
    <row r="9336">
      <c r="R9336" t="str">
        <v/>
      </c>
    </row>
    <row r="9337">
      <c r="R9337" t="str">
        <v/>
      </c>
    </row>
    <row r="9338">
      <c r="R9338" t="str">
        <v/>
      </c>
    </row>
    <row r="9339">
      <c r="R9339" t="str">
        <v/>
      </c>
    </row>
    <row r="9340">
      <c r="R9340" t="str">
        <v/>
      </c>
    </row>
    <row r="9341">
      <c r="R9341" t="str">
        <v/>
      </c>
    </row>
    <row r="9342">
      <c r="R9342" t="str">
        <v/>
      </c>
    </row>
    <row r="9343">
      <c r="R9343" t="str">
        <v/>
      </c>
    </row>
    <row r="9344">
      <c r="R9344" t="str">
        <v/>
      </c>
    </row>
    <row r="9345">
      <c r="R9345" t="str">
        <v/>
      </c>
    </row>
    <row r="9346">
      <c r="R9346" t="str">
        <v/>
      </c>
    </row>
    <row r="9347">
      <c r="R9347" t="str">
        <v/>
      </c>
    </row>
    <row r="9348">
      <c r="R9348" t="str">
        <v/>
      </c>
    </row>
    <row r="9349">
      <c r="R9349" t="str">
        <v/>
      </c>
    </row>
    <row r="9350">
      <c r="R9350" t="str">
        <v/>
      </c>
    </row>
    <row r="9351">
      <c r="R9351" t="str">
        <v/>
      </c>
    </row>
    <row r="9352">
      <c r="R9352" t="str">
        <v/>
      </c>
    </row>
    <row r="9353">
      <c r="R9353" t="str">
        <v/>
      </c>
    </row>
    <row r="9354">
      <c r="R9354" t="str">
        <v/>
      </c>
    </row>
    <row r="9355">
      <c r="R9355" t="str">
        <v/>
      </c>
    </row>
    <row r="9356">
      <c r="R9356" t="str">
        <v/>
      </c>
    </row>
    <row r="9357">
      <c r="R9357" t="str">
        <v/>
      </c>
    </row>
    <row r="9358">
      <c r="R9358" t="str">
        <v/>
      </c>
    </row>
    <row r="9359">
      <c r="R9359" t="str">
        <v/>
      </c>
    </row>
    <row r="9360">
      <c r="R9360" t="str">
        <v/>
      </c>
    </row>
    <row r="9361">
      <c r="R9361" t="str">
        <v/>
      </c>
    </row>
    <row r="9362">
      <c r="R9362" t="str">
        <v/>
      </c>
    </row>
    <row r="9363">
      <c r="R9363" t="str">
        <v/>
      </c>
    </row>
    <row r="9364">
      <c r="R9364" t="str">
        <v/>
      </c>
    </row>
    <row r="9365">
      <c r="R9365" t="str">
        <v/>
      </c>
    </row>
    <row r="9366">
      <c r="R9366" t="str">
        <v/>
      </c>
    </row>
    <row r="9367">
      <c r="R9367" t="str">
        <v/>
      </c>
    </row>
    <row r="9368">
      <c r="R9368" t="str">
        <v/>
      </c>
    </row>
    <row r="9369">
      <c r="R9369" t="str">
        <v/>
      </c>
    </row>
    <row r="9370">
      <c r="R9370" t="str">
        <v/>
      </c>
    </row>
    <row r="9371">
      <c r="R9371" t="str">
        <v/>
      </c>
    </row>
    <row r="9372">
      <c r="R9372" t="str">
        <v/>
      </c>
    </row>
    <row r="9373">
      <c r="R9373" t="str">
        <v/>
      </c>
    </row>
    <row r="9374">
      <c r="R9374" t="str">
        <v/>
      </c>
    </row>
    <row r="9375">
      <c r="R9375" t="str">
        <v/>
      </c>
    </row>
    <row r="9376">
      <c r="R9376" t="str">
        <v/>
      </c>
    </row>
    <row r="9377">
      <c r="R9377" t="str">
        <v/>
      </c>
    </row>
    <row r="9378">
      <c r="R9378" t="str">
        <v/>
      </c>
    </row>
    <row r="9379">
      <c r="R9379" t="str">
        <v/>
      </c>
    </row>
    <row r="9380">
      <c r="R9380" t="str">
        <v/>
      </c>
    </row>
    <row r="9381">
      <c r="R9381" t="str">
        <v/>
      </c>
    </row>
    <row r="9382">
      <c r="R9382" t="str">
        <v/>
      </c>
    </row>
    <row r="9383">
      <c r="R9383" t="str">
        <v/>
      </c>
    </row>
    <row r="9384">
      <c r="R9384" t="str">
        <v/>
      </c>
    </row>
    <row r="9385">
      <c r="R9385" t="str">
        <v/>
      </c>
    </row>
    <row r="9386">
      <c r="R9386" t="str">
        <v/>
      </c>
    </row>
    <row r="9387">
      <c r="R9387" t="str">
        <v/>
      </c>
    </row>
    <row r="9388">
      <c r="R9388" t="str">
        <v/>
      </c>
    </row>
    <row r="9389">
      <c r="R9389" t="str">
        <v/>
      </c>
    </row>
    <row r="9390">
      <c r="R9390" t="str">
        <v/>
      </c>
    </row>
    <row r="9391">
      <c r="R9391" t="str">
        <v/>
      </c>
    </row>
    <row r="9392">
      <c r="R9392" t="str">
        <v/>
      </c>
    </row>
    <row r="9393">
      <c r="R9393" t="str">
        <v/>
      </c>
    </row>
    <row r="9394">
      <c r="R9394" t="str">
        <v/>
      </c>
    </row>
    <row r="9395">
      <c r="R9395" t="str">
        <v/>
      </c>
    </row>
    <row r="9396">
      <c r="R9396" t="str">
        <v/>
      </c>
    </row>
    <row r="9397">
      <c r="R9397" t="str">
        <v/>
      </c>
    </row>
    <row r="9398">
      <c r="R9398" t="str">
        <v/>
      </c>
    </row>
    <row r="9399">
      <c r="R9399" t="str">
        <v/>
      </c>
    </row>
    <row r="9400">
      <c r="R9400" t="str">
        <v/>
      </c>
    </row>
    <row r="9401">
      <c r="R9401" t="str">
        <v/>
      </c>
    </row>
    <row r="9402">
      <c r="R9402" t="str">
        <v/>
      </c>
    </row>
    <row r="9403">
      <c r="R9403" t="str">
        <v/>
      </c>
    </row>
    <row r="9404">
      <c r="R9404" t="str">
        <v/>
      </c>
    </row>
    <row r="9405">
      <c r="R9405" t="str">
        <v/>
      </c>
    </row>
    <row r="9406">
      <c r="R9406" t="str">
        <v/>
      </c>
    </row>
    <row r="9407">
      <c r="R9407" t="str">
        <v/>
      </c>
    </row>
    <row r="9408">
      <c r="R9408" t="str">
        <v/>
      </c>
    </row>
    <row r="9409">
      <c r="R9409" t="str">
        <v/>
      </c>
    </row>
    <row r="9410">
      <c r="R9410" t="str">
        <v/>
      </c>
    </row>
    <row r="9411">
      <c r="R9411" t="str">
        <v/>
      </c>
    </row>
    <row r="9412">
      <c r="R9412" t="str">
        <v/>
      </c>
    </row>
    <row r="9413">
      <c r="R9413" t="str">
        <v/>
      </c>
    </row>
    <row r="9414">
      <c r="R9414" t="str">
        <v/>
      </c>
    </row>
    <row r="9415">
      <c r="R9415" t="str">
        <v/>
      </c>
    </row>
    <row r="9416">
      <c r="R9416" t="str">
        <v/>
      </c>
    </row>
    <row r="9417">
      <c r="R9417" t="str">
        <v/>
      </c>
    </row>
    <row r="9418">
      <c r="R9418" t="str">
        <v/>
      </c>
    </row>
    <row r="9419">
      <c r="R9419" t="str">
        <v/>
      </c>
    </row>
    <row r="9420">
      <c r="R9420" t="str">
        <v/>
      </c>
    </row>
    <row r="9421">
      <c r="R9421" t="str">
        <v/>
      </c>
    </row>
    <row r="9422">
      <c r="R9422" t="str">
        <v/>
      </c>
    </row>
    <row r="9423">
      <c r="R9423" t="str">
        <v/>
      </c>
    </row>
    <row r="9424">
      <c r="R9424" t="str">
        <v/>
      </c>
    </row>
    <row r="9425">
      <c r="R9425" t="str">
        <v/>
      </c>
    </row>
    <row r="9426">
      <c r="R9426" t="str">
        <v/>
      </c>
    </row>
    <row r="9427">
      <c r="R9427" t="str">
        <v/>
      </c>
    </row>
    <row r="9428">
      <c r="R9428" t="str">
        <v/>
      </c>
    </row>
    <row r="9429">
      <c r="R9429" t="str">
        <v/>
      </c>
    </row>
    <row r="9430">
      <c r="R9430" t="str">
        <v/>
      </c>
    </row>
    <row r="9431">
      <c r="R9431" t="str">
        <v/>
      </c>
    </row>
    <row r="9432">
      <c r="R9432" t="str">
        <v/>
      </c>
    </row>
    <row r="9433">
      <c r="R9433" t="str">
        <v/>
      </c>
    </row>
    <row r="9434">
      <c r="R9434" t="str">
        <v/>
      </c>
    </row>
    <row r="9435">
      <c r="R9435" t="str">
        <v/>
      </c>
    </row>
    <row r="9436">
      <c r="R9436" t="str">
        <v/>
      </c>
    </row>
    <row r="9437">
      <c r="R9437" t="str">
        <v/>
      </c>
    </row>
    <row r="9438">
      <c r="R9438" t="str">
        <v/>
      </c>
    </row>
    <row r="9439">
      <c r="R9439" t="str">
        <v/>
      </c>
    </row>
    <row r="9440">
      <c r="R9440" t="str">
        <v/>
      </c>
    </row>
    <row r="9441">
      <c r="R9441" t="str">
        <v/>
      </c>
    </row>
    <row r="9442">
      <c r="R9442" t="str">
        <v/>
      </c>
    </row>
    <row r="9443">
      <c r="R9443" t="str">
        <v/>
      </c>
    </row>
    <row r="9444">
      <c r="R9444" t="str">
        <v/>
      </c>
    </row>
    <row r="9445">
      <c r="R9445" t="str">
        <v/>
      </c>
    </row>
    <row r="9446">
      <c r="R9446" t="str">
        <v/>
      </c>
    </row>
    <row r="9447">
      <c r="R9447" t="str">
        <v/>
      </c>
    </row>
    <row r="9448">
      <c r="R9448" t="str">
        <v/>
      </c>
    </row>
    <row r="9449">
      <c r="R9449" t="str">
        <v/>
      </c>
    </row>
    <row r="9450">
      <c r="R9450" t="str">
        <v/>
      </c>
    </row>
    <row r="9451">
      <c r="R9451" t="str">
        <v/>
      </c>
    </row>
    <row r="9452">
      <c r="R9452" t="str">
        <v/>
      </c>
    </row>
    <row r="9453">
      <c r="R9453" t="str">
        <v/>
      </c>
    </row>
    <row r="9454">
      <c r="R9454" t="str">
        <v/>
      </c>
    </row>
    <row r="9455">
      <c r="R9455" t="str">
        <v/>
      </c>
    </row>
    <row r="9456">
      <c r="R9456" t="str">
        <v/>
      </c>
    </row>
    <row r="9457">
      <c r="R9457" t="str">
        <v/>
      </c>
    </row>
    <row r="9458">
      <c r="R9458" t="str">
        <v/>
      </c>
    </row>
    <row r="9459">
      <c r="R9459" t="str">
        <v/>
      </c>
    </row>
    <row r="9460">
      <c r="R9460" t="str">
        <v/>
      </c>
    </row>
    <row r="9461">
      <c r="R9461" t="str">
        <v/>
      </c>
    </row>
    <row r="9462">
      <c r="R9462" t="str">
        <v/>
      </c>
    </row>
    <row r="9463">
      <c r="R9463" t="str">
        <v/>
      </c>
    </row>
    <row r="9464">
      <c r="R9464" t="str">
        <v/>
      </c>
    </row>
    <row r="9465">
      <c r="R9465" t="str">
        <v/>
      </c>
    </row>
    <row r="9466">
      <c r="R9466" t="str">
        <v/>
      </c>
    </row>
    <row r="9467">
      <c r="R9467" t="str">
        <v/>
      </c>
    </row>
    <row r="9468">
      <c r="R9468" t="str">
        <v/>
      </c>
    </row>
    <row r="9469">
      <c r="R9469" t="str">
        <v/>
      </c>
    </row>
    <row r="9470">
      <c r="R9470" t="str">
        <v/>
      </c>
    </row>
    <row r="9471">
      <c r="R9471" t="str">
        <v/>
      </c>
    </row>
    <row r="9472">
      <c r="R9472" t="str">
        <v/>
      </c>
    </row>
    <row r="9473">
      <c r="R9473" t="str">
        <v/>
      </c>
    </row>
    <row r="9474">
      <c r="R9474" t="str">
        <v/>
      </c>
    </row>
    <row r="9475">
      <c r="R9475" t="str">
        <v/>
      </c>
    </row>
    <row r="9476">
      <c r="R9476" t="str">
        <v/>
      </c>
    </row>
    <row r="9477">
      <c r="R9477" t="str">
        <v/>
      </c>
    </row>
    <row r="9478">
      <c r="R9478" t="str">
        <v/>
      </c>
    </row>
    <row r="9479">
      <c r="R9479" t="str">
        <v/>
      </c>
    </row>
    <row r="9480">
      <c r="R9480" t="str">
        <v/>
      </c>
    </row>
    <row r="9481">
      <c r="R9481" t="str">
        <v/>
      </c>
    </row>
    <row r="9482">
      <c r="R9482" t="str">
        <v/>
      </c>
    </row>
    <row r="9483">
      <c r="R9483" t="str">
        <v/>
      </c>
    </row>
    <row r="9484">
      <c r="R9484" t="str">
        <v/>
      </c>
    </row>
    <row r="9485">
      <c r="R9485" t="str">
        <v/>
      </c>
    </row>
    <row r="9486">
      <c r="R9486" t="str">
        <v/>
      </c>
    </row>
    <row r="9487">
      <c r="R9487" t="str">
        <v/>
      </c>
    </row>
    <row r="9488">
      <c r="R9488" t="str">
        <v/>
      </c>
    </row>
    <row r="9489">
      <c r="R9489" t="str">
        <v/>
      </c>
    </row>
    <row r="9490">
      <c r="R9490" t="str">
        <v/>
      </c>
    </row>
    <row r="9491">
      <c r="R9491" t="str">
        <v/>
      </c>
    </row>
    <row r="9492">
      <c r="R9492" t="str">
        <v/>
      </c>
    </row>
    <row r="9493">
      <c r="R9493" t="str">
        <v/>
      </c>
    </row>
    <row r="9494">
      <c r="R9494" t="str">
        <v/>
      </c>
    </row>
    <row r="9495">
      <c r="R9495" t="str">
        <v/>
      </c>
    </row>
    <row r="9496">
      <c r="R9496" t="str">
        <v/>
      </c>
    </row>
    <row r="9497">
      <c r="R9497" t="str">
        <v/>
      </c>
    </row>
    <row r="9498">
      <c r="R9498" t="str">
        <v/>
      </c>
    </row>
    <row r="9499">
      <c r="R9499" t="str">
        <v/>
      </c>
    </row>
    <row r="9500">
      <c r="R9500" t="str">
        <v/>
      </c>
    </row>
    <row r="9501">
      <c r="R9501" t="str">
        <v/>
      </c>
    </row>
    <row r="9502">
      <c r="R9502" t="str">
        <v/>
      </c>
    </row>
    <row r="9503">
      <c r="R9503" t="str">
        <v/>
      </c>
    </row>
    <row r="9504">
      <c r="R9504" t="str">
        <v/>
      </c>
    </row>
    <row r="9505">
      <c r="R9505" t="str">
        <v/>
      </c>
    </row>
    <row r="9506">
      <c r="R9506" t="str">
        <v/>
      </c>
    </row>
    <row r="9507">
      <c r="R9507" t="str">
        <v/>
      </c>
    </row>
    <row r="9508">
      <c r="R9508" t="str">
        <v/>
      </c>
    </row>
    <row r="9509">
      <c r="R9509" t="str">
        <v/>
      </c>
    </row>
    <row r="9510">
      <c r="R9510" t="str">
        <v/>
      </c>
    </row>
    <row r="9511">
      <c r="R9511" t="str">
        <v/>
      </c>
    </row>
    <row r="9512">
      <c r="R9512" t="str">
        <v/>
      </c>
    </row>
    <row r="9513">
      <c r="R9513" t="str">
        <v/>
      </c>
    </row>
    <row r="9514">
      <c r="R9514" t="str">
        <v/>
      </c>
    </row>
    <row r="9515">
      <c r="R9515" t="str">
        <v/>
      </c>
    </row>
    <row r="9516">
      <c r="R9516" t="str">
        <v/>
      </c>
    </row>
    <row r="9517">
      <c r="R9517" t="str">
        <v/>
      </c>
    </row>
    <row r="9518">
      <c r="R9518" t="str">
        <v/>
      </c>
    </row>
    <row r="9519">
      <c r="R9519" t="str">
        <v/>
      </c>
    </row>
    <row r="9520">
      <c r="R9520" t="str">
        <v/>
      </c>
    </row>
    <row r="9521">
      <c r="R9521" t="str">
        <v/>
      </c>
    </row>
    <row r="9522">
      <c r="R9522" t="str">
        <v/>
      </c>
    </row>
    <row r="9523">
      <c r="R9523" t="str">
        <v/>
      </c>
    </row>
    <row r="9524">
      <c r="R9524" t="str">
        <v/>
      </c>
    </row>
    <row r="9525">
      <c r="R9525" t="str">
        <v/>
      </c>
    </row>
    <row r="9526">
      <c r="R9526" t="str">
        <v/>
      </c>
    </row>
    <row r="9527">
      <c r="R9527" t="str">
        <v/>
      </c>
    </row>
    <row r="9528">
      <c r="R9528" t="str">
        <v/>
      </c>
    </row>
    <row r="9529">
      <c r="R9529" t="str">
        <v/>
      </c>
    </row>
    <row r="9530">
      <c r="R9530" t="str">
        <v/>
      </c>
    </row>
    <row r="9531">
      <c r="R9531" t="str">
        <v/>
      </c>
    </row>
    <row r="9532">
      <c r="R9532" t="str">
        <v/>
      </c>
    </row>
    <row r="9533">
      <c r="R9533" t="str">
        <v/>
      </c>
    </row>
    <row r="9534">
      <c r="R9534" t="str">
        <v/>
      </c>
    </row>
    <row r="9535">
      <c r="R9535" t="str">
        <v/>
      </c>
    </row>
    <row r="9536">
      <c r="R9536" t="str">
        <v/>
      </c>
    </row>
    <row r="9537">
      <c r="R9537" t="str">
        <v/>
      </c>
    </row>
    <row r="9538">
      <c r="R9538" t="str">
        <v/>
      </c>
    </row>
    <row r="9539">
      <c r="R9539" t="str">
        <v/>
      </c>
    </row>
    <row r="9540">
      <c r="R9540" t="str">
        <v/>
      </c>
    </row>
    <row r="9541">
      <c r="R9541" t="str">
        <v/>
      </c>
    </row>
    <row r="9542">
      <c r="R9542" t="str">
        <v/>
      </c>
    </row>
    <row r="9543">
      <c r="R9543" t="str">
        <v/>
      </c>
    </row>
    <row r="9544">
      <c r="R9544" t="str">
        <v/>
      </c>
    </row>
    <row r="9545">
      <c r="R9545" t="str">
        <v/>
      </c>
    </row>
    <row r="9546">
      <c r="R9546" t="str">
        <v/>
      </c>
    </row>
    <row r="9547">
      <c r="R9547" t="str">
        <v/>
      </c>
    </row>
    <row r="9548">
      <c r="R9548" t="str">
        <v/>
      </c>
    </row>
    <row r="9549">
      <c r="R9549" t="str">
        <v/>
      </c>
    </row>
    <row r="9550">
      <c r="R9550" t="str">
        <v/>
      </c>
    </row>
    <row r="9551">
      <c r="R9551" t="str">
        <v/>
      </c>
    </row>
    <row r="9552">
      <c r="R9552" t="str">
        <v/>
      </c>
    </row>
    <row r="9553">
      <c r="R9553" t="str">
        <v/>
      </c>
    </row>
    <row r="9554">
      <c r="R9554" t="str">
        <v/>
      </c>
    </row>
    <row r="9555">
      <c r="R9555" t="str">
        <v/>
      </c>
    </row>
    <row r="9556">
      <c r="R9556" t="str">
        <v/>
      </c>
    </row>
    <row r="9557">
      <c r="R9557" t="str">
        <v/>
      </c>
    </row>
    <row r="9558">
      <c r="R9558" t="str">
        <v/>
      </c>
    </row>
    <row r="9559">
      <c r="R9559" t="str">
        <v/>
      </c>
    </row>
    <row r="9560">
      <c r="R9560" t="str">
        <v/>
      </c>
    </row>
    <row r="9561">
      <c r="R9561" t="str">
        <v/>
      </c>
    </row>
    <row r="9562">
      <c r="R9562" t="str">
        <v/>
      </c>
    </row>
    <row r="9563">
      <c r="R9563" t="str">
        <v/>
      </c>
    </row>
    <row r="9564">
      <c r="R9564" t="str">
        <v/>
      </c>
    </row>
    <row r="9565">
      <c r="R9565" t="str">
        <v/>
      </c>
    </row>
    <row r="9566">
      <c r="R9566" t="str">
        <v/>
      </c>
    </row>
    <row r="9567">
      <c r="R9567" t="str">
        <v/>
      </c>
    </row>
    <row r="9568">
      <c r="R9568" t="str">
        <v/>
      </c>
    </row>
    <row r="9569">
      <c r="R9569" t="str">
        <v/>
      </c>
    </row>
    <row r="9570">
      <c r="R9570" t="str">
        <v/>
      </c>
    </row>
    <row r="9571">
      <c r="R9571" t="str">
        <v/>
      </c>
    </row>
    <row r="9572">
      <c r="R9572" t="str">
        <v/>
      </c>
    </row>
    <row r="9573">
      <c r="R9573" t="str">
        <v/>
      </c>
    </row>
    <row r="9574">
      <c r="R9574" t="str">
        <v/>
      </c>
    </row>
    <row r="9575">
      <c r="R9575" t="str">
        <v/>
      </c>
    </row>
    <row r="9576">
      <c r="R9576" t="str">
        <v/>
      </c>
    </row>
    <row r="9577">
      <c r="R9577" t="str">
        <v/>
      </c>
    </row>
    <row r="9578">
      <c r="R9578" t="str">
        <v/>
      </c>
    </row>
    <row r="9579">
      <c r="R9579" t="str">
        <v/>
      </c>
    </row>
    <row r="9580">
      <c r="R9580" t="str">
        <v/>
      </c>
    </row>
    <row r="9581">
      <c r="R9581" t="str">
        <v/>
      </c>
    </row>
    <row r="9582">
      <c r="R9582" t="str">
        <v/>
      </c>
    </row>
    <row r="9583">
      <c r="R9583" t="str">
        <v/>
      </c>
    </row>
    <row r="9584">
      <c r="R9584" t="str">
        <v/>
      </c>
    </row>
    <row r="9585">
      <c r="R9585" t="str">
        <v/>
      </c>
    </row>
    <row r="9586">
      <c r="R9586" t="str">
        <v/>
      </c>
    </row>
    <row r="9587">
      <c r="R9587" t="str">
        <v/>
      </c>
    </row>
    <row r="9588">
      <c r="R9588" t="str">
        <v/>
      </c>
    </row>
    <row r="9589">
      <c r="R9589" t="str">
        <v/>
      </c>
    </row>
    <row r="9590">
      <c r="R9590" t="str">
        <v/>
      </c>
    </row>
    <row r="9591">
      <c r="R9591" t="str">
        <v/>
      </c>
    </row>
    <row r="9592">
      <c r="R9592" t="str">
        <v/>
      </c>
    </row>
    <row r="9593">
      <c r="R9593" t="str">
        <v/>
      </c>
    </row>
    <row r="9594">
      <c r="R9594" t="str">
        <v/>
      </c>
    </row>
    <row r="9595">
      <c r="R9595" t="str">
        <v/>
      </c>
    </row>
    <row r="9596">
      <c r="R9596" t="str">
        <v/>
      </c>
    </row>
    <row r="9597">
      <c r="R9597" t="str">
        <v/>
      </c>
    </row>
    <row r="9598">
      <c r="R9598" t="str">
        <v/>
      </c>
    </row>
    <row r="9599">
      <c r="R9599" t="str">
        <v/>
      </c>
    </row>
    <row r="9600">
      <c r="R9600" t="str">
        <v/>
      </c>
    </row>
    <row r="9601">
      <c r="R9601" t="str">
        <v/>
      </c>
    </row>
    <row r="9602">
      <c r="R9602" t="str">
        <v/>
      </c>
    </row>
    <row r="9603">
      <c r="R9603" t="str">
        <v/>
      </c>
    </row>
    <row r="9604">
      <c r="R9604" t="str">
        <v/>
      </c>
    </row>
    <row r="9605">
      <c r="R9605" t="str">
        <v/>
      </c>
    </row>
    <row r="9606">
      <c r="R9606" t="str">
        <v/>
      </c>
    </row>
    <row r="9607">
      <c r="R9607" t="str">
        <v/>
      </c>
    </row>
    <row r="9608">
      <c r="R9608" t="str">
        <v/>
      </c>
    </row>
    <row r="9609">
      <c r="R9609" t="str">
        <v/>
      </c>
    </row>
    <row r="9610">
      <c r="R9610" t="str">
        <v/>
      </c>
    </row>
    <row r="9611">
      <c r="R9611" t="str">
        <v/>
      </c>
    </row>
    <row r="9612">
      <c r="R9612" t="str">
        <v/>
      </c>
    </row>
    <row r="9613">
      <c r="R9613" t="str">
        <v/>
      </c>
    </row>
    <row r="9614">
      <c r="R9614" t="str">
        <v/>
      </c>
    </row>
    <row r="9615">
      <c r="R9615" t="str">
        <v/>
      </c>
    </row>
    <row r="9616">
      <c r="R9616" t="str">
        <v/>
      </c>
    </row>
    <row r="9617">
      <c r="R9617" t="str">
        <v/>
      </c>
    </row>
    <row r="9618">
      <c r="R9618" t="str">
        <v/>
      </c>
    </row>
    <row r="9619">
      <c r="R9619" t="str">
        <v/>
      </c>
    </row>
    <row r="9620">
      <c r="R9620" t="str">
        <v/>
      </c>
    </row>
    <row r="9621">
      <c r="R9621" t="str">
        <v/>
      </c>
    </row>
    <row r="9622">
      <c r="R9622" t="str">
        <v/>
      </c>
    </row>
    <row r="9623">
      <c r="R9623" t="str">
        <v/>
      </c>
    </row>
    <row r="9624">
      <c r="R9624" t="str">
        <v/>
      </c>
    </row>
    <row r="9625">
      <c r="R9625" t="str">
        <v/>
      </c>
    </row>
    <row r="9626">
      <c r="R9626" t="str">
        <v/>
      </c>
    </row>
    <row r="9627">
      <c r="R9627" t="str">
        <v/>
      </c>
    </row>
    <row r="9628">
      <c r="R9628" t="str">
        <v/>
      </c>
    </row>
    <row r="9629">
      <c r="R9629" t="str">
        <v/>
      </c>
    </row>
    <row r="9630">
      <c r="R9630" t="str">
        <v/>
      </c>
    </row>
    <row r="9631">
      <c r="R9631" t="str">
        <v/>
      </c>
    </row>
    <row r="9632">
      <c r="R9632" t="str">
        <v/>
      </c>
    </row>
    <row r="9633">
      <c r="R9633" t="str">
        <v/>
      </c>
    </row>
    <row r="9634">
      <c r="R9634" t="str">
        <v/>
      </c>
    </row>
    <row r="9635">
      <c r="R9635" t="str">
        <v/>
      </c>
    </row>
    <row r="9636">
      <c r="R9636" t="str">
        <v/>
      </c>
    </row>
    <row r="9637">
      <c r="R9637" t="str">
        <v/>
      </c>
    </row>
    <row r="9638">
      <c r="R9638" t="str">
        <v/>
      </c>
    </row>
    <row r="9639">
      <c r="R9639" t="str">
        <v/>
      </c>
    </row>
    <row r="9640">
      <c r="R9640" t="str">
        <v/>
      </c>
    </row>
    <row r="9641">
      <c r="R9641" t="str">
        <v/>
      </c>
    </row>
    <row r="9642">
      <c r="R9642" t="str">
        <v/>
      </c>
    </row>
    <row r="9643">
      <c r="R9643" t="str">
        <v/>
      </c>
    </row>
    <row r="9644">
      <c r="R9644" t="str">
        <v/>
      </c>
    </row>
    <row r="9645">
      <c r="R9645" t="str">
        <v/>
      </c>
    </row>
    <row r="9646">
      <c r="R9646" t="str">
        <v/>
      </c>
    </row>
    <row r="9647">
      <c r="R9647" t="str">
        <v/>
      </c>
    </row>
    <row r="9648">
      <c r="R9648" t="str">
        <v/>
      </c>
    </row>
    <row r="9649">
      <c r="R9649" t="str">
        <v/>
      </c>
    </row>
    <row r="9650">
      <c r="R9650" t="str">
        <v/>
      </c>
    </row>
    <row r="9651">
      <c r="R9651" t="str">
        <v/>
      </c>
    </row>
    <row r="9652">
      <c r="R9652" t="str">
        <v/>
      </c>
    </row>
    <row r="9653">
      <c r="R9653" t="str">
        <v/>
      </c>
    </row>
    <row r="9654">
      <c r="R9654" t="str">
        <v/>
      </c>
    </row>
    <row r="9655">
      <c r="R9655" t="str">
        <v/>
      </c>
    </row>
    <row r="9656">
      <c r="R9656" t="str">
        <v/>
      </c>
    </row>
    <row r="9657">
      <c r="R9657" t="str">
        <v/>
      </c>
    </row>
    <row r="9658">
      <c r="R9658" t="str">
        <v/>
      </c>
    </row>
    <row r="9659">
      <c r="R9659" t="str">
        <v/>
      </c>
    </row>
    <row r="9660">
      <c r="R9660" t="str">
        <v/>
      </c>
    </row>
    <row r="9661">
      <c r="R9661" t="str">
        <v/>
      </c>
    </row>
    <row r="9662">
      <c r="R9662" t="str">
        <v/>
      </c>
    </row>
    <row r="9663">
      <c r="R9663" t="str">
        <v/>
      </c>
    </row>
    <row r="9664">
      <c r="R9664" t="str">
        <v/>
      </c>
    </row>
    <row r="9665">
      <c r="R9665" t="str">
        <v/>
      </c>
    </row>
    <row r="9666">
      <c r="R9666" t="str">
        <v/>
      </c>
    </row>
    <row r="9667">
      <c r="R9667" t="str">
        <v/>
      </c>
    </row>
    <row r="9668">
      <c r="R9668" t="str">
        <v/>
      </c>
    </row>
    <row r="9669">
      <c r="R9669" t="str">
        <v/>
      </c>
    </row>
    <row r="9670">
      <c r="R9670" t="str">
        <v/>
      </c>
    </row>
    <row r="9671">
      <c r="R9671" t="str">
        <v/>
      </c>
    </row>
    <row r="9672">
      <c r="R9672" t="str">
        <v/>
      </c>
    </row>
    <row r="9673">
      <c r="R9673" t="str">
        <v/>
      </c>
    </row>
    <row r="9674">
      <c r="R9674" t="str">
        <v/>
      </c>
    </row>
    <row r="9675">
      <c r="R9675" t="str">
        <v/>
      </c>
    </row>
    <row r="9676">
      <c r="R9676" t="str">
        <v/>
      </c>
    </row>
    <row r="9677">
      <c r="R9677" t="str">
        <v/>
      </c>
    </row>
    <row r="9678">
      <c r="R9678" t="str">
        <v/>
      </c>
    </row>
    <row r="9679">
      <c r="R9679" t="str">
        <v/>
      </c>
    </row>
    <row r="9680">
      <c r="R9680" t="str">
        <v/>
      </c>
    </row>
    <row r="9681">
      <c r="R9681" t="str">
        <v/>
      </c>
    </row>
    <row r="9682">
      <c r="R9682" t="str">
        <v/>
      </c>
    </row>
    <row r="9683">
      <c r="R9683" t="str">
        <v/>
      </c>
    </row>
    <row r="9684">
      <c r="R9684" t="str">
        <v/>
      </c>
    </row>
    <row r="9685">
      <c r="R9685" t="str">
        <v/>
      </c>
    </row>
    <row r="9686">
      <c r="R9686" t="str">
        <v/>
      </c>
    </row>
    <row r="9687">
      <c r="R9687" t="str">
        <v/>
      </c>
    </row>
    <row r="9688">
      <c r="R9688" t="str">
        <v/>
      </c>
    </row>
    <row r="9689">
      <c r="R9689" t="str">
        <v/>
      </c>
    </row>
    <row r="9690">
      <c r="R9690" t="str">
        <v/>
      </c>
    </row>
    <row r="9691">
      <c r="R9691" t="str">
        <v/>
      </c>
    </row>
    <row r="9692">
      <c r="R9692" t="str">
        <v/>
      </c>
    </row>
    <row r="9693">
      <c r="R9693" t="str">
        <v/>
      </c>
    </row>
    <row r="9694">
      <c r="R9694" t="str">
        <v/>
      </c>
    </row>
    <row r="9695">
      <c r="R9695" t="str">
        <v/>
      </c>
    </row>
    <row r="9696">
      <c r="R9696" t="str">
        <v/>
      </c>
    </row>
    <row r="9697">
      <c r="R9697" t="str">
        <v/>
      </c>
    </row>
    <row r="9698">
      <c r="R9698" t="str">
        <v/>
      </c>
    </row>
    <row r="9699">
      <c r="R9699" t="str">
        <v/>
      </c>
    </row>
    <row r="9700">
      <c r="R9700" t="str">
        <v/>
      </c>
    </row>
    <row r="9701">
      <c r="R9701" t="str">
        <v/>
      </c>
    </row>
    <row r="9702">
      <c r="R9702" t="str">
        <v/>
      </c>
    </row>
    <row r="9703">
      <c r="R9703" t="str">
        <v/>
      </c>
    </row>
    <row r="9704">
      <c r="R9704" t="str">
        <v/>
      </c>
    </row>
    <row r="9705">
      <c r="R9705" t="str">
        <v/>
      </c>
    </row>
    <row r="9706">
      <c r="R9706" t="str">
        <v/>
      </c>
    </row>
    <row r="9707">
      <c r="R9707" t="str">
        <v/>
      </c>
    </row>
    <row r="9708">
      <c r="R9708" t="str">
        <v/>
      </c>
    </row>
    <row r="9709">
      <c r="R9709" t="str">
        <v/>
      </c>
    </row>
    <row r="9710">
      <c r="R9710" t="str">
        <v/>
      </c>
    </row>
    <row r="9711">
      <c r="R9711" t="str">
        <v/>
      </c>
    </row>
    <row r="9712">
      <c r="R9712" t="str">
        <v/>
      </c>
    </row>
    <row r="9713">
      <c r="R9713" t="str">
        <v/>
      </c>
    </row>
    <row r="9714">
      <c r="R9714" t="str">
        <v/>
      </c>
    </row>
    <row r="9715">
      <c r="R9715" t="str">
        <v/>
      </c>
    </row>
    <row r="9716">
      <c r="R9716" t="str">
        <v/>
      </c>
    </row>
    <row r="9717">
      <c r="R9717" t="str">
        <v/>
      </c>
    </row>
    <row r="9718">
      <c r="R9718" t="str">
        <v/>
      </c>
    </row>
    <row r="9719">
      <c r="R9719" t="str">
        <v/>
      </c>
    </row>
    <row r="9720">
      <c r="R9720" t="str">
        <v/>
      </c>
    </row>
    <row r="9721">
      <c r="R9721" t="str">
        <v/>
      </c>
    </row>
    <row r="9722">
      <c r="R9722" t="str">
        <v/>
      </c>
    </row>
    <row r="9723">
      <c r="R9723" t="str">
        <v/>
      </c>
    </row>
    <row r="9724">
      <c r="R9724" t="str">
        <v/>
      </c>
    </row>
    <row r="9725">
      <c r="R9725" t="str">
        <v/>
      </c>
    </row>
    <row r="9726">
      <c r="R9726" t="str">
        <v/>
      </c>
    </row>
    <row r="9727">
      <c r="R9727" t="str">
        <v/>
      </c>
    </row>
    <row r="9728">
      <c r="R9728" t="str">
        <v/>
      </c>
    </row>
    <row r="9729">
      <c r="R9729" t="str">
        <v/>
      </c>
    </row>
    <row r="9730">
      <c r="R9730" t="str">
        <v/>
      </c>
    </row>
    <row r="9731">
      <c r="R9731" t="str">
        <v/>
      </c>
    </row>
    <row r="9732">
      <c r="R9732" t="str">
        <v/>
      </c>
    </row>
    <row r="9733">
      <c r="R9733" t="str">
        <v/>
      </c>
    </row>
    <row r="9734">
      <c r="R9734" t="str">
        <v/>
      </c>
    </row>
    <row r="9735">
      <c r="R9735" t="str">
        <v/>
      </c>
    </row>
    <row r="9736">
      <c r="R9736" t="str">
        <v/>
      </c>
    </row>
    <row r="9737">
      <c r="R9737" t="str">
        <v/>
      </c>
    </row>
    <row r="9738">
      <c r="R9738" t="str">
        <v/>
      </c>
    </row>
    <row r="9739">
      <c r="R9739" t="str">
        <v/>
      </c>
    </row>
    <row r="9740">
      <c r="R9740" t="str">
        <v/>
      </c>
    </row>
    <row r="9741">
      <c r="R9741" t="str">
        <v/>
      </c>
    </row>
    <row r="9742">
      <c r="R9742" t="str">
        <v/>
      </c>
    </row>
    <row r="9743">
      <c r="R9743" t="str">
        <v/>
      </c>
    </row>
    <row r="9744">
      <c r="R9744" t="str">
        <v/>
      </c>
    </row>
    <row r="9745">
      <c r="R9745" t="str">
        <v/>
      </c>
    </row>
    <row r="9746">
      <c r="R9746" t="str">
        <v/>
      </c>
    </row>
    <row r="9747">
      <c r="R9747" t="str">
        <v/>
      </c>
    </row>
    <row r="9748">
      <c r="R9748" t="str">
        <v/>
      </c>
    </row>
    <row r="9749">
      <c r="R9749" t="str">
        <v/>
      </c>
    </row>
    <row r="9750">
      <c r="R9750" t="str">
        <v/>
      </c>
    </row>
    <row r="9751">
      <c r="R9751" t="str">
        <v/>
      </c>
    </row>
    <row r="9752">
      <c r="R9752" t="str">
        <v/>
      </c>
    </row>
    <row r="9753">
      <c r="R9753" t="str">
        <v/>
      </c>
    </row>
    <row r="9754">
      <c r="R9754" t="str">
        <v/>
      </c>
    </row>
    <row r="9755">
      <c r="R9755" t="str">
        <v/>
      </c>
    </row>
    <row r="9756">
      <c r="R9756" t="str">
        <v/>
      </c>
    </row>
    <row r="9757">
      <c r="R9757" t="str">
        <v/>
      </c>
    </row>
    <row r="9758">
      <c r="R9758" t="str">
        <v/>
      </c>
    </row>
    <row r="9759">
      <c r="R9759" t="str">
        <v/>
      </c>
    </row>
    <row r="9760">
      <c r="R9760" t="str">
        <v/>
      </c>
    </row>
    <row r="9761">
      <c r="R9761" t="str">
        <v/>
      </c>
    </row>
    <row r="9762">
      <c r="R9762" t="str">
        <v/>
      </c>
    </row>
    <row r="9763">
      <c r="R9763" t="str">
        <v/>
      </c>
    </row>
    <row r="9764">
      <c r="R9764" t="str">
        <v/>
      </c>
    </row>
    <row r="9765">
      <c r="R9765" t="str">
        <v/>
      </c>
    </row>
    <row r="9766">
      <c r="R9766" t="str">
        <v/>
      </c>
    </row>
    <row r="9767">
      <c r="R9767" t="str">
        <v/>
      </c>
    </row>
    <row r="9768">
      <c r="R9768" t="str">
        <v/>
      </c>
    </row>
    <row r="9769">
      <c r="R9769" t="str">
        <v/>
      </c>
    </row>
    <row r="9770">
      <c r="R9770" t="str">
        <v/>
      </c>
    </row>
    <row r="9771">
      <c r="R9771" t="str">
        <v/>
      </c>
    </row>
    <row r="9772">
      <c r="R9772" t="str">
        <v/>
      </c>
    </row>
    <row r="9773">
      <c r="R9773" t="str">
        <v/>
      </c>
    </row>
    <row r="9774">
      <c r="R9774" t="str">
        <v/>
      </c>
    </row>
    <row r="9775">
      <c r="R9775" t="str">
        <v/>
      </c>
    </row>
    <row r="9776">
      <c r="R9776" t="str">
        <v/>
      </c>
    </row>
    <row r="9777">
      <c r="R9777" t="str">
        <v/>
      </c>
    </row>
    <row r="9778">
      <c r="R9778" t="str">
        <v/>
      </c>
    </row>
    <row r="9779">
      <c r="R9779" t="str">
        <v/>
      </c>
    </row>
    <row r="9780">
      <c r="R9780" t="str">
        <v/>
      </c>
    </row>
    <row r="9781">
      <c r="R9781" t="str">
        <v/>
      </c>
    </row>
    <row r="9782">
      <c r="R9782" t="str">
        <v/>
      </c>
    </row>
    <row r="9783">
      <c r="R9783" t="str">
        <v/>
      </c>
    </row>
    <row r="9784">
      <c r="R9784" t="str">
        <v/>
      </c>
    </row>
    <row r="9785">
      <c r="R9785" t="str">
        <v/>
      </c>
    </row>
    <row r="9786">
      <c r="R9786" t="str">
        <v/>
      </c>
    </row>
    <row r="9787">
      <c r="R9787" t="str">
        <v/>
      </c>
    </row>
    <row r="9788">
      <c r="R9788" t="str">
        <v/>
      </c>
    </row>
    <row r="9789">
      <c r="R9789" t="str">
        <v/>
      </c>
    </row>
    <row r="9790">
      <c r="R9790" t="str">
        <v/>
      </c>
    </row>
    <row r="9791">
      <c r="R9791" t="str">
        <v/>
      </c>
    </row>
    <row r="9792">
      <c r="R9792" t="str">
        <v/>
      </c>
    </row>
    <row r="9793">
      <c r="R9793" t="str">
        <v/>
      </c>
    </row>
    <row r="9794">
      <c r="R9794" t="str">
        <v/>
      </c>
    </row>
    <row r="9795">
      <c r="R9795" t="str">
        <v/>
      </c>
    </row>
    <row r="9796">
      <c r="R9796" t="str">
        <v/>
      </c>
    </row>
    <row r="9797">
      <c r="R9797" t="str">
        <v/>
      </c>
    </row>
    <row r="9798">
      <c r="R9798" t="str">
        <v/>
      </c>
    </row>
    <row r="9799">
      <c r="R9799" t="str">
        <v/>
      </c>
    </row>
    <row r="9800">
      <c r="R9800" t="str">
        <v/>
      </c>
    </row>
    <row r="9801">
      <c r="R9801" t="str">
        <v/>
      </c>
    </row>
    <row r="9802">
      <c r="R9802" t="str">
        <v/>
      </c>
    </row>
    <row r="9803">
      <c r="R9803" t="str">
        <v/>
      </c>
    </row>
    <row r="9804">
      <c r="R9804" t="str">
        <v/>
      </c>
    </row>
    <row r="9805">
      <c r="R9805" t="str">
        <v/>
      </c>
    </row>
    <row r="9806">
      <c r="R9806" t="str">
        <v/>
      </c>
    </row>
    <row r="9807">
      <c r="R9807" t="str">
        <v/>
      </c>
    </row>
    <row r="9808">
      <c r="R9808" t="str">
        <v/>
      </c>
    </row>
    <row r="9809">
      <c r="R9809" t="str">
        <v/>
      </c>
    </row>
    <row r="9810">
      <c r="R9810" t="str">
        <v/>
      </c>
    </row>
    <row r="9811">
      <c r="R9811" t="str">
        <v/>
      </c>
    </row>
    <row r="9812">
      <c r="R9812" t="str">
        <v/>
      </c>
    </row>
    <row r="9813">
      <c r="R9813" t="str">
        <v/>
      </c>
    </row>
    <row r="9814">
      <c r="R9814" t="str">
        <v/>
      </c>
    </row>
    <row r="9815">
      <c r="R9815" t="str">
        <v/>
      </c>
    </row>
    <row r="9816">
      <c r="R9816" t="str">
        <v/>
      </c>
    </row>
    <row r="9817">
      <c r="R9817" t="str">
        <v/>
      </c>
    </row>
    <row r="9818">
      <c r="R9818" t="str">
        <v/>
      </c>
    </row>
    <row r="9819">
      <c r="R9819" t="str">
        <v/>
      </c>
    </row>
    <row r="9820">
      <c r="R9820" t="str">
        <v/>
      </c>
    </row>
    <row r="9821">
      <c r="R9821" t="str">
        <v/>
      </c>
    </row>
    <row r="9822">
      <c r="R9822" t="str">
        <v/>
      </c>
    </row>
    <row r="9823">
      <c r="R9823" t="str">
        <v/>
      </c>
    </row>
    <row r="9824">
      <c r="R9824" t="str">
        <v/>
      </c>
    </row>
    <row r="9825">
      <c r="R9825" t="str">
        <v/>
      </c>
    </row>
    <row r="9826">
      <c r="R9826" t="str">
        <v/>
      </c>
    </row>
    <row r="9827">
      <c r="R9827" t="str">
        <v/>
      </c>
    </row>
    <row r="9828">
      <c r="R9828" t="str">
        <v/>
      </c>
    </row>
    <row r="9829">
      <c r="R9829" t="str">
        <v/>
      </c>
    </row>
    <row r="9830">
      <c r="R9830" t="str">
        <v/>
      </c>
    </row>
    <row r="9831">
      <c r="R9831" t="str">
        <v/>
      </c>
    </row>
    <row r="9832">
      <c r="R9832" t="str">
        <v/>
      </c>
    </row>
    <row r="9833">
      <c r="R9833" t="str">
        <v/>
      </c>
    </row>
    <row r="9834">
      <c r="R9834" t="str">
        <v/>
      </c>
    </row>
    <row r="9835">
      <c r="R9835" t="str">
        <v/>
      </c>
    </row>
    <row r="9836">
      <c r="R9836" t="str">
        <v/>
      </c>
    </row>
    <row r="9837">
      <c r="R9837" t="str">
        <v/>
      </c>
    </row>
    <row r="9838">
      <c r="R9838" t="str">
        <v/>
      </c>
    </row>
    <row r="9839">
      <c r="R9839" t="str">
        <v/>
      </c>
    </row>
    <row r="9840">
      <c r="R9840" t="str">
        <v/>
      </c>
    </row>
    <row r="9841">
      <c r="R9841" t="str">
        <v/>
      </c>
    </row>
    <row r="9842">
      <c r="R9842" t="str">
        <v/>
      </c>
    </row>
    <row r="9843">
      <c r="R9843" t="str">
        <v/>
      </c>
    </row>
    <row r="9844">
      <c r="R9844" t="str">
        <v/>
      </c>
    </row>
    <row r="9845">
      <c r="R9845" t="str">
        <v/>
      </c>
    </row>
    <row r="9846">
      <c r="R9846" t="str">
        <v/>
      </c>
    </row>
    <row r="9847">
      <c r="R9847" t="str">
        <v/>
      </c>
    </row>
    <row r="9848">
      <c r="R9848" t="str">
        <v/>
      </c>
    </row>
    <row r="9849">
      <c r="R9849" t="str">
        <v/>
      </c>
    </row>
    <row r="9850">
      <c r="R9850" t="str">
        <v/>
      </c>
    </row>
    <row r="9851">
      <c r="R9851" t="str">
        <v/>
      </c>
    </row>
    <row r="9852">
      <c r="R9852" t="str">
        <v/>
      </c>
    </row>
    <row r="9853">
      <c r="R9853" t="str">
        <v/>
      </c>
    </row>
    <row r="9854">
      <c r="R9854" t="str">
        <v/>
      </c>
    </row>
    <row r="9855">
      <c r="R9855" t="str">
        <v/>
      </c>
    </row>
    <row r="9856">
      <c r="R9856" t="str">
        <v/>
      </c>
    </row>
    <row r="9857">
      <c r="R9857" t="str">
        <v/>
      </c>
    </row>
    <row r="9858">
      <c r="R9858" t="str">
        <v/>
      </c>
    </row>
    <row r="9859">
      <c r="R9859" t="str">
        <v/>
      </c>
    </row>
    <row r="9860">
      <c r="R9860" t="str">
        <v/>
      </c>
    </row>
    <row r="9861">
      <c r="R9861" t="str">
        <v/>
      </c>
    </row>
    <row r="9862">
      <c r="R9862" t="str">
        <v/>
      </c>
    </row>
    <row r="9863">
      <c r="R9863" t="str">
        <v/>
      </c>
    </row>
    <row r="9864">
      <c r="R9864" t="str">
        <v/>
      </c>
    </row>
    <row r="9865">
      <c r="R9865" t="str">
        <v/>
      </c>
    </row>
    <row r="9866">
      <c r="R9866" t="str">
        <v/>
      </c>
    </row>
    <row r="9867">
      <c r="R9867" t="str">
        <v/>
      </c>
    </row>
    <row r="9868">
      <c r="R9868" t="str">
        <v/>
      </c>
    </row>
    <row r="9869">
      <c r="R9869" t="str">
        <v/>
      </c>
    </row>
    <row r="9870">
      <c r="R9870" t="str">
        <v/>
      </c>
    </row>
    <row r="9871">
      <c r="R9871" t="str">
        <v/>
      </c>
    </row>
    <row r="9872">
      <c r="R9872" t="str">
        <v/>
      </c>
    </row>
    <row r="9873">
      <c r="R9873" t="str">
        <v/>
      </c>
    </row>
    <row r="9874">
      <c r="R9874" t="str">
        <v/>
      </c>
    </row>
    <row r="9875">
      <c r="R9875" t="str">
        <v/>
      </c>
    </row>
    <row r="9876">
      <c r="R9876" t="str">
        <v/>
      </c>
    </row>
    <row r="9877">
      <c r="R9877" t="str">
        <v/>
      </c>
    </row>
    <row r="9878">
      <c r="R9878" t="str">
        <v/>
      </c>
    </row>
    <row r="9879">
      <c r="R9879" t="str">
        <v/>
      </c>
    </row>
    <row r="9880">
      <c r="R9880" t="str">
        <v/>
      </c>
    </row>
    <row r="9881">
      <c r="R9881" t="str">
        <v/>
      </c>
    </row>
    <row r="9882">
      <c r="R9882" t="str">
        <v/>
      </c>
    </row>
    <row r="9883">
      <c r="R9883" t="str">
        <v/>
      </c>
    </row>
    <row r="9884">
      <c r="R9884" t="str">
        <v/>
      </c>
    </row>
    <row r="9885">
      <c r="R9885" t="str">
        <v/>
      </c>
    </row>
    <row r="9886">
      <c r="R9886" t="str">
        <v/>
      </c>
    </row>
    <row r="9887">
      <c r="R9887" t="str">
        <v/>
      </c>
    </row>
    <row r="9888">
      <c r="R9888" t="str">
        <v/>
      </c>
    </row>
    <row r="9889">
      <c r="R9889" t="str">
        <v/>
      </c>
    </row>
    <row r="9890">
      <c r="R9890" t="str">
        <v/>
      </c>
    </row>
    <row r="9891">
      <c r="R9891" t="str">
        <v/>
      </c>
    </row>
    <row r="9892">
      <c r="R9892" t="str">
        <v/>
      </c>
    </row>
    <row r="9893">
      <c r="R9893" t="str">
        <v/>
      </c>
    </row>
    <row r="9894">
      <c r="R9894" t="str">
        <v/>
      </c>
    </row>
    <row r="9895">
      <c r="R9895" t="str">
        <v/>
      </c>
    </row>
    <row r="9896">
      <c r="R9896" t="str">
        <v/>
      </c>
    </row>
    <row r="9897">
      <c r="R9897" t="str">
        <v/>
      </c>
    </row>
    <row r="9898">
      <c r="R9898" t="str">
        <v/>
      </c>
    </row>
    <row r="9899">
      <c r="R9899" t="str">
        <v/>
      </c>
    </row>
    <row r="9900">
      <c r="R9900" t="str">
        <v/>
      </c>
    </row>
    <row r="9901">
      <c r="R9901" t="str">
        <v/>
      </c>
    </row>
    <row r="9902">
      <c r="R9902" t="str">
        <v/>
      </c>
    </row>
    <row r="9903">
      <c r="R9903" t="str">
        <v/>
      </c>
    </row>
    <row r="9904">
      <c r="R9904" t="str">
        <v/>
      </c>
    </row>
    <row r="9905">
      <c r="R9905" t="str">
        <v/>
      </c>
    </row>
    <row r="9906">
      <c r="R9906" t="str">
        <v/>
      </c>
    </row>
    <row r="9907">
      <c r="R9907" t="str">
        <v/>
      </c>
    </row>
    <row r="9908">
      <c r="R9908" t="str">
        <v/>
      </c>
    </row>
    <row r="9909">
      <c r="R9909" t="str">
        <v/>
      </c>
    </row>
    <row r="9910">
      <c r="R9910" t="str">
        <v/>
      </c>
    </row>
    <row r="9911">
      <c r="R9911" t="str">
        <v/>
      </c>
    </row>
    <row r="9912">
      <c r="R9912" t="str">
        <v/>
      </c>
    </row>
    <row r="9913">
      <c r="R9913" t="str">
        <v/>
      </c>
    </row>
    <row r="9914">
      <c r="R9914" t="str">
        <v/>
      </c>
    </row>
    <row r="9915">
      <c r="R9915" t="str">
        <v/>
      </c>
    </row>
    <row r="9916">
      <c r="R9916" t="str">
        <v/>
      </c>
    </row>
    <row r="9917">
      <c r="R9917" t="str">
        <v/>
      </c>
    </row>
    <row r="9918">
      <c r="R9918" t="str">
        <v/>
      </c>
    </row>
    <row r="9919">
      <c r="R9919" t="str">
        <v/>
      </c>
    </row>
    <row r="9920">
      <c r="R9920" t="str">
        <v/>
      </c>
    </row>
    <row r="9921">
      <c r="R9921" t="str">
        <v/>
      </c>
    </row>
    <row r="9922">
      <c r="R9922" t="str">
        <v/>
      </c>
    </row>
    <row r="9923">
      <c r="R9923" t="str">
        <v/>
      </c>
    </row>
    <row r="9924">
      <c r="R9924" t="str">
        <v/>
      </c>
    </row>
    <row r="9925">
      <c r="R9925" t="str">
        <v/>
      </c>
    </row>
    <row r="9926">
      <c r="R9926" t="str">
        <v/>
      </c>
    </row>
    <row r="9927">
      <c r="R9927" t="str">
        <v/>
      </c>
    </row>
    <row r="9928">
      <c r="R9928" t="str">
        <v/>
      </c>
    </row>
    <row r="9929">
      <c r="R9929" t="str">
        <v/>
      </c>
    </row>
    <row r="9930">
      <c r="R9930" t="str">
        <v/>
      </c>
    </row>
    <row r="9931">
      <c r="R9931" t="str">
        <v/>
      </c>
    </row>
    <row r="9932">
      <c r="R9932" t="str">
        <v/>
      </c>
    </row>
    <row r="9933">
      <c r="R9933" t="str">
        <v/>
      </c>
    </row>
    <row r="9934">
      <c r="R9934" t="str">
        <v/>
      </c>
    </row>
    <row r="9935">
      <c r="R9935" t="str">
        <v/>
      </c>
    </row>
    <row r="9936">
      <c r="R9936" t="str">
        <v/>
      </c>
    </row>
    <row r="9937">
      <c r="R9937" t="str">
        <v/>
      </c>
    </row>
    <row r="9938">
      <c r="R9938" t="str">
        <v/>
      </c>
    </row>
    <row r="9939">
      <c r="R9939" t="str">
        <v/>
      </c>
    </row>
    <row r="9940">
      <c r="R9940" t="str">
        <v/>
      </c>
    </row>
    <row r="9941">
      <c r="R9941" t="str">
        <v/>
      </c>
    </row>
    <row r="9942">
      <c r="R9942" t="str">
        <v/>
      </c>
    </row>
    <row r="9943">
      <c r="R9943" t="str">
        <v/>
      </c>
    </row>
    <row r="9944">
      <c r="R9944" t="str">
        <v/>
      </c>
    </row>
    <row r="9945">
      <c r="R9945" t="str">
        <v/>
      </c>
    </row>
    <row r="9946">
      <c r="R9946" t="str">
        <v/>
      </c>
    </row>
    <row r="9947">
      <c r="R9947" t="str">
        <v/>
      </c>
    </row>
    <row r="9948">
      <c r="R9948" t="str">
        <v/>
      </c>
    </row>
    <row r="9949">
      <c r="R9949" t="str">
        <v/>
      </c>
    </row>
    <row r="9950">
      <c r="R9950" t="str">
        <v/>
      </c>
    </row>
    <row r="9951">
      <c r="R9951" t="str">
        <v/>
      </c>
    </row>
    <row r="9952">
      <c r="R9952" t="str">
        <v/>
      </c>
    </row>
    <row r="9953">
      <c r="R9953" t="str">
        <v/>
      </c>
    </row>
    <row r="9954">
      <c r="R9954" t="str">
        <v/>
      </c>
    </row>
    <row r="9955">
      <c r="R9955" t="str">
        <v/>
      </c>
    </row>
    <row r="9956">
      <c r="R9956" t="str">
        <v/>
      </c>
    </row>
    <row r="9957">
      <c r="R9957" t="str">
        <v/>
      </c>
    </row>
    <row r="9958">
      <c r="R9958" t="str">
        <v/>
      </c>
    </row>
    <row r="9959">
      <c r="R9959" t="str">
        <v/>
      </c>
    </row>
    <row r="9960">
      <c r="R9960" t="str">
        <v/>
      </c>
    </row>
    <row r="9961">
      <c r="R9961" t="str">
        <v/>
      </c>
    </row>
    <row r="9962">
      <c r="R9962" t="str">
        <v/>
      </c>
    </row>
    <row r="9963">
      <c r="R9963" t="str">
        <v/>
      </c>
    </row>
    <row r="9964">
      <c r="R9964" t="str">
        <v/>
      </c>
    </row>
    <row r="9965">
      <c r="R9965" t="str">
        <v/>
      </c>
    </row>
    <row r="9966">
      <c r="R9966" t="str">
        <v/>
      </c>
    </row>
    <row r="9967">
      <c r="R9967" t="str">
        <v/>
      </c>
    </row>
    <row r="9968">
      <c r="R9968" t="str">
        <v/>
      </c>
    </row>
    <row r="9969">
      <c r="R9969" t="str">
        <v/>
      </c>
    </row>
    <row r="9970">
      <c r="R9970" t="str">
        <v/>
      </c>
    </row>
    <row r="9971">
      <c r="R9971" t="str">
        <v/>
      </c>
    </row>
    <row r="9972">
      <c r="R9972" t="str">
        <v/>
      </c>
    </row>
    <row r="9973">
      <c r="R9973" t="str">
        <v/>
      </c>
    </row>
    <row r="9974">
      <c r="R9974" t="str">
        <v/>
      </c>
    </row>
    <row r="9975">
      <c r="R9975" t="str">
        <v/>
      </c>
    </row>
    <row r="9976">
      <c r="R9976" t="str">
        <v/>
      </c>
    </row>
    <row r="9977">
      <c r="R9977" t="str">
        <v/>
      </c>
    </row>
    <row r="9978">
      <c r="R9978" t="str">
        <v/>
      </c>
    </row>
    <row r="9979">
      <c r="R9979" t="str">
        <v/>
      </c>
    </row>
    <row r="9980">
      <c r="R9980" t="str">
        <v/>
      </c>
    </row>
    <row r="9981">
      <c r="R9981" t="str">
        <v/>
      </c>
    </row>
    <row r="9982">
      <c r="R9982" t="str">
        <v/>
      </c>
    </row>
    <row r="9983">
      <c r="R9983" t="str">
        <v/>
      </c>
    </row>
    <row r="9984">
      <c r="R9984" t="str">
        <v/>
      </c>
    </row>
    <row r="9985">
      <c r="R9985" t="str">
        <v/>
      </c>
    </row>
    <row r="9986">
      <c r="R9986" t="str">
        <v/>
      </c>
    </row>
    <row r="9987">
      <c r="R9987" t="str">
        <v/>
      </c>
    </row>
    <row r="9988">
      <c r="R9988" t="str">
        <v/>
      </c>
    </row>
    <row r="9989">
      <c r="R9989" t="str">
        <v/>
      </c>
    </row>
    <row r="9990">
      <c r="R9990" t="str">
        <v/>
      </c>
    </row>
    <row r="9991">
      <c r="R9991" t="str">
        <v/>
      </c>
    </row>
    <row r="9992">
      <c r="R9992" t="str">
        <v/>
      </c>
    </row>
    <row r="9993">
      <c r="R9993" t="str">
        <v/>
      </c>
    </row>
    <row r="9994">
      <c r="R9994" t="str">
        <v/>
      </c>
    </row>
    <row r="9995">
      <c r="R9995" t="str">
        <v/>
      </c>
    </row>
    <row r="9996">
      <c r="R9996" t="str">
        <v/>
      </c>
    </row>
    <row r="9997">
      <c r="R9997" t="str">
        <v/>
      </c>
    </row>
    <row r="9998">
      <c r="R9998" t="str">
        <v/>
      </c>
    </row>
    <row r="9999">
      <c r="R9999" t="str">
        <v/>
      </c>
    </row>
    <row r="10000">
      <c r="R10000" t="str">
        <v/>
      </c>
    </row>
    <row r="10001">
      <c r="R10001" t="str">
        <v/>
      </c>
    </row>
    <row r="10002">
      <c r="R10002" t="str">
        <v/>
      </c>
    </row>
    <row r="10003">
      <c r="R10003" t="str">
        <v/>
      </c>
    </row>
    <row r="10004">
      <c r="R10004" t="str">
        <v/>
      </c>
    </row>
    <row r="10005">
      <c r="R10005" t="str">
        <v/>
      </c>
    </row>
    <row r="10006">
      <c r="R10006" t="str">
        <v/>
      </c>
    </row>
    <row r="10007">
      <c r="R10007" t="str">
        <v/>
      </c>
    </row>
    <row r="10008">
      <c r="R10008" t="str">
        <v/>
      </c>
    </row>
    <row r="10009">
      <c r="R10009" t="str">
        <v/>
      </c>
    </row>
    <row r="10010">
      <c r="R10010" t="str">
        <v/>
      </c>
    </row>
    <row r="10011">
      <c r="R10011" t="str">
        <v/>
      </c>
    </row>
    <row r="10012">
      <c r="R10012" t="str">
        <v/>
      </c>
    </row>
    <row r="10013">
      <c r="R10013" t="str">
        <v/>
      </c>
    </row>
    <row r="10014">
      <c r="R10014" t="str">
        <v/>
      </c>
    </row>
    <row r="10015">
      <c r="R10015" t="str">
        <v/>
      </c>
    </row>
    <row r="10016">
      <c r="R10016" t="str">
        <v/>
      </c>
    </row>
    <row r="10017">
      <c r="R10017" t="str">
        <v/>
      </c>
    </row>
    <row r="10018">
      <c r="R10018" t="str">
        <v/>
      </c>
    </row>
    <row r="10019">
      <c r="R10019" t="str">
        <v/>
      </c>
    </row>
    <row r="10020">
      <c r="R10020" t="str">
        <v/>
      </c>
    </row>
    <row r="10021">
      <c r="R10021" t="str">
        <v/>
      </c>
    </row>
    <row r="10022">
      <c r="R10022" t="str">
        <v/>
      </c>
    </row>
    <row r="10023">
      <c r="R10023" t="str">
        <v/>
      </c>
    </row>
    <row r="10024">
      <c r="R10024" t="str">
        <v/>
      </c>
    </row>
    <row r="10025">
      <c r="R10025" t="str">
        <v/>
      </c>
    </row>
    <row r="10026">
      <c r="R10026" t="str">
        <v/>
      </c>
    </row>
    <row r="10027">
      <c r="R10027" t="str">
        <v/>
      </c>
    </row>
    <row r="10028">
      <c r="R10028" t="str">
        <v/>
      </c>
    </row>
    <row r="10029">
      <c r="R10029" t="str">
        <v/>
      </c>
    </row>
    <row r="10030">
      <c r="R10030" t="str">
        <v/>
      </c>
    </row>
    <row r="10031">
      <c r="R10031" t="str">
        <v/>
      </c>
    </row>
    <row r="10032">
      <c r="R10032" t="str">
        <v/>
      </c>
    </row>
    <row r="10033">
      <c r="R10033" t="str">
        <v/>
      </c>
    </row>
    <row r="10034">
      <c r="R10034" t="str">
        <v/>
      </c>
    </row>
    <row r="10035">
      <c r="R10035" t="str">
        <v/>
      </c>
    </row>
    <row r="10036">
      <c r="R10036" t="str">
        <v/>
      </c>
    </row>
    <row r="10037">
      <c r="R10037" t="str">
        <v/>
      </c>
    </row>
    <row r="10038">
      <c r="R10038" t="str">
        <v/>
      </c>
    </row>
    <row r="10039">
      <c r="R10039" t="str">
        <v/>
      </c>
    </row>
    <row r="10040">
      <c r="R10040" t="str">
        <v/>
      </c>
    </row>
    <row r="10041">
      <c r="R10041" t="str">
        <v/>
      </c>
    </row>
    <row r="10042">
      <c r="R10042" t="str">
        <v/>
      </c>
    </row>
    <row r="10043">
      <c r="R10043" t="str">
        <v/>
      </c>
    </row>
    <row r="10044">
      <c r="R10044" t="str">
        <v/>
      </c>
    </row>
    <row r="10045">
      <c r="R10045" t="str">
        <v/>
      </c>
    </row>
    <row r="10046">
      <c r="R10046" t="str">
        <v/>
      </c>
    </row>
    <row r="10047">
      <c r="R10047" t="str">
        <v/>
      </c>
    </row>
    <row r="10048">
      <c r="R10048" t="str">
        <v/>
      </c>
    </row>
    <row r="10049">
      <c r="R10049" t="str">
        <v/>
      </c>
    </row>
    <row r="10050">
      <c r="R10050" t="str">
        <v/>
      </c>
    </row>
    <row r="10051">
      <c r="R10051" t="str">
        <v/>
      </c>
    </row>
    <row r="10052">
      <c r="R10052" t="str">
        <v/>
      </c>
    </row>
    <row r="10053">
      <c r="R10053" t="str">
        <v/>
      </c>
    </row>
    <row r="10054">
      <c r="R10054" t="str">
        <v/>
      </c>
    </row>
    <row r="10055">
      <c r="R10055" t="str">
        <v/>
      </c>
    </row>
    <row r="10056">
      <c r="R10056" t="str">
        <v/>
      </c>
    </row>
    <row r="10057">
      <c r="R10057" t="str">
        <v/>
      </c>
    </row>
    <row r="10058">
      <c r="R10058" t="str">
        <v/>
      </c>
    </row>
    <row r="10059">
      <c r="R10059" t="str">
        <v/>
      </c>
    </row>
    <row r="10060">
      <c r="R10060" t="str">
        <v/>
      </c>
    </row>
    <row r="10061">
      <c r="R10061" t="str">
        <v/>
      </c>
    </row>
    <row r="10062">
      <c r="R10062" t="str">
        <v/>
      </c>
    </row>
    <row r="10063">
      <c r="R10063" t="str">
        <v/>
      </c>
    </row>
    <row r="10064">
      <c r="R10064" t="str">
        <v/>
      </c>
    </row>
    <row r="10065">
      <c r="R10065" t="str">
        <v/>
      </c>
    </row>
    <row r="10066">
      <c r="R10066" t="str">
        <v/>
      </c>
    </row>
    <row r="10067">
      <c r="R10067" t="str">
        <v/>
      </c>
    </row>
    <row r="10068">
      <c r="R10068" t="str">
        <v/>
      </c>
    </row>
    <row r="10069">
      <c r="R10069" t="str">
        <v/>
      </c>
    </row>
    <row r="10070">
      <c r="R10070" t="str">
        <v/>
      </c>
    </row>
    <row r="10071">
      <c r="R10071" t="str">
        <v/>
      </c>
    </row>
    <row r="10072">
      <c r="R10072" t="str">
        <v/>
      </c>
    </row>
    <row r="10073">
      <c r="R10073" t="str">
        <v/>
      </c>
    </row>
    <row r="10074">
      <c r="R10074" t="str">
        <v/>
      </c>
    </row>
    <row r="10075">
      <c r="R10075" t="str">
        <v/>
      </c>
    </row>
    <row r="10076">
      <c r="R10076" t="str">
        <v/>
      </c>
    </row>
    <row r="10077">
      <c r="R10077" t="str">
        <v/>
      </c>
    </row>
    <row r="10078">
      <c r="R10078" t="str">
        <v/>
      </c>
    </row>
    <row r="10079">
      <c r="R10079" t="str">
        <v/>
      </c>
    </row>
    <row r="10080">
      <c r="R10080" t="str">
        <v/>
      </c>
    </row>
    <row r="10081">
      <c r="R10081" t="str">
        <v/>
      </c>
    </row>
    <row r="10082">
      <c r="R10082" t="str">
        <v/>
      </c>
    </row>
    <row r="10083">
      <c r="R10083" t="str">
        <v/>
      </c>
    </row>
    <row r="10084">
      <c r="R10084" t="str">
        <v/>
      </c>
    </row>
    <row r="10085">
      <c r="R10085" t="str">
        <v/>
      </c>
    </row>
    <row r="10086">
      <c r="R10086" t="str">
        <v/>
      </c>
    </row>
    <row r="10087">
      <c r="R10087" t="str">
        <v/>
      </c>
    </row>
    <row r="10088">
      <c r="R10088" t="str">
        <v/>
      </c>
    </row>
    <row r="10089">
      <c r="R10089" t="str">
        <v/>
      </c>
    </row>
    <row r="10090">
      <c r="R10090" t="str">
        <v/>
      </c>
    </row>
    <row r="10091">
      <c r="R10091" t="str">
        <v/>
      </c>
    </row>
    <row r="10092">
      <c r="R10092" t="str">
        <v/>
      </c>
    </row>
    <row r="10093">
      <c r="R10093" t="str">
        <v/>
      </c>
    </row>
    <row r="10094">
      <c r="R10094" t="str">
        <v/>
      </c>
    </row>
    <row r="10095">
      <c r="R10095" t="str">
        <v/>
      </c>
    </row>
    <row r="10096">
      <c r="R10096" t="str">
        <v/>
      </c>
    </row>
    <row r="10097">
      <c r="R10097" t="str">
        <v/>
      </c>
    </row>
    <row r="10098">
      <c r="R10098" t="str">
        <v/>
      </c>
    </row>
    <row r="10099">
      <c r="R10099" t="str">
        <v/>
      </c>
    </row>
    <row r="10100">
      <c r="R10100" t="str">
        <v/>
      </c>
    </row>
    <row r="10101">
      <c r="R10101" t="str">
        <v/>
      </c>
    </row>
    <row r="10102">
      <c r="R10102" t="str">
        <v/>
      </c>
    </row>
    <row r="10103">
      <c r="R10103" t="str">
        <v/>
      </c>
    </row>
    <row r="10104">
      <c r="R10104" t="str">
        <v/>
      </c>
    </row>
    <row r="10105">
      <c r="R10105" t="str">
        <v/>
      </c>
    </row>
    <row r="10106">
      <c r="R10106" t="str">
        <v/>
      </c>
    </row>
    <row r="10107">
      <c r="R10107" t="str">
        <v/>
      </c>
    </row>
    <row r="10108">
      <c r="R10108" t="str">
        <v/>
      </c>
    </row>
    <row r="10109">
      <c r="R10109" t="str">
        <v/>
      </c>
    </row>
    <row r="10110">
      <c r="R10110" t="str">
        <v/>
      </c>
    </row>
    <row r="10111">
      <c r="R10111" t="str">
        <v/>
      </c>
    </row>
    <row r="10112">
      <c r="R10112" t="str">
        <v/>
      </c>
    </row>
    <row r="10113">
      <c r="R10113" t="str">
        <v/>
      </c>
    </row>
    <row r="10114">
      <c r="R10114" t="str">
        <v/>
      </c>
    </row>
    <row r="10115">
      <c r="R10115" t="str">
        <v/>
      </c>
    </row>
    <row r="10116">
      <c r="R10116" t="str">
        <v/>
      </c>
    </row>
    <row r="10117">
      <c r="R10117" t="str">
        <v/>
      </c>
    </row>
    <row r="10118">
      <c r="R10118" t="str">
        <v/>
      </c>
    </row>
    <row r="10119">
      <c r="R10119" t="str">
        <v/>
      </c>
    </row>
    <row r="10120">
      <c r="R10120" t="str">
        <v/>
      </c>
    </row>
    <row r="10121">
      <c r="R10121" t="str">
        <v/>
      </c>
    </row>
    <row r="10122">
      <c r="R10122" t="str">
        <v/>
      </c>
    </row>
    <row r="10123">
      <c r="R10123" t="str">
        <v/>
      </c>
    </row>
    <row r="10124">
      <c r="R10124" t="str">
        <v/>
      </c>
    </row>
    <row r="10125">
      <c r="R10125" t="str">
        <v/>
      </c>
    </row>
    <row r="10126">
      <c r="R10126" t="str">
        <v/>
      </c>
    </row>
    <row r="10127">
      <c r="R10127" t="str">
        <v/>
      </c>
    </row>
    <row r="10128">
      <c r="R10128" t="str">
        <v/>
      </c>
    </row>
    <row r="10129">
      <c r="R10129" t="str">
        <v/>
      </c>
    </row>
    <row r="10130">
      <c r="R10130" t="str">
        <v/>
      </c>
    </row>
    <row r="10131">
      <c r="R10131" t="str">
        <v/>
      </c>
    </row>
    <row r="10132">
      <c r="R10132" t="str">
        <v/>
      </c>
    </row>
    <row r="10133">
      <c r="R10133" t="str">
        <v/>
      </c>
    </row>
    <row r="10134">
      <c r="R10134" t="str">
        <v/>
      </c>
    </row>
    <row r="10135">
      <c r="R10135" t="str">
        <v/>
      </c>
    </row>
    <row r="10136">
      <c r="R10136" t="str">
        <v/>
      </c>
    </row>
    <row r="10137">
      <c r="R10137" t="str">
        <v/>
      </c>
    </row>
    <row r="10138">
      <c r="R10138" t="str">
        <v/>
      </c>
    </row>
    <row r="10139">
      <c r="R10139" t="str">
        <v/>
      </c>
    </row>
    <row r="10140">
      <c r="R10140" t="str">
        <v/>
      </c>
    </row>
    <row r="10141">
      <c r="R10141" t="str">
        <v/>
      </c>
    </row>
    <row r="10142">
      <c r="R10142" t="str">
        <v/>
      </c>
    </row>
    <row r="10143">
      <c r="R10143" t="str">
        <v/>
      </c>
    </row>
    <row r="10144">
      <c r="R10144" t="str">
        <v/>
      </c>
    </row>
    <row r="10145">
      <c r="R10145" t="str">
        <v/>
      </c>
    </row>
    <row r="10146">
      <c r="R10146" t="str">
        <v/>
      </c>
    </row>
    <row r="10147">
      <c r="R10147" t="str">
        <v/>
      </c>
    </row>
    <row r="10148">
      <c r="R10148" t="str">
        <v/>
      </c>
    </row>
    <row r="10149">
      <c r="R10149" t="str">
        <v/>
      </c>
    </row>
    <row r="10150">
      <c r="R10150" t="str">
        <v/>
      </c>
    </row>
    <row r="10151">
      <c r="R10151" t="str">
        <v/>
      </c>
    </row>
    <row r="10152">
      <c r="R10152" t="str">
        <v/>
      </c>
    </row>
    <row r="10153">
      <c r="R10153" t="str">
        <v/>
      </c>
    </row>
    <row r="10154">
      <c r="R10154" t="str">
        <v/>
      </c>
    </row>
    <row r="10155">
      <c r="R10155" t="str">
        <v/>
      </c>
    </row>
    <row r="10156">
      <c r="R10156" t="str">
        <v/>
      </c>
    </row>
    <row r="10157">
      <c r="R10157" t="str">
        <v/>
      </c>
    </row>
    <row r="10158">
      <c r="R10158" t="str">
        <v/>
      </c>
    </row>
    <row r="10159">
      <c r="R10159" t="str">
        <v/>
      </c>
    </row>
    <row r="10160">
      <c r="R10160" t="str">
        <v/>
      </c>
    </row>
    <row r="10161">
      <c r="R10161" t="str">
        <v/>
      </c>
    </row>
    <row r="10162">
      <c r="R10162" t="str">
        <v/>
      </c>
    </row>
    <row r="10163">
      <c r="R10163" t="str">
        <v/>
      </c>
    </row>
    <row r="10164">
      <c r="R10164" t="str">
        <v/>
      </c>
    </row>
    <row r="10165">
      <c r="R10165" t="str">
        <v/>
      </c>
    </row>
    <row r="10166">
      <c r="R10166" t="str">
        <v/>
      </c>
    </row>
    <row r="10167">
      <c r="R10167" t="str">
        <v/>
      </c>
    </row>
    <row r="10168">
      <c r="R10168" t="str">
        <v/>
      </c>
    </row>
    <row r="10169">
      <c r="R10169" t="str">
        <v/>
      </c>
    </row>
    <row r="10170">
      <c r="R10170" t="str">
        <v/>
      </c>
    </row>
    <row r="10171">
      <c r="R10171" t="str">
        <v/>
      </c>
    </row>
    <row r="10172">
      <c r="R10172" t="str">
        <v/>
      </c>
    </row>
    <row r="10173">
      <c r="R10173" t="str">
        <v/>
      </c>
    </row>
    <row r="10174">
      <c r="R10174" t="str">
        <v/>
      </c>
    </row>
    <row r="10175">
      <c r="R10175" t="str">
        <v/>
      </c>
    </row>
    <row r="10176">
      <c r="R10176" t="str">
        <v/>
      </c>
    </row>
    <row r="10177">
      <c r="R10177" t="str">
        <v/>
      </c>
    </row>
    <row r="10178">
      <c r="R10178" t="str">
        <v/>
      </c>
    </row>
    <row r="10179">
      <c r="R10179" t="str">
        <v/>
      </c>
    </row>
    <row r="10180">
      <c r="R10180" t="str">
        <v/>
      </c>
    </row>
    <row r="10181">
      <c r="R10181" t="str">
        <v/>
      </c>
    </row>
    <row r="10182">
      <c r="R10182" t="str">
        <v/>
      </c>
    </row>
    <row r="10183">
      <c r="R10183" t="str">
        <v/>
      </c>
    </row>
    <row r="10184">
      <c r="R10184" t="str">
        <v/>
      </c>
    </row>
    <row r="10185">
      <c r="R10185" t="str">
        <v/>
      </c>
    </row>
    <row r="10186">
      <c r="R10186" t="str">
        <v/>
      </c>
    </row>
    <row r="10187">
      <c r="R10187" t="str">
        <v/>
      </c>
    </row>
    <row r="10188">
      <c r="R10188" t="str">
        <v/>
      </c>
    </row>
    <row r="10189">
      <c r="R10189" t="str">
        <v/>
      </c>
    </row>
    <row r="10190">
      <c r="R10190" t="str">
        <v/>
      </c>
    </row>
    <row r="10191">
      <c r="R10191" t="str">
        <v/>
      </c>
    </row>
    <row r="10192">
      <c r="R10192" t="str">
        <v/>
      </c>
    </row>
    <row r="10193">
      <c r="R10193" t="str">
        <v/>
      </c>
    </row>
    <row r="10194">
      <c r="R10194" t="str">
        <v/>
      </c>
    </row>
    <row r="10195">
      <c r="R10195" t="str">
        <v/>
      </c>
    </row>
    <row r="10196">
      <c r="R10196" t="str">
        <v/>
      </c>
    </row>
    <row r="10197">
      <c r="R10197" t="str">
        <v/>
      </c>
    </row>
    <row r="10198">
      <c r="R10198" t="str">
        <v/>
      </c>
    </row>
    <row r="10199">
      <c r="R10199" t="str">
        <v/>
      </c>
    </row>
    <row r="10200">
      <c r="R10200" t="str">
        <v/>
      </c>
    </row>
    <row r="10201">
      <c r="R10201" t="str">
        <v/>
      </c>
    </row>
    <row r="10202">
      <c r="R10202" t="str">
        <v/>
      </c>
    </row>
    <row r="10203">
      <c r="R10203" t="str">
        <v/>
      </c>
    </row>
    <row r="10204">
      <c r="R10204" t="str">
        <v/>
      </c>
    </row>
    <row r="10205">
      <c r="R10205" t="str">
        <v/>
      </c>
    </row>
    <row r="10206">
      <c r="R10206" t="str">
        <v/>
      </c>
    </row>
    <row r="10207">
      <c r="R10207" t="str">
        <v/>
      </c>
    </row>
    <row r="10208">
      <c r="R10208" t="str">
        <v/>
      </c>
    </row>
    <row r="10209">
      <c r="R10209" t="str">
        <v/>
      </c>
    </row>
    <row r="10210">
      <c r="R10210" t="str">
        <v/>
      </c>
    </row>
    <row r="10211">
      <c r="R10211" t="str">
        <v/>
      </c>
    </row>
    <row r="10212">
      <c r="R10212" t="str">
        <v/>
      </c>
    </row>
    <row r="10213">
      <c r="R10213" t="str">
        <v/>
      </c>
    </row>
    <row r="10214">
      <c r="R10214" t="str">
        <v/>
      </c>
    </row>
    <row r="10215">
      <c r="R10215" t="str">
        <v/>
      </c>
    </row>
    <row r="10216">
      <c r="R10216" t="str">
        <v/>
      </c>
    </row>
    <row r="10217">
      <c r="R10217" t="str">
        <v/>
      </c>
    </row>
    <row r="10218">
      <c r="R10218" t="str">
        <v/>
      </c>
    </row>
    <row r="10219">
      <c r="R10219" t="str">
        <v/>
      </c>
    </row>
    <row r="10220">
      <c r="R10220" t="str">
        <v/>
      </c>
    </row>
    <row r="10221">
      <c r="R10221" t="str">
        <v/>
      </c>
    </row>
    <row r="10222">
      <c r="R10222" t="str">
        <v/>
      </c>
    </row>
    <row r="10223">
      <c r="R10223" t="str">
        <v/>
      </c>
    </row>
    <row r="10224">
      <c r="R10224" t="str">
        <v/>
      </c>
    </row>
    <row r="10225">
      <c r="R10225" t="str">
        <v/>
      </c>
    </row>
    <row r="10226">
      <c r="R10226" t="str">
        <v/>
      </c>
    </row>
    <row r="10227">
      <c r="R10227" t="str">
        <v/>
      </c>
    </row>
    <row r="10228">
      <c r="R10228" t="str">
        <v/>
      </c>
    </row>
    <row r="10229">
      <c r="R10229" t="str">
        <v/>
      </c>
    </row>
    <row r="10230">
      <c r="R10230" t="str">
        <v/>
      </c>
    </row>
    <row r="10231">
      <c r="R10231" t="str">
        <v/>
      </c>
    </row>
    <row r="10232">
      <c r="R10232" t="str">
        <v/>
      </c>
    </row>
    <row r="10233">
      <c r="R10233" t="str">
        <v/>
      </c>
    </row>
    <row r="10234">
      <c r="R10234" t="str">
        <v/>
      </c>
    </row>
    <row r="10235">
      <c r="R10235" t="str">
        <v/>
      </c>
    </row>
    <row r="10236">
      <c r="R10236" t="str">
        <v/>
      </c>
    </row>
    <row r="10237">
      <c r="R10237" t="str">
        <v/>
      </c>
    </row>
    <row r="10238">
      <c r="R10238" t="str">
        <v/>
      </c>
    </row>
    <row r="10239">
      <c r="R10239" t="str">
        <v/>
      </c>
    </row>
    <row r="10240">
      <c r="R10240" t="str">
        <v/>
      </c>
    </row>
    <row r="10241">
      <c r="R10241" t="str">
        <v/>
      </c>
    </row>
    <row r="10242">
      <c r="R10242" t="str">
        <v/>
      </c>
    </row>
    <row r="10243">
      <c r="R10243" t="str">
        <v/>
      </c>
    </row>
    <row r="10244">
      <c r="R10244" t="str">
        <v/>
      </c>
    </row>
    <row r="10245">
      <c r="R10245" t="str">
        <v/>
      </c>
    </row>
    <row r="10246">
      <c r="R10246" t="str">
        <v/>
      </c>
    </row>
    <row r="10247">
      <c r="R10247" t="str">
        <v/>
      </c>
    </row>
    <row r="10248">
      <c r="R10248" t="str">
        <v/>
      </c>
    </row>
    <row r="10249">
      <c r="R10249" t="str">
        <v/>
      </c>
    </row>
    <row r="10250">
      <c r="R10250" t="str">
        <v/>
      </c>
    </row>
    <row r="10251">
      <c r="R10251" t="str">
        <v/>
      </c>
    </row>
    <row r="10252">
      <c r="R10252" t="str">
        <v/>
      </c>
    </row>
    <row r="10253">
      <c r="R10253" t="str">
        <v/>
      </c>
    </row>
    <row r="10254">
      <c r="R10254" t="str">
        <v/>
      </c>
    </row>
    <row r="10255">
      <c r="R10255" t="str">
        <v/>
      </c>
    </row>
    <row r="10256">
      <c r="R10256" t="str">
        <v/>
      </c>
    </row>
    <row r="10257">
      <c r="R10257" t="str">
        <v/>
      </c>
    </row>
    <row r="10258">
      <c r="R10258" t="str">
        <v/>
      </c>
    </row>
    <row r="10259">
      <c r="R10259" t="str">
        <v/>
      </c>
    </row>
    <row r="10260">
      <c r="R10260" t="str">
        <v/>
      </c>
    </row>
    <row r="10261">
      <c r="R10261" t="str">
        <v/>
      </c>
    </row>
    <row r="10262">
      <c r="R10262" t="str">
        <v/>
      </c>
    </row>
    <row r="10263">
      <c r="R10263" t="str">
        <v/>
      </c>
    </row>
    <row r="10264">
      <c r="R10264" t="str">
        <v/>
      </c>
    </row>
    <row r="10265">
      <c r="R10265" t="str">
        <v/>
      </c>
    </row>
    <row r="10266">
      <c r="R10266" t="str">
        <v/>
      </c>
    </row>
    <row r="10267">
      <c r="R10267" t="str">
        <v/>
      </c>
    </row>
    <row r="10268">
      <c r="R10268" t="str">
        <v/>
      </c>
    </row>
    <row r="10269">
      <c r="R10269" t="str">
        <v/>
      </c>
    </row>
    <row r="10270">
      <c r="R10270" t="str">
        <v/>
      </c>
    </row>
    <row r="10271">
      <c r="R10271" t="str">
        <v/>
      </c>
    </row>
    <row r="10272">
      <c r="R10272" t="str">
        <v/>
      </c>
    </row>
    <row r="10273">
      <c r="R10273" t="str">
        <v/>
      </c>
    </row>
    <row r="10274">
      <c r="R10274" t="str">
        <v/>
      </c>
    </row>
    <row r="10275">
      <c r="R10275" t="str">
        <v/>
      </c>
    </row>
    <row r="10276">
      <c r="R10276" t="str">
        <v/>
      </c>
    </row>
    <row r="10277">
      <c r="R10277" t="str">
        <v/>
      </c>
    </row>
    <row r="10278">
      <c r="R10278" t="str">
        <v/>
      </c>
    </row>
    <row r="10279">
      <c r="R10279" t="str">
        <v/>
      </c>
    </row>
    <row r="10280">
      <c r="R10280" t="str">
        <v/>
      </c>
    </row>
    <row r="10281">
      <c r="R10281" t="str">
        <v/>
      </c>
    </row>
    <row r="10282">
      <c r="R10282" t="str">
        <v/>
      </c>
    </row>
    <row r="10283">
      <c r="R10283" t="str">
        <v/>
      </c>
    </row>
    <row r="10284">
      <c r="R10284" t="str">
        <v/>
      </c>
    </row>
    <row r="10285">
      <c r="R10285" t="str">
        <v/>
      </c>
    </row>
    <row r="10286">
      <c r="R10286" t="str">
        <v/>
      </c>
    </row>
    <row r="10287">
      <c r="R10287" t="str">
        <v/>
      </c>
    </row>
    <row r="10288">
      <c r="R10288" t="str">
        <v/>
      </c>
    </row>
    <row r="10289">
      <c r="R10289" t="str">
        <v/>
      </c>
    </row>
    <row r="10290">
      <c r="R10290" t="str">
        <v/>
      </c>
    </row>
    <row r="10291">
      <c r="R10291" t="str">
        <v/>
      </c>
    </row>
    <row r="10292">
      <c r="R10292" t="str">
        <v/>
      </c>
    </row>
    <row r="10293">
      <c r="R10293" t="str">
        <v/>
      </c>
    </row>
    <row r="10294">
      <c r="R10294" t="str">
        <v/>
      </c>
    </row>
    <row r="10295">
      <c r="R10295" t="str">
        <v/>
      </c>
    </row>
    <row r="10296">
      <c r="R10296" t="str">
        <v/>
      </c>
    </row>
    <row r="10297">
      <c r="R10297" t="str">
        <v/>
      </c>
    </row>
    <row r="10298">
      <c r="R10298" t="str">
        <v/>
      </c>
    </row>
    <row r="10299">
      <c r="R10299" t="str">
        <v/>
      </c>
    </row>
    <row r="10300">
      <c r="R10300" t="str">
        <v/>
      </c>
    </row>
    <row r="10301">
      <c r="R10301" t="str">
        <v/>
      </c>
    </row>
    <row r="10302">
      <c r="R10302" t="str">
        <v/>
      </c>
    </row>
    <row r="10303">
      <c r="R10303" t="str">
        <v/>
      </c>
    </row>
    <row r="10304">
      <c r="R10304" t="str">
        <v/>
      </c>
    </row>
    <row r="10305">
      <c r="R10305" t="str">
        <v/>
      </c>
    </row>
    <row r="10306">
      <c r="R10306" t="str">
        <v/>
      </c>
    </row>
    <row r="10307">
      <c r="R10307" t="str">
        <v/>
      </c>
    </row>
    <row r="10308">
      <c r="R10308" t="str">
        <v/>
      </c>
    </row>
    <row r="10309">
      <c r="R10309" t="str">
        <v/>
      </c>
    </row>
    <row r="10310">
      <c r="R10310" t="str">
        <v/>
      </c>
    </row>
    <row r="10311">
      <c r="R10311" t="str">
        <v/>
      </c>
    </row>
    <row r="10312">
      <c r="R10312" t="str">
        <v/>
      </c>
    </row>
    <row r="10313">
      <c r="R10313" t="str">
        <v/>
      </c>
    </row>
    <row r="10314">
      <c r="R10314" t="str">
        <v/>
      </c>
    </row>
    <row r="10315">
      <c r="R10315" t="str">
        <v/>
      </c>
    </row>
    <row r="10316">
      <c r="R10316" t="str">
        <v/>
      </c>
    </row>
    <row r="10317">
      <c r="R10317" t="str">
        <v/>
      </c>
    </row>
    <row r="10318">
      <c r="R10318" t="str">
        <v/>
      </c>
    </row>
    <row r="10319">
      <c r="R10319" t="str">
        <v/>
      </c>
    </row>
    <row r="10320">
      <c r="R10320" t="str">
        <v/>
      </c>
    </row>
    <row r="10321">
      <c r="R10321" t="str">
        <v/>
      </c>
    </row>
    <row r="10322">
      <c r="R10322" t="str">
        <v/>
      </c>
    </row>
    <row r="10323">
      <c r="R10323" t="str">
        <v/>
      </c>
    </row>
    <row r="10324">
      <c r="R10324" t="str">
        <v/>
      </c>
    </row>
    <row r="10325">
      <c r="R10325" t="str">
        <v/>
      </c>
    </row>
    <row r="10326">
      <c r="R10326" t="str">
        <v/>
      </c>
    </row>
    <row r="10327">
      <c r="R10327" t="str">
        <v/>
      </c>
    </row>
    <row r="10328">
      <c r="R10328" t="str">
        <v/>
      </c>
    </row>
    <row r="10329">
      <c r="R10329" t="str">
        <v/>
      </c>
    </row>
    <row r="10330">
      <c r="R10330" t="str">
        <v/>
      </c>
    </row>
    <row r="10331">
      <c r="R10331" t="str">
        <v/>
      </c>
    </row>
    <row r="10332">
      <c r="R10332" t="str">
        <v/>
      </c>
    </row>
    <row r="10333">
      <c r="R10333" t="str">
        <v/>
      </c>
    </row>
    <row r="10334">
      <c r="R10334" t="str">
        <v/>
      </c>
    </row>
    <row r="10335">
      <c r="R10335" t="str">
        <v/>
      </c>
    </row>
    <row r="10336">
      <c r="R10336" t="str">
        <v/>
      </c>
    </row>
    <row r="10337">
      <c r="R10337" t="str">
        <v/>
      </c>
    </row>
    <row r="10338">
      <c r="R10338" t="str">
        <v/>
      </c>
    </row>
    <row r="10339">
      <c r="R10339" t="str">
        <v/>
      </c>
    </row>
    <row r="10340">
      <c r="R10340" t="str">
        <v/>
      </c>
    </row>
    <row r="10341">
      <c r="R10341" t="str">
        <v/>
      </c>
    </row>
    <row r="10342">
      <c r="R10342" t="str">
        <v/>
      </c>
    </row>
    <row r="10343">
      <c r="R10343" t="str">
        <v/>
      </c>
    </row>
    <row r="10344">
      <c r="R10344" t="str">
        <v/>
      </c>
    </row>
    <row r="10345">
      <c r="R10345" t="str">
        <v/>
      </c>
    </row>
    <row r="10346">
      <c r="R10346" t="str">
        <v/>
      </c>
    </row>
    <row r="10347">
      <c r="R10347" t="str">
        <v/>
      </c>
    </row>
    <row r="10348">
      <c r="R10348" t="str">
        <v/>
      </c>
    </row>
    <row r="10349">
      <c r="R10349" t="str">
        <v/>
      </c>
    </row>
    <row r="10350">
      <c r="R10350" t="str">
        <v/>
      </c>
    </row>
    <row r="10351">
      <c r="R10351" t="str">
        <v/>
      </c>
    </row>
    <row r="10352">
      <c r="R10352" t="str">
        <v/>
      </c>
    </row>
    <row r="10353">
      <c r="R10353" t="str">
        <v/>
      </c>
    </row>
    <row r="10354">
      <c r="R10354" t="str">
        <v/>
      </c>
    </row>
    <row r="10355">
      <c r="R10355" t="str">
        <v/>
      </c>
    </row>
    <row r="10356">
      <c r="R10356" t="str">
        <v/>
      </c>
    </row>
    <row r="10357">
      <c r="R10357" t="str">
        <v/>
      </c>
    </row>
    <row r="10358">
      <c r="R10358" t="str">
        <v/>
      </c>
    </row>
    <row r="10359">
      <c r="R10359" t="str">
        <v/>
      </c>
    </row>
    <row r="10360">
      <c r="R10360" t="str">
        <v/>
      </c>
    </row>
    <row r="10361">
      <c r="R10361" t="str">
        <v/>
      </c>
    </row>
    <row r="10362">
      <c r="R10362" t="str">
        <v/>
      </c>
    </row>
    <row r="10363">
      <c r="R10363" t="str">
        <v/>
      </c>
    </row>
    <row r="10364">
      <c r="R10364" t="str">
        <v/>
      </c>
    </row>
    <row r="10365">
      <c r="R10365" t="str">
        <v/>
      </c>
    </row>
    <row r="10366">
      <c r="R10366" t="str">
        <v/>
      </c>
    </row>
    <row r="10367">
      <c r="R10367" t="str">
        <v/>
      </c>
    </row>
    <row r="10368">
      <c r="R10368" t="str">
        <v/>
      </c>
    </row>
    <row r="10369">
      <c r="R10369" t="str">
        <v/>
      </c>
    </row>
    <row r="10370">
      <c r="R10370" t="str">
        <v/>
      </c>
    </row>
    <row r="10371">
      <c r="R10371" t="str">
        <v/>
      </c>
    </row>
    <row r="10372">
      <c r="R10372" t="str">
        <v/>
      </c>
    </row>
    <row r="10373">
      <c r="R10373" t="str">
        <v/>
      </c>
    </row>
    <row r="10374">
      <c r="R10374" t="str">
        <v/>
      </c>
    </row>
    <row r="10375">
      <c r="R10375" t="str">
        <v/>
      </c>
    </row>
    <row r="10376">
      <c r="R10376" t="str">
        <v/>
      </c>
    </row>
    <row r="10377">
      <c r="R10377" t="str">
        <v/>
      </c>
    </row>
    <row r="10378">
      <c r="R10378" t="str">
        <v/>
      </c>
    </row>
    <row r="10379">
      <c r="R10379" t="str">
        <v/>
      </c>
    </row>
    <row r="10380">
      <c r="R10380" t="str">
        <v/>
      </c>
    </row>
    <row r="10381">
      <c r="R10381" t="str">
        <v/>
      </c>
    </row>
    <row r="10382">
      <c r="R10382" t="str">
        <v/>
      </c>
    </row>
    <row r="10383">
      <c r="R10383" t="str">
        <v/>
      </c>
    </row>
    <row r="10384">
      <c r="R10384" t="str">
        <v/>
      </c>
    </row>
    <row r="10385">
      <c r="R10385" t="str">
        <v/>
      </c>
    </row>
    <row r="10386">
      <c r="R10386" t="str">
        <v/>
      </c>
    </row>
    <row r="10387">
      <c r="R10387" t="str">
        <v/>
      </c>
    </row>
    <row r="10388">
      <c r="R10388" t="str">
        <v/>
      </c>
    </row>
    <row r="10389">
      <c r="R10389" t="str">
        <v/>
      </c>
    </row>
    <row r="10390">
      <c r="R10390" t="str">
        <v/>
      </c>
    </row>
    <row r="10391">
      <c r="R10391" t="str">
        <v/>
      </c>
    </row>
    <row r="10392">
      <c r="R10392" t="str">
        <v/>
      </c>
    </row>
    <row r="10393">
      <c r="R10393" t="str">
        <v/>
      </c>
    </row>
    <row r="10394">
      <c r="R10394" t="str">
        <v/>
      </c>
    </row>
    <row r="10395">
      <c r="R10395" t="str">
        <v/>
      </c>
    </row>
    <row r="10396">
      <c r="R10396" t="str">
        <v/>
      </c>
    </row>
    <row r="10397">
      <c r="R10397" t="str">
        <v/>
      </c>
    </row>
    <row r="10398">
      <c r="R10398" t="str">
        <v/>
      </c>
    </row>
    <row r="10399">
      <c r="R10399" t="str">
        <v/>
      </c>
    </row>
    <row r="10400">
      <c r="R10400" t="str">
        <v/>
      </c>
    </row>
    <row r="10401">
      <c r="R10401" t="str">
        <v/>
      </c>
    </row>
    <row r="10402">
      <c r="R10402" t="str">
        <v/>
      </c>
    </row>
    <row r="10403">
      <c r="R10403" t="str">
        <v/>
      </c>
    </row>
    <row r="10404">
      <c r="R10404" t="str">
        <v/>
      </c>
    </row>
    <row r="10405">
      <c r="R10405" t="str">
        <v/>
      </c>
    </row>
    <row r="10406">
      <c r="R10406" t="str">
        <v/>
      </c>
    </row>
    <row r="10407">
      <c r="R10407" t="str">
        <v/>
      </c>
    </row>
    <row r="10408">
      <c r="R10408" t="str">
        <v/>
      </c>
    </row>
    <row r="10409">
      <c r="R10409" t="str">
        <v/>
      </c>
    </row>
    <row r="10410">
      <c r="R10410" t="str">
        <v/>
      </c>
    </row>
    <row r="10411">
      <c r="R10411" t="str">
        <v/>
      </c>
    </row>
    <row r="10412">
      <c r="R10412" t="str">
        <v/>
      </c>
    </row>
    <row r="10413">
      <c r="R10413" t="str">
        <v/>
      </c>
    </row>
    <row r="10414">
      <c r="R10414" t="str">
        <v/>
      </c>
    </row>
    <row r="10415">
      <c r="R10415" t="str">
        <v/>
      </c>
    </row>
    <row r="10416">
      <c r="R10416" t="str">
        <v/>
      </c>
    </row>
    <row r="10417">
      <c r="R10417" t="str">
        <v/>
      </c>
    </row>
    <row r="10418">
      <c r="R10418" t="str">
        <v/>
      </c>
    </row>
    <row r="10419">
      <c r="R10419" t="str">
        <v/>
      </c>
    </row>
    <row r="10420">
      <c r="R10420" t="str">
        <v/>
      </c>
    </row>
    <row r="10421">
      <c r="R10421" t="str">
        <v/>
      </c>
    </row>
    <row r="10422">
      <c r="R10422" t="str">
        <v/>
      </c>
    </row>
    <row r="10423">
      <c r="R10423" t="str">
        <v/>
      </c>
    </row>
    <row r="10424">
      <c r="R10424" t="str">
        <v/>
      </c>
    </row>
    <row r="10425">
      <c r="R10425" t="str">
        <v/>
      </c>
    </row>
    <row r="10426">
      <c r="R10426" t="str">
        <v/>
      </c>
    </row>
    <row r="10427">
      <c r="R10427" t="str">
        <v/>
      </c>
    </row>
    <row r="10428">
      <c r="R10428" t="str">
        <v/>
      </c>
    </row>
    <row r="10429">
      <c r="R10429" t="str">
        <v/>
      </c>
    </row>
    <row r="10430">
      <c r="R10430" t="str">
        <v/>
      </c>
    </row>
    <row r="10431">
      <c r="R10431" t="str">
        <v/>
      </c>
    </row>
    <row r="10432">
      <c r="R10432" t="str">
        <v/>
      </c>
    </row>
    <row r="10433">
      <c r="R10433" t="str">
        <v/>
      </c>
    </row>
    <row r="10434">
      <c r="R10434" t="str">
        <v/>
      </c>
    </row>
    <row r="10435">
      <c r="R10435" t="str">
        <v/>
      </c>
    </row>
    <row r="10436">
      <c r="R10436" t="str">
        <v/>
      </c>
    </row>
    <row r="10437">
      <c r="R10437" t="str">
        <v/>
      </c>
    </row>
    <row r="10438">
      <c r="R10438" t="str">
        <v/>
      </c>
    </row>
    <row r="10439">
      <c r="R10439" t="str">
        <v/>
      </c>
    </row>
    <row r="10440">
      <c r="R10440" t="str">
        <v/>
      </c>
    </row>
    <row r="10441">
      <c r="R10441" t="str">
        <v/>
      </c>
    </row>
    <row r="10442">
      <c r="R10442" t="str">
        <v/>
      </c>
    </row>
    <row r="10443">
      <c r="R10443" t="str">
        <v/>
      </c>
    </row>
    <row r="10444">
      <c r="R10444" t="str">
        <v/>
      </c>
    </row>
    <row r="10445">
      <c r="R10445" t="str">
        <v/>
      </c>
    </row>
    <row r="10446">
      <c r="R10446" t="str">
        <v/>
      </c>
    </row>
    <row r="10447">
      <c r="R10447" t="str">
        <v/>
      </c>
    </row>
    <row r="10448">
      <c r="R10448" t="str">
        <v/>
      </c>
    </row>
    <row r="10449">
      <c r="R10449" t="str">
        <v/>
      </c>
    </row>
    <row r="10450">
      <c r="R10450" t="str">
        <v/>
      </c>
    </row>
    <row r="10451">
      <c r="R10451" t="str">
        <v/>
      </c>
    </row>
    <row r="10452">
      <c r="R10452" t="str">
        <v/>
      </c>
    </row>
    <row r="10453">
      <c r="R10453" t="str">
        <v/>
      </c>
    </row>
    <row r="10454">
      <c r="R10454" t="str">
        <v/>
      </c>
    </row>
    <row r="10455">
      <c r="R10455" t="str">
        <v/>
      </c>
    </row>
    <row r="10456">
      <c r="R10456" t="str">
        <v/>
      </c>
    </row>
    <row r="10457">
      <c r="R10457" t="str">
        <v/>
      </c>
    </row>
    <row r="10458">
      <c r="R10458" t="str">
        <v/>
      </c>
    </row>
    <row r="10459">
      <c r="R10459" t="str">
        <v/>
      </c>
    </row>
    <row r="10460">
      <c r="R10460" t="str">
        <v/>
      </c>
    </row>
    <row r="10461">
      <c r="R10461" t="str">
        <v/>
      </c>
    </row>
    <row r="10462">
      <c r="R10462" t="str">
        <v/>
      </c>
    </row>
    <row r="10463">
      <c r="R10463" t="str">
        <v/>
      </c>
    </row>
    <row r="10464">
      <c r="R10464" t="str">
        <v/>
      </c>
    </row>
    <row r="10465">
      <c r="R10465" t="str">
        <v/>
      </c>
    </row>
    <row r="10466">
      <c r="R10466" t="str">
        <v/>
      </c>
    </row>
    <row r="10467">
      <c r="R10467" t="str">
        <v/>
      </c>
    </row>
    <row r="10468">
      <c r="R10468" t="str">
        <v/>
      </c>
    </row>
    <row r="10469">
      <c r="R10469" t="str">
        <v/>
      </c>
    </row>
    <row r="10470">
      <c r="R10470" t="str">
        <v/>
      </c>
    </row>
    <row r="10471">
      <c r="R10471" t="str">
        <v/>
      </c>
    </row>
    <row r="10472">
      <c r="R10472" t="str">
        <v/>
      </c>
    </row>
    <row r="10473">
      <c r="R10473" t="str">
        <v/>
      </c>
    </row>
    <row r="10474">
      <c r="R10474" t="str">
        <v/>
      </c>
    </row>
    <row r="10475">
      <c r="R10475" t="str">
        <v/>
      </c>
    </row>
    <row r="10476">
      <c r="R10476" t="str">
        <v/>
      </c>
    </row>
    <row r="10477">
      <c r="R10477" t="str">
        <v/>
      </c>
    </row>
    <row r="10478">
      <c r="R10478" t="str">
        <v/>
      </c>
    </row>
    <row r="10479">
      <c r="R10479" t="str">
        <v/>
      </c>
    </row>
    <row r="10480">
      <c r="R10480" t="str">
        <v/>
      </c>
    </row>
    <row r="10481">
      <c r="R10481" t="str">
        <v/>
      </c>
    </row>
    <row r="10482">
      <c r="R10482" t="str">
        <v/>
      </c>
    </row>
    <row r="10483">
      <c r="R10483" t="str">
        <v/>
      </c>
    </row>
    <row r="10484">
      <c r="R10484" t="str">
        <v/>
      </c>
    </row>
    <row r="10485">
      <c r="R10485" t="str">
        <v/>
      </c>
    </row>
    <row r="10486">
      <c r="R10486" t="str">
        <v/>
      </c>
    </row>
    <row r="10487">
      <c r="R10487" t="str">
        <v/>
      </c>
    </row>
    <row r="10488">
      <c r="R10488" t="str">
        <v/>
      </c>
    </row>
    <row r="10489">
      <c r="R10489" t="str">
        <v/>
      </c>
    </row>
    <row r="10490">
      <c r="R10490" t="str">
        <v/>
      </c>
    </row>
    <row r="10491">
      <c r="R10491" t="str">
        <v/>
      </c>
    </row>
    <row r="10492">
      <c r="R10492" t="str">
        <v/>
      </c>
    </row>
    <row r="10493">
      <c r="R10493" t="str">
        <v/>
      </c>
    </row>
    <row r="10494">
      <c r="R10494" t="str">
        <v/>
      </c>
    </row>
    <row r="10495">
      <c r="R10495" t="str">
        <v/>
      </c>
    </row>
    <row r="10496">
      <c r="R10496" t="str">
        <v/>
      </c>
    </row>
    <row r="10497">
      <c r="R10497" t="str">
        <v/>
      </c>
    </row>
    <row r="10498">
      <c r="R10498" t="str">
        <v/>
      </c>
    </row>
    <row r="10499">
      <c r="R10499" t="str">
        <v/>
      </c>
    </row>
    <row r="10500">
      <c r="R10500" t="str">
        <v/>
      </c>
    </row>
    <row r="10501">
      <c r="R10501" t="str">
        <v/>
      </c>
    </row>
    <row r="10502">
      <c r="R10502" t="str">
        <v/>
      </c>
    </row>
    <row r="10503">
      <c r="R10503" t="str">
        <v/>
      </c>
    </row>
    <row r="10504">
      <c r="R10504" t="str">
        <v/>
      </c>
    </row>
    <row r="10505">
      <c r="R10505" t="str">
        <v/>
      </c>
    </row>
    <row r="10506">
      <c r="R10506" t="str">
        <v/>
      </c>
    </row>
    <row r="10507">
      <c r="R10507" t="str">
        <v/>
      </c>
    </row>
    <row r="10508">
      <c r="R10508" t="str">
        <v/>
      </c>
    </row>
    <row r="10509">
      <c r="R10509" t="str">
        <v/>
      </c>
    </row>
    <row r="10510">
      <c r="R10510" t="str">
        <v/>
      </c>
    </row>
    <row r="10511">
      <c r="R10511" t="str">
        <v/>
      </c>
    </row>
    <row r="10512">
      <c r="R10512" t="str">
        <v/>
      </c>
    </row>
    <row r="10513">
      <c r="R10513" t="str">
        <v/>
      </c>
    </row>
    <row r="10514">
      <c r="R10514" t="str">
        <v/>
      </c>
    </row>
    <row r="10515">
      <c r="R10515" t="str">
        <v/>
      </c>
    </row>
    <row r="10516">
      <c r="R10516" t="str">
        <v/>
      </c>
    </row>
    <row r="10517">
      <c r="R10517" t="str">
        <v/>
      </c>
    </row>
    <row r="10518">
      <c r="R10518" t="str">
        <v/>
      </c>
    </row>
    <row r="10519">
      <c r="R10519" t="str">
        <v/>
      </c>
    </row>
    <row r="10520">
      <c r="R10520" t="str">
        <v/>
      </c>
    </row>
    <row r="10521">
      <c r="R10521" t="str">
        <v/>
      </c>
    </row>
    <row r="10522">
      <c r="R10522" t="str">
        <v/>
      </c>
    </row>
    <row r="10523">
      <c r="R10523" t="str">
        <v/>
      </c>
    </row>
    <row r="10524">
      <c r="R10524" t="str">
        <v/>
      </c>
    </row>
    <row r="10525">
      <c r="R10525" t="str">
        <v/>
      </c>
    </row>
    <row r="10526">
      <c r="R10526" t="str">
        <v/>
      </c>
    </row>
    <row r="10527">
      <c r="R10527" t="str">
        <v/>
      </c>
    </row>
    <row r="10528">
      <c r="R10528" t="str">
        <v/>
      </c>
    </row>
    <row r="10529">
      <c r="R10529" t="str">
        <v/>
      </c>
    </row>
    <row r="10530">
      <c r="R10530" t="str">
        <v/>
      </c>
    </row>
    <row r="10531">
      <c r="R10531" t="str">
        <v/>
      </c>
    </row>
    <row r="10532">
      <c r="R10532" t="str">
        <v/>
      </c>
    </row>
    <row r="10533">
      <c r="R10533" t="str">
        <v/>
      </c>
    </row>
    <row r="10534">
      <c r="R10534" t="str">
        <v/>
      </c>
    </row>
    <row r="10535">
      <c r="R10535" t="str">
        <v/>
      </c>
    </row>
    <row r="10536">
      <c r="R10536" t="str">
        <v/>
      </c>
    </row>
    <row r="10537">
      <c r="R10537" t="str">
        <v/>
      </c>
    </row>
    <row r="10538">
      <c r="R10538" t="str">
        <v/>
      </c>
    </row>
    <row r="10539">
      <c r="R10539" t="str">
        <v/>
      </c>
    </row>
    <row r="10540">
      <c r="R10540" t="str">
        <v/>
      </c>
    </row>
    <row r="10541">
      <c r="R10541" t="str">
        <v/>
      </c>
    </row>
    <row r="10542">
      <c r="R10542" t="str">
        <v/>
      </c>
    </row>
    <row r="10543">
      <c r="R10543" t="str">
        <v/>
      </c>
    </row>
    <row r="10544">
      <c r="R10544" t="str">
        <v/>
      </c>
    </row>
    <row r="10545">
      <c r="R10545" t="str">
        <v/>
      </c>
    </row>
    <row r="10546">
      <c r="R10546" t="str">
        <v/>
      </c>
    </row>
    <row r="10547">
      <c r="R10547" t="str">
        <v/>
      </c>
    </row>
    <row r="10548">
      <c r="R10548" t="str">
        <v/>
      </c>
    </row>
    <row r="10549">
      <c r="R10549" t="str">
        <v/>
      </c>
    </row>
    <row r="10550">
      <c r="R10550" t="str">
        <v/>
      </c>
    </row>
    <row r="10551">
      <c r="R10551" t="str">
        <v/>
      </c>
    </row>
    <row r="10552">
      <c r="R10552" t="str">
        <v/>
      </c>
    </row>
    <row r="10553">
      <c r="R10553" t="str">
        <v/>
      </c>
    </row>
    <row r="10554">
      <c r="R10554" t="str">
        <v/>
      </c>
    </row>
    <row r="10555">
      <c r="R10555" t="str">
        <v/>
      </c>
    </row>
    <row r="10556">
      <c r="R10556" t="str">
        <v/>
      </c>
    </row>
    <row r="10557">
      <c r="R10557" t="str">
        <v/>
      </c>
    </row>
    <row r="10558">
      <c r="R10558" t="str">
        <v/>
      </c>
    </row>
    <row r="10559">
      <c r="R10559" t="str">
        <v/>
      </c>
    </row>
    <row r="10560">
      <c r="R10560" t="str">
        <v/>
      </c>
    </row>
    <row r="10561">
      <c r="R10561" t="str">
        <v/>
      </c>
    </row>
    <row r="10562">
      <c r="R10562" t="str">
        <v/>
      </c>
    </row>
    <row r="10563">
      <c r="R10563" t="str">
        <v/>
      </c>
    </row>
    <row r="10564">
      <c r="R10564" t="str">
        <v/>
      </c>
    </row>
    <row r="10565">
      <c r="R10565" t="str">
        <v/>
      </c>
    </row>
    <row r="10566">
      <c r="R10566" t="str">
        <v/>
      </c>
    </row>
    <row r="10567">
      <c r="R10567" t="str">
        <v/>
      </c>
    </row>
    <row r="10568">
      <c r="R10568" t="str">
        <v/>
      </c>
    </row>
    <row r="10569">
      <c r="R10569" t="str">
        <v/>
      </c>
    </row>
    <row r="10570">
      <c r="R10570" t="str">
        <v/>
      </c>
    </row>
    <row r="10571">
      <c r="R10571" t="str">
        <v/>
      </c>
    </row>
    <row r="10572">
      <c r="R10572" t="str">
        <v/>
      </c>
    </row>
    <row r="10573">
      <c r="R10573" t="str">
        <v/>
      </c>
    </row>
    <row r="10574">
      <c r="R10574" t="str">
        <v/>
      </c>
    </row>
    <row r="10575">
      <c r="R10575" t="str">
        <v/>
      </c>
    </row>
    <row r="10576">
      <c r="R10576" t="str">
        <v/>
      </c>
    </row>
    <row r="10577">
      <c r="R10577" t="str">
        <v/>
      </c>
    </row>
    <row r="10578">
      <c r="R10578" t="str">
        <v/>
      </c>
    </row>
    <row r="10579">
      <c r="R10579" t="str">
        <v/>
      </c>
    </row>
    <row r="10580">
      <c r="R10580" t="str">
        <v/>
      </c>
    </row>
    <row r="10581">
      <c r="R10581" t="str">
        <v/>
      </c>
    </row>
    <row r="10582">
      <c r="R10582" t="str">
        <v/>
      </c>
    </row>
    <row r="10583">
      <c r="R10583" t="str">
        <v/>
      </c>
    </row>
    <row r="10584">
      <c r="R10584" t="str">
        <v/>
      </c>
    </row>
    <row r="10585">
      <c r="R10585" t="str">
        <v/>
      </c>
    </row>
    <row r="10586">
      <c r="R10586" t="str">
        <v/>
      </c>
    </row>
    <row r="10587">
      <c r="R10587" t="str">
        <v/>
      </c>
    </row>
    <row r="10588">
      <c r="R10588" t="str">
        <v/>
      </c>
    </row>
    <row r="10589">
      <c r="R10589" t="str">
        <v/>
      </c>
    </row>
    <row r="10590">
      <c r="R10590" t="str">
        <v/>
      </c>
    </row>
    <row r="10591">
      <c r="R10591" t="str">
        <v/>
      </c>
    </row>
    <row r="10592">
      <c r="R10592" t="str">
        <v/>
      </c>
    </row>
    <row r="10593">
      <c r="R10593" t="str">
        <v/>
      </c>
    </row>
    <row r="10594">
      <c r="R10594" t="str">
        <v/>
      </c>
    </row>
    <row r="10595">
      <c r="R10595" t="str">
        <v/>
      </c>
    </row>
    <row r="10596">
      <c r="R10596" t="str">
        <v/>
      </c>
    </row>
    <row r="10597">
      <c r="R10597" t="str">
        <v/>
      </c>
    </row>
    <row r="10598">
      <c r="R10598" t="str">
        <v/>
      </c>
    </row>
    <row r="10599">
      <c r="R10599" t="str">
        <v/>
      </c>
    </row>
    <row r="10600">
      <c r="R10600" t="str">
        <v/>
      </c>
    </row>
    <row r="10601">
      <c r="R10601" t="str">
        <v/>
      </c>
    </row>
    <row r="10602">
      <c r="R10602" t="str">
        <v/>
      </c>
    </row>
    <row r="10603">
      <c r="R10603" t="str">
        <v/>
      </c>
    </row>
    <row r="10604">
      <c r="R10604" t="str">
        <v/>
      </c>
    </row>
    <row r="10605">
      <c r="R10605" t="str">
        <v/>
      </c>
    </row>
    <row r="10606">
      <c r="R10606" t="str">
        <v/>
      </c>
    </row>
    <row r="10607">
      <c r="R10607" t="str">
        <v/>
      </c>
    </row>
    <row r="10608">
      <c r="R10608" t="str">
        <v/>
      </c>
    </row>
    <row r="10609">
      <c r="R10609" t="str">
        <v/>
      </c>
    </row>
    <row r="10610">
      <c r="R10610" t="str">
        <v/>
      </c>
    </row>
    <row r="10611">
      <c r="R10611" t="str">
        <v/>
      </c>
    </row>
    <row r="10612">
      <c r="R10612" t="str">
        <v/>
      </c>
    </row>
    <row r="10613">
      <c r="R10613" t="str">
        <v/>
      </c>
    </row>
    <row r="10614">
      <c r="R10614" t="str">
        <v/>
      </c>
    </row>
    <row r="10615">
      <c r="R10615" t="str">
        <v/>
      </c>
    </row>
    <row r="10616">
      <c r="R10616" t="str">
        <v/>
      </c>
    </row>
    <row r="10617">
      <c r="R10617" t="str">
        <v/>
      </c>
    </row>
    <row r="10618">
      <c r="R10618" t="str">
        <v/>
      </c>
    </row>
    <row r="10619">
      <c r="R10619" t="str">
        <v/>
      </c>
    </row>
    <row r="10620">
      <c r="R10620" t="str">
        <v/>
      </c>
    </row>
    <row r="10621">
      <c r="R10621" t="str">
        <v/>
      </c>
    </row>
    <row r="10622">
      <c r="R10622" t="str">
        <v/>
      </c>
    </row>
    <row r="10623">
      <c r="R10623" t="str">
        <v/>
      </c>
    </row>
    <row r="10624">
      <c r="R10624" t="str">
        <v/>
      </c>
    </row>
    <row r="10625">
      <c r="R10625" t="str">
        <v/>
      </c>
    </row>
    <row r="10626">
      <c r="R10626" t="str">
        <v/>
      </c>
    </row>
    <row r="10627">
      <c r="R10627" t="str">
        <v/>
      </c>
    </row>
    <row r="10628">
      <c r="R10628" t="str">
        <v/>
      </c>
    </row>
    <row r="10629">
      <c r="R10629" t="str">
        <v/>
      </c>
    </row>
    <row r="10630">
      <c r="R10630" t="str">
        <v/>
      </c>
    </row>
    <row r="10631">
      <c r="R10631" t="str">
        <v/>
      </c>
    </row>
    <row r="10632">
      <c r="R10632" t="str">
        <v/>
      </c>
    </row>
    <row r="10633">
      <c r="R10633" t="str">
        <v/>
      </c>
    </row>
    <row r="10634">
      <c r="R10634" t="str">
        <v/>
      </c>
    </row>
    <row r="10635">
      <c r="R10635" t="str">
        <v/>
      </c>
    </row>
    <row r="10636">
      <c r="R10636" t="str">
        <v/>
      </c>
    </row>
    <row r="10637">
      <c r="R10637" t="str">
        <v/>
      </c>
    </row>
    <row r="10638">
      <c r="R10638" t="str">
        <v/>
      </c>
    </row>
    <row r="10639">
      <c r="R10639" t="str">
        <v/>
      </c>
    </row>
    <row r="10640">
      <c r="R10640" t="str">
        <v/>
      </c>
    </row>
    <row r="10641">
      <c r="R10641" t="str">
        <v/>
      </c>
    </row>
    <row r="10642">
      <c r="R10642" t="str">
        <v/>
      </c>
    </row>
    <row r="10643">
      <c r="R10643" t="str">
        <v/>
      </c>
    </row>
    <row r="10644">
      <c r="R10644" t="str">
        <v/>
      </c>
    </row>
    <row r="10645">
      <c r="R10645" t="str">
        <v/>
      </c>
    </row>
    <row r="10646">
      <c r="R10646" t="str">
        <v/>
      </c>
    </row>
    <row r="10647">
      <c r="R10647" t="str">
        <v/>
      </c>
    </row>
    <row r="10648">
      <c r="R10648" t="str">
        <v/>
      </c>
    </row>
    <row r="10649">
      <c r="R10649" t="str">
        <v/>
      </c>
    </row>
    <row r="10650">
      <c r="R10650" t="str">
        <v/>
      </c>
    </row>
    <row r="10651">
      <c r="R10651" t="str">
        <v/>
      </c>
    </row>
    <row r="10652">
      <c r="R10652" t="str">
        <v/>
      </c>
    </row>
    <row r="10653">
      <c r="R10653" t="str">
        <v/>
      </c>
    </row>
    <row r="10654">
      <c r="R10654" t="str">
        <v/>
      </c>
    </row>
    <row r="10655">
      <c r="R10655" t="str">
        <v/>
      </c>
    </row>
    <row r="10656">
      <c r="R10656" t="str">
        <v/>
      </c>
    </row>
    <row r="10657">
      <c r="R10657" t="str">
        <v/>
      </c>
    </row>
    <row r="10658">
      <c r="R10658" t="str">
        <v/>
      </c>
    </row>
    <row r="10659">
      <c r="R10659" t="str">
        <v/>
      </c>
    </row>
    <row r="10660">
      <c r="R10660" t="str">
        <v/>
      </c>
    </row>
    <row r="10661">
      <c r="R10661" t="str">
        <v/>
      </c>
    </row>
    <row r="10662">
      <c r="R10662" t="str">
        <v/>
      </c>
    </row>
    <row r="10663">
      <c r="R10663" t="str">
        <v/>
      </c>
    </row>
    <row r="10664">
      <c r="R10664" t="str">
        <v/>
      </c>
    </row>
    <row r="10665">
      <c r="R10665" t="str">
        <v/>
      </c>
    </row>
    <row r="10666">
      <c r="R10666" t="str">
        <v/>
      </c>
    </row>
    <row r="10667">
      <c r="R10667" t="str">
        <v/>
      </c>
    </row>
    <row r="10668">
      <c r="R10668" t="str">
        <v/>
      </c>
    </row>
    <row r="10669">
      <c r="R10669" t="str">
        <v/>
      </c>
    </row>
    <row r="10670">
      <c r="R10670" t="str">
        <v/>
      </c>
    </row>
    <row r="10671">
      <c r="R10671" t="str">
        <v/>
      </c>
    </row>
    <row r="10672">
      <c r="R10672" t="str">
        <v/>
      </c>
    </row>
    <row r="10673">
      <c r="R10673" t="str">
        <v/>
      </c>
    </row>
    <row r="10674">
      <c r="R10674" t="str">
        <v/>
      </c>
    </row>
    <row r="10675">
      <c r="R10675" t="str">
        <v/>
      </c>
    </row>
    <row r="10676">
      <c r="R10676" t="str">
        <v/>
      </c>
    </row>
    <row r="10677">
      <c r="R10677" t="str">
        <v/>
      </c>
    </row>
    <row r="10678">
      <c r="R10678" t="str">
        <v/>
      </c>
    </row>
    <row r="10679">
      <c r="R10679" t="str">
        <v/>
      </c>
    </row>
    <row r="10680">
      <c r="R10680" t="str">
        <v/>
      </c>
    </row>
    <row r="10681">
      <c r="R10681" t="str">
        <v/>
      </c>
    </row>
    <row r="10682">
      <c r="R10682" t="str">
        <v/>
      </c>
    </row>
    <row r="10683">
      <c r="R10683" t="str">
        <v/>
      </c>
    </row>
    <row r="10684">
      <c r="R10684" t="str">
        <v/>
      </c>
    </row>
    <row r="10685">
      <c r="R10685" t="str">
        <v/>
      </c>
    </row>
    <row r="10686">
      <c r="R10686" t="str">
        <v/>
      </c>
    </row>
    <row r="10687">
      <c r="R10687" t="str">
        <v/>
      </c>
    </row>
    <row r="10688">
      <c r="R10688" t="str">
        <v/>
      </c>
    </row>
    <row r="10689">
      <c r="R10689" t="str">
        <v/>
      </c>
    </row>
    <row r="10690">
      <c r="R10690" t="str">
        <v/>
      </c>
    </row>
    <row r="10691">
      <c r="R10691" t="str">
        <v/>
      </c>
    </row>
    <row r="10692">
      <c r="R10692" t="str">
        <v/>
      </c>
    </row>
    <row r="10693">
      <c r="R10693" t="str">
        <v/>
      </c>
    </row>
    <row r="10694">
      <c r="R10694" t="str">
        <v/>
      </c>
    </row>
    <row r="10695">
      <c r="R10695" t="str">
        <v/>
      </c>
    </row>
    <row r="10696">
      <c r="R10696" t="str">
        <v/>
      </c>
    </row>
    <row r="10697">
      <c r="R10697" t="str">
        <v/>
      </c>
    </row>
    <row r="10698">
      <c r="R10698" t="str">
        <v/>
      </c>
    </row>
    <row r="10699">
      <c r="R10699" t="str">
        <v/>
      </c>
    </row>
    <row r="10700">
      <c r="R10700" t="str">
        <v/>
      </c>
    </row>
    <row r="10701">
      <c r="R10701" t="str">
        <v/>
      </c>
    </row>
    <row r="10702">
      <c r="R10702" t="str">
        <v/>
      </c>
    </row>
    <row r="10703">
      <c r="R10703" t="str">
        <v/>
      </c>
    </row>
    <row r="10704">
      <c r="R10704" t="str">
        <v/>
      </c>
    </row>
    <row r="10705">
      <c r="R10705" t="str">
        <v/>
      </c>
    </row>
    <row r="10706">
      <c r="R10706" t="str">
        <v/>
      </c>
    </row>
    <row r="10707">
      <c r="R10707" t="str">
        <v/>
      </c>
    </row>
    <row r="10708">
      <c r="R10708" t="str">
        <v/>
      </c>
    </row>
    <row r="10709">
      <c r="R10709" t="str">
        <v/>
      </c>
    </row>
    <row r="10710">
      <c r="R10710" t="str">
        <v/>
      </c>
    </row>
    <row r="10711">
      <c r="R10711" t="str">
        <v/>
      </c>
    </row>
    <row r="10712">
      <c r="R10712" t="str">
        <v/>
      </c>
    </row>
    <row r="10713">
      <c r="R10713" t="str">
        <v/>
      </c>
    </row>
    <row r="10714">
      <c r="R10714" t="str">
        <v/>
      </c>
    </row>
    <row r="10715">
      <c r="R10715" t="str">
        <v/>
      </c>
    </row>
    <row r="10716">
      <c r="R10716" t="str">
        <v/>
      </c>
    </row>
    <row r="10717">
      <c r="R10717" t="str">
        <v/>
      </c>
    </row>
    <row r="10718">
      <c r="R10718" t="str">
        <v/>
      </c>
    </row>
    <row r="10719">
      <c r="R10719" t="str">
        <v/>
      </c>
    </row>
    <row r="10720">
      <c r="R10720" t="str">
        <v/>
      </c>
    </row>
    <row r="10721">
      <c r="R10721" t="str">
        <v/>
      </c>
    </row>
    <row r="10722">
      <c r="R10722" t="str">
        <v/>
      </c>
    </row>
    <row r="10723">
      <c r="R10723" t="str">
        <v/>
      </c>
    </row>
    <row r="10724">
      <c r="R10724" t="str">
        <v/>
      </c>
    </row>
    <row r="10725">
      <c r="R10725" t="str">
        <v/>
      </c>
    </row>
    <row r="10726">
      <c r="R10726" t="str">
        <v/>
      </c>
    </row>
    <row r="10727">
      <c r="R10727" t="str">
        <v/>
      </c>
    </row>
    <row r="10728">
      <c r="R10728" t="str">
        <v/>
      </c>
    </row>
    <row r="10729">
      <c r="R10729" t="str">
        <v/>
      </c>
    </row>
    <row r="10730">
      <c r="R10730" t="str">
        <v/>
      </c>
    </row>
    <row r="10731">
      <c r="R10731" t="str">
        <v/>
      </c>
    </row>
    <row r="10732">
      <c r="R10732" t="str">
        <v/>
      </c>
    </row>
    <row r="10733">
      <c r="R10733" t="str">
        <v/>
      </c>
    </row>
    <row r="10734">
      <c r="R10734" t="str">
        <v/>
      </c>
    </row>
    <row r="10735">
      <c r="R10735" t="str">
        <v/>
      </c>
    </row>
    <row r="10736">
      <c r="R10736" t="str">
        <v/>
      </c>
    </row>
    <row r="10737">
      <c r="R10737" t="str">
        <v/>
      </c>
    </row>
    <row r="10738">
      <c r="R10738" t="str">
        <v/>
      </c>
    </row>
    <row r="10739">
      <c r="R10739" t="str">
        <v/>
      </c>
    </row>
    <row r="10740">
      <c r="R10740" t="str">
        <v/>
      </c>
    </row>
    <row r="10741">
      <c r="R10741" t="str">
        <v/>
      </c>
    </row>
    <row r="10742">
      <c r="R10742" t="str">
        <v/>
      </c>
    </row>
    <row r="10743">
      <c r="R10743" t="str">
        <v/>
      </c>
    </row>
    <row r="10744">
      <c r="R10744" t="str">
        <v/>
      </c>
    </row>
    <row r="10745">
      <c r="R10745" t="str">
        <v/>
      </c>
    </row>
    <row r="10746">
      <c r="R10746" t="str">
        <v/>
      </c>
    </row>
    <row r="10747">
      <c r="R10747" t="str">
        <v/>
      </c>
    </row>
    <row r="10748">
      <c r="R10748" t="str">
        <v/>
      </c>
    </row>
    <row r="10749">
      <c r="R10749" t="str">
        <v/>
      </c>
    </row>
    <row r="10750">
      <c r="R10750" t="str">
        <v/>
      </c>
    </row>
    <row r="10751">
      <c r="R10751" t="str">
        <v/>
      </c>
    </row>
    <row r="10752">
      <c r="R10752" t="str">
        <v/>
      </c>
    </row>
    <row r="10753">
      <c r="R10753" t="str">
        <v/>
      </c>
    </row>
    <row r="10754">
      <c r="R10754" t="str">
        <v/>
      </c>
    </row>
    <row r="10755">
      <c r="R10755" t="str">
        <v/>
      </c>
    </row>
    <row r="10756">
      <c r="R10756" t="str">
        <v/>
      </c>
    </row>
    <row r="10757">
      <c r="R10757" t="str">
        <v/>
      </c>
    </row>
    <row r="10758">
      <c r="R10758" t="str">
        <v/>
      </c>
    </row>
    <row r="10759">
      <c r="R10759" t="str">
        <v/>
      </c>
    </row>
    <row r="10760">
      <c r="R10760" t="str">
        <v/>
      </c>
    </row>
    <row r="10761">
      <c r="R10761" t="str">
        <v/>
      </c>
    </row>
    <row r="10762">
      <c r="R10762" t="str">
        <v/>
      </c>
    </row>
    <row r="10763">
      <c r="R10763" t="str">
        <v/>
      </c>
    </row>
    <row r="10764">
      <c r="R10764" t="str">
        <v/>
      </c>
    </row>
    <row r="10765">
      <c r="R10765" t="str">
        <v/>
      </c>
    </row>
    <row r="10766">
      <c r="R10766" t="str">
        <v/>
      </c>
    </row>
    <row r="10767">
      <c r="R10767" t="str">
        <v/>
      </c>
    </row>
    <row r="10768">
      <c r="R10768" t="str">
        <v/>
      </c>
    </row>
    <row r="10769">
      <c r="R10769" t="str">
        <v/>
      </c>
    </row>
    <row r="10770">
      <c r="R10770" t="str">
        <v/>
      </c>
    </row>
    <row r="10771">
      <c r="R10771" t="str">
        <v/>
      </c>
    </row>
    <row r="10772">
      <c r="R10772" t="str">
        <v/>
      </c>
    </row>
    <row r="10773">
      <c r="R10773" t="str">
        <v/>
      </c>
    </row>
    <row r="10774">
      <c r="R10774" t="str">
        <v/>
      </c>
    </row>
    <row r="10775">
      <c r="R10775" t="str">
        <v/>
      </c>
    </row>
    <row r="10776">
      <c r="R10776" t="str">
        <v/>
      </c>
    </row>
    <row r="10777">
      <c r="R10777" t="str">
        <v/>
      </c>
    </row>
    <row r="10778">
      <c r="R10778" t="str">
        <v/>
      </c>
    </row>
    <row r="10779">
      <c r="R10779" t="str">
        <v/>
      </c>
    </row>
    <row r="10780">
      <c r="R10780" t="str">
        <v/>
      </c>
    </row>
    <row r="10781">
      <c r="R10781" t="str">
        <v/>
      </c>
    </row>
    <row r="10782">
      <c r="R10782" t="str">
        <v/>
      </c>
    </row>
    <row r="10783">
      <c r="R10783" t="str">
        <v/>
      </c>
    </row>
    <row r="10784">
      <c r="R10784" t="str">
        <v/>
      </c>
    </row>
    <row r="10785">
      <c r="R10785" t="str">
        <v/>
      </c>
    </row>
    <row r="10786">
      <c r="R10786" t="str">
        <v/>
      </c>
    </row>
    <row r="10787">
      <c r="R10787" t="str">
        <v/>
      </c>
    </row>
    <row r="10788">
      <c r="R10788" t="str">
        <v/>
      </c>
    </row>
    <row r="10789">
      <c r="R10789" t="str">
        <v/>
      </c>
    </row>
    <row r="10790">
      <c r="R10790" t="str">
        <v/>
      </c>
    </row>
    <row r="10791">
      <c r="R10791" t="str">
        <v/>
      </c>
    </row>
    <row r="10792">
      <c r="R10792" t="str">
        <v/>
      </c>
    </row>
    <row r="10793">
      <c r="R10793" t="str">
        <v/>
      </c>
    </row>
    <row r="10794">
      <c r="R10794" t="str">
        <v/>
      </c>
    </row>
    <row r="10795">
      <c r="R10795" t="str">
        <v/>
      </c>
    </row>
    <row r="10796">
      <c r="R10796" t="str">
        <v/>
      </c>
    </row>
    <row r="10797">
      <c r="R10797" t="str">
        <v/>
      </c>
    </row>
    <row r="10798">
      <c r="R10798" t="str">
        <v/>
      </c>
    </row>
    <row r="10799">
      <c r="R10799" t="str">
        <v/>
      </c>
    </row>
    <row r="10800">
      <c r="R10800" t="str">
        <v/>
      </c>
    </row>
    <row r="10801">
      <c r="R10801" t="str">
        <v/>
      </c>
    </row>
    <row r="10802">
      <c r="R10802" t="str">
        <v/>
      </c>
    </row>
    <row r="10803">
      <c r="R10803" t="str">
        <v/>
      </c>
    </row>
    <row r="10804">
      <c r="R10804" t="str">
        <v/>
      </c>
    </row>
    <row r="10805">
      <c r="R10805" t="str">
        <v/>
      </c>
    </row>
    <row r="10806">
      <c r="R10806" t="str">
        <v/>
      </c>
    </row>
    <row r="10807">
      <c r="R10807" t="str">
        <v/>
      </c>
    </row>
    <row r="10808">
      <c r="R10808" t="str">
        <v/>
      </c>
    </row>
    <row r="10809">
      <c r="R10809" t="str">
        <v/>
      </c>
    </row>
    <row r="10810">
      <c r="R10810" t="str">
        <v/>
      </c>
    </row>
    <row r="10811">
      <c r="R10811" t="str">
        <v/>
      </c>
    </row>
    <row r="10812">
      <c r="R10812" t="str">
        <v/>
      </c>
    </row>
    <row r="10813">
      <c r="R10813" t="str">
        <v/>
      </c>
    </row>
    <row r="10814">
      <c r="R10814" t="str">
        <v/>
      </c>
    </row>
    <row r="10815">
      <c r="R10815" t="str">
        <v/>
      </c>
    </row>
    <row r="10816">
      <c r="R10816" t="str">
        <v/>
      </c>
    </row>
    <row r="10817">
      <c r="R10817" t="str">
        <v/>
      </c>
    </row>
    <row r="10818">
      <c r="R10818" t="str">
        <v/>
      </c>
    </row>
    <row r="10819">
      <c r="R10819" t="str">
        <v/>
      </c>
    </row>
    <row r="10820">
      <c r="R10820" t="str">
        <v/>
      </c>
    </row>
    <row r="10821">
      <c r="R10821" t="str">
        <v/>
      </c>
    </row>
    <row r="10822">
      <c r="R10822" t="str">
        <v/>
      </c>
    </row>
    <row r="10823">
      <c r="R10823" t="str">
        <v/>
      </c>
    </row>
    <row r="10824">
      <c r="R10824" t="str">
        <v/>
      </c>
    </row>
    <row r="10825">
      <c r="R10825" t="str">
        <v/>
      </c>
    </row>
    <row r="10826">
      <c r="R10826" t="str">
        <v/>
      </c>
    </row>
    <row r="10827">
      <c r="R10827" t="str">
        <v/>
      </c>
    </row>
    <row r="10828">
      <c r="R10828" t="str">
        <v/>
      </c>
    </row>
    <row r="10829">
      <c r="R10829" t="str">
        <v/>
      </c>
    </row>
    <row r="10830">
      <c r="R10830" t="str">
        <v/>
      </c>
    </row>
    <row r="10831">
      <c r="R10831" t="str">
        <v/>
      </c>
    </row>
    <row r="10832">
      <c r="R10832" t="str">
        <v/>
      </c>
    </row>
    <row r="10833">
      <c r="R10833" t="str">
        <v/>
      </c>
    </row>
    <row r="10834">
      <c r="R10834" t="str">
        <v/>
      </c>
    </row>
    <row r="10835">
      <c r="R10835" t="str">
        <v/>
      </c>
    </row>
    <row r="10836">
      <c r="R10836" t="str">
        <v/>
      </c>
    </row>
    <row r="10837">
      <c r="R10837" t="str">
        <v/>
      </c>
    </row>
    <row r="10838">
      <c r="R10838" t="str">
        <v/>
      </c>
    </row>
    <row r="10839">
      <c r="R10839" t="str">
        <v/>
      </c>
    </row>
    <row r="10840">
      <c r="R10840" t="str">
        <v/>
      </c>
    </row>
    <row r="10841">
      <c r="R10841" t="str">
        <v/>
      </c>
    </row>
    <row r="10842">
      <c r="R10842" t="str">
        <v/>
      </c>
    </row>
    <row r="10843">
      <c r="R10843" t="str">
        <v/>
      </c>
    </row>
    <row r="10844">
      <c r="R10844" t="str">
        <v/>
      </c>
    </row>
    <row r="10845">
      <c r="R10845" t="str">
        <v/>
      </c>
    </row>
    <row r="10846">
      <c r="R10846" t="str">
        <v/>
      </c>
    </row>
    <row r="10847">
      <c r="R10847" t="str">
        <v/>
      </c>
    </row>
    <row r="10848">
      <c r="R10848" t="str">
        <v/>
      </c>
    </row>
    <row r="10849">
      <c r="R10849" t="str">
        <v/>
      </c>
    </row>
    <row r="10850">
      <c r="R10850" t="str">
        <v/>
      </c>
    </row>
    <row r="10851">
      <c r="R10851" t="str">
        <v/>
      </c>
    </row>
    <row r="10852">
      <c r="R10852" t="str">
        <v/>
      </c>
    </row>
    <row r="10853">
      <c r="R10853" t="str">
        <v/>
      </c>
    </row>
    <row r="10854">
      <c r="R10854" t="str">
        <v/>
      </c>
    </row>
    <row r="10855">
      <c r="R10855" t="str">
        <v/>
      </c>
    </row>
    <row r="10856">
      <c r="R10856" t="str">
        <v/>
      </c>
    </row>
    <row r="10857">
      <c r="R10857" t="str">
        <v/>
      </c>
    </row>
    <row r="10858">
      <c r="R10858" t="str">
        <v/>
      </c>
    </row>
    <row r="10859">
      <c r="R10859" t="str">
        <v/>
      </c>
    </row>
    <row r="10860">
      <c r="R10860" t="str">
        <v/>
      </c>
    </row>
    <row r="10861">
      <c r="R10861" t="str">
        <v/>
      </c>
    </row>
    <row r="10862">
      <c r="R10862" t="str">
        <v/>
      </c>
    </row>
    <row r="10863">
      <c r="R10863" t="str">
        <v/>
      </c>
    </row>
    <row r="10864">
      <c r="R10864" t="str">
        <v/>
      </c>
    </row>
    <row r="10865">
      <c r="R10865" t="str">
        <v/>
      </c>
    </row>
    <row r="10866">
      <c r="R10866" t="str">
        <v/>
      </c>
    </row>
    <row r="10867">
      <c r="R10867" t="str">
        <v/>
      </c>
    </row>
    <row r="10868">
      <c r="R10868" t="str">
        <v/>
      </c>
    </row>
    <row r="10869">
      <c r="R10869" t="str">
        <v/>
      </c>
    </row>
    <row r="10870">
      <c r="R10870" t="str">
        <v/>
      </c>
    </row>
    <row r="10871">
      <c r="R10871" t="str">
        <v/>
      </c>
    </row>
    <row r="10872">
      <c r="R10872" t="str">
        <v/>
      </c>
    </row>
    <row r="10873">
      <c r="R10873" t="str">
        <v/>
      </c>
    </row>
    <row r="10874">
      <c r="R10874" t="str">
        <v/>
      </c>
    </row>
    <row r="10875">
      <c r="R10875" t="str">
        <v/>
      </c>
    </row>
    <row r="10876">
      <c r="R10876" t="str">
        <v/>
      </c>
    </row>
    <row r="10877">
      <c r="R10877" t="str">
        <v/>
      </c>
    </row>
    <row r="10878">
      <c r="R10878" t="str">
        <v/>
      </c>
    </row>
    <row r="10879">
      <c r="R10879" t="str">
        <v/>
      </c>
    </row>
    <row r="10880">
      <c r="R10880" t="str">
        <v/>
      </c>
    </row>
    <row r="10881">
      <c r="R10881" t="str">
        <v/>
      </c>
    </row>
    <row r="10882">
      <c r="R10882" t="str">
        <v/>
      </c>
    </row>
    <row r="10883">
      <c r="R10883" t="str">
        <v/>
      </c>
    </row>
    <row r="10884">
      <c r="R10884" t="str">
        <v/>
      </c>
    </row>
    <row r="10885">
      <c r="R10885" t="str">
        <v/>
      </c>
    </row>
    <row r="10886">
      <c r="R10886" t="str">
        <v/>
      </c>
    </row>
    <row r="10887">
      <c r="R10887" t="str">
        <v/>
      </c>
    </row>
    <row r="10888">
      <c r="R10888" t="str">
        <v/>
      </c>
    </row>
    <row r="10889">
      <c r="R10889" t="str">
        <v/>
      </c>
    </row>
    <row r="10890">
      <c r="R10890" t="str">
        <v/>
      </c>
    </row>
    <row r="10891">
      <c r="R10891" t="str">
        <v/>
      </c>
    </row>
    <row r="10892">
      <c r="R10892" t="str">
        <v/>
      </c>
    </row>
    <row r="10893">
      <c r="R10893" t="str">
        <v/>
      </c>
    </row>
    <row r="10894">
      <c r="R10894" t="str">
        <v/>
      </c>
    </row>
    <row r="10895">
      <c r="R10895" t="str">
        <v/>
      </c>
    </row>
    <row r="10896">
      <c r="R10896" t="str">
        <v/>
      </c>
    </row>
    <row r="10897">
      <c r="R10897" t="str">
        <v/>
      </c>
    </row>
    <row r="10898">
      <c r="R10898" t="str">
        <v/>
      </c>
    </row>
    <row r="10899">
      <c r="R10899" t="str">
        <v/>
      </c>
    </row>
    <row r="10900">
      <c r="R10900" t="str">
        <v/>
      </c>
    </row>
    <row r="10901">
      <c r="R10901" t="str">
        <v/>
      </c>
    </row>
    <row r="10902">
      <c r="R10902" t="str">
        <v/>
      </c>
    </row>
    <row r="10903">
      <c r="R10903" t="str">
        <v/>
      </c>
    </row>
    <row r="10904">
      <c r="R10904" t="str">
        <v/>
      </c>
    </row>
    <row r="10905">
      <c r="R10905" t="str">
        <v/>
      </c>
    </row>
    <row r="10906">
      <c r="R10906" t="str">
        <v/>
      </c>
    </row>
    <row r="10907">
      <c r="R10907" t="str">
        <v/>
      </c>
    </row>
    <row r="10908">
      <c r="R10908" t="str">
        <v/>
      </c>
    </row>
    <row r="10909">
      <c r="R10909" t="str">
        <v/>
      </c>
    </row>
    <row r="10910">
      <c r="R10910" t="str">
        <v/>
      </c>
    </row>
    <row r="10911">
      <c r="R10911" t="str">
        <v/>
      </c>
    </row>
    <row r="10912">
      <c r="R10912" t="str">
        <v/>
      </c>
    </row>
    <row r="10913">
      <c r="R10913" t="str">
        <v/>
      </c>
    </row>
    <row r="10914">
      <c r="R10914" t="str">
        <v/>
      </c>
    </row>
    <row r="10915">
      <c r="R10915" t="str">
        <v/>
      </c>
    </row>
    <row r="10916">
      <c r="R10916" t="str">
        <v/>
      </c>
    </row>
    <row r="10917">
      <c r="R10917" t="str">
        <v/>
      </c>
    </row>
    <row r="10918">
      <c r="R10918" t="str">
        <v/>
      </c>
    </row>
    <row r="10919">
      <c r="R10919" t="str">
        <v/>
      </c>
    </row>
    <row r="10920">
      <c r="R10920" t="str">
        <v/>
      </c>
    </row>
    <row r="10921">
      <c r="R10921" t="str">
        <v/>
      </c>
    </row>
    <row r="10922">
      <c r="R10922" t="str">
        <v/>
      </c>
    </row>
    <row r="10923">
      <c r="R10923" t="str">
        <v/>
      </c>
    </row>
    <row r="10924">
      <c r="R10924" t="str">
        <v/>
      </c>
    </row>
    <row r="10925">
      <c r="R10925" t="str">
        <v/>
      </c>
    </row>
    <row r="10926">
      <c r="R10926" t="str">
        <v/>
      </c>
    </row>
    <row r="10927">
      <c r="R10927" t="str">
        <v/>
      </c>
    </row>
    <row r="10928">
      <c r="R10928" t="str">
        <v/>
      </c>
    </row>
    <row r="10929">
      <c r="R10929" t="str">
        <v/>
      </c>
    </row>
    <row r="10930">
      <c r="R10930" t="str">
        <v/>
      </c>
    </row>
    <row r="10931">
      <c r="R10931" t="str">
        <v/>
      </c>
    </row>
    <row r="10932">
      <c r="R10932" t="str">
        <v/>
      </c>
    </row>
    <row r="10933">
      <c r="R10933" t="str">
        <v/>
      </c>
    </row>
    <row r="10934">
      <c r="R10934" t="str">
        <v/>
      </c>
    </row>
    <row r="10935">
      <c r="R10935" t="str">
        <v/>
      </c>
    </row>
    <row r="10936">
      <c r="R10936" t="str">
        <v/>
      </c>
    </row>
    <row r="10937">
      <c r="R10937" t="str">
        <v/>
      </c>
    </row>
    <row r="10938">
      <c r="R10938" t="str">
        <v/>
      </c>
    </row>
    <row r="10939">
      <c r="R10939" t="str">
        <v/>
      </c>
    </row>
    <row r="10940">
      <c r="R10940" t="str">
        <v/>
      </c>
    </row>
    <row r="10941">
      <c r="R10941" t="str">
        <v/>
      </c>
    </row>
    <row r="10942">
      <c r="R10942" t="str">
        <v/>
      </c>
    </row>
    <row r="10943">
      <c r="R10943" t="str">
        <v/>
      </c>
    </row>
    <row r="10944">
      <c r="R10944" t="str">
        <v/>
      </c>
    </row>
    <row r="10945">
      <c r="R10945" t="str">
        <v/>
      </c>
    </row>
    <row r="10946">
      <c r="R10946" t="str">
        <v/>
      </c>
    </row>
    <row r="10947">
      <c r="R10947" t="str">
        <v/>
      </c>
    </row>
    <row r="10948">
      <c r="R10948" t="str">
        <v/>
      </c>
    </row>
    <row r="10949">
      <c r="R10949" t="str">
        <v/>
      </c>
    </row>
    <row r="10950">
      <c r="R10950" t="str">
        <v/>
      </c>
    </row>
    <row r="10951">
      <c r="R10951" t="str">
        <v/>
      </c>
    </row>
    <row r="10952">
      <c r="R10952" t="str">
        <v/>
      </c>
    </row>
    <row r="10953">
      <c r="R10953" t="str">
        <v/>
      </c>
    </row>
    <row r="10954">
      <c r="R10954" t="str">
        <v/>
      </c>
    </row>
    <row r="10955">
      <c r="R10955" t="str">
        <v/>
      </c>
    </row>
    <row r="10956">
      <c r="R10956" t="str">
        <v/>
      </c>
    </row>
    <row r="10957">
      <c r="R10957" t="str">
        <v/>
      </c>
    </row>
    <row r="10958">
      <c r="R10958" t="str">
        <v/>
      </c>
    </row>
    <row r="10959">
      <c r="R10959" t="str">
        <v/>
      </c>
    </row>
    <row r="10960">
      <c r="R10960" t="str">
        <v/>
      </c>
    </row>
    <row r="10961">
      <c r="R10961" t="str">
        <v/>
      </c>
    </row>
    <row r="10962">
      <c r="R10962" t="str">
        <v/>
      </c>
    </row>
    <row r="10963">
      <c r="R10963" t="str">
        <v/>
      </c>
    </row>
    <row r="10964">
      <c r="R10964" t="str">
        <v/>
      </c>
    </row>
    <row r="10965">
      <c r="R10965" t="str">
        <v/>
      </c>
    </row>
    <row r="10966">
      <c r="R10966" t="str">
        <v/>
      </c>
    </row>
    <row r="10967">
      <c r="R10967" t="str">
        <v/>
      </c>
    </row>
    <row r="10968">
      <c r="R10968" t="str">
        <v/>
      </c>
    </row>
    <row r="10969">
      <c r="R10969" t="str">
        <v/>
      </c>
    </row>
    <row r="10970">
      <c r="R10970" t="str">
        <v/>
      </c>
    </row>
    <row r="10971">
      <c r="R10971" t="str">
        <v/>
      </c>
    </row>
    <row r="10972">
      <c r="R10972" t="str">
        <v/>
      </c>
    </row>
    <row r="10973">
      <c r="R10973" t="str">
        <v/>
      </c>
    </row>
    <row r="10974">
      <c r="R10974" t="str">
        <v/>
      </c>
    </row>
    <row r="10975">
      <c r="R10975" t="str">
        <v/>
      </c>
    </row>
    <row r="10976">
      <c r="R10976" t="str">
        <v/>
      </c>
    </row>
    <row r="10977">
      <c r="R10977" t="str">
        <v/>
      </c>
    </row>
    <row r="10978">
      <c r="R10978" t="str">
        <v/>
      </c>
    </row>
    <row r="10979">
      <c r="R10979" t="str">
        <v/>
      </c>
    </row>
    <row r="10980">
      <c r="R10980" t="str">
        <v/>
      </c>
    </row>
    <row r="10981">
      <c r="R10981" t="str">
        <v/>
      </c>
    </row>
    <row r="10982">
      <c r="R10982" t="str">
        <v/>
      </c>
    </row>
    <row r="10983">
      <c r="R10983" t="str">
        <v/>
      </c>
    </row>
    <row r="10984">
      <c r="R10984" t="str">
        <v/>
      </c>
    </row>
    <row r="10985">
      <c r="R10985" t="str">
        <v/>
      </c>
    </row>
    <row r="10986">
      <c r="R10986" t="str">
        <v/>
      </c>
    </row>
    <row r="10987">
      <c r="R10987" t="str">
        <v/>
      </c>
    </row>
    <row r="10988">
      <c r="R10988" t="str">
        <v/>
      </c>
    </row>
    <row r="10989">
      <c r="R10989" t="str">
        <v/>
      </c>
    </row>
    <row r="10990">
      <c r="R10990" t="str">
        <v/>
      </c>
    </row>
    <row r="10991">
      <c r="R10991" t="str">
        <v/>
      </c>
    </row>
    <row r="10992">
      <c r="R10992" t="str">
        <v/>
      </c>
    </row>
    <row r="10993">
      <c r="R10993" t="str">
        <v/>
      </c>
    </row>
    <row r="10994">
      <c r="R10994" t="str">
        <v/>
      </c>
    </row>
    <row r="10995">
      <c r="R10995" t="str">
        <v/>
      </c>
    </row>
    <row r="10996">
      <c r="R10996" t="str">
        <v/>
      </c>
    </row>
    <row r="10997">
      <c r="R10997" t="str">
        <v/>
      </c>
    </row>
    <row r="10998">
      <c r="R10998" t="str">
        <v/>
      </c>
    </row>
    <row r="10999">
      <c r="R10999" t="str">
        <v/>
      </c>
    </row>
    <row r="11000">
      <c r="R11000" t="str">
        <v/>
      </c>
    </row>
    <row r="11001">
      <c r="R11001" t="str">
        <v/>
      </c>
    </row>
    <row r="11002">
      <c r="R11002" t="str">
        <v/>
      </c>
    </row>
    <row r="11003">
      <c r="R11003" t="str">
        <v/>
      </c>
    </row>
    <row r="11004">
      <c r="R11004" t="str">
        <v/>
      </c>
    </row>
    <row r="11005">
      <c r="R11005" t="str">
        <v/>
      </c>
    </row>
    <row r="11006">
      <c r="R11006" t="str">
        <v/>
      </c>
    </row>
    <row r="11007">
      <c r="R11007" t="str">
        <v/>
      </c>
    </row>
    <row r="11008">
      <c r="R11008" t="str">
        <v/>
      </c>
    </row>
    <row r="11009">
      <c r="R11009" t="str">
        <v/>
      </c>
    </row>
    <row r="11010">
      <c r="R11010" t="str">
        <v/>
      </c>
    </row>
    <row r="11011">
      <c r="R11011" t="str">
        <v/>
      </c>
    </row>
    <row r="11012">
      <c r="R11012" t="str">
        <v/>
      </c>
    </row>
    <row r="11013">
      <c r="R11013" t="str">
        <v/>
      </c>
    </row>
    <row r="11014">
      <c r="R11014" t="str">
        <v/>
      </c>
    </row>
    <row r="11015">
      <c r="R11015" t="str">
        <v/>
      </c>
    </row>
    <row r="11016">
      <c r="R11016" t="str">
        <v/>
      </c>
    </row>
    <row r="11017">
      <c r="R11017" t="str">
        <v/>
      </c>
    </row>
    <row r="11018">
      <c r="R11018" t="str">
        <v/>
      </c>
    </row>
    <row r="11019">
      <c r="R11019" t="str">
        <v/>
      </c>
    </row>
    <row r="11020">
      <c r="R11020" t="str">
        <v/>
      </c>
    </row>
    <row r="11021">
      <c r="R11021" t="str">
        <v/>
      </c>
    </row>
    <row r="11022">
      <c r="R11022" t="str">
        <v/>
      </c>
    </row>
    <row r="11023">
      <c r="R11023" t="str">
        <v/>
      </c>
    </row>
    <row r="11024">
      <c r="R11024" t="str">
        <v/>
      </c>
    </row>
    <row r="11025">
      <c r="R11025" t="str">
        <v/>
      </c>
    </row>
    <row r="11026">
      <c r="R11026" t="str">
        <v/>
      </c>
    </row>
    <row r="11027">
      <c r="R11027" t="str">
        <v/>
      </c>
    </row>
    <row r="11028">
      <c r="R11028" t="str">
        <v/>
      </c>
    </row>
    <row r="11029">
      <c r="R11029" t="str">
        <v/>
      </c>
    </row>
    <row r="11030">
      <c r="R11030" t="str">
        <v/>
      </c>
    </row>
    <row r="11031">
      <c r="R11031" t="str">
        <v/>
      </c>
    </row>
    <row r="11032">
      <c r="R11032" t="str">
        <v/>
      </c>
    </row>
    <row r="11033">
      <c r="R11033" t="str">
        <v/>
      </c>
    </row>
    <row r="11034">
      <c r="R11034" t="str">
        <v/>
      </c>
    </row>
    <row r="11035">
      <c r="R11035" t="str">
        <v/>
      </c>
    </row>
    <row r="11036">
      <c r="R11036" t="str">
        <v/>
      </c>
    </row>
    <row r="11037">
      <c r="R11037" t="str">
        <v/>
      </c>
    </row>
    <row r="11038">
      <c r="R11038" t="str">
        <v/>
      </c>
    </row>
    <row r="11039">
      <c r="R11039" t="str">
        <v/>
      </c>
    </row>
    <row r="11040">
      <c r="R11040" t="str">
        <v/>
      </c>
    </row>
    <row r="11041">
      <c r="R11041" t="str">
        <v/>
      </c>
    </row>
    <row r="11042">
      <c r="R11042" t="str">
        <v/>
      </c>
    </row>
    <row r="11043">
      <c r="R11043" t="str">
        <v/>
      </c>
    </row>
    <row r="11044">
      <c r="R11044" t="str">
        <v/>
      </c>
    </row>
    <row r="11045">
      <c r="R11045" t="str">
        <v/>
      </c>
    </row>
    <row r="11046">
      <c r="R11046" t="str">
        <v/>
      </c>
    </row>
    <row r="11047">
      <c r="R11047" t="str">
        <v/>
      </c>
    </row>
    <row r="11048">
      <c r="R11048" t="str">
        <v/>
      </c>
    </row>
    <row r="11049">
      <c r="R11049" t="str">
        <v/>
      </c>
    </row>
    <row r="11050">
      <c r="R11050" t="str">
        <v/>
      </c>
    </row>
    <row r="11051">
      <c r="R11051" t="str">
        <v/>
      </c>
    </row>
    <row r="11052">
      <c r="R11052" t="str">
        <v/>
      </c>
    </row>
    <row r="11053">
      <c r="R11053" t="str">
        <v/>
      </c>
    </row>
    <row r="11054">
      <c r="R11054" t="str">
        <v/>
      </c>
    </row>
    <row r="11055">
      <c r="R11055" t="str">
        <v/>
      </c>
    </row>
    <row r="11056">
      <c r="R11056" t="str">
        <v/>
      </c>
    </row>
    <row r="11057">
      <c r="R11057" t="str">
        <v/>
      </c>
    </row>
    <row r="11058">
      <c r="R11058" t="str">
        <v/>
      </c>
    </row>
    <row r="11059">
      <c r="R11059" t="str">
        <v/>
      </c>
    </row>
    <row r="11060">
      <c r="R11060" t="str">
        <v/>
      </c>
    </row>
    <row r="11061">
      <c r="R11061" t="str">
        <v/>
      </c>
    </row>
    <row r="11062">
      <c r="R11062" t="str">
        <v/>
      </c>
    </row>
    <row r="11063">
      <c r="R11063" t="str">
        <v/>
      </c>
    </row>
    <row r="11064">
      <c r="R11064" t="str">
        <v/>
      </c>
    </row>
    <row r="11065">
      <c r="R11065" t="str">
        <v/>
      </c>
    </row>
    <row r="11066">
      <c r="R11066" t="str">
        <v/>
      </c>
    </row>
    <row r="11067">
      <c r="R11067" t="str">
        <v/>
      </c>
    </row>
    <row r="11068">
      <c r="R11068" t="str">
        <v/>
      </c>
    </row>
    <row r="11069">
      <c r="R11069" t="str">
        <v/>
      </c>
    </row>
    <row r="11070">
      <c r="R11070" t="str">
        <v/>
      </c>
    </row>
    <row r="11071">
      <c r="R11071" t="str">
        <v/>
      </c>
    </row>
    <row r="11072">
      <c r="R11072" t="str">
        <v/>
      </c>
    </row>
    <row r="11073">
      <c r="R11073" t="str">
        <v/>
      </c>
    </row>
    <row r="11074">
      <c r="R11074" t="str">
        <v/>
      </c>
    </row>
    <row r="11075">
      <c r="R11075" t="str">
        <v/>
      </c>
    </row>
    <row r="11076">
      <c r="R11076" t="str">
        <v/>
      </c>
    </row>
    <row r="11077">
      <c r="R11077" t="str">
        <v/>
      </c>
    </row>
    <row r="11078">
      <c r="R11078" t="str">
        <v/>
      </c>
    </row>
    <row r="11079">
      <c r="R11079" t="str">
        <v/>
      </c>
    </row>
    <row r="11080">
      <c r="R11080" t="str">
        <v/>
      </c>
    </row>
    <row r="11081">
      <c r="R11081" t="str">
        <v/>
      </c>
    </row>
    <row r="11082">
      <c r="R11082" t="str">
        <v/>
      </c>
    </row>
    <row r="11083">
      <c r="R11083" t="str">
        <v/>
      </c>
    </row>
    <row r="11084">
      <c r="R11084" t="str">
        <v/>
      </c>
    </row>
    <row r="11085">
      <c r="R11085" t="str">
        <v/>
      </c>
    </row>
    <row r="11086">
      <c r="R11086" t="str">
        <v/>
      </c>
    </row>
    <row r="11087">
      <c r="R11087" t="str">
        <v/>
      </c>
    </row>
    <row r="11088">
      <c r="R11088" t="str">
        <v/>
      </c>
    </row>
    <row r="11089">
      <c r="R11089" t="str">
        <v/>
      </c>
    </row>
    <row r="11090">
      <c r="R11090" t="str">
        <v/>
      </c>
    </row>
    <row r="11091">
      <c r="R11091" t="str">
        <v/>
      </c>
    </row>
    <row r="11092">
      <c r="R11092" t="str">
        <v/>
      </c>
    </row>
    <row r="11093">
      <c r="R11093" t="str">
        <v/>
      </c>
    </row>
    <row r="11094">
      <c r="R11094" t="str">
        <v/>
      </c>
    </row>
    <row r="11095">
      <c r="R11095" t="str">
        <v/>
      </c>
    </row>
    <row r="11096">
      <c r="R11096" t="str">
        <v/>
      </c>
    </row>
    <row r="11097">
      <c r="R11097" t="str">
        <v/>
      </c>
    </row>
    <row r="11098">
      <c r="R11098" t="str">
        <v/>
      </c>
    </row>
    <row r="11099">
      <c r="R11099" t="str">
        <v/>
      </c>
    </row>
    <row r="11100">
      <c r="R11100" t="str">
        <v/>
      </c>
    </row>
    <row r="11101">
      <c r="R11101" t="str">
        <v/>
      </c>
    </row>
    <row r="11102">
      <c r="R11102" t="str">
        <v/>
      </c>
    </row>
    <row r="11103">
      <c r="R11103" t="str">
        <v/>
      </c>
    </row>
    <row r="11104">
      <c r="R11104" t="str">
        <v/>
      </c>
    </row>
    <row r="11105">
      <c r="R11105" t="str">
        <v/>
      </c>
    </row>
    <row r="11106">
      <c r="R11106" t="str">
        <v/>
      </c>
    </row>
    <row r="11107">
      <c r="R11107" t="str">
        <v/>
      </c>
    </row>
    <row r="11108">
      <c r="R11108" t="str">
        <v/>
      </c>
    </row>
    <row r="11109">
      <c r="R11109" t="str">
        <v/>
      </c>
    </row>
    <row r="11110">
      <c r="R11110" t="str">
        <v/>
      </c>
    </row>
    <row r="11111">
      <c r="R11111" t="str">
        <v/>
      </c>
    </row>
    <row r="11112">
      <c r="R11112" t="str">
        <v/>
      </c>
    </row>
    <row r="11113">
      <c r="R11113" t="str">
        <v/>
      </c>
    </row>
    <row r="11114">
      <c r="R11114" t="str">
        <v/>
      </c>
    </row>
    <row r="11115">
      <c r="R11115" t="str">
        <v/>
      </c>
    </row>
    <row r="11116">
      <c r="R11116" t="str">
        <v/>
      </c>
    </row>
    <row r="11117">
      <c r="R11117" t="str">
        <v/>
      </c>
    </row>
    <row r="11118">
      <c r="R11118" t="str">
        <v/>
      </c>
    </row>
    <row r="11119">
      <c r="R11119" t="str">
        <v/>
      </c>
    </row>
    <row r="11120">
      <c r="R11120" t="str">
        <v/>
      </c>
    </row>
    <row r="11121">
      <c r="R11121" t="str">
        <v/>
      </c>
    </row>
    <row r="11122">
      <c r="R11122" t="str">
        <v/>
      </c>
    </row>
    <row r="11123">
      <c r="R11123" t="str">
        <v/>
      </c>
    </row>
    <row r="11124">
      <c r="R11124" t="str">
        <v/>
      </c>
    </row>
    <row r="11125">
      <c r="R11125" t="str">
        <v/>
      </c>
    </row>
    <row r="11126">
      <c r="R11126" t="str">
        <v/>
      </c>
    </row>
    <row r="11127">
      <c r="R11127" t="str">
        <v/>
      </c>
    </row>
    <row r="11128">
      <c r="R11128" t="str">
        <v/>
      </c>
    </row>
    <row r="11129">
      <c r="R11129" t="str">
        <v/>
      </c>
    </row>
    <row r="11130">
      <c r="R11130" t="str">
        <v/>
      </c>
    </row>
    <row r="11131">
      <c r="R11131" t="str">
        <v/>
      </c>
    </row>
    <row r="11132">
      <c r="R11132" t="str">
        <v/>
      </c>
    </row>
    <row r="11133">
      <c r="R11133" t="str">
        <v/>
      </c>
    </row>
    <row r="11134">
      <c r="R11134" t="str">
        <v/>
      </c>
    </row>
    <row r="11135">
      <c r="R11135" t="str">
        <v/>
      </c>
    </row>
    <row r="11136">
      <c r="R11136" t="str">
        <v/>
      </c>
    </row>
    <row r="11137">
      <c r="R11137" t="str">
        <v/>
      </c>
    </row>
    <row r="11138">
      <c r="R11138" t="str">
        <v/>
      </c>
    </row>
    <row r="11139">
      <c r="R11139" t="str">
        <v/>
      </c>
    </row>
    <row r="11140">
      <c r="R11140" t="str">
        <v/>
      </c>
    </row>
    <row r="11141">
      <c r="R11141" t="str">
        <v/>
      </c>
    </row>
    <row r="11142">
      <c r="R11142" t="str">
        <v/>
      </c>
    </row>
    <row r="11143">
      <c r="R11143" t="str">
        <v/>
      </c>
    </row>
    <row r="11144">
      <c r="R11144" t="str">
        <v/>
      </c>
    </row>
    <row r="11145">
      <c r="R11145" t="str">
        <v/>
      </c>
    </row>
    <row r="11146">
      <c r="R11146" t="str">
        <v/>
      </c>
    </row>
    <row r="11147">
      <c r="R11147" t="str">
        <v/>
      </c>
    </row>
    <row r="11148">
      <c r="R11148" t="str">
        <v/>
      </c>
    </row>
    <row r="11149">
      <c r="R11149" t="str">
        <v/>
      </c>
    </row>
    <row r="11150">
      <c r="R11150" t="str">
        <v/>
      </c>
    </row>
    <row r="11151">
      <c r="R11151" t="str">
        <v/>
      </c>
    </row>
    <row r="11152">
      <c r="R11152" t="str">
        <v/>
      </c>
    </row>
    <row r="11153">
      <c r="R11153" t="str">
        <v/>
      </c>
    </row>
    <row r="11154">
      <c r="R11154" t="str">
        <v/>
      </c>
    </row>
    <row r="11155">
      <c r="R11155" t="str">
        <v/>
      </c>
    </row>
    <row r="11156">
      <c r="R11156" t="str">
        <v/>
      </c>
    </row>
    <row r="11157">
      <c r="R11157" t="str">
        <v/>
      </c>
    </row>
    <row r="11158">
      <c r="R11158" t="str">
        <v/>
      </c>
    </row>
    <row r="11159">
      <c r="R11159" t="str">
        <v/>
      </c>
    </row>
    <row r="11160">
      <c r="R11160" t="str">
        <v/>
      </c>
    </row>
    <row r="11161">
      <c r="R11161" t="str">
        <v/>
      </c>
    </row>
    <row r="11162">
      <c r="R11162" t="str">
        <v/>
      </c>
    </row>
    <row r="11163">
      <c r="R11163" t="str">
        <v/>
      </c>
    </row>
    <row r="11164">
      <c r="R11164" t="str">
        <v/>
      </c>
    </row>
    <row r="11165">
      <c r="R11165" t="str">
        <v/>
      </c>
    </row>
    <row r="11166">
      <c r="R11166" t="str">
        <v/>
      </c>
    </row>
    <row r="11167">
      <c r="R11167" t="str">
        <v/>
      </c>
    </row>
    <row r="11168">
      <c r="R11168" t="str">
        <v/>
      </c>
    </row>
    <row r="11169">
      <c r="R11169" t="str">
        <v/>
      </c>
    </row>
    <row r="11170">
      <c r="R11170" t="str">
        <v/>
      </c>
    </row>
    <row r="11171">
      <c r="R11171" t="str">
        <v/>
      </c>
    </row>
    <row r="11172">
      <c r="R11172" t="str">
        <v/>
      </c>
    </row>
    <row r="11173">
      <c r="R11173" t="str">
        <v/>
      </c>
    </row>
    <row r="11174">
      <c r="R11174" t="str">
        <v/>
      </c>
    </row>
    <row r="11175">
      <c r="R11175" t="str">
        <v/>
      </c>
    </row>
    <row r="11176">
      <c r="R11176" t="str">
        <v/>
      </c>
    </row>
    <row r="11177">
      <c r="R11177" t="str">
        <v/>
      </c>
    </row>
    <row r="11178">
      <c r="R11178" t="str">
        <v/>
      </c>
    </row>
    <row r="11179">
      <c r="R11179" t="str">
        <v/>
      </c>
    </row>
    <row r="11180">
      <c r="R11180" t="str">
        <v/>
      </c>
    </row>
    <row r="11181">
      <c r="R11181" t="str">
        <v/>
      </c>
    </row>
    <row r="11182">
      <c r="R11182" t="str">
        <v/>
      </c>
    </row>
    <row r="11183">
      <c r="R11183" t="str">
        <v/>
      </c>
    </row>
    <row r="11184">
      <c r="R11184" t="str">
        <v/>
      </c>
    </row>
    <row r="11185">
      <c r="R11185" t="str">
        <v/>
      </c>
    </row>
    <row r="11186">
      <c r="R11186" t="str">
        <v/>
      </c>
    </row>
    <row r="11187">
      <c r="R11187" t="str">
        <v/>
      </c>
    </row>
    <row r="11188">
      <c r="R11188" t="str">
        <v/>
      </c>
    </row>
    <row r="11189">
      <c r="R11189" t="str">
        <v/>
      </c>
    </row>
    <row r="11190">
      <c r="R11190" t="str">
        <v/>
      </c>
    </row>
    <row r="11191">
      <c r="R11191" t="str">
        <v/>
      </c>
    </row>
    <row r="11192">
      <c r="R11192" t="str">
        <v/>
      </c>
    </row>
    <row r="11193">
      <c r="R11193" t="str">
        <v/>
      </c>
    </row>
    <row r="11194">
      <c r="R11194" t="str">
        <v/>
      </c>
    </row>
    <row r="11195">
      <c r="R11195" t="str">
        <v/>
      </c>
    </row>
    <row r="11196">
      <c r="R11196" t="str">
        <v/>
      </c>
    </row>
    <row r="11197">
      <c r="R11197" t="str">
        <v/>
      </c>
    </row>
    <row r="11198">
      <c r="R11198" t="str">
        <v/>
      </c>
    </row>
    <row r="11199">
      <c r="R11199" t="str">
        <v/>
      </c>
    </row>
    <row r="11200">
      <c r="R11200" t="str">
        <v/>
      </c>
    </row>
    <row r="11201">
      <c r="R11201" t="str">
        <v/>
      </c>
    </row>
    <row r="11202">
      <c r="R11202" t="str">
        <v/>
      </c>
    </row>
    <row r="11203">
      <c r="R11203" t="str">
        <v/>
      </c>
    </row>
    <row r="11204">
      <c r="R11204" t="str">
        <v/>
      </c>
    </row>
    <row r="11205">
      <c r="R11205" t="str">
        <v/>
      </c>
    </row>
    <row r="11206">
      <c r="R11206" t="str">
        <v/>
      </c>
    </row>
    <row r="11207">
      <c r="R11207" t="str">
        <v/>
      </c>
    </row>
    <row r="11208">
      <c r="R11208" t="str">
        <v/>
      </c>
    </row>
    <row r="11209">
      <c r="R11209" t="str">
        <v/>
      </c>
    </row>
    <row r="11210">
      <c r="R11210" t="str">
        <v/>
      </c>
    </row>
    <row r="11211">
      <c r="R11211" t="str">
        <v/>
      </c>
    </row>
    <row r="11212">
      <c r="R11212" t="str">
        <v/>
      </c>
    </row>
    <row r="11213">
      <c r="R11213" t="str">
        <v/>
      </c>
    </row>
    <row r="11214">
      <c r="R11214" t="str">
        <v/>
      </c>
    </row>
    <row r="11215">
      <c r="R11215" t="str">
        <v/>
      </c>
    </row>
    <row r="11216">
      <c r="R11216" t="str">
        <v/>
      </c>
    </row>
    <row r="11217">
      <c r="R11217" t="str">
        <v/>
      </c>
    </row>
    <row r="11218">
      <c r="R11218" t="str">
        <v/>
      </c>
    </row>
    <row r="11219">
      <c r="R11219" t="str">
        <v/>
      </c>
    </row>
    <row r="11220">
      <c r="R11220" t="str">
        <v/>
      </c>
    </row>
    <row r="11221">
      <c r="R11221" t="str">
        <v/>
      </c>
    </row>
    <row r="11222">
      <c r="R11222" t="str">
        <v/>
      </c>
    </row>
    <row r="11223">
      <c r="R11223" t="str">
        <v/>
      </c>
    </row>
    <row r="11224">
      <c r="R11224" t="str">
        <v/>
      </c>
    </row>
    <row r="11225">
      <c r="R11225" t="str">
        <v/>
      </c>
    </row>
    <row r="11226">
      <c r="R11226" t="str">
        <v/>
      </c>
    </row>
    <row r="11227">
      <c r="R11227" t="str">
        <v/>
      </c>
    </row>
    <row r="11228">
      <c r="R11228" t="str">
        <v/>
      </c>
    </row>
    <row r="11229">
      <c r="R11229" t="str">
        <v/>
      </c>
    </row>
    <row r="11230">
      <c r="R11230" t="str">
        <v/>
      </c>
    </row>
    <row r="11231">
      <c r="R11231" t="str">
        <v/>
      </c>
    </row>
    <row r="11232">
      <c r="R11232" t="str">
        <v/>
      </c>
    </row>
    <row r="11233">
      <c r="R11233" t="str">
        <v/>
      </c>
    </row>
    <row r="11234">
      <c r="R11234" t="str">
        <v/>
      </c>
    </row>
    <row r="11235">
      <c r="R11235" t="str">
        <v/>
      </c>
    </row>
    <row r="11236">
      <c r="R11236" t="str">
        <v/>
      </c>
    </row>
    <row r="11237">
      <c r="R11237" t="str">
        <v/>
      </c>
    </row>
    <row r="11238">
      <c r="R11238" t="str">
        <v/>
      </c>
    </row>
    <row r="11239">
      <c r="R11239" t="str">
        <v/>
      </c>
    </row>
    <row r="11240">
      <c r="R11240" t="str">
        <v/>
      </c>
    </row>
    <row r="11241">
      <c r="R11241" t="str">
        <v/>
      </c>
    </row>
    <row r="11242">
      <c r="R11242" t="str">
        <v/>
      </c>
    </row>
    <row r="11243">
      <c r="R11243" t="str">
        <v/>
      </c>
    </row>
    <row r="11244">
      <c r="R11244" t="str">
        <v/>
      </c>
    </row>
    <row r="11245">
      <c r="R11245" t="str">
        <v/>
      </c>
    </row>
    <row r="11246">
      <c r="R11246" t="str">
        <v/>
      </c>
    </row>
    <row r="11247">
      <c r="R11247" t="str">
        <v/>
      </c>
    </row>
    <row r="11248">
      <c r="R11248" t="str">
        <v/>
      </c>
    </row>
    <row r="11249">
      <c r="R11249" t="str">
        <v/>
      </c>
    </row>
    <row r="11250">
      <c r="R11250" t="str">
        <v/>
      </c>
    </row>
    <row r="11251">
      <c r="R11251" t="str">
        <v/>
      </c>
    </row>
    <row r="11252">
      <c r="R11252" t="str">
        <v/>
      </c>
    </row>
    <row r="11253">
      <c r="R11253" t="str">
        <v/>
      </c>
    </row>
    <row r="11254">
      <c r="R11254" t="str">
        <v/>
      </c>
    </row>
    <row r="11255">
      <c r="R11255" t="str">
        <v/>
      </c>
    </row>
    <row r="11256">
      <c r="R11256" t="str">
        <v/>
      </c>
    </row>
    <row r="11257">
      <c r="R11257" t="str">
        <v/>
      </c>
    </row>
    <row r="11258">
      <c r="R11258" t="str">
        <v/>
      </c>
    </row>
    <row r="11259">
      <c r="R11259" t="str">
        <v/>
      </c>
    </row>
    <row r="11260">
      <c r="R11260" t="str">
        <v/>
      </c>
    </row>
    <row r="11261">
      <c r="R11261" t="str">
        <v/>
      </c>
    </row>
    <row r="11262">
      <c r="R11262" t="str">
        <v/>
      </c>
    </row>
    <row r="11263">
      <c r="R11263" t="str">
        <v/>
      </c>
    </row>
    <row r="11264">
      <c r="R11264" t="str">
        <v/>
      </c>
    </row>
    <row r="11265">
      <c r="R11265" t="str">
        <v/>
      </c>
    </row>
    <row r="11266">
      <c r="R11266" t="str">
        <v/>
      </c>
    </row>
    <row r="11267">
      <c r="R11267" t="str">
        <v/>
      </c>
    </row>
    <row r="11268">
      <c r="R11268" t="str">
        <v/>
      </c>
    </row>
    <row r="11269">
      <c r="R11269" t="str">
        <v/>
      </c>
    </row>
    <row r="11270">
      <c r="R11270" t="str">
        <v/>
      </c>
    </row>
    <row r="11271">
      <c r="R11271" t="str">
        <v/>
      </c>
    </row>
    <row r="11272">
      <c r="R11272" t="str">
        <v/>
      </c>
    </row>
    <row r="11273">
      <c r="R11273" t="str">
        <v/>
      </c>
    </row>
    <row r="11274">
      <c r="R11274" t="str">
        <v/>
      </c>
    </row>
    <row r="11275">
      <c r="R11275" t="str">
        <v/>
      </c>
    </row>
    <row r="11276">
      <c r="R11276" t="str">
        <v/>
      </c>
    </row>
    <row r="11277">
      <c r="R11277" t="str">
        <v/>
      </c>
    </row>
    <row r="11278">
      <c r="R11278" t="str">
        <v/>
      </c>
    </row>
    <row r="11279">
      <c r="R11279" t="str">
        <v/>
      </c>
    </row>
    <row r="11280">
      <c r="R11280" t="str">
        <v/>
      </c>
    </row>
    <row r="11281">
      <c r="R11281" t="str">
        <v/>
      </c>
    </row>
    <row r="11282">
      <c r="R11282" t="str">
        <v/>
      </c>
    </row>
    <row r="11283">
      <c r="R11283" t="str">
        <v/>
      </c>
    </row>
    <row r="11284">
      <c r="R11284" t="str">
        <v/>
      </c>
    </row>
    <row r="11285">
      <c r="R11285" t="str">
        <v/>
      </c>
    </row>
    <row r="11286">
      <c r="R11286" t="str">
        <v/>
      </c>
    </row>
    <row r="11287">
      <c r="R11287" t="str">
        <v/>
      </c>
    </row>
    <row r="11288">
      <c r="R11288" t="str">
        <v/>
      </c>
    </row>
    <row r="11289">
      <c r="R11289" t="str">
        <v/>
      </c>
    </row>
    <row r="11290">
      <c r="R11290" t="str">
        <v/>
      </c>
    </row>
    <row r="11291">
      <c r="R11291" t="str">
        <v/>
      </c>
    </row>
    <row r="11292">
      <c r="R11292" t="str">
        <v/>
      </c>
    </row>
    <row r="11293">
      <c r="R11293" t="str">
        <v/>
      </c>
    </row>
    <row r="11294">
      <c r="R11294" t="str">
        <v/>
      </c>
    </row>
    <row r="11295">
      <c r="R11295" t="str">
        <v/>
      </c>
    </row>
    <row r="11296">
      <c r="R11296" t="str">
        <v/>
      </c>
    </row>
    <row r="11297">
      <c r="R11297" t="str">
        <v/>
      </c>
    </row>
    <row r="11298">
      <c r="R11298" t="str">
        <v/>
      </c>
    </row>
    <row r="11299">
      <c r="R11299" t="str">
        <v/>
      </c>
    </row>
    <row r="11300">
      <c r="R11300" t="str">
        <v/>
      </c>
    </row>
    <row r="11301">
      <c r="R11301" t="str">
        <v/>
      </c>
    </row>
    <row r="11302">
      <c r="R11302" t="str">
        <v/>
      </c>
    </row>
    <row r="11303">
      <c r="R11303" t="str">
        <v/>
      </c>
    </row>
    <row r="11304">
      <c r="R11304" t="str">
        <v/>
      </c>
    </row>
    <row r="11305">
      <c r="R11305" t="str">
        <v/>
      </c>
    </row>
    <row r="11306">
      <c r="R11306" t="str">
        <v/>
      </c>
    </row>
    <row r="11307">
      <c r="R11307" t="str">
        <v/>
      </c>
    </row>
    <row r="11308">
      <c r="R11308" t="str">
        <v/>
      </c>
    </row>
    <row r="11309">
      <c r="R11309" t="str">
        <v/>
      </c>
    </row>
    <row r="11310">
      <c r="R11310" t="str">
        <v/>
      </c>
    </row>
    <row r="11311">
      <c r="R11311" t="str">
        <v/>
      </c>
    </row>
    <row r="11312">
      <c r="R11312" t="str">
        <v/>
      </c>
    </row>
    <row r="11313">
      <c r="R11313" t="str">
        <v/>
      </c>
    </row>
    <row r="11314">
      <c r="R11314" t="str">
        <v/>
      </c>
    </row>
    <row r="11315">
      <c r="R11315" t="str">
        <v/>
      </c>
    </row>
    <row r="11316">
      <c r="R11316" t="str">
        <v/>
      </c>
    </row>
    <row r="11317">
      <c r="R11317" t="str">
        <v/>
      </c>
    </row>
    <row r="11318">
      <c r="R11318" t="str">
        <v/>
      </c>
    </row>
    <row r="11319">
      <c r="R11319" t="str">
        <v/>
      </c>
    </row>
    <row r="11320">
      <c r="R11320" t="str">
        <v/>
      </c>
    </row>
    <row r="11321">
      <c r="R11321" t="str">
        <v/>
      </c>
    </row>
    <row r="11322">
      <c r="R11322" t="str">
        <v/>
      </c>
    </row>
    <row r="11323">
      <c r="R11323" t="str">
        <v/>
      </c>
    </row>
    <row r="11324">
      <c r="R11324" t="str">
        <v/>
      </c>
    </row>
    <row r="11325">
      <c r="R11325" t="str">
        <v/>
      </c>
    </row>
    <row r="11326">
      <c r="R11326" t="str">
        <v/>
      </c>
    </row>
    <row r="11327">
      <c r="R11327" t="str">
        <v/>
      </c>
    </row>
    <row r="11328">
      <c r="R11328" t="str">
        <v/>
      </c>
    </row>
    <row r="11329">
      <c r="R11329" t="str">
        <v/>
      </c>
    </row>
    <row r="11330">
      <c r="R11330" t="str">
        <v/>
      </c>
    </row>
    <row r="11331">
      <c r="R11331" t="str">
        <v/>
      </c>
    </row>
    <row r="11332">
      <c r="R11332" t="str">
        <v/>
      </c>
    </row>
    <row r="11333">
      <c r="R11333" t="str">
        <v/>
      </c>
    </row>
    <row r="11334">
      <c r="R11334" t="str">
        <v/>
      </c>
    </row>
    <row r="11335">
      <c r="R11335" t="str">
        <v/>
      </c>
    </row>
    <row r="11336">
      <c r="R11336" t="str">
        <v/>
      </c>
    </row>
    <row r="11337">
      <c r="R11337" t="str">
        <v/>
      </c>
    </row>
    <row r="11338">
      <c r="R11338" t="str">
        <v/>
      </c>
    </row>
    <row r="11339">
      <c r="R11339" t="str">
        <v/>
      </c>
    </row>
    <row r="11340">
      <c r="R11340" t="str">
        <v/>
      </c>
    </row>
    <row r="11341">
      <c r="R11341" t="str">
        <v/>
      </c>
    </row>
    <row r="11342">
      <c r="R11342" t="str">
        <v/>
      </c>
    </row>
    <row r="11343">
      <c r="R11343" t="str">
        <v/>
      </c>
    </row>
    <row r="11344">
      <c r="R11344" t="str">
        <v/>
      </c>
    </row>
    <row r="11345">
      <c r="R11345" t="str">
        <v/>
      </c>
    </row>
    <row r="11346">
      <c r="R11346" t="str">
        <v/>
      </c>
    </row>
    <row r="11347">
      <c r="R11347" t="str">
        <v/>
      </c>
    </row>
    <row r="11348">
      <c r="R11348" t="str">
        <v/>
      </c>
    </row>
    <row r="11349">
      <c r="R11349" t="str">
        <v/>
      </c>
    </row>
    <row r="11350">
      <c r="R11350" t="str">
        <v/>
      </c>
    </row>
    <row r="11351">
      <c r="R11351" t="str">
        <v/>
      </c>
    </row>
    <row r="11352">
      <c r="R11352" t="str">
        <v/>
      </c>
    </row>
    <row r="11353">
      <c r="R11353" t="str">
        <v/>
      </c>
    </row>
    <row r="11354">
      <c r="R11354" t="str">
        <v/>
      </c>
    </row>
    <row r="11355">
      <c r="R11355" t="str">
        <v/>
      </c>
    </row>
    <row r="11356">
      <c r="R11356" t="str">
        <v/>
      </c>
    </row>
    <row r="11357">
      <c r="R11357" t="str">
        <v/>
      </c>
    </row>
    <row r="11358">
      <c r="R11358" t="str">
        <v/>
      </c>
    </row>
    <row r="11359">
      <c r="R11359" t="str">
        <v/>
      </c>
    </row>
    <row r="11360">
      <c r="R11360" t="str">
        <v/>
      </c>
    </row>
    <row r="11361">
      <c r="R11361" t="str">
        <v/>
      </c>
    </row>
    <row r="11362">
      <c r="R11362" t="str">
        <v/>
      </c>
    </row>
    <row r="11363">
      <c r="R11363" t="str">
        <v/>
      </c>
    </row>
    <row r="11364">
      <c r="R11364" t="str">
        <v/>
      </c>
    </row>
    <row r="11365">
      <c r="R11365" t="str">
        <v/>
      </c>
    </row>
    <row r="11366">
      <c r="R11366" t="str">
        <v/>
      </c>
    </row>
    <row r="11367">
      <c r="R11367" t="str">
        <v/>
      </c>
    </row>
    <row r="11368">
      <c r="R11368" t="str">
        <v/>
      </c>
    </row>
    <row r="11369">
      <c r="R11369" t="str">
        <v/>
      </c>
    </row>
    <row r="11370">
      <c r="R11370" t="str">
        <v/>
      </c>
    </row>
    <row r="11371">
      <c r="R11371" t="str">
        <v/>
      </c>
    </row>
    <row r="11372">
      <c r="R11372" t="str">
        <v/>
      </c>
    </row>
    <row r="11373">
      <c r="R11373" t="str">
        <v/>
      </c>
    </row>
    <row r="11374">
      <c r="R11374" t="str">
        <v/>
      </c>
    </row>
    <row r="11375">
      <c r="R11375" t="str">
        <v/>
      </c>
    </row>
    <row r="11376">
      <c r="R11376" t="str">
        <v/>
      </c>
    </row>
    <row r="11377">
      <c r="R11377" t="str">
        <v/>
      </c>
    </row>
    <row r="11378">
      <c r="R11378" t="str">
        <v/>
      </c>
    </row>
    <row r="11379">
      <c r="R11379" t="str">
        <v/>
      </c>
    </row>
    <row r="11380">
      <c r="R11380" t="str">
        <v/>
      </c>
    </row>
    <row r="11381">
      <c r="R11381" t="str">
        <v/>
      </c>
    </row>
    <row r="11382">
      <c r="R11382" t="str">
        <v/>
      </c>
    </row>
    <row r="11383">
      <c r="R11383" t="str">
        <v/>
      </c>
    </row>
    <row r="11384">
      <c r="R11384" t="str">
        <v/>
      </c>
    </row>
    <row r="11385">
      <c r="R11385" t="str">
        <v/>
      </c>
    </row>
    <row r="11386">
      <c r="R11386" t="str">
        <v/>
      </c>
    </row>
    <row r="11387">
      <c r="R11387" t="str">
        <v/>
      </c>
    </row>
    <row r="11388">
      <c r="R11388" t="str">
        <v/>
      </c>
    </row>
    <row r="11389">
      <c r="R11389" t="str">
        <v/>
      </c>
    </row>
    <row r="11390">
      <c r="R11390" t="str">
        <v/>
      </c>
    </row>
    <row r="11391">
      <c r="R11391" t="str">
        <v/>
      </c>
    </row>
    <row r="11392">
      <c r="R11392" t="str">
        <v/>
      </c>
    </row>
    <row r="11393">
      <c r="R11393" t="str">
        <v/>
      </c>
    </row>
    <row r="11394">
      <c r="R11394" t="str">
        <v/>
      </c>
    </row>
    <row r="11395">
      <c r="R11395" t="str">
        <v/>
      </c>
    </row>
    <row r="11396">
      <c r="R11396" t="str">
        <v/>
      </c>
    </row>
    <row r="11397">
      <c r="R11397" t="str">
        <v/>
      </c>
    </row>
    <row r="11398">
      <c r="R11398" t="str">
        <v/>
      </c>
    </row>
    <row r="11399">
      <c r="R11399" t="str">
        <v/>
      </c>
    </row>
    <row r="11400">
      <c r="R11400" t="str">
        <v/>
      </c>
    </row>
    <row r="11401">
      <c r="R11401" t="str">
        <v/>
      </c>
    </row>
    <row r="11402">
      <c r="R11402" t="str">
        <v/>
      </c>
    </row>
    <row r="11403">
      <c r="R11403" t="str">
        <v/>
      </c>
    </row>
    <row r="11404">
      <c r="R11404" t="str">
        <v/>
      </c>
    </row>
    <row r="11405">
      <c r="R11405" t="str">
        <v/>
      </c>
    </row>
    <row r="11406">
      <c r="R11406" t="str">
        <v/>
      </c>
    </row>
    <row r="11407">
      <c r="R11407" t="str">
        <v/>
      </c>
    </row>
    <row r="11408">
      <c r="R11408" t="str">
        <v/>
      </c>
    </row>
    <row r="11409">
      <c r="R11409" t="str">
        <v/>
      </c>
    </row>
    <row r="11410">
      <c r="R11410" t="str">
        <v/>
      </c>
    </row>
    <row r="11411">
      <c r="R11411" t="str">
        <v/>
      </c>
    </row>
    <row r="11412">
      <c r="R11412" t="str">
        <v/>
      </c>
    </row>
    <row r="11413">
      <c r="R11413" t="str">
        <v/>
      </c>
    </row>
    <row r="11414">
      <c r="R11414" t="str">
        <v/>
      </c>
    </row>
    <row r="11415">
      <c r="R11415" t="str">
        <v/>
      </c>
    </row>
    <row r="11416">
      <c r="R11416" t="str">
        <v/>
      </c>
    </row>
    <row r="11417">
      <c r="R11417" t="str">
        <v/>
      </c>
    </row>
    <row r="11418">
      <c r="R11418" t="str">
        <v/>
      </c>
    </row>
    <row r="11419">
      <c r="R11419" t="str">
        <v/>
      </c>
    </row>
    <row r="11420">
      <c r="R11420" t="str">
        <v/>
      </c>
    </row>
    <row r="11421">
      <c r="R11421" t="str">
        <v/>
      </c>
    </row>
    <row r="11422">
      <c r="R11422" t="str">
        <v/>
      </c>
    </row>
    <row r="11423">
      <c r="R11423" t="str">
        <v/>
      </c>
    </row>
    <row r="11424">
      <c r="R11424" t="str">
        <v/>
      </c>
    </row>
    <row r="11425">
      <c r="R11425" t="str">
        <v/>
      </c>
    </row>
    <row r="11426">
      <c r="R11426" t="str">
        <v/>
      </c>
    </row>
    <row r="11427">
      <c r="R11427" t="str">
        <v/>
      </c>
    </row>
    <row r="11428">
      <c r="R11428" t="str">
        <v/>
      </c>
    </row>
    <row r="11429">
      <c r="R11429" t="str">
        <v/>
      </c>
    </row>
    <row r="11430">
      <c r="R11430" t="str">
        <v/>
      </c>
    </row>
    <row r="11431">
      <c r="R11431" t="str">
        <v/>
      </c>
    </row>
    <row r="11432">
      <c r="R11432" t="str">
        <v/>
      </c>
    </row>
    <row r="11433">
      <c r="R11433" t="str">
        <v/>
      </c>
    </row>
    <row r="11434">
      <c r="R11434" t="str">
        <v/>
      </c>
    </row>
    <row r="11435">
      <c r="R11435" t="str">
        <v/>
      </c>
    </row>
    <row r="11436">
      <c r="R11436" t="str">
        <v/>
      </c>
    </row>
    <row r="11437">
      <c r="R11437" t="str">
        <v/>
      </c>
    </row>
    <row r="11438">
      <c r="R11438" t="str">
        <v/>
      </c>
    </row>
    <row r="11439">
      <c r="R11439" t="str">
        <v/>
      </c>
    </row>
    <row r="11440">
      <c r="R11440" t="str">
        <v/>
      </c>
    </row>
    <row r="11441">
      <c r="R11441" t="str">
        <v/>
      </c>
    </row>
    <row r="11442">
      <c r="R11442" t="str">
        <v/>
      </c>
    </row>
    <row r="11443">
      <c r="R11443" t="str">
        <v/>
      </c>
    </row>
    <row r="11444">
      <c r="R11444" t="str">
        <v/>
      </c>
    </row>
    <row r="11445">
      <c r="R11445" t="str">
        <v/>
      </c>
    </row>
    <row r="11446">
      <c r="R11446" t="str">
        <v/>
      </c>
    </row>
    <row r="11447">
      <c r="R11447" t="str">
        <v/>
      </c>
    </row>
    <row r="11448">
      <c r="R11448" t="str">
        <v/>
      </c>
    </row>
    <row r="11449">
      <c r="R11449" t="str">
        <v/>
      </c>
    </row>
    <row r="11450">
      <c r="R11450" t="str">
        <v/>
      </c>
    </row>
    <row r="11451">
      <c r="R11451" t="str">
        <v/>
      </c>
    </row>
    <row r="11452">
      <c r="R11452" t="str">
        <v/>
      </c>
    </row>
    <row r="11453">
      <c r="R11453" t="str">
        <v/>
      </c>
    </row>
    <row r="11454">
      <c r="R11454" t="str">
        <v/>
      </c>
    </row>
    <row r="11455">
      <c r="R11455" t="str">
        <v/>
      </c>
    </row>
    <row r="11456">
      <c r="R11456" t="str">
        <v/>
      </c>
    </row>
    <row r="11457">
      <c r="R11457" t="str">
        <v/>
      </c>
    </row>
    <row r="11458">
      <c r="R11458" t="str">
        <v/>
      </c>
    </row>
    <row r="11459">
      <c r="R11459" t="str">
        <v/>
      </c>
    </row>
    <row r="11460">
      <c r="R11460" t="str">
        <v/>
      </c>
    </row>
    <row r="11461">
      <c r="R11461" t="str">
        <v/>
      </c>
    </row>
    <row r="11462">
      <c r="R11462" t="str">
        <v/>
      </c>
    </row>
    <row r="11463">
      <c r="R11463" t="str">
        <v/>
      </c>
    </row>
    <row r="11464">
      <c r="R11464" t="str">
        <v/>
      </c>
    </row>
    <row r="11465">
      <c r="R11465" t="str">
        <v/>
      </c>
    </row>
    <row r="11466">
      <c r="R11466" t="str">
        <v/>
      </c>
    </row>
    <row r="11467">
      <c r="R11467" t="str">
        <v/>
      </c>
    </row>
    <row r="11468">
      <c r="R11468" t="str">
        <v/>
      </c>
    </row>
    <row r="11469">
      <c r="R11469" t="str">
        <v/>
      </c>
    </row>
    <row r="11470">
      <c r="R11470" t="str">
        <v/>
      </c>
    </row>
    <row r="11471">
      <c r="R11471" t="str">
        <v/>
      </c>
    </row>
    <row r="11472">
      <c r="R11472" t="str">
        <v/>
      </c>
    </row>
    <row r="11473">
      <c r="R11473" t="str">
        <v/>
      </c>
    </row>
    <row r="11474">
      <c r="R11474" t="str">
        <v/>
      </c>
    </row>
    <row r="11475">
      <c r="R11475" t="str">
        <v/>
      </c>
    </row>
    <row r="11476">
      <c r="R11476" t="str">
        <v/>
      </c>
    </row>
    <row r="11477">
      <c r="R11477" t="str">
        <v/>
      </c>
    </row>
    <row r="11478">
      <c r="R11478" t="str">
        <v/>
      </c>
    </row>
    <row r="11479">
      <c r="R11479" t="str">
        <v/>
      </c>
    </row>
    <row r="11480">
      <c r="R11480" t="str">
        <v/>
      </c>
    </row>
    <row r="11481">
      <c r="R11481" t="str">
        <v/>
      </c>
    </row>
    <row r="11482">
      <c r="R11482" t="str">
        <v/>
      </c>
    </row>
    <row r="11483">
      <c r="R11483" t="str">
        <v/>
      </c>
    </row>
    <row r="11484">
      <c r="R11484" t="str">
        <v/>
      </c>
    </row>
    <row r="11485">
      <c r="R11485" t="str">
        <v/>
      </c>
    </row>
    <row r="11486">
      <c r="R11486" t="str">
        <v/>
      </c>
    </row>
    <row r="11487">
      <c r="R11487" t="str">
        <v/>
      </c>
    </row>
    <row r="11488">
      <c r="R11488" t="str">
        <v/>
      </c>
    </row>
    <row r="11489">
      <c r="R11489" t="str">
        <v/>
      </c>
    </row>
    <row r="11490">
      <c r="R11490" t="str">
        <v/>
      </c>
    </row>
    <row r="11491">
      <c r="R11491" t="str">
        <v/>
      </c>
    </row>
    <row r="11492">
      <c r="R11492" t="str">
        <v/>
      </c>
    </row>
    <row r="11493">
      <c r="R11493" t="str">
        <v/>
      </c>
    </row>
    <row r="11494">
      <c r="R11494" t="str">
        <v/>
      </c>
    </row>
    <row r="11495">
      <c r="R11495" t="str">
        <v/>
      </c>
    </row>
    <row r="11496">
      <c r="R11496" t="str">
        <v/>
      </c>
    </row>
    <row r="11497">
      <c r="R11497" t="str">
        <v/>
      </c>
    </row>
    <row r="11498">
      <c r="R11498" t="str">
        <v/>
      </c>
    </row>
    <row r="11499">
      <c r="R11499" t="str">
        <v/>
      </c>
    </row>
    <row r="11500">
      <c r="R11500" t="str">
        <v/>
      </c>
    </row>
    <row r="11501">
      <c r="R11501" t="str">
        <v/>
      </c>
    </row>
    <row r="11502">
      <c r="R11502" t="str">
        <v/>
      </c>
    </row>
    <row r="11503">
      <c r="R11503" t="str">
        <v/>
      </c>
    </row>
    <row r="11504">
      <c r="R11504" t="str">
        <v/>
      </c>
    </row>
    <row r="11505">
      <c r="R11505" t="str">
        <v/>
      </c>
    </row>
    <row r="11506">
      <c r="R11506" t="str">
        <v/>
      </c>
    </row>
    <row r="11507">
      <c r="R11507" t="str">
        <v/>
      </c>
    </row>
    <row r="11508">
      <c r="R11508" t="str">
        <v/>
      </c>
    </row>
    <row r="11509">
      <c r="R11509" t="str">
        <v/>
      </c>
    </row>
    <row r="11510">
      <c r="R11510" t="str">
        <v/>
      </c>
    </row>
    <row r="11511">
      <c r="R11511" t="str">
        <v/>
      </c>
    </row>
    <row r="11512">
      <c r="R11512" t="str">
        <v/>
      </c>
    </row>
    <row r="11513">
      <c r="R11513" t="str">
        <v/>
      </c>
    </row>
    <row r="11514">
      <c r="R11514" t="str">
        <v/>
      </c>
    </row>
    <row r="11515">
      <c r="R11515" t="str">
        <v/>
      </c>
    </row>
    <row r="11516">
      <c r="R11516" t="str">
        <v/>
      </c>
    </row>
    <row r="11517">
      <c r="R11517" t="str">
        <v/>
      </c>
    </row>
    <row r="11518">
      <c r="R11518" t="str">
        <v/>
      </c>
    </row>
    <row r="11519">
      <c r="R11519" t="str">
        <v/>
      </c>
    </row>
    <row r="11520">
      <c r="R11520" t="str">
        <v/>
      </c>
    </row>
    <row r="11521">
      <c r="R11521" t="str">
        <v/>
      </c>
    </row>
    <row r="11522">
      <c r="R11522" t="str">
        <v/>
      </c>
    </row>
    <row r="11523">
      <c r="R11523" t="str">
        <v/>
      </c>
    </row>
    <row r="11524">
      <c r="R11524" t="str">
        <v/>
      </c>
    </row>
    <row r="11525">
      <c r="R11525" t="str">
        <v/>
      </c>
    </row>
    <row r="11526">
      <c r="R11526" t="str">
        <v/>
      </c>
    </row>
    <row r="11527">
      <c r="R11527" t="str">
        <v/>
      </c>
    </row>
    <row r="11528">
      <c r="R11528" t="str">
        <v/>
      </c>
    </row>
    <row r="11529">
      <c r="R11529" t="str">
        <v/>
      </c>
    </row>
    <row r="11530">
      <c r="R11530" t="str">
        <v/>
      </c>
    </row>
    <row r="11531">
      <c r="R11531" t="str">
        <v/>
      </c>
    </row>
    <row r="11532">
      <c r="R11532" t="str">
        <v/>
      </c>
    </row>
    <row r="11533">
      <c r="R11533" t="str">
        <v/>
      </c>
    </row>
    <row r="11534">
      <c r="R11534" t="str">
        <v/>
      </c>
    </row>
    <row r="11535">
      <c r="R11535" t="str">
        <v/>
      </c>
    </row>
    <row r="11536">
      <c r="R11536" t="str">
        <v/>
      </c>
    </row>
    <row r="11537">
      <c r="R11537" t="str">
        <v/>
      </c>
    </row>
    <row r="11538">
      <c r="R11538" t="str">
        <v/>
      </c>
    </row>
    <row r="11539">
      <c r="R11539" t="str">
        <v/>
      </c>
    </row>
    <row r="11540">
      <c r="R11540" t="str">
        <v/>
      </c>
    </row>
    <row r="11541">
      <c r="R11541" t="str">
        <v/>
      </c>
    </row>
    <row r="11542">
      <c r="R11542" t="str">
        <v/>
      </c>
    </row>
    <row r="11543">
      <c r="R11543" t="str">
        <v/>
      </c>
    </row>
    <row r="11544">
      <c r="R11544" t="str">
        <v/>
      </c>
    </row>
    <row r="11545">
      <c r="R11545" t="str">
        <v/>
      </c>
    </row>
    <row r="11546">
      <c r="R11546" t="str">
        <v/>
      </c>
    </row>
    <row r="11547">
      <c r="R11547" t="str">
        <v/>
      </c>
    </row>
    <row r="11548">
      <c r="R11548" t="str">
        <v/>
      </c>
    </row>
    <row r="11549">
      <c r="R11549" t="str">
        <v/>
      </c>
    </row>
    <row r="11550">
      <c r="R11550" t="str">
        <v/>
      </c>
    </row>
    <row r="11551">
      <c r="R11551" t="str">
        <v/>
      </c>
    </row>
    <row r="11552">
      <c r="R11552" t="str">
        <v/>
      </c>
    </row>
    <row r="11553">
      <c r="R11553" t="str">
        <v/>
      </c>
    </row>
    <row r="11554">
      <c r="R11554" t="str">
        <v/>
      </c>
    </row>
    <row r="11555">
      <c r="R11555" t="str">
        <v/>
      </c>
    </row>
    <row r="11556">
      <c r="R11556" t="str">
        <v/>
      </c>
    </row>
    <row r="11557">
      <c r="R11557" t="str">
        <v/>
      </c>
    </row>
    <row r="11558">
      <c r="R11558" t="str">
        <v/>
      </c>
    </row>
    <row r="11559">
      <c r="R11559" t="str">
        <v/>
      </c>
    </row>
    <row r="11560">
      <c r="R11560" t="str">
        <v/>
      </c>
    </row>
    <row r="11561">
      <c r="R11561" t="str">
        <v/>
      </c>
    </row>
    <row r="11562">
      <c r="R11562" t="str">
        <v/>
      </c>
    </row>
    <row r="11563">
      <c r="R11563" t="str">
        <v/>
      </c>
    </row>
    <row r="11564">
      <c r="R11564" t="str">
        <v/>
      </c>
    </row>
    <row r="11565">
      <c r="R11565" t="str">
        <v/>
      </c>
    </row>
    <row r="11566">
      <c r="R11566" t="str">
        <v/>
      </c>
    </row>
    <row r="11567">
      <c r="R11567" t="str">
        <v/>
      </c>
    </row>
    <row r="11568">
      <c r="R11568" t="str">
        <v/>
      </c>
    </row>
    <row r="11569">
      <c r="R11569" t="str">
        <v/>
      </c>
    </row>
    <row r="11570">
      <c r="R11570" t="str">
        <v/>
      </c>
    </row>
    <row r="11571">
      <c r="R11571" t="str">
        <v/>
      </c>
    </row>
    <row r="11572">
      <c r="R11572" t="str">
        <v/>
      </c>
    </row>
    <row r="11573">
      <c r="R11573" t="str">
        <v/>
      </c>
    </row>
    <row r="11574">
      <c r="R11574" t="str">
        <v/>
      </c>
    </row>
    <row r="11575">
      <c r="R11575" t="str">
        <v/>
      </c>
    </row>
    <row r="11576">
      <c r="R11576" t="str">
        <v/>
      </c>
    </row>
    <row r="11577">
      <c r="R11577" t="str">
        <v/>
      </c>
    </row>
    <row r="11578">
      <c r="R11578" t="str">
        <v/>
      </c>
    </row>
    <row r="11579">
      <c r="R11579" t="str">
        <v/>
      </c>
    </row>
    <row r="11580">
      <c r="R11580" t="str">
        <v/>
      </c>
    </row>
    <row r="11581">
      <c r="R11581" t="str">
        <v/>
      </c>
    </row>
    <row r="11582">
      <c r="R11582" t="str">
        <v/>
      </c>
    </row>
    <row r="11583">
      <c r="R11583" t="str">
        <v/>
      </c>
    </row>
    <row r="11584">
      <c r="R11584" t="str">
        <v/>
      </c>
    </row>
    <row r="11585">
      <c r="R11585" t="str">
        <v/>
      </c>
    </row>
    <row r="11586">
      <c r="R11586" t="str">
        <v/>
      </c>
    </row>
    <row r="11587">
      <c r="R11587" t="str">
        <v/>
      </c>
    </row>
    <row r="11588">
      <c r="R11588" t="str">
        <v/>
      </c>
    </row>
    <row r="11589">
      <c r="R11589" t="str">
        <v/>
      </c>
    </row>
    <row r="11590">
      <c r="R11590" t="str">
        <v/>
      </c>
    </row>
    <row r="11591">
      <c r="R11591" t="str">
        <v/>
      </c>
    </row>
    <row r="11592">
      <c r="R11592" t="str">
        <v/>
      </c>
    </row>
    <row r="11593">
      <c r="R11593" t="str">
        <v/>
      </c>
    </row>
    <row r="11594">
      <c r="R11594" t="str">
        <v/>
      </c>
    </row>
    <row r="11595">
      <c r="R11595" t="str">
        <v/>
      </c>
    </row>
    <row r="11596">
      <c r="R11596" t="str">
        <v/>
      </c>
    </row>
    <row r="11597">
      <c r="R11597" t="str">
        <v/>
      </c>
    </row>
    <row r="11598">
      <c r="R11598" t="str">
        <v/>
      </c>
    </row>
    <row r="11599">
      <c r="R11599" t="str">
        <v/>
      </c>
    </row>
    <row r="11600">
      <c r="R11600" t="str">
        <v/>
      </c>
    </row>
    <row r="11601">
      <c r="R11601" t="str">
        <v/>
      </c>
    </row>
    <row r="11602">
      <c r="R11602" t="str">
        <v/>
      </c>
    </row>
    <row r="11603">
      <c r="R11603" t="str">
        <v/>
      </c>
    </row>
    <row r="11604">
      <c r="R11604" t="str">
        <v/>
      </c>
    </row>
    <row r="11605">
      <c r="R11605" t="str">
        <v/>
      </c>
    </row>
    <row r="11606">
      <c r="R11606" t="str">
        <v/>
      </c>
    </row>
    <row r="11607">
      <c r="R11607" t="str">
        <v/>
      </c>
    </row>
    <row r="11608">
      <c r="R11608" t="str">
        <v/>
      </c>
    </row>
    <row r="11609">
      <c r="R11609" t="str">
        <v/>
      </c>
    </row>
    <row r="11610">
      <c r="R11610" t="str">
        <v/>
      </c>
    </row>
    <row r="11611">
      <c r="R11611" t="str">
        <v/>
      </c>
    </row>
    <row r="11612">
      <c r="R11612" t="str">
        <v/>
      </c>
    </row>
    <row r="11613">
      <c r="R11613" t="str">
        <v/>
      </c>
    </row>
    <row r="11614">
      <c r="R11614" t="str">
        <v/>
      </c>
    </row>
    <row r="11615">
      <c r="R11615" t="str">
        <v/>
      </c>
    </row>
    <row r="11616">
      <c r="R11616" t="str">
        <v/>
      </c>
    </row>
    <row r="11617">
      <c r="R11617" t="str">
        <v/>
      </c>
    </row>
    <row r="11618">
      <c r="R11618" t="str">
        <v/>
      </c>
    </row>
    <row r="11619">
      <c r="R11619" t="str">
        <v/>
      </c>
    </row>
    <row r="11620">
      <c r="R11620" t="str">
        <v/>
      </c>
    </row>
    <row r="11621">
      <c r="R11621" t="str">
        <v/>
      </c>
    </row>
    <row r="11622">
      <c r="R11622" t="str">
        <v/>
      </c>
    </row>
    <row r="11623">
      <c r="R11623" t="str">
        <v/>
      </c>
    </row>
    <row r="11624">
      <c r="R11624" t="str">
        <v/>
      </c>
    </row>
    <row r="11625">
      <c r="R11625" t="str">
        <v/>
      </c>
    </row>
    <row r="11626">
      <c r="R11626" t="str">
        <v/>
      </c>
    </row>
    <row r="11627">
      <c r="R11627" t="str">
        <v/>
      </c>
    </row>
    <row r="11628">
      <c r="R11628" t="str">
        <v/>
      </c>
    </row>
    <row r="11629">
      <c r="R11629" t="str">
        <v/>
      </c>
    </row>
    <row r="11630">
      <c r="R11630" t="str">
        <v/>
      </c>
    </row>
    <row r="11631">
      <c r="R11631" t="str">
        <v/>
      </c>
    </row>
    <row r="11632">
      <c r="R11632" t="str">
        <v/>
      </c>
    </row>
    <row r="11633">
      <c r="R11633" t="str">
        <v/>
      </c>
    </row>
    <row r="11634">
      <c r="R11634" t="str">
        <v/>
      </c>
    </row>
    <row r="11635">
      <c r="R11635" t="str">
        <v/>
      </c>
    </row>
    <row r="11636">
      <c r="R11636" t="str">
        <v/>
      </c>
    </row>
    <row r="11637">
      <c r="R11637" t="str">
        <v/>
      </c>
    </row>
    <row r="11638">
      <c r="R11638" t="str">
        <v/>
      </c>
    </row>
    <row r="11639">
      <c r="R11639" t="str">
        <v/>
      </c>
    </row>
    <row r="11640">
      <c r="R11640" t="str">
        <v/>
      </c>
    </row>
    <row r="11641">
      <c r="R11641" t="str">
        <v/>
      </c>
    </row>
    <row r="11642">
      <c r="R11642" t="str">
        <v/>
      </c>
    </row>
    <row r="11643">
      <c r="R11643" t="str">
        <v/>
      </c>
    </row>
    <row r="11644">
      <c r="R11644" t="str">
        <v/>
      </c>
    </row>
    <row r="11645">
      <c r="R11645" t="str">
        <v/>
      </c>
    </row>
    <row r="11646">
      <c r="R11646" t="str">
        <v/>
      </c>
    </row>
    <row r="11647">
      <c r="R11647" t="str">
        <v/>
      </c>
    </row>
    <row r="11648">
      <c r="R11648" t="str">
        <v/>
      </c>
    </row>
    <row r="11649">
      <c r="R11649" t="str">
        <v/>
      </c>
    </row>
    <row r="11650">
      <c r="R11650" t="str">
        <v/>
      </c>
    </row>
    <row r="11651">
      <c r="R11651" t="str">
        <v/>
      </c>
    </row>
    <row r="11652">
      <c r="R11652" t="str">
        <v/>
      </c>
    </row>
    <row r="11653">
      <c r="R11653" t="str">
        <v/>
      </c>
    </row>
    <row r="11654">
      <c r="R11654" t="str">
        <v/>
      </c>
    </row>
    <row r="11655">
      <c r="R11655" t="str">
        <v/>
      </c>
    </row>
    <row r="11656">
      <c r="R11656" t="str">
        <v/>
      </c>
    </row>
    <row r="11657">
      <c r="R11657" t="str">
        <v/>
      </c>
    </row>
    <row r="11658">
      <c r="R11658" t="str">
        <v/>
      </c>
    </row>
    <row r="11659">
      <c r="R11659" t="str">
        <v/>
      </c>
    </row>
    <row r="11660">
      <c r="R11660" t="str">
        <v/>
      </c>
    </row>
    <row r="11661">
      <c r="R11661" t="str">
        <v/>
      </c>
    </row>
    <row r="11662">
      <c r="R11662" t="str">
        <v/>
      </c>
    </row>
    <row r="11663">
      <c r="R11663" t="str">
        <v/>
      </c>
    </row>
    <row r="11664">
      <c r="R11664" t="str">
        <v/>
      </c>
    </row>
    <row r="11665">
      <c r="R11665" t="str">
        <v/>
      </c>
    </row>
    <row r="11666">
      <c r="R11666" t="str">
        <v/>
      </c>
    </row>
    <row r="11667">
      <c r="R11667" t="str">
        <v/>
      </c>
    </row>
    <row r="11668">
      <c r="R11668" t="str">
        <v/>
      </c>
    </row>
    <row r="11669">
      <c r="R11669" t="str">
        <v/>
      </c>
    </row>
    <row r="11670">
      <c r="R11670" t="str">
        <v/>
      </c>
    </row>
    <row r="11671">
      <c r="R11671" t="str">
        <v/>
      </c>
    </row>
    <row r="11672">
      <c r="R11672" t="str">
        <v/>
      </c>
    </row>
    <row r="11673">
      <c r="R11673" t="str">
        <v/>
      </c>
    </row>
    <row r="11674">
      <c r="R11674" t="str">
        <v/>
      </c>
    </row>
    <row r="11675">
      <c r="R11675" t="str">
        <v/>
      </c>
    </row>
    <row r="11676">
      <c r="R11676" t="str">
        <v/>
      </c>
    </row>
    <row r="11677">
      <c r="R11677" t="str">
        <v/>
      </c>
    </row>
    <row r="11678">
      <c r="R11678" t="str">
        <v/>
      </c>
    </row>
    <row r="11679">
      <c r="R11679" t="str">
        <v/>
      </c>
    </row>
    <row r="11680">
      <c r="R11680" t="str">
        <v/>
      </c>
    </row>
    <row r="11681">
      <c r="R11681" t="str">
        <v/>
      </c>
    </row>
    <row r="11682">
      <c r="R11682" t="str">
        <v/>
      </c>
    </row>
    <row r="11683">
      <c r="R11683" t="str">
        <v/>
      </c>
    </row>
    <row r="11684">
      <c r="R11684" t="str">
        <v/>
      </c>
    </row>
    <row r="11685">
      <c r="R11685" t="str">
        <v/>
      </c>
    </row>
    <row r="11686">
      <c r="R11686" t="str">
        <v/>
      </c>
    </row>
    <row r="11687">
      <c r="R11687" t="str">
        <v/>
      </c>
    </row>
    <row r="11688">
      <c r="R11688" t="str">
        <v/>
      </c>
    </row>
    <row r="11689">
      <c r="R11689" t="str">
        <v/>
      </c>
    </row>
    <row r="11690">
      <c r="R11690" t="str">
        <v/>
      </c>
    </row>
    <row r="11691">
      <c r="R11691" t="str">
        <v/>
      </c>
    </row>
    <row r="11692">
      <c r="R11692" t="str">
        <v/>
      </c>
    </row>
    <row r="11693">
      <c r="R11693" t="str">
        <v/>
      </c>
    </row>
    <row r="11694">
      <c r="R11694" t="str">
        <v/>
      </c>
    </row>
    <row r="11695">
      <c r="R11695" t="str">
        <v/>
      </c>
    </row>
    <row r="11696">
      <c r="R11696" t="str">
        <v/>
      </c>
    </row>
    <row r="11697">
      <c r="R11697" t="str">
        <v/>
      </c>
    </row>
    <row r="11698">
      <c r="R11698" t="str">
        <v/>
      </c>
    </row>
    <row r="11699">
      <c r="R11699" t="str">
        <v/>
      </c>
    </row>
    <row r="11700">
      <c r="R11700" t="str">
        <v/>
      </c>
    </row>
    <row r="11701">
      <c r="R11701" t="str">
        <v/>
      </c>
    </row>
    <row r="11702">
      <c r="R11702" t="str">
        <v/>
      </c>
    </row>
    <row r="11703">
      <c r="R11703" t="str">
        <v/>
      </c>
    </row>
    <row r="11704">
      <c r="R11704" t="str">
        <v/>
      </c>
    </row>
    <row r="11705">
      <c r="R11705" t="str">
        <v/>
      </c>
    </row>
    <row r="11706">
      <c r="R11706" t="str">
        <v/>
      </c>
    </row>
    <row r="11707">
      <c r="R11707" t="str">
        <v/>
      </c>
    </row>
    <row r="11708">
      <c r="R11708" t="str">
        <v/>
      </c>
    </row>
    <row r="11709">
      <c r="R11709" t="str">
        <v/>
      </c>
    </row>
    <row r="11710">
      <c r="R11710" t="str">
        <v/>
      </c>
    </row>
    <row r="11711">
      <c r="R11711" t="str">
        <v/>
      </c>
    </row>
    <row r="11712">
      <c r="R11712" t="str">
        <v/>
      </c>
    </row>
    <row r="11713">
      <c r="R11713" t="str">
        <v/>
      </c>
    </row>
    <row r="11714">
      <c r="R11714" t="str">
        <v/>
      </c>
    </row>
    <row r="11715">
      <c r="R11715" t="str">
        <v/>
      </c>
    </row>
    <row r="11716">
      <c r="R11716" t="str">
        <v/>
      </c>
    </row>
    <row r="11717">
      <c r="R11717" t="str">
        <v/>
      </c>
    </row>
    <row r="11718">
      <c r="R11718" t="str">
        <v/>
      </c>
    </row>
    <row r="11719">
      <c r="R11719" t="str">
        <v/>
      </c>
    </row>
    <row r="11720">
      <c r="R11720" t="str">
        <v/>
      </c>
    </row>
    <row r="11721">
      <c r="R11721" t="str">
        <v/>
      </c>
    </row>
    <row r="11722">
      <c r="R11722" t="str">
        <v/>
      </c>
    </row>
    <row r="11723">
      <c r="R11723" t="str">
        <v/>
      </c>
    </row>
    <row r="11724">
      <c r="R11724" t="str">
        <v/>
      </c>
    </row>
    <row r="11725">
      <c r="R11725" t="str">
        <v/>
      </c>
    </row>
    <row r="11726">
      <c r="R11726" t="str">
        <v/>
      </c>
    </row>
    <row r="11727">
      <c r="R11727" t="str">
        <v/>
      </c>
    </row>
    <row r="11728">
      <c r="R11728" t="str">
        <v/>
      </c>
    </row>
    <row r="11729">
      <c r="R11729" t="str">
        <v/>
      </c>
    </row>
    <row r="11730">
      <c r="R11730" t="str">
        <v/>
      </c>
    </row>
    <row r="11731">
      <c r="R11731" t="str">
        <v/>
      </c>
    </row>
    <row r="11732">
      <c r="R11732" t="str">
        <v/>
      </c>
    </row>
    <row r="11733">
      <c r="R11733" t="str">
        <v/>
      </c>
    </row>
    <row r="11734">
      <c r="R11734" t="str">
        <v/>
      </c>
    </row>
    <row r="11735">
      <c r="R11735" t="str">
        <v/>
      </c>
    </row>
    <row r="11736">
      <c r="R11736" t="str">
        <v/>
      </c>
    </row>
    <row r="11737">
      <c r="R11737" t="str">
        <v/>
      </c>
    </row>
    <row r="11738">
      <c r="R11738" t="str">
        <v/>
      </c>
    </row>
    <row r="11739">
      <c r="R11739" t="str">
        <v/>
      </c>
    </row>
    <row r="11740">
      <c r="R11740" t="str">
        <v/>
      </c>
    </row>
    <row r="11741">
      <c r="R11741" t="str">
        <v/>
      </c>
    </row>
    <row r="11742">
      <c r="R11742" t="str">
        <v/>
      </c>
    </row>
    <row r="11743">
      <c r="R11743" t="str">
        <v/>
      </c>
    </row>
    <row r="11744">
      <c r="R11744" t="str">
        <v/>
      </c>
    </row>
    <row r="11745">
      <c r="R11745" t="str">
        <v/>
      </c>
    </row>
    <row r="11746">
      <c r="R11746" t="str">
        <v/>
      </c>
    </row>
    <row r="11747">
      <c r="R11747" t="str">
        <v/>
      </c>
    </row>
    <row r="11748">
      <c r="R11748" t="str">
        <v/>
      </c>
    </row>
    <row r="11749">
      <c r="R11749" t="str">
        <v/>
      </c>
    </row>
    <row r="11750">
      <c r="R11750" t="str">
        <v/>
      </c>
    </row>
    <row r="11751">
      <c r="R11751" t="str">
        <v/>
      </c>
    </row>
    <row r="11752">
      <c r="R11752" t="str">
        <v/>
      </c>
    </row>
    <row r="11753">
      <c r="R11753" t="str">
        <v/>
      </c>
    </row>
    <row r="11754">
      <c r="R11754" t="str">
        <v/>
      </c>
    </row>
    <row r="11755">
      <c r="R11755" t="str">
        <v/>
      </c>
    </row>
    <row r="11756">
      <c r="R11756" t="str">
        <v/>
      </c>
    </row>
    <row r="11757">
      <c r="R11757" t="str">
        <v/>
      </c>
    </row>
    <row r="11758">
      <c r="R11758" t="str">
        <v/>
      </c>
    </row>
    <row r="11759">
      <c r="R11759" t="str">
        <v/>
      </c>
    </row>
    <row r="11760">
      <c r="R11760" t="str">
        <v/>
      </c>
    </row>
    <row r="11761">
      <c r="R11761" t="str">
        <v/>
      </c>
    </row>
    <row r="11762">
      <c r="R11762" t="str">
        <v/>
      </c>
    </row>
    <row r="11763">
      <c r="R11763" t="str">
        <v/>
      </c>
    </row>
    <row r="11764">
      <c r="R11764" t="str">
        <v/>
      </c>
    </row>
    <row r="11765">
      <c r="R11765" t="str">
        <v/>
      </c>
    </row>
    <row r="11766">
      <c r="R11766" t="str">
        <v/>
      </c>
    </row>
    <row r="11767">
      <c r="R11767" t="str">
        <v/>
      </c>
    </row>
    <row r="11768">
      <c r="R11768" t="str">
        <v/>
      </c>
    </row>
    <row r="11769">
      <c r="R11769" t="str">
        <v/>
      </c>
    </row>
    <row r="11770">
      <c r="R11770" t="str">
        <v/>
      </c>
    </row>
    <row r="11771">
      <c r="R11771" t="str">
        <v/>
      </c>
    </row>
    <row r="11772">
      <c r="R11772" t="str">
        <v/>
      </c>
    </row>
    <row r="11773">
      <c r="R11773" t="str">
        <v/>
      </c>
    </row>
    <row r="11774">
      <c r="R11774" t="str">
        <v/>
      </c>
    </row>
    <row r="11775">
      <c r="R11775" t="str">
        <v/>
      </c>
    </row>
    <row r="11776">
      <c r="R11776" t="str">
        <v/>
      </c>
    </row>
    <row r="11777">
      <c r="R11777" t="str">
        <v/>
      </c>
    </row>
    <row r="11778">
      <c r="R11778" t="str">
        <v/>
      </c>
    </row>
    <row r="11779">
      <c r="R11779" t="str">
        <v/>
      </c>
    </row>
    <row r="11780">
      <c r="R11780" t="str">
        <v/>
      </c>
    </row>
    <row r="11781">
      <c r="R11781" t="str">
        <v/>
      </c>
    </row>
    <row r="11782">
      <c r="R11782" t="str">
        <v/>
      </c>
    </row>
    <row r="11783">
      <c r="R11783" t="str">
        <v/>
      </c>
    </row>
    <row r="11784">
      <c r="R11784" t="str">
        <v/>
      </c>
    </row>
    <row r="11785">
      <c r="R11785" t="str">
        <v/>
      </c>
    </row>
    <row r="11786">
      <c r="R11786" t="str">
        <v/>
      </c>
    </row>
    <row r="11787">
      <c r="R11787" t="str">
        <v/>
      </c>
    </row>
    <row r="11788">
      <c r="R11788" t="str">
        <v/>
      </c>
    </row>
    <row r="11789">
      <c r="R11789" t="str">
        <v/>
      </c>
    </row>
    <row r="11790">
      <c r="R11790" t="str">
        <v/>
      </c>
    </row>
    <row r="11791">
      <c r="R11791" t="str">
        <v/>
      </c>
    </row>
    <row r="11792">
      <c r="R11792" t="str">
        <v/>
      </c>
    </row>
    <row r="11793">
      <c r="R11793" t="str">
        <v/>
      </c>
    </row>
    <row r="11794">
      <c r="R11794" t="str">
        <v/>
      </c>
    </row>
    <row r="11795">
      <c r="R11795" t="str">
        <v/>
      </c>
    </row>
    <row r="11796">
      <c r="R11796" t="str">
        <v/>
      </c>
    </row>
    <row r="11797">
      <c r="R11797" t="str">
        <v/>
      </c>
    </row>
    <row r="11798">
      <c r="R11798" t="str">
        <v/>
      </c>
    </row>
    <row r="11799">
      <c r="R11799" t="str">
        <v/>
      </c>
    </row>
    <row r="11800">
      <c r="R11800" t="str">
        <v/>
      </c>
    </row>
    <row r="11801">
      <c r="R11801" t="str">
        <v/>
      </c>
    </row>
    <row r="11802">
      <c r="R11802" t="str">
        <v/>
      </c>
    </row>
    <row r="11803">
      <c r="R11803" t="str">
        <v/>
      </c>
    </row>
    <row r="11804">
      <c r="R11804" t="str">
        <v/>
      </c>
    </row>
    <row r="11805">
      <c r="R11805" t="str">
        <v/>
      </c>
    </row>
    <row r="11806">
      <c r="R11806" t="str">
        <v/>
      </c>
    </row>
    <row r="11807">
      <c r="R11807" t="str">
        <v/>
      </c>
    </row>
    <row r="11808">
      <c r="R11808" t="str">
        <v/>
      </c>
    </row>
    <row r="11809">
      <c r="R11809" t="str">
        <v/>
      </c>
    </row>
    <row r="11810">
      <c r="R11810" t="str">
        <v/>
      </c>
    </row>
    <row r="11811">
      <c r="R11811" t="str">
        <v/>
      </c>
    </row>
    <row r="11812">
      <c r="R11812" t="str">
        <v/>
      </c>
    </row>
    <row r="11813">
      <c r="R11813" t="str">
        <v/>
      </c>
    </row>
    <row r="11814">
      <c r="R11814" t="str">
        <v/>
      </c>
    </row>
    <row r="11815">
      <c r="R11815" t="str">
        <v/>
      </c>
    </row>
    <row r="11816">
      <c r="R11816" t="str">
        <v/>
      </c>
    </row>
    <row r="11817">
      <c r="R11817" t="str">
        <v/>
      </c>
    </row>
    <row r="11818">
      <c r="R11818" t="str">
        <v/>
      </c>
    </row>
    <row r="11819">
      <c r="R11819" t="str">
        <v/>
      </c>
    </row>
    <row r="11820">
      <c r="R11820" t="str">
        <v/>
      </c>
    </row>
    <row r="11821">
      <c r="R11821" t="str">
        <v/>
      </c>
    </row>
    <row r="11822">
      <c r="R11822" t="str">
        <v/>
      </c>
    </row>
    <row r="11823">
      <c r="R11823" t="str">
        <v/>
      </c>
    </row>
    <row r="11824">
      <c r="R11824" t="str">
        <v/>
      </c>
    </row>
    <row r="11825">
      <c r="R11825" t="str">
        <v/>
      </c>
    </row>
    <row r="11826">
      <c r="R11826" t="str">
        <v/>
      </c>
    </row>
    <row r="11827">
      <c r="R11827" t="str">
        <v/>
      </c>
    </row>
    <row r="11828">
      <c r="R11828" t="str">
        <v/>
      </c>
    </row>
    <row r="11829">
      <c r="R11829" t="str">
        <v/>
      </c>
    </row>
    <row r="11830">
      <c r="R11830" t="str">
        <v/>
      </c>
    </row>
    <row r="11831">
      <c r="R11831" t="str">
        <v/>
      </c>
    </row>
    <row r="11832">
      <c r="R11832" t="str">
        <v/>
      </c>
    </row>
    <row r="11833">
      <c r="R11833" t="str">
        <v/>
      </c>
    </row>
    <row r="11834">
      <c r="R11834" t="str">
        <v/>
      </c>
    </row>
    <row r="11835">
      <c r="R11835" t="str">
        <v/>
      </c>
    </row>
    <row r="11836">
      <c r="R11836" t="str">
        <v/>
      </c>
    </row>
    <row r="11837">
      <c r="R11837" t="str">
        <v/>
      </c>
    </row>
    <row r="11838">
      <c r="R11838" t="str">
        <v/>
      </c>
    </row>
    <row r="11839">
      <c r="R11839" t="str">
        <v/>
      </c>
    </row>
    <row r="11840">
      <c r="R11840" t="str">
        <v/>
      </c>
    </row>
    <row r="11841">
      <c r="R11841" t="str">
        <v/>
      </c>
    </row>
    <row r="11842">
      <c r="R11842" t="str">
        <v/>
      </c>
    </row>
    <row r="11843">
      <c r="R11843" t="str">
        <v/>
      </c>
    </row>
    <row r="11844">
      <c r="R11844" t="str">
        <v/>
      </c>
    </row>
    <row r="11845">
      <c r="R11845" t="str">
        <v/>
      </c>
    </row>
    <row r="11846">
      <c r="R11846" t="str">
        <v/>
      </c>
    </row>
    <row r="11847">
      <c r="R11847" t="str">
        <v/>
      </c>
    </row>
    <row r="11848">
      <c r="R11848" t="str">
        <v/>
      </c>
    </row>
    <row r="11849">
      <c r="R11849" t="str">
        <v/>
      </c>
    </row>
    <row r="11850">
      <c r="R11850" t="str">
        <v/>
      </c>
    </row>
    <row r="11851">
      <c r="R11851" t="str">
        <v/>
      </c>
    </row>
    <row r="11852">
      <c r="R11852" t="str">
        <v/>
      </c>
    </row>
    <row r="11853">
      <c r="R11853" t="str">
        <v/>
      </c>
    </row>
    <row r="11854">
      <c r="R11854" t="str">
        <v/>
      </c>
    </row>
    <row r="11855">
      <c r="R11855" t="str">
        <v/>
      </c>
    </row>
    <row r="11856">
      <c r="R11856" t="str">
        <v/>
      </c>
    </row>
    <row r="11857">
      <c r="R11857" t="str">
        <v/>
      </c>
    </row>
    <row r="11858">
      <c r="R11858" t="str">
        <v/>
      </c>
    </row>
    <row r="11859">
      <c r="R11859" t="str">
        <v/>
      </c>
    </row>
    <row r="11860">
      <c r="R11860" t="str">
        <v/>
      </c>
    </row>
    <row r="11861">
      <c r="R11861" t="str">
        <v/>
      </c>
    </row>
    <row r="11862">
      <c r="R11862" t="str">
        <v/>
      </c>
    </row>
    <row r="11863">
      <c r="R11863" t="str">
        <v/>
      </c>
    </row>
    <row r="11864">
      <c r="R11864" t="str">
        <v/>
      </c>
    </row>
    <row r="11865">
      <c r="R11865" t="str">
        <v/>
      </c>
    </row>
    <row r="11866">
      <c r="R11866" t="str">
        <v/>
      </c>
    </row>
    <row r="11867">
      <c r="R11867" t="str">
        <v/>
      </c>
    </row>
    <row r="11868">
      <c r="R11868" t="str">
        <v/>
      </c>
    </row>
    <row r="11869">
      <c r="R11869" t="str">
        <v/>
      </c>
    </row>
    <row r="11870">
      <c r="R11870" t="str">
        <v/>
      </c>
    </row>
    <row r="11871">
      <c r="R11871" t="str">
        <v/>
      </c>
    </row>
    <row r="11872">
      <c r="R11872" t="str">
        <v/>
      </c>
    </row>
    <row r="11873">
      <c r="R11873" t="str">
        <v/>
      </c>
    </row>
    <row r="11874">
      <c r="R11874" t="str">
        <v/>
      </c>
    </row>
    <row r="11875">
      <c r="R11875" t="str">
        <v/>
      </c>
    </row>
    <row r="11876">
      <c r="R11876" t="str">
        <v/>
      </c>
    </row>
    <row r="11877">
      <c r="R11877" t="str">
        <v/>
      </c>
    </row>
    <row r="11878">
      <c r="R11878" t="str">
        <v/>
      </c>
    </row>
    <row r="11879">
      <c r="R11879" t="str">
        <v/>
      </c>
    </row>
    <row r="11880">
      <c r="R11880" t="str">
        <v/>
      </c>
    </row>
    <row r="11881">
      <c r="R11881" t="str">
        <v/>
      </c>
    </row>
    <row r="11882">
      <c r="R11882" t="str">
        <v/>
      </c>
    </row>
    <row r="11883">
      <c r="R11883" t="str">
        <v/>
      </c>
    </row>
    <row r="11884">
      <c r="R11884" t="str">
        <v/>
      </c>
    </row>
    <row r="11885">
      <c r="R11885" t="str">
        <v/>
      </c>
    </row>
    <row r="11886">
      <c r="R11886" t="str">
        <v/>
      </c>
    </row>
    <row r="11887">
      <c r="R11887" t="str">
        <v/>
      </c>
    </row>
    <row r="11888">
      <c r="R11888" t="str">
        <v/>
      </c>
    </row>
    <row r="11889">
      <c r="R11889" t="str">
        <v/>
      </c>
    </row>
    <row r="11890">
      <c r="R11890" t="str">
        <v/>
      </c>
    </row>
    <row r="11891">
      <c r="R11891" t="str">
        <v/>
      </c>
    </row>
    <row r="11892">
      <c r="R11892" t="str">
        <v/>
      </c>
    </row>
    <row r="11893">
      <c r="R11893" t="str">
        <v/>
      </c>
    </row>
    <row r="11894">
      <c r="R11894" t="str">
        <v/>
      </c>
    </row>
    <row r="11895">
      <c r="R11895" t="str">
        <v/>
      </c>
    </row>
    <row r="11896">
      <c r="R11896" t="str">
        <v/>
      </c>
    </row>
    <row r="11897">
      <c r="R11897" t="str">
        <v/>
      </c>
    </row>
    <row r="11898">
      <c r="R11898" t="str">
        <v/>
      </c>
    </row>
    <row r="11899">
      <c r="R11899" t="str">
        <v/>
      </c>
    </row>
    <row r="11900">
      <c r="R11900" t="str">
        <v/>
      </c>
    </row>
    <row r="11901">
      <c r="R11901" t="str">
        <v/>
      </c>
    </row>
    <row r="11902">
      <c r="R11902" t="str">
        <v/>
      </c>
    </row>
    <row r="11903">
      <c r="R11903" t="str">
        <v/>
      </c>
    </row>
    <row r="11904">
      <c r="R11904" t="str">
        <v/>
      </c>
    </row>
    <row r="11905">
      <c r="R11905" t="str">
        <v/>
      </c>
    </row>
    <row r="11906">
      <c r="R11906" t="str">
        <v/>
      </c>
    </row>
    <row r="11907">
      <c r="R11907" t="str">
        <v/>
      </c>
    </row>
    <row r="11908">
      <c r="R11908" t="str">
        <v/>
      </c>
    </row>
    <row r="11909">
      <c r="R11909" t="str">
        <v/>
      </c>
    </row>
    <row r="11910">
      <c r="R11910" t="str">
        <v/>
      </c>
    </row>
    <row r="11911">
      <c r="R11911" t="str">
        <v/>
      </c>
    </row>
    <row r="11912">
      <c r="R11912" t="str">
        <v/>
      </c>
    </row>
    <row r="11913">
      <c r="R11913" t="str">
        <v/>
      </c>
    </row>
    <row r="11914">
      <c r="R11914" t="str">
        <v/>
      </c>
    </row>
    <row r="11915">
      <c r="R11915" t="str">
        <v/>
      </c>
    </row>
    <row r="11916">
      <c r="R11916" t="str">
        <v/>
      </c>
    </row>
    <row r="11917">
      <c r="R11917" t="str">
        <v/>
      </c>
    </row>
    <row r="11918">
      <c r="R11918" t="str">
        <v/>
      </c>
    </row>
    <row r="11919">
      <c r="R11919" t="str">
        <v/>
      </c>
    </row>
    <row r="11920">
      <c r="R11920" t="str">
        <v/>
      </c>
    </row>
    <row r="11921">
      <c r="R11921" t="str">
        <v/>
      </c>
    </row>
    <row r="11922">
      <c r="R11922" t="str">
        <v/>
      </c>
    </row>
    <row r="11923">
      <c r="R11923" t="str">
        <v/>
      </c>
    </row>
    <row r="11924">
      <c r="R11924" t="str">
        <v/>
      </c>
    </row>
    <row r="11925">
      <c r="R11925" t="str">
        <v/>
      </c>
    </row>
    <row r="11926">
      <c r="R11926" t="str">
        <v/>
      </c>
    </row>
    <row r="11927">
      <c r="R11927" t="str">
        <v/>
      </c>
    </row>
    <row r="11928">
      <c r="R11928" t="str">
        <v/>
      </c>
    </row>
    <row r="11929">
      <c r="R11929" t="str">
        <v/>
      </c>
    </row>
    <row r="11930">
      <c r="R11930" t="str">
        <v/>
      </c>
    </row>
    <row r="11931">
      <c r="R11931" t="str">
        <v/>
      </c>
    </row>
    <row r="11932">
      <c r="R11932" t="str">
        <v/>
      </c>
    </row>
    <row r="11933">
      <c r="R11933" t="str">
        <v/>
      </c>
    </row>
    <row r="11934">
      <c r="R11934" t="str">
        <v/>
      </c>
    </row>
    <row r="11935">
      <c r="R11935" t="str">
        <v/>
      </c>
    </row>
    <row r="11936">
      <c r="R11936" t="str">
        <v/>
      </c>
    </row>
    <row r="11937">
      <c r="R11937" t="str">
        <v/>
      </c>
    </row>
    <row r="11938">
      <c r="R11938" t="str">
        <v/>
      </c>
    </row>
    <row r="11939">
      <c r="R11939" t="str">
        <v/>
      </c>
    </row>
    <row r="11940">
      <c r="R11940" t="str">
        <v/>
      </c>
    </row>
    <row r="11941">
      <c r="R11941" t="str">
        <v/>
      </c>
    </row>
    <row r="11942">
      <c r="R11942" t="str">
        <v/>
      </c>
    </row>
    <row r="11943">
      <c r="R11943" t="str">
        <v/>
      </c>
    </row>
    <row r="11944">
      <c r="R11944" t="str">
        <v/>
      </c>
    </row>
    <row r="11945">
      <c r="R11945" t="str">
        <v/>
      </c>
    </row>
    <row r="11946">
      <c r="R11946" t="str">
        <v/>
      </c>
    </row>
    <row r="11947">
      <c r="R11947" t="str">
        <v/>
      </c>
    </row>
    <row r="11948">
      <c r="R11948" t="str">
        <v/>
      </c>
    </row>
    <row r="11949">
      <c r="R11949" t="str">
        <v/>
      </c>
    </row>
    <row r="11950">
      <c r="R11950" t="str">
        <v/>
      </c>
    </row>
    <row r="11951">
      <c r="R11951" t="str">
        <v/>
      </c>
    </row>
    <row r="11952">
      <c r="R11952" t="str">
        <v/>
      </c>
    </row>
    <row r="11953">
      <c r="R11953" t="str">
        <v/>
      </c>
    </row>
    <row r="11954">
      <c r="R11954" t="str">
        <v/>
      </c>
    </row>
    <row r="11955">
      <c r="R11955" t="str">
        <v/>
      </c>
    </row>
    <row r="11956">
      <c r="R11956" t="str">
        <v/>
      </c>
    </row>
    <row r="11957">
      <c r="R11957" t="str">
        <v/>
      </c>
    </row>
    <row r="11958">
      <c r="R11958" t="str">
        <v/>
      </c>
    </row>
    <row r="11959">
      <c r="R11959" t="str">
        <v/>
      </c>
    </row>
    <row r="11960">
      <c r="R11960" t="str">
        <v/>
      </c>
    </row>
    <row r="11961">
      <c r="R11961" t="str">
        <v/>
      </c>
    </row>
    <row r="11962">
      <c r="R11962" t="str">
        <v/>
      </c>
    </row>
    <row r="11963">
      <c r="R11963" t="str">
        <v/>
      </c>
    </row>
    <row r="11964">
      <c r="R11964" t="str">
        <v/>
      </c>
    </row>
    <row r="11965">
      <c r="R11965" t="str">
        <v/>
      </c>
    </row>
    <row r="11966">
      <c r="R11966" t="str">
        <v/>
      </c>
    </row>
    <row r="11967">
      <c r="R11967" t="str">
        <v/>
      </c>
    </row>
    <row r="11968">
      <c r="R11968" t="str">
        <v/>
      </c>
    </row>
    <row r="11969">
      <c r="R11969" t="str">
        <v/>
      </c>
    </row>
    <row r="11970">
      <c r="R11970" t="str">
        <v/>
      </c>
    </row>
    <row r="11971">
      <c r="R11971" t="str">
        <v/>
      </c>
    </row>
    <row r="11972">
      <c r="R11972" t="str">
        <v/>
      </c>
    </row>
    <row r="11973">
      <c r="R11973" t="str">
        <v/>
      </c>
    </row>
    <row r="11974">
      <c r="R11974" t="str">
        <v/>
      </c>
    </row>
    <row r="11975">
      <c r="R11975" t="str">
        <v/>
      </c>
    </row>
    <row r="11976">
      <c r="R11976" t="str">
        <v/>
      </c>
    </row>
    <row r="11977">
      <c r="R11977" t="str">
        <v/>
      </c>
    </row>
    <row r="11978">
      <c r="R11978" t="str">
        <v/>
      </c>
    </row>
    <row r="11979">
      <c r="R11979" t="str">
        <v/>
      </c>
    </row>
    <row r="11980">
      <c r="R11980" t="str">
        <v/>
      </c>
    </row>
    <row r="11981">
      <c r="R11981" t="str">
        <v/>
      </c>
    </row>
    <row r="11982">
      <c r="R11982" t="str">
        <v/>
      </c>
    </row>
    <row r="11983">
      <c r="R11983" t="str">
        <v/>
      </c>
    </row>
    <row r="11984">
      <c r="R11984" t="str">
        <v/>
      </c>
    </row>
    <row r="11985">
      <c r="R11985" t="str">
        <v/>
      </c>
    </row>
    <row r="11986">
      <c r="R11986" t="str">
        <v/>
      </c>
    </row>
    <row r="11987">
      <c r="R11987" t="str">
        <v/>
      </c>
    </row>
    <row r="11988">
      <c r="R11988" t="str">
        <v/>
      </c>
    </row>
    <row r="11989">
      <c r="R11989" t="str">
        <v/>
      </c>
    </row>
    <row r="11990">
      <c r="R11990" t="str">
        <v/>
      </c>
    </row>
    <row r="11991">
      <c r="R11991" t="str">
        <v/>
      </c>
    </row>
    <row r="11992">
      <c r="R11992" t="str">
        <v/>
      </c>
    </row>
    <row r="11993">
      <c r="R11993" t="str">
        <v/>
      </c>
    </row>
    <row r="11994">
      <c r="R11994" t="str">
        <v/>
      </c>
    </row>
    <row r="11995">
      <c r="R11995" t="str">
        <v/>
      </c>
    </row>
    <row r="11996">
      <c r="R11996" t="str">
        <v/>
      </c>
    </row>
    <row r="11997">
      <c r="R11997" t="str">
        <v/>
      </c>
    </row>
    <row r="11998">
      <c r="R11998" t="str">
        <v/>
      </c>
    </row>
    <row r="11999">
      <c r="R11999" t="str">
        <v/>
      </c>
    </row>
    <row r="12000">
      <c r="R12000" t="str">
        <v/>
      </c>
    </row>
    <row r="12001">
      <c r="R12001" t="str">
        <v/>
      </c>
    </row>
    <row r="12002">
      <c r="R12002" t="str">
        <v/>
      </c>
    </row>
    <row r="12003">
      <c r="R12003" t="str">
        <v/>
      </c>
    </row>
    <row r="12004">
      <c r="R12004" t="str">
        <v/>
      </c>
    </row>
    <row r="12005">
      <c r="R12005" t="str">
        <v/>
      </c>
    </row>
    <row r="12006">
      <c r="R12006" t="str">
        <v/>
      </c>
    </row>
    <row r="12007">
      <c r="R12007" t="str">
        <v/>
      </c>
    </row>
    <row r="12008">
      <c r="R12008" t="str">
        <v/>
      </c>
    </row>
    <row r="12009">
      <c r="R12009" t="str">
        <v/>
      </c>
    </row>
    <row r="12010">
      <c r="R12010" t="str">
        <v/>
      </c>
    </row>
    <row r="12011">
      <c r="R12011" t="str">
        <v/>
      </c>
    </row>
    <row r="12012">
      <c r="R12012" t="str">
        <v/>
      </c>
    </row>
    <row r="12013">
      <c r="R12013" t="str">
        <v/>
      </c>
    </row>
    <row r="12014">
      <c r="R12014" t="str">
        <v/>
      </c>
    </row>
    <row r="12015">
      <c r="R12015" t="str">
        <v/>
      </c>
    </row>
    <row r="12016">
      <c r="R12016" t="str">
        <v/>
      </c>
    </row>
    <row r="12017">
      <c r="R12017" t="str">
        <v/>
      </c>
    </row>
    <row r="12018">
      <c r="R12018" t="str">
        <v/>
      </c>
    </row>
    <row r="12019">
      <c r="R12019" t="str">
        <v/>
      </c>
    </row>
    <row r="12020">
      <c r="R12020" t="str">
        <v/>
      </c>
    </row>
    <row r="12021">
      <c r="R12021" t="str">
        <v/>
      </c>
    </row>
    <row r="12022">
      <c r="R12022" t="str">
        <v/>
      </c>
    </row>
    <row r="12023">
      <c r="R12023" t="str">
        <v/>
      </c>
    </row>
    <row r="12024">
      <c r="R12024" t="str">
        <v/>
      </c>
    </row>
    <row r="12025">
      <c r="R12025" t="str">
        <v/>
      </c>
    </row>
    <row r="12026">
      <c r="R12026" t="str">
        <v/>
      </c>
    </row>
    <row r="12027">
      <c r="R12027" t="str">
        <v/>
      </c>
    </row>
    <row r="12028">
      <c r="R12028" t="str">
        <v/>
      </c>
    </row>
    <row r="12029">
      <c r="R12029" t="str">
        <v/>
      </c>
    </row>
    <row r="12030">
      <c r="R12030" t="str">
        <v/>
      </c>
    </row>
    <row r="12031">
      <c r="R12031" t="str">
        <v/>
      </c>
    </row>
    <row r="12032">
      <c r="R12032" t="str">
        <v/>
      </c>
    </row>
    <row r="12033">
      <c r="R12033" t="str">
        <v/>
      </c>
    </row>
    <row r="12034">
      <c r="R12034" t="str">
        <v/>
      </c>
    </row>
    <row r="12035">
      <c r="R12035" t="str">
        <v/>
      </c>
    </row>
    <row r="12036">
      <c r="R12036" t="str">
        <v/>
      </c>
    </row>
    <row r="12037">
      <c r="R12037" t="str">
        <v/>
      </c>
    </row>
    <row r="12038">
      <c r="R12038" t="str">
        <v/>
      </c>
    </row>
    <row r="12039">
      <c r="R12039" t="str">
        <v/>
      </c>
    </row>
    <row r="12040">
      <c r="R12040" t="str">
        <v/>
      </c>
    </row>
    <row r="12041">
      <c r="R12041" t="str">
        <v/>
      </c>
    </row>
    <row r="12042">
      <c r="R12042" t="str">
        <v/>
      </c>
    </row>
    <row r="12043">
      <c r="R12043" t="str">
        <v/>
      </c>
    </row>
    <row r="12044">
      <c r="R12044" t="str">
        <v/>
      </c>
    </row>
    <row r="12045">
      <c r="R12045" t="str">
        <v/>
      </c>
    </row>
    <row r="12046">
      <c r="R12046" t="str">
        <v/>
      </c>
    </row>
    <row r="12047">
      <c r="R12047" t="str">
        <v/>
      </c>
    </row>
    <row r="12048">
      <c r="R12048" t="str">
        <v/>
      </c>
    </row>
    <row r="12049">
      <c r="R12049" t="str">
        <v/>
      </c>
    </row>
    <row r="12050">
      <c r="R12050" t="str">
        <v/>
      </c>
    </row>
    <row r="12051">
      <c r="R12051" t="str">
        <v/>
      </c>
    </row>
    <row r="12052">
      <c r="R12052" t="str">
        <v/>
      </c>
    </row>
    <row r="12053">
      <c r="R12053" t="str">
        <v/>
      </c>
    </row>
    <row r="12054">
      <c r="R12054" t="str">
        <v/>
      </c>
    </row>
    <row r="12055">
      <c r="R12055" t="str">
        <v/>
      </c>
    </row>
    <row r="12056">
      <c r="R12056" t="str">
        <v/>
      </c>
    </row>
    <row r="12057">
      <c r="R12057" t="str">
        <v/>
      </c>
    </row>
    <row r="12058">
      <c r="R12058" t="str">
        <v/>
      </c>
    </row>
    <row r="12059">
      <c r="R12059" t="str">
        <v/>
      </c>
    </row>
    <row r="12060">
      <c r="R12060" t="str">
        <v/>
      </c>
    </row>
    <row r="12061">
      <c r="R12061" t="str">
        <v/>
      </c>
    </row>
    <row r="12062">
      <c r="R12062" t="str">
        <v/>
      </c>
    </row>
    <row r="12063">
      <c r="R12063" t="str">
        <v/>
      </c>
    </row>
    <row r="12064">
      <c r="R12064" t="str">
        <v/>
      </c>
    </row>
    <row r="12065">
      <c r="R12065" t="str">
        <v/>
      </c>
    </row>
    <row r="12066">
      <c r="R12066" t="str">
        <v/>
      </c>
    </row>
    <row r="12067">
      <c r="R12067" t="str">
        <v/>
      </c>
    </row>
    <row r="12068">
      <c r="R12068" t="str">
        <v/>
      </c>
    </row>
    <row r="12069">
      <c r="R12069" t="str">
        <v/>
      </c>
    </row>
    <row r="12070">
      <c r="R12070" t="str">
        <v/>
      </c>
    </row>
    <row r="12071">
      <c r="R12071" t="str">
        <v/>
      </c>
    </row>
    <row r="12072">
      <c r="R12072" t="str">
        <v/>
      </c>
    </row>
    <row r="12073">
      <c r="R12073" t="str">
        <v/>
      </c>
    </row>
    <row r="12074">
      <c r="R12074" t="str">
        <v/>
      </c>
    </row>
    <row r="12075">
      <c r="R12075" t="str">
        <v/>
      </c>
    </row>
    <row r="12076">
      <c r="R12076" t="str">
        <v/>
      </c>
    </row>
    <row r="12077">
      <c r="R12077" t="str">
        <v/>
      </c>
    </row>
    <row r="12078">
      <c r="R12078" t="str">
        <v/>
      </c>
    </row>
    <row r="12079">
      <c r="R12079" t="str">
        <v/>
      </c>
    </row>
    <row r="12080">
      <c r="R12080" t="str">
        <v/>
      </c>
    </row>
    <row r="12081">
      <c r="R12081" t="str">
        <v/>
      </c>
    </row>
    <row r="12082">
      <c r="R12082" t="str">
        <v/>
      </c>
    </row>
    <row r="12083">
      <c r="R12083" t="str">
        <v/>
      </c>
    </row>
    <row r="12084">
      <c r="R12084" t="str">
        <v/>
      </c>
    </row>
    <row r="12085">
      <c r="R12085" t="str">
        <v/>
      </c>
    </row>
    <row r="12086">
      <c r="R12086" t="str">
        <v/>
      </c>
    </row>
    <row r="12087">
      <c r="R12087" t="str">
        <v/>
      </c>
    </row>
    <row r="12088">
      <c r="R12088" t="str">
        <v/>
      </c>
    </row>
    <row r="12089">
      <c r="R12089" t="str">
        <v/>
      </c>
    </row>
    <row r="12090">
      <c r="R12090" t="str">
        <v/>
      </c>
    </row>
    <row r="12091">
      <c r="R12091" t="str">
        <v/>
      </c>
    </row>
    <row r="12092">
      <c r="R12092" t="str">
        <v/>
      </c>
    </row>
    <row r="12093">
      <c r="R12093" t="str">
        <v/>
      </c>
    </row>
    <row r="12094">
      <c r="R12094" t="str">
        <v/>
      </c>
    </row>
    <row r="12095">
      <c r="R12095" t="str">
        <v/>
      </c>
    </row>
    <row r="12096">
      <c r="R12096" t="str">
        <v/>
      </c>
    </row>
    <row r="12097">
      <c r="R12097" t="str">
        <v/>
      </c>
    </row>
    <row r="12098">
      <c r="R12098" t="str">
        <v/>
      </c>
    </row>
    <row r="12099">
      <c r="R12099" t="str">
        <v/>
      </c>
    </row>
    <row r="12100">
      <c r="R12100" t="str">
        <v/>
      </c>
    </row>
    <row r="12101">
      <c r="R12101" t="str">
        <v/>
      </c>
    </row>
    <row r="12102">
      <c r="R12102" t="str">
        <v/>
      </c>
    </row>
    <row r="12103">
      <c r="R12103" t="str">
        <v/>
      </c>
    </row>
    <row r="12104">
      <c r="R12104" t="str">
        <v/>
      </c>
    </row>
    <row r="12105">
      <c r="R12105" t="str">
        <v/>
      </c>
    </row>
    <row r="12106">
      <c r="R12106" t="str">
        <v/>
      </c>
    </row>
    <row r="12107">
      <c r="R12107" t="str">
        <v/>
      </c>
    </row>
    <row r="12108">
      <c r="R12108" t="str">
        <v/>
      </c>
    </row>
    <row r="12109">
      <c r="R12109" t="str">
        <v/>
      </c>
    </row>
    <row r="12110">
      <c r="R12110" t="str">
        <v/>
      </c>
    </row>
    <row r="12111">
      <c r="R12111" t="str">
        <v/>
      </c>
    </row>
    <row r="12112">
      <c r="R12112" t="str">
        <v/>
      </c>
    </row>
    <row r="12113">
      <c r="R12113" t="str">
        <v/>
      </c>
    </row>
    <row r="12114">
      <c r="R12114" t="str">
        <v/>
      </c>
    </row>
    <row r="12115">
      <c r="R12115" t="str">
        <v/>
      </c>
    </row>
    <row r="12116">
      <c r="R12116" t="str">
        <v/>
      </c>
    </row>
    <row r="12117">
      <c r="R12117" t="str">
        <v/>
      </c>
    </row>
    <row r="12118">
      <c r="R12118" t="str">
        <v/>
      </c>
    </row>
    <row r="12119">
      <c r="R12119" t="str">
        <v/>
      </c>
    </row>
    <row r="12120">
      <c r="R12120" t="str">
        <v/>
      </c>
    </row>
    <row r="12121">
      <c r="R12121" t="str">
        <v/>
      </c>
    </row>
    <row r="12122">
      <c r="R12122" t="str">
        <v/>
      </c>
    </row>
    <row r="12123">
      <c r="R12123" t="str">
        <v/>
      </c>
    </row>
    <row r="12124">
      <c r="R12124" t="str">
        <v/>
      </c>
    </row>
    <row r="12125">
      <c r="R12125" t="str">
        <v/>
      </c>
    </row>
    <row r="12126">
      <c r="R12126" t="str">
        <v/>
      </c>
    </row>
    <row r="12127">
      <c r="R12127" t="str">
        <v/>
      </c>
    </row>
    <row r="12128">
      <c r="R12128" t="str">
        <v/>
      </c>
    </row>
    <row r="12129">
      <c r="R12129" t="str">
        <v/>
      </c>
    </row>
    <row r="12130">
      <c r="R12130" t="str">
        <v/>
      </c>
    </row>
    <row r="12131">
      <c r="R12131" t="str">
        <v/>
      </c>
    </row>
    <row r="12132">
      <c r="R12132" t="str">
        <v/>
      </c>
    </row>
    <row r="12133">
      <c r="R12133" t="str">
        <v/>
      </c>
    </row>
    <row r="12134">
      <c r="R12134" t="str">
        <v/>
      </c>
    </row>
    <row r="12135">
      <c r="R12135" t="str">
        <v/>
      </c>
    </row>
    <row r="12136">
      <c r="R12136" t="str">
        <v/>
      </c>
    </row>
    <row r="12137">
      <c r="R12137" t="str">
        <v/>
      </c>
    </row>
    <row r="12138">
      <c r="R12138" t="str">
        <v/>
      </c>
    </row>
    <row r="12139">
      <c r="R12139" t="str">
        <v/>
      </c>
    </row>
    <row r="12140">
      <c r="R12140" t="str">
        <v/>
      </c>
    </row>
    <row r="12141">
      <c r="R12141" t="str">
        <v/>
      </c>
    </row>
    <row r="12142">
      <c r="R12142" t="str">
        <v/>
      </c>
    </row>
    <row r="12143">
      <c r="R12143" t="str">
        <v/>
      </c>
    </row>
    <row r="12144">
      <c r="R12144" t="str">
        <v/>
      </c>
    </row>
    <row r="12145">
      <c r="R12145" t="str">
        <v/>
      </c>
    </row>
    <row r="12146">
      <c r="R12146" t="str">
        <v/>
      </c>
    </row>
    <row r="12147">
      <c r="R12147" t="str">
        <v/>
      </c>
    </row>
    <row r="12148">
      <c r="R12148" t="str">
        <v/>
      </c>
    </row>
    <row r="12149">
      <c r="R12149" t="str">
        <v/>
      </c>
    </row>
    <row r="12150">
      <c r="R12150" t="str">
        <v/>
      </c>
    </row>
    <row r="12151">
      <c r="R12151" t="str">
        <v/>
      </c>
    </row>
    <row r="12152">
      <c r="R12152" t="str">
        <v/>
      </c>
    </row>
    <row r="12153">
      <c r="R12153" t="str">
        <v/>
      </c>
    </row>
    <row r="12154">
      <c r="R12154" t="str">
        <v/>
      </c>
    </row>
    <row r="12155">
      <c r="R12155" t="str">
        <v/>
      </c>
    </row>
    <row r="12156">
      <c r="R12156" t="str">
        <v/>
      </c>
    </row>
    <row r="12157">
      <c r="R12157" t="str">
        <v/>
      </c>
    </row>
    <row r="12158">
      <c r="R12158" t="str">
        <v/>
      </c>
    </row>
    <row r="12159">
      <c r="R12159" t="str">
        <v/>
      </c>
    </row>
    <row r="12160">
      <c r="R12160" t="str">
        <v/>
      </c>
    </row>
    <row r="12161">
      <c r="R12161" t="str">
        <v/>
      </c>
    </row>
    <row r="12162">
      <c r="R12162" t="str">
        <v/>
      </c>
    </row>
    <row r="12163">
      <c r="R12163" t="str">
        <v/>
      </c>
    </row>
    <row r="12164">
      <c r="R12164" t="str">
        <v/>
      </c>
    </row>
    <row r="12165">
      <c r="R12165" t="str">
        <v/>
      </c>
    </row>
    <row r="12166">
      <c r="R12166" t="str">
        <v/>
      </c>
    </row>
    <row r="12167">
      <c r="R12167" t="str">
        <v/>
      </c>
    </row>
    <row r="12168">
      <c r="R12168" t="str">
        <v/>
      </c>
    </row>
    <row r="12169">
      <c r="R12169" t="str">
        <v/>
      </c>
    </row>
    <row r="12170">
      <c r="R12170" t="str">
        <v/>
      </c>
    </row>
    <row r="12171">
      <c r="R12171" t="str">
        <v/>
      </c>
    </row>
    <row r="12172">
      <c r="R12172" t="str">
        <v/>
      </c>
    </row>
    <row r="12173">
      <c r="R12173" t="str">
        <v/>
      </c>
    </row>
    <row r="12174">
      <c r="R12174" t="str">
        <v/>
      </c>
    </row>
    <row r="12175">
      <c r="R12175" t="str">
        <v/>
      </c>
    </row>
    <row r="12176">
      <c r="R12176" t="str">
        <v/>
      </c>
    </row>
    <row r="12177">
      <c r="R12177" t="str">
        <v/>
      </c>
    </row>
    <row r="12178">
      <c r="R12178" t="str">
        <v/>
      </c>
    </row>
    <row r="12179">
      <c r="R12179" t="str">
        <v/>
      </c>
    </row>
    <row r="12180">
      <c r="R12180" t="str">
        <v/>
      </c>
    </row>
    <row r="12181">
      <c r="R12181" t="str">
        <v/>
      </c>
    </row>
    <row r="12182">
      <c r="R12182" t="str">
        <v/>
      </c>
    </row>
    <row r="12183">
      <c r="R12183" t="str">
        <v/>
      </c>
    </row>
    <row r="12184">
      <c r="R12184" t="str">
        <v/>
      </c>
    </row>
    <row r="12185">
      <c r="R12185" t="str">
        <v/>
      </c>
    </row>
    <row r="12186">
      <c r="R12186" t="str">
        <v/>
      </c>
    </row>
    <row r="12187">
      <c r="R12187" t="str">
        <v/>
      </c>
    </row>
    <row r="12188">
      <c r="R12188" t="str">
        <v/>
      </c>
    </row>
    <row r="12189">
      <c r="R12189" t="str">
        <v/>
      </c>
    </row>
    <row r="12190">
      <c r="R12190" t="str">
        <v/>
      </c>
    </row>
    <row r="12191">
      <c r="R12191" t="str">
        <v/>
      </c>
    </row>
    <row r="12192">
      <c r="R12192" t="str">
        <v/>
      </c>
    </row>
    <row r="12193">
      <c r="R12193" t="str">
        <v/>
      </c>
    </row>
    <row r="12194">
      <c r="R12194" t="str">
        <v/>
      </c>
    </row>
    <row r="12195">
      <c r="R12195" t="str">
        <v/>
      </c>
    </row>
    <row r="12196">
      <c r="R12196" t="str">
        <v/>
      </c>
    </row>
    <row r="12197">
      <c r="R12197" t="str">
        <v/>
      </c>
    </row>
    <row r="12198">
      <c r="R12198" t="str">
        <v/>
      </c>
    </row>
    <row r="12199">
      <c r="R12199" t="str">
        <v/>
      </c>
    </row>
    <row r="12200">
      <c r="R12200" t="str">
        <v/>
      </c>
    </row>
    <row r="12201">
      <c r="R12201" t="str">
        <v/>
      </c>
    </row>
    <row r="12202">
      <c r="R12202" t="str">
        <v/>
      </c>
    </row>
    <row r="12203">
      <c r="R12203" t="str">
        <v/>
      </c>
    </row>
    <row r="12204">
      <c r="R12204" t="str">
        <v/>
      </c>
    </row>
    <row r="12205">
      <c r="R12205" t="str">
        <v/>
      </c>
    </row>
    <row r="12206">
      <c r="R12206" t="str">
        <v/>
      </c>
    </row>
    <row r="12207">
      <c r="R12207" t="str">
        <v/>
      </c>
    </row>
    <row r="12208">
      <c r="R12208" t="str">
        <v/>
      </c>
    </row>
    <row r="12209">
      <c r="R12209" t="str">
        <v/>
      </c>
    </row>
    <row r="12210">
      <c r="R12210" t="str">
        <v/>
      </c>
    </row>
    <row r="12211">
      <c r="R12211" t="str">
        <v/>
      </c>
    </row>
    <row r="12212">
      <c r="R12212" t="str">
        <v/>
      </c>
    </row>
    <row r="12213">
      <c r="R12213" t="str">
        <v/>
      </c>
    </row>
    <row r="12214">
      <c r="R12214" t="str">
        <v/>
      </c>
    </row>
    <row r="12215">
      <c r="R12215" t="str">
        <v/>
      </c>
    </row>
    <row r="12216">
      <c r="R12216" t="str">
        <v/>
      </c>
    </row>
    <row r="12217">
      <c r="R12217" t="str">
        <v/>
      </c>
    </row>
    <row r="12218">
      <c r="R12218" t="str">
        <v/>
      </c>
    </row>
    <row r="12219">
      <c r="R12219" t="str">
        <v/>
      </c>
    </row>
    <row r="12220">
      <c r="R12220" t="str">
        <v/>
      </c>
    </row>
    <row r="12221">
      <c r="R12221" t="str">
        <v/>
      </c>
    </row>
    <row r="12222">
      <c r="R12222" t="str">
        <v/>
      </c>
    </row>
    <row r="12223">
      <c r="R12223" t="str">
        <v/>
      </c>
    </row>
    <row r="12224">
      <c r="R12224" t="str">
        <v/>
      </c>
    </row>
    <row r="12225">
      <c r="R12225" t="str">
        <v/>
      </c>
    </row>
    <row r="12226">
      <c r="R12226" t="str">
        <v/>
      </c>
    </row>
    <row r="12227">
      <c r="R12227" t="str">
        <v/>
      </c>
    </row>
    <row r="12228">
      <c r="R12228" t="str">
        <v/>
      </c>
    </row>
    <row r="12229">
      <c r="R12229" t="str">
        <v/>
      </c>
    </row>
    <row r="12230">
      <c r="R12230" t="str">
        <v/>
      </c>
    </row>
    <row r="12231">
      <c r="R12231" t="str">
        <v/>
      </c>
    </row>
    <row r="12232">
      <c r="R12232" t="str">
        <v/>
      </c>
    </row>
    <row r="12233">
      <c r="R12233" t="str">
        <v/>
      </c>
    </row>
    <row r="12234">
      <c r="R12234" t="str">
        <v/>
      </c>
    </row>
    <row r="12235">
      <c r="R12235" t="str">
        <v/>
      </c>
    </row>
    <row r="12236">
      <c r="R12236" t="str">
        <v/>
      </c>
    </row>
    <row r="12237">
      <c r="R12237" t="str">
        <v/>
      </c>
    </row>
    <row r="12238">
      <c r="R12238" t="str">
        <v/>
      </c>
    </row>
    <row r="12239">
      <c r="R12239" t="str">
        <v/>
      </c>
    </row>
    <row r="12240">
      <c r="R12240" t="str">
        <v/>
      </c>
    </row>
    <row r="12241">
      <c r="R12241" t="str">
        <v/>
      </c>
    </row>
    <row r="12242">
      <c r="R12242" t="str">
        <v/>
      </c>
    </row>
    <row r="12243">
      <c r="R12243" t="str">
        <v/>
      </c>
    </row>
    <row r="12244">
      <c r="R12244" t="str">
        <v/>
      </c>
    </row>
    <row r="12245">
      <c r="R12245" t="str">
        <v/>
      </c>
    </row>
    <row r="12246">
      <c r="R12246" t="str">
        <v/>
      </c>
    </row>
    <row r="12247">
      <c r="R12247" t="str">
        <v/>
      </c>
    </row>
    <row r="12248">
      <c r="R12248" t="str">
        <v/>
      </c>
    </row>
    <row r="12249">
      <c r="R12249" t="str">
        <v/>
      </c>
    </row>
    <row r="12250">
      <c r="R12250" t="str">
        <v/>
      </c>
    </row>
    <row r="12251">
      <c r="R12251" t="str">
        <v/>
      </c>
    </row>
    <row r="12252">
      <c r="R12252" t="str">
        <v/>
      </c>
    </row>
    <row r="12253">
      <c r="R12253" t="str">
        <v/>
      </c>
    </row>
    <row r="12254">
      <c r="R12254" t="str">
        <v/>
      </c>
    </row>
    <row r="12255">
      <c r="R12255" t="str">
        <v/>
      </c>
    </row>
    <row r="12256">
      <c r="R12256" t="str">
        <v/>
      </c>
    </row>
    <row r="12257">
      <c r="R12257" t="str">
        <v/>
      </c>
    </row>
    <row r="12258">
      <c r="R12258" t="str">
        <v/>
      </c>
    </row>
    <row r="12259">
      <c r="R12259" t="str">
        <v/>
      </c>
    </row>
    <row r="12260">
      <c r="R12260" t="str">
        <v/>
      </c>
    </row>
    <row r="12261">
      <c r="R12261" t="str">
        <v/>
      </c>
    </row>
    <row r="12262">
      <c r="R12262" t="str">
        <v/>
      </c>
    </row>
    <row r="12263">
      <c r="R12263" t="str">
        <v/>
      </c>
    </row>
    <row r="12264">
      <c r="R12264" t="str">
        <v/>
      </c>
    </row>
    <row r="12265">
      <c r="R12265" t="str">
        <v/>
      </c>
    </row>
    <row r="12266">
      <c r="R12266" t="str">
        <v/>
      </c>
    </row>
    <row r="12267">
      <c r="R12267" t="str">
        <v/>
      </c>
    </row>
    <row r="12268">
      <c r="R12268" t="str">
        <v/>
      </c>
    </row>
    <row r="12269">
      <c r="R12269" t="str">
        <v/>
      </c>
    </row>
    <row r="12270">
      <c r="R12270" t="str">
        <v/>
      </c>
    </row>
    <row r="12271">
      <c r="R12271" t="str">
        <v/>
      </c>
    </row>
    <row r="12272">
      <c r="R12272" t="str">
        <v/>
      </c>
    </row>
    <row r="12273">
      <c r="R12273" t="str">
        <v/>
      </c>
    </row>
    <row r="12274">
      <c r="R12274" t="str">
        <v/>
      </c>
    </row>
    <row r="12275">
      <c r="R12275" t="str">
        <v/>
      </c>
    </row>
    <row r="12276">
      <c r="R12276" t="str">
        <v/>
      </c>
    </row>
    <row r="12277">
      <c r="R12277" t="str">
        <v/>
      </c>
    </row>
    <row r="12278">
      <c r="R12278" t="str">
        <v/>
      </c>
    </row>
    <row r="12279">
      <c r="R12279" t="str">
        <v/>
      </c>
    </row>
    <row r="12280">
      <c r="R12280" t="str">
        <v/>
      </c>
    </row>
    <row r="12281">
      <c r="R12281" t="str">
        <v/>
      </c>
    </row>
    <row r="12282">
      <c r="R12282" t="str">
        <v/>
      </c>
    </row>
    <row r="12283">
      <c r="R12283" t="str">
        <v/>
      </c>
    </row>
    <row r="12284">
      <c r="R12284" t="str">
        <v/>
      </c>
    </row>
    <row r="12285">
      <c r="R12285" t="str">
        <v/>
      </c>
    </row>
    <row r="12286">
      <c r="R12286" t="str">
        <v/>
      </c>
    </row>
    <row r="12287">
      <c r="R12287" t="str">
        <v/>
      </c>
    </row>
    <row r="12288">
      <c r="R12288" t="str">
        <v/>
      </c>
    </row>
    <row r="12289">
      <c r="R12289" t="str">
        <v/>
      </c>
    </row>
    <row r="12290">
      <c r="R12290" t="str">
        <v/>
      </c>
    </row>
    <row r="12291">
      <c r="R12291" t="str">
        <v/>
      </c>
    </row>
    <row r="12292">
      <c r="R12292" t="str">
        <v/>
      </c>
    </row>
    <row r="12293">
      <c r="R12293" t="str">
        <v/>
      </c>
    </row>
    <row r="12294">
      <c r="R12294" t="str">
        <v/>
      </c>
    </row>
    <row r="12295">
      <c r="R12295" t="str">
        <v/>
      </c>
    </row>
    <row r="12296">
      <c r="R12296" t="str">
        <v/>
      </c>
    </row>
    <row r="12297">
      <c r="R12297" t="str">
        <v/>
      </c>
    </row>
    <row r="12298">
      <c r="R12298" t="str">
        <v/>
      </c>
    </row>
    <row r="12299">
      <c r="R12299" t="str">
        <v/>
      </c>
    </row>
    <row r="12300">
      <c r="R12300" t="str">
        <v/>
      </c>
    </row>
    <row r="12301">
      <c r="R12301" t="str">
        <v/>
      </c>
    </row>
    <row r="12302">
      <c r="R12302" t="str">
        <v/>
      </c>
    </row>
    <row r="12303">
      <c r="R12303" t="str">
        <v/>
      </c>
    </row>
    <row r="12304">
      <c r="R12304" t="str">
        <v/>
      </c>
    </row>
    <row r="12305">
      <c r="R12305" t="str">
        <v/>
      </c>
    </row>
    <row r="12306">
      <c r="R12306" t="str">
        <v/>
      </c>
    </row>
    <row r="12307">
      <c r="R12307" t="str">
        <v/>
      </c>
    </row>
    <row r="12308">
      <c r="R12308" t="str">
        <v/>
      </c>
    </row>
    <row r="12309">
      <c r="R12309" t="str">
        <v/>
      </c>
    </row>
    <row r="12310">
      <c r="R12310" t="str">
        <v/>
      </c>
    </row>
    <row r="12311">
      <c r="R12311" t="str">
        <v/>
      </c>
    </row>
    <row r="12312">
      <c r="R12312" t="str">
        <v/>
      </c>
    </row>
    <row r="12313">
      <c r="R12313" t="str">
        <v/>
      </c>
    </row>
    <row r="12314">
      <c r="R12314" t="str">
        <v/>
      </c>
    </row>
    <row r="12315">
      <c r="R12315" t="str">
        <v/>
      </c>
    </row>
    <row r="12316">
      <c r="R12316" t="str">
        <v/>
      </c>
    </row>
    <row r="12317">
      <c r="R12317" t="str">
        <v/>
      </c>
    </row>
    <row r="12318">
      <c r="R12318" t="str">
        <v/>
      </c>
    </row>
    <row r="12319">
      <c r="R12319" t="str">
        <v/>
      </c>
    </row>
    <row r="12320">
      <c r="R12320" t="str">
        <v/>
      </c>
    </row>
    <row r="12321">
      <c r="R12321" t="str">
        <v/>
      </c>
    </row>
    <row r="12322">
      <c r="R12322" t="str">
        <v/>
      </c>
    </row>
    <row r="12323">
      <c r="R12323" t="str">
        <v/>
      </c>
    </row>
    <row r="12324">
      <c r="R12324" t="str">
        <v/>
      </c>
    </row>
    <row r="12325">
      <c r="R12325" t="str">
        <v/>
      </c>
    </row>
    <row r="12326">
      <c r="R12326" t="str">
        <v/>
      </c>
    </row>
    <row r="12327">
      <c r="R12327" t="str">
        <v/>
      </c>
    </row>
    <row r="12328">
      <c r="R12328" t="str">
        <v/>
      </c>
    </row>
    <row r="12329">
      <c r="R12329" t="str">
        <v/>
      </c>
    </row>
    <row r="12330">
      <c r="R12330" t="str">
        <v/>
      </c>
    </row>
    <row r="12331">
      <c r="R12331" t="str">
        <v/>
      </c>
    </row>
    <row r="12332">
      <c r="R12332" t="str">
        <v/>
      </c>
    </row>
    <row r="12333">
      <c r="R12333" t="str">
        <v/>
      </c>
    </row>
    <row r="12334">
      <c r="R12334" t="str">
        <v/>
      </c>
    </row>
    <row r="12335">
      <c r="R12335" t="str">
        <v/>
      </c>
    </row>
    <row r="12336">
      <c r="R12336" t="str">
        <v/>
      </c>
    </row>
    <row r="12337">
      <c r="R12337" t="str">
        <v/>
      </c>
    </row>
    <row r="12338">
      <c r="R12338" t="str">
        <v/>
      </c>
    </row>
    <row r="12339">
      <c r="R12339" t="str">
        <v/>
      </c>
    </row>
    <row r="12340">
      <c r="R12340" t="str">
        <v/>
      </c>
    </row>
    <row r="12341">
      <c r="R12341" t="str">
        <v/>
      </c>
    </row>
    <row r="12342">
      <c r="R12342" t="str">
        <v/>
      </c>
    </row>
    <row r="12343">
      <c r="R12343" t="str">
        <v/>
      </c>
    </row>
    <row r="12344">
      <c r="R12344" t="str">
        <v/>
      </c>
    </row>
    <row r="12345">
      <c r="R12345" t="str">
        <v/>
      </c>
    </row>
    <row r="12346">
      <c r="R12346" t="str">
        <v/>
      </c>
    </row>
    <row r="12347">
      <c r="R12347" t="str">
        <v/>
      </c>
    </row>
    <row r="12348">
      <c r="R12348" t="str">
        <v/>
      </c>
    </row>
    <row r="12349">
      <c r="R12349" t="str">
        <v/>
      </c>
    </row>
    <row r="12350">
      <c r="R12350" t="str">
        <v/>
      </c>
    </row>
    <row r="12351">
      <c r="R12351" t="str">
        <v/>
      </c>
    </row>
    <row r="12352">
      <c r="R12352" t="str">
        <v/>
      </c>
    </row>
    <row r="12353">
      <c r="R12353" t="str">
        <v/>
      </c>
    </row>
    <row r="12354">
      <c r="R12354" t="str">
        <v/>
      </c>
    </row>
    <row r="12355">
      <c r="R12355" t="str">
        <v/>
      </c>
    </row>
    <row r="12356">
      <c r="R12356" t="str">
        <v/>
      </c>
    </row>
    <row r="12357">
      <c r="R12357" t="str">
        <v/>
      </c>
    </row>
    <row r="12358">
      <c r="R12358" t="str">
        <v/>
      </c>
    </row>
    <row r="12359">
      <c r="R12359" t="str">
        <v/>
      </c>
    </row>
    <row r="12360">
      <c r="R12360" t="str">
        <v/>
      </c>
    </row>
    <row r="12361">
      <c r="R12361" t="str">
        <v/>
      </c>
    </row>
    <row r="12362">
      <c r="R12362" t="str">
        <v/>
      </c>
    </row>
    <row r="12363">
      <c r="R12363" t="str">
        <v/>
      </c>
    </row>
    <row r="12364">
      <c r="R12364" t="str">
        <v/>
      </c>
    </row>
    <row r="12365">
      <c r="R12365" t="str">
        <v/>
      </c>
    </row>
    <row r="12366">
      <c r="R12366" t="str">
        <v/>
      </c>
    </row>
    <row r="12367">
      <c r="R12367" t="str">
        <v/>
      </c>
    </row>
    <row r="12368">
      <c r="R12368" t="str">
        <v/>
      </c>
    </row>
    <row r="12369">
      <c r="R12369" t="str">
        <v/>
      </c>
    </row>
    <row r="12370">
      <c r="R12370" t="str">
        <v/>
      </c>
    </row>
    <row r="12371">
      <c r="R12371" t="str">
        <v/>
      </c>
    </row>
    <row r="12372">
      <c r="R12372" t="str">
        <v/>
      </c>
    </row>
    <row r="12373">
      <c r="R12373" t="str">
        <v/>
      </c>
    </row>
    <row r="12374">
      <c r="R12374" t="str">
        <v/>
      </c>
    </row>
    <row r="12375">
      <c r="R12375" t="str">
        <v/>
      </c>
    </row>
    <row r="12376">
      <c r="R12376" t="str">
        <v/>
      </c>
    </row>
    <row r="12377">
      <c r="R12377" t="str">
        <v/>
      </c>
    </row>
    <row r="12378">
      <c r="R12378" t="str">
        <v/>
      </c>
    </row>
    <row r="12379">
      <c r="R12379" t="str">
        <v/>
      </c>
    </row>
    <row r="12380">
      <c r="R12380" t="str">
        <v/>
      </c>
    </row>
    <row r="12381">
      <c r="R12381" t="str">
        <v/>
      </c>
    </row>
    <row r="12382">
      <c r="R12382" t="str">
        <v/>
      </c>
    </row>
    <row r="12383">
      <c r="R12383" t="str">
        <v/>
      </c>
    </row>
    <row r="12384">
      <c r="R12384" t="str">
        <v/>
      </c>
    </row>
    <row r="12385">
      <c r="R12385" t="str">
        <v/>
      </c>
    </row>
    <row r="12386">
      <c r="R12386" t="str">
        <v/>
      </c>
    </row>
    <row r="12387">
      <c r="R12387" t="str">
        <v/>
      </c>
    </row>
    <row r="12388">
      <c r="R12388" t="str">
        <v/>
      </c>
    </row>
    <row r="12389">
      <c r="R12389" t="str">
        <v/>
      </c>
    </row>
    <row r="12390">
      <c r="R12390" t="str">
        <v/>
      </c>
    </row>
    <row r="12391">
      <c r="R12391" t="str">
        <v/>
      </c>
    </row>
    <row r="12392">
      <c r="R12392" t="str">
        <v/>
      </c>
    </row>
    <row r="12393">
      <c r="R12393" t="str">
        <v/>
      </c>
    </row>
    <row r="12394">
      <c r="R12394" t="str">
        <v/>
      </c>
    </row>
    <row r="12395">
      <c r="R12395" t="str">
        <v/>
      </c>
    </row>
    <row r="12396">
      <c r="R12396" t="str">
        <v/>
      </c>
    </row>
    <row r="12397">
      <c r="R12397" t="str">
        <v/>
      </c>
    </row>
    <row r="12398">
      <c r="R12398" t="str">
        <v/>
      </c>
    </row>
    <row r="12399">
      <c r="R12399" t="str">
        <v/>
      </c>
    </row>
    <row r="12400">
      <c r="R12400" t="str">
        <v/>
      </c>
    </row>
    <row r="12401">
      <c r="R12401" t="str">
        <v/>
      </c>
    </row>
    <row r="12402">
      <c r="R12402" t="str">
        <v/>
      </c>
    </row>
    <row r="12403">
      <c r="R12403" t="str">
        <v/>
      </c>
    </row>
    <row r="12404">
      <c r="R12404" t="str">
        <v/>
      </c>
    </row>
    <row r="12405">
      <c r="R12405" t="str">
        <v/>
      </c>
    </row>
    <row r="12406">
      <c r="R12406" t="str">
        <v/>
      </c>
    </row>
    <row r="12407">
      <c r="R12407" t="str">
        <v/>
      </c>
    </row>
    <row r="12408">
      <c r="R12408" t="str">
        <v/>
      </c>
    </row>
    <row r="12409">
      <c r="R12409" t="str">
        <v/>
      </c>
    </row>
    <row r="12410">
      <c r="R12410" t="str">
        <v/>
      </c>
    </row>
    <row r="12411">
      <c r="R12411" t="str">
        <v/>
      </c>
    </row>
    <row r="12412">
      <c r="R12412" t="str">
        <v/>
      </c>
    </row>
    <row r="12413">
      <c r="R12413" t="str">
        <v/>
      </c>
    </row>
    <row r="12414">
      <c r="R12414" t="str">
        <v/>
      </c>
    </row>
    <row r="12415">
      <c r="R12415" t="str">
        <v/>
      </c>
    </row>
    <row r="12416">
      <c r="R12416" t="str">
        <v/>
      </c>
    </row>
    <row r="12417">
      <c r="R12417" t="str">
        <v/>
      </c>
    </row>
    <row r="12418">
      <c r="R12418" t="str">
        <v/>
      </c>
    </row>
    <row r="12419">
      <c r="R12419" t="str">
        <v/>
      </c>
    </row>
    <row r="12420">
      <c r="R12420" t="str">
        <v/>
      </c>
    </row>
    <row r="12421">
      <c r="R12421" t="str">
        <v/>
      </c>
    </row>
    <row r="12422">
      <c r="R12422" t="str">
        <v/>
      </c>
    </row>
    <row r="12423">
      <c r="R12423" t="str">
        <v/>
      </c>
    </row>
    <row r="12424">
      <c r="R12424" t="str">
        <v/>
      </c>
    </row>
    <row r="12425">
      <c r="R12425" t="str">
        <v/>
      </c>
    </row>
    <row r="12426">
      <c r="R12426" t="str">
        <v/>
      </c>
    </row>
    <row r="12427">
      <c r="R12427" t="str">
        <v/>
      </c>
    </row>
    <row r="12428">
      <c r="R12428" t="str">
        <v/>
      </c>
    </row>
    <row r="12429">
      <c r="R12429" t="str">
        <v/>
      </c>
    </row>
    <row r="12430">
      <c r="R12430" t="str">
        <v/>
      </c>
    </row>
    <row r="12431">
      <c r="R12431" t="str">
        <v/>
      </c>
    </row>
    <row r="12432">
      <c r="R12432" t="str">
        <v/>
      </c>
    </row>
    <row r="12433">
      <c r="R12433" t="str">
        <v/>
      </c>
    </row>
    <row r="12434">
      <c r="R12434" t="str">
        <v/>
      </c>
    </row>
    <row r="12435">
      <c r="R12435" t="str">
        <v/>
      </c>
    </row>
    <row r="12436">
      <c r="R12436" t="str">
        <v/>
      </c>
    </row>
    <row r="12437">
      <c r="R12437" t="str">
        <v/>
      </c>
    </row>
    <row r="12438">
      <c r="R12438" t="str">
        <v/>
      </c>
    </row>
    <row r="12439">
      <c r="R12439" t="str">
        <v/>
      </c>
    </row>
    <row r="12440">
      <c r="R12440" t="str">
        <v/>
      </c>
    </row>
    <row r="12441">
      <c r="R12441" t="str">
        <v/>
      </c>
    </row>
    <row r="12442">
      <c r="R12442" t="str">
        <v/>
      </c>
    </row>
    <row r="12443">
      <c r="R12443" t="str">
        <v/>
      </c>
    </row>
    <row r="12444">
      <c r="R12444" t="str">
        <v/>
      </c>
    </row>
    <row r="12445">
      <c r="R12445" t="str">
        <v/>
      </c>
    </row>
    <row r="12446">
      <c r="R12446" t="str">
        <v/>
      </c>
    </row>
    <row r="12447">
      <c r="R12447" t="str">
        <v/>
      </c>
    </row>
    <row r="12448">
      <c r="R12448" t="str">
        <v/>
      </c>
    </row>
    <row r="12449">
      <c r="R12449" t="str">
        <v/>
      </c>
    </row>
    <row r="12450">
      <c r="R12450" t="str">
        <v/>
      </c>
    </row>
    <row r="12451">
      <c r="R12451" t="str">
        <v/>
      </c>
    </row>
    <row r="12452">
      <c r="R12452" t="str">
        <v/>
      </c>
    </row>
    <row r="12453">
      <c r="R12453" t="str">
        <v/>
      </c>
    </row>
    <row r="12454">
      <c r="R12454" t="str">
        <v/>
      </c>
    </row>
    <row r="12455">
      <c r="R12455" t="str">
        <v/>
      </c>
    </row>
    <row r="12456">
      <c r="R12456" t="str">
        <v/>
      </c>
    </row>
    <row r="12457">
      <c r="R12457" t="str">
        <v/>
      </c>
    </row>
    <row r="12458">
      <c r="R12458" t="str">
        <v/>
      </c>
    </row>
    <row r="12459">
      <c r="R12459" t="str">
        <v/>
      </c>
    </row>
    <row r="12460">
      <c r="R12460" t="str">
        <v/>
      </c>
    </row>
    <row r="12461">
      <c r="R12461" t="str">
        <v/>
      </c>
    </row>
    <row r="12462">
      <c r="R12462" t="str">
        <v/>
      </c>
    </row>
    <row r="12463">
      <c r="R12463" t="str">
        <v/>
      </c>
    </row>
    <row r="12464">
      <c r="R12464" t="str">
        <v/>
      </c>
    </row>
    <row r="12465">
      <c r="R12465" t="str">
        <v/>
      </c>
    </row>
    <row r="12466">
      <c r="R12466" t="str">
        <v/>
      </c>
    </row>
    <row r="12467">
      <c r="R12467" t="str">
        <v/>
      </c>
    </row>
    <row r="12468">
      <c r="R12468" t="str">
        <v/>
      </c>
    </row>
    <row r="12469">
      <c r="R12469" t="str">
        <v/>
      </c>
    </row>
    <row r="12470">
      <c r="R12470" t="str">
        <v/>
      </c>
    </row>
    <row r="12471">
      <c r="R12471" t="str">
        <v/>
      </c>
    </row>
    <row r="12472">
      <c r="R12472" t="str">
        <v/>
      </c>
    </row>
    <row r="12473">
      <c r="R12473" t="str">
        <v/>
      </c>
    </row>
    <row r="12474">
      <c r="R12474" t="str">
        <v/>
      </c>
    </row>
    <row r="12475">
      <c r="R12475" t="str">
        <v/>
      </c>
    </row>
    <row r="12476">
      <c r="R12476" t="str">
        <v/>
      </c>
    </row>
    <row r="12477">
      <c r="R12477" t="str">
        <v/>
      </c>
    </row>
    <row r="12478">
      <c r="R12478" t="str">
        <v/>
      </c>
    </row>
    <row r="12479">
      <c r="R12479" t="str">
        <v/>
      </c>
    </row>
    <row r="12480">
      <c r="R12480" t="str">
        <v/>
      </c>
    </row>
    <row r="12481">
      <c r="R12481" t="str">
        <v/>
      </c>
    </row>
    <row r="12482">
      <c r="R12482" t="str">
        <v/>
      </c>
    </row>
    <row r="12483">
      <c r="R12483" t="str">
        <v/>
      </c>
    </row>
    <row r="12484">
      <c r="R12484" t="str">
        <v/>
      </c>
    </row>
    <row r="12485">
      <c r="R12485" t="str">
        <v/>
      </c>
    </row>
    <row r="12486">
      <c r="R12486" t="str">
        <v/>
      </c>
    </row>
    <row r="12487">
      <c r="R12487" t="str">
        <v/>
      </c>
    </row>
    <row r="12488">
      <c r="R12488" t="str">
        <v/>
      </c>
    </row>
    <row r="12489">
      <c r="R12489" t="str">
        <v/>
      </c>
    </row>
    <row r="12490">
      <c r="R12490" t="str">
        <v/>
      </c>
    </row>
    <row r="12491">
      <c r="R12491" t="str">
        <v/>
      </c>
    </row>
    <row r="12492">
      <c r="R12492" t="str">
        <v/>
      </c>
    </row>
    <row r="12493">
      <c r="R12493" t="str">
        <v/>
      </c>
    </row>
    <row r="12494">
      <c r="R12494" t="str">
        <v/>
      </c>
    </row>
    <row r="12495">
      <c r="R12495" t="str">
        <v/>
      </c>
    </row>
    <row r="12496">
      <c r="R12496" t="str">
        <v/>
      </c>
    </row>
    <row r="12497">
      <c r="R12497" t="str">
        <v/>
      </c>
    </row>
    <row r="12498">
      <c r="R12498" t="str">
        <v/>
      </c>
    </row>
    <row r="12499">
      <c r="R12499" t="str">
        <v/>
      </c>
    </row>
    <row r="12500">
      <c r="R12500" t="str">
        <v/>
      </c>
    </row>
    <row r="12501">
      <c r="R12501" t="str">
        <v/>
      </c>
    </row>
    <row r="12502">
      <c r="R12502" t="str">
        <v/>
      </c>
    </row>
    <row r="12503">
      <c r="R12503" t="str">
        <v/>
      </c>
    </row>
    <row r="12504">
      <c r="R12504" t="str">
        <v/>
      </c>
    </row>
    <row r="12505">
      <c r="R12505" t="str">
        <v/>
      </c>
    </row>
    <row r="12506">
      <c r="R12506" t="str">
        <v/>
      </c>
    </row>
    <row r="12507">
      <c r="R12507" t="str">
        <v/>
      </c>
    </row>
    <row r="12508">
      <c r="R12508" t="str">
        <v/>
      </c>
    </row>
    <row r="12509">
      <c r="R12509" t="str">
        <v/>
      </c>
    </row>
    <row r="12510">
      <c r="R12510" t="str">
        <v/>
      </c>
    </row>
    <row r="12511">
      <c r="R12511" t="str">
        <v/>
      </c>
    </row>
    <row r="12512">
      <c r="R12512" t="str">
        <v/>
      </c>
    </row>
    <row r="12513">
      <c r="R12513" t="str">
        <v/>
      </c>
    </row>
    <row r="12514">
      <c r="R12514" t="str">
        <v/>
      </c>
    </row>
    <row r="12515">
      <c r="R12515" t="str">
        <v/>
      </c>
    </row>
    <row r="12516">
      <c r="R12516" t="str">
        <v/>
      </c>
    </row>
    <row r="12517">
      <c r="R12517" t="str">
        <v/>
      </c>
    </row>
    <row r="12518">
      <c r="R12518" t="str">
        <v/>
      </c>
    </row>
    <row r="12519">
      <c r="R12519" t="str">
        <v/>
      </c>
    </row>
    <row r="12520">
      <c r="R12520" t="str">
        <v/>
      </c>
    </row>
    <row r="12521">
      <c r="R12521" t="str">
        <v/>
      </c>
    </row>
    <row r="12522">
      <c r="R12522" t="str">
        <v/>
      </c>
    </row>
    <row r="12523">
      <c r="R12523" t="str">
        <v/>
      </c>
    </row>
    <row r="12524">
      <c r="R12524" t="str">
        <v/>
      </c>
    </row>
    <row r="12525">
      <c r="R12525" t="str">
        <v/>
      </c>
    </row>
    <row r="12526">
      <c r="R12526" t="str">
        <v/>
      </c>
    </row>
    <row r="12527">
      <c r="R12527" t="str">
        <v/>
      </c>
    </row>
    <row r="12528">
      <c r="R12528" t="str">
        <v/>
      </c>
    </row>
    <row r="12529">
      <c r="R12529" t="str">
        <v/>
      </c>
    </row>
    <row r="12530">
      <c r="R12530" t="str">
        <v/>
      </c>
    </row>
    <row r="12531">
      <c r="R12531" t="str">
        <v/>
      </c>
    </row>
    <row r="12532">
      <c r="R12532" t="str">
        <v/>
      </c>
    </row>
    <row r="12533">
      <c r="R12533" t="str">
        <v/>
      </c>
    </row>
    <row r="12534">
      <c r="R12534" t="str">
        <v/>
      </c>
    </row>
    <row r="12535">
      <c r="R12535" t="str">
        <v/>
      </c>
    </row>
    <row r="12536">
      <c r="R12536" t="str">
        <v/>
      </c>
    </row>
    <row r="12537">
      <c r="R12537" t="str">
        <v/>
      </c>
    </row>
    <row r="12538">
      <c r="R12538" t="str">
        <v/>
      </c>
    </row>
    <row r="12539">
      <c r="R12539" t="str">
        <v/>
      </c>
    </row>
    <row r="12540">
      <c r="R12540" t="str">
        <v/>
      </c>
    </row>
    <row r="12541">
      <c r="R12541" t="str">
        <v/>
      </c>
    </row>
    <row r="12542">
      <c r="R12542" t="str">
        <v/>
      </c>
    </row>
    <row r="12543">
      <c r="R12543" t="str">
        <v/>
      </c>
    </row>
    <row r="12544">
      <c r="R12544" t="str">
        <v/>
      </c>
    </row>
    <row r="12545">
      <c r="R12545" t="str">
        <v/>
      </c>
    </row>
    <row r="12546">
      <c r="R12546" t="str">
        <v/>
      </c>
    </row>
    <row r="12547">
      <c r="R12547" t="str">
        <v/>
      </c>
    </row>
    <row r="12548">
      <c r="R12548" t="str">
        <v/>
      </c>
    </row>
    <row r="12549">
      <c r="R12549" t="str">
        <v/>
      </c>
    </row>
    <row r="12550">
      <c r="R12550" t="str">
        <v/>
      </c>
    </row>
    <row r="12551">
      <c r="R12551" t="str">
        <v/>
      </c>
    </row>
    <row r="12552">
      <c r="R12552" t="str">
        <v/>
      </c>
    </row>
    <row r="12553">
      <c r="R12553" t="str">
        <v/>
      </c>
    </row>
    <row r="12554">
      <c r="R12554" t="str">
        <v/>
      </c>
    </row>
    <row r="12555">
      <c r="R12555" t="str">
        <v/>
      </c>
    </row>
    <row r="12556">
      <c r="R12556" t="str">
        <v/>
      </c>
    </row>
    <row r="12557">
      <c r="R12557" t="str">
        <v/>
      </c>
    </row>
    <row r="12558">
      <c r="R12558" t="str">
        <v/>
      </c>
    </row>
    <row r="12559">
      <c r="R12559" t="str">
        <v/>
      </c>
    </row>
    <row r="12560">
      <c r="R12560" t="str">
        <v/>
      </c>
    </row>
    <row r="12561">
      <c r="R12561" t="str">
        <v/>
      </c>
    </row>
    <row r="12562">
      <c r="R12562" t="str">
        <v/>
      </c>
    </row>
    <row r="12563">
      <c r="R12563" t="str">
        <v/>
      </c>
    </row>
    <row r="12564">
      <c r="R12564" t="str">
        <v/>
      </c>
    </row>
    <row r="12565">
      <c r="R12565" t="str">
        <v/>
      </c>
    </row>
    <row r="12566">
      <c r="R12566" t="str">
        <v/>
      </c>
    </row>
    <row r="12567">
      <c r="R12567" t="str">
        <v/>
      </c>
    </row>
    <row r="12568">
      <c r="R12568" t="str">
        <v/>
      </c>
    </row>
    <row r="12569">
      <c r="R12569" t="str">
        <v/>
      </c>
    </row>
    <row r="12570">
      <c r="R12570" t="str">
        <v/>
      </c>
    </row>
    <row r="12571">
      <c r="R12571" t="str">
        <v/>
      </c>
    </row>
    <row r="12572">
      <c r="R12572" t="str">
        <v/>
      </c>
    </row>
    <row r="12573">
      <c r="R12573" t="str">
        <v/>
      </c>
    </row>
    <row r="12574">
      <c r="R12574" t="str">
        <v/>
      </c>
    </row>
    <row r="12575">
      <c r="R12575" t="str">
        <v/>
      </c>
    </row>
    <row r="12576">
      <c r="R12576" t="str">
        <v/>
      </c>
    </row>
    <row r="12577">
      <c r="R12577" t="str">
        <v/>
      </c>
    </row>
    <row r="12578">
      <c r="R12578" t="str">
        <v/>
      </c>
    </row>
    <row r="12579">
      <c r="R12579" t="str">
        <v/>
      </c>
    </row>
    <row r="12580">
      <c r="R12580" t="str">
        <v/>
      </c>
    </row>
    <row r="12581">
      <c r="R12581" t="str">
        <v/>
      </c>
    </row>
    <row r="12582">
      <c r="R12582" t="str">
        <v/>
      </c>
    </row>
    <row r="12583">
      <c r="R12583" t="str">
        <v/>
      </c>
    </row>
    <row r="12584">
      <c r="R12584" t="str">
        <v/>
      </c>
    </row>
    <row r="12585">
      <c r="R12585" t="str">
        <v/>
      </c>
    </row>
    <row r="12586">
      <c r="R12586" t="str">
        <v/>
      </c>
    </row>
    <row r="12587">
      <c r="R12587" t="str">
        <v/>
      </c>
    </row>
    <row r="12588">
      <c r="R12588" t="str">
        <v/>
      </c>
    </row>
    <row r="12589">
      <c r="R12589" t="str">
        <v/>
      </c>
    </row>
    <row r="12590">
      <c r="R12590" t="str">
        <v/>
      </c>
    </row>
    <row r="12591">
      <c r="R12591" t="str">
        <v/>
      </c>
    </row>
    <row r="12592">
      <c r="R12592" t="str">
        <v/>
      </c>
    </row>
    <row r="12593">
      <c r="R12593" t="str">
        <v/>
      </c>
    </row>
    <row r="12594">
      <c r="R12594" t="str">
        <v/>
      </c>
    </row>
    <row r="12595">
      <c r="R12595" t="str">
        <v/>
      </c>
    </row>
    <row r="12596">
      <c r="R12596" t="str">
        <v/>
      </c>
    </row>
    <row r="12597">
      <c r="R12597" t="str">
        <v/>
      </c>
    </row>
    <row r="12598">
      <c r="R12598" t="str">
        <v/>
      </c>
    </row>
    <row r="12599">
      <c r="R12599" t="str">
        <v/>
      </c>
    </row>
    <row r="12600">
      <c r="R12600" t="str">
        <v/>
      </c>
    </row>
    <row r="12601">
      <c r="R12601" t="str">
        <v/>
      </c>
    </row>
    <row r="12602">
      <c r="R12602" t="str">
        <v/>
      </c>
    </row>
    <row r="12603">
      <c r="R12603" t="str">
        <v/>
      </c>
    </row>
    <row r="12604">
      <c r="R12604" t="str">
        <v/>
      </c>
    </row>
    <row r="12605">
      <c r="R12605" t="str">
        <v/>
      </c>
    </row>
    <row r="12606">
      <c r="R12606" t="str">
        <v/>
      </c>
    </row>
    <row r="12607">
      <c r="R12607" t="str">
        <v/>
      </c>
    </row>
    <row r="12608">
      <c r="R12608" t="str">
        <v/>
      </c>
    </row>
    <row r="12609">
      <c r="R12609" t="str">
        <v/>
      </c>
    </row>
    <row r="12610">
      <c r="R12610" t="str">
        <v/>
      </c>
    </row>
    <row r="12611">
      <c r="R12611" t="str">
        <v/>
      </c>
    </row>
    <row r="12612">
      <c r="R12612" t="str">
        <v/>
      </c>
    </row>
    <row r="12613">
      <c r="R12613" t="str">
        <v/>
      </c>
    </row>
    <row r="12614">
      <c r="R12614" t="str">
        <v/>
      </c>
    </row>
    <row r="12615">
      <c r="R12615" t="str">
        <v/>
      </c>
    </row>
    <row r="12616">
      <c r="R12616" t="str">
        <v/>
      </c>
    </row>
    <row r="12617">
      <c r="R12617" t="str">
        <v/>
      </c>
    </row>
    <row r="12618">
      <c r="R12618" t="str">
        <v/>
      </c>
    </row>
    <row r="12619">
      <c r="R12619" t="str">
        <v/>
      </c>
    </row>
    <row r="12620">
      <c r="R12620" t="str">
        <v/>
      </c>
    </row>
    <row r="12621">
      <c r="R12621" t="str">
        <v/>
      </c>
    </row>
    <row r="12622">
      <c r="R12622" t="str">
        <v/>
      </c>
    </row>
    <row r="12623">
      <c r="R12623" t="str">
        <v/>
      </c>
    </row>
    <row r="12624">
      <c r="R12624" t="str">
        <v/>
      </c>
    </row>
    <row r="12625">
      <c r="R12625" t="str">
        <v/>
      </c>
    </row>
    <row r="12626">
      <c r="R12626" t="str">
        <v/>
      </c>
    </row>
    <row r="12627">
      <c r="R12627" t="str">
        <v/>
      </c>
    </row>
    <row r="12628">
      <c r="R12628" t="str">
        <v/>
      </c>
    </row>
    <row r="12629">
      <c r="R12629" t="str">
        <v/>
      </c>
    </row>
    <row r="12630">
      <c r="R12630" t="str">
        <v/>
      </c>
    </row>
    <row r="12631">
      <c r="R12631" t="str">
        <v/>
      </c>
    </row>
    <row r="12632">
      <c r="R12632" t="str">
        <v/>
      </c>
    </row>
    <row r="12633">
      <c r="R12633" t="str">
        <v/>
      </c>
    </row>
    <row r="12634">
      <c r="R12634" t="str">
        <v/>
      </c>
    </row>
    <row r="12635">
      <c r="R12635" t="str">
        <v/>
      </c>
    </row>
    <row r="12636">
      <c r="R12636" t="str">
        <v/>
      </c>
    </row>
    <row r="12637">
      <c r="R12637" t="str">
        <v/>
      </c>
    </row>
    <row r="12638">
      <c r="R12638" t="str">
        <v/>
      </c>
    </row>
    <row r="12639">
      <c r="R12639" t="str">
        <v/>
      </c>
    </row>
    <row r="12640">
      <c r="R12640" t="str">
        <v/>
      </c>
    </row>
    <row r="12641">
      <c r="R12641" t="str">
        <v/>
      </c>
    </row>
    <row r="12642">
      <c r="R12642" t="str">
        <v/>
      </c>
    </row>
    <row r="12643">
      <c r="R12643" t="str">
        <v/>
      </c>
    </row>
    <row r="12644">
      <c r="R12644" t="str">
        <v/>
      </c>
    </row>
    <row r="12645">
      <c r="R12645" t="str">
        <v/>
      </c>
    </row>
    <row r="12646">
      <c r="R12646" t="str">
        <v/>
      </c>
    </row>
    <row r="12647">
      <c r="R12647" t="str">
        <v/>
      </c>
    </row>
    <row r="12648">
      <c r="R12648" t="str">
        <v/>
      </c>
    </row>
    <row r="12649">
      <c r="R12649" t="str">
        <v/>
      </c>
    </row>
    <row r="12650">
      <c r="R12650" t="str">
        <v/>
      </c>
    </row>
    <row r="12651">
      <c r="R12651" t="str">
        <v/>
      </c>
    </row>
    <row r="12652">
      <c r="R12652" t="str">
        <v/>
      </c>
    </row>
    <row r="12653">
      <c r="R12653" t="str">
        <v/>
      </c>
    </row>
    <row r="12654">
      <c r="R12654" t="str">
        <v/>
      </c>
    </row>
    <row r="12655">
      <c r="R12655" t="str">
        <v/>
      </c>
    </row>
    <row r="12656">
      <c r="R12656" t="str">
        <v/>
      </c>
    </row>
    <row r="12657">
      <c r="R12657" t="str">
        <v/>
      </c>
    </row>
    <row r="12658">
      <c r="R12658" t="str">
        <v/>
      </c>
    </row>
    <row r="12659">
      <c r="R12659" t="str">
        <v/>
      </c>
    </row>
    <row r="12660">
      <c r="R12660" t="str">
        <v/>
      </c>
    </row>
    <row r="12661">
      <c r="R12661" t="str">
        <v/>
      </c>
    </row>
    <row r="12662">
      <c r="R12662" t="str">
        <v/>
      </c>
    </row>
    <row r="12663">
      <c r="R12663" t="str">
        <v/>
      </c>
    </row>
    <row r="12664">
      <c r="R12664" t="str">
        <v/>
      </c>
    </row>
    <row r="12665">
      <c r="R12665" t="str">
        <v/>
      </c>
    </row>
    <row r="12666">
      <c r="R12666" t="str">
        <v/>
      </c>
    </row>
    <row r="12667">
      <c r="R12667" t="str">
        <v/>
      </c>
    </row>
    <row r="12668">
      <c r="R12668" t="str">
        <v/>
      </c>
    </row>
    <row r="12669">
      <c r="R12669" t="str">
        <v/>
      </c>
    </row>
    <row r="12670">
      <c r="R12670" t="str">
        <v/>
      </c>
    </row>
    <row r="12671">
      <c r="R12671" t="str">
        <v/>
      </c>
    </row>
    <row r="12672">
      <c r="R12672" t="str">
        <v/>
      </c>
    </row>
    <row r="12673">
      <c r="R12673" t="str">
        <v/>
      </c>
    </row>
    <row r="12674">
      <c r="R12674" t="str">
        <v/>
      </c>
    </row>
    <row r="12675">
      <c r="R12675" t="str">
        <v/>
      </c>
    </row>
    <row r="12676">
      <c r="R12676" t="str">
        <v/>
      </c>
    </row>
    <row r="12677">
      <c r="R12677" t="str">
        <v/>
      </c>
    </row>
    <row r="12678">
      <c r="R12678" t="str">
        <v/>
      </c>
    </row>
    <row r="12679">
      <c r="R12679" t="str">
        <v/>
      </c>
    </row>
    <row r="12680">
      <c r="R12680" t="str">
        <v/>
      </c>
    </row>
    <row r="12681">
      <c r="R12681" t="str">
        <v/>
      </c>
    </row>
    <row r="12682">
      <c r="R12682" t="str">
        <v/>
      </c>
    </row>
    <row r="12683">
      <c r="R12683" t="str">
        <v/>
      </c>
    </row>
    <row r="12684">
      <c r="R12684" t="str">
        <v/>
      </c>
    </row>
    <row r="12685">
      <c r="R12685" t="str">
        <v/>
      </c>
    </row>
    <row r="12686">
      <c r="R12686" t="str">
        <v/>
      </c>
    </row>
    <row r="12687">
      <c r="R12687" t="str">
        <v/>
      </c>
    </row>
    <row r="12688">
      <c r="R12688" t="str">
        <v/>
      </c>
    </row>
    <row r="12689">
      <c r="R12689" t="str">
        <v/>
      </c>
    </row>
    <row r="12690">
      <c r="R12690" t="str">
        <v/>
      </c>
    </row>
    <row r="12691">
      <c r="R12691" t="str">
        <v/>
      </c>
    </row>
    <row r="12692">
      <c r="R12692" t="str">
        <v/>
      </c>
    </row>
    <row r="12693">
      <c r="R12693" t="str">
        <v/>
      </c>
    </row>
    <row r="12694">
      <c r="R12694" t="str">
        <v/>
      </c>
    </row>
    <row r="12695">
      <c r="R12695" t="str">
        <v/>
      </c>
    </row>
    <row r="12696">
      <c r="R12696" t="str">
        <v/>
      </c>
    </row>
    <row r="12697">
      <c r="R12697" t="str">
        <v/>
      </c>
    </row>
    <row r="12698">
      <c r="R12698" t="str">
        <v/>
      </c>
    </row>
    <row r="12699">
      <c r="R12699" t="str">
        <v/>
      </c>
    </row>
    <row r="12700">
      <c r="R12700" t="str">
        <v/>
      </c>
    </row>
    <row r="12701">
      <c r="R12701" t="str">
        <v/>
      </c>
    </row>
    <row r="12702">
      <c r="R12702" t="str">
        <v/>
      </c>
    </row>
    <row r="12703">
      <c r="R12703" t="str">
        <v/>
      </c>
    </row>
    <row r="12704">
      <c r="R12704" t="str">
        <v/>
      </c>
    </row>
    <row r="12705">
      <c r="R12705" t="str">
        <v/>
      </c>
    </row>
    <row r="12706">
      <c r="R12706" t="str">
        <v/>
      </c>
    </row>
    <row r="12707">
      <c r="R12707" t="str">
        <v/>
      </c>
    </row>
    <row r="12708">
      <c r="R12708" t="str">
        <v/>
      </c>
    </row>
    <row r="12709">
      <c r="R12709" t="str">
        <v/>
      </c>
    </row>
    <row r="12710">
      <c r="R12710" t="str">
        <v/>
      </c>
    </row>
    <row r="12711">
      <c r="R12711" t="str">
        <v/>
      </c>
    </row>
    <row r="12712">
      <c r="R12712" t="str">
        <v/>
      </c>
    </row>
    <row r="12713">
      <c r="R12713" t="str">
        <v/>
      </c>
    </row>
    <row r="12714">
      <c r="R12714" t="str">
        <v/>
      </c>
    </row>
    <row r="12715">
      <c r="R12715" t="str">
        <v/>
      </c>
    </row>
    <row r="12716">
      <c r="R12716" t="str">
        <v/>
      </c>
    </row>
    <row r="12717">
      <c r="R12717" t="str">
        <v/>
      </c>
    </row>
    <row r="12718">
      <c r="R12718" t="str">
        <v/>
      </c>
    </row>
    <row r="12719">
      <c r="R12719" t="str">
        <v/>
      </c>
    </row>
    <row r="12720">
      <c r="R12720" t="str">
        <v/>
      </c>
    </row>
    <row r="12721">
      <c r="R12721" t="str">
        <v/>
      </c>
    </row>
    <row r="12722">
      <c r="R12722" t="str">
        <v/>
      </c>
    </row>
    <row r="12723">
      <c r="R12723" t="str">
        <v/>
      </c>
    </row>
    <row r="12724">
      <c r="R12724" t="str">
        <v/>
      </c>
    </row>
    <row r="12725">
      <c r="R12725" t="str">
        <v/>
      </c>
    </row>
    <row r="12726">
      <c r="R12726" t="str">
        <v/>
      </c>
    </row>
    <row r="12727">
      <c r="R12727" t="str">
        <v/>
      </c>
    </row>
    <row r="12728">
      <c r="R12728" t="str">
        <v/>
      </c>
    </row>
    <row r="12729">
      <c r="R12729" t="str">
        <v/>
      </c>
    </row>
    <row r="12730">
      <c r="R12730" t="str">
        <v/>
      </c>
    </row>
    <row r="12731">
      <c r="R12731" t="str">
        <v/>
      </c>
    </row>
    <row r="12732">
      <c r="R12732" t="str">
        <v/>
      </c>
    </row>
    <row r="12733">
      <c r="R12733" t="str">
        <v/>
      </c>
    </row>
    <row r="12734">
      <c r="R12734" t="str">
        <v/>
      </c>
    </row>
    <row r="12735">
      <c r="R12735" t="str">
        <v/>
      </c>
    </row>
    <row r="12736">
      <c r="R12736" t="str">
        <v/>
      </c>
    </row>
    <row r="12737">
      <c r="R12737" t="str">
        <v/>
      </c>
    </row>
    <row r="12738">
      <c r="R12738" t="str">
        <v/>
      </c>
    </row>
    <row r="12739">
      <c r="R12739" t="str">
        <v/>
      </c>
    </row>
    <row r="12740">
      <c r="R12740" t="str">
        <v/>
      </c>
    </row>
    <row r="12741">
      <c r="R12741" t="str">
        <v/>
      </c>
    </row>
    <row r="12742">
      <c r="R12742" t="str">
        <v/>
      </c>
    </row>
    <row r="12743">
      <c r="R12743" t="str">
        <v/>
      </c>
    </row>
    <row r="12744">
      <c r="R12744" t="str">
        <v/>
      </c>
    </row>
    <row r="12745">
      <c r="R12745" t="str">
        <v/>
      </c>
    </row>
    <row r="12746">
      <c r="R12746" t="str">
        <v/>
      </c>
    </row>
    <row r="12747">
      <c r="R12747" t="str">
        <v/>
      </c>
    </row>
    <row r="12748">
      <c r="R12748" t="str">
        <v/>
      </c>
    </row>
    <row r="12749">
      <c r="R12749" t="str">
        <v/>
      </c>
    </row>
    <row r="12750">
      <c r="R12750" t="str">
        <v/>
      </c>
    </row>
    <row r="12751">
      <c r="R12751" t="str">
        <v/>
      </c>
    </row>
    <row r="12752">
      <c r="R12752" t="str">
        <v/>
      </c>
    </row>
    <row r="12753">
      <c r="R12753" t="str">
        <v/>
      </c>
    </row>
    <row r="12754">
      <c r="R12754" t="str">
        <v/>
      </c>
    </row>
    <row r="12755">
      <c r="R12755" t="str">
        <v/>
      </c>
    </row>
    <row r="12756">
      <c r="R12756" t="str">
        <v/>
      </c>
    </row>
    <row r="12757">
      <c r="R12757" t="str">
        <v/>
      </c>
    </row>
    <row r="12758">
      <c r="R12758" t="str">
        <v/>
      </c>
    </row>
    <row r="12759">
      <c r="R12759" t="str">
        <v/>
      </c>
    </row>
    <row r="12760">
      <c r="R12760" t="str">
        <v/>
      </c>
    </row>
    <row r="12761">
      <c r="R12761" t="str">
        <v/>
      </c>
    </row>
    <row r="12762">
      <c r="R12762" t="str">
        <v/>
      </c>
    </row>
    <row r="12763">
      <c r="R12763" t="str">
        <v/>
      </c>
    </row>
    <row r="12764">
      <c r="R12764" t="str">
        <v/>
      </c>
    </row>
    <row r="12765">
      <c r="R12765" t="str">
        <v/>
      </c>
    </row>
    <row r="12766">
      <c r="R12766" t="str">
        <v/>
      </c>
    </row>
    <row r="12767">
      <c r="R12767" t="str">
        <v/>
      </c>
    </row>
    <row r="12768">
      <c r="R12768" t="str">
        <v/>
      </c>
    </row>
    <row r="12769">
      <c r="R12769" t="str">
        <v/>
      </c>
    </row>
    <row r="12770">
      <c r="R12770" t="str">
        <v/>
      </c>
    </row>
    <row r="12771">
      <c r="R12771" t="str">
        <v/>
      </c>
    </row>
    <row r="12772">
      <c r="R12772" t="str">
        <v/>
      </c>
    </row>
    <row r="12773">
      <c r="R12773" t="str">
        <v/>
      </c>
    </row>
    <row r="12774">
      <c r="R12774" t="str">
        <v/>
      </c>
    </row>
    <row r="12775">
      <c r="R12775" t="str">
        <v/>
      </c>
    </row>
    <row r="12776">
      <c r="R12776" t="str">
        <v/>
      </c>
    </row>
    <row r="12777">
      <c r="R12777" t="str">
        <v/>
      </c>
    </row>
    <row r="12778">
      <c r="R12778" t="str">
        <v/>
      </c>
    </row>
    <row r="12779">
      <c r="R12779" t="str">
        <v/>
      </c>
    </row>
    <row r="12780">
      <c r="R12780" t="str">
        <v/>
      </c>
    </row>
    <row r="12781">
      <c r="R12781" t="str">
        <v/>
      </c>
    </row>
    <row r="12782">
      <c r="R12782" t="str">
        <v/>
      </c>
    </row>
    <row r="12783">
      <c r="R12783" t="str">
        <v/>
      </c>
    </row>
    <row r="12784">
      <c r="R12784" t="str">
        <v/>
      </c>
    </row>
    <row r="12785">
      <c r="R12785" t="str">
        <v/>
      </c>
    </row>
    <row r="12786">
      <c r="R12786" t="str">
        <v/>
      </c>
    </row>
    <row r="12787">
      <c r="R12787" t="str">
        <v/>
      </c>
    </row>
    <row r="12788">
      <c r="R12788" t="str">
        <v/>
      </c>
    </row>
    <row r="12789">
      <c r="R12789" t="str">
        <v/>
      </c>
    </row>
    <row r="12790">
      <c r="R12790" t="str">
        <v/>
      </c>
    </row>
    <row r="12791">
      <c r="R12791" t="str">
        <v/>
      </c>
    </row>
    <row r="12792">
      <c r="R12792" t="str">
        <v/>
      </c>
    </row>
    <row r="12793">
      <c r="R12793" t="str">
        <v/>
      </c>
    </row>
    <row r="12794">
      <c r="R12794" t="str">
        <v/>
      </c>
    </row>
    <row r="12795">
      <c r="R12795" t="str">
        <v/>
      </c>
    </row>
    <row r="12796">
      <c r="R12796" t="str">
        <v/>
      </c>
    </row>
    <row r="12797">
      <c r="R12797" t="str">
        <v/>
      </c>
    </row>
    <row r="12798">
      <c r="R12798" t="str">
        <v/>
      </c>
    </row>
    <row r="12799">
      <c r="R12799" t="str">
        <v/>
      </c>
    </row>
    <row r="12800">
      <c r="R12800" t="str">
        <v/>
      </c>
    </row>
    <row r="12801">
      <c r="R12801" t="str">
        <v/>
      </c>
    </row>
    <row r="12802">
      <c r="R12802" t="str">
        <v/>
      </c>
    </row>
    <row r="12803">
      <c r="R12803" t="str">
        <v/>
      </c>
    </row>
    <row r="12804">
      <c r="R12804" t="str">
        <v/>
      </c>
    </row>
    <row r="12805">
      <c r="R12805" t="str">
        <v/>
      </c>
    </row>
    <row r="12806">
      <c r="R12806" t="str">
        <v/>
      </c>
    </row>
    <row r="12807">
      <c r="R12807" t="str">
        <v/>
      </c>
    </row>
    <row r="12808">
      <c r="R12808" t="str">
        <v/>
      </c>
    </row>
    <row r="12809">
      <c r="R12809" t="str">
        <v/>
      </c>
    </row>
    <row r="12810">
      <c r="R12810" t="str">
        <v/>
      </c>
    </row>
    <row r="12811">
      <c r="R12811" t="str">
        <v/>
      </c>
    </row>
    <row r="12812">
      <c r="R12812" t="str">
        <v/>
      </c>
    </row>
    <row r="12813">
      <c r="R12813" t="str">
        <v/>
      </c>
    </row>
    <row r="12814">
      <c r="R12814" t="str">
        <v/>
      </c>
    </row>
    <row r="12815">
      <c r="R12815" t="str">
        <v/>
      </c>
    </row>
    <row r="12816">
      <c r="R12816" t="str">
        <v/>
      </c>
    </row>
    <row r="12817">
      <c r="R12817" t="str">
        <v/>
      </c>
    </row>
    <row r="12818">
      <c r="R12818" t="str">
        <v/>
      </c>
    </row>
    <row r="12819">
      <c r="R12819" t="str">
        <v/>
      </c>
    </row>
    <row r="12820">
      <c r="R12820" t="str">
        <v/>
      </c>
    </row>
    <row r="12821">
      <c r="R12821" t="str">
        <v/>
      </c>
    </row>
    <row r="12822">
      <c r="R12822" t="str">
        <v/>
      </c>
    </row>
    <row r="12823">
      <c r="R12823" t="str">
        <v/>
      </c>
    </row>
    <row r="12824">
      <c r="R12824" t="str">
        <v/>
      </c>
    </row>
    <row r="12825">
      <c r="R12825" t="str">
        <v/>
      </c>
    </row>
    <row r="12826">
      <c r="R12826" t="str">
        <v/>
      </c>
    </row>
    <row r="12827">
      <c r="R12827" t="str">
        <v/>
      </c>
    </row>
    <row r="12828">
      <c r="R12828" t="str">
        <v/>
      </c>
    </row>
    <row r="12829">
      <c r="R12829" t="str">
        <v/>
      </c>
    </row>
    <row r="12830">
      <c r="R12830" t="str">
        <v/>
      </c>
    </row>
    <row r="12831">
      <c r="R12831" t="str">
        <v/>
      </c>
    </row>
    <row r="12832">
      <c r="R12832" t="str">
        <v/>
      </c>
    </row>
    <row r="12833">
      <c r="R12833" t="str">
        <v/>
      </c>
    </row>
    <row r="12834">
      <c r="R12834" t="str">
        <v/>
      </c>
    </row>
    <row r="12835">
      <c r="R12835" t="str">
        <v/>
      </c>
    </row>
    <row r="12836">
      <c r="R12836" t="str">
        <v/>
      </c>
    </row>
    <row r="12837">
      <c r="R12837" t="str">
        <v/>
      </c>
    </row>
    <row r="12838">
      <c r="R12838" t="str">
        <v/>
      </c>
    </row>
    <row r="12839">
      <c r="R12839" t="str">
        <v/>
      </c>
    </row>
    <row r="12840">
      <c r="R12840" t="str">
        <v/>
      </c>
    </row>
    <row r="12841">
      <c r="R12841" t="str">
        <v/>
      </c>
    </row>
    <row r="12842">
      <c r="R12842" t="str">
        <v/>
      </c>
    </row>
    <row r="12843">
      <c r="R12843" t="str">
        <v/>
      </c>
    </row>
    <row r="12844">
      <c r="R12844" t="str">
        <v/>
      </c>
    </row>
    <row r="12845">
      <c r="R12845" t="str">
        <v/>
      </c>
    </row>
    <row r="12846">
      <c r="R12846" t="str">
        <v/>
      </c>
    </row>
    <row r="12847">
      <c r="R12847" t="str">
        <v/>
      </c>
    </row>
    <row r="12848">
      <c r="R12848" t="str">
        <v/>
      </c>
    </row>
    <row r="12849">
      <c r="R12849" t="str">
        <v/>
      </c>
    </row>
    <row r="12850">
      <c r="R12850" t="str">
        <v/>
      </c>
    </row>
    <row r="12851">
      <c r="R12851" t="str">
        <v/>
      </c>
    </row>
    <row r="12852">
      <c r="R12852" t="str">
        <v/>
      </c>
    </row>
    <row r="12853">
      <c r="R12853" t="str">
        <v/>
      </c>
    </row>
    <row r="12854">
      <c r="R12854" t="str">
        <v/>
      </c>
    </row>
    <row r="12855">
      <c r="R12855" t="str">
        <v/>
      </c>
    </row>
    <row r="12856">
      <c r="R12856" t="str">
        <v/>
      </c>
    </row>
    <row r="12857">
      <c r="R12857" t="str">
        <v/>
      </c>
    </row>
    <row r="12858">
      <c r="R12858" t="str">
        <v/>
      </c>
    </row>
    <row r="12859">
      <c r="R12859" t="str">
        <v/>
      </c>
    </row>
    <row r="12860">
      <c r="R12860" t="str">
        <v/>
      </c>
    </row>
    <row r="12861">
      <c r="R12861" t="str">
        <v/>
      </c>
    </row>
    <row r="12862">
      <c r="R12862" t="str">
        <v/>
      </c>
    </row>
    <row r="12863">
      <c r="R12863" t="str">
        <v/>
      </c>
    </row>
    <row r="12864">
      <c r="R12864" t="str">
        <v/>
      </c>
    </row>
    <row r="12865">
      <c r="R12865" t="str">
        <v/>
      </c>
    </row>
    <row r="12866">
      <c r="R12866" t="str">
        <v/>
      </c>
    </row>
    <row r="12867">
      <c r="R12867" t="str">
        <v/>
      </c>
    </row>
    <row r="12868">
      <c r="R12868" t="str">
        <v/>
      </c>
    </row>
    <row r="12869">
      <c r="R12869" t="str">
        <v/>
      </c>
    </row>
    <row r="12870">
      <c r="R12870" t="str">
        <v/>
      </c>
    </row>
    <row r="12871">
      <c r="R12871" t="str">
        <v/>
      </c>
    </row>
    <row r="12872">
      <c r="R12872" t="str">
        <v/>
      </c>
    </row>
    <row r="12873">
      <c r="R12873" t="str">
        <v/>
      </c>
    </row>
    <row r="12874">
      <c r="R12874" t="str">
        <v/>
      </c>
    </row>
    <row r="12875">
      <c r="R12875" t="str">
        <v/>
      </c>
    </row>
    <row r="12876">
      <c r="R12876" t="str">
        <v/>
      </c>
    </row>
    <row r="12877">
      <c r="R12877" t="str">
        <v/>
      </c>
    </row>
    <row r="12878">
      <c r="R12878" t="str">
        <v/>
      </c>
    </row>
    <row r="12879">
      <c r="R12879" t="str">
        <v/>
      </c>
    </row>
    <row r="12880">
      <c r="R12880" t="str">
        <v/>
      </c>
    </row>
    <row r="12881">
      <c r="R12881" t="str">
        <v/>
      </c>
    </row>
    <row r="12882">
      <c r="R12882" t="str">
        <v/>
      </c>
    </row>
    <row r="12883">
      <c r="R12883" t="str">
        <v/>
      </c>
    </row>
    <row r="12884">
      <c r="R12884" t="str">
        <v/>
      </c>
    </row>
    <row r="12885">
      <c r="R12885" t="str">
        <v/>
      </c>
    </row>
    <row r="12886">
      <c r="R12886" t="str">
        <v/>
      </c>
    </row>
    <row r="12887">
      <c r="R12887" t="str">
        <v/>
      </c>
    </row>
    <row r="12888">
      <c r="R12888" t="str">
        <v/>
      </c>
    </row>
    <row r="12889">
      <c r="R12889" t="str">
        <v/>
      </c>
    </row>
    <row r="12890">
      <c r="R12890" t="str">
        <v/>
      </c>
    </row>
    <row r="12891">
      <c r="R12891" t="str">
        <v/>
      </c>
    </row>
    <row r="12892">
      <c r="R12892" t="str">
        <v/>
      </c>
    </row>
    <row r="12893">
      <c r="R12893" t="str">
        <v/>
      </c>
    </row>
    <row r="12894">
      <c r="R12894" t="str">
        <v/>
      </c>
    </row>
    <row r="12895">
      <c r="R12895" t="str">
        <v/>
      </c>
    </row>
    <row r="12896">
      <c r="R12896" t="str">
        <v/>
      </c>
    </row>
    <row r="12897">
      <c r="R12897" t="str">
        <v/>
      </c>
    </row>
    <row r="12898">
      <c r="R12898" t="str">
        <v/>
      </c>
    </row>
    <row r="12899">
      <c r="R12899" t="str">
        <v/>
      </c>
    </row>
    <row r="12900">
      <c r="R12900" t="str">
        <v/>
      </c>
    </row>
    <row r="12901">
      <c r="R12901" t="str">
        <v/>
      </c>
    </row>
    <row r="12902">
      <c r="R12902" t="str">
        <v/>
      </c>
    </row>
    <row r="12903">
      <c r="R12903" t="str">
        <v/>
      </c>
    </row>
    <row r="12904">
      <c r="R12904" t="str">
        <v/>
      </c>
    </row>
    <row r="12905">
      <c r="R12905" t="str">
        <v/>
      </c>
    </row>
    <row r="12906">
      <c r="R12906" t="str">
        <v/>
      </c>
    </row>
    <row r="12907">
      <c r="R12907" t="str">
        <v/>
      </c>
    </row>
    <row r="12908">
      <c r="R12908" t="str">
        <v/>
      </c>
    </row>
    <row r="12909">
      <c r="R12909" t="str">
        <v/>
      </c>
    </row>
    <row r="12910">
      <c r="R12910" t="str">
        <v/>
      </c>
    </row>
    <row r="12911">
      <c r="R12911" t="str">
        <v/>
      </c>
    </row>
    <row r="12912">
      <c r="R12912" t="str">
        <v/>
      </c>
    </row>
    <row r="12913">
      <c r="R12913" t="str">
        <v/>
      </c>
    </row>
    <row r="12914">
      <c r="R12914" t="str">
        <v/>
      </c>
    </row>
    <row r="12915">
      <c r="R12915" t="str">
        <v/>
      </c>
    </row>
    <row r="12916">
      <c r="R12916" t="str">
        <v/>
      </c>
    </row>
    <row r="12917">
      <c r="R12917" t="str">
        <v/>
      </c>
    </row>
    <row r="12918">
      <c r="R12918" t="str">
        <v/>
      </c>
    </row>
    <row r="12919">
      <c r="R12919" t="str">
        <v/>
      </c>
    </row>
    <row r="12920">
      <c r="R12920" t="str">
        <v/>
      </c>
    </row>
    <row r="12921">
      <c r="R12921" t="str">
        <v/>
      </c>
    </row>
    <row r="12922">
      <c r="R12922" t="str">
        <v/>
      </c>
    </row>
    <row r="12923">
      <c r="R12923" t="str">
        <v/>
      </c>
    </row>
    <row r="12924">
      <c r="R12924" t="str">
        <v/>
      </c>
    </row>
    <row r="12925">
      <c r="R12925" t="str">
        <v/>
      </c>
    </row>
    <row r="12926">
      <c r="R12926" t="str">
        <v/>
      </c>
    </row>
    <row r="12927">
      <c r="R12927" t="str">
        <v/>
      </c>
    </row>
    <row r="12928">
      <c r="R12928" t="str">
        <v/>
      </c>
    </row>
    <row r="12929">
      <c r="R12929" t="str">
        <v/>
      </c>
    </row>
    <row r="12930">
      <c r="R12930" t="str">
        <v/>
      </c>
    </row>
    <row r="12931">
      <c r="R12931" t="str">
        <v/>
      </c>
    </row>
    <row r="12932">
      <c r="R12932" t="str">
        <v/>
      </c>
    </row>
    <row r="12933">
      <c r="R12933" t="str">
        <v/>
      </c>
    </row>
    <row r="12934">
      <c r="R12934" t="str">
        <v/>
      </c>
    </row>
    <row r="12935">
      <c r="R12935" t="str">
        <v/>
      </c>
    </row>
    <row r="12936">
      <c r="R12936" t="str">
        <v/>
      </c>
    </row>
    <row r="12937">
      <c r="R12937" t="str">
        <v/>
      </c>
    </row>
    <row r="12938">
      <c r="R12938" t="str">
        <v/>
      </c>
    </row>
    <row r="12939">
      <c r="R12939" t="str">
        <v/>
      </c>
    </row>
    <row r="12940">
      <c r="R12940" t="str">
        <v/>
      </c>
    </row>
    <row r="12941">
      <c r="R12941" t="str">
        <v/>
      </c>
    </row>
    <row r="12942">
      <c r="R12942" t="str">
        <v/>
      </c>
    </row>
    <row r="12943">
      <c r="R12943" t="str">
        <v/>
      </c>
    </row>
    <row r="12944">
      <c r="R12944" t="str">
        <v/>
      </c>
    </row>
    <row r="12945">
      <c r="R12945" t="str">
        <v/>
      </c>
    </row>
    <row r="12946">
      <c r="R12946" t="str">
        <v/>
      </c>
    </row>
    <row r="12947">
      <c r="R12947" t="str">
        <v/>
      </c>
    </row>
    <row r="12948">
      <c r="R12948" t="str">
        <v/>
      </c>
    </row>
    <row r="12949">
      <c r="R12949" t="str">
        <v/>
      </c>
    </row>
    <row r="12950">
      <c r="R12950" t="str">
        <v/>
      </c>
    </row>
    <row r="12951">
      <c r="R12951" t="str">
        <v/>
      </c>
    </row>
    <row r="12952">
      <c r="R12952" t="str">
        <v/>
      </c>
    </row>
    <row r="12953">
      <c r="R12953" t="str">
        <v/>
      </c>
    </row>
    <row r="12954">
      <c r="R12954" t="str">
        <v/>
      </c>
    </row>
    <row r="12955">
      <c r="R12955" t="str">
        <v/>
      </c>
    </row>
    <row r="12956">
      <c r="R12956" t="str">
        <v/>
      </c>
    </row>
    <row r="12957">
      <c r="R12957" t="str">
        <v/>
      </c>
    </row>
    <row r="12958">
      <c r="R12958" t="str">
        <v/>
      </c>
    </row>
    <row r="12959">
      <c r="R12959" t="str">
        <v/>
      </c>
    </row>
    <row r="12960">
      <c r="R12960" t="str">
        <v/>
      </c>
    </row>
    <row r="12961">
      <c r="R12961" t="str">
        <v/>
      </c>
    </row>
    <row r="12962">
      <c r="R12962" t="str">
        <v/>
      </c>
    </row>
    <row r="12963">
      <c r="R12963" t="str">
        <v/>
      </c>
    </row>
    <row r="12964">
      <c r="R12964" t="str">
        <v/>
      </c>
    </row>
    <row r="12965">
      <c r="R12965" t="str">
        <v/>
      </c>
    </row>
    <row r="12966">
      <c r="R12966" t="str">
        <v/>
      </c>
    </row>
    <row r="12967">
      <c r="R12967" t="str">
        <v/>
      </c>
    </row>
    <row r="12968">
      <c r="R12968" t="str">
        <v/>
      </c>
    </row>
    <row r="12969">
      <c r="R12969" t="str">
        <v/>
      </c>
    </row>
    <row r="12970">
      <c r="R12970" t="str">
        <v/>
      </c>
    </row>
    <row r="12971">
      <c r="R12971" t="str">
        <v/>
      </c>
    </row>
    <row r="12972">
      <c r="R12972" t="str">
        <v/>
      </c>
    </row>
    <row r="12973">
      <c r="R12973" t="str">
        <v/>
      </c>
    </row>
    <row r="12974">
      <c r="R12974" t="str">
        <v/>
      </c>
    </row>
    <row r="12975">
      <c r="R12975" t="str">
        <v/>
      </c>
    </row>
    <row r="12976">
      <c r="R12976" t="str">
        <v/>
      </c>
    </row>
    <row r="12977">
      <c r="R12977" t="str">
        <v/>
      </c>
    </row>
    <row r="12978">
      <c r="R12978" t="str">
        <v/>
      </c>
    </row>
    <row r="12979">
      <c r="R12979" t="str">
        <v/>
      </c>
    </row>
    <row r="12980">
      <c r="R12980" t="str">
        <v/>
      </c>
    </row>
    <row r="12981">
      <c r="R12981" t="str">
        <v/>
      </c>
    </row>
    <row r="12982">
      <c r="R12982" t="str">
        <v/>
      </c>
    </row>
    <row r="12983">
      <c r="R12983" t="str">
        <v/>
      </c>
    </row>
    <row r="12984">
      <c r="R12984" t="str">
        <v/>
      </c>
    </row>
    <row r="12985">
      <c r="R12985" t="str">
        <v/>
      </c>
    </row>
    <row r="12986">
      <c r="R12986" t="str">
        <v/>
      </c>
    </row>
    <row r="12987">
      <c r="R12987" t="str">
        <v/>
      </c>
    </row>
    <row r="12988">
      <c r="R12988" t="str">
        <v/>
      </c>
    </row>
    <row r="12989">
      <c r="R12989" t="str">
        <v/>
      </c>
    </row>
    <row r="12990">
      <c r="R12990" t="str">
        <v/>
      </c>
    </row>
    <row r="12991">
      <c r="R12991" t="str">
        <v/>
      </c>
    </row>
    <row r="12992">
      <c r="R12992" t="str">
        <v/>
      </c>
    </row>
    <row r="12993">
      <c r="R12993" t="str">
        <v/>
      </c>
    </row>
    <row r="12994">
      <c r="R12994" t="str">
        <v/>
      </c>
    </row>
    <row r="12995">
      <c r="R12995" t="str">
        <v/>
      </c>
    </row>
    <row r="12996">
      <c r="R12996" t="str">
        <v/>
      </c>
    </row>
    <row r="12997">
      <c r="R12997" t="str">
        <v/>
      </c>
    </row>
    <row r="12998">
      <c r="R12998" t="str">
        <v/>
      </c>
    </row>
    <row r="12999">
      <c r="R12999" t="str">
        <v/>
      </c>
    </row>
    <row r="13000">
      <c r="R13000" t="str">
        <v/>
      </c>
    </row>
    <row r="13001">
      <c r="R13001" t="str">
        <v/>
      </c>
    </row>
    <row r="13002">
      <c r="R13002" t="str">
        <v/>
      </c>
    </row>
    <row r="13003">
      <c r="R13003" t="str">
        <v/>
      </c>
    </row>
    <row r="13004">
      <c r="R13004" t="str">
        <v/>
      </c>
    </row>
    <row r="13005">
      <c r="R13005" t="str">
        <v/>
      </c>
    </row>
    <row r="13006">
      <c r="R13006" t="str">
        <v/>
      </c>
    </row>
    <row r="13007">
      <c r="R13007" t="str">
        <v/>
      </c>
    </row>
    <row r="13008">
      <c r="R13008" t="str">
        <v/>
      </c>
    </row>
    <row r="13009">
      <c r="R13009" t="str">
        <v/>
      </c>
    </row>
    <row r="13010">
      <c r="R13010" t="str">
        <v/>
      </c>
    </row>
    <row r="13011">
      <c r="R13011" t="str">
        <v/>
      </c>
    </row>
    <row r="13012">
      <c r="R13012" t="str">
        <v/>
      </c>
    </row>
    <row r="13013">
      <c r="R13013" t="str">
        <v/>
      </c>
    </row>
    <row r="13014">
      <c r="R13014" t="str">
        <v/>
      </c>
    </row>
    <row r="13015">
      <c r="R13015" t="str">
        <v/>
      </c>
    </row>
    <row r="13016">
      <c r="R13016" t="str">
        <v/>
      </c>
    </row>
    <row r="13017">
      <c r="R13017" t="str">
        <v/>
      </c>
    </row>
    <row r="13018">
      <c r="R13018" t="str">
        <v/>
      </c>
    </row>
    <row r="13019">
      <c r="R13019" t="str">
        <v/>
      </c>
    </row>
    <row r="13020">
      <c r="R13020" t="str">
        <v/>
      </c>
    </row>
    <row r="13021">
      <c r="R13021" t="str">
        <v/>
      </c>
    </row>
    <row r="13022">
      <c r="R13022" t="str">
        <v/>
      </c>
    </row>
    <row r="13023">
      <c r="R13023" t="str">
        <v/>
      </c>
    </row>
    <row r="13024">
      <c r="R13024" t="str">
        <v/>
      </c>
    </row>
    <row r="13025">
      <c r="R13025" t="str">
        <v/>
      </c>
    </row>
    <row r="13026">
      <c r="R13026" t="str">
        <v/>
      </c>
    </row>
    <row r="13027">
      <c r="R13027" t="str">
        <v/>
      </c>
    </row>
    <row r="13028">
      <c r="R13028" t="str">
        <v/>
      </c>
    </row>
    <row r="13029">
      <c r="R13029" t="str">
        <v/>
      </c>
    </row>
    <row r="13030">
      <c r="R13030" t="str">
        <v/>
      </c>
    </row>
    <row r="13031">
      <c r="R13031" t="str">
        <v/>
      </c>
    </row>
    <row r="13032">
      <c r="R13032" t="str">
        <v/>
      </c>
    </row>
    <row r="13033">
      <c r="R13033" t="str">
        <v/>
      </c>
    </row>
    <row r="13034">
      <c r="R13034" t="str">
        <v/>
      </c>
    </row>
    <row r="13035">
      <c r="R13035" t="str">
        <v/>
      </c>
    </row>
    <row r="13036">
      <c r="R13036" t="str">
        <v/>
      </c>
    </row>
    <row r="13037">
      <c r="R13037" t="str">
        <v/>
      </c>
    </row>
    <row r="13038">
      <c r="R13038" t="str">
        <v/>
      </c>
    </row>
    <row r="13039">
      <c r="R13039" t="str">
        <v/>
      </c>
    </row>
    <row r="13040">
      <c r="R13040" t="str">
        <v/>
      </c>
    </row>
    <row r="13041">
      <c r="R13041" t="str">
        <v/>
      </c>
    </row>
    <row r="13042">
      <c r="R13042" t="str">
        <v/>
      </c>
    </row>
    <row r="13043">
      <c r="R13043" t="str">
        <v/>
      </c>
    </row>
    <row r="13044">
      <c r="R13044" t="str">
        <v/>
      </c>
    </row>
    <row r="13045">
      <c r="R13045" t="str">
        <v/>
      </c>
    </row>
    <row r="13046">
      <c r="R13046" t="str">
        <v/>
      </c>
    </row>
    <row r="13047">
      <c r="R13047" t="str">
        <v/>
      </c>
    </row>
    <row r="13048">
      <c r="R13048" t="str">
        <v/>
      </c>
    </row>
    <row r="13049">
      <c r="R13049" t="str">
        <v/>
      </c>
    </row>
    <row r="13050">
      <c r="R13050" t="str">
        <v/>
      </c>
    </row>
    <row r="13051">
      <c r="R13051" t="str">
        <v/>
      </c>
    </row>
    <row r="13052">
      <c r="R13052" t="str">
        <v/>
      </c>
    </row>
    <row r="13053">
      <c r="R13053" t="str">
        <v/>
      </c>
    </row>
    <row r="13054">
      <c r="R13054" t="str">
        <v/>
      </c>
    </row>
    <row r="13055">
      <c r="R13055" t="str">
        <v/>
      </c>
    </row>
    <row r="13056">
      <c r="R13056" t="str">
        <v/>
      </c>
    </row>
    <row r="13057">
      <c r="R13057" t="str">
        <v/>
      </c>
    </row>
    <row r="13058">
      <c r="R13058" t="str">
        <v/>
      </c>
    </row>
    <row r="13059">
      <c r="R13059" t="str">
        <v/>
      </c>
    </row>
    <row r="13060">
      <c r="R13060" t="str">
        <v/>
      </c>
    </row>
    <row r="13061">
      <c r="R13061" t="str">
        <v/>
      </c>
    </row>
    <row r="13062">
      <c r="R13062" t="str">
        <v/>
      </c>
    </row>
    <row r="13063">
      <c r="R13063" t="str">
        <v/>
      </c>
    </row>
    <row r="13064">
      <c r="R13064" t="str">
        <v/>
      </c>
    </row>
    <row r="13065">
      <c r="R13065" t="str">
        <v/>
      </c>
    </row>
    <row r="13066">
      <c r="R13066" t="str">
        <v/>
      </c>
    </row>
    <row r="13067">
      <c r="R13067" t="str">
        <v/>
      </c>
    </row>
    <row r="13068">
      <c r="R13068" t="str">
        <v/>
      </c>
    </row>
    <row r="13069">
      <c r="R13069" t="str">
        <v/>
      </c>
    </row>
    <row r="13070">
      <c r="R13070" t="str">
        <v/>
      </c>
    </row>
    <row r="13071">
      <c r="R13071" t="str">
        <v/>
      </c>
    </row>
    <row r="13072">
      <c r="R13072" t="str">
        <v/>
      </c>
    </row>
    <row r="13073">
      <c r="R13073" t="str">
        <v/>
      </c>
    </row>
    <row r="13074">
      <c r="R13074" t="str">
        <v/>
      </c>
    </row>
    <row r="13075">
      <c r="R13075" t="str">
        <v/>
      </c>
    </row>
    <row r="13076">
      <c r="R13076" t="str">
        <v/>
      </c>
    </row>
    <row r="13077">
      <c r="R13077" t="str">
        <v/>
      </c>
    </row>
    <row r="13078">
      <c r="R13078" t="str">
        <v/>
      </c>
    </row>
    <row r="13079">
      <c r="R13079" t="str">
        <v/>
      </c>
    </row>
    <row r="13080">
      <c r="R13080" t="str">
        <v/>
      </c>
    </row>
    <row r="13081">
      <c r="R13081" t="str">
        <v/>
      </c>
    </row>
    <row r="13082">
      <c r="R13082" t="str">
        <v/>
      </c>
    </row>
    <row r="13083">
      <c r="R13083" t="str">
        <v/>
      </c>
    </row>
    <row r="13084">
      <c r="R13084" t="str">
        <v/>
      </c>
    </row>
    <row r="13085">
      <c r="R13085" t="str">
        <v/>
      </c>
    </row>
    <row r="13086">
      <c r="R13086" t="str">
        <v/>
      </c>
    </row>
    <row r="13087">
      <c r="R13087" t="str">
        <v/>
      </c>
    </row>
    <row r="13088">
      <c r="R13088" t="str">
        <v/>
      </c>
    </row>
    <row r="13089">
      <c r="R13089" t="str">
        <v/>
      </c>
    </row>
    <row r="13090">
      <c r="R13090" t="str">
        <v/>
      </c>
    </row>
    <row r="13091">
      <c r="R13091" t="str">
        <v/>
      </c>
    </row>
    <row r="13092">
      <c r="R13092" t="str">
        <v/>
      </c>
    </row>
    <row r="13093">
      <c r="R13093" t="str">
        <v/>
      </c>
    </row>
    <row r="13094">
      <c r="R13094" t="str">
        <v/>
      </c>
    </row>
    <row r="13095">
      <c r="R13095" t="str">
        <v/>
      </c>
    </row>
    <row r="13096">
      <c r="R13096" t="str">
        <v/>
      </c>
    </row>
    <row r="13097">
      <c r="R13097" t="str">
        <v/>
      </c>
    </row>
    <row r="13098">
      <c r="R13098" t="str">
        <v/>
      </c>
    </row>
    <row r="13099">
      <c r="R13099" t="str">
        <v/>
      </c>
    </row>
    <row r="13100">
      <c r="R13100" t="str">
        <v/>
      </c>
    </row>
    <row r="13101">
      <c r="R13101" t="str">
        <v/>
      </c>
    </row>
    <row r="13102">
      <c r="R13102" t="str">
        <v/>
      </c>
    </row>
    <row r="13103">
      <c r="R13103" t="str">
        <v/>
      </c>
    </row>
    <row r="13104">
      <c r="R13104" t="str">
        <v/>
      </c>
    </row>
    <row r="13105">
      <c r="R13105" t="str">
        <v/>
      </c>
    </row>
    <row r="13106">
      <c r="R13106" t="str">
        <v/>
      </c>
    </row>
    <row r="13107">
      <c r="R13107" t="str">
        <v/>
      </c>
    </row>
    <row r="13108">
      <c r="R13108" t="str">
        <v/>
      </c>
    </row>
    <row r="13109">
      <c r="R13109" t="str">
        <v/>
      </c>
    </row>
    <row r="13110">
      <c r="R13110" t="str">
        <v/>
      </c>
    </row>
    <row r="13111">
      <c r="R13111" t="str">
        <v/>
      </c>
    </row>
    <row r="13112">
      <c r="R13112" t="str">
        <v/>
      </c>
    </row>
    <row r="13113">
      <c r="R13113" t="str">
        <v/>
      </c>
    </row>
    <row r="13114">
      <c r="R13114" t="str">
        <v/>
      </c>
    </row>
    <row r="13115">
      <c r="R13115" t="str">
        <v/>
      </c>
    </row>
    <row r="13116">
      <c r="R13116" t="str">
        <v/>
      </c>
    </row>
    <row r="13117">
      <c r="R13117" t="str">
        <v/>
      </c>
    </row>
    <row r="13118">
      <c r="R13118" t="str">
        <v/>
      </c>
    </row>
    <row r="13119">
      <c r="R13119" t="str">
        <v/>
      </c>
    </row>
    <row r="13120">
      <c r="R13120" t="str">
        <v/>
      </c>
    </row>
    <row r="13121">
      <c r="R13121" t="str">
        <v/>
      </c>
    </row>
    <row r="13122">
      <c r="R13122" t="str">
        <v/>
      </c>
    </row>
    <row r="13123">
      <c r="R13123" t="str">
        <v/>
      </c>
    </row>
    <row r="13124">
      <c r="R13124" t="str">
        <v/>
      </c>
    </row>
    <row r="13125">
      <c r="R13125" t="str">
        <v/>
      </c>
    </row>
    <row r="13126">
      <c r="R13126" t="str">
        <v/>
      </c>
    </row>
    <row r="13127">
      <c r="R13127" t="str">
        <v/>
      </c>
    </row>
    <row r="13128">
      <c r="R13128" t="str">
        <v/>
      </c>
    </row>
    <row r="13129">
      <c r="R13129" t="str">
        <v/>
      </c>
    </row>
    <row r="13130">
      <c r="R13130" t="str">
        <v/>
      </c>
    </row>
    <row r="13131">
      <c r="R13131" t="str">
        <v/>
      </c>
    </row>
    <row r="13132">
      <c r="R13132" t="str">
        <v/>
      </c>
    </row>
    <row r="13133">
      <c r="R13133" t="str">
        <v/>
      </c>
    </row>
    <row r="13134">
      <c r="R13134" t="str">
        <v/>
      </c>
    </row>
    <row r="13135">
      <c r="R13135" t="str">
        <v/>
      </c>
    </row>
    <row r="13136">
      <c r="R13136" t="str">
        <v/>
      </c>
    </row>
    <row r="13137">
      <c r="R13137" t="str">
        <v/>
      </c>
    </row>
    <row r="13138">
      <c r="R13138" t="str">
        <v/>
      </c>
    </row>
    <row r="13139">
      <c r="R13139" t="str">
        <v/>
      </c>
    </row>
    <row r="13140">
      <c r="R13140" t="str">
        <v/>
      </c>
    </row>
    <row r="13141">
      <c r="R13141" t="str">
        <v/>
      </c>
    </row>
    <row r="13142">
      <c r="R13142" t="str">
        <v/>
      </c>
    </row>
    <row r="13143">
      <c r="R13143" t="str">
        <v/>
      </c>
    </row>
    <row r="13144">
      <c r="R13144" t="str">
        <v/>
      </c>
    </row>
    <row r="13145">
      <c r="R13145" t="str">
        <v/>
      </c>
    </row>
    <row r="13146">
      <c r="R13146" t="str">
        <v/>
      </c>
    </row>
    <row r="13147">
      <c r="R13147" t="str">
        <v/>
      </c>
    </row>
    <row r="13148">
      <c r="R13148" t="str">
        <v/>
      </c>
    </row>
    <row r="13149">
      <c r="R13149" t="str">
        <v/>
      </c>
    </row>
    <row r="13150">
      <c r="R13150" t="str">
        <v/>
      </c>
    </row>
    <row r="13151">
      <c r="R13151" t="str">
        <v/>
      </c>
    </row>
    <row r="13152">
      <c r="R13152" t="str">
        <v/>
      </c>
    </row>
    <row r="13153">
      <c r="R13153" t="str">
        <v/>
      </c>
    </row>
    <row r="13154">
      <c r="R13154" t="str">
        <v/>
      </c>
    </row>
    <row r="13155">
      <c r="R13155" t="str">
        <v/>
      </c>
    </row>
    <row r="13156">
      <c r="R13156" t="str">
        <v/>
      </c>
    </row>
    <row r="13157">
      <c r="R13157" t="str">
        <v/>
      </c>
    </row>
    <row r="13158">
      <c r="R13158" t="str">
        <v/>
      </c>
    </row>
    <row r="13159">
      <c r="R13159" t="str">
        <v/>
      </c>
    </row>
    <row r="13160">
      <c r="R13160" t="str">
        <v/>
      </c>
    </row>
    <row r="13161">
      <c r="R13161" t="str">
        <v/>
      </c>
    </row>
    <row r="13162">
      <c r="R13162" t="str">
        <v/>
      </c>
    </row>
    <row r="13163">
      <c r="R13163" t="str">
        <v/>
      </c>
    </row>
    <row r="13164">
      <c r="R13164" t="str">
        <v/>
      </c>
    </row>
    <row r="13165">
      <c r="R13165" t="str">
        <v/>
      </c>
    </row>
    <row r="13166">
      <c r="R13166" t="str">
        <v/>
      </c>
    </row>
    <row r="13167">
      <c r="R13167" t="str">
        <v/>
      </c>
    </row>
    <row r="13168">
      <c r="R13168" t="str">
        <v/>
      </c>
    </row>
    <row r="13169">
      <c r="R13169" t="str">
        <v/>
      </c>
    </row>
    <row r="13170">
      <c r="R13170" t="str">
        <v/>
      </c>
    </row>
    <row r="13171">
      <c r="R13171" t="str">
        <v/>
      </c>
    </row>
    <row r="13172">
      <c r="R13172" t="str">
        <v/>
      </c>
    </row>
    <row r="13173">
      <c r="R13173" t="str">
        <v/>
      </c>
    </row>
    <row r="13174">
      <c r="R13174" t="str">
        <v/>
      </c>
    </row>
    <row r="13175">
      <c r="R13175" t="str">
        <v/>
      </c>
    </row>
    <row r="13176">
      <c r="R13176" t="str">
        <v/>
      </c>
    </row>
    <row r="13177">
      <c r="R13177" t="str">
        <v/>
      </c>
    </row>
    <row r="13178">
      <c r="R13178" t="str">
        <v/>
      </c>
    </row>
    <row r="13179">
      <c r="R13179" t="str">
        <v/>
      </c>
    </row>
    <row r="13180">
      <c r="R13180" t="str">
        <v/>
      </c>
    </row>
    <row r="13181">
      <c r="R13181" t="str">
        <v/>
      </c>
    </row>
    <row r="13182">
      <c r="R13182" t="str">
        <v/>
      </c>
    </row>
    <row r="13183">
      <c r="R13183" t="str">
        <v/>
      </c>
    </row>
    <row r="13184">
      <c r="R13184" t="str">
        <v/>
      </c>
    </row>
    <row r="13185">
      <c r="R13185" t="str">
        <v/>
      </c>
    </row>
    <row r="13186">
      <c r="R13186" t="str">
        <v/>
      </c>
    </row>
    <row r="13187">
      <c r="R13187" t="str">
        <v/>
      </c>
    </row>
    <row r="13188">
      <c r="R13188" t="str">
        <v/>
      </c>
    </row>
    <row r="13189">
      <c r="R13189" t="str">
        <v/>
      </c>
    </row>
    <row r="13190">
      <c r="R13190" t="str">
        <v/>
      </c>
    </row>
    <row r="13191">
      <c r="R13191" t="str">
        <v/>
      </c>
    </row>
    <row r="13192">
      <c r="R13192" t="str">
        <v/>
      </c>
    </row>
    <row r="13193">
      <c r="R13193" t="str">
        <v/>
      </c>
    </row>
    <row r="13194">
      <c r="R13194" t="str">
        <v/>
      </c>
    </row>
    <row r="13195">
      <c r="R13195" t="str">
        <v/>
      </c>
    </row>
    <row r="13196">
      <c r="R13196" t="str">
        <v/>
      </c>
    </row>
    <row r="13197">
      <c r="R13197" t="str">
        <v/>
      </c>
    </row>
    <row r="13198">
      <c r="R13198" t="str">
        <v/>
      </c>
    </row>
    <row r="13199">
      <c r="R13199" t="str">
        <v/>
      </c>
    </row>
    <row r="13200">
      <c r="R13200" t="str">
        <v/>
      </c>
    </row>
    <row r="13201">
      <c r="R13201" t="str">
        <v/>
      </c>
    </row>
    <row r="13202">
      <c r="R13202" t="str">
        <v/>
      </c>
    </row>
    <row r="13203">
      <c r="R13203" t="str">
        <v/>
      </c>
    </row>
    <row r="13204">
      <c r="R13204" t="str">
        <v/>
      </c>
    </row>
    <row r="13205">
      <c r="R13205" t="str">
        <v/>
      </c>
    </row>
    <row r="13206">
      <c r="R13206" t="str">
        <v/>
      </c>
    </row>
    <row r="13207">
      <c r="R13207" t="str">
        <v/>
      </c>
    </row>
    <row r="13208">
      <c r="R13208" t="str">
        <v/>
      </c>
    </row>
    <row r="13209">
      <c r="R13209" t="str">
        <v/>
      </c>
    </row>
    <row r="13210">
      <c r="R13210" t="str">
        <v/>
      </c>
    </row>
    <row r="13211">
      <c r="R13211" t="str">
        <v/>
      </c>
    </row>
    <row r="13212">
      <c r="R13212" t="str">
        <v/>
      </c>
    </row>
    <row r="13213">
      <c r="R13213" t="str">
        <v/>
      </c>
    </row>
    <row r="13214">
      <c r="R13214" t="str">
        <v/>
      </c>
    </row>
    <row r="13215">
      <c r="R13215" t="str">
        <v/>
      </c>
    </row>
    <row r="13216">
      <c r="R13216" t="str">
        <v/>
      </c>
    </row>
    <row r="13217">
      <c r="R13217" t="str">
        <v/>
      </c>
    </row>
    <row r="13218">
      <c r="R13218" t="str">
        <v/>
      </c>
    </row>
    <row r="13219">
      <c r="R13219" t="str">
        <v/>
      </c>
    </row>
    <row r="13220">
      <c r="R13220" t="str">
        <v/>
      </c>
    </row>
    <row r="13221">
      <c r="R13221" t="str">
        <v/>
      </c>
    </row>
    <row r="13222">
      <c r="R13222" t="str">
        <v/>
      </c>
    </row>
    <row r="13223">
      <c r="R13223" t="str">
        <v/>
      </c>
    </row>
    <row r="13224">
      <c r="R13224" t="str">
        <v/>
      </c>
    </row>
    <row r="13225">
      <c r="R13225" t="str">
        <v/>
      </c>
    </row>
    <row r="13226">
      <c r="R13226" t="str">
        <v/>
      </c>
    </row>
    <row r="13227">
      <c r="R13227" t="str">
        <v/>
      </c>
    </row>
    <row r="13228">
      <c r="R13228" t="str">
        <v/>
      </c>
    </row>
    <row r="13229">
      <c r="R13229" t="str">
        <v/>
      </c>
    </row>
    <row r="13230">
      <c r="R13230" t="str">
        <v/>
      </c>
    </row>
    <row r="13231">
      <c r="R13231" t="str">
        <v/>
      </c>
    </row>
    <row r="13232">
      <c r="R13232" t="str">
        <v/>
      </c>
    </row>
    <row r="13233">
      <c r="R13233" t="str">
        <v/>
      </c>
    </row>
    <row r="13234">
      <c r="R13234" t="str">
        <v/>
      </c>
    </row>
    <row r="13235">
      <c r="R13235" t="str">
        <v/>
      </c>
    </row>
    <row r="13236">
      <c r="R13236" t="str">
        <v/>
      </c>
    </row>
    <row r="13237">
      <c r="R13237" t="str">
        <v/>
      </c>
    </row>
    <row r="13238">
      <c r="R13238" t="str">
        <v/>
      </c>
    </row>
    <row r="13239">
      <c r="R13239" t="str">
        <v/>
      </c>
    </row>
    <row r="13240">
      <c r="R13240" t="str">
        <v/>
      </c>
    </row>
    <row r="13241">
      <c r="R13241" t="str">
        <v/>
      </c>
    </row>
    <row r="13242">
      <c r="R13242" t="str">
        <v/>
      </c>
    </row>
    <row r="13243">
      <c r="R13243" t="str">
        <v/>
      </c>
    </row>
    <row r="13244">
      <c r="R13244" t="str">
        <v/>
      </c>
    </row>
    <row r="13245">
      <c r="R13245" t="str">
        <v/>
      </c>
    </row>
    <row r="13246">
      <c r="R13246" t="str">
        <v/>
      </c>
    </row>
    <row r="13247">
      <c r="R13247" t="str">
        <v/>
      </c>
    </row>
    <row r="13248">
      <c r="R13248" t="str">
        <v/>
      </c>
    </row>
    <row r="13249">
      <c r="R13249" t="str">
        <v/>
      </c>
    </row>
    <row r="13250">
      <c r="R13250" t="str">
        <v/>
      </c>
    </row>
    <row r="13251">
      <c r="R13251" t="str">
        <v/>
      </c>
    </row>
    <row r="13252">
      <c r="R13252" t="str">
        <v/>
      </c>
    </row>
    <row r="13253">
      <c r="R13253" t="str">
        <v/>
      </c>
    </row>
    <row r="13254">
      <c r="R13254" t="str">
        <v/>
      </c>
    </row>
    <row r="13255">
      <c r="R13255" t="str">
        <v/>
      </c>
    </row>
    <row r="13256">
      <c r="R13256" t="str">
        <v/>
      </c>
    </row>
    <row r="13257">
      <c r="R13257" t="str">
        <v/>
      </c>
    </row>
    <row r="13258">
      <c r="R13258" t="str">
        <v/>
      </c>
    </row>
    <row r="13259">
      <c r="R13259" t="str">
        <v/>
      </c>
    </row>
    <row r="13260">
      <c r="R13260" t="str">
        <v/>
      </c>
    </row>
    <row r="13261">
      <c r="R13261" t="str">
        <v/>
      </c>
    </row>
    <row r="13262">
      <c r="R13262" t="str">
        <v/>
      </c>
    </row>
    <row r="13263">
      <c r="R13263" t="str">
        <v/>
      </c>
    </row>
    <row r="13264">
      <c r="R13264" t="str">
        <v/>
      </c>
    </row>
    <row r="13265">
      <c r="R13265" t="str">
        <v/>
      </c>
    </row>
    <row r="13266">
      <c r="R13266" t="str">
        <v/>
      </c>
    </row>
    <row r="13267">
      <c r="R13267" t="str">
        <v/>
      </c>
    </row>
    <row r="13268">
      <c r="R13268" t="str">
        <v/>
      </c>
    </row>
    <row r="13269">
      <c r="R13269" t="str">
        <v/>
      </c>
    </row>
    <row r="13270">
      <c r="R13270" t="str">
        <v/>
      </c>
    </row>
    <row r="13271">
      <c r="R13271" t="str">
        <v/>
      </c>
    </row>
    <row r="13272">
      <c r="R13272" t="str">
        <v/>
      </c>
    </row>
    <row r="13273">
      <c r="R13273" t="str">
        <v/>
      </c>
    </row>
    <row r="13274">
      <c r="R13274" t="str">
        <v/>
      </c>
    </row>
    <row r="13275">
      <c r="R13275" t="str">
        <v/>
      </c>
    </row>
    <row r="13276">
      <c r="R13276" t="str">
        <v/>
      </c>
    </row>
    <row r="13277">
      <c r="R13277" t="str">
        <v/>
      </c>
    </row>
    <row r="13278">
      <c r="R13278" t="str">
        <v/>
      </c>
    </row>
    <row r="13279">
      <c r="R13279" t="str">
        <v/>
      </c>
    </row>
    <row r="13280">
      <c r="R13280" t="str">
        <v/>
      </c>
    </row>
    <row r="13281">
      <c r="R13281" t="str">
        <v/>
      </c>
    </row>
    <row r="13282">
      <c r="R13282" t="str">
        <v/>
      </c>
    </row>
    <row r="13283">
      <c r="R13283" t="str">
        <v/>
      </c>
    </row>
    <row r="13284">
      <c r="R13284" t="str">
        <v/>
      </c>
    </row>
    <row r="13285">
      <c r="R13285" t="str">
        <v/>
      </c>
    </row>
    <row r="13286">
      <c r="R13286" t="str">
        <v/>
      </c>
    </row>
    <row r="13287">
      <c r="R13287" t="str">
        <v/>
      </c>
    </row>
    <row r="13288">
      <c r="R13288" t="str">
        <v/>
      </c>
    </row>
    <row r="13289">
      <c r="R13289" t="str">
        <v/>
      </c>
    </row>
    <row r="13290">
      <c r="R13290" t="str">
        <v/>
      </c>
    </row>
    <row r="13291">
      <c r="R13291" t="str">
        <v/>
      </c>
    </row>
    <row r="13292">
      <c r="R13292" t="str">
        <v/>
      </c>
    </row>
    <row r="13293">
      <c r="R13293" t="str">
        <v/>
      </c>
    </row>
    <row r="13294">
      <c r="R13294" t="str">
        <v/>
      </c>
    </row>
    <row r="13295">
      <c r="R13295" t="str">
        <v/>
      </c>
    </row>
    <row r="13296">
      <c r="R13296" t="str">
        <v/>
      </c>
    </row>
    <row r="13297">
      <c r="R13297" t="str">
        <v/>
      </c>
    </row>
    <row r="13298">
      <c r="R13298" t="str">
        <v/>
      </c>
    </row>
    <row r="13299">
      <c r="R13299" t="str">
        <v/>
      </c>
    </row>
    <row r="13300">
      <c r="R13300" t="str">
        <v/>
      </c>
    </row>
    <row r="13301">
      <c r="R13301" t="str">
        <v/>
      </c>
    </row>
    <row r="13302">
      <c r="R13302" t="str">
        <v/>
      </c>
    </row>
    <row r="13303">
      <c r="R13303" t="str">
        <v/>
      </c>
    </row>
    <row r="13304">
      <c r="R13304" t="str">
        <v/>
      </c>
    </row>
    <row r="13305">
      <c r="R13305" t="str">
        <v/>
      </c>
    </row>
    <row r="13306">
      <c r="R13306" t="str">
        <v/>
      </c>
    </row>
    <row r="13307">
      <c r="R13307" t="str">
        <v/>
      </c>
    </row>
    <row r="13308">
      <c r="R13308" t="str">
        <v/>
      </c>
    </row>
    <row r="13309">
      <c r="R13309" t="str">
        <v/>
      </c>
    </row>
    <row r="13310">
      <c r="R13310" t="str">
        <v/>
      </c>
    </row>
    <row r="13311">
      <c r="R13311" t="str">
        <v/>
      </c>
    </row>
    <row r="13312">
      <c r="R13312" t="str">
        <v/>
      </c>
    </row>
    <row r="13313">
      <c r="R13313" t="str">
        <v/>
      </c>
    </row>
    <row r="13314">
      <c r="R13314" t="str">
        <v/>
      </c>
    </row>
    <row r="13315">
      <c r="R13315" t="str">
        <v/>
      </c>
    </row>
    <row r="13316">
      <c r="R13316" t="str">
        <v/>
      </c>
    </row>
    <row r="13317">
      <c r="R13317" t="str">
        <v/>
      </c>
    </row>
    <row r="13318">
      <c r="R13318" t="str">
        <v/>
      </c>
    </row>
    <row r="13319">
      <c r="R13319" t="str">
        <v/>
      </c>
    </row>
    <row r="13320">
      <c r="R13320" t="str">
        <v/>
      </c>
    </row>
    <row r="13321">
      <c r="R13321" t="str">
        <v/>
      </c>
    </row>
    <row r="13322">
      <c r="R13322" t="str">
        <v/>
      </c>
    </row>
    <row r="13323">
      <c r="R13323" t="str">
        <v/>
      </c>
    </row>
    <row r="13324">
      <c r="R13324" t="str">
        <v/>
      </c>
    </row>
    <row r="13325">
      <c r="R13325" t="str">
        <v/>
      </c>
    </row>
    <row r="13326">
      <c r="R13326" t="str">
        <v/>
      </c>
    </row>
    <row r="13327">
      <c r="R13327" t="str">
        <v/>
      </c>
    </row>
    <row r="13328">
      <c r="R13328" t="str">
        <v/>
      </c>
    </row>
    <row r="13329">
      <c r="R13329" t="str">
        <v/>
      </c>
    </row>
    <row r="13330">
      <c r="R13330" t="str">
        <v/>
      </c>
    </row>
    <row r="13331">
      <c r="R13331" t="str">
        <v/>
      </c>
    </row>
    <row r="13332">
      <c r="R13332" t="str">
        <v/>
      </c>
    </row>
    <row r="13333">
      <c r="R13333" t="str">
        <v/>
      </c>
    </row>
    <row r="13334">
      <c r="R13334" t="str">
        <v/>
      </c>
    </row>
    <row r="13335">
      <c r="R13335" t="str">
        <v/>
      </c>
    </row>
    <row r="13336">
      <c r="R13336" t="str">
        <v/>
      </c>
    </row>
    <row r="13337">
      <c r="R13337" t="str">
        <v/>
      </c>
    </row>
    <row r="13338">
      <c r="R13338" t="str">
        <v/>
      </c>
    </row>
    <row r="13339">
      <c r="R13339" t="str">
        <v/>
      </c>
    </row>
    <row r="13340">
      <c r="R13340" t="str">
        <v/>
      </c>
    </row>
    <row r="13341">
      <c r="R13341" t="str">
        <v/>
      </c>
    </row>
    <row r="13342">
      <c r="R13342" t="str">
        <v/>
      </c>
    </row>
    <row r="13343">
      <c r="R13343" t="str">
        <v/>
      </c>
    </row>
    <row r="13344">
      <c r="R13344" t="str">
        <v/>
      </c>
    </row>
    <row r="13345">
      <c r="R13345" t="str">
        <v/>
      </c>
    </row>
    <row r="13346">
      <c r="R13346" t="str">
        <v/>
      </c>
    </row>
    <row r="13347">
      <c r="R13347" t="str">
        <v/>
      </c>
    </row>
    <row r="13348">
      <c r="R13348" t="str">
        <v/>
      </c>
    </row>
    <row r="13349">
      <c r="R13349" t="str">
        <v/>
      </c>
    </row>
    <row r="13350">
      <c r="R13350" t="str">
        <v/>
      </c>
    </row>
    <row r="13351">
      <c r="R13351" t="str">
        <v/>
      </c>
    </row>
    <row r="13352">
      <c r="R13352" t="str">
        <v/>
      </c>
    </row>
    <row r="13353">
      <c r="R13353" t="str">
        <v/>
      </c>
    </row>
    <row r="13354">
      <c r="R13354" t="str">
        <v/>
      </c>
    </row>
    <row r="13355">
      <c r="R13355" t="str">
        <v/>
      </c>
    </row>
    <row r="13356">
      <c r="R13356" t="str">
        <v/>
      </c>
    </row>
    <row r="13357">
      <c r="R13357" t="str">
        <v/>
      </c>
    </row>
    <row r="13358">
      <c r="R13358" t="str">
        <v/>
      </c>
    </row>
    <row r="13359">
      <c r="R13359" t="str">
        <v/>
      </c>
    </row>
    <row r="13360">
      <c r="R13360" t="str">
        <v/>
      </c>
    </row>
    <row r="13361">
      <c r="R13361" t="str">
        <v/>
      </c>
    </row>
    <row r="13362">
      <c r="R13362" t="str">
        <v/>
      </c>
    </row>
    <row r="13363">
      <c r="R13363" t="str">
        <v/>
      </c>
    </row>
    <row r="13364">
      <c r="R13364" t="str">
        <v/>
      </c>
    </row>
    <row r="13365">
      <c r="R13365" t="str">
        <v/>
      </c>
    </row>
    <row r="13366">
      <c r="R13366" t="str">
        <v/>
      </c>
    </row>
    <row r="13367">
      <c r="R13367" t="str">
        <v/>
      </c>
    </row>
    <row r="13368">
      <c r="R13368" t="str">
        <v/>
      </c>
    </row>
    <row r="13369">
      <c r="R13369" t="str">
        <v/>
      </c>
    </row>
    <row r="13370">
      <c r="R13370" t="str">
        <v/>
      </c>
    </row>
    <row r="13371">
      <c r="R13371" t="str">
        <v/>
      </c>
    </row>
    <row r="13372">
      <c r="R13372" t="str">
        <v/>
      </c>
    </row>
    <row r="13373">
      <c r="R13373" t="str">
        <v/>
      </c>
    </row>
    <row r="13374">
      <c r="R13374" t="str">
        <v/>
      </c>
    </row>
    <row r="13375">
      <c r="R13375" t="str">
        <v/>
      </c>
    </row>
    <row r="13376">
      <c r="R13376" t="str">
        <v/>
      </c>
    </row>
    <row r="13377">
      <c r="R13377" t="str">
        <v/>
      </c>
    </row>
    <row r="13378">
      <c r="R13378" t="str">
        <v/>
      </c>
    </row>
    <row r="13379">
      <c r="R13379" t="str">
        <v/>
      </c>
    </row>
    <row r="13380">
      <c r="R13380" t="str">
        <v/>
      </c>
    </row>
    <row r="13381">
      <c r="R13381" t="str">
        <v/>
      </c>
    </row>
    <row r="13382">
      <c r="R13382" t="str">
        <v/>
      </c>
    </row>
    <row r="13383">
      <c r="R13383" t="str">
        <v/>
      </c>
    </row>
    <row r="13384">
      <c r="R13384" t="str">
        <v/>
      </c>
    </row>
    <row r="13385">
      <c r="R13385" t="str">
        <v/>
      </c>
    </row>
    <row r="13386">
      <c r="R13386" t="str">
        <v/>
      </c>
    </row>
    <row r="13387">
      <c r="R13387" t="str">
        <v/>
      </c>
    </row>
    <row r="13388">
      <c r="R13388" t="str">
        <v/>
      </c>
    </row>
    <row r="13389">
      <c r="R13389" t="str">
        <v/>
      </c>
    </row>
    <row r="13390">
      <c r="R13390" t="str">
        <v/>
      </c>
    </row>
    <row r="13391">
      <c r="R13391" t="str">
        <v/>
      </c>
    </row>
    <row r="13392">
      <c r="R13392" t="str">
        <v/>
      </c>
    </row>
    <row r="13393">
      <c r="R13393" t="str">
        <v/>
      </c>
    </row>
    <row r="13394">
      <c r="R13394" t="str">
        <v/>
      </c>
    </row>
    <row r="13395">
      <c r="R13395" t="str">
        <v/>
      </c>
    </row>
    <row r="13396">
      <c r="R13396" t="str">
        <v/>
      </c>
    </row>
    <row r="13397">
      <c r="R13397" t="str">
        <v/>
      </c>
    </row>
    <row r="13398">
      <c r="R13398" t="str">
        <v/>
      </c>
    </row>
    <row r="13399">
      <c r="R13399" t="str">
        <v/>
      </c>
    </row>
    <row r="13400">
      <c r="R13400" t="str">
        <v/>
      </c>
    </row>
    <row r="13401">
      <c r="R13401" t="str">
        <v/>
      </c>
    </row>
    <row r="13402">
      <c r="R13402" t="str">
        <v/>
      </c>
    </row>
    <row r="13403">
      <c r="R13403" t="str">
        <v/>
      </c>
    </row>
    <row r="13404">
      <c r="R13404" t="str">
        <v/>
      </c>
    </row>
    <row r="13405">
      <c r="R13405" t="str">
        <v/>
      </c>
    </row>
    <row r="13406">
      <c r="R13406" t="str">
        <v/>
      </c>
    </row>
    <row r="13407">
      <c r="R13407" t="str">
        <v/>
      </c>
    </row>
    <row r="13408">
      <c r="R13408" t="str">
        <v/>
      </c>
    </row>
    <row r="13409">
      <c r="R13409" t="str">
        <v/>
      </c>
    </row>
    <row r="13410">
      <c r="R13410" t="str">
        <v/>
      </c>
    </row>
    <row r="13411">
      <c r="R13411" t="str">
        <v/>
      </c>
    </row>
    <row r="13412">
      <c r="R13412" t="str">
        <v/>
      </c>
    </row>
    <row r="13413">
      <c r="R13413" t="str">
        <v/>
      </c>
    </row>
    <row r="13414">
      <c r="R13414" t="str">
        <v/>
      </c>
    </row>
    <row r="13415">
      <c r="R13415" t="str">
        <v/>
      </c>
    </row>
    <row r="13416">
      <c r="R13416" t="str">
        <v/>
      </c>
    </row>
    <row r="13417">
      <c r="R13417" t="str">
        <v/>
      </c>
    </row>
    <row r="13418">
      <c r="R13418" t="str">
        <v/>
      </c>
    </row>
    <row r="13419">
      <c r="R13419" t="str">
        <v/>
      </c>
    </row>
    <row r="13420">
      <c r="R13420" t="str">
        <v/>
      </c>
    </row>
    <row r="13421">
      <c r="R13421" t="str">
        <v/>
      </c>
    </row>
    <row r="13422">
      <c r="R13422" t="str">
        <v/>
      </c>
    </row>
    <row r="13423">
      <c r="R13423" t="str">
        <v/>
      </c>
    </row>
    <row r="13424">
      <c r="R13424" t="str">
        <v/>
      </c>
    </row>
    <row r="13425">
      <c r="R13425" t="str">
        <v/>
      </c>
    </row>
    <row r="13426">
      <c r="R13426" t="str">
        <v/>
      </c>
    </row>
    <row r="13427">
      <c r="R13427" t="str">
        <v/>
      </c>
    </row>
    <row r="13428">
      <c r="R13428" t="str">
        <v/>
      </c>
    </row>
    <row r="13429">
      <c r="R13429" t="str">
        <v/>
      </c>
    </row>
    <row r="13430">
      <c r="R13430" t="str">
        <v/>
      </c>
    </row>
    <row r="13431">
      <c r="R13431" t="str">
        <v/>
      </c>
    </row>
    <row r="13432">
      <c r="R13432" t="str">
        <v/>
      </c>
    </row>
    <row r="13433">
      <c r="R13433" t="str">
        <v/>
      </c>
    </row>
    <row r="13434">
      <c r="R13434" t="str">
        <v/>
      </c>
    </row>
    <row r="13435">
      <c r="R13435" t="str">
        <v/>
      </c>
    </row>
    <row r="13436">
      <c r="R13436" t="str">
        <v/>
      </c>
    </row>
    <row r="13437">
      <c r="R13437" t="str">
        <v/>
      </c>
    </row>
    <row r="13438">
      <c r="R13438" t="str">
        <v/>
      </c>
    </row>
    <row r="13439">
      <c r="R13439" t="str">
        <v/>
      </c>
    </row>
    <row r="13440">
      <c r="R13440" t="str">
        <v/>
      </c>
    </row>
    <row r="13441">
      <c r="R13441" t="str">
        <v/>
      </c>
    </row>
    <row r="13442">
      <c r="R13442" t="str">
        <v/>
      </c>
    </row>
    <row r="13443">
      <c r="R13443" t="str">
        <v/>
      </c>
    </row>
    <row r="13444">
      <c r="R13444" t="str">
        <v/>
      </c>
    </row>
    <row r="13445">
      <c r="R13445" t="str">
        <v/>
      </c>
    </row>
    <row r="13446">
      <c r="R13446" t="str">
        <v/>
      </c>
    </row>
    <row r="13447">
      <c r="R13447" t="str">
        <v/>
      </c>
    </row>
    <row r="13448">
      <c r="R13448" t="str">
        <v/>
      </c>
    </row>
    <row r="13449">
      <c r="R13449" t="str">
        <v/>
      </c>
    </row>
    <row r="13450">
      <c r="R13450" t="str">
        <v/>
      </c>
    </row>
    <row r="13451">
      <c r="R13451" t="str">
        <v/>
      </c>
    </row>
    <row r="13452">
      <c r="R13452" t="str">
        <v/>
      </c>
    </row>
    <row r="13453">
      <c r="R13453" t="str">
        <v/>
      </c>
    </row>
    <row r="13454">
      <c r="R13454" t="str">
        <v/>
      </c>
    </row>
    <row r="13455">
      <c r="R13455" t="str">
        <v/>
      </c>
    </row>
    <row r="13456">
      <c r="R13456" t="str">
        <v/>
      </c>
    </row>
    <row r="13457">
      <c r="R13457" t="str">
        <v/>
      </c>
    </row>
    <row r="13458">
      <c r="R13458" t="str">
        <v/>
      </c>
    </row>
    <row r="13459">
      <c r="R13459" t="str">
        <v/>
      </c>
    </row>
    <row r="13460">
      <c r="R13460" t="str">
        <v/>
      </c>
    </row>
    <row r="13461">
      <c r="R13461" t="str">
        <v/>
      </c>
    </row>
    <row r="13462">
      <c r="R13462" t="str">
        <v/>
      </c>
    </row>
    <row r="13463">
      <c r="R13463" t="str">
        <v/>
      </c>
    </row>
    <row r="13464">
      <c r="R13464" t="str">
        <v/>
      </c>
    </row>
    <row r="13465">
      <c r="R13465" t="str">
        <v/>
      </c>
    </row>
    <row r="13466">
      <c r="R13466" t="str">
        <v/>
      </c>
    </row>
    <row r="13467">
      <c r="R13467" t="str">
        <v/>
      </c>
    </row>
    <row r="13468">
      <c r="R13468" t="str">
        <v/>
      </c>
    </row>
    <row r="13469">
      <c r="R13469" t="str">
        <v/>
      </c>
    </row>
    <row r="13470">
      <c r="R13470" t="str">
        <v/>
      </c>
    </row>
    <row r="13471">
      <c r="R13471" t="str">
        <v/>
      </c>
    </row>
    <row r="13472">
      <c r="R13472" t="str">
        <v/>
      </c>
    </row>
    <row r="13473">
      <c r="R13473" t="str">
        <v/>
      </c>
    </row>
    <row r="13474">
      <c r="R13474" t="str">
        <v/>
      </c>
    </row>
    <row r="13475">
      <c r="R13475" t="str">
        <v/>
      </c>
    </row>
    <row r="13476">
      <c r="R13476" t="str">
        <v/>
      </c>
    </row>
    <row r="13477">
      <c r="R13477" t="str">
        <v/>
      </c>
    </row>
    <row r="13478">
      <c r="R13478" t="str">
        <v/>
      </c>
    </row>
    <row r="13479">
      <c r="R13479" t="str">
        <v/>
      </c>
    </row>
    <row r="13480">
      <c r="R13480" t="str">
        <v/>
      </c>
    </row>
    <row r="13481">
      <c r="R13481" t="str">
        <v/>
      </c>
    </row>
    <row r="13482">
      <c r="R13482" t="str">
        <v/>
      </c>
    </row>
    <row r="13483">
      <c r="R13483" t="str">
        <v/>
      </c>
    </row>
    <row r="13484">
      <c r="R13484" t="str">
        <v/>
      </c>
    </row>
    <row r="13485">
      <c r="R13485" t="str">
        <v/>
      </c>
    </row>
    <row r="13486">
      <c r="R13486" t="str">
        <v/>
      </c>
    </row>
    <row r="13487">
      <c r="R13487" t="str">
        <v/>
      </c>
    </row>
    <row r="13488">
      <c r="R13488" t="str">
        <v/>
      </c>
    </row>
    <row r="13489">
      <c r="R13489" t="str">
        <v/>
      </c>
    </row>
    <row r="13490">
      <c r="R13490" t="str">
        <v/>
      </c>
    </row>
    <row r="13491">
      <c r="R13491" t="str">
        <v/>
      </c>
    </row>
    <row r="13492">
      <c r="R13492" t="str">
        <v/>
      </c>
    </row>
    <row r="13493">
      <c r="R13493" t="str">
        <v/>
      </c>
    </row>
    <row r="13494">
      <c r="R13494" t="str">
        <v/>
      </c>
    </row>
    <row r="13495">
      <c r="R13495" t="str">
        <v/>
      </c>
    </row>
    <row r="13496">
      <c r="R13496" t="str">
        <v/>
      </c>
    </row>
    <row r="13497">
      <c r="R13497" t="str">
        <v/>
      </c>
    </row>
    <row r="13498">
      <c r="R13498" t="str">
        <v/>
      </c>
    </row>
    <row r="13499">
      <c r="R13499" t="str">
        <v/>
      </c>
    </row>
    <row r="13500">
      <c r="R13500" t="str">
        <v/>
      </c>
    </row>
    <row r="13501">
      <c r="R13501" t="str">
        <v/>
      </c>
    </row>
    <row r="13502">
      <c r="R13502" t="str">
        <v/>
      </c>
    </row>
    <row r="13503">
      <c r="R13503" t="str">
        <v/>
      </c>
    </row>
    <row r="13504">
      <c r="R13504" t="str">
        <v/>
      </c>
    </row>
    <row r="13505">
      <c r="R13505" t="str">
        <v/>
      </c>
    </row>
    <row r="13506">
      <c r="R13506" t="str">
        <v/>
      </c>
    </row>
    <row r="13507">
      <c r="R13507" t="str">
        <v/>
      </c>
    </row>
    <row r="13508">
      <c r="R13508" t="str">
        <v/>
      </c>
    </row>
    <row r="13509">
      <c r="R13509" t="str">
        <v/>
      </c>
    </row>
    <row r="13510">
      <c r="R13510" t="str">
        <v/>
      </c>
    </row>
    <row r="13511">
      <c r="R13511" t="str">
        <v/>
      </c>
    </row>
    <row r="13512">
      <c r="R13512" t="str">
        <v/>
      </c>
    </row>
    <row r="13513">
      <c r="R13513" t="str">
        <v/>
      </c>
    </row>
    <row r="13514">
      <c r="R13514" t="str">
        <v/>
      </c>
    </row>
    <row r="13515">
      <c r="R13515" t="str">
        <v/>
      </c>
    </row>
    <row r="13516">
      <c r="R13516" t="str">
        <v/>
      </c>
    </row>
    <row r="13517">
      <c r="R13517" t="str">
        <v/>
      </c>
    </row>
    <row r="13518">
      <c r="R13518" t="str">
        <v/>
      </c>
    </row>
    <row r="13519">
      <c r="R13519" t="str">
        <v/>
      </c>
    </row>
    <row r="13520">
      <c r="R13520" t="str">
        <v/>
      </c>
    </row>
    <row r="13521">
      <c r="R13521" t="str">
        <v/>
      </c>
    </row>
    <row r="13522">
      <c r="R13522" t="str">
        <v/>
      </c>
    </row>
    <row r="13523">
      <c r="R13523" t="str">
        <v/>
      </c>
    </row>
    <row r="13524">
      <c r="R13524" t="str">
        <v/>
      </c>
    </row>
    <row r="13525">
      <c r="R13525" t="str">
        <v/>
      </c>
    </row>
    <row r="13526">
      <c r="R13526" t="str">
        <v/>
      </c>
    </row>
    <row r="13527">
      <c r="R13527" t="str">
        <v/>
      </c>
    </row>
    <row r="13528">
      <c r="R13528" t="str">
        <v/>
      </c>
    </row>
    <row r="13529">
      <c r="R13529" t="str">
        <v/>
      </c>
    </row>
    <row r="13530">
      <c r="R13530" t="str">
        <v/>
      </c>
    </row>
    <row r="13531">
      <c r="R13531" t="str">
        <v/>
      </c>
    </row>
    <row r="13532">
      <c r="R13532" t="str">
        <v/>
      </c>
    </row>
    <row r="13533">
      <c r="R13533" t="str">
        <v/>
      </c>
    </row>
    <row r="13534">
      <c r="R13534" t="str">
        <v/>
      </c>
    </row>
    <row r="13535">
      <c r="R13535" t="str">
        <v/>
      </c>
    </row>
    <row r="13536">
      <c r="R13536" t="str">
        <v/>
      </c>
    </row>
    <row r="13537">
      <c r="R13537" t="str">
        <v/>
      </c>
    </row>
    <row r="13538">
      <c r="R13538" t="str">
        <v/>
      </c>
    </row>
    <row r="13539">
      <c r="R13539" t="str">
        <v/>
      </c>
    </row>
    <row r="13540">
      <c r="R13540" t="str">
        <v/>
      </c>
    </row>
    <row r="13541">
      <c r="R13541" t="str">
        <v/>
      </c>
    </row>
    <row r="13542">
      <c r="R13542" t="str">
        <v/>
      </c>
    </row>
    <row r="13543">
      <c r="R13543" t="str">
        <v/>
      </c>
    </row>
    <row r="13544">
      <c r="R13544" t="str">
        <v/>
      </c>
    </row>
    <row r="13545">
      <c r="R13545" t="str">
        <v/>
      </c>
    </row>
    <row r="13546">
      <c r="R13546" t="str">
        <v/>
      </c>
    </row>
    <row r="13547">
      <c r="R13547" t="str">
        <v/>
      </c>
    </row>
    <row r="13548">
      <c r="R13548" t="str">
        <v/>
      </c>
    </row>
    <row r="13549">
      <c r="R13549" t="str">
        <v/>
      </c>
    </row>
    <row r="13550">
      <c r="R13550" t="str">
        <v/>
      </c>
    </row>
    <row r="13551">
      <c r="R13551" t="str">
        <v/>
      </c>
    </row>
    <row r="13552">
      <c r="R13552" t="str">
        <v/>
      </c>
    </row>
    <row r="13553">
      <c r="R13553" t="str">
        <v/>
      </c>
    </row>
    <row r="13554">
      <c r="R13554" t="str">
        <v/>
      </c>
    </row>
    <row r="13555">
      <c r="R13555" t="str">
        <v/>
      </c>
    </row>
    <row r="13556">
      <c r="R13556" t="str">
        <v/>
      </c>
    </row>
    <row r="13557">
      <c r="R13557" t="str">
        <v/>
      </c>
    </row>
    <row r="13558">
      <c r="R13558" t="str">
        <v/>
      </c>
    </row>
    <row r="13559">
      <c r="R13559" t="str">
        <v/>
      </c>
    </row>
    <row r="13560">
      <c r="R13560" t="str">
        <v/>
      </c>
    </row>
    <row r="13561">
      <c r="R13561" t="str">
        <v/>
      </c>
    </row>
    <row r="13562">
      <c r="R13562" t="str">
        <v/>
      </c>
    </row>
    <row r="13563">
      <c r="R13563" t="str">
        <v/>
      </c>
    </row>
    <row r="13564">
      <c r="R13564" t="str">
        <v/>
      </c>
    </row>
    <row r="13565">
      <c r="R13565" t="str">
        <v/>
      </c>
    </row>
    <row r="13566">
      <c r="R13566" t="str">
        <v/>
      </c>
    </row>
    <row r="13567">
      <c r="R13567" t="str">
        <v/>
      </c>
    </row>
    <row r="13568">
      <c r="R13568" t="str">
        <v/>
      </c>
    </row>
    <row r="13569">
      <c r="R13569" t="str">
        <v/>
      </c>
    </row>
    <row r="13570">
      <c r="R13570" t="str">
        <v/>
      </c>
    </row>
    <row r="13571">
      <c r="R13571" t="str">
        <v/>
      </c>
    </row>
    <row r="13572">
      <c r="R13572" t="str">
        <v/>
      </c>
    </row>
    <row r="13573">
      <c r="R13573" t="str">
        <v/>
      </c>
    </row>
    <row r="13574">
      <c r="R13574" t="str">
        <v/>
      </c>
    </row>
    <row r="13575">
      <c r="R13575" t="str">
        <v/>
      </c>
    </row>
    <row r="13576">
      <c r="R13576" t="str">
        <v/>
      </c>
    </row>
    <row r="13577">
      <c r="R13577" t="str">
        <v/>
      </c>
    </row>
    <row r="13578">
      <c r="R13578" t="str">
        <v/>
      </c>
    </row>
    <row r="13579">
      <c r="R13579" t="str">
        <v/>
      </c>
    </row>
    <row r="13580">
      <c r="R13580" t="str">
        <v/>
      </c>
    </row>
    <row r="13581">
      <c r="R13581" t="str">
        <v/>
      </c>
    </row>
    <row r="13582">
      <c r="R13582" t="str">
        <v/>
      </c>
    </row>
    <row r="13583">
      <c r="R13583" t="str">
        <v/>
      </c>
    </row>
    <row r="13584">
      <c r="R13584" t="str">
        <v/>
      </c>
    </row>
    <row r="13585">
      <c r="R13585" t="str">
        <v/>
      </c>
    </row>
    <row r="13586">
      <c r="R13586" t="str">
        <v/>
      </c>
    </row>
    <row r="13587">
      <c r="R13587" t="str">
        <v/>
      </c>
    </row>
    <row r="13588">
      <c r="R13588" t="str">
        <v/>
      </c>
    </row>
    <row r="13589">
      <c r="R13589" t="str">
        <v/>
      </c>
    </row>
    <row r="13590">
      <c r="R13590" t="str">
        <v/>
      </c>
    </row>
    <row r="13591">
      <c r="R13591" t="str">
        <v/>
      </c>
    </row>
    <row r="13592">
      <c r="R13592" t="str">
        <v/>
      </c>
    </row>
    <row r="13593">
      <c r="R13593" t="str">
        <v/>
      </c>
    </row>
    <row r="13594">
      <c r="R13594" t="str">
        <v/>
      </c>
    </row>
    <row r="13595">
      <c r="R13595" t="str">
        <v/>
      </c>
    </row>
    <row r="13596">
      <c r="R13596" t="str">
        <v/>
      </c>
    </row>
    <row r="13597">
      <c r="R13597" t="str">
        <v/>
      </c>
    </row>
    <row r="13598">
      <c r="R13598" t="str">
        <v/>
      </c>
    </row>
    <row r="13599">
      <c r="R13599" t="str">
        <v/>
      </c>
    </row>
    <row r="13600">
      <c r="R13600" t="str">
        <v/>
      </c>
    </row>
    <row r="13601">
      <c r="R13601" t="str">
        <v/>
      </c>
    </row>
    <row r="13602">
      <c r="R13602" t="str">
        <v/>
      </c>
    </row>
    <row r="13603">
      <c r="R13603" t="str">
        <v/>
      </c>
    </row>
    <row r="13604">
      <c r="R13604" t="str">
        <v/>
      </c>
    </row>
    <row r="13605">
      <c r="R13605" t="str">
        <v/>
      </c>
    </row>
    <row r="13606">
      <c r="R13606" t="str">
        <v/>
      </c>
    </row>
    <row r="13607">
      <c r="R13607" t="str">
        <v/>
      </c>
    </row>
    <row r="13608">
      <c r="R13608" t="str">
        <v/>
      </c>
    </row>
    <row r="13609">
      <c r="R13609" t="str">
        <v/>
      </c>
    </row>
    <row r="13610">
      <c r="R13610" t="str">
        <v/>
      </c>
    </row>
    <row r="13611">
      <c r="R13611" t="str">
        <v/>
      </c>
    </row>
    <row r="13612">
      <c r="R13612" t="str">
        <v/>
      </c>
    </row>
    <row r="13613">
      <c r="R13613" t="str">
        <v/>
      </c>
    </row>
    <row r="13614">
      <c r="R13614" t="str">
        <v/>
      </c>
    </row>
    <row r="13615">
      <c r="R13615" t="str">
        <v/>
      </c>
    </row>
    <row r="13616">
      <c r="R13616" t="str">
        <v/>
      </c>
    </row>
    <row r="13617">
      <c r="R13617" t="str">
        <v/>
      </c>
    </row>
    <row r="13618">
      <c r="R13618" t="str">
        <v/>
      </c>
    </row>
    <row r="13619">
      <c r="R13619" t="str">
        <v/>
      </c>
    </row>
    <row r="13620">
      <c r="R13620" t="str">
        <v/>
      </c>
    </row>
    <row r="13621">
      <c r="R13621" t="str">
        <v/>
      </c>
    </row>
    <row r="13622">
      <c r="R13622" t="str">
        <v/>
      </c>
    </row>
    <row r="13623">
      <c r="R13623" t="str">
        <v/>
      </c>
    </row>
    <row r="13624">
      <c r="R13624" t="str">
        <v/>
      </c>
    </row>
    <row r="13625">
      <c r="R13625" t="str">
        <v/>
      </c>
    </row>
    <row r="13626">
      <c r="R13626" t="str">
        <v/>
      </c>
    </row>
    <row r="13627">
      <c r="R13627" t="str">
        <v/>
      </c>
    </row>
    <row r="13628">
      <c r="R13628" t="str">
        <v/>
      </c>
    </row>
    <row r="13629">
      <c r="R13629" t="str">
        <v/>
      </c>
    </row>
    <row r="13630">
      <c r="R13630" t="str">
        <v/>
      </c>
    </row>
    <row r="13631">
      <c r="R13631" t="str">
        <v/>
      </c>
    </row>
    <row r="13632">
      <c r="R13632" t="str">
        <v/>
      </c>
    </row>
    <row r="13633">
      <c r="R13633" t="str">
        <v/>
      </c>
    </row>
    <row r="13634">
      <c r="R13634" t="str">
        <v/>
      </c>
    </row>
    <row r="13635">
      <c r="R13635" t="str">
        <v/>
      </c>
    </row>
    <row r="13636">
      <c r="R13636" t="str">
        <v/>
      </c>
    </row>
    <row r="13637">
      <c r="R13637" t="str">
        <v/>
      </c>
    </row>
    <row r="13638">
      <c r="R13638" t="str">
        <v/>
      </c>
    </row>
    <row r="13639">
      <c r="R13639" t="str">
        <v/>
      </c>
    </row>
    <row r="13640">
      <c r="R13640" t="str">
        <v/>
      </c>
    </row>
    <row r="13641">
      <c r="R13641" t="str">
        <v/>
      </c>
    </row>
    <row r="13642">
      <c r="R13642" t="str">
        <v/>
      </c>
    </row>
    <row r="13643">
      <c r="R13643" t="str">
        <v/>
      </c>
    </row>
    <row r="13644">
      <c r="R13644" t="str">
        <v/>
      </c>
    </row>
    <row r="13645">
      <c r="R13645" t="str">
        <v/>
      </c>
    </row>
    <row r="13646">
      <c r="R13646" t="str">
        <v/>
      </c>
    </row>
    <row r="13647">
      <c r="R13647" t="str">
        <v/>
      </c>
    </row>
    <row r="13648">
      <c r="R13648" t="str">
        <v/>
      </c>
    </row>
    <row r="13649">
      <c r="R13649" t="str">
        <v/>
      </c>
    </row>
    <row r="13650">
      <c r="R13650" t="str">
        <v/>
      </c>
    </row>
    <row r="13651">
      <c r="R13651" t="str">
        <v/>
      </c>
    </row>
    <row r="13652">
      <c r="R13652" t="str">
        <v/>
      </c>
    </row>
    <row r="13653">
      <c r="R13653" t="str">
        <v/>
      </c>
    </row>
    <row r="13654">
      <c r="R13654" t="str">
        <v/>
      </c>
    </row>
    <row r="13655">
      <c r="R13655" t="str">
        <v/>
      </c>
    </row>
    <row r="13656">
      <c r="R13656" t="str">
        <v/>
      </c>
    </row>
    <row r="13657">
      <c r="R13657" t="str">
        <v/>
      </c>
    </row>
    <row r="13658">
      <c r="R13658" t="str">
        <v/>
      </c>
    </row>
    <row r="13659">
      <c r="R13659" t="str">
        <v/>
      </c>
    </row>
    <row r="13660">
      <c r="R13660" t="str">
        <v/>
      </c>
    </row>
    <row r="13661">
      <c r="R13661" t="str">
        <v/>
      </c>
    </row>
    <row r="13662">
      <c r="R13662" t="str">
        <v/>
      </c>
    </row>
    <row r="13663">
      <c r="R13663" t="str">
        <v/>
      </c>
    </row>
    <row r="13664">
      <c r="R13664" t="str">
        <v/>
      </c>
    </row>
    <row r="13665">
      <c r="R13665" t="str">
        <v/>
      </c>
    </row>
    <row r="13666">
      <c r="R13666" t="str">
        <v/>
      </c>
    </row>
    <row r="13667">
      <c r="R13667" t="str">
        <v/>
      </c>
    </row>
    <row r="13668">
      <c r="R13668" t="str">
        <v/>
      </c>
    </row>
    <row r="13669">
      <c r="R13669" t="str">
        <v/>
      </c>
    </row>
    <row r="13670">
      <c r="R13670" t="str">
        <v/>
      </c>
    </row>
    <row r="13671">
      <c r="R13671" t="str">
        <v/>
      </c>
    </row>
    <row r="13672">
      <c r="R13672" t="str">
        <v/>
      </c>
    </row>
    <row r="13673">
      <c r="R13673" t="str">
        <v/>
      </c>
    </row>
    <row r="13674">
      <c r="R13674" t="str">
        <v/>
      </c>
    </row>
    <row r="13675">
      <c r="R13675" t="str">
        <v/>
      </c>
    </row>
    <row r="13676">
      <c r="R13676" t="str">
        <v/>
      </c>
    </row>
    <row r="13677">
      <c r="R13677" t="str">
        <v/>
      </c>
    </row>
    <row r="13678">
      <c r="R13678" t="str">
        <v/>
      </c>
    </row>
    <row r="13679">
      <c r="R13679" t="str">
        <v/>
      </c>
    </row>
    <row r="13680">
      <c r="R13680" t="str">
        <v/>
      </c>
    </row>
    <row r="13681">
      <c r="R13681" t="str">
        <v/>
      </c>
    </row>
    <row r="13682">
      <c r="R13682" t="str">
        <v/>
      </c>
    </row>
    <row r="13683">
      <c r="R13683" t="str">
        <v/>
      </c>
    </row>
    <row r="13684">
      <c r="R13684" t="str">
        <v/>
      </c>
    </row>
    <row r="13685">
      <c r="R13685" t="str">
        <v/>
      </c>
    </row>
    <row r="13686">
      <c r="R13686" t="str">
        <v/>
      </c>
    </row>
    <row r="13687">
      <c r="R13687" t="str">
        <v/>
      </c>
    </row>
    <row r="13688">
      <c r="R13688" t="str">
        <v/>
      </c>
    </row>
    <row r="13689">
      <c r="R13689" t="str">
        <v/>
      </c>
    </row>
    <row r="13690">
      <c r="R13690" t="str">
        <v/>
      </c>
    </row>
    <row r="13691">
      <c r="R13691" t="str">
        <v/>
      </c>
    </row>
    <row r="13692">
      <c r="R13692" t="str">
        <v/>
      </c>
    </row>
    <row r="13693">
      <c r="R13693" t="str">
        <v/>
      </c>
    </row>
    <row r="13694">
      <c r="R13694" t="str">
        <v/>
      </c>
    </row>
    <row r="13695">
      <c r="R13695" t="str">
        <v/>
      </c>
    </row>
    <row r="13696">
      <c r="R13696" t="str">
        <v/>
      </c>
    </row>
    <row r="13697">
      <c r="R13697" t="str">
        <v/>
      </c>
    </row>
    <row r="13698">
      <c r="R13698" t="str">
        <v/>
      </c>
    </row>
    <row r="13699">
      <c r="R13699" t="str">
        <v/>
      </c>
    </row>
    <row r="13700">
      <c r="R13700" t="str">
        <v/>
      </c>
    </row>
    <row r="13701">
      <c r="R13701" t="str">
        <v/>
      </c>
    </row>
    <row r="13702">
      <c r="R13702" t="str">
        <v/>
      </c>
    </row>
    <row r="13703">
      <c r="R13703" t="str">
        <v/>
      </c>
    </row>
    <row r="13704">
      <c r="R13704" t="str">
        <v/>
      </c>
    </row>
    <row r="13705">
      <c r="R13705" t="str">
        <v/>
      </c>
    </row>
    <row r="13706">
      <c r="R13706" t="str">
        <v/>
      </c>
    </row>
    <row r="13707">
      <c r="R13707" t="str">
        <v/>
      </c>
    </row>
    <row r="13708">
      <c r="R13708" t="str">
        <v/>
      </c>
    </row>
    <row r="13709">
      <c r="R13709" t="str">
        <v/>
      </c>
    </row>
    <row r="13710">
      <c r="R13710" t="str">
        <v/>
      </c>
    </row>
    <row r="13711">
      <c r="R13711" t="str">
        <v/>
      </c>
    </row>
    <row r="13712">
      <c r="R13712" t="str">
        <v/>
      </c>
    </row>
    <row r="13713">
      <c r="R13713" t="str">
        <v/>
      </c>
    </row>
    <row r="13714">
      <c r="R13714" t="str">
        <v/>
      </c>
    </row>
    <row r="13715">
      <c r="R13715" t="str">
        <v/>
      </c>
    </row>
    <row r="13716">
      <c r="R13716" t="str">
        <v/>
      </c>
    </row>
    <row r="13717">
      <c r="R13717" t="str">
        <v/>
      </c>
    </row>
    <row r="13718">
      <c r="R13718" t="str">
        <v/>
      </c>
    </row>
    <row r="13719">
      <c r="R13719" t="str">
        <v/>
      </c>
    </row>
    <row r="13720">
      <c r="R13720" t="str">
        <v/>
      </c>
    </row>
    <row r="13721">
      <c r="R13721" t="str">
        <v/>
      </c>
    </row>
    <row r="13722">
      <c r="R13722" t="str">
        <v/>
      </c>
    </row>
    <row r="13723">
      <c r="R13723" t="str">
        <v/>
      </c>
    </row>
    <row r="13724">
      <c r="R13724" t="str">
        <v/>
      </c>
    </row>
    <row r="13725">
      <c r="R13725" t="str">
        <v/>
      </c>
    </row>
    <row r="13726">
      <c r="R13726" t="str">
        <v/>
      </c>
    </row>
    <row r="13727">
      <c r="R13727" t="str">
        <v/>
      </c>
    </row>
    <row r="13728">
      <c r="R13728" t="str">
        <v/>
      </c>
    </row>
    <row r="13729">
      <c r="R13729" t="str">
        <v/>
      </c>
    </row>
    <row r="13730">
      <c r="R13730" t="str">
        <v/>
      </c>
    </row>
    <row r="13731">
      <c r="R13731" t="str">
        <v/>
      </c>
    </row>
    <row r="13732">
      <c r="R13732" t="str">
        <v/>
      </c>
    </row>
    <row r="13733">
      <c r="R13733" t="str">
        <v/>
      </c>
    </row>
    <row r="13734">
      <c r="R13734" t="str">
        <v/>
      </c>
    </row>
    <row r="13735">
      <c r="R13735" t="str">
        <v/>
      </c>
    </row>
    <row r="13736">
      <c r="R13736" t="str">
        <v/>
      </c>
    </row>
    <row r="13737">
      <c r="R13737" t="str">
        <v/>
      </c>
    </row>
    <row r="13738">
      <c r="R13738" t="str">
        <v/>
      </c>
    </row>
    <row r="13739">
      <c r="R13739" t="str">
        <v/>
      </c>
    </row>
    <row r="13740">
      <c r="R13740" t="str">
        <v/>
      </c>
    </row>
    <row r="13741">
      <c r="R13741" t="str">
        <v/>
      </c>
    </row>
    <row r="13742">
      <c r="R13742" t="str">
        <v/>
      </c>
    </row>
    <row r="13743">
      <c r="R13743" t="str">
        <v/>
      </c>
    </row>
    <row r="13744">
      <c r="R13744" t="str">
        <v/>
      </c>
    </row>
    <row r="13745">
      <c r="R13745" t="str">
        <v/>
      </c>
    </row>
    <row r="13746">
      <c r="R13746" t="str">
        <v/>
      </c>
    </row>
    <row r="13747">
      <c r="R13747" t="str">
        <v/>
      </c>
    </row>
    <row r="13748">
      <c r="R13748" t="str">
        <v/>
      </c>
    </row>
    <row r="13749">
      <c r="R13749" t="str">
        <v/>
      </c>
    </row>
    <row r="13750">
      <c r="R13750" t="str">
        <v/>
      </c>
    </row>
    <row r="13751">
      <c r="R13751" t="str">
        <v/>
      </c>
    </row>
    <row r="13752">
      <c r="R13752" t="str">
        <v/>
      </c>
    </row>
    <row r="13753">
      <c r="R13753" t="str">
        <v/>
      </c>
    </row>
    <row r="13754">
      <c r="R13754" t="str">
        <v/>
      </c>
    </row>
    <row r="13755">
      <c r="R13755" t="str">
        <v/>
      </c>
    </row>
    <row r="13756">
      <c r="R13756" t="str">
        <v/>
      </c>
    </row>
    <row r="13757">
      <c r="R13757" t="str">
        <v/>
      </c>
    </row>
    <row r="13758">
      <c r="R13758" t="str">
        <v/>
      </c>
    </row>
    <row r="13759">
      <c r="R13759" t="str">
        <v/>
      </c>
    </row>
    <row r="13760">
      <c r="R13760" t="str">
        <v/>
      </c>
    </row>
    <row r="13761">
      <c r="R13761" t="str">
        <v/>
      </c>
    </row>
    <row r="13762">
      <c r="R13762" t="str">
        <v/>
      </c>
    </row>
    <row r="13763">
      <c r="R13763" t="str">
        <v/>
      </c>
    </row>
    <row r="13764">
      <c r="R13764" t="str">
        <v/>
      </c>
    </row>
    <row r="13765">
      <c r="R13765" t="str">
        <v/>
      </c>
    </row>
    <row r="13766">
      <c r="R13766" t="str">
        <v/>
      </c>
    </row>
    <row r="13767">
      <c r="R13767" t="str">
        <v/>
      </c>
    </row>
    <row r="13768">
      <c r="R13768" t="str">
        <v/>
      </c>
    </row>
    <row r="13769">
      <c r="R13769" t="str">
        <v/>
      </c>
    </row>
    <row r="13770">
      <c r="R13770" t="str">
        <v/>
      </c>
    </row>
    <row r="13771">
      <c r="R13771" t="str">
        <v/>
      </c>
    </row>
    <row r="13772">
      <c r="R13772" t="str">
        <v/>
      </c>
    </row>
    <row r="13773">
      <c r="R13773" t="str">
        <v/>
      </c>
    </row>
    <row r="13774">
      <c r="R13774" t="str">
        <v/>
      </c>
    </row>
    <row r="13775">
      <c r="R13775" t="str">
        <v/>
      </c>
    </row>
    <row r="13776">
      <c r="R13776" t="str">
        <v/>
      </c>
    </row>
    <row r="13777">
      <c r="R13777" t="str">
        <v/>
      </c>
    </row>
    <row r="13778">
      <c r="R13778" t="str">
        <v/>
      </c>
    </row>
    <row r="13779">
      <c r="R13779" t="str">
        <v/>
      </c>
    </row>
    <row r="13780">
      <c r="R13780" t="str">
        <v/>
      </c>
    </row>
    <row r="13781">
      <c r="R13781" t="str">
        <v/>
      </c>
    </row>
    <row r="13782">
      <c r="R13782" t="str">
        <v/>
      </c>
    </row>
    <row r="13783">
      <c r="R13783" t="str">
        <v/>
      </c>
    </row>
    <row r="13784">
      <c r="R13784" t="str">
        <v/>
      </c>
    </row>
    <row r="13785">
      <c r="R13785" t="str">
        <v/>
      </c>
    </row>
    <row r="13786">
      <c r="R13786" t="str">
        <v/>
      </c>
    </row>
    <row r="13787">
      <c r="R13787" t="str">
        <v/>
      </c>
    </row>
    <row r="13788">
      <c r="R13788" t="str">
        <v/>
      </c>
    </row>
    <row r="13789">
      <c r="R13789" t="str">
        <v/>
      </c>
    </row>
    <row r="13790">
      <c r="R13790" t="str">
        <v/>
      </c>
    </row>
    <row r="13791">
      <c r="R13791" t="str">
        <v/>
      </c>
    </row>
    <row r="13792">
      <c r="R13792" t="str">
        <v/>
      </c>
    </row>
    <row r="13793">
      <c r="R13793" t="str">
        <v/>
      </c>
    </row>
    <row r="13794">
      <c r="R13794" t="str">
        <v/>
      </c>
    </row>
    <row r="13795">
      <c r="R13795" t="str">
        <v/>
      </c>
    </row>
    <row r="13796">
      <c r="R13796" t="str">
        <v/>
      </c>
    </row>
    <row r="13797">
      <c r="R13797" t="str">
        <v/>
      </c>
    </row>
    <row r="13798">
      <c r="R13798" t="str">
        <v/>
      </c>
    </row>
    <row r="13799">
      <c r="R13799" t="str">
        <v/>
      </c>
    </row>
    <row r="13800">
      <c r="R13800" t="str">
        <v/>
      </c>
    </row>
    <row r="13801">
      <c r="R13801" t="str">
        <v/>
      </c>
    </row>
    <row r="13802">
      <c r="R13802" t="str">
        <v/>
      </c>
    </row>
    <row r="13803">
      <c r="R13803" t="str">
        <v/>
      </c>
    </row>
    <row r="13804">
      <c r="R13804" t="str">
        <v/>
      </c>
    </row>
    <row r="13805">
      <c r="R13805" t="str">
        <v/>
      </c>
    </row>
    <row r="13806">
      <c r="R13806" t="str">
        <v/>
      </c>
    </row>
    <row r="13807">
      <c r="R13807" t="str">
        <v/>
      </c>
    </row>
    <row r="13808">
      <c r="R13808" t="str">
        <v/>
      </c>
    </row>
    <row r="13809">
      <c r="R13809" t="str">
        <v/>
      </c>
    </row>
    <row r="13810">
      <c r="R13810" t="str">
        <v/>
      </c>
    </row>
    <row r="13811">
      <c r="R13811" t="str">
        <v/>
      </c>
    </row>
    <row r="13812">
      <c r="R13812" t="str">
        <v/>
      </c>
    </row>
    <row r="13813">
      <c r="R13813" t="str">
        <v/>
      </c>
    </row>
    <row r="13814">
      <c r="R13814" t="str">
        <v/>
      </c>
    </row>
    <row r="13815">
      <c r="R13815" t="str">
        <v/>
      </c>
    </row>
    <row r="13816">
      <c r="R13816" t="str">
        <v/>
      </c>
    </row>
    <row r="13817">
      <c r="R13817" t="str">
        <v/>
      </c>
    </row>
    <row r="13818">
      <c r="R13818" t="str">
        <v/>
      </c>
    </row>
    <row r="13819">
      <c r="R13819" t="str">
        <v/>
      </c>
    </row>
    <row r="13820">
      <c r="R13820" t="str">
        <v/>
      </c>
    </row>
    <row r="13821">
      <c r="R13821" t="str">
        <v/>
      </c>
    </row>
    <row r="13822">
      <c r="R13822" t="str">
        <v/>
      </c>
    </row>
    <row r="13823">
      <c r="R13823" t="str">
        <v/>
      </c>
    </row>
    <row r="13824">
      <c r="R13824" t="str">
        <v/>
      </c>
    </row>
    <row r="13825">
      <c r="R13825" t="str">
        <v/>
      </c>
    </row>
    <row r="13826">
      <c r="R13826" t="str">
        <v/>
      </c>
    </row>
    <row r="13827">
      <c r="R13827" t="str">
        <v/>
      </c>
    </row>
    <row r="13828">
      <c r="R13828" t="str">
        <v/>
      </c>
    </row>
    <row r="13829">
      <c r="R13829" t="str">
        <v/>
      </c>
    </row>
    <row r="13830">
      <c r="R13830" t="str">
        <v/>
      </c>
    </row>
    <row r="13831">
      <c r="R13831" t="str">
        <v/>
      </c>
    </row>
    <row r="13832">
      <c r="R13832" t="str">
        <v/>
      </c>
    </row>
    <row r="13833">
      <c r="R13833" t="str">
        <v/>
      </c>
    </row>
    <row r="13834">
      <c r="R13834" t="str">
        <v/>
      </c>
    </row>
    <row r="13835">
      <c r="R13835" t="str">
        <v/>
      </c>
    </row>
    <row r="13836">
      <c r="R13836" t="str">
        <v/>
      </c>
    </row>
    <row r="13837">
      <c r="R13837" t="str">
        <v/>
      </c>
    </row>
    <row r="13838">
      <c r="R13838" t="str">
        <v/>
      </c>
    </row>
    <row r="13839">
      <c r="R13839" t="str">
        <v/>
      </c>
    </row>
    <row r="13840">
      <c r="R13840" t="str">
        <v/>
      </c>
    </row>
    <row r="13841">
      <c r="R13841" t="str">
        <v/>
      </c>
    </row>
    <row r="13842">
      <c r="R13842" t="str">
        <v/>
      </c>
    </row>
    <row r="13843">
      <c r="R13843" t="str">
        <v/>
      </c>
    </row>
    <row r="13844">
      <c r="R13844" t="str">
        <v/>
      </c>
    </row>
    <row r="13845">
      <c r="R13845" t="str">
        <v/>
      </c>
    </row>
    <row r="13846">
      <c r="R13846" t="str">
        <v/>
      </c>
    </row>
    <row r="13847">
      <c r="R13847" t="str">
        <v/>
      </c>
    </row>
    <row r="13848">
      <c r="R13848" t="str">
        <v/>
      </c>
    </row>
    <row r="13849">
      <c r="R13849" t="str">
        <v/>
      </c>
    </row>
    <row r="13850">
      <c r="R13850" t="str">
        <v/>
      </c>
    </row>
    <row r="13851">
      <c r="R13851" t="str">
        <v/>
      </c>
    </row>
    <row r="13852">
      <c r="R13852" t="str">
        <v/>
      </c>
    </row>
    <row r="13853">
      <c r="R13853" t="str">
        <v/>
      </c>
    </row>
    <row r="13854">
      <c r="R13854" t="str">
        <v/>
      </c>
    </row>
    <row r="13855">
      <c r="R13855" t="str">
        <v/>
      </c>
    </row>
    <row r="13856">
      <c r="R13856" t="str">
        <v/>
      </c>
    </row>
    <row r="13857">
      <c r="R13857" t="str">
        <v/>
      </c>
    </row>
    <row r="13858">
      <c r="R13858" t="str">
        <v/>
      </c>
    </row>
    <row r="13859">
      <c r="R13859" t="str">
        <v/>
      </c>
    </row>
    <row r="13860">
      <c r="R13860" t="str">
        <v/>
      </c>
    </row>
    <row r="13861">
      <c r="R13861" t="str">
        <v/>
      </c>
    </row>
    <row r="13862">
      <c r="R13862" t="str">
        <v/>
      </c>
    </row>
    <row r="13863">
      <c r="R13863" t="str">
        <v/>
      </c>
    </row>
    <row r="13864">
      <c r="R13864" t="str">
        <v/>
      </c>
    </row>
    <row r="13865">
      <c r="R13865" t="str">
        <v/>
      </c>
    </row>
    <row r="13866">
      <c r="R13866" t="str">
        <v/>
      </c>
    </row>
    <row r="13867">
      <c r="R13867" t="str">
        <v/>
      </c>
    </row>
    <row r="13868">
      <c r="R13868" t="str">
        <v/>
      </c>
    </row>
    <row r="13869">
      <c r="R13869" t="str">
        <v/>
      </c>
    </row>
    <row r="13870">
      <c r="R13870" t="str">
        <v/>
      </c>
    </row>
    <row r="13871">
      <c r="R13871" t="str">
        <v/>
      </c>
    </row>
    <row r="13872">
      <c r="R13872" t="str">
        <v/>
      </c>
    </row>
    <row r="13873">
      <c r="R13873" t="str">
        <v/>
      </c>
    </row>
    <row r="13874">
      <c r="R13874" t="str">
        <v/>
      </c>
    </row>
    <row r="13875">
      <c r="R13875" t="str">
        <v/>
      </c>
    </row>
    <row r="13876">
      <c r="R13876" t="str">
        <v/>
      </c>
    </row>
    <row r="13877">
      <c r="R13877" t="str">
        <v/>
      </c>
    </row>
    <row r="13878">
      <c r="R13878" t="str">
        <v/>
      </c>
    </row>
    <row r="13879">
      <c r="R13879" t="str">
        <v/>
      </c>
    </row>
    <row r="13880">
      <c r="R13880" t="str">
        <v/>
      </c>
    </row>
    <row r="13881">
      <c r="R13881" t="str">
        <v/>
      </c>
    </row>
    <row r="13882">
      <c r="R13882" t="str">
        <v/>
      </c>
    </row>
    <row r="13883">
      <c r="R13883" t="str">
        <v/>
      </c>
    </row>
    <row r="13884">
      <c r="R13884" t="str">
        <v/>
      </c>
    </row>
    <row r="13885">
      <c r="R13885" t="str">
        <v/>
      </c>
    </row>
    <row r="13886">
      <c r="R13886" t="str">
        <v/>
      </c>
    </row>
    <row r="13887">
      <c r="R13887" t="str">
        <v/>
      </c>
    </row>
    <row r="13888">
      <c r="R13888" t="str">
        <v/>
      </c>
    </row>
    <row r="13889">
      <c r="R13889" t="str">
        <v/>
      </c>
    </row>
    <row r="13890">
      <c r="R13890" t="str">
        <v/>
      </c>
    </row>
    <row r="13891">
      <c r="R13891" t="str">
        <v/>
      </c>
    </row>
    <row r="13892">
      <c r="R13892" t="str">
        <v/>
      </c>
    </row>
    <row r="13893">
      <c r="R13893" t="str">
        <v/>
      </c>
    </row>
    <row r="13894">
      <c r="R13894" t="str">
        <v/>
      </c>
    </row>
    <row r="13895">
      <c r="R13895" t="str">
        <v/>
      </c>
    </row>
    <row r="13896">
      <c r="R13896" t="str">
        <v/>
      </c>
    </row>
    <row r="13897">
      <c r="R13897" t="str">
        <v/>
      </c>
    </row>
    <row r="13898">
      <c r="R13898" t="str">
        <v/>
      </c>
    </row>
    <row r="13899">
      <c r="R13899" t="str">
        <v/>
      </c>
    </row>
    <row r="13900">
      <c r="R13900" t="str">
        <v/>
      </c>
    </row>
    <row r="13901">
      <c r="R13901" t="str">
        <v/>
      </c>
    </row>
    <row r="13902">
      <c r="R13902" t="str">
        <v/>
      </c>
    </row>
    <row r="13903">
      <c r="R13903" t="str">
        <v/>
      </c>
    </row>
    <row r="13904">
      <c r="R13904" t="str">
        <v/>
      </c>
    </row>
    <row r="13905">
      <c r="R13905" t="str">
        <v/>
      </c>
    </row>
    <row r="13906">
      <c r="R13906" t="str">
        <v/>
      </c>
    </row>
    <row r="13907">
      <c r="R13907" t="str">
        <v/>
      </c>
    </row>
    <row r="13908">
      <c r="R13908" t="str">
        <v/>
      </c>
    </row>
    <row r="13909">
      <c r="R13909" t="str">
        <v/>
      </c>
    </row>
    <row r="13910">
      <c r="R13910" t="str">
        <v/>
      </c>
    </row>
    <row r="13911">
      <c r="R13911" t="str">
        <v/>
      </c>
    </row>
    <row r="13912">
      <c r="R13912" t="str">
        <v/>
      </c>
    </row>
    <row r="13913">
      <c r="R13913" t="str">
        <v/>
      </c>
    </row>
    <row r="13914">
      <c r="R13914" t="str">
        <v/>
      </c>
    </row>
    <row r="13915">
      <c r="R13915" t="str">
        <v/>
      </c>
    </row>
    <row r="13916">
      <c r="R13916" t="str">
        <v/>
      </c>
    </row>
    <row r="13917">
      <c r="R13917" t="str">
        <v/>
      </c>
    </row>
    <row r="13918">
      <c r="R13918" t="str">
        <v/>
      </c>
    </row>
    <row r="13919">
      <c r="R13919" t="str">
        <v/>
      </c>
    </row>
    <row r="13920">
      <c r="R13920" t="str">
        <v/>
      </c>
    </row>
    <row r="13921">
      <c r="R13921" t="str">
        <v/>
      </c>
    </row>
    <row r="13922">
      <c r="R13922" t="str">
        <v/>
      </c>
    </row>
    <row r="13923">
      <c r="R13923" t="str">
        <v/>
      </c>
    </row>
    <row r="13924">
      <c r="R13924" t="str">
        <v/>
      </c>
    </row>
    <row r="13925">
      <c r="R13925" t="str">
        <v/>
      </c>
    </row>
    <row r="13926">
      <c r="R13926" t="str">
        <v/>
      </c>
    </row>
    <row r="13927">
      <c r="R13927" t="str">
        <v/>
      </c>
    </row>
    <row r="13928">
      <c r="R13928" t="str">
        <v/>
      </c>
    </row>
    <row r="13929">
      <c r="R13929" t="str">
        <v/>
      </c>
    </row>
    <row r="13930">
      <c r="R13930" t="str">
        <v/>
      </c>
    </row>
    <row r="13931">
      <c r="R13931" t="str">
        <v/>
      </c>
    </row>
    <row r="13932">
      <c r="R13932" t="str">
        <v/>
      </c>
    </row>
    <row r="13933">
      <c r="R13933" t="str">
        <v/>
      </c>
    </row>
    <row r="13934">
      <c r="R13934" t="str">
        <v/>
      </c>
    </row>
    <row r="13935">
      <c r="R13935" t="str">
        <v/>
      </c>
    </row>
    <row r="13936">
      <c r="R13936" t="str">
        <v/>
      </c>
    </row>
    <row r="13937">
      <c r="R13937" t="str">
        <v/>
      </c>
    </row>
    <row r="13938">
      <c r="R13938" t="str">
        <v/>
      </c>
    </row>
    <row r="13939">
      <c r="R13939" t="str">
        <v/>
      </c>
    </row>
    <row r="13940">
      <c r="R13940" t="str">
        <v/>
      </c>
    </row>
    <row r="13941">
      <c r="R13941" t="str">
        <v/>
      </c>
    </row>
    <row r="13942">
      <c r="R13942" t="str">
        <v/>
      </c>
    </row>
    <row r="13943">
      <c r="R13943" t="str">
        <v/>
      </c>
    </row>
    <row r="13944">
      <c r="R13944" t="str">
        <v/>
      </c>
    </row>
    <row r="13945">
      <c r="R13945" t="str">
        <v/>
      </c>
    </row>
    <row r="13946">
      <c r="R13946" t="str">
        <v/>
      </c>
    </row>
    <row r="13947">
      <c r="R13947" t="str">
        <v/>
      </c>
    </row>
    <row r="13948">
      <c r="R13948" t="str">
        <v/>
      </c>
    </row>
    <row r="13949">
      <c r="R13949" t="str">
        <v/>
      </c>
    </row>
    <row r="13950">
      <c r="R13950" t="str">
        <v/>
      </c>
    </row>
    <row r="13951">
      <c r="R13951" t="str">
        <v/>
      </c>
    </row>
    <row r="13952">
      <c r="R13952" t="str">
        <v/>
      </c>
    </row>
    <row r="13953">
      <c r="R13953" t="str">
        <v/>
      </c>
    </row>
    <row r="13954">
      <c r="R13954" t="str">
        <v/>
      </c>
    </row>
    <row r="13955">
      <c r="R13955" t="str">
        <v/>
      </c>
    </row>
    <row r="13956">
      <c r="R13956" t="str">
        <v/>
      </c>
    </row>
    <row r="13957">
      <c r="R13957" t="str">
        <v/>
      </c>
    </row>
    <row r="13958">
      <c r="R13958" t="str">
        <v/>
      </c>
    </row>
    <row r="13959">
      <c r="R13959" t="str">
        <v/>
      </c>
    </row>
    <row r="13960">
      <c r="R13960" t="str">
        <v/>
      </c>
    </row>
    <row r="13961">
      <c r="R13961" t="str">
        <v/>
      </c>
    </row>
    <row r="13962">
      <c r="R13962" t="str">
        <v/>
      </c>
    </row>
    <row r="13963">
      <c r="R13963" t="str">
        <v/>
      </c>
    </row>
    <row r="13964">
      <c r="R13964" t="str">
        <v/>
      </c>
    </row>
    <row r="13965">
      <c r="R13965" t="str">
        <v/>
      </c>
    </row>
    <row r="13966">
      <c r="R13966" t="str">
        <v/>
      </c>
    </row>
    <row r="13967">
      <c r="R13967" t="str">
        <v/>
      </c>
    </row>
    <row r="13968">
      <c r="R13968" t="str">
        <v/>
      </c>
    </row>
    <row r="13969">
      <c r="R13969" t="str">
        <v/>
      </c>
    </row>
    <row r="13970">
      <c r="R13970" t="str">
        <v/>
      </c>
    </row>
    <row r="13971">
      <c r="R13971" t="str">
        <v/>
      </c>
    </row>
    <row r="13972">
      <c r="R13972" t="str">
        <v/>
      </c>
    </row>
    <row r="13973">
      <c r="R13973" t="str">
        <v/>
      </c>
    </row>
    <row r="13974">
      <c r="R13974" t="str">
        <v/>
      </c>
    </row>
    <row r="13975">
      <c r="R13975" t="str">
        <v/>
      </c>
    </row>
    <row r="13976">
      <c r="R13976" t="str">
        <v/>
      </c>
    </row>
    <row r="13977">
      <c r="R13977" t="str">
        <v/>
      </c>
    </row>
    <row r="13978">
      <c r="R13978" t="str">
        <v/>
      </c>
    </row>
    <row r="13979">
      <c r="R13979" t="str">
        <v/>
      </c>
    </row>
    <row r="13980">
      <c r="R13980" t="str">
        <v/>
      </c>
    </row>
    <row r="13981">
      <c r="R13981" t="str">
        <v/>
      </c>
    </row>
    <row r="13982">
      <c r="R13982" t="str">
        <v/>
      </c>
    </row>
    <row r="13983">
      <c r="R13983" t="str">
        <v/>
      </c>
    </row>
    <row r="13984">
      <c r="R13984" t="str">
        <v/>
      </c>
    </row>
    <row r="13985">
      <c r="R13985" t="str">
        <v/>
      </c>
    </row>
    <row r="13986">
      <c r="R13986" t="str">
        <v/>
      </c>
    </row>
    <row r="13987">
      <c r="R13987" t="str">
        <v/>
      </c>
    </row>
    <row r="13988">
      <c r="R13988" t="str">
        <v/>
      </c>
    </row>
    <row r="13989">
      <c r="R13989" t="str">
        <v/>
      </c>
    </row>
    <row r="13990">
      <c r="R13990" t="str">
        <v/>
      </c>
    </row>
    <row r="13991">
      <c r="R13991" t="str">
        <v/>
      </c>
    </row>
    <row r="13992">
      <c r="R13992" t="str">
        <v/>
      </c>
    </row>
    <row r="13993">
      <c r="R13993" t="str">
        <v/>
      </c>
    </row>
    <row r="13994">
      <c r="R13994" t="str">
        <v/>
      </c>
    </row>
    <row r="13995">
      <c r="R13995" t="str">
        <v/>
      </c>
    </row>
    <row r="13996">
      <c r="R13996" t="str">
        <v/>
      </c>
    </row>
    <row r="13997">
      <c r="R13997" t="str">
        <v/>
      </c>
    </row>
    <row r="13998">
      <c r="R13998" t="str">
        <v/>
      </c>
    </row>
    <row r="13999">
      <c r="R13999" t="str">
        <v/>
      </c>
    </row>
    <row r="14000">
      <c r="R14000" t="str">
        <v/>
      </c>
    </row>
    <row r="14001">
      <c r="R14001" t="str">
        <v/>
      </c>
    </row>
    <row r="14002">
      <c r="R14002" t="str">
        <v/>
      </c>
    </row>
    <row r="14003">
      <c r="R14003" t="str">
        <v/>
      </c>
    </row>
    <row r="14004">
      <c r="R14004" t="str">
        <v/>
      </c>
    </row>
    <row r="14005">
      <c r="R14005" t="str">
        <v/>
      </c>
    </row>
    <row r="14006">
      <c r="R14006" t="str">
        <v/>
      </c>
    </row>
    <row r="14007">
      <c r="R14007" t="str">
        <v/>
      </c>
    </row>
    <row r="14008">
      <c r="R14008" t="str">
        <v/>
      </c>
    </row>
    <row r="14009">
      <c r="R14009" t="str">
        <v/>
      </c>
    </row>
    <row r="14010">
      <c r="R14010" t="str">
        <v/>
      </c>
    </row>
    <row r="14011">
      <c r="R14011" t="str">
        <v/>
      </c>
    </row>
    <row r="14012">
      <c r="R14012" t="str">
        <v/>
      </c>
    </row>
    <row r="14013">
      <c r="R14013" t="str">
        <v/>
      </c>
    </row>
    <row r="14014">
      <c r="R14014" t="str">
        <v/>
      </c>
    </row>
    <row r="14015">
      <c r="R14015" t="str">
        <v/>
      </c>
    </row>
    <row r="14016">
      <c r="R14016" t="str">
        <v/>
      </c>
    </row>
    <row r="14017">
      <c r="R14017" t="str">
        <v/>
      </c>
    </row>
    <row r="14018">
      <c r="R14018" t="str">
        <v/>
      </c>
    </row>
    <row r="14019">
      <c r="R14019" t="str">
        <v/>
      </c>
    </row>
    <row r="14020">
      <c r="R14020" t="str">
        <v/>
      </c>
    </row>
    <row r="14021">
      <c r="R14021" t="str">
        <v/>
      </c>
    </row>
    <row r="14022">
      <c r="R14022" t="str">
        <v/>
      </c>
    </row>
    <row r="14023">
      <c r="R14023" t="str">
        <v/>
      </c>
    </row>
    <row r="14024">
      <c r="R14024" t="str">
        <v/>
      </c>
    </row>
    <row r="14025">
      <c r="R14025" t="str">
        <v/>
      </c>
    </row>
    <row r="14026">
      <c r="R14026" t="str">
        <v/>
      </c>
    </row>
    <row r="14027">
      <c r="R14027" t="str">
        <v/>
      </c>
    </row>
    <row r="14028">
      <c r="R14028" t="str">
        <v/>
      </c>
    </row>
    <row r="14029">
      <c r="R14029" t="str">
        <v/>
      </c>
    </row>
    <row r="14030">
      <c r="R14030" t="str">
        <v/>
      </c>
    </row>
    <row r="14031">
      <c r="R14031" t="str">
        <v/>
      </c>
    </row>
    <row r="14032">
      <c r="R14032" t="str">
        <v/>
      </c>
    </row>
    <row r="14033">
      <c r="R14033" t="str">
        <v/>
      </c>
    </row>
    <row r="14034">
      <c r="R14034" t="str">
        <v/>
      </c>
    </row>
    <row r="14035">
      <c r="R14035" t="str">
        <v/>
      </c>
    </row>
    <row r="14036">
      <c r="R14036" t="str">
        <v/>
      </c>
    </row>
    <row r="14037">
      <c r="R14037" t="str">
        <v/>
      </c>
    </row>
    <row r="14038">
      <c r="R14038" t="str">
        <v/>
      </c>
    </row>
    <row r="14039">
      <c r="R14039" t="str">
        <v/>
      </c>
    </row>
    <row r="14040">
      <c r="R14040" t="str">
        <v/>
      </c>
    </row>
    <row r="14041">
      <c r="R14041" t="str">
        <v/>
      </c>
    </row>
    <row r="14042">
      <c r="R14042" t="str">
        <v/>
      </c>
    </row>
    <row r="14043">
      <c r="R14043" t="str">
        <v/>
      </c>
    </row>
    <row r="14044">
      <c r="R14044" t="str">
        <v/>
      </c>
    </row>
    <row r="14045">
      <c r="R14045" t="str">
        <v/>
      </c>
    </row>
    <row r="14046">
      <c r="R14046" t="str">
        <v/>
      </c>
    </row>
  </sheetData>
  <hyperlinks>
    <hyperlink ref="AH2" r:id="rId1"/>
    <hyperlink ref="AH4" r:id="rId2"/>
    <hyperlink ref="AH7" r:id="rId3"/>
    <hyperlink ref="AH12" r:id="rId4"/>
    <hyperlink ref="AH24" r:id="rId5"/>
    <hyperlink ref="AH25" r:id="rId6"/>
    <hyperlink ref="AH28" r:id="rId7"/>
    <hyperlink ref="AH32" r:id="rId8"/>
    <hyperlink ref="AH34" r:id="rId9"/>
    <hyperlink ref="AH35" r:id="rId10"/>
    <hyperlink ref="AH38" r:id="rId11"/>
    <hyperlink ref="AH43" r:id="rId12"/>
    <hyperlink ref="AH45" r:id="rId13"/>
    <hyperlink ref="Q52" r:id="rId14"/>
    <hyperlink ref="AH53" r:id="rId15"/>
    <hyperlink ref="AH55" r:id="rId16"/>
    <hyperlink ref="AH56" r:id="rId17"/>
    <hyperlink ref="AH60" r:id="rId18"/>
    <hyperlink ref="AH62" r:id="rId19"/>
    <hyperlink ref="AH63" r:id="rId20"/>
    <hyperlink ref="AH64" r:id="rId21"/>
    <hyperlink ref="AH69" r:id="rId22"/>
    <hyperlink ref="AH71" r:id="rId23"/>
    <hyperlink ref="AH73" r:id="rId24"/>
    <hyperlink ref="AH77" r:id="rId25"/>
    <hyperlink ref="AH79" r:id="rId26"/>
    <hyperlink ref="AH84" r:id="rId27"/>
    <hyperlink ref="AH85" r:id="rId28"/>
    <hyperlink ref="AH88" r:id="rId29"/>
    <hyperlink ref="AH97" r:id="rId30"/>
    <hyperlink ref="AH98" r:id="rId31"/>
    <hyperlink ref="AH99" r:id="rId32"/>
    <hyperlink ref="AH105" r:id="rId33"/>
    <hyperlink ref="AH108" r:id="rId34"/>
    <hyperlink ref="AH110" r:id="rId35"/>
    <hyperlink ref="AH114" r:id="rId36"/>
    <hyperlink ref="AH124" r:id="rId37"/>
    <hyperlink ref="AH141" r:id="rId38"/>
    <hyperlink ref="AH144" r:id="rId39"/>
    <hyperlink ref="AH147" r:id="rId40"/>
    <hyperlink ref="AH150" r:id="rId41"/>
    <hyperlink ref="AH153" r:id="rId42"/>
    <hyperlink ref="AG173" r:id="rId43"/>
    <hyperlink ref="AH173" r:id="rId44"/>
    <hyperlink ref="AH177" r:id="rId45"/>
    <hyperlink ref="AH183" r:id="rId46"/>
    <hyperlink ref="AH184" r:id="rId47"/>
    <hyperlink ref="AH185" r:id="rId48"/>
    <hyperlink ref="AH192" r:id="rId49"/>
    <hyperlink ref="AH193" r:id="rId50"/>
    <hyperlink ref="AH194" r:id="rId51"/>
    <hyperlink ref="AH196" r:id="rId52"/>
    <hyperlink ref="AH201" r:id="rId53"/>
    <hyperlink ref="AH202" r:id="rId54"/>
    <hyperlink ref="AH203" r:id="rId55"/>
    <hyperlink ref="AH207" r:id="rId56"/>
    <hyperlink ref="AH208" r:id="rId57"/>
    <hyperlink ref="AH212" r:id="rId58"/>
    <hyperlink ref="AH213" r:id="rId59"/>
    <hyperlink ref="AH217" r:id="rId60"/>
    <hyperlink ref="AH221" r:id="rId61"/>
    <hyperlink ref="AH222" r:id="rId62"/>
    <hyperlink ref="AH226" r:id="rId63"/>
    <hyperlink ref="AH227" r:id="rId64"/>
    <hyperlink ref="AH237" r:id="rId65"/>
    <hyperlink ref="AH240" r:id="rId66"/>
    <hyperlink ref="AH242" r:id="rId67"/>
    <hyperlink ref="AH251" r:id="rId68"/>
    <hyperlink ref="AH257" r:id="rId69"/>
    <hyperlink ref="AH277" r:id="rId70"/>
    <hyperlink ref="AH283" r:id="rId71"/>
    <hyperlink ref="AH292" r:id="rId72"/>
    <hyperlink ref="AH297" r:id="rId73"/>
    <hyperlink ref="AH299" r:id="rId74"/>
    <hyperlink ref="AH302" r:id="rId75"/>
    <hyperlink ref="AH307" r:id="rId76"/>
  </hyperlinks>
  <ignoredErrors>
    <ignoredError numberStoredAsText="1" sqref="A1:AJ14046"/>
  </ignoredErrors>
</worksheet>
</file>

<file path=xl/worksheets/sheet7.xml><?xml version="1.0" encoding="utf-8"?>
<worksheet xmlns="http://schemas.openxmlformats.org/spreadsheetml/2006/main" xmlns:r="http://schemas.openxmlformats.org/officeDocument/2006/relationships">
  <dimension ref="A1:AL986"/>
  <sheetViews>
    <sheetView workbookViewId="0" rightToLeft="0"/>
  </sheetViews>
  <sheetData>
    <row r="1">
      <c r="A1" t="str">
        <v>TICKET</v>
      </c>
      <c r="B1" t="str">
        <v>EMP NAME</v>
      </c>
      <c r="C1" t="str">
        <v>TL NAME</v>
      </c>
      <c r="D1" t="str">
        <v>MANAGER</v>
      </c>
      <c r="E1" t="str">
        <v>EMP TYPE</v>
      </c>
      <c r="F1" t="str">
        <v>LOGIN POC</v>
      </c>
      <c r="G1" t="str">
        <v>CREDIT POC</v>
      </c>
      <c r="H1" t="str">
        <v>OPS POC</v>
      </c>
      <c r="I1" t="str">
        <v>CUSTOMER NAME</v>
      </c>
      <c r="J1" t="str">
        <v>CASE AGEING</v>
      </c>
      <c r="K1" t="str">
        <v>BRANCH</v>
      </c>
      <c r="L1" t="str">
        <v>CASE CREAT DATE</v>
      </c>
      <c r="M1" t="str">
        <v>LAST UPDATED DATE</v>
      </c>
      <c r="N1" t="str">
        <v>LAN NO</v>
      </c>
      <c r="O1" t="str">
        <v>PHONE NUMBER</v>
      </c>
      <c r="P1" t="str">
        <v>LOCATION STATE</v>
      </c>
      <c r="Q1" t="str">
        <v>CITY</v>
      </c>
      <c r="R1" t="str">
        <v>LOAN TYPE</v>
      </c>
      <c r="S1" t="str">
        <v>CODE</v>
      </c>
      <c r="T1" t="str">
        <v>LENDER</v>
      </c>
      <c r="U1" t="str">
        <v>F2 CREDIT ELIGIBILITY</v>
      </c>
      <c r="V1" t="str">
        <v>NET LOAN AMOUNT</v>
      </c>
      <c r="W1" t="str">
        <v>LOAN AMOUNT</v>
      </c>
      <c r="X1" t="str">
        <v>LOAN CATEGORY</v>
      </c>
      <c r="Y1" t="str">
        <v>STATUS</v>
      </c>
      <c r="Z1" t="str">
        <v>CIBIL SCORE</v>
      </c>
      <c r="AA1" t="str">
        <v>APPROVAL DATE</v>
      </c>
      <c r="AB1" t="str">
        <v>DISBURSED DATE</v>
      </c>
      <c r="AC1" t="str">
        <v>Ops Remarks</v>
      </c>
      <c r="AD1" t="str">
        <v>Credit Remarks</v>
      </c>
      <c r="AE1" t="str">
        <v>BANKER NAME</v>
      </c>
      <c r="AF1" t="str">
        <v>BANKER PHONE NO.</v>
      </c>
      <c r="AG1" t="str">
        <v>BANKER MAIL ID</v>
      </c>
      <c r="AH1" t="str">
        <v>DEGREE</v>
      </c>
      <c r="AI1" t="str">
        <v>PAN NO</v>
      </c>
      <c r="AJ1" t="str">
        <v>TICKETING DONE BY CREDIT</v>
      </c>
      <c r="AK1" t="str">
        <v>DATE</v>
      </c>
      <c r="AL1" t="str">
        <v>CASH BACK</v>
      </c>
    </row>
    <row r="2" xml:space="preserve">
      <c r="A2" t="str">
        <v>YES</v>
      </c>
      <c r="B2" t="str">
        <v>SHAGUN SAINI</v>
      </c>
      <c r="C2" t="str">
        <v>MANISHA SAXENA</v>
      </c>
      <c r="D2" t="str">
        <v>SHASHANK BHARDWAJ</v>
      </c>
      <c r="E2" t="str">
        <v>SALARIED</v>
      </c>
      <c r="F2" t="str">
        <v>SAMAY</v>
      </c>
      <c r="G2" t="str">
        <v>Akshay</v>
      </c>
      <c r="I2" t="str">
        <v>DR SANTOSH KUMAR SUKLA</v>
      </c>
      <c r="K2" t="str">
        <v xml:space="preserve">BAREILLY </v>
      </c>
      <c r="L2">
        <v>46128</v>
      </c>
      <c r="M2">
        <v>46142</v>
      </c>
      <c r="N2" t="str">
        <v>708BZ8600748</v>
      </c>
      <c r="O2" t="str">
        <v>8429993854</v>
      </c>
      <c r="P2" t="str">
        <v>UTTAR PRADESH</v>
      </c>
      <c r="Q2" t="str">
        <v>VARNASHI</v>
      </c>
      <c r="R2" t="str">
        <v>OD</v>
      </c>
      <c r="S2" t="str">
        <v>F2 FINTECH</v>
      </c>
      <c r="T2" t="str">
        <v>TATA</v>
      </c>
      <c r="U2">
        <v>1500000</v>
      </c>
      <c r="V2">
        <v>1500000</v>
      </c>
      <c r="W2">
        <v>1500000</v>
      </c>
      <c r="X2" t="str">
        <v>UNSECURED</v>
      </c>
      <c r="Y2" t="str">
        <v>DISBURSED</v>
      </c>
      <c r="AA2">
        <v>46138</v>
      </c>
      <c r="AB2">
        <v>46146</v>
      </c>
      <c r="AC2" t="str">
        <v>FILE SEND TO BANKER  | MBBS DEGREE PENDING FROM CUSTOMER SIDE, PENDENCY SENT| COLLEGE NOT LISTED| MAMATA AAAPLIED FOR LISTING| LISTING DONE | PD TO BE DONE TODAY  || CUSTOMER IS NOT AVAILABLE FOR FI -IT APPROVED FOR 15 LACS || CASE HAS BEEN CLOSED TILL 28-04-2026, FI REPORT PENDING, CUSTOMER OUT OF STATION</v>
      </c>
      <c r="AD2" t="str" xml:space="preserve">
        <v xml:space="preserve">Profile: MBBS Doctor | Salaried + Consultant |  Experience/Vintage: 9 years (Registration Year: 2017)_x000d_
Total Monthly Income: ₹2,00,000 |  Salary: ₹1,00,000 (Account) +  Consultancy: ₹1,00,000 (Mix)_x000d_
Work Profile: Govt. Hospital + Own Clinic (Shukla Hospital)_x000d_
Existing Obligations: 2 active loans (Bajaj &amp; BOB)_x000d_
Monthly EMI: ₹26,000 |  (Approx): ~13% (Healthy) |  Loan Requirement: For Hospital Setup</v>
      </c>
      <c r="AE2" t="str">
        <v>cneha</v>
      </c>
      <c r="AF2">
        <v>8249691008</v>
      </c>
      <c r="AG2" t="str">
        <v xml:space="preserve"> cneha.1@adityabirlacapital.com</v>
      </c>
      <c r="AI2" t="str">
        <v>AOEPS1006E</v>
      </c>
    </row>
    <row r="3" xml:space="preserve">
      <c r="A3" t="str">
        <v>YES</v>
      </c>
      <c r="B3" t="str">
        <v>DILPREET SINGH</v>
      </c>
      <c r="C3" t="str">
        <v>VINEET TIWARI</v>
      </c>
      <c r="D3" t="str">
        <v>VINEET TIWARI</v>
      </c>
      <c r="E3" t="str">
        <v>SALARIED</v>
      </c>
      <c r="F3" t="str">
        <v>RAJEEV</v>
      </c>
      <c r="G3" t="str">
        <v>Akshay</v>
      </c>
      <c r="I3" t="str">
        <v>DR TANYA GARG</v>
      </c>
      <c r="K3" t="str">
        <v xml:space="preserve">NOIDA </v>
      </c>
      <c r="L3">
        <v>46132</v>
      </c>
      <c r="M3">
        <v>46156</v>
      </c>
      <c r="N3" t="str">
        <v>SME000019817761</v>
      </c>
      <c r="O3" t="str">
        <v>9465988885</v>
      </c>
      <c r="P3" t="str">
        <v>TAMILNADU</v>
      </c>
      <c r="Q3" t="str">
        <v>CHENNAI</v>
      </c>
      <c r="R3" t="str">
        <v>OD</v>
      </c>
      <c r="S3" t="str">
        <v>F2 FINTECH</v>
      </c>
      <c r="T3" t="str">
        <v>BAJAJ</v>
      </c>
      <c r="U3">
        <v>2500000</v>
      </c>
      <c r="V3">
        <v>2560000</v>
      </c>
      <c r="W3">
        <v>2560000</v>
      </c>
      <c r="X3" t="str">
        <v>UNSECURED</v>
      </c>
      <c r="Y3" t="str">
        <v>DISBURSED</v>
      </c>
      <c r="AA3">
        <v>46144</v>
      </c>
      <c r="AB3">
        <v>46156</v>
      </c>
      <c r="AC3" t="str">
        <v>LOGIN DONE| PROF 10 SEGMENT | RUNNING MORE THAN 3 USL LOANS || EKYC PENDING  || RCU PENDING  || RCU WILL COME TODAY| RCM APPROVAL PENDING || ZCM APPROVAL PENDING-RISK CALL</v>
      </c>
      <c r="AD3" t="str" xml:space="preserve">
        <v xml:space="preserve">Age: 30 years |  Profile: MBBS Doctor | Salaried   | Experience/Vintage: 6 years (Registration Year: 2020)
Total Monthly Income: ₹1,00,000 (Fully Accounted)
Work Profile: MOIT International Hospital, Chennai
Existing Obligations: 4 active loans (SBI, SBI, ICICI, SBI) 
Monthly EMI: ₹47,000  FOIR (Approx): ~47%  | (High) May be regected in 3USL policy </v>
      </c>
      <c r="AE3" t="str">
        <v>Yuvaraj P2</v>
      </c>
      <c r="AF3">
        <v>9600684985</v>
      </c>
      <c r="AG3" t="str">
        <v>yuvaraj.p2@bajajfinserv.in</v>
      </c>
    </row>
    <row r="4" xml:space="preserve">
      <c r="A4" t="str">
        <v>YES</v>
      </c>
      <c r="B4" t="str">
        <v>PRANAV NAIR</v>
      </c>
      <c r="C4" t="str">
        <v>MANVI BHARDWAJ</v>
      </c>
      <c r="D4" t="str">
        <v>RAHUL SAHA</v>
      </c>
      <c r="E4" t="str">
        <v>SOURCER</v>
      </c>
      <c r="F4" t="str">
        <v>SAMAY</v>
      </c>
      <c r="G4" t="str">
        <v>Akshay</v>
      </c>
      <c r="I4" t="str">
        <v xml:space="preserve">DR BEERAVELI SRUTHISRI </v>
      </c>
      <c r="K4" t="str">
        <v>NOIDA</v>
      </c>
      <c r="L4">
        <v>46135</v>
      </c>
      <c r="M4">
        <v>46153</v>
      </c>
      <c r="N4" t="str">
        <v>DL00000026852</v>
      </c>
      <c r="O4" t="str">
        <v>7661056716</v>
      </c>
      <c r="P4" t="str">
        <v>DELHI</v>
      </c>
      <c r="Q4" t="str">
        <v>DELHI</v>
      </c>
      <c r="R4" t="str">
        <v>OD</v>
      </c>
      <c r="S4" t="str">
        <v>F2 FINTECH</v>
      </c>
      <c r="T4" t="str">
        <v>ABCL</v>
      </c>
      <c r="U4">
        <v>3000000</v>
      </c>
      <c r="V4">
        <v>2500000</v>
      </c>
      <c r="W4">
        <v>2500000</v>
      </c>
      <c r="X4" t="str">
        <v>UNSECURED</v>
      </c>
      <c r="Y4" t="str">
        <v>REJECTED</v>
      </c>
      <c r="AC4" t="str">
        <v>FILE SEND TO BANKER| CASE TO BE LOGIN TODAY| LOGIN DONE | PD DONE | 30  LAKHS ELIGIBILITY |  DECISION PENDING  | 30 LAKHS RECOMMENDED| SM VISIT &amp; CREDIT VISIT TO BE DONE TODAY | FORM 26 AS REQ OR CO-APP DETAILS REQ| DECISION WILL BE COME TODAY| CREDIT NOT COMFORT</v>
      </c>
      <c r="AD4" t="str" xml:space="preserve">
        <v xml:space="preserve">Profile: MBBS &amp; MD Doctor | Salaried + Consultant | Experience/Vintage: 9 years (Registration Year: 2017 | 2023)
Total Monthly Income: ₹1,25,000 | Salary: ₹95,000 (Account) | Consultancy: ₹30,000 (Cash️)
Existing Obligations: 1 active loan (Bank of Maharashtra)
Monthly EMI: ₹9,000 |  FOIR (Approx): ~7% (Strong)
ABB (Last 6 Months): ₹79,315  (Strong Banking)</v>
      </c>
      <c r="AE4" t="str">
        <v>ABHISHEK</v>
      </c>
      <c r="AF4">
        <v>7838055682</v>
      </c>
      <c r="AG4" t="str">
        <v>abhishek.30@adityabirlacapital.com</v>
      </c>
      <c r="AI4" t="str">
        <v>EDVPB9813E</v>
      </c>
    </row>
    <row r="5">
      <c r="A5" t="str">
        <v>NO</v>
      </c>
      <c r="B5" t="str">
        <v xml:space="preserve">SANJEEV MIDHA(CP) </v>
      </c>
      <c r="C5" t="str">
        <v>F2 FINTECH</v>
      </c>
      <c r="D5" t="str">
        <v>F2 FINTECH</v>
      </c>
      <c r="E5" t="str">
        <v>SOURCER</v>
      </c>
      <c r="F5" t="str">
        <v>RAJEEV</v>
      </c>
      <c r="I5" t="str">
        <v>M/S SCHOLARS MERIT ONLINE PVT LTD</v>
      </c>
      <c r="K5" t="str">
        <v>F2 FINTECH</v>
      </c>
      <c r="L5">
        <v>46135</v>
      </c>
      <c r="M5">
        <v>46140</v>
      </c>
      <c r="N5" t="str">
        <v>SME000019846675</v>
      </c>
      <c r="O5" t="str">
        <v>9891100999</v>
      </c>
      <c r="P5" t="str">
        <v>UTTAR PRADESH</v>
      </c>
      <c r="Q5" t="str">
        <v>GHAZIABAD</v>
      </c>
      <c r="R5" t="str">
        <v>BL</v>
      </c>
      <c r="S5" t="str">
        <v>F2 FINTECH</v>
      </c>
      <c r="T5" t="str">
        <v>BAJAJ</v>
      </c>
      <c r="V5">
        <v>2200000</v>
      </c>
      <c r="W5">
        <v>2200000</v>
      </c>
      <c r="X5" t="str">
        <v>UNSECURED</v>
      </c>
      <c r="Y5" t="str">
        <v>DISBURSED</v>
      </c>
      <c r="Z5">
        <v>786</v>
      </c>
      <c r="AA5">
        <v>46135</v>
      </c>
      <c r="AB5">
        <v>46157</v>
      </c>
      <c r="AC5" t="str">
        <v>FILE SEND TO BANKER CIBIL CONSENT DONE 786 CIBIL, CASE MOVED TO CREDIT, PD DONE, CASE APPROVED 20 L MULTIPLE FUNDING</v>
      </c>
      <c r="AD5" t="str">
        <v>F2 FINTECH CASE</v>
      </c>
      <c r="AE5" t="str">
        <v>Md shuaib Khan</v>
      </c>
      <c r="AF5">
        <v>9161252501</v>
      </c>
      <c r="AG5" t="str">
        <v>mdshuaib.khan@bajajfinserv.in</v>
      </c>
      <c r="AI5" t="str">
        <v>AAWCS8714Q</v>
      </c>
    </row>
    <row r="6">
      <c r="A6" t="str">
        <v>NO</v>
      </c>
      <c r="B6" t="str">
        <v>SANJEEV MIDHA(CP)</v>
      </c>
      <c r="C6" t="str">
        <v>F2 FINTECH</v>
      </c>
      <c r="D6" t="str">
        <v>F2 FINTECH</v>
      </c>
      <c r="E6" t="str">
        <v>SOURCER</v>
      </c>
      <c r="F6" t="str">
        <v>RAJEEV</v>
      </c>
      <c r="G6" t="str">
        <v>Puneet</v>
      </c>
      <c r="I6" t="str">
        <v>M/S SCHOLARS MERIT ONLINE PVT LTD</v>
      </c>
      <c r="K6" t="str">
        <v>F2 FINTECH</v>
      </c>
      <c r="L6">
        <v>46136</v>
      </c>
      <c r="M6">
        <v>46156</v>
      </c>
      <c r="N6">
        <v>278</v>
      </c>
      <c r="O6" t="str">
        <v>9891100999</v>
      </c>
      <c r="P6" t="str">
        <v>UTTAR PRADESH</v>
      </c>
      <c r="Q6" t="str">
        <v>GHAZIABAD</v>
      </c>
      <c r="R6" t="str">
        <v>BL</v>
      </c>
      <c r="S6" t="str">
        <v>F2 FINTECH</v>
      </c>
      <c r="T6" t="str">
        <v>LNT</v>
      </c>
      <c r="V6">
        <v>1500000</v>
      </c>
      <c r="W6">
        <v>1500000</v>
      </c>
      <c r="X6" t="str">
        <v>UNSECURED</v>
      </c>
      <c r="Y6" t="str">
        <v>DISBURSED</v>
      </c>
      <c r="Z6">
        <v>786</v>
      </c>
      <c r="AA6">
        <v>46156</v>
      </c>
      <c r="AB6">
        <v>46158</v>
      </c>
      <c r="AC6" t="str">
        <v>FILE SEND TO BANKER || CASE IS IN UNDERWRITTING , REQ ANOTHER SHAREHOLDER CONSENT FOR AVAILING LOAN || SHARES OF 2ND DIRECTOR WILL BE TRANSFER ON ANOTHER DIRECTOR SUMIT SHUKLA THEN CASE WILL BE RE-LOGIN, CASE APPROVED TO BE DISBURSED ON SATURDAY</v>
      </c>
      <c r="AD6" t="str">
        <v>F2 FINTECH CASE</v>
      </c>
      <c r="AE6" t="str">
        <v>MD SHUAIB KHAN</v>
      </c>
      <c r="AF6">
        <v>9161252501</v>
      </c>
      <c r="AG6" t="str">
        <v>mdshuaib.khan@bajajfinserv.in</v>
      </c>
      <c r="AI6" t="str">
        <v>AAWCS8714Q</v>
      </c>
    </row>
    <row r="7">
      <c r="A7" t="str">
        <v>NO</v>
      </c>
      <c r="B7" t="str">
        <v>SANJEEV MIDHA(CP)</v>
      </c>
      <c r="C7" t="str">
        <v>F2 FINTECH</v>
      </c>
      <c r="D7" t="str">
        <v>F2 FINTECH</v>
      </c>
      <c r="E7" t="str">
        <v>SOURCER</v>
      </c>
      <c r="F7" t="str">
        <v>RAJEEV</v>
      </c>
      <c r="G7" t="str">
        <v>Meeting Case</v>
      </c>
      <c r="H7" t="str">
        <v>SONU</v>
      </c>
      <c r="I7" t="str">
        <v>M/S SCHOLARS MERIT ONLINE PVT LTD</v>
      </c>
      <c r="K7" t="str">
        <v>F2 FINTECH</v>
      </c>
      <c r="L7">
        <v>46136</v>
      </c>
      <c r="M7">
        <v>46150</v>
      </c>
      <c r="N7">
        <v>280</v>
      </c>
      <c r="O7" t="str">
        <v>9891100999</v>
      </c>
      <c r="P7" t="str">
        <v>UTTAR PRADESH</v>
      </c>
      <c r="Q7" t="str">
        <v>GHAZIABAD</v>
      </c>
      <c r="R7" t="str">
        <v>BL</v>
      </c>
      <c r="S7" t="str">
        <v>F2 FINTECH</v>
      </c>
      <c r="T7" t="str">
        <v>ABCL</v>
      </c>
      <c r="V7">
        <v>2000000</v>
      </c>
      <c r="W7">
        <v>2000000</v>
      </c>
      <c r="X7" t="str">
        <v>UNSECURED</v>
      </c>
      <c r="Y7" t="str">
        <v>DISBURSED</v>
      </c>
      <c r="Z7">
        <v>786</v>
      </c>
      <c r="AA7">
        <v>46139</v>
      </c>
      <c r="AB7">
        <v>46158</v>
      </c>
      <c r="AC7" t="str">
        <v>FILE SEND TO BANKER || Tele Pd done Vendor PD initiated || DESISION WILL COME TODAY EOD || 2ND DIRECTOR SHARES NEED TO BE TRANSFER TO ANOTHER DIRECTOR SUMIT SHUKLA THE CASE WILL BE RE-LOGIN CASE UNDER DISCUSSION, CASE APPROVED TO BE DISBURSED TODAY</v>
      </c>
      <c r="AD7" t="str">
        <v>F2 FINTECH CASE</v>
      </c>
      <c r="AE7" t="str">
        <v>Purushottam</v>
      </c>
      <c r="AI7" t="str">
        <v>AAWCS8714Q</v>
      </c>
    </row>
    <row r="8">
      <c r="A8" t="str">
        <v>NO</v>
      </c>
      <c r="B8" t="str">
        <v>KHUSHI FINANCIAL SERVICES</v>
      </c>
      <c r="C8" t="str">
        <v>F2 FINTECH</v>
      </c>
      <c r="D8" t="str">
        <v>F2 FINTECH</v>
      </c>
      <c r="E8" t="str">
        <v>CHANNEL PARTNER</v>
      </c>
      <c r="F8" t="str">
        <v>SAMAY</v>
      </c>
      <c r="G8" t="str">
        <v>Puneet</v>
      </c>
      <c r="I8" t="str">
        <v>DR  NEERAJ S ZAMBARE</v>
      </c>
      <c r="K8" t="str">
        <v>F2 FINTECH</v>
      </c>
      <c r="L8">
        <v>46136</v>
      </c>
      <c r="M8">
        <v>46144</v>
      </c>
      <c r="N8" t="str">
        <v>SME000019859020</v>
      </c>
      <c r="O8" t="str">
        <v>9987301521</v>
      </c>
      <c r="P8" t="str">
        <v>MAHARASHTRA</v>
      </c>
      <c r="Q8" t="str">
        <v>MUMBAI</v>
      </c>
      <c r="R8" t="str">
        <v>OD</v>
      </c>
      <c r="S8" t="str">
        <v>F2 FINTECH</v>
      </c>
      <c r="T8" t="str">
        <v>BAJAJ</v>
      </c>
      <c r="X8" t="str">
        <v>UNSECURED</v>
      </c>
      <c r="Y8" t="str">
        <v>REJECTED</v>
      </c>
      <c r="AC8" t="str">
        <v>LOGIN DONE, CIBIL CONSENT LINK SENT TO CUSTOMER, CUSTOMER DENIED TO PROCESS</v>
      </c>
      <c r="AD8" t="str">
        <v>KHUSHI FINANCIAL CASE</v>
      </c>
      <c r="AE8" t="str">
        <v>SURAJ LATE</v>
      </c>
      <c r="AF8">
        <v>8767943236</v>
      </c>
      <c r="AG8" t="str">
        <v>suraj.late@bajajfinserv.in</v>
      </c>
      <c r="AI8" t="str">
        <v>ABEPZ9351 L</v>
      </c>
    </row>
    <row r="9" xml:space="preserve">
      <c r="A9" t="str">
        <v>YES</v>
      </c>
      <c r="B9" t="str">
        <v>SHRUTIKA DUBEY</v>
      </c>
      <c r="C9" t="str">
        <v>MANISHA SAXENA</v>
      </c>
      <c r="D9" t="str">
        <v>SHASHANK BHARDWAJ</v>
      </c>
      <c r="E9" t="str">
        <v>SALARIED</v>
      </c>
      <c r="F9" t="str">
        <v>RAJEEV</v>
      </c>
      <c r="G9" t="str">
        <v>Akshay</v>
      </c>
      <c r="I9" t="str">
        <v>DR MOHD ALIM</v>
      </c>
      <c r="K9" t="str">
        <v>BAREILLY</v>
      </c>
      <c r="L9">
        <v>46136</v>
      </c>
      <c r="M9">
        <v>46146</v>
      </c>
      <c r="N9" t="str">
        <v>DL00000027322</v>
      </c>
      <c r="O9" t="str">
        <v>8273167047</v>
      </c>
      <c r="P9" t="str">
        <v>UTTAR PRADESH</v>
      </c>
      <c r="Q9" t="str">
        <v>MURADABAD</v>
      </c>
      <c r="R9" t="str">
        <v>OD</v>
      </c>
      <c r="S9" t="str">
        <v>F2 FINTECH</v>
      </c>
      <c r="T9" t="str">
        <v>ABCL</v>
      </c>
      <c r="U9">
        <v>1500000</v>
      </c>
      <c r="X9" t="str">
        <v>UNSECURED</v>
      </c>
      <c r="Y9" t="str">
        <v>REJECTED</v>
      </c>
      <c r="AC9" t="str">
        <v xml:space="preserve">FILE SEND TO BANKER || 6 MONTH BANKIG REQ| AADHAR UNMASKED UPLOAD | REGISTRATION NOT VERIFIED | CUSTOMER NOT PICKING UP A CALL FROM CREDIT TEAM | RELOGIN| CUSTOMER NOT REQ 10 L </v>
      </c>
      <c r="AD9" t="str" xml:space="preserve">
        <v xml:space="preserve">Profile: MBBS Doctor | Salaried + Consultant_x000d_
Experience/Vintage: 5 years (Registration Year: 2021)_x000d_
Total Monthly Income: ₹1,24,000 |  Salary: ₹84,000 (Account) +  Consultancy: ₹40,000 (Cash)_x000d_
Work Profile: Health &amp; Wellness Center (Moradabad) _x000d_
Existing Obligations: 1 active loan (ICICI) | Monthly EMI: ₹35,000</v>
      </c>
      <c r="AE9" t="str">
        <v>HIMANSHU</v>
      </c>
      <c r="AF9">
        <v>9310797979</v>
      </c>
      <c r="AG9" t="str">
        <v>himanshu.gwal@adityabirlacapital.com</v>
      </c>
      <c r="AI9" t="str">
        <v>BXDPA3243G</v>
      </c>
    </row>
    <row r="10">
      <c r="A10" t="str">
        <v>NO</v>
      </c>
      <c r="B10" t="str">
        <v>HARPREET SINGH</v>
      </c>
      <c r="C10" t="str">
        <v xml:space="preserve">F2 FINTECH </v>
      </c>
      <c r="D10" t="str">
        <v>F2 FINTECH</v>
      </c>
      <c r="E10" t="str">
        <v>SALARIED</v>
      </c>
      <c r="F10" t="str">
        <v>RAJEEV</v>
      </c>
      <c r="G10" t="str">
        <v>Meeting Case</v>
      </c>
      <c r="I10" t="str">
        <v>DR SHUBHAM KHARKWAL</v>
      </c>
      <c r="K10" t="str">
        <v>F2 FINTECH</v>
      </c>
      <c r="L10">
        <v>46136</v>
      </c>
      <c r="M10">
        <v>46149</v>
      </c>
      <c r="N10" t="str">
        <v>SME000019857063</v>
      </c>
      <c r="O10" t="str">
        <v>9012916279</v>
      </c>
      <c r="P10" t="str">
        <v>UTTARAKHAND</v>
      </c>
      <c r="Q10" t="str">
        <v>PITHORAGARH</v>
      </c>
      <c r="R10" t="str">
        <v>TOP-UP</v>
      </c>
      <c r="S10" t="str">
        <v>F2 FINTECH</v>
      </c>
      <c r="T10" t="str">
        <v>BAJAJ</v>
      </c>
      <c r="X10" t="str">
        <v>UNSECURED</v>
      </c>
      <c r="Y10" t="str">
        <v>REJECTED</v>
      </c>
      <c r="Z10">
        <v>711</v>
      </c>
      <c r="AC10" t="str">
        <v xml:space="preserve">LOGIN DONE CIBIL CONSENT LINK SENT TO CUSTOMER TOP-UP CASE 35 L ALREADY RUNNING, 5 L ELIGIBILITY, CASE STUCK IN 3 USL POLICY| </v>
      </c>
      <c r="AD10" t="str">
        <v xml:space="preserve">Shubham Kharkwal is a MBBS and MD qualified doctor with around 6 years of professional experience, currently associated with Base Hospital, Pithoragarh, Uttarakhand. He is a Government Salaried professional with additional consultancy exposure and earns a stable monthly salary of approximately ₹1.28 lakh. The applicant resides in an owned house with family, which adds stability to the overall profile. The loan requirement is for clinic expansion purposes. The applicant currently has multiple active facilities including an OD from Bajaj Finance, a business loan from HDFC, and a personal loan from ICICI. Existing EMI obligations are moderate, and repayment conduct appears satisfactory with no cheque bounce history reported in the last 6 months. Banking transactions reflect healthy account activity across recent months, indicating regular financial movement and income stability.Overall, the profile appears strong considering the applicant’s government medical profession, stable income, owned residence, and clean repayment track. We can fund 5-7lakhs as Topup from bajaj </v>
      </c>
      <c r="AE10" t="str">
        <v>SWAROOP SINGH</v>
      </c>
      <c r="AF10">
        <v>8057071576</v>
      </c>
      <c r="AG10" t="str">
        <v>gaurav.tcl@tatacapital.com</v>
      </c>
      <c r="AI10" t="str">
        <v>EHGPK3358N</v>
      </c>
    </row>
    <row r="11">
      <c r="A11" t="str">
        <v>NO</v>
      </c>
      <c r="B11" t="str">
        <v>DHRUV ARORA</v>
      </c>
      <c r="C11" t="str">
        <v xml:space="preserve">F2 FINTECH </v>
      </c>
      <c r="D11" t="str">
        <v>F2 FINTECH</v>
      </c>
      <c r="E11" t="str">
        <v xml:space="preserve">SOURCER </v>
      </c>
      <c r="F11" t="str">
        <v>MEHBOOB</v>
      </c>
      <c r="G11" t="str">
        <v>Puneet</v>
      </c>
      <c r="H11" t="str">
        <v>MEHBOOB</v>
      </c>
      <c r="I11" t="str">
        <v>MR ROHAN ARORA</v>
      </c>
      <c r="K11" t="str">
        <v>F2 FINTECH</v>
      </c>
      <c r="L11">
        <v>46137</v>
      </c>
      <c r="M11">
        <v>46161</v>
      </c>
      <c r="N11">
        <v>200</v>
      </c>
      <c r="O11" t="str">
        <v>8448430387</v>
      </c>
      <c r="P11" t="str">
        <v>UTTAR PRADESH</v>
      </c>
      <c r="Q11" t="str">
        <v>NOIDA</v>
      </c>
      <c r="R11" t="str">
        <v>SAL OD</v>
      </c>
      <c r="S11" t="str">
        <v>FAST CREDIT</v>
      </c>
      <c r="T11" t="str">
        <v>BAJAJ MARKET</v>
      </c>
      <c r="U11">
        <v>767</v>
      </c>
      <c r="V11">
        <v>1315000</v>
      </c>
      <c r="W11">
        <v>1315000</v>
      </c>
      <c r="X11" t="str">
        <v>UNSECURED</v>
      </c>
      <c r="Y11" t="str">
        <v>DISBURSED</v>
      </c>
      <c r="AA11">
        <v>46160</v>
      </c>
      <c r="AB11">
        <v>46161</v>
      </c>
      <c r="AC11" t="str">
        <v>CIBIL DONE 767, CREDIT CARD 1.5 L AND AUTO LOAN RUNNING 10 K EMI, CASE MOVED TO CREDIT PD DONE AGE NORMS NOT MET, CASE WILL BE PROCEED 15 MAY</v>
      </c>
      <c r="AE11" t="str">
        <v>MANOJ</v>
      </c>
      <c r="AF11" t="str">
        <v>90582 70301</v>
      </c>
    </row>
    <row r="12">
      <c r="A12" t="str">
        <v>YES</v>
      </c>
      <c r="B12" t="str">
        <v>DHARAMVEER</v>
      </c>
      <c r="C12" t="str">
        <v>RASHI GANGWAR</v>
      </c>
      <c r="D12" t="str">
        <v>RAJKUMARI</v>
      </c>
      <c r="E12" t="str">
        <v>SALARIED</v>
      </c>
      <c r="F12" t="str">
        <v>SAMAY</v>
      </c>
      <c r="G12" t="str">
        <v>Puneet</v>
      </c>
      <c r="I12" t="str">
        <v>DR PRAKSH SC DSOUZA</v>
      </c>
      <c r="K12" t="str">
        <v>NOIDA</v>
      </c>
      <c r="L12">
        <v>46139</v>
      </c>
      <c r="M12">
        <v>46153</v>
      </c>
      <c r="N12">
        <v>170651223</v>
      </c>
      <c r="O12" t="str">
        <v>9449640737</v>
      </c>
      <c r="P12" t="str">
        <v>KARNATAKA</v>
      </c>
      <c r="Q12" t="str">
        <v>DAKSHINA KANNADA</v>
      </c>
      <c r="R12" t="str">
        <v>DOD</v>
      </c>
      <c r="S12" t="str">
        <v>F2 FINTECH</v>
      </c>
      <c r="T12" t="str">
        <v>CHOLA</v>
      </c>
      <c r="V12">
        <v>464000</v>
      </c>
      <c r="W12">
        <v>464000</v>
      </c>
      <c r="X12" t="str">
        <v>UNSECURED</v>
      </c>
      <c r="Y12" t="str">
        <v>DROP</v>
      </c>
      <c r="AA12">
        <v>46148</v>
      </c>
      <c r="AC12" t="str">
        <v>LOGIN DONE || ADDITIONAL BANKING REQ || CASE ELIGIBLE FOR 4 LACS || PHY PD PENDING WILL BE DINE AFTER 2 MAY || CASE RECO FOR 4 LACS AND  PHY PD TO BE DONE TOMMORROW  BECAUSE  CM IS ON LEAVE TODAY || RCU PENDING CASE TO BE DISBURSED TODAY || VIDEO PD PENDING || REGISTRATION NOT VERIFIED</v>
      </c>
      <c r="AE12" t="str">
        <v>VINOD RAJ</v>
      </c>
      <c r="AF12">
        <v>9743181391</v>
      </c>
      <c r="AG12" t="str">
        <v>vinodr@chola.murugappa.com</v>
      </c>
    </row>
    <row r="13" xml:space="preserve">
      <c r="A13" t="str">
        <v>YES</v>
      </c>
      <c r="B13" t="str">
        <v>PRANAV NAIR</v>
      </c>
      <c r="C13" t="str">
        <v>MANVI BHARDWAJ</v>
      </c>
      <c r="D13" t="str">
        <v>RAHUL SAHA</v>
      </c>
      <c r="E13" t="str">
        <v>SOURCER</v>
      </c>
      <c r="F13" t="str">
        <v>RAJEEV</v>
      </c>
      <c r="G13" t="str">
        <v>Akshay</v>
      </c>
      <c r="I13" t="str">
        <v xml:space="preserve">DR BEERAVELI SRUTHISRI </v>
      </c>
      <c r="K13" t="str">
        <v>NOIDA</v>
      </c>
      <c r="L13">
        <v>46139</v>
      </c>
      <c r="M13">
        <v>46147</v>
      </c>
      <c r="N13">
        <v>170651182</v>
      </c>
      <c r="O13" t="str">
        <v>7661056716</v>
      </c>
      <c r="P13" t="str">
        <v>DELHI</v>
      </c>
      <c r="Q13" t="str">
        <v>DELHI</v>
      </c>
      <c r="R13" t="str">
        <v>DOD</v>
      </c>
      <c r="S13" t="str">
        <v>F2 FINTECH</v>
      </c>
      <c r="T13" t="str">
        <v>CHOLA</v>
      </c>
      <c r="U13">
        <v>2500000</v>
      </c>
      <c r="X13" t="str">
        <v>UNSECURED</v>
      </c>
      <c r="Y13" t="str">
        <v>REJECTED</v>
      </c>
      <c r="AC13" t="str">
        <v>LOGIN DONE || CUSTOMER NOT RESPONDING || Pls resolve query in system|  Kindly add co applicant  Upload both applicant selfies |Also add HDFC Saving statement in system| CASE MOVE TO CREDIT || DOCS PENDING-CONSULTING LETTER HEAD OR BANKING || FOIR NORMS NOT MEET-INCOME RATION IS EQUAL TO EXPENSE</v>
      </c>
      <c r="AD13" t="str" xml:space="preserve">
        <v xml:space="preserve">Profile: MBBS &amp; MD Doctor | Salaried + Consultant | Experience/Vintage: 9 years (Registration Year: 2017 | 2023)
Total Monthly Income: ₹1,25,000 | Salary: ₹95,000 (Account) | Consultancy: ₹30,000 (Cash️)
Existing Obligations: 1 active loan (Bank of Maharashtra)
Monthly EMI: ₹9,000 |  FOIR (Approx): ~7% (Strong)
ABB (Last 6 Months): ₹79,315  (Strong Banking)</v>
      </c>
      <c r="AE13" t="str">
        <v>MOHIT</v>
      </c>
      <c r="AF13" t="str">
        <v>75310 43153</v>
      </c>
      <c r="AG13" t="str">
        <v>mohitts@chola.murugappa.com</v>
      </c>
      <c r="AI13" t="str">
        <v>EDVPB9813E</v>
      </c>
    </row>
    <row r="14">
      <c r="A14" t="str">
        <v>YES</v>
      </c>
      <c r="B14" t="str">
        <v>ROSHAN THAKUR</v>
      </c>
      <c r="C14" t="str">
        <v>MANVI BHARDWAJ</v>
      </c>
      <c r="D14" t="str">
        <v>AMANPREET SINGH</v>
      </c>
      <c r="E14" t="str">
        <v>SALARIED</v>
      </c>
      <c r="F14" t="str">
        <v>RAJEEV</v>
      </c>
      <c r="G14" t="str">
        <v>Puneet</v>
      </c>
      <c r="I14" t="str">
        <v>DR SHEKHAR ROUSA</v>
      </c>
      <c r="K14" t="str">
        <v>NOIDA</v>
      </c>
      <c r="L14">
        <v>46139</v>
      </c>
      <c r="M14">
        <v>46150</v>
      </c>
      <c r="N14">
        <v>314</v>
      </c>
      <c r="O14" t="str">
        <v>9871485870</v>
      </c>
      <c r="P14" t="str">
        <v>UTTAR PRADESH</v>
      </c>
      <c r="Q14" t="str">
        <v>GHAZIABAD</v>
      </c>
      <c r="R14" t="str">
        <v>OD</v>
      </c>
      <c r="S14" t="str">
        <v>F2 FINTECH</v>
      </c>
      <c r="T14" t="str">
        <v>LNT</v>
      </c>
      <c r="V14">
        <v>3000000</v>
      </c>
      <c r="W14">
        <v>3000000</v>
      </c>
      <c r="X14" t="str">
        <v>UNSECURED</v>
      </c>
      <c r="Y14" t="str">
        <v>DISBURSED</v>
      </c>
      <c r="AA14">
        <v>46146</v>
      </c>
      <c r="AB14">
        <v>46150</v>
      </c>
      <c r="AC14" t="str">
        <v>PENDING FOR LOGIN|| DR NOT RESPONDING BANKER CALLS || PD TO BE DONE TODAY || VIDEO PD PENDING- CUSTOMER IS NOT AVAILABLE| CUSTOMER WIL BE AVAILABLE ON MONDAY -VIDEO PD TO BE DONE TODAY || CASE TO BE DOSBURSED TODAY || FI IS NEGATIVE BECAUSE CX COULD NOT RECEIVED THE CALL BANKER HAS RAISED THE MAIL FOR APPROVAL OF FI | CASE TO BE DISBURSED TODAY</v>
      </c>
      <c r="AD14" t="str">
        <v>Dr. Shekhar Rousa is a salaried doctor (MBBS, DNB) with around 10 years of experience, earning a fixed monthly income of ₹1.6 lakh along with additional unverified consultancy income of ₹4–4.5 lakh in cash (not fully reflected in ITR). He has a significantly leveraged credit profile with multiple active loans across lenders, including Bajaj (OD), Aditya Birla, Navi, Kotak, Bandhan Bank, HDFC (business loan), and ICICI Bank, with total exposure of approximately ₹1.56 crore. His monthly obligation is high (EMIs ~₹87K+), resulting in an FOIR of around 70%. Banking reflects a moderate average balance of ~₹1.19 lakh with no recent bounce history. Although the applicant has strong professional stability and is seeking ₹30–35 lakhs for clinic setup. We can fund 30-35 lakhs ||</v>
      </c>
      <c r="AE14" t="str">
        <v>SACHIN</v>
      </c>
      <c r="AF14">
        <v>7877608028</v>
      </c>
      <c r="AG14" t="str">
        <v>sachin38@ltfs.com</v>
      </c>
    </row>
    <row r="15" xml:space="preserve">
      <c r="B15" t="str">
        <v>GARIMA SHARMA</v>
      </c>
      <c r="C15" t="str">
        <v>ANIL KUMAR</v>
      </c>
      <c r="D15" t="str">
        <v>SHASHANK BHARDWAJ</v>
      </c>
      <c r="E15" t="str">
        <v>SALARIED</v>
      </c>
      <c r="F15" t="str">
        <v>SAMAY</v>
      </c>
      <c r="G15" t="str">
        <v>Akshay</v>
      </c>
      <c r="I15" t="str">
        <v>DR VIKRAM NATH</v>
      </c>
      <c r="K15" t="str">
        <v xml:space="preserve">BAREILLY </v>
      </c>
      <c r="L15">
        <v>46139</v>
      </c>
      <c r="M15">
        <v>46155</v>
      </c>
      <c r="N15" t="str">
        <v>SME000019889055</v>
      </c>
      <c r="O15" t="str">
        <v>8287034818</v>
      </c>
      <c r="P15" t="str">
        <v>BIHAR</v>
      </c>
      <c r="Q15" t="str">
        <v>PATNA</v>
      </c>
      <c r="R15" t="str">
        <v>OD</v>
      </c>
      <c r="S15" t="str">
        <v>F2 FINTECH</v>
      </c>
      <c r="T15" t="str">
        <v>BAJAJ</v>
      </c>
      <c r="U15">
        <v>4000000</v>
      </c>
      <c r="V15">
        <v>2990000</v>
      </c>
      <c r="W15">
        <v>2990000</v>
      </c>
      <c r="X15" t="str">
        <v>UNSECURED</v>
      </c>
      <c r="Y15" t="str">
        <v>DROP</v>
      </c>
      <c r="AA15">
        <v>46147</v>
      </c>
      <c r="AC15" t="str">
        <v>LOGIN DONE| CIBIL CONSENT DONE | REQUIRED RUNNING AUTO LOAN SOA | ELIGIBLITY 29 LAKHS | PD DONE | CUSTOMER BUSY, CUSTOMER NOT RECVD CALL, SUBJECT TO AUTO LOAN SOA &amp; REPAYMENT BANK STATEMENT || DOCTOR WILL BE FREE IN EVENING || CUSTOMER IS BUSY WHEN HE WILL BE FREE THAN GIVE THE TIME 6 PM OR 7 PM || CX GIVEN TIME 12 PM TODAY || CX WILL PROVDE THE SOA AFTER 5 DAYS TILL 16 MAY 2026 || DOCTOR IS NOT RESPONDING</v>
      </c>
      <c r="AD15" t="str" xml:space="preserve">
        <v xml:space="preserve">Age: 41 years | Profile: MBBS &amp; MD Doctor | Salaried + Consultant  |  Experience: 15 years (Registration Year: 2011 | 2022)
Total Monthly Income: ₹3,66,000 | Salary: ₹2,16,000 (Account) |  Consultancy: ₹1,50,000 (Cash ) |  Existing Obligations: 1 active loan (Bank of Baroda) |  Monthly EMI: ₹10,000 |  FOIR Approx: ~3% (Very Strong)</v>
      </c>
      <c r="AE15" t="str">
        <v>SURAJ KUMAR_PATNA</v>
      </c>
      <c r="AF15">
        <v>7979913363</v>
      </c>
      <c r="AG15" t="str">
        <v>suraj.kumar7@bajajfinserv.in</v>
      </c>
    </row>
    <row r="16" xml:space="preserve">
      <c r="A16" t="str">
        <v>YES</v>
      </c>
      <c r="B16" t="str">
        <v>RAJAT DWIVEDI</v>
      </c>
      <c r="C16" t="str">
        <v>RAJKUMARI</v>
      </c>
      <c r="D16" t="str">
        <v>RAJKUMARI</v>
      </c>
      <c r="E16" t="str">
        <v>SALARIED</v>
      </c>
      <c r="F16" t="str">
        <v>RAJEEV</v>
      </c>
      <c r="G16" t="str">
        <v>Puneet</v>
      </c>
      <c r="I16" t="str">
        <v>CA AJAYA KUMAR THAKUR</v>
      </c>
      <c r="K16" t="str">
        <v>NOIDA</v>
      </c>
      <c r="L16">
        <v>46139</v>
      </c>
      <c r="M16">
        <v>46146</v>
      </c>
      <c r="N16">
        <v>320</v>
      </c>
      <c r="O16" t="str">
        <v>9148868590</v>
      </c>
      <c r="P16" t="str">
        <v>ODISHA</v>
      </c>
      <c r="Q16" t="str">
        <v>SAMBALPUR</v>
      </c>
      <c r="R16" t="str">
        <v>OD</v>
      </c>
      <c r="S16" t="str">
        <v>F2 FINTECH</v>
      </c>
      <c r="T16" t="str">
        <v>TATA</v>
      </c>
      <c r="X16" t="str">
        <v>UNSECURED</v>
      </c>
      <c r="Y16" t="str">
        <v>REJECTED</v>
      </c>
      <c r="AC16" t="str" xml:space="preserve">
        <v xml:space="preserve">LOGIN DONE || 6 MONTH BANKING REQ || BANKING SEND TO BANKER || CASE IS IN CPC || UNDER CREDIT REVIEW || PD TO BE DONE today || CASE IS IN CREDIT QUE || ABB:EMI not met_x000d_
 Poor banking composition_x000d_
EOD balance as low as double, single digit, &lt; 1000._x000d_
Poor CIBIL track with loans reported with 0+, 30+, 60+, 90+._x000d_
Loan reported restructured and sent to asset re-construction._x000d_
Please avoid.</v>
      </c>
      <c r="AD16" t="str">
        <v>Ajaya Kumar Thakur is a self-employed CMA professional based in Sambalpur, Odisha, with around 7 years of experience in consultancy. He reports a strong financial profile with a declared monthly income of ₹6 lakhs and additional income supported by ITR filings (₹15 lakhs gross receipts and ₹7 lakhs net income). He owns his residence and maintains a healthy credit score of 793, indicating good creditworthiness. Currently, he has limited active liabilities, including a small business loan and gold loans from Muthoot Finance, with overall obligations around ₹1 lakh per month and no recent payment bounces. The customer is seeking a professional loan of ₹10–15 lakhs for office expansion. With a low FOIR (~0.5%), stable income, and strong repayment track record, the profile appears financially sound and eligible. We can fund 10-15 lakhs</v>
      </c>
      <c r="AE16" t="str">
        <v>MAMTA SINGH</v>
      </c>
      <c r="AF16">
        <v>7982612369</v>
      </c>
    </row>
    <row r="17">
      <c r="A17" t="str">
        <v>YES</v>
      </c>
      <c r="B17" t="str">
        <v>ROSHAN THAKUR</v>
      </c>
      <c r="C17" t="str">
        <v>MANVI BHARDWAJ</v>
      </c>
      <c r="D17" t="str">
        <v>AMANPREET SINGH</v>
      </c>
      <c r="E17" t="str">
        <v>SALARIED</v>
      </c>
      <c r="F17" t="str">
        <v>RAJEEV</v>
      </c>
      <c r="G17" t="str">
        <v>Puneet</v>
      </c>
      <c r="I17" t="str">
        <v>DR SHEKHAR ROUSA</v>
      </c>
      <c r="K17" t="str">
        <v>NOIDA</v>
      </c>
      <c r="L17">
        <v>46139</v>
      </c>
      <c r="M17">
        <v>46143</v>
      </c>
      <c r="N17">
        <v>170652503</v>
      </c>
      <c r="O17" t="str">
        <v>9871485870</v>
      </c>
      <c r="P17" t="str">
        <v>UTTAR PRADESH</v>
      </c>
      <c r="Q17" t="str">
        <v>GHAZIABAD</v>
      </c>
      <c r="R17" t="str">
        <v>DOD</v>
      </c>
      <c r="S17" t="str">
        <v>F2 FINTECH</v>
      </c>
      <c r="T17" t="str">
        <v>CHOLA</v>
      </c>
      <c r="V17">
        <v>2020000</v>
      </c>
      <c r="W17">
        <v>2020000</v>
      </c>
      <c r="X17" t="str">
        <v>UNSECURED</v>
      </c>
      <c r="Y17" t="str">
        <v>DISBURSED</v>
      </c>
      <c r="AA17">
        <v>46140</v>
      </c>
      <c r="AB17">
        <v>46146</v>
      </c>
      <c r="AC17" t="str">
        <v>LOGIN DONE || CASE MOVED TO CREDIT, CUSTOMER NOT RECVD CALL PD TO BE ALLIGNED || CUSTOMER OUT OF STATION| BANKING PROVIDED</v>
      </c>
      <c r="AD17" t="str">
        <v>Dr. Shekhar Rousa is a salaried doctor (MBBS, DNB) with around 10 years of experience, earning a fixed monthly income of ₹1.6 lakh along with additional unverified consultancy income of ₹4–4.5 lakh in cash (not fully reflected in ITR). He has a significantly leveraged credit profile with multiple active loans across lenders, including Bajaj (OD), Aditya Birla, Navi, Kotak, Bandhan Bank, HDFC (business loan), and ICICI Bank, with total exposure of approximately ₹1.56 crore. His monthly obligation is high (EMIs ~₹87K+), resulting in an FOIR of around 70%. Banking reflects a moderate average balance of ~₹1.19 lakh with no recent bounce history. Although the applicant has strong professional stability and is seeking ₹30–35 lakhs for clinic setup. We can fund 30-35 lakhs</v>
      </c>
      <c r="AE17" t="str">
        <v>MOHIT</v>
      </c>
      <c r="AF17" t="str">
        <v>75310 43153</v>
      </c>
      <c r="AG17" t="str">
        <v>mohitts@chola.murugappa.com</v>
      </c>
    </row>
    <row r="18">
      <c r="A18" t="str">
        <v>YES</v>
      </c>
      <c r="B18" t="str">
        <v>SAMBHIT</v>
      </c>
      <c r="C18" t="str">
        <v>MANISHA VERMA</v>
      </c>
      <c r="D18" t="str">
        <v>RAVISH SHARMA</v>
      </c>
      <c r="E18" t="str">
        <v>SALARIED</v>
      </c>
      <c r="F18" t="str">
        <v>RAJEEV</v>
      </c>
      <c r="G18" t="str">
        <v>ABHAY</v>
      </c>
      <c r="I18" t="str">
        <v>DR SUTRIYA SAJAN ASHVIN</v>
      </c>
      <c r="K18" t="str">
        <v xml:space="preserve">NOIDA </v>
      </c>
      <c r="L18">
        <v>46139</v>
      </c>
      <c r="M18">
        <v>46158</v>
      </c>
      <c r="N18" t="str">
        <v>SME000019885399</v>
      </c>
      <c r="O18" t="str">
        <v>8160420946</v>
      </c>
      <c r="P18" t="str">
        <v>ORISSA</v>
      </c>
      <c r="Q18" t="str">
        <v>BARGARH</v>
      </c>
      <c r="R18" t="str">
        <v>OD</v>
      </c>
      <c r="S18" t="str">
        <v>F2 FINTECH</v>
      </c>
      <c r="T18" t="str">
        <v>BAJAJ</v>
      </c>
      <c r="U18">
        <v>2000000</v>
      </c>
      <c r="V18">
        <v>830000</v>
      </c>
      <c r="W18">
        <v>830000</v>
      </c>
      <c r="X18" t="str">
        <v>UNSECURED</v>
      </c>
      <c r="Y18" t="str">
        <v>DISBURSED</v>
      </c>
      <c r="Z18">
        <v>860</v>
      </c>
      <c r="AA18">
        <v>46158</v>
      </c>
      <c r="AB18">
        <v>46158</v>
      </c>
      <c r="AC18" t="str">
        <v>LOGIN DONE CIBIL DONE, CASE MOVED TO CREDIT, EARLIER CASE REJECT DUE TO NEGATIVE VERIFICATION, REQ BH APPROVAL, PD DONE CASE APPROVED 20 L SUBJECT TO PROFILE VERIFICATION TO BE POSITIVE, CUSTOMER OUT OF STATAION-CUSTOMER WILL COME AFTER 2ND OF MAY || CASE AMOUNT HAS BEEN DOWNSIZE || CASE WAS LOGIN IN APRIL BANKER HAS REFESHED THE CIBIL,AND IT HAS BEEN DECREASED BY 10 POINTS DUE TO CASE ELEGIBILITY DECREASED-8-CUSTOMER DENIED TO TAKE 8 LACS</v>
      </c>
      <c r="AD18" t="str">
        <v>Sutriya Sajan Ashvin (MBBS, PG Radiology pursuing, 5 yrs exp) earns ₹74,000/month (stipend). He maintains an excellent CIBIL Score of 860 with clean repayment history. Existing loan with DMI Finance ₹4.12L (EMI ₹18,000), total obligation ₹18,000 with FOIR 60%. Total exposure ₹4.12L. Banking stable with no cheque bounces. Despite moderate income, strong bureau supports profile. Eligible for ₹20–25 lakh loan (max) for backup purpose, subject to income justification and standard checks.</v>
      </c>
      <c r="AE18" t="str">
        <v>GOVIND</v>
      </c>
      <c r="AF18">
        <v>7008252503</v>
      </c>
      <c r="AG18" t="str">
        <v>Govind.jalan@bajajfinserv.in</v>
      </c>
    </row>
    <row r="19" xml:space="preserve">
      <c r="A19" t="str">
        <v>YES</v>
      </c>
      <c r="B19" t="str">
        <v>LAKSHYA</v>
      </c>
      <c r="C19" t="str">
        <v>HARSH SHARMA</v>
      </c>
      <c r="D19" t="str">
        <v>HARSH SHARMA</v>
      </c>
      <c r="E19" t="str">
        <v>INTERN</v>
      </c>
      <c r="F19" t="str">
        <v>SAMAY</v>
      </c>
      <c r="G19" t="str">
        <v>Akshay</v>
      </c>
      <c r="I19" t="str">
        <v>DR REENA SINHA</v>
      </c>
      <c r="K19" t="str">
        <v xml:space="preserve">NOIDA </v>
      </c>
      <c r="L19">
        <v>46140</v>
      </c>
      <c r="M19">
        <v>46146</v>
      </c>
      <c r="N19" t="str">
        <v>838BZ8603164</v>
      </c>
      <c r="O19" t="str">
        <v>8296459645</v>
      </c>
      <c r="P19" t="str">
        <v>KARNATAKA</v>
      </c>
      <c r="Q19" t="str">
        <v>BIDARAGUPPE</v>
      </c>
      <c r="R19" t="str">
        <v>OD</v>
      </c>
      <c r="S19" t="str">
        <v>F2 FINTECH</v>
      </c>
      <c r="T19" t="str">
        <v>TATA</v>
      </c>
      <c r="X19" t="str">
        <v>UNSECURED</v>
      </c>
      <c r="Y19" t="str">
        <v>REJECTED</v>
      </c>
      <c r="AC19" t="str">
        <v>LOGIN DONE || CASE LOGIN DONE || CASE IS IN CPC || CASE IS IN CREDIT QUE ||DPDS OF 900 DAYS REPORTED DURING 2024 LAP OF RS 40 LACS || PEAK DPDS OF 900 DAYS REPORTED DURING 2024 HL OF RS 89 LACS 23 DAYS DPDS REPORTED IN MULTIPLE CREDIT CARD RESTRUCTURED HAS REPORTED IN BL OF RS 28 LACS</v>
      </c>
      <c r="AD19" t="str" xml:space="preserve">
        <v xml:space="preserve">Income: ₹2,10,000 (₹1.6L salary + ₹50K consultancy) |  EMI : ₹50,000 | ~24% (Comfortable)
Active Loans: 2 (Bajaj) |  Loan Requirement: Max | Clinic Setup</v>
      </c>
      <c r="AE19" t="str">
        <v>MAMTA SINGH</v>
      </c>
      <c r="AF19">
        <v>7982612369</v>
      </c>
      <c r="AG19" t="str">
        <v>mamta.singh@tatacapital.com</v>
      </c>
      <c r="AH19" t="str">
        <v>MBBS - 2004</v>
      </c>
      <c r="AI19" t="str">
        <v>AZNPS1798K</v>
      </c>
    </row>
    <row r="20">
      <c r="A20" t="str">
        <v>NO</v>
      </c>
      <c r="B20" t="str">
        <v>RAJAT DWIVEDI</v>
      </c>
      <c r="C20" t="str">
        <v>RAJKUMARI</v>
      </c>
      <c r="D20" t="str">
        <v>RAJKUMARI</v>
      </c>
      <c r="E20" t="str">
        <v>SALARIED</v>
      </c>
      <c r="F20" t="str">
        <v>SAMAY</v>
      </c>
      <c r="G20" t="str">
        <v>Puneet</v>
      </c>
      <c r="I20" t="str">
        <v>DR MITHUN SAH</v>
      </c>
      <c r="K20" t="str">
        <v>NOIDA</v>
      </c>
      <c r="L20">
        <v>46140</v>
      </c>
      <c r="M20">
        <v>46146</v>
      </c>
      <c r="N20">
        <v>326</v>
      </c>
      <c r="O20" t="str">
        <v>9990819476</v>
      </c>
      <c r="P20" t="str">
        <v>UTTAR PRADESH</v>
      </c>
      <c r="Q20" t="str">
        <v>GHAZIABAD</v>
      </c>
      <c r="R20" t="str">
        <v>OD</v>
      </c>
      <c r="S20" t="str">
        <v>F2 FINTECH</v>
      </c>
      <c r="T20" t="str">
        <v>TATA</v>
      </c>
      <c r="V20">
        <v>1500000</v>
      </c>
      <c r="W20">
        <v>1500000</v>
      </c>
      <c r="X20" t="str">
        <v>UNSECURED</v>
      </c>
      <c r="Y20" t="str">
        <v>REJECTED</v>
      </c>
      <c r="AC20" t="str">
        <v>LOGIN DONE  || CASE IS IN CPC || ELIGIBILITY 15 LACS PD TO BE DONE AND CASE TO BE CLOSED TILL 30TH April || PD TO BE DONE TODAY - FMG CERTIFICATE REQ || LOW ABB AND CX DO NOT HAVE DEGREE CERTIFICATE</v>
      </c>
      <c r="AD20" t="str">
        <v>Mithun Sah is a  self-employed MBBS doctor based in Ghaziabad, running his own clinic in Delhi with around 7 years of experience. He reports a stable monthly income of approximately ₹1.5 lakhs, largely cash-driven from clinic operations, and resides in a self-owned property, indicating residential stability. However, the customer has multiple ongoing liabilities including two overdrafts from Bajaj Finance and two vehicle loans from HDFC Bank, leading to total monthly obligations of around ₹68,085 and a relatively high FOIR of ~0.7. Despite no recent cheque bounces and steady professional background, the leverage level is on the higher side. The applicant is seeking a loan of ₹15–20 lakhs for clinic expansion. Overall, the profile shows good income potential but elevated obligations and reliance on cash income. We can fund 10-15 lakhs</v>
      </c>
      <c r="AE20" t="str">
        <v>GAURAV MATHUR</v>
      </c>
      <c r="AF20">
        <v>9654949270</v>
      </c>
      <c r="AG20" t="str">
        <v>gaurav.tcl@tatacapital.com</v>
      </c>
    </row>
    <row r="21" xml:space="preserve">
      <c r="A21" t="str">
        <v>YES</v>
      </c>
      <c r="B21" t="str">
        <v>AKANSHA PRAJAPATI</v>
      </c>
      <c r="C21" t="str">
        <v>RASHI GANGWAR</v>
      </c>
      <c r="D21" t="str">
        <v>RAJKUMARI</v>
      </c>
      <c r="E21" t="str">
        <v>SALARIED</v>
      </c>
      <c r="F21" t="str">
        <v>SAMAY</v>
      </c>
      <c r="G21" t="str">
        <v>ABHAY</v>
      </c>
      <c r="I21" t="str">
        <v>DR VISHWAS TRIPATHI</v>
      </c>
      <c r="K21" t="str">
        <v>NOIDA</v>
      </c>
      <c r="L21">
        <v>46140</v>
      </c>
      <c r="M21" t="str">
        <v xml:space="preserve"> </v>
      </c>
      <c r="N21" t="str">
        <v>DL00000027303</v>
      </c>
      <c r="O21" t="str">
        <v>9140247066</v>
      </c>
      <c r="P21" t="str">
        <v>UTTAR PRADESH</v>
      </c>
      <c r="Q21" t="str">
        <v>SHAHJAHANPUR</v>
      </c>
      <c r="R21" t="str">
        <v>OD</v>
      </c>
      <c r="S21" t="str">
        <v>F2 FINTECH</v>
      </c>
      <c r="T21" t="str">
        <v>ABCL</v>
      </c>
      <c r="X21" t="str">
        <v>UNSECURED</v>
      </c>
      <c r="Y21" t="str">
        <v>HOLD</v>
      </c>
      <c r="AC21" t="str" xml:space="preserve">
        <v xml:space="preserve">LOGIN DONE || LETTER HEAD CONSULTANCY
PHOTO
CURRENT RESI ANY BILL || CUSTOMER HAS GONE FOR HIS MARRIEGE AND ALSO HAVING CHARGES ISSUES</v>
      </c>
      <c r="AD21" t="str">
        <v>Vishwas Tripathi (MBBS, PG 2028 pursuing, 3 yrs exp) earns ₹1,25,000/month (₹25,000 stipend + ₹1,00,000 consultancy). He maintains a strong CIBIL Score of 827 with clean repayment history. Existing loan includes Education Loan with Bank of Baroda ₹51.74L outstanding with no EMI/obligation currently reflected, resulting in FOIR 0.7 . Total exposure ₹51.74L. Banking stable with no cheque bounces and ABB ₹24K. Despite moderate income and student profile, strong bureau supports the case. Eligible for professional loan (maximum) for backup fund, subject to income validation and standard checks.</v>
      </c>
      <c r="AE21" t="str">
        <v>ANKIT SAXENA</v>
      </c>
      <c r="AF21">
        <v>6398294528</v>
      </c>
      <c r="AG21" t="str">
        <v>vikas.vikas45@bajajfinserv.in</v>
      </c>
    </row>
    <row r="22">
      <c r="A22" t="str">
        <v>YES</v>
      </c>
      <c r="B22" t="str">
        <v>TANNU KUMARI</v>
      </c>
      <c r="C22" t="str">
        <v>RAJKUMARI</v>
      </c>
      <c r="D22" t="str">
        <v>RAJKUMARI</v>
      </c>
      <c r="E22" t="str">
        <v>SALARIED</v>
      </c>
      <c r="F22" t="str">
        <v>RAJEEV</v>
      </c>
      <c r="G22" t="str">
        <v>ABHAY</v>
      </c>
      <c r="I22" t="str">
        <v>DR AKANKSHA KAUR</v>
      </c>
      <c r="K22" t="str">
        <v>NOIDA</v>
      </c>
      <c r="L22">
        <v>46141</v>
      </c>
      <c r="M22">
        <v>46150</v>
      </c>
      <c r="N22" t="str">
        <v>SME000019907679</v>
      </c>
      <c r="O22" t="str">
        <v>9760354737</v>
      </c>
      <c r="P22" t="str">
        <v>UTTAR PRADESH</v>
      </c>
      <c r="Q22" t="str">
        <v>AGRA</v>
      </c>
      <c r="R22" t="str">
        <v>OD</v>
      </c>
      <c r="S22" t="str">
        <v>F2 FINTECH</v>
      </c>
      <c r="T22" t="str">
        <v>BAJAJ</v>
      </c>
      <c r="U22">
        <v>2000000</v>
      </c>
      <c r="V22">
        <v>300000</v>
      </c>
      <c r="W22">
        <v>300000</v>
      </c>
      <c r="X22" t="str">
        <v>UNSECURED</v>
      </c>
      <c r="Y22" t="str">
        <v>DISBURSED</v>
      </c>
      <c r="Z22">
        <v>-1</v>
      </c>
      <c r="AA22">
        <v>46148</v>
      </c>
      <c r="AB22">
        <v>46150</v>
      </c>
      <c r="AC22" t="str">
        <v>LOGIN DONE - 1 CIBIL 3 L ELIGIBILITY REQ ALTERNATE BANK STATEMENT FOR ELIGIBILITY AMOUNT INCREASE|CASE MOVE TO CREDIT|  PD TO BE SCHEDULE TODAY</v>
      </c>
      <c r="AD22" t="str">
        <v>Dr. Akansha Kaur (MBBS, PG BCH, 2 yrs exp) earns ₹1,00,000/month (stipend-based). No existing obligations (EMI ₹0), hence FOIR ~0%. CIBIL not available (NTC) with limited banking history. Secured cap ₹60L, unsecured cap ₹30L. Profile is early-stage with stable income but thin credit profile. Overall moderate risk due to NTC, though repayment capacity is comfortable. Eligible for ₹20-25 lakh loan (against asked ₹10L) for backup fund, subject to policy checks</v>
      </c>
      <c r="AE22" t="str">
        <v>Shubham</v>
      </c>
      <c r="AF22">
        <v>9084547039</v>
      </c>
      <c r="AG22" t="str">
        <v>Shubham.shubham2@bajajfinserv.in</v>
      </c>
    </row>
    <row r="23">
      <c r="A23" t="str">
        <v>YES</v>
      </c>
      <c r="B23" t="str">
        <v>SHIVAM SINGH</v>
      </c>
      <c r="C23" t="str">
        <v>MANVI BHARDWAJ</v>
      </c>
      <c r="D23" t="str">
        <v>RAHUL SAHA</v>
      </c>
      <c r="E23" t="str">
        <v>SALARIED</v>
      </c>
      <c r="F23" t="str">
        <v>SAMAY</v>
      </c>
      <c r="G23" t="str">
        <v>Akshay</v>
      </c>
      <c r="I23" t="str">
        <v>DR GAURESH SINGH</v>
      </c>
      <c r="K23" t="str">
        <v xml:space="preserve">NOIDA </v>
      </c>
      <c r="L23">
        <v>46141</v>
      </c>
      <c r="M23">
        <v>46157</v>
      </c>
      <c r="N23" t="str">
        <v>DL00000027369</v>
      </c>
      <c r="O23" t="str">
        <v>9198256104</v>
      </c>
      <c r="P23" t="str">
        <v>DELHI</v>
      </c>
      <c r="Q23" t="str">
        <v>DELHI</v>
      </c>
      <c r="R23" t="str">
        <v>OD</v>
      </c>
      <c r="S23" t="str">
        <v>F2 FINTECH</v>
      </c>
      <c r="T23" t="str">
        <v>ABCL</v>
      </c>
      <c r="V23">
        <v>3000000</v>
      </c>
      <c r="W23">
        <v>3000000</v>
      </c>
      <c r="X23" t="str">
        <v>UNSECURED</v>
      </c>
      <c r="Y23" t="str">
        <v>DISBURSED</v>
      </c>
      <c r="AA23">
        <v>46151</v>
      </c>
      <c r="AB23">
        <v>46157</v>
      </c>
      <c r="AC23" t="str">
        <v>LOGIN DONE| CASE MOVE TO CREDIT|| CASE IS IN CREDIT -ITS UNDER DISCUSSION| FINANCIAL PROVIDED | 10 LAKHS ELIGIBILITY | DECISION TO BE COME ON MONDAY || SM VISITE TOBE DONE TODAY || RATE APPROVAL PENDING SM WILL GO 6 PM</v>
      </c>
      <c r="AE23" t="str">
        <v>ABHISHEK</v>
      </c>
      <c r="AF23">
        <v>7838055682</v>
      </c>
      <c r="AG23" t="str">
        <v>abhishek.30@adityabirlacapital.com</v>
      </c>
    </row>
    <row r="24">
      <c r="A24" t="str">
        <v>YES</v>
      </c>
      <c r="B24" t="str">
        <v>SUMIT KUMAR</v>
      </c>
      <c r="C24" t="str">
        <v>ANURAG SHARMA</v>
      </c>
      <c r="D24" t="str">
        <v>SHASHANK BHARDWAJ</v>
      </c>
      <c r="E24" t="str">
        <v>SALARIED</v>
      </c>
      <c r="F24" t="str">
        <v>SAMAY</v>
      </c>
      <c r="G24" t="str">
        <v>Akshay</v>
      </c>
      <c r="I24" t="str">
        <v>DR S SHEEBA SOWJANYA</v>
      </c>
      <c r="K24" t="str">
        <v>BAREILLY</v>
      </c>
      <c r="L24">
        <v>46141</v>
      </c>
      <c r="M24">
        <v>46151</v>
      </c>
      <c r="N24" t="str">
        <v>400BZ8600785</v>
      </c>
      <c r="O24" t="str">
        <v>9948511046</v>
      </c>
      <c r="P24" t="str">
        <v>TELANGANA</v>
      </c>
      <c r="Q24" t="str">
        <v>HYDERABAD</v>
      </c>
      <c r="R24" t="str">
        <v>OD</v>
      </c>
      <c r="S24" t="str">
        <v>F2 FINTECH</v>
      </c>
      <c r="T24" t="str">
        <v>TATA</v>
      </c>
      <c r="V24">
        <v>500000</v>
      </c>
      <c r="W24">
        <v>500000</v>
      </c>
      <c r="X24" t="str">
        <v>UNSECURED</v>
      </c>
      <c r="Y24" t="str">
        <v>DISBURSED</v>
      </c>
      <c r="AA24">
        <v>46147</v>
      </c>
      <c r="AB24">
        <v>46151</v>
      </c>
      <c r="AC24" t="str">
        <v>LOGIN DONE || CASE WILL BE MOVED TO CREDIT || APPROVED FOR 20 LACS  FI IS INITIATED || HUSBAND KYC REQ TO CHECK CIBIL|| CUSTOMER NEED 5 LACS  HE IS NOT READY TO TAKE 20 LACS || CUSTOMER REQ ONLY 5 LACS CASE TO BE DOWNSIZE</v>
      </c>
      <c r="AE24" t="str">
        <v>MAMTA SINGH</v>
      </c>
      <c r="AF24">
        <v>7982612369</v>
      </c>
      <c r="AG24" t="str">
        <v>mamta.singh@tatacapital.com</v>
      </c>
    </row>
    <row r="25">
      <c r="A25" t="str">
        <v>YES</v>
      </c>
      <c r="B25" t="str">
        <v>SANJEEV</v>
      </c>
      <c r="C25" t="str">
        <v>ANIL KUMAR</v>
      </c>
      <c r="D25" t="str">
        <v>SHASHANK BHARDWAJ</v>
      </c>
      <c r="E25" t="str">
        <v>SALARIED</v>
      </c>
      <c r="F25" t="str">
        <v>SAMAY</v>
      </c>
      <c r="G25" t="str">
        <v>ABHAY</v>
      </c>
      <c r="I25" t="str">
        <v>DR HITESH KUMAR</v>
      </c>
      <c r="K25" t="str">
        <v>BAREILLY</v>
      </c>
      <c r="L25">
        <v>46141</v>
      </c>
      <c r="M25">
        <v>46155</v>
      </c>
      <c r="N25" t="str">
        <v>SME000019911714</v>
      </c>
      <c r="O25" t="str">
        <v>7060524867</v>
      </c>
      <c r="P25" t="str">
        <v>BIHAR</v>
      </c>
      <c r="Q25" t="str">
        <v>KISHANGANJ</v>
      </c>
      <c r="R25" t="str">
        <v>OD</v>
      </c>
      <c r="S25" t="str">
        <v>F2 FINTECH</v>
      </c>
      <c r="T25" t="str">
        <v>BAJAJ</v>
      </c>
      <c r="U25">
        <v>2000000</v>
      </c>
      <c r="V25">
        <v>1810000</v>
      </c>
      <c r="W25">
        <v>2060000</v>
      </c>
      <c r="X25" t="str">
        <v>UNSECURED</v>
      </c>
      <c r="Y25" t="str">
        <v>DISBURSED</v>
      </c>
      <c r="AA25">
        <v>46144</v>
      </c>
      <c r="AB25">
        <v>46155</v>
      </c>
      <c r="AC25" t="str">
        <v>LOGIN DONE| CIBIL CONSENT SEND TO CUSTOMER | CONSENT DONE |  CASE MOVE TO CREDIT | PD TO BE DONE TODAY|  TODAY IS HOLIDAY DUE TO ELECTION RESULT --GEO TAGGING AND E-KYC PENDING ||CUSTOMER HAVING ROI ISSUES ANIL IS DIRECTLY DEALING WITH CX| CASE WILL DISURSED BY WEDNESDAY || CUSTOMER IS BUSY TODAY || CASE TO BE DISBURSED || CX GIVEN TIME 2 PM TODAY || TODAY DISBURSED</v>
      </c>
      <c r="AD25" t="str">
        <v>Dr. Hitesh Kumar (MBBS, 4 yrs exp, PG pursuing) earns ₹2,00,000/month (₹1,00,000 stipend + ₹1,00,000 consultancy) with stable income mix. No active EMI obligations currently (FOIR 0%), indicating very low leverage and strong repayment capacity. Education loan of ₹20L exists but no current EMI burden reflected. Secured cap ₹1.40 Cr and unsecured cap ₹70L. Banking profile clean with no cheque bounces.Overall profile is strong on income and leverage. Eligible for ₹20 lakh loan, subject to standard credit checks.</v>
      </c>
      <c r="AE25" t="str">
        <v>RAJEEV JHA</v>
      </c>
      <c r="AF25">
        <v>9006099238</v>
      </c>
      <c r="AG25" t="str">
        <v>rajeev.jha2@bajajfinserv.in</v>
      </c>
      <c r="AL25">
        <v>5000</v>
      </c>
    </row>
    <row r="26">
      <c r="A26" t="str">
        <v>YES</v>
      </c>
      <c r="B26" t="str">
        <v>ANURAG KUMAR</v>
      </c>
      <c r="C26" t="str">
        <v>VINEET TIWARI</v>
      </c>
      <c r="D26" t="str">
        <v>VINEET TIWARI</v>
      </c>
      <c r="E26" t="str">
        <v>INTERN</v>
      </c>
      <c r="F26" t="str">
        <v>SAMAY</v>
      </c>
      <c r="G26" t="str">
        <v>Akshay</v>
      </c>
      <c r="I26" t="str">
        <v>DR. RUPINDER KAUR​</v>
      </c>
      <c r="K26" t="str">
        <v>NOIDA</v>
      </c>
      <c r="L26">
        <v>46141</v>
      </c>
      <c r="M26">
        <v>46150</v>
      </c>
      <c r="N26">
        <v>338</v>
      </c>
      <c r="O26" t="str">
        <v>9729277712</v>
      </c>
      <c r="P26" t="str">
        <v>PUNJAB</v>
      </c>
      <c r="Q26" t="str">
        <v>LUDHIANA</v>
      </c>
      <c r="R26" t="str">
        <v>OD</v>
      </c>
      <c r="S26" t="str">
        <v>F2 FINTECH</v>
      </c>
      <c r="T26" t="str">
        <v>ABCL</v>
      </c>
      <c r="V26">
        <v>600000</v>
      </c>
      <c r="W26">
        <v>600000</v>
      </c>
      <c r="X26" t="str">
        <v>UNSECURED</v>
      </c>
      <c r="Y26" t="str">
        <v>HOLD</v>
      </c>
      <c r="AC26" t="str">
        <v xml:space="preserve">LOGIN DONE || E-BILL PENDING, PENDING FROM CUSTOMER SIDE| </v>
      </c>
      <c r="AE26" t="str">
        <v>SARBJIT SINGH</v>
      </c>
      <c r="AF26">
        <v>9988658839</v>
      </c>
      <c r="AG26" t="str">
        <v>Sarbjit.singh2@adityabirlacapital.com</v>
      </c>
    </row>
    <row r="27">
      <c r="A27" t="str">
        <v>YES</v>
      </c>
      <c r="B27" t="str">
        <v>SHIVAM SHARMA</v>
      </c>
      <c r="C27" t="str">
        <v>RASHI GANGWAR</v>
      </c>
      <c r="D27" t="str">
        <v>RAJKUMARI</v>
      </c>
      <c r="E27" t="str">
        <v>SALARIED</v>
      </c>
      <c r="F27" t="str">
        <v>RAJEEV</v>
      </c>
      <c r="G27" t="str">
        <v>ABHAY</v>
      </c>
      <c r="I27" t="str">
        <v>DR SALMAN MUBARAK</v>
      </c>
      <c r="K27" t="str">
        <v xml:space="preserve">NOIDA </v>
      </c>
      <c r="L27">
        <v>46141</v>
      </c>
      <c r="M27">
        <v>46143</v>
      </c>
      <c r="N27">
        <v>332</v>
      </c>
      <c r="O27" t="str">
        <v>7666002899</v>
      </c>
      <c r="P27" t="str">
        <v>MAHARASHTRA</v>
      </c>
      <c r="Q27" t="str">
        <v>RAIGARH</v>
      </c>
      <c r="R27" t="str">
        <v>OD</v>
      </c>
      <c r="S27" t="str">
        <v>F2 FINTECH</v>
      </c>
      <c r="T27" t="str">
        <v>TATA</v>
      </c>
      <c r="U27">
        <v>1000000</v>
      </c>
      <c r="X27" t="str">
        <v>UNSECURED</v>
      </c>
      <c r="Y27" t="str">
        <v>REJECTED</v>
      </c>
      <c r="AC27" t="str">
        <v>LOGIN DONE || PD TO BE DONE TODAY || PD NEGATIVE HE SAID IN PD ACTUAL THING LIKE HIS SALARI DENIED TO LIE</v>
      </c>
      <c r="AD27" t="str">
        <v>Dr. Salman Mubarak Pawaskar (MBBS, 8 yrs exp) earns ₹1,00,000/month (fully salaried). Maintains strong CIBIL 828 with clean repayment history. Existing OD with Bajaj Finance ₹17.5L (O/S ₹7.77L, EMI ₹6,220); total obligation ₹6,220 with FOIR 60%, indicating very low leverage. Secured cap ₹53.78L, unsecured cap ₹26.89L. Banking clean with no cheque bounces. Overall low-risk and stable profile with strong repayment capacity. Eligible for ₹10–15 lakh loan (requirement ₹10L) for backup fund, subject to standard checks.</v>
      </c>
      <c r="AE27" t="str">
        <v>GAURAV MATHUR</v>
      </c>
      <c r="AF27">
        <v>9654949270</v>
      </c>
      <c r="AG27" t="str">
        <v>mamta.singh@tatacapital.com</v>
      </c>
    </row>
    <row r="28">
      <c r="A28" t="str">
        <v>YES</v>
      </c>
      <c r="B28" t="str">
        <v>SIMRAN SOLANKI</v>
      </c>
      <c r="C28" t="str">
        <v>MANVI BHARDWAJ</v>
      </c>
      <c r="D28" t="str">
        <v>RAHUL SAHA</v>
      </c>
      <c r="E28" t="str">
        <v>SALARIED</v>
      </c>
      <c r="F28" t="str">
        <v>SAMAY</v>
      </c>
      <c r="G28" t="str">
        <v>Akshay</v>
      </c>
      <c r="I28" t="str">
        <v>DR SIMINPREET KAUR</v>
      </c>
      <c r="K28" t="str">
        <v>NOIDA</v>
      </c>
      <c r="L28">
        <v>46142</v>
      </c>
      <c r="M28">
        <v>46149</v>
      </c>
      <c r="N28" t="str">
        <v>DL00000027433</v>
      </c>
      <c r="O28" t="str">
        <v>7065445626</v>
      </c>
      <c r="P28" t="str">
        <v>HARYANA</v>
      </c>
      <c r="Q28" t="str">
        <v>AMBALA</v>
      </c>
      <c r="R28" t="str">
        <v>OD</v>
      </c>
      <c r="S28" t="str">
        <v>F2 FINTECH</v>
      </c>
      <c r="T28" t="str">
        <v>ABCL</v>
      </c>
      <c r="V28">
        <v>3500000</v>
      </c>
      <c r="W28">
        <v>3500000</v>
      </c>
      <c r="X28" t="str">
        <v>UNSECURED</v>
      </c>
      <c r="Y28" t="str">
        <v>DISBURSED</v>
      </c>
      <c r="AA28">
        <v>46148</v>
      </c>
      <c r="AB28">
        <v>46149</v>
      </c>
      <c r="AC28" t="str">
        <v>LOGIN DONE| CASE MOVE TO CREDIT || BANKER WILL CHECK THE CASE || CASE WILL BE RE-LOGIN| MR SEGMENT CASE HAS BEEN RECO FOR 35 LACS  || CASE APPROVED SM VISITE PENDING TO BE DONE TODAY IF CX WILL BE AVAILABLE| CASE TO BE DISBURSED TODAY || CUSTOMER DONT HAVE DEBIT CARD COURIER NOT RECEIVED-IT WILL BE RECEIVED TOMMORROW THE CASE HAS BEEN DISBURSED</v>
      </c>
      <c r="AD28" t="str">
        <v>Dr. Siminpreet Kaur is an MBBS doctor with 9 years of professional experience, currently employed at Maharaja Agrasen Medical College, Agroha. She earns a stable monthly salary of ₹1,06,000, supported by an additional ₹50,000–₹60,000 monthly consultancy income. She resides in an allotted government accommodation and maintains a strong residential and professional stability. Her credit profile includes an OD limit, home loan, and car loan with regular EMI payments and no bounces in the last 6 months, indicating disciplined financial behaviour. Married and well-established in her career, Dr. Kaur is seeking the maximum loan amount for clinic expansion. We can fund 25-30  lakhs</v>
      </c>
      <c r="AE28" t="str">
        <v>KALPANA</v>
      </c>
      <c r="AF28">
        <v>9467090102</v>
      </c>
      <c r="AG28" t="str">
        <v>Kalpana.choudhary1@adityabirlacapital.com</v>
      </c>
    </row>
    <row r="29">
      <c r="A29" t="str">
        <v>YES</v>
      </c>
      <c r="B29" t="str">
        <v>NEHA CHAUDHARY</v>
      </c>
      <c r="C29" t="str">
        <v>RIYA CHADDHA</v>
      </c>
      <c r="D29" t="str">
        <v>VINEET TIWARI</v>
      </c>
      <c r="E29" t="str">
        <v>SALARIED</v>
      </c>
      <c r="F29" t="str">
        <v>SAMAY</v>
      </c>
      <c r="G29" t="str">
        <v>ABHAY</v>
      </c>
      <c r="I29" t="str">
        <v>DR PRATIK P PATLE</v>
      </c>
      <c r="K29" t="str">
        <v>NOIDA</v>
      </c>
      <c r="L29">
        <v>46142</v>
      </c>
      <c r="M29">
        <v>46144</v>
      </c>
      <c r="N29" t="str">
        <v>SME000019917701</v>
      </c>
      <c r="O29" t="str">
        <v>9834854542</v>
      </c>
      <c r="P29" t="str">
        <v>MAHARASHTRA</v>
      </c>
      <c r="Q29" t="str">
        <v>GONDIYA</v>
      </c>
      <c r="R29" t="str">
        <v>OD</v>
      </c>
      <c r="S29" t="str">
        <v>F2 FINTECH</v>
      </c>
      <c r="T29" t="str">
        <v>BAJAJ</v>
      </c>
      <c r="X29" t="str">
        <v>UNSECURED</v>
      </c>
      <c r="Y29" t="str">
        <v>REJECTED</v>
      </c>
      <c r="Z29">
        <v>670</v>
      </c>
      <c r="AC29" t="str">
        <v>LOGIN DONE| LOW CIBIL</v>
      </c>
      <c r="AE29" t="str">
        <v>WAMAN TURKAR</v>
      </c>
      <c r="AF29">
        <v>8805409309</v>
      </c>
      <c r="AG29" t="str">
        <v>waman.turkar@bajajfinserv.in</v>
      </c>
    </row>
    <row r="30">
      <c r="A30" t="str">
        <v>NO</v>
      </c>
      <c r="B30" t="str">
        <v>KHUSHI FINANCIAL SERVICES</v>
      </c>
      <c r="C30" t="str">
        <v>F2 FINTECH</v>
      </c>
      <c r="D30" t="str">
        <v>F2 FINTECH</v>
      </c>
      <c r="E30" t="str">
        <v>CHANNEL PARTNER</v>
      </c>
      <c r="F30" t="str">
        <v>SAMAY</v>
      </c>
      <c r="G30" t="str">
        <v>Puneet</v>
      </c>
      <c r="I30" t="str">
        <v>DR SUSHIL KUMAR</v>
      </c>
      <c r="K30" t="str">
        <v>F2 FINTECH</v>
      </c>
      <c r="L30">
        <v>46142</v>
      </c>
      <c r="M30">
        <v>46147</v>
      </c>
      <c r="N30" t="str">
        <v>SME000019916482</v>
      </c>
      <c r="O30" t="str">
        <v>9729064327</v>
      </c>
      <c r="P30" t="str">
        <v>HARYANA</v>
      </c>
      <c r="Q30" t="str">
        <v>HISAR</v>
      </c>
      <c r="R30" t="str">
        <v>OD</v>
      </c>
      <c r="S30" t="str">
        <v>F2 FINTECH</v>
      </c>
      <c r="T30" t="str">
        <v>BAJAJ</v>
      </c>
      <c r="X30" t="str">
        <v>UNSECURED</v>
      </c>
      <c r="Y30" t="str">
        <v>REJECTED</v>
      </c>
      <c r="Z30">
        <v>720</v>
      </c>
      <c r="AC30" t="str">
        <v>LOGIN DONE| BANKING REQUIRED| 10 LAKHS AUTO LOAN AVAILED| CIBIL 720| 2 LAKHS ELIGIBILITY| REQUIRED BANK STATEMENT FOR AMOUNT INCREASE, CUSTOMER NOT REQ 2 L</v>
      </c>
      <c r="AD30" t="str">
        <v>KHUSHI FINANCIAL CASE</v>
      </c>
      <c r="AE30" t="str">
        <v xml:space="preserve">VIKAS  </v>
      </c>
      <c r="AF30">
        <v>9992211706</v>
      </c>
      <c r="AG30" t="str">
        <v>vikas.vikas45@bajajfinserv.in</v>
      </c>
    </row>
    <row r="31">
      <c r="A31" t="str">
        <v>YES</v>
      </c>
      <c r="B31" t="str">
        <v>MANISHA SAXENA</v>
      </c>
      <c r="C31" t="str">
        <v>SHASHANK BHARDWAJ</v>
      </c>
      <c r="D31" t="str">
        <v>SHASHANK BHARDWAJ</v>
      </c>
      <c r="E31" t="str">
        <v>SALARIED</v>
      </c>
      <c r="F31" t="str">
        <v>RAJEEV</v>
      </c>
      <c r="G31" t="str">
        <v>ABHAY</v>
      </c>
      <c r="I31" t="str">
        <v>DR KIRANBHAI HIRABHAI PRAJAPTI</v>
      </c>
      <c r="K31" t="str">
        <v>BAREILLY</v>
      </c>
      <c r="L31">
        <v>46142</v>
      </c>
      <c r="M31">
        <v>46146</v>
      </c>
      <c r="N31" t="str">
        <v>SME000019920711</v>
      </c>
      <c r="O31" t="str">
        <v>8141763660</v>
      </c>
      <c r="P31" t="str">
        <v>RAJASTHAN</v>
      </c>
      <c r="Q31" t="str">
        <v>JALORE</v>
      </c>
      <c r="R31" t="str">
        <v>TOP-UP</v>
      </c>
      <c r="S31" t="str">
        <v>F2 FINTECH</v>
      </c>
      <c r="T31" t="str">
        <v>BAJAJ</v>
      </c>
      <c r="U31" t="str">
        <v xml:space="preserve"> </v>
      </c>
      <c r="V31">
        <v>462750</v>
      </c>
      <c r="W31">
        <v>1851000</v>
      </c>
      <c r="X31" t="str">
        <v>UNSECURED</v>
      </c>
      <c r="Y31" t="str">
        <v>DISBURSED</v>
      </c>
      <c r="AA31">
        <v>46143</v>
      </c>
      <c r="AB31">
        <v>46146</v>
      </c>
      <c r="AC31" t="str">
        <v>TOP-UP CASE 12 L ALREADY USED, CASE MOVED TO CREDIT || EMANDATE , CONSENT CKYC PENDING FROM CUSTOMER SIDE</v>
      </c>
      <c r="AE31" t="str">
        <v>KARAN</v>
      </c>
      <c r="AF31">
        <v>9079646307</v>
      </c>
    </row>
    <row r="32">
      <c r="A32" t="str">
        <v>NO</v>
      </c>
      <c r="B32" t="str">
        <v>KHUSHI FINANCIAL SERVICES</v>
      </c>
      <c r="C32" t="str">
        <v>F2 FINTECH</v>
      </c>
      <c r="D32" t="str">
        <v>F2 FINTECH</v>
      </c>
      <c r="E32" t="str">
        <v>CHANNEL PARTNER</v>
      </c>
      <c r="F32" t="str">
        <v>SAMAY</v>
      </c>
      <c r="G32" t="str">
        <v>ABHAY</v>
      </c>
      <c r="I32" t="str">
        <v>DR RITU</v>
      </c>
      <c r="K32" t="str">
        <v>F2 FINTECH</v>
      </c>
      <c r="L32">
        <v>46143</v>
      </c>
      <c r="M32">
        <v>46153</v>
      </c>
      <c r="N32" t="str">
        <v>SME000019927697</v>
      </c>
      <c r="O32" t="str">
        <v>7404514636</v>
      </c>
      <c r="P32" t="str">
        <v>HARYANA</v>
      </c>
      <c r="Q32" t="str">
        <v>ROHTAK</v>
      </c>
      <c r="R32" t="str">
        <v>OD</v>
      </c>
      <c r="S32" t="str">
        <v>F2 FINTECH</v>
      </c>
      <c r="T32" t="str">
        <v>BAJAJ</v>
      </c>
      <c r="X32" t="str">
        <v>UNSECURED</v>
      </c>
      <c r="Y32" t="str">
        <v>REJECTED</v>
      </c>
      <c r="AC32" t="str">
        <v>LOGIN DONE|CIBIL CONSENT SENT TO CUSTOMER | CUSTOMER IS NOT PICKING UP A CALL BANKER CALL, REQ SALARY CREDIT BANK STATEMENT</v>
      </c>
      <c r="AD32" t="str">
        <v>KHUSHI FINANCIAL CASE</v>
      </c>
      <c r="AE32" t="str">
        <v xml:space="preserve">VIKAS  </v>
      </c>
      <c r="AF32">
        <v>9992211706</v>
      </c>
      <c r="AG32" t="str">
        <v>pramodhar.reddy@bajajfinserv.in</v>
      </c>
    </row>
    <row r="33">
      <c r="A33" t="str">
        <v>YES</v>
      </c>
      <c r="B33" t="str">
        <v>IRAM FATIMA</v>
      </c>
      <c r="C33" t="str">
        <v>MANISHA SAXENA</v>
      </c>
      <c r="D33" t="str">
        <v>SHASHANK BHARDWAJ</v>
      </c>
      <c r="E33" t="str">
        <v>SALARIED</v>
      </c>
      <c r="F33" t="str">
        <v>SAMAY</v>
      </c>
      <c r="G33" t="str">
        <v>Akshay</v>
      </c>
      <c r="I33" t="str">
        <v>DR GADDAS USHASRI</v>
      </c>
      <c r="J33" t="str">
        <v xml:space="preserve"> </v>
      </c>
      <c r="K33" t="str">
        <v>BAREILLY</v>
      </c>
      <c r="L33">
        <v>46143</v>
      </c>
      <c r="M33">
        <v>46144</v>
      </c>
      <c r="N33" t="str">
        <v>SME000019929058</v>
      </c>
      <c r="O33" t="str">
        <v>9381094611</v>
      </c>
      <c r="P33" t="str">
        <v>TELANGANA</v>
      </c>
      <c r="Q33" t="str">
        <v>KARIMNAGAR</v>
      </c>
      <c r="R33" t="str">
        <v>OD</v>
      </c>
      <c r="S33" t="str">
        <v>F2 FINTECH</v>
      </c>
      <c r="T33" t="str">
        <v>BAJAJ</v>
      </c>
      <c r="X33" t="str">
        <v>UNSECURED</v>
      </c>
      <c r="Y33" t="str">
        <v>REJECTED</v>
      </c>
      <c r="AC33" t="str">
        <v xml:space="preserve">LOGIN DONE| CUSTOMER DOING JOB | NO CONSULTANCY INCOME </v>
      </c>
      <c r="AD33" t="str">
        <v>CUSTOMER NOT ANSWER THE CALL AND SAME THING INFORM TO SALES TEAM</v>
      </c>
      <c r="AE33" t="str">
        <v>PRAMODHAR REDDY</v>
      </c>
      <c r="AF33">
        <v>9676473922</v>
      </c>
      <c r="AG33" t="str">
        <v>sumantha.s@bajajfinserv.in</v>
      </c>
    </row>
    <row r="34">
      <c r="A34" t="str">
        <v>YES</v>
      </c>
      <c r="B34" t="str">
        <v>SHIVA AGNIHOTRI</v>
      </c>
      <c r="C34" t="str">
        <v>RASHI GANGWAR</v>
      </c>
      <c r="D34" t="str">
        <v>RAJKUMARI</v>
      </c>
      <c r="E34" t="str">
        <v>SALARIED</v>
      </c>
      <c r="F34" t="str">
        <v>SAMAY</v>
      </c>
      <c r="G34" t="str">
        <v>Puneet</v>
      </c>
      <c r="I34" t="str">
        <v>DR M. SHYAMANATH</v>
      </c>
      <c r="J34" t="str">
        <v>D</v>
      </c>
      <c r="K34" t="str">
        <v xml:space="preserve">NOIDA </v>
      </c>
      <c r="L34">
        <v>46143</v>
      </c>
      <c r="M34">
        <v>46146</v>
      </c>
      <c r="N34" t="str">
        <v>SME000019929341</v>
      </c>
      <c r="O34" t="str">
        <v>8496084678</v>
      </c>
      <c r="P34" t="str">
        <v>KARNATAKA</v>
      </c>
      <c r="Q34" t="str">
        <v>UTTAR KANNADA</v>
      </c>
      <c r="R34" t="str">
        <v>OD</v>
      </c>
      <c r="S34" t="str">
        <v>F2 FINTECH</v>
      </c>
      <c r="T34" t="str">
        <v>BAJAJ</v>
      </c>
      <c r="V34">
        <v>2070000</v>
      </c>
      <c r="W34">
        <v>2070000</v>
      </c>
      <c r="X34" t="str">
        <v>UNSECURED</v>
      </c>
      <c r="Y34" t="str">
        <v>DISBURSED</v>
      </c>
      <c r="AA34">
        <v>46144</v>
      </c>
      <c r="AB34">
        <v>46146</v>
      </c>
      <c r="AC34" t="str">
        <v>LOGIN DONE| CASE ELIGIBILITY 20 LAKHS | CASE MOVE TO CREDIT| PD DONE || GEO TAGGING AND E-KYC PENDING| CASE TO BE DISBURSED TODAY</v>
      </c>
      <c r="AD34" t="str">
        <v>Dr. M. Shyamanth is a  MBBS, MS-qualified doctor with around 5 years of experience, currently working at Karwar Institute of Medical Sciences, Karnataka. He is unmarried, resides in rented accommodation, and earns a fixed monthly salary of ₹75,000 with no additional income sources. The case is logged in with Bajaj Finance for a professional loan requirement as a backup limit. The applicant has a clean financial profile with zero existing obligations, no active loans, and no EMI bounces in the last six months. Banking appears stable with an average bank balance of  ₹53K. However, he is new to CIBIL, indicating no prior credit history, which is a key credit concern despite having good repayment capacity. Overall, this is a low-risk, no obligation case with stable income We can fund 20-25  lakhs ( NTC Case)</v>
      </c>
      <c r="AE34" t="str">
        <v>SUMANTHA S</v>
      </c>
      <c r="AF34">
        <v>9901438986</v>
      </c>
    </row>
    <row r="35">
      <c r="A35" t="str">
        <v>YES</v>
      </c>
      <c r="B35" t="str">
        <v>SOUMYADEB DHAR</v>
      </c>
      <c r="C35" t="str">
        <v>F2 FINTECH</v>
      </c>
      <c r="D35" t="str">
        <v>F2 FINTECH</v>
      </c>
      <c r="E35" t="str">
        <v>SALARIED</v>
      </c>
      <c r="F35" t="str">
        <v>SAMAY</v>
      </c>
      <c r="G35" t="str">
        <v>Puneet</v>
      </c>
      <c r="I35" t="str">
        <v>DR NITISH RAO</v>
      </c>
      <c r="J35" t="str">
        <v>D</v>
      </c>
      <c r="K35" t="str">
        <v>NOIDA</v>
      </c>
      <c r="L35">
        <v>46144</v>
      </c>
      <c r="M35">
        <v>46146</v>
      </c>
      <c r="N35" t="str">
        <v xml:space="preserve">SME000019939512 </v>
      </c>
      <c r="O35" t="str">
        <v>9782559595</v>
      </c>
      <c r="P35" t="str">
        <v>RAJASTHAN</v>
      </c>
      <c r="Q35" t="str">
        <v>JAIPUR</v>
      </c>
      <c r="R35" t="str">
        <v>OD</v>
      </c>
      <c r="S35" t="str">
        <v>F2 FINTECH</v>
      </c>
      <c r="T35" t="str">
        <v>BAJAJ</v>
      </c>
      <c r="V35">
        <v>2226000</v>
      </c>
      <c r="W35">
        <v>2226000</v>
      </c>
      <c r="X35" t="str">
        <v>UNSECURED</v>
      </c>
      <c r="Y35" t="str">
        <v>DISBURSED</v>
      </c>
      <c r="AA35">
        <v>46144</v>
      </c>
      <c r="AB35">
        <v>46146</v>
      </c>
      <c r="AC35" t="str">
        <v>LOGIN  DONE|| PORTAL ISSUE| CONSENT DONE | ELIGIBILITY 22. LAKHS , TO BE DISBURSED TODAY</v>
      </c>
      <c r="AD35" t="str">
        <v>Nitish Rao is a MBBS-qualified doctor currently pursuing MS (2nd year) from Mahatma Gandhi Medical College, Jaipur, with around 5 years of experience. He has a moderate and partly stable income profile, earning approximately ₹90,000 per month, including ₹59,000 stipend and additional ₹30–40K from on-call consultancy (cash-based). He resides in a hostel, indicating a temporary residential setup. The applicant has an existing car loan from ICICI with an EMI of ₹17,000 and an outstanding balance of ~₹6 lakhs, resulting in a manageable FOIR of ~0.6. Banking conduct appears clean with no cheque bounces. He is seeking a loan of ₹18–25 lakhs for backup limit purposes. We can fund 18-25 lakhs</v>
      </c>
      <c r="AE35" t="str">
        <v>vishal jangid</v>
      </c>
      <c r="AF35">
        <v>7405912577</v>
      </c>
      <c r="AG35" t="str">
        <v>vishal.jangid@bajajfinserv.in</v>
      </c>
    </row>
    <row r="36">
      <c r="A36" t="str">
        <v>YES</v>
      </c>
      <c r="B36" t="str">
        <v>MOHD ADEEB KHAN</v>
      </c>
      <c r="C36" t="str">
        <v>ANIL KUMAR</v>
      </c>
      <c r="D36" t="str">
        <v>SHASHANK BHARDWAJ</v>
      </c>
      <c r="E36" t="str">
        <v>SALARIED</v>
      </c>
      <c r="F36" t="str">
        <v>RAJEEV</v>
      </c>
      <c r="G36" t="str">
        <v>Puneet</v>
      </c>
      <c r="I36" t="str">
        <v>DR BHANGE PRATIK</v>
      </c>
      <c r="J36" t="str">
        <v>TICKET NOT FOUND</v>
      </c>
      <c r="K36" t="str">
        <v>BAREILLY</v>
      </c>
      <c r="L36">
        <v>46144</v>
      </c>
      <c r="M36">
        <v>46146</v>
      </c>
      <c r="N36">
        <v>30</v>
      </c>
      <c r="O36" t="str">
        <v>9975814069</v>
      </c>
      <c r="P36" t="str">
        <v>MAHARASHTRA</v>
      </c>
      <c r="Q36" t="str">
        <v>MUMBAI</v>
      </c>
      <c r="R36" t="str">
        <v>OD</v>
      </c>
      <c r="S36" t="str">
        <v>F2 FINTECH</v>
      </c>
      <c r="T36" t="str">
        <v>BAJAJ MARKET</v>
      </c>
      <c r="X36" t="str">
        <v>UNSECURED</v>
      </c>
      <c r="Y36" t="str">
        <v>REJECTED</v>
      </c>
      <c r="AC36" t="str">
        <v>LOGIN DONE - UNDER PROCESS || 26 ENQ IS LAST 3 MONTHS</v>
      </c>
      <c r="AD36" t="str">
        <v>Dr. Pratik Khevaji Bhange is a anesthesiologist (MBBS, MD) with around 6 years of experience, currently working at KEM Hospital, Mumbai, along with consultancy practice. He earns an estimated monthly income of ₹2.5 lakh, including ₹90,000 fixed salary and additional consultancy income, partly reflected in banking. The applicant has an excellent CIBIL score of 791, indicating strong creditworthiness. He currently has multiple active loans with total EMI obligations of around ₹48,500, resulting in a moderate FOIR. Despite existing liabilities, his high income supports repayment capacity. He resides in allotted accommodation in Mumbai and is seeking a professional loan of ₹35–40 lakhs for clinic setup. Overall, the profile is strong with good credit history and income stability. We can fund 35-40 lakhs</v>
      </c>
      <c r="AE36" t="str">
        <v>AMIT YADAV</v>
      </c>
      <c r="AF36">
        <v>8090076867</v>
      </c>
      <c r="AG36" t="str">
        <v>amit.yadav10@bajajfinserv.in</v>
      </c>
    </row>
    <row r="37">
      <c r="A37" t="str">
        <v>NO</v>
      </c>
      <c r="B37" t="str">
        <v>ABHINAV AWAL</v>
      </c>
      <c r="C37" t="str">
        <v xml:space="preserve">F2 FINTECH </v>
      </c>
      <c r="D37" t="str">
        <v>F2 FINTECH</v>
      </c>
      <c r="E37" t="str">
        <v>SALARIED</v>
      </c>
      <c r="F37" t="str">
        <v>RAJEEV</v>
      </c>
      <c r="G37" t="str">
        <v>Puneet</v>
      </c>
      <c r="I37" t="str">
        <v>DR VARUN</v>
      </c>
      <c r="J37" t="str">
        <v>D</v>
      </c>
      <c r="K37" t="str">
        <v>F2 FINTECH</v>
      </c>
      <c r="L37">
        <v>46144</v>
      </c>
      <c r="M37">
        <v>46160</v>
      </c>
      <c r="N37" t="str">
        <v>386BZ8715945</v>
      </c>
      <c r="O37" t="str">
        <v>9211314541</v>
      </c>
      <c r="P37" t="str">
        <v>UTTAR PRADESH</v>
      </c>
      <c r="Q37" t="str">
        <v>NOIDA</v>
      </c>
      <c r="R37" t="str">
        <v>OD</v>
      </c>
      <c r="S37" t="str">
        <v>F2 FINTECH</v>
      </c>
      <c r="T37" t="str">
        <v>TATA</v>
      </c>
      <c r="V37">
        <v>2500000</v>
      </c>
      <c r="W37">
        <v>2500000</v>
      </c>
      <c r="X37" t="str">
        <v>UNSECURED</v>
      </c>
      <c r="Y37" t="str">
        <v>DISBURSED</v>
      </c>
      <c r="Z37">
        <v>714</v>
      </c>
      <c r="AA37">
        <v>46148</v>
      </c>
      <c r="AB37">
        <v>46161</v>
      </c>
      <c r="AC37" t="str">
        <v>LOGIN DONE CASE MOVED TO CREDIT || CASE IS IN CREDIT QUE DECISION WILL COME TODAY  || CASE TO BE DISBURSED ON MONDAY</v>
      </c>
      <c r="AD37"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25-30 lakhs</v>
      </c>
      <c r="AE37" t="str">
        <v>MAMTA SINGH</v>
      </c>
      <c r="AF37">
        <v>7982612369</v>
      </c>
      <c r="AG37" t="str">
        <v>mamta.singh@tatacapital.com</v>
      </c>
    </row>
    <row r="38" xml:space="preserve">
      <c r="A38" t="str">
        <v>NO</v>
      </c>
      <c r="B38" t="str">
        <v>PRIYANSHU MAURYA</v>
      </c>
      <c r="C38" t="str">
        <v>HARSH SHARMA</v>
      </c>
      <c r="D38" t="str">
        <v>HARSH SHARMA</v>
      </c>
      <c r="E38" t="str">
        <v>SALARIED</v>
      </c>
      <c r="F38" t="str">
        <v>RAJEEV</v>
      </c>
      <c r="G38" t="str">
        <v>Akshay</v>
      </c>
      <c r="I38" t="str">
        <v>DR NIDHI GUPTA</v>
      </c>
      <c r="K38" t="str">
        <v>NOIDA</v>
      </c>
      <c r="L38">
        <v>46144</v>
      </c>
      <c r="M38">
        <v>46146</v>
      </c>
      <c r="N38">
        <v>170658548</v>
      </c>
      <c r="O38" t="str">
        <v>9899402398</v>
      </c>
      <c r="P38" t="str">
        <v>UTTAR PRADESH</v>
      </c>
      <c r="Q38" t="str">
        <v>GAUTAM BUDDHA NAGAR</v>
      </c>
      <c r="R38" t="str">
        <v>DOD</v>
      </c>
      <c r="S38" t="str">
        <v>F2 FINTECH</v>
      </c>
      <c r="T38" t="str">
        <v>CHOLA</v>
      </c>
      <c r="U38">
        <v>500000</v>
      </c>
      <c r="X38" t="str">
        <v>UNSECURED</v>
      </c>
      <c r="Y38" t="str">
        <v>REJECTED</v>
      </c>
      <c r="AC38" t="str">
        <v>LOGIN DONE || CHOLA IS NOT FUNDING TO BAMS DR IN  DELHI NCR</v>
      </c>
      <c r="AD38" t="str" xml:space="preserve">
        <v xml:space="preserve">Age: 56 years |   Profile: BAMS Doctor | Self Practice |Experience/Vintage: ~30 years (Registration Year: 1993)_x000d_
Total Monthly Income: ₹2,25,000 (Not aligned with ITR) |  ITR: ~₹6.9L – ₹7.0L annually (Low vs _x000d_
Existing Obligations: 4 active loans (Piramal, Bajaj, SBI, IDFC) _x000d_
Monthly EMI: ₹85,064 |  ABB (Last 6 Months): ₹5,953</v>
      </c>
      <c r="AE38" t="str">
        <v>MOHIT</v>
      </c>
      <c r="AF38" t="str">
        <v>75310 43153</v>
      </c>
      <c r="AG38" t="str">
        <v>mohitts@chola.murugappa.com</v>
      </c>
    </row>
    <row r="39">
      <c r="A39" t="str">
        <v>NO</v>
      </c>
      <c r="B39" t="str">
        <v>ABHINAV AWAL</v>
      </c>
      <c r="C39" t="str">
        <v xml:space="preserve">F2 FINTECH </v>
      </c>
      <c r="D39" t="str">
        <v>F2 FINTECH</v>
      </c>
      <c r="E39" t="str">
        <v>SALARIED</v>
      </c>
      <c r="F39" t="str">
        <v>RAJEEV</v>
      </c>
      <c r="G39" t="str">
        <v>Puneet</v>
      </c>
      <c r="I39" t="str">
        <v>DR VARUN</v>
      </c>
      <c r="J39" t="str">
        <v>D</v>
      </c>
      <c r="K39" t="str">
        <v>F2 FINTECH</v>
      </c>
      <c r="L39">
        <v>46144</v>
      </c>
      <c r="M39">
        <v>46160</v>
      </c>
      <c r="N39" t="str">
        <v>SME000019939555</v>
      </c>
      <c r="O39" t="str">
        <v>9211314541</v>
      </c>
      <c r="P39" t="str">
        <v>UTTAR PRADESH</v>
      </c>
      <c r="Q39" t="str">
        <v>NOIDA</v>
      </c>
      <c r="R39" t="str">
        <v>OD</v>
      </c>
      <c r="S39" t="str">
        <v>F2 FINTECH</v>
      </c>
      <c r="T39" t="str">
        <v>BAJAJ</v>
      </c>
      <c r="V39">
        <v>4670000</v>
      </c>
      <c r="W39">
        <v>4670000</v>
      </c>
      <c r="X39" t="str">
        <v>UNSECURED</v>
      </c>
      <c r="Y39" t="str">
        <v>DISBURSED</v>
      </c>
      <c r="Z39">
        <v>714</v>
      </c>
      <c r="AA39">
        <v>46144</v>
      </c>
      <c r="AB39">
        <v>46160</v>
      </c>
      <c r="AC39" t="str">
        <v>LOGIN DONE, CIBIL DONE CASE MOVED TO CREDIT PD DONE CASE RECO 46 L, CASE APPROVED, MULTIPLE FUNDING || MULTIPLE FUNDING ||CASE TO BE DISBURSED ON MONDAY</v>
      </c>
      <c r="AD39"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35-45 lakhs</v>
      </c>
      <c r="AE39" t="str">
        <v>MD SHUAIB KHAN</v>
      </c>
      <c r="AF39">
        <v>9161252501</v>
      </c>
      <c r="AG39" t="str">
        <v>mdshuaib.khan@bajajfinserv.in</v>
      </c>
    </row>
    <row r="40">
      <c r="A40" t="str">
        <v>NO</v>
      </c>
      <c r="B40" t="str">
        <v>ABHINAV AWAL</v>
      </c>
      <c r="C40" t="str">
        <v xml:space="preserve">F2 FINTECH </v>
      </c>
      <c r="D40" t="str">
        <v>F2 FINTECH</v>
      </c>
      <c r="E40" t="str">
        <v>SALARIED</v>
      </c>
      <c r="F40" t="str">
        <v>RAJEEV</v>
      </c>
      <c r="G40" t="str">
        <v>Puneet</v>
      </c>
      <c r="I40" t="str">
        <v>DR VARUN</v>
      </c>
      <c r="J40" t="str">
        <v>D</v>
      </c>
      <c r="K40" t="str">
        <v>F2 FINTECH</v>
      </c>
      <c r="L40">
        <v>46144</v>
      </c>
      <c r="M40">
        <v>46160</v>
      </c>
      <c r="N40" t="str">
        <v>DL00000027462</v>
      </c>
      <c r="O40" t="str">
        <v>9211314541</v>
      </c>
      <c r="P40" t="str">
        <v>UTTAR PRADESH</v>
      </c>
      <c r="Q40" t="str">
        <v>NOIDA</v>
      </c>
      <c r="R40" t="str">
        <v>OD</v>
      </c>
      <c r="S40" t="str">
        <v>F2 FINTECH</v>
      </c>
      <c r="T40" t="str">
        <v>ABCL</v>
      </c>
      <c r="V40">
        <v>6000000</v>
      </c>
      <c r="W40">
        <v>6000000</v>
      </c>
      <c r="X40" t="str">
        <v>UNSECURED</v>
      </c>
      <c r="Y40" t="str">
        <v>DISBURSED</v>
      </c>
      <c r="Z40">
        <v>714</v>
      </c>
      <c r="AA40">
        <v>46146</v>
      </c>
      <c r="AB40">
        <v>46160</v>
      </c>
      <c r="AC40" t="str">
        <v>LOGIN DONE || CASE MOVED TO CREDIT ELIGIBILITY 60 LACS ||MULTIPLE FUNDING || CASE TO BE DISBURSED ON MONDAY</v>
      </c>
      <c r="AD40"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50-55 lakhs</v>
      </c>
      <c r="AE40" t="str">
        <v>Purushottam</v>
      </c>
      <c r="AF40">
        <v>9004509752</v>
      </c>
      <c r="AG40" t="str">
        <v>purushottam.kumar2@adityabirlacapital.com</v>
      </c>
    </row>
    <row r="41">
      <c r="A41" t="str">
        <v>NO</v>
      </c>
      <c r="B41" t="str">
        <v>ABHINAV AWAL</v>
      </c>
      <c r="C41" t="str">
        <v xml:space="preserve">F2 FINTECH </v>
      </c>
      <c r="D41" t="str">
        <v>F2 FINTECH</v>
      </c>
      <c r="E41" t="str">
        <v>SALARIED</v>
      </c>
      <c r="F41" t="str">
        <v>RAJEEV</v>
      </c>
      <c r="G41" t="str">
        <v>Puneet</v>
      </c>
      <c r="H41" t="str">
        <v>SONU</v>
      </c>
      <c r="I41" t="str">
        <v>DR VARUN</v>
      </c>
      <c r="J41" t="str">
        <v>D</v>
      </c>
      <c r="K41" t="str">
        <v>F2 FINTECH</v>
      </c>
      <c r="L41">
        <v>46144</v>
      </c>
      <c r="M41">
        <v>46160</v>
      </c>
      <c r="N41" t="str">
        <v>US0003715136</v>
      </c>
      <c r="O41" t="str">
        <v>9211314541</v>
      </c>
      <c r="P41" t="str">
        <v>UTTAR PRADESH</v>
      </c>
      <c r="Q41" t="str">
        <v>NOIDA</v>
      </c>
      <c r="R41" t="str">
        <v>OD</v>
      </c>
      <c r="S41" t="str">
        <v>RDS</v>
      </c>
      <c r="T41" t="str">
        <v>ICICI BANK</v>
      </c>
      <c r="V41">
        <v>3400000</v>
      </c>
      <c r="W41">
        <v>3400000</v>
      </c>
      <c r="X41" t="str">
        <v>UNSECURED</v>
      </c>
      <c r="Y41" t="str">
        <v>DISBURSED</v>
      </c>
      <c r="Z41">
        <v>714</v>
      </c>
      <c r="AA41">
        <v>46155</v>
      </c>
      <c r="AB41">
        <v>46160</v>
      </c>
      <c r="AC41" t="str">
        <v>LOGIN DONE - UNDER PROCESS, FI INITIATED| PD DONE |  ISSUE  DUE TO MULTIPLE ENQUIRY  | CASE  WILL BE BOOKED IN BL |</v>
      </c>
      <c r="AD41"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35-45 lakhs</v>
      </c>
      <c r="AE41" t="str">
        <v>rohit</v>
      </c>
      <c r="AF41" t="str">
        <v>95403 02302</v>
      </c>
      <c r="AG41" t="str">
        <v>rohit.kyadav@gmail.com</v>
      </c>
    </row>
    <row r="42">
      <c r="A42" t="str">
        <v>NO</v>
      </c>
      <c r="B42" t="str">
        <v>ABHINAV AWAL</v>
      </c>
      <c r="C42" t="str">
        <v xml:space="preserve">F2 FINTECH </v>
      </c>
      <c r="D42" t="str">
        <v>F2 FINTECH</v>
      </c>
      <c r="E42" t="str">
        <v>SALARIED</v>
      </c>
      <c r="F42" t="str">
        <v>RAJEEV</v>
      </c>
      <c r="G42" t="str">
        <v>Puneet</v>
      </c>
      <c r="H42" t="str">
        <v>SONU</v>
      </c>
      <c r="I42" t="str">
        <v>DR VARUN</v>
      </c>
      <c r="J42" t="str">
        <v>D</v>
      </c>
      <c r="K42" t="str">
        <v>F2 FINTECH</v>
      </c>
      <c r="L42">
        <v>46144</v>
      </c>
      <c r="M42">
        <v>46160</v>
      </c>
      <c r="N42" t="str">
        <v>PLA00963202</v>
      </c>
      <c r="O42" t="str">
        <v>9211314541</v>
      </c>
      <c r="P42" t="str">
        <v>UTTAR PRADESH</v>
      </c>
      <c r="Q42" t="str">
        <v>NOIDA</v>
      </c>
      <c r="R42" t="str">
        <v>OD</v>
      </c>
      <c r="S42" t="str">
        <v>RDS</v>
      </c>
      <c r="T42" t="str">
        <v>AXIS FINANCE</v>
      </c>
      <c r="V42">
        <v>1000000</v>
      </c>
      <c r="W42">
        <v>1000000</v>
      </c>
      <c r="X42" t="str">
        <v>UNSECURED</v>
      </c>
      <c r="Y42" t="str">
        <v>DISBURSED</v>
      </c>
      <c r="Z42">
        <v>714</v>
      </c>
      <c r="AA42">
        <v>46156</v>
      </c>
      <c r="AB42">
        <v>46160</v>
      </c>
      <c r="AC42" t="str">
        <v>LOGIN DONE, CASE MOVED TO CREDIT, REQ FORTIS OFFER LETTER &amp; PREVIOUS HOSPITAL RELIEVING LETTER REQUIRED| CASE APPROVD FOR  10 LAKHS &amp; TRYING TO INCREASE AMOUNT</v>
      </c>
      <c r="AE42" t="str">
        <v>alish.singh</v>
      </c>
      <c r="AG42" t="str">
        <v>alish.singh@axisfinance.in</v>
      </c>
    </row>
    <row r="43">
      <c r="A43" t="str">
        <v>NO</v>
      </c>
      <c r="B43" t="str">
        <v>ABHINAV AWAL</v>
      </c>
      <c r="C43" t="str">
        <v xml:space="preserve">F2 FINTECH </v>
      </c>
      <c r="D43" t="str">
        <v>F2 FINTECH</v>
      </c>
      <c r="E43" t="str">
        <v>SALARIED</v>
      </c>
      <c r="F43" t="str">
        <v>RAJEEV</v>
      </c>
      <c r="G43" t="str">
        <v>Puneet</v>
      </c>
      <c r="H43" t="str">
        <v>SONU</v>
      </c>
      <c r="I43" t="str">
        <v>DR VARUN</v>
      </c>
      <c r="J43" t="str">
        <v>D</v>
      </c>
      <c r="K43" t="str">
        <v>F2 FINTECH</v>
      </c>
      <c r="L43">
        <v>46144</v>
      </c>
      <c r="M43">
        <v>46160</v>
      </c>
      <c r="N43">
        <v>170049452</v>
      </c>
      <c r="O43" t="str">
        <v>9211314541</v>
      </c>
      <c r="P43" t="str">
        <v>UTTAR PRADESH</v>
      </c>
      <c r="Q43" t="str">
        <v>NOIDA</v>
      </c>
      <c r="R43" t="str">
        <v>OD</v>
      </c>
      <c r="S43" t="str">
        <v>CAT EYE</v>
      </c>
      <c r="T43" t="str">
        <v>HDFC BANK</v>
      </c>
      <c r="V43">
        <v>3500000</v>
      </c>
      <c r="W43">
        <v>3500000</v>
      </c>
      <c r="X43" t="str">
        <v>UNSECURED</v>
      </c>
      <c r="Y43" t="str">
        <v>DISBURSED</v>
      </c>
      <c r="Z43">
        <v>714</v>
      </c>
      <c r="AA43">
        <v>46147</v>
      </c>
      <c r="AB43">
        <v>46160</v>
      </c>
      <c r="AC43" t="str">
        <v>LOGIN DONE - UNDER PROCESS, REQ SALARY SLIP, PENDING DOCS SENT, PD DONE CASE APPROVED 35 L ||MULTIPLE FUNDING || CASE TO BE DISBURSED ON MONDAY</v>
      </c>
      <c r="AD43"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50-55 lakhs</v>
      </c>
      <c r="AE43" t="str">
        <v>rohit</v>
      </c>
      <c r="AF43" t="str">
        <v>95403 02302</v>
      </c>
      <c r="AG43" t="str">
        <v>rohit.kyadav@gmail.com</v>
      </c>
    </row>
    <row r="44">
      <c r="A44" t="str">
        <v>NO</v>
      </c>
      <c r="B44" t="str">
        <v>ABHINAV AWAL</v>
      </c>
      <c r="C44" t="str">
        <v xml:space="preserve">F2 FINTECH </v>
      </c>
      <c r="D44" t="str">
        <v>F2 FINTECH</v>
      </c>
      <c r="E44" t="str">
        <v>SALARIED</v>
      </c>
      <c r="F44" t="str">
        <v>RAJEEV</v>
      </c>
      <c r="G44" t="str">
        <v>Puneet</v>
      </c>
      <c r="H44" t="str">
        <v>SONU</v>
      </c>
      <c r="I44" t="str">
        <v>DR VARUN</v>
      </c>
      <c r="J44" t="str">
        <v>D</v>
      </c>
      <c r="K44" t="str">
        <v>F2 FINTECH</v>
      </c>
      <c r="L44">
        <v>46144</v>
      </c>
      <c r="M44">
        <v>46160</v>
      </c>
      <c r="N44" t="str">
        <v xml:space="preserve"> BL260502270129523</v>
      </c>
      <c r="O44" t="str">
        <v>9211314541</v>
      </c>
      <c r="P44" t="str">
        <v>UTTAR PRADESH</v>
      </c>
      <c r="Q44" t="str">
        <v>NOIDA</v>
      </c>
      <c r="R44" t="str">
        <v>OD</v>
      </c>
      <c r="S44" t="str">
        <v>F2 FINTECH</v>
      </c>
      <c r="T44" t="str">
        <v>LNT</v>
      </c>
      <c r="V44">
        <v>3000000</v>
      </c>
      <c r="W44">
        <v>3000000</v>
      </c>
      <c r="X44" t="str">
        <v>UNSECURED</v>
      </c>
      <c r="Y44" t="str">
        <v>DISBURSED</v>
      </c>
      <c r="Z44">
        <v>714</v>
      </c>
      <c r="AA44">
        <v>46150</v>
      </c>
      <c r="AB44">
        <v>46160</v>
      </c>
      <c r="AC44" t="str">
        <v>LOGIN DONE CASE MOVED TO CREDIT ||MULTIPLE FUNDING ||CASE TO BE DISBURSED ON MONDAY</v>
      </c>
      <c r="AD44"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50-55 lakhs</v>
      </c>
      <c r="AE44" t="str">
        <v>SACHIN</v>
      </c>
      <c r="AF44">
        <v>7877608028</v>
      </c>
      <c r="AG44" t="str">
        <v>sachin38@ltfs.com</v>
      </c>
    </row>
    <row r="45">
      <c r="A45" t="str">
        <v>NO</v>
      </c>
      <c r="B45" t="str">
        <v>ABHINAV AWAL</v>
      </c>
      <c r="C45" t="str">
        <v xml:space="preserve">F2 FINTECH </v>
      </c>
      <c r="D45" t="str">
        <v>F2 FINTECH</v>
      </c>
      <c r="E45" t="str">
        <v>SALARIED</v>
      </c>
      <c r="F45" t="str">
        <v>RAJEEV</v>
      </c>
      <c r="G45" t="str">
        <v>Puneet</v>
      </c>
      <c r="I45" t="str">
        <v>DR VARUN</v>
      </c>
      <c r="J45" t="str">
        <v>D</v>
      </c>
      <c r="K45" t="str">
        <v>F2 FINTECH</v>
      </c>
      <c r="L45">
        <v>46144</v>
      </c>
      <c r="M45">
        <v>46150</v>
      </c>
      <c r="N45">
        <v>505585655</v>
      </c>
      <c r="O45" t="str">
        <v>9211314541</v>
      </c>
      <c r="P45" t="str">
        <v>UTTAR PRADESH</v>
      </c>
      <c r="Q45" t="str">
        <v>NOIDA</v>
      </c>
      <c r="R45" t="str">
        <v>OD</v>
      </c>
      <c r="S45" t="str">
        <v>CAT EYE</v>
      </c>
      <c r="T45" t="str">
        <v>IDFC</v>
      </c>
      <c r="X45" t="str">
        <v>UNSECURED</v>
      </c>
      <c r="Y45" t="str">
        <v>REJECTED</v>
      </c>
      <c r="Z45">
        <v>714</v>
      </c>
      <c r="AC45" t="str">
        <v xml:space="preserve">LOGIN DONE - UNDER PROCESS, CASE MOVED TO CREDIT, PD WILL BE DONE TODAY| CASE REJECTED TO HIGH  ENQUIRY </v>
      </c>
      <c r="AE45" t="str">
        <v>bhanu</v>
      </c>
      <c r="AF45" t="str">
        <v>98107 73582</v>
      </c>
      <c r="AG45" t="str">
        <v>bhanu.pundir@idfcfirstbank.com</v>
      </c>
    </row>
    <row r="46">
      <c r="A46" t="str">
        <v>NO</v>
      </c>
      <c r="B46" t="str">
        <v>ABHINAV AWAL</v>
      </c>
      <c r="C46" t="str">
        <v xml:space="preserve">F2 FINTECH </v>
      </c>
      <c r="D46" t="str">
        <v>F2 FINTECH</v>
      </c>
      <c r="E46" t="str">
        <v>SALARIED</v>
      </c>
      <c r="F46" t="str">
        <v>RAJEEV</v>
      </c>
      <c r="G46" t="str">
        <v>Puneet</v>
      </c>
      <c r="I46" t="str">
        <v>DR VARUN</v>
      </c>
      <c r="J46" t="str">
        <v>D</v>
      </c>
      <c r="K46" t="str">
        <v>F2 FINTECH</v>
      </c>
      <c r="L46">
        <v>46144</v>
      </c>
      <c r="M46">
        <v>46160</v>
      </c>
      <c r="N46">
        <v>41</v>
      </c>
      <c r="O46" t="str">
        <v>9211314541</v>
      </c>
      <c r="P46" t="str">
        <v>UTTAR PRADESH</v>
      </c>
      <c r="Q46" t="str">
        <v>NOIDA</v>
      </c>
      <c r="R46" t="str">
        <v>OD</v>
      </c>
      <c r="S46" t="str">
        <v>F2 FINTECH</v>
      </c>
      <c r="T46" t="str">
        <v>GODREJ</v>
      </c>
      <c r="V46">
        <v>3000000</v>
      </c>
      <c r="W46">
        <v>3000000</v>
      </c>
      <c r="X46" t="str">
        <v>UNSECURED</v>
      </c>
      <c r="Y46" t="str">
        <v>DISBURSED</v>
      </c>
      <c r="Z46">
        <v>714</v>
      </c>
      <c r="AA46">
        <v>46150</v>
      </c>
      <c r="AB46">
        <v>46160</v>
      </c>
      <c r="AC46" t="str">
        <v>LOGIN DONE PD TO BE SCHEDULED TODAY, PD DONE, CASE RECO 25 L FI INIATIED | CASE APPROVED FOR 25 LAKHS | TRYING TO INCREASE LOAN AMOUNT</v>
      </c>
      <c r="AE46" t="str">
        <v>AMAN</v>
      </c>
      <c r="AF46">
        <v>9616579499</v>
      </c>
      <c r="AG46" t="str">
        <v>Aman.pandey@godrejcapital.com</v>
      </c>
    </row>
    <row r="47">
      <c r="A47" t="str">
        <v>YES</v>
      </c>
      <c r="B47" t="str">
        <v>MANVI BHARDWAJ</v>
      </c>
      <c r="C47" t="str">
        <v>RAHUL/AMAN</v>
      </c>
      <c r="D47" t="str">
        <v>RAHUL/AMANPREET</v>
      </c>
      <c r="E47" t="str">
        <v>SALARIED</v>
      </c>
      <c r="F47" t="str">
        <v>RAJEEV</v>
      </c>
      <c r="G47" t="str">
        <v>Puneet</v>
      </c>
      <c r="I47" t="str">
        <v>DR SAROJ KUMAR</v>
      </c>
      <c r="J47" t="str">
        <v>D</v>
      </c>
      <c r="K47" t="str">
        <v>NOIDA</v>
      </c>
      <c r="L47">
        <v>46144</v>
      </c>
      <c r="M47">
        <v>46146</v>
      </c>
      <c r="N47" t="str">
        <v>SME000019942791</v>
      </c>
      <c r="O47" t="str">
        <v>8574571828</v>
      </c>
      <c r="P47" t="str">
        <v>UTTAR PRADESH</v>
      </c>
      <c r="Q47" t="str">
        <v>BARABANKI</v>
      </c>
      <c r="R47" t="str">
        <v>OD</v>
      </c>
      <c r="S47" t="str">
        <v>F2 FINTECH</v>
      </c>
      <c r="T47" t="str">
        <v>BAJAJ</v>
      </c>
      <c r="X47" t="str">
        <v>UNSECURED</v>
      </c>
      <c r="Y47" t="str">
        <v>REJECTED</v>
      </c>
      <c r="AC47" t="str">
        <v>LOGIN DONE || HIGH ENQUIRIES || PROF 6</v>
      </c>
      <c r="AD47" t="str">
        <v>Saroj Kumar is a  government salaried doctor (MBBS) with around 5 years of professional experience, currently working in Barabanki, Uttar Pradesh. He maintains a strong credit profile with an excellent CIBIL score of 816 and no recent payment bounces or credit concerns. The customer has multiple active loan exposures, primarily with Aditya Birla Housing Finance, SBI, and other lenders, including housing loans, property loan, business loan, and a gold loan, with total obligations of approximately ₹54 lakh. Despite having high secured exposure, repayment behavior appears stable. The customer resides in a self-owned house and is seeking maximum funding for clinic expansion. We can not fund due to high credit enquiry</v>
      </c>
      <c r="AE47" t="str">
        <v>Mohd Shams</v>
      </c>
      <c r="AF47">
        <v>9113182807</v>
      </c>
      <c r="AG47" t="str">
        <v>mohd.shams@bajajfinserv.in</v>
      </c>
    </row>
    <row r="48">
      <c r="A48" t="str">
        <v>YES</v>
      </c>
      <c r="B48" t="str">
        <v>ANIL KUMAR</v>
      </c>
      <c r="C48" t="str">
        <v>SHASHANK BHARDWAJ</v>
      </c>
      <c r="D48" t="str">
        <v>SHASHANK BHARDWAJ</v>
      </c>
      <c r="E48" t="str">
        <v>SALARIED</v>
      </c>
      <c r="F48" t="str">
        <v>RAJEEV</v>
      </c>
      <c r="G48" t="str">
        <v>Akshay</v>
      </c>
      <c r="I48" t="str">
        <v>DR SAILAB ZAUHAR</v>
      </c>
      <c r="K48" t="str">
        <v>BAREILLY</v>
      </c>
      <c r="L48">
        <v>46145</v>
      </c>
      <c r="M48">
        <v>46160</v>
      </c>
      <c r="N48" t="str">
        <v xml:space="preserve">SME000019362880 </v>
      </c>
      <c r="O48" t="str">
        <v>7903769748</v>
      </c>
      <c r="P48" t="str">
        <v>UTTAR PRADESH</v>
      </c>
      <c r="Q48" t="str">
        <v>ETAWAH</v>
      </c>
      <c r="R48" t="str">
        <v>TOP-UP</v>
      </c>
      <c r="S48" t="str">
        <v>F2 FINTECH</v>
      </c>
      <c r="T48" t="str">
        <v>BAJAJ</v>
      </c>
      <c r="V48">
        <v>130750</v>
      </c>
      <c r="W48">
        <v>523000</v>
      </c>
      <c r="X48" t="str">
        <v>UNSECURED</v>
      </c>
      <c r="Y48" t="str">
        <v>DISBURSED</v>
      </c>
      <c r="AA48">
        <v>46146</v>
      </c>
      <c r="AB48">
        <v>46160</v>
      </c>
      <c r="AC48" t="str">
        <v>LOGIN DONE, TO BE DISBURSED TOMORROW || CHARGES ISSUE-ROI ISSUE || CASE IS STUCK IN 3 USL POLICY</v>
      </c>
      <c r="AE48" t="str">
        <v xml:space="preserve">ANKIT  </v>
      </c>
      <c r="AF48">
        <v>8630513876</v>
      </c>
      <c r="AG48" t="str">
        <v>ankit.saxena1@bajajfinserv.in</v>
      </c>
    </row>
    <row r="49">
      <c r="A49" t="str">
        <v>NO</v>
      </c>
      <c r="B49" t="str">
        <v>RAHUL SHARMA</v>
      </c>
      <c r="C49" t="str">
        <v>F2 FINTECH</v>
      </c>
      <c r="D49" t="str">
        <v>F2 FINTECH</v>
      </c>
      <c r="E49" t="str">
        <v>SOURCER</v>
      </c>
      <c r="F49" t="str">
        <v>SAMAY</v>
      </c>
      <c r="G49" t="str">
        <v>ABHAY</v>
      </c>
      <c r="H49" t="str">
        <v>SAMAY</v>
      </c>
      <c r="I49" t="str">
        <v>DR MD ZAMIN AHSAN</v>
      </c>
      <c r="K49" t="str">
        <v>F2 FINTECH</v>
      </c>
      <c r="L49">
        <v>46146</v>
      </c>
      <c r="M49">
        <v>46169</v>
      </c>
      <c r="N49" t="str">
        <v>SME000019954612</v>
      </c>
      <c r="O49" t="str">
        <v>7980339089</v>
      </c>
      <c r="P49" t="str">
        <v>RAJASTHAN</v>
      </c>
      <c r="Q49" t="str">
        <v>JUGALPURA</v>
      </c>
      <c r="R49" t="str">
        <v>OD</v>
      </c>
      <c r="S49" t="str">
        <v>F2 FINTECH</v>
      </c>
      <c r="T49" t="str">
        <v>BAJAJ</v>
      </c>
      <c r="V49">
        <v>4100000</v>
      </c>
      <c r="W49">
        <v>4100000</v>
      </c>
      <c r="X49" t="str">
        <v>UNSECURED</v>
      </c>
      <c r="Y49" t="str">
        <v>DROP</v>
      </c>
      <c r="Z49">
        <v>748</v>
      </c>
      <c r="AA49">
        <v>46147</v>
      </c>
      <c r="AC49" t="str">
        <v>LOGIN DONE  CIBIL DONE, 748 CIBIL 41 L ELIGIBILITY 34 L RUNNING PROPERTY LOAN REQ SOA, CUSTOMER OUT OF STATION, ||CX WILL DO AFTER 20 MAY || CUSTOMER WILL CONFIRM AFTER DISCUSS WITH HIS FAMILY, CUSTOMER FAMILY DENIED TO PROCESS</v>
      </c>
      <c r="AE49" t="str">
        <v>VISHAL JANGID</v>
      </c>
      <c r="AF49">
        <v>7405912577</v>
      </c>
      <c r="AG49" t="str">
        <v>vishal.jangid@bajajfinserv.in</v>
      </c>
    </row>
    <row r="50" xml:space="preserve">
      <c r="A50" t="str">
        <v>YES</v>
      </c>
      <c r="B50" t="str">
        <v>PUSPITA CHATERJEE</v>
      </c>
      <c r="C50" t="str">
        <v>MANVI BHARDWAJ</v>
      </c>
      <c r="D50" t="str">
        <v>RAHUL SAHA</v>
      </c>
      <c r="E50" t="str">
        <v>SALARIED</v>
      </c>
      <c r="F50" t="str">
        <v>RAJEEV</v>
      </c>
      <c r="G50" t="str">
        <v>Akshay</v>
      </c>
      <c r="I50" t="str">
        <v>DR PADALA VENKATA SUBHRAMANYAM ADITYA</v>
      </c>
      <c r="K50" t="str">
        <v xml:space="preserve">NOIDA </v>
      </c>
      <c r="L50">
        <v>46146</v>
      </c>
      <c r="M50">
        <v>46147</v>
      </c>
      <c r="N50" t="str">
        <v>386BZ8716127</v>
      </c>
      <c r="O50" t="str">
        <v>7013320377</v>
      </c>
      <c r="P50" t="str">
        <v>DELHI</v>
      </c>
      <c r="Q50" t="str">
        <v>DELHI</v>
      </c>
      <c r="R50" t="str">
        <v>OD</v>
      </c>
      <c r="S50" t="str">
        <v>F2 FINTECH</v>
      </c>
      <c r="T50" t="str">
        <v>TATA</v>
      </c>
      <c r="U50" t="str">
        <v>NIL</v>
      </c>
      <c r="X50" t="str">
        <v>UNSECURED</v>
      </c>
      <c r="Y50" t="str">
        <v>REJECTED</v>
      </c>
      <c r="Z50">
        <v>745</v>
      </c>
      <c r="AC50" t="str" xml:space="preserve">
        <v xml:space="preserve">LOGIN DONE || DEGREE IS FROM OUTSIDE OF INDIA, CUSTOMER HAS NOT COMPLETED 5 YEARS AS PER REGISTRATION || UNABLE TO PROCESS
 || 6 MONTH COMPLETE BANKING REQ</v>
      </c>
      <c r="AD50" t="str" xml:space="preserve">
        <v xml:space="preserve">Profile: MBBS Doctor | Salaried + Consultant
Experience: 4 years (Registration Year: 2022) 
Total Monthly Income: ₹1,00,000 |  Salary: ₹65,000 (Account) |  Consultancy: ₹35,000 (cash)
Existing Obligations: 2 active loans (Bajaj, ABFL) |  Monthly EMI: ₹13,000 |  FOIR (Approx): ~13% (Healthy) | ALTERNATE BANKER L&amp;T</v>
      </c>
      <c r="AE50" t="str">
        <v>MAMTA SINGH</v>
      </c>
      <c r="AF50">
        <v>7982612369</v>
      </c>
      <c r="AG50" t="str">
        <v>mamta.singh@tatacapital.com</v>
      </c>
    </row>
    <row r="51">
      <c r="A51" t="str">
        <v>YES</v>
      </c>
      <c r="B51" t="str">
        <v>RAJAT DWIVEDI</v>
      </c>
      <c r="C51" t="str">
        <v>RAJKUMARI</v>
      </c>
      <c r="D51" t="str">
        <v>RAJKUMARI</v>
      </c>
      <c r="E51" t="str">
        <v>SALARIED</v>
      </c>
      <c r="F51" t="str">
        <v>SAMAY</v>
      </c>
      <c r="G51" t="str">
        <v>Puneet</v>
      </c>
      <c r="I51" t="str">
        <v>DR MITHUN SAH</v>
      </c>
      <c r="J51" t="str">
        <v>D</v>
      </c>
      <c r="K51" t="str">
        <v>NOIDA</v>
      </c>
      <c r="L51">
        <v>46146</v>
      </c>
      <c r="M51">
        <v>46150</v>
      </c>
      <c r="N51">
        <v>46</v>
      </c>
      <c r="O51" t="str">
        <v>9990819476</v>
      </c>
      <c r="P51" t="str">
        <v>DELHI</v>
      </c>
      <c r="Q51" t="str">
        <v>DELHI</v>
      </c>
      <c r="R51" t="str">
        <v>OD</v>
      </c>
      <c r="S51" t="str">
        <v>F2 FINTECH</v>
      </c>
      <c r="T51" t="str">
        <v>ABCL</v>
      </c>
      <c r="V51">
        <v>1000000</v>
      </c>
      <c r="W51">
        <v>1000000</v>
      </c>
      <c r="X51" t="str">
        <v>UNSECURED</v>
      </c>
      <c r="Y51" t="str">
        <v>REJECTED</v>
      </c>
      <c r="AC51" t="str">
        <v xml:space="preserve">LOGIN DONE CASE MOVED TO CREDIT || CASE IS IN CREDIT QUE DECISION WILL COME TODAY | ABB LOW </v>
      </c>
      <c r="AD51" t="str">
        <v>Mithun Sah is a  self-employed MBBS doctor based in Ghaziabad, running his own clinic in Delhi with around 7 years of experience. He reports a stable monthly income of approximately ₹1.5 lakhs, largely cash-driven from clinic operations, and resides in a self-owned property, indicating residential stability. However, the customer has multiple ongoing liabilities including two overdrafts from Bajaj Finance and two vehicle loans from HDFC Bank, leading to total monthly obligations of around ₹68,085 and a relatively high FOIR of ~0.7. Despite no recent cheque bounces and steady professional background, the leverage level is on the higher side. The applicant is seeking a loan of ₹15–20 lakhs for clinic expansion. Overall, the profile shows good income potential but elevated obligations and reliance on cash income. We can fund 10-15 lakhs</v>
      </c>
      <c r="AE51" t="str">
        <v>PURUSHOTTAM</v>
      </c>
      <c r="AF51">
        <v>9004509752</v>
      </c>
      <c r="AG51" t="str">
        <v>purushottam.kumar2@adityabirlacapital.com</v>
      </c>
    </row>
    <row r="52">
      <c r="A52" t="str">
        <v>YES</v>
      </c>
      <c r="B52" t="str">
        <v>SHAGUN SAINI</v>
      </c>
      <c r="C52" t="str">
        <v>MANISHA SAXENA</v>
      </c>
      <c r="D52" t="str">
        <v>SHASHANK BHARDWAJ</v>
      </c>
      <c r="E52" t="str">
        <v>SALARIED</v>
      </c>
      <c r="F52" t="str">
        <v>RAJEEV</v>
      </c>
      <c r="G52" t="str">
        <v>Akshay</v>
      </c>
      <c r="I52" t="str">
        <v>DR MANISH NATH</v>
      </c>
      <c r="K52" t="str">
        <v>BAREILLY</v>
      </c>
      <c r="L52">
        <v>46146</v>
      </c>
      <c r="M52">
        <v>46146</v>
      </c>
      <c r="N52" t="str">
        <v>SME000019958728</v>
      </c>
      <c r="O52" t="str">
        <v>8559891701</v>
      </c>
      <c r="P52" t="str">
        <v>RAJASTHAN</v>
      </c>
      <c r="Q52" t="str">
        <v>JAISALMER</v>
      </c>
      <c r="R52" t="str">
        <v>OD</v>
      </c>
      <c r="S52" t="str">
        <v>F2 FINTECH</v>
      </c>
      <c r="T52" t="str">
        <v>BAJAJ</v>
      </c>
      <c r="U52" t="str">
        <v>NIL</v>
      </c>
      <c r="X52" t="str">
        <v>UNSECURED</v>
      </c>
      <c r="Y52" t="str">
        <v>REJECTED</v>
      </c>
      <c r="AC52" t="str">
        <v>LOGIN DONE ||SUBJECT CASE CANNOT BE PROCESSED DUE TO PROF SCORE 10, HIGH OBLIGATION|| ELIGIBILITY NIL</v>
      </c>
      <c r="AD52" t="str">
        <v xml:space="preserve">HIGH NO. OF SMALL ACTIVE LOANS RUNNNG | CUSTOMER NOT PICK UP THE PHONE </v>
      </c>
      <c r="AE52" t="str">
        <v>RITHIK</v>
      </c>
      <c r="AF52">
        <v>8905082244</v>
      </c>
      <c r="AG52" t="str">
        <v>rithik.rithik1@bajajfinserv.in</v>
      </c>
    </row>
    <row r="53">
      <c r="A53" t="str">
        <v>YES</v>
      </c>
      <c r="B53" t="str">
        <v>IRAM FATIMA</v>
      </c>
      <c r="C53" t="str">
        <v>MANISHA SAXENA</v>
      </c>
      <c r="D53" t="str">
        <v>SHASHANK BHARDWAJ</v>
      </c>
      <c r="E53" t="str">
        <v>SALARIED</v>
      </c>
      <c r="F53" t="str">
        <v>SAMAY</v>
      </c>
      <c r="G53" t="str">
        <v>Akshay</v>
      </c>
      <c r="I53" t="str">
        <v>DR GADDAS USHASRI</v>
      </c>
      <c r="K53" t="str">
        <v xml:space="preserve">BAREILLY </v>
      </c>
      <c r="L53">
        <v>46146</v>
      </c>
      <c r="M53">
        <v>46146</v>
      </c>
      <c r="N53">
        <v>170659891</v>
      </c>
      <c r="O53" t="str">
        <v>9381094611</v>
      </c>
      <c r="P53" t="str">
        <v>TELANGANA</v>
      </c>
      <c r="Q53" t="str">
        <v>KARIMNAGAR</v>
      </c>
      <c r="R53" t="str">
        <v>DOD</v>
      </c>
      <c r="S53" t="str">
        <v>F2 FINTECH</v>
      </c>
      <c r="T53" t="str">
        <v>CHOLA</v>
      </c>
      <c r="X53" t="str">
        <v>UNSECURED</v>
      </c>
      <c r="Y53" t="str">
        <v>REJECTED</v>
      </c>
      <c r="AC53" t="str">
        <v>LOGIN DONE ||SYSTEM REJECT || CIBIL SCORE NORMS NOT MET - '-1'|| CASE CANNOT BE PROCEEDED.</v>
      </c>
    </row>
    <row r="54">
      <c r="A54" t="str">
        <v>YES</v>
      </c>
      <c r="B54" t="str">
        <v>IRAM FATIMA</v>
      </c>
      <c r="C54" t="str">
        <v>MANISHA SAXENA</v>
      </c>
      <c r="D54" t="str">
        <v>SHASHANK BHARDWAJ</v>
      </c>
      <c r="E54" t="str">
        <v>SALARIED</v>
      </c>
      <c r="F54" t="str">
        <v>SAMAY</v>
      </c>
      <c r="G54" t="str">
        <v>Akshay</v>
      </c>
      <c r="I54" t="str">
        <v>DR ROMIT RAJU</v>
      </c>
      <c r="K54" t="str">
        <v>BAREILLY</v>
      </c>
      <c r="L54">
        <v>46146</v>
      </c>
      <c r="M54">
        <v>46148</v>
      </c>
      <c r="N54" t="str">
        <v>SME000019962441</v>
      </c>
      <c r="O54" t="str">
        <v>9405151660</v>
      </c>
      <c r="P54" t="str">
        <v>WEST BANGAL</v>
      </c>
      <c r="Q54" t="str">
        <v>MIDNAPORE</v>
      </c>
      <c r="R54" t="str">
        <v>OD</v>
      </c>
      <c r="S54" t="str">
        <v>F2 FINTECH</v>
      </c>
      <c r="T54" t="str">
        <v>BAJAJ</v>
      </c>
      <c r="V54">
        <v>2800000</v>
      </c>
      <c r="W54">
        <v>2800000</v>
      </c>
      <c r="X54" t="str">
        <v>UNSECURED</v>
      </c>
      <c r="Y54" t="str">
        <v>REJECTED</v>
      </c>
      <c r="Z54">
        <v>740</v>
      </c>
      <c r="AC54" t="str">
        <v>LOGIN DONE, CIBIL DONE, 28 L ELIGIBILITY, REQ 3.65, 2L &amp; CLOSED LOAN SOA, RUNNING LOAN EMI BOUNCING SEEN IN TRACK AND BANK STATEMENT, ALSO SAME CASE FEB MONTH REJECT ON SAME REASON</v>
      </c>
      <c r="AE54" t="str">
        <v>JAGANNATH</v>
      </c>
      <c r="AF54">
        <v>9609304762</v>
      </c>
      <c r="AG54" t="str">
        <v>jagannath.das@bajajfinserv.in</v>
      </c>
    </row>
    <row r="55">
      <c r="A55" t="str">
        <v>NO</v>
      </c>
      <c r="B55" t="str">
        <v>KHUSHI FINANCIAL SERVICES</v>
      </c>
      <c r="C55" t="str">
        <v>F2 FINTECH</v>
      </c>
      <c r="D55" t="str">
        <v>F2 FINTECH</v>
      </c>
      <c r="E55" t="str">
        <v>CHANNEL PARTNER</v>
      </c>
      <c r="F55" t="str">
        <v>RAJEEV</v>
      </c>
      <c r="G55" t="str">
        <v>Puneet</v>
      </c>
      <c r="I55" t="str">
        <v>DR  VIJAY PRATAP KHATAN</v>
      </c>
      <c r="J55" t="str">
        <v>TICKET NOT FOUND</v>
      </c>
      <c r="K55" t="str">
        <v>F2 FINTECH</v>
      </c>
      <c r="L55">
        <v>46147</v>
      </c>
      <c r="M55">
        <v>46149</v>
      </c>
      <c r="N55" t="str">
        <v>1100000209828008</v>
      </c>
      <c r="O55" t="str">
        <v>8448057032</v>
      </c>
      <c r="P55" t="str">
        <v>RAJASTHAN</v>
      </c>
      <c r="Q55" t="str">
        <v>JAIPUR</v>
      </c>
      <c r="R55" t="str">
        <v>OD</v>
      </c>
      <c r="S55" t="str">
        <v>F2 FINTECH</v>
      </c>
      <c r="T55" t="str">
        <v>BAJAJ MARKET</v>
      </c>
      <c r="X55" t="str">
        <v>UNSECURED</v>
      </c>
      <c r="Y55" t="str">
        <v>REJECTED</v>
      </c>
      <c r="AC55" t="str">
        <v>LOGIN DONE || DPD IN EXISTING BAJAJ LOAN</v>
      </c>
      <c r="AD55" t="str">
        <v>KHUSHI FINANCIAL CASE</v>
      </c>
      <c r="AE55" t="str">
        <v>MANISH</v>
      </c>
      <c r="AF55" t="str">
        <v>81074 50805</v>
      </c>
      <c r="AG55" t="str">
        <v>manish.chulet1@bajajfinserv.in</v>
      </c>
    </row>
    <row r="56" xml:space="preserve">
      <c r="A56" t="str">
        <v>YES</v>
      </c>
      <c r="B56" t="str">
        <v>SHRUTIKA DUBEY</v>
      </c>
      <c r="C56" t="str">
        <v>MANISHA SAXENA</v>
      </c>
      <c r="D56" t="str">
        <v>SHASHANK BHARDWAJ</v>
      </c>
      <c r="E56" t="str">
        <v>SALARIED</v>
      </c>
      <c r="F56" t="str">
        <v>SAMAY</v>
      </c>
      <c r="G56" t="str">
        <v>Akshay</v>
      </c>
      <c r="H56" t="str">
        <v>SAMAY</v>
      </c>
      <c r="I56" t="str">
        <v>DR SUTHAR JAYKUMAR</v>
      </c>
      <c r="K56" t="str">
        <v>BAREILLY</v>
      </c>
      <c r="L56">
        <v>46147</v>
      </c>
      <c r="M56">
        <v>46154</v>
      </c>
      <c r="N56" t="str">
        <v>SME000019968930</v>
      </c>
      <c r="O56" t="str">
        <v>8000605019</v>
      </c>
      <c r="P56" t="str">
        <v>GUJRAT</v>
      </c>
      <c r="Q56" t="str">
        <v>BALISNA</v>
      </c>
      <c r="R56" t="str">
        <v>OD</v>
      </c>
      <c r="S56" t="str">
        <v>F2 FINTECH</v>
      </c>
      <c r="T56" t="str">
        <v>BAJAJ</v>
      </c>
      <c r="U56">
        <v>2000000</v>
      </c>
      <c r="X56" t="str">
        <v>UNSECURED</v>
      </c>
      <c r="Y56" t="str">
        <v>HOLD</v>
      </c>
      <c r="Z56">
        <v>742</v>
      </c>
      <c r="AC56" t="str">
        <v>LOGIN DONE, CIBIL CONSENT LINK SENT TO CUSTOMER, CUSTOMER NOT RECVD CALL, 4L EL LOAN RUNNING, LAST 3MONTH 9 ENQ, 28 L ELIGIBILITY | CUSTOMER WILL AVAILABLE ON MONDAY | CUSTOMER CURRENTLY NOT AVAILABLE FOR PD</v>
      </c>
      <c r="AD56" t="str" xml:space="preserve">
        <v xml:space="preserve">Profile: MBBS Doctor | Self-Employed + Consultant |
Experience/Vintage: 9 years (Registration Year: 2017)
Total Monthly Income: ₹2,25,000 | Additional Income: ₹1,25,000 | Consultancy: ₹1,00,000 
Existing Obligations: 1 active loan (Bank of Baroda) | Monthly EMI: ₹5,800</v>
      </c>
      <c r="AE56" t="str">
        <v>SUNIL KUMAR PRAJAPATI</v>
      </c>
      <c r="AF56">
        <v>9727272407</v>
      </c>
      <c r="AG56" t="str">
        <v>sunilkumar.prajapati@bajajfinserv.in</v>
      </c>
    </row>
    <row r="57">
      <c r="A57" t="str">
        <v>YES</v>
      </c>
      <c r="B57" t="str">
        <v>AMAN SINGH</v>
      </c>
      <c r="C57" t="str">
        <v>RIYA CHADDHA</v>
      </c>
      <c r="D57" t="str">
        <v>VINEET TIWARI</v>
      </c>
      <c r="E57" t="str">
        <v>SALARIED</v>
      </c>
      <c r="F57" t="str">
        <v>RAJEEV</v>
      </c>
      <c r="G57" t="str">
        <v>Puneet</v>
      </c>
      <c r="I57" t="str">
        <v xml:space="preserve">DR  NAVEEN S B </v>
      </c>
      <c r="J57" t="str">
        <v>D</v>
      </c>
      <c r="K57" t="str">
        <v>NOIDA</v>
      </c>
      <c r="L57">
        <v>46147</v>
      </c>
      <c r="M57">
        <v>46156</v>
      </c>
      <c r="N57">
        <v>55</v>
      </c>
      <c r="O57" t="str">
        <v>9448739927</v>
      </c>
      <c r="P57" t="str">
        <v>KARNATAKA</v>
      </c>
      <c r="Q57" t="str">
        <v>MYSORE</v>
      </c>
      <c r="R57" t="str">
        <v>OD</v>
      </c>
      <c r="S57" t="str">
        <v>F2 FINTECH</v>
      </c>
      <c r="T57" t="str">
        <v>ABCL</v>
      </c>
      <c r="V57">
        <v>2000000</v>
      </c>
      <c r="W57">
        <v>2000000</v>
      </c>
      <c r="X57" t="str">
        <v>UNSECURED</v>
      </c>
      <c r="Y57" t="str">
        <v>DISBURSED</v>
      </c>
      <c r="AA57">
        <v>46149</v>
      </c>
      <c r="AB57">
        <v>46156</v>
      </c>
      <c r="AC57" t="str">
        <v>LOGIN DONE| CASE MOVE TO CREDIT | 30 LAKHS ELIGIBLITY | PD TO BE DONE TODAY| SOA H.L REQUIRED || CUSTOMER HAVING AMOUNT ISSUE || CUSTOMER REQ 5 LACS BUT SM HAS CONVINCED TO CUDTONER ON 20 LACS -RATE APPROVAL PENDING CASE HAS BEEN DISBURSED TODAY || IN BRANCH OPS</v>
      </c>
      <c r="AD57" t="str">
        <v>Dr. Naveen S B is a highly qualified and experienced doctor (MBBS, DGO) with a strong financial and credit profile. He is a government salaried professional earning a total monthly income of ₹5.78 lakh, including ₹1.78 lakh salary and ₹4 lakh from consultancy. He maintains a healthy repayment capacity with total monthly obligations of ₹2.43 lakh and a FOIR of ~70%. He has three active secured loans (property loan with IDFC, housing loan with SBI, and OD with Bajaj) with total exposure around ₹2 crore. Despite high leverage, his credit behavior remains strong with an excellent CIBIL score of 826 and minimal delay history (only 1–2 instances of 1-day DPD). He owns a residential property in Mysore and has stable professional continuity since 1999. Banking average balance is moderate (~₹60K). Based on income, stability, and credit strength, the case is eligible for a loan of ₹30–35 lakh for clinic expansion, with overall low credit risk and strong repayment capacity. WE CAN FUND 35 L</v>
      </c>
      <c r="AE57" t="str">
        <v>Lankesh</v>
      </c>
      <c r="AF57" t="str">
        <v>7624 848 077</v>
      </c>
      <c r="AG57" t="str">
        <v>Lankesh.m@adityabirlacapital.com</v>
      </c>
    </row>
    <row r="58">
      <c r="A58" t="str">
        <v>YES</v>
      </c>
      <c r="B58" t="str">
        <v>ANIL KUMAR</v>
      </c>
      <c r="C58" t="str">
        <v>SHASHANK BHARDWAJ</v>
      </c>
      <c r="D58" t="str">
        <v>SHASHANK BHARDWAJ</v>
      </c>
      <c r="E58" t="str">
        <v>SALARIED</v>
      </c>
      <c r="F58" t="str">
        <v>SAMAY</v>
      </c>
      <c r="G58" t="str">
        <v>Akshay</v>
      </c>
      <c r="I58" t="str">
        <v>DR DEVESH SINGH RAJPUT</v>
      </c>
      <c r="K58" t="str">
        <v>BAREILLY</v>
      </c>
      <c r="L58">
        <v>46147</v>
      </c>
      <c r="M58">
        <v>46150</v>
      </c>
      <c r="N58" t="str">
        <v>SME000019972376</v>
      </c>
      <c r="O58" t="str">
        <v>8120909063</v>
      </c>
      <c r="P58" t="str">
        <v>CHATTISGARH</v>
      </c>
      <c r="Q58" t="str">
        <v>DURG</v>
      </c>
      <c r="R58" t="str">
        <v>TOP-UP</v>
      </c>
      <c r="S58" t="str">
        <v>F2 FINTECH</v>
      </c>
      <c r="T58" t="str">
        <v>BAJAJ</v>
      </c>
      <c r="V58">
        <v>900000</v>
      </c>
      <c r="W58">
        <v>3600000</v>
      </c>
      <c r="X58" t="str">
        <v>UNSECURED</v>
      </c>
      <c r="Y58" t="str">
        <v>DROP</v>
      </c>
      <c r="AA58">
        <v>46149</v>
      </c>
      <c r="AC58" t="str">
        <v xml:space="preserve">LOGIN DONE TOP-UP CASE, CIBIL CONSENT LINK SENT TO CUSTOMER || PHYSICAL PD PENDING ||  </v>
      </c>
      <c r="AE58" t="str">
        <v>Adarsh Gupta1</v>
      </c>
      <c r="AF58">
        <v>8109109540</v>
      </c>
      <c r="AG58" t="str">
        <v>adarsh.gupta1@bajajfinserv.in</v>
      </c>
    </row>
    <row r="59">
      <c r="A59" t="str">
        <v>YES</v>
      </c>
      <c r="B59" t="str">
        <v>SHIVAM SINGH</v>
      </c>
      <c r="C59" t="str">
        <v>MANVI BHARDWAJ</v>
      </c>
      <c r="D59" t="str">
        <v>RAHUL SAHA</v>
      </c>
      <c r="E59" t="str">
        <v>SALARIED</v>
      </c>
      <c r="F59" t="str">
        <v>RAJEEV</v>
      </c>
      <c r="I59" t="str">
        <v>DR SUNEEL BAGHELA</v>
      </c>
      <c r="K59" t="str">
        <v>NOIDA</v>
      </c>
      <c r="L59">
        <v>46147</v>
      </c>
      <c r="M59">
        <v>46149</v>
      </c>
      <c r="N59">
        <v>57</v>
      </c>
      <c r="O59" t="str">
        <v>9460879082</v>
      </c>
      <c r="P59" t="str">
        <v>RAJASTHAN</v>
      </c>
      <c r="Q59" t="str">
        <v>DHOLPUR</v>
      </c>
      <c r="R59" t="str">
        <v>OD</v>
      </c>
      <c r="S59" t="str">
        <v>F2 FINTECH</v>
      </c>
      <c r="T59" t="str">
        <v>TATA</v>
      </c>
      <c r="X59" t="str">
        <v>UNSECURED</v>
      </c>
      <c r="Y59" t="str">
        <v>REJECTED</v>
      </c>
      <c r="AC59" t="str">
        <v xml:space="preserve">LOGIN DONE| OGL </v>
      </c>
      <c r="AE59" t="str">
        <v>MAMTA SINGH</v>
      </c>
      <c r="AF59">
        <v>7982612369</v>
      </c>
      <c r="AG59" t="str">
        <v>mamta.singh@tatacapital.com</v>
      </c>
    </row>
    <row r="60" xml:space="preserve">
      <c r="A60" t="str">
        <v>YES</v>
      </c>
      <c r="B60" t="str">
        <v>ANIL KUMAR</v>
      </c>
      <c r="C60" t="str">
        <v>SHASHANK BHARDWAJ</v>
      </c>
      <c r="D60" t="str">
        <v>SHASHANK BHARDWAJ</v>
      </c>
      <c r="E60" t="str">
        <v>SALARIED</v>
      </c>
      <c r="F60" t="str">
        <v>SAMAY</v>
      </c>
      <c r="G60" t="str">
        <v>Akshay</v>
      </c>
      <c r="H60" t="str">
        <v>MEHBOOB</v>
      </c>
      <c r="I60" t="str">
        <v>DR ASHUTOSH DUBEY</v>
      </c>
      <c r="K60" t="str">
        <v xml:space="preserve">BAREILLY </v>
      </c>
      <c r="L60">
        <v>46147</v>
      </c>
      <c r="M60">
        <v>46156</v>
      </c>
      <c r="N60" t="str">
        <v>DL00000027624</v>
      </c>
      <c r="O60" t="str">
        <v>9452414864</v>
      </c>
      <c r="P60" t="str">
        <v>UTTAR PRADESH</v>
      </c>
      <c r="Q60" t="str">
        <v>CHANDAULI</v>
      </c>
      <c r="R60" t="str">
        <v>OD</v>
      </c>
      <c r="S60" t="str">
        <v>F2 FINTECH</v>
      </c>
      <c r="T60" t="str">
        <v>ABCL</v>
      </c>
      <c r="U60">
        <v>3000000</v>
      </c>
      <c r="X60" t="str">
        <v>UNSECURED</v>
      </c>
      <c r="Y60" t="str">
        <v>REJECTED</v>
      </c>
      <c r="AC60" t="str">
        <v>LOGIN DONE| CASE MOVE TO CREDIT | 15 LAKHS ELIGIBILITY | PD TO DONE TODAY | AKANSHA CORDINATING WITH BANKER| APPOINTMENT LETTER PENDING | CASE WILL MOVE TO CREDIT| FINANCIAL PROVIDED| PD DONE -FINANCIAL REQ OF 1 YEARS  Year 25-26, PENDING FROM CUSTOMER SIDE, PENDENCY SENT ||  NIL ELIGIBILITY</v>
      </c>
      <c r="AD60" t="str" xml:space="preserve">
        <v xml:space="preserve">Age: 52 years  | Profile: MBBS &amp; MS Doctor | Salaried + Consultant |  Experience/Vintage: 27 years (Registration Year: 1999 | 2022)
Total Monthly Income: ₹3,80,000 | Salary: ₹1,30,000 (Account) |Consultancy: ₹2,50,000 (Cash ⚠️)
Existing Obligations: 3 active loans (HDFC, CBI, Bajaj) | Monthly EMI: ₹83,819 |  (Approx): ~22% (Healthy)
ABB (Last 6 Months): ₹26,832 - one Bounce in last 3 month but paid on same date</v>
      </c>
      <c r="AE60" t="str">
        <v xml:space="preserve">RAKESH </v>
      </c>
      <c r="AF60">
        <v>7897525567</v>
      </c>
      <c r="AG60" t="str">
        <v>harigopal.yadav@adityabirlacapital.com</v>
      </c>
    </row>
    <row r="61">
      <c r="A61" t="str">
        <v>YES</v>
      </c>
      <c r="B61" t="str">
        <v>ANIL KUMAR</v>
      </c>
      <c r="C61" t="str">
        <v>SHASHANK BHARDWAJ</v>
      </c>
      <c r="D61" t="str">
        <v>SHASHANK BHARDWAJ</v>
      </c>
      <c r="E61" t="str">
        <v>SALARIED</v>
      </c>
      <c r="F61" t="str">
        <v>SAMAY</v>
      </c>
      <c r="I61" t="str">
        <v>DR DEVESH SINGH RAJPUT</v>
      </c>
      <c r="K61" t="str">
        <v>BAREILLY</v>
      </c>
      <c r="L61">
        <v>46147</v>
      </c>
      <c r="M61">
        <v>46150</v>
      </c>
      <c r="N61">
        <v>97</v>
      </c>
      <c r="O61" t="str">
        <v>8120909063</v>
      </c>
      <c r="P61" t="str">
        <v>CHATTISGARH</v>
      </c>
      <c r="Q61" t="str">
        <v>DURG</v>
      </c>
      <c r="R61" t="str">
        <v>OD</v>
      </c>
      <c r="S61" t="str">
        <v>F2 FINTECH</v>
      </c>
      <c r="T61" t="str">
        <v>BAJAJ MARKET</v>
      </c>
      <c r="V61">
        <v>742000</v>
      </c>
      <c r="W61">
        <v>742000</v>
      </c>
      <c r="X61" t="str">
        <v>UNSECURED</v>
      </c>
      <c r="Y61" t="str">
        <v>DISBURSED</v>
      </c>
      <c r="AA61">
        <v>46150</v>
      </c>
      <c r="AB61">
        <v>46150</v>
      </c>
      <c r="AC61" t="str">
        <v>LOGIN DONE TOP-UP CASE, CIBIL CONSENT LINK SENT TO CUSTOMER || PHYSICAL PD PENDING || POS 12 LACS</v>
      </c>
    </row>
    <row r="62">
      <c r="A62" t="str">
        <v>YES</v>
      </c>
      <c r="B62" t="str">
        <v>RAJAT DWIVEDI</v>
      </c>
      <c r="C62" t="str">
        <v>RAJKUMARI</v>
      </c>
      <c r="D62" t="str">
        <v>RAJKUMARI</v>
      </c>
      <c r="E62" t="str">
        <v>SALARIED</v>
      </c>
      <c r="F62" t="str">
        <v>RAJEEV</v>
      </c>
      <c r="G62" t="str">
        <v>Puneet</v>
      </c>
      <c r="H62" t="str">
        <v>SAMAY</v>
      </c>
      <c r="I62" t="str">
        <v>DR RAJNISH KUMAR</v>
      </c>
      <c r="K62" t="str">
        <v>NOIDA</v>
      </c>
      <c r="L62">
        <v>46148</v>
      </c>
      <c r="M62">
        <v>46157</v>
      </c>
      <c r="N62">
        <v>59</v>
      </c>
      <c r="O62" t="str">
        <v>6207052956</v>
      </c>
      <c r="P62" t="str">
        <v>BIHAR</v>
      </c>
      <c r="Q62" t="str">
        <v>NAWADA</v>
      </c>
      <c r="R62" t="str">
        <v>OD</v>
      </c>
      <c r="S62" t="str">
        <v>F2 FINTECH</v>
      </c>
      <c r="T62" t="str">
        <v>ABCL</v>
      </c>
      <c r="X62" t="str">
        <v>UNSECURED</v>
      </c>
      <c r="Y62" t="str">
        <v>HOLD</v>
      </c>
      <c r="AC62" t="str">
        <v xml:space="preserve"> CX IS NOT GIVING THE OTP FOR LOGIN || LOGIN DONE| BANKING REQUIRED, PENDING FROM CUSTOMER SIDE || BANKING STILL PENDING FROM CUSTOMER SIDE</v>
      </c>
      <c r="AE62" t="str">
        <v>DURGESH</v>
      </c>
      <c r="AF62">
        <v>7007459078</v>
      </c>
      <c r="AG62" t="str">
        <v>durgesh.tiwari3@adityabirlacapital.com</v>
      </c>
      <c r="AH62" t="str">
        <v>MBBS-2008</v>
      </c>
    </row>
    <row r="63">
      <c r="A63" t="str">
        <v>YES</v>
      </c>
      <c r="B63" t="str">
        <v>ALEENA KHAN</v>
      </c>
      <c r="C63" t="str">
        <v>ANURAG SHARMA</v>
      </c>
      <c r="D63" t="str">
        <v>SHASHANK BHARDWAJ</v>
      </c>
      <c r="E63" t="str">
        <v>SALARIED</v>
      </c>
      <c r="F63" t="str">
        <v>RAJEEV</v>
      </c>
      <c r="I63" t="str">
        <v>DR MANISH S MISHTRY</v>
      </c>
      <c r="K63" t="str">
        <v>BAREILLY</v>
      </c>
      <c r="L63">
        <v>46148</v>
      </c>
      <c r="M63">
        <v>46148</v>
      </c>
      <c r="N63" t="str">
        <v>269BZ8602428</v>
      </c>
      <c r="O63" t="str">
        <v>9327004625</v>
      </c>
      <c r="P63" t="str">
        <v>GUJRAT</v>
      </c>
      <c r="Q63" t="str">
        <v>AHMEDABAD</v>
      </c>
      <c r="R63" t="str">
        <v>OD</v>
      </c>
      <c r="S63" t="str">
        <v>F2 FINTECH</v>
      </c>
      <c r="T63" t="str">
        <v>TATA</v>
      </c>
      <c r="X63" t="str">
        <v>UNSECURED</v>
      </c>
      <c r="Y63" t="str">
        <v>REJECTED</v>
      </c>
      <c r="AC63" t="str">
        <v>LOGIN DONE || 8 ENQ IS IN 2 MONTH AND NO OFFER</v>
      </c>
      <c r="AE63" t="str">
        <v>MAMTA SINGH</v>
      </c>
      <c r="AF63">
        <v>7982612369</v>
      </c>
      <c r="AG63" t="str">
        <v>mamta.singh@tatacapital.com</v>
      </c>
      <c r="AH63" t="str">
        <v>MBBS(1990),MS(1993)</v>
      </c>
    </row>
    <row r="64">
      <c r="A64" t="str">
        <v>YES</v>
      </c>
      <c r="B64" t="str">
        <v>RAJAT DWIVEDI</v>
      </c>
      <c r="C64" t="str">
        <v>RAJKUMARI</v>
      </c>
      <c r="D64" t="str">
        <v>RAJKUMARI</v>
      </c>
      <c r="E64" t="str">
        <v>SALARIED</v>
      </c>
      <c r="F64" t="str">
        <v>RAJEEV</v>
      </c>
      <c r="G64" t="str">
        <v>Puneet</v>
      </c>
      <c r="I64" t="str">
        <v>DR MIDDEPOGU CHANDRA SEKHAR RAO</v>
      </c>
      <c r="J64" t="str">
        <v>D</v>
      </c>
      <c r="K64" t="str">
        <v>NOIDA</v>
      </c>
      <c r="L64">
        <v>46148</v>
      </c>
      <c r="M64">
        <v>46148</v>
      </c>
      <c r="N64" t="str">
        <v xml:space="preserve">DL00000027729  </v>
      </c>
      <c r="O64" t="str">
        <v>9701043106</v>
      </c>
      <c r="P64" t="str">
        <v>ANDHRA PRADESH</v>
      </c>
      <c r="Q64" t="str">
        <v>KURNOOL</v>
      </c>
      <c r="R64" t="str">
        <v>OD</v>
      </c>
      <c r="S64" t="str">
        <v>F2 FINTECH</v>
      </c>
      <c r="T64" t="str">
        <v>ABCL</v>
      </c>
      <c r="X64" t="str">
        <v>UNSECURED</v>
      </c>
      <c r="Y64" t="str">
        <v>REJECTED</v>
      </c>
      <c r="AC64" t="str">
        <v xml:space="preserve">LOGIN DONE || 9 ACTIVE LOANS SHOWING IN CIBIL </v>
      </c>
      <c r="AD64" t="str">
        <v>Dr. Middepogu Chandra Sekhar Rao is a highly experienced medical professional with MBBS and DA qualifications, practicing for around 26 years and currently operating Shilpa Hospital, Maternity Hospital &amp; Fertility Clinic in Yemmiganur, Andhra Pradesh. The applicant resides in an owned house and is seeking maximum funding for clinic expansion purposes. His long-standing medical practice and stable professional presence add strength to the overall profile.The applicant has multiple active loan exposures across various lenders including Chola, Tata Capital, Bajaj Finance, Aditya Birla, Northern Arc, Unity Small Finance, and RK Bansal Finance, comprising OD facilities and personal loans. Despite high existing indebtedness, the profile reflects a very strong CIBIL score of 840, which indicates excellent repayment discipline. Banking conduct also appears healthy with an average bank balance of approximately ₹1.07 lakh and no cheque bounce history reported in the last 6 months.Overall, the profile is strong considering the applicant’s extensive medical experience, excellent credit score, owned residence, and healthy banking behaviour. However, multiple ongoing liabilities and high existing exposure may require detailed income assessment and repayment analysis before sanctioning additional funding. We can not fund due to More than 4 USL running</v>
      </c>
      <c r="AE64" t="str">
        <v>VAMSI KRISHNA</v>
      </c>
      <c r="AF64">
        <v>9885274661</v>
      </c>
      <c r="AG64" t="str">
        <v>Vamsi.P@adityabirlacapital.com</v>
      </c>
      <c r="AH64" t="str">
        <v>MBBS-1999,DA-2009</v>
      </c>
    </row>
    <row r="65">
      <c r="A65" t="str">
        <v>YES</v>
      </c>
      <c r="B65" t="str">
        <v>ANKUSH YADAV</v>
      </c>
      <c r="C65" t="str">
        <v>ANURAG SHARMA</v>
      </c>
      <c r="D65" t="str">
        <v>SHASHANK BHARDWAJ</v>
      </c>
      <c r="E65" t="str">
        <v>SALARIED</v>
      </c>
      <c r="F65" t="str">
        <v>RAJEEV</v>
      </c>
      <c r="G65" t="str">
        <v>Puneet</v>
      </c>
      <c r="I65" t="str">
        <v>DR ARVIND KUMAR SINGH`</v>
      </c>
      <c r="J65" t="str">
        <v>D</v>
      </c>
      <c r="K65" t="str">
        <v>BAREILLY</v>
      </c>
      <c r="L65">
        <v>46148</v>
      </c>
      <c r="M65">
        <v>46151</v>
      </c>
      <c r="N65" t="str">
        <v>SME000019985674</v>
      </c>
      <c r="O65" t="str">
        <v>9761797909</v>
      </c>
      <c r="P65" t="str">
        <v>UTTAR PRADESH</v>
      </c>
      <c r="Q65" t="str">
        <v>Prayagraj</v>
      </c>
      <c r="R65" t="str">
        <v>OD</v>
      </c>
      <c r="S65" t="str">
        <v>F2 FINTECH</v>
      </c>
      <c r="T65" t="str">
        <v>BAJAJ</v>
      </c>
      <c r="X65" t="str">
        <v>UNSECURED</v>
      </c>
      <c r="Y65" t="str">
        <v>HOLD</v>
      </c>
      <c r="Z65">
        <v>783</v>
      </c>
      <c r="AC65" t="str">
        <v>LOGIN DONE, CIBIL CONSENT DONE, 783 CIBIL LAST SIX MONTH 12ENQ AGREEGATOR LINK SENT TO CUSTOMER, PROF 8 SEGMENT ELIGIBILITY 0 CASE MOVED TO CREDIT || ADDITIONAL BANKING REQ| CUSTOMER DOES NOT HAVE ADDITIONAL BANKING</v>
      </c>
      <c r="AD65" t="str">
        <v>Arvind Kumar Singh is an experienced MBBS doctor associated with Aarogyam Hospital, Prayagraj, Uttar Pradesh, with medical registration since 2001. The applicant is a salaried professional residing in allotted accommodation within the township area and is seeking maximum funding for clinic expansion purposes. His long-standing medical practice and stable professional background are positive aspects of the profile.The applicant currently has existing liabilities in the form of a gold loan with Manappuram Finance and a personal loan with SBI. No cheque bounce history has been reported in the last 6 months, indicating satisfactory repayment behaviour. Overall, the profile appears moderate due to the applicant’s experienced medical background and stable employment profile. We can fund 25-30 lakhs</v>
      </c>
      <c r="AE65" t="str">
        <v>VISHAL</v>
      </c>
      <c r="AF65">
        <v>7376995571</v>
      </c>
      <c r="AG65" t="str">
        <v>vishal.mishra20@bajajfinserv.in</v>
      </c>
      <c r="AH65" t="str">
        <v>MBBS-2001</v>
      </c>
    </row>
    <row r="66">
      <c r="A66" t="str">
        <v>YES</v>
      </c>
      <c r="B66" t="str">
        <v>SUMIT KUMAR</v>
      </c>
      <c r="C66" t="str">
        <v>ANURAG SHARMA</v>
      </c>
      <c r="D66" t="str">
        <v>SHASHANK BHARDWAJ</v>
      </c>
      <c r="E66" t="str">
        <v>SALARIED</v>
      </c>
      <c r="F66" t="str">
        <v>RAJEEV</v>
      </c>
      <c r="G66" t="str">
        <v>Akshay</v>
      </c>
      <c r="I66" t="str">
        <v>DR TARUN PAL SINGH</v>
      </c>
      <c r="K66" t="str">
        <v>BAREILLY</v>
      </c>
      <c r="L66">
        <v>46148</v>
      </c>
      <c r="M66">
        <v>46151</v>
      </c>
      <c r="N66" t="str">
        <v>386BZ8716655</v>
      </c>
      <c r="O66" t="str">
        <v>9812292964</v>
      </c>
      <c r="P66" t="str">
        <v>HARYANA</v>
      </c>
      <c r="Q66" t="str">
        <v>GURGAON</v>
      </c>
      <c r="R66" t="str">
        <v>OD</v>
      </c>
      <c r="S66" t="str">
        <v>F2 FINTECH</v>
      </c>
      <c r="T66" t="str">
        <v>TATA</v>
      </c>
      <c r="V66">
        <v>1000000</v>
      </c>
      <c r="W66">
        <v>1000000</v>
      </c>
      <c r="X66" t="str">
        <v>UNSECURED</v>
      </c>
      <c r="Y66" t="str">
        <v>HOLD</v>
      </c>
      <c r="AC66" t="str">
        <v>LOGIN DONE || CASE IS IN CREDIT QUE| PD DONE | 10 LAKHS ELIGIBILITY | REGISTRATION IS NOT VERIFY ON NMC| CUSTOMER HAS ISSUE OF LOAN AMOUNT</v>
      </c>
      <c r="AE66" t="str">
        <v>GAURAV MATHUR</v>
      </c>
      <c r="AF66">
        <v>9654949270</v>
      </c>
      <c r="AG66" t="str">
        <v>gaurav.tcl@tatacapital.com</v>
      </c>
      <c r="AH66" t="str">
        <v>MBBS-2020</v>
      </c>
    </row>
    <row r="67">
      <c r="A67" t="str">
        <v>YES</v>
      </c>
      <c r="B67" t="str">
        <v>DEEPU SINGH</v>
      </c>
      <c r="C67" t="str">
        <v>MANISHA VERMA</v>
      </c>
      <c r="D67" t="str">
        <v>RAVISH SHARMA</v>
      </c>
      <c r="E67" t="str">
        <v>SALARIED</v>
      </c>
      <c r="F67" t="str">
        <v>RAJEEV</v>
      </c>
      <c r="G67" t="str">
        <v>Akshay</v>
      </c>
      <c r="H67" t="str">
        <v>MEHBOOB</v>
      </c>
      <c r="I67" t="str">
        <v>DR TAMON CHYRMANG</v>
      </c>
      <c r="K67" t="str">
        <v>NOIDA</v>
      </c>
      <c r="L67">
        <v>46148</v>
      </c>
      <c r="M67">
        <v>46155</v>
      </c>
      <c r="N67">
        <v>170663632</v>
      </c>
      <c r="O67" t="str">
        <v>6009498277</v>
      </c>
      <c r="P67" t="str">
        <v>MEGHALAYA</v>
      </c>
      <c r="Q67" t="str">
        <v>SHILONG</v>
      </c>
      <c r="R67" t="str">
        <v>DOD</v>
      </c>
      <c r="S67" t="str">
        <v>F2 FINTECH</v>
      </c>
      <c r="T67" t="str">
        <v>CHOLA</v>
      </c>
      <c r="V67">
        <v>1300000</v>
      </c>
      <c r="W67">
        <v>1300000</v>
      </c>
      <c r="X67" t="str">
        <v>UNSECURED</v>
      </c>
      <c r="Y67" t="str">
        <v>DISBURSED</v>
      </c>
      <c r="AA67">
        <v>46155</v>
      </c>
      <c r="AB67">
        <v>46155</v>
      </c>
      <c r="AC67" t="str">
        <v>LOGIN DONE-QUICK ID || BANKER HAS NOT RECEIVED THE MIAL  || DOCS REQ-DOCS PENDING| PENDENCY CLEARED |PD DONE |  DECISION WILL BE COME TODAY|  | DOCS PENDING || UNABLE TO VERIFY THE REGISTRATION</v>
      </c>
      <c r="AE67" t="str">
        <v>AMIT KUMAR DEB</v>
      </c>
      <c r="AF67">
        <v>9774131917</v>
      </c>
      <c r="AG67" t="str">
        <v>amitkumardeb@chola1.murugappa.com</v>
      </c>
      <c r="AH67" t="str">
        <v>MBBS-2021</v>
      </c>
    </row>
    <row r="68" xml:space="preserve">
      <c r="A68" t="str">
        <v>YES</v>
      </c>
      <c r="B68" t="str">
        <v>MANVI BHARDWAJ</v>
      </c>
      <c r="C68" t="str">
        <v>RAHUL/AMAN</v>
      </c>
      <c r="D68" t="str">
        <v>RAHUL/AMANPREET</v>
      </c>
      <c r="E68" t="str">
        <v>SALARIED</v>
      </c>
      <c r="F68" t="str">
        <v>RAJEEV</v>
      </c>
      <c r="G68" t="str">
        <v>Akshay</v>
      </c>
      <c r="I68" t="str">
        <v>DR KANAKALA VANDANA</v>
      </c>
      <c r="K68" t="str">
        <v>NOIDA</v>
      </c>
      <c r="L68">
        <v>46148</v>
      </c>
      <c r="M68">
        <v>46149</v>
      </c>
      <c r="N68" t="str">
        <v>479BZ8613631</v>
      </c>
      <c r="O68" t="str">
        <v>8138806531</v>
      </c>
      <c r="P68" t="str">
        <v>KERALA</v>
      </c>
      <c r="Q68" t="str">
        <v>PALLAKAD</v>
      </c>
      <c r="R68" t="str">
        <v>OD</v>
      </c>
      <c r="S68" t="str">
        <v>F2 FINTECH</v>
      </c>
      <c r="T68" t="str">
        <v>TATA</v>
      </c>
      <c r="U68">
        <v>3000000</v>
      </c>
      <c r="X68" t="str">
        <v>UNSECURED</v>
      </c>
      <c r="Y68" t="str">
        <v>REJECTED</v>
      </c>
      <c r="AC68" t="str">
        <v>LOGIN DONE| OGL | MAMTA IS TALK WITH CREDIT || OGL</v>
      </c>
      <c r="AD68" t="str" xml:space="preserve">
        <v xml:space="preserve">Profile: MBBS Doctor | Self-Employed_x000d_
Experience: 13 years (Registration Year: 2013) | Total Monthly Income: ₹10,00,000_x000d_
Consultancy Income: ₹10,00,000 (Cash  High Cash Component) | _x000d_
Existing Obligations: 2 active loans (ICICI Bank, Bajaj)_x000d_
Monthly EMI: ₹1,48,900 | (Approx): ~15% (Strong) | ABB (Last 6 Months): ₹1,52,102</v>
      </c>
      <c r="AE68" t="str">
        <v>MAMTA SINGH</v>
      </c>
      <c r="AF68">
        <v>7982612369</v>
      </c>
      <c r="AG68" t="str">
        <v>mamta.singh@tatacapital.com</v>
      </c>
      <c r="AH68" t="str">
        <v>MBBS-2013</v>
      </c>
    </row>
    <row r="69">
      <c r="A69" t="str">
        <v>YES</v>
      </c>
      <c r="B69" t="str">
        <v>RAJAT DWIVEDI</v>
      </c>
      <c r="C69" t="str">
        <v>RAJKUMARI</v>
      </c>
      <c r="D69" t="str">
        <v>RAJKUMARI</v>
      </c>
      <c r="E69" t="str">
        <v>SALARIED</v>
      </c>
      <c r="F69" t="str">
        <v>RAJEEV</v>
      </c>
      <c r="G69" t="str">
        <v>Puneet</v>
      </c>
      <c r="I69" t="str">
        <v>DR MIDDEPOGU CHANDRA SEKHAR RAO</v>
      </c>
      <c r="J69" t="str">
        <v>D</v>
      </c>
      <c r="K69" t="str">
        <v>NOIDA</v>
      </c>
      <c r="L69">
        <v>46148</v>
      </c>
      <c r="M69">
        <v>46149</v>
      </c>
      <c r="N69">
        <v>66</v>
      </c>
      <c r="O69" t="str">
        <v>9701043106</v>
      </c>
      <c r="P69" t="str">
        <v>ANDHRA PRADESH</v>
      </c>
      <c r="Q69" t="str">
        <v>KURNOOL</v>
      </c>
      <c r="R69" t="str">
        <v>OD</v>
      </c>
      <c r="S69" t="str">
        <v>F2 FINTECH</v>
      </c>
      <c r="T69" t="str">
        <v>GODREJ</v>
      </c>
      <c r="X69" t="str">
        <v>UNSECURED</v>
      </c>
      <c r="Y69" t="str">
        <v>REJECTED</v>
      </c>
      <c r="AC69" t="str">
        <v>PENDING FOR LOGIN || CASE WILL BE LOGIN || ANESTHESIA DOCTOR NOT ALLOWED IN GODREJ-NEED CLINIC OWNED||</v>
      </c>
      <c r="AE69" t="str">
        <v>AJIT</v>
      </c>
      <c r="AF69" t="str">
        <v>89775 07332</v>
      </c>
      <c r="AG69" t="str">
        <v>ajit.meruga@godrejcapital.com</v>
      </c>
      <c r="AH69" t="str">
        <v>MBBS-1999,DA-2009</v>
      </c>
    </row>
    <row r="70" xml:space="preserve">
      <c r="A70" t="str">
        <v>YES</v>
      </c>
      <c r="B70" t="str">
        <v>KAPIL</v>
      </c>
      <c r="C70" t="str">
        <v>MANVI BHARDWAJ</v>
      </c>
      <c r="D70" t="str">
        <v>RAHUL SAHA</v>
      </c>
      <c r="E70" t="str">
        <v>SALARIED</v>
      </c>
      <c r="F70" t="str">
        <v>RAJEEV</v>
      </c>
      <c r="G70" t="str">
        <v>Akshay</v>
      </c>
      <c r="I70" t="str">
        <v xml:space="preserve">DR ALKA MAMROT </v>
      </c>
      <c r="K70" t="str">
        <v>NOIDA</v>
      </c>
      <c r="L70">
        <v>46148</v>
      </c>
      <c r="M70">
        <v>46150</v>
      </c>
      <c r="N70">
        <v>67</v>
      </c>
      <c r="O70" t="str">
        <v>9770114748</v>
      </c>
      <c r="P70" t="str">
        <v>MADHYA PRADESH</v>
      </c>
      <c r="Q70" t="str">
        <v>KAHNDWA</v>
      </c>
      <c r="R70" t="str">
        <v>OD</v>
      </c>
      <c r="S70" t="str">
        <v>F2 FINTECH</v>
      </c>
      <c r="T70" t="str">
        <v>POONEWALA</v>
      </c>
      <c r="X70" t="str">
        <v>UNSECURED</v>
      </c>
      <c r="Y70" t="str">
        <v>HOLD</v>
      </c>
      <c r="Z70">
        <v>745</v>
      </c>
      <c r="AC70" t="str">
        <v xml:space="preserve">PENDING FOR LOGIN || CASE WILL BE LOGIN || BANKING REQ| </v>
      </c>
      <c r="AD70" t="str" xml:space="preserve">
        <v xml:space="preserve">Profile: MBBS Doctor | Consultant | 
Experience/Vintage: 13 years (Registration Year: 2013) 
Total Monthly Income: ₹2,00,000 | Consultancy Income: ₹2,00,000 (Account + Cash ⚠️
Existing Obligations: 1 active loan (Sundaram Finance)  | Monthly EMI: ₹19,000</v>
      </c>
      <c r="AE70" t="str">
        <v>SHUBHAM</v>
      </c>
      <c r="AF70">
        <v>9810119510</v>
      </c>
      <c r="AG70" t="str">
        <v>shubham.singh4@poonawallafincorp.com</v>
      </c>
    </row>
    <row r="71" xml:space="preserve">
      <c r="A71" t="str">
        <v>YES</v>
      </c>
      <c r="B71" t="str">
        <v>KAPIL</v>
      </c>
      <c r="C71" t="str">
        <v>MANVI BHARDWAJ</v>
      </c>
      <c r="D71" t="str">
        <v>RAHUL SAHA</v>
      </c>
      <c r="E71" t="str">
        <v>SALARIED</v>
      </c>
      <c r="F71" t="str">
        <v>RAJEEV</v>
      </c>
      <c r="G71" t="str">
        <v>Akshay</v>
      </c>
      <c r="I71" t="str">
        <v xml:space="preserve">DR ALKA MAMROT </v>
      </c>
      <c r="K71" t="str">
        <v>NOIDA</v>
      </c>
      <c r="L71">
        <v>46148</v>
      </c>
      <c r="M71">
        <v>46148</v>
      </c>
      <c r="N71">
        <v>68</v>
      </c>
      <c r="O71" t="str">
        <v>9770114748</v>
      </c>
      <c r="P71" t="str">
        <v>MADHYA PRADESH</v>
      </c>
      <c r="Q71" t="str">
        <v>KAHNDWA</v>
      </c>
      <c r="R71" t="str">
        <v>OD</v>
      </c>
      <c r="S71" t="str">
        <v>F2 FINTECH</v>
      </c>
      <c r="T71" t="str">
        <v>GODREJ</v>
      </c>
      <c r="U71">
        <v>1500000</v>
      </c>
      <c r="X71" t="str">
        <v>UNSECURED</v>
      </c>
      <c r="Y71" t="str">
        <v>REJECTED</v>
      </c>
      <c r="Z71">
        <v>745</v>
      </c>
      <c r="AC71" t="str">
        <v>PENDING FOR LOGIN || CASE WILL BE LOGIN ||BAD CIBIL -SHOWING SETTLEMENT IN CIBIL</v>
      </c>
      <c r="AD71" t="str" xml:space="preserve">
        <v xml:space="preserve">Profile: MBBS Doctor | Consultant | 
Experience/Vintage: 13 years (Registration Year: 2013) 
Total Monthly Income: ₹2,00,000 | Consultancy Income: ₹2,00,000 (Account + Cash ⚠️
Existing Obligations: 1 active loan (Sundaram Finance)  | Monthly EMI: ₹19,000</v>
      </c>
      <c r="AE71" t="str">
        <v>SHADAB MIRZA</v>
      </c>
      <c r="AF71" t="str">
        <v>96910 84687</v>
      </c>
      <c r="AG71" t="str">
        <v>shadab.mirza@godrejcapital.com</v>
      </c>
    </row>
    <row r="72">
      <c r="A72" t="str">
        <v>YES</v>
      </c>
      <c r="B72" t="str">
        <v>SUMIT KUMAR</v>
      </c>
      <c r="C72" t="str">
        <v>ANURAG SHARMA</v>
      </c>
      <c r="D72" t="str">
        <v>SHASHANK BHARDWAJ</v>
      </c>
      <c r="E72" t="str">
        <v>SALARIED</v>
      </c>
      <c r="F72" t="str">
        <v>RAJEEV</v>
      </c>
      <c r="G72" t="str">
        <v>ABHAY</v>
      </c>
      <c r="I72" t="str">
        <v>DR BAHVANA REDDY POTHI REEDY</v>
      </c>
      <c r="K72" t="str">
        <v>BAREILLY</v>
      </c>
      <c r="L72">
        <v>46148</v>
      </c>
      <c r="M72">
        <v>46149</v>
      </c>
      <c r="N72">
        <v>69</v>
      </c>
      <c r="O72" t="str">
        <v>9949855466</v>
      </c>
      <c r="P72" t="str">
        <v>TELANGANA</v>
      </c>
      <c r="Q72" t="str">
        <v>Secunderabad</v>
      </c>
      <c r="R72" t="str">
        <v>OD</v>
      </c>
      <c r="S72" t="str">
        <v>F2 FINTECH</v>
      </c>
      <c r="T72" t="str">
        <v>BAJAJ</v>
      </c>
      <c r="U72">
        <v>2000000</v>
      </c>
      <c r="V72">
        <v>2025000</v>
      </c>
      <c r="W72">
        <v>2025000</v>
      </c>
      <c r="X72" t="str">
        <v>UNSECURED</v>
      </c>
      <c r="Y72" t="str">
        <v>DISBURSED</v>
      </c>
      <c r="AA72">
        <v>46149</v>
      </c>
      <c r="AB72">
        <v>46149</v>
      </c>
      <c r="AC72" t="str">
        <v>LOGIN DONE || CONSENT DONE-ELEGIBILITY 20 LACS || CX REQ 50 LACS || CASE APPROVED FOR 20.25 LACS</v>
      </c>
      <c r="AD72" t="str">
        <v>Dr. bhavana reddy pothi reddy (mbbs, md anaesthesia, 4 yrs exp) earns ₹4,80,000/month (₹2.8l salaried + ₹2l consultancy), reflecting a strong and diversified income profile across hospitals and practice. currently, there are no active emi obligations (foir 0%), indicating zero leverage and excellent repayment capacity.she holds high eligibility thresholds with secured cap ₹3.36 cr and unsecured cap ₹1.68 cr. banking behaviour is clean with no cheque bounces, though cibil is not available and needs verification.overall profile is very strong in terms of income stability, low leverage, and profession. eligible for ₹20–25 lakh loan (maximum) for backup/financial buffer, subject to standard checks and cibil validation</v>
      </c>
      <c r="AE72" t="str">
        <v>C EshwarRao</v>
      </c>
      <c r="AF72">
        <v>9074641230</v>
      </c>
      <c r="AG72" t="str">
        <v>c.eshwarrao@bajajfinserv.in</v>
      </c>
    </row>
    <row r="73">
      <c r="A73" t="str">
        <v>YES</v>
      </c>
      <c r="B73" t="str">
        <v>RIYA CHADDHA</v>
      </c>
      <c r="C73" t="str">
        <v>VINEET TIWARI</v>
      </c>
      <c r="D73" t="str">
        <v>VINEET TIWARI</v>
      </c>
      <c r="E73" t="str">
        <v>SALARIED</v>
      </c>
      <c r="F73" t="str">
        <v>SAMAY</v>
      </c>
      <c r="G73" t="str">
        <v>Puneet</v>
      </c>
      <c r="H73" t="str">
        <v>SAMAY</v>
      </c>
      <c r="I73" t="str">
        <v>D​​R​​.​​ ​​P​​A​​T​​E​​L​​ ​​U​​R​​V​​I​​ ​​K​​A​​M​​L​​E​​S​​H​​B​​H​​A​​I</v>
      </c>
      <c r="J73" t="str">
        <v>TICKT NOT FOUND</v>
      </c>
      <c r="K73" t="str">
        <v>NOIDA</v>
      </c>
      <c r="L73">
        <v>46149</v>
      </c>
      <c r="M73">
        <v>46155</v>
      </c>
      <c r="N73" t="str">
        <v>SME000019991645</v>
      </c>
      <c r="O73" t="str">
        <v>9687758393</v>
      </c>
      <c r="P73" t="str">
        <v>GUJRAT</v>
      </c>
      <c r="Q73" t="str">
        <v>SHAMLAJI</v>
      </c>
      <c r="R73" t="str">
        <v>OD</v>
      </c>
      <c r="S73" t="str">
        <v>F2 FINTECH</v>
      </c>
      <c r="T73" t="str">
        <v>BAJAJ</v>
      </c>
      <c r="X73" t="str">
        <v>UNSECURED</v>
      </c>
      <c r="Y73" t="str">
        <v>REJECTED</v>
      </c>
      <c r="Z73">
        <v>691</v>
      </c>
      <c r="AC73" t="str">
        <v>LOGIN DONE | CIBIL CONSENT SENT | CIBIL 691, PROF 4, MS PROFILE, 2 L PERSONAL LOAN DPD SHOWING, REQ SOA, PENDING FROM CUSTOMER SIDE</v>
      </c>
      <c r="AE73" t="str">
        <v>DHAWAL KUMAR RATHOD</v>
      </c>
      <c r="AF73">
        <v>7016570057</v>
      </c>
      <c r="AG73" t="str">
        <v>dhavalkumar.rathod@bajajfinserv.in</v>
      </c>
      <c r="AH73" t="str">
        <v>MBBS-2020,MS-2025</v>
      </c>
    </row>
    <row r="74">
      <c r="A74" t="str">
        <v>YES</v>
      </c>
      <c r="B74" t="str">
        <v>TANNU KUMARI</v>
      </c>
      <c r="C74" t="str">
        <v>RAJKUMARI</v>
      </c>
      <c r="D74" t="str">
        <v>RAJKUMARI</v>
      </c>
      <c r="E74" t="str">
        <v>SALARIED</v>
      </c>
      <c r="F74" t="str">
        <v>SAMAY</v>
      </c>
      <c r="G74" t="str">
        <v>ABHAY</v>
      </c>
      <c r="I74" t="str">
        <v>DR AKANSHA KAUR</v>
      </c>
      <c r="K74" t="str">
        <v>NOIDA</v>
      </c>
      <c r="L74">
        <v>46149</v>
      </c>
      <c r="M74">
        <v>46153</v>
      </c>
      <c r="N74" t="str">
        <v>DL00000027785</v>
      </c>
      <c r="O74" t="str">
        <v>9760354737</v>
      </c>
      <c r="P74" t="str">
        <v>UTTAR PRADESH</v>
      </c>
      <c r="Q74" t="str">
        <v>AGRA</v>
      </c>
      <c r="R74" t="str">
        <v>OD</v>
      </c>
      <c r="S74" t="str">
        <v>F2 FINTECH</v>
      </c>
      <c r="T74" t="str">
        <v>ABCL</v>
      </c>
      <c r="U74">
        <v>2000000</v>
      </c>
      <c r="X74" t="str">
        <v>UNSECURED</v>
      </c>
      <c r="Y74" t="str">
        <v>HOLD</v>
      </c>
      <c r="Z74">
        <v>-1</v>
      </c>
      <c r="AC74" t="str">
        <v xml:space="preserve"> GOVRNMENT DOCTOR -NEED COSNULTING LETTER HEAD REQ</v>
      </c>
      <c r="AD74" t="str">
        <v>Dr. Akansha Kaur (MBBS, PG BCH, 2 yrs exp) earns ₹1,00,000/month (stipend-based). No existing obligations (EMI ₹0), hence FOIR ~0%. CIBIL not available (NTC) with limited banking history. Secured cap ₹60L, unsecured cap ₹30L. Profile is early-stage with stable income but thin credit profile. Overall moderate risk due to NTC, though repayment capacity is comfortable. Eligible for ₹20-25 lakh loan (against asked ₹10L) for backup fund, subject to policy checks</v>
      </c>
      <c r="AE74" t="str">
        <v>RAHUL JAIN</v>
      </c>
      <c r="AF74">
        <v>8899618441</v>
      </c>
      <c r="AG74" t="str">
        <v>rahul.jain19@adityabirlacapital.com</v>
      </c>
      <c r="AH74" t="str">
        <v>MBBS-2023</v>
      </c>
    </row>
    <row r="75">
      <c r="A75" t="str">
        <v>YES</v>
      </c>
      <c r="B75" t="str">
        <v>RAVISH SHARMA</v>
      </c>
      <c r="C75" t="str">
        <v>RAVISH SHARMA</v>
      </c>
      <c r="D75" t="str">
        <v>RAVISH SHARMA</v>
      </c>
      <c r="E75" t="str">
        <v>SALARIED</v>
      </c>
      <c r="F75" t="str">
        <v>RAJEEV</v>
      </c>
      <c r="G75" t="str">
        <v>Puneet</v>
      </c>
      <c r="I75" t="str">
        <v>DR ASWATHY S A</v>
      </c>
      <c r="J75" t="str">
        <v>TICKET NOT FOUND</v>
      </c>
      <c r="K75" t="str">
        <v>NOIDA</v>
      </c>
      <c r="L75">
        <v>46149</v>
      </c>
      <c r="M75">
        <v>46149</v>
      </c>
      <c r="N75">
        <v>73</v>
      </c>
      <c r="O75" t="str">
        <v>9447856087</v>
      </c>
      <c r="P75" t="str">
        <v>KERALA</v>
      </c>
      <c r="Q75" t="str">
        <v>KANNUR</v>
      </c>
      <c r="R75" t="str">
        <v>DOD</v>
      </c>
      <c r="S75" t="str">
        <v>F2 FINTECH</v>
      </c>
      <c r="T75" t="str">
        <v>CHOLA</v>
      </c>
      <c r="X75" t="str">
        <v>UNSECURED</v>
      </c>
      <c r="Y75" t="str">
        <v>REJECTED</v>
      </c>
      <c r="Z75">
        <v>753</v>
      </c>
      <c r="AC75" t="str">
        <v>LOGIN DONE || RCU NEGATIVE DUE TO HIS GAS BILL MANIPULATED || CASE IS SYSTEM REJECTED</v>
      </c>
      <c r="AE75" t="str">
        <v>SANJAY</v>
      </c>
      <c r="AF75" t="str">
        <v>70347 75821</v>
      </c>
      <c r="AG75" t="str">
        <v>sanjaykrishnant@chola.murugappa.com</v>
      </c>
      <c r="AH75" t="str">
        <v>MBBS-2018,DNB-2023</v>
      </c>
    </row>
    <row r="76" xml:space="preserve">
      <c r="A76" t="str">
        <v>YES</v>
      </c>
      <c r="B76" t="str">
        <v>KAPIL</v>
      </c>
      <c r="C76" t="str">
        <v>MANVI BHARDWAJ</v>
      </c>
      <c r="D76" t="str">
        <v>RAHUL SAHA</v>
      </c>
      <c r="E76" t="str">
        <v>SALARIED</v>
      </c>
      <c r="F76" t="str">
        <v>SAMAY</v>
      </c>
      <c r="G76" t="str">
        <v>Akshay</v>
      </c>
      <c r="I76" t="str">
        <v>DR ALKA MAMROT</v>
      </c>
      <c r="K76" t="str">
        <v>NOIDA</v>
      </c>
      <c r="L76">
        <v>46149</v>
      </c>
      <c r="M76">
        <v>46153</v>
      </c>
      <c r="N76" t="str">
        <v>DL00000027791</v>
      </c>
      <c r="O76" t="str">
        <v>9770114748</v>
      </c>
      <c r="P76" t="str">
        <v>MADHYA PRADESH</v>
      </c>
      <c r="Q76" t="str">
        <v>KAHNDWA</v>
      </c>
      <c r="R76" t="str">
        <v>OD</v>
      </c>
      <c r="S76" t="str">
        <v>F2 FINTECH</v>
      </c>
      <c r="T76" t="str">
        <v>ABCL</v>
      </c>
      <c r="U76">
        <v>2500000</v>
      </c>
      <c r="V76">
        <v>3600000</v>
      </c>
      <c r="W76">
        <v>3600000</v>
      </c>
      <c r="X76" t="str">
        <v>UNSECURED</v>
      </c>
      <c r="Y76" t="str">
        <v>REJECTED</v>
      </c>
      <c r="Z76">
        <v>745</v>
      </c>
      <c r="AC76" t="str">
        <v xml:space="preserve">LOGIN DONE || ELIGIBILITY 36 LACS CASE MOVED TO CREDIT || PD TO BE DONE TOMMORROW| PD TO BE DONE TODAY| UDHYAM &amp; ITR PENDING| PENDENCY CLEARED | PD TO BE SCHEDULED ON MONDAY | CIBIL norms not met Poor Track record. |Delinquent History in FY23 in majority loans.|  Loan settled in FY23, Amt written off- Rs. 2.03 lacs </v>
      </c>
      <c r="AD76" t="str" xml:space="preserve">
        <v xml:space="preserve">Profile: MBBS Doctor | Consultant | 
Experience/Vintage: 13 years (Registration Year: 2013) 
Total Monthly Income: ₹2,00,000 | Consultancy Income: ₹2,00,000 (Account + Cash ⚠️
Existing Obligations: 1 active loan (Sundaram Finance)  | Monthly EMI: ₹19,000</v>
      </c>
      <c r="AE76" t="str">
        <v>KAILASH</v>
      </c>
      <c r="AF76">
        <v>9691243641</v>
      </c>
      <c r="AG76" t="str">
        <v>kailash.sahu@adityabirlacapital.com</v>
      </c>
      <c r="AH76" t="str">
        <v>MBBS-2013</v>
      </c>
    </row>
    <row r="77">
      <c r="A77" t="str">
        <v>YES</v>
      </c>
      <c r="B77" t="str">
        <v>RAVISH SHARMA</v>
      </c>
      <c r="C77" t="str">
        <v>RAVISH SHARMA</v>
      </c>
      <c r="D77" t="str">
        <v>RAVISH SHARMA</v>
      </c>
      <c r="E77" t="str">
        <v>SALARIED</v>
      </c>
      <c r="F77" t="str">
        <v>RAJEEV</v>
      </c>
      <c r="G77" t="str">
        <v>Puneet</v>
      </c>
      <c r="H77" t="str">
        <v>MEHBOOB</v>
      </c>
      <c r="I77" t="str">
        <v>DR ASWATHY S A</v>
      </c>
      <c r="J77" t="str">
        <v>TICKET NOT FOUND</v>
      </c>
      <c r="K77" t="str">
        <v>NOIDA</v>
      </c>
      <c r="L77">
        <v>46149</v>
      </c>
      <c r="M77">
        <v>46160</v>
      </c>
      <c r="N77">
        <v>75</v>
      </c>
      <c r="O77" t="str">
        <v>9447856087</v>
      </c>
      <c r="P77" t="str">
        <v>KERALA</v>
      </c>
      <c r="Q77" t="str">
        <v>KANNUR</v>
      </c>
      <c r="R77" t="str">
        <v>OD</v>
      </c>
      <c r="S77" t="str">
        <v>F2 FINTECH</v>
      </c>
      <c r="T77" t="str">
        <v>GODREJ</v>
      </c>
      <c r="V77">
        <v>2500000</v>
      </c>
      <c r="W77">
        <v>2500000</v>
      </c>
      <c r="X77" t="str">
        <v>UNSECURED</v>
      </c>
      <c r="Y77" t="str">
        <v>DISBURSED</v>
      </c>
      <c r="Z77">
        <v>753</v>
      </c>
      <c r="AA77">
        <v>46154</v>
      </c>
      <c r="AB77">
        <v>46160</v>
      </c>
      <c r="AC77" t="str">
        <v>LOGIN DONE|| CASE PUNCH DONE THERE IS ISSUES TO UPLOAD THE BANKING -BANKER HAS INITIATE THE ISSUES WITH IT TEAM| 10 LAKHS ELIGIBILITY | CASE MOVE TO CREDIT || CASE RECO FOR 25 LACS || DOCTOR OUTSIDE || 311 km dur distance hai aaj case relogin hua hai husband ko co-applicant lia hai</v>
      </c>
      <c r="AE77" t="str">
        <v>FEBIN</v>
      </c>
      <c r="AF77" t="str">
        <v>73065 91338</v>
      </c>
      <c r="AG77" t="str">
        <v>febin.samuel@godrejcapital.com</v>
      </c>
      <c r="AH77" t="str">
        <v>MBBS-2018,DNB-2023</v>
      </c>
    </row>
    <row r="78">
      <c r="A78" t="str">
        <v>YES</v>
      </c>
      <c r="B78" t="str">
        <v>SHIVA AGNIHOTRI</v>
      </c>
      <c r="C78" t="str">
        <v>RASHI GANGWAR</v>
      </c>
      <c r="D78" t="str">
        <v>RAJKUMARI</v>
      </c>
      <c r="E78" t="str">
        <v>SALARIED</v>
      </c>
      <c r="F78" t="str">
        <v>RAJEEV</v>
      </c>
      <c r="G78" t="str">
        <v>Akshay</v>
      </c>
      <c r="I78" t="str">
        <v>DR SANDEEP CHOUDHARY</v>
      </c>
      <c r="K78" t="str">
        <v>NOIDA</v>
      </c>
      <c r="L78">
        <v>46149</v>
      </c>
      <c r="M78">
        <v>46149</v>
      </c>
      <c r="N78" t="str">
        <v>SME000019996524</v>
      </c>
      <c r="O78" t="str">
        <v>7014850737</v>
      </c>
      <c r="P78" t="str">
        <v>RAJASTHAN</v>
      </c>
      <c r="Q78" t="str">
        <v>UDAIPUR</v>
      </c>
      <c r="R78" t="str">
        <v>OD</v>
      </c>
      <c r="S78" t="str">
        <v>F2 FINTECH</v>
      </c>
      <c r="T78" t="str">
        <v>BAJAJ</v>
      </c>
      <c r="X78" t="str">
        <v>UNSECURED</v>
      </c>
      <c r="Y78" t="str">
        <v>REJECTED</v>
      </c>
      <c r="Z78">
        <v>670</v>
      </c>
      <c r="AC78" t="str">
        <v>LOGIN DONE || UNIVERSAL CONSENT SENT DONE -DOCTOR IS NOT RESPONDING SALES CALLS || CIBIL 670 NOT DOBALE</v>
      </c>
      <c r="AD78" t="str">
        <v>CUSTOMER NOT ANSWER PHONE CALL</v>
      </c>
      <c r="AE78" t="str">
        <v>SOHAN LOHAR</v>
      </c>
      <c r="AF78">
        <v>9829747991</v>
      </c>
      <c r="AG78" t="str">
        <v>sohan.lohar@bajajfinserv.in</v>
      </c>
      <c r="AH78" t="str">
        <v>MBBS-2022</v>
      </c>
    </row>
    <row r="79">
      <c r="A79" t="str">
        <v>YES</v>
      </c>
      <c r="B79" t="str">
        <v>ANURAG KUMAR</v>
      </c>
      <c r="C79" t="str">
        <v>VINEET TIWARI</v>
      </c>
      <c r="D79" t="str">
        <v>VINEET TIWARI</v>
      </c>
      <c r="E79" t="str">
        <v>INTERN</v>
      </c>
      <c r="F79" t="str">
        <v>RAJEEV</v>
      </c>
      <c r="G79" t="str">
        <v>Puneet</v>
      </c>
      <c r="I79" t="str">
        <v xml:space="preserve">DR THOGARU VIDYASAGAR </v>
      </c>
      <c r="J79" t="str">
        <v>DONE</v>
      </c>
      <c r="K79" t="str">
        <v>NOIDA</v>
      </c>
      <c r="L79">
        <v>46149</v>
      </c>
      <c r="M79">
        <v>46149</v>
      </c>
      <c r="N79">
        <v>77</v>
      </c>
      <c r="O79" t="str">
        <v>8790383338</v>
      </c>
      <c r="P79" t="str">
        <v>TELANGANA</v>
      </c>
      <c r="Q79" t="str">
        <v>KARIMNAGAR</v>
      </c>
      <c r="R79" t="str">
        <v>OD</v>
      </c>
      <c r="S79" t="str">
        <v>F2 FINTECH</v>
      </c>
      <c r="T79" t="str">
        <v>ABCL</v>
      </c>
      <c r="X79" t="str">
        <v>UNSECURED</v>
      </c>
      <c r="Y79" t="str">
        <v>REJECTED</v>
      </c>
      <c r="Z79">
        <v>774</v>
      </c>
      <c r="AC79" t="str">
        <v>LOGIN DONE || VHR SEGMENT</v>
      </c>
      <c r="AD79" t="str">
        <v>Thogaru Vidhyasagar is an MBBS doctor with around 11 years of professional experience, currently operating from Mama Suraksha Hospital, Karimnagar, Telangana. The applicant resides in an owned house and is seeking maximum funding for clinic expansion purposes. The profile reflects a strong medical background and stable professional continuity with registration since 2014. The applicant has multiple active loan facilities across various lenders including Chola, SMFG, ABFL, Bajaj Finance, HDFC, SBI, and L&amp;T Finance, comprising OD limits, business loans, gold loans, and unsecured facilities. Existing exposure is significantly high with major ongoing EMI obligations, including large secured and unsecured business loans. Despite the high leverage, the credit profile remains positive with a strong CIBIL score of 789 and no bounce history reported in the last 6 months. Banking behaviour appears active with an average bank balance of approximately ₹81,022, although return charges are observed in SMFG and ABFL accounts. the profile is moderate considering the applicant’s strong professional background, owned residence, healthy CIBIL score, and satisfactory banking activity. However, very high existing indebtedness and multiple running loan facilities are key caution points. We can not fund due to policy not met</v>
      </c>
      <c r="AE79" t="str">
        <v>Koyalkar</v>
      </c>
      <c r="AF79" t="str">
        <v>96668 98858</v>
      </c>
      <c r="AG79" t="str">
        <v>febin.samuel@godrejcapital.com</v>
      </c>
      <c r="AH79" t="str">
        <v>MBBS-2014</v>
      </c>
    </row>
    <row r="80">
      <c r="A80" t="str">
        <v>YES</v>
      </c>
      <c r="B80" t="str">
        <v>ANURAG KUMAR</v>
      </c>
      <c r="C80" t="str">
        <v>VINEET TIWARI</v>
      </c>
      <c r="D80" t="str">
        <v>VINEET TIWARI</v>
      </c>
      <c r="E80" t="str">
        <v>INTERN</v>
      </c>
      <c r="F80" t="str">
        <v>RAJEEV</v>
      </c>
      <c r="G80" t="str">
        <v>Puneet</v>
      </c>
      <c r="I80" t="str">
        <v xml:space="preserve">DR THOGARU VIDYASAGAR </v>
      </c>
      <c r="J80" t="str">
        <v>DONE</v>
      </c>
      <c r="K80" t="str">
        <v>NOIDA</v>
      </c>
      <c r="L80">
        <v>46149</v>
      </c>
      <c r="M80">
        <v>46149</v>
      </c>
      <c r="N80">
        <v>78</v>
      </c>
      <c r="O80" t="str">
        <v>8790383338</v>
      </c>
      <c r="P80" t="str">
        <v>TELANGANA</v>
      </c>
      <c r="Q80" t="str">
        <v>KARIMNAGAR</v>
      </c>
      <c r="R80" t="str">
        <v>OD</v>
      </c>
      <c r="S80" t="str">
        <v>F2 FINTECH</v>
      </c>
      <c r="T80" t="str">
        <v>GODREJ</v>
      </c>
      <c r="X80" t="str">
        <v>UNSECURED</v>
      </c>
      <c r="Y80" t="str">
        <v>REJECTED</v>
      </c>
      <c r="Z80">
        <v>774</v>
      </c>
      <c r="AC80" t="str">
        <v>PENDING FOR LOGIN || CONSENT DONE || SCORE CARD D</v>
      </c>
      <c r="AD80" t="str">
        <v>Thogaru Vidhyasagar is an MBBS doctor with around 11 years of professional experience, currently operating from Mama Suraksha Hospital, Karimnagar, Telangana. The applicant resides in an owned house and is seeking maximum funding for clinic expansion purposes. The profile reflects a strong medical background and stable professional continuity with registration since 2014. The applicant has multiple active loan facilities across various lenders including Chola, SMFG, ABFL, Bajaj Finance, HDFC, SBI, and L&amp;T Finance, comprising OD limits, business loans, gold loans, and unsecured facilities. Existing exposure is significantly high with major ongoing EMI obligations, including large secured and unsecured business loans. Despite the high leverage, the credit profile remains positive with a strong CIBIL score of 789 and no bounce history reported in the last 6 months. Banking behaviour appears active with an average bank balance of approximately ₹81,022, although return charges are observed in SMFG and ABFL accounts. the profile is moderate considering the applicant’s strong professional background, owned residence, healthy CIBIL score, and satisfactory banking activity. However, very high existing indebtedness and multiple running loan facilities are key caution points. We can not fund due to policy not met</v>
      </c>
      <c r="AE80" t="str">
        <v>Nagendra</v>
      </c>
      <c r="AF80" t="str">
        <v>99855 84081</v>
      </c>
      <c r="AG80" t="str">
        <v>Nagendra.pudi@godrejcapital.com</v>
      </c>
      <c r="AH80" t="str">
        <v>MBBS-2014</v>
      </c>
    </row>
    <row r="81">
      <c r="A81" t="str">
        <v>YES</v>
      </c>
      <c r="B81" t="str">
        <v>ANURAG KUMAR</v>
      </c>
      <c r="C81" t="str">
        <v>VINEET TIWARI</v>
      </c>
      <c r="D81" t="str">
        <v>VINEET TIWARI</v>
      </c>
      <c r="E81" t="str">
        <v>INTERN</v>
      </c>
      <c r="F81" t="str">
        <v>SAMAY</v>
      </c>
      <c r="G81" t="str">
        <v>Puneet</v>
      </c>
      <c r="I81" t="str">
        <v xml:space="preserve">DR THOGARU VIDYASAGAR </v>
      </c>
      <c r="J81" t="str">
        <v>DONE</v>
      </c>
      <c r="K81" t="str">
        <v>NOIDA</v>
      </c>
      <c r="L81">
        <v>46149</v>
      </c>
      <c r="N81" t="str">
        <v>802BZ8605765</v>
      </c>
      <c r="O81" t="str">
        <v>8790383338</v>
      </c>
      <c r="P81" t="str">
        <v>TELANGANA</v>
      </c>
      <c r="Q81" t="str">
        <v>KARIMNAGAR</v>
      </c>
      <c r="R81" t="str">
        <v>OD</v>
      </c>
      <c r="S81" t="str">
        <v>F2 FINTECH</v>
      </c>
      <c r="T81" t="str">
        <v>TATA</v>
      </c>
      <c r="X81" t="str">
        <v>UNSECURED</v>
      </c>
      <c r="Y81" t="str">
        <v>REJECTED</v>
      </c>
      <c r="Z81">
        <v>774</v>
      </c>
      <c r="AC81" t="str">
        <v>LOGIN DONE| 8 USL ACTIVE,9 ENQURIES IN LAST 3 MONTH,ABB 20 K,NO OFFER</v>
      </c>
      <c r="AD81" t="str">
        <v>Thogaru Vidhyasagar is an MBBS doctor with around 11 years of professional experience, currently operating from Mama Suraksha Hospital, Karimnagar, Telangana. The applicant resides in an owned house and is seeking maximum funding for clinic expansion purposes. The profile reflects a strong medical background and stable professional continuity with registration since 2014. The applicant has multiple active loan facilities across various lenders including Chola, SMFG, ABFL, Bajaj Finance, HDFC, SBI, and L&amp;T Finance, comprising OD limits, business loans, gold loans, and unsecured facilities. Existing exposure is significantly high with major ongoing EMI obligations, including large secured and unsecured business loans. Despite the high leverage, the credit profile remains positive with a strong CIBIL score of 789 and no bounce history reported in the last 6 months. Banking behaviour appears active with an average bank balance of approximately ₹81,022, although return charges are observed in SMFG and ABFL accounts. the profile is moderate considering the applicant’s strong professional background, owned residence, healthy CIBIL score, and satisfactory banking activity. However, very high existing indebtedness and multiple running loan facilities are key caution points. We can not fund due to policy not met</v>
      </c>
      <c r="AE81" t="str">
        <v>MAMTA SINGH</v>
      </c>
      <c r="AF81">
        <v>7982612369</v>
      </c>
      <c r="AG81" t="str">
        <v>mamta.singh@tatacapital.com</v>
      </c>
      <c r="AH81" t="str">
        <v>MBBS-2014</v>
      </c>
    </row>
    <row r="82" xml:space="preserve">
      <c r="A82" t="str">
        <v>YES</v>
      </c>
      <c r="B82" t="str">
        <v>SHIVAM SHARMA</v>
      </c>
      <c r="C82" t="str">
        <v>RASHI GANGWAR</v>
      </c>
      <c r="D82" t="str">
        <v>RAJKUMARI</v>
      </c>
      <c r="E82" t="str">
        <v>SALARIED</v>
      </c>
      <c r="F82" t="str">
        <v>SAMAY</v>
      </c>
      <c r="G82" t="str">
        <v>Akshay</v>
      </c>
      <c r="I82" t="str">
        <v>DR DIKSHA SINGH</v>
      </c>
      <c r="K82" t="str">
        <v>NOIDA</v>
      </c>
      <c r="L82">
        <v>46149</v>
      </c>
      <c r="M82">
        <v>46150</v>
      </c>
      <c r="N82" t="str">
        <v>SME000019997620</v>
      </c>
      <c r="O82" t="str">
        <v>8302605598</v>
      </c>
      <c r="P82" t="str">
        <v>RAJASTHAN</v>
      </c>
      <c r="Q82" t="str">
        <v>BIKANER</v>
      </c>
      <c r="R82" t="str">
        <v>OD</v>
      </c>
      <c r="S82" t="str">
        <v>F2 FINTECH</v>
      </c>
      <c r="T82" t="str">
        <v>BAJAJ</v>
      </c>
      <c r="U82">
        <v>4000000</v>
      </c>
      <c r="V82">
        <v>4300000</v>
      </c>
      <c r="W82">
        <v>4300000</v>
      </c>
      <c r="X82" t="str">
        <v>UNSECURED</v>
      </c>
      <c r="Y82" t="str">
        <v>DISBURSED</v>
      </c>
      <c r="AA82">
        <v>46149</v>
      </c>
      <c r="AB82">
        <v>46150</v>
      </c>
      <c r="AC82" t="str">
        <v>LOGIN DONE || CONSENT SENT DONE TO CUSTOMER || ELIGIBILITY 43 LACS || UNDER DISCUSSION CUSTOMER NEED ONLY 5 LACS</v>
      </c>
      <c r="AD82" t="str" xml:space="preserve">
        <v xml:space="preserve">Profile: MBBS &amp; MD Doctor | Salaried | _x000d_
Experience/Vintage: 7 years (Registration Year: 2019 | 2025)_x000d_
Total Monthly Income: ₹1,15,000 (Fully Accounted)|  Residence: Rented |_x000d_
Existing Obligations: Nil (0 active loans) |  Monthly EMI: ₹0 |ABB (Last 6 Months): ₹62,029 </v>
      </c>
      <c r="AE82" t="str">
        <v>SANKET</v>
      </c>
      <c r="AF82" t="str">
        <v>86963 64151</v>
      </c>
      <c r="AG82" t="str">
        <v>sanket.vyas@bajajfinserv.in</v>
      </c>
      <c r="AH82" t="str">
        <v>MBBS-2019,MD-2025</v>
      </c>
    </row>
    <row r="83">
      <c r="A83" t="str">
        <v>YES</v>
      </c>
      <c r="B83" t="str">
        <v>SHIVA AGNIHOTRI</v>
      </c>
      <c r="C83" t="str">
        <v>RASHI GANGWAR</v>
      </c>
      <c r="D83" t="str">
        <v>RAJKUMARI</v>
      </c>
      <c r="E83" t="str">
        <v>SALARIED</v>
      </c>
      <c r="F83" t="str">
        <v>RAJEEV</v>
      </c>
      <c r="G83" t="str">
        <v>Puneet</v>
      </c>
      <c r="I83" t="str">
        <v>DR PRANJAL SHUKLA</v>
      </c>
      <c r="J83" t="str">
        <v>d</v>
      </c>
      <c r="K83" t="str">
        <v>NOIDA</v>
      </c>
      <c r="L83">
        <v>46149</v>
      </c>
      <c r="M83">
        <v>46151</v>
      </c>
      <c r="N83" t="str">
        <v>SME000019997720</v>
      </c>
      <c r="O83" t="str">
        <v>8080774373</v>
      </c>
      <c r="P83" t="str">
        <v>RAJASTHAN</v>
      </c>
      <c r="Q83" t="str">
        <v>UDAIPUR</v>
      </c>
      <c r="R83" t="str">
        <v>OD</v>
      </c>
      <c r="S83" t="str">
        <v>F2 FINTECH</v>
      </c>
      <c r="T83" t="str">
        <v>BAJAJ</v>
      </c>
      <c r="V83">
        <v>1000000</v>
      </c>
      <c r="W83">
        <v>1000000</v>
      </c>
      <c r="X83" t="str">
        <v>UNSECURED</v>
      </c>
      <c r="Y83" t="str">
        <v>DISBURSED</v>
      </c>
      <c r="AA83">
        <v>46149</v>
      </c>
      <c r="AB83">
        <v>46151</v>
      </c>
      <c r="AC83" t="str">
        <v>LOGIN DONE || CUSTOMER RENEWAL REG REQ AND BANKING ALSO,Hospital id/salary slip /appointment letter || CUSTOMER NEED 10 LACS ONLY</v>
      </c>
      <c r="AD83" t="str">
        <v>Pranjal Shukla is a  MBBS doctor currently associated with Ananta Institute of Medical Science and Research Center, Rajsamand, and is also pursuing PG studies. He has around 6 years of professional experience and is staying in rented accommodation in Udaipur, Rajasthan. He is getting stipend of 60k.  The applicant is unmarried and belongs to a medical professional background with the requirement of maximum funding for clinic setup purposes. No cheque bounce history has been reported in the last 6 months.We can fund 18-25 lakhs_x000d_</v>
      </c>
      <c r="AE83" t="str">
        <v>SOHAN LOHAR</v>
      </c>
      <c r="AF83">
        <v>9829747991</v>
      </c>
      <c r="AG83" t="str">
        <v>sohan.lohar@bajajfinserv.in</v>
      </c>
      <c r="AH83" t="str">
        <v>MBBS-2020</v>
      </c>
    </row>
    <row r="84">
      <c r="A84" t="str">
        <v>YES</v>
      </c>
      <c r="B84" t="str">
        <v>MANOJ KUMAR</v>
      </c>
      <c r="C84" t="str">
        <v>RIYA CHADDHA</v>
      </c>
      <c r="D84" t="str">
        <v>VINEET TIWARI</v>
      </c>
      <c r="E84" t="str">
        <v>SALARIED</v>
      </c>
      <c r="F84" t="str">
        <v>RAJEEV</v>
      </c>
      <c r="G84" t="str">
        <v>ABHAY</v>
      </c>
      <c r="H84" t="str">
        <v>MEHBOOB</v>
      </c>
      <c r="I84" t="str">
        <v>DR  SURENDRA VINODKUMAR OSTWAL</v>
      </c>
      <c r="K84" t="str">
        <v>NOIDA</v>
      </c>
      <c r="L84">
        <v>46149</v>
      </c>
      <c r="M84">
        <v>46173</v>
      </c>
      <c r="N84">
        <v>82</v>
      </c>
      <c r="O84" t="str">
        <v>9423022740</v>
      </c>
      <c r="P84" t="str">
        <v>MAHARASHTRA</v>
      </c>
      <c r="Q84" t="str">
        <v>PUNE</v>
      </c>
      <c r="R84" t="str">
        <v>OD</v>
      </c>
      <c r="S84" t="str">
        <v>F2 FINTECH</v>
      </c>
      <c r="T84" t="str">
        <v>ABCL</v>
      </c>
      <c r="V84">
        <v>4250000</v>
      </c>
      <c r="W84">
        <v>4250000</v>
      </c>
      <c r="X84" t="str">
        <v>UNSECURED</v>
      </c>
      <c r="Y84" t="str">
        <v>DROP</v>
      </c>
      <c r="AA84">
        <v>46150</v>
      </c>
      <c r="AC84" t="str">
        <v xml:space="preserve">LOGIN DONE -CASE MOVED TO CREDIT || HUNTER CLERANCE PENDING || CHARGES ISSUES </v>
      </c>
      <c r="AE84" t="str">
        <v>ABHISHEK</v>
      </c>
      <c r="AF84" t="str">
        <v>91371 14066</v>
      </c>
      <c r="AG84" t="str">
        <v>abhishek.kanase@adityabirlacapital.com</v>
      </c>
      <c r="AH84" t="str">
        <v>MBBS-2002</v>
      </c>
    </row>
    <row r="85">
      <c r="A85" t="str">
        <v>YES</v>
      </c>
      <c r="B85" t="str">
        <v>ANURAG KUMAR</v>
      </c>
      <c r="C85" t="str">
        <v>VINEET TIWARI</v>
      </c>
      <c r="D85" t="str">
        <v>VINEET TIWARI</v>
      </c>
      <c r="E85" t="str">
        <v>INTERN</v>
      </c>
      <c r="F85" t="str">
        <v>RAJEEV</v>
      </c>
      <c r="G85" t="str">
        <v>Akshay</v>
      </c>
      <c r="I85" t="str">
        <v xml:space="preserve">DR VIGNESHWARAN V </v>
      </c>
      <c r="K85" t="str">
        <v>NOIDA</v>
      </c>
      <c r="L85">
        <v>46149</v>
      </c>
      <c r="M85">
        <v>46153</v>
      </c>
      <c r="N85" t="str">
        <v>SME000019998285</v>
      </c>
      <c r="O85" t="str">
        <v>9443814230</v>
      </c>
      <c r="P85" t="str">
        <v>TAMILNADU</v>
      </c>
      <c r="Q85" t="str">
        <v>CHENNAI</v>
      </c>
      <c r="R85" t="str">
        <v>OD</v>
      </c>
      <c r="S85" t="str">
        <v>F2 FINTECH</v>
      </c>
      <c r="T85" t="str">
        <v>BAJAJ</v>
      </c>
      <c r="V85">
        <v>2060000</v>
      </c>
      <c r="W85">
        <v>2060000</v>
      </c>
      <c r="X85" t="str">
        <v>UNSECURED</v>
      </c>
      <c r="Y85" t="str">
        <v>DISBURSED</v>
      </c>
      <c r="AA85">
        <v>46150</v>
      </c>
      <c r="AB85">
        <v>46154</v>
      </c>
      <c r="AC85" t="str">
        <v>LOGIN DONE || CONSENT SEND DONE || CUSTOMER HAS DONE THE CONSENT-ITS NOT REFLECTING ON SFDC| 20 LAKHS ELIGIBILITY || CREDIT IS NOT COMFORT IN PHYSICAL PD</v>
      </c>
      <c r="AD85" t="str">
        <v xml:space="preserve">CUSTOMER NOT ANSWER THE CALL </v>
      </c>
      <c r="AE85" t="str">
        <v>BALAJI</v>
      </c>
      <c r="AF85">
        <v>6369401970</v>
      </c>
      <c r="AG85" t="str">
        <v>balaji.v2@bajajfinserv.in</v>
      </c>
      <c r="AH85" t="str">
        <v>MBBS-2021</v>
      </c>
    </row>
    <row r="86">
      <c r="A86" t="str">
        <v>YES</v>
      </c>
      <c r="B86" t="str">
        <v>ANDRE DANIEL</v>
      </c>
      <c r="C86" t="str">
        <v>MANISHA VERMA</v>
      </c>
      <c r="D86" t="str">
        <v>RAVISH SHARMA</v>
      </c>
      <c r="E86" t="str">
        <v>INTERN</v>
      </c>
      <c r="F86" t="str">
        <v>RAJEEV</v>
      </c>
      <c r="I86" t="str">
        <v>DR  VINU JOY</v>
      </c>
      <c r="K86" t="str">
        <v>NOIDA</v>
      </c>
      <c r="L86">
        <v>46149</v>
      </c>
      <c r="M86">
        <v>46154</v>
      </c>
      <c r="N86">
        <v>84</v>
      </c>
      <c r="O86" t="str">
        <v>8086565351</v>
      </c>
      <c r="P86" t="str">
        <v>KERALA</v>
      </c>
      <c r="Q86" t="str">
        <v>Thrissur</v>
      </c>
      <c r="R86" t="str">
        <v>OD</v>
      </c>
      <c r="S86" t="str">
        <v>F2 FINTECH</v>
      </c>
      <c r="T86" t="str">
        <v>GODREJ</v>
      </c>
      <c r="X86" t="str">
        <v>UNSECURED</v>
      </c>
      <c r="Y86" t="str">
        <v>REJECTED</v>
      </c>
      <c r="AC86" t="str">
        <v>PENDING FOR LOGIN || CASE WILL BE LOGIN  || LOGIN DONE || CAT D</v>
      </c>
      <c r="AE86" t="str">
        <v>FEBIN</v>
      </c>
      <c r="AF86" t="str">
        <v>73065 91338</v>
      </c>
      <c r="AG86" t="str">
        <v>febin.samuel@godrejcapital.com</v>
      </c>
      <c r="AH86" t="str">
        <v>MBBS-2016</v>
      </c>
    </row>
    <row r="87">
      <c r="A87" t="str">
        <v>NO</v>
      </c>
      <c r="B87" t="str">
        <v>HARPREET SINGH</v>
      </c>
      <c r="C87" t="str">
        <v xml:space="preserve">F2 FINTECH </v>
      </c>
      <c r="D87" t="str">
        <v>F2 FINTECH</v>
      </c>
      <c r="E87" t="str">
        <v>SALARIED</v>
      </c>
      <c r="F87" t="str">
        <v>RAJEEV</v>
      </c>
      <c r="G87" t="str">
        <v>Puneet</v>
      </c>
      <c r="I87" t="str">
        <v>HANI TRADER</v>
      </c>
      <c r="J87" t="str">
        <v>TICKET NOT FOUND</v>
      </c>
      <c r="K87" t="str">
        <v>F2 FINTECH</v>
      </c>
      <c r="L87">
        <v>46149</v>
      </c>
      <c r="M87">
        <v>46150</v>
      </c>
      <c r="N87" t="str">
        <v>SME000019999741</v>
      </c>
      <c r="O87" t="str">
        <v>9634579124</v>
      </c>
      <c r="P87" t="str">
        <v>UTTAR PRADESH</v>
      </c>
      <c r="Q87" t="str">
        <v>BULANDSHAHR</v>
      </c>
      <c r="R87" t="str">
        <v>BL</v>
      </c>
      <c r="S87" t="str">
        <v>F2 FINTECH</v>
      </c>
      <c r="T87" t="str">
        <v>BAJAJ</v>
      </c>
      <c r="X87" t="str">
        <v>UNSECURED</v>
      </c>
      <c r="Y87" t="str">
        <v>REJECTED</v>
      </c>
      <c r="AC87" t="str">
        <v>LOGIN DONE| CIBIL CONSENT SENT - CX WILL DO CONSENT AFTER NAMAZ| NEGATIVE PROFILE</v>
      </c>
      <c r="AE87" t="str">
        <v>MOHD SALMAN</v>
      </c>
      <c r="AF87">
        <v>8881118888</v>
      </c>
      <c r="AG87" t="str">
        <v>mohd.salman@bajajfinserv.in</v>
      </c>
      <c r="AH87" t="str">
        <v>UDYAM-2023</v>
      </c>
    </row>
    <row r="88" xml:space="preserve">
      <c r="A88" t="str">
        <v>YES</v>
      </c>
      <c r="B88" t="str">
        <v>PRIYANSHU MAURYA</v>
      </c>
      <c r="C88" t="str">
        <v>HARSH SHARMA</v>
      </c>
      <c r="D88" t="str">
        <v>HARSH SHARMA</v>
      </c>
      <c r="E88" t="str">
        <v>SALARIED</v>
      </c>
      <c r="F88" t="str">
        <v>RAJEEV</v>
      </c>
      <c r="G88" t="str">
        <v>Akshay</v>
      </c>
      <c r="H88" t="str">
        <v>MEHBOOB</v>
      </c>
      <c r="I88" t="str">
        <v>DR SUSHANT KUMAR YADAV</v>
      </c>
      <c r="K88" t="str">
        <v>NOIDA</v>
      </c>
      <c r="L88">
        <v>46149</v>
      </c>
      <c r="M88">
        <v>46161</v>
      </c>
      <c r="N88">
        <v>86</v>
      </c>
      <c r="O88" t="str">
        <v>8108049794</v>
      </c>
      <c r="P88" t="str">
        <v>UTTAR PRADESH</v>
      </c>
      <c r="Q88" t="str">
        <v>AZAMGARH</v>
      </c>
      <c r="R88" t="str">
        <v>OD</v>
      </c>
      <c r="S88" t="str">
        <v>F2 FINTECH</v>
      </c>
      <c r="T88" t="str">
        <v>GODREJ</v>
      </c>
      <c r="U88">
        <v>1500000</v>
      </c>
      <c r="V88">
        <v>1500000</v>
      </c>
      <c r="W88">
        <v>1500000</v>
      </c>
      <c r="X88" t="str">
        <v>UNSECURED</v>
      </c>
      <c r="Y88" t="str">
        <v>DISBURSED</v>
      </c>
      <c r="AA88">
        <v>46158</v>
      </c>
      <c r="AB88">
        <v>46161</v>
      </c>
      <c r="AC88" t="str">
        <v>PENDING FOR LOGIN  - E-BILL PENDING| BANKING PEDENCY CLEARED | || CONSENT SENT TO CUSTOMER || CASE LOGIN DONE  || PD TO BE DONE TODAY ||  CO-APP DETAILS E BILL OR SELFI PHOTO REQ|| PERMANENT AND HISPITAL FI PENDING</v>
      </c>
      <c r="AD88" t="str" xml:space="preserve">
        <v xml:space="preserve">Profile: MBBS &amp; MS Doctor | Salaried | PG Pursuing
Experience/Vintage: 7 years (Registration Year: 2019 | 2025)
Total Monthly Income: ₹72,290 |  CIBIL Score: 711
Existing Obligations: 5 active loans (Chola, HDFC, Bajaj, HDFC, Canara) |  ABB (Last 6 Months): ₹26,161 </v>
      </c>
      <c r="AE88" t="str">
        <v>MADAN</v>
      </c>
      <c r="AF88" t="str">
        <v>70813 63807</v>
      </c>
      <c r="AG88" t="str">
        <v>madan.tripathi@godrejcapital.com</v>
      </c>
    </row>
    <row r="89" xml:space="preserve">
      <c r="A89" t="str">
        <v>YES</v>
      </c>
      <c r="B89" t="str">
        <v>PRIYANSHU MAURYA</v>
      </c>
      <c r="C89" t="str">
        <v>HARSH SHARMA</v>
      </c>
      <c r="D89" t="str">
        <v>HARSH SHARMA</v>
      </c>
      <c r="E89" t="str">
        <v>SALARIED</v>
      </c>
      <c r="F89" t="str">
        <v>SAMAY</v>
      </c>
      <c r="G89" t="str">
        <v>Akshay</v>
      </c>
      <c r="I89" t="str">
        <v>DR SUSHANT KUMAR YADAV</v>
      </c>
      <c r="K89" t="str">
        <v>NOIDA</v>
      </c>
      <c r="L89">
        <v>46149</v>
      </c>
      <c r="N89" t="str">
        <v>DL00000027889</v>
      </c>
      <c r="O89" t="str">
        <v>8108049794</v>
      </c>
      <c r="P89" t="str">
        <v>UTTAR PRADESH</v>
      </c>
      <c r="Q89" t="str">
        <v>AZAMGARH</v>
      </c>
      <c r="R89" t="str">
        <v>OD</v>
      </c>
      <c r="S89" t="str">
        <v>F2 FINTECH</v>
      </c>
      <c r="T89" t="str">
        <v>ABCL</v>
      </c>
      <c r="U89">
        <v>2000000</v>
      </c>
      <c r="X89" t="str">
        <v>UNSECURED</v>
      </c>
      <c r="Y89" t="str">
        <v>REJECTED</v>
      </c>
      <c r="AC89" t="str">
        <v>Rule 11 - Enq &gt;5 &amp; HR Segment || Rule 14 - DPD &amp; HR Segment || Rule 17 - HR &amp; &gt;= 3 USL || CASE IS SYSTEM REJECTED</v>
      </c>
      <c r="AD89" t="str" xml:space="preserve">
        <v xml:space="preserve">Profile: MBBS &amp; MS Doctor | Salaried | PG Pursuing
Experience/Vintage: 7 years (Registration Year: 2019 | 2025)
Total Monthly Income: ₹72,290 |  CIBIL Score: 711
Existing Obligations: 5 active loans (Chola, HDFC, Bajaj, HDFC, Canara) |  ABB (Last 6 Months): ₹26,161 </v>
      </c>
      <c r="AE89" t="str">
        <v>SHUBHAM GUPTA</v>
      </c>
      <c r="AF89">
        <v>9177740945</v>
      </c>
    </row>
    <row r="90">
      <c r="A90" t="str">
        <v>NO</v>
      </c>
      <c r="B90" t="str">
        <v>KHUSHI FINANCIAL SERVICES</v>
      </c>
      <c r="C90" t="str">
        <v>F2 FINTECH</v>
      </c>
      <c r="D90" t="str">
        <v>F2 FINTECH</v>
      </c>
      <c r="E90" t="str">
        <v>CHANNEL PARTNER</v>
      </c>
      <c r="F90" t="str">
        <v>RAJEEV</v>
      </c>
      <c r="G90" t="str">
        <v>Puneet</v>
      </c>
      <c r="I90" t="str">
        <v>DR NEERAJ ZAMBARE</v>
      </c>
      <c r="J90" t="str">
        <v>TICKET NOT FOUND</v>
      </c>
      <c r="K90" t="str">
        <v>F2 FINTECH</v>
      </c>
      <c r="L90">
        <v>46149</v>
      </c>
      <c r="M90">
        <v>46162</v>
      </c>
      <c r="N90" t="str">
        <v xml:space="preserve">SME000019982075 </v>
      </c>
      <c r="O90" t="str">
        <v/>
      </c>
      <c r="P90" t="str">
        <v>MAHARASHTRA</v>
      </c>
      <c r="Q90" t="str">
        <v>RAIGADH</v>
      </c>
      <c r="R90" t="str">
        <v>OD</v>
      </c>
      <c r="S90" t="str">
        <v>F2 FINTECH</v>
      </c>
      <c r="T90" t="str">
        <v>BAJAJ</v>
      </c>
      <c r="V90">
        <v>970000</v>
      </c>
      <c r="W90">
        <v>970000</v>
      </c>
      <c r="X90" t="str">
        <v>UNSECURED</v>
      </c>
      <c r="Y90" t="str">
        <v>DROP</v>
      </c>
      <c r="AA90">
        <v>46149</v>
      </c>
      <c r="AC90" t="str">
        <v>KHUSI FINANCIAL RAHUL, REQ EDUCATION LOAN SOA || SOME HAS PASSWS WAY IN CX FAMILY HE WILL SEND BANKING AFTER SOME DAYS</v>
      </c>
      <c r="AD90" t="str">
        <v>KHUSHI FINANCIAL CASE</v>
      </c>
    </row>
    <row r="91">
      <c r="A91" t="str">
        <v>YES</v>
      </c>
      <c r="B91" t="str">
        <v>ALEENA KHAN</v>
      </c>
      <c r="C91" t="str">
        <v>ANURAG SHARMA</v>
      </c>
      <c r="D91" t="str">
        <v>SHASHANK BHARDWAJ</v>
      </c>
      <c r="E91" t="str">
        <v>SALARIED</v>
      </c>
      <c r="F91" t="str">
        <v>SAMAY</v>
      </c>
      <c r="G91" t="str">
        <v>Puneet</v>
      </c>
      <c r="H91" t="str">
        <v>SAMAY</v>
      </c>
      <c r="I91" t="str">
        <v>DR SIMARPREET SINGH</v>
      </c>
      <c r="J91" t="str">
        <v>DONE</v>
      </c>
      <c r="K91" t="str">
        <v>BAREILLY</v>
      </c>
      <c r="L91">
        <v>46150</v>
      </c>
      <c r="M91">
        <v>46160</v>
      </c>
      <c r="N91" t="str">
        <v>DL00000027876</v>
      </c>
      <c r="O91" t="str">
        <v>9814491736</v>
      </c>
      <c r="P91" t="str">
        <v>UTTAR PRADESH</v>
      </c>
      <c r="Q91" t="str">
        <v>BIJNOR</v>
      </c>
      <c r="R91" t="str">
        <v>OD</v>
      </c>
      <c r="S91" t="str">
        <v>F2 FINTECH</v>
      </c>
      <c r="T91" t="str">
        <v>ABCL</v>
      </c>
      <c r="U91" t="str">
        <v>NIL</v>
      </c>
      <c r="V91">
        <v>3300000</v>
      </c>
      <c r="W91">
        <v>3300000</v>
      </c>
      <c r="X91" t="str">
        <v>UNSECURED</v>
      </c>
      <c r="Y91" t="str">
        <v>DISBURSED</v>
      </c>
      <c r="Z91">
        <v>781</v>
      </c>
      <c r="AA91">
        <v>46154</v>
      </c>
      <c r="AB91">
        <v>46160</v>
      </c>
      <c r="AC91" t="str">
        <v>LOGIN DONE | CUSTOMER WILL AVAILABLE ON MONDAY| PD TO BE DONE ON MONDAY | ELIGIBLITY  30 LAKHS| PD TO BE DONE TODAY | CUSTOMER PROVIDED WITH AN ALTERNATE NUMBER | CASE WAS RELOGGINED | PD DONE | FI WILL BE INITIATED || RCU INITIATED</v>
      </c>
      <c r="AD91" t="str">
        <v>Dr. Simarpreet Singh is a MBBS doctor with around 11 years of professional experience, currently associated with NeelKanth Hospital, Bijnor, Uttar Pradesh. He is a salaried medical professional earning approximately ₹80,000 per month in cash income and is seeking maximum loan eligibility for clinic expansion purposes. The applicant is married and currently residing in rented accommodation while maintaining permanent residence in Jalandhar, Punjab.The credit profile appears strong with a healthy CIBIL score of 781 and no active loan obligations apart from a low-utilization credit card exposure of around ₹34,000. There are no EMI liabilities, no cheque bounce history, and no adverse repayment behaviour reported, which reflects positive credit discipline. Overall, the profile is strong considering the applicant’s stable medical profession, clean credit history, zero existing obligations, and healthy CIBIL score.We can not fund due to no consultancy , customer takes  salary in cash</v>
      </c>
      <c r="AE91" t="str">
        <v xml:space="preserve">ROHIT GUPTA </v>
      </c>
      <c r="AF91">
        <v>7060227900</v>
      </c>
      <c r="AG91" t="str">
        <v>rohit.gupta8@adityabirlacapital.com</v>
      </c>
      <c r="AH91" t="str">
        <v>MBBS-2015</v>
      </c>
    </row>
    <row r="92">
      <c r="A92" t="str">
        <v>YES</v>
      </c>
      <c r="B92" t="str">
        <v>MOHAN JHA</v>
      </c>
      <c r="C92" t="str">
        <v>RAJKUMARI</v>
      </c>
      <c r="D92" t="str">
        <v>RAJKUMARI</v>
      </c>
      <c r="E92" t="str">
        <v xml:space="preserve">SOURCER </v>
      </c>
      <c r="F92" t="str">
        <v>RAJEEV</v>
      </c>
      <c r="G92" t="str">
        <v>Akshay</v>
      </c>
      <c r="H92" t="str">
        <v>MEHBOOB</v>
      </c>
      <c r="I92" t="str">
        <v>DR DEBASIS SAHOO</v>
      </c>
      <c r="K92" t="str">
        <v>NOIDA</v>
      </c>
      <c r="L92">
        <v>46150</v>
      </c>
      <c r="M92">
        <v>46163</v>
      </c>
      <c r="N92">
        <v>90</v>
      </c>
      <c r="O92" t="str">
        <v>9853772303</v>
      </c>
      <c r="P92" t="str">
        <v>ODISA</v>
      </c>
      <c r="Q92" t="str">
        <v>JAIPUR</v>
      </c>
      <c r="R92" t="str">
        <v>OD</v>
      </c>
      <c r="S92" t="str">
        <v>F2 FINTECH</v>
      </c>
      <c r="T92" t="str">
        <v>LNT</v>
      </c>
      <c r="V92">
        <v>1500000</v>
      </c>
      <c r="W92">
        <v>1500000</v>
      </c>
      <c r="X92" t="str">
        <v>UNSECURED</v>
      </c>
      <c r="Y92" t="str">
        <v>DISBURSED</v>
      </c>
      <c r="AA92">
        <v>46161</v>
      </c>
      <c r="AB92">
        <v>46163</v>
      </c>
      <c r="AC92" t="str">
        <v>PENDING FOR LOGIN || CASE PUNCHED WRONG-RE-LOGIN AFTER 3 DAYS | OLD ID REJECTED -LOGIN TO BE DONE TODAY || CASE STUCK IN IT || CASE LOGIN DONE PD TO BE DONE TOMMORROW || PD TO BE DONE TODAY || VIDEO PD PENDING || DEGREE NEED TO BE COLLECTED || DEGREE REQ FOR DISBURSEMENT, TO BE DISBURSED TODAY</v>
      </c>
      <c r="AE92" t="str">
        <v>LAXMAN</v>
      </c>
      <c r="AF92" t="str">
        <v>83420 46684</v>
      </c>
      <c r="AG92" t="str">
        <v>laxmankumarmallick@ltfs.com</v>
      </c>
      <c r="AH92" t="str">
        <v>MBBS-2015</v>
      </c>
    </row>
    <row r="93">
      <c r="A93" t="str">
        <v>YES</v>
      </c>
      <c r="B93" t="str">
        <v>ANIL KUMAR</v>
      </c>
      <c r="C93" t="str">
        <v>SHASHANK BHARDWAJ</v>
      </c>
      <c r="D93" t="str">
        <v>SHASHANK BHARDWAJ</v>
      </c>
      <c r="E93" t="str">
        <v>SALARIED</v>
      </c>
      <c r="F93" t="str">
        <v>SAMAY</v>
      </c>
      <c r="G93" t="str">
        <v>ABHAY</v>
      </c>
      <c r="H93" t="str">
        <v>MEHBOOB</v>
      </c>
      <c r="I93" t="str">
        <v>DR SURABHI TOMAR</v>
      </c>
      <c r="K93" t="str">
        <v>BAREILLY</v>
      </c>
      <c r="L93">
        <v>46150</v>
      </c>
      <c r="M93">
        <v>46156</v>
      </c>
      <c r="N93">
        <v>91</v>
      </c>
      <c r="O93" t="str">
        <v>8791513337</v>
      </c>
      <c r="P93" t="str">
        <v>UTTAR PRADESH</v>
      </c>
      <c r="Q93" t="str">
        <v>LUCKNOW</v>
      </c>
      <c r="R93" t="str">
        <v>OD</v>
      </c>
      <c r="S93" t="str">
        <v>F2 FINTECH</v>
      </c>
      <c r="T93" t="str">
        <v>TATA</v>
      </c>
      <c r="X93" t="str">
        <v>UNSECURED</v>
      </c>
      <c r="Y93" t="str">
        <v>HOLD</v>
      </c>
      <c r="AC93" t="str">
        <v>PENDING FOR LOGIN| CUSTOMER HAS TRUST ISSUE | BANKER WILL MEET CUSTOMER ON MONDAY | CUSTOMER WILL BE AVAILABLE ON WEDNESDAY|| CX HAS GIVEN TIME TODAY FOR LOGIN AFTER 2 PM</v>
      </c>
      <c r="AE93" t="str">
        <v>ROHIT TIWARI</v>
      </c>
      <c r="AF93">
        <v>8726675412</v>
      </c>
      <c r="AG93" t="str">
        <v>rohit2.tiwari@tatacapital.com</v>
      </c>
      <c r="AH93" t="str">
        <v>BDS-2021</v>
      </c>
    </row>
    <row r="94" xml:space="preserve">
      <c r="A94" t="str">
        <v>YES</v>
      </c>
      <c r="B94" t="str">
        <v>ARIF HUSSAIN</v>
      </c>
      <c r="C94" t="str">
        <v>MANISHA SAXENA</v>
      </c>
      <c r="D94" t="str">
        <v>SHASHANK BHARDWAJ</v>
      </c>
      <c r="E94" t="str">
        <v>SALARIED</v>
      </c>
      <c r="F94" t="str">
        <v>SAMAY</v>
      </c>
      <c r="G94" t="str">
        <v>Akshay</v>
      </c>
      <c r="I94" t="str">
        <v>DR DEEPANKAR MISHRA</v>
      </c>
      <c r="K94" t="str">
        <v>BAREILLY</v>
      </c>
      <c r="L94">
        <v>46150</v>
      </c>
      <c r="M94">
        <v>46153</v>
      </c>
      <c r="N94" t="str">
        <v>SME000020007159</v>
      </c>
      <c r="O94" t="str">
        <v>9900974546</v>
      </c>
      <c r="P94" t="str">
        <v>JHARKHAND</v>
      </c>
      <c r="Q94" t="str">
        <v>PAKUR</v>
      </c>
      <c r="R94" t="str">
        <v>OD</v>
      </c>
      <c r="S94" t="str">
        <v>F2 FINTECH</v>
      </c>
      <c r="T94" t="str">
        <v>BAJAJ</v>
      </c>
      <c r="U94">
        <v>3000000</v>
      </c>
      <c r="X94" t="str">
        <v>UNSECURED</v>
      </c>
      <c r="Y94" t="str">
        <v>HOLD</v>
      </c>
      <c r="AC94" t="str">
        <v>LOGIN DONE| CUSTOMER IS NOT SUPPORTING FOR PROCESS| CUSTOMER NOT RESPONDING</v>
      </c>
      <c r="AD94" t="str" xml:space="preserve">
        <v xml:space="preserve">Profile: MBBS &amp; MS Doctor | Salaried + Consultant |_x000d_
Experience: Moderate (Registration Year: 2019 | 2025)_x000d_
Total Monthly Income: ₹2,00,000 |  Salary: ₹1,00,000 (Account) | Consultancy: ₹1,00,000 (Cash) | Existing Obligations: 1 active loan (Union Bank)_x000d_
Monthly EMI: ₹0️ (Loan active but EMI not Started)</v>
      </c>
      <c r="AE94" t="str">
        <v>pintu</v>
      </c>
      <c r="AF94">
        <v>7004838879</v>
      </c>
      <c r="AG94" t="str">
        <v>pintu.kumar20@bajajfinserv.in</v>
      </c>
      <c r="AH94" t="str">
        <v>MBBS 2019, MD, 2025</v>
      </c>
    </row>
    <row r="95">
      <c r="A95" t="str">
        <v>YES</v>
      </c>
      <c r="B95" t="str">
        <v>ANKUSH YADAV</v>
      </c>
      <c r="C95" t="str">
        <v>ANURAG SHARMA</v>
      </c>
      <c r="D95" t="str">
        <v>SHASHANK BHARDWAJ</v>
      </c>
      <c r="E95" t="str">
        <v>SALARIED</v>
      </c>
      <c r="F95" t="str">
        <v>SAMAY</v>
      </c>
      <c r="G95" t="str">
        <v>Puneet</v>
      </c>
      <c r="I95" t="str">
        <v>DR BAMANIYA SURESH BHAI</v>
      </c>
      <c r="J95" t="str">
        <v>d</v>
      </c>
      <c r="K95" t="str">
        <v>BAREILLY</v>
      </c>
      <c r="L95">
        <v>46150</v>
      </c>
      <c r="M95">
        <v>46157</v>
      </c>
      <c r="N95" t="str">
        <v>DL00000027923</v>
      </c>
      <c r="O95" t="str">
        <v>9737038927</v>
      </c>
      <c r="P95" t="str">
        <v>GUJRAT</v>
      </c>
      <c r="Q95" t="str">
        <v>PANCHMALAS</v>
      </c>
      <c r="R95" t="str">
        <v>OD</v>
      </c>
      <c r="S95" t="str">
        <v>F2 FINTECH</v>
      </c>
      <c r="T95" t="str">
        <v>ABCL</v>
      </c>
      <c r="U95" t="str">
        <v>NIL</v>
      </c>
      <c r="V95">
        <v>500000</v>
      </c>
      <c r="W95">
        <v>500000</v>
      </c>
      <c r="X95" t="str">
        <v>UNSECURED</v>
      </c>
      <c r="Y95" t="str">
        <v>DISBURSED</v>
      </c>
      <c r="Z95">
        <v>762</v>
      </c>
      <c r="AA95">
        <v>46153</v>
      </c>
      <c r="AB95">
        <v>46157</v>
      </c>
      <c r="AC95" t="str">
        <v>LOGIN DONE | BANK STATEMENT PENDING| PENDENCY DONE | TVR DONE | FI PENDING</v>
      </c>
      <c r="AD95" t="str">
        <v>Sureshbhai Manubhai Bamaniya is a  self-employed BDS doctor running “Sanjivani Dental Care and Implant Center” at Godhra, Gujarat, with 12 years of professional experience. He is living in an owned house with family support and has declared annual income through ITR of around ₹8 lakhs. The customer is generating total monthly income of approximately ₹70,000 with additional cash income support. Existing obligations include a Home Loan with HDFC, an OD with Bajaj, and a two-wheeler loan, with total monthly EMI outflow of ₹40,299 and FOIR around 60%.  no loan bounce history has been reported in the last 6 months. Customer maintains a stable professional profile with no involvement in stock trading or political/legal background in family. The required loan amount is for clinic setup purpose. Overall profile is moderate, but case eligibility is currently NIL due to income-to-obligation ratio.</v>
      </c>
      <c r="AE95" t="str">
        <v>YOGESHKUMAR HIRABHAI PATEL</v>
      </c>
      <c r="AF95">
        <v>7990344525</v>
      </c>
      <c r="AG95" t="str">
        <v>yogeshkumar.patel@adityabirlacapital.com</v>
      </c>
    </row>
    <row r="96">
      <c r="A96" t="str">
        <v>YES</v>
      </c>
      <c r="B96" t="str">
        <v>AMAN SINGH</v>
      </c>
      <c r="C96" t="str">
        <v>RIYA CHADDHA</v>
      </c>
      <c r="D96" t="str">
        <v>VINEET TIWARI</v>
      </c>
      <c r="E96" t="str">
        <v>SALARIED</v>
      </c>
      <c r="F96" t="str">
        <v>RAJEEV</v>
      </c>
      <c r="G96" t="str">
        <v>Akshay</v>
      </c>
      <c r="I96" t="str">
        <v>DR. KOYYA KARTIK</v>
      </c>
      <c r="K96" t="str">
        <v>NOIDA</v>
      </c>
      <c r="L96">
        <v>46150</v>
      </c>
      <c r="M96">
        <v>46151</v>
      </c>
      <c r="N96">
        <v>94</v>
      </c>
      <c r="O96" t="str">
        <v>9966677199</v>
      </c>
      <c r="P96" t="str">
        <v>ANDHRA PRADESH</v>
      </c>
      <c r="Q96" t="str">
        <v>GODAVARI</v>
      </c>
      <c r="R96" t="str">
        <v>OD</v>
      </c>
      <c r="S96" t="str">
        <v>F2 FINTECH</v>
      </c>
      <c r="T96" t="str">
        <v>ABCL</v>
      </c>
      <c r="X96" t="str">
        <v>UNSECURED</v>
      </c>
      <c r="Y96" t="str">
        <v>REJECTED</v>
      </c>
      <c r="AC96" t="str">
        <v>LOGIN DONE || HR SEGMENT</v>
      </c>
      <c r="AD96" t="str">
        <v xml:space="preserve">CUSTOMER NOT ANSWERING THE CALL  WILL CALL IN TOMORROW MORNING </v>
      </c>
      <c r="AE96" t="str">
        <v>vadey</v>
      </c>
      <c r="AF96" t="str">
        <v>63003 22898</v>
      </c>
      <c r="AG96" t="str">
        <v>vadey.durgaprasad@adityabirlacapital.com</v>
      </c>
    </row>
    <row r="97">
      <c r="A97" t="str">
        <v>YES</v>
      </c>
      <c r="B97" t="str">
        <v>SHIVAM SINGH</v>
      </c>
      <c r="C97" t="str">
        <v>MANVI BHARDWAJ</v>
      </c>
      <c r="D97" t="str">
        <v>RAHUL SAHA</v>
      </c>
      <c r="E97" t="str">
        <v>SALARIED</v>
      </c>
      <c r="F97" t="str">
        <v>SAMAY</v>
      </c>
      <c r="G97" t="str">
        <v>Puneet</v>
      </c>
      <c r="I97" t="str">
        <v>DR SURJYALI MAHELA</v>
      </c>
      <c r="J97" t="str">
        <v>D</v>
      </c>
      <c r="K97" t="str">
        <v>NOIDA</v>
      </c>
      <c r="L97">
        <v>46150</v>
      </c>
      <c r="N97">
        <v>170667216</v>
      </c>
      <c r="O97" t="str">
        <v>8876564562</v>
      </c>
      <c r="P97" t="str">
        <v>PUDUCHERRY</v>
      </c>
      <c r="Q97" t="str">
        <v>LAWSPET</v>
      </c>
      <c r="R97" t="str">
        <v>OD</v>
      </c>
      <c r="S97" t="str">
        <v>F2 FINTECH</v>
      </c>
      <c r="T97" t="str">
        <v>CHOLA</v>
      </c>
      <c r="X97" t="str">
        <v>UNSECURED</v>
      </c>
      <c r="Y97" t="str">
        <v>REJECTED</v>
      </c>
      <c r="AC97" t="str">
        <v xml:space="preserve">LOGIN DONE| CASE REJECTED DUE TO RECENT REGISTRATION IN TAMIL NADU , RECENTLY JOINED HOSPITAL &amp; NO SALARY CREDITED IN A/C TILL DATE </v>
      </c>
      <c r="AD97" t="str">
        <v>Surjyali Mahela is a 29-year-old MBBS and MD (Pathology) doctor currently associated with JR Medical College and Hospital, Puducherry. He has a salaried income of approximately ₹1.20 lakh per month along with additional consultancy income of around ₹40,000–50,000, reflecting strong professional earning potential. The applicant is unmarried and currently residing in a hostel accommodation. His banking profile shows moderate transaction activity with an average bank balance of around ₹26,205 and no cheque bounce history in the last 6 months. he is running a single OD facility with Bajaj Finance having an EMI obligation of ₹42,693 per month. Despite the existing OD exposure, repayment track appears satisfactory with no bounce or adverse banking behaviour observed. The applicant is seeking maximum funding for clinic setup purposes, which aligns with his medical profession and future practice expansion plans.  the profile is moderate to strong considering the applicant’s medical background, dual income source, stable salaried profession, and clean repayment history. However, existing high OD exposure and lower banking average balance may act as caution points during final credit assessment. We can not fund due to recent registration , No salary credited till now</v>
      </c>
      <c r="AE97" t="str">
        <v>yuvarath</v>
      </c>
      <c r="AF97" t="str">
        <v>84890 04429</v>
      </c>
      <c r="AG97" t="str">
        <v>yuvarathsd@chola1.murugappa.com</v>
      </c>
    </row>
    <row r="98">
      <c r="A98" t="str">
        <v>YES</v>
      </c>
      <c r="B98" t="str">
        <v>RAJAT DWIVEDI</v>
      </c>
      <c r="C98" t="str">
        <v>RAJKUMARI</v>
      </c>
      <c r="D98" t="str">
        <v>RAJKUMARI</v>
      </c>
      <c r="E98" t="str">
        <v>SALARIED</v>
      </c>
      <c r="F98" t="str">
        <v>RAJEEV</v>
      </c>
      <c r="G98" t="str">
        <v>Puneet</v>
      </c>
      <c r="I98" t="str">
        <v>POONAM</v>
      </c>
      <c r="J98" t="str">
        <v>D</v>
      </c>
      <c r="K98" t="str">
        <v>NOIDA</v>
      </c>
      <c r="L98">
        <v>46150</v>
      </c>
      <c r="M98">
        <v>46151</v>
      </c>
      <c r="N98">
        <v>97</v>
      </c>
      <c r="O98" t="str">
        <v>9355637773</v>
      </c>
      <c r="P98" t="str">
        <v>HARYANA</v>
      </c>
      <c r="Q98" t="str">
        <v>PALWAL</v>
      </c>
      <c r="R98" t="str">
        <v>SAL OD</v>
      </c>
      <c r="S98" t="str">
        <v>CAT EYE</v>
      </c>
      <c r="T98" t="str">
        <v>BAJAJ</v>
      </c>
      <c r="U98">
        <v>1200000</v>
      </c>
      <c r="X98" t="str">
        <v>UNSECURED</v>
      </c>
      <c r="Y98" t="str">
        <v>REJECTED</v>
      </c>
      <c r="AC98" t="str">
        <v>LOGIN DONE || ELEGIBILITY 12 LACS| COMPANY NOT LISTED</v>
      </c>
      <c r="AD98" t="str">
        <v>Poonam is a  salaried professional working as an Incharge in the Nursing Department at Yatharth Super Speciality Hospital, Faridabad, with overall experience of 13 years and a PhD qualification. She earns a stable monthly salary income of approximately ₹60,792 and resides in her own house in Palwal, Haryana, with family. The banking profile reflects regular salary transactions with no cheque bounce history reported in the last 6 months, indicating satisfactory banking conduct.she has 2 active loans, including a personal loan from Yes Bank and a car loan from Bajaj Finance, with total monthly EMI obligations of ₹30,586. The FOIR stands at around 60%, which indicates moderate repayment capacity. The applicant is seeking a maximum loan amount primarily for takeover/payoff of existing liabilities.the profile is average to moderate considering stable salaried income, long professional experience, owned residence, and clean repayment history. Existing EMI burden is on the higher side, which may slightly impact fresh eligibility, however banking behaviour and employment stability remain positive factors for loan assessment. We can fund 12 lakhs for BT &amp; TOPUP</v>
      </c>
      <c r="AE98" t="str">
        <v>Prashant</v>
      </c>
      <c r="AF98">
        <v>8630049794</v>
      </c>
      <c r="AG98" t="str">
        <v>Prashant.kumar90@bizsupporta.com</v>
      </c>
    </row>
    <row r="99" xml:space="preserve">
      <c r="A99" t="str">
        <v>YES</v>
      </c>
      <c r="B99" t="str">
        <v>PRIYANSHU MAURYA</v>
      </c>
      <c r="C99" t="str">
        <v>HARSH SHARMA</v>
      </c>
      <c r="D99" t="str">
        <v>HARSH SHARMA</v>
      </c>
      <c r="E99" t="str">
        <v>SALARIED</v>
      </c>
      <c r="F99" t="str">
        <v>SAMAY</v>
      </c>
      <c r="G99" t="str">
        <v>ABHAY</v>
      </c>
      <c r="I99" t="str">
        <v>DR YOGESH BANPURIA</v>
      </c>
      <c r="K99" t="str">
        <v>NOIDA</v>
      </c>
      <c r="L99">
        <v>46150</v>
      </c>
      <c r="M99">
        <v>46156</v>
      </c>
      <c r="N99" t="str">
        <v>DL00000027973</v>
      </c>
      <c r="O99" t="str">
        <v>8660072536</v>
      </c>
      <c r="P99" t="str">
        <v>CHHATTISGARH</v>
      </c>
      <c r="Q99" t="str">
        <v>DURG</v>
      </c>
      <c r="R99" t="str">
        <v>OD</v>
      </c>
      <c r="S99" t="str">
        <v>F2 FINTECH</v>
      </c>
      <c r="T99" t="str">
        <v>ABCL</v>
      </c>
      <c r="U99">
        <v>750000</v>
      </c>
      <c r="V99">
        <v>700000</v>
      </c>
      <c r="W99">
        <v>700000</v>
      </c>
      <c r="X99" t="str">
        <v>UNSECURED</v>
      </c>
      <c r="Y99" t="str">
        <v>DISBURSED</v>
      </c>
      <c r="Z99">
        <v>751</v>
      </c>
      <c r="AA99">
        <v>46153</v>
      </c>
      <c r="AB99">
        <v>46156</v>
      </c>
      <c r="AC99" t="str">
        <v>LOGIN DONE| ELIGIBLITY  7 LAKHS || CHATTISGARH COUNCIL REG REUIRED || SM VISIT PENDING</v>
      </c>
      <c r="AD99" t="str" xml:space="preserve">
        <v xml:space="preserve">Dr. Yogesh Banpuria (MBBS, 5 yrs exp) earns approximately ₹1,00,000/month through consultancy income, supported by ITR income records and cash/banking receipts. Existing liabilities include Kotak Mahindra PL (EMI ₹23,000), Bajaj OD (₹21,000), and IndusInd Auto Loan (₹15,000), with total obligations of ₹59,000, resulting in a relatively high FOIR 59%._x000d_
The profile carries moderate leverage with active exposure across multiple lenders. CIBIL score of 751 is acceptable, though banking strength appears weaker with ABB ₹24,900, which is comparatively low against obligations. One cheque bounce entry dated 02-05-2026 is mentioned as a bank error return, which may require clarification/supporting proof during underwriting.Despite leverage pressure, repayment history is largely maintained and the professional profile remains stable. Overall case is moderate-risk but workable. Eligible for approximately ₹7–10 lakh loan for clinic expansion, subject to detailed banking review, bounce clarification, and standard credit checks.</v>
      </c>
      <c r="AE99" t="str">
        <v>ADARSH AGRAWAL</v>
      </c>
      <c r="AF99">
        <v>7686886864</v>
      </c>
      <c r="AG99" t="str">
        <v>adarsh.agrawal@adityabirlacapital.com</v>
      </c>
      <c r="AH99" t="str">
        <v>MBBS</v>
      </c>
    </row>
    <row r="100">
      <c r="A100" t="str">
        <v>YES</v>
      </c>
      <c r="B100" t="str">
        <v>SURUCHI</v>
      </c>
      <c r="C100" t="str">
        <v>MANVI BHARDWAJ</v>
      </c>
      <c r="D100" t="str">
        <v>RAHUL SAHA</v>
      </c>
      <c r="E100" t="str">
        <v>SALARIED</v>
      </c>
      <c r="F100" t="str">
        <v>RAJEEV</v>
      </c>
      <c r="G100" t="str">
        <v>Puneet</v>
      </c>
      <c r="I100" t="str">
        <v>DR KALE SUJAY MAHADEO</v>
      </c>
      <c r="J100" t="str">
        <v>D</v>
      </c>
      <c r="K100" t="str">
        <v>NOIDA</v>
      </c>
      <c r="L100">
        <v>46151</v>
      </c>
      <c r="M100">
        <v>46151</v>
      </c>
      <c r="N100" t="str">
        <v>SME000020016838</v>
      </c>
      <c r="O100" t="str">
        <v>9730173266</v>
      </c>
      <c r="P100" t="str">
        <v>MAHARASHTRA</v>
      </c>
      <c r="Q100" t="str">
        <v>MUMBAI</v>
      </c>
      <c r="R100" t="str">
        <v>OD</v>
      </c>
      <c r="S100" t="str">
        <v>F2 FINTECH</v>
      </c>
      <c r="T100" t="str">
        <v>BAJAJ</v>
      </c>
      <c r="X100" t="str">
        <v>UNSECURED</v>
      </c>
      <c r="Y100" t="str">
        <v>REJECTED</v>
      </c>
      <c r="AC100" t="str">
        <v>LOGIN DONE| RCU NEGATIVE</v>
      </c>
      <c r="AE100" t="str">
        <v>SURAJ LATE</v>
      </c>
      <c r="AF100">
        <v>8767943236</v>
      </c>
      <c r="AG100" t="str">
        <v>suraj.late@bajajfinserv.in</v>
      </c>
    </row>
    <row r="101">
      <c r="A101" t="str">
        <v>YES</v>
      </c>
      <c r="B101" t="str">
        <v>ANIL KUMAR</v>
      </c>
      <c r="C101" t="str">
        <v>SHASHANK BHARDWAJ</v>
      </c>
      <c r="D101" t="str">
        <v>SHASHANK BHARDWAJ</v>
      </c>
      <c r="E101" t="str">
        <v>SALARIED</v>
      </c>
      <c r="F101" t="str">
        <v>RAJEEV</v>
      </c>
      <c r="G101" t="str">
        <v>Akshay</v>
      </c>
      <c r="I101" t="str">
        <v>DR SURENDRA SINGH DHANKHAR</v>
      </c>
      <c r="K101" t="str">
        <v>BAREILLY</v>
      </c>
      <c r="L101">
        <v>46151</v>
      </c>
      <c r="M101">
        <v>46164</v>
      </c>
      <c r="N101" t="str">
        <v xml:space="preserve">SME000019851924 </v>
      </c>
      <c r="O101" t="str">
        <v>9373724513</v>
      </c>
      <c r="P101" t="str">
        <v>ORISSA</v>
      </c>
      <c r="Q101" t="str">
        <v>KHORDA</v>
      </c>
      <c r="R101" t="str">
        <v>OD</v>
      </c>
      <c r="S101" t="str">
        <v>F2 FINTECH</v>
      </c>
      <c r="T101" t="str">
        <v>BAJAJ</v>
      </c>
      <c r="V101">
        <v>2090000</v>
      </c>
      <c r="W101">
        <v>2090000</v>
      </c>
      <c r="X101" t="str">
        <v>UNSECURED</v>
      </c>
      <c r="Y101" t="str">
        <v>DROP</v>
      </c>
      <c r="AA101">
        <v>46151</v>
      </c>
      <c r="AC101" t="str">
        <v>LOGIN DONE || CONSENT ALREADY DONE || RCU NEGATIVE ONE TIME-INITIATED AGAIN-CX HAD BEEN IRRIATED DUE TO THEY ASKED ABOUT THE DOCTOR ON RECEPTION, CASE WILL BE DISBURSED ON MONDAYc|| RCU TO BE INITITIATED TODAY-CUSTOMER NOT RESPONDING || FI NEGATIVE, FI WILL BE RE-INITIATE TODAY</v>
      </c>
      <c r="AE101" t="str">
        <v>KANHA</v>
      </c>
      <c r="AF101">
        <v>7751954171</v>
      </c>
      <c r="AG101" t="str">
        <v>kanhu.sahoo1@bajajfinserv.in</v>
      </c>
    </row>
    <row r="102">
      <c r="A102" t="str">
        <v>YES</v>
      </c>
      <c r="B102" t="str">
        <v>MANISHA VERMA</v>
      </c>
      <c r="C102" t="str">
        <v>RAVISH SHARMA</v>
      </c>
      <c r="D102" t="str">
        <v>RAVISH SHARMA</v>
      </c>
      <c r="E102" t="str">
        <v>SALARIED</v>
      </c>
      <c r="F102" t="str">
        <v>RAJEEV</v>
      </c>
      <c r="G102" t="str">
        <v>Puneet</v>
      </c>
      <c r="H102" t="str">
        <v>MEHBOOB</v>
      </c>
      <c r="I102" t="str">
        <v>DR HARSHIT KORI</v>
      </c>
      <c r="J102" t="str">
        <v>D</v>
      </c>
      <c r="K102" t="str">
        <v>NOIDA</v>
      </c>
      <c r="L102">
        <v>46151</v>
      </c>
      <c r="M102">
        <v>46155</v>
      </c>
      <c r="N102">
        <v>170668100</v>
      </c>
      <c r="O102" t="str">
        <v>9890777478</v>
      </c>
      <c r="P102" t="str">
        <v>MADHYA PREADESH</v>
      </c>
      <c r="Q102" t="str">
        <v>SEONI</v>
      </c>
      <c r="R102" t="str">
        <v>DOD</v>
      </c>
      <c r="S102" t="str">
        <v>F2 FINTECH</v>
      </c>
      <c r="T102" t="str">
        <v>CHOLA</v>
      </c>
      <c r="X102" t="str">
        <v>UNSECURED</v>
      </c>
      <c r="Y102" t="str">
        <v>REJECTED</v>
      </c>
      <c r="AC102" t="str">
        <v>LOGIN DONE | DOCUMENTS PENDING || 8 RUNNING LOAN SOA REQ || RECENT BOUNCING</v>
      </c>
      <c r="AD102" t="str">
        <v>Harshit Kori is a  MBBS doctor (registered in 2020) working as a Government Salaried professional along with consultancy income. He earns a total monthly income of approximately ₹1.05 lakh, including salary of ₹75,000 and consultancy income of ₹30,000. The applicant is married and currently residing in a rented house in Seoni, Madhya Pradesh. He maintains a stable banking profile with an average bank balance of around ₹25,614 and no cheque bounce history in the last 6 months. he is running 3 active loans including an OD from Bajaj Finance, a car loan from BOB, and a personal loan from Moneyview, with total existing EMI obligations of ₹36,417 per month. The banking conduct appears satisfactory with regular transaction flow and no major irregularities observed. Based on income and FOIR eligibility, the case is estimated eligible for a professional loan/OD of around ₹15–20 lakhs for clinic expansion</v>
      </c>
      <c r="AE102" t="str">
        <v>vishwashpd</v>
      </c>
      <c r="AF102">
        <v>9179988241</v>
      </c>
      <c r="AG102" t="str">
        <v>vishwashpd@chola.murugappa.com</v>
      </c>
    </row>
    <row r="103" xml:space="preserve">
      <c r="A103" t="str">
        <v>YES</v>
      </c>
      <c r="B103" t="str">
        <v>GAURAV VAID</v>
      </c>
      <c r="C103" t="str">
        <v>RAJKUMARI</v>
      </c>
      <c r="D103" t="str">
        <v>RAJKUMARI</v>
      </c>
      <c r="E103" t="str">
        <v>SALARIED</v>
      </c>
      <c r="F103" t="str">
        <v>RAJEEV</v>
      </c>
      <c r="G103" t="str">
        <v>Akshay</v>
      </c>
      <c r="H103" t="str">
        <v>SAMAY</v>
      </c>
      <c r="I103" t="str">
        <v>DR MARIYAMATH NAMSEENA CA</v>
      </c>
      <c r="K103" t="str">
        <v>NOIDA</v>
      </c>
      <c r="L103">
        <v>46151</v>
      </c>
      <c r="M103">
        <v>46157</v>
      </c>
      <c r="N103">
        <v>102</v>
      </c>
      <c r="O103" t="str">
        <v>8714170268</v>
      </c>
      <c r="P103" t="str">
        <v>KERALA</v>
      </c>
      <c r="Q103" t="str">
        <v>CALICUT</v>
      </c>
      <c r="R103" t="str">
        <v>OD</v>
      </c>
      <c r="S103" t="str">
        <v>F2 FINTECH</v>
      </c>
      <c r="T103" t="str">
        <v>ABCL</v>
      </c>
      <c r="U103">
        <v>1200000</v>
      </c>
      <c r="X103" t="str">
        <v>UNSECURED</v>
      </c>
      <c r="Y103" t="str">
        <v>HOLD</v>
      </c>
      <c r="AC103" t="str">
        <v>PENDING FOR LOGIN || CASE TO BE LOGIN  || DOCUMENTS PENDING - UPDATED BANK STATEMENT , OWN HOUSE PROOF , PASSPORT SIZE PHOTO, CUSTOMER WANT TWO DAYS || LOGIN NOT DONE YET AS CUSTOMER WAS NOT ANSWERING THE CALL OF BANKER || AS CUSTOMER WAS BUSY IN DAY-NIGHT SHIFT || NEED CURRENT ADDRESSN OHP TO PROCESS THE CASE AS IT IS AN OGL LOCATION || CUSTOMER IS NOT RESPONDING</v>
      </c>
      <c r="AD103" t="str" xml:space="preserve">
        <v xml:space="preserve">Profile: MBBS Doctor | Salaried |_x000d_
Experience/Vintage: 9 years (Registration Year: 2017)_x000d_
Total Monthly Income: ₹60,000 (Fully Accounted)_x000d_
Existing Obligations: 1 active loan (Bajaj) |Monthly EMI: ₹12,000 | (Approx): ~20%_x000d_
ABB (Last 6 Months): ₹20,349 (Moderate Banking)</v>
      </c>
      <c r="AE103" t="str">
        <v>SNEHAL</v>
      </c>
      <c r="AF103" t="str">
        <v>95269 76967</v>
      </c>
      <c r="AG103" t="str">
        <v>snehal.babu1@adityabirlacapital.com</v>
      </c>
    </row>
    <row r="104" xml:space="preserve">
      <c r="A104" t="str">
        <v>YES</v>
      </c>
      <c r="B104" t="str">
        <v>PRIYANSHU MAURYA</v>
      </c>
      <c r="C104" t="str">
        <v>HARSH SHARMA</v>
      </c>
      <c r="D104" t="str">
        <v>HARSH SHARMA</v>
      </c>
      <c r="E104" t="str">
        <v>SALARIED</v>
      </c>
      <c r="F104" t="str">
        <v>SAMAY</v>
      </c>
      <c r="G104" t="str">
        <v>Akshay</v>
      </c>
      <c r="H104" t="str">
        <v>MEHBOOB</v>
      </c>
      <c r="I104" t="str">
        <v>DR TAMANA SANDHU</v>
      </c>
      <c r="K104" t="str">
        <v>NOIDA</v>
      </c>
      <c r="L104">
        <v>46151</v>
      </c>
      <c r="M104">
        <v>46155</v>
      </c>
      <c r="N104">
        <v>103</v>
      </c>
      <c r="O104" t="str">
        <v>7888428023</v>
      </c>
      <c r="P104" t="str">
        <v>PUNJAB</v>
      </c>
      <c r="Q104" t="str">
        <v>AMRITSAR</v>
      </c>
      <c r="R104" t="str">
        <v>OD</v>
      </c>
      <c r="S104" t="str">
        <v>F2 FINTECH</v>
      </c>
      <c r="T104" t="str">
        <v>LNT</v>
      </c>
      <c r="U104">
        <v>1200000</v>
      </c>
      <c r="X104" t="str">
        <v>UNSECURED</v>
      </c>
      <c r="Y104" t="str">
        <v>HOLD</v>
      </c>
      <c r="AC104" t="str">
        <v>PENDING FOR LOGIN | LOGIN TO BE DONE TODAY || UDYAM REQ || CUSTOMER HAS GONE FOR PG EXAMS</v>
      </c>
      <c r="AD104" t="str" xml:space="preserve">
        <v xml:space="preserve">Total Monthly Income: ₹2,00,000
ITR FY 2025-26: ₹5,83,240️ (Lower than declared income)
CIBIL Score: 763   (Strong Bureau)
Banking: Average  Average Monthly Credit: ₹7,72,088 (Strong Turnover)
ABB (Last 6 Months): ₹15,712  Existing Obligations: 5 active loans </v>
      </c>
      <c r="AE104" t="str">
        <v>TINKU KUMAR</v>
      </c>
      <c r="AF104">
        <v>9478703988</v>
      </c>
      <c r="AG104" t="str">
        <v>Kumar.tinku@ltfs.com</v>
      </c>
    </row>
    <row r="105" xml:space="preserve">
      <c r="A105" t="str">
        <v>YES</v>
      </c>
      <c r="B105" t="str">
        <v>RAJAT DWIVEDI</v>
      </c>
      <c r="C105" t="str">
        <v>RAJKUMARI</v>
      </c>
      <c r="D105" t="str">
        <v>RAJKUMARI</v>
      </c>
      <c r="E105" t="str">
        <v>SALARIED</v>
      </c>
      <c r="F105" t="str">
        <v>RAJEEV</v>
      </c>
      <c r="G105" t="str">
        <v>Puneet</v>
      </c>
      <c r="H105" t="str">
        <v>SAMAY</v>
      </c>
      <c r="I105" t="str">
        <v>POONAM</v>
      </c>
      <c r="J105" t="str">
        <v>D</v>
      </c>
      <c r="K105" t="str">
        <v>NOIDA</v>
      </c>
      <c r="L105">
        <v>46151</v>
      </c>
      <c r="M105">
        <v>46153</v>
      </c>
      <c r="N105">
        <v>104</v>
      </c>
      <c r="O105" t="str">
        <v>9355637773</v>
      </c>
      <c r="P105" t="str">
        <v>HARYANA</v>
      </c>
      <c r="Q105" t="str">
        <v>PALWAL</v>
      </c>
      <c r="R105" t="str">
        <v>SAL OD</v>
      </c>
      <c r="S105" t="str">
        <v>RDS</v>
      </c>
      <c r="T105" t="str">
        <v>ICICI BANK</v>
      </c>
      <c r="U105">
        <v>1200000</v>
      </c>
      <c r="X105" t="str">
        <v>UNSECURED</v>
      </c>
      <c r="Y105" t="str">
        <v>HOLD</v>
      </c>
      <c r="AC105" t="str" xml:space="preserve">
        <v xml:space="preserve">PENDING FOR LOGIN || Please share the February 26 or March 26 payslips of last company, the bank statement from May 1, 2026, to the present, as MGS Infotech is not listed in ICICI Bank.
</v>
      </c>
      <c r="AD105" t="str">
        <v>Poonam is a  salaried professional working as an Incharge in the Nursing Department at Yatharth Super Speciality Hospital, Faridabad, with overall experience of 13 years and a PhD qualification. She earns a stable monthly salary income of approximately ₹60,792 and resides in her own house in Palwal, Haryana, with family. The banking profile reflects regular salary transactions with no cheque bounce history reported in the last 6 months, indicating satisfactory banking conduct.she has 2 active loans, including a personal loan from Yes Bank and a car loan from Bajaj Finance, with total monthly EMI obligations of ₹30,586. The FOIR stands at around 60%, which indicates moderate repayment capacity. The applicant is seeking a maximum loan amount primarily for takeover/payoff of existing liabilities.the profile is average to moderate considering stable salaried income, long professional experience, owned residence, and clean repayment history. Existing EMI burden is on the higher side, which may slightly impact fresh eligibility, however banking behaviour and employment stability remain positive factors for loan assessment. We can fund 12 lakhs for BT &amp; TOPUP</v>
      </c>
      <c r="AE105" t="str">
        <v>ROHIT RDS</v>
      </c>
      <c r="AF105" t="str">
        <v>95403 02302</v>
      </c>
      <c r="AG105" t="str">
        <v>rohit.kyadav@gmail.com</v>
      </c>
    </row>
    <row r="106" xml:space="preserve">
      <c r="A106" t="str">
        <v>YES</v>
      </c>
      <c r="B106" t="str">
        <v>SUMIT KUMAR</v>
      </c>
      <c r="C106" t="str">
        <v>ANURAG SHARMA</v>
      </c>
      <c r="D106" t="str">
        <v>SHASHANK BHARDWAJ</v>
      </c>
      <c r="E106" t="str">
        <v>SALARIED</v>
      </c>
      <c r="F106" t="str">
        <v>RAJEEV</v>
      </c>
      <c r="G106" t="str">
        <v>Akshay</v>
      </c>
      <c r="H106" t="str">
        <v>SAMAY</v>
      </c>
      <c r="I106" t="str">
        <v>CA SUNDER NARAYAN</v>
      </c>
      <c r="K106" t="str">
        <v>BAREILLY</v>
      </c>
      <c r="L106">
        <v>46151</v>
      </c>
      <c r="M106">
        <v>46169</v>
      </c>
      <c r="N106" t="str">
        <v xml:space="preserve">SME000020021182 </v>
      </c>
      <c r="O106" t="str">
        <v>9820208526</v>
      </c>
      <c r="P106" t="str">
        <v>MAHARASHTRA</v>
      </c>
      <c r="Q106" t="str">
        <v>MUMBAI</v>
      </c>
      <c r="R106" t="str">
        <v>OD</v>
      </c>
      <c r="S106" t="str">
        <v>F2 FINTECH</v>
      </c>
      <c r="T106" t="str">
        <v>BAJAJ</v>
      </c>
      <c r="U106">
        <v>3500000</v>
      </c>
      <c r="V106">
        <v>4100000</v>
      </c>
      <c r="W106">
        <v>4100000</v>
      </c>
      <c r="X106" t="str">
        <v>UNSECURED</v>
      </c>
      <c r="Y106" t="str">
        <v>DROP</v>
      </c>
      <c r="AA106">
        <v>46155</v>
      </c>
      <c r="AC106" t="str">
        <v>LOGIN DONE || BANKING NOT PERFIOS, MANNUAL BASES PROCEED, PD DONE, CASE APPROVED SUBJECT TO BANK VERIFCATION TO BE POSITIVE, CA ROI ISSUE, SHASHANK TALK WITH CUSTOMER AND CONFIRM || CUSTOMER NI AND NOT PICK THE CALL ||  CUSTOMER DENIED FOR LOAN</v>
      </c>
      <c r="AD106" t="str" xml:space="preserve">
        <v xml:space="preserve">Profile: Chartered Accountant (CA) |  Experience/Vintage: 24 years (Registration Year: 2002)
Total Monthly Income: ₹3,70,000 | Salary: ₹1,60,000  As per gross recipt| Rental Income: ₹2,10,000
Existing Obligations: 1 active loan (ICICI) | Monthly EMI: ₹1,98,000  (Approx): ~54%
</v>
      </c>
      <c r="AE106" t="str">
        <v>SURAJ LATE</v>
      </c>
      <c r="AF106">
        <v>8767943236</v>
      </c>
      <c r="AG106" t="str">
        <v>suraj.late@bajajfinserv.in</v>
      </c>
    </row>
    <row r="107" xml:space="preserve">
      <c r="A107" t="str">
        <v>YES</v>
      </c>
      <c r="B107" t="str">
        <v>SUMIT KUMAR</v>
      </c>
      <c r="C107" t="str">
        <v>ANURAG SHARMA</v>
      </c>
      <c r="D107" t="str">
        <v>SHASHANK BHARDWAJ</v>
      </c>
      <c r="E107" t="str">
        <v>SALARIED</v>
      </c>
      <c r="F107" t="str">
        <v>SAMAY</v>
      </c>
      <c r="G107" t="str">
        <v>Akshay</v>
      </c>
      <c r="H107" t="str">
        <v>SAMAY</v>
      </c>
      <c r="I107" t="str">
        <v>CA SUNDER NARAYAN</v>
      </c>
      <c r="K107" t="str">
        <v>BAREILLY</v>
      </c>
      <c r="L107">
        <v>46151</v>
      </c>
      <c r="M107">
        <v>46169</v>
      </c>
      <c r="N107" t="str">
        <v>DL00000028002</v>
      </c>
      <c r="O107" t="str">
        <v>9820208526</v>
      </c>
      <c r="P107" t="str">
        <v>MAHARASHTRA</v>
      </c>
      <c r="Q107" t="str">
        <v>MUMBAI</v>
      </c>
      <c r="R107" t="str">
        <v>OD</v>
      </c>
      <c r="S107" t="str">
        <v>F2 FINTECH</v>
      </c>
      <c r="T107" t="str">
        <v>ABCL</v>
      </c>
      <c r="U107">
        <v>2500000</v>
      </c>
      <c r="V107">
        <v>4300000</v>
      </c>
      <c r="W107">
        <v>4300000</v>
      </c>
      <c r="X107" t="str">
        <v>UNSECURED</v>
      </c>
      <c r="Y107" t="str">
        <v>DROP</v>
      </c>
      <c r="AA107">
        <v>46154</v>
      </c>
      <c r="AC107" t="str">
        <v>LOGIN DONE || CASE IS CURRENTLY UNDER UNDERWRITING || PENDENCY COMPLETED || PD DONE || CASE ELIGIBILITY - 35 -40 LAKHS || MULTIPLEPLE CASE || BANK VERIFICATION OR CREDIT PHY PD PENDING, ALL PROCEED DONE, EMANDATE &amp; AGREEMENT PENDING || CUSTOMER NOT RESPONDING CALL AND CUSTOMER NI || CUSTOMER DENIED FOR LOAN</v>
      </c>
      <c r="AD107" t="str" xml:space="preserve">
        <v xml:space="preserve">Profile: Chartered Accountant (CA) |  Experience/Vintage: 24 years (Registration Year: 2002)
Total Monthly Income: ₹3,70,000 | Salary: ₹1,60,000  As per gross recipt| Rental Income: ₹2,10,000
Existing Obligations: 1 active loan (ICICI) | Monthly EMI: ₹1,98,000  (Approx): ~54%
</v>
      </c>
      <c r="AE107" t="str">
        <v>Ajeet</v>
      </c>
      <c r="AF107" t="str">
        <v>93362 52595</v>
      </c>
    </row>
    <row r="108">
      <c r="A108" t="str">
        <v>NO</v>
      </c>
      <c r="B108" t="str">
        <v>HARPREET SINGH</v>
      </c>
      <c r="C108" t="str">
        <v xml:space="preserve">F2 FINTECH </v>
      </c>
      <c r="D108" t="str">
        <v>F2 FINTECH</v>
      </c>
      <c r="E108" t="str">
        <v>SALARIED</v>
      </c>
      <c r="F108" t="str">
        <v>RAJEEV</v>
      </c>
      <c r="G108" t="str">
        <v>Puneet</v>
      </c>
      <c r="I108" t="str">
        <v>HANI TRADER</v>
      </c>
      <c r="K108" t="str">
        <v>F2 FINTECH</v>
      </c>
      <c r="L108">
        <v>46151</v>
      </c>
      <c r="M108">
        <v>46154</v>
      </c>
      <c r="N108">
        <v>107</v>
      </c>
      <c r="O108" t="str">
        <v>9634579124</v>
      </c>
      <c r="P108" t="str">
        <v>UTTAR PRADESH</v>
      </c>
      <c r="Q108" t="str">
        <v>BULANDSHAHR</v>
      </c>
      <c r="R108" t="str">
        <v>BL</v>
      </c>
      <c r="S108" t="str">
        <v>F2 FINTECH</v>
      </c>
      <c r="T108" t="str">
        <v>CREDITSAISON</v>
      </c>
      <c r="X108" t="str">
        <v>UNSECURED</v>
      </c>
      <c r="Y108" t="str">
        <v>REJECTED</v>
      </c>
      <c r="AC108" t="str">
        <v>PENDING FOR LOGIN || NEGATIVE PROGILE IN CREDIT SAISON</v>
      </c>
      <c r="AE108" t="str">
        <v>AMANDEEP</v>
      </c>
      <c r="AG108" t="str">
        <v>amandeep.kaur@creditsaison-in.com</v>
      </c>
      <c r="AH108" t="str">
        <v>UDYAM-2023</v>
      </c>
    </row>
    <row r="109">
      <c r="A109" t="str">
        <v>YES</v>
      </c>
      <c r="B109" t="str">
        <v>DEBDUTTA</v>
      </c>
      <c r="C109" t="str">
        <v>RIYA CHADDHA</v>
      </c>
      <c r="D109" t="str">
        <v>VINEET TIWARI</v>
      </c>
      <c r="E109" t="str">
        <v>INTERN</v>
      </c>
      <c r="F109" t="str">
        <v>SAMAY</v>
      </c>
      <c r="G109" t="str">
        <v>Puneet</v>
      </c>
      <c r="H109" t="str">
        <v>SAMAY</v>
      </c>
      <c r="I109" t="str">
        <v>DR. SURJITH KUMAR K</v>
      </c>
      <c r="J109" t="str">
        <v>D</v>
      </c>
      <c r="K109" t="str">
        <v>NOIDA</v>
      </c>
      <c r="L109">
        <v>46151</v>
      </c>
      <c r="M109">
        <v>46161</v>
      </c>
      <c r="N109">
        <v>108</v>
      </c>
      <c r="O109" t="str">
        <v>8489657479</v>
      </c>
      <c r="P109" t="str">
        <v>TAMIL NADU</v>
      </c>
      <c r="Q109" t="str">
        <v>KANNIYAKUMARI</v>
      </c>
      <c r="R109" t="str">
        <v>OD</v>
      </c>
      <c r="S109" t="str">
        <v>F2 FINTECH</v>
      </c>
      <c r="T109" t="str">
        <v>LNT</v>
      </c>
      <c r="V109">
        <v>2000000</v>
      </c>
      <c r="W109">
        <v>2000000</v>
      </c>
      <c r="X109" t="str">
        <v>UNSECURED</v>
      </c>
      <c r="Y109" t="str">
        <v>REJECTED</v>
      </c>
      <c r="AC109" t="str">
        <v>PENDING FOR LOGIN || LOGIN DONE || CASE MOVED TO CREDIT || CASE ELIGIBILITY 20 LAKHS || DOCUMENTS REMAINING - LETTERHEAD REQUIRED || PENDENCY CLEARED || PD DONE || CASE REJECTED DUE TO LAST MONTH EDUCATION LOAN BOUNCING || BANKER HAS SAID TO RELOOK THE CASE AFTER THE APPROVAL OF RSM  || VALUE CAT IS NOT ALLOW DEVIATION || 3USL ALSO</v>
      </c>
      <c r="AE109" t="str">
        <v>rajasivasankarm</v>
      </c>
      <c r="AF109">
        <v>8667401437</v>
      </c>
      <c r="AG109" t="str">
        <v>rajasivasankarm@ltfs.com</v>
      </c>
    </row>
    <row r="110">
      <c r="A110" t="str">
        <v>YES</v>
      </c>
      <c r="B110" t="str">
        <v>MANVI BHARDWAJ</v>
      </c>
      <c r="C110" t="str">
        <v>RAHUL/AMAN</v>
      </c>
      <c r="D110" t="str">
        <v>RAHUL/AMANPREET</v>
      </c>
      <c r="E110" t="str">
        <v>SALARIED</v>
      </c>
      <c r="F110" t="str">
        <v>SAMAY</v>
      </c>
      <c r="G110" t="str">
        <v>Puneet</v>
      </c>
      <c r="H110" t="str">
        <v>SAMAY</v>
      </c>
      <c r="I110" t="str">
        <v>DR MANGESH SUDHAKAR KAMBLE</v>
      </c>
      <c r="J110" t="str">
        <v>D</v>
      </c>
      <c r="K110" t="str">
        <v>NOIDA</v>
      </c>
      <c r="L110">
        <v>46151</v>
      </c>
      <c r="M110">
        <v>46154</v>
      </c>
      <c r="N110" t="str">
        <v>633BZ8600097</v>
      </c>
      <c r="O110" t="str">
        <v>9404726224</v>
      </c>
      <c r="P110" t="str">
        <v>MAHARASHTRA</v>
      </c>
      <c r="Q110" t="str">
        <v>NAGPUR</v>
      </c>
      <c r="R110" t="str">
        <v>OD</v>
      </c>
      <c r="S110" t="str">
        <v>F2 FINTECH</v>
      </c>
      <c r="T110" t="str">
        <v>TATA</v>
      </c>
      <c r="X110" t="str">
        <v>UNSECURED</v>
      </c>
      <c r="Y110" t="str">
        <v>REJECTED</v>
      </c>
      <c r="AC110" t="str">
        <v>LOGIN DONE || CASE IS IN UNDER WRITING PD TO BE DONE TODAY</v>
      </c>
      <c r="AE110" t="str">
        <v>MAMTA SINGH</v>
      </c>
      <c r="AF110">
        <v>7982612369</v>
      </c>
      <c r="AG110" t="str">
        <v>mamta.singh@tatacapital.com</v>
      </c>
    </row>
    <row r="111">
      <c r="A111" t="str">
        <v>YES</v>
      </c>
      <c r="B111" t="str">
        <v>RAJAT DWIVEDI</v>
      </c>
      <c r="C111" t="str">
        <v>RAJKUMARI</v>
      </c>
      <c r="D111" t="str">
        <v>RAJKUMARI</v>
      </c>
      <c r="E111" t="str">
        <v>SALARIED</v>
      </c>
      <c r="F111" t="str">
        <v>RAJEEV</v>
      </c>
      <c r="G111" t="str">
        <v>Puneet</v>
      </c>
      <c r="H111" t="str">
        <v>SAMAY</v>
      </c>
      <c r="I111" t="str">
        <v>POONAM</v>
      </c>
      <c r="J111" t="str">
        <v>D</v>
      </c>
      <c r="K111" t="str">
        <v>NOIDA</v>
      </c>
      <c r="L111">
        <v>46153</v>
      </c>
      <c r="M111">
        <v>46155</v>
      </c>
      <c r="N111">
        <v>110</v>
      </c>
      <c r="O111" t="str">
        <v>9355637773</v>
      </c>
      <c r="P111" t="str">
        <v>HARYANA</v>
      </c>
      <c r="Q111" t="str">
        <v>PALWAL</v>
      </c>
      <c r="R111" t="str">
        <v>SAL OD</v>
      </c>
      <c r="S111" t="str">
        <v>F2 FINTECH</v>
      </c>
      <c r="T111" t="str">
        <v>ABCL</v>
      </c>
      <c r="U111">
        <v>1200000</v>
      </c>
      <c r="X111" t="str">
        <v>UNSECURED</v>
      </c>
      <c r="Y111" t="str">
        <v>REJECTED</v>
      </c>
      <c r="AC111" t="str">
        <v>PENDING FOR LOGIN || LOGIN DONE || CASE WENT FOR APPROVAL TO SENIOR MANAGER DUE TO TWO RECENT BOUNCINGS| DOCUMENTS PENDINGS || BOUNCING IS SHOWING IN HIS BANKING</v>
      </c>
      <c r="AD111" t="str">
        <v>Poonam is a  salaried professional working as an Incharge in the Nursing Department at Yatharth Super Speciality Hospital, Faridabad, with overall experience of 13 years and a PhD qualification. She earns a stable monthly salary income of approximately ₹60,792 and resides in her own house in Palwal, Haryana, with family. The banking profile reflects regular salary transactions with no cheque bounce history reported in the last 6 months, indicating satisfactory banking conduct.she has 2 active loans, including a personal loan from Yes Bank and a car loan from Bajaj Finance, with total monthly EMI obligations of ₹30,586. The FOIR stands at around 60%, which indicates moderate repayment capacity. The applicant is seeking a maximum loan amount primarily for takeover/payoff of existing liabilities.the profile is average to moderate considering stable salaried income, long professional experience, owned residence, and clean repayment history. Existing EMI burden is on the higher side, which may slightly impact fresh eligibility, however banking behaviour and employment stability remain positive factors for loan assessment. We can fund 12 lakhs for BT &amp; TOPUP</v>
      </c>
      <c r="AE111" t="str">
        <v>AVANTYAA</v>
      </c>
      <c r="AF111">
        <v>9165939369</v>
      </c>
      <c r="AG111" t="str">
        <v xml:space="preserve"> avantyaa.shukla@adityabirlacapital.com</v>
      </c>
    </row>
    <row r="112">
      <c r="A112" t="str">
        <v>YES</v>
      </c>
      <c r="B112" t="str">
        <v>MOHAN JHA</v>
      </c>
      <c r="C112" t="str">
        <v>RAJKUMARI</v>
      </c>
      <c r="D112" t="str">
        <v>RAJKUMARI</v>
      </c>
      <c r="E112" t="str">
        <v xml:space="preserve">SOURCER </v>
      </c>
      <c r="F112" t="str">
        <v>RAJEEV</v>
      </c>
      <c r="G112" t="str">
        <v>ABHAY</v>
      </c>
      <c r="H112" t="str">
        <v>MEHBOOB</v>
      </c>
      <c r="I112" t="str">
        <v>DR YUVRAJSINGH MAHENDRASINGH RAJ</v>
      </c>
      <c r="K112" t="str">
        <v>NOIDA</v>
      </c>
      <c r="L112">
        <v>46153</v>
      </c>
      <c r="M112">
        <v>46162</v>
      </c>
      <c r="N112" t="str">
        <v>SME000020033923</v>
      </c>
      <c r="O112" t="str">
        <v>8511802392</v>
      </c>
      <c r="P112" t="str">
        <v>UTTAR PRADESH</v>
      </c>
      <c r="Q112" t="str">
        <v>ALIGARH</v>
      </c>
      <c r="R112" t="str">
        <v>OD</v>
      </c>
      <c r="S112" t="str">
        <v>F2 FINTECH</v>
      </c>
      <c r="T112" t="str">
        <v>BAJAJ</v>
      </c>
      <c r="V112">
        <v>2226000</v>
      </c>
      <c r="W112">
        <v>2226000</v>
      </c>
      <c r="X112" t="str">
        <v>UNSECURED</v>
      </c>
      <c r="Y112" t="str">
        <v>HOLD</v>
      </c>
      <c r="AC112" t="str">
        <v>LOGIN DONE || CONSENT SENT TO CUSTOMER || CONSENT DONE ELIGIBILITY 2226000 ||UNABLE TO VERIFY THE REGISTRATION-TRY IT TO VERIFY-UNABLE TO VERIFY DEGREE DOCTOR HAS RAISED THE MAIL FOR CONCIL, PERMANENT REGISTRATION NOT VERIFIED ONLINE</v>
      </c>
      <c r="AE112" t="str">
        <v>HARIPAL SINGH</v>
      </c>
      <c r="AF112">
        <v>9588897949</v>
      </c>
      <c r="AG112" t="str">
        <v>haripal.singh@bajajfinserv.in</v>
      </c>
      <c r="AH112" t="str">
        <v>MBBS-2022</v>
      </c>
    </row>
    <row r="113">
      <c r="A113" t="str">
        <v>YES</v>
      </c>
      <c r="B113" t="str">
        <v>AMAN SINGH</v>
      </c>
      <c r="C113" t="str">
        <v>RIYA CHADDHA</v>
      </c>
      <c r="D113" t="str">
        <v>VINEET TIWARI</v>
      </c>
      <c r="E113" t="str">
        <v>SALARIED</v>
      </c>
      <c r="F113" t="str">
        <v>SAMAY</v>
      </c>
      <c r="G113" t="str">
        <v>Akshay</v>
      </c>
      <c r="I113" t="str">
        <v>DR. MRIGENDRA NATH TUDU</v>
      </c>
      <c r="K113" t="str">
        <v>NOIDA</v>
      </c>
      <c r="L113">
        <v>46153</v>
      </c>
      <c r="M113">
        <v>46153</v>
      </c>
      <c r="N113" t="str">
        <v>467BZ8600535</v>
      </c>
      <c r="O113" t="str">
        <v>9600516960</v>
      </c>
      <c r="P113" t="str">
        <v>KARNATAKA</v>
      </c>
      <c r="Q113" t="str">
        <v>BENGALURU</v>
      </c>
      <c r="R113" t="str">
        <v>OD</v>
      </c>
      <c r="S113" t="str">
        <v>F2 FINTECH</v>
      </c>
      <c r="T113" t="str">
        <v>TATA</v>
      </c>
      <c r="X113" t="str">
        <v>UNSECURED</v>
      </c>
      <c r="Y113" t="str">
        <v>REJECTED</v>
      </c>
      <c r="AC113" t="str">
        <v>CASE DECLINED IN KNOCKOUT RULE DECISION || CASE IS SYSTEM REJECTED</v>
      </c>
      <c r="AE113" t="str">
        <v>MAMTA SINGH</v>
      </c>
      <c r="AF113">
        <v>7982612369</v>
      </c>
      <c r="AG113" t="str">
        <v>mamta.singh@tatacapital.com</v>
      </c>
    </row>
    <row r="114">
      <c r="A114" t="str">
        <v>NO</v>
      </c>
      <c r="B114" t="str">
        <v>RAHUL SHARMA</v>
      </c>
      <c r="C114" t="str">
        <v>F2 FINTECH</v>
      </c>
      <c r="D114" t="str">
        <v>F2 FINTECH</v>
      </c>
      <c r="E114" t="str">
        <v>SOURCER</v>
      </c>
      <c r="F114" t="str">
        <v>SAMAY</v>
      </c>
      <c r="G114" t="str">
        <v>Akshay</v>
      </c>
      <c r="H114" t="str">
        <v>SAMAY</v>
      </c>
      <c r="I114" t="str">
        <v>Dr KUNVAT RAVIKUMAR NANJIBHAI</v>
      </c>
      <c r="K114" t="str">
        <v>F2 FINTECH</v>
      </c>
      <c r="L114">
        <v>46153</v>
      </c>
      <c r="M114">
        <v>46155</v>
      </c>
      <c r="N114">
        <v>170669879</v>
      </c>
      <c r="O114" t="str">
        <v>7567171719</v>
      </c>
      <c r="P114" t="str">
        <v>GUJARAT</v>
      </c>
      <c r="Q114" t="str">
        <v>KACHCHH</v>
      </c>
      <c r="R114" t="str">
        <v>OD</v>
      </c>
      <c r="S114" t="str">
        <v>F2 FINTECH</v>
      </c>
      <c r="T114" t="str">
        <v>CHOLA</v>
      </c>
      <c r="X114" t="str">
        <v>UNSECURED</v>
      </c>
      <c r="Y114" t="str">
        <v>REJECTED</v>
      </c>
      <c r="AC114" t="str">
        <v>LOGIN DONE || OGL LOCATION || THE LOCATION IS MORE THAN 100 KM FROM THE BRANCH</v>
      </c>
      <c r="AE114" t="str">
        <v>PARESH KUMAR</v>
      </c>
      <c r="AF114">
        <v>9662250843</v>
      </c>
      <c r="AG114" t="str">
        <v>pareshkumarpp@chola.murugappa.com</v>
      </c>
    </row>
    <row r="115">
      <c r="A115" t="str">
        <v>YES</v>
      </c>
      <c r="B115" t="str">
        <v>AMAN SINGH</v>
      </c>
      <c r="C115" t="str">
        <v>RIYA CHADDHA</v>
      </c>
      <c r="D115" t="str">
        <v>VINEET TIWARI</v>
      </c>
      <c r="E115" t="str">
        <v>SALARIED</v>
      </c>
      <c r="F115" t="str">
        <v>RAJEEV</v>
      </c>
      <c r="G115" t="str">
        <v>Puneet</v>
      </c>
      <c r="H115" t="str">
        <v>SAMAY</v>
      </c>
      <c r="I115" t="str">
        <v>CA SUSHANTA KUMAR SWAIN</v>
      </c>
      <c r="J115" t="str">
        <v>D</v>
      </c>
      <c r="K115" t="str">
        <v>NOIDA</v>
      </c>
      <c r="L115">
        <v>46153</v>
      </c>
      <c r="M115">
        <v>46163</v>
      </c>
      <c r="N115">
        <v>114</v>
      </c>
      <c r="O115" t="str">
        <v>8637247282</v>
      </c>
      <c r="P115" t="str">
        <v>ODISA</v>
      </c>
      <c r="Q115" t="str">
        <v>BHUBANESWAR</v>
      </c>
      <c r="R115" t="str">
        <v>OD</v>
      </c>
      <c r="S115" t="str">
        <v>F2 FINTECH</v>
      </c>
      <c r="T115" t="str">
        <v>ABCL</v>
      </c>
      <c r="V115">
        <v>4000000</v>
      </c>
      <c r="W115">
        <v>4000000</v>
      </c>
      <c r="X115" t="str">
        <v>UNSECURED</v>
      </c>
      <c r="Y115" t="str">
        <v>DISBURSED</v>
      </c>
      <c r="AA115">
        <v>46154</v>
      </c>
      <c r="AB115">
        <v>46163</v>
      </c>
      <c r="AC115" t="str">
        <v>PENDING FOR LOGIN || LOGIN DONE || CASE MOVED TO CREDIT || CASE ELIGIBILITY 30 LAKHS || PD TO BE DONE TOMORROW || CASE UNDER PROCESS || CX IS IN DELHI  FOR AUDIT FOR 1 WEEK</v>
      </c>
      <c r="AE115" t="str">
        <v>ashutosh</v>
      </c>
      <c r="AF115" t="str">
        <v>824 921 2289</v>
      </c>
      <c r="AG115" t="str">
        <v>ashutosh.prusty@adityabirlacapital.com</v>
      </c>
    </row>
    <row r="116" xml:space="preserve">
      <c r="A116" t="str">
        <v>YES</v>
      </c>
      <c r="B116" t="str">
        <v>ANIL KUMAR</v>
      </c>
      <c r="C116" t="str">
        <v>SHASHANK BHARDWAJ</v>
      </c>
      <c r="D116" t="str">
        <v>SHASHANK BHARDWAJ</v>
      </c>
      <c r="E116" t="str">
        <v>SALARIED</v>
      </c>
      <c r="F116" t="str">
        <v>SAMAY</v>
      </c>
      <c r="G116" t="str">
        <v>Akshay</v>
      </c>
      <c r="I116" t="str">
        <v>DR RABEEN RIYAS</v>
      </c>
      <c r="K116" t="str">
        <v>BAREILLY</v>
      </c>
      <c r="L116">
        <v>46153</v>
      </c>
      <c r="M116">
        <v>46153</v>
      </c>
      <c r="N116">
        <v>115</v>
      </c>
      <c r="O116" t="str">
        <v>9544555766</v>
      </c>
      <c r="P116" t="str">
        <v>ANDHRA PRADESH</v>
      </c>
      <c r="Q116" t="str">
        <v>VIZIANAGARAM</v>
      </c>
      <c r="R116" t="str">
        <v>OD</v>
      </c>
      <c r="S116" t="str">
        <v>F2 FINTECH</v>
      </c>
      <c r="T116" t="str">
        <v>BAJAJ MARKET</v>
      </c>
      <c r="X116" t="str">
        <v>UNSECURED</v>
      </c>
      <c r="Y116" t="str">
        <v>REJECTED</v>
      </c>
      <c r="AC116" t="str">
        <v xml:space="preserve">LOGIN DONE || CONSENT AND AGREEGATOR DONE || CUSTOMER IS USING 7 UNSECURED LOANS </v>
      </c>
      <c r="AD116" t="str" xml:space="preserve">
        <v xml:space="preserve">Experience/Vintage: 5 years (Registration Year: 2021) _x000d_
Total Monthly Income: ₹1,12,000_x000d_
Salary: ₹62,000 (Account) -  Consultancy: ₹50,000 (Cash)_x000d_
Existing Obligations: 2 Active Loans |  L&amp;T -  Chola-  Monthly EMI: ₹44,000_x000d_
Estimated : ~39%  (Moderately High)</v>
      </c>
      <c r="AE116" t="str">
        <v>ALLAM PRASAD</v>
      </c>
      <c r="AF116" t="str">
        <v>85198 25451</v>
      </c>
      <c r="AG116" t="str">
        <v>allam.prasad@bajajfinserv.in</v>
      </c>
    </row>
    <row r="117">
      <c r="A117" t="str">
        <v>YES</v>
      </c>
      <c r="B117" t="str">
        <v>ANKUSH YADAV</v>
      </c>
      <c r="C117" t="str">
        <v>ANURAG SHARMA</v>
      </c>
      <c r="D117" t="str">
        <v>SHASHANK BHARDWAJ</v>
      </c>
      <c r="E117" t="str">
        <v>SALARIED</v>
      </c>
      <c r="F117" t="str">
        <v>RAJEEV</v>
      </c>
      <c r="G117" t="str">
        <v>Puneet</v>
      </c>
      <c r="I117" t="str">
        <v>DR ARVIND KUMAR SINGH</v>
      </c>
      <c r="J117" t="str">
        <v>D</v>
      </c>
      <c r="K117" t="str">
        <v>BAREILLY</v>
      </c>
      <c r="L117">
        <v>46153</v>
      </c>
      <c r="M117">
        <v>46153</v>
      </c>
      <c r="N117">
        <v>170670575</v>
      </c>
      <c r="O117" t="str">
        <v>9761797909</v>
      </c>
      <c r="P117" t="str">
        <v>UTTAR PRADESH</v>
      </c>
      <c r="Q117" t="str">
        <v>Prayagraj</v>
      </c>
      <c r="R117" t="str">
        <v>DOD</v>
      </c>
      <c r="S117" t="str">
        <v>F2 FINTECH</v>
      </c>
      <c r="T117" t="str">
        <v>CHOLA</v>
      </c>
      <c r="X117" t="str">
        <v>UNSECURED</v>
      </c>
      <c r="Y117" t="str">
        <v>REJECTED</v>
      </c>
      <c r="Z117">
        <v>783</v>
      </c>
      <c r="AC117" t="str">
        <v>LOGIN DONE || APRIL AND MAY MONTH BOUNCING HENCE NOT DOABLE</v>
      </c>
      <c r="AD117" t="str">
        <v>Arvind Kumar Singh is an experienced MBBS doctor associated with Aarogyam Hospital, Prayagraj, Uttar Pradesh, with medical registration since 2001. The applicant is a salaried professional residing in allotted accommodation within the township area and is seeking maximum funding for clinic expansion purposes. His long-standing medical practice and stable professional background are positive aspects of the profile.The applicant currently has existing liabilities in the form of a gold loan with Manappuram Finance and a personal loan with SBI. No cheque bounce history has been reported in the last 6 months, indicating satisfactory repayment behaviour. Overall, the profile appears moderate due to the applicant’s experienced medical background and stable employment profile. We can fund 25-30 lakhs</v>
      </c>
      <c r="AE117" t="str">
        <v>sachinkumarsingh</v>
      </c>
      <c r="AF117">
        <v>9335117766</v>
      </c>
      <c r="AG117" t="str">
        <v>sachinkumarsingh@chola1.murugappa.com</v>
      </c>
      <c r="AH117" t="str">
        <v>MBBS-2001</v>
      </c>
    </row>
    <row r="118">
      <c r="A118" t="str">
        <v>YES</v>
      </c>
      <c r="B118" t="str">
        <v>MANVI BHARDWAJ</v>
      </c>
      <c r="C118" t="str">
        <v>RAHUL/AMAN</v>
      </c>
      <c r="D118" t="str">
        <v>RAHUL/AMANPREET</v>
      </c>
      <c r="E118" t="str">
        <v>SALARIED</v>
      </c>
      <c r="F118" t="str">
        <v>SAMAY</v>
      </c>
      <c r="G118" t="str">
        <v>Akshay</v>
      </c>
      <c r="I118" t="str">
        <v>DR NIRMAL KUMAR MANDAL</v>
      </c>
      <c r="K118" t="str">
        <v>NOIDA</v>
      </c>
      <c r="L118">
        <v>46153</v>
      </c>
      <c r="M118">
        <v>46153</v>
      </c>
      <c r="N118" t="str">
        <v>SME000020038784</v>
      </c>
      <c r="O118" t="str">
        <v>7352532500</v>
      </c>
      <c r="P118" t="str">
        <v>BIHAR</v>
      </c>
      <c r="Q118" t="str">
        <v>SUPAUL</v>
      </c>
      <c r="R118" t="str">
        <v>OD</v>
      </c>
      <c r="S118" t="str">
        <v>F2 FINTECH</v>
      </c>
      <c r="T118" t="str">
        <v>BAJAJ</v>
      </c>
      <c r="X118" t="str">
        <v>UNSECURED</v>
      </c>
      <c r="Y118" t="str">
        <v>REJECTED</v>
      </c>
      <c r="Z118">
        <v>697</v>
      </c>
      <c r="AC118" t="str">
        <v>LOGIN DONE || CIBIL IS 697 HENCE NOT DOABLE</v>
      </c>
      <c r="AE118" t="str">
        <v>Rajeev Jha2</v>
      </c>
      <c r="AF118">
        <v>9006099238</v>
      </c>
      <c r="AG118" t="str">
        <v>rajeev.jha2@bajajfinserv.in</v>
      </c>
    </row>
    <row r="119">
      <c r="A119" t="str">
        <v>YES</v>
      </c>
      <c r="B119" t="str">
        <v>SURUCHI</v>
      </c>
      <c r="C119" t="str">
        <v>MANVI BHARDWAJ</v>
      </c>
      <c r="D119" t="str">
        <v>RAHUL SAHA</v>
      </c>
      <c r="E119" t="str">
        <v>SALARIED</v>
      </c>
      <c r="F119" t="str">
        <v>RAJEEV</v>
      </c>
      <c r="G119" t="str">
        <v>Puneet</v>
      </c>
      <c r="I119" t="str">
        <v>DR KALE SUJAY MAHADEO</v>
      </c>
      <c r="J119" t="str">
        <v>D</v>
      </c>
      <c r="K119" t="str">
        <v>NOIDA</v>
      </c>
      <c r="L119">
        <v>46153</v>
      </c>
      <c r="M119">
        <v>46153</v>
      </c>
      <c r="N119">
        <v>170669556</v>
      </c>
      <c r="O119" t="str">
        <v>9730173266</v>
      </c>
      <c r="P119" t="str">
        <v>MAHARASHTRA</v>
      </c>
      <c r="Q119" t="str">
        <v>MUMBAI</v>
      </c>
      <c r="R119" t="str">
        <v>DOD</v>
      </c>
      <c r="S119" t="str">
        <v>F2 FINTECH</v>
      </c>
      <c r="T119" t="str">
        <v>CHOLA</v>
      </c>
      <c r="X119" t="str">
        <v>UNSECURED</v>
      </c>
      <c r="Y119" t="str">
        <v>REJECTED</v>
      </c>
      <c r="AC119" t="str">
        <v>LOGIN DONE || SYSTEM REJECT ON CIBIL SCORE NORMS NOT MET -1 || CASE CANNOT BE PROCEEDED || CASE IS SYSTEM REJECTED</v>
      </c>
    </row>
    <row r="120">
      <c r="A120" t="str">
        <v>YES</v>
      </c>
      <c r="B120" t="str">
        <v>ARYAMAN NAHAR</v>
      </c>
      <c r="C120" t="str">
        <v>F2 FINTECH</v>
      </c>
      <c r="D120" t="str">
        <v>F2 FINTECH</v>
      </c>
      <c r="E120" t="str">
        <v>SOURCER</v>
      </c>
      <c r="F120" t="str">
        <v>SAMAY</v>
      </c>
      <c r="G120" t="str">
        <v>Akshay</v>
      </c>
      <c r="H120" t="str">
        <v>SAMAY</v>
      </c>
      <c r="I120" t="str">
        <v>MS NANDINI BIRLA</v>
      </c>
      <c r="K120" t="str">
        <v>F2 FINTECH</v>
      </c>
      <c r="L120">
        <v>46154</v>
      </c>
      <c r="M120">
        <v>46163</v>
      </c>
      <c r="N120">
        <v>170149759</v>
      </c>
      <c r="O120" t="str">
        <v>9826564177</v>
      </c>
      <c r="P120" t="str">
        <v>MAHARASHTRA</v>
      </c>
      <c r="Q120" t="str">
        <v>PUNE</v>
      </c>
      <c r="R120" t="str">
        <v>PL</v>
      </c>
      <c r="S120" t="str">
        <v>RDS</v>
      </c>
      <c r="T120" t="str">
        <v>HDFC BANK</v>
      </c>
      <c r="V120">
        <v>800000</v>
      </c>
      <c r="W120">
        <v>800000</v>
      </c>
      <c r="X120" t="str">
        <v>UNSECURED</v>
      </c>
      <c r="Y120" t="str">
        <v>DISBURSED</v>
      </c>
      <c r="AA120">
        <v>46158</v>
      </c>
      <c r="AB120">
        <v>46164</v>
      </c>
      <c r="AC120" t="str">
        <v>PENDING FOR LOGIN  - E-BILL PENDING| BANKING PEDENCY CLEARED | || CONSENT SENT TO CUSTOMER || CASE LOGIN DONE  || PD TO BE DONE TODAY ||FI HAS BEEN INITIATED, OFC FI NEGATIVE, CASE WILL BE RE-LOGIN TODAY</v>
      </c>
      <c r="AE120" t="str">
        <v>ROHIT YADAV</v>
      </c>
      <c r="AF120" t="str">
        <v>95403 02302</v>
      </c>
      <c r="AG120" t="str">
        <v>rohit.kyadav@gmail.com</v>
      </c>
    </row>
    <row r="121">
      <c r="A121" t="str">
        <v>NO</v>
      </c>
      <c r="B121" t="str">
        <v>HARPREET SINGH</v>
      </c>
      <c r="C121" t="str">
        <v xml:space="preserve">F2 FINTECH </v>
      </c>
      <c r="D121" t="str">
        <v>F2 FINTECH</v>
      </c>
      <c r="E121" t="str">
        <v>SALARIED</v>
      </c>
      <c r="F121" t="str">
        <v>RAJEEV</v>
      </c>
      <c r="G121" t="str">
        <v>Puneet</v>
      </c>
      <c r="H121" t="str">
        <v>SONU</v>
      </c>
      <c r="I121" t="str">
        <v>M/S HANI TRADER</v>
      </c>
      <c r="K121" t="str">
        <v>F2 FINTECH</v>
      </c>
      <c r="L121">
        <v>46154</v>
      </c>
      <c r="M121">
        <v>46162</v>
      </c>
      <c r="N121">
        <v>119</v>
      </c>
      <c r="O121" t="str">
        <v>9634579124</v>
      </c>
      <c r="P121" t="str">
        <v>UTTAR PRADESH</v>
      </c>
      <c r="Q121" t="str">
        <v>BULANDSHAHR</v>
      </c>
      <c r="R121" t="str">
        <v>BL</v>
      </c>
      <c r="S121" t="str">
        <v>F2 FINTECH</v>
      </c>
      <c r="T121" t="str">
        <v>HDFC BANK</v>
      </c>
      <c r="X121" t="str">
        <v>UNSECURED</v>
      </c>
      <c r="Y121" t="str">
        <v>REJECTED</v>
      </c>
      <c r="AC121" t="str">
        <v xml:space="preserve">PENDING FOR LOGIN  || GST - 3 BR PENDING || TO BE  LOGIN TODAY || </v>
      </c>
      <c r="AE121" t="str">
        <v>SHALU</v>
      </c>
      <c r="AF121" t="str">
        <v>96437 56478</v>
      </c>
      <c r="AH121" t="str">
        <v>UDYAM-2023</v>
      </c>
    </row>
    <row r="122">
      <c r="A122" t="str">
        <v>YES</v>
      </c>
      <c r="B122" t="str">
        <v>ANIL KUMAR</v>
      </c>
      <c r="C122" t="str">
        <v>SHASHANK BHARDWAJ</v>
      </c>
      <c r="D122" t="str">
        <v>SHASHANK BHARDWAJ</v>
      </c>
      <c r="E122" t="str">
        <v>SALARIED</v>
      </c>
      <c r="F122" t="str">
        <v>RAJEEV</v>
      </c>
      <c r="G122" t="str">
        <v>Akshay</v>
      </c>
      <c r="H122" t="str">
        <v>MEHBOOB</v>
      </c>
      <c r="I122" t="str">
        <v>DR RABEEN RIYAS</v>
      </c>
      <c r="K122" t="str">
        <v>BAREILLY</v>
      </c>
      <c r="L122">
        <v>46154</v>
      </c>
      <c r="M122">
        <v>46154</v>
      </c>
      <c r="N122" t="str">
        <v>SME000020045680</v>
      </c>
      <c r="O122" t="str">
        <v>9544555766</v>
      </c>
      <c r="P122" t="str">
        <v>ANDHRA PRADESH</v>
      </c>
      <c r="Q122" t="str">
        <v>VIZIANAGARAM</v>
      </c>
      <c r="R122" t="str">
        <v>OD</v>
      </c>
      <c r="S122" t="str">
        <v>F2 FINTECH</v>
      </c>
      <c r="T122" t="str">
        <v>BAJAJ</v>
      </c>
      <c r="X122" t="str">
        <v>UNSECURED</v>
      </c>
      <c r="Y122" t="str">
        <v>REJECTED</v>
      </c>
      <c r="AC122" t="str">
        <v>LOGIN DONE || PROOF 10</v>
      </c>
      <c r="AE122" t="str">
        <v>MADHUSAN RAO</v>
      </c>
      <c r="AF122">
        <v>9848091712</v>
      </c>
      <c r="AG122" t="str">
        <v>madhusudanrao.kalla@bajajfinserv.in</v>
      </c>
    </row>
    <row r="123">
      <c r="A123" t="str">
        <v>YES</v>
      </c>
      <c r="B123" t="str">
        <v>DHARAMVEER</v>
      </c>
      <c r="C123" t="str">
        <v>RASHI GANGWAR</v>
      </c>
      <c r="D123" t="str">
        <v>RAJKUMARI</v>
      </c>
      <c r="E123" t="str">
        <v>SALARIED</v>
      </c>
      <c r="F123" t="str">
        <v>RAJEEV</v>
      </c>
      <c r="G123" t="str">
        <v>Puneet</v>
      </c>
      <c r="H123" t="str">
        <v>SAMAY</v>
      </c>
      <c r="I123" t="str">
        <v>DR ANKIKET ATMARAM</v>
      </c>
      <c r="J123" t="str">
        <v>d</v>
      </c>
      <c r="K123" t="str">
        <v>NOIDA</v>
      </c>
      <c r="L123">
        <v>46154</v>
      </c>
      <c r="M123">
        <v>46155</v>
      </c>
      <c r="N123">
        <v>121</v>
      </c>
      <c r="O123" t="str">
        <v>8390027780</v>
      </c>
      <c r="P123" t="str">
        <v>MAHARASHTRA</v>
      </c>
      <c r="Q123" t="str">
        <v>YAVATMAL</v>
      </c>
      <c r="R123" t="str">
        <v>OD</v>
      </c>
      <c r="S123" t="str">
        <v>F2 FINTECH</v>
      </c>
      <c r="T123" t="str">
        <v>ABCL</v>
      </c>
      <c r="V123" t="str">
        <v xml:space="preserve"> </v>
      </c>
      <c r="X123" t="str">
        <v>UNSECURED</v>
      </c>
      <c r="Y123" t="str">
        <v>REJECTED</v>
      </c>
      <c r="AC123" t="str">
        <v>PENDING FOR LOGIN || DOCUMENTS PENDING || PENDENCY SENT TO BANKER, TO BE LOGIN TODAY || VHR SEGMENT</v>
      </c>
      <c r="AE123" t="str">
        <v>VISHNU</v>
      </c>
      <c r="AF123" t="str">
        <v xml:space="preserve"> 94059 32012</v>
      </c>
      <c r="AG123" t="str">
        <v>Vishnu.chafale@adityabirlacapital.com</v>
      </c>
    </row>
    <row r="124">
      <c r="A124" t="str">
        <v>NO</v>
      </c>
      <c r="B124" t="str">
        <v>ABHINAV AWAL</v>
      </c>
      <c r="C124" t="str">
        <v xml:space="preserve">F2 FINTECH </v>
      </c>
      <c r="D124" t="str">
        <v>F2 FINTECH</v>
      </c>
      <c r="E124" t="str">
        <v>SALARIED</v>
      </c>
      <c r="F124" t="str">
        <v>RAJEEV</v>
      </c>
      <c r="G124" t="str">
        <v>Akshay</v>
      </c>
      <c r="H124" t="str">
        <v>MEHBOOB</v>
      </c>
      <c r="I124" t="str">
        <v>DR SUKHMIN SINGH</v>
      </c>
      <c r="K124" t="str">
        <v>F2 FINTECH</v>
      </c>
      <c r="L124">
        <v>46154</v>
      </c>
      <c r="M124">
        <v>46154</v>
      </c>
      <c r="N124" t="str">
        <v>DL00000028132</v>
      </c>
      <c r="O124" t="str">
        <v>9805177633</v>
      </c>
      <c r="P124" t="str">
        <v>DELHI</v>
      </c>
      <c r="Q124" t="str">
        <v>DELHI</v>
      </c>
      <c r="R124" t="str">
        <v>OD</v>
      </c>
      <c r="S124" t="str">
        <v>F2 FINTECH</v>
      </c>
      <c r="T124" t="str">
        <v>ABCL</v>
      </c>
      <c r="X124" t="str">
        <v>UNSECURED</v>
      </c>
      <c r="Y124" t="str">
        <v>REJECTED</v>
      </c>
      <c r="AC124" t="str">
        <v>LOGIN DONE || VHR SEGMENT || DPD IN LAST 6 MONTH</v>
      </c>
      <c r="AE124" t="str">
        <v>PURSHOTTAM</v>
      </c>
      <c r="AF124">
        <v>9004509752</v>
      </c>
      <c r="AG124" t="str">
        <v>purushottam.kumar2@adityabirlacapital.com</v>
      </c>
    </row>
    <row r="125" xml:space="preserve">
      <c r="A125" t="str">
        <v>NO</v>
      </c>
      <c r="B125" t="str">
        <v>ABHINAV AWAL</v>
      </c>
      <c r="C125" t="str">
        <v xml:space="preserve">F2 FINTECH </v>
      </c>
      <c r="D125" t="str">
        <v>F2 FINTECH</v>
      </c>
      <c r="E125" t="str">
        <v>SALARIED</v>
      </c>
      <c r="F125" t="str">
        <v>SAMAY</v>
      </c>
      <c r="G125" t="str">
        <v>Akshay</v>
      </c>
      <c r="H125" t="str">
        <v>MEHBOOB</v>
      </c>
      <c r="I125" t="str">
        <v>DR SUKHMIN SINGH</v>
      </c>
      <c r="K125" t="str">
        <v>F2 FINTECH</v>
      </c>
      <c r="L125">
        <v>46154</v>
      </c>
      <c r="M125">
        <v>46155</v>
      </c>
      <c r="N125">
        <v>123</v>
      </c>
      <c r="O125" t="str">
        <v>9805177633</v>
      </c>
      <c r="P125" t="str">
        <v>DELHI</v>
      </c>
      <c r="Q125" t="str">
        <v>DELHI</v>
      </c>
      <c r="R125" t="str">
        <v>OD</v>
      </c>
      <c r="S125" t="str">
        <v>F2 FINTECH</v>
      </c>
      <c r="T125" t="str">
        <v>LNT</v>
      </c>
      <c r="V125">
        <v>2000000</v>
      </c>
      <c r="W125">
        <v>2000000</v>
      </c>
      <c r="X125" t="str">
        <v>UNSECURED</v>
      </c>
      <c r="Y125" t="str">
        <v>REJECTED</v>
      </c>
      <c r="AC125" t="str" xml:space="preserve">
        <v xml:space="preserve">LOGIN DONE|| CURRENT ADDRESS PROOF REQ || NOT DOABLE DUE TO HIGH ENQUIRY
</v>
      </c>
      <c r="AE125" t="str">
        <v>SACHIN</v>
      </c>
      <c r="AF125">
        <v>7877608028</v>
      </c>
      <c r="AG125" t="str">
        <v>sachin38@ltfs.com</v>
      </c>
    </row>
    <row r="126">
      <c r="A126" t="str">
        <v>YES</v>
      </c>
      <c r="B126" t="str">
        <v>VISHAL SINGH</v>
      </c>
      <c r="C126" t="str">
        <v>MANISHA SAXENA</v>
      </c>
      <c r="D126" t="str">
        <v>SHASHANK BHARDWAJ</v>
      </c>
      <c r="E126" t="str">
        <v>INTERN</v>
      </c>
      <c r="F126" t="str">
        <v>RAJEEV</v>
      </c>
      <c r="G126" t="str">
        <v>Akshay</v>
      </c>
      <c r="H126" t="str">
        <v>SAMAY</v>
      </c>
      <c r="I126" t="str">
        <v>DR BRAJSH SINGH RAJPUT</v>
      </c>
      <c r="K126" t="str">
        <v>BAREILLY</v>
      </c>
      <c r="L126">
        <v>46154</v>
      </c>
      <c r="M126">
        <v>46154</v>
      </c>
      <c r="N126" t="str">
        <v>SME000020048171</v>
      </c>
      <c r="O126" t="str">
        <v>9754534034</v>
      </c>
      <c r="P126" t="str">
        <v>MADHYA PREADESH</v>
      </c>
      <c r="Q126" t="str">
        <v>Hoshangabad</v>
      </c>
      <c r="R126" t="str">
        <v>OD</v>
      </c>
      <c r="S126" t="str">
        <v>F2 FINTECH</v>
      </c>
      <c r="T126" t="str">
        <v>BAJAJ</v>
      </c>
      <c r="X126" t="str">
        <v>UNSECURED</v>
      </c>
      <c r="Y126" t="str">
        <v>REJECTED</v>
      </c>
      <c r="AC126" t="str">
        <v>LOGIN DONE || Case is note doable due to Bajaj loan bonusing 36.</v>
      </c>
      <c r="AE126" t="str">
        <v>SOMESHWAR</v>
      </c>
      <c r="AF126">
        <v>7509845049</v>
      </c>
      <c r="AG126" t="str">
        <v>someshwar.chaturvedi@bajajfinserv.in</v>
      </c>
    </row>
    <row r="127">
      <c r="A127" t="str">
        <v>YES</v>
      </c>
      <c r="B127" t="str">
        <v>RIYA CHADDHA</v>
      </c>
      <c r="C127" t="str">
        <v>VINEET TIWARI</v>
      </c>
      <c r="D127" t="str">
        <v>VINEET TIWARI</v>
      </c>
      <c r="E127" t="str">
        <v>SALARIED</v>
      </c>
      <c r="F127" t="str">
        <v>RAJEEV</v>
      </c>
      <c r="G127" t="str">
        <v>Puneet</v>
      </c>
      <c r="H127" t="str">
        <v>MEHBOOB</v>
      </c>
      <c r="I127" t="str">
        <v>DR VINAYSHANKAR DANDUR</v>
      </c>
      <c r="J127" t="str">
        <v>D</v>
      </c>
      <c r="K127" t="str">
        <v>NOIDA</v>
      </c>
      <c r="L127">
        <v>46154</v>
      </c>
      <c r="M127">
        <v>46157</v>
      </c>
      <c r="N127">
        <v>125</v>
      </c>
      <c r="O127" t="str">
        <v>9738533462</v>
      </c>
      <c r="P127" t="str">
        <v>TELANGANA</v>
      </c>
      <c r="Q127" t="str">
        <v>HYDERABAD</v>
      </c>
      <c r="R127" t="str">
        <v>OD</v>
      </c>
      <c r="S127" t="str">
        <v>F2 FINTECH</v>
      </c>
      <c r="T127" t="str">
        <v>ABCL</v>
      </c>
      <c r="V127">
        <v>4000000</v>
      </c>
      <c r="W127">
        <v>4000000</v>
      </c>
      <c r="X127" t="str">
        <v>UNSECURED</v>
      </c>
      <c r="Y127" t="str">
        <v>DISBURSED</v>
      </c>
      <c r="AA127">
        <v>46157</v>
      </c>
      <c r="AB127">
        <v>46158</v>
      </c>
      <c r="AC127" t="str">
        <v>LOGIN DONE || CASE LOGIN DONE ||CASE WILL BE MOVED TO CREDIT TODAY || SCORE CARD-LR || UNDER CREDIT REVIEW || PD DONE</v>
      </c>
      <c r="AE127" t="str">
        <v>THANDRA</v>
      </c>
      <c r="AF127" t="str">
        <v>73867 18623</v>
      </c>
      <c r="AG127" t="str">
        <v>thandra.mahesh@adityabirlacapital.com</v>
      </c>
    </row>
    <row r="128">
      <c r="A128" t="str">
        <v>YES</v>
      </c>
      <c r="B128" t="str">
        <v>RAJAT DWIVEDI</v>
      </c>
      <c r="C128" t="str">
        <v>RAJKUMARI</v>
      </c>
      <c r="D128" t="str">
        <v>RAJKUMARI</v>
      </c>
      <c r="E128" t="str">
        <v>SALARIED</v>
      </c>
      <c r="F128" t="str">
        <v>RAJEEV</v>
      </c>
      <c r="G128" t="str">
        <v>Puneet</v>
      </c>
      <c r="H128" t="str">
        <v>SAMAY</v>
      </c>
      <c r="I128" t="str">
        <v>POONAM</v>
      </c>
      <c r="J128" t="str">
        <v>D</v>
      </c>
      <c r="K128" t="str">
        <v>NOIDA</v>
      </c>
      <c r="L128">
        <v>46154</v>
      </c>
      <c r="M128">
        <v>46156</v>
      </c>
      <c r="N128">
        <v>126</v>
      </c>
      <c r="O128" t="str">
        <v>9355637773</v>
      </c>
      <c r="P128" t="str">
        <v>HARYANA</v>
      </c>
      <c r="Q128" t="str">
        <v>PALWAL</v>
      </c>
      <c r="R128" t="str">
        <v>SAL OD</v>
      </c>
      <c r="S128" t="str">
        <v>RDS</v>
      </c>
      <c r="T128" t="str">
        <v>AXIS FINANCE</v>
      </c>
      <c r="U128">
        <v>1200000</v>
      </c>
      <c r="X128" t="str">
        <v>UNSECURED</v>
      </c>
      <c r="Y128" t="str">
        <v>REJECTED</v>
      </c>
      <c r="AC128" t="str">
        <v>PENDING FOR LOGIN  || PF STATEMENT AND HDFC CC COPY IF NEED BT OF CARD || COMPANY NOT LISTED</v>
      </c>
      <c r="AD128" t="str">
        <v>Poonam is a  salaried professional working as an Incharge in the Nursing Department at Yatharth Super Speciality Hospital, Faridabad, with overall experience of 13 years and a PhD qualification. She earns a stable monthly salary income of approximately ₹60,792 and resides in her own house in Palwal, Haryana, with family. The banking profile reflects regular salary transactions with no cheque bounce history reported in the last 6 months, indicating satisfactory banking conduct.she has 2 active loans, including a personal loan from Yes Bank and a car loan from Bajaj Finance, with total monthly EMI obligations of ₹30,586. The FOIR stands at around 60%, which indicates moderate repayment capacity. The applicant is seeking a maximum loan amount primarily for takeover/payoff of existing liabilities.the profile is average to moderate considering stable salaried income, long professional experience, owned residence, and clean repayment history. Existing EMI burden is on the higher side, which may slightly impact fresh eligibility, however banking behaviour and employment stability remain positive factors for loan assessment. We can fund 12 lakhs for BT &amp; TOPUP</v>
      </c>
      <c r="AE128" t="str">
        <v>ROHIT RDS</v>
      </c>
      <c r="AF128" t="str">
        <v>95403 02302</v>
      </c>
      <c r="AG128" t="str">
        <v>rohit.kyadav@gmail.com</v>
      </c>
    </row>
    <row r="129" xml:space="preserve">
      <c r="A129" t="str">
        <v>YES</v>
      </c>
      <c r="B129" t="str">
        <v>RAJAT DWIVEDI</v>
      </c>
      <c r="C129" t="str">
        <v>RAJKUMARI</v>
      </c>
      <c r="D129" t="str">
        <v>RAJKUMARI</v>
      </c>
      <c r="E129" t="str">
        <v>SALARIED</v>
      </c>
      <c r="F129" t="str">
        <v>RAJEEV</v>
      </c>
      <c r="G129" t="str">
        <v>Akshay</v>
      </c>
      <c r="H129" t="str">
        <v>MEHBOOB</v>
      </c>
      <c r="I129" t="str">
        <v>DR SANDEEP KUMAR SIVALINGAM</v>
      </c>
      <c r="K129" t="str">
        <v>NOIDA</v>
      </c>
      <c r="L129">
        <v>46154</v>
      </c>
      <c r="M129">
        <v>46162</v>
      </c>
      <c r="N129">
        <v>128</v>
      </c>
      <c r="O129" t="str">
        <v>9567764561</v>
      </c>
      <c r="P129" t="str">
        <v>KERALA</v>
      </c>
      <c r="Q129" t="str">
        <v>ERNAKULAM</v>
      </c>
      <c r="R129" t="str">
        <v>BL</v>
      </c>
      <c r="S129" t="str">
        <v>CAT EYE</v>
      </c>
      <c r="T129" t="str">
        <v>PIRAMAL</v>
      </c>
      <c r="U129">
        <v>1000000</v>
      </c>
      <c r="V129">
        <v>1200000</v>
      </c>
      <c r="W129">
        <v>1200000</v>
      </c>
      <c r="X129" t="str">
        <v>UNSECURED</v>
      </c>
      <c r="Y129" t="str">
        <v>HOLD</v>
      </c>
      <c r="AC129" t="str">
        <v>PENDING FOR LOGIN  ||CASE TO BE LOGIN-TODAY CUSTOMER WAS BUSY YESTERDAY || CUSTOMER IS NOT RESPINDING THE CALLS</v>
      </c>
      <c r="AD129" t="str" xml:space="preserve">
        <v xml:space="preserve">Profile: Company Secretary (CS) |   Experience: 16 years (Registration Year: 2010)_x000d_
Total Monthly Income: ₹4,00,000 (Mixed Income) |  Work Profile: Practicing CS – Ernakulam, Kerala_x000d_
Existing Obligations: 5 active loans (Bajaj, Kotak, Poona, Chola, L&amp;T) ️_x000d_
Monthly EMI: ₹1,28,000 |  (Approx): ~32% (Moderate to High)</v>
      </c>
      <c r="AE129" t="str">
        <v>AMAL</v>
      </c>
      <c r="AF129" t="str">
        <v>95676 98719</v>
      </c>
      <c r="AG129" t="str">
        <v>amal.peter@piramal.com</v>
      </c>
    </row>
    <row r="130" xml:space="preserve">
      <c r="A130" t="str">
        <v>YES</v>
      </c>
      <c r="B130" t="str">
        <v>RAJAT DWIVEDI</v>
      </c>
      <c r="C130" t="str">
        <v>RAJKUMARI</v>
      </c>
      <c r="D130" t="str">
        <v>RAJKUMARI</v>
      </c>
      <c r="E130" t="str">
        <v>SALARIED</v>
      </c>
      <c r="F130" t="str">
        <v>RAJEEV</v>
      </c>
      <c r="G130" t="str">
        <v>Akshay</v>
      </c>
      <c r="H130" t="str">
        <v>MEHBOOB</v>
      </c>
      <c r="I130" t="str">
        <v>DR SANDEEP KUMAR SIVALINGAM</v>
      </c>
      <c r="K130" t="str">
        <v>NOIDA</v>
      </c>
      <c r="L130">
        <v>46154</v>
      </c>
      <c r="M130">
        <v>46156</v>
      </c>
      <c r="N130">
        <v>128</v>
      </c>
      <c r="O130" t="str">
        <v>9567764561</v>
      </c>
      <c r="P130" t="str">
        <v>KERALA</v>
      </c>
      <c r="Q130" t="str">
        <v>ERNAKULAM</v>
      </c>
      <c r="R130" t="str">
        <v>SAL OD</v>
      </c>
      <c r="S130" t="str">
        <v>CAT EYE</v>
      </c>
      <c r="T130" t="str">
        <v>AXIS BANK</v>
      </c>
      <c r="U130">
        <v>1000000</v>
      </c>
      <c r="X130" t="str">
        <v>UNSECURED</v>
      </c>
      <c r="Y130" t="str">
        <v>REJECTED</v>
      </c>
      <c r="AC130" t="str">
        <v>PENDING FOR LOGIN  ||CASE TO BE LOGIN || CUSTOMER HAS FILLED THE ITR OF 21 LACS NEED MINIMUM 30 LACS FOR BL</v>
      </c>
      <c r="AD130" t="str" xml:space="preserve">
        <v xml:space="preserve">Profile: Company Secretary (CS) |   Experience: 16 years (Registration Year: 2010)_x000d_
Total Monthly Income: ₹4,00,000 (Mixed Income) |  Work Profile: Practicing CS – Ernakulam, Kerala_x000d_
Existing Obligations: 5 active loans (Bajaj, Kotak, Poona, Chola, L&amp;T) ️_x000d_
Monthly EMI: ₹1,28,000 |  (Approx): ~32% (Moderate to High)</v>
      </c>
      <c r="AE130" t="str">
        <v>SIBIN</v>
      </c>
      <c r="AF130" t="str">
        <v>99953 38966</v>
      </c>
      <c r="AG130" t="str">
        <v>sibin.tp@axisfinance.in</v>
      </c>
    </row>
    <row r="131">
      <c r="A131" t="str">
        <v>YES</v>
      </c>
      <c r="B131" t="str">
        <v>ALEENA KHAN</v>
      </c>
      <c r="C131" t="str">
        <v>ANURAG SHARMA</v>
      </c>
      <c r="D131" t="str">
        <v>SHASHANK BHARDWAJ</v>
      </c>
      <c r="E131" t="str">
        <v>SALARIED</v>
      </c>
      <c r="F131" t="str">
        <v>SAMAY</v>
      </c>
      <c r="G131" t="str">
        <v>Puneet</v>
      </c>
      <c r="H131" t="str">
        <v>SAMAY</v>
      </c>
      <c r="I131" t="str">
        <v>DR SUVINDH VIRMANI</v>
      </c>
      <c r="J131" t="str">
        <v>D</v>
      </c>
      <c r="K131" t="str">
        <v>BAREILLY</v>
      </c>
      <c r="L131">
        <v>46154</v>
      </c>
      <c r="M131">
        <v>46154</v>
      </c>
      <c r="N131" t="str">
        <v>DL00000028178</v>
      </c>
      <c r="O131" t="str">
        <v>8105822210</v>
      </c>
      <c r="P131" t="str">
        <v>UTTAR PRADESH</v>
      </c>
      <c r="Q131" t="str">
        <v>NOIDA</v>
      </c>
      <c r="R131" t="str">
        <v>OD</v>
      </c>
      <c r="S131" t="str">
        <v>F2 FINTECH</v>
      </c>
      <c r="T131" t="str">
        <v>ABCL</v>
      </c>
      <c r="X131" t="str">
        <v>UNSECURED</v>
      </c>
      <c r="Y131" t="str">
        <v>REJECTED</v>
      </c>
      <c r="AC131" t="str">
        <v>RULE 16 - &gt;=3 UNSECURED LOAN COUNT &amp; MBBS, CA, CS, CMA, BAMS, BHMS, MDS &amp; BDS &amp; RISK SEGMENT OTHER THAN VLR - H016 || RULE 17 - HR &amp; &gt;= 3 USL || CASE IS SYSTEM REJECTED</v>
      </c>
      <c r="AD131" t="str">
        <v>Dr. Suvindh Virmani is a self-employed dental professional based in Noida. He holds BDS and MDS qualifications with professional registrations from 2011 and 2016 and operates his clinic, The Dental Station, in Sector 77, Noida. The applicant is married and residing with family in his own residential property at Sector 108, Noida. He earns an estimated monthly income of approximately ₹5 lakh through his professional practice, reflecting a strong and stable financial profile.Currently, he is servicing three active loans, including a PhonePe personal loan, Bajaj OD facility, and an Axis Bank car loan, with total monthly obligations of around ₹68,049. Despite existing liabilities, the customer maintains a comfortable FOIR of 70% and a healthy six-month average bank balance of approximately ₹1.10 lakh. His banking behaviour is satisfactory with no EMI bounces or repayment irregularities reported in the last six months. The customer is seeking a maximum professional loan amount for business expansion purposes. Overall, the profile reflects a financially strong and stable medical professional with good repayment capacity, strong income flow, and positive banking conduct, making the case suitable for higher loan eligibility.We can fund 15-20 lakhs</v>
      </c>
      <c r="AE131" t="str">
        <v>PURSHOTTAM</v>
      </c>
      <c r="AF131">
        <v>9004509752</v>
      </c>
      <c r="AG131" t="str">
        <v>purushottam.kumar2@adityabirlacapital.com</v>
      </c>
    </row>
    <row r="132">
      <c r="A132" t="str">
        <v>YES</v>
      </c>
      <c r="B132" t="str">
        <v>RAHUL SAHA</v>
      </c>
      <c r="C132" t="str">
        <v>MANVI BHARDWAJ</v>
      </c>
      <c r="D132" t="str">
        <v>RAHUL SAHA</v>
      </c>
      <c r="E132" t="str">
        <v>SALARIED</v>
      </c>
      <c r="F132" t="str">
        <v>RAJEEV</v>
      </c>
      <c r="G132" t="str">
        <v>Akshay</v>
      </c>
      <c r="H132" t="str">
        <v>MEHBOOB</v>
      </c>
      <c r="I132" t="str">
        <v xml:space="preserve">DR BRIJESH GUPTA </v>
      </c>
      <c r="K132" t="str">
        <v>NOIDA</v>
      </c>
      <c r="L132">
        <v>46154</v>
      </c>
      <c r="M132">
        <v>46162</v>
      </c>
      <c r="N132" t="str">
        <v>SME000020052611</v>
      </c>
      <c r="O132" t="str">
        <v>9538160047</v>
      </c>
      <c r="P132" t="str">
        <v>UTTAR PRADESH</v>
      </c>
      <c r="Q132" t="str">
        <v>SHAHJAHANPUR</v>
      </c>
      <c r="R132" t="str">
        <v>OD</v>
      </c>
      <c r="S132" t="str">
        <v>F2 FINTECH</v>
      </c>
      <c r="T132" t="str">
        <v>BAJAJ</v>
      </c>
      <c r="U132">
        <v>1800000</v>
      </c>
      <c r="V132">
        <v>2000000</v>
      </c>
      <c r="W132">
        <v>2000000</v>
      </c>
      <c r="X132" t="str">
        <v>UNSECURED</v>
      </c>
      <c r="Y132" t="str">
        <v>DROP</v>
      </c>
      <c r="AA132">
        <v>46154</v>
      </c>
      <c r="AC132" t="str">
        <v>LOGIN DONE || CONSENT SENT DONE || CONSENT DONE-ELIGIILITY 20 L || MULTIPLE FUNDING CASE, RCU HOLD THIS CASE, DUE TO DEGREE NOT VERIFIED || MULTIPLE FUNDING CASE || HUNTER-DEGREE NOT VERIFIED</v>
      </c>
      <c r="AE132" t="str">
        <v>AMARJEET</v>
      </c>
      <c r="AF132">
        <v>8081690222</v>
      </c>
      <c r="AG132" t="str">
        <v>amarjeet.singh3@bajajfinserv.in</v>
      </c>
    </row>
    <row r="133">
      <c r="A133" t="str">
        <v>YES</v>
      </c>
      <c r="B133" t="str">
        <v>HARSH SHARMA</v>
      </c>
      <c r="C133" t="str">
        <v>F2 FINTECH</v>
      </c>
      <c r="D133" t="str">
        <v>F2 FINTECH</v>
      </c>
      <c r="E133" t="str">
        <v>SALARIED</v>
      </c>
      <c r="F133" t="str">
        <v>RAJEEV</v>
      </c>
      <c r="G133" t="str">
        <v>Akshay</v>
      </c>
      <c r="H133" t="str">
        <v>SAMAY</v>
      </c>
      <c r="I133" t="str">
        <v>CA ANKUR</v>
      </c>
      <c r="K133" t="str">
        <v>NOIDA</v>
      </c>
      <c r="L133">
        <v>46154</v>
      </c>
      <c r="M133">
        <v>46156</v>
      </c>
      <c r="N133">
        <v>132</v>
      </c>
      <c r="O133" t="str">
        <v>9034724169</v>
      </c>
      <c r="P133" t="str">
        <v>DELHI</v>
      </c>
      <c r="Q133" t="str">
        <v>DELHI</v>
      </c>
      <c r="R133" t="str">
        <v>SAL OD</v>
      </c>
      <c r="S133" t="str">
        <v>FAST CREDIT</v>
      </c>
      <c r="T133" t="str">
        <v>BAJAJ</v>
      </c>
      <c r="X133" t="str">
        <v>UNSECURED</v>
      </c>
      <c r="Y133" t="str">
        <v>HOLD</v>
      </c>
      <c r="AC133" t="str">
        <v>LOGIN DONE BUT LAN NOT CREATE DIRECT SEND TO FILE BANKER || CUSTOMER IS NOT RESPONDING THE CALL OF THE BANKER || CIBIL CONSENT NOT DONE || CUSTOMER DENIED FOR LOAN</v>
      </c>
      <c r="AE133" t="str">
        <v>CHIRAG</v>
      </c>
      <c r="AF133" t="str">
        <v xml:space="preserve"> 93108 61645</v>
      </c>
    </row>
    <row r="134">
      <c r="A134" t="str">
        <v>YES</v>
      </c>
      <c r="B134" t="str">
        <v>ANURAG KUMAR</v>
      </c>
      <c r="C134" t="str">
        <v>VINEET TIWARI</v>
      </c>
      <c r="D134" t="str">
        <v>VINEET TIWARI</v>
      </c>
      <c r="E134" t="str">
        <v>INTERN</v>
      </c>
      <c r="F134" t="str">
        <v>RAJEEV</v>
      </c>
      <c r="H134" t="str">
        <v>SAMAY</v>
      </c>
      <c r="I134" t="str">
        <v>DR. RUPINDER KAUR</v>
      </c>
      <c r="K134" t="str">
        <v>NOIDA</v>
      </c>
      <c r="L134">
        <v>46155</v>
      </c>
      <c r="M134">
        <v>46160</v>
      </c>
      <c r="N134">
        <v>133</v>
      </c>
      <c r="O134" t="str">
        <v>9729277712</v>
      </c>
      <c r="P134" t="str">
        <v>PUNJAB</v>
      </c>
      <c r="Q134" t="str">
        <v>LUDHIANA</v>
      </c>
      <c r="R134" t="str">
        <v>TL</v>
      </c>
      <c r="S134" t="str">
        <v>CAT EYE</v>
      </c>
      <c r="T134" t="str">
        <v>AXIS BANK</v>
      </c>
      <c r="X134" t="str">
        <v>UNSECURED</v>
      </c>
      <c r="Y134" t="str">
        <v>REJECTED</v>
      </c>
      <c r="AC134" t="str">
        <v>PENDING FOR LOGIN || CURRENT ADDRESS OHP PENDING</v>
      </c>
      <c r="AE134" t="str">
        <v>NARESH</v>
      </c>
      <c r="AF134">
        <v>7696061288</v>
      </c>
      <c r="AG134" t="str">
        <v>naresh104.kumar@axis.bank.in</v>
      </c>
    </row>
    <row r="135">
      <c r="A135" t="str">
        <v>YES</v>
      </c>
      <c r="B135" t="str">
        <v>SHIVA AGNIHOTRI</v>
      </c>
      <c r="C135" t="str">
        <v>RASHI GANGWAR</v>
      </c>
      <c r="D135" t="str">
        <v>RAJKUMARI</v>
      </c>
      <c r="E135" t="str">
        <v>SALARIED</v>
      </c>
      <c r="F135" t="str">
        <v>RAJEEV</v>
      </c>
      <c r="G135" t="str">
        <v>Akshay</v>
      </c>
      <c r="H135" t="str">
        <v>MEHBOOB</v>
      </c>
      <c r="I135" t="str">
        <v>DR SHREE RAM</v>
      </c>
      <c r="K135" t="str">
        <v>NOIDA</v>
      </c>
      <c r="L135">
        <v>46155</v>
      </c>
      <c r="M135">
        <v>46156</v>
      </c>
      <c r="N135">
        <v>134</v>
      </c>
      <c r="O135" t="str">
        <v>7903699384</v>
      </c>
      <c r="P135" t="str">
        <v>UTTAR PRADESH</v>
      </c>
      <c r="Q135" t="str">
        <v>GHAZIABAD</v>
      </c>
      <c r="R135" t="str">
        <v>OD</v>
      </c>
      <c r="S135" t="str">
        <v>F2 FINTECH</v>
      </c>
      <c r="T135" t="str">
        <v>ABCL</v>
      </c>
      <c r="U135">
        <v>2000000</v>
      </c>
      <c r="V135">
        <v>2500000</v>
      </c>
      <c r="W135">
        <v>2500000</v>
      </c>
      <c r="X135" t="str">
        <v>UNSECURED</v>
      </c>
      <c r="Y135" t="str">
        <v>REJECTED</v>
      </c>
      <c r="AC135" t="str">
        <v>LOGIN DONE-ELIGIBILTY 25 LKAH || PD TO BE DONE TODAY || RECENT BOUNCING IN KOTAK LOAN</v>
      </c>
      <c r="AD135" t="str">
        <v>Dr. Shree Ram is an MBBS | DCH doctor with 7 years of experience, earning ₹3 lakh monthly including ₹1.5 lakh salary and ₹1.5 lakh cash consultancy income. Existing obligations are ₹99,819 with OD facilities from Tata Capital and Bajaj along with ICICI PL, resulting in estimated FOIR of around 33%, which is within acceptable limits. Banking profile shows one bounce and ACH return charge due to insufficient balance in March 2026, which requires clarification. Average bank balance is around ₹39K, indicating moderate banking stability. Despite multiple active loans, the applicant maintains stable professional continuity and repayment capacity. Overall profile is moderate with manageable leverage and estimated eligibility of ₹25–30 lakh, subject to banking and bureau checks</v>
      </c>
      <c r="AE135" t="str">
        <v>PURSHOTTAM</v>
      </c>
      <c r="AF135">
        <v>9004509752</v>
      </c>
      <c r="AG135" t="str">
        <v>purushottam.kumar2@adityabirlacapital.com</v>
      </c>
    </row>
    <row r="136">
      <c r="A136" t="str">
        <v>YES</v>
      </c>
      <c r="B136" t="str">
        <v>RAJAT DWIVEDI</v>
      </c>
      <c r="C136" t="str">
        <v>RAJKUMARI</v>
      </c>
      <c r="D136" t="str">
        <v>RAJKUMARI</v>
      </c>
      <c r="E136" t="str">
        <v>SALARIED</v>
      </c>
      <c r="F136" t="str">
        <v>RAJEEV</v>
      </c>
      <c r="G136" t="str">
        <v>Puneet</v>
      </c>
      <c r="H136" t="str">
        <v>SAMAY</v>
      </c>
      <c r="I136" t="str">
        <v>DR DEEPU KUMAR RAM</v>
      </c>
      <c r="J136" t="str">
        <v>D</v>
      </c>
      <c r="K136" t="str">
        <v>NOIDA</v>
      </c>
      <c r="L136">
        <v>46155</v>
      </c>
      <c r="M136">
        <v>46161</v>
      </c>
      <c r="N136" t="str">
        <v>SME000020058699</v>
      </c>
      <c r="O136" t="str">
        <v>7742333096</v>
      </c>
      <c r="P136" t="str">
        <v>BIHAR</v>
      </c>
      <c r="Q136" t="str">
        <v>SIWAN</v>
      </c>
      <c r="R136" t="str">
        <v>TOP-UP</v>
      </c>
      <c r="S136" t="str">
        <v>F2 FINTECH</v>
      </c>
      <c r="T136" t="str">
        <v>BAJAJ</v>
      </c>
      <c r="X136" t="str">
        <v>UNSECURED</v>
      </c>
      <c r="Y136" t="str">
        <v>REJECTED</v>
      </c>
      <c r="AC136" t="str">
        <v xml:space="preserve">LOGIN DONE || CIBIL CONSENT LINK SENT TO CUSTOMER ||CIBIL CONSENT DONE ||  ACCOUNT AGGREGATOR DONE || CASE MOVED  TO CREDIT || CASE ELIGIBILITY - 9 LAKHS || PD TO BE DONE  || CUSTOMER IS USING 7 LACS AND 9 LACS IS ELEGIBIITY, DEGREE NOT VERIFIED </v>
      </c>
      <c r="AE136" t="str">
        <v>VISHAL</v>
      </c>
      <c r="AF136" t="str">
        <v>85212 86039</v>
      </c>
      <c r="AG136" t="str">
        <v>vishal.yadaw1@bajajfinserv.in</v>
      </c>
    </row>
    <row r="137">
      <c r="A137" t="str">
        <v>YES</v>
      </c>
      <c r="B137" t="str">
        <v>RAHUL SAHA</v>
      </c>
      <c r="C137" t="str">
        <v>MANVI BHARDWAJ</v>
      </c>
      <c r="D137" t="str">
        <v>RAHUL SAHA</v>
      </c>
      <c r="E137" t="str">
        <v>SALARIED</v>
      </c>
      <c r="F137" t="str">
        <v>RAJEEV</v>
      </c>
      <c r="G137" t="str">
        <v>Akshay</v>
      </c>
      <c r="H137" t="str">
        <v>MEHBOOB</v>
      </c>
      <c r="I137" t="str">
        <v xml:space="preserve">DR BRIJESH GUPTA </v>
      </c>
      <c r="K137" t="str">
        <v>NOIDA</v>
      </c>
      <c r="L137">
        <v>46155</v>
      </c>
      <c r="M137">
        <v>46162</v>
      </c>
      <c r="N137">
        <v>170673384</v>
      </c>
      <c r="O137" t="str">
        <v>9538160047</v>
      </c>
      <c r="P137" t="str">
        <v>UTTAR PRADESH</v>
      </c>
      <c r="Q137" t="str">
        <v>SHAHJAHANPUR</v>
      </c>
      <c r="R137" t="str">
        <v>DOD</v>
      </c>
      <c r="S137" t="str">
        <v>F2 FINTECH</v>
      </c>
      <c r="T137" t="str">
        <v>CHOLA</v>
      </c>
      <c r="X137" t="str">
        <v>UNSECURED</v>
      </c>
      <c r="Y137" t="str">
        <v>HOLD</v>
      </c>
      <c r="Z137">
        <v>727</v>
      </c>
      <c r="AC137" t="str">
        <v>LOGIN DONE || PD TO BE DONE TODA, UNDER PROCESS || VERIFICATION PORTAL IS NOT WORKING || NEED BAJAJ SANCTION LETTER || DEGREE NOT VERIFIED</v>
      </c>
      <c r="AE137" t="str">
        <v>neerajgiri</v>
      </c>
      <c r="AF137">
        <v>8430433679</v>
      </c>
      <c r="AG137" t="str">
        <v>neerajgiri@chola1.murugappa.com</v>
      </c>
    </row>
    <row r="138">
      <c r="A138" t="str">
        <v>YES</v>
      </c>
      <c r="B138" t="str">
        <v>RAHUL SAHA</v>
      </c>
      <c r="C138" t="str">
        <v>MANVI BHARDWAJ</v>
      </c>
      <c r="D138" t="str">
        <v>RAHUL SAHA</v>
      </c>
      <c r="E138" t="str">
        <v>SALARIED</v>
      </c>
      <c r="F138" t="str">
        <v>RAJEEV</v>
      </c>
      <c r="G138" t="str">
        <v>Akshay</v>
      </c>
      <c r="H138" t="str">
        <v>SAMAY</v>
      </c>
      <c r="I138" t="str">
        <v xml:space="preserve">DR BRIJESH GUPTA </v>
      </c>
      <c r="K138" t="str">
        <v>NOIDA</v>
      </c>
      <c r="L138">
        <v>46155</v>
      </c>
      <c r="M138">
        <v>46160</v>
      </c>
      <c r="N138" t="str">
        <v>380BZ8606914</v>
      </c>
      <c r="O138" t="str">
        <v>9538160047</v>
      </c>
      <c r="P138" t="str">
        <v>UTTAR PRADESH</v>
      </c>
      <c r="Q138" t="str">
        <v>SHAHJAHANPUR</v>
      </c>
      <c r="R138" t="str">
        <v>OD</v>
      </c>
      <c r="S138" t="str">
        <v>F2 FINTECH</v>
      </c>
      <c r="T138" t="str">
        <v>TATA</v>
      </c>
      <c r="X138" t="str">
        <v>UNSECURED</v>
      </c>
      <c r="Y138" t="str">
        <v>REJECTED</v>
      </c>
      <c r="Z138">
        <v>727</v>
      </c>
      <c r="AC138" t="str">
        <v>LOGIN DONE || CASE MOVED TO CREDIT || SYSTEM  ELGIBILITY - 10 LAKH || PD TO BE DONE TOMORROW || PENDENCY - UTTAR PRADESH REGISTRATION REQUIRED</v>
      </c>
      <c r="AE138" t="str">
        <v>MAMTA SINGH</v>
      </c>
      <c r="AF138">
        <v>7982612369</v>
      </c>
    </row>
    <row r="139">
      <c r="A139" t="str">
        <v>NO</v>
      </c>
      <c r="B139" t="str">
        <v>SHUBHI SINGH</v>
      </c>
      <c r="C139" t="str">
        <v>MANVI BHARDWAJ</v>
      </c>
      <c r="D139" t="str">
        <v>RAHUL SAHA</v>
      </c>
      <c r="E139" t="str">
        <v>SALARIED</v>
      </c>
      <c r="F139" t="str">
        <v>RAJEEV</v>
      </c>
      <c r="G139" t="str">
        <v>ABHAY</v>
      </c>
      <c r="H139" t="str">
        <v>MEHBOOB</v>
      </c>
      <c r="I139" t="str">
        <v>DR AMIT SHARMA</v>
      </c>
      <c r="K139" t="str">
        <v>NOIDA</v>
      </c>
      <c r="L139">
        <v>46155</v>
      </c>
      <c r="M139">
        <v>46158</v>
      </c>
      <c r="N139">
        <v>138</v>
      </c>
      <c r="O139" t="str">
        <v>7838845445</v>
      </c>
      <c r="P139" t="str">
        <v>DELHI</v>
      </c>
      <c r="Q139" t="str">
        <v>DELHI</v>
      </c>
      <c r="R139" t="str">
        <v>OD</v>
      </c>
      <c r="S139" t="str">
        <v>F2 FINTECH</v>
      </c>
      <c r="T139" t="str">
        <v>LNT</v>
      </c>
      <c r="V139">
        <v>1500000</v>
      </c>
      <c r="W139">
        <v>1500000</v>
      </c>
      <c r="X139" t="str">
        <v>UNSECURED</v>
      </c>
      <c r="Y139" t="str">
        <v>REJECTED</v>
      </c>
      <c r="AC139" t="str">
        <v>PENDING FOR LOGIN || CASE LOGIN DONE || 6 USL IS ACTIVE HENCE CASE HAS BEEN REJECTED ITS WILL BE RE-LOOK -NIL ELIGIBILITY</v>
      </c>
      <c r="AE139" t="str">
        <v>SACHIN</v>
      </c>
      <c r="AF139">
        <v>7877608028</v>
      </c>
      <c r="AG139" t="str">
        <v>sachin38@ltfs.com</v>
      </c>
    </row>
    <row r="140" xml:space="preserve">
      <c r="A140" t="str">
        <v>YES</v>
      </c>
      <c r="B140" t="str">
        <v>ANKUSH YADAV</v>
      </c>
      <c r="C140" t="str">
        <v>ANURAG SHARMA</v>
      </c>
      <c r="D140" t="str">
        <v>SHASHANK BHARDWAJ</v>
      </c>
      <c r="E140" t="str">
        <v>SALARIED</v>
      </c>
      <c r="F140" t="str">
        <v>SAMAY</v>
      </c>
      <c r="G140" t="str">
        <v>Akshay</v>
      </c>
      <c r="H140" t="str">
        <v>SAMAY</v>
      </c>
      <c r="I140" t="str">
        <v>DR SUSHIL ROHILLA</v>
      </c>
      <c r="K140" t="str">
        <v>BAREILLY</v>
      </c>
      <c r="L140">
        <v>46155</v>
      </c>
      <c r="M140">
        <v>46156</v>
      </c>
      <c r="N140" t="str">
        <v>SME000020060438</v>
      </c>
      <c r="O140" t="str">
        <v>8901091694</v>
      </c>
      <c r="P140" t="str">
        <v>HARYANA</v>
      </c>
      <c r="Q140" t="str">
        <v>SONIPAT</v>
      </c>
      <c r="R140" t="str">
        <v>OD</v>
      </c>
      <c r="S140" t="str">
        <v>F2 FINTECH</v>
      </c>
      <c r="T140" t="str">
        <v>BAJAJ</v>
      </c>
      <c r="U140">
        <v>2000000</v>
      </c>
      <c r="V140">
        <v>252000</v>
      </c>
      <c r="W140">
        <v>252000</v>
      </c>
      <c r="X140" t="str">
        <v>UNSECURED</v>
      </c>
      <c r="Y140" t="str">
        <v>REJECTED</v>
      </c>
      <c r="Z140">
        <v>-1</v>
      </c>
      <c r="AC140" t="str">
        <v>LOGIN DONE, CIBIL CONSENT LINK SENT TO CUSTOMER, CIBIL DONE -1 CIBIL CASE PROCEED ON BANKING BASES || PENDENCY - BANKING REQUIRED || PENDENCY CLEARED || ELIGIBILITY NOT COMING</v>
      </c>
      <c r="AD140" t="str" xml:space="preserve">
        <v xml:space="preserve">Profile: MBBS Doctor | Stipend-Based | PG Pursuing (2nd Year)_x000d_
Experience: 4 years (Registration Year: 2022)_x000d_
Total Monthly Income: ₹56,100 (Fully Accounted)  | Existing Obligations: Nil (0 active loans) _x000d_
Residence: Self-Owned _x000d_
Work Profile: World College of Medical Sciences &amp; Research Hospital, Haryana_x000d_</v>
      </c>
      <c r="AE140" t="str">
        <v>VIKAS</v>
      </c>
      <c r="AF140">
        <v>9992211706</v>
      </c>
      <c r="AG140" t="str">
        <v>vikas.vikas45@bajajfinserv.in</v>
      </c>
    </row>
    <row r="141">
      <c r="A141" t="str">
        <v>NO</v>
      </c>
      <c r="B141" t="str">
        <v>AMAN SINGH</v>
      </c>
      <c r="C141" t="str">
        <v>RIYA CHADDHA</v>
      </c>
      <c r="D141" t="str">
        <v>VINEET TIWARI</v>
      </c>
      <c r="E141" t="str">
        <v>SALARIED</v>
      </c>
      <c r="F141" t="str">
        <v>RAJEEV</v>
      </c>
      <c r="G141" t="str">
        <v>Puneet</v>
      </c>
      <c r="H141" t="str">
        <v>MEHBOOB</v>
      </c>
      <c r="I141" t="str">
        <v>DR  K BALAJI SUBRAMANIAM</v>
      </c>
      <c r="J141" t="str">
        <v>TICKET NOT FOUND</v>
      </c>
      <c r="K141" t="str">
        <v>NOIDA</v>
      </c>
      <c r="L141">
        <v>46155</v>
      </c>
      <c r="M141">
        <v>46160</v>
      </c>
      <c r="N141">
        <v>140</v>
      </c>
      <c r="O141" t="str">
        <v>9791656791</v>
      </c>
      <c r="P141" t="str">
        <v>KERALA</v>
      </c>
      <c r="Q141" t="str">
        <v>PUDUCHERRY</v>
      </c>
      <c r="R141" t="str">
        <v>OD</v>
      </c>
      <c r="S141" t="str">
        <v>F2 FINTECH</v>
      </c>
      <c r="T141" t="str">
        <v>ABCL</v>
      </c>
      <c r="V141">
        <v>1600000</v>
      </c>
      <c r="W141">
        <v>1600000</v>
      </c>
      <c r="X141" t="str">
        <v>UNSECURED</v>
      </c>
      <c r="Y141" t="str">
        <v>DISBURSED</v>
      </c>
      <c r="AA141">
        <v>46157</v>
      </c>
      <c r="AB141">
        <v>46160</v>
      </c>
      <c r="AC141" t="str">
        <v>PENDING FOR LOGIN || LOGIN DONE-0 ELIGIBILITY IS DEGREE PROGRAM CASE MOVED TO CREDIT, CASE PROCEED ON BANKING BASES, REQ BANK STATEMENT || REGISTRATION NOT VERIFYING</v>
      </c>
      <c r="AE141" t="str">
        <v>RAMESH</v>
      </c>
      <c r="AF141">
        <v>9842794010</v>
      </c>
      <c r="AG141" t="str">
        <v>ramesh.v1@adityabirlacapital.com</v>
      </c>
    </row>
    <row r="142">
      <c r="A142" t="str">
        <v>YES</v>
      </c>
      <c r="B142" t="str">
        <v>ANIL KUMAR</v>
      </c>
      <c r="C142" t="str">
        <v>SHASHANK BHARDWAJ</v>
      </c>
      <c r="D142" t="str">
        <v>SHASHANK BHARDWAJ</v>
      </c>
      <c r="E142" t="str">
        <v>SALARIED</v>
      </c>
      <c r="F142" t="str">
        <v>SAMAY</v>
      </c>
      <c r="G142" t="str">
        <v>Akshay</v>
      </c>
      <c r="H142" t="str">
        <v>SAMAY</v>
      </c>
      <c r="I142" t="str">
        <v>DR SACHIN SADHASHIV KURADE</v>
      </c>
      <c r="K142" t="str">
        <v>BAREILLY</v>
      </c>
      <c r="L142">
        <v>46155</v>
      </c>
      <c r="M142">
        <v>46164</v>
      </c>
      <c r="N142" t="str">
        <v>DL00000028273</v>
      </c>
      <c r="O142" t="str">
        <v>9423208031</v>
      </c>
      <c r="P142" t="str">
        <v>MAHARASHTRA</v>
      </c>
      <c r="Q142" t="str">
        <v>MUMBAI</v>
      </c>
      <c r="R142" t="str">
        <v>OD</v>
      </c>
      <c r="S142" t="str">
        <v>F2 FINTECH</v>
      </c>
      <c r="T142" t="str">
        <v>ABCL</v>
      </c>
      <c r="V142">
        <v>2000000</v>
      </c>
      <c r="W142">
        <v>2000000</v>
      </c>
      <c r="X142" t="str">
        <v>UNSECURED</v>
      </c>
      <c r="Y142" t="str">
        <v>DISBURSED</v>
      </c>
      <c r="AA142">
        <v>46157</v>
      </c>
      <c r="AB142">
        <v>46165</v>
      </c>
      <c r="AC142" t="str">
        <v>LOGIN DONE || ELGIBILITY -20 LAKHS || PENDENCY - 6 MONTHS BANK STATEMENT  || DR LETTER HEAD ||RENEWAL OF REGISTRATION ||  CURRENT ADDRESS PROOF|| REST OF PENDENCY CLEARED ONLY LEFT WITH CURRENT ADDRESS PROOF EITHER E BILL REQUIRED OR ADHAAR ACKNOLEDGEMENT REQUIRED || ANIL IS TALKING TO CUSTOMER REGARDING THE CHANGE IN ADDRESS ON ADHAAR || PENDENCY CLEARED || PD TO BE DONE|| PD DONE || CASE IS APPROVED FOR 20 LAKHS || PENDENCY - SELFIE AND RENEWED REGISTRATION || RENEWAL REG REQ, TO BE DISURSED TODAY</v>
      </c>
      <c r="AE142" t="str">
        <v>SUNIL KAMAT</v>
      </c>
      <c r="AF142">
        <v>9561473298</v>
      </c>
      <c r="AG142" t="str">
        <v>sunil.kamat@adityabirlacapital.com</v>
      </c>
    </row>
    <row r="143">
      <c r="A143" t="str">
        <v>YES</v>
      </c>
      <c r="B143" t="str">
        <v>RAHUL SAHA</v>
      </c>
      <c r="C143" t="str">
        <v>MANVI BHARDWAJ</v>
      </c>
      <c r="D143" t="str">
        <v>RAHUL SAHA</v>
      </c>
      <c r="E143" t="str">
        <v>SALARIED</v>
      </c>
      <c r="F143" t="str">
        <v>SAMAY</v>
      </c>
      <c r="G143" t="str">
        <v>Akshay</v>
      </c>
      <c r="H143" t="str">
        <v>MEHBOOB</v>
      </c>
      <c r="I143" t="str">
        <v xml:space="preserve">DR BRIJESH GUPTA </v>
      </c>
      <c r="K143" t="str">
        <v>NOIDA</v>
      </c>
      <c r="L143">
        <v>46155</v>
      </c>
      <c r="M143">
        <v>46155</v>
      </c>
      <c r="N143" t="str">
        <v>DL00000028283</v>
      </c>
      <c r="O143" t="str">
        <v>9538160047</v>
      </c>
      <c r="P143" t="str">
        <v>UTTAR PRADESH</v>
      </c>
      <c r="Q143" t="str">
        <v>SHAHJAHANPUR</v>
      </c>
      <c r="R143" t="str">
        <v>OD</v>
      </c>
      <c r="S143" t="str">
        <v>F2 FINTECH</v>
      </c>
      <c r="T143" t="str">
        <v>ABCL</v>
      </c>
      <c r="X143" t="str">
        <v>UNSECURED</v>
      </c>
      <c r="Y143" t="str">
        <v>REJECTED</v>
      </c>
      <c r="Z143">
        <v>727</v>
      </c>
      <c r="AC143" t="str">
        <v>LOGIN DONE || RULE 2 - &lt; CIBIL 685</v>
      </c>
      <c r="AE143" t="str">
        <v>ANKIT SAXENA</v>
      </c>
      <c r="AF143">
        <v>6398294528</v>
      </c>
      <c r="AG143" t="str">
        <v>ankit.saxena8@adityabirlacapital.com</v>
      </c>
    </row>
    <row r="144">
      <c r="A144" t="str">
        <v>YES</v>
      </c>
      <c r="B144" t="str">
        <v>ALEENA KHAN</v>
      </c>
      <c r="C144" t="str">
        <v>ANURAG SHARMA</v>
      </c>
      <c r="D144" t="str">
        <v>SHASHANK BHARDWAJ</v>
      </c>
      <c r="E144" t="str">
        <v>SALARIED</v>
      </c>
      <c r="F144" t="str">
        <v>RAJEEV</v>
      </c>
      <c r="G144" t="str">
        <v>Puneet</v>
      </c>
      <c r="H144" t="str">
        <v>SAMAY</v>
      </c>
      <c r="I144" t="str">
        <v>DR SUVINDH VIRMANI</v>
      </c>
      <c r="J144" t="str">
        <v>D</v>
      </c>
      <c r="K144" t="str">
        <v>BAREILLY</v>
      </c>
      <c r="L144">
        <v>46155</v>
      </c>
      <c r="M144">
        <v>46156</v>
      </c>
      <c r="N144">
        <v>143</v>
      </c>
      <c r="O144" t="str">
        <v>8105822210</v>
      </c>
      <c r="P144" t="str">
        <v>UTTAR PRADESH</v>
      </c>
      <c r="Q144" t="str">
        <v>NOIDA</v>
      </c>
      <c r="R144" t="str">
        <v>OD</v>
      </c>
      <c r="S144" t="str">
        <v>F2 FINTECH</v>
      </c>
      <c r="T144" t="str">
        <v>GODREJ</v>
      </c>
      <c r="X144" t="str">
        <v>UNSECURED</v>
      </c>
      <c r="Y144" t="str">
        <v>REJECTED</v>
      </c>
      <c r="AC144" t="str">
        <v>PENDING FOR LOGIN  || LOGIN DONE || CIBIL CONSENT LINK SENT TO CUSTOMER || CIBIL CONSENT DONE || SCORECARD CAT D ,hence case is rejected</v>
      </c>
      <c r="AD144" t="str">
        <v>Dr. Suvindh Virmani is a self-employed dental professional based in Noida. He holds BDS and MDS qualifications with professional registrations from 2011 and 2016 and operates his clinic, The Dental Station, in Sector 77, Noida. The applicant is married and residing with family in his own residential property at Sector 108, Noida. He earns an estimated monthly income of approximately ₹5 lakh through his professional practice, reflecting a strong and stable financial profile.Currently, he is servicing three active loans, including a PhonePe personal loan, Bajaj OD facility, and an Axis Bank car loan, with total monthly obligations of around ₹68,049. Despite existing liabilities, the customer maintains a comfortable FOIR of 70% and a healthy six-month average bank balance of approximately ₹1.10 lakh. His banking behaviour is satisfactory with no EMI bounces or repayment irregularities reported in the last six months. The customer is seeking a maximum professional loan amount for business expansion purposes. Overall, the profile reflects a financially strong and stable medical professional with good repayment capacity, strong income flow, and positive banking conduct, making the case suitable for higher loan eligibility.We can fund 15-20 lakhs</v>
      </c>
      <c r="AE144" t="str">
        <v>AMAN</v>
      </c>
      <c r="AF144">
        <v>9616579499</v>
      </c>
      <c r="AG144" t="str">
        <v>Aman.pandey@godrejcapital.com</v>
      </c>
    </row>
    <row r="145">
      <c r="A145" t="str">
        <v>YES</v>
      </c>
      <c r="B145" t="str">
        <v>GAURAV VAID</v>
      </c>
      <c r="C145" t="str">
        <v>RAJKUMARI</v>
      </c>
      <c r="D145" t="str">
        <v>RAJKUMARI</v>
      </c>
      <c r="E145" t="str">
        <v>SALARIED</v>
      </c>
      <c r="F145" t="str">
        <v>SAMAY</v>
      </c>
      <c r="G145" t="str">
        <v>Akshay</v>
      </c>
      <c r="H145" t="str">
        <v>MEHBOOB</v>
      </c>
      <c r="I145" t="str">
        <v>DR GAJANAN RUSTAM JAGTAP</v>
      </c>
      <c r="K145" t="str">
        <v>NOIDA</v>
      </c>
      <c r="L145">
        <v>46155</v>
      </c>
      <c r="M145">
        <v>46163</v>
      </c>
      <c r="N145" t="str">
        <v>SME000020065546</v>
      </c>
      <c r="O145" t="str">
        <v>9657373519</v>
      </c>
      <c r="P145" t="str">
        <v>MAHARASHTRA</v>
      </c>
      <c r="Q145" t="str">
        <v>HINGOLI</v>
      </c>
      <c r="R145" t="str">
        <v>OD</v>
      </c>
      <c r="S145" t="str">
        <v>F2 FINTECH</v>
      </c>
      <c r="T145" t="str">
        <v>BAJAJ</v>
      </c>
      <c r="V145">
        <v>2290000</v>
      </c>
      <c r="W145">
        <v>2990000</v>
      </c>
      <c r="X145" t="str">
        <v>UNSECURED</v>
      </c>
      <c r="Y145" t="str">
        <v>DISBURSED</v>
      </c>
      <c r="Z145">
        <v>752</v>
      </c>
      <c r="AA145">
        <v>46156</v>
      </c>
      <c r="AB145">
        <v>46163</v>
      </c>
      <c r="AC145" t="str">
        <v>LOGIN DONE || CONSENT SENT DONE-CONSENT DONE, 752 CIBIL RUNNING 10 L LOAN 676 OVERDUE SHOWING || CUSTOMER REGISTRATION WAS EXPIRED ON 7TH MAY || PD DONE || CASE WILL APPROVED ON CONDITIONAL BASIS THAT ONCE THE CUSTOMER GETS THE REGISTRATION RENEWED ONLY AFTER THAT CASE WILL BE DISBURSED || CASE ELIGIBILITY - 29 LAKHS, TO BE DISBURSED TODAY</v>
      </c>
      <c r="AE145" t="str">
        <v>AKSHAY UDAWANT</v>
      </c>
      <c r="AF145">
        <v>9423438226</v>
      </c>
      <c r="AG145" t="str">
        <v>akshay.udawant@bajajfinserv.in</v>
      </c>
      <c r="AL145">
        <v>14000</v>
      </c>
    </row>
    <row r="146">
      <c r="A146" t="str">
        <v>NO</v>
      </c>
      <c r="B146" t="str">
        <v>ZAZA_EXPORTS(CP)</v>
      </c>
      <c r="C146" t="str">
        <v>F2 FINTECH</v>
      </c>
      <c r="D146" t="str">
        <v>F2 FINTECH</v>
      </c>
      <c r="E146" t="str">
        <v>SOURCER</v>
      </c>
      <c r="F146" t="str">
        <v>SAMAY</v>
      </c>
      <c r="G146" t="str">
        <v>Puneet</v>
      </c>
      <c r="H146" t="str">
        <v>SAMAY</v>
      </c>
      <c r="I146" t="str">
        <v>SRIKAR SANBASIVAM</v>
      </c>
      <c r="J146" t="str">
        <v>TICKET NOT FOUND</v>
      </c>
      <c r="K146" t="str">
        <v>F2 FINTECH</v>
      </c>
      <c r="L146">
        <v>46155</v>
      </c>
      <c r="N146">
        <v>145</v>
      </c>
      <c r="O146" t="str">
        <v>7200677331</v>
      </c>
      <c r="P146" t="str">
        <v>TAMIL NADU</v>
      </c>
      <c r="Q146" t="str">
        <v>CHENNAI</v>
      </c>
      <c r="R146" t="str">
        <v>SAL OD</v>
      </c>
      <c r="S146" t="str">
        <v>FAST CREDIT</v>
      </c>
      <c r="T146" t="str">
        <v>ABCL</v>
      </c>
      <c r="X146" t="str">
        <v>UNSECURED</v>
      </c>
      <c r="Y146" t="str">
        <v>REJECTED</v>
      </c>
      <c r="AC146" t="str">
        <v>PENDING FOR LOGIN| LOGIN DONE | CASE REJECTED TO HIGH ENQUIRY | 20 ENQUIRY IN LAST 1 MONTHS</v>
      </c>
      <c r="AE146" t="str">
        <v>AVANTAYA</v>
      </c>
      <c r="AF146">
        <v>9165939369</v>
      </c>
      <c r="AG146" t="str">
        <v xml:space="preserve"> avantyaa.shukla@adityabirlacapital.com</v>
      </c>
    </row>
    <row r="147">
      <c r="A147" t="str">
        <v>NO</v>
      </c>
      <c r="B147" t="str">
        <v>ZAZA_EXPORTS(CP)</v>
      </c>
      <c r="C147" t="str">
        <v>F2 FINTECH</v>
      </c>
      <c r="D147" t="str">
        <v>F2 FINTECH</v>
      </c>
      <c r="E147" t="str">
        <v>SOURCER</v>
      </c>
      <c r="F147" t="str">
        <v>SAMAY</v>
      </c>
      <c r="G147" t="str">
        <v>Puneet</v>
      </c>
      <c r="H147" t="str">
        <v>MEHBOOB</v>
      </c>
      <c r="I147" t="str">
        <v>SATHISKUMAR</v>
      </c>
      <c r="J147" t="str">
        <v>TICKET NOT FOUND</v>
      </c>
      <c r="K147" t="str">
        <v>F2 FINTECH</v>
      </c>
      <c r="L147">
        <v>46155</v>
      </c>
      <c r="N147">
        <v>146</v>
      </c>
      <c r="O147" t="str">
        <v>7904780490</v>
      </c>
      <c r="P147" t="str">
        <v>TAMIL NADU</v>
      </c>
      <c r="Q147" t="str">
        <v>ERODE</v>
      </c>
      <c r="R147" t="str">
        <v>SAL OD</v>
      </c>
      <c r="S147" t="str">
        <v>FAST CREDIT</v>
      </c>
      <c r="T147" t="str">
        <v>ABCL</v>
      </c>
      <c r="X147" t="str">
        <v>UNSECURED</v>
      </c>
      <c r="Y147" t="str">
        <v>REJECTED</v>
      </c>
      <c r="AC147" t="str">
        <v>PENDING FOR LOGIN| LOGIN DONE | CIBIL 667 | SETTLEMENT IN EVERY LOAN</v>
      </c>
      <c r="AE147" t="str">
        <v>AVANTAYA</v>
      </c>
      <c r="AF147">
        <v>9165939369</v>
      </c>
      <c r="AG147" t="str">
        <v xml:space="preserve"> avantyaa.shukla@adityabirlacapital.com</v>
      </c>
    </row>
    <row r="148">
      <c r="A148" t="str">
        <v>YES</v>
      </c>
      <c r="B148" t="str">
        <v>HARSH SHARMA</v>
      </c>
      <c r="C148" t="str">
        <v>F2 FINTECH</v>
      </c>
      <c r="D148" t="str">
        <v>F2 FINTECH</v>
      </c>
      <c r="E148" t="str">
        <v>SALARIED</v>
      </c>
      <c r="F148" t="str">
        <v>RAJEEV</v>
      </c>
      <c r="G148" t="str">
        <v>Puneet</v>
      </c>
      <c r="H148" t="str">
        <v>SAMAY</v>
      </c>
      <c r="I148" t="str">
        <v>CA ARJIT GUPTA</v>
      </c>
      <c r="K148" t="str">
        <v>NOIDA</v>
      </c>
      <c r="L148">
        <v>46156</v>
      </c>
      <c r="M148">
        <v>46156</v>
      </c>
      <c r="N148" t="str">
        <v>SME000020069890</v>
      </c>
      <c r="O148" t="str">
        <v>9650587001</v>
      </c>
      <c r="P148" t="str">
        <v>UTTAR PRADESH</v>
      </c>
      <c r="Q148" t="str">
        <v>GREATER NOIDA</v>
      </c>
      <c r="R148" t="str">
        <v>OD</v>
      </c>
      <c r="S148" t="str">
        <v>F2 FINTECH</v>
      </c>
      <c r="T148" t="str">
        <v>BAJAJ</v>
      </c>
      <c r="X148" t="str">
        <v>UNSECURED</v>
      </c>
      <c r="Y148" t="str">
        <v>REJECTED</v>
      </c>
      <c r="AC148" t="str">
        <v>LOGIN DONE || PROF 10</v>
      </c>
      <c r="AE148" t="str">
        <v>MD SHUAIB</v>
      </c>
      <c r="AF148">
        <v>9161252501</v>
      </c>
      <c r="AG148" t="str">
        <v>mdshuaib.khan@bajajfinserv.in</v>
      </c>
    </row>
    <row r="149">
      <c r="A149" t="str">
        <v>YES</v>
      </c>
      <c r="B149" t="str">
        <v>SHIVA AGNIHOTRI</v>
      </c>
      <c r="C149" t="str">
        <v>RASHI GANGWAR</v>
      </c>
      <c r="D149" t="str">
        <v>RAJKUMARI</v>
      </c>
      <c r="E149" t="str">
        <v>SALARIED</v>
      </c>
      <c r="F149" t="str">
        <v>SAMAY</v>
      </c>
      <c r="G149" t="str">
        <v>Akshay</v>
      </c>
      <c r="H149" t="str">
        <v>MEHBOOB</v>
      </c>
      <c r="I149" t="str">
        <v>ADV RAM CHANDRA GUPTA</v>
      </c>
      <c r="K149" t="str">
        <v>NOIDA</v>
      </c>
      <c r="L149">
        <v>46156</v>
      </c>
      <c r="M149">
        <v>46162</v>
      </c>
      <c r="N149">
        <v>148</v>
      </c>
      <c r="O149" t="str">
        <v>9213175975</v>
      </c>
      <c r="P149" t="str">
        <v>DELHI</v>
      </c>
      <c r="Q149" t="str">
        <v>DELHI</v>
      </c>
      <c r="R149" t="str">
        <v>OD</v>
      </c>
      <c r="S149" t="str">
        <v>F2 FINTECH</v>
      </c>
      <c r="T149" t="str">
        <v>BAJAJ</v>
      </c>
      <c r="X149" t="str">
        <v>UNSECURED</v>
      </c>
      <c r="Y149" t="str">
        <v>REJECTED</v>
      </c>
      <c r="AC149" t="str">
        <v>LOGIN DONE || CONSENT SENT, REQ CHAMBER ADDRESS PROFF || CIBIL DECLINE</v>
      </c>
      <c r="AE149" t="str">
        <v>MD SHUAIB</v>
      </c>
      <c r="AF149">
        <v>9161252501</v>
      </c>
      <c r="AG149" t="str">
        <v>mdshuaib.khan@bajajfinserv.in</v>
      </c>
    </row>
    <row r="150">
      <c r="A150" t="str">
        <v>NO</v>
      </c>
      <c r="B150" t="str">
        <v>SUMIT KUMAR</v>
      </c>
      <c r="C150" t="str">
        <v>ANURAG SHARMA</v>
      </c>
      <c r="D150" t="str">
        <v>SHASHANK BHARDWAJ</v>
      </c>
      <c r="E150" t="str">
        <v>SALARIED</v>
      </c>
      <c r="F150" t="str">
        <v>RAJEEV</v>
      </c>
      <c r="G150" t="str">
        <v>ABHAY</v>
      </c>
      <c r="H150" t="str">
        <v>SAMAY</v>
      </c>
      <c r="I150" t="str">
        <v>DR BHAVANA REDDY</v>
      </c>
      <c r="K150" t="str">
        <v>BAREILLY</v>
      </c>
      <c r="L150">
        <v>46156</v>
      </c>
      <c r="M150">
        <v>46161</v>
      </c>
      <c r="N150" t="str">
        <v>DL00000028376</v>
      </c>
      <c r="O150" t="str">
        <v>9949855466</v>
      </c>
      <c r="P150" t="str">
        <v>teLANGANA</v>
      </c>
      <c r="Q150" t="str">
        <v>HYDERABAD</v>
      </c>
      <c r="R150" t="str">
        <v>OD</v>
      </c>
      <c r="S150" t="str">
        <v>F2 FINTECH</v>
      </c>
      <c r="T150" t="str">
        <v>ABCL</v>
      </c>
      <c r="V150">
        <v>2000000</v>
      </c>
      <c r="W150">
        <v>2000000</v>
      </c>
      <c r="X150" t="str">
        <v>UNSECURED</v>
      </c>
      <c r="Y150" t="str">
        <v>DISBURSED</v>
      </c>
      <c r="Z150">
        <v>-1</v>
      </c>
      <c r="AA150">
        <v>46157</v>
      </c>
      <c r="AB150">
        <v>46161</v>
      </c>
      <c r="AC150">
        <v>1</v>
      </c>
      <c r="AD150" t="str">
        <v>Dr. Bhavana Reddy Pothi Reddy (MBBS, MD Anaesthesia, 4 yrs exp) earns ₹4,80,000/month (₹2.8L salaried + ₹2L consultancy), reflecting a strong and diversified income profile across hospitals and practice. Currently, there are no active EMI obligations (FOIR 0%), indicating zero leverage and excellent repayment capacity.She holds high eligibility thresholds with secured cap ₹3.36 Cr and unsecured cap ₹1.68 Cr. Banking behaviour is clean with no cheque bounces, though CIBIL is not available and needs verification.Overall profile is very strong in terms of income stability, low leverage, and profession. Eligible for ₹20–25 lakh loan (maximum) for backup/financial buffer, subject to standard checks and CIBIL validation.</v>
      </c>
      <c r="AE150" t="str">
        <v>thandra</v>
      </c>
      <c r="AF150">
        <v>7386718623</v>
      </c>
      <c r="AG150" t="str">
        <v>thandra.mahesh@adityabirlacapital.com</v>
      </c>
    </row>
    <row r="151">
      <c r="A151" t="str">
        <v>YES</v>
      </c>
      <c r="B151" t="str">
        <v>AKANSHA PRAJAPATI</v>
      </c>
      <c r="C151" t="str">
        <v>RASHI GANGWAR</v>
      </c>
      <c r="D151" t="str">
        <v>RAJKUMARI</v>
      </c>
      <c r="E151" t="str">
        <v>SALARIED</v>
      </c>
      <c r="F151" t="str">
        <v>RAJEEV</v>
      </c>
      <c r="G151" t="str">
        <v>Puneet</v>
      </c>
      <c r="H151" t="str">
        <v>MEHBOOB</v>
      </c>
      <c r="I151" t="str">
        <v>CA MAYNAK KUMAR</v>
      </c>
      <c r="K151" t="str">
        <v>NOIDA</v>
      </c>
      <c r="L151">
        <v>46156</v>
      </c>
      <c r="M151">
        <v>46157</v>
      </c>
      <c r="N151">
        <v>150</v>
      </c>
      <c r="O151" t="str">
        <v>9523665270</v>
      </c>
      <c r="P151" t="str">
        <v>JHARKHAND</v>
      </c>
      <c r="Q151" t="str">
        <v>DHANBAD</v>
      </c>
      <c r="R151" t="str">
        <v>OD</v>
      </c>
      <c r="S151" t="str">
        <v>F2 FINTECH</v>
      </c>
      <c r="T151" t="str">
        <v>POONEWALA</v>
      </c>
      <c r="X151" t="str">
        <v>UNSECURED</v>
      </c>
      <c r="Y151" t="str">
        <v>REJECTED</v>
      </c>
      <c r="AC151" t="str">
        <v>PENDING FOR LOGIN || 4 BOUNCING SEEN IN HIS HDFC BANKING,CASE WILL BE MOVED TO CREDIT WITH SBI BANKING || REGELAR BOUNCING SEEN IN BANKING</v>
      </c>
      <c r="AE151" t="str">
        <v>SHUBHAM</v>
      </c>
      <c r="AF151">
        <v>9810119510</v>
      </c>
      <c r="AG151" t="str">
        <v>shubham.singh4@poonawallafincorp.com</v>
      </c>
    </row>
    <row r="152">
      <c r="A152" t="str">
        <v>YES</v>
      </c>
      <c r="B152" t="str">
        <v>ANURAG SHARMA</v>
      </c>
      <c r="C152" t="str">
        <v>SHASHANK BHARDWAJ</v>
      </c>
      <c r="D152" t="str">
        <v>SHASHANK BHARDWAJ</v>
      </c>
      <c r="E152" t="str">
        <v>SALARIED</v>
      </c>
      <c r="F152" t="str">
        <v>SAMAY</v>
      </c>
      <c r="G152" t="str">
        <v>ABHAY</v>
      </c>
      <c r="H152" t="str">
        <v>SAMAY</v>
      </c>
      <c r="I152" t="str">
        <v>DR AYUSH SHRIVASTAVA</v>
      </c>
      <c r="K152" t="str">
        <v>BAREILLY</v>
      </c>
      <c r="L152">
        <v>46156</v>
      </c>
      <c r="M152">
        <v>46157</v>
      </c>
      <c r="N152" t="str">
        <v>SME000020074958</v>
      </c>
      <c r="O152" t="str">
        <v>7976819687</v>
      </c>
      <c r="P152" t="str">
        <v>RAJASTHAN</v>
      </c>
      <c r="Q152" t="str">
        <v>KOTA</v>
      </c>
      <c r="R152" t="str">
        <v>OD</v>
      </c>
      <c r="S152" t="str">
        <v>F2 FINTECH</v>
      </c>
      <c r="T152" t="str">
        <v>BAJAJ</v>
      </c>
      <c r="X152" t="str">
        <v>UNSECURED</v>
      </c>
      <c r="Y152" t="str">
        <v>REJECTED</v>
      </c>
      <c r="AC152" t="str">
        <v>LOGIN DONE || CIBIL CONSENT LINK SENT TO CUSTOMER || CIBIL CONSENT DONE || -1 CIBIL || CASE WILL MOVE ON BANKING BASES || ELIGIBILITY NIL AFTER BANKING ALSO DUE TO -1 CIBIL , HENCE CASE IS REJECTED</v>
      </c>
      <c r="AE152" t="str">
        <v>Rahul Kumar379</v>
      </c>
      <c r="AF152">
        <v>9929850090</v>
      </c>
      <c r="AG152" t="str">
        <v>rahul.kumar379@bajajfinserv.in</v>
      </c>
    </row>
    <row r="153">
      <c r="A153" t="str">
        <v>YES</v>
      </c>
      <c r="B153" t="str">
        <v>ANDRE DANIEL</v>
      </c>
      <c r="C153" t="str">
        <v>MANISHA VERMA</v>
      </c>
      <c r="D153" t="str">
        <v>RAVISH SHARMA</v>
      </c>
      <c r="E153" t="str">
        <v>INTERN</v>
      </c>
      <c r="F153" t="str">
        <v>RAJEEV</v>
      </c>
      <c r="G153" t="str">
        <v>Puneet</v>
      </c>
      <c r="H153" t="str">
        <v>MEHBOOB</v>
      </c>
      <c r="I153" t="str">
        <v>DR M DEVAKI</v>
      </c>
      <c r="K153" t="str">
        <v>NOIDA</v>
      </c>
      <c r="L153">
        <v>46156</v>
      </c>
      <c r="M153">
        <v>46157</v>
      </c>
      <c r="N153">
        <v>170676339</v>
      </c>
      <c r="O153" t="str">
        <v>9360280331</v>
      </c>
      <c r="P153" t="str">
        <v>KERALA</v>
      </c>
      <c r="Q153" t="str">
        <v>TIRUNELVELI</v>
      </c>
      <c r="R153" t="str">
        <v>DOD</v>
      </c>
      <c r="S153" t="str">
        <v>F2 FINTECH</v>
      </c>
      <c r="T153" t="str">
        <v>CHOLA</v>
      </c>
      <c r="V153">
        <v>2000000</v>
      </c>
      <c r="W153">
        <v>2000000</v>
      </c>
      <c r="X153" t="str">
        <v>UNSECURED</v>
      </c>
      <c r="Y153" t="str">
        <v>DISBURSED</v>
      </c>
      <c r="AA153">
        <v>46157</v>
      </c>
      <c r="AB153">
        <v>46157</v>
      </c>
      <c r="AC153" t="str">
        <v>LOGIN DONE</v>
      </c>
      <c r="AE153" t="str">
        <v>kadharibrahim</v>
      </c>
      <c r="AF153">
        <v>9600331113</v>
      </c>
      <c r="AG153" t="str">
        <v>kadharibrahim@chola.murugappa.com</v>
      </c>
    </row>
    <row r="154">
      <c r="A154" t="str">
        <v>YES</v>
      </c>
      <c r="B154" t="str">
        <v>ANDRE DANIEL</v>
      </c>
      <c r="C154" t="str">
        <v>MANISHA VERMA</v>
      </c>
      <c r="D154" t="str">
        <v>RAVISH SHARMA</v>
      </c>
      <c r="E154" t="str">
        <v>INTERN</v>
      </c>
      <c r="F154" t="str">
        <v>RAJEEV</v>
      </c>
      <c r="G154" t="str">
        <v>Puneet</v>
      </c>
      <c r="H154" t="str">
        <v>SAMAY</v>
      </c>
      <c r="I154" t="str">
        <v>DR M DEVAKI</v>
      </c>
      <c r="K154" t="str">
        <v>NOIDA</v>
      </c>
      <c r="L154">
        <v>46156</v>
      </c>
      <c r="M154">
        <v>46162</v>
      </c>
      <c r="N154">
        <v>153</v>
      </c>
      <c r="O154" t="str">
        <v>9360280331</v>
      </c>
      <c r="P154" t="str">
        <v>KERALA</v>
      </c>
      <c r="Q154" t="str">
        <v>TIRUNELVELI</v>
      </c>
      <c r="R154" t="str">
        <v>OD</v>
      </c>
      <c r="S154" t="str">
        <v>F2 FINTECH</v>
      </c>
      <c r="T154" t="str">
        <v>LNT</v>
      </c>
      <c r="X154" t="str">
        <v>UNSECURED</v>
      </c>
      <c r="Y154" t="str">
        <v>REJECTED</v>
      </c>
      <c r="AC154" t="str">
        <v>PENDING FOR LOGIN || LOGIN DONE || VERY LOW INCOME IN THE BANKING. ALL THE TRANSFERS ARE FROM THE LOANS TAKEN  BAJAJ OD || 2 LOANS DISBURSED WITHIN 6 MONTHS HENCE REJECTED</v>
      </c>
      <c r="AE154" t="str">
        <v>rajasivasankarm</v>
      </c>
      <c r="AF154" t="str">
        <v>866 740 1437</v>
      </c>
      <c r="AG154" t="str">
        <v>rajasivasankarm@ltfs.com</v>
      </c>
    </row>
    <row r="155" xml:space="preserve">
      <c r="A155" t="str">
        <v>YES</v>
      </c>
      <c r="B155" t="str">
        <v>ANURAG SHARMA</v>
      </c>
      <c r="C155" t="str">
        <v>SHASHANK BHARDWAJ</v>
      </c>
      <c r="D155" t="str">
        <v>SHASHANK BHARDWAJ</v>
      </c>
      <c r="E155" t="str">
        <v>SALARIED</v>
      </c>
      <c r="F155" t="str">
        <v>SAMAY</v>
      </c>
      <c r="G155" t="str">
        <v>Akshay</v>
      </c>
      <c r="H155" t="str">
        <v>MEHBOOB</v>
      </c>
      <c r="I155" t="str">
        <v>DR JYOTISHMOI CHANGMAI</v>
      </c>
      <c r="K155" t="str">
        <v>BAREILLY</v>
      </c>
      <c r="L155">
        <v>46156</v>
      </c>
      <c r="N155" t="str">
        <v>SME000020075189</v>
      </c>
      <c r="O155" t="str">
        <v>8486554891</v>
      </c>
      <c r="P155" t="str">
        <v>ASSAM</v>
      </c>
      <c r="Q155" t="str">
        <v>GUWHATI</v>
      </c>
      <c r="R155" t="str">
        <v>OD</v>
      </c>
      <c r="S155" t="str">
        <v>F2 FINTECH</v>
      </c>
      <c r="T155" t="str">
        <v>BAJAJ</v>
      </c>
      <c r="X155" t="str">
        <v>UNSECURED</v>
      </c>
      <c r="Y155" t="str">
        <v>REJECTED</v>
      </c>
      <c r="AC155" t="str">
        <v>LOGIN DONE</v>
      </c>
      <c r="AD155" t="str" xml:space="preserve">
        <v xml:space="preserve">Experience/Vintage: 5 years (Registration Year: 2021)_x000d_
Total Monthly Income: ₹1,10,000 | Salary: ₹60,000 (Account)_x000d_
Consultancy: ₹50,000 (Cash) | Existing Obligations: 1 (BAJAJ )  | Monthly EMI: ₹15,000</v>
      </c>
      <c r="AE155" t="str">
        <v>Dhurjoti Kashyap1</v>
      </c>
      <c r="AF155">
        <v>7086481892</v>
      </c>
      <c r="AG155" t="str">
        <v>dhurjoti.kashyap1@bajajfinserv.in</v>
      </c>
    </row>
    <row r="156">
      <c r="A156" t="str">
        <v>YES</v>
      </c>
      <c r="B156" t="str">
        <v>DHARAMVEER</v>
      </c>
      <c r="C156" t="str">
        <v>RASHI GANGWAR</v>
      </c>
      <c r="D156" t="str">
        <v>RAJKUMARI</v>
      </c>
      <c r="E156" t="str">
        <v>SALARIED</v>
      </c>
      <c r="F156" t="str">
        <v>RAJEEV</v>
      </c>
      <c r="G156" t="str">
        <v>Akshay</v>
      </c>
      <c r="H156" t="str">
        <v>SAMAY</v>
      </c>
      <c r="I156" t="str">
        <v>DR MOHAN THOMAS P</v>
      </c>
      <c r="K156" t="str">
        <v>NOIDA</v>
      </c>
      <c r="L156">
        <v>46156</v>
      </c>
      <c r="M156">
        <v>46160</v>
      </c>
      <c r="N156">
        <v>170674040</v>
      </c>
      <c r="O156" t="str">
        <v>9847514119</v>
      </c>
      <c r="P156" t="str">
        <v>KERALA</v>
      </c>
      <c r="Q156" t="str">
        <v>thiruvanthapuram</v>
      </c>
      <c r="R156" t="str">
        <v>OD</v>
      </c>
      <c r="S156" t="str">
        <v>F2 FINTECH</v>
      </c>
      <c r="T156" t="str">
        <v>CHOLA</v>
      </c>
      <c r="X156" t="str">
        <v>UNSECURED</v>
      </c>
      <c r="Y156" t="str">
        <v>REJECTED</v>
      </c>
      <c r="AC156" t="str">
        <v>LOGIN DONE || CASE HAS MOVED TO CREDIT QUE || BANKER INFORMED ONCE THE CREDIT DECISION COMES || APPLICANT IS A VETERINARY DOCTOR WORKING WITH THE INSTITUTE OF ANIMAL HEALTH AND VETERINARY BIOLOGICALS, HAVING A NET SALARY OF RS. 1.05 LACS AND OBLIGATIONS OF RS. 1.70 LACS || HENCE, THE CASE IS NOT ELIGIBLE FOR PROCESSING.</v>
      </c>
      <c r="AD156" t="str">
        <v>CALL NOT ANSWERED</v>
      </c>
      <c r="AE156" t="str">
        <v>ramaswamyb</v>
      </c>
      <c r="AF156">
        <v>9995006145</v>
      </c>
      <c r="AG156" t="str">
        <v>ramaswamyb@chola.murugappa.com</v>
      </c>
    </row>
    <row r="157">
      <c r="A157" t="str">
        <v>YES</v>
      </c>
      <c r="B157" t="str">
        <v>VINEET TIWARI</v>
      </c>
      <c r="C157" t="str">
        <v>VINEET TIWARI</v>
      </c>
      <c r="D157" t="str">
        <v>VINEET TIWARI</v>
      </c>
      <c r="E157" t="str">
        <v>SALARIED</v>
      </c>
      <c r="F157" t="str">
        <v>RAJEEV</v>
      </c>
      <c r="G157" t="str">
        <v>Puneet</v>
      </c>
      <c r="H157" t="str">
        <v>MEHBOOB</v>
      </c>
      <c r="I157" t="str">
        <v>DR L SUBA</v>
      </c>
      <c r="K157" t="str">
        <v>NOIDA</v>
      </c>
      <c r="L157">
        <v>46156</v>
      </c>
      <c r="M157">
        <v>46162</v>
      </c>
      <c r="N157">
        <v>156</v>
      </c>
      <c r="O157" t="str">
        <v>9578567506</v>
      </c>
      <c r="P157" t="str">
        <v>KERALA</v>
      </c>
      <c r="Q157" t="str">
        <v>PUDUCHERRY</v>
      </c>
      <c r="R157" t="str">
        <v>OD</v>
      </c>
      <c r="S157" t="str">
        <v>F2 FINTECH</v>
      </c>
      <c r="T157" t="str">
        <v>ABCL</v>
      </c>
      <c r="X157" t="str">
        <v>UNSECURED</v>
      </c>
      <c r="Y157" t="str">
        <v>REJECTED</v>
      </c>
      <c r="AC157" t="str">
        <v>PENDING FOR LOGIN || LOGIN DONE CASE IS IN CREDIT QUE || CREDIT NOT COMFORT</v>
      </c>
      <c r="AE157" t="str">
        <v>SIVARAM</v>
      </c>
      <c r="AF157">
        <v>7696061288</v>
      </c>
      <c r="AG157" t="str">
        <v>sivamani.s@adityabirlacapital.com</v>
      </c>
    </row>
    <row r="158">
      <c r="A158" t="str">
        <v>YES</v>
      </c>
      <c r="B158" t="str">
        <v>RASHI GANGWAR</v>
      </c>
      <c r="C158" t="str">
        <v>RAJKUMARI</v>
      </c>
      <c r="D158" t="str">
        <v>RAJKUMARI</v>
      </c>
      <c r="E158" t="str">
        <v>SALARIED</v>
      </c>
      <c r="F158" t="str">
        <v>SAMAY</v>
      </c>
      <c r="G158" t="str">
        <v>Puneet</v>
      </c>
      <c r="H158" t="str">
        <v>SAMAY</v>
      </c>
      <c r="I158" t="str">
        <v>CA JOSE THOMAS</v>
      </c>
      <c r="K158" t="str">
        <v>NOIDA</v>
      </c>
      <c r="L158">
        <v>46156</v>
      </c>
      <c r="N158">
        <v>157</v>
      </c>
      <c r="O158" t="str">
        <v>9447420404</v>
      </c>
      <c r="P158" t="str">
        <v>KERALA</v>
      </c>
      <c r="Q158" t="str">
        <v xml:space="preserve">KOTTAYAM </v>
      </c>
      <c r="R158" t="str">
        <v>OD</v>
      </c>
      <c r="S158" t="str">
        <v>F2 FINTECH</v>
      </c>
      <c r="T158" t="str">
        <v>ABCL</v>
      </c>
      <c r="X158" t="str">
        <v>UNSECURED</v>
      </c>
      <c r="Y158" t="str">
        <v>REJECTED</v>
      </c>
      <c r="AC158" t="str">
        <v>LOGIN DONE || Rule 16 - &gt;=3 Unsecured Loan Count &amp; MBBS, CA, CS, CMA, BAMS, BHMS, MDS &amp; BDS &amp; Risk Segment Other than VLR</v>
      </c>
      <c r="AE158" t="str">
        <v>reminjeswel</v>
      </c>
      <c r="AF158" t="str">
        <v xml:space="preserve"> 77367 06890</v>
      </c>
      <c r="AG158" t="str">
        <v>reminjeswel.g@adityabirlacapital.com</v>
      </c>
    </row>
    <row r="159">
      <c r="A159" t="str">
        <v>YES</v>
      </c>
      <c r="B159" t="str">
        <v>MANVI BHARDWAJ</v>
      </c>
      <c r="C159" t="str">
        <v>RAHUL/AMAN</v>
      </c>
      <c r="D159" t="str">
        <v>RAHUL/AMAN</v>
      </c>
      <c r="E159" t="str">
        <v>SALARIED</v>
      </c>
      <c r="F159" t="str">
        <v>RAJEEV</v>
      </c>
      <c r="G159" t="str">
        <v>Akshay</v>
      </c>
      <c r="H159" t="str">
        <v>MEHBOOB</v>
      </c>
      <c r="I159" t="str">
        <v>DR SANGITA SUTRADHAR</v>
      </c>
      <c r="K159" t="str">
        <v>NOIDA</v>
      </c>
      <c r="L159">
        <v>46156</v>
      </c>
      <c r="M159">
        <v>46161</v>
      </c>
      <c r="N159" t="str">
        <v>467BZ8600537</v>
      </c>
      <c r="O159" t="str">
        <v>9886252892</v>
      </c>
      <c r="P159" t="str">
        <v>KARNATAKA</v>
      </c>
      <c r="Q159" t="str">
        <v>BANGALORE</v>
      </c>
      <c r="R159" t="str">
        <v>OD</v>
      </c>
      <c r="S159" t="str">
        <v>F2 FINTECH</v>
      </c>
      <c r="T159" t="str">
        <v>TATA</v>
      </c>
      <c r="V159">
        <v>3000000</v>
      </c>
      <c r="W159">
        <v>3000000</v>
      </c>
      <c r="X159" t="str">
        <v>UNSECURED</v>
      </c>
      <c r="Y159" t="str">
        <v>DISBURSED</v>
      </c>
      <c r="Z159">
        <v>774</v>
      </c>
      <c r="AA159">
        <v>46160</v>
      </c>
      <c r="AB159">
        <v>46161</v>
      </c>
      <c r="AC159" t="str">
        <v>LOGIN DONE || CASE IS IN UNDERREVIEW PD TO BE DONE TODAY</v>
      </c>
      <c r="AE159" t="str">
        <v>MAMTA SINGH</v>
      </c>
      <c r="AF159">
        <v>7982612369</v>
      </c>
      <c r="AG159" t="str">
        <v>mamta.singh@tatacapital.com</v>
      </c>
    </row>
    <row r="160">
      <c r="A160" t="str">
        <v>NO</v>
      </c>
      <c r="B160" t="str">
        <v>AISHWARYA</v>
      </c>
      <c r="C160" t="str">
        <v>HARSH SHARMA</v>
      </c>
      <c r="D160" t="str">
        <v>HARSH SHARMA</v>
      </c>
      <c r="E160" t="str">
        <v>INTERN</v>
      </c>
      <c r="F160" t="str">
        <v>SAMAY</v>
      </c>
      <c r="G160" t="str">
        <v>Puneet</v>
      </c>
      <c r="H160" t="str">
        <v>SAMAY</v>
      </c>
      <c r="I160" t="str">
        <v>DR STEVE BABU</v>
      </c>
      <c r="K160" t="str">
        <v>NOIDA</v>
      </c>
      <c r="L160">
        <v>46156</v>
      </c>
      <c r="M160">
        <v>46157</v>
      </c>
      <c r="N160">
        <v>159</v>
      </c>
      <c r="O160" t="str">
        <v>9731229331</v>
      </c>
      <c r="P160" t="str">
        <v>KERALA</v>
      </c>
      <c r="Q160" t="str">
        <v xml:space="preserve">KOTTAYAM </v>
      </c>
      <c r="R160" t="str">
        <v>OD</v>
      </c>
      <c r="S160" t="str">
        <v>F2 FINTECH</v>
      </c>
      <c r="T160" t="str">
        <v>LNT</v>
      </c>
      <c r="X160" t="str">
        <v>UNSECURED</v>
      </c>
      <c r="Y160" t="str">
        <v>REJECTED</v>
      </c>
      <c r="AC160" t="str">
        <v>PENDING FOR LOGIN || LOGIN DONE || CUSTOMER IS CURRENTLY RESIDING IN A RENTED ACCOMMODATION, AND THE PERMANENT ADDRESS PROVIDED IS ALSO A RENTED PROPERTY. HENCE, THE CASE HAS BEEN REJECTED.</v>
      </c>
    </row>
    <row r="161">
      <c r="A161" t="str">
        <v>YES</v>
      </c>
      <c r="B161" t="str">
        <v>SUNEHA</v>
      </c>
      <c r="C161" t="str">
        <v>MANISHA VERMA</v>
      </c>
      <c r="D161" t="str">
        <v>RAVISH SHARMA</v>
      </c>
      <c r="E161" t="str">
        <v>INTERN</v>
      </c>
      <c r="F161" t="str">
        <v>RAJEEV</v>
      </c>
      <c r="G161" t="str">
        <v>Puneet</v>
      </c>
      <c r="H161" t="str">
        <v>MEHBOOB</v>
      </c>
      <c r="I161" t="str">
        <v>DR KIRAN PATIL</v>
      </c>
      <c r="K161" t="str">
        <v>NOIDA</v>
      </c>
      <c r="L161">
        <v>46156</v>
      </c>
      <c r="M161">
        <v>46174</v>
      </c>
      <c r="N161" t="str">
        <v xml:space="preserve">DL00000028412  </v>
      </c>
      <c r="O161" t="str">
        <v>8379877743</v>
      </c>
      <c r="P161" t="str">
        <v>MAHARASHTRA</v>
      </c>
      <c r="Q161" t="str">
        <v>PUNE</v>
      </c>
      <c r="R161" t="str">
        <v>OD</v>
      </c>
      <c r="S161" t="str">
        <v>F2 FINTECH</v>
      </c>
      <c r="T161" t="str">
        <v>ABCL</v>
      </c>
      <c r="V161">
        <v>1000000</v>
      </c>
      <c r="W161">
        <v>1000000</v>
      </c>
      <c r="X161" t="str">
        <v>UNSECURED</v>
      </c>
      <c r="Y161" t="str">
        <v>DROP</v>
      </c>
      <c r="AA161">
        <v>46158</v>
      </c>
      <c r="AC161" t="str">
        <v>LOGIN DONE || PHOTO REQ || PHOTO SEND ||BANKING REQ || CUSTOMER GOING OUTSIDE || SM VISIT PENDING CX WILL CONFIRM THE AVAILIBITY || BANKER DISCUSS THE CASE WITH SENIOR REGARDING OHP , CX IS NOT PICKING UP BANKER CALL || ZSM -NSM HAS HOLD THIS CASE DUE TO COLLECTION ISSUE</v>
      </c>
      <c r="AE161" t="str">
        <v>SOURABH</v>
      </c>
      <c r="AF161">
        <v>9111158679</v>
      </c>
      <c r="AG161" t="str">
        <v>sourabh.udalkar@adityabirlacapital.com</v>
      </c>
    </row>
    <row r="162">
      <c r="A162" t="str">
        <v>YES</v>
      </c>
      <c r="B162" t="str">
        <v>PRIYANSHU MAURYA</v>
      </c>
      <c r="C162" t="str">
        <v>HARSH SHARMA</v>
      </c>
      <c r="D162" t="str">
        <v>HARSH SHARMA</v>
      </c>
      <c r="E162" t="str">
        <v>SALARIED</v>
      </c>
      <c r="F162" t="str">
        <v>SAMAY</v>
      </c>
      <c r="G162" t="str">
        <v>Puneet</v>
      </c>
      <c r="H162" t="str">
        <v>MEHBOOB</v>
      </c>
      <c r="I162" t="str">
        <v>DR VISHAL KUMAR GAUTAM</v>
      </c>
      <c r="K162" t="str">
        <v>NOIDA</v>
      </c>
      <c r="L162">
        <v>46156</v>
      </c>
      <c r="M162">
        <v>46162</v>
      </c>
      <c r="N162" t="str">
        <v>DL00000028424</v>
      </c>
      <c r="O162" t="str">
        <v>8318932710</v>
      </c>
      <c r="P162" t="str">
        <v>UTTAR PRADESH</v>
      </c>
      <c r="Q162" t="str">
        <v>SIDHARTH NAGAR</v>
      </c>
      <c r="R162" t="str">
        <v>OD</v>
      </c>
      <c r="S162" t="str">
        <v>F2 FINTECH</v>
      </c>
      <c r="T162" t="str">
        <v>ABCL</v>
      </c>
      <c r="X162" t="str">
        <v>UNSECURED</v>
      </c>
      <c r="Y162" t="str">
        <v>REJECTED</v>
      </c>
      <c r="AB162" t="str">
        <v xml:space="preserve"> </v>
      </c>
      <c r="AC162" t="str">
        <v>LOGIN DONE || CASE UNDER PROCESS || CASE HAS BEEN REJECTED DUE TO HIS BOUNCING IN  NOV AND FEB MONTH BOUNCINGS</v>
      </c>
      <c r="AD162" t="str">
        <v>Dr. Vishal Kumar Gautam is a  MBBS and MD (Psychiatry) doctor with around 9 years of professional experience, currently working as a government salaried doctor while also earning through consultancy and private clinic practice. He has a strong combined monthly income of approximately ₹2.80 lakhs, including ₹1.28 lakhs salary and around ₹1.5 lakhs consultancy income. The customer resides in allotted accommodation at Madhav Prasad Tripathi Medical College &amp; Hospital, Siddharthnagar, and operates Nirvana Clinic in Gorakhpur. His banking profile reflects stable conduct with no EMI bounces in the last 6 months and an average bank balance of around ₹43,000. Existing liabilities include a Bajaj Finance term loan, SBI car loan, and a small KrazyBee personal loan with total monthly EMI obligations of ₹67,044. The customer is seeking a professional loan of around ₹30–35 lakhs for clinic setup purposes. Overall, the profile is strong due to stable government income, additional medical practice earnings, professional qualification, and clean repayment history, making the case suitable for higher-ticket professional loan eligibility.We can fund 30-35 lakhs</v>
      </c>
      <c r="AE162" t="str">
        <v>SHISHIR SRIVASTAVA</v>
      </c>
      <c r="AF162">
        <v>8381871201</v>
      </c>
      <c r="AG162" t="str">
        <v>shishir.srivastava@adityabirlacapital.com</v>
      </c>
    </row>
    <row r="163">
      <c r="A163" t="str">
        <v>NO</v>
      </c>
      <c r="B163" t="str">
        <v>DHARAMVEER</v>
      </c>
      <c r="C163" t="str">
        <v>RASHI GANGWAR</v>
      </c>
      <c r="D163" t="str">
        <v>RAJKUMARI</v>
      </c>
      <c r="E163" t="str">
        <v>SALARIED</v>
      </c>
      <c r="F163" t="str">
        <v>RAJEEV</v>
      </c>
      <c r="G163" t="str">
        <v>Akshay</v>
      </c>
      <c r="H163" t="str">
        <v>SAMAY</v>
      </c>
      <c r="I163" t="str">
        <v>DR  ABHILEKH</v>
      </c>
      <c r="K163" t="str">
        <v>NOIDA</v>
      </c>
      <c r="L163">
        <v>46157</v>
      </c>
      <c r="M163">
        <v>46161</v>
      </c>
      <c r="N163" t="str">
        <v>SME000020081788</v>
      </c>
      <c r="O163" t="str">
        <v>7827429989</v>
      </c>
      <c r="P163" t="str">
        <v>HARYANA</v>
      </c>
      <c r="Q163" t="str">
        <v>BHIWANI</v>
      </c>
      <c r="R163" t="str">
        <v>OD</v>
      </c>
      <c r="S163" t="str">
        <v>F2 FINTECH</v>
      </c>
      <c r="T163" t="str">
        <v>BAJAJ</v>
      </c>
      <c r="X163" t="str">
        <v>UNSECURED</v>
      </c>
      <c r="Y163" t="str">
        <v>REJECTED</v>
      </c>
      <c r="AC163" t="str">
        <v>LOGIN DONE, CIBIL CONSENT LINK SENT TO CUSTOMER || CUSTOMER HAS SAID NOT TO DO THE PROCESS FURTHER || HENCE CASE STANDS REJECTED</v>
      </c>
      <c r="AD163" t="str">
        <v>Applicant is a salaried medical professional holding an MBBS qualification with 8 years of experience. Total declared monthly income is ₹1.00 Lakh received through salary credited in a PNB account. Existing liabilities include 1 active loan account with PNB, carrying a total EMI obligation of ₹4,000 per month</v>
      </c>
      <c r="AE163" t="str">
        <v>vikas</v>
      </c>
      <c r="AF163">
        <v>9992211706</v>
      </c>
      <c r="AG163" t="str">
        <v>vikas.vikas45@bajajfinserv.in</v>
      </c>
    </row>
    <row r="164">
      <c r="A164" t="str">
        <v>YES</v>
      </c>
      <c r="B164" t="str">
        <v>SHIVANI PATEL</v>
      </c>
      <c r="C164" t="str">
        <v>MANISHA SAXENA</v>
      </c>
      <c r="D164" t="str">
        <v>SHASHANK BHARDWAJ</v>
      </c>
      <c r="E164" t="str">
        <v>SALARIED</v>
      </c>
      <c r="F164" t="str">
        <v>RAJEEV</v>
      </c>
      <c r="G164" t="str">
        <v>Puneet</v>
      </c>
      <c r="H164" t="str">
        <v>MEHBOOB</v>
      </c>
      <c r="I164" t="str">
        <v xml:space="preserve">DR DASARI SRIDHAR </v>
      </c>
      <c r="K164" t="str">
        <v>BAREILLY</v>
      </c>
      <c r="L164">
        <v>46157</v>
      </c>
      <c r="M164">
        <v>46162</v>
      </c>
      <c r="N164">
        <v>163</v>
      </c>
      <c r="O164" t="str">
        <v>6281453188</v>
      </c>
      <c r="P164" t="str">
        <v>ANDHRA PRADESH</v>
      </c>
      <c r="Q164" t="str">
        <v>MEDAK</v>
      </c>
      <c r="R164" t="str">
        <v>OD</v>
      </c>
      <c r="S164" t="str">
        <v>F2 FINTECH</v>
      </c>
      <c r="T164" t="str">
        <v>TATA</v>
      </c>
      <c r="X164" t="str">
        <v>UNSECURED</v>
      </c>
      <c r="Y164" t="str">
        <v>HOLD</v>
      </c>
      <c r="AC164" t="str">
        <v>LOGIN DONE || CASE PEDNING DOE LOGIN-CX IS NOT GIVING THE OTP || CUSTOMER IS BUSY</v>
      </c>
      <c r="AE164" t="str">
        <v>GAURAV MATHUR</v>
      </c>
      <c r="AF164">
        <v>9654949270</v>
      </c>
      <c r="AG164" t="str">
        <v>gaurav.tcl@tatacapital.com</v>
      </c>
    </row>
    <row r="165">
      <c r="A165" t="str">
        <v>YES</v>
      </c>
      <c r="B165" t="str">
        <v>MANVI BHARDWAJ</v>
      </c>
      <c r="C165" t="str">
        <v>RAHUL/AMAN</v>
      </c>
      <c r="D165" t="str">
        <v>RAHUL/AMANPREET</v>
      </c>
      <c r="E165" t="str">
        <v>SALARIED</v>
      </c>
      <c r="F165" t="str">
        <v>RAJEEV</v>
      </c>
      <c r="G165" t="str">
        <v>Puneet</v>
      </c>
      <c r="H165" t="str">
        <v>SAMAY</v>
      </c>
      <c r="I165" t="str">
        <v>DR MANGESH KAMBLE</v>
      </c>
      <c r="K165" t="str">
        <v>NOIDA</v>
      </c>
      <c r="L165">
        <v>46157</v>
      </c>
      <c r="M165">
        <v>46161</v>
      </c>
      <c r="N165">
        <v>164</v>
      </c>
      <c r="O165" t="str">
        <v>9404726224</v>
      </c>
      <c r="P165" t="str">
        <v>MAHARASHTRA</v>
      </c>
      <c r="Q165" t="str">
        <v>NAGPUR</v>
      </c>
      <c r="R165" t="str">
        <v>OD</v>
      </c>
      <c r="S165" t="str">
        <v>F2 FINTECH</v>
      </c>
      <c r="T165" t="str">
        <v>GODREJ</v>
      </c>
      <c r="X165" t="str">
        <v>UNSECURED</v>
      </c>
      <c r="Y165" t="str">
        <v>REJECTED</v>
      </c>
      <c r="AC165" t="str">
        <v>PENDING FOR LOGIN || LOGIN DONE || CUSTOMER IS HAVVING LOW CREDIT IN HIS BANKING SO HENCE CASE IS NOT DOABLE</v>
      </c>
      <c r="AD165" t="str">
        <v>Dr. Mangesh Sudhakar Kamble is a  MBBS doctor with 10 years of professional experience, currently working as a consultant doctor in Nagpur, Maharashtra. He resides in an owned residence and earns an estimated monthly income of ₹2 lakh primarily through consultancy practice, with major income received in cash. The applicant maintains a strong credit profile with a CIBIL score of 757 and no repayment bounces reported in the last 6 months. Existing obligations include OD facilities from L&amp;T Finance, Bajaj Finance, and ABFL, along with a running car loan from Bank of Baroda and a two-wheeler loan from IDFC, resulting in a total monthly EMI burden of approximately ₹76,148. Despite multiple active facilities, repayment conduct appears satisfactory, and assessed eligibility is around ₹15–20 lakh for clinic expansion purposes. The customer has stable residential and professional credentials with no adverse background indicators such as stock market trading or political/legal family exposure. We can fund 15-20 lakhs</v>
      </c>
      <c r="AE165" t="str">
        <v>vaibhav</v>
      </c>
      <c r="AF165" t="str">
        <v xml:space="preserve"> 93731 44499</v>
      </c>
      <c r="AG165" t="str">
        <v>vaibhav.gulhane@godrejcapital.com</v>
      </c>
    </row>
    <row r="166">
      <c r="A166" t="str">
        <v>YES</v>
      </c>
      <c r="B166" t="str">
        <v>SIMRAN SOLANKI</v>
      </c>
      <c r="C166" t="str">
        <v>MANVI BHARDWAJ</v>
      </c>
      <c r="D166" t="str">
        <v>RAHUL SAHA</v>
      </c>
      <c r="E166" t="str">
        <v>SALARIED</v>
      </c>
      <c r="F166" t="str">
        <v>RAJEEV</v>
      </c>
      <c r="G166" t="str">
        <v>ABHAY</v>
      </c>
      <c r="H166" t="str">
        <v>MEHBOOB</v>
      </c>
      <c r="I166" t="str">
        <v>DR SHUBHAM AGARWAL</v>
      </c>
      <c r="K166" t="str">
        <v>NOIDA</v>
      </c>
      <c r="L166">
        <v>46157</v>
      </c>
      <c r="M166">
        <v>46160</v>
      </c>
      <c r="N166" t="str">
        <v>SME000020083760</v>
      </c>
      <c r="O166" t="str">
        <v>9855505694</v>
      </c>
      <c r="P166" t="str">
        <v>UTTAR PRADESH</v>
      </c>
      <c r="Q166" t="str">
        <v>Bareilly</v>
      </c>
      <c r="R166" t="str">
        <v>OD</v>
      </c>
      <c r="S166" t="str">
        <v>F2 FINTECH</v>
      </c>
      <c r="T166" t="str">
        <v>BAJAJ</v>
      </c>
      <c r="X166" t="str">
        <v>UNSECURED</v>
      </c>
      <c r="Y166" t="str">
        <v>REJECTED</v>
      </c>
      <c r="AC166" t="str">
        <v>LOGIN DONE || CONSENT DONE -ELIGIBILITY 2.62 LACS RED SEGMENT, CASE MOVED TO CREDIT||case rejected red segment prof 5 2.82 l eligibility</v>
      </c>
      <c r="AD166" t="str">
        <v>Dr. Shubham Aggarwal is an MBBS | PG ENT doctor with 3 years of experience, earning total monthly income of ₹1.4 lakh, including ₹1 lakh cash consultancy income and ₹40K salary. Existing obligation is limited to ₹32,891 EMI on an education loan (paid by father).Applicant has a strong CIBIL score of 747 with no bounce history reported in the last 6 months. Overall profile appears stable with low leverage and good repayment capacity. Recommended eligibility: ₹10–15 lakh for clinic setup, subject to banking and bureau verification.</v>
      </c>
      <c r="AE166" t="str">
        <v>sumit</v>
      </c>
      <c r="AF166">
        <v>9760602606</v>
      </c>
      <c r="AG166" t="str">
        <v>sumit.rana1@bajajfinserv.in</v>
      </c>
    </row>
    <row r="167">
      <c r="A167" t="str">
        <v>YES</v>
      </c>
      <c r="B167" t="str">
        <v>DEEPU SINGH</v>
      </c>
      <c r="C167" t="str">
        <v>MANISHA VERMA</v>
      </c>
      <c r="D167" t="str">
        <v>RAVISH SHARMA</v>
      </c>
      <c r="E167" t="str">
        <v>SALARIED</v>
      </c>
      <c r="F167" t="str">
        <v>RAJEEV</v>
      </c>
      <c r="G167" t="str">
        <v>Puneet</v>
      </c>
      <c r="H167" t="str">
        <v>SAMAY</v>
      </c>
      <c r="I167" t="str">
        <v>DR HARDIK KIRITKUMAR MURABIYA</v>
      </c>
      <c r="K167" t="str">
        <v>NOIDA</v>
      </c>
      <c r="L167">
        <v>46157</v>
      </c>
      <c r="M167">
        <v>46161</v>
      </c>
      <c r="N167">
        <v>166</v>
      </c>
      <c r="O167" t="str">
        <v>9909950606</v>
      </c>
      <c r="P167" t="str">
        <v>GUJARAT</v>
      </c>
      <c r="Q167" t="str">
        <v>AHMEDABAD</v>
      </c>
      <c r="R167" t="str">
        <v>OD</v>
      </c>
      <c r="S167" t="str">
        <v>F2 FINTECH</v>
      </c>
      <c r="T167" t="str">
        <v>GODREJ</v>
      </c>
      <c r="V167">
        <v>2500000</v>
      </c>
      <c r="W167">
        <v>2500000</v>
      </c>
      <c r="X167" t="str">
        <v>UNSECURED</v>
      </c>
      <c r="Y167" t="str">
        <v>DISBURSED</v>
      </c>
      <c r="AA167">
        <v>46160</v>
      </c>
      <c r="AB167">
        <v>46161</v>
      </c>
      <c r="AC167" t="str">
        <v>PENDING FOR LOGIN || APPROVED FRO 25 LACS FI ENDING</v>
      </c>
      <c r="AD167" t="str">
        <v>Dr. Hardik Kiritkumar Murabiya is a  MBBS doctor with a PG Diploma in Clinical Pathology and around 17 years of professional experience. He is associated with Sanjeevani Hospital while also holding a 50% stake in Shraddha Pathology Laboratory, which contributes significantly to his income. The customer has a combined monthly income of approximately ₹4 lakhs, including salary, pathology business income, consultancy receipts, and cash earnings. He maintains a residential property in Ahmedabad and belongs to a financially stable professional background.The applicant currently has multiple active loan obligations including OD facilities, personal loans, used car loan, and guarantor exposures with Bajaj, L&amp;T Finance, HDFC, Chola, Hero Fincorp, and Nutan Sahakari Bank. Total active exposure is around ₹1.27 crore with existing EMI obligations of approximately ₹2.39 lakhs per month. Banking conduct shows no direct bounce in the last 6 months; however, there are regular repayment irregularities observed in guarantor-linked loans, which remains the major credit concern in the profile. Despite high leverage, the customer demonstrates strong professional stability, long experience, business ownership in pathology operations, and consistent income generation. The loan requirement is for pathology setup expansion. We can fund 25-30 lakhs</v>
      </c>
      <c r="AE167" t="str">
        <v>PRASHANT</v>
      </c>
      <c r="AF167">
        <v>6351493632</v>
      </c>
      <c r="AG167" t="str">
        <v>prashant.pawar1@godrejcapital.com</v>
      </c>
    </row>
    <row r="168" xml:space="preserve">
      <c r="A168" t="str">
        <v>YES</v>
      </c>
      <c r="B168" t="str">
        <v>SHIVAM SHARMA</v>
      </c>
      <c r="C168" t="str">
        <v>RASHI GANGWAR</v>
      </c>
      <c r="D168" t="str">
        <v>RAJKUMARI</v>
      </c>
      <c r="E168" t="str">
        <v>SALARIED</v>
      </c>
      <c r="F168" t="str">
        <v>SAMAY</v>
      </c>
      <c r="G168" t="str">
        <v>Akshay</v>
      </c>
      <c r="H168" t="str">
        <v>MEHBOOB</v>
      </c>
      <c r="I168" t="str">
        <v>DR VAIBHAV VERMA</v>
      </c>
      <c r="K168" t="str">
        <v>NOIDA</v>
      </c>
      <c r="L168">
        <v>46157</v>
      </c>
      <c r="N168" t="str">
        <v>DL00000028451</v>
      </c>
      <c r="O168" t="str">
        <v>9006088238</v>
      </c>
      <c r="P168" t="str">
        <v>BIHAR</v>
      </c>
      <c r="Q168" t="str">
        <v>GAYA</v>
      </c>
      <c r="R168" t="str">
        <v>OD</v>
      </c>
      <c r="S168" t="str">
        <v>F2 FINTECH</v>
      </c>
      <c r="T168" t="str">
        <v>ABCL</v>
      </c>
      <c r="X168" t="str">
        <v>UNSECURED</v>
      </c>
      <c r="Y168" t="str">
        <v>REJECTED</v>
      </c>
      <c r="AC168" t="str">
        <v>LOGIN DONE || Rule 17 - HR &amp; &gt;= 3 USL</v>
      </c>
      <c r="AD168" t="str" xml:space="preserve">
        <v xml:space="preserve">Profile: MBBS &amp; DNB Doctor | Salaried + Consultancy_x000d_
Experience: 8 years (Registration Year: 2018 | 2023) -  Total Monthly Income: ₹3,44,000_x000d_
Salary: ₹1,14,000 (Account) -  Consultancy: ₹2,30,000 (Mix)_x000d_
CIBIL Score: 747  - Existing Obligations: 5 Active Loans_x000d_
Hero-  KrazyBee - Bajaj - Navi -HDFC_x000d_
Monthly EMI: ₹1,20,479 |  Estimated : ~35%  -  ABB (Last 6 Months): ₹32,843</v>
      </c>
      <c r="AE168" t="str">
        <v>DURGESH TIWARI</v>
      </c>
    </row>
    <row r="169">
      <c r="A169" t="str">
        <v>YES</v>
      </c>
      <c r="B169" t="str">
        <v>SURUCHI</v>
      </c>
      <c r="C169" t="str">
        <v>MANVI BHARDWAJ</v>
      </c>
      <c r="D169" t="str">
        <v>RAHUL SAHA</v>
      </c>
      <c r="E169" t="str">
        <v>SALARIED</v>
      </c>
      <c r="F169" t="str">
        <v>RAJEEV</v>
      </c>
      <c r="G169" t="str">
        <v>Akshay</v>
      </c>
      <c r="H169" t="str">
        <v>SAMAY</v>
      </c>
      <c r="I169" t="str">
        <v>DR DILESH KUMAR</v>
      </c>
      <c r="K169" t="str">
        <v>NOIDA</v>
      </c>
      <c r="L169">
        <v>46157</v>
      </c>
      <c r="M169">
        <v>46157</v>
      </c>
      <c r="N169">
        <v>170678312</v>
      </c>
      <c r="O169" t="str">
        <v>8586981680</v>
      </c>
      <c r="P169" t="str">
        <v>BIHAR</v>
      </c>
      <c r="Q169" t="str">
        <v>PATNA</v>
      </c>
      <c r="R169" t="str">
        <v>DOD</v>
      </c>
      <c r="S169" t="str">
        <v>F2 FINTECH</v>
      </c>
      <c r="T169" t="str">
        <v>CHOLA</v>
      </c>
      <c r="X169" t="str">
        <v>UNSECURED</v>
      </c>
      <c r="Y169" t="str">
        <v>REJECTED</v>
      </c>
      <c r="AC169" t="str">
        <v>LOGIN DONE || RECENT BOUNCING IN HL IF CX WILL PAY THE EMI TODAY OR TOMMORROW THEN NEXT MONTH CASE HAS BEEN OKE FOR 15 LACS</v>
      </c>
      <c r="AD169" t="str">
        <v>CALL NOT ANSWERED</v>
      </c>
      <c r="AE169" t="str">
        <v>RAVI</v>
      </c>
      <c r="AF169">
        <v>9955054081</v>
      </c>
      <c r="AG169" t="str">
        <v>ravia@chola1.murugappa.com</v>
      </c>
    </row>
    <row r="170">
      <c r="A170" t="str">
        <v>YES</v>
      </c>
      <c r="B170" t="str">
        <v>MOHAN JHA</v>
      </c>
      <c r="C170" t="str">
        <v>RAJKUMARI</v>
      </c>
      <c r="D170" t="str">
        <v>RAJKUMARI</v>
      </c>
      <c r="E170" t="str">
        <v xml:space="preserve">SOURCER </v>
      </c>
      <c r="F170" t="str">
        <v>RAJEEV</v>
      </c>
      <c r="G170" t="str">
        <v>ABHAY</v>
      </c>
      <c r="H170" t="str">
        <v>MEHBOOB</v>
      </c>
      <c r="I170" t="str">
        <v>DR DEBASIS SAHOO</v>
      </c>
      <c r="K170" t="str">
        <v>NOIDA</v>
      </c>
      <c r="L170">
        <v>46157</v>
      </c>
      <c r="M170">
        <v>46158</v>
      </c>
      <c r="N170">
        <v>170678683</v>
      </c>
      <c r="O170" t="str">
        <v>9853772303</v>
      </c>
      <c r="P170" t="str">
        <v>ORISSA</v>
      </c>
      <c r="Q170" t="str">
        <v>JAJPUR</v>
      </c>
      <c r="R170" t="str">
        <v>DOD</v>
      </c>
      <c r="S170" t="str">
        <v>F2 FINTECH</v>
      </c>
      <c r="T170" t="str">
        <v>CHOLA</v>
      </c>
      <c r="V170">
        <v>2500000</v>
      </c>
      <c r="W170">
        <v>2500000</v>
      </c>
      <c r="X170" t="str">
        <v>UNSECURED</v>
      </c>
      <c r="Y170" t="str">
        <v>DISBURSED</v>
      </c>
      <c r="AA170">
        <v>46158</v>
      </c>
      <c r="AB170">
        <v>46158</v>
      </c>
      <c r="AC170" t="str">
        <v>LOGIN DONE || DOCS REQ</v>
      </c>
      <c r="AE170" t="str">
        <v>pareshksg</v>
      </c>
      <c r="AF170" t="str">
        <v>89176 67632</v>
      </c>
      <c r="AG170" t="str">
        <v>pareshksg@chola1.murugappa.com</v>
      </c>
    </row>
    <row r="171" xml:space="preserve">
      <c r="A171" t="str">
        <v>YES</v>
      </c>
      <c r="B171" t="str">
        <v>DHARAMVEER</v>
      </c>
      <c r="C171" t="str">
        <v>RASHI GANGWAR</v>
      </c>
      <c r="D171" t="str">
        <v>RAJKUMARI</v>
      </c>
      <c r="E171" t="str">
        <v>SALARIED</v>
      </c>
      <c r="F171" t="str">
        <v>RAJEEV</v>
      </c>
      <c r="G171" t="str">
        <v>Akshay</v>
      </c>
      <c r="H171" t="str">
        <v>MEHBOOB</v>
      </c>
      <c r="I171" t="str">
        <v>DR AMIT VERMA</v>
      </c>
      <c r="K171" t="str">
        <v>NOIDA</v>
      </c>
      <c r="L171">
        <v>46157</v>
      </c>
      <c r="M171">
        <v>46158</v>
      </c>
      <c r="N171" t="str">
        <v>SME000020087312</v>
      </c>
      <c r="O171" t="str">
        <v>9039962895</v>
      </c>
      <c r="P171" t="str">
        <v>MADHYA PRADESH</v>
      </c>
      <c r="Q171" t="str">
        <v>SHIVPURI</v>
      </c>
      <c r="R171" t="str">
        <v>OD</v>
      </c>
      <c r="S171" t="str">
        <v>F2 FINTECH</v>
      </c>
      <c r="T171" t="str">
        <v>BAJAJ</v>
      </c>
      <c r="X171" t="str">
        <v>UNSECURED</v>
      </c>
      <c r="Y171" t="str">
        <v>REJECTED</v>
      </c>
      <c r="AC171" t="str">
        <v>LOGIN DONE || CIBIL CONSENT SENT DONE, 6 USL RUNNING, 1 RUNNING PL SHOWING DPD, NILL ELIGIBILITY, BANKING SENT TO BANKER, PROF 10 SEGMENT NILL ELIGIBILITY</v>
      </c>
      <c r="AD171" t="str" xml:space="preserve">
        <v xml:space="preserve">Profile: MBBS Doctor | Government Salaried + Consultant | PG Pursuing_x000d_
Experience/Vintage: 1 Year (Registration Year: 2024)  Low Professional Vintage_x000d_
Total Monthly Income: ₹63,200 (Account Salary)_x000d_
Employment Type: Government Salaried | Consultant_x000d_
Existing Obligations: 8 Active Loans  High Existing Liability  Monthly EMI: ₹48,683</v>
      </c>
      <c r="AE171" t="str">
        <v>Harsh</v>
      </c>
      <c r="AF171" t="str">
        <v>98931 93861</v>
      </c>
      <c r="AG171" t="str">
        <v>Harsh.luhadiya@bajajfinserv.in</v>
      </c>
    </row>
    <row r="172">
      <c r="A172" t="str">
        <v>YES</v>
      </c>
      <c r="B172" t="str">
        <v>DHARAMVEER</v>
      </c>
      <c r="C172" t="str">
        <v>RASHI GANGWAR</v>
      </c>
      <c r="D172" t="str">
        <v>RAJKUMARI</v>
      </c>
      <c r="E172" t="str">
        <v>SALARIED</v>
      </c>
      <c r="F172" t="str">
        <v>SAMAY</v>
      </c>
      <c r="G172" t="str">
        <v>Akshay</v>
      </c>
      <c r="H172" t="str">
        <v>SAMAY</v>
      </c>
      <c r="I172" t="str">
        <v>DR PATANKAR PREMLATA</v>
      </c>
      <c r="K172" t="str">
        <v>NOIDA</v>
      </c>
      <c r="L172">
        <v>46157</v>
      </c>
      <c r="M172">
        <v>46162</v>
      </c>
      <c r="N172" t="str">
        <v>DL00000028474</v>
      </c>
      <c r="O172" t="str">
        <v>9766954003</v>
      </c>
      <c r="P172" t="str">
        <v>MAHARASHTRA</v>
      </c>
      <c r="Q172" t="str">
        <v>RATNAGIRI</v>
      </c>
      <c r="R172" t="str">
        <v>OD</v>
      </c>
      <c r="S172" t="str">
        <v>F2 FINTECH</v>
      </c>
      <c r="T172" t="str">
        <v>ABCL</v>
      </c>
      <c r="X172" t="str">
        <v>UNSECURED</v>
      </c>
      <c r="Y172" t="str">
        <v>REJECTED</v>
      </c>
      <c r="AC172" t="str">
        <v>LOGIN DONE || CASE ELIGIBILITY - 30 LAKHS || BANKER HAS ASKED FOR AN ADDITIONAL CO-APPLICANT AS THE CUSTOMER IS 69 YEARS OLD. THE EXISTING CO-APPLICANT (HUSBAND) HAS A LOW CIBIL SCORE; HENCE, ANOTHER CO-APPLICANT IS REQUIRED FOR FURTHER PROCESSING || CASE UNDER PROCESS DUE TO CO-APPLICATION KYC || CASE IS REJECTED DUE TO CO-APPLICANT ISSUE</v>
      </c>
      <c r="AD172" t="str">
        <v xml:space="preserve">Patankar Premlata is a salaried healthcare professional associated with Prabhat Healthcare, Ratnagiri, Maharashtra. The applicant earns a stable monthly income of ₹1,16,927 through banking channels </v>
      </c>
      <c r="AE172" t="str">
        <v>SRIPAD</v>
      </c>
      <c r="AF172">
        <v>8329622956</v>
      </c>
      <c r="AG172" t="str">
        <v>shripad.kulkarni@adityabirlacapital.com</v>
      </c>
    </row>
    <row r="173">
      <c r="A173" t="str">
        <v>YES</v>
      </c>
      <c r="B173" t="str">
        <v>SHIVAM SHARMA</v>
      </c>
      <c r="C173" t="str">
        <v>RASHI GANGWAR</v>
      </c>
      <c r="D173" t="str">
        <v>RAJKUMARI</v>
      </c>
      <c r="E173" t="str">
        <v>SALARIED</v>
      </c>
      <c r="F173" t="str">
        <v>SAMAY</v>
      </c>
      <c r="G173" t="str">
        <v>Akshay</v>
      </c>
      <c r="H173" t="str">
        <v>MEHBOOB</v>
      </c>
      <c r="I173" t="str">
        <v>DR VAIBHAV VERMA</v>
      </c>
      <c r="K173" t="str">
        <v>NOIDA</v>
      </c>
      <c r="L173">
        <v>46157</v>
      </c>
      <c r="M173">
        <v>46162</v>
      </c>
      <c r="N173">
        <v>170679392</v>
      </c>
      <c r="O173" t="str">
        <v>9006088238</v>
      </c>
      <c r="P173" t="str">
        <v>BIHAR</v>
      </c>
      <c r="Q173" t="str">
        <v>GAYA</v>
      </c>
      <c r="R173" t="str">
        <v>DOD</v>
      </c>
      <c r="S173" t="str">
        <v>F2 FINTECH</v>
      </c>
      <c r="T173" t="str">
        <v>CHOLA</v>
      </c>
      <c r="V173">
        <v>2000000</v>
      </c>
      <c r="W173">
        <v>2000000</v>
      </c>
      <c r="X173" t="str">
        <v>UNSECURED</v>
      </c>
      <c r="Y173" t="str">
        <v>DISBURSED</v>
      </c>
      <c r="AA173">
        <v>46162</v>
      </c>
      <c r="AB173">
        <v>46162</v>
      </c>
      <c r="AC173" t="str">
        <v>LOGIN DONE || 6 MONTH BANKING REQ || CUSTOMER IS OUTSIDE PHY PD PENDING|| e bill req for disbuusement</v>
      </c>
      <c r="AE173" t="str">
        <v>aakashary</v>
      </c>
      <c r="AF173">
        <v>7870279408</v>
      </c>
      <c r="AG173" t="str">
        <v>aakashary@chola1.murugappa.com</v>
      </c>
    </row>
    <row r="174">
      <c r="A174" t="str">
        <v>YES</v>
      </c>
      <c r="B174" t="str">
        <v>AMIT KUMAR</v>
      </c>
      <c r="C174" t="str">
        <v>RAJKUMARI</v>
      </c>
      <c r="D174" t="str">
        <v>RAJKUMARI</v>
      </c>
      <c r="E174" t="str">
        <v>SALARIED</v>
      </c>
      <c r="F174" t="str">
        <v>SAMAY</v>
      </c>
      <c r="G174" t="str">
        <v>Puneet</v>
      </c>
      <c r="H174" t="str">
        <v>SAMAY</v>
      </c>
      <c r="I174" t="str">
        <v>DR AJAY KUMAR SINGH</v>
      </c>
      <c r="K174" t="str">
        <v>NOIDA</v>
      </c>
      <c r="L174">
        <v>46157</v>
      </c>
      <c r="M174">
        <v>46162</v>
      </c>
      <c r="N174">
        <v>170679532</v>
      </c>
      <c r="O174" t="str">
        <v>9721167421</v>
      </c>
      <c r="P174" t="str">
        <v>UTTAR PRADESH</v>
      </c>
      <c r="Q174" t="str">
        <v>PRATAPGARH</v>
      </c>
      <c r="R174" t="str">
        <v>DOD</v>
      </c>
      <c r="S174" t="str">
        <v>F2 FINTECH</v>
      </c>
      <c r="T174" t="str">
        <v>CHOLA</v>
      </c>
      <c r="X174" t="str">
        <v>UNSECURED</v>
      </c>
      <c r="Y174" t="str">
        <v>REJECTED</v>
      </c>
      <c r="AC174" t="str">
        <v>LOGIN DONE || 2 BOUNCING IN LAST 6 MONTHS IN BAMS PROFILE || CASE LAST MONTH REJECTED WITH THE SAME REASON || HENCE CASE IS REJECTED</v>
      </c>
      <c r="AD174" t="str">
        <v>Dr. Ajay Kumar Singh is a  BAMS doctor based in Pratapgarh, Uttar Pradesh, with an established self-employed medical practice operated through Pratap Clinic. He earns an estimated monthly income of around ₹2 lakhs primarily from his own clinic and cash-based professional income. The customer has an owned residence and maintains stable banking conduct with an average bank balance of approximately ₹84,000 and no EMI bounce history in the last 6 months. His CIBIL score of 779 reflects a strong credit profile and disciplined repayment behavior.The applicant currently has 8 active loan exposures including OD facilities, business loans, personal loans, LAS, housing loan, and credit card obligations with Bajaj Finance, Aditya Birla, HDFC, DSP Finance, Poonawala, Hero Fincorp, and others. Total active liabilities are around ₹58.19 lakhs with existing EMI obligations of approximately ₹1.44 lakhs per month. The housing loan is reportedly serviced by the customer’s father, providing partial repayment comfort. The customer is seeking funding for clinic expansion.We can fund 5-7 lakhs</v>
      </c>
      <c r="AE174" t="str">
        <v>SACHIN</v>
      </c>
      <c r="AF174" t="str">
        <v>93351 17766</v>
      </c>
      <c r="AG174" t="str">
        <v>sachinkumarsingh@chola1.murugappa.com</v>
      </c>
    </row>
    <row r="175" xml:space="preserve">
      <c r="A175" t="str">
        <v>YES</v>
      </c>
      <c r="B175" t="str">
        <v>VAISHNAVI RAJPUT</v>
      </c>
      <c r="C175" t="str">
        <v>ANIL KUMAR</v>
      </c>
      <c r="D175" t="str">
        <v>SHASHANK BHARDWAJ</v>
      </c>
      <c r="E175" t="str">
        <v>SALARIED</v>
      </c>
      <c r="F175" t="str">
        <v>RAJEEV</v>
      </c>
      <c r="G175" t="str">
        <v>Akshay</v>
      </c>
      <c r="H175" t="str">
        <v>MEHBOOB</v>
      </c>
      <c r="I175" t="str">
        <v>DR S SAMRIN GHANI</v>
      </c>
      <c r="K175" t="str">
        <v>BAREILLY</v>
      </c>
      <c r="L175">
        <v>46157</v>
      </c>
      <c r="M175">
        <v>46158</v>
      </c>
      <c r="N175" t="str">
        <v>SME000020089781</v>
      </c>
      <c r="O175" t="str">
        <v>9888840723</v>
      </c>
      <c r="P175" t="str">
        <v>DELHI</v>
      </c>
      <c r="Q175" t="str">
        <v>DELHI</v>
      </c>
      <c r="R175" t="str">
        <v>OD</v>
      </c>
      <c r="S175" t="str">
        <v>F2 FINTECH</v>
      </c>
      <c r="T175" t="str">
        <v>BAJAJ</v>
      </c>
      <c r="X175" t="str">
        <v>UNSECURED</v>
      </c>
      <c r="Y175" t="str">
        <v>REJECTED</v>
      </c>
      <c r="Z175">
        <v>734</v>
      </c>
      <c r="AC175" t="str">
        <v>LOGIN DONE, PROF 10 SEGMENT NILL ELIGIBILITY</v>
      </c>
      <c r="AD175" t="str" xml:space="preserve">
        <v xml:space="preserve">Profile: MBBS Doctor | Salaried |_x000d_
Experience/Vintage: 9 Years (Registration Year: 2017) _x000d_
Total Monthly Income: ₹1,22,000 (Account Salary)_x000d_
Work Association: Ayushman Arogya Mandir (Su Centre &amp; Maternity Home), New Delhi_x000d_
Loan Purpose: Back-Up Requirement_x000d_
Required Amount: ₹3L_x000d_
Existing Obligations: 2 Active Loans (Axis | ICICI)_x000d_
Monthly EMI: ₹39,460</v>
      </c>
      <c r="AE175" t="str">
        <v>mdshuaib</v>
      </c>
      <c r="AF175">
        <v>9161252501</v>
      </c>
      <c r="AG175" t="str">
        <v>mdshuaib.khan@bajajfinserv.in</v>
      </c>
    </row>
    <row r="176">
      <c r="A176" t="str">
        <v>YES</v>
      </c>
      <c r="B176" t="str">
        <v>DEBDUTTA</v>
      </c>
      <c r="C176" t="str">
        <v>RIYA CHADDHA</v>
      </c>
      <c r="D176" t="str">
        <v>VINEET TIWARI</v>
      </c>
      <c r="E176" t="str">
        <v>INTERN</v>
      </c>
      <c r="F176" t="str">
        <v>RAJEEV</v>
      </c>
      <c r="G176" t="str">
        <v>Puneet</v>
      </c>
      <c r="H176" t="str">
        <v>SAMAY</v>
      </c>
      <c r="I176" t="str">
        <v>DR MUSHTAQ AHMAD SHEIKH</v>
      </c>
      <c r="K176" t="str">
        <v>NOIDA</v>
      </c>
      <c r="L176">
        <v>46158</v>
      </c>
      <c r="M176">
        <v>46162</v>
      </c>
      <c r="N176">
        <v>170</v>
      </c>
      <c r="O176" t="str">
        <v>9906030228</v>
      </c>
      <c r="P176" t="str">
        <v>UTTAR PRADESH</v>
      </c>
      <c r="Q176" t="str">
        <v>SHAHJAHANPUR</v>
      </c>
      <c r="R176" t="str">
        <v>OD</v>
      </c>
      <c r="S176" t="str">
        <v>F2 FINTECH</v>
      </c>
      <c r="T176" t="str">
        <v>ABCL</v>
      </c>
      <c r="V176">
        <v>3000000</v>
      </c>
      <c r="W176">
        <v>3000000</v>
      </c>
      <c r="X176" t="str">
        <v>UNSECURED</v>
      </c>
      <c r="Y176" t="str">
        <v>DISBURSED</v>
      </c>
      <c r="AA176">
        <v>46158</v>
      </c>
      <c r="AB176">
        <v>46162</v>
      </c>
      <c r="AC176" t="str">
        <v>PENDING FOR LOGIN || LOGIN DONE , CASE MOVED TO CREDIT ELIGIBILITY 20-30 L, CAS CASE APPROVED, FI PENDING</v>
      </c>
      <c r="AE176" t="str">
        <v>ANKIT SAXENA</v>
      </c>
      <c r="AF176">
        <v>6398294528</v>
      </c>
      <c r="AG176" t="str">
        <v>Ankit.saxena8@adityabirlacapital.com</v>
      </c>
    </row>
    <row r="177">
      <c r="A177" t="str">
        <v>YES</v>
      </c>
      <c r="B177" t="str">
        <v>SAMBHIT</v>
      </c>
      <c r="C177" t="str">
        <v>MANISHA VERMA</v>
      </c>
      <c r="D177" t="str">
        <v>RAVISH SHARMA</v>
      </c>
      <c r="E177" t="str">
        <v>SALARIED</v>
      </c>
      <c r="F177" t="str">
        <v>RAJEEV</v>
      </c>
      <c r="G177" t="str">
        <v>Akshay</v>
      </c>
      <c r="H177" t="str">
        <v>SAMAY</v>
      </c>
      <c r="I177" t="str">
        <v>DR GURBASIS MISHRA</v>
      </c>
      <c r="K177" t="str">
        <v>NOIDA</v>
      </c>
      <c r="L177">
        <v>46158</v>
      </c>
      <c r="M177">
        <v>46162</v>
      </c>
      <c r="N177" t="str">
        <v xml:space="preserve">DL00000028508  </v>
      </c>
      <c r="O177" t="str">
        <v>9861712220</v>
      </c>
      <c r="P177" t="str">
        <v>ORISSA</v>
      </c>
      <c r="Q177" t="str">
        <v>BHUBANESWAR</v>
      </c>
      <c r="R177" t="str">
        <v>OD</v>
      </c>
      <c r="S177" t="str">
        <v>F2 FINTECH</v>
      </c>
      <c r="T177" t="str">
        <v>ABCL</v>
      </c>
      <c r="X177" t="str">
        <v>UNSECURED</v>
      </c>
      <c r="Y177" t="str">
        <v>REJECTED</v>
      </c>
      <c r="AC177" t="str">
        <v>LOGIN DONE || REGISTRATION NOT VERIFIED</v>
      </c>
      <c r="AD177" t="str">
        <v>Applicant is a salaried dental professional holding a BDS qualification with 8 years of experience. Total declared monthly income is ₹60,000 received through banking channels. Applicant maintains a satisfactory credit profile with a CIBIL score of 762. Existing obligations include 2 active loan accounts with Bajaj and IDFC, carrying a total EMI obligation of ₹2,856 per month</v>
      </c>
      <c r="AE177" t="str">
        <v>ashutosh</v>
      </c>
      <c r="AF177">
        <v>8249212289</v>
      </c>
      <c r="AG177" t="str">
        <v>ashutosh.prusty@adityabirlacapital.com</v>
      </c>
    </row>
    <row r="178">
      <c r="A178" t="str">
        <v>YES</v>
      </c>
      <c r="B178" t="str">
        <v>SAMBHIT</v>
      </c>
      <c r="C178" t="str">
        <v>MANISHA VERMA</v>
      </c>
      <c r="D178" t="str">
        <v>RAVISH SHARMA</v>
      </c>
      <c r="E178" t="str">
        <v>SALARIED</v>
      </c>
      <c r="F178" t="str">
        <v>RAJEEV</v>
      </c>
      <c r="G178" t="str">
        <v>Akshay</v>
      </c>
      <c r="H178" t="str">
        <v>MEHBOOB</v>
      </c>
      <c r="I178" t="str">
        <v>DR GURBASIS MISHRA</v>
      </c>
      <c r="K178" t="str">
        <v>NOIDA</v>
      </c>
      <c r="L178">
        <v>46158</v>
      </c>
      <c r="M178">
        <v>46162</v>
      </c>
      <c r="N178">
        <v>170678759</v>
      </c>
      <c r="O178" t="str">
        <v>9861712220</v>
      </c>
      <c r="P178" t="str">
        <v>ORISSA</v>
      </c>
      <c r="Q178" t="str">
        <v>BHUBANESWAR</v>
      </c>
      <c r="R178" t="str">
        <v>OD</v>
      </c>
      <c r="S178" t="str">
        <v>F2 FINTECH</v>
      </c>
      <c r="T178" t="str">
        <v>CHOLA</v>
      </c>
      <c r="X178" t="str">
        <v>UNSECURED</v>
      </c>
      <c r="Y178" t="str">
        <v>REJECTED</v>
      </c>
      <c r="AC178" t="str">
        <v>LOGIN DONE || OHP REQ -REGISTRATION NOT VERIFYING-ADDITIONAL BANKING REQ || CX DONT HAVE ADDITIONAL BANKING || REGISTRATION NOT VERIFIED</v>
      </c>
      <c r="AD178" t="str">
        <v>Applicant is a salaried dental professional holding a BDS qualification with 8 years of experience. Total declared monthly income is ₹60,000 received through banking channels. Applicant maintains a satisfactory credit profile with a CIBIL score of 762. Existing obligations include 2 active loan accounts with Bajaj and IDFC, carrying a total EMI obligation of ₹2,856 per month</v>
      </c>
      <c r="AE178" t="str">
        <v xml:space="preserve">SILLU </v>
      </c>
      <c r="AF178">
        <v>9668824510</v>
      </c>
      <c r="AG178" t="str">
        <v>manojkumarmm@chola.murugappa.com</v>
      </c>
    </row>
    <row r="179">
      <c r="A179" t="str">
        <v>YES</v>
      </c>
      <c r="B179" t="str">
        <v>ANKUSH YADAV</v>
      </c>
      <c r="C179" t="str">
        <v>ANURAG SHARMA</v>
      </c>
      <c r="D179" t="str">
        <v>SHASHANK BHARDWAJ</v>
      </c>
      <c r="E179" t="str">
        <v>SALARIED</v>
      </c>
      <c r="F179" t="str">
        <v>RAJEEV</v>
      </c>
      <c r="G179" t="str">
        <v>Puneet</v>
      </c>
      <c r="H179" t="str">
        <v>SAMAY</v>
      </c>
      <c r="I179" t="str">
        <v>DR  BHALERAO GINIESH</v>
      </c>
      <c r="K179" t="str">
        <v>BAREILLY</v>
      </c>
      <c r="L179">
        <v>46158</v>
      </c>
      <c r="M179">
        <v>46158</v>
      </c>
      <c r="N179">
        <v>179</v>
      </c>
      <c r="O179" t="str">
        <v>9167595185</v>
      </c>
      <c r="P179" t="str">
        <v>MAHARASHTRA</v>
      </c>
      <c r="Q179" t="str">
        <v>NASHIK</v>
      </c>
      <c r="R179" t="str">
        <v>OD</v>
      </c>
      <c r="S179" t="str">
        <v>F2 FINTECH</v>
      </c>
      <c r="T179" t="str">
        <v>BAJAJ MARKET</v>
      </c>
      <c r="X179" t="str">
        <v>UNSECURED</v>
      </c>
      <c r="Y179" t="str">
        <v>REJECTED</v>
      </c>
      <c r="AC179" t="str">
        <v>LOGIN DONE || CIBIL CONSENT TO CUSTOMER || CIBIL CONSENT DONE || PROF 10 HENCE CASE IS REJECTED</v>
      </c>
      <c r="AD179" t="str">
        <v xml:space="preserve">Mr. Bhalerao Ginsh Ravindra is a  MBBS doctor with 10 years of professional experience, currently practicing at Shri Siddhivinayak Hospital, Sinnar. He is salaried as well as engaged in consultancy practice, earning a declared monthly income of ₹50,000 along with additional cash income of ₹50,000–₹60,000 from his own hospital setup. The applicant resides in an owned residence with family and is seeking a professional loan for clinic setup purposes. His CIBIL score is 730 with no bounce history in the last 6 months, reflecting satisfactory repayment behavior.The customer has 12 active loan/accounts with lenders such as Bajaj, HDFC, Navi, Hero Fincorp, Poonawala, ICICI, and others. Total sanctioned exposure is approximately ₹35.27 lakhs with current outstanding around ₹31.18 lakhs. Existing EMI obligation is ₹23,154 with FOIR at around 60%, which is on the higher side but manageable considering additional consultancy income. The profile also reflects 15 recent credit enquiries,We can not fund due to high enquiry and running 12 USL </v>
      </c>
      <c r="AE179" t="str">
        <v>Mayank</v>
      </c>
      <c r="AF179" t="str">
        <v xml:space="preserve"> 88881 10224</v>
      </c>
      <c r="AG179" t="str">
        <v>Mayank.valecha1@bizsupporta.com</v>
      </c>
    </row>
    <row r="180">
      <c r="A180" t="str">
        <v>YES</v>
      </c>
      <c r="B180" t="str">
        <v>HIRDESH KUMAR</v>
      </c>
      <c r="C180" t="str">
        <v>VINEET TIWARI</v>
      </c>
      <c r="D180" t="str">
        <v>VINEET TIWARI</v>
      </c>
      <c r="E180" t="str">
        <v>SALARIED</v>
      </c>
      <c r="F180" t="str">
        <v>RAJEEV</v>
      </c>
      <c r="G180" t="str">
        <v>Puneet</v>
      </c>
      <c r="H180" t="str">
        <v>MEHBOOB</v>
      </c>
      <c r="I180" t="str">
        <v xml:space="preserve">DR VARSHA KUMBHAR </v>
      </c>
      <c r="K180" t="str">
        <v>NOIDA</v>
      </c>
      <c r="L180">
        <v>46158</v>
      </c>
      <c r="M180">
        <v>46160</v>
      </c>
      <c r="N180" t="str">
        <v>SME000020096108</v>
      </c>
      <c r="O180" t="str">
        <v>8888175999</v>
      </c>
      <c r="P180" t="str">
        <v>MAHARASHTRA</v>
      </c>
      <c r="Q180" t="str">
        <v>SOLAPUR</v>
      </c>
      <c r="R180" t="str">
        <v>OD</v>
      </c>
      <c r="S180" t="str">
        <v>F2 FINTECH</v>
      </c>
      <c r="T180" t="str">
        <v>BAJAJ</v>
      </c>
      <c r="V180">
        <v>4070000</v>
      </c>
      <c r="W180">
        <v>4070000</v>
      </c>
      <c r="X180" t="str">
        <v>UNSECURED</v>
      </c>
      <c r="Y180" t="str">
        <v>DISBURSED</v>
      </c>
      <c r="AA180">
        <v>46158</v>
      </c>
      <c r="AB180">
        <v>46160</v>
      </c>
      <c r="AC180" t="str">
        <v>LOGIN DONE || CONSENT IS SENDING, CIBIL DONE ELIGIBILITY 35 L CASE MOVED TO CREDIT TO BE APPROVED TODAY, CASE APPROVED TO BE DISBURSED TODAY</v>
      </c>
      <c r="AE180" t="str">
        <v>pratik</v>
      </c>
      <c r="AF180">
        <v>9284479998</v>
      </c>
      <c r="AG180" t="str">
        <v>pratik.hallur@bajajfinserv.in</v>
      </c>
    </row>
    <row r="181">
      <c r="A181" t="str">
        <v>YES</v>
      </c>
      <c r="B181" t="str">
        <v>ANKUSH YADAV</v>
      </c>
      <c r="C181" t="str">
        <v>ANURAG SHARMA</v>
      </c>
      <c r="D181" t="str">
        <v>SHASHANK BHARDWAJ</v>
      </c>
      <c r="E181" t="str">
        <v>SALARIED</v>
      </c>
      <c r="F181" t="str">
        <v>SAMAY</v>
      </c>
      <c r="G181" t="str">
        <v>Puneet</v>
      </c>
      <c r="H181" t="str">
        <v>SAMAY</v>
      </c>
      <c r="I181" t="str">
        <v>DR PREMA RAM</v>
      </c>
      <c r="K181" t="str">
        <v>BAREILLY</v>
      </c>
      <c r="L181">
        <v>46158</v>
      </c>
      <c r="M181">
        <v>46158</v>
      </c>
      <c r="N181" t="str">
        <v>DL00000028558</v>
      </c>
      <c r="O181" t="str">
        <v>9928308622</v>
      </c>
      <c r="P181" t="str">
        <v>RAJASTHAN</v>
      </c>
      <c r="Q181" t="str">
        <v>LOHAWAT</v>
      </c>
      <c r="R181" t="str">
        <v>OD</v>
      </c>
      <c r="S181" t="str">
        <v>F2 FINTECH</v>
      </c>
      <c r="T181" t="str">
        <v>ABCL</v>
      </c>
      <c r="X181" t="str">
        <v>UNSECURED</v>
      </c>
      <c r="Y181" t="str">
        <v>REJECTED</v>
      </c>
      <c r="AC181" t="str">
        <v>LOGIN DONE || ELIGIBILITY IS NIL</v>
      </c>
      <c r="AE181" t="str">
        <v>JITENDRA RATHORE8</v>
      </c>
      <c r="AF181">
        <v>8058648940</v>
      </c>
      <c r="AG181" t="str">
        <v>jitendra.rathore8@adityabirlacapital.com</v>
      </c>
    </row>
    <row r="182">
      <c r="A182" t="str">
        <v>YES</v>
      </c>
      <c r="B182" t="str">
        <v>SAMBHIT</v>
      </c>
      <c r="C182" t="str">
        <v>MANISHA VERMA</v>
      </c>
      <c r="D182" t="str">
        <v>RAVISH SHARMA</v>
      </c>
      <c r="E182" t="str">
        <v>SALARIED</v>
      </c>
      <c r="F182" t="str">
        <v>RAJEEV</v>
      </c>
      <c r="G182" t="str">
        <v>Akshay</v>
      </c>
      <c r="H182" t="str">
        <v>MEHBOOB</v>
      </c>
      <c r="I182" t="str">
        <v>DR GURBASIS MISHRA</v>
      </c>
      <c r="K182" t="str">
        <v>NOIDA</v>
      </c>
      <c r="L182">
        <v>46158</v>
      </c>
      <c r="M182">
        <v>46162</v>
      </c>
      <c r="N182" t="str">
        <v>485BZ8660679</v>
      </c>
      <c r="O182" t="str">
        <v>9861712220</v>
      </c>
      <c r="P182" t="str">
        <v>ORISSA</v>
      </c>
      <c r="Q182" t="str">
        <v>BHUBANESWAR</v>
      </c>
      <c r="R182" t="str">
        <v>OD</v>
      </c>
      <c r="S182" t="str">
        <v>F2 FINTECH</v>
      </c>
      <c r="T182" t="str">
        <v>TATA</v>
      </c>
      <c r="X182" t="str">
        <v>UNSECURED</v>
      </c>
      <c r="Y182" t="str">
        <v>REJECTED</v>
      </c>
      <c r="AC182" t="str">
        <v>LOGIN DONE  || REGISTRATION NOT VERIFIED</v>
      </c>
      <c r="AD182" t="str">
        <v xml:space="preserve">  Applicant is a salaried dental professional holding a BDS qualification with 8 years of experience. Total declared monthly income is ₹60,000 received through banking channels. Applicant maintains a satisfactory credit profile with a CIBIL score of 762. Existing obligations include 2 active loan accounts with Bajaj and IDFC, carrying a total EMI obligation of ₹2,856 per month</v>
      </c>
      <c r="AE182" t="str">
        <v>MAMTA SINGH</v>
      </c>
      <c r="AF182">
        <v>7982612369</v>
      </c>
      <c r="AG182" t="str">
        <v>mamta.singh@tatacapital.com</v>
      </c>
    </row>
    <row r="183">
      <c r="A183" t="str">
        <v>YES</v>
      </c>
      <c r="B183" t="str">
        <v>HIRDESH KUMAR</v>
      </c>
      <c r="C183" t="str">
        <v>VINEET TIWARI</v>
      </c>
      <c r="D183" t="str">
        <v>VINEET TIWARI</v>
      </c>
      <c r="E183" t="str">
        <v>SALARIED</v>
      </c>
      <c r="F183" t="str">
        <v>SAMAY</v>
      </c>
      <c r="G183" t="str">
        <v>Puneet</v>
      </c>
      <c r="H183" t="str">
        <v>SAMAY</v>
      </c>
      <c r="I183" t="str">
        <v>DR. SANJEEV KUMAR</v>
      </c>
      <c r="K183" t="str">
        <v>NOIDA</v>
      </c>
      <c r="L183">
        <v>46158</v>
      </c>
      <c r="M183">
        <v>46161</v>
      </c>
      <c r="N183">
        <v>183</v>
      </c>
      <c r="O183" t="str">
        <v>9259411309</v>
      </c>
      <c r="P183" t="str">
        <v>UTTAR PRADESH</v>
      </c>
      <c r="Q183" t="str">
        <v>PILIBHIT</v>
      </c>
      <c r="R183" t="str">
        <v>OD</v>
      </c>
      <c r="S183" t="str">
        <v>F2 FINTECH</v>
      </c>
      <c r="T183" t="str">
        <v>ABCL</v>
      </c>
      <c r="U183" t="str">
        <v>NIL</v>
      </c>
      <c r="X183" t="str">
        <v>UNSECURED</v>
      </c>
      <c r="Y183" t="str">
        <v>REJECTED</v>
      </c>
      <c r="AC183" t="str">
        <v>PENDING FOR LOGIN || PENDENCY || DPD IS CIBIL and showing OVERDUE</v>
      </c>
      <c r="AD183" t="str">
        <v>Dr. Sanjeev Kumar is an experienced MBBS and DNB (General Medicine) doctor working as a government salaried medical professional along with consultancy practice in Pilibhit, Uttar Pradesh. He earns a strong total monthly income of approximately ₹3.67 lakh, comprising ₹1.67 lakh salary income and ₹2–3 lakh consultancy income, largely received in cash. The applicant maintains multiple active credit facilities including SBI personal loan, Early Salary PL, Bajaj Finance OD, and SBI auto loan, with total outstanding exposure of around ₹30.67 lakh and monthly EMI obligations of approximately ₹56,528. Repayment history is clean with no bounce cases in the last 6 months, indicating stable credit behavior. The customer has strong professional credentials including MBBS and DNB qualifications, TVR completed successfully, and no adverse indicators such as stock market trading or negative family background. Banking reflects moderate average balances with relatively limited documented credit flow compared to declared income, and reliance on cash-based consultancy income remains a key concern for income verification. the profile shows strong earning capacity and medical specialization, supporting an estimated loan eligibility of ₹35–40 lakh for clinic setup purposes.</v>
      </c>
      <c r="AE183" t="str">
        <v>ANKIT SAXENA</v>
      </c>
      <c r="AF183">
        <v>6398294528</v>
      </c>
      <c r="AG183" t="str">
        <v>Ankit.saxena8@adityabirlacapital.com</v>
      </c>
    </row>
    <row r="184" xml:space="preserve">
      <c r="A184" t="str">
        <v>YES</v>
      </c>
      <c r="B184" t="str">
        <v>SHIVAM SINGH</v>
      </c>
      <c r="C184" t="str">
        <v>MANVI BHARDWAJ</v>
      </c>
      <c r="D184" t="str">
        <v>RAHUL SAHA</v>
      </c>
      <c r="E184" t="str">
        <v>SALARIED</v>
      </c>
      <c r="F184" t="str">
        <v>SAMAY</v>
      </c>
      <c r="G184" t="str">
        <v>Puneet</v>
      </c>
      <c r="H184" t="str">
        <v>SAMAY</v>
      </c>
      <c r="I184" t="str">
        <v>DR KAUSHAL KISHOR SUMAN</v>
      </c>
      <c r="K184" t="str">
        <v>NOIDA</v>
      </c>
      <c r="L184">
        <v>46160</v>
      </c>
      <c r="M184">
        <v>46160</v>
      </c>
      <c r="N184" t="str">
        <v>DL00000028655</v>
      </c>
      <c r="O184" t="str">
        <v>9643121362</v>
      </c>
      <c r="P184" t="str">
        <v>RAJASTHAN</v>
      </c>
      <c r="Q184" t="str">
        <v>KOTA</v>
      </c>
      <c r="R184" t="str">
        <v>OD</v>
      </c>
      <c r="S184" t="str">
        <v>F2 FINTECH</v>
      </c>
      <c r="T184" t="str">
        <v>ABCL</v>
      </c>
      <c r="X184" t="str">
        <v>UNSECURED</v>
      </c>
      <c r="Y184" t="str">
        <v>REJECTED</v>
      </c>
      <c r="AC184" t="str" xml:space="preserve">
        <v xml:space="preserve">PENDING FOR LOGIN || LOGIN WILL BE DONE TODAY -AADHAR WAS PENDING || LOGIN DONE || SYSTEM ELIGIBILITY - 35 LAKHS || Case is not doable due to customer has too many bouncing in live loan from Bajaj._x000d_
</v>
      </c>
      <c r="AE184" t="str">
        <v>ASIF</v>
      </c>
      <c r="AF184" t="str">
        <v>90792 81189</v>
      </c>
      <c r="AG184" t="str">
        <v>mohammed.asif1@adityabirlacapital.com</v>
      </c>
    </row>
    <row r="185" xml:space="preserve">
      <c r="A185" t="str">
        <v>YES</v>
      </c>
      <c r="B185" t="str">
        <v>MANISHA VERMA</v>
      </c>
      <c r="C185" t="str">
        <v>RAVISH SHARMA</v>
      </c>
      <c r="D185" t="str">
        <v>RAVISH SHARMA</v>
      </c>
      <c r="E185" t="str">
        <v>SALARIED</v>
      </c>
      <c r="F185" t="str">
        <v>RAJEEV</v>
      </c>
      <c r="G185" t="str">
        <v>Akshay</v>
      </c>
      <c r="H185" t="str">
        <v>MEHBOOB</v>
      </c>
      <c r="I185" t="str">
        <v>DR MANIKANT JHA</v>
      </c>
      <c r="K185" t="str">
        <v>NOIDA</v>
      </c>
      <c r="L185">
        <v>46160</v>
      </c>
      <c r="M185">
        <v>46160</v>
      </c>
      <c r="N185" t="str">
        <v>SME000020111084</v>
      </c>
      <c r="O185" t="str">
        <v>8789342193</v>
      </c>
      <c r="P185" t="str">
        <v>JHARKHAND</v>
      </c>
      <c r="Q185" t="str">
        <v>RANCHI</v>
      </c>
      <c r="R185" t="str">
        <v>OD</v>
      </c>
      <c r="S185" t="str">
        <v>F2 FINTECH</v>
      </c>
      <c r="T185" t="str">
        <v>BAJAJ</v>
      </c>
      <c r="U185">
        <v>2000000</v>
      </c>
      <c r="V185">
        <v>3000000</v>
      </c>
      <c r="W185">
        <v>3000000</v>
      </c>
      <c r="X185" t="str">
        <v>UNSECURED</v>
      </c>
      <c r="Y185" t="str">
        <v>HOLD</v>
      </c>
      <c r="Z185">
        <v>783</v>
      </c>
      <c r="AC185" t="str">
        <v>LOGIN DONE  || CONSENT DONE || ELIGIBILITY 30 L || REGISTRATION NOT VERIFIED</v>
      </c>
      <c r="AD185" t="str" xml:space="preserve">
        <v xml:space="preserve">_x000d_
Experience: 6 Years (Registration Year: 2020 | 2025)_x000d_
Total Monthly Income: ₹2,20,000_x000d_
Salary: ₹1,50,000 (Account)_x000d_
Consultancy: ₹70,000 (Cash)_x000d_
Work Association: Rajendra Institute of Medical Sciences (RIMS), Ranchi_x000d_
Loan Purpose: Clinic Setup_x000d_
Required Amount: ₹40L -  CIBIL Score: 783 _x000d_
Existing Obligations: 3 Active Loans - Grow |  Snap Mint |   HDFC_x000d_
Monthly EMI: ₹500  ABB (Last 6 Months): ₹1,10,575</v>
      </c>
      <c r="AE185" t="str">
        <v>nirbhay</v>
      </c>
      <c r="AF185">
        <v>9977174080</v>
      </c>
      <c r="AG185" t="str">
        <v>nirbhay.yadav@bajajfinserv.in</v>
      </c>
    </row>
    <row r="186">
      <c r="A186" t="str">
        <v>YES</v>
      </c>
      <c r="B186" t="str">
        <v>PRIYANKA</v>
      </c>
      <c r="C186" t="str">
        <v>MANISHA VERMA</v>
      </c>
      <c r="D186" t="str">
        <v>RAVISH SHARMA</v>
      </c>
      <c r="E186" t="str">
        <v>INTERN</v>
      </c>
      <c r="F186" t="str">
        <v>RAJEEV</v>
      </c>
      <c r="G186" t="str">
        <v>Puneet</v>
      </c>
      <c r="H186" t="str">
        <v>SAMAY</v>
      </c>
      <c r="I186" t="str">
        <v xml:space="preserve">DR CHITTELA CHANAKYA </v>
      </c>
      <c r="K186" t="str">
        <v>NOIDA</v>
      </c>
      <c r="L186">
        <v>46160</v>
      </c>
      <c r="M186">
        <v>46167</v>
      </c>
      <c r="N186" t="str">
        <v>989BZ8601262</v>
      </c>
      <c r="O186" t="str">
        <v>8985457597</v>
      </c>
      <c r="P186" t="str">
        <v>teLANGANA</v>
      </c>
      <c r="Q186" t="str">
        <v>NALAGONDA</v>
      </c>
      <c r="R186" t="str">
        <v>OD</v>
      </c>
      <c r="S186" t="str">
        <v>F2 FINTECH</v>
      </c>
      <c r="T186" t="str">
        <v>TATA</v>
      </c>
      <c r="V186">
        <v>2000000</v>
      </c>
      <c r="W186">
        <v>2000000</v>
      </c>
      <c r="X186" t="str">
        <v>UNSECURED</v>
      </c>
      <c r="Y186" t="str">
        <v>DISBURSED</v>
      </c>
      <c r="AA186">
        <v>46161</v>
      </c>
      <c r="AB186">
        <v>46167</v>
      </c>
      <c r="AC186" t="str">
        <v>LOGIN DONE  || PD TO DONE TODAY || FI PENDING-ITS INITIATED, TO BE DISBURSED TODAY</v>
      </c>
      <c r="AD186" t="str">
        <v>Chittela Chanakya is a MBBS and MD (Radiodiagnosis) qualified doctor with around 10 years of professional experience, currently working as a consultant radiologist with own diagnostic setup in Telangana. The applicant has a very strong income profile with total monthly income of approximately ₹7 lakh, comprising ₹6–8 lakh from own setup and additional consultancy income of ₹1–1.5 lakh, received partially in cash and bank transfers. He maintains a high-end leveraged credit profile with 7 active loan facilities across IDFC Bank, Bajaj Finance, Kotak, Bajaj Housing Finance, and HDFC, with total outstanding exposure of around ₹2.22 crore and monthly EMI obligations of approximately ₹2.91 lakh. Despite high leverage and multiple secured and unsecured borrowings, the customer maintains a strong CIBIL score of 799 with no bounce history in the last 6 months. The profile shows strong professional stability. We can fund 35-45 lakhs</v>
      </c>
      <c r="AE186" t="str">
        <v>MAMTA SINGH</v>
      </c>
      <c r="AF186">
        <v>7982612369</v>
      </c>
      <c r="AG186" t="str">
        <v>mamta.singh@tatacapital.com</v>
      </c>
    </row>
    <row r="187">
      <c r="A187" t="str">
        <v>YES</v>
      </c>
      <c r="B187" t="str">
        <v>GAURAV VAID</v>
      </c>
      <c r="C187" t="str">
        <v>RAJKUMARI</v>
      </c>
      <c r="D187" t="str">
        <v>RAJKUMARI</v>
      </c>
      <c r="E187" t="str">
        <v>SALARIED</v>
      </c>
      <c r="F187" t="str">
        <v>RAJEEV</v>
      </c>
      <c r="G187" t="str">
        <v>Puneet</v>
      </c>
      <c r="H187" t="str">
        <v>MEHBOOB</v>
      </c>
      <c r="I187" t="str">
        <v>DR VINOD KUMAR MEENA</v>
      </c>
      <c r="K187" t="str">
        <v>NOIDA</v>
      </c>
      <c r="L187">
        <v>46160</v>
      </c>
      <c r="M187">
        <v>46169</v>
      </c>
      <c r="N187">
        <v>170682167</v>
      </c>
      <c r="O187" t="str">
        <v>7829820223</v>
      </c>
      <c r="P187" t="str">
        <v>RAJASTHAN</v>
      </c>
      <c r="Q187" t="str">
        <v>KOTA</v>
      </c>
      <c r="R187" t="str">
        <v>DOD</v>
      </c>
      <c r="S187" t="str">
        <v>F2 FINTECH</v>
      </c>
      <c r="T187" t="str">
        <v>CHOLA</v>
      </c>
      <c r="V187">
        <v>2020000</v>
      </c>
      <c r="W187">
        <v>2020000</v>
      </c>
      <c r="X187" t="str">
        <v>UNSECURED</v>
      </c>
      <c r="Y187" t="str">
        <v>DISBURSED</v>
      </c>
      <c r="AA187">
        <v>46165</v>
      </c>
      <c r="AB187">
        <v>46169</v>
      </c>
      <c r="AC187" t="str">
        <v>LOGIN DONE  || CASE APPROVED FOR 20 LACS WITH 4 YEARS TENURE DOCTOR NEED 5 YEARS SO WE HAD ADDEDD CO APP NOW-CASE TO BE DISBURSED TODAY || FCU PENDING</v>
      </c>
      <c r="AD187" t="str">
        <v>Vinod Kumar Meena is a  MBBS doctor with 6 years of experience, currently working as a salaried employee and consultant doctor. He resides in an owned residence in Chhabra, Rajasthan, with stable residential and professional stability. The applicant earns a total monthly income of ₹1.56 lakh, including ₹56,000 salary income and ₹1 lakh consultancy income received in cash. He maintains a satisfactory credit profile with a CIBIL score of 741 and no repayment bounce history in the last 6 months. Existing liabilities include an SBI Gold Loan of ₹4.99 lakh and a Bajaj Finance OD of ₹20.36 lakh with an EMI obligation of ₹25,000 per month. FOIR is around 70%, and the assessed loan eligibility is approximately ₹15–20 lakh for clinic setup purposes. TVR is completed successfully, and the customer has no adverse background indicators such as stock market trading or political/legal family exposure. We can fund 15-20 lakhs</v>
      </c>
      <c r="AE187" t="str">
        <v>RAVI</v>
      </c>
      <c r="AF187">
        <v>8003889211</v>
      </c>
      <c r="AG187" t="str">
        <v>Ravisj@chola.murugappa.com</v>
      </c>
    </row>
    <row r="188" xml:space="preserve">
      <c r="A188" t="str">
        <v>YES</v>
      </c>
      <c r="B188" t="str">
        <v>VAISHNAVI RAJPUT</v>
      </c>
      <c r="C188" t="str">
        <v>ANIL KUMAR</v>
      </c>
      <c r="D188" t="str">
        <v>SHASHANK BHARDWAJ</v>
      </c>
      <c r="E188" t="str">
        <v>SALARIED</v>
      </c>
      <c r="F188" t="str">
        <v>SAMAY</v>
      </c>
      <c r="G188" t="str">
        <v>Akshay</v>
      </c>
      <c r="H188" t="str">
        <v>SAMAY</v>
      </c>
      <c r="I188" t="str">
        <v>DR S SAMRIN GHANI</v>
      </c>
      <c r="K188" t="str">
        <v>BAREILLY</v>
      </c>
      <c r="L188">
        <v>46160</v>
      </c>
      <c r="M188">
        <v>46163</v>
      </c>
      <c r="N188" t="str">
        <v>DL00000028676</v>
      </c>
      <c r="O188" t="str">
        <v>9888840723</v>
      </c>
      <c r="P188" t="str">
        <v>DELHI</v>
      </c>
      <c r="Q188" t="str">
        <v>DELHI</v>
      </c>
      <c r="R188" t="str">
        <v>OD</v>
      </c>
      <c r="S188" t="str">
        <v>F2 FINTECH</v>
      </c>
      <c r="T188" t="str">
        <v>ABCL</v>
      </c>
      <c r="U188">
        <v>800000</v>
      </c>
      <c r="V188">
        <v>800000</v>
      </c>
      <c r="W188">
        <v>800000</v>
      </c>
      <c r="X188" t="str">
        <v>UNSECURED</v>
      </c>
      <c r="Y188" t="str">
        <v>DISBURSED</v>
      </c>
      <c r="AA188">
        <v>46161</v>
      </c>
      <c r="AB188">
        <v>46163</v>
      </c>
      <c r="AC188" t="str">
        <v>LOGIN DONE || SYSTEM ELIGIBILITY - 8 LAKHS || CASE MOVED TO CREDIT || PD TO BE DONE TODAY ALL PROCESS DONE TO BE DISBURSED TODAY</v>
      </c>
      <c r="AD188" t="str" xml:space="preserve">
        <v xml:space="preserve">Profile: MBBS Doctor | Salaried |_x000d_
Experience/Vintage: 9 Years (Registration Year: 2017) _x000d_
Total Monthly Income: ₹1,22,000 (Account Salary)_x000d_
Work Association: Ayushman Arogya Mandir (Su Centre &amp; Maternity Home), New Delhi_x000d_
Loan Purpose: Back-Up Requirement_x000d_
Required Amount: ₹3L_x000d_
Existing Obligations: 2 Active Loans (Axis | ICICI)_x000d_
Monthly EMI: ₹39,460</v>
      </c>
      <c r="AE188" t="str">
        <v>PURSHOTTAM</v>
      </c>
      <c r="AF188">
        <v>9004509752</v>
      </c>
      <c r="AG188" t="str">
        <v>purushottam.kumar2@adityabirlacapital.com</v>
      </c>
    </row>
    <row r="189">
      <c r="A189" t="str">
        <v>YES</v>
      </c>
      <c r="B189" t="str">
        <v>PRIYANKA</v>
      </c>
      <c r="C189" t="str">
        <v>MANISHA VERMA</v>
      </c>
      <c r="D189" t="str">
        <v>RAVISH SHARMA</v>
      </c>
      <c r="E189" t="str">
        <v>INTERN</v>
      </c>
      <c r="F189" t="str">
        <v>RAJEEV</v>
      </c>
      <c r="G189" t="str">
        <v>Puneet</v>
      </c>
      <c r="H189" t="str">
        <v>MEHBOOB</v>
      </c>
      <c r="I189" t="str">
        <v xml:space="preserve">DR CHITTELA CHANAKYA </v>
      </c>
      <c r="K189" t="str">
        <v>NOIDA</v>
      </c>
      <c r="L189">
        <v>46160</v>
      </c>
      <c r="M189">
        <v>46163</v>
      </c>
      <c r="N189" t="str">
        <v xml:space="preserve">DL00000028696  </v>
      </c>
      <c r="O189" t="str">
        <v>8985457597</v>
      </c>
      <c r="P189" t="str">
        <v>teLANGANA</v>
      </c>
      <c r="Q189" t="str">
        <v>NALAGONDA</v>
      </c>
      <c r="R189" t="str">
        <v>OD</v>
      </c>
      <c r="S189" t="str">
        <v>F2 FINTECH</v>
      </c>
      <c r="T189" t="str">
        <v>ABCL</v>
      </c>
      <c r="V189">
        <v>2500000</v>
      </c>
      <c r="W189">
        <v>2500000</v>
      </c>
      <c r="X189" t="str">
        <v>UNSECURED</v>
      </c>
      <c r="Y189" t="str">
        <v>DISBURSED</v>
      </c>
      <c r="AA189">
        <v>46161</v>
      </c>
      <c r="AB189">
        <v>46163</v>
      </c>
      <c r="AC189" t="str">
        <v>LOGIN DONE  || PD TO DONE TODAY || FI PENDING-ITS INITIATED</v>
      </c>
      <c r="AD189" t="str">
        <v>Chittela Chanakya is a MBBS and MD (Radiodiagnosis) qualified doctor with around 10 years of professional experience, currently working as a consultant radiologist with own diagnostic setup in Telangana. The applicant has a very strong income profile with total monthly income of approximately ₹7 lakh, comprising ₹6–8 lakh from own setup and additional consultancy income of ₹1–1.5 lakh, received partially in cash and bank transfers. He maintains a high-end leveraged credit profile with 7 active loan facilities across IDFC Bank, Bajaj Finance, Kotak, Bajaj Housing Finance, and HDFC, with total outstanding exposure of around ₹2.22 crore and monthly EMI obligations of approximately ₹2.91 lakh. Despite high leverage and multiple secured and unsecured borrowings, the customer maintains a strong CIBIL score of 799 with no bounce history in the last 6 months. The profile shows strong professional stability. We can fund 35-45 lakhs</v>
      </c>
      <c r="AE189" t="str">
        <v>KOYALKAR</v>
      </c>
      <c r="AF189">
        <v>9666898858</v>
      </c>
      <c r="AG189" t="str">
        <v xml:space="preserve"> koyalkar.venugopal@adityabirlacapital.com</v>
      </c>
    </row>
    <row r="190">
      <c r="A190" t="str">
        <v>NO</v>
      </c>
      <c r="B190" t="str">
        <v>ABHINAV AWAL</v>
      </c>
      <c r="C190" t="str">
        <v xml:space="preserve">F2 FINTECH </v>
      </c>
      <c r="D190" t="str">
        <v>F2 FINTECH</v>
      </c>
      <c r="E190" t="str">
        <v>SALARIED</v>
      </c>
      <c r="F190" t="str">
        <v>RAJEEV</v>
      </c>
      <c r="G190" t="str">
        <v>Puneet</v>
      </c>
      <c r="H190" t="str">
        <v>MEHBOOB</v>
      </c>
      <c r="I190" t="str">
        <v>DR VARUN</v>
      </c>
      <c r="K190" t="str">
        <v>F2 FINTECH</v>
      </c>
      <c r="L190">
        <v>46160</v>
      </c>
      <c r="M190">
        <v>46161</v>
      </c>
      <c r="N190">
        <v>189</v>
      </c>
      <c r="O190" t="str">
        <v>9211314541</v>
      </c>
      <c r="P190" t="str">
        <v>UTTAR PRADESH</v>
      </c>
      <c r="Q190" t="str">
        <v>NOIDA</v>
      </c>
      <c r="R190" t="str">
        <v>OD</v>
      </c>
      <c r="S190" t="str">
        <v>F2 FINTECH</v>
      </c>
      <c r="T190" t="str">
        <v>CREDITSAISON</v>
      </c>
      <c r="X190" t="str">
        <v>UNSECURED</v>
      </c>
      <c r="Y190" t="str">
        <v>REJECTED</v>
      </c>
      <c r="AC190" t="str">
        <v>LOGIN DONE  || CASE HAS BEEN REJECTED TO 13 ENQ IN LAST 3 MONTHS</v>
      </c>
      <c r="AD190" t="str">
        <v>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25-30 lakhs</v>
      </c>
      <c r="AE190" t="str">
        <v xml:space="preserve">Santosh </v>
      </c>
      <c r="AF190">
        <v>7250504122</v>
      </c>
      <c r="AG190" t="str">
        <v xml:space="preserve">santosh.singh@creditsaison-in.com </v>
      </c>
    </row>
    <row r="191">
      <c r="A191" t="str">
        <v>YES</v>
      </c>
      <c r="B191" t="str">
        <v>RAJAT DWIVEDI</v>
      </c>
      <c r="C191" t="str">
        <v>RAJKUMARI</v>
      </c>
      <c r="D191" t="str">
        <v>RAJKUMARI</v>
      </c>
      <c r="E191" t="str">
        <v>SALARIED</v>
      </c>
      <c r="F191" t="str">
        <v>RAJEEV</v>
      </c>
      <c r="G191" t="str">
        <v>Puneet</v>
      </c>
      <c r="H191" t="str">
        <v>MEHBOOB</v>
      </c>
      <c r="I191" t="str">
        <v>DR PIYUSH TRIVEDI</v>
      </c>
      <c r="K191" t="str">
        <v>NOIDA</v>
      </c>
      <c r="L191">
        <v>46160</v>
      </c>
      <c r="M191">
        <v>46164</v>
      </c>
      <c r="N191">
        <v>170682852</v>
      </c>
      <c r="O191" t="str">
        <v>9416287549</v>
      </c>
      <c r="P191" t="str">
        <v>BIHAR</v>
      </c>
      <c r="Q191" t="str">
        <v>bettiah</v>
      </c>
      <c r="R191" t="str">
        <v>DOD</v>
      </c>
      <c r="S191" t="str">
        <v>F2 FINTECH</v>
      </c>
      <c r="T191" t="str">
        <v>CHOLA</v>
      </c>
      <c r="V191">
        <v>1517292</v>
      </c>
      <c r="W191">
        <v>1517292</v>
      </c>
      <c r="X191" t="str">
        <v>UNSECURED</v>
      </c>
      <c r="Y191" t="str">
        <v>DISBURSED</v>
      </c>
      <c r="AA191">
        <v>46164</v>
      </c>
      <c r="AB191">
        <v>46164</v>
      </c>
      <c r="AC191" t="str">
        <v>LOGIN DONE || ADDITIONAL BANKING REQUIRED || Login month bouncing, not doable || 1 - 181600 2 - 707000 3- 2916000 4-45000 repayment banking or soa REQ || CASE IS UNDER DISCUSSION || CLINIC VERIFICATION IS PENDING</v>
      </c>
      <c r="AD191" t="str">
        <v>Piyush Trivedi is a MBBS doctor with approximately 6 years of experience, currently working as a government salaried doctor along with consultancy practice in Bihar. He earns a total monthly income of around ₹1.65 lakh, comprising ₹65,000 fixed salary and additional consultancy income of ₹1–1.5 lakh received primarily in cash. The applicant has a strong credit profile with a CIBIL score of 772 and no repayment bounce history in the last 6 months. Existing liabilities include multiple active facilities with Early Salary, Oxyzo Financial, Bajaj Finance, AU SFB, and Aditya Birla, with total monthly EMI obligations of approximately ₹52,692. FOIR is maintained at around 70%, and assessed eligibility is estimated at ₹15–20 lakh for clinic setup purposes. The customer resides in government-allotted accommodation. TVR has been completed successfully, and no adverse background indicators such as stock market trading or political/legal family exposure are observed.We can fund 15-20 lakhs</v>
      </c>
      <c r="AE191" t="str">
        <v>DHEERAJ</v>
      </c>
      <c r="AF191">
        <v>8521602456</v>
      </c>
      <c r="AG191" t="str">
        <v>dhirajkumarvk@chola.murugappa.com</v>
      </c>
    </row>
    <row r="192" xml:space="preserve">
      <c r="A192" t="str">
        <v>YES</v>
      </c>
      <c r="B192" t="str">
        <v>ANURAG SHARMA</v>
      </c>
      <c r="C192" t="str">
        <v>SHASHANK BHARDWAJ</v>
      </c>
      <c r="D192" t="str">
        <v>SHASHANK BHARDWAJ</v>
      </c>
      <c r="E192" t="str">
        <v>SALARIED</v>
      </c>
      <c r="F192" t="str">
        <v>SAMAY</v>
      </c>
      <c r="G192" t="str">
        <v>Akshay</v>
      </c>
      <c r="H192" t="str">
        <v>MEHBOOB</v>
      </c>
      <c r="I192" t="str">
        <v>DR KATNE DINESH</v>
      </c>
      <c r="K192" t="str">
        <v>BAREILLY</v>
      </c>
      <c r="L192">
        <v>46160</v>
      </c>
      <c r="M192">
        <v>46164</v>
      </c>
      <c r="N192" t="str">
        <v>DL00000028708</v>
      </c>
      <c r="O192" t="str">
        <v>9553411197</v>
      </c>
      <c r="P192" t="str">
        <v>teLANGANA</v>
      </c>
      <c r="Q192" t="str">
        <v>HYDERABAD</v>
      </c>
      <c r="R192" t="str">
        <v>OD</v>
      </c>
      <c r="S192" t="str">
        <v>F2 FINTECH</v>
      </c>
      <c r="T192" t="str">
        <v>ABCL</v>
      </c>
      <c r="U192">
        <v>2500000</v>
      </c>
      <c r="V192">
        <v>3400000</v>
      </c>
      <c r="W192">
        <v>3400000</v>
      </c>
      <c r="X192" t="str">
        <v>UNSECURED</v>
      </c>
      <c r="Y192" t="str">
        <v>DISBURSED</v>
      </c>
      <c r="AA192">
        <v>46162</v>
      </c>
      <c r="AB192">
        <v>46164</v>
      </c>
      <c r="AC192" t="str">
        <v>LOGIN DONE || PD TO BE DONE TODAY, TO BE DISBURSED TODAY || DISBURSED 34  LACS</v>
      </c>
      <c r="AD192" t="str" xml:space="preserve">
        <v xml:space="preserve">Experience: 6 Years (Registration Year: 2020 | 2025)_x000d_
Total Monthly Income: ₹1,30,000_x000d_
Required Amount: ₹30L_x000d_
CIBIL Score: 779  - Existing Obligations: 1 Active Loan (Bajaj)_x000d_
Monthly EMI: ₹19,920 -  Estimated FOIR: Moderate &amp; Manageable  - ABB (Last 6 Months): ₹18,660</v>
      </c>
      <c r="AE192" t="str">
        <v>THANDRA MAHESH</v>
      </c>
      <c r="AF192">
        <v>7386718623</v>
      </c>
      <c r="AG192" t="str">
        <v>thandra.mahesh@adityabirlacapital.com</v>
      </c>
    </row>
    <row r="193">
      <c r="A193" t="str">
        <v>YES</v>
      </c>
      <c r="B193" t="str">
        <v>KAPIL</v>
      </c>
      <c r="C193" t="str">
        <v>MANVI BHARDWAJ</v>
      </c>
      <c r="D193" t="str">
        <v>RAHUL SAHA</v>
      </c>
      <c r="E193" t="str">
        <v>SALARIED</v>
      </c>
      <c r="F193" t="str">
        <v>RAJEEV</v>
      </c>
      <c r="G193" t="str">
        <v>Akshay</v>
      </c>
      <c r="H193" t="str">
        <v>SAMAY</v>
      </c>
      <c r="I193" t="str">
        <v>DR TANDALE NITIN PANDURANG</v>
      </c>
      <c r="K193" t="str">
        <v>NOIDA</v>
      </c>
      <c r="L193">
        <v>46160</v>
      </c>
      <c r="M193">
        <v>46165</v>
      </c>
      <c r="N193">
        <v>192</v>
      </c>
      <c r="O193" t="str">
        <v>9561380033</v>
      </c>
      <c r="P193" t="str">
        <v>MAHARASHTRA</v>
      </c>
      <c r="Q193" t="str">
        <v>RAIGAD</v>
      </c>
      <c r="R193" t="str">
        <v>OD</v>
      </c>
      <c r="S193" t="str">
        <v>F2 FINTECH</v>
      </c>
      <c r="T193" t="str">
        <v>TATA</v>
      </c>
      <c r="V193">
        <v>1500000</v>
      </c>
      <c r="X193" t="str">
        <v>UNSECURED</v>
      </c>
      <c r="Y193" t="str">
        <v>REJECTED</v>
      </c>
      <c r="AC193" t="str">
        <v>PENDING FOR LOGIN|| CUSTOMER NOT RESPONDING THE CALL | LOGIN DONE || ELIGIBILITY - 20 LAKH || CASE MOVED TO CREDIT || CURRENT RESI ADDRESS PROOF REQ || UPDATED AADHAR SENT TO BANKER || CX IS LIVING BACHOLER AND TAKEN MORE THEN LOAN OF DISBURSEMENTS</v>
      </c>
      <c r="AD193" t="str">
        <v xml:space="preserve">CUSTOMER DO NOT CORPORATE ON CALL </v>
      </c>
      <c r="AE193" t="str">
        <v>GAURAV MATHUR</v>
      </c>
      <c r="AF193">
        <v>9654949270</v>
      </c>
      <c r="AG193" t="str">
        <v>gaurav.tcl@tatacapital.com</v>
      </c>
    </row>
    <row r="194">
      <c r="A194" t="str">
        <v>YES</v>
      </c>
      <c r="B194" t="str">
        <v>KAPIL</v>
      </c>
      <c r="C194" t="str">
        <v>MANVI BHARDWAJ</v>
      </c>
      <c r="D194" t="str">
        <v>RAHUL SAHA</v>
      </c>
      <c r="E194" t="str">
        <v>SALARIED</v>
      </c>
      <c r="F194" t="str">
        <v>RAJEEV</v>
      </c>
      <c r="G194" t="str">
        <v>Akshay</v>
      </c>
      <c r="H194" t="str">
        <v>MEHBOOB</v>
      </c>
      <c r="I194" t="str">
        <v>DR TANDALE NITIN PANDURANG</v>
      </c>
      <c r="K194" t="str">
        <v>NOIDA</v>
      </c>
      <c r="L194">
        <v>46160</v>
      </c>
      <c r="M194">
        <v>46162</v>
      </c>
      <c r="N194">
        <v>193</v>
      </c>
      <c r="O194" t="str">
        <v>9561380033</v>
      </c>
      <c r="P194" t="str">
        <v>MAHARASHTRA</v>
      </c>
      <c r="Q194" t="str">
        <v>RAIGAD</v>
      </c>
      <c r="R194" t="str">
        <v>OD</v>
      </c>
      <c r="S194" t="str">
        <v>CAT EYE</v>
      </c>
      <c r="T194" t="str">
        <v>LNT</v>
      </c>
      <c r="X194" t="str">
        <v>UNSECURED</v>
      </c>
      <c r="Y194" t="str">
        <v>REJECTED</v>
      </c>
      <c r="AC194" t="str">
        <v>PENDING FOR LOGIN || CODE NOT MAPPING ||CURRENT RESI ADDRESS PROOF REQ || OHP ADDRESS IS OGL</v>
      </c>
      <c r="AD194" t="str">
        <v xml:space="preserve">CUSTOMER DO NOT CORPORATE ON CALL </v>
      </c>
      <c r="AE194" t="str">
        <v>Joysonlobo</v>
      </c>
      <c r="AF194" t="str">
        <v>98709 25210</v>
      </c>
      <c r="AG194" t="str">
        <v>Joysonlobo@ltfs.com</v>
      </c>
    </row>
    <row r="195">
      <c r="A195" t="str">
        <v>YES</v>
      </c>
      <c r="B195" t="str">
        <v>KAPIL</v>
      </c>
      <c r="C195" t="str">
        <v>MANVI BHARDWAJ</v>
      </c>
      <c r="D195" t="str">
        <v>RAHUL SAHA</v>
      </c>
      <c r="E195" t="str">
        <v>SALARIED</v>
      </c>
      <c r="F195" t="str">
        <v>RAJEEV</v>
      </c>
      <c r="G195" t="str">
        <v>Akshay</v>
      </c>
      <c r="H195" t="str">
        <v>SAMAY</v>
      </c>
      <c r="I195" t="str">
        <v>DR TANDALE NITIN PANDURANG</v>
      </c>
      <c r="K195" t="str">
        <v>NOIDA</v>
      </c>
      <c r="L195">
        <v>46160</v>
      </c>
      <c r="M195">
        <v>46162</v>
      </c>
      <c r="N195">
        <v>194</v>
      </c>
      <c r="O195" t="str">
        <v>9561380033</v>
      </c>
      <c r="P195" t="str">
        <v>MAHARASHTRA</v>
      </c>
      <c r="Q195" t="str">
        <v>RAIGAD</v>
      </c>
      <c r="R195" t="str">
        <v>OD</v>
      </c>
      <c r="S195" t="str">
        <v>F2 FINTECH</v>
      </c>
      <c r="T195" t="str">
        <v>GODREJ</v>
      </c>
      <c r="X195" t="str">
        <v>UNSECURED</v>
      </c>
      <c r="Y195" t="str">
        <v>REJECTED</v>
      </c>
      <c r="AC195" t="str">
        <v>PENDING FOR LOGIN || LOGIN TO BE DONE ||  BANKER HAS SAID THEY NEED TO CONFIRM AS THE AREA IS MAPPED OR NOT || PENDENCY : E-BILL AND BANKING STATEMENT || E-BILL PENDENCY CLEARED || BANKING STILL REQUIRED  ||CURRENT RESI ADDRESS PROOF REQ || OHP ADDRESS IS ON OGL LOC</v>
      </c>
      <c r="AD195" t="str">
        <v xml:space="preserve">CUSTOMER DO NOT CORPORATE ON CALL </v>
      </c>
      <c r="AE195" t="str">
        <v>kriti</v>
      </c>
      <c r="AF195" t="str">
        <v>93029 88040</v>
      </c>
      <c r="AG195" t="str">
        <v>kriti.dubey@godrejcapital.com</v>
      </c>
    </row>
    <row r="196">
      <c r="A196" t="str">
        <v>YES</v>
      </c>
      <c r="B196" t="str">
        <v>AKANSHA PRAJAPATI</v>
      </c>
      <c r="C196" t="str">
        <v>RASHI GANGWAR</v>
      </c>
      <c r="D196" t="str">
        <v>RAJKUMARI</v>
      </c>
      <c r="E196" t="str">
        <v>SALARIED</v>
      </c>
      <c r="F196" t="str">
        <v>RAJEEV</v>
      </c>
      <c r="G196" t="str">
        <v>Puneet</v>
      </c>
      <c r="H196" t="str">
        <v>MEHBOOB</v>
      </c>
      <c r="I196" t="str">
        <v>DR RACHAKONDA NARASIMHA RAO</v>
      </c>
      <c r="K196" t="str">
        <v>NOIDA</v>
      </c>
      <c r="L196">
        <v>46160</v>
      </c>
      <c r="M196">
        <v>46170</v>
      </c>
      <c r="N196" t="str">
        <v>SME000020117964</v>
      </c>
      <c r="O196" t="str">
        <v>9959176264</v>
      </c>
      <c r="P196" t="str">
        <v>HARYANA</v>
      </c>
      <c r="Q196" t="str">
        <v>HISAR</v>
      </c>
      <c r="R196" t="str">
        <v>OD</v>
      </c>
      <c r="S196" t="str">
        <v>F2 FINTECH</v>
      </c>
      <c r="T196" t="str">
        <v>BAJAJ</v>
      </c>
      <c r="V196">
        <v>4270000</v>
      </c>
      <c r="W196">
        <v>4270000</v>
      </c>
      <c r="X196" t="str">
        <v>UNSECURED</v>
      </c>
      <c r="Y196" t="str">
        <v>HOLD</v>
      </c>
      <c r="AA196">
        <v>46161</v>
      </c>
      <c r="AC196" t="str">
        <v>PENDING FOR LOGIN || BANKER HAS SAID THE, CASE LOGIN DIRECT TEAM, CIBIL DONE CASE MOVED TO CREDIT PD DONE CASE APPROVED 42 L, RESI AND OFC RCU INITIATED, GEO TAG DONE, MANDATE &amp; CONSENT PENDING, CUSTOMER APPLY UNION BANK FOR LESS ROI || CYSTOMER ASKING FOR TIME HE HAS APPLIED LOAN SOMEWHERE, CUSTOMER || CUSTOMER HAS GIVEN TIME OF TOMMORROW TUESDAY |  CUSTOMER IS OUT OF STATION CUSTOMER OUT OF STATION || CUSTOMER IS NOT INTERESTED</v>
      </c>
      <c r="AE196" t="str">
        <v>SAHIL</v>
      </c>
      <c r="AF196">
        <v>8199921374</v>
      </c>
      <c r="AG196" t="str">
        <v>vikas.vikas45@bajajfinserv.in</v>
      </c>
    </row>
    <row r="197">
      <c r="A197" t="str">
        <v>NO</v>
      </c>
      <c r="B197" t="str">
        <v>KHUSHI FINANCIAL SERVICES</v>
      </c>
      <c r="C197" t="str">
        <v>F2 FINTECH</v>
      </c>
      <c r="D197" t="str">
        <v>F2 FINTECH</v>
      </c>
      <c r="E197" t="str">
        <v>CHANNEL PARTNER</v>
      </c>
      <c r="F197" t="str">
        <v>RAJEEV</v>
      </c>
      <c r="G197" t="str">
        <v>Puneet</v>
      </c>
      <c r="H197" t="str">
        <v>SAMAY</v>
      </c>
      <c r="I197" t="str">
        <v>DR OM SINGH</v>
      </c>
      <c r="K197" t="str">
        <v>F2 FINTECH</v>
      </c>
      <c r="L197">
        <v>46160</v>
      </c>
      <c r="N197" t="str">
        <v>SME000019467838</v>
      </c>
      <c r="O197" t="str">
        <v>8619677373</v>
      </c>
      <c r="P197" t="str">
        <v>UTTARAKHAND</v>
      </c>
      <c r="Q197" t="str">
        <v>GARHWAL</v>
      </c>
      <c r="R197" t="str">
        <v>OD</v>
      </c>
      <c r="S197" t="str">
        <v>F2 FINTECH</v>
      </c>
      <c r="T197" t="str">
        <v>BAJAJ</v>
      </c>
      <c r="V197">
        <v>282000</v>
      </c>
      <c r="W197">
        <v>282000</v>
      </c>
      <c r="X197" t="str">
        <v>UNSECURED</v>
      </c>
      <c r="Y197" t="str">
        <v>DISBURSED</v>
      </c>
      <c r="AA197">
        <v>46160</v>
      </c>
      <c r="AB197">
        <v>46160</v>
      </c>
    </row>
    <row r="198" xml:space="preserve">
      <c r="A198" t="str">
        <v>YES</v>
      </c>
      <c r="B198" t="str">
        <v>SAMREEN KHAN</v>
      </c>
      <c r="C198" t="str">
        <v>MANISHA SAXENA</v>
      </c>
      <c r="D198" t="str">
        <v>SHASHANK BHARDWAJ</v>
      </c>
      <c r="E198" t="str">
        <v>SALARIED</v>
      </c>
      <c r="F198" t="str">
        <v>SAMAY</v>
      </c>
      <c r="G198" t="str">
        <v>Puneet</v>
      </c>
      <c r="H198" t="str">
        <v>SAMAY</v>
      </c>
      <c r="I198" t="str">
        <v>DR SOLANKI ABHAY HEMANTBHAI</v>
      </c>
      <c r="K198" t="str">
        <v>BAREILLY</v>
      </c>
      <c r="L198">
        <v>46161</v>
      </c>
      <c r="N198" t="str">
        <v>SME000020122563</v>
      </c>
      <c r="O198" t="str">
        <v>9327829012</v>
      </c>
      <c r="P198" t="str">
        <v>UTTAR PRADESH</v>
      </c>
      <c r="Q198" t="str">
        <v>AGRA</v>
      </c>
      <c r="R198" t="str">
        <v>OD</v>
      </c>
      <c r="S198" t="str">
        <v>F2 FINTECH</v>
      </c>
      <c r="T198" t="str">
        <v>BAJAJ</v>
      </c>
      <c r="X198" t="str">
        <v>UNSECURED</v>
      </c>
      <c r="Y198" t="str">
        <v>REJECTED</v>
      </c>
      <c r="AC198" t="str" xml:space="preserve">
        <v xml:space="preserve">LOGIN DONE || Already many time rejected due to high loan inquiry._x000d_
_x000d_
</v>
      </c>
      <c r="AE198" t="str">
        <v xml:space="preserve">SHUBHAM </v>
      </c>
      <c r="AF198" t="str">
        <v>90845 47039</v>
      </c>
      <c r="AG198" t="str">
        <v>shubham.shubham2@bajajfinserv.in</v>
      </c>
    </row>
    <row r="199">
      <c r="A199" t="str">
        <v>NO</v>
      </c>
      <c r="B199" t="str">
        <v>SHIVAM SINGH</v>
      </c>
      <c r="C199" t="str">
        <v>MANVI BHARDWAJ</v>
      </c>
      <c r="D199" t="str">
        <v>RAHUL SAHA</v>
      </c>
      <c r="E199" t="str">
        <v>SALARIED</v>
      </c>
      <c r="F199" t="str">
        <v>RAJEEV</v>
      </c>
      <c r="G199" t="str">
        <v>Akshay</v>
      </c>
      <c r="H199" t="str">
        <v>MEHBOOB</v>
      </c>
      <c r="I199" t="str">
        <v>DR KAUSHAL KISHOR SUMAN</v>
      </c>
      <c r="K199" t="str">
        <v>NOIDA</v>
      </c>
      <c r="L199">
        <v>46161</v>
      </c>
      <c r="M199">
        <v>46172</v>
      </c>
      <c r="N199">
        <v>199</v>
      </c>
      <c r="O199" t="str">
        <v>9643121362</v>
      </c>
      <c r="P199" t="str">
        <v>RAJASTHAN</v>
      </c>
      <c r="Q199" t="str">
        <v>KOTA</v>
      </c>
      <c r="R199" t="str">
        <v>OD</v>
      </c>
      <c r="S199" t="str">
        <v>F2 FINTECH</v>
      </c>
      <c r="T199" t="str">
        <v>LNT</v>
      </c>
      <c r="U199">
        <v>3500000</v>
      </c>
      <c r="V199">
        <v>3000000</v>
      </c>
      <c r="W199">
        <v>3000000</v>
      </c>
      <c r="X199" t="str">
        <v>UNSECURED</v>
      </c>
      <c r="Y199" t="str">
        <v>LOGIN</v>
      </c>
      <c r="AA199">
        <v>1</v>
      </c>
      <c r="AC199" t="str">
        <v>LOGIN  ||CX NO GETTING SWITCHED OFF || LOGIN DONE ||CUSTOMER IS NOT RESPONDING BANKER CALLS FOR LOGIN|||PD DONE ELIGIBIITY 35 LACS || SBI BANK CREDIT CRAD STATEMENT REQ || CREDIT CARD HAS BEEN SETTLED  ||  FI  TO BE DONE TODAY | PD TO BE DONE TODAY</v>
      </c>
      <c r="AE199" t="str">
        <v>DEEPAK</v>
      </c>
    </row>
    <row r="200">
      <c r="A200" t="str">
        <v>YES</v>
      </c>
      <c r="B200" t="str">
        <v>GAURAV VAID</v>
      </c>
      <c r="C200" t="str">
        <v>RAJKUMARI</v>
      </c>
      <c r="D200" t="str">
        <v>RAJKUMARI</v>
      </c>
      <c r="E200" t="str">
        <v>SALARIED</v>
      </c>
      <c r="F200" t="str">
        <v>SAMAY</v>
      </c>
      <c r="G200" t="str">
        <v>Puneet</v>
      </c>
      <c r="H200" t="str">
        <v>SAMAY</v>
      </c>
      <c r="I200" t="str">
        <v>DR AKSHAY BHAGWAN SOLANKI</v>
      </c>
      <c r="K200" t="str">
        <v>NOIDA</v>
      </c>
      <c r="L200">
        <v>46161</v>
      </c>
      <c r="M200">
        <v>46165</v>
      </c>
      <c r="N200" t="str">
        <v xml:space="preserve">DL00000028773  </v>
      </c>
      <c r="O200" t="str">
        <v>7498084161</v>
      </c>
      <c r="P200" t="str">
        <v>MAHARASHTRA</v>
      </c>
      <c r="Q200" t="str">
        <v>PUNE</v>
      </c>
      <c r="R200" t="str">
        <v>OD</v>
      </c>
      <c r="S200" t="str">
        <v>F2 FINTECH</v>
      </c>
      <c r="T200" t="str">
        <v>ABCL</v>
      </c>
      <c r="V200">
        <v>2600000</v>
      </c>
      <c r="W200">
        <v>3650000</v>
      </c>
      <c r="X200" t="str">
        <v>UNSECURED</v>
      </c>
      <c r="Y200" t="str">
        <v>DISBURSED</v>
      </c>
      <c r="AA200">
        <v>46162</v>
      </c>
      <c r="AB200">
        <v>46165</v>
      </c>
      <c r="AC200" t="str">
        <v>LOGIN DONE || SYSTEM ELIGIBILITY - 39.5 LAKHS || PENDENCY - BANKING REQUIRED || PENDENCY CLEARED || CASE APPROVED - 36.50 LAKH</v>
      </c>
      <c r="AD200" t="str">
        <v>Dr Akshay Bhagwan Shalunke is a Orthopedic Surgeon  with approximately 6 years of experience, currently working as a salaried doctor along with consultancy practice. He earns a total monthly income of around ₹3.5lakh, comprising ₹ 2.5 lakhs fixed salary and additional consultancy income of ₹1–1.5 lakh received primarily in cash. The applicant has a strong credit profile with a CIBIL score of 770 and no repayment bounce history in the last 6 months. Existing liabilities include OD of 27 lakhs with  Bajaj Finance,  with total monthly EMI obligations of approximately FOIR is maintained at around 70%, and assessed eligibility is estimated at ₹35-40 lakh for clinic setup purpose. TVR has been completed successfully, and no adverse background indicators such as stock market trading or political/legal family exposure are observed.We can fund 35-40 lakhs</v>
      </c>
      <c r="AE200" t="str">
        <v>ABHISHEK</v>
      </c>
      <c r="AF200">
        <v>9137114066</v>
      </c>
      <c r="AG200" t="str">
        <v>abhishek.kanase@adityabirlacapital.com</v>
      </c>
      <c r="AL200">
        <v>21000</v>
      </c>
    </row>
    <row r="201" xml:space="preserve">
      <c r="A201" t="str">
        <v>YES</v>
      </c>
      <c r="B201" t="str">
        <v>HIRDESH KUMAR</v>
      </c>
      <c r="C201" t="str">
        <v>VINEET TIWARI</v>
      </c>
      <c r="D201" t="str">
        <v>VINEET TIWARI</v>
      </c>
      <c r="E201" t="str">
        <v>SALARIED</v>
      </c>
      <c r="F201" t="str">
        <v>SAMAY</v>
      </c>
      <c r="G201" t="str">
        <v>Akshay</v>
      </c>
      <c r="H201" t="str">
        <v>MEHBOOB</v>
      </c>
      <c r="I201" t="str" xml:space="preserve">
        <v xml:space="preserve">DR. NANJUNDAN MOHAN 
</v>
      </c>
      <c r="K201" t="str">
        <v>NOIDA</v>
      </c>
      <c r="L201">
        <v>46161</v>
      </c>
      <c r="M201">
        <v>46161</v>
      </c>
      <c r="N201">
        <v>201</v>
      </c>
      <c r="O201" t="str">
        <v>9442626360</v>
      </c>
      <c r="P201" t="str">
        <v>TAMIL NADU</v>
      </c>
      <c r="Q201" t="str">
        <v>COIMBARORE</v>
      </c>
      <c r="R201" t="str">
        <v>OD</v>
      </c>
      <c r="S201" t="str">
        <v>F2 FINTECH</v>
      </c>
      <c r="T201" t="str">
        <v>ABCL</v>
      </c>
      <c r="X201" t="str">
        <v>UNSECURED</v>
      </c>
      <c r="Y201" t="str">
        <v>REJECTED</v>
      </c>
      <c r="AC201" t="str" xml:space="preserve">
        <v xml:space="preserve">PENDING FOR LOGIN || Caption case not double due to age norms not met.(Age 71yrs)_x000d_
</v>
      </c>
      <c r="AE201" t="str">
        <v>selvan</v>
      </c>
      <c r="AF201" t="str">
        <v>95973 13771</v>
      </c>
      <c r="AG201" t="str">
        <v>tamil.selvan@adityabirlacapital.com</v>
      </c>
    </row>
    <row r="202">
      <c r="A202" t="str">
        <v>YES</v>
      </c>
      <c r="B202" t="str">
        <v>NEHA SINGH</v>
      </c>
      <c r="C202" t="str">
        <v>MANISHA SAXENA</v>
      </c>
      <c r="D202" t="str">
        <v>SHASHANK BHARDWAJ</v>
      </c>
      <c r="E202" t="str">
        <v>SALARIED</v>
      </c>
      <c r="F202" t="str">
        <v>RAJEEV</v>
      </c>
      <c r="G202" t="str">
        <v>Puneet</v>
      </c>
      <c r="H202" t="str">
        <v>SAMAY</v>
      </c>
      <c r="I202" t="str">
        <v>DR ASIF RASOOL</v>
      </c>
      <c r="K202" t="str">
        <v>BAREILLY</v>
      </c>
      <c r="L202">
        <v>46161</v>
      </c>
      <c r="M202">
        <v>46167</v>
      </c>
      <c r="N202" t="str">
        <v>SME000020126121</v>
      </c>
      <c r="O202" t="str">
        <v>7889933980</v>
      </c>
      <c r="P202" t="str">
        <v>PUNJAB</v>
      </c>
      <c r="Q202" t="str">
        <v>AMRITSAR</v>
      </c>
      <c r="R202" t="str">
        <v>OD</v>
      </c>
      <c r="S202" t="str">
        <v>F2 FINTECH</v>
      </c>
      <c r="T202" t="str">
        <v>BAJAJ</v>
      </c>
      <c r="X202" t="str">
        <v>UNSECURED</v>
      </c>
      <c r="Y202" t="str">
        <v>HOLD</v>
      </c>
      <c r="AC202" t="str">
        <v>LOGIN DONE || CIBIL CONSENT LINK SENT TO CUSTOMER || CIBIL CONSENT DONE ||ELIGIBILITY - 36.5 LAKHS  || PD PENDIGN CX IS NOT RESPONDING || PD PENDING || CUSTOMER IS NOT RESPONDING</v>
      </c>
      <c r="AE202" t="str">
        <v>amandeep</v>
      </c>
      <c r="AF202">
        <v>8054340734</v>
      </c>
      <c r="AG202" t="str">
        <v>amandeep.singh41@bajajfinserv.in</v>
      </c>
    </row>
    <row r="203" xml:space="preserve">
      <c r="A203" t="str">
        <v>YES</v>
      </c>
      <c r="B203" t="str">
        <v>IRAM FATIMA</v>
      </c>
      <c r="C203" t="str">
        <v>MANISHA SAXENA</v>
      </c>
      <c r="D203" t="str">
        <v>SHASHANK BHARDWAJ</v>
      </c>
      <c r="E203" t="str">
        <v>SALARIED</v>
      </c>
      <c r="F203" t="str">
        <v>SAMAY</v>
      </c>
      <c r="G203" t="str">
        <v>Akshay</v>
      </c>
      <c r="H203" t="str">
        <v>MEHBOOB</v>
      </c>
      <c r="I203" t="str">
        <v>DR GOPI KRISHNAN V</v>
      </c>
      <c r="K203" t="str">
        <v>BAREILLY</v>
      </c>
      <c r="L203">
        <v>46161</v>
      </c>
      <c r="M203">
        <v>46169</v>
      </c>
      <c r="N203" t="str">
        <v>DL00000028789</v>
      </c>
      <c r="O203" t="str">
        <v>9633348792</v>
      </c>
      <c r="P203" t="str">
        <v>KERALA</v>
      </c>
      <c r="Q203" t="str">
        <v>KORATTY</v>
      </c>
      <c r="R203" t="str">
        <v>OD</v>
      </c>
      <c r="S203" t="str">
        <v>F2 FINTECH</v>
      </c>
      <c r="T203" t="str">
        <v>ABCL</v>
      </c>
      <c r="V203">
        <v>2500000</v>
      </c>
      <c r="W203">
        <v>2500000</v>
      </c>
      <c r="X203" t="str">
        <v>UNSECURED</v>
      </c>
      <c r="Y203" t="str">
        <v>HOLD</v>
      </c>
      <c r="AA203">
        <v>46163</v>
      </c>
      <c r="AC203" t="str" xml:space="preserve">
        <v xml:space="preserve">LOGIN DONE || CASE IS IN CREDIT QUE PD TO BE DONE TODAY || Passport size photo
Proper PDF Statement or Cancelled cheque visible with Account number and IFSC code || CASE HAS BEEN MOVED TO CREDIT || PD TO BE DONE TODAY || CASE APPROVED FOR 25 L SM VISIT PENDING || CUSTOMER IS NOT RESPONDING </v>
      </c>
      <c r="AD203" t="str">
        <v xml:space="preserve"> Dr. Gopikrishnanis an Orthopedic Doctor with 6 years of experience and a strong professional profile. The applicant has a blended monthly income of ₹2.00 Lakhs comprising salaried and consultancy income, indicating good repayment capacity. CIBIL score of 777 reflects satisfactory credit discipline and repayment track record. Existing liabilities are moderate with total EMI obligations of ₹20,000 only, keeping FOIR within acceptable limits for additional exposure. The applicant is currently maintaining an OD with Bajaj. Overall profile strength remains positive considering profession, income, and bureau performance.We can fund 30-35 lakhs</v>
      </c>
      <c r="AE203" t="str">
        <v>SNEHAL</v>
      </c>
      <c r="AF203">
        <v>9526976967</v>
      </c>
    </row>
    <row r="204">
      <c r="A204" t="str">
        <v>YES</v>
      </c>
      <c r="B204" t="str">
        <v>MANVI BHARDWAJ</v>
      </c>
      <c r="C204" t="str">
        <v>RAHUL/AMAN</v>
      </c>
      <c r="D204" t="str">
        <v>RAHUL/AMANPREET</v>
      </c>
      <c r="E204" t="str">
        <v>SALARIED</v>
      </c>
      <c r="F204" t="str">
        <v>RAJEEV</v>
      </c>
      <c r="G204" t="str">
        <v>Puneet</v>
      </c>
      <c r="H204" t="str">
        <v>SAMAY</v>
      </c>
      <c r="I204" t="str">
        <v>DR MANGESH KAMBLE</v>
      </c>
      <c r="K204" t="str">
        <v>NOIDA</v>
      </c>
      <c r="L204">
        <v>46161</v>
      </c>
      <c r="M204">
        <v>46164</v>
      </c>
      <c r="N204">
        <v>170683321</v>
      </c>
      <c r="O204" t="str">
        <v>9404726224</v>
      </c>
      <c r="P204" t="str">
        <v>MAHARASHTRA</v>
      </c>
      <c r="Q204" t="str">
        <v>NAGPUR</v>
      </c>
      <c r="R204" t="str">
        <v>DOD</v>
      </c>
      <c r="S204" t="str">
        <v>F2 FINTECH</v>
      </c>
      <c r="T204" t="str">
        <v>CHOLA</v>
      </c>
      <c r="V204">
        <v>1500000</v>
      </c>
      <c r="W204">
        <v>1500000</v>
      </c>
      <c r="X204" t="str">
        <v>UNSECURED</v>
      </c>
      <c r="Y204" t="str">
        <v>REJECTED</v>
      </c>
      <c r="AC204" t="str">
        <v>LOGIN DONE || CUSTOMER NOT PICKING UP THE CALL OF BANKER FOR TVR  || PD TO BE DONE TODAY || credit in bank statement is low</v>
      </c>
      <c r="AD204" t="str">
        <v>Dr. Mangesh Sudhakar Kamble is a  MBBS doctor with 10 years of professional experience, currently working as a consultant doctor in Nagpur, Maharashtra. He resides in an owned residence and earns an estimated monthly income of ₹2 lakh primarily through consultancy practice, with major income received in cash. The applicant maintains a strong credit profile with a CIBIL score of 757 and no repayment bounces reported in the last 6 months. Existing obligations include OD facilities from L&amp;T Finance, Bajaj Finance, and ABFL, along with a running car loan from Bank of Baroda and a two-wheeler loan from IDFC, resulting in a total monthly EMI burden of approximately ₹76,148. Despite multiple active facilities, repayment conduct appears satisfactory, and assessed eligibility is around ₹15–20 lakh for clinic expansion purposes. The customer has stable residential and professional credentials with no adverse background indicators such as stock market trading or political/legal family exposure. We can fund 15-20 lakhs</v>
      </c>
      <c r="AE204" t="str">
        <v>sumitcd</v>
      </c>
      <c r="AF204" t="str">
        <v>77448 42254</v>
      </c>
      <c r="AG204" t="str">
        <v>sumitcd@chola1.murugappa.com</v>
      </c>
    </row>
    <row r="205">
      <c r="A205" t="str">
        <v>YES</v>
      </c>
      <c r="B205" t="str">
        <v>FARHEEN</v>
      </c>
      <c r="C205" t="str">
        <v>MANISHA SAXENA</v>
      </c>
      <c r="D205" t="str">
        <v>SHASHANK BHARDWAJ</v>
      </c>
      <c r="E205" t="str">
        <v>SOURCER</v>
      </c>
      <c r="F205" t="str">
        <v>SAMAY</v>
      </c>
      <c r="G205" t="str">
        <v>ABHAY</v>
      </c>
      <c r="H205" t="str">
        <v>MEHBOOB</v>
      </c>
      <c r="I205" t="str">
        <v>DR KUNAPURAM DILIP KUMAR</v>
      </c>
      <c r="K205" t="str">
        <v>BAREILLY</v>
      </c>
      <c r="L205">
        <v>46161</v>
      </c>
      <c r="M205">
        <v>46167</v>
      </c>
      <c r="N205" t="str">
        <v>DL00000028820</v>
      </c>
      <c r="O205" t="str">
        <v>8125899179</v>
      </c>
      <c r="P205" t="str">
        <v>UTTAR PRADESH</v>
      </c>
      <c r="Q205" t="str">
        <v>GHAZIABAD</v>
      </c>
      <c r="R205" t="str">
        <v>OD</v>
      </c>
      <c r="S205" t="str">
        <v>F2 FINTECH</v>
      </c>
      <c r="T205" t="str">
        <v>ABCL</v>
      </c>
      <c r="U205">
        <v>1200000</v>
      </c>
      <c r="V205">
        <v>800000</v>
      </c>
      <c r="W205">
        <v>800000</v>
      </c>
      <c r="X205" t="str">
        <v>UNSECURED</v>
      </c>
      <c r="Y205" t="str">
        <v>DISBURSED</v>
      </c>
      <c r="Z205">
        <v>745</v>
      </c>
      <c r="AA205">
        <v>46164</v>
      </c>
      <c r="AB205">
        <v>46167</v>
      </c>
      <c r="AC205" t="str">
        <v>LOGIN DONE || MBBS DEGREE AND NOV MONTH BANKING REQ || APPROVED SM VISIT PENDING</v>
      </c>
      <c r="AD205" t="str">
        <v>Dr. Kunapuram Dilip Kumar is an MBBS doctor with 4 years of experience, earning a total monthly income of ₹75K, including ₹50K salary and ₹25K consultancy income. Existing obligation is ₹16,918 from a Bajaj professional loan, resulting in an estimated FOIR of around 23%, which is within acceptable limits. Applicant has a CIBIL score of 745 with no bounce history reported in the last 6 months, reflecting stable credit behaviour. The profile is supported by professional continuity and manageable leverage despite moderate income levels. Overall profile appears stable and suitable for consideration. Recommended eligibility: ₹10–12 lakh for clinic expansion, subject to banking and bureau verification.</v>
      </c>
      <c r="AE205" t="str">
        <v xml:space="preserve">PURUSHOTTAM </v>
      </c>
      <c r="AF205">
        <v>9004509752</v>
      </c>
      <c r="AG205" t="str">
        <v>purushottam.kumar2@adityabirlacapital.com</v>
      </c>
    </row>
    <row r="206">
      <c r="A206" t="str">
        <v>YES</v>
      </c>
      <c r="B206" t="str">
        <v>RASHI GANGWAR</v>
      </c>
      <c r="C206" t="str">
        <v>RAJKUMARI</v>
      </c>
      <c r="D206" t="str">
        <v>RAJKUMARI</v>
      </c>
      <c r="E206" t="str">
        <v>SALARIED</v>
      </c>
      <c r="F206" t="str">
        <v>RAJEEV</v>
      </c>
      <c r="G206" t="str">
        <v>Puneet</v>
      </c>
      <c r="H206" t="str">
        <v>SAMAY</v>
      </c>
      <c r="I206" t="str">
        <v>DR BANDARU SUBBARAO</v>
      </c>
      <c r="K206" t="str">
        <v>NOIDA</v>
      </c>
      <c r="L206">
        <v>46161</v>
      </c>
      <c r="M206">
        <v>46165</v>
      </c>
      <c r="N206" t="str">
        <v xml:space="preserve"> DL00000028838</v>
      </c>
      <c r="O206" t="str">
        <v>9849819313</v>
      </c>
      <c r="P206" t="str">
        <v>ANDHRA PRADESH</v>
      </c>
      <c r="Q206" t="str">
        <v>GUNTUR</v>
      </c>
      <c r="R206" t="str">
        <v>OD</v>
      </c>
      <c r="S206" t="str">
        <v>F2 FINTECH</v>
      </c>
      <c r="T206" t="str">
        <v>ABCL</v>
      </c>
      <c r="X206" t="str">
        <v>UNSECURED</v>
      </c>
      <c r="Y206" t="str">
        <v>HOLD</v>
      </c>
      <c r="AC206" t="str">
        <v>LOGIN DONE || CASE ELIGIBILITY - 25 LAKHS || CASE WILL MOVE TO CREDIT TODAY || PENDENCY - BANKER REQUIRE SET UP PHOTO || CUSTOMER IS SAYING I WILL CLOSE CHOLA LOAN THEN I WILLL TAKE || HOLD FROM DR SIDE</v>
      </c>
      <c r="AE206" t="str">
        <v>CHINTAKAYALA</v>
      </c>
      <c r="AF206" t="str">
        <v>93955 59339</v>
      </c>
      <c r="AG206" t="str">
        <v>chintakayala.nagendrababu@adityabirlacapital.com</v>
      </c>
    </row>
    <row r="207" xml:space="preserve">
      <c r="A207" t="str">
        <v>YES</v>
      </c>
      <c r="B207" t="str">
        <v>MANVI BHARDWAJ</v>
      </c>
      <c r="C207" t="str">
        <v>RAHUL/AMAN</v>
      </c>
      <c r="D207" t="str">
        <v>RAHUL/AMAN</v>
      </c>
      <c r="E207" t="str">
        <v>SALARIED</v>
      </c>
      <c r="F207" t="str">
        <v>SAMAY</v>
      </c>
      <c r="G207" t="str">
        <v>Akshay</v>
      </c>
      <c r="H207" t="str">
        <v>MEHBOOB</v>
      </c>
      <c r="I207" t="str">
        <v>DR SANGITA SUTRADHAR</v>
      </c>
      <c r="K207" t="str">
        <v>NOIDA</v>
      </c>
      <c r="L207">
        <v>46161</v>
      </c>
      <c r="M207">
        <v>46163</v>
      </c>
      <c r="N207">
        <v>207</v>
      </c>
      <c r="O207" t="str">
        <v>9886252892</v>
      </c>
      <c r="P207" t="str">
        <v>KARNATAKA</v>
      </c>
      <c r="Q207" t="str">
        <v>BANGALORE</v>
      </c>
      <c r="R207" t="str">
        <v>OD</v>
      </c>
      <c r="S207" t="str">
        <v>F2 FINTECH</v>
      </c>
      <c r="T207" t="str">
        <v>LNT</v>
      </c>
      <c r="U207">
        <v>2500000</v>
      </c>
      <c r="V207">
        <v>3000000</v>
      </c>
      <c r="W207">
        <v>3000000</v>
      </c>
      <c r="X207" t="str">
        <v>UNSECURED</v>
      </c>
      <c r="Y207" t="str">
        <v>DISBURSED</v>
      </c>
      <c r="Z207">
        <v>774</v>
      </c>
      <c r="AA207">
        <v>46163</v>
      </c>
      <c r="AB207">
        <v>46163</v>
      </c>
      <c r="AC207" t="str">
        <v>LOGIN DONE || PD TO BE DONE TODAY || FI DONE RCU PENDING</v>
      </c>
      <c r="AD207" t="str" xml:space="preserve">
        <v xml:space="preserve">Profile: MBBS Doctor | Salaried_x000d_
Experience: 20 years (Registration Year: 2006) |  Total Monthly Income: ₹1,00,000 (Account Credited) -  Residence: Staying with Family -  Existing Obligations: 2 Active Loans_x000d_
Bajaj -  ICICI -   Monthly EMI: ₹37,000 -  Estimated : ~37%</v>
      </c>
      <c r="AE207" t="str">
        <v>NIKHIL</v>
      </c>
      <c r="AF207" t="str">
        <v>90304 07795</v>
      </c>
      <c r="AG207" t="str">
        <v>Kilarinikhil@ltfs.com</v>
      </c>
    </row>
    <row r="208" xml:space="preserve">
      <c r="A208" t="str">
        <v>YES</v>
      </c>
      <c r="B208" t="str">
        <v>PRIYANSHU MAURYA</v>
      </c>
      <c r="C208" t="str">
        <v>HARSH SHARMA</v>
      </c>
      <c r="D208" t="str">
        <v>HARSH SHARMA</v>
      </c>
      <c r="E208" t="str">
        <v>SALARIED</v>
      </c>
      <c r="F208" t="str">
        <v>SAMAY</v>
      </c>
      <c r="G208" t="str">
        <v>Akshay</v>
      </c>
      <c r="H208" t="str">
        <v>SAMAY</v>
      </c>
      <c r="I208" t="str">
        <v>DR SUSHANT KUMAR YADAV</v>
      </c>
      <c r="K208" t="str">
        <v>NOIDA</v>
      </c>
      <c r="L208">
        <v>46161</v>
      </c>
      <c r="M208">
        <v>46164</v>
      </c>
      <c r="N208">
        <v>208</v>
      </c>
      <c r="O208" t="str">
        <v>8108049794</v>
      </c>
      <c r="P208" t="str">
        <v>UTTAR PRADESH</v>
      </c>
      <c r="Q208" t="str">
        <v>AZAMGARH</v>
      </c>
      <c r="R208" t="str">
        <v>TL</v>
      </c>
      <c r="S208" t="str">
        <v>F2 FINTECH</v>
      </c>
      <c r="T208" t="str">
        <v>POONEWALA</v>
      </c>
      <c r="U208">
        <v>1500000</v>
      </c>
      <c r="X208" t="str">
        <v>UNSECURED</v>
      </c>
      <c r="Y208" t="str">
        <v>REJECTED</v>
      </c>
      <c r="AC208" t="str">
        <v>PENDING FOR LOGIN || LOGIN TO BE DONE || LOGIN DONE  || ABB IS 24 K WE ARE TRYING TO MOVE CASE TO CREDIT PD T BE DONE TODAY || ABB IS LOW NOT DOBALE</v>
      </c>
      <c r="AD208" t="str" xml:space="preserve">
        <v xml:space="preserve">Profile: MBBS &amp; MS Doctor | Consultant_x000d_
Experience/Vintage: 7 Years (Registration Year: 2019 | 2025) _x000d_
Total Monthly Income: ₹4,00,000 _x000d_
CIBIL Score: 711  Existing Obligations: 5 Active Loans_x000d_
Chola -  HDFC  - Bajaj - HDFC - Canara_x000d_
Monthly EMI: ₹89,000 |  ABB (Last 6 Months): ₹26,160</v>
      </c>
      <c r="AE208" t="str">
        <v xml:space="preserve">SHUBHAM </v>
      </c>
      <c r="AF208">
        <v>9810119510</v>
      </c>
      <c r="AG208" t="str">
        <v>shubham.singh4@poonawallafincorp.com</v>
      </c>
    </row>
    <row r="209">
      <c r="A209" t="str">
        <v>YES</v>
      </c>
      <c r="B209" t="str">
        <v>VINEET TIWARI</v>
      </c>
      <c r="C209" t="str">
        <v>VINEET TIWARI</v>
      </c>
      <c r="D209" t="str">
        <v>VINEET TIWARI</v>
      </c>
      <c r="E209" t="str">
        <v>SALARIED</v>
      </c>
      <c r="F209" t="str">
        <v>SAMAY</v>
      </c>
      <c r="G209" t="str">
        <v>ABHAY</v>
      </c>
      <c r="H209" t="str">
        <v>SAMAY</v>
      </c>
      <c r="I209" t="str">
        <v>DR. GARASIYA RAHULKUMAR BHARATBHAI</v>
      </c>
      <c r="K209" t="str">
        <v>NOIDA</v>
      </c>
      <c r="L209">
        <v>46162</v>
      </c>
      <c r="M209">
        <v>46167</v>
      </c>
      <c r="N209">
        <v>209</v>
      </c>
      <c r="O209" t="str">
        <v>8238606075</v>
      </c>
      <c r="P209" t="str">
        <v>GUJARAT</v>
      </c>
      <c r="Q209" t="str">
        <v>VADODARA</v>
      </c>
      <c r="R209" t="str">
        <v>OD</v>
      </c>
      <c r="S209" t="str">
        <v>F2 FINTECH</v>
      </c>
      <c r="T209" t="str">
        <v>ABCL</v>
      </c>
      <c r="U209">
        <v>1000000</v>
      </c>
      <c r="V209">
        <v>700000</v>
      </c>
      <c r="W209">
        <v>700000</v>
      </c>
      <c r="X209" t="str">
        <v>UNSECURED</v>
      </c>
      <c r="Y209" t="str">
        <v>DISBURSED</v>
      </c>
      <c r="AA209">
        <v>46162</v>
      </c>
      <c r="AB209">
        <v>46167</v>
      </c>
      <c r="AC209" t="str">
        <v>PENDING FOR LOGIN || PENDENCY - UDYAM REGISTATOIN AND SPOUSE NAME REQUIRED || CASE IS APPROVED || RCU PENDING-ADDRESS IS NOT UPDATED-CUSTOMER OHP ADDRESS IS VERY FAR FROM BRANCH NEED VERIFICATION TO BE POSITIVE || RCU PENDING</v>
      </c>
      <c r="AE209" t="str">
        <v>YOGESH KUMAR PATEL</v>
      </c>
      <c r="AF209" t="str">
        <v>79903 44525</v>
      </c>
      <c r="AG209" t="str">
        <v>yogeshkumar.patel@adityabirlacapital.com</v>
      </c>
    </row>
    <row r="210">
      <c r="A210" t="str">
        <v>YES</v>
      </c>
      <c r="B210" t="str">
        <v>MANOJ KUMAR</v>
      </c>
      <c r="C210" t="str">
        <v>RIYA CHADDHA</v>
      </c>
      <c r="D210" t="str">
        <v>VINEET TIWARI</v>
      </c>
      <c r="E210" t="str">
        <v>SALARIED</v>
      </c>
      <c r="F210" t="str">
        <v>RAJEEV</v>
      </c>
      <c r="G210" t="str">
        <v>Puneet</v>
      </c>
      <c r="H210" t="str">
        <v>MEHBOOB</v>
      </c>
      <c r="I210" t="str">
        <v>DR. NITESH KUMAR</v>
      </c>
      <c r="K210" t="str">
        <v>NOIDA</v>
      </c>
      <c r="L210">
        <v>46162</v>
      </c>
      <c r="M210">
        <v>46172</v>
      </c>
      <c r="N210">
        <v>170686704</v>
      </c>
      <c r="O210" t="str">
        <v>9670099348</v>
      </c>
      <c r="P210" t="str">
        <v>UTTARAKHAND</v>
      </c>
      <c r="Q210" t="str">
        <v>ALMORA</v>
      </c>
      <c r="R210" t="str">
        <v>DOD</v>
      </c>
      <c r="S210" t="str">
        <v>F2 FINTECH</v>
      </c>
      <c r="T210" t="str">
        <v>CHOLA</v>
      </c>
      <c r="U210">
        <v>2500000</v>
      </c>
      <c r="X210" t="str">
        <v>UNSECURED</v>
      </c>
      <c r="Y210" t="str">
        <v>LOGIN</v>
      </c>
      <c r="AC210" t="str">
        <v>LOGIN DONE || CASE IS IN CREDIT QUE || CUSTOMER OUT OF STATION WILL RETURN ON 3RD JUNE</v>
      </c>
      <c r="AE210" t="str">
        <v>SONU PANT</v>
      </c>
      <c r="AF210">
        <v>7618381662</v>
      </c>
      <c r="AG210" t="str">
        <v>sonupant@chola1.murugappa.com</v>
      </c>
    </row>
    <row r="211">
      <c r="A211" t="str">
        <v>YES</v>
      </c>
      <c r="B211" t="str">
        <v>TANNU KUMARI</v>
      </c>
      <c r="C211" t="str">
        <v>RAJKUMARI</v>
      </c>
      <c r="D211" t="str">
        <v>RAJKUMARI</v>
      </c>
      <c r="E211" t="str">
        <v>SALARIED</v>
      </c>
      <c r="F211" t="str">
        <v>RAJEEV</v>
      </c>
      <c r="G211" t="str">
        <v>Akshay</v>
      </c>
      <c r="H211" t="str">
        <v>SAMAY</v>
      </c>
      <c r="I211" t="str">
        <v>DR SUVESH KUMAR</v>
      </c>
      <c r="K211" t="str">
        <v>NOIDA</v>
      </c>
      <c r="L211">
        <v>46162</v>
      </c>
      <c r="M211">
        <v>46164</v>
      </c>
      <c r="N211" t="str">
        <v>386BZ8719353</v>
      </c>
      <c r="O211" t="str">
        <v>8449669795</v>
      </c>
      <c r="P211" t="str">
        <v>DELHI</v>
      </c>
      <c r="Q211" t="str">
        <v>DELHI</v>
      </c>
      <c r="R211" t="str">
        <v>OD</v>
      </c>
      <c r="S211" t="str">
        <v>F2 FINTECH</v>
      </c>
      <c r="T211" t="str">
        <v>TATA</v>
      </c>
      <c r="V211">
        <v>1500000</v>
      </c>
      <c r="W211">
        <v>1500000</v>
      </c>
      <c r="X211" t="str">
        <v>UNSECURED</v>
      </c>
      <c r="Y211" t="str">
        <v>REJECTED</v>
      </c>
      <c r="AC211" t="str">
        <v>LOGIN DONE || DR IS LOVING BACHOLER ON HOSPITAL ROOM</v>
      </c>
      <c r="AD211" t="str">
        <v>NO ANS ON CALL</v>
      </c>
      <c r="AE211" t="str">
        <v>MAMTA SINGH</v>
      </c>
      <c r="AF211">
        <v>7982612369</v>
      </c>
      <c r="AG211" t="str">
        <v>mamta.singh@tatacapital.com</v>
      </c>
    </row>
    <row r="212">
      <c r="A212" t="str">
        <v>YES</v>
      </c>
      <c r="B212" t="str">
        <v>TANNU KUMARI</v>
      </c>
      <c r="C212" t="str">
        <v>RAJKUMARI</v>
      </c>
      <c r="D212" t="str">
        <v>RAJKUMARI</v>
      </c>
      <c r="E212" t="str">
        <v>SALARIED</v>
      </c>
      <c r="F212" t="str">
        <v>SAMAY</v>
      </c>
      <c r="G212" t="str">
        <v>Akshay</v>
      </c>
      <c r="H212" t="str">
        <v>SAMAY</v>
      </c>
      <c r="I212" t="str">
        <v>DR SUVESH KUMAR</v>
      </c>
      <c r="K212" t="str">
        <v>NOIDA</v>
      </c>
      <c r="L212">
        <v>46162</v>
      </c>
      <c r="M212">
        <v>46162</v>
      </c>
      <c r="N212" t="str">
        <v>DL00000028935</v>
      </c>
      <c r="O212" t="str">
        <v>8449669795</v>
      </c>
      <c r="P212" t="str">
        <v>DELHI</v>
      </c>
      <c r="Q212" t="str">
        <v>DELHI</v>
      </c>
      <c r="R212" t="str">
        <v>OD</v>
      </c>
      <c r="S212" t="str">
        <v>F2 FINTECH</v>
      </c>
      <c r="T212" t="str">
        <v>ABCL</v>
      </c>
      <c r="X212" t="str">
        <v>UNSECURED</v>
      </c>
      <c r="Y212" t="str">
        <v>REJECTED</v>
      </c>
      <c r="AC212" t="str">
        <v>LOGIN DONE || VHR Segment	||  &gt;=3 Unsecured Loan Count &amp; MBBS, CA, CS, CMA, BAMS, BHMS, MDS &amp; BDS &amp; Risk Segment Other than VLR</v>
      </c>
      <c r="AD212" t="str">
        <v>NO ANS ON CALL</v>
      </c>
      <c r="AE212" t="str">
        <v xml:space="preserve">PURUSHOTTAM </v>
      </c>
      <c r="AF212">
        <v>9004509752</v>
      </c>
      <c r="AG212" t="str">
        <v>purushottam.kumar2@adityabirlacapital.com</v>
      </c>
    </row>
    <row r="213">
      <c r="A213" t="str">
        <v>NO</v>
      </c>
      <c r="B213" t="str">
        <v>VISHAL SRIVASTAV</v>
      </c>
      <c r="C213" t="str">
        <v>F2 FINTECH</v>
      </c>
      <c r="D213" t="str">
        <v>F2 FINTECH</v>
      </c>
      <c r="E213" t="str">
        <v>SOURCER</v>
      </c>
      <c r="F213" t="str">
        <v>RAJEEV</v>
      </c>
      <c r="G213" t="str">
        <v>Puneet</v>
      </c>
      <c r="H213" t="str">
        <v>PUNEET</v>
      </c>
      <c r="I213" t="str">
        <v>DR UMESH CHAND</v>
      </c>
      <c r="K213" t="str">
        <v>F2 FINTECH</v>
      </c>
      <c r="L213">
        <v>46162</v>
      </c>
      <c r="M213">
        <v>46163</v>
      </c>
      <c r="N213">
        <v>213</v>
      </c>
      <c r="O213" t="str">
        <v>9891007162</v>
      </c>
      <c r="P213" t="str">
        <v>DELHI</v>
      </c>
      <c r="Q213" t="str">
        <v>DELHI</v>
      </c>
      <c r="R213" t="str">
        <v>PL</v>
      </c>
      <c r="S213" t="str">
        <v>FAST CREDIT</v>
      </c>
      <c r="T213" t="str">
        <v>POONEWALA</v>
      </c>
      <c r="X213" t="str">
        <v>UNSECURED</v>
      </c>
      <c r="Y213" t="str">
        <v>REJECTED</v>
      </c>
      <c r="AC213" t="str">
        <v>PENDING FOR LOGIN || COMPANY IS NOT LISTED IN POONAWALLA</v>
      </c>
      <c r="AE213" t="str">
        <v>ANJALI</v>
      </c>
      <c r="AF213">
        <v>9667579968</v>
      </c>
      <c r="AG213" t="str">
        <v>anjali.prajapati@fastcredit.co.in</v>
      </c>
    </row>
    <row r="214">
      <c r="A214" t="str">
        <v>YES</v>
      </c>
      <c r="B214" t="str">
        <v>KAPIL</v>
      </c>
      <c r="C214" t="str">
        <v>MANVI BHARDWAJ</v>
      </c>
      <c r="D214" t="str">
        <v>RAHUL SAHA</v>
      </c>
      <c r="E214" t="str">
        <v>SALARIED</v>
      </c>
      <c r="F214" t="str">
        <v>RAJEEV</v>
      </c>
      <c r="G214" t="str">
        <v>Akshay</v>
      </c>
      <c r="H214" t="str">
        <v>MEHBOOB</v>
      </c>
      <c r="I214" t="str">
        <v>CA ANTONY SEBASTIN</v>
      </c>
      <c r="K214" t="str">
        <v>NOIDA</v>
      </c>
      <c r="L214">
        <v>46162</v>
      </c>
      <c r="M214">
        <v>46168</v>
      </c>
      <c r="N214">
        <v>214</v>
      </c>
      <c r="O214" t="str">
        <v>9746052427</v>
      </c>
      <c r="P214" t="str">
        <v>KERALA</v>
      </c>
      <c r="Q214" t="str">
        <v>ERNAKULAM</v>
      </c>
      <c r="R214" t="str">
        <v>OD</v>
      </c>
      <c r="S214" t="str">
        <v>F2 FINTECH</v>
      </c>
      <c r="T214" t="str">
        <v>POONEWALA</v>
      </c>
      <c r="U214">
        <v>1000000</v>
      </c>
      <c r="X214" t="str">
        <v>UNSECURED</v>
      </c>
      <c r="Y214" t="str">
        <v>REJECTED</v>
      </c>
      <c r="AC214" t="str">
        <v>PENDING FOR LOGIN || CASE TO BE LOGIN ||PD TO BE DONE TODAY || SEEN 3  BOUNCING IN BANKING</v>
      </c>
      <c r="AD214" t="str">
        <v>Applicant is a salaried Chartered Accountant with 13 years of professional experience. Total declared monthly income is ₹4.00 Lakhs through banking channels, with ITR reflecting annual income of ₹7,14,600. Existing liabilities include 2 active loan accounts with Bajaj and Kerala Gramin Bank, carrying a total EMI obligation of ₹78,000 per month. ABB for the last 6 months stands at ₹92,932.69</v>
      </c>
      <c r="AE214" t="str">
        <v>SHUBHAM</v>
      </c>
      <c r="AF214">
        <v>9810119510</v>
      </c>
      <c r="AG214" t="str">
        <v>shubham.singh4@poonawallafincorp.com</v>
      </c>
    </row>
    <row r="215">
      <c r="A215" t="str">
        <v>YES</v>
      </c>
      <c r="B215" t="str">
        <v>KAPIL</v>
      </c>
      <c r="C215" t="str">
        <v>MANVI BHARDWAJ</v>
      </c>
      <c r="D215" t="str">
        <v>RAHUL SAHA</v>
      </c>
      <c r="E215" t="str">
        <v>SALARIED</v>
      </c>
      <c r="F215" t="str">
        <v>RAJEEV</v>
      </c>
      <c r="G215" t="str">
        <v>Akshay</v>
      </c>
      <c r="H215" t="str">
        <v>MEHBOOB</v>
      </c>
      <c r="I215" t="str">
        <v>CA ANTONY SEBASTIN</v>
      </c>
      <c r="K215" t="str">
        <v>NOIDA</v>
      </c>
      <c r="L215">
        <v>46162</v>
      </c>
      <c r="M215">
        <v>46164</v>
      </c>
      <c r="N215">
        <v>215</v>
      </c>
      <c r="O215" t="str">
        <v>9746052427</v>
      </c>
      <c r="P215" t="str">
        <v>KERALA</v>
      </c>
      <c r="Q215" t="str">
        <v>ERNAKULAM</v>
      </c>
      <c r="R215" t="str">
        <v>OD</v>
      </c>
      <c r="S215" t="str">
        <v>F2 FINTECH</v>
      </c>
      <c r="T215" t="str">
        <v>GODREJ</v>
      </c>
      <c r="X215" t="str">
        <v>UNSECURED</v>
      </c>
      <c r="Y215" t="str">
        <v>REJECTED</v>
      </c>
      <c r="AC215" t="str">
        <v>PENDING FOR LOGIN || CASE TO BE LOGIN || SCORE CARD REJECT</v>
      </c>
      <c r="AD215" t="str">
        <v>Applicant is a salaried Chartered Accountant with 13 years of professional experience. Total declared monthly income is ₹4.00 Lakhs through banking channels, with ITR reflecting annual income of ₹7,14,600. Existing liabilities include 2 active loan accounts with Bajaj and Kerala Gramin Bank, carrying a total EMI obligation of ₹78,000 per month. ABB for the last 6 months stands at ₹92,932.69</v>
      </c>
      <c r="AE215" t="str">
        <v>Joseph manual</v>
      </c>
      <c r="AF215" t="str">
        <v>81290 50650</v>
      </c>
      <c r="AG215" t="str">
        <v>Joseph.manual@godrejcapital.com</v>
      </c>
    </row>
    <row r="216">
      <c r="A216" t="str">
        <v>YES</v>
      </c>
      <c r="B216" t="str">
        <v>ANURAG SHARMA</v>
      </c>
      <c r="C216" t="str">
        <v>SHASHANK BHARDWAJ</v>
      </c>
      <c r="D216" t="str">
        <v>SHASHANK BHARDWAJ</v>
      </c>
      <c r="E216" t="str">
        <v>SALARIED</v>
      </c>
      <c r="F216" t="str">
        <v>SAMAY</v>
      </c>
      <c r="G216" t="str">
        <v>Puneet</v>
      </c>
      <c r="H216" t="str">
        <v>SAMAY</v>
      </c>
      <c r="I216" t="str">
        <v>DR JYOTISHMOI CHANGMAI</v>
      </c>
      <c r="K216" t="str">
        <v>BAREILLY</v>
      </c>
      <c r="L216">
        <v>46162</v>
      </c>
      <c r="M216">
        <v>46171</v>
      </c>
      <c r="N216" t="str">
        <v xml:space="preserve">DL00000028951  </v>
      </c>
      <c r="O216" t="str">
        <v>8486554891</v>
      </c>
      <c r="P216" t="str">
        <v>ASSAM</v>
      </c>
      <c r="Q216" t="str">
        <v>GUUHAWATI</v>
      </c>
      <c r="R216" t="str">
        <v>OD</v>
      </c>
      <c r="S216" t="str">
        <v>F2 FINTECH</v>
      </c>
      <c r="T216" t="str">
        <v>ABCL</v>
      </c>
      <c r="U216">
        <v>1200000</v>
      </c>
      <c r="X216" t="str">
        <v>UNSECURED</v>
      </c>
      <c r="Y216" t="str">
        <v>HOLD</v>
      </c>
      <c r="AC216" t="str">
        <v>LOGIN DONE || SYSTEM ELIGIBILITY -8 LAKHS  || REGISTRATION NOT BEING VERIFY, REQ MEDICAL COUCIL CREDIENTIAS | CUSTOMER BUSY || CUSTOMER NOT RESPONDING</v>
      </c>
      <c r="AE216" t="str">
        <v>sahil</v>
      </c>
      <c r="AF216" t="str">
        <v>84729 49956</v>
      </c>
      <c r="AG216" t="str">
        <v>sahil.mazumder@adityabirlacapital.com</v>
      </c>
    </row>
    <row r="217" xml:space="preserve">
      <c r="A217" t="str">
        <v>YES</v>
      </c>
      <c r="B217" t="str">
        <v>VINEET TIWARI</v>
      </c>
      <c r="C217" t="str">
        <v>VINEET TIWARI</v>
      </c>
      <c r="D217" t="str">
        <v>VINEET TIWARI</v>
      </c>
      <c r="E217" t="str">
        <v>SALARIED</v>
      </c>
      <c r="F217" t="str">
        <v>RAJEEV</v>
      </c>
      <c r="G217" t="str">
        <v>Akshay</v>
      </c>
      <c r="H217" t="str">
        <v>MEHBOOB</v>
      </c>
      <c r="I217" t="str">
        <v>DR ASHOK KUMAR ARORA</v>
      </c>
      <c r="K217" t="str">
        <v>NOIDA</v>
      </c>
      <c r="L217">
        <v>46163</v>
      </c>
      <c r="M217">
        <v>46168</v>
      </c>
      <c r="N217">
        <v>217</v>
      </c>
      <c r="O217" t="str">
        <v/>
      </c>
      <c r="P217" t="str">
        <v>HARYANA</v>
      </c>
      <c r="Q217" t="str">
        <v>REWARI</v>
      </c>
      <c r="R217" t="str">
        <v>OD</v>
      </c>
      <c r="S217" t="str">
        <v>F2 FINTECH</v>
      </c>
      <c r="T217" t="str">
        <v>ABCL</v>
      </c>
      <c r="U217">
        <v>4500000</v>
      </c>
      <c r="V217">
        <v>5700000</v>
      </c>
      <c r="W217">
        <v>5700000</v>
      </c>
      <c r="X217" t="str">
        <v>UNSECURED</v>
      </c>
      <c r="Y217" t="str">
        <v>DISBURSED</v>
      </c>
      <c r="AA217">
        <v>46164</v>
      </c>
      <c r="AB217">
        <v>46168</v>
      </c>
      <c r="AC217" t="str">
        <v>LOGIN DONE || CASE IS IN CPA || APPROVED FOR 57L || AGE IS 56 NEED TO ADD CO-APP TO HIS WIFE CUSTOMER IS DENIED TO ADD HER IN LOAN ||CX NI</v>
      </c>
      <c r="AD217" t="str" xml:space="preserve">
        <v xml:space="preserve">Profile: MBBS &amp; MD Doctor |SELF EMPLOYED_x000d_
Experience/Vintage: 42 Years (Registration Year: 1984 | 1989) ✅ Highly Experienced Medical Professional_x000d_
Total Monthly Income: ₹12,00,000 -  Additional Professional Income: ₹12,00,000_x000d_
CIBIL Score: 768  Strong Credit Profile_x000d_
Existing Obligations: 4 Active Loans_x000d_
Bajaj -   Godrej -  - Sarva HGB -  Federal_x000d_
Monthly EMI Outflow: ₹7,20,704  - ABB (Last 6 Months): ₹46,380</v>
      </c>
      <c r="AE217" t="str">
        <v>Som</v>
      </c>
      <c r="AF217" t="str">
        <v xml:space="preserve"> 96714 64811</v>
      </c>
      <c r="AG217" t="str">
        <v>Som.prakash@adityabirlacapital.com</v>
      </c>
    </row>
    <row r="218">
      <c r="A218" t="str">
        <v>YES</v>
      </c>
      <c r="B218" t="str">
        <v>HARSH SHARMA</v>
      </c>
      <c r="C218" t="str">
        <v>F2 FINTECH</v>
      </c>
      <c r="D218" t="str">
        <v>F2 FINTECH</v>
      </c>
      <c r="E218" t="str">
        <v>SALARIED</v>
      </c>
      <c r="F218" t="str">
        <v>RAJEEV</v>
      </c>
      <c r="G218" t="str">
        <v>Puneet</v>
      </c>
      <c r="H218" t="str">
        <v>SAMAY</v>
      </c>
      <c r="I218" t="str">
        <v>CA ARJIT GUPTA</v>
      </c>
      <c r="K218" t="str">
        <v>NOIDA</v>
      </c>
      <c r="L218">
        <v>46163</v>
      </c>
      <c r="M218">
        <v>46172</v>
      </c>
      <c r="N218">
        <v>218</v>
      </c>
      <c r="O218" t="str">
        <v>9650587001</v>
      </c>
      <c r="P218" t="str">
        <v>UTTAR PRADESH</v>
      </c>
      <c r="Q218" t="str">
        <v>GREATER NOIDA</v>
      </c>
      <c r="R218" t="str">
        <v>OD</v>
      </c>
      <c r="S218" t="str">
        <v>F2 FINTECH</v>
      </c>
      <c r="T218" t="str">
        <v>POONEWALA</v>
      </c>
      <c r="U218">
        <v>1000000</v>
      </c>
      <c r="W218">
        <v>1500000</v>
      </c>
      <c r="X218" t="str">
        <v>UNSECURED</v>
      </c>
      <c r="Y218" t="str">
        <v>REJECTED</v>
      </c>
      <c r="AC218" t="str">
        <v>LOGIN DONE || PD TO BE DONE TODAY ||SHOWING OVERDUE IN HL NEED SOA OF HL || UNDER DISCUSSION  BOUNCING IS REFLECTING IN SOA || EMI delay in given SOA || CASE DECLINE BY ZCM  , HENCE CASE IS REJECTED</v>
      </c>
      <c r="AE218" t="str">
        <v>SHUBHAM</v>
      </c>
      <c r="AF218">
        <v>9810119510</v>
      </c>
      <c r="AG218" t="str">
        <v>shubham.singh4@poonawallafincorp.com</v>
      </c>
    </row>
    <row r="219">
      <c r="A219" t="str">
        <v>YES</v>
      </c>
      <c r="B219" t="str">
        <v>VAISHNAVI RAJPUT</v>
      </c>
      <c r="C219" t="str">
        <v>ANIL KUMAR</v>
      </c>
      <c r="D219" t="str">
        <v>SHASHANK BHARDWAJ</v>
      </c>
      <c r="E219" t="str">
        <v>SALARIED</v>
      </c>
      <c r="F219" t="str">
        <v>SAMAY</v>
      </c>
      <c r="G219" t="str">
        <v>ABHAY</v>
      </c>
      <c r="H219" t="str">
        <v>MEHBOOB</v>
      </c>
      <c r="I219" t="str">
        <v>DR PRIYANKA KUMARI</v>
      </c>
      <c r="K219" t="str">
        <v>BAREILLY</v>
      </c>
      <c r="L219">
        <v>46163</v>
      </c>
      <c r="N219" t="str">
        <v>DL00000028985</v>
      </c>
      <c r="O219" t="str">
        <v>9482873846</v>
      </c>
      <c r="P219" t="str">
        <v>DELHI</v>
      </c>
      <c r="Q219" t="str">
        <v>DELHI</v>
      </c>
      <c r="R219" t="str">
        <v>OD</v>
      </c>
      <c r="S219" t="str">
        <v>F2 FINTECH</v>
      </c>
      <c r="T219" t="str">
        <v>ABCL</v>
      </c>
      <c r="U219">
        <v>2000000</v>
      </c>
      <c r="X219" t="str">
        <v>UNSECURED</v>
      </c>
      <c r="Y219" t="str">
        <v>REJECTED</v>
      </c>
      <c r="AC219" t="str">
        <v xml:space="preserve">LOGIN DONE || Rule 11 - Enq &gt;5 &amp; HR Segment        </v>
      </c>
      <c r="AD219" t="str">
        <v>Dr. Priyanka Kumari is an MBBS doctor with 7 years of experience, earning a total monthly income of ₹1.6 lakh, comprising ₹1 lakh salary and ₹60,000 cash consultancy income. She has an existing Bajaj OD obligation of ₹19,386, resulting in an estimated FOIR of 70%, reflecting comfortable repayment capacity. The applicant maintains a strong CIBIL score of 752 with no bounce history in the last 6 months and only one active loan. However, bureau shows 18 recent enquiries (15 PL, 3 credit card), which requires discussion/clarity. Overall profile remains stable with good income and low leverage. Recommended eligibility: ₹20–25 lakh for clinic setup, subject to banking and bureau review</v>
      </c>
    </row>
    <row r="220">
      <c r="A220" t="str">
        <v>YES</v>
      </c>
      <c r="B220" t="str">
        <v>KAPIL</v>
      </c>
      <c r="C220" t="str">
        <v>MANVI BHARDWAJ</v>
      </c>
      <c r="D220" t="str">
        <v>RAHUL SAHA</v>
      </c>
      <c r="E220" t="str">
        <v>SALARIED</v>
      </c>
      <c r="F220" t="str">
        <v>RAJEEV</v>
      </c>
      <c r="G220" t="str">
        <v>Akshay</v>
      </c>
      <c r="H220" t="str">
        <v>MEHBOOB</v>
      </c>
      <c r="I220" t="str">
        <v>CA ANTONY SEBASTIN</v>
      </c>
      <c r="K220" t="str">
        <v>NOIDA</v>
      </c>
      <c r="L220">
        <v>46163</v>
      </c>
      <c r="M220">
        <v>46167</v>
      </c>
      <c r="N220" t="str">
        <v>DL00000028965</v>
      </c>
      <c r="O220" t="str">
        <v>9746052427</v>
      </c>
      <c r="P220" t="str">
        <v>KERALA</v>
      </c>
      <c r="Q220" t="str">
        <v>ERNAKULAM</v>
      </c>
      <c r="R220" t="str">
        <v>OD</v>
      </c>
      <c r="S220" t="str">
        <v>F2 FINTECH</v>
      </c>
      <c r="T220" t="str">
        <v>ABCL</v>
      </c>
      <c r="U220">
        <v>1000000</v>
      </c>
      <c r="V220">
        <v>300000</v>
      </c>
      <c r="W220">
        <v>300000</v>
      </c>
      <c r="X220" t="str">
        <v>UNSECURED</v>
      </c>
      <c r="Y220" t="str">
        <v>REJECTED</v>
      </c>
      <c r="AC220" t="str">
        <v>LOGIN DONE || CASE MOVED TO CREDIT || PD TO BE DONE TODAY ||| ELIGIBILITY 3 L ONLY</v>
      </c>
      <c r="AD220" t="str">
        <v>Applicant is a salaried Chartered Accountant with 13 years of professional experience. Total declared monthly income is ₹4.00 Lakhs through banking channels, with ITR reflecting annual income of ₹7,14,600. Existing liabilities include 2 active loan accounts with Bajaj and Kerala Gramin Bank, carrying a total EMI obligation of ₹78,000 per month. ABB for the last 6 months stands at ₹92,932.69</v>
      </c>
      <c r="AE220" t="str">
        <v>akshay</v>
      </c>
      <c r="AF220">
        <v>7907605355</v>
      </c>
      <c r="AG220" t="str">
        <v>akshay.prasad-v@adityabirlacapital.com</v>
      </c>
    </row>
    <row r="221">
      <c r="A221" t="str">
        <v>YES</v>
      </c>
      <c r="B221" t="str">
        <v>GAURAV VAID</v>
      </c>
      <c r="C221" t="str">
        <v>RAJKUMARI</v>
      </c>
      <c r="D221" t="str">
        <v>RAJKUMARI</v>
      </c>
      <c r="E221" t="str">
        <v>SALARIED</v>
      </c>
      <c r="F221" t="str">
        <v>SAMAY</v>
      </c>
      <c r="G221" t="str">
        <v>Akshay</v>
      </c>
      <c r="H221" t="str">
        <v>SAMAY</v>
      </c>
      <c r="I221" t="str">
        <v>DR PARIVESH SINGH CHOUDHARY</v>
      </c>
      <c r="K221" t="str">
        <v>NOIDA</v>
      </c>
      <c r="L221">
        <v>46163</v>
      </c>
      <c r="M221">
        <v>46164</v>
      </c>
      <c r="N221" t="str">
        <v>DL00000029011</v>
      </c>
      <c r="O221" t="str">
        <v>8827483374</v>
      </c>
      <c r="P221" t="str">
        <v>MADHYA PRADESH</v>
      </c>
      <c r="Q221" t="str">
        <v>INDORE</v>
      </c>
      <c r="R221" t="str">
        <v>OD</v>
      </c>
      <c r="S221" t="str">
        <v>F2 FINTECH</v>
      </c>
      <c r="T221" t="str">
        <v>ABCL</v>
      </c>
      <c r="U221">
        <v>1000000</v>
      </c>
      <c r="V221">
        <v>0</v>
      </c>
      <c r="W221">
        <v>0</v>
      </c>
      <c r="X221" t="str">
        <v>UNSECURED</v>
      </c>
      <c r="Y221" t="str">
        <v>REJECTED</v>
      </c>
      <c r="AC221" t="str">
        <v xml:space="preserve">LOGIN DONE ||Not eligible in System, also gross receipt captured still not eligible. </v>
      </c>
      <c r="AD221" t="str">
        <v>Applicant is a salaried dental professional with 4 years of experience and holds a BDS qualification. Total declared monthly income is ₹1.50 Lakhs through banking channels. Applicant maintains a satisfactory credit profile with a CIBIL score of 734. Existing obligations include 6 active loan accounts with SBI, Central Bank, and PNB, carrying a total EMI obligation of ₹1,18,149 per month. ABB for the last 6 months stands at ₹55,932.94</v>
      </c>
      <c r="AE221" t="str">
        <v>KAILASH SAHU</v>
      </c>
      <c r="AF221">
        <v>9691243641</v>
      </c>
      <c r="AG221" t="str">
        <v>kailash.sahu@adityabirlacapital.com</v>
      </c>
    </row>
    <row r="222">
      <c r="A222" t="str">
        <v>NO</v>
      </c>
      <c r="B222" t="str">
        <v>RAHUL SHARMA</v>
      </c>
      <c r="C222" t="str">
        <v>F2 FINTECH</v>
      </c>
      <c r="D222" t="str">
        <v>F2 FINTECH</v>
      </c>
      <c r="E222" t="str">
        <v>SOURCER</v>
      </c>
      <c r="F222" t="str">
        <v>RAJEEV</v>
      </c>
      <c r="G222" t="str">
        <v>Meeting Case</v>
      </c>
      <c r="H222" t="str">
        <v>MEHBOOB</v>
      </c>
      <c r="I222" t="str">
        <v>DR ANOOSHA TRESHA</v>
      </c>
      <c r="K222" t="str">
        <v>F2 FINTECH</v>
      </c>
      <c r="L222">
        <v>46163</v>
      </c>
      <c r="M222">
        <v>46164</v>
      </c>
      <c r="N222">
        <v>222</v>
      </c>
      <c r="O222" t="str">
        <v/>
      </c>
      <c r="P222" t="str">
        <v>KARNATAKA</v>
      </c>
      <c r="Q222" t="str">
        <v>BANGALORE</v>
      </c>
      <c r="R222" t="str">
        <v>OD</v>
      </c>
      <c r="S222" t="str">
        <v>F2 FINTECH</v>
      </c>
      <c r="T222" t="str">
        <v>ABCL</v>
      </c>
      <c r="V222">
        <v>2500000</v>
      </c>
      <c r="W222">
        <v>2500000</v>
      </c>
      <c r="X222" t="str">
        <v>UNSECURED</v>
      </c>
      <c r="Y222" t="str">
        <v>DISBURSED</v>
      </c>
      <c r="AA222">
        <v>46163</v>
      </c>
      <c r="AB222">
        <v>46165</v>
      </c>
      <c r="AC222" t="str">
        <v>CHANNEL PARTNER CASE,  TO BE DISBURSED TODAY</v>
      </c>
    </row>
    <row r="223">
      <c r="A223" t="str">
        <v>YES</v>
      </c>
      <c r="B223" t="str">
        <v>KAPIL</v>
      </c>
      <c r="C223" t="str">
        <v>MANVI BHARDWAJ</v>
      </c>
      <c r="D223" t="str">
        <v>RAHUL SAHA</v>
      </c>
      <c r="E223" t="str">
        <v>SALARIED</v>
      </c>
      <c r="F223" t="str">
        <v>RAJEEV</v>
      </c>
      <c r="G223" t="str">
        <v>Akshay</v>
      </c>
      <c r="H223" t="str">
        <v>SAMAY</v>
      </c>
      <c r="I223" t="str">
        <v>DR TANDALE NITIN PANDURANG</v>
      </c>
      <c r="K223" t="str">
        <v>NOIDA</v>
      </c>
      <c r="L223">
        <v>46163</v>
      </c>
      <c r="M223">
        <v>46168</v>
      </c>
      <c r="N223">
        <v>170688260</v>
      </c>
      <c r="O223" t="str">
        <v>9561380033</v>
      </c>
      <c r="P223" t="str">
        <v>MAHARASHTRA</v>
      </c>
      <c r="Q223" t="str">
        <v>RAIGAD</v>
      </c>
      <c r="R223" t="str">
        <v>DOD</v>
      </c>
      <c r="S223" t="str">
        <v>F2 FINTECH</v>
      </c>
      <c r="T223" t="str">
        <v>CHOLA</v>
      </c>
      <c r="U223">
        <v>1500000</v>
      </c>
      <c r="V223">
        <v>1500000</v>
      </c>
      <c r="W223">
        <v>1500000</v>
      </c>
      <c r="X223" t="str">
        <v>UNSECURED</v>
      </c>
      <c r="Y223" t="str">
        <v>REJECTED</v>
      </c>
      <c r="AC223" t="str">
        <v>LOGIN DONE || CREDITS IS NOT REFLECTING IN BANKING,APART FROM SALARY,NEED ADDITIONAL BANKING IN WHICH BANKING CREDITS IS REFLECTINGS-OTHERWISE NEED TO PROCESS THE CASE IN SALARIED SEGMENT</v>
      </c>
      <c r="AD223" t="str">
        <v xml:space="preserve">CUSTOMER DO NOT CORPORATE ON CALL </v>
      </c>
      <c r="AE223" t="str">
        <v>sarvesh dinesh</v>
      </c>
      <c r="AF223" t="str">
        <v>77384 08367</v>
      </c>
      <c r="AG223" t="str">
        <v>sarveshdinesh@chola1.murugappa.com</v>
      </c>
    </row>
    <row r="224">
      <c r="A224" t="str">
        <v>YES</v>
      </c>
      <c r="B224" t="str">
        <v>VAISHNAVI RAJPUT</v>
      </c>
      <c r="C224" t="str">
        <v>ANIL KUMAR</v>
      </c>
      <c r="D224" t="str">
        <v>SHASHANK BHARDWAJ</v>
      </c>
      <c r="E224" t="str">
        <v>SALARIED</v>
      </c>
      <c r="F224" t="str">
        <v>RAJEEV</v>
      </c>
      <c r="G224" t="str">
        <v>ABHAY</v>
      </c>
      <c r="H224" t="str">
        <v>MEHBOOB</v>
      </c>
      <c r="I224" t="str">
        <v>DR PRIYANKA KUMARI</v>
      </c>
      <c r="K224" t="str">
        <v>BAREILLY</v>
      </c>
      <c r="L224">
        <v>46163</v>
      </c>
      <c r="M224">
        <v>46164</v>
      </c>
      <c r="N224">
        <v>170688807</v>
      </c>
      <c r="O224" t="str">
        <v>9482873846</v>
      </c>
      <c r="P224" t="str">
        <v>DELHI</v>
      </c>
      <c r="Q224" t="str">
        <v>DELHI</v>
      </c>
      <c r="R224" t="str">
        <v>DOD</v>
      </c>
      <c r="S224" t="str">
        <v>F2 FINTECH</v>
      </c>
      <c r="T224" t="str">
        <v>CHOLA</v>
      </c>
      <c r="X224" t="str">
        <v>UNSECURED</v>
      </c>
      <c r="Y224" t="str">
        <v>REJECTED</v>
      </c>
      <c r="AC224" t="str">
        <v>LOGIN DONE || CASE MOVED TO CREDIT || 15 ENQURIES</v>
      </c>
      <c r="AD224" t="str">
        <v>Dr. Priyanka Kumari is an MBBS doctor with 7 years of experience, earning a total monthly income of ₹1.6 lakh, comprising ₹1 lakh salary and ₹60,000 cash consultancy income. She has an existing Bajaj OD obligation of ₹19,386, resulting in an estimated FOIR of 70%, reflecting comfortable repayment capacity. The applicant maintains a strong CIBIL score of 752 with no bounce history in the last 6 months and only one active loan. However, bureau shows 18 recent enquiries (15 PL, 3 credit card), which requires discussion/clarity. Overall profile remains stable with good income and low leverage. Recommended eligibility: ₹20–25 lakh for clinic setup, subject to banking and bureau review</v>
      </c>
      <c r="AE224" t="str">
        <v>mohitts</v>
      </c>
      <c r="AF224" t="str">
        <v>75310 43153</v>
      </c>
      <c r="AG224" t="str">
        <v>mohitts@chola.murugappa.com</v>
      </c>
    </row>
    <row r="225">
      <c r="A225" t="str">
        <v>YES</v>
      </c>
      <c r="B225" t="str">
        <v>VINEET TIWARI</v>
      </c>
      <c r="C225" t="str">
        <v>VINEET TIWARI</v>
      </c>
      <c r="D225" t="str">
        <v>VINEET TIWARI</v>
      </c>
      <c r="E225" t="str">
        <v>SALARIED</v>
      </c>
      <c r="F225" t="str">
        <v>RAJEEV</v>
      </c>
      <c r="G225" t="str">
        <v>Puneet</v>
      </c>
      <c r="H225" t="str">
        <v>SAMAY</v>
      </c>
      <c r="I225" t="str">
        <v>DR HARCHARAN SINGH</v>
      </c>
      <c r="K225" t="str">
        <v>NOIDA</v>
      </c>
      <c r="L225">
        <v>46163</v>
      </c>
      <c r="M225">
        <v>46169</v>
      </c>
      <c r="N225">
        <v>225</v>
      </c>
      <c r="O225" t="str">
        <v>9954303336</v>
      </c>
      <c r="P225" t="str">
        <v>ASSAM</v>
      </c>
      <c r="Q225" t="str">
        <v>DIBRUGARH</v>
      </c>
      <c r="R225" t="str">
        <v>OD</v>
      </c>
      <c r="S225" t="str">
        <v>F2 FINTECH</v>
      </c>
      <c r="T225" t="str">
        <v>ABCL</v>
      </c>
      <c r="V225">
        <v>2000000</v>
      </c>
      <c r="W225">
        <v>2000000</v>
      </c>
      <c r="X225" t="str">
        <v>UNSECURED</v>
      </c>
      <c r="Y225" t="str">
        <v>DISBURSED</v>
      </c>
      <c r="AA225">
        <v>46165</v>
      </c>
      <c r="AB225">
        <v>46169</v>
      </c>
      <c r="AC225" t="str">
        <v>LOGIN DONE || BANKING PENDING ||  RCU INITIATED || CUSTOMER HAS GONE LEAVE WILL COME BACK AFTER 2 DAYS</v>
      </c>
      <c r="AD225" t="str">
        <v>Dr. Harcharan Singh is a salaried consultant and ophthalmologist with around 30 years of professional experience and holds MBBS along with Diploma in Ophthalmology qualifications. The applicant is associated with St. Luke’s Hospital, Dibrugarh, and earns a total monthly income of approximately ₹3 lakhs, including consultancy income. The profile reflects financial stability with a CIBIL score of 717 and no bounce history reported in the last 6 months. Existing obligations consist of 5 active loans with total EMI burden of around ₹1.50 lakhs, maintained across reputed lenders such as Bajaj Finance, BOI, PNB, and SBI. The applicant is seeking a professional loan for clinic setup purposes however, the overall credit profile appears moderate to satisfactory considering stable income, experienced medical profession, and clean repayment track. We can fund 25-30 lakhs</v>
      </c>
      <c r="AE225" t="str">
        <v>Madan</v>
      </c>
      <c r="AF225" t="str">
        <v xml:space="preserve">83840 07679  </v>
      </c>
      <c r="AG225" t="str">
        <v>Madan.kashyap@adityabirlacapital.com</v>
      </c>
    </row>
    <row r="226">
      <c r="A226" t="str">
        <v>YES</v>
      </c>
      <c r="B226" t="str">
        <v>SANIA</v>
      </c>
      <c r="C226" t="str">
        <v>RAJKUMARI</v>
      </c>
      <c r="D226" t="str">
        <v>RAJKUMARI</v>
      </c>
      <c r="E226" t="str">
        <v>SOURCER</v>
      </c>
      <c r="F226" t="str">
        <v>RAJEEV</v>
      </c>
      <c r="G226" t="str">
        <v>Akshay</v>
      </c>
      <c r="H226" t="str">
        <v>MEHBOOB</v>
      </c>
      <c r="I226" t="str">
        <v>DR BORA SAJIAGANNADH</v>
      </c>
      <c r="K226" t="str">
        <v>NOIDA</v>
      </c>
      <c r="L226">
        <v>46163</v>
      </c>
      <c r="M226">
        <v>46163</v>
      </c>
      <c r="N226">
        <v>170689151</v>
      </c>
      <c r="O226" t="str">
        <v>9133224343</v>
      </c>
      <c r="P226" t="str">
        <v>TAMIL NADU</v>
      </c>
      <c r="Q226" t="str">
        <v>TRICHY</v>
      </c>
      <c r="R226" t="str">
        <v>DOD</v>
      </c>
      <c r="S226" t="str">
        <v>F2 FINTECH</v>
      </c>
      <c r="T226" t="str">
        <v>CHOLA</v>
      </c>
      <c r="X226" t="str">
        <v>UNSECURED</v>
      </c>
      <c r="Y226" t="str">
        <v>REJECTED</v>
      </c>
      <c r="AC226" t="str">
        <v>LOGIN DONE || 5ecs return in last 6month || Norms not met  Not doable</v>
      </c>
      <c r="AD226" t="str">
        <v xml:space="preserve">TVR CALL NOT ANSWER CUSTOMER HAS MULTIPLE DPD IN HIS PERVIOUS LOAN </v>
      </c>
      <c r="AE226" t="str">
        <v>Abul</v>
      </c>
      <c r="AF226">
        <v>9600996620</v>
      </c>
      <c r="AG226" t="str">
        <v>abulfazilk@chola1.murugappa.com</v>
      </c>
    </row>
    <row r="227">
      <c r="A227" t="str">
        <v>NO</v>
      </c>
      <c r="B227" t="str">
        <v>VISHAL SRIVASTAV</v>
      </c>
      <c r="C227" t="str">
        <v>F2 FINTECH</v>
      </c>
      <c r="D227" t="str">
        <v>F2 FINTECH</v>
      </c>
      <c r="E227" t="str">
        <v>SOURCER</v>
      </c>
      <c r="F227" t="str">
        <v>RAJEEV</v>
      </c>
      <c r="G227" t="str">
        <v>Puneet</v>
      </c>
      <c r="H227" t="str">
        <v>PUNEET</v>
      </c>
      <c r="I227" t="str">
        <v>DR UMESH CHAND</v>
      </c>
      <c r="K227" t="str">
        <v>F2 FINTECH</v>
      </c>
      <c r="L227">
        <v>46163</v>
      </c>
      <c r="M227">
        <v>46165</v>
      </c>
      <c r="N227">
        <v>227</v>
      </c>
      <c r="O227" t="str">
        <v>9891007162</v>
      </c>
      <c r="P227" t="str">
        <v>DELHI</v>
      </c>
      <c r="Q227" t="str">
        <v>DELHI</v>
      </c>
      <c r="R227" t="str">
        <v>PL</v>
      </c>
      <c r="S227" t="str">
        <v>F2 FINTECH</v>
      </c>
      <c r="T227" t="str">
        <v>TATA</v>
      </c>
      <c r="X227" t="str">
        <v>UNSECURED</v>
      </c>
      <c r="Y227" t="str">
        <v>REJECTED</v>
      </c>
      <c r="AC227" t="str">
        <v>PENDING FOR LOGIN || COMPANY NOT LISTED</v>
      </c>
      <c r="AE227" t="str">
        <v>arun</v>
      </c>
      <c r="AF227">
        <v>9399074918</v>
      </c>
      <c r="AG227" t="str">
        <v>arun.kaurav@tatacapital.com</v>
      </c>
    </row>
    <row r="228">
      <c r="A228" t="str">
        <v>YES</v>
      </c>
      <c r="B228" t="str">
        <v>HIMANSH KAKKAR</v>
      </c>
      <c r="C228" t="str">
        <v>ANIL KUMAR</v>
      </c>
      <c r="D228" t="str">
        <v>SHASHANK BHARDWAJ</v>
      </c>
      <c r="E228" t="str">
        <v>SALARIED</v>
      </c>
      <c r="F228" t="str">
        <v>RAJEEV</v>
      </c>
      <c r="G228" t="str">
        <v>Puneet</v>
      </c>
      <c r="H228" t="str">
        <v>SAMAY</v>
      </c>
      <c r="I228" t="str">
        <v>DR MANISH SINGH</v>
      </c>
      <c r="K228" t="str">
        <v>BAREILLY</v>
      </c>
      <c r="L228">
        <v>46163</v>
      </c>
      <c r="M228">
        <v>46172</v>
      </c>
      <c r="N228" t="str">
        <v>SME000020154172</v>
      </c>
      <c r="O228" t="str">
        <v>9005630696</v>
      </c>
      <c r="P228" t="str">
        <v>UTTAR PRADESH</v>
      </c>
      <c r="Q228" t="str">
        <v>MEERUT</v>
      </c>
      <c r="R228" t="str">
        <v>OD</v>
      </c>
      <c r="S228" t="str">
        <v>F2 FINTECH</v>
      </c>
      <c r="T228" t="str">
        <v>BAJAJ</v>
      </c>
      <c r="V228">
        <v>4400000</v>
      </c>
      <c r="W228">
        <v>4400000</v>
      </c>
      <c r="X228" t="str">
        <v>UNSECURED</v>
      </c>
      <c r="Y228" t="str">
        <v>DROP</v>
      </c>
      <c r="Z228">
        <v>800</v>
      </c>
      <c r="AA228">
        <v>46165</v>
      </c>
      <c r="AC228" t="str">
        <v>LOGIN DONE CIBIL DONE,  CASE MOVED TO CREDIT || CUSTOMER HAVINF CHARGES ISSUES || CX WILL DISCUSS HIS FAMILY THE INFORM US || CX HAS CHARGES ISSUE  || CUSTOMER FAMILY DENIED FOR LOAN-NOT INTERESTED TO TAKE LOAN</v>
      </c>
      <c r="AD228" t="str">
        <v>Dr. Manish Singh is an MBBS doctor with 5 years of experience, currently working as a salaried consultant at LLRM Medical College, Meerut. He earns a monthly income of around ₹1.28 lakhs along with additional consultancy income of ₹60K from on-call consultations. The applicant is unmarried, residing with family, and seeking a maximum loan amount for clinic setup purposes. He has an active SBI auto loan with an EMI of ₹20,430 and no bounce history reported in the last 6 months. The profile reflects stable professional background, good income eligibility, and moderate existing obligations, making it a satisfactory salaried and consultant doctor profile for professional loan.We can fund 35-40 lakhs</v>
      </c>
      <c r="AE228" t="str">
        <v>MOHD SALMAN</v>
      </c>
      <c r="AF228">
        <v>8881118888</v>
      </c>
      <c r="AG228" t="str">
        <v>mohd.salman@bajajfinserv.in</v>
      </c>
    </row>
    <row r="229">
      <c r="A229" t="str">
        <v>NO</v>
      </c>
      <c r="B229" t="str">
        <v>F2 FINTECH</v>
      </c>
      <c r="C229" t="str">
        <v>F2 FINTECH</v>
      </c>
      <c r="D229" t="str">
        <v>F2 FINTECH</v>
      </c>
      <c r="E229" t="str">
        <v>SOURCER</v>
      </c>
      <c r="F229" t="str">
        <v>RAJEEV</v>
      </c>
      <c r="G229" t="str">
        <v>Puneet</v>
      </c>
      <c r="H229" t="str">
        <v>MEHBOOB</v>
      </c>
      <c r="I229" t="str">
        <v>M/S F2 FINTECH PVT LTD</v>
      </c>
      <c r="K229" t="str">
        <v>F2 FINTECH</v>
      </c>
      <c r="L229">
        <v>46163</v>
      </c>
      <c r="M229">
        <v>46164</v>
      </c>
      <c r="N229" t="str">
        <v xml:space="preserve">NC2005261240 </v>
      </c>
      <c r="O229" t="str">
        <v>8860600555</v>
      </c>
      <c r="P229" t="str">
        <v>UTTAR PRADESH</v>
      </c>
      <c r="Q229" t="str">
        <v>NOIDA</v>
      </c>
      <c r="R229" t="str">
        <v>AUTO LOAN</v>
      </c>
      <c r="S229" t="str">
        <v>I-DRIVE</v>
      </c>
      <c r="T229" t="str">
        <v>ICICI BANK</v>
      </c>
      <c r="V229">
        <v>2870000</v>
      </c>
      <c r="W229">
        <v>2870000</v>
      </c>
      <c r="X229" t="str">
        <v>UNSECURED</v>
      </c>
      <c r="Y229" t="str">
        <v>DISBURSED</v>
      </c>
      <c r="AA229">
        <v>46163</v>
      </c>
      <c r="AB229">
        <v>46165</v>
      </c>
    </row>
    <row r="230">
      <c r="A230" t="str">
        <v>NO</v>
      </c>
      <c r="B230" t="str">
        <v>MOHAN JHA</v>
      </c>
      <c r="C230" t="str">
        <v>RAJKUMARI</v>
      </c>
      <c r="D230" t="str">
        <v>RAJKUMARI</v>
      </c>
      <c r="E230" t="str">
        <v xml:space="preserve">SOURCER </v>
      </c>
      <c r="F230" t="str">
        <v>RAJEEV</v>
      </c>
      <c r="G230" t="str">
        <v>Puneet</v>
      </c>
      <c r="H230" t="str">
        <v>MEHBOOB</v>
      </c>
      <c r="I230" t="str">
        <v>DR S0NI KUMARI</v>
      </c>
      <c r="K230" t="str">
        <v>NOIDA</v>
      </c>
      <c r="L230">
        <v>46164</v>
      </c>
      <c r="M230">
        <v>46170</v>
      </c>
      <c r="N230" t="str">
        <v>SME000020157669</v>
      </c>
      <c r="O230" t="str">
        <v>9939272498</v>
      </c>
      <c r="P230" t="str">
        <v>BIHAR</v>
      </c>
      <c r="Q230" t="str">
        <v>SAHARSA</v>
      </c>
      <c r="R230" t="str">
        <v>TOP-UP</v>
      </c>
      <c r="S230" t="str">
        <v>F2 FINTECH</v>
      </c>
      <c r="T230" t="str">
        <v>BAJAJ</v>
      </c>
      <c r="V230">
        <v>187500</v>
      </c>
      <c r="W230">
        <v>750000</v>
      </c>
      <c r="X230" t="str">
        <v>UNSECURED</v>
      </c>
      <c r="Y230" t="str">
        <v>DISBURSED</v>
      </c>
      <c r="AA230">
        <v>46165</v>
      </c>
      <c r="AB230">
        <v>46170</v>
      </c>
      <c r="AC230" t="str">
        <v>LOGIN DONE || ELIGIBILITY 18 L POS 11 L || CASE IS STUCK IN 3 USL</v>
      </c>
      <c r="AE230" t="str">
        <v>sumit</v>
      </c>
      <c r="AF230">
        <v>8709242789</v>
      </c>
      <c r="AG230" t="str">
        <v>sumit.singh3@bajajfinserv.in</v>
      </c>
    </row>
    <row r="231">
      <c r="A231" t="str">
        <v>YES</v>
      </c>
      <c r="B231" t="str">
        <v>TANNU KUMARI</v>
      </c>
      <c r="C231" t="str">
        <v>RAJKUMARI</v>
      </c>
      <c r="D231" t="str">
        <v>RAJKUMARI</v>
      </c>
      <c r="E231" t="str">
        <v>SALARIED</v>
      </c>
      <c r="F231" t="str">
        <v>RAJEEV</v>
      </c>
      <c r="G231" t="str">
        <v>Puneet</v>
      </c>
      <c r="H231" t="str">
        <v>MEHBOOB</v>
      </c>
      <c r="I231" t="str">
        <v>DR SUVESH KUMAR</v>
      </c>
      <c r="K231" t="str">
        <v>NOIDA</v>
      </c>
      <c r="L231">
        <v>46164</v>
      </c>
      <c r="M231">
        <v>46165</v>
      </c>
      <c r="N231">
        <v>170689970</v>
      </c>
      <c r="O231" t="str">
        <v>8449669795</v>
      </c>
      <c r="P231" t="str">
        <v>DELHI</v>
      </c>
      <c r="Q231" t="str">
        <v>DELHI</v>
      </c>
      <c r="R231" t="str">
        <v>DOD</v>
      </c>
      <c r="S231" t="str">
        <v>F2 FINTECH</v>
      </c>
      <c r="T231" t="str">
        <v>CHOLA</v>
      </c>
      <c r="X231" t="str">
        <v>UNSECURED</v>
      </c>
      <c r="Y231" t="str">
        <v>REJECTED</v>
      </c>
      <c r="AC231" t="str">
        <v>LOGIN DONE || under credit review || RECENT EMI BOUNCE IN MONTH OF MAY 2026</v>
      </c>
      <c r="AE231" t="str">
        <v>mohitts</v>
      </c>
      <c r="AF231" t="str">
        <v>75310 43153</v>
      </c>
      <c r="AG231" t="str">
        <v>mohitts@chola.murugappa.com</v>
      </c>
    </row>
    <row r="232">
      <c r="A232" t="str">
        <v>YES</v>
      </c>
      <c r="B232" t="str">
        <v>LAKSHYA</v>
      </c>
      <c r="C232" t="str">
        <v>HARSH SHARMA</v>
      </c>
      <c r="D232" t="str">
        <v>HARSH SHARMA</v>
      </c>
      <c r="E232" t="str">
        <v>INTERN</v>
      </c>
      <c r="F232" t="str">
        <v>RAJEEV</v>
      </c>
      <c r="G232" t="str">
        <v>Puneet</v>
      </c>
      <c r="H232" t="str">
        <v>MEHBOOB</v>
      </c>
      <c r="I232" t="str">
        <v>DR MOHD JUNIAD</v>
      </c>
      <c r="K232" t="str">
        <v>NOIDA</v>
      </c>
      <c r="L232">
        <v>46164</v>
      </c>
      <c r="M232">
        <v>46164</v>
      </c>
      <c r="N232">
        <v>170690469</v>
      </c>
      <c r="O232" t="str">
        <v>8076580599</v>
      </c>
      <c r="P232" t="str">
        <v>UTTAR PRADESH</v>
      </c>
      <c r="Q232" t="str">
        <v>MUZAFFARNAGAR</v>
      </c>
      <c r="R232" t="str">
        <v>DOD</v>
      </c>
      <c r="S232" t="str">
        <v>F2 FINTECH</v>
      </c>
      <c r="T232" t="str">
        <v>CHOLA</v>
      </c>
      <c r="V232" t="str">
        <v>NIL</v>
      </c>
      <c r="X232" t="str">
        <v>UNSECURED</v>
      </c>
      <c r="Y232" t="str">
        <v>REJECTED</v>
      </c>
      <c r="AC232" t="str">
        <v>LOGIN DONE || CASE IS IN CREDIT QUE || 18 ENQURIES IN LAST 3 MONTHS</v>
      </c>
      <c r="AD232" t="str">
        <v>Mohd Junaid Hasan is a  self-employed Doctor (BDS) with 8 years of experience, currently operating the Bharat Dental Clinic in Muzaffarnagar. He maintains a stable financial profile with a total monthly income of ₹80,000, derived from clinic operations and on-call consultancy. His credit history reflects a CIBIL score of 712 with two active unsecured tradelines (Krazybee and Whizdam) and a clean repayment record showing zero bounces in the last six months.With an existing monthly EMI obligation of ₹3,896 and a calculated ABB (Average Banking Balance) of ₹10,815, his profile demonstrates manageable leverage. Based on a 60% FOIR and his professional credentials, The requested funds are intended for clinic expansion, supported by a consistent professional background and a stable practice. We can fund 8-10 lakhs</v>
      </c>
      <c r="AE232" t="str">
        <v>ravikumarms</v>
      </c>
      <c r="AF232">
        <v>8476976465</v>
      </c>
      <c r="AG232" t="str">
        <v>ravikumarms@chola1.murugappa.com</v>
      </c>
    </row>
    <row r="233" xml:space="preserve">
      <c r="A233" t="str">
        <v>YES</v>
      </c>
      <c r="B233" t="str">
        <v>ANKUSH YADAV</v>
      </c>
      <c r="C233" t="str">
        <v>ANURAG SHARMA</v>
      </c>
      <c r="D233" t="str">
        <v>SHASHANK BHARDWAJ</v>
      </c>
      <c r="E233" t="str">
        <v>SALARIED</v>
      </c>
      <c r="F233" t="str">
        <v>RAJEEV</v>
      </c>
      <c r="G233" t="str">
        <v>Puneet</v>
      </c>
      <c r="H233" t="str">
        <v>MEHBOOB</v>
      </c>
      <c r="I233" t="str">
        <v>DR BAMANIYA SURESH BHAI</v>
      </c>
      <c r="K233" t="str">
        <v>BAREILLY</v>
      </c>
      <c r="L233">
        <v>46164</v>
      </c>
      <c r="M233">
        <v>46165</v>
      </c>
      <c r="N233">
        <v>170686195</v>
      </c>
      <c r="O233" t="str">
        <v>9737038927</v>
      </c>
      <c r="P233" t="str">
        <v>GUJARAT</v>
      </c>
      <c r="Q233" t="str">
        <v>GODHRA</v>
      </c>
      <c r="R233" t="str">
        <v>DOD</v>
      </c>
      <c r="S233" t="str">
        <v>F2 FINTECH</v>
      </c>
      <c r="T233" t="str">
        <v>CHOLA</v>
      </c>
      <c r="V233">
        <v>900000</v>
      </c>
      <c r="W233">
        <v>900000</v>
      </c>
      <c r="X233" t="str">
        <v>UNSECURED</v>
      </c>
      <c r="Y233" t="str">
        <v>DISBURSED</v>
      </c>
      <c r="AA233">
        <v>46165</v>
      </c>
      <c r="AB233">
        <v>46165</v>
      </c>
      <c r="AC233" t="str">
        <v>LOGIN DONE || CASE IS IN CREDIT QUE || LIVE PHOTO AND SOA OF LOAN || DOCS PENDING</v>
      </c>
      <c r="AD233" t="str" xml:space="preserve">
        <v xml:space="preserve">
Bamaniya Suresh Bhai is a Self-Employed Doctor (BDS) with 13 years of experience since his registration in 2013, and he is currently pursuing a PG degree. His total reported monthly income is ₹70,000, with an active ITR for FY 2024-25 &amp; 2025-26 of ₹8 L. he maintains an excellent CIBIL score of 762. He has a high level of existing debt, with 9 active loans (including credit cards, consumer loans, two-wheeler loans, an overdraft, and property loans) primarily through HDFC Bank, Bajaj Finance, IDFC, and Chola. His total monthly EMI obligation stands at ₹49,930, which against a 60% FOIR cap leaves him with a currently constrained unsecured/secured case eligibility.We can not fund due to overobligation</v>
      </c>
      <c r="AE233" t="str">
        <v>MURUGESH</v>
      </c>
      <c r="AF233">
        <v>9033542593</v>
      </c>
      <c r="AG233" t="str">
        <v>pathakmk@chola1.murugappa.com</v>
      </c>
    </row>
    <row r="234">
      <c r="A234" t="str">
        <v>YES</v>
      </c>
      <c r="B234" t="str">
        <v>ANURAG KUMAR</v>
      </c>
      <c r="C234" t="str">
        <v>VINEET TIWARI</v>
      </c>
      <c r="D234" t="str">
        <v>VINEET TIWARI</v>
      </c>
      <c r="E234" t="str">
        <v>INTERN</v>
      </c>
      <c r="F234" t="str">
        <v>RAJEEV</v>
      </c>
      <c r="G234" t="str">
        <v>ABHAY</v>
      </c>
      <c r="H234" t="str">
        <v>MEHBOOB</v>
      </c>
      <c r="I234" t="str">
        <v xml:space="preserve">DR R SHOBANA </v>
      </c>
      <c r="K234" t="str">
        <v>NOIDA</v>
      </c>
      <c r="L234">
        <v>46164</v>
      </c>
      <c r="M234">
        <v>46172</v>
      </c>
      <c r="N234">
        <v>234</v>
      </c>
      <c r="O234" t="str">
        <v>9952062004</v>
      </c>
      <c r="P234" t="str">
        <v>TAMILNADU</v>
      </c>
      <c r="Q234" t="str">
        <v>ERODE</v>
      </c>
      <c r="R234" t="str">
        <v>OD</v>
      </c>
      <c r="S234" t="str">
        <v>F2 FINTECH</v>
      </c>
      <c r="T234" t="str">
        <v>LNT</v>
      </c>
      <c r="X234" t="str">
        <v>UNSECURED</v>
      </c>
      <c r="Y234" t="str">
        <v>LOGIN</v>
      </c>
      <c r="AC234" t="str">
        <v>LOGIN DONE || OHP PENDING</v>
      </c>
      <c r="AE234" t="str">
        <v>guruvelu</v>
      </c>
      <c r="AF234" t="str">
        <v>96777 77911</v>
      </c>
      <c r="AG234" t="str">
        <v>guruvelu@ltfs.com</v>
      </c>
    </row>
    <row r="235">
      <c r="A235" t="str">
        <v>YES</v>
      </c>
      <c r="B235" t="str">
        <v>TARUN JAUHARI</v>
      </c>
      <c r="C235" t="str">
        <v>ANURAG SHARMA</v>
      </c>
      <c r="D235" t="str">
        <v>SHASHANK BHARDWAJ</v>
      </c>
      <c r="E235" t="str">
        <v>SALARIED</v>
      </c>
      <c r="F235" t="str">
        <v>RAJEEV</v>
      </c>
      <c r="G235" t="str">
        <v>Akshay</v>
      </c>
      <c r="H235" t="str">
        <v>MEHBOOB</v>
      </c>
      <c r="I235" t="str">
        <v>DR SANJEEV KUMAR</v>
      </c>
      <c r="K235" t="str">
        <v>BAREILLY</v>
      </c>
      <c r="L235">
        <v>46164</v>
      </c>
      <c r="M235">
        <v>46164</v>
      </c>
      <c r="N235">
        <v>170679732</v>
      </c>
      <c r="O235" t="str">
        <v>9259411309</v>
      </c>
      <c r="P235" t="str">
        <v>UTTAR PRADESH</v>
      </c>
      <c r="Q235" t="str">
        <v>PHILIBHIT</v>
      </c>
      <c r="R235" t="str">
        <v>DOD</v>
      </c>
      <c r="S235" t="str">
        <v>F2 FINTECH</v>
      </c>
      <c r="T235" t="str">
        <v>CHOLA</v>
      </c>
      <c r="X235" t="str">
        <v>UNSECURED</v>
      </c>
      <c r="Y235" t="str">
        <v>REJECTED</v>
      </c>
      <c r="AC235" t="str">
        <v>LOGIN DONE  || CASE WILL BE MOVED TO CREDIT || REFLECTING SETTLEMENT IN CIBIL 2026 AND 2025</v>
      </c>
      <c r="AE235" t="str">
        <v>neerajgiri</v>
      </c>
      <c r="AF235">
        <v>8430433679</v>
      </c>
      <c r="AG235" t="str">
        <v>neerajgiri@chola1.murugappa.com</v>
      </c>
    </row>
    <row r="236">
      <c r="A236" t="str">
        <v>YES</v>
      </c>
      <c r="B236" t="str">
        <v>ANKUSH YADAV</v>
      </c>
      <c r="C236" t="str">
        <v>ANURAG SHARMA</v>
      </c>
      <c r="D236" t="str">
        <v>SHASHANK BHARDWAJ</v>
      </c>
      <c r="E236" t="str">
        <v>SALARIED</v>
      </c>
      <c r="F236" t="str">
        <v>RAJEEV</v>
      </c>
      <c r="G236" t="str">
        <v>Puneet</v>
      </c>
      <c r="H236" t="str">
        <v>MEHBOOB</v>
      </c>
      <c r="I236" t="str">
        <v>DR MEENU PURSOHTTAM</v>
      </c>
      <c r="K236" t="str">
        <v>BAREILLY</v>
      </c>
      <c r="L236">
        <v>46164</v>
      </c>
      <c r="M236">
        <v>46167</v>
      </c>
      <c r="N236" t="str">
        <v xml:space="preserve">DL00000029011  </v>
      </c>
      <c r="O236" t="str">
        <v>9039890428</v>
      </c>
      <c r="P236" t="str">
        <v>MADHYA PRADESH</v>
      </c>
      <c r="Q236" t="str">
        <v>SAGAR</v>
      </c>
      <c r="R236" t="str">
        <v>OD</v>
      </c>
      <c r="S236" t="str">
        <v>F2 FINTECH</v>
      </c>
      <c r="T236" t="str">
        <v>ABCL</v>
      </c>
      <c r="V236">
        <v>3000000</v>
      </c>
      <c r="W236">
        <v>3000000</v>
      </c>
      <c r="X236" t="str">
        <v>UNSECURED</v>
      </c>
      <c r="Y236" t="str">
        <v>DISBURSED</v>
      </c>
      <c r="AA236">
        <v>46165</v>
      </c>
      <c r="AB236">
        <v>46167</v>
      </c>
      <c r="AC236" t="str">
        <v>LOGIN DONE  || 6 month banking req || ADDITIONAL BANKING REQ|| BANKING SEND</v>
      </c>
      <c r="AE236" t="str">
        <v>Kailash</v>
      </c>
      <c r="AF236" t="str">
        <v xml:space="preserve"> 98263 11169</v>
      </c>
      <c r="AG236" t="str">
        <v>Kailash.sahu@adityabirlacapital.com</v>
      </c>
    </row>
    <row r="237">
      <c r="A237" t="str">
        <v>YES</v>
      </c>
      <c r="B237" t="str">
        <v>TRUPTI MHATRE</v>
      </c>
      <c r="C237" t="str">
        <v>MANVI BHARDWAJ</v>
      </c>
      <c r="D237" t="str">
        <v>AMANPREET SINGH</v>
      </c>
      <c r="E237" t="str">
        <v>INTERN</v>
      </c>
      <c r="F237" t="str">
        <v>RAJEEV</v>
      </c>
      <c r="G237" t="str">
        <v>Puneet</v>
      </c>
      <c r="H237" t="str">
        <v>MEHBOOB</v>
      </c>
      <c r="I237" t="str">
        <v>DR ANIKET SHIVAJI SHETE</v>
      </c>
      <c r="K237" t="str">
        <v>NOIDA</v>
      </c>
      <c r="L237">
        <v>46164</v>
      </c>
      <c r="M237">
        <v>46167</v>
      </c>
      <c r="N237">
        <v>237</v>
      </c>
      <c r="O237" t="str">
        <v>9420820695</v>
      </c>
      <c r="P237" t="str">
        <v>MAHARASHTRA</v>
      </c>
      <c r="Q237" t="str">
        <v>PUNE</v>
      </c>
      <c r="R237" t="str">
        <v>OD</v>
      </c>
      <c r="S237" t="str">
        <v>F2 FINTECH</v>
      </c>
      <c r="T237" t="str">
        <v>LNT</v>
      </c>
      <c r="U237">
        <v>2000000</v>
      </c>
      <c r="X237" t="str">
        <v>UNSECURED</v>
      </c>
      <c r="Y237" t="str">
        <v>HOLD</v>
      </c>
      <c r="AC237" t="str">
        <v>PENDING FOR LOGIN || CUSTOMER IS NOT RESPONDING CALLS-CASE GONE FOR EMERGENCY</v>
      </c>
      <c r="AE237" t="str">
        <v>rohitdande</v>
      </c>
      <c r="AF237" t="str">
        <v>96654 55755</v>
      </c>
      <c r="AG237" t="str">
        <v>rohitdande@ltfs.com</v>
      </c>
    </row>
    <row r="238">
      <c r="A238" t="str">
        <v>YES</v>
      </c>
      <c r="B238" t="str">
        <v>AKSHAY</v>
      </c>
      <c r="C238" t="str">
        <v>MANISHA SAXENA</v>
      </c>
      <c r="D238" t="str">
        <v>SHASHANK BHARDWAJ</v>
      </c>
      <c r="E238" t="str">
        <v>SALARIED</v>
      </c>
      <c r="F238" t="str">
        <v>RAJEEV</v>
      </c>
      <c r="G238" t="str">
        <v>Akshay</v>
      </c>
      <c r="H238" t="str">
        <v>MEHBOOB</v>
      </c>
      <c r="I238" t="str">
        <v>DR SMRITI KASA</v>
      </c>
      <c r="K238" t="str">
        <v>BAREILLY</v>
      </c>
      <c r="L238">
        <v>46164</v>
      </c>
      <c r="M238">
        <v>46172</v>
      </c>
      <c r="N238" t="str">
        <v>SME000020164368</v>
      </c>
      <c r="O238" t="str">
        <v>7056755466</v>
      </c>
      <c r="P238" t="str">
        <v>HARYANA</v>
      </c>
      <c r="Q238" t="str">
        <v>AMBALA</v>
      </c>
      <c r="R238" t="str">
        <v>OD</v>
      </c>
      <c r="S238" t="str">
        <v>F2 FINTECH</v>
      </c>
      <c r="T238" t="str">
        <v>BAJAJ</v>
      </c>
      <c r="U238">
        <v>2000000</v>
      </c>
      <c r="V238">
        <v>500000</v>
      </c>
      <c r="W238">
        <v>500000</v>
      </c>
      <c r="X238" t="str">
        <v>UNSECURED</v>
      </c>
      <c r="Y238" t="str">
        <v>DISBURSED</v>
      </c>
      <c r="AA238">
        <v>46172</v>
      </c>
      <c r="AB238">
        <v>46172</v>
      </c>
      <c r="AC238" t="str">
        <v>LOGIN DONE  CIBIL CONSENT DONE 798 ONLY 1 CREDIT CARD RUNNING, CUSTOMER WILL BE FREE 04:30 PM || TELE PD DONE-PHY PD PENDING -TO BE DONE TODAY, CUSTOMER HAVE AMOUNT ISSUE SHASHANK AND MANISHA TALK WITH CUSTOMER AFTER FINAL AMOUNT WILL BE APPROVED || MANDATE AGGREMENT PENDING</v>
      </c>
      <c r="AD238" t="str">
        <v>Applicant is a salaried medical professional holding MBBS and MS qualifications. Total declared monthly income is ₹1.50 Lakhs through salary credited via banking channels. Applicant has no active loan obligations and currently carries zero EMI burden,</v>
      </c>
      <c r="AE238" t="str">
        <v>Nishant Sharma_Ambala</v>
      </c>
      <c r="AF238">
        <v>7206717778</v>
      </c>
      <c r="AG238" t="str">
        <v>nishant.sharma1@bajajfinserv.in</v>
      </c>
    </row>
    <row r="239">
      <c r="A239" t="str">
        <v>NO</v>
      </c>
      <c r="B239" t="str">
        <v>MOHAN JHA</v>
      </c>
      <c r="C239" t="str">
        <v>RAJKUMARI</v>
      </c>
      <c r="D239" t="str">
        <v>RAJKUMARI</v>
      </c>
      <c r="E239" t="str">
        <v xml:space="preserve">SOURCER </v>
      </c>
      <c r="F239" t="str">
        <v>RAJEEV</v>
      </c>
      <c r="G239" t="str">
        <v>Puneet</v>
      </c>
      <c r="H239" t="str">
        <v>MEHBOOB</v>
      </c>
      <c r="I239" t="str">
        <v>DR S0NI KUMARI</v>
      </c>
      <c r="K239" t="str">
        <v>NOIDA</v>
      </c>
      <c r="L239">
        <v>46164</v>
      </c>
      <c r="M239">
        <v>46174</v>
      </c>
      <c r="N239" t="str">
        <v xml:space="preserve">DL00000029189 </v>
      </c>
      <c r="O239" t="str">
        <v>9939272498</v>
      </c>
      <c r="P239" t="str">
        <v>BIHAR</v>
      </c>
      <c r="Q239" t="str">
        <v>SAHARSA</v>
      </c>
      <c r="R239" t="str">
        <v>OD</v>
      </c>
      <c r="S239" t="str">
        <v>F2 FINTECH</v>
      </c>
      <c r="T239" t="str">
        <v>ABCL</v>
      </c>
      <c r="V239">
        <v>1000000</v>
      </c>
      <c r="W239">
        <v>1000000</v>
      </c>
      <c r="X239" t="str">
        <v>UNSECURED</v>
      </c>
      <c r="Y239" t="str">
        <v xml:space="preserve">APPROVED </v>
      </c>
      <c r="AA239">
        <v>46167</v>
      </c>
      <c r="AC239" t="str">
        <v>LOGIN DONE  || OHP REQ || SM VISIT PENDING CASE TO BE DISBURSED TOMMORROW || CUSTOMER OUT OF STATION || SM VISIT TO BE DONE TOMORROW || TO BE DISBURSED TOMMORROW || POOR LIVING SETUP</v>
      </c>
      <c r="AE239" t="str">
        <v>avinash</v>
      </c>
      <c r="AF239">
        <v>9534471012</v>
      </c>
      <c r="AG239" t="str">
        <v>avinash.karn@adityabirlacapital.com</v>
      </c>
    </row>
    <row r="240">
      <c r="A240" t="str">
        <v>YES</v>
      </c>
      <c r="B240" t="str">
        <v>HIRDESH KUMAR</v>
      </c>
      <c r="C240" t="str">
        <v>VINEET TIWARI</v>
      </c>
      <c r="D240" t="str">
        <v>VINEET TIWARI</v>
      </c>
      <c r="E240" t="str">
        <v>SALARIED</v>
      </c>
      <c r="F240" t="str">
        <v>RAJEEV</v>
      </c>
      <c r="G240" t="str">
        <v>ABHAY</v>
      </c>
      <c r="H240" t="str">
        <v>MEHBOOB</v>
      </c>
      <c r="I240" t="str">
        <v xml:space="preserve">DR AVNISH SHARMA </v>
      </c>
      <c r="K240" t="str">
        <v>NOIDA</v>
      </c>
      <c r="L240">
        <v>46165</v>
      </c>
      <c r="M240">
        <v>46167</v>
      </c>
      <c r="N240">
        <v>170691389</v>
      </c>
      <c r="O240" t="str">
        <v>7248864838</v>
      </c>
      <c r="P240" t="str">
        <v>UTTAR PRADESH</v>
      </c>
      <c r="Q240" t="str">
        <v>MEERUT</v>
      </c>
      <c r="R240" t="str">
        <v>DOD</v>
      </c>
      <c r="S240" t="str">
        <v>F2 FINTECH</v>
      </c>
      <c r="T240" t="str">
        <v>CHOLA</v>
      </c>
      <c r="X240" t="str">
        <v>UNSECURED</v>
      </c>
      <c r="Y240" t="str">
        <v>HOLD</v>
      </c>
      <c r="Z240">
        <v>782</v>
      </c>
      <c r="AC240" t="str">
        <v>LOGIN DONE  || CUSTOMER DENIED FOR LOAN</v>
      </c>
      <c r="AE240" t="str">
        <v>lalitkumarsk</v>
      </c>
      <c r="AF240">
        <v>9627289500</v>
      </c>
      <c r="AG240" t="str">
        <v>lalitkumarsk@chola1.murugappa.com</v>
      </c>
    </row>
    <row r="241">
      <c r="A241" t="str">
        <v>YES</v>
      </c>
      <c r="B241" t="str">
        <v>ROSHAN THAKUR</v>
      </c>
      <c r="C241" t="str">
        <v>MANVI BHARDWAJ</v>
      </c>
      <c r="D241" t="str">
        <v>AMANPREET SINGH</v>
      </c>
      <c r="E241" t="str">
        <v>SALARIED</v>
      </c>
      <c r="F241" t="str">
        <v>RAJEEV</v>
      </c>
      <c r="G241" t="str">
        <v>Akshay</v>
      </c>
      <c r="H241" t="str">
        <v>MEHBOOB</v>
      </c>
      <c r="I241" t="str">
        <v>DR CHETAN</v>
      </c>
      <c r="K241" t="str">
        <v>NOIDA</v>
      </c>
      <c r="L241">
        <v>46165</v>
      </c>
      <c r="M241">
        <v>46165</v>
      </c>
      <c r="N241">
        <v>241</v>
      </c>
      <c r="O241" t="str">
        <v>8950254142</v>
      </c>
      <c r="P241" t="str">
        <v>DELHI</v>
      </c>
      <c r="Q241" t="str">
        <v>DELHI</v>
      </c>
      <c r="R241" t="str">
        <v>OD</v>
      </c>
      <c r="S241" t="str">
        <v>F2 FINTECH</v>
      </c>
      <c r="T241" t="str">
        <v>ABCL</v>
      </c>
      <c r="X241" t="str">
        <v>UNSECURED</v>
      </c>
      <c r="Y241" t="str">
        <v>REJECTED</v>
      </c>
      <c r="Z241">
        <v>784</v>
      </c>
      <c r="AC241" t="str">
        <v>LOGIN DONE  || REJECTED DUE TO HR SEGMENT</v>
      </c>
      <c r="AD241" t="str">
        <v>Applicant maintains a satisfactory credit profile with a CIBIL score of 784 and no bounce instances reported in the last 6 months. Existing obligations include 3 active loans with Bajaj and SBI, carrying a total EMI burden of ₹59,402 per month, which appears manageable against the declared monthly income of ₹3.25 Lakhs.</v>
      </c>
      <c r="AE241" t="str">
        <v>Purushottam</v>
      </c>
      <c r="AF241">
        <v>9004509752</v>
      </c>
      <c r="AG241" t="str">
        <v>purushottam.kumar2@adityabirlacapital.com</v>
      </c>
    </row>
    <row r="242">
      <c r="A242" t="str">
        <v>YES</v>
      </c>
      <c r="B242" t="str">
        <v>ROSHAN THAKUR</v>
      </c>
      <c r="C242" t="str">
        <v>MANVI BHARDWAJ</v>
      </c>
      <c r="D242" t="str">
        <v>AMANPREET SINGH</v>
      </c>
      <c r="E242" t="str">
        <v>SALARIED</v>
      </c>
      <c r="F242" t="str">
        <v>RAJEEV</v>
      </c>
      <c r="G242" t="str">
        <v>Akshay</v>
      </c>
      <c r="H242" t="str">
        <v>MEHBOOB</v>
      </c>
      <c r="I242" t="str">
        <v>DR CHETAN</v>
      </c>
      <c r="K242" t="str">
        <v>NOIDA</v>
      </c>
      <c r="L242">
        <v>46165</v>
      </c>
      <c r="M242">
        <v>46168</v>
      </c>
      <c r="N242" t="str">
        <v>386BZ8720189</v>
      </c>
      <c r="O242" t="str">
        <v>8950254142</v>
      </c>
      <c r="P242" t="str">
        <v>DELHI</v>
      </c>
      <c r="Q242" t="str">
        <v>DELHI</v>
      </c>
      <c r="R242" t="str">
        <v>OD</v>
      </c>
      <c r="S242" t="str">
        <v>F2 FINTECH</v>
      </c>
      <c r="T242" t="str">
        <v>TATA</v>
      </c>
      <c r="U242">
        <v>1500000</v>
      </c>
      <c r="V242">
        <v>1500000</v>
      </c>
      <c r="W242">
        <v>1500000</v>
      </c>
      <c r="X242" t="str">
        <v>UNSECURED</v>
      </c>
      <c r="Y242" t="str">
        <v>REJECTED</v>
      </c>
      <c r="Z242">
        <v>784</v>
      </c>
      <c r="AC242" t="str">
        <v>LOGIN DONE  || CASE IS IN UNDER WRITING || CUSTOMER IS LIVING BACHELOUR</v>
      </c>
      <c r="AD242" t="str">
        <v>Applicant maintains a satisfactory credit profile with a CIBIL score of 784 and no bounce instances reported in the last 6 months. Existing obligations include 3 active loans with Bajaj and SBI, carrying a total EMI burden of ₹59,402 per month, which appears manageable against the declared monthly income of ₹3.25 Lakhs.</v>
      </c>
      <c r="AE242" t="str">
        <v>MAMTA SINGH</v>
      </c>
      <c r="AF242">
        <v>7982612369</v>
      </c>
      <c r="AG242" t="str">
        <v>mamta.singh@tatacapital.com</v>
      </c>
    </row>
    <row r="243">
      <c r="A243" t="str">
        <v>YES</v>
      </c>
      <c r="B243" t="str">
        <v>GAURAV VAID</v>
      </c>
      <c r="C243" t="str">
        <v>RAJKUMARI</v>
      </c>
      <c r="D243" t="str">
        <v>RAJKUMARI</v>
      </c>
      <c r="E243" t="str">
        <v>SALARIED</v>
      </c>
      <c r="F243" t="str">
        <v>RAJEEV</v>
      </c>
      <c r="G243" t="str">
        <v>Akshay</v>
      </c>
      <c r="H243" t="str">
        <v>MEHBOOB</v>
      </c>
      <c r="I243" t="str">
        <v>DR PARIVESH SINGH CHOUDHARY</v>
      </c>
      <c r="K243" t="str">
        <v>NOIDA</v>
      </c>
      <c r="L243">
        <v>46165</v>
      </c>
      <c r="M243">
        <v>46168</v>
      </c>
      <c r="N243">
        <v>170692099</v>
      </c>
      <c r="O243" t="str">
        <v>8827483374</v>
      </c>
      <c r="P243" t="str">
        <v>MADHYA PRADESH</v>
      </c>
      <c r="Q243" t="str">
        <v>INDORE</v>
      </c>
      <c r="R243" t="str">
        <v>DOD</v>
      </c>
      <c r="S243" t="str">
        <v>F2 FINTECH</v>
      </c>
      <c r="T243" t="str">
        <v>CHOLA</v>
      </c>
      <c r="U243" t="str">
        <v>NIL</v>
      </c>
      <c r="V243">
        <v>1000000</v>
      </c>
      <c r="W243">
        <v>1000000</v>
      </c>
      <c r="X243" t="str">
        <v>UNSECURED</v>
      </c>
      <c r="Y243" t="str">
        <v>REJECTED</v>
      </c>
      <c r="AC243" t="str">
        <v>LOGIN DONE  || CASE IS IN UNDERWRITING || 6 BOUNCING IS LOANS</v>
      </c>
      <c r="AD243" t="str">
        <v>Applicant is a salaried dental professional with 4 years of experience and holds a BDS qualification. Total declared monthly income is ₹1.50 Lakhs through banking channels. Applicant maintains a satisfactory credit profile with a CIBIL score of 734. Existing obligations include 6 active loan accounts with SBI, Central Bank, and PNB, carrying a total EMI obligation of ₹1,18,149 per month. ABB for the last 6 months stands at ₹55,932.94</v>
      </c>
      <c r="AE243" t="str">
        <v>shubhamnariya</v>
      </c>
      <c r="AF243">
        <v>8602564129</v>
      </c>
      <c r="AG243" t="str">
        <v>shubhamnariya@chola1.murugappa.com</v>
      </c>
    </row>
    <row r="244">
      <c r="A244" t="str">
        <v>NO</v>
      </c>
      <c r="B244" t="str">
        <v>RAJKUMARI</v>
      </c>
      <c r="C244" t="str">
        <v>RAJKUMARI</v>
      </c>
      <c r="D244" t="str">
        <v>RAJKUMARI</v>
      </c>
      <c r="E244" t="str">
        <v>SALARIED</v>
      </c>
      <c r="F244" t="str">
        <v>RAJEEV</v>
      </c>
      <c r="G244" t="str">
        <v>Puneet</v>
      </c>
      <c r="H244" t="str">
        <v>MEHBOOB</v>
      </c>
      <c r="I244" t="str">
        <v>DR RANJEET VISHNUPRASAD</v>
      </c>
      <c r="K244" t="str">
        <v>NOIDA</v>
      </c>
      <c r="L244">
        <v>46165</v>
      </c>
      <c r="M244">
        <v>46167</v>
      </c>
      <c r="N244" t="str">
        <v>SME000020164916</v>
      </c>
      <c r="O244" t="str">
        <v>8600161786</v>
      </c>
      <c r="P244" t="str">
        <v>MAHARASHTRA</v>
      </c>
      <c r="Q244" t="str">
        <v>PAIGARH</v>
      </c>
      <c r="R244" t="str">
        <v>OD</v>
      </c>
      <c r="S244" t="str">
        <v>F2 FINTECH</v>
      </c>
      <c r="T244" t="str">
        <v>BAJAJ</v>
      </c>
      <c r="U244">
        <v>2500000</v>
      </c>
      <c r="V244">
        <v>3244000</v>
      </c>
      <c r="W244">
        <v>3244000</v>
      </c>
      <c r="X244" t="str">
        <v>UNSECURED</v>
      </c>
      <c r="Y244" t="str">
        <v>DISBURSED</v>
      </c>
      <c r="AA244">
        <v>46165</v>
      </c>
      <c r="AB244">
        <v>46167</v>
      </c>
      <c r="AC244" t="str">
        <v>LOGIN DONE  || CX HAS GIVEN TIME TODAY 12 PM,  PROF 6 ELIGIBILITY 0, CASE MOVED TO CREDIT, MD BASES, PD DONE ELIGIBILITY 27 L, TO BE DISBURSED TODAY</v>
      </c>
      <c r="AD244" t="str">
        <v>Ranjeet Vishnuprasad Rai is a salaried consultant and doctor (MBBS with Diploma in Pediatrics) with around 8+ years of professional experience since registration in 2017. He is married and residing in Vasai, Maharashtra, in a self-occupied residence. The applicant is earning an estimated monthly consultancy income of ₹2.50 Lakhs, with banking average balance (ABB) of ~₹24.86K. Existing obligations include two active personal loans from IDFC and ICICI with total EMI outflow of ₹20,658 per month. CIBIL score stands at 706 with no loan repayment bounce history in the last 6 months, reflecting satisfactory repayment behaviour. Banking trends show stable transactions with moderate average balances. The customer has applied for maximum eligibility for clinic setup purposes. We can fund 25-30 lakhs</v>
      </c>
      <c r="AE244" t="str">
        <v>SURAJ LATE</v>
      </c>
      <c r="AF244">
        <v>8767943236</v>
      </c>
      <c r="AG244" t="str">
        <v>suraj.late@bajajfinserv.in</v>
      </c>
    </row>
    <row r="245">
      <c r="A245" t="str">
        <v>YES</v>
      </c>
      <c r="B245" t="str">
        <v>ROSHAN THAKUR</v>
      </c>
      <c r="C245" t="str">
        <v>MANVI BHARDWAJ</v>
      </c>
      <c r="D245" t="str">
        <v>AMANPREET SINGH</v>
      </c>
      <c r="E245" t="str">
        <v>SALARIED</v>
      </c>
      <c r="F245" t="str">
        <v>RAJEEV</v>
      </c>
      <c r="G245" t="str">
        <v>Akshay</v>
      </c>
      <c r="H245" t="str">
        <v>MEHBOOB</v>
      </c>
      <c r="I245" t="str">
        <v>DR CHETAN</v>
      </c>
      <c r="K245" t="str">
        <v>NOIDA</v>
      </c>
      <c r="L245">
        <v>46165</v>
      </c>
      <c r="M245">
        <v>46172</v>
      </c>
      <c r="N245">
        <v>245</v>
      </c>
      <c r="O245" t="str">
        <v>8950254142</v>
      </c>
      <c r="P245" t="str">
        <v>DELHI</v>
      </c>
      <c r="Q245" t="str">
        <v>DELHI</v>
      </c>
      <c r="R245" t="str">
        <v>OD</v>
      </c>
      <c r="S245" t="str">
        <v>F2 FINTECH</v>
      </c>
      <c r="T245" t="str">
        <v>LNT</v>
      </c>
      <c r="U245">
        <v>1500000</v>
      </c>
      <c r="V245">
        <v>15000000</v>
      </c>
      <c r="W245">
        <v>15000000</v>
      </c>
      <c r="X245" t="str">
        <v>UNSECURED</v>
      </c>
      <c r="Y245" t="str">
        <v>HOLD</v>
      </c>
      <c r="Z245">
        <v>784</v>
      </c>
      <c r="AC245" t="str">
        <v>LOGIN DONE || CASE WILL BE MOVED TO CREDIT || FATHER KYC REQ BECUASE HE IS NOT LIVING AT GIVEN OHP ADDRESS || DOCS PENDING</v>
      </c>
      <c r="AD245" t="str">
        <v>Applicant maintains a satisfactory credit profile with a CIBIL score of 784 and no bounce instances reported in the last 6 months. Existing obligations include 3 active loans with Bajaj and SBI, carrying a total EMI burden of ₹59,402 per month, which appears manageable against the declared monthly income of ₹3.25 Lakhs.</v>
      </c>
      <c r="AE245" t="str">
        <v>SACHIN</v>
      </c>
      <c r="AF245">
        <v>7877608028</v>
      </c>
      <c r="AG245" t="str">
        <v>sachin38@ltfs.com</v>
      </c>
    </row>
    <row r="246">
      <c r="A246" t="str">
        <v>YES</v>
      </c>
      <c r="B246" t="str">
        <v>ANIL KUMAR</v>
      </c>
      <c r="C246" t="str">
        <v>SHASHANK BHARDWAJ</v>
      </c>
      <c r="D246" t="str">
        <v>SHASHANK BHARDWAJ</v>
      </c>
      <c r="E246" t="str">
        <v>SALARIED</v>
      </c>
      <c r="F246" t="str">
        <v>RAJEEV</v>
      </c>
      <c r="G246" t="str">
        <v>Akshay</v>
      </c>
      <c r="H246" t="str">
        <v>MEHBOOB</v>
      </c>
      <c r="I246" t="str">
        <v>DR  MOBOROK ALI</v>
      </c>
      <c r="K246" t="str">
        <v>BAREILLY</v>
      </c>
      <c r="L246">
        <v>46165</v>
      </c>
      <c r="M246">
        <v>46168</v>
      </c>
      <c r="N246" t="str">
        <v>SME000020170965</v>
      </c>
      <c r="O246" t="str">
        <v>6000540449</v>
      </c>
      <c r="P246" t="str">
        <v>ASSAM</v>
      </c>
      <c r="Q246" t="str">
        <v>BONGAOIGAON</v>
      </c>
      <c r="R246" t="str">
        <v>TOP-UP</v>
      </c>
      <c r="S246" t="str">
        <v>F2 FINTECH</v>
      </c>
      <c r="T246" t="str">
        <v>BAJAJ</v>
      </c>
      <c r="V246">
        <v>875000</v>
      </c>
      <c r="W246">
        <v>3500000</v>
      </c>
      <c r="X246" t="str">
        <v>UNSECURED</v>
      </c>
      <c r="Y246" t="str">
        <v>DISBURSED</v>
      </c>
      <c r="AA246">
        <v>46168</v>
      </c>
      <c r="AB246">
        <v>46168</v>
      </c>
      <c r="AC246" t="str">
        <v>LOGIN DONE CIBIL DONE, EXISTING CUSTOMER, 7 L POS 39 L ELIGIBILITY, CASE MOVED TO CREDIT, PD DONE TO BE APPROVED TODAY</v>
      </c>
      <c r="AE246" t="str">
        <v>SANSULA</v>
      </c>
      <c r="AF246">
        <v>8876034709</v>
      </c>
      <c r="AG246" t="str">
        <v>md.rahman@bajajfinserv.in</v>
      </c>
    </row>
    <row r="247">
      <c r="A247" t="str">
        <v>YES</v>
      </c>
      <c r="B247" t="str">
        <v>SHIVAM SINGH</v>
      </c>
      <c r="C247" t="str">
        <v>MANVI BHARDWAJ</v>
      </c>
      <c r="D247" t="str">
        <v>RAHUL SAHA</v>
      </c>
      <c r="E247" t="str">
        <v>SALARIED</v>
      </c>
      <c r="F247" t="str">
        <v>RAJEEV</v>
      </c>
      <c r="G247" t="str">
        <v>Puneet</v>
      </c>
      <c r="H247" t="str">
        <v>MEHBOOB</v>
      </c>
      <c r="I247" t="str">
        <v>DR ALOK KUMAR GAUR</v>
      </c>
      <c r="K247" t="str">
        <v>NOIDA</v>
      </c>
      <c r="L247">
        <v>46165</v>
      </c>
      <c r="M247">
        <v>46167</v>
      </c>
      <c r="N247">
        <v>170692600</v>
      </c>
      <c r="O247" t="str">
        <v>9560088330</v>
      </c>
      <c r="P247" t="str">
        <v>HARYANA</v>
      </c>
      <c r="Q247" t="str">
        <v>FARIDABAD</v>
      </c>
      <c r="R247" t="str">
        <v>DOD</v>
      </c>
      <c r="S247" t="str">
        <v>F2 FINTECH</v>
      </c>
      <c r="T247" t="str">
        <v>CHOLA</v>
      </c>
      <c r="U247" t="str">
        <v>NIL</v>
      </c>
      <c r="X247" t="str">
        <v>UNSECURED</v>
      </c>
      <c r="Y247" t="str">
        <v>REJECTED</v>
      </c>
      <c r="Z247">
        <v>801</v>
      </c>
      <c r="AC247" t="str">
        <v>LOGIN DONE  || CASE UNDER CREDIT REVIEW || BHMS DOCTOR-NOT ALLOW IN CHOLA FOR DELHI NCR AREA</v>
      </c>
      <c r="AE247" t="str">
        <v>uttamr</v>
      </c>
      <c r="AF247" t="str">
        <v>95606 16059</v>
      </c>
      <c r="AG247" t="str">
        <v>uttamr@chola.murugappa.com</v>
      </c>
    </row>
    <row r="248">
      <c r="A248" t="str">
        <v>NO</v>
      </c>
      <c r="B248" t="str">
        <v>RAJKUMARI</v>
      </c>
      <c r="C248" t="str">
        <v>RAJKUMARI</v>
      </c>
      <c r="D248" t="str">
        <v>RAJKUMARI</v>
      </c>
      <c r="E248" t="str">
        <v>SALARIED</v>
      </c>
      <c r="F248" t="str">
        <v>RAJEEV</v>
      </c>
      <c r="G248" t="str">
        <v>Puneet</v>
      </c>
      <c r="H248" t="str">
        <v>MEHBOOB</v>
      </c>
      <c r="I248" t="str">
        <v>DR RANJEET VISHNUPRASAD</v>
      </c>
      <c r="K248" t="str">
        <v>NOIDA</v>
      </c>
      <c r="L248">
        <v>46165</v>
      </c>
      <c r="M248">
        <v>46169</v>
      </c>
      <c r="N248" t="str">
        <v>DL00000029245</v>
      </c>
      <c r="O248" t="str">
        <v>8600161786</v>
      </c>
      <c r="P248" t="str">
        <v>MAHARASHTRA</v>
      </c>
      <c r="Q248" t="str">
        <v>PAIGARH</v>
      </c>
      <c r="R248" t="str">
        <v>OD</v>
      </c>
      <c r="S248" t="str">
        <v>F2 FINTECH</v>
      </c>
      <c r="T248" t="str">
        <v>ABCL</v>
      </c>
      <c r="U248">
        <v>3500000</v>
      </c>
      <c r="V248">
        <v>2500000</v>
      </c>
      <c r="W248">
        <v>3500000</v>
      </c>
      <c r="X248" t="str">
        <v>UNSECURED</v>
      </c>
      <c r="Y248" t="str">
        <v>DISBURSED</v>
      </c>
      <c r="AA248">
        <v>46167</v>
      </c>
      <c r="AB248">
        <v>46169</v>
      </c>
      <c r="AC248" t="str">
        <v>LOGIN DONE  || PD DONE || CASE RECO FOR 35 LACS || SM VISIT PENDING || CUSTOMER WILL CONFIRM FROM HIS FATHER THEN CONFIRM T US || CASE TO BE DISBURSED TODAY</v>
      </c>
      <c r="AD248" t="str">
        <v>Ranjeet Vishnuprasad Rai is a salaried consultant and doctor (MBBS with Diploma in Pediatrics) with around 8+ years of professional experience since registration in 2017. He is married and residing in Vasai, Maharashtra, in a self-occupied residence. The applicant is earning an estimated monthly consultancy income of ₹2.50 Lakhs, with banking average balance (ABB) of ~₹24.86K. Existing obligations include two active personal loans from IDFC and ICICI with total EMI outflow of ₹20,658 per month. CIBIL score stands at 706 with no loan repayment bounce history in the last 6 months, reflecting satisfactory repayment behaviour. Banking trends show stable transactions with moderate average balances. The customer has applied for maximum eligibility for clinic setup purposes. We can fund 25-30 lakhs</v>
      </c>
      <c r="AE248" t="str">
        <v>anil</v>
      </c>
      <c r="AF248" t="str">
        <v xml:space="preserve"> 98202 65998</v>
      </c>
      <c r="AG248" t="str">
        <v>anil.singh@adityabirlacapital.com</v>
      </c>
      <c r="AL248">
        <v>20000</v>
      </c>
    </row>
    <row r="249">
      <c r="A249" t="str">
        <v>NO</v>
      </c>
      <c r="B249" t="str">
        <v>RAHUL SHARMA</v>
      </c>
      <c r="C249" t="str">
        <v>F2 FINTECH</v>
      </c>
      <c r="D249" t="str">
        <v>F2 FINTECH</v>
      </c>
      <c r="E249" t="str">
        <v>SOURCER</v>
      </c>
      <c r="F249" t="str">
        <v>RAJEEV</v>
      </c>
      <c r="G249" t="str">
        <v>Puneet</v>
      </c>
      <c r="H249" t="str">
        <v>SAMAY</v>
      </c>
      <c r="I249" t="str">
        <v>DR SUMER SINGH YADAV</v>
      </c>
      <c r="K249" t="str">
        <v>F2 FINTECH</v>
      </c>
      <c r="L249">
        <v>46165</v>
      </c>
      <c r="M249">
        <v>46168</v>
      </c>
      <c r="N249">
        <v>254</v>
      </c>
      <c r="O249" t="str">
        <v>9782345939</v>
      </c>
      <c r="P249" t="str">
        <v>RAJASTHAN</v>
      </c>
      <c r="Q249" t="str">
        <v>JAIPUR</v>
      </c>
      <c r="R249" t="str">
        <v>OD</v>
      </c>
      <c r="S249" t="str">
        <v>F2 FINTECH</v>
      </c>
      <c r="T249" t="str">
        <v>ABCL</v>
      </c>
      <c r="U249">
        <v>1000000</v>
      </c>
      <c r="X249" t="str">
        <v>UNSECURED</v>
      </c>
      <c r="Y249" t="str">
        <v>REJECTED</v>
      </c>
      <c r="AC249" t="str">
        <v>LOGIN DONE || HR SEGMENT</v>
      </c>
      <c r="AE249" t="str">
        <v>saddam</v>
      </c>
      <c r="AG249" t="str">
        <v>saddam.hussain8@adityabirlacapital.com</v>
      </c>
    </row>
    <row r="250">
      <c r="A250" t="str">
        <v>YES</v>
      </c>
      <c r="B250" t="str">
        <v>AMIT KUMAR</v>
      </c>
      <c r="C250" t="str">
        <v>RAJKUMARI</v>
      </c>
      <c r="D250" t="str">
        <v>RAJKUMARI</v>
      </c>
      <c r="E250" t="str">
        <v>SALARIED</v>
      </c>
      <c r="F250" t="str">
        <v>RAJEEV</v>
      </c>
      <c r="G250" t="str">
        <v>Puneet</v>
      </c>
      <c r="H250" t="str">
        <v>SAMAY</v>
      </c>
      <c r="I250" t="str">
        <v>DR AVINASH KUMAR</v>
      </c>
      <c r="K250" t="str">
        <v>NOIDA</v>
      </c>
      <c r="L250">
        <v>46167</v>
      </c>
      <c r="M250">
        <v>46167</v>
      </c>
      <c r="N250" t="str">
        <v>SME000020184956</v>
      </c>
      <c r="O250" t="str">
        <v>6205710217</v>
      </c>
      <c r="P250" t="str">
        <v>JHARKHAND</v>
      </c>
      <c r="Q250" t="str">
        <v>Hazaribagh</v>
      </c>
      <c r="R250" t="str">
        <v>OD</v>
      </c>
      <c r="S250" t="str">
        <v>F2 FINTECH</v>
      </c>
      <c r="T250" t="str">
        <v>BAJAJ</v>
      </c>
      <c r="U250" t="str">
        <v>NIL</v>
      </c>
      <c r="X250" t="str">
        <v>UNSECURED</v>
      </c>
      <c r="Y250" t="str">
        <v>REJECTED</v>
      </c>
      <c r="Z250">
        <v>690</v>
      </c>
      <c r="AC250" t="str">
        <v xml:space="preserve">LOGIN DONE </v>
      </c>
      <c r="AD250" t="str">
        <v>NOT DOABLE CASE DUE TO LOW CIBIL (690) and DPD in this month</v>
      </c>
      <c r="AE250" t="str">
        <v>bal.kumar</v>
      </c>
      <c r="AF250">
        <v>8249389001</v>
      </c>
      <c r="AG250" t="str">
        <v>bal.kumar@bajajfinserv.in</v>
      </c>
    </row>
    <row r="251">
      <c r="A251" t="str">
        <v>YES</v>
      </c>
      <c r="B251" t="str">
        <v>AMIT KUMAR</v>
      </c>
      <c r="C251" t="str">
        <v>RAJKUMARI</v>
      </c>
      <c r="D251" t="str">
        <v>RAJKUMARI</v>
      </c>
      <c r="E251" t="str">
        <v>SALARIED</v>
      </c>
      <c r="F251" t="str">
        <v>SAMAY</v>
      </c>
      <c r="G251" t="str">
        <v>Akshay</v>
      </c>
      <c r="H251" t="str">
        <v>MEHBOOB</v>
      </c>
      <c r="I251" t="str">
        <v>DR RAHUL KUMAR HAZARIKA</v>
      </c>
      <c r="K251" t="str">
        <v>NOIDA</v>
      </c>
      <c r="L251">
        <v>46167</v>
      </c>
      <c r="M251">
        <v>46172</v>
      </c>
      <c r="N251" t="str">
        <v>DL00000029326</v>
      </c>
      <c r="O251" t="str">
        <v>9435093110</v>
      </c>
      <c r="P251" t="str">
        <v>ASSAM</v>
      </c>
      <c r="Q251" t="str">
        <v>JORAT</v>
      </c>
      <c r="R251" t="str">
        <v>OD</v>
      </c>
      <c r="S251" t="str">
        <v>F2 FINTECH</v>
      </c>
      <c r="T251" t="str">
        <v>ABCL</v>
      </c>
      <c r="U251" t="str">
        <v>NIL</v>
      </c>
      <c r="V251">
        <v>2390000</v>
      </c>
      <c r="W251">
        <v>2390000</v>
      </c>
      <c r="X251" t="str">
        <v>UNSECURED</v>
      </c>
      <c r="Y251" t="str">
        <v>DISBURSED</v>
      </c>
      <c r="AA251">
        <v>46169</v>
      </c>
      <c r="AB251">
        <v>46172</v>
      </c>
      <c r="AC251" t="str">
        <v>LOGIN DONE || UNABLE TO VERIFY THE DEGREE || HDFC BANK 6 MONTH BANING REQ || FI TO BE DONE || EARLIER RCU WAS DONE BUT CUSTOMER WAS NOT COOPERATING S RCU AND FI TO BE DONE AGAIN TOAY | INSURANCE AND AGREEMENT PENDING | RCU PENDING, TO BE DISBURSED TODAY</v>
      </c>
      <c r="AD251" t="str">
        <v>OVER-OBLIGATED_x000d_</v>
      </c>
      <c r="AE251" t="str">
        <v>achyut borah</v>
      </c>
      <c r="AF251" t="str">
        <v>70025 66303</v>
      </c>
      <c r="AG251" t="str">
        <v>achyut.borah1@adityabirlacapital.com</v>
      </c>
    </row>
    <row r="252">
      <c r="A252" t="str">
        <v>YES</v>
      </c>
      <c r="B252" t="str">
        <v>SAMREEN KHAN</v>
      </c>
      <c r="C252" t="str">
        <v>MANISHA SAXENA</v>
      </c>
      <c r="D252" t="str">
        <v>SHASHANK BHARDWAJ</v>
      </c>
      <c r="E252" t="str">
        <v>SALARIED</v>
      </c>
      <c r="F252" t="str">
        <v>RAJEEV</v>
      </c>
      <c r="G252" t="str">
        <v>Puneet</v>
      </c>
      <c r="H252" t="str">
        <v>SAMAY</v>
      </c>
      <c r="I252" t="str">
        <v>DR KARAN SINGH</v>
      </c>
      <c r="K252" t="str">
        <v>BAREILLY</v>
      </c>
      <c r="L252">
        <v>46167</v>
      </c>
      <c r="M252">
        <v>46172</v>
      </c>
      <c r="N252" t="str">
        <v>1100000213041613</v>
      </c>
      <c r="O252" t="str">
        <v>9818262853</v>
      </c>
      <c r="P252" t="str">
        <v>WEST BANGAL</v>
      </c>
      <c r="Q252" t="str">
        <v>KOLKATTA</v>
      </c>
      <c r="R252" t="str">
        <v>OD</v>
      </c>
      <c r="S252" t="str">
        <v>F2 FINTECH</v>
      </c>
      <c r="T252" t="str">
        <v>BAJAJ MARKET</v>
      </c>
      <c r="U252">
        <v>1610400</v>
      </c>
      <c r="V252">
        <v>800000</v>
      </c>
      <c r="W252">
        <v>800000</v>
      </c>
      <c r="X252" t="str">
        <v>UNSECURED</v>
      </c>
      <c r="Y252" t="str">
        <v>LOGIN</v>
      </c>
      <c r="AC252" t="str">
        <v xml:space="preserve">LOGIN DONE || UNABLE TO VERIFY THE DEGREE || HDFC BANK 6 MONTH BANING REQ || CASE WILL BE PROCESS AFTER 30TH </v>
      </c>
      <c r="AD252" t="str">
        <v>Dr. Karan Singh is a  doctor pursuing MD (3rd Year) with 6 years of professional experience and currently associated with IPGMER &amp; SSKM Hospital, Kolkata. He has a combined monthly income of around ₹1.20 lakhs through stipend and consultancy income, with a satisfactory CIBIL score of 745. The applicant maintains existing exposure across OD, multiple credit cards, and a small consumer loan, with total EMI obligations of approximately ₹30,000. Credit history reflects no bounce cases or recent enquiries, indicating stable repayment behavior. However, banking statements and ABB details are currently not provided. Overall, the profile appears moderate to stable, with an estimated professional loan eligibility of around ₹15-20 lakhs for clinic setup purposes.</v>
      </c>
      <c r="AE252" t="str">
        <v>ABHISHEK</v>
      </c>
      <c r="AF252">
        <v>9748285489</v>
      </c>
      <c r="AG252" t="str">
        <v>abhishek.das1@bajajfinserv.in</v>
      </c>
    </row>
    <row r="253" xml:space="preserve">
      <c r="A253" t="str">
        <v>YES</v>
      </c>
      <c r="B253" t="str">
        <v>KAPIL</v>
      </c>
      <c r="C253" t="str">
        <v>MANVI BHARDWAJ</v>
      </c>
      <c r="D253" t="str">
        <v>RAHUL SAHA</v>
      </c>
      <c r="E253" t="str">
        <v>SALARIED</v>
      </c>
      <c r="F253" t="str">
        <v>SAMAY</v>
      </c>
      <c r="G253" t="str">
        <v>Akshay</v>
      </c>
      <c r="H253" t="str">
        <v>MEHBOOB</v>
      </c>
      <c r="I253" t="str">
        <v>CA ANTONY SEBASTIAN</v>
      </c>
      <c r="K253" t="str">
        <v>NOIDA</v>
      </c>
      <c r="L253">
        <v>46167</v>
      </c>
      <c r="M253">
        <v>46169</v>
      </c>
      <c r="N253">
        <v>252</v>
      </c>
      <c r="O253" t="str">
        <v>9746052427</v>
      </c>
      <c r="P253" t="str">
        <v>KERALA</v>
      </c>
      <c r="Q253" t="str">
        <v>ERNAKULAM</v>
      </c>
      <c r="R253" t="str">
        <v>OD</v>
      </c>
      <c r="S253" t="str">
        <v>F2 FINTECH</v>
      </c>
      <c r="T253" t="str">
        <v>LNT</v>
      </c>
      <c r="U253">
        <v>1500000</v>
      </c>
      <c r="X253" t="str">
        <v>UNSECURED</v>
      </c>
      <c r="Y253" t="str">
        <v>REJECTED</v>
      </c>
      <c r="AC253" t="str" xml:space="preserve">
        <v xml:space="preserve">PENDING FOR LOGIN   || CASE LOGIN DONE || DPD IN CREDIT CARD AND AUTO LOAN ||• Provided SOA of AL seen applicant is not paying EMI on time from its 1st EMI Nov 24 to till Feb 26.
• Provided Credit Statement of Jan 26 December 25 due amount was Rs.30k is not paid on Jan 26 whole month (No credit amount seen) and Feb 26 statement not provided which overdue is reflected in CIBIL report.
• Seen derogs in past loan track also.</v>
      </c>
      <c r="AD253" t="str">
        <v>Applicant maintains a satisfactory financial and repayment profile with no bounce instances reported in the last 6 months. Existing liabilities include 2 active loan accounts with Bajaj and Kerala Gramin Bank, carrying a combined EMI obligation of ₹78,000 per month, which appears manageable against the declared monthly income of ₹4.00 Lakhs. Average Bank Balance (ABB) for the last 6 months stands at ₹92,932,</v>
      </c>
      <c r="AE253" t="str">
        <v>vishnu</v>
      </c>
      <c r="AF253" t="str">
        <v>81291 50938</v>
      </c>
      <c r="AG253" t="str">
        <v>vishnu.d@ltfs.com</v>
      </c>
    </row>
    <row r="254">
      <c r="A254" t="str">
        <v>YES</v>
      </c>
      <c r="B254" t="str">
        <v>VISHAL SINGH</v>
      </c>
      <c r="C254" t="str">
        <v>MANISHA SAXENA</v>
      </c>
      <c r="D254" t="str">
        <v>SHASHANK BHARDWAJ</v>
      </c>
      <c r="E254" t="str">
        <v>INTERN</v>
      </c>
      <c r="F254" t="str">
        <v>RAJEEV</v>
      </c>
      <c r="G254" t="str">
        <v>Puneet</v>
      </c>
      <c r="H254" t="str">
        <v>SAMAY</v>
      </c>
      <c r="I254" t="str">
        <v>DR SHAIK AYUB</v>
      </c>
      <c r="K254" t="str">
        <v>BAREILLY</v>
      </c>
      <c r="L254">
        <v>46167</v>
      </c>
      <c r="M254">
        <v>46169</v>
      </c>
      <c r="N254" t="str">
        <v>SME000020188617</v>
      </c>
      <c r="O254" t="str">
        <v>9390119008</v>
      </c>
      <c r="P254" t="str">
        <v>ANDHRA PRADESH</v>
      </c>
      <c r="Q254" t="str">
        <v>VISHAKAPATNAM</v>
      </c>
      <c r="R254" t="str">
        <v>OD</v>
      </c>
      <c r="S254" t="str">
        <v>F2 FINTECH</v>
      </c>
      <c r="T254" t="str">
        <v>BAJAJ</v>
      </c>
      <c r="U254">
        <v>1000000</v>
      </c>
      <c r="X254" t="str">
        <v>UNSECURED</v>
      </c>
      <c r="Y254" t="str">
        <v>HOLD</v>
      </c>
      <c r="AC254" t="str">
        <v>LOGIN DONE  || CUSTOMER NOT RESPONDING</v>
      </c>
      <c r="AE254" t="str">
        <v>madhusudanrao</v>
      </c>
      <c r="AF254">
        <v>9848091712</v>
      </c>
      <c r="AG254" t="str">
        <v>madhusudanrao.kalla@bajajfinserv.in</v>
      </c>
    </row>
    <row r="255">
      <c r="A255" t="str">
        <v>YES</v>
      </c>
      <c r="B255" t="str">
        <v>SUMIT CHAUDHARY</v>
      </c>
      <c r="C255" t="str">
        <v>MANVI BHARDWAJ</v>
      </c>
      <c r="D255" t="str">
        <v>AMANPREET SINGH</v>
      </c>
      <c r="E255" t="str">
        <v>SALARIED</v>
      </c>
      <c r="F255" t="str">
        <v>RAJEEV</v>
      </c>
      <c r="G255" t="str">
        <v>Akshay</v>
      </c>
      <c r="H255" t="str">
        <v>MEHBOOB</v>
      </c>
      <c r="I255" t="str">
        <v>CA RAJNISH RAPRIA</v>
      </c>
      <c r="K255" t="str">
        <v>NOIDA</v>
      </c>
      <c r="L255">
        <v>46167</v>
      </c>
      <c r="M255">
        <v>46171</v>
      </c>
      <c r="N255">
        <v>255</v>
      </c>
      <c r="O255" t="str">
        <v>9813143876</v>
      </c>
      <c r="P255" t="str">
        <v>HARYANA</v>
      </c>
      <c r="Q255" t="str">
        <v>SONIPAT</v>
      </c>
      <c r="R255" t="str">
        <v>OD</v>
      </c>
      <c r="S255" t="str">
        <v>F2 FINTECH</v>
      </c>
      <c r="T255" t="str">
        <v>LNT</v>
      </c>
      <c r="U255">
        <v>3500000</v>
      </c>
      <c r="V255">
        <v>3000000</v>
      </c>
      <c r="W255">
        <v>3000000</v>
      </c>
      <c r="X255" t="str">
        <v>UNSECURED</v>
      </c>
      <c r="Y255" t="str">
        <v>DISBURSED</v>
      </c>
      <c r="AA255">
        <v>46168</v>
      </c>
      <c r="AB255">
        <v>46171</v>
      </c>
      <c r="AC255" t="str">
        <v>CASE LOGIN DONE || PD TO BE DONE TOMMORROW || CASE APPROVED FOR 30 LACS RCU AND FI REPORT PENDING || MUTIPLE FUNDING CASE | CASE TO BE DISBURSED TODAY</v>
      </c>
      <c r="AD255" t="str">
        <v>Applicant has a strong credit profile with a CIBIL score of 789 and no bounce instances reported in the last 6 months. Existing liabilities consist of 3 active loan accounts with Godrej, Bajaj, and Central Bank, with a combined EMI obligation of ₹79,750 per month, which is considered manageable against the declared monthly income of ₹3.00</v>
      </c>
      <c r="AE255" t="str">
        <v>Adityasaini</v>
      </c>
      <c r="AF255" t="str">
        <v>82210 56656</v>
      </c>
      <c r="AG255" t="str">
        <v>Adityasaini@ltfs.com</v>
      </c>
      <c r="AL255">
        <v>10633</v>
      </c>
    </row>
    <row r="256">
      <c r="A256" t="str">
        <v>YES</v>
      </c>
      <c r="B256" t="str">
        <v>TANEESHA JAIN</v>
      </c>
      <c r="C256" t="str">
        <v>RAJKUMARI</v>
      </c>
      <c r="D256" t="str">
        <v>RAJKUMARI</v>
      </c>
      <c r="E256" t="str">
        <v>INTERN</v>
      </c>
      <c r="F256" t="str">
        <v>RAJEEV</v>
      </c>
      <c r="G256" t="str">
        <v>Puneet</v>
      </c>
      <c r="H256" t="str">
        <v>MEHBOOB</v>
      </c>
      <c r="I256" t="str">
        <v>DR PURUSOHTTAM WARATHE</v>
      </c>
      <c r="K256" t="str">
        <v>NOIDA</v>
      </c>
      <c r="L256">
        <v>46167</v>
      </c>
      <c r="M256">
        <v>46173</v>
      </c>
      <c r="N256">
        <v>170694796</v>
      </c>
      <c r="O256" t="str">
        <v>9907856368</v>
      </c>
      <c r="P256" t="str">
        <v>MADHYA PRADESH</v>
      </c>
      <c r="Q256" t="str">
        <v>BHOPAL</v>
      </c>
      <c r="R256" t="str">
        <v>DOD</v>
      </c>
      <c r="S256" t="str">
        <v>F2 FINTECH</v>
      </c>
      <c r="T256" t="str">
        <v>CHOLA</v>
      </c>
      <c r="U256">
        <v>1000000</v>
      </c>
      <c r="V256">
        <v>750000</v>
      </c>
      <c r="W256">
        <v>900000</v>
      </c>
      <c r="X256" t="str">
        <v>UNSECURED</v>
      </c>
      <c r="Y256" t="str">
        <v>DISBURSED</v>
      </c>
      <c r="AA256">
        <v>46168</v>
      </c>
      <c r="AB256">
        <v>46173</v>
      </c>
      <c r="AC256" t="str">
        <v>LOGIN DONE  ||PD TO BE DONE TOMMORROW || BANKING RCU PENDING AND CUSTOMER HAVING CHARGES ISSUES | FI AND RCU DONE | CX HAS RATE ISSUE</v>
      </c>
      <c r="AE256" t="str">
        <v>ravindracm</v>
      </c>
      <c r="AF256" t="str">
        <v>62647 10872</v>
      </c>
      <c r="AG256" t="str">
        <v>ravindracm@chola.murugappa.com</v>
      </c>
      <c r="AL256">
        <v>3000</v>
      </c>
    </row>
    <row r="257">
      <c r="A257" t="str">
        <v>NO</v>
      </c>
      <c r="B257" t="str">
        <v>SHASHANK BHARDWAJ</v>
      </c>
      <c r="C257" t="str">
        <v>SHASHANK BHARDWAJ</v>
      </c>
      <c r="D257" t="str">
        <v>SHASHANK BHARDWAJ</v>
      </c>
      <c r="E257" t="str">
        <v>SALARIED</v>
      </c>
      <c r="F257" t="str">
        <v>MEHBOOB</v>
      </c>
      <c r="G257" t="str">
        <v>Puneet</v>
      </c>
      <c r="H257" t="str">
        <v>MEHBOOB</v>
      </c>
      <c r="I257" t="str">
        <v>DR DHRUVIT VORA</v>
      </c>
      <c r="K257" t="str">
        <v>BAREILLY</v>
      </c>
      <c r="L257">
        <v>46167</v>
      </c>
      <c r="M257">
        <v>46172</v>
      </c>
      <c r="N257" t="str">
        <v>SME000020190657</v>
      </c>
      <c r="O257" t="str">
        <v>7043245104</v>
      </c>
      <c r="P257" t="str">
        <v>GUJARAT</v>
      </c>
      <c r="Q257" t="str">
        <v>JUNAGADH</v>
      </c>
      <c r="R257" t="str">
        <v>OD</v>
      </c>
      <c r="S257" t="str">
        <v>F2 FINTECH</v>
      </c>
      <c r="T257" t="str">
        <v>BAJAJ</v>
      </c>
      <c r="V257">
        <v>400000</v>
      </c>
      <c r="W257">
        <v>400000</v>
      </c>
      <c r="X257" t="str">
        <v>UNSECURED</v>
      </c>
      <c r="Y257" t="str">
        <v>LOGIN</v>
      </c>
      <c r="AC257" t="str">
        <v>LOGIN DONE  ||CONSENT SENT || CONSENT PENDING | CUSTOMER BUSY | CONSENT DONE | AGGREGATOR PENDING || CONSENT AA DONE</v>
      </c>
      <c r="AE257" t="str">
        <v>Devang Sarvaiya</v>
      </c>
      <c r="AF257">
        <v>8460106410</v>
      </c>
      <c r="AG257" t="str">
        <v>devang.sarvaiya@bajajfinserv.in</v>
      </c>
    </row>
    <row r="258">
      <c r="A258" t="str">
        <v>YES</v>
      </c>
      <c r="B258" t="str">
        <v>KAPIL</v>
      </c>
      <c r="C258" t="str">
        <v>MANVI BHARDWAJ</v>
      </c>
      <c r="D258" t="str">
        <v>RAHUL SAHA</v>
      </c>
      <c r="E258" t="str">
        <v>SALARIED</v>
      </c>
      <c r="F258" t="str">
        <v>RAJEEV</v>
      </c>
      <c r="G258" t="str">
        <v>Puneet</v>
      </c>
      <c r="H258" t="str">
        <v>MEHBOOB</v>
      </c>
      <c r="I258" t="str">
        <v>DR TANDALE NITIN PANDURANG</v>
      </c>
      <c r="K258" t="str">
        <v>NOIDA</v>
      </c>
      <c r="L258">
        <v>46167</v>
      </c>
      <c r="M258">
        <v>46170</v>
      </c>
      <c r="N258">
        <v>258</v>
      </c>
      <c r="O258" t="str">
        <v>9561380033</v>
      </c>
      <c r="P258" t="str">
        <v>MAHARASHTRA</v>
      </c>
      <c r="Q258" t="str">
        <v>RAIGAD</v>
      </c>
      <c r="R258" t="str">
        <v>SAL OD</v>
      </c>
      <c r="S258" t="str">
        <v>F2 FINTECH</v>
      </c>
      <c r="T258" t="str">
        <v>CHOLA</v>
      </c>
      <c r="X258" t="str">
        <v>UNSECURED</v>
      </c>
      <c r="Y258" t="str">
        <v>REJECTED</v>
      </c>
      <c r="AC258" t="str">
        <v>PENDING FOR LOGIN || COMPANY IS NOT LISTED BANKER HAS RAISED THE MAIL FOR LISTING | LOGIN DONE | CASE MOVE TO CREDIT  || CASE IS OVER OBLIGATED HENCE CASE IS REJECTED</v>
      </c>
      <c r="AE258" t="str">
        <v>amit</v>
      </c>
      <c r="AF258" t="str">
        <v>96642 22321</v>
      </c>
      <c r="AG258" t="str">
        <v>amitbalasahebbagal@chola1.murugappa.com</v>
      </c>
    </row>
    <row r="259">
      <c r="A259" t="str">
        <v>YES</v>
      </c>
      <c r="B259" t="str">
        <v>SUMIT CHAUDHARY</v>
      </c>
      <c r="C259" t="str">
        <v>MANVI BHARDWAJ</v>
      </c>
      <c r="D259" t="str">
        <v>AMANPREET SINGH</v>
      </c>
      <c r="E259" t="str">
        <v>SALARIED</v>
      </c>
      <c r="F259" t="str">
        <v>SAMAY</v>
      </c>
      <c r="G259" t="str">
        <v>Akshay</v>
      </c>
      <c r="H259" t="str">
        <v>MEHBOOB</v>
      </c>
      <c r="I259" t="str">
        <v>CA RAJNISH RAPRIA</v>
      </c>
      <c r="K259" t="str">
        <v>NOIDA</v>
      </c>
      <c r="L259">
        <v>46167</v>
      </c>
      <c r="M259">
        <v>46173</v>
      </c>
      <c r="N259">
        <v>259</v>
      </c>
      <c r="O259" t="str">
        <v>9813143876</v>
      </c>
      <c r="P259" t="str">
        <v>HARYANA</v>
      </c>
      <c r="Q259" t="str">
        <v>SONIPAT</v>
      </c>
      <c r="R259" t="str">
        <v>DOD</v>
      </c>
      <c r="S259" t="str">
        <v>CAT EYE</v>
      </c>
      <c r="T259" t="str">
        <v>IDFC</v>
      </c>
      <c r="U259">
        <v>3500000</v>
      </c>
      <c r="V259">
        <v>1500000</v>
      </c>
      <c r="W259">
        <v>2550000</v>
      </c>
      <c r="X259" t="str">
        <v>UNSECURED</v>
      </c>
      <c r="Y259" t="str">
        <v>DISBURSED</v>
      </c>
      <c r="AA259">
        <v>46170</v>
      </c>
      <c r="AB259">
        <v>46173</v>
      </c>
      <c r="AC259" t="str">
        <v>LOGIN DONE || PD TO BE DONE TOMMORROW || PD DONE FI INITAITED CASE HAS BEEN APPROVED TODAY OR TOMMORROW MORNING || FI INITIATED CASE WILL BE APPROVED AFTER FI REPORT | CASE TO BE DISBURSED TODAY</v>
      </c>
      <c r="AD259" t="str">
        <v>Applicant has a strong credit profile with a CIBIL score of 789 and no bounce instances reported in the last 6 months. Existing liabilities consist of 3 active loan accounts with Godrej, Bajaj, and Central Bank, with a combined EMI obligation of ₹79,750 per month, which is considered manageable against the declared monthly income of ₹3.00</v>
      </c>
      <c r="AE259" t="str">
        <v>HIMANSHU</v>
      </c>
      <c r="AF259" t="str">
        <v xml:space="preserve"> 79880 48296</v>
      </c>
      <c r="AG259" t="str">
        <v>HIMANSHU.MEHTA3@IDFCFIRSTBANK.COM</v>
      </c>
      <c r="AL259">
        <v>20000</v>
      </c>
    </row>
    <row r="260">
      <c r="A260" t="str">
        <v>YES</v>
      </c>
      <c r="B260" t="str">
        <v>AMAN SINGH</v>
      </c>
      <c r="C260" t="str">
        <v>RIYA CHADDHA</v>
      </c>
      <c r="D260" t="str">
        <v>VINEET TIWARI</v>
      </c>
      <c r="E260" t="str">
        <v>SALARIED</v>
      </c>
      <c r="F260" t="str">
        <v>RAJEEV</v>
      </c>
      <c r="G260" t="str">
        <v>Akshay</v>
      </c>
      <c r="H260" t="str">
        <v>SAMAY</v>
      </c>
      <c r="I260" t="str">
        <v xml:space="preserve">DR AJAY KUMAR </v>
      </c>
      <c r="K260" t="str">
        <v>NOIDA</v>
      </c>
      <c r="L260">
        <v>46168</v>
      </c>
      <c r="M260">
        <v>46169</v>
      </c>
      <c r="N260">
        <v>260</v>
      </c>
      <c r="O260" t="str">
        <v>9334154447</v>
      </c>
      <c r="P260" t="str">
        <v>BIHAR</v>
      </c>
      <c r="Q260" t="str">
        <v>PATNA</v>
      </c>
      <c r="R260" t="str">
        <v>OD</v>
      </c>
      <c r="S260" t="str">
        <v>F2 FINTECH</v>
      </c>
      <c r="T260" t="str">
        <v>ABCL</v>
      </c>
      <c r="U260">
        <v>3500000</v>
      </c>
      <c r="V260">
        <v>5000000</v>
      </c>
      <c r="W260">
        <v>5000000</v>
      </c>
      <c r="X260" t="str">
        <v>UNSECURED</v>
      </c>
      <c r="Y260" t="str">
        <v>DISBURSED</v>
      </c>
      <c r="Z260">
        <v>772</v>
      </c>
      <c r="AA260">
        <v>46168</v>
      </c>
      <c r="AB260">
        <v>46169</v>
      </c>
      <c r="AC260" t="str">
        <v>LOGIN DONE  || APPROVED FOR 50 L SM VISIT PENDING || CHARGES ISSUES ASKING 13 % HYBRID OD || RCU NEGATIVE</v>
      </c>
      <c r="AD260" t="str">
        <v>Applicant maintains a strong and seasoned credit profile with a CIBIL score of 772 and no bounce instances reported in the last 6 months. Existing liabilities include 12 active loan accounts with multiple lenders such as PNB, ICICI, Tata, Bajaj, L&amp;T, and HDFC, carrying a total EMI obligation of Approx  ₹5.0 Lakhs per month. Despite higher leverage, the applicant demonstrates strong repayment capacity supported by substantial monthly income of ₹8.75 Lakhs</v>
      </c>
      <c r="AE260" t="str">
        <v>DURGESH</v>
      </c>
      <c r="AF260">
        <v>7007459078</v>
      </c>
      <c r="AG260" t="str">
        <v>durgesh.tiwari3@adityabirlacapital.com</v>
      </c>
    </row>
    <row r="261">
      <c r="A261" t="str">
        <v>NO</v>
      </c>
      <c r="B261" t="str">
        <v>RAHUL SHARMA</v>
      </c>
      <c r="C261" t="str">
        <v>F2 FINTECH</v>
      </c>
      <c r="D261" t="str">
        <v>F2 FINTECH</v>
      </c>
      <c r="E261" t="str">
        <v>SOURCER</v>
      </c>
      <c r="F261" t="str">
        <v>RAJEEV</v>
      </c>
      <c r="G261" t="str">
        <v>Puneet</v>
      </c>
      <c r="H261" t="str">
        <v>MEHBOOB</v>
      </c>
      <c r="I261" t="str">
        <v>DR SUMER SINGH YADAV</v>
      </c>
      <c r="K261" t="str">
        <v>F2 FINTECH</v>
      </c>
      <c r="L261">
        <v>46168</v>
      </c>
      <c r="M261">
        <v>46168</v>
      </c>
      <c r="N261">
        <v>261</v>
      </c>
      <c r="O261" t="str">
        <v>9782345939</v>
      </c>
      <c r="P261" t="str">
        <v>RAJASTHAN</v>
      </c>
      <c r="Q261" t="str">
        <v>JAIPUR</v>
      </c>
      <c r="R261" t="str">
        <v>OD</v>
      </c>
      <c r="S261" t="str">
        <v>F2 FINTECH</v>
      </c>
      <c r="T261" t="str">
        <v>POONEWALA</v>
      </c>
      <c r="U261" t="str">
        <v>NIL</v>
      </c>
      <c r="X261" t="str">
        <v>UNSECURED</v>
      </c>
      <c r="Y261" t="str">
        <v>REJECTED</v>
      </c>
      <c r="AC261" t="str">
        <v>LOGIN DONE ||  NIL ELIGIBILITY</v>
      </c>
      <c r="AD261" t="str">
        <v>SOURCER CASE</v>
      </c>
      <c r="AE261" t="str">
        <v>SHUBHAM</v>
      </c>
      <c r="AF261">
        <v>9810119510</v>
      </c>
      <c r="AG261" t="str">
        <v>shubham.singh4@poonawallafincorp.com</v>
      </c>
    </row>
    <row r="262">
      <c r="A262" t="str">
        <v>NO</v>
      </c>
      <c r="B262" t="str">
        <v>ANIL KUMAR</v>
      </c>
      <c r="C262" t="str">
        <v>SHASHANK BHARDWAJ</v>
      </c>
      <c r="D262" t="str">
        <v>SHASHANK BHARDWAJ</v>
      </c>
      <c r="E262" t="str">
        <v>SALARIED</v>
      </c>
      <c r="F262" t="str">
        <v>SAMAY</v>
      </c>
      <c r="G262" t="str">
        <v>Puneet</v>
      </c>
      <c r="H262" t="str">
        <v>SAMAY</v>
      </c>
      <c r="I262" t="str">
        <v>DR KSHITIZ CHHABRA</v>
      </c>
      <c r="K262" t="str">
        <v>BAREILLY</v>
      </c>
      <c r="L262">
        <v>46168</v>
      </c>
      <c r="N262" t="str">
        <v>DL00000029420</v>
      </c>
      <c r="O262" t="str">
        <v>7829486265</v>
      </c>
      <c r="P262" t="str">
        <v>UTTARAKHAND</v>
      </c>
      <c r="Q262" t="str">
        <v>RUDRAPUR</v>
      </c>
      <c r="R262" t="str">
        <v>OD</v>
      </c>
      <c r="S262" t="str">
        <v>F2 FINTECH</v>
      </c>
      <c r="T262" t="str">
        <v>ABCL</v>
      </c>
      <c r="X262" t="str">
        <v>UNSECURED</v>
      </c>
      <c r="Y262" t="str">
        <v>REJECTED</v>
      </c>
      <c r="AC262" t="str">
        <v xml:space="preserve">LOGIN DONE || CASE IS SYSTEM REJECTED AS THE CUSTOMER IS HAVING MORE THAN 3 USL </v>
      </c>
      <c r="AE262" t="str">
        <v>KARAN VERMA</v>
      </c>
      <c r="AF262">
        <v>8266899318</v>
      </c>
      <c r="AG262" t="str">
        <v>karan.verma1@adityabirlacapital.com</v>
      </c>
    </row>
    <row r="263">
      <c r="A263" t="str">
        <v>YES</v>
      </c>
      <c r="B263" t="str">
        <v>SANJEEV</v>
      </c>
      <c r="C263" t="str">
        <v>ANIL KUMAR</v>
      </c>
      <c r="D263" t="str">
        <v>SHASHANK BHARDWAJ</v>
      </c>
      <c r="E263" t="str">
        <v>SALARIED</v>
      </c>
      <c r="F263" t="str">
        <v>SAMAY</v>
      </c>
      <c r="G263" t="str">
        <v>Akshay</v>
      </c>
      <c r="H263" t="str">
        <v>MEHBOOB</v>
      </c>
      <c r="I263" t="str">
        <v>DR SHRIKANT SUDHAKAR BORKAR</v>
      </c>
      <c r="K263" t="str">
        <v>BAREILLY</v>
      </c>
      <c r="L263">
        <v>46168</v>
      </c>
      <c r="M263">
        <v>46169</v>
      </c>
      <c r="N263" t="str">
        <v>SME000020197446</v>
      </c>
      <c r="O263" t="str">
        <v>8605781164</v>
      </c>
      <c r="P263" t="str">
        <v>MAHARASHTRA</v>
      </c>
      <c r="Q263" t="str">
        <v>MUMBAI</v>
      </c>
      <c r="R263" t="str">
        <v>OD</v>
      </c>
      <c r="S263" t="str">
        <v>F2 FINTECH</v>
      </c>
      <c r="T263" t="str">
        <v>BAJAJ</v>
      </c>
      <c r="X263" t="str">
        <v>UNSECURED</v>
      </c>
      <c r="Y263" t="str">
        <v>REJECTED</v>
      </c>
      <c r="AC263" t="str">
        <v>LOGIN DONE  || PROOF 10 SEGMENT HENCE CASE REJECTED</v>
      </c>
      <c r="AD263" t="str">
        <v>multiple unsecure loan running &amp; not sutable for Bajaj Polcy</v>
      </c>
      <c r="AE263" t="str">
        <v>Suraj Late</v>
      </c>
      <c r="AF263">
        <v>8767943236</v>
      </c>
      <c r="AG263" t="str">
        <v>suraj.late@bajajfinserv.in</v>
      </c>
    </row>
    <row r="264">
      <c r="A264" t="str">
        <v>NO</v>
      </c>
      <c r="B264" t="str">
        <v>SANIA</v>
      </c>
      <c r="C264" t="str">
        <v>RAJKUMARI</v>
      </c>
      <c r="D264" t="str">
        <v>RAJKUMARI</v>
      </c>
      <c r="E264" t="str">
        <v>SOURCER</v>
      </c>
      <c r="F264" t="str">
        <v>RAJEEV</v>
      </c>
      <c r="G264" t="str">
        <v>Puneet</v>
      </c>
      <c r="H264" t="str">
        <v>SAMAY</v>
      </c>
      <c r="I264" t="str">
        <v>DR POOJA RANI</v>
      </c>
      <c r="K264" t="str">
        <v>NOIDA</v>
      </c>
      <c r="L264">
        <v>46168</v>
      </c>
      <c r="M264">
        <v>46168</v>
      </c>
      <c r="N264" t="str">
        <v xml:space="preserve">DL00000029369  </v>
      </c>
      <c r="O264" t="str">
        <v>7764075362</v>
      </c>
      <c r="P264" t="str">
        <v>BIHAR</v>
      </c>
      <c r="Q264" t="str">
        <v>NAWADA</v>
      </c>
      <c r="R264" t="str">
        <v>OD</v>
      </c>
      <c r="S264" t="str">
        <v>F2 FINTECH</v>
      </c>
      <c r="T264" t="str">
        <v>ABCL</v>
      </c>
      <c r="U264">
        <v>3000000</v>
      </c>
      <c r="X264" t="str">
        <v>UNSECURED</v>
      </c>
      <c r="Y264" t="str">
        <v>REJECTED</v>
      </c>
      <c r="AC264" t="str">
        <v>LOGIN DONE || CUSTOMER IS NOT INTERESTED</v>
      </c>
      <c r="AD264" t="str">
        <v>Pooja Rani is a  MBBS &amp; MS qualified doctor, currently employed in a government salaried profile and also generating additional cash income from her own hospital. She has recently joined her current job around 3 months back with a declared monthly income of ₹1 lakh and additional cash income of around ₹2 lakhs. The applicant maintains a healthy CIBIL score of 735 with no bounce history in the last 6 months. Existing obligations include an SBI auto loan and Bajaj OD with total EMI burden of around ₹47,320 per month. Banking reflects moderate ABB trends with no major concerns observed. The customer is seeking a professional loan for clinic expansion. Overall, the profile appears stable considering professional background, income strength, and clean repayment track, though salary vintage is low due to recent employment joining.We can fund 30-35 lakhs</v>
      </c>
      <c r="AE264" t="str">
        <v>durgesh</v>
      </c>
      <c r="AF264">
        <v>7007459078</v>
      </c>
      <c r="AG264" t="str">
        <v xml:space="preserve">durgesh.tiwari3@adityabirlacapital.com </v>
      </c>
    </row>
    <row r="265">
      <c r="A265" t="str">
        <v>YES</v>
      </c>
      <c r="B265" t="str">
        <v>SUNEHA</v>
      </c>
      <c r="C265" t="str">
        <v>MANISHA VERMA</v>
      </c>
      <c r="D265" t="str">
        <v>RAVISH SHARMA</v>
      </c>
      <c r="E265" t="str">
        <v>INTERN</v>
      </c>
      <c r="F265" t="str">
        <v>SAMAY</v>
      </c>
      <c r="G265" t="str">
        <v>Puneet</v>
      </c>
      <c r="H265" t="str">
        <v>MEHBOOB</v>
      </c>
      <c r="I265" t="str">
        <v>DR AYON MAITI</v>
      </c>
      <c r="K265" t="str">
        <v>NOIDA</v>
      </c>
      <c r="L265">
        <v>46168</v>
      </c>
      <c r="M265">
        <v>46174</v>
      </c>
      <c r="N265" t="str">
        <v>DL00000029432</v>
      </c>
      <c r="O265" t="str">
        <v>9933349085</v>
      </c>
      <c r="P265" t="str">
        <v>WEST BENGAL</v>
      </c>
      <c r="Q265" t="str">
        <v>KOLKATA</v>
      </c>
      <c r="R265" t="str">
        <v>OD</v>
      </c>
      <c r="S265" t="str">
        <v>F2 FINTECH</v>
      </c>
      <c r="T265" t="str">
        <v>ABCL</v>
      </c>
      <c r="V265">
        <v>3500000</v>
      </c>
      <c r="W265">
        <v>3500000</v>
      </c>
      <c r="X265" t="str">
        <v>UNSECURED</v>
      </c>
      <c r="Y265" t="str">
        <v>DROP</v>
      </c>
      <c r="AA265">
        <v>46169</v>
      </c>
      <c r="AC265" t="str">
        <v>LOGIN DONE  || CASE IS IN CREDIT QUE -PD TO BE DONE TOMMORROW || CASE IS APPROVED | CASE WILL DISBURSED TOMORROW || CUSTOMER HAVING AN CHARGES ISSUE</v>
      </c>
      <c r="AD265" t="str">
        <v>Dr. Ayon Maiti is a  salaried doctor and consultant (MBBS, MD in Community Medicine) with 8 years of experience, currently working at Manipal Hospitals, Kolkata. He has a strong monthly income of around ₹1.94 lakhs, including salary and consultancy income, with a good CIBIL score of 760. The applicant maintains a stable residential profile and family setup, with no bounce history or return charges in the last 6 months. Existing obligations include OD, housing loan, personal loan, and credit card exposure with total EMI of around ₹69,443. Banking conduct is satisfactory with ABB of ₹22,194 and no recent enquiries. Overall, the profile appears stable and eligible for a professional loan of approximately ₹30–35 lakhs for clinic setup purposes.</v>
      </c>
      <c r="AE265" t="str">
        <v>md ali</v>
      </c>
      <c r="AF265">
        <v>9883806228</v>
      </c>
      <c r="AG265" t="str">
        <v>md.ali13@adityabirlacapital.com</v>
      </c>
    </row>
    <row r="266">
      <c r="A266" t="str">
        <v>YES</v>
      </c>
      <c r="B266" t="str">
        <v>ROSHAN THAKUR</v>
      </c>
      <c r="C266" t="str">
        <v>MANVI BHARDWAJ</v>
      </c>
      <c r="D266" t="str">
        <v>AMANPREET SINGH</v>
      </c>
      <c r="E266" t="str">
        <v>SALARIED</v>
      </c>
      <c r="F266" t="str">
        <v>RAJEEV</v>
      </c>
      <c r="G266" t="str">
        <v>Akshay</v>
      </c>
      <c r="H266" t="str">
        <v>SAMAY</v>
      </c>
      <c r="I266" t="str">
        <v>DR AJAYVEER SINGH</v>
      </c>
      <c r="K266" t="str">
        <v>NOIDA</v>
      </c>
      <c r="L266">
        <v>46167</v>
      </c>
      <c r="M266">
        <v>46168</v>
      </c>
      <c r="N266" t="str">
        <v>SME000020191625</v>
      </c>
      <c r="O266" t="str">
        <v>8708092710</v>
      </c>
      <c r="P266" t="str">
        <v xml:space="preserve">PUNJAB </v>
      </c>
      <c r="Q266" t="str">
        <v>LUDHIANA</v>
      </c>
      <c r="R266" t="str">
        <v>OD</v>
      </c>
      <c r="S266" t="str">
        <v>F2 FINTECH</v>
      </c>
      <c r="T266" t="str">
        <v>BAJAJ</v>
      </c>
      <c r="V266">
        <v>2990000</v>
      </c>
      <c r="W266">
        <v>2990000</v>
      </c>
      <c r="X266" t="str">
        <v>UNSECURED</v>
      </c>
      <c r="Y266" t="str">
        <v>DISBURSED</v>
      </c>
      <c r="Z266">
        <v>688</v>
      </c>
      <c r="AA266">
        <v>46168</v>
      </c>
      <c r="AB266">
        <v>46168</v>
      </c>
      <c r="AC266" t="str">
        <v>LOGIN DONE, CIBIL DONE 680 1 CREDIT CARD RUNNING, 41 L ELIGIBILITY, CASE PROCEED WITH-OUT BANKING, BH DEVIATION REQ MAIL RAISED TO CBO &amp; GBH, CASE MOVED TO CREDIT PD DONE CASE RECO 30 L EKYC- &amp; VIDEO PD PENDING TO BE DISBURSED TODAY</v>
      </c>
      <c r="AD266" t="str">
        <v xml:space="preserve">CUSTOMER IS DO NOT ANS DURING TVR </v>
      </c>
      <c r="AE266" t="str">
        <v>Pankaj Kumar</v>
      </c>
      <c r="AF266">
        <v>8988078641</v>
      </c>
      <c r="AG266" t="str">
        <v>pankaj.kumar73@bajajfinserv.in</v>
      </c>
    </row>
    <row r="267">
      <c r="A267" t="str">
        <v>YES</v>
      </c>
      <c r="B267" t="str">
        <v>SUNEHA</v>
      </c>
      <c r="C267" t="str">
        <v>MANISHA VERMA</v>
      </c>
      <c r="D267" t="str">
        <v>RAVISH SHARMA</v>
      </c>
      <c r="E267" t="str">
        <v>INTERN</v>
      </c>
      <c r="F267" t="str">
        <v>RAJEEV</v>
      </c>
      <c r="G267" t="str">
        <v>Puneet</v>
      </c>
      <c r="H267" t="str">
        <v>MEHBOOB</v>
      </c>
      <c r="I267" t="str">
        <v>DR TAPOBRATA CHOWDHURY</v>
      </c>
      <c r="K267" t="str">
        <v>NOIDA</v>
      </c>
      <c r="L267">
        <v>46168</v>
      </c>
      <c r="M267">
        <v>46169</v>
      </c>
      <c r="N267" t="str">
        <v>542BZ8654192</v>
      </c>
      <c r="O267" t="str">
        <v>8777466916</v>
      </c>
      <c r="P267" t="str">
        <v>WEST BENGAL</v>
      </c>
      <c r="Q267" t="str">
        <v>KOLKATA</v>
      </c>
      <c r="R267" t="str">
        <v>OD</v>
      </c>
      <c r="S267" t="str">
        <v>F2 FINTECH</v>
      </c>
      <c r="T267" t="str">
        <v>TATA</v>
      </c>
      <c r="X267" t="str">
        <v>UNSECURED</v>
      </c>
      <c r="Y267" t="str">
        <v>REJECTED</v>
      </c>
      <c r="AC267" t="str">
        <v>LOGIN DONE  || CASE IS IN CPA, CASE MOVED TO CREDIT</v>
      </c>
      <c r="AE267" t="str">
        <v>MAMTA SINGH</v>
      </c>
      <c r="AF267">
        <v>7982612369</v>
      </c>
      <c r="AG267" t="str">
        <v>mamta.singh@tatacapital.com</v>
      </c>
    </row>
    <row r="268">
      <c r="A268" t="str">
        <v>NO</v>
      </c>
      <c r="B268" t="str">
        <v>SUMIT CHAUDHARY</v>
      </c>
      <c r="C268" t="str">
        <v>MANVI BHARDWAJ</v>
      </c>
      <c r="D268" t="str">
        <v>AMANPREET SINGH</v>
      </c>
      <c r="E268" t="str">
        <v>SALARIED</v>
      </c>
      <c r="F268" t="str">
        <v>SAMAY</v>
      </c>
      <c r="G268" t="str">
        <v>Puneet</v>
      </c>
      <c r="H268" t="str">
        <v>MEHBOOB</v>
      </c>
      <c r="I268" t="str">
        <v>DR SHEETAL JAGDISH AGROYA</v>
      </c>
      <c r="K268" t="str">
        <v>NOIDA</v>
      </c>
      <c r="L268">
        <v>46168</v>
      </c>
      <c r="M268">
        <v>46169</v>
      </c>
      <c r="N268">
        <v>269</v>
      </c>
      <c r="O268" t="str">
        <v>9423946669</v>
      </c>
      <c r="P268" t="str">
        <v>MAHARASHTRA</v>
      </c>
      <c r="Q268" t="str">
        <v>LATUR</v>
      </c>
      <c r="R268" t="str">
        <v>OD</v>
      </c>
      <c r="S268" t="str">
        <v>F2 FINTECH</v>
      </c>
      <c r="T268" t="str">
        <v>POONEWALA</v>
      </c>
      <c r="X268" t="str">
        <v>UNSECURED</v>
      </c>
      <c r="Y268" t="str">
        <v>REJECTED</v>
      </c>
      <c r="AC268" t="str">
        <v xml:space="preserve">PENDING FOR LOGIN || ALRAEDY LOGIN </v>
      </c>
      <c r="AE268" t="str">
        <v>SHUBHAM SINGH</v>
      </c>
      <c r="AF268">
        <v>9810119510</v>
      </c>
      <c r="AG268" t="str">
        <v>shubham.singh4@poonawallafincorp.com</v>
      </c>
    </row>
    <row r="269">
      <c r="A269" t="str">
        <v>NO</v>
      </c>
      <c r="B269" t="str">
        <v>DHRUV ARORA</v>
      </c>
      <c r="C269" t="str">
        <v xml:space="preserve">F2 FINTECH </v>
      </c>
      <c r="D269" t="str">
        <v>F2 FINTECH</v>
      </c>
      <c r="E269" t="str">
        <v xml:space="preserve">SOURCER </v>
      </c>
      <c r="F269" t="str">
        <v>RAJEEV</v>
      </c>
      <c r="G269" t="str">
        <v>Akshay</v>
      </c>
      <c r="H269" t="str">
        <v>MEHBOOB</v>
      </c>
      <c r="I269" t="str">
        <v>MR NISHANT</v>
      </c>
      <c r="K269" t="str">
        <v>F2 FINTECH</v>
      </c>
      <c r="L269">
        <v>46168</v>
      </c>
      <c r="M269">
        <v>46169</v>
      </c>
      <c r="N269" t="str">
        <v>1100000213353795</v>
      </c>
      <c r="O269" t="str">
        <v>7506339040</v>
      </c>
      <c r="P269" t="str">
        <v>UTTAR PRADESH</v>
      </c>
      <c r="Q269" t="str">
        <v>NOIDA</v>
      </c>
      <c r="R269" t="str">
        <v>SAL OD</v>
      </c>
      <c r="S269" t="str">
        <v>FAST CREDIT</v>
      </c>
      <c r="T269" t="str">
        <v>BAJAJ</v>
      </c>
      <c r="X269" t="str">
        <v>UNSECURED</v>
      </c>
      <c r="Y269" t="str">
        <v>REJECTED</v>
      </c>
      <c r="AC269" t="str">
        <v>LOGIN DONE, CIBIL DONE, COMPANY LISTING PENDING, NOT LISTED</v>
      </c>
      <c r="AE269" t="str">
        <v>ABHISHEK</v>
      </c>
      <c r="AF269">
        <v>9616068882</v>
      </c>
      <c r="AG269" t="str">
        <v>Dilip.roy@bajajfinserv.in</v>
      </c>
    </row>
    <row r="270">
      <c r="A270" t="str">
        <v>YES</v>
      </c>
      <c r="B270" t="str">
        <v>VINEET TIWARI</v>
      </c>
      <c r="C270" t="str">
        <v>VINEET TIWARI</v>
      </c>
      <c r="D270" t="str">
        <v>VINEET TIWARI</v>
      </c>
      <c r="E270" t="str">
        <v>SALARIED</v>
      </c>
      <c r="F270" t="str">
        <v>RAJEEV</v>
      </c>
      <c r="G270" t="str">
        <v>Puneet</v>
      </c>
      <c r="H270" t="str">
        <v>SAMAY</v>
      </c>
      <c r="I270" t="str">
        <v>DR VIBHAV SONI</v>
      </c>
      <c r="K270" t="str">
        <v>NOIDA</v>
      </c>
      <c r="L270">
        <v>46169</v>
      </c>
      <c r="M270">
        <v>46172</v>
      </c>
      <c r="N270">
        <v>271</v>
      </c>
      <c r="O270" t="str">
        <v>7000760751</v>
      </c>
      <c r="P270" t="str">
        <v>MADHYA PRADESH</v>
      </c>
      <c r="Q270" t="str">
        <v>INDORE</v>
      </c>
      <c r="R270" t="str">
        <v>OD</v>
      </c>
      <c r="S270" t="str">
        <v>F2 FINTECH</v>
      </c>
      <c r="T270" t="str">
        <v>ABCL</v>
      </c>
      <c r="V270">
        <v>4500000</v>
      </c>
      <c r="W270">
        <v>5000000</v>
      </c>
      <c r="X270" t="str">
        <v>UNSECURED</v>
      </c>
      <c r="Y270" t="str">
        <v>DISBURSED</v>
      </c>
      <c r="AA270">
        <v>46171</v>
      </c>
      <c r="AB270">
        <v>46172</v>
      </c>
      <c r="AC270" t="str">
        <v>PENDING FOR LOGIN || cx did not giving the otp for login || CASE TO BE LOGIN TODAY || PD DONE || CASE APPROVED FOR 50 LAKH, CASE DISBURSED 10K CASHBACK ON THIS CASE</v>
      </c>
      <c r="AE270" t="str">
        <v>Pravin</v>
      </c>
      <c r="AF270">
        <v>8889999522</v>
      </c>
      <c r="AG270" t="str">
        <v>Pravin.tiwari@adityabirlacapital.com</v>
      </c>
      <c r="AL270">
        <v>10000</v>
      </c>
    </row>
    <row r="271">
      <c r="A271" t="str">
        <v>YES</v>
      </c>
      <c r="B271" t="str">
        <v>MANOJ KUMAR</v>
      </c>
      <c r="C271" t="str">
        <v>RIYA CHADDHA</v>
      </c>
      <c r="D271" t="str">
        <v>VINEET TIWARI</v>
      </c>
      <c r="E271" t="str">
        <v>SALARIED</v>
      </c>
      <c r="F271" t="str">
        <v>SAMAY</v>
      </c>
      <c r="G271" t="str">
        <v>Puneet</v>
      </c>
      <c r="H271" t="str">
        <v>MEHBOOB</v>
      </c>
      <c r="I271" t="str">
        <v>DR. ASHISH SINGH</v>
      </c>
      <c r="K271" t="str">
        <v>NOIDA</v>
      </c>
      <c r="L271">
        <v>46169</v>
      </c>
      <c r="M271">
        <v>46172</v>
      </c>
      <c r="N271">
        <v>272</v>
      </c>
      <c r="O271" t="str">
        <v>9580161684</v>
      </c>
      <c r="P271" t="str">
        <v>UTTAR PRADESH</v>
      </c>
      <c r="Q271" t="str">
        <v>ALLAHABAD</v>
      </c>
      <c r="R271" t="str">
        <v>OD</v>
      </c>
      <c r="S271" t="str">
        <v>F2 FINTECH</v>
      </c>
      <c r="T271" t="str">
        <v>ABCL</v>
      </c>
      <c r="V271">
        <v>1200000</v>
      </c>
      <c r="W271">
        <v>1200000</v>
      </c>
      <c r="X271" t="str">
        <v>UNSECURED</v>
      </c>
      <c r="Y271" t="str">
        <v>CANCEL</v>
      </c>
      <c r="AA271">
        <v>46169</v>
      </c>
      <c r="AB271">
        <v>46172</v>
      </c>
      <c r="AC271" t="str">
        <v>LOGIN DONE || CASE IS APPROVED FOR 12 LACS |  CUSTOMER IS OUT OF STATION</v>
      </c>
      <c r="AE271" t="str">
        <v>shubham</v>
      </c>
      <c r="AF271" t="str">
        <v xml:space="preserve"> 91777 40945</v>
      </c>
      <c r="AG271" t="str">
        <v>shubham.gupta15@adityabirlacapital.com</v>
      </c>
    </row>
    <row r="272">
      <c r="A272" t="str">
        <v>YES</v>
      </c>
      <c r="B272" t="str">
        <v>DHARAMVEER</v>
      </c>
      <c r="C272" t="str">
        <v>RASHI GANGWAR</v>
      </c>
      <c r="D272" t="str">
        <v>RAJKUMARI</v>
      </c>
      <c r="E272" t="str">
        <v>SALARIED</v>
      </c>
      <c r="F272" t="str">
        <v>SAMAY</v>
      </c>
      <c r="G272" t="str">
        <v>Puneet</v>
      </c>
      <c r="H272" t="str">
        <v>SAMAY</v>
      </c>
      <c r="I272" t="str">
        <v>CA SANJEEV CHANDNA</v>
      </c>
      <c r="K272" t="str">
        <v>NOIDA</v>
      </c>
      <c r="L272">
        <v>46169</v>
      </c>
      <c r="M272">
        <v>46170</v>
      </c>
      <c r="N272">
        <v>273</v>
      </c>
      <c r="O272" t="str">
        <v>9811006716</v>
      </c>
      <c r="P272" t="str">
        <v>DELHI</v>
      </c>
      <c r="Q272" t="str">
        <v>DELHI</v>
      </c>
      <c r="R272" t="str">
        <v>OD</v>
      </c>
      <c r="S272" t="str">
        <v>F2 FINTECH</v>
      </c>
      <c r="T272" t="str">
        <v>GODREJ</v>
      </c>
      <c r="X272" t="str">
        <v>UNSECURED</v>
      </c>
      <c r="Y272" t="str">
        <v>REJECTED</v>
      </c>
      <c r="AC272" t="str">
        <v>PENDING FOR LOGIN || REQ CO-APPLICANT DOCS || AS DISCUSSED WITH THE BANKER, THE CASE CAN ONLY BE PROCESSED IF THE CO-APPLICANT IS A CA. HOWEVER, IN THIS CASE, THE CO-APPLICANT IS AN INSURANCE MANAGER; HENCE, THE CASE STANDS REJECTED.</v>
      </c>
      <c r="AD272" t="str">
        <v>CA Sanjeev Chandna is a 63 years self-employed Chartered Accountant with 38 years of experience and a monthly income of ₹3,00,000. He maintains an owned residence in New Delhi and has a CIBIL score of 0 (no credit history recorded in banking details). His current credit profile includes 4 active loans (three OD accounts and one used car loan) with a total sanctioned amount of approximately ₹1.32 Crores and a current balance of ₹1.22 Crores. He pays a total monthly EMI of ₹1,87,974, leading to a high FOIR of 70%. Despite the high debt obligations, he has a clean repayment record with no bounces in the last six months. He is currently seeking a maximum loan amount for the purpose of business setup.We can not fund due to policy not met</v>
      </c>
      <c r="AE272" t="str">
        <v>AMAN</v>
      </c>
      <c r="AF272">
        <v>9616579499</v>
      </c>
      <c r="AG272" t="str">
        <v>Aman.pandey@godrejcapital.com</v>
      </c>
    </row>
    <row r="273">
      <c r="A273" t="str">
        <v>NO</v>
      </c>
      <c r="B273" t="str">
        <v>DHRUV ARORA</v>
      </c>
      <c r="C273" t="str">
        <v xml:space="preserve">F2 FINTECH </v>
      </c>
      <c r="D273" t="str">
        <v>F2 FINTECH</v>
      </c>
      <c r="E273" t="str">
        <v xml:space="preserve">SOURCER </v>
      </c>
      <c r="F273" t="str">
        <v>RAJEEV</v>
      </c>
      <c r="G273" t="str">
        <v>Puneet</v>
      </c>
      <c r="H273" t="str">
        <v>MEHBOOB</v>
      </c>
      <c r="I273" t="str">
        <v>MR NISHANT</v>
      </c>
      <c r="K273" t="str">
        <v>F2 FINTECH</v>
      </c>
      <c r="L273">
        <v>46169</v>
      </c>
      <c r="M273">
        <v>46172</v>
      </c>
      <c r="N273">
        <v>274</v>
      </c>
      <c r="O273" t="str">
        <v>7506339040</v>
      </c>
      <c r="P273" t="str">
        <v>UTTAR PRADESH</v>
      </c>
      <c r="Q273" t="str">
        <v>NOIDA</v>
      </c>
      <c r="R273" t="str">
        <v>SAL OD</v>
      </c>
      <c r="S273" t="str">
        <v>F2 FINTECH</v>
      </c>
      <c r="T273" t="str">
        <v>PIRAMAL</v>
      </c>
      <c r="X273" t="str">
        <v>UNSECURED</v>
      </c>
      <c r="Y273" t="str">
        <v>REJECTED</v>
      </c>
      <c r="AC273" t="str">
        <v>PENDING FOR LOGIN</v>
      </c>
      <c r="AE273" t="str">
        <v>rohit</v>
      </c>
      <c r="AF273" t="str">
        <v>95403 02302</v>
      </c>
      <c r="AG273" t="str">
        <v>rohit.kyadav@gmail.com</v>
      </c>
    </row>
    <row r="274">
      <c r="A274" t="str">
        <v>YES</v>
      </c>
      <c r="B274" t="str">
        <v>AMIT KUMAR</v>
      </c>
      <c r="C274" t="str">
        <v>RAJKUMARI</v>
      </c>
      <c r="D274" t="str">
        <v>RAJKUMARI</v>
      </c>
      <c r="E274" t="str">
        <v>SALARIED</v>
      </c>
      <c r="F274" t="str">
        <v>SAMAY</v>
      </c>
      <c r="G274" t="str">
        <v>Puneet</v>
      </c>
      <c r="H274" t="str">
        <v>SAMAY</v>
      </c>
      <c r="I274" t="str">
        <v>DR RAJA GHOSH</v>
      </c>
      <c r="K274" t="str">
        <v>NOIDA</v>
      </c>
      <c r="L274">
        <v>46169</v>
      </c>
      <c r="M274">
        <v>46172</v>
      </c>
      <c r="N274">
        <v>275</v>
      </c>
      <c r="O274" t="str">
        <v>8918186382</v>
      </c>
      <c r="P274" t="str">
        <v>WEST BENGAL</v>
      </c>
      <c r="Q274" t="str">
        <v>MEDINIPUR</v>
      </c>
      <c r="R274" t="str">
        <v>OD</v>
      </c>
      <c r="S274" t="str">
        <v>F2 FINTECH</v>
      </c>
      <c r="T274" t="str">
        <v>POONEWALA</v>
      </c>
      <c r="X274" t="str">
        <v>UNSECURED</v>
      </c>
      <c r="Y274" t="str">
        <v>REJECTED</v>
      </c>
      <c r="AC274" t="str">
        <v>PENDING FOR LOGIN || CASE TO BE LOGIN || ADDITIONAL BANKING REQUIRED AS IN PREVIOUS BANKING ONLY 5 LAKHS RECEIPTS ARE SHOWING | PD TO BE DONE TODAY | CUSTOMER PHONE SWITCH OFF | PD PENDING || FI NEGATIVE</v>
      </c>
      <c r="AD274" t="str">
        <v>Dr. Raja Ghosh is an experienced MBBS doctor with over 20 years of professional experience, operating his own clinic and earning an average monthly income of around ₹4 lakhs, with additional clinic income primarily in cash. The applicant maintains a satisfactory credit profile with a CIBIL score of 759 and no bounce history in the last 6 months. Existing liabilities include multiple home loans, OD facilities, business loans, and a used car loan with total active obligations of 9 loans and monthly EMI commitments of approximately ₹1.70 lakhs. Banking conduct appears stable with an ABB of around ₹83,720 and no recent credit enquiries. The customer resides in an owned property in West Bengal and is seeking maximum funding for clinic expansion. Overall, the profile reflects stable income, good repayment behavior, and moderate leverage, with estimated eligibility of around ₹20–25 lakhs.</v>
      </c>
      <c r="AE274" t="str">
        <v>SHUBHAM SINGH</v>
      </c>
      <c r="AF274">
        <v>9810119510</v>
      </c>
      <c r="AG274" t="str">
        <v>shubham.singh4@poonawallafincorp.com</v>
      </c>
    </row>
    <row r="275">
      <c r="A275" t="str">
        <v>YES</v>
      </c>
      <c r="B275" t="str">
        <v>ROSHAN THAKUR</v>
      </c>
      <c r="C275" t="str">
        <v>MANVI BHARDWAJ</v>
      </c>
      <c r="D275" t="str">
        <v>AMANPREET SINGH</v>
      </c>
      <c r="E275" t="str">
        <v>SALARIED</v>
      </c>
      <c r="F275" t="str">
        <v>SAMAY</v>
      </c>
      <c r="G275" t="str">
        <v>Puneet</v>
      </c>
      <c r="H275" t="str">
        <v>MEHBOOB</v>
      </c>
      <c r="I275" t="str">
        <v>DR RANCHANA BARDIA S</v>
      </c>
      <c r="K275" t="str">
        <v>NOIDA</v>
      </c>
      <c r="L275">
        <v>46169</v>
      </c>
      <c r="M275">
        <v>46171</v>
      </c>
      <c r="N275" t="str">
        <v>SME000020209673</v>
      </c>
      <c r="O275" t="str">
        <v>9789976213</v>
      </c>
      <c r="P275" t="str">
        <v>TAMIL NADU</v>
      </c>
      <c r="Q275" t="str">
        <v>CHENNAI</v>
      </c>
      <c r="R275" t="str">
        <v>OD</v>
      </c>
      <c r="S275" t="str">
        <v>F2 FINTECH</v>
      </c>
      <c r="T275" t="str">
        <v>BAJAJ</v>
      </c>
      <c r="V275">
        <v>2880000</v>
      </c>
      <c r="W275">
        <v>2880000</v>
      </c>
      <c r="X275" t="str">
        <v>UNSECURED</v>
      </c>
      <c r="Y275" t="str">
        <v>DISBURSED</v>
      </c>
      <c r="Z275">
        <v>786</v>
      </c>
      <c r="AA275">
        <v>46169</v>
      </c>
      <c r="AB275">
        <v>46171</v>
      </c>
      <c r="AC275" t="str">
        <v>LOGIN DONE || CASE IS IN CREDIT REVIEW || 21 LACS EDUCATION LOAN SOA REQ| CASE TO BE DISBURSED TODAY</v>
      </c>
      <c r="AD275" t="str">
        <v>Dr Ranchana is a MBBS &amp; PG doctor  is earning a monthly income of ₹2,75,000 . The profile shows four active tradelines, including two personal loans and a significant gold loan from Federal Bank, resulting in a total existing monthly EMI of ₹61,298 and a Fixed Obligation to Income Ratio (FOIR) of 70%, the monthly credit report shows no recent credit activity, and there are no recorded instances of loan bounces or return charges.We  can fund 30-35 lakhs</v>
      </c>
      <c r="AE275" t="str">
        <v>Yuvaraj P2</v>
      </c>
      <c r="AF275">
        <v>9600684985</v>
      </c>
      <c r="AG275" t="str">
        <v>yuvaraj.p2@bajajfinserv.in</v>
      </c>
    </row>
    <row r="276">
      <c r="A276" t="str">
        <v>NO</v>
      </c>
      <c r="B276" t="str">
        <v>MANISH KOHLI</v>
      </c>
      <c r="C276" t="str">
        <v>HARSH SHARMA</v>
      </c>
      <c r="D276" t="str">
        <v>HARSH SHARMA</v>
      </c>
      <c r="E276" t="str">
        <v>SALARIED</v>
      </c>
      <c r="F276" t="str">
        <v>SAMAY</v>
      </c>
      <c r="G276" t="str">
        <v>ABHAY</v>
      </c>
      <c r="H276" t="str">
        <v>SAMAY</v>
      </c>
      <c r="I276" t="str">
        <v>DR NAVNEETAM BENIWAL</v>
      </c>
      <c r="K276" t="str">
        <v>NOIDA</v>
      </c>
      <c r="L276">
        <v>46169</v>
      </c>
      <c r="M276">
        <v>46170</v>
      </c>
      <c r="N276" t="str">
        <v>SME000020209856</v>
      </c>
      <c r="O276" t="str">
        <v>9660257403</v>
      </c>
      <c r="P276" t="str">
        <v>RAJASTHAN</v>
      </c>
      <c r="Q276" t="str">
        <v>BARMER</v>
      </c>
      <c r="R276" t="str">
        <v>OD</v>
      </c>
      <c r="S276" t="str">
        <v>F2 FINTECH</v>
      </c>
      <c r="T276" t="str">
        <v>BAJAJ</v>
      </c>
      <c r="U276">
        <v>2500000</v>
      </c>
      <c r="V276">
        <v>2050000</v>
      </c>
      <c r="W276">
        <v>2300000</v>
      </c>
      <c r="X276" t="str">
        <v>UNSECURED</v>
      </c>
      <c r="Y276" t="str">
        <v>DISBURSED</v>
      </c>
      <c r="AA276">
        <v>46169</v>
      </c>
      <c r="AB276">
        <v>46170</v>
      </c>
      <c r="AC276" t="str">
        <v>LOGIN DONE || CASE IS IN CREDIT REVIEW || CASE TO BE DISBURSED TODAY  (5k Cashback on this case)</v>
      </c>
      <c r="AD276" t="str">
        <v>Dr. navneetam beniwal is an mbbs doctor with 5 years of experience, earning a total monthly income of ₹2.5 lakh through self-employed medical practice, including approx. ₹1 lakh banking income and ₹1.5 lakh cash income. he has an existing pnb education loan with emi obligation of ₹21,137, resulting in an estimated foir of 70%, indicating strong repayment capacity. the applicant maintains a cibil score of 708 with no bounce history in the last 6 months and resides in an owned property. overall profile reflects stable medical income, low leverage, and satisfactory bureau performance. recommended eligibility: ₹20–25 lakh for clinic expansion, subject to banking and income validation.</v>
      </c>
      <c r="AE276" t="str">
        <v>Bhawani Singh1</v>
      </c>
      <c r="AF276">
        <v>9772631408</v>
      </c>
      <c r="AG276" t="str">
        <v>bhawani.singh1@bajajfinserv.in</v>
      </c>
      <c r="AL276">
        <v>5000</v>
      </c>
    </row>
    <row r="277">
      <c r="A277" t="str">
        <v>YES</v>
      </c>
      <c r="B277" t="str">
        <v>SHIVAM SINGH</v>
      </c>
      <c r="C277" t="str">
        <v>MANVI BHARDWAJ</v>
      </c>
      <c r="D277" t="str">
        <v>RAHUL SAHA</v>
      </c>
      <c r="E277" t="str">
        <v>SALARIED</v>
      </c>
      <c r="F277" t="str">
        <v>SAMAY</v>
      </c>
      <c r="G277" t="str">
        <v>Puneet</v>
      </c>
      <c r="H277" t="str">
        <v>MEHBOOB</v>
      </c>
      <c r="I277" t="str">
        <v>DR SONALI GUPTA</v>
      </c>
      <c r="K277" t="str">
        <v>NOIDA</v>
      </c>
      <c r="L277">
        <v>46169</v>
      </c>
      <c r="M277">
        <v>46171</v>
      </c>
      <c r="N277">
        <v>278</v>
      </c>
      <c r="O277" t="str">
        <v>9811012044</v>
      </c>
      <c r="P277" t="str">
        <v>DELHI</v>
      </c>
      <c r="Q277" t="str">
        <v>DELHI</v>
      </c>
      <c r="R277" t="str">
        <v>OD</v>
      </c>
      <c r="S277" t="str">
        <v>F2 FINTECH</v>
      </c>
      <c r="T277" t="str">
        <v>POONEWALA</v>
      </c>
      <c r="X277" t="str">
        <v>UNSECURED</v>
      </c>
      <c r="Y277" t="str">
        <v>HOLD</v>
      </c>
      <c r="AC277" t="str">
        <v>PENDING FOR LOGIN || LOGIN TO BE DONE || CONSENT PENDING || CUSTOMER NOT RESPONDING</v>
      </c>
      <c r="AD277" t="str">
        <v>CUSTOMER IS NOT PICKING UP A CALL</v>
      </c>
      <c r="AE277" t="str">
        <v>SHUBHAM SINGH</v>
      </c>
      <c r="AF277">
        <v>9810119510</v>
      </c>
      <c r="AG277" t="str">
        <v>shubham.singh4@poonawallafincorp.com</v>
      </c>
    </row>
    <row r="278">
      <c r="A278" t="str">
        <v>YES</v>
      </c>
      <c r="B278" t="str">
        <v>DEEPU SINGH</v>
      </c>
      <c r="C278" t="str">
        <v>MANISHA VERMA</v>
      </c>
      <c r="D278" t="str">
        <v>RAVISH SHARMA</v>
      </c>
      <c r="E278" t="str">
        <v>SALARIED</v>
      </c>
      <c r="F278" t="str">
        <v>MEHBOOB</v>
      </c>
      <c r="G278" t="str">
        <v>Puneet</v>
      </c>
      <c r="H278" t="str">
        <v>SAMAY</v>
      </c>
      <c r="I278" t="str">
        <v>DR RAJIV KUMAR</v>
      </c>
      <c r="K278" t="str">
        <v>NOIDA</v>
      </c>
      <c r="L278">
        <v>46169</v>
      </c>
      <c r="M278">
        <v>46172</v>
      </c>
      <c r="O278" t="str">
        <v>9532242937</v>
      </c>
      <c r="P278" t="str">
        <v>BIHAR</v>
      </c>
      <c r="Q278" t="str">
        <v>PATNA</v>
      </c>
      <c r="R278" t="str">
        <v>OD</v>
      </c>
      <c r="S278" t="str">
        <v>F2 FINTECH</v>
      </c>
      <c r="T278" t="str">
        <v>ABCL</v>
      </c>
      <c r="U278">
        <v>4000000</v>
      </c>
      <c r="V278">
        <v>4500000</v>
      </c>
      <c r="W278">
        <v>4500000</v>
      </c>
      <c r="X278" t="str">
        <v>UNSECURED</v>
      </c>
      <c r="Y278" t="str">
        <v>DISBURSED</v>
      </c>
      <c r="AA278">
        <v>46170</v>
      </c>
      <c r="AB278">
        <v>46172</v>
      </c>
      <c r="AC278" t="str">
        <v xml:space="preserve">LOGIN DONE || CASE MOVED TO CREDIT || SYSTEM ELIGIBILITY -  45.5 Lakh || PD TO BE DONE TODAY </v>
      </c>
      <c r="AD278" t="str">
        <v xml:space="preserve">Rajiv Kumar is a salaried consultant and pediatric doctor with around 10 years of experience, holding MBBS and MD qualifications. He earns an average monthly income of approximately ₹4.5 lakhs through salary and consultancy income. The applicant maintains a healthy credit profile with a CIBIL score of 764 and no bounce or overdue history in the last 6 months. Existing obligations include OD, auto loan, and property loans with total EMI obligations of around ₹1.78 lakhs per month. Banking conduct appears stable with ABB of around ₹71,932 and no recent credit enquiries. The customer resides in a rented property in Patna and requires maximum funding for clinic setup. Overall, the profile is financially stable with good repayment behavior and an estimated eligibility of around ₹40–45 lakhs </v>
      </c>
      <c r="AE278" t="str">
        <v>DURGESH</v>
      </c>
      <c r="AF278">
        <v>7007459078</v>
      </c>
      <c r="AG278" t="str">
        <v>durgesh.tiwari3@adityabirlacapital.com</v>
      </c>
      <c r="AH278" t="str">
        <v>MBBS-2015 MD-2021</v>
      </c>
    </row>
    <row r="279">
      <c r="A279" t="str">
        <v>YES</v>
      </c>
      <c r="B279" t="str">
        <v>DEEPU SINGH</v>
      </c>
      <c r="C279" t="str">
        <v>MANISHA VERMA</v>
      </c>
      <c r="D279" t="str">
        <v>RAVISH SHARMA</v>
      </c>
      <c r="E279" t="str">
        <v>SALARIED</v>
      </c>
      <c r="F279" t="str">
        <v>SAMAY</v>
      </c>
      <c r="G279" t="str">
        <v>Puneet</v>
      </c>
      <c r="H279" t="str">
        <v>SAMAY</v>
      </c>
      <c r="I279" t="str">
        <v>DR RAJIV KUMAR</v>
      </c>
      <c r="K279" t="str">
        <v>NOIDA</v>
      </c>
      <c r="L279">
        <v>46169</v>
      </c>
      <c r="M279">
        <v>46173</v>
      </c>
      <c r="N279" t="str">
        <v>537BZ8625032</v>
      </c>
      <c r="O279" t="str">
        <v>9532242937</v>
      </c>
      <c r="P279" t="str">
        <v>BIHAR</v>
      </c>
      <c r="Q279" t="str">
        <v>PATNA</v>
      </c>
      <c r="R279" t="str">
        <v>OD</v>
      </c>
      <c r="S279" t="str">
        <v>F2 FINTECH</v>
      </c>
      <c r="T279" t="str">
        <v>TATA</v>
      </c>
      <c r="U279">
        <v>2000000</v>
      </c>
      <c r="V279">
        <v>2000000</v>
      </c>
      <c r="W279">
        <v>2000000</v>
      </c>
      <c r="X279" t="str">
        <v>UNSECURED</v>
      </c>
      <c r="Y279" t="str">
        <v>DROP</v>
      </c>
      <c r="AA279">
        <v>46172</v>
      </c>
      <c r="AC279" t="str">
        <v>LOGIN DONE || CASE UNDER CREDIT || ELIGIBILITY - 20 LAKHS || PD TO BE DONE TODAY || CASE IS APPROVED FOR 20 LAKHS || CUSTOMER ALREADY TAKE 45 LACS  FROM ABFL</v>
      </c>
      <c r="AD279" t="str">
        <v>Rajiv Kumar is a salaried consultant and pediatric doctor with around 10 years of experience, holding MBBS and MD qualifications. He earns an average monthly income of approximately ₹4.5 lakhs through salary and consultancy income. The applicant maintains a healthy credit profile with a CIBIL score of 764 and no bounce or overdue history in the last 6 months. Existing obligations include OD, auto loan, and property loans with total EMI obligations of around ₹1.78 lakhs per month. Banking conduct appears stable with ABB of around ₹71,932 and no recent credit enquiries. The customer resides in a rented property in Patna and requires maximum funding for clinic setup. Overall, the profile is financially stable with good repayment behavior and an estimated eligibility of around 20-25 LAKHS</v>
      </c>
      <c r="AE279" t="str">
        <v>rajeev</v>
      </c>
      <c r="AF279" t="str">
        <v>73015 40240</v>
      </c>
      <c r="AG279" t="str">
        <v>rajeev19.kumar@tatacapital.com</v>
      </c>
      <c r="AH279" t="str">
        <v>MBBS-2015 MD-2021</v>
      </c>
    </row>
    <row r="280">
      <c r="A280" t="str">
        <v>NO</v>
      </c>
      <c r="B280" t="str">
        <v>MOHAN JHA</v>
      </c>
      <c r="C280" t="str">
        <v>RAJKUMARI</v>
      </c>
      <c r="D280" t="str">
        <v>RAJKUMARI</v>
      </c>
      <c r="E280" t="str">
        <v xml:space="preserve">SOURCER </v>
      </c>
      <c r="F280" t="str">
        <v>SAMAY</v>
      </c>
      <c r="G280" t="str">
        <v>Puneet</v>
      </c>
      <c r="H280" t="str">
        <v>MEHBOOB</v>
      </c>
      <c r="I280" t="str">
        <v>SMRUTI RANJAN BARIK</v>
      </c>
      <c r="K280" t="str">
        <v>NOIDA</v>
      </c>
      <c r="L280">
        <v>46169</v>
      </c>
      <c r="M280">
        <v>46170</v>
      </c>
      <c r="N280" t="str">
        <v>B2C000209469272</v>
      </c>
      <c r="O280" t="str">
        <v>7978826604</v>
      </c>
      <c r="P280" t="str">
        <v>ODHISA</v>
      </c>
      <c r="Q280" t="str">
        <v>JAJPUR</v>
      </c>
      <c r="R280" t="str">
        <v>SAL OD</v>
      </c>
      <c r="S280" t="str">
        <v>FAST CREDIT</v>
      </c>
      <c r="T280" t="str">
        <v>BAJAJ</v>
      </c>
      <c r="X280" t="str">
        <v>UNSECURED</v>
      </c>
      <c r="Y280" t="str">
        <v>REJECTED</v>
      </c>
      <c r="AC280" t="str">
        <v>LOGIN DONE || LOCATION IS OGL</v>
      </c>
      <c r="AD280" t="str">
        <v xml:space="preserve"> Smruti ranajn Barik is a Sales Executive at Sun Pharma with a total monthly income of ₹43,000. The credit profile shows 7 active loans (mostly personal and one gold loan) with a total sanctioned amount of ₹9,35,000, of which ₹9,02,447 remains as the current balance. The total monthly EMI outflow is ₹18,830, resulting in a Fixed Obligation to Income Ratio (FOIR) of 50%. Notably, the applicant has a clean repayment history with no bounces recorded in the last six months and no recent credit inquiries in the last three months the overall profile indicates a disciplined borrower with a high credit rating seeking a "backup limit".We can not fund due to more than 5 USL</v>
      </c>
      <c r="AE280" t="str">
        <v>RAMPAL PRAJAPATI</v>
      </c>
      <c r="AF280">
        <v>9584453671</v>
      </c>
      <c r="AG280" t="str">
        <v>rampal.prajapati@bajajfinserv.in</v>
      </c>
    </row>
    <row r="281">
      <c r="A281" t="str">
        <v>NO</v>
      </c>
      <c r="B281" t="str">
        <v>HARSH SHARMA</v>
      </c>
      <c r="C281" t="str">
        <v>F2 FINTECH</v>
      </c>
      <c r="D281" t="str">
        <v>F2 FINTECH</v>
      </c>
      <c r="E281" t="str">
        <v>SALARIED</v>
      </c>
      <c r="F281" t="str">
        <v>SAMAY</v>
      </c>
      <c r="G281" t="str">
        <v>Puneet</v>
      </c>
      <c r="H281" t="str">
        <v>SAMAY</v>
      </c>
      <c r="I281" t="str">
        <v>DR NAVNEETAM BENIWAL</v>
      </c>
      <c r="K281" t="str">
        <v>NOIDA</v>
      </c>
      <c r="L281">
        <v>46169</v>
      </c>
      <c r="M281">
        <v>46170</v>
      </c>
      <c r="N281">
        <v>282</v>
      </c>
      <c r="O281" t="str">
        <v>9660257403</v>
      </c>
      <c r="P281" t="str">
        <v>RAJASTHAN</v>
      </c>
      <c r="Q281" t="str">
        <v>BARMER</v>
      </c>
      <c r="R281" t="str">
        <v>OD</v>
      </c>
      <c r="S281" t="str">
        <v>F2 FINTECH</v>
      </c>
      <c r="T281" t="str">
        <v>LNT</v>
      </c>
      <c r="X281" t="str">
        <v>UNSECURED</v>
      </c>
      <c r="Y281" t="str">
        <v>HOLD</v>
      </c>
      <c r="AC281" t="str">
        <v>PENDING FOR LOGIN || MULTIPLE FUNDING CASE</v>
      </c>
      <c r="AE281" t="str">
        <v>DEEPAK SOLANKI</v>
      </c>
      <c r="AF281" t="str">
        <v>99284 45125</v>
      </c>
      <c r="AG281" t="str">
        <v>Deepak.solanki@ltfs.com</v>
      </c>
    </row>
    <row r="282">
      <c r="A282" t="str">
        <v>YES</v>
      </c>
      <c r="B282" t="str">
        <v>DHARAMVEER</v>
      </c>
      <c r="C282" t="str">
        <v>RASHI GANGWAR</v>
      </c>
      <c r="D282" t="str">
        <v>RAJKUMARI</v>
      </c>
      <c r="E282" t="str">
        <v>SALARIED</v>
      </c>
      <c r="F282" t="str">
        <v>RAJEEV</v>
      </c>
      <c r="G282" t="str">
        <v>Akshay</v>
      </c>
      <c r="H282" t="str">
        <v>SAMAY</v>
      </c>
      <c r="I282" t="str">
        <v>DR BHARAT SY</v>
      </c>
      <c r="K282" t="str">
        <v>NOIDA</v>
      </c>
      <c r="L282">
        <v>46170</v>
      </c>
      <c r="M282">
        <v>46172</v>
      </c>
      <c r="N282">
        <v>283</v>
      </c>
      <c r="O282" t="str">
        <v>8050804693</v>
      </c>
      <c r="P282" t="str">
        <v>KARNATAKA</v>
      </c>
      <c r="Q282" t="str">
        <v>BANGALURU</v>
      </c>
      <c r="R282" t="str">
        <v>OD</v>
      </c>
      <c r="S282" t="str">
        <v>F2 FINTECH</v>
      </c>
      <c r="T282" t="str">
        <v>TATA</v>
      </c>
      <c r="X282" t="str">
        <v>UNSECURED</v>
      </c>
      <c r="Y282" t="str">
        <v>REJECTED</v>
      </c>
      <c r="AC282" t="str">
        <v>LOGIN DONE | CASE MOVE TO CREDIT | 25 LAKHS ELIGIBILITY | 25 LAKHS ELIGIBILITY ||CASE IS REJECTED AS THE CUSTOMER STATED DURING PD THAT HE IS EMPLOYED IN A SALARIED JOB AND IS CURRENTLY LIVING AS A BACHELOR.</v>
      </c>
      <c r="AE282" t="str">
        <v>GAURAV MATHUR</v>
      </c>
      <c r="AF282">
        <v>9654949270</v>
      </c>
      <c r="AG282" t="str">
        <v>gaurav.tcl@tatacapital.com</v>
      </c>
    </row>
    <row r="283">
      <c r="A283" t="str">
        <v>YES</v>
      </c>
      <c r="B283" t="str">
        <v>ANURAG KUMAR</v>
      </c>
      <c r="C283" t="str">
        <v>VINEET TIWARI</v>
      </c>
      <c r="D283" t="str">
        <v>VINEET TIWARI</v>
      </c>
      <c r="E283" t="str">
        <v>INTERN</v>
      </c>
      <c r="F283" t="str">
        <v>RAJEEV</v>
      </c>
      <c r="G283" t="str">
        <v>Akshay</v>
      </c>
      <c r="H283" t="str">
        <v>SAMAY</v>
      </c>
      <c r="I283" t="str">
        <v>DR. VAGHANI AKSHAYKUMAR KANTIBHAI</v>
      </c>
      <c r="K283" t="str">
        <v>NOIDA</v>
      </c>
      <c r="L283">
        <v>46170</v>
      </c>
      <c r="M283">
        <v>46172</v>
      </c>
      <c r="N283">
        <v>284</v>
      </c>
      <c r="O283" t="str">
        <v>7405138250</v>
      </c>
      <c r="P283" t="str">
        <v>MAHARASHTRA</v>
      </c>
      <c r="Q283" t="str">
        <v>NAVI MUMBAI</v>
      </c>
      <c r="R283" t="str">
        <v>OD</v>
      </c>
      <c r="S283" t="str">
        <v>F2 FINTECH</v>
      </c>
      <c r="T283" t="str">
        <v>ABCL</v>
      </c>
      <c r="V283">
        <v>600000</v>
      </c>
      <c r="W283">
        <v>600000</v>
      </c>
      <c r="X283" t="str">
        <v>UNSECURED</v>
      </c>
      <c r="Y283" t="str">
        <v>LOGIN</v>
      </c>
      <c r="AC283" t="str">
        <v>PENDING FOR LOGIN | LOGIN DONE | PD TO B DONE TODAY || PD DONE ELIGIBILITY 6 L BUT CX NEED 20 LACS</v>
      </c>
      <c r="AE283" t="str">
        <v>nikitesh</v>
      </c>
      <c r="AF283" t="str">
        <v>96642 36953</v>
      </c>
      <c r="AG283" t="str">
        <v>nikitesh.ambekar@adityabirlacapital.com</v>
      </c>
    </row>
    <row r="284">
      <c r="A284" t="str">
        <v>YES</v>
      </c>
      <c r="B284" t="str">
        <v>DHARAMVEER</v>
      </c>
      <c r="C284" t="str">
        <v>RASHI GANGWAR</v>
      </c>
      <c r="D284" t="str">
        <v>RAJKUMARI</v>
      </c>
      <c r="E284" t="str">
        <v>SALARIED</v>
      </c>
      <c r="F284" t="str">
        <v>SAMAY</v>
      </c>
      <c r="G284" t="str">
        <v>Puneet</v>
      </c>
      <c r="H284" t="str">
        <v>SAMAY</v>
      </c>
      <c r="I284" t="str">
        <v>CA IYER SUNDRARAJAN P</v>
      </c>
      <c r="K284" t="str">
        <v>NOIDA</v>
      </c>
      <c r="L284">
        <v>46170</v>
      </c>
      <c r="N284" t="str">
        <v>DL00000029686</v>
      </c>
      <c r="O284" t="str">
        <v>9820586061</v>
      </c>
      <c r="P284" t="str">
        <v>MAHARASHTRA</v>
      </c>
      <c r="Q284" t="str">
        <v>THANE</v>
      </c>
      <c r="R284" t="str">
        <v>OD</v>
      </c>
      <c r="S284" t="str">
        <v>F2 FINTECH</v>
      </c>
      <c r="T284" t="str">
        <v>ABCL</v>
      </c>
      <c r="X284" t="str">
        <v>UNSECURED</v>
      </c>
      <c r="Y284" t="str">
        <v>REJECTED</v>
      </c>
      <c r="AC284" t="str">
        <v>Rule 16 - &gt;=3 Unsecured Loan Count &amp; MBBS, CA, CS, CMA, BAMS, BHMS, MDS &amp; BDS &amp; Risk Segment Other than VLR</v>
      </c>
      <c r="AE284" t="str">
        <v xml:space="preserve">Ravi </v>
      </c>
      <c r="AF284" t="str">
        <v>88796 20963</v>
      </c>
      <c r="AG284" t="str">
        <v>Ravikumar.sharma@adityabirlacapital.com</v>
      </c>
    </row>
    <row r="285">
      <c r="A285" t="str">
        <v>YES</v>
      </c>
      <c r="B285" t="str">
        <v>SHRUTIKA DUBEY</v>
      </c>
      <c r="C285" t="str">
        <v>MANISHA SAXENA</v>
      </c>
      <c r="D285" t="str">
        <v>SHASHANK BHARDWAJ</v>
      </c>
      <c r="E285" t="str">
        <v>SALARIED</v>
      </c>
      <c r="F285" t="str">
        <v>RAJEEV</v>
      </c>
      <c r="G285" t="str">
        <v>Puneet</v>
      </c>
      <c r="H285" t="str">
        <v>SAMAY</v>
      </c>
      <c r="I285" t="str">
        <v>DR RAJPAL SINGH</v>
      </c>
      <c r="K285" t="str">
        <v>BAREILLY</v>
      </c>
      <c r="L285">
        <v>46170</v>
      </c>
      <c r="M285">
        <v>46172</v>
      </c>
      <c r="N285" t="str">
        <v>SME000020221233</v>
      </c>
      <c r="O285" t="str">
        <v>9664086887</v>
      </c>
      <c r="P285" t="str">
        <v>DELHI</v>
      </c>
      <c r="Q285" t="str">
        <v>DELHI</v>
      </c>
      <c r="R285" t="str">
        <v>OD</v>
      </c>
      <c r="S285" t="str">
        <v>F2 FINTECH</v>
      </c>
      <c r="T285" t="str">
        <v>BAJAJ</v>
      </c>
      <c r="X285" t="str">
        <v>UNSECURED</v>
      </c>
      <c r="Y285" t="str">
        <v>HOLD</v>
      </c>
      <c r="AC285" t="str">
        <v>LOGIN DONE| CIBIL CONSENT DONE |  CASE MOVE TO CREDIT | 18 LAKHS ELIGIBILITY | CASE IS IN RELOOK DUE TO LOW CIBIL 721 | PD TO BE DONE TODAY  ||| PROOF 6</v>
      </c>
      <c r="AE285" t="str">
        <v>Md shuaib Khan</v>
      </c>
      <c r="AF285">
        <v>9161252501</v>
      </c>
      <c r="AG285" t="str">
        <v>mdshuaib.khan@bajajfinserv.in</v>
      </c>
    </row>
    <row r="286">
      <c r="A286" t="str">
        <v>YES</v>
      </c>
      <c r="B286" t="str">
        <v>MANVI BHARDWAJ</v>
      </c>
      <c r="C286" t="str">
        <v>RAHUL/AMAN</v>
      </c>
      <c r="D286" t="str">
        <v>RAHUL/AMANPREET</v>
      </c>
      <c r="E286" t="str">
        <v>SALARIED</v>
      </c>
      <c r="F286" t="str">
        <v>SAMAY</v>
      </c>
      <c r="G286" t="str">
        <v>Puneet</v>
      </c>
      <c r="H286" t="str">
        <v>SAMAY</v>
      </c>
      <c r="I286" t="str">
        <v>DR ANKIT</v>
      </c>
      <c r="K286" t="str">
        <v>NOIDA</v>
      </c>
      <c r="L286">
        <v>46170</v>
      </c>
      <c r="M286">
        <v>46172</v>
      </c>
      <c r="N286" t="str">
        <v xml:space="preserve">DL00000029703  </v>
      </c>
      <c r="O286" t="str">
        <v>8765521325</v>
      </c>
      <c r="P286" t="str">
        <v>HARYANA</v>
      </c>
      <c r="Q286" t="str">
        <v>GURGOAN</v>
      </c>
      <c r="R286" t="str">
        <v>OD</v>
      </c>
      <c r="S286" t="str">
        <v>F2 FINTECH</v>
      </c>
      <c r="T286" t="str">
        <v>ABCL</v>
      </c>
      <c r="V286">
        <v>2500000</v>
      </c>
      <c r="W286">
        <v>2500000</v>
      </c>
      <c r="X286" t="str">
        <v>UNSECURED</v>
      </c>
      <c r="Y286" t="str">
        <v>DISBURSED</v>
      </c>
      <c r="AA286">
        <v>46171</v>
      </c>
      <c r="AB286">
        <v>46172</v>
      </c>
      <c r="AC286" t="str">
        <v xml:space="preserve">LOGIN DONE || 25 LAKHS ELIGIBILITY || CASE MOVE TO CREDIT || PD TO BE DONE TODAY || CASE IS APPROVED FOR 25.75 LAKHS </v>
      </c>
      <c r="AD286" t="str">
        <v>Dr Ankit is a MBBS , DNB doctor specializing in Tuberculosis and Chest Disease, exhibits a strong credit profile characterized by a CIBIL score of 771 and a clean repayment history with no recorded bounces in the last 12 months. Professionally, the candidate is well-established at Medanta- The Medicity and is seeking a loan for the purpose of clinic setup, with a calculated case eligibility of ₹30-35 lakhs. Financially, the applicant earns a total monthly income of ₹2,00,000, which supports an existing monthly EMI obligation of ₹64,260 across six active loans. While the professional standing and credit score are high, the credit evaluation notes a Fixed Obligation to Income Ratio (FOIR) of 70% and an average bank balance of ₹21,715.52 over the last six months. Additionally, the Tele-Verification (TVR) process is already marked as complete, and the applicant has no reported history of trading in stock markets or political affiliations within the family.We can fund 30-35 lakhs</v>
      </c>
      <c r="AE286" t="str">
        <v>purushottam</v>
      </c>
      <c r="AF286">
        <v>9004509752</v>
      </c>
      <c r="AG286" t="str">
        <v>purushottam.kumar2@adityabirlacapital.com</v>
      </c>
    </row>
    <row r="287" xml:space="preserve">
      <c r="A287" t="str">
        <v>YES</v>
      </c>
      <c r="B287" t="str">
        <v>ANKUSH YADAV</v>
      </c>
      <c r="C287" t="str">
        <v>ANURAG SHARMA</v>
      </c>
      <c r="D287" t="str">
        <v>SHASHANK BHARDWAJ</v>
      </c>
      <c r="E287" t="str">
        <v>SALARIED</v>
      </c>
      <c r="F287" t="str">
        <v>SAMAY</v>
      </c>
      <c r="G287" t="str">
        <v>Puneet</v>
      </c>
      <c r="H287" t="str">
        <v>SAMAY</v>
      </c>
      <c r="I287" t="str">
        <v xml:space="preserve">DR  Bhalerao Ginsh Ravindra </v>
      </c>
      <c r="K287" t="str">
        <v>BAREILLY</v>
      </c>
      <c r="L287">
        <v>46170</v>
      </c>
      <c r="N287" t="str">
        <v>DL00000029710</v>
      </c>
      <c r="O287" t="str">
        <v>9167595185</v>
      </c>
      <c r="P287" t="str">
        <v>MAHARASHTRA</v>
      </c>
      <c r="Q287" t="str">
        <v>SINNAR</v>
      </c>
      <c r="R287" t="str">
        <v>OD</v>
      </c>
      <c r="S287" t="str">
        <v>F2 FINTECH</v>
      </c>
      <c r="T287" t="str">
        <v>ABCL</v>
      </c>
      <c r="X287" t="str">
        <v>UNSECURED</v>
      </c>
      <c r="Y287" t="str">
        <v>REJECTED</v>
      </c>
      <c r="AC287" t="str" xml:space="preserve">
        <v xml:space="preserve">Rule 14 - DPD &amp; HR Segment        H014
Rule 16 - &gt;=3 Unsecured Loan Count &amp; MBBS, CA, CS, CMA, BAMS, BHMS, MDS &amp; BDS &amp; Risk Segment Other than VLR        H016
Rule 17 - HR &amp; &gt;= 3 USL</v>
      </c>
      <c r="AE287" t="str">
        <v>MANOJ</v>
      </c>
      <c r="AF287">
        <v>8329904943</v>
      </c>
    </row>
    <row r="288">
      <c r="A288" t="str">
        <v>YES</v>
      </c>
      <c r="B288" t="str">
        <v>TRUPTI MHATRE</v>
      </c>
      <c r="C288" t="str">
        <v>MANVI BHARDWAJ</v>
      </c>
      <c r="D288" t="str">
        <v>AMANPREET SINGH</v>
      </c>
      <c r="E288" t="str">
        <v>INTERN</v>
      </c>
      <c r="F288" t="str">
        <v>RAJEEV</v>
      </c>
      <c r="G288" t="str">
        <v>Puneet</v>
      </c>
      <c r="H288" t="str">
        <v>SAMAY</v>
      </c>
      <c r="I288" t="str">
        <v>NAVALE HEARING SERVICES</v>
      </c>
      <c r="K288" t="str">
        <v>NOIDA</v>
      </c>
      <c r="L288">
        <v>46171</v>
      </c>
      <c r="M288">
        <v>46172</v>
      </c>
      <c r="N288" t="str">
        <v>SME000020225172</v>
      </c>
      <c r="O288" t="str">
        <v>9324268039</v>
      </c>
      <c r="P288" t="str">
        <v>MAHARASHTRA</v>
      </c>
      <c r="Q288" t="str">
        <v>SOLAPUR</v>
      </c>
      <c r="R288" t="str">
        <v>BL</v>
      </c>
      <c r="S288" t="str">
        <v>F2 FINTECH</v>
      </c>
      <c r="T288" t="str">
        <v>BAJAJ</v>
      </c>
      <c r="X288" t="str">
        <v>UNSECURED</v>
      </c>
      <c r="Y288" t="str">
        <v>REJECTED</v>
      </c>
      <c r="AC288" t="str">
        <v>LOGIN DONE || CASE IS REJECTED DUE TO BOUNCING</v>
      </c>
      <c r="AD288" t="str">
        <v>Dr Navale Ravishankar is a MBBS doctor  he profile reflects a moderate credit exposure with an active housing loan of ₹15 lakhs from Latur Urban, started in Nov-24, with current outstanding of around ₹14.14 lakhs. No other active tradelines, unsecured loans, or EMI obligations are observed in the report, indicating a low leverage profile.Bounce records are observed for the Latur housing loan in February and March, indicating repayment irregularities. No credit card usage or monthly credit turnover is reflected in the report. Form 26AS shows professional receipts of approximately ₹57,753 from Ashwini Sahakari Rugnalaya Ani Sanshodhan Kendra under Section 194JB. Overall, the profile appears average with limited obligations but requires clarification on banking and recent bounce instances before credit consideration.We can not fund due recent bouncing in feb &amp; mar 2026</v>
      </c>
      <c r="AE288" t="str">
        <v>pravin</v>
      </c>
      <c r="AF288">
        <v>7720961005</v>
      </c>
      <c r="AG288" t="str">
        <v>pravin.golsar1@bajajfinserv.in</v>
      </c>
    </row>
    <row r="289">
      <c r="A289" t="str">
        <v>YES</v>
      </c>
      <c r="B289" t="str">
        <v>DHARAMVEER</v>
      </c>
      <c r="C289" t="str">
        <v>RASHI GANGWAR</v>
      </c>
      <c r="D289" t="str">
        <v>RAJKUMARI</v>
      </c>
      <c r="E289" t="str">
        <v>SALARIED</v>
      </c>
      <c r="F289" t="str">
        <v>RAJEEV</v>
      </c>
      <c r="G289" t="str">
        <v>Puneet</v>
      </c>
      <c r="H289" t="str">
        <v>SAMAY</v>
      </c>
      <c r="I289" t="str">
        <v>CA SANJEEV CHANDNA</v>
      </c>
      <c r="K289" t="str">
        <v>NOIDA</v>
      </c>
      <c r="L289">
        <v>46171</v>
      </c>
      <c r="M289">
        <v>46172</v>
      </c>
      <c r="N289">
        <v>170700583</v>
      </c>
      <c r="O289" t="str">
        <v>9811006716</v>
      </c>
      <c r="P289" t="str">
        <v>DELHI</v>
      </c>
      <c r="Q289" t="str">
        <v>DELHI</v>
      </c>
      <c r="R289" t="str">
        <v>DOD</v>
      </c>
      <c r="S289" t="str">
        <v>F2 FINTECH</v>
      </c>
      <c r="T289" t="str">
        <v>CHOLA</v>
      </c>
      <c r="X289" t="str">
        <v>UNSECURED</v>
      </c>
      <c r="Y289" t="str">
        <v>LOGIN</v>
      </c>
      <c r="AC289" t="str">
        <v>LOGIN DONE || PD TO BE DONE TODAY</v>
      </c>
      <c r="AD289" t="str">
        <v>CA Sanjeev Chandna is a 63 years self-employed Chartered Accountant with 38 years of experience and a monthly income of ₹3,00,000. He maintains an owned residence in New Delhi and has a CIBIL score of 0 (no credit history recorded in banking details). His current credit profile includes 4 active loans (three OD accounts and one used car loan) with a total sanctioned amount of approximately ₹1.32 Crores and a current balance of ₹1.22 Crores. He pays a total monthly EMI of ₹1,87,974, leading to a high FOIR of 70%. Despite the high debt obligations, he has a clean repayment record with no bounces in the last six months. He is currently seeking a maximum loan amount for the purpose of business setup.We can not fund due to policy not met</v>
      </c>
      <c r="AE289" t="str">
        <v>MOHIT</v>
      </c>
      <c r="AF289" t="str">
        <v>75310 43153</v>
      </c>
      <c r="AG289" t="str">
        <v>mohitts@chola.murugappa.com</v>
      </c>
    </row>
    <row r="290">
      <c r="A290" t="str">
        <v>YES</v>
      </c>
      <c r="B290" t="str">
        <v>TRUPTI MHATRE</v>
      </c>
      <c r="C290" t="str">
        <v>MANVI BHARDWAJ</v>
      </c>
      <c r="D290" t="str">
        <v>AMANPREET SINGH</v>
      </c>
      <c r="E290" t="str">
        <v>INTERN</v>
      </c>
      <c r="F290" t="str">
        <v>RAJEEV</v>
      </c>
      <c r="G290" t="str">
        <v>Puneet</v>
      </c>
      <c r="H290" t="str">
        <v>SAMAY</v>
      </c>
      <c r="I290" t="str">
        <v>NAVALE HEARING SERVICES</v>
      </c>
      <c r="K290" t="str">
        <v>NOIDA</v>
      </c>
      <c r="L290">
        <v>46171</v>
      </c>
      <c r="M290">
        <v>46172</v>
      </c>
      <c r="N290">
        <v>291</v>
      </c>
      <c r="O290" t="str">
        <v>9324268039</v>
      </c>
      <c r="P290" t="str">
        <v>MAHARASHTRA</v>
      </c>
      <c r="Q290" t="str">
        <v>SOLAPUR</v>
      </c>
      <c r="R290" t="str">
        <v>BL</v>
      </c>
      <c r="S290" t="str">
        <v>F2 FINTECH</v>
      </c>
      <c r="T290" t="str">
        <v>ABCL</v>
      </c>
      <c r="X290" t="str">
        <v>UNSECURED</v>
      </c>
      <c r="Y290" t="str">
        <v>REJECTED</v>
      </c>
      <c r="AC290" t="str">
        <v>PENDING FOR LOGIN || LOGIN DONE || CASE STANDS REJECTED DUE TO CONTINOUS BOUNCING</v>
      </c>
      <c r="AE290" t="str">
        <v>UMAKANT</v>
      </c>
      <c r="AF290">
        <v>9975616216</v>
      </c>
    </row>
    <row r="291">
      <c r="A291" t="str">
        <v>YES</v>
      </c>
      <c r="B291" t="str">
        <v>SHIVANI PATEL</v>
      </c>
      <c r="C291" t="str">
        <v>MANISHA SAXENA</v>
      </c>
      <c r="D291" t="str">
        <v>SHASHANK BHARDWAJ</v>
      </c>
      <c r="E291" t="str">
        <v>SALARIED</v>
      </c>
      <c r="F291" t="str">
        <v>RAJEEV</v>
      </c>
      <c r="G291" t="str">
        <v>Akshay</v>
      </c>
      <c r="H291" t="str">
        <v>SAMAY</v>
      </c>
      <c r="I291" t="str">
        <v>DR AKSHATA BANDVALKAR</v>
      </c>
      <c r="K291" t="str">
        <v>BAREILLY</v>
      </c>
      <c r="L291">
        <v>46171</v>
      </c>
      <c r="M291">
        <v>46172</v>
      </c>
      <c r="N291" t="str">
        <v>294BZ8600031</v>
      </c>
      <c r="O291" t="str">
        <v>7039688902</v>
      </c>
      <c r="P291" t="str">
        <v>MAHARASHTRA</v>
      </c>
      <c r="Q291" t="str">
        <v>MUMBAI</v>
      </c>
      <c r="R291" t="str">
        <v>OD</v>
      </c>
      <c r="S291" t="str">
        <v>F2 FINTECH</v>
      </c>
      <c r="T291" t="str">
        <v>TATA</v>
      </c>
      <c r="X291" t="str">
        <v>UNSECURED</v>
      </c>
      <c r="Y291" t="str">
        <v>REJECTED</v>
      </c>
      <c r="AC291" t="str">
        <v>LOGIN DONE, CASE REJECTED DUE TO FORIEGN DEGREE, EXP NOT MET</v>
      </c>
      <c r="AE291" t="str">
        <v>MAMTA SINGH</v>
      </c>
      <c r="AF291">
        <v>7982612369</v>
      </c>
      <c r="AG291" t="str">
        <v>mamta.singh@tatacapital.com</v>
      </c>
    </row>
    <row r="292">
      <c r="A292" t="str">
        <v>YES</v>
      </c>
      <c r="B292" t="str">
        <v>SUMIT KUMAR</v>
      </c>
      <c r="C292" t="str">
        <v>ANURAG SHARMA</v>
      </c>
      <c r="D292" t="str">
        <v>SHASHANK BHARDWAJ</v>
      </c>
      <c r="E292" t="str">
        <v>SALARIED</v>
      </c>
      <c r="F292" t="str">
        <v>RAJEEV</v>
      </c>
      <c r="G292" t="str">
        <v>Puneet</v>
      </c>
      <c r="H292" t="str">
        <v>SAMAY</v>
      </c>
      <c r="I292" t="str">
        <v>DR KAVITA</v>
      </c>
      <c r="K292" t="str">
        <v>BAREILLY</v>
      </c>
      <c r="L292">
        <v>46171</v>
      </c>
      <c r="M292">
        <v>46172</v>
      </c>
      <c r="N292" t="str">
        <v>DL00000025118</v>
      </c>
      <c r="O292" t="str">
        <v>7827676069</v>
      </c>
      <c r="P292" t="str">
        <v>DELHI</v>
      </c>
      <c r="Q292" t="str">
        <v>DELHI</v>
      </c>
      <c r="R292" t="str">
        <v>OD</v>
      </c>
      <c r="S292" t="str">
        <v>F2 FINTECH</v>
      </c>
      <c r="T292" t="str">
        <v>ABCL</v>
      </c>
      <c r="X292" t="str">
        <v>UNSECURED</v>
      </c>
      <c r="Y292" t="str">
        <v>REJECTED</v>
      </c>
      <c r="AC292" t="str">
        <v xml:space="preserve">LOGIN DONE|| CASE IS I CPC || hr segment </v>
      </c>
      <c r="AE292" t="str">
        <v>PURSOTAM</v>
      </c>
      <c r="AF292" t="str">
        <v xml:space="preserve"> 90045 09752</v>
      </c>
    </row>
    <row r="293">
      <c r="A293" t="str">
        <v>NO</v>
      </c>
      <c r="B293" t="str">
        <v>SAMREEN KHAN</v>
      </c>
      <c r="C293" t="str">
        <v>MANISHA SAXENA</v>
      </c>
      <c r="D293" t="str">
        <v>SHASHANK BHARDWAJ</v>
      </c>
      <c r="E293" t="str">
        <v>SALARIED</v>
      </c>
      <c r="F293" t="str">
        <v>SAMAY</v>
      </c>
      <c r="G293" t="str">
        <v>Akshay</v>
      </c>
      <c r="H293" t="str">
        <v>SAMAY</v>
      </c>
      <c r="I293" t="str">
        <v>DR KAVURI VIGNA SUMA LOHITH</v>
      </c>
      <c r="K293" t="str">
        <v>BAREILLY</v>
      </c>
      <c r="L293">
        <v>46171</v>
      </c>
      <c r="M293">
        <v>46172</v>
      </c>
      <c r="N293" t="str">
        <v>DL00000029692</v>
      </c>
      <c r="O293" t="str">
        <v>9705118977</v>
      </c>
      <c r="P293" t="str">
        <v>UTTARAKHAND</v>
      </c>
      <c r="Q293" t="str">
        <v>DEHRADUN</v>
      </c>
      <c r="R293" t="str">
        <v>OD</v>
      </c>
      <c r="S293" t="str">
        <v>F2 FINTECH</v>
      </c>
      <c r="T293" t="str">
        <v>ABCL</v>
      </c>
      <c r="X293" t="str">
        <v>UNSECURED</v>
      </c>
      <c r="Y293" t="str">
        <v>LOGIN</v>
      </c>
      <c r="AC293" t="str">
        <v>LOGIN DONE || DETAILED ITR OR CANCEL CHEQUE REQ</v>
      </c>
      <c r="AE293" t="str">
        <v>ROHIT GUPTA</v>
      </c>
      <c r="AF293">
        <v>7060227900</v>
      </c>
      <c r="AG293" t="str">
        <v>rohit.gupta8@adityabirlacapital.com</v>
      </c>
    </row>
    <row r="294">
      <c r="A294" t="str">
        <v>YES</v>
      </c>
      <c r="B294" t="str">
        <v>SUMIT CHAUDHARY</v>
      </c>
      <c r="C294" t="str">
        <v>MANVI BHARDWAJ</v>
      </c>
      <c r="D294" t="str">
        <v>RAHUL SAHA</v>
      </c>
      <c r="E294" t="str">
        <v>SALARIED</v>
      </c>
      <c r="F294" t="str">
        <v>SAMAY</v>
      </c>
      <c r="G294" t="str">
        <v>Akshay</v>
      </c>
      <c r="H294" t="str">
        <v>SAMAY</v>
      </c>
      <c r="I294" t="str">
        <v>DR JOHN MATHEW K</v>
      </c>
      <c r="K294" t="str">
        <v>NOIDA</v>
      </c>
      <c r="L294">
        <v>46171</v>
      </c>
      <c r="M294">
        <v>46172</v>
      </c>
      <c r="N294">
        <v>295</v>
      </c>
      <c r="O294" t="str">
        <v>9810805890</v>
      </c>
      <c r="P294" t="str">
        <v>DELHI</v>
      </c>
      <c r="Q294" t="str">
        <v>DELHI</v>
      </c>
      <c r="R294" t="str">
        <v>OD</v>
      </c>
      <c r="S294" t="str">
        <v>F2 FINTECH</v>
      </c>
      <c r="T294" t="str">
        <v>GODREJ</v>
      </c>
      <c r="X294" t="str">
        <v>UNSECURED</v>
      </c>
      <c r="Y294" t="str">
        <v>LOGIN</v>
      </c>
      <c r="AC294" t="str">
        <v xml:space="preserve">PENDING FOR LOGIN, EARLIER CASE REJECTED DUE TO REGULAR BOUNCING, REQ OHP PROFF </v>
      </c>
      <c r="AE294" t="str">
        <v>AMAN PANDEY</v>
      </c>
      <c r="AG294" t="str">
        <v>aman.pandey@godrejcapital.com</v>
      </c>
    </row>
    <row r="295">
      <c r="A295" t="str">
        <v>NO</v>
      </c>
      <c r="B295" t="str">
        <v>SHIVAM SINGH</v>
      </c>
      <c r="C295" t="str">
        <v>MANVI BHARDWAJ</v>
      </c>
      <c r="D295" t="str">
        <v>RAHUL SAHA</v>
      </c>
      <c r="E295" t="str">
        <v>SALARIED</v>
      </c>
      <c r="F295" t="str">
        <v>RAJEEV</v>
      </c>
      <c r="G295" t="str">
        <v>Akshay</v>
      </c>
      <c r="H295" t="str">
        <v>SAMAY</v>
      </c>
      <c r="I295" t="str">
        <v>DR ASHWANI KAUSHIK</v>
      </c>
      <c r="K295" t="str">
        <v xml:space="preserve">NOIDA </v>
      </c>
      <c r="L295">
        <v>46171</v>
      </c>
      <c r="M295">
        <v>46172</v>
      </c>
      <c r="N295">
        <v>296</v>
      </c>
      <c r="O295" t="str">
        <v>9311488845</v>
      </c>
      <c r="P295" t="str">
        <v>UTTAR PRADESH</v>
      </c>
      <c r="Q295" t="str">
        <v>MEERUT</v>
      </c>
      <c r="R295" t="str">
        <v>OD</v>
      </c>
      <c r="S295" t="str">
        <v>F2 FINTECH</v>
      </c>
      <c r="T295" t="str">
        <v>TATA</v>
      </c>
      <c r="X295" t="str">
        <v>UNSECURED</v>
      </c>
      <c r="Y295" t="str">
        <v>HOLD</v>
      </c>
      <c r="AC295" t="str">
        <v>LOGIN DONE || CUSTOMER OUT OF STATION WILL COME NEXT MONTH</v>
      </c>
      <c r="AE295" t="str">
        <v>GAURAV MATHUR</v>
      </c>
      <c r="AF295">
        <v>9654949270</v>
      </c>
      <c r="AG295" t="str">
        <v>gaurav.tcl@tatacapital.com</v>
      </c>
    </row>
    <row r="296">
      <c r="A296" t="str">
        <v>YES</v>
      </c>
      <c r="B296" t="str">
        <v>DHARAMVEER</v>
      </c>
      <c r="C296" t="str">
        <v>RASHI GANGWAR</v>
      </c>
      <c r="D296" t="str">
        <v>RAJKUMARI</v>
      </c>
      <c r="E296" t="str">
        <v>SALARIED</v>
      </c>
      <c r="F296" t="str">
        <v>SAMAY</v>
      </c>
      <c r="G296" t="str">
        <v>Puneet</v>
      </c>
      <c r="H296" t="str">
        <v>SAMAY</v>
      </c>
      <c r="I296" t="str">
        <v>DR GEORGE THOMAS</v>
      </c>
      <c r="K296" t="str">
        <v>NOIDA</v>
      </c>
      <c r="L296">
        <v>46171</v>
      </c>
      <c r="M296">
        <v>46172</v>
      </c>
      <c r="N296" t="str">
        <v>DL00000029780</v>
      </c>
      <c r="O296" t="str">
        <v>9847735667</v>
      </c>
      <c r="P296" t="str">
        <v>KERALA</v>
      </c>
      <c r="Q296" t="str">
        <v>KOCHI</v>
      </c>
      <c r="R296" t="str">
        <v>OD</v>
      </c>
      <c r="S296" t="str">
        <v>F2 FINTECH</v>
      </c>
      <c r="T296" t="str">
        <v>ABCL</v>
      </c>
      <c r="V296">
        <v>2000000</v>
      </c>
      <c r="W296">
        <v>2000000</v>
      </c>
      <c r="X296" t="str">
        <v>UNSECURED</v>
      </c>
      <c r="Y296" t="str">
        <v>LOGIN</v>
      </c>
      <c r="AA296">
        <v>1</v>
      </c>
      <c r="AC296" t="str">
        <v>LOGIN DONE ||  CASE IS IN CPC || CUSTOMER IS HAVING 4 BOUNCING IN BANKING</v>
      </c>
      <c r="AE296" t="str">
        <v>reminjeswel</v>
      </c>
      <c r="AF296" t="str">
        <v xml:space="preserve"> 77367 06890</v>
      </c>
      <c r="AG296" t="str">
        <v>reminjeswel.g@adityabirlacapital.com</v>
      </c>
    </row>
    <row r="297">
      <c r="A297" t="str">
        <v>YES</v>
      </c>
      <c r="B297" t="str">
        <v>SUMIT KUMAR</v>
      </c>
      <c r="C297" t="str">
        <v>ANURAG SHARMA</v>
      </c>
      <c r="D297" t="str">
        <v>SHASHANK BHARDWAJ</v>
      </c>
      <c r="E297" t="str">
        <v>SALARIED</v>
      </c>
      <c r="F297" t="str">
        <v>SAMAY</v>
      </c>
      <c r="G297" t="str">
        <v>Akshay</v>
      </c>
      <c r="H297" t="str">
        <v>SAMAY</v>
      </c>
      <c r="I297" t="str">
        <v xml:space="preserve">DR Bethapudi Sowjanya </v>
      </c>
      <c r="K297" t="str">
        <v>BAREILLY</v>
      </c>
      <c r="L297">
        <v>46171</v>
      </c>
      <c r="N297" t="str">
        <v>DL00000029783</v>
      </c>
      <c r="O297" t="str">
        <v>9100353582</v>
      </c>
      <c r="P297" t="str">
        <v>teLANGANA</v>
      </c>
      <c r="Q297" t="str">
        <v>HYDERABAD</v>
      </c>
      <c r="R297" t="str">
        <v>OD</v>
      </c>
      <c r="S297" t="str">
        <v>F2 FINTECH</v>
      </c>
      <c r="T297" t="str">
        <v>ABCL</v>
      </c>
      <c r="X297" t="str">
        <v>UNSECURED</v>
      </c>
      <c r="Y297" t="str">
        <v>REJECTED</v>
      </c>
      <c r="AC297" t="str">
        <v>Rule 16 - &gt;=3 Unsecured Loan Count &amp; MBBS, CA, CS, CMA, BAMS, BHMS, MDS &amp; BDS &amp; Risk Segment Other than VLR , Rule 17 - HR &amp; &gt;= 3 USL</v>
      </c>
      <c r="AE297" t="str">
        <v>SRINIVAS</v>
      </c>
    </row>
    <row r="298">
      <c r="A298" t="str">
        <v>YES</v>
      </c>
      <c r="B298" t="str">
        <v>TRUPTI MHATRE</v>
      </c>
      <c r="C298" t="str">
        <v>MANVI BHARDWAJ</v>
      </c>
      <c r="D298" t="str">
        <v>AMANPREET SINGH</v>
      </c>
      <c r="E298" t="str">
        <v>INTERN</v>
      </c>
      <c r="F298" t="str">
        <v>RAJEEV</v>
      </c>
      <c r="G298" t="str">
        <v>Puneet</v>
      </c>
      <c r="H298" t="str">
        <v>SAMAY</v>
      </c>
      <c r="I298" t="str">
        <v>NAVALE HEARING SERVICES</v>
      </c>
      <c r="K298" t="str">
        <v>NOIDA</v>
      </c>
      <c r="L298">
        <v>46171</v>
      </c>
      <c r="M298">
        <v>46172</v>
      </c>
      <c r="N298">
        <v>299</v>
      </c>
      <c r="O298" t="str">
        <v>9324268039</v>
      </c>
      <c r="P298" t="str">
        <v>MAHARASHTRA</v>
      </c>
      <c r="Q298" t="str">
        <v>SOLAPUR</v>
      </c>
      <c r="R298" t="str">
        <v>BL</v>
      </c>
      <c r="S298" t="str">
        <v>F2 FINTECH</v>
      </c>
      <c r="T298" t="str">
        <v>SMFG</v>
      </c>
      <c r="X298" t="str">
        <v>UNSECURED</v>
      </c>
      <c r="Y298" t="str">
        <v>LOGIN</v>
      </c>
      <c r="AC298" t="str">
        <v>PENDING FOR LOGIN || PD TO BE DONE TODAY</v>
      </c>
      <c r="AD298" t="str">
        <v>Dr Navale Ravishankar is a MBBS doctor  he profile reflects a moderate credit exposure with an active housing loan of ₹15 lakhs from Latur Urban, started in Nov-24, with current outstanding of around ₹14.14 lakhs. No other active tradelines, unsecured loans, or EMI obligations are observed in the report, indicating a low leverage profile.Bounce records are observed for the Latur housing loan in February and March, indicating repayment irregularities. No credit card usage or monthly credit turnover is reflected in the report. Form 26AS shows professional receipts of approximately ₹57,753 from Ashwini Sahakari Rugnalaya Ani Sanshodhan Kendra under Section 194JB. Overall, the profile appears average with limited obligations but requires clarification on banking and recent bounce instances before credit consideration.We can not fund due recent bouncing in feb &amp; mar 2026</v>
      </c>
      <c r="AE298" t="str">
        <v>NILESH</v>
      </c>
      <c r="AF298">
        <v>9890932235</v>
      </c>
      <c r="AG298" t="str">
        <v>nilesh.kulkarni1@smfgindia.com</v>
      </c>
    </row>
    <row r="299">
      <c r="A299" t="str">
        <v>YES</v>
      </c>
      <c r="B299" t="str">
        <v>SHIVANI PATEL</v>
      </c>
      <c r="C299" t="str">
        <v>MANISHA SAXENA</v>
      </c>
      <c r="D299" t="str">
        <v>SHASHANK BHARDWAJ</v>
      </c>
      <c r="E299" t="str">
        <v>SALARIED</v>
      </c>
      <c r="F299" t="str">
        <v>RAJEEV</v>
      </c>
      <c r="G299" t="str">
        <v>Akshay</v>
      </c>
      <c r="H299" t="str">
        <v>SAMAY</v>
      </c>
      <c r="I299" t="str">
        <v>DR AKSHATA BANDVALKAR</v>
      </c>
      <c r="K299" t="str">
        <v>BAREILLY</v>
      </c>
      <c r="L299">
        <v>46171</v>
      </c>
      <c r="M299">
        <v>46172</v>
      </c>
      <c r="N299">
        <v>300</v>
      </c>
      <c r="O299" t="str">
        <v>7039688902</v>
      </c>
      <c r="P299" t="str">
        <v>MAHARASHTRA</v>
      </c>
      <c r="Q299" t="str">
        <v>MUMBAI</v>
      </c>
      <c r="R299" t="str">
        <v>OD</v>
      </c>
      <c r="S299" t="str">
        <v>F2 FINTECH</v>
      </c>
      <c r="T299" t="str">
        <v>GODREJ</v>
      </c>
      <c r="X299" t="str">
        <v>UNSECURED</v>
      </c>
      <c r="Y299" t="str">
        <v>LOGIN</v>
      </c>
      <c r="AC299" t="str">
        <v>PENDING FOR LOGIN|| BACK AADHAR SELFI PHOTO OR RENT AGREEMENT PENDING</v>
      </c>
      <c r="AE299" t="str">
        <v>JHANVI</v>
      </c>
      <c r="AF299" t="str">
        <v>82085 44298</v>
      </c>
      <c r="AG299" t="str">
        <v>Jhanvi.kathawala@godrejcapital.com</v>
      </c>
    </row>
    <row r="300" xml:space="preserve">
      <c r="A300" t="str">
        <v>YES</v>
      </c>
      <c r="B300" t="str">
        <v>HIRDESH KUMAR</v>
      </c>
      <c r="C300" t="str">
        <v>VINEET TIWARI</v>
      </c>
      <c r="D300" t="str">
        <v>VINEET TIWARI</v>
      </c>
      <c r="E300" t="str">
        <v>SALARIED</v>
      </c>
      <c r="F300" t="str">
        <v>RAJEEV</v>
      </c>
      <c r="G300" t="str">
        <v>Puneet</v>
      </c>
      <c r="H300" t="str">
        <v>SAMAY</v>
      </c>
      <c r="I300" t="str">
        <v>DR. A JOHN BRITTO</v>
      </c>
      <c r="K300" t="str">
        <v>NOIDA</v>
      </c>
      <c r="L300">
        <v>46172</v>
      </c>
      <c r="M300">
        <v>46172</v>
      </c>
      <c r="N300">
        <v>301</v>
      </c>
      <c r="O300" t="str">
        <v>9496547820</v>
      </c>
      <c r="P300" t="str">
        <v>KERALA</v>
      </c>
      <c r="Q300" t="str">
        <v>THIRUVANATHAPURAM</v>
      </c>
      <c r="R300" t="str">
        <v>OD</v>
      </c>
      <c r="S300" t="str">
        <v>F2 FINTECH</v>
      </c>
      <c r="T300" t="str">
        <v>ABCL</v>
      </c>
      <c r="X300" t="str">
        <v>UNSECURED</v>
      </c>
      <c r="Y300" t="str">
        <v>REJECTED</v>
      </c>
      <c r="AC300" t="str" xml:space="preserve">
        <v xml:space="preserve">PENDING FOR LOGIN || OHP REQ || Case not double Scorecard-VHR
</v>
      </c>
      <c r="AE300" t="str">
        <v>akshay</v>
      </c>
      <c r="AG300" t="str">
        <v>akshay.prasad-v@adityabirlacapital.com</v>
      </c>
    </row>
    <row r="301">
      <c r="A301" t="str">
        <v>YES</v>
      </c>
      <c r="B301" t="str">
        <v>DEEPU SINGH</v>
      </c>
      <c r="C301" t="str">
        <v>MANISHA VERMA</v>
      </c>
      <c r="D301" t="str">
        <v>RAVISH SHARMA</v>
      </c>
      <c r="E301" t="str">
        <v>SALARIED</v>
      </c>
      <c r="F301" t="str">
        <v>RAJEEV</v>
      </c>
      <c r="G301" t="str">
        <v>Puneet</v>
      </c>
      <c r="H301" t="str">
        <v>MEHBOOB</v>
      </c>
      <c r="I301" t="str">
        <v>DR AMAR YEROLKAR</v>
      </c>
      <c r="K301" t="str">
        <v>NOIDA</v>
      </c>
      <c r="L301">
        <v>46172</v>
      </c>
      <c r="M301">
        <v>46173</v>
      </c>
      <c r="N301" t="str">
        <v xml:space="preserve">DL00000029790  </v>
      </c>
      <c r="O301" t="str">
        <v>9845766661</v>
      </c>
      <c r="P301" t="str">
        <v>KARNATAKA</v>
      </c>
      <c r="Q301" t="str">
        <v>BIDAR</v>
      </c>
      <c r="R301" t="str">
        <v>OD</v>
      </c>
      <c r="S301" t="str">
        <v>F2 FINTECH</v>
      </c>
      <c r="T301" t="str">
        <v>ABCL</v>
      </c>
      <c r="V301">
        <v>5000000</v>
      </c>
      <c r="W301">
        <v>5000000</v>
      </c>
      <c r="X301" t="str">
        <v>UNSECURED</v>
      </c>
      <c r="Y301" t="str">
        <v>DISBURSED</v>
      </c>
      <c r="AA301">
        <v>46172</v>
      </c>
      <c r="AB301">
        <v>46173</v>
      </c>
      <c r="AC301" t="str">
        <v>LOGIN DONE || CASE MOVED TO CREDIT PD TO BE DONE TODAY  || CASE DISBURSED 50 L</v>
      </c>
      <c r="AE301" t="str">
        <v>bhagavanrao</v>
      </c>
      <c r="AF301">
        <v>9886430625</v>
      </c>
      <c r="AG301" t="str">
        <v>bhagavanrao.desai@adityabirlacapital.com</v>
      </c>
    </row>
    <row r="302">
      <c r="A302" t="str">
        <v>YES</v>
      </c>
      <c r="B302" t="str">
        <v>ATUL SAHAY</v>
      </c>
      <c r="C302" t="str">
        <v xml:space="preserve">F2 FINTECH </v>
      </c>
      <c r="D302" t="str">
        <v>F2 FINTECH</v>
      </c>
      <c r="E302" t="str">
        <v>SALARIED</v>
      </c>
      <c r="F302" t="str">
        <v>SAMAY</v>
      </c>
      <c r="G302" t="str">
        <v>Akshay</v>
      </c>
      <c r="H302" t="str">
        <v>SAMAY</v>
      </c>
      <c r="I302" t="str">
        <v>DR PRABHAT CHANDRA YADAV</v>
      </c>
      <c r="K302" t="str">
        <v>NOIDA</v>
      </c>
      <c r="L302">
        <v>46172</v>
      </c>
      <c r="M302">
        <v>46174</v>
      </c>
      <c r="N302" t="str">
        <v>708BZ8600915</v>
      </c>
      <c r="O302" t="str">
        <v>7066396431</v>
      </c>
      <c r="P302" t="str">
        <v>UTTAR PRADESH</v>
      </c>
      <c r="Q302" t="str">
        <v>VARANASI</v>
      </c>
      <c r="R302" t="str">
        <v>OD</v>
      </c>
      <c r="S302" t="str">
        <v>F2 FINTECH</v>
      </c>
      <c r="T302" t="str">
        <v>TATA</v>
      </c>
      <c r="V302">
        <v>1000000</v>
      </c>
      <c r="W302">
        <v>1000000</v>
      </c>
      <c r="X302" t="str">
        <v>UNSECURED</v>
      </c>
      <c r="Y302" t="str">
        <v xml:space="preserve">APPROVED </v>
      </c>
      <c r="AA302">
        <v>46172</v>
      </c>
      <c r="AC302" t="str">
        <v>LOGIN DONE</v>
      </c>
      <c r="AE302" t="str">
        <v>MAMTA SINGH</v>
      </c>
      <c r="AF302">
        <v>7982612369</v>
      </c>
      <c r="AG302" t="str">
        <v>mamta.singh@tatacapital.com</v>
      </c>
    </row>
    <row r="303">
      <c r="A303" t="str">
        <v>YES</v>
      </c>
      <c r="B303" t="str">
        <v>MANVI BHARDWAJ</v>
      </c>
      <c r="C303" t="str">
        <v>RAHUL/AMAN</v>
      </c>
      <c r="D303" t="str">
        <v>RAHUL/AMANPREET</v>
      </c>
      <c r="E303" t="str">
        <v>SALARIED</v>
      </c>
      <c r="F303" t="str">
        <v>SAMAY</v>
      </c>
      <c r="G303" t="str">
        <v>Akshay</v>
      </c>
      <c r="H303" t="str">
        <v>MEHBOOB</v>
      </c>
      <c r="I303" t="str">
        <v>DR ANKIT</v>
      </c>
      <c r="K303" t="str">
        <v>NOIDA</v>
      </c>
      <c r="L303">
        <v>46172</v>
      </c>
      <c r="N303">
        <v>303</v>
      </c>
      <c r="O303" t="str">
        <v>8765521325</v>
      </c>
      <c r="P303" t="str">
        <v>HARYANA</v>
      </c>
      <c r="Q303" t="str">
        <v>GURGOAN</v>
      </c>
      <c r="R303" t="str">
        <v>OD</v>
      </c>
      <c r="S303" t="str">
        <v>F2 FINTECH</v>
      </c>
      <c r="T303" t="str">
        <v>LNT</v>
      </c>
      <c r="X303" t="str">
        <v>UNSECURED</v>
      </c>
      <c r="Y303" t="str">
        <v>LOGIN</v>
      </c>
      <c r="AC303" t="str">
        <v>PENDING FOR LOGIN</v>
      </c>
      <c r="AE303" t="str">
        <v>SACHIN</v>
      </c>
      <c r="AF303">
        <v>7877608028</v>
      </c>
      <c r="AG303" t="str">
        <v>sachin38@ltfs.com</v>
      </c>
    </row>
    <row r="304">
      <c r="A304" t="str">
        <v>YES</v>
      </c>
      <c r="B304" t="str">
        <v>RIYA CHADDHA</v>
      </c>
      <c r="C304" t="str">
        <v>VINEET TIWARI</v>
      </c>
      <c r="D304" t="str">
        <v>VINEET TIWARI</v>
      </c>
      <c r="E304" t="str">
        <v>SALARIED</v>
      </c>
      <c r="F304" t="str">
        <v>RAJEEV</v>
      </c>
      <c r="G304" t="str">
        <v>Puneet</v>
      </c>
      <c r="H304" t="str">
        <v>SAMAY</v>
      </c>
      <c r="I304" t="str">
        <v>DR B CHANDRABABU NAIDU</v>
      </c>
      <c r="K304" t="str">
        <v>NOIDA</v>
      </c>
      <c r="L304">
        <v>46172</v>
      </c>
      <c r="N304">
        <v>304</v>
      </c>
      <c r="O304" t="str">
        <v>9704071992</v>
      </c>
      <c r="P304" t="str">
        <v>TELANGANA</v>
      </c>
      <c r="Q304" t="str">
        <v>HYDERABAD</v>
      </c>
      <c r="R304" t="str">
        <v>OD</v>
      </c>
      <c r="S304" t="str">
        <v>F2 FINTECH</v>
      </c>
      <c r="T304" t="str">
        <v>GODREJ</v>
      </c>
      <c r="X304" t="str">
        <v>UNSECURED</v>
      </c>
      <c r="Y304" t="str">
        <v>LOGIN</v>
      </c>
      <c r="AC304" t="str">
        <v>PENDING FOR LOGIN</v>
      </c>
      <c r="AE304" t="str">
        <v>Nagendra</v>
      </c>
      <c r="AF304">
        <v>9985584081</v>
      </c>
      <c r="AG304" t="str">
        <v>Nagendra.pudi@godrejcapital.com</v>
      </c>
    </row>
    <row r="305">
      <c r="A305" t="str">
        <v>YES</v>
      </c>
      <c r="B305" t="str">
        <v>AISHWARYA</v>
      </c>
      <c r="C305" t="str">
        <v>HARSH SHARMA</v>
      </c>
      <c r="D305" t="str">
        <v>HARSH SHARMA</v>
      </c>
      <c r="E305" t="str">
        <v>SALARIED</v>
      </c>
      <c r="F305" t="str">
        <v>RAJEEV</v>
      </c>
      <c r="G305" t="str">
        <v>Akshay</v>
      </c>
      <c r="H305" t="str">
        <v>MEHBOOB</v>
      </c>
      <c r="I305" t="str">
        <v>DR MOHD MUNEER AHMED</v>
      </c>
      <c r="K305" t="str">
        <v>NOIDA</v>
      </c>
      <c r="L305">
        <v>46172</v>
      </c>
      <c r="N305" t="str">
        <v>400BZ8600873</v>
      </c>
      <c r="O305" t="str">
        <v>9700007157</v>
      </c>
      <c r="P305" t="str">
        <v>TELANGANA</v>
      </c>
      <c r="Q305" t="str">
        <v>HYDERABAD</v>
      </c>
      <c r="R305" t="str">
        <v>OD</v>
      </c>
      <c r="S305" t="str">
        <v>F2 FINTECH</v>
      </c>
      <c r="T305" t="str">
        <v>TATA</v>
      </c>
      <c r="X305" t="str">
        <v>UNSECURED</v>
      </c>
      <c r="Y305" t="str">
        <v>LOGIN</v>
      </c>
      <c r="AC305" t="str">
        <v>LOGIN DONE</v>
      </c>
      <c r="AE305" t="str">
        <v>MAMTA SINGH</v>
      </c>
      <c r="AF305">
        <v>7982612369</v>
      </c>
      <c r="AG305" t="str">
        <v>mamta.singh@tatacapital.com</v>
      </c>
    </row>
    <row r="306">
      <c r="A306" t="str">
        <v>YES</v>
      </c>
      <c r="B306" t="str">
        <v>AISHWARYA</v>
      </c>
      <c r="C306" t="str">
        <v>HARSH SHARMA</v>
      </c>
      <c r="D306" t="str">
        <v>HARSH SHARMA</v>
      </c>
      <c r="E306" t="str">
        <v>SALARIED</v>
      </c>
      <c r="F306" t="str">
        <v>RAJEEV</v>
      </c>
      <c r="G306" t="str">
        <v>Akshay</v>
      </c>
      <c r="H306" t="str">
        <v>MEHBOOB</v>
      </c>
      <c r="I306" t="str">
        <v>DR MOHD MUNEER AHMED</v>
      </c>
      <c r="K306" t="str">
        <v>NOIDA</v>
      </c>
      <c r="L306">
        <v>46172</v>
      </c>
      <c r="N306">
        <v>306</v>
      </c>
      <c r="O306" t="str">
        <v>9700007157</v>
      </c>
      <c r="P306" t="str">
        <v>TELANGANA</v>
      </c>
      <c r="Q306" t="str">
        <v>HYDERABAD</v>
      </c>
      <c r="R306" t="str">
        <v>OD</v>
      </c>
      <c r="S306" t="str">
        <v>F2 FINTECH</v>
      </c>
      <c r="T306" t="str">
        <v>LNT</v>
      </c>
      <c r="X306" t="str">
        <v>UNSECURED</v>
      </c>
      <c r="Y306" t="str">
        <v>LOGIN</v>
      </c>
      <c r="AC306" t="str">
        <v>PENDING FOR LOGIN || PUNCH DONE</v>
      </c>
      <c r="AE306" t="str">
        <v>GUTLAB</v>
      </c>
      <c r="AF306" t="str">
        <v>90142 83143</v>
      </c>
      <c r="AG306" t="str">
        <v>gutlabenerjee@Ltfs.com</v>
      </c>
    </row>
    <row r="307">
      <c r="A307" t="str">
        <v>YES</v>
      </c>
      <c r="B307" t="str">
        <v>AISHWARYA</v>
      </c>
      <c r="C307" t="str">
        <v>HARSH SHARMA</v>
      </c>
      <c r="D307" t="str">
        <v>HARSH SHARMA</v>
      </c>
      <c r="E307" t="str">
        <v>SALARIED</v>
      </c>
      <c r="F307" t="str">
        <v>RAJEEV</v>
      </c>
      <c r="G307" t="str">
        <v>Akshay</v>
      </c>
      <c r="H307" t="str">
        <v>MEHBOOB</v>
      </c>
      <c r="I307" t="str">
        <v>DR MOHD MUNEER AHMED</v>
      </c>
      <c r="K307" t="str">
        <v>NOIDA</v>
      </c>
      <c r="L307">
        <v>46172</v>
      </c>
      <c r="M307">
        <v>46174</v>
      </c>
      <c r="N307" t="str">
        <v>DL00000029862</v>
      </c>
      <c r="O307" t="str">
        <v>9700007157</v>
      </c>
      <c r="P307" t="str">
        <v>TELANGANA</v>
      </c>
      <c r="Q307" t="str">
        <v>HYDERABAD</v>
      </c>
      <c r="R307" t="str">
        <v>OD</v>
      </c>
      <c r="S307" t="str">
        <v>F2 FINTECH</v>
      </c>
      <c r="T307" t="str">
        <v>ABCL</v>
      </c>
      <c r="V307">
        <v>3500000</v>
      </c>
      <c r="W307">
        <v>3500000</v>
      </c>
      <c r="X307" t="str">
        <v>UNSECURED</v>
      </c>
      <c r="Y307" t="str">
        <v>LOGIN</v>
      </c>
      <c r="AC307" t="str">
        <v xml:space="preserve">LOGIN DONE || CASE IS UNDER CPA || CASE MOVED TO CREDIT || PD DONE </v>
      </c>
      <c r="AE307" t="str">
        <v>MAHESH</v>
      </c>
      <c r="AF307">
        <v>7386718623</v>
      </c>
      <c r="AG307" t="str">
        <v>thandra.mahesh@adityabirlacapital.com</v>
      </c>
    </row>
    <row r="308">
      <c r="A308" t="str">
        <v>YES</v>
      </c>
      <c r="B308" t="str">
        <v>AISHWARYA</v>
      </c>
      <c r="C308" t="str">
        <v>HARSH SHARMA</v>
      </c>
      <c r="D308" t="str">
        <v>HARSH SHARMA</v>
      </c>
      <c r="E308" t="str">
        <v>SALARIED</v>
      </c>
      <c r="F308" t="str">
        <v>RAJEEV</v>
      </c>
      <c r="G308" t="str">
        <v>Akshay</v>
      </c>
      <c r="H308" t="str">
        <v>MEHBOOB</v>
      </c>
      <c r="I308" t="str">
        <v>DR MOHD MUNEER AHMED</v>
      </c>
      <c r="K308" t="str">
        <v>NOIDA</v>
      </c>
      <c r="L308">
        <v>46172</v>
      </c>
      <c r="N308">
        <v>309</v>
      </c>
      <c r="O308" t="str">
        <v>9700007157</v>
      </c>
      <c r="P308" t="str">
        <v>TELANGANA</v>
      </c>
      <c r="Q308" t="str">
        <v>HYDERABAD</v>
      </c>
      <c r="R308" t="str">
        <v>OD</v>
      </c>
      <c r="S308" t="str">
        <v>F2 FINTECH</v>
      </c>
      <c r="T308" t="str">
        <v>POONEWALA</v>
      </c>
      <c r="X308" t="str">
        <v>UNSECURED</v>
      </c>
      <c r="Y308" t="str">
        <v>LOGIN</v>
      </c>
      <c r="AC308" t="str">
        <v>PENDING FOR LOGIN</v>
      </c>
      <c r="AE308" t="str">
        <v>ARJUN</v>
      </c>
    </row>
    <row r="309">
      <c r="A309" t="str">
        <v>YES</v>
      </c>
      <c r="B309" t="str">
        <v>AISHWARYA</v>
      </c>
      <c r="C309" t="str">
        <v>HARSH SHARMA</v>
      </c>
      <c r="D309" t="str">
        <v>HARSH SHARMA</v>
      </c>
      <c r="E309" t="str">
        <v>SALARIED</v>
      </c>
      <c r="F309" t="str">
        <v>RAJEEV</v>
      </c>
      <c r="G309" t="str">
        <v>Akshay</v>
      </c>
      <c r="H309" t="str">
        <v>MEHBOOB</v>
      </c>
      <c r="I309" t="str">
        <v>DR MOHD MUNEER AHMED</v>
      </c>
      <c r="K309" t="str">
        <v>NOIDA</v>
      </c>
      <c r="L309">
        <v>46172</v>
      </c>
      <c r="N309">
        <v>170703122</v>
      </c>
      <c r="O309" t="str">
        <v>9700007157</v>
      </c>
      <c r="P309" t="str">
        <v>TELANGANA</v>
      </c>
      <c r="Q309" t="str">
        <v>HYDERABAD</v>
      </c>
      <c r="R309" t="str">
        <v>DOD</v>
      </c>
      <c r="S309" t="str">
        <v>F2 FINTECH</v>
      </c>
      <c r="T309" t="str">
        <v>CHOLA</v>
      </c>
      <c r="X309" t="str">
        <v>UNSECURED</v>
      </c>
      <c r="Y309" t="str">
        <v>LOGIN</v>
      </c>
      <c r="AC309" t="str">
        <v>LOGIN DONE</v>
      </c>
      <c r="AE309" t="str">
        <v>VINAY</v>
      </c>
      <c r="AF309" t="str">
        <v>98499 33661</v>
      </c>
      <c r="AG309" t="str">
        <v>Vinaypps@chola.murugappa.com</v>
      </c>
    </row>
    <row r="310">
      <c r="A310" t="str">
        <v>YES</v>
      </c>
      <c r="B310" t="str">
        <v>AISHWARYA</v>
      </c>
      <c r="C310" t="str">
        <v>HARSH SHARMA</v>
      </c>
      <c r="D310" t="str">
        <v>HARSH SHARMA</v>
      </c>
      <c r="E310" t="str">
        <v>SALARIED</v>
      </c>
      <c r="F310" t="str">
        <v>RAJEEV</v>
      </c>
      <c r="G310" t="str">
        <v>Akshay</v>
      </c>
      <c r="H310" t="str">
        <v>MEHBOOB</v>
      </c>
      <c r="I310" t="str">
        <v>DR MOHD MUNEER AHMED</v>
      </c>
      <c r="K310" t="str">
        <v>NOIDA</v>
      </c>
      <c r="L310">
        <v>46173</v>
      </c>
      <c r="N310">
        <v>311</v>
      </c>
      <c r="O310" t="str">
        <v>9700007157</v>
      </c>
      <c r="P310" t="str">
        <v>TELANGANA</v>
      </c>
      <c r="Q310" t="str">
        <v>HYDERABAD</v>
      </c>
      <c r="R310" t="str">
        <v>DOD</v>
      </c>
      <c r="S310" t="str">
        <v>F2 FINTECH</v>
      </c>
      <c r="T310" t="str">
        <v>CREDITSAISON</v>
      </c>
      <c r="X310" t="str">
        <v>UNSECURED</v>
      </c>
      <c r="Y310" t="str">
        <v>LOGIN</v>
      </c>
      <c r="AC310" t="str">
        <v>PENDING FOR LOGIN</v>
      </c>
      <c r="AE310" t="str">
        <v>kanchera raju</v>
      </c>
      <c r="AF310">
        <v>6305599462</v>
      </c>
      <c r="AG310" t="str">
        <v>kanchera.raju@creditsaison-in.com</v>
      </c>
    </row>
    <row r="311">
      <c r="O311" t="str">
        <v/>
      </c>
      <c r="X311" t="str">
        <v>UNSECURED</v>
      </c>
    </row>
    <row r="312">
      <c r="O312" t="str">
        <v/>
      </c>
      <c r="X312" t="str">
        <v>UNSECURED</v>
      </c>
    </row>
    <row r="313">
      <c r="O313" t="str">
        <v/>
      </c>
      <c r="X313" t="str">
        <v>UNSECURED</v>
      </c>
    </row>
    <row r="314">
      <c r="O314" t="str">
        <v/>
      </c>
      <c r="X314" t="str">
        <v>UNSECURED</v>
      </c>
    </row>
    <row r="315">
      <c r="O315" t="str">
        <v/>
      </c>
      <c r="X315" t="str">
        <v>UNSECURED</v>
      </c>
    </row>
    <row r="316">
      <c r="O316" t="str">
        <v/>
      </c>
      <c r="X316" t="str">
        <v>UNSECURED</v>
      </c>
    </row>
    <row r="317">
      <c r="O317" t="str">
        <v/>
      </c>
      <c r="X317" t="str">
        <v>UNSECURED</v>
      </c>
    </row>
    <row r="318">
      <c r="O318" t="str">
        <v/>
      </c>
      <c r="X318" t="str">
        <v>UNSECURED</v>
      </c>
    </row>
    <row r="319">
      <c r="O319" t="str">
        <v/>
      </c>
      <c r="X319" t="str">
        <v>UNSECURED</v>
      </c>
    </row>
    <row r="320">
      <c r="O320" t="str">
        <v/>
      </c>
      <c r="X320" t="str">
        <v>UNSECURED</v>
      </c>
    </row>
    <row r="321">
      <c r="O321" t="str">
        <v/>
      </c>
      <c r="X321" t="str">
        <v>UNSECURED</v>
      </c>
    </row>
    <row r="322">
      <c r="O322" t="str">
        <v/>
      </c>
      <c r="X322" t="str">
        <v>UNSECURED</v>
      </c>
    </row>
    <row r="323">
      <c r="O323" t="str">
        <v/>
      </c>
      <c r="X323" t="str">
        <v>UNSECURED</v>
      </c>
    </row>
    <row r="324">
      <c r="O324" t="str">
        <v/>
      </c>
      <c r="X324" t="str">
        <v>UNSECURED</v>
      </c>
    </row>
    <row r="325">
      <c r="O325" t="str">
        <v/>
      </c>
      <c r="X325" t="str">
        <v>UNSECURED</v>
      </c>
    </row>
    <row r="326">
      <c r="O326" t="str">
        <v/>
      </c>
    </row>
    <row r="327">
      <c r="O327" t="str">
        <v/>
      </c>
    </row>
    <row r="328">
      <c r="O328" t="str">
        <v/>
      </c>
    </row>
    <row r="329">
      <c r="O329" t="str">
        <v/>
      </c>
    </row>
    <row r="330">
      <c r="O330" t="str">
        <v/>
      </c>
    </row>
    <row r="331">
      <c r="O331" t="str">
        <v/>
      </c>
    </row>
    <row r="332">
      <c r="O332" t="str">
        <v/>
      </c>
    </row>
    <row r="333">
      <c r="O333" t="str">
        <v/>
      </c>
    </row>
    <row r="334">
      <c r="O334" t="str">
        <v/>
      </c>
    </row>
    <row r="335">
      <c r="O335" t="str">
        <v/>
      </c>
    </row>
    <row r="336">
      <c r="O336" t="str">
        <v/>
      </c>
    </row>
    <row r="337">
      <c r="O337" t="str">
        <v/>
      </c>
    </row>
    <row r="338">
      <c r="O338" t="str">
        <v/>
      </c>
    </row>
    <row r="339">
      <c r="O339" t="str">
        <v/>
      </c>
    </row>
    <row r="340">
      <c r="O340" t="str">
        <v/>
      </c>
    </row>
    <row r="341">
      <c r="O341" t="str">
        <v/>
      </c>
    </row>
    <row r="342">
      <c r="O342" t="str">
        <v/>
      </c>
    </row>
    <row r="343">
      <c r="O343" t="str">
        <v/>
      </c>
    </row>
    <row r="344">
      <c r="O344" t="str">
        <v/>
      </c>
    </row>
    <row r="345">
      <c r="O345" t="str">
        <v/>
      </c>
    </row>
    <row r="346">
      <c r="O346" t="str">
        <v/>
      </c>
    </row>
    <row r="347">
      <c r="O347" t="str">
        <v/>
      </c>
    </row>
    <row r="348">
      <c r="O348" t="str">
        <v/>
      </c>
    </row>
    <row r="349">
      <c r="O349" t="str">
        <v/>
      </c>
    </row>
    <row r="350">
      <c r="O350" t="str">
        <v/>
      </c>
    </row>
    <row r="351">
      <c r="O351" t="str">
        <v/>
      </c>
    </row>
    <row r="352">
      <c r="O352" t="str">
        <v/>
      </c>
    </row>
    <row r="353">
      <c r="O353" t="str">
        <v/>
      </c>
    </row>
    <row r="354">
      <c r="O354" t="str">
        <v/>
      </c>
    </row>
    <row r="355">
      <c r="O355" t="str">
        <v/>
      </c>
    </row>
    <row r="356">
      <c r="O356" t="str">
        <v/>
      </c>
    </row>
    <row r="357">
      <c r="O357" t="str">
        <v/>
      </c>
    </row>
    <row r="358">
      <c r="O358" t="str">
        <v/>
      </c>
    </row>
    <row r="359">
      <c r="O359" t="str">
        <v/>
      </c>
    </row>
    <row r="360">
      <c r="O360" t="str">
        <v/>
      </c>
    </row>
    <row r="361">
      <c r="O361" t="str">
        <v/>
      </c>
    </row>
    <row r="362">
      <c r="O362" t="str">
        <v/>
      </c>
    </row>
    <row r="363">
      <c r="O363" t="str">
        <v/>
      </c>
    </row>
    <row r="364">
      <c r="O364" t="str">
        <v/>
      </c>
    </row>
    <row r="365">
      <c r="O365" t="str">
        <v/>
      </c>
    </row>
    <row r="366">
      <c r="O366" t="str">
        <v/>
      </c>
    </row>
    <row r="367">
      <c r="O367" t="str">
        <v/>
      </c>
    </row>
    <row r="368">
      <c r="O368" t="str">
        <v/>
      </c>
    </row>
    <row r="369">
      <c r="O369" t="str">
        <v/>
      </c>
    </row>
    <row r="370">
      <c r="O370" t="str">
        <v/>
      </c>
    </row>
    <row r="371">
      <c r="O371" t="str">
        <v/>
      </c>
    </row>
    <row r="372">
      <c r="O372" t="str">
        <v/>
      </c>
    </row>
    <row r="373">
      <c r="O373" t="str">
        <v/>
      </c>
    </row>
    <row r="374">
      <c r="O374" t="str">
        <v/>
      </c>
    </row>
    <row r="375">
      <c r="O375" t="str">
        <v/>
      </c>
    </row>
    <row r="376">
      <c r="O376" t="str">
        <v/>
      </c>
    </row>
    <row r="377">
      <c r="O377" t="str">
        <v/>
      </c>
    </row>
    <row r="378">
      <c r="O378" t="str">
        <v/>
      </c>
    </row>
    <row r="379">
      <c r="O379" t="str">
        <v/>
      </c>
    </row>
    <row r="380">
      <c r="O380" t="str">
        <v/>
      </c>
    </row>
    <row r="381">
      <c r="O381" t="str">
        <v/>
      </c>
    </row>
    <row r="382">
      <c r="O382" t="str">
        <v/>
      </c>
    </row>
    <row r="383">
      <c r="O383" t="str">
        <v/>
      </c>
    </row>
    <row r="384">
      <c r="O384" t="str">
        <v/>
      </c>
    </row>
    <row r="385">
      <c r="O385" t="str">
        <v/>
      </c>
    </row>
    <row r="386">
      <c r="O386" t="str">
        <v/>
      </c>
    </row>
    <row r="387">
      <c r="O387" t="str">
        <v/>
      </c>
    </row>
    <row r="388">
      <c r="O388" t="str">
        <v/>
      </c>
    </row>
    <row r="389">
      <c r="O389" t="str">
        <v/>
      </c>
    </row>
    <row r="390">
      <c r="O390" t="str">
        <v/>
      </c>
    </row>
    <row r="391">
      <c r="O391" t="str">
        <v/>
      </c>
    </row>
    <row r="392">
      <c r="O392" t="str">
        <v/>
      </c>
    </row>
    <row r="393">
      <c r="O393" t="str">
        <v/>
      </c>
    </row>
    <row r="394">
      <c r="O394" t="str">
        <v/>
      </c>
    </row>
    <row r="395">
      <c r="O395" t="str">
        <v/>
      </c>
    </row>
    <row r="396">
      <c r="O396" t="str">
        <v/>
      </c>
    </row>
    <row r="397">
      <c r="O397" t="str">
        <v/>
      </c>
    </row>
    <row r="398">
      <c r="O398" t="str">
        <v/>
      </c>
    </row>
    <row r="399">
      <c r="O399" t="str">
        <v/>
      </c>
    </row>
    <row r="400">
      <c r="O400" t="str">
        <v/>
      </c>
    </row>
    <row r="401">
      <c r="O401" t="str">
        <v/>
      </c>
    </row>
    <row r="402">
      <c r="O402" t="str">
        <v/>
      </c>
    </row>
    <row r="403">
      <c r="O403" t="str">
        <v/>
      </c>
    </row>
    <row r="404">
      <c r="O404" t="str">
        <v/>
      </c>
    </row>
    <row r="405">
      <c r="O405" t="str">
        <v/>
      </c>
    </row>
    <row r="406">
      <c r="O406" t="str">
        <v/>
      </c>
    </row>
    <row r="407">
      <c r="O407" t="str">
        <v/>
      </c>
    </row>
    <row r="408">
      <c r="O408" t="str">
        <v/>
      </c>
    </row>
    <row r="409">
      <c r="O409" t="str">
        <v/>
      </c>
    </row>
    <row r="410">
      <c r="O410" t="str">
        <v/>
      </c>
    </row>
    <row r="411">
      <c r="O411" t="str">
        <v/>
      </c>
    </row>
    <row r="412">
      <c r="O412" t="str">
        <v/>
      </c>
    </row>
    <row r="413">
      <c r="O413" t="str">
        <v/>
      </c>
    </row>
    <row r="414">
      <c r="O414" t="str">
        <v/>
      </c>
    </row>
    <row r="415">
      <c r="O415" t="str">
        <v/>
      </c>
    </row>
    <row r="416">
      <c r="O416" t="str">
        <v/>
      </c>
    </row>
    <row r="417">
      <c r="O417" t="str">
        <v/>
      </c>
    </row>
    <row r="418">
      <c r="O418" t="str">
        <v/>
      </c>
    </row>
    <row r="419">
      <c r="O419" t="str">
        <v/>
      </c>
    </row>
    <row r="420">
      <c r="O420" t="str">
        <v/>
      </c>
    </row>
    <row r="421">
      <c r="O421" t="str">
        <v/>
      </c>
    </row>
    <row r="422">
      <c r="O422" t="str">
        <v/>
      </c>
    </row>
    <row r="423">
      <c r="O423" t="str">
        <v/>
      </c>
    </row>
    <row r="424">
      <c r="O424" t="str">
        <v/>
      </c>
    </row>
    <row r="425">
      <c r="O425" t="str">
        <v/>
      </c>
    </row>
    <row r="426">
      <c r="O426" t="str">
        <v/>
      </c>
    </row>
    <row r="427">
      <c r="O427" t="str">
        <v/>
      </c>
    </row>
    <row r="428">
      <c r="O428" t="str">
        <v/>
      </c>
    </row>
    <row r="429">
      <c r="O429" t="str">
        <v/>
      </c>
    </row>
    <row r="430">
      <c r="O430" t="str">
        <v/>
      </c>
    </row>
    <row r="431">
      <c r="O431" t="str">
        <v/>
      </c>
    </row>
    <row r="432">
      <c r="O432" t="str">
        <v/>
      </c>
    </row>
    <row r="433">
      <c r="O433" t="str">
        <v/>
      </c>
    </row>
    <row r="434">
      <c r="O434" t="str">
        <v/>
      </c>
    </row>
    <row r="435">
      <c r="O435" t="str">
        <v/>
      </c>
    </row>
    <row r="436">
      <c r="O436" t="str">
        <v/>
      </c>
    </row>
    <row r="437">
      <c r="O437" t="str">
        <v/>
      </c>
    </row>
    <row r="438">
      <c r="O438" t="str">
        <v/>
      </c>
    </row>
    <row r="439">
      <c r="O439" t="str">
        <v/>
      </c>
    </row>
    <row r="440">
      <c r="O440" t="str">
        <v/>
      </c>
    </row>
    <row r="441">
      <c r="O441" t="str">
        <v/>
      </c>
    </row>
    <row r="442">
      <c r="O442" t="str">
        <v/>
      </c>
    </row>
    <row r="443">
      <c r="O443" t="str">
        <v/>
      </c>
    </row>
    <row r="444">
      <c r="O444" t="str">
        <v/>
      </c>
    </row>
    <row r="445">
      <c r="O445" t="str">
        <v/>
      </c>
    </row>
    <row r="446">
      <c r="O446" t="str">
        <v/>
      </c>
    </row>
    <row r="447">
      <c r="O447" t="str">
        <v/>
      </c>
    </row>
    <row r="448">
      <c r="O448" t="str">
        <v/>
      </c>
    </row>
    <row r="449">
      <c r="O449" t="str">
        <v/>
      </c>
    </row>
    <row r="450">
      <c r="O450" t="str">
        <v/>
      </c>
    </row>
    <row r="451">
      <c r="O451" t="str">
        <v/>
      </c>
    </row>
    <row r="452">
      <c r="O452" t="str">
        <v/>
      </c>
    </row>
    <row r="453">
      <c r="O453" t="str">
        <v/>
      </c>
    </row>
    <row r="454">
      <c r="O454" t="str">
        <v/>
      </c>
    </row>
    <row r="455">
      <c r="O455" t="str">
        <v/>
      </c>
    </row>
    <row r="456">
      <c r="O456" t="str">
        <v/>
      </c>
    </row>
    <row r="457">
      <c r="O457" t="str">
        <v/>
      </c>
    </row>
    <row r="458">
      <c r="O458" t="str">
        <v/>
      </c>
    </row>
    <row r="459">
      <c r="O459" t="str">
        <v/>
      </c>
    </row>
    <row r="460">
      <c r="O460" t="str">
        <v/>
      </c>
    </row>
    <row r="461">
      <c r="O461" t="str">
        <v/>
      </c>
    </row>
    <row r="462">
      <c r="O462" t="str">
        <v/>
      </c>
    </row>
    <row r="463">
      <c r="O463" t="str">
        <v/>
      </c>
    </row>
    <row r="464">
      <c r="O464" t="str">
        <v/>
      </c>
    </row>
    <row r="465">
      <c r="O465" t="str">
        <v/>
      </c>
    </row>
    <row r="466">
      <c r="O466" t="str">
        <v/>
      </c>
    </row>
    <row r="467">
      <c r="O467" t="str">
        <v/>
      </c>
    </row>
    <row r="468">
      <c r="O468" t="str">
        <v/>
      </c>
    </row>
    <row r="469">
      <c r="O469" t="str">
        <v/>
      </c>
    </row>
    <row r="470">
      <c r="O470" t="str">
        <v/>
      </c>
    </row>
    <row r="471">
      <c r="O471" t="str">
        <v/>
      </c>
    </row>
    <row r="472">
      <c r="O472" t="str">
        <v/>
      </c>
    </row>
    <row r="473">
      <c r="O473" t="str">
        <v/>
      </c>
    </row>
    <row r="474">
      <c r="O474" t="str">
        <v/>
      </c>
    </row>
    <row r="475">
      <c r="O475" t="str">
        <v/>
      </c>
    </row>
    <row r="476">
      <c r="O476" t="str">
        <v/>
      </c>
    </row>
    <row r="477">
      <c r="O477" t="str">
        <v/>
      </c>
    </row>
    <row r="478">
      <c r="O478" t="str">
        <v/>
      </c>
    </row>
    <row r="479">
      <c r="O479" t="str">
        <v/>
      </c>
    </row>
    <row r="480">
      <c r="O480" t="str">
        <v/>
      </c>
    </row>
    <row r="481">
      <c r="O481" t="str">
        <v/>
      </c>
    </row>
    <row r="482">
      <c r="O482" t="str">
        <v/>
      </c>
    </row>
    <row r="483">
      <c r="O483" t="str">
        <v/>
      </c>
    </row>
    <row r="484">
      <c r="O484" t="str">
        <v/>
      </c>
    </row>
    <row r="485">
      <c r="O485" t="str">
        <v/>
      </c>
    </row>
    <row r="486">
      <c r="O486" t="str">
        <v/>
      </c>
    </row>
    <row r="487">
      <c r="O487" t="str">
        <v/>
      </c>
    </row>
    <row r="488">
      <c r="O488" t="str">
        <v/>
      </c>
    </row>
    <row r="489">
      <c r="O489" t="str">
        <v/>
      </c>
    </row>
    <row r="490">
      <c r="O490" t="str">
        <v/>
      </c>
    </row>
    <row r="491">
      <c r="O491" t="str">
        <v/>
      </c>
    </row>
    <row r="492">
      <c r="O492" t="str">
        <v/>
      </c>
    </row>
    <row r="493">
      <c r="O493" t="str">
        <v/>
      </c>
    </row>
    <row r="494">
      <c r="O494" t="str">
        <v/>
      </c>
    </row>
    <row r="495">
      <c r="O495" t="str">
        <v/>
      </c>
    </row>
    <row r="496">
      <c r="O496" t="str">
        <v/>
      </c>
    </row>
    <row r="497">
      <c r="O497" t="str">
        <v/>
      </c>
    </row>
    <row r="498">
      <c r="O498" t="str">
        <v/>
      </c>
    </row>
    <row r="499">
      <c r="O499" t="str">
        <v/>
      </c>
    </row>
    <row r="500">
      <c r="O500" t="str">
        <v/>
      </c>
    </row>
    <row r="501">
      <c r="O501" t="str">
        <v/>
      </c>
    </row>
    <row r="502">
      <c r="O502" t="str">
        <v/>
      </c>
    </row>
    <row r="503">
      <c r="O503" t="str">
        <v/>
      </c>
    </row>
    <row r="504">
      <c r="O504" t="str">
        <v/>
      </c>
    </row>
    <row r="505">
      <c r="O505" t="str">
        <v/>
      </c>
    </row>
    <row r="506">
      <c r="O506" t="str">
        <v/>
      </c>
    </row>
    <row r="507">
      <c r="O507" t="str">
        <v/>
      </c>
    </row>
    <row r="508">
      <c r="O508" t="str">
        <v/>
      </c>
    </row>
    <row r="509">
      <c r="O509" t="str">
        <v/>
      </c>
    </row>
    <row r="510">
      <c r="O510" t="str">
        <v/>
      </c>
    </row>
    <row r="511">
      <c r="O511" t="str">
        <v/>
      </c>
    </row>
    <row r="512">
      <c r="O512" t="str">
        <v/>
      </c>
    </row>
    <row r="513">
      <c r="O513" t="str">
        <v/>
      </c>
    </row>
    <row r="514">
      <c r="O514" t="str">
        <v/>
      </c>
    </row>
    <row r="515">
      <c r="O515" t="str">
        <v/>
      </c>
    </row>
    <row r="516">
      <c r="O516" t="str">
        <v/>
      </c>
    </row>
    <row r="517">
      <c r="O517" t="str">
        <v/>
      </c>
    </row>
    <row r="518">
      <c r="O518" t="str">
        <v/>
      </c>
    </row>
    <row r="519">
      <c r="O519" t="str">
        <v/>
      </c>
    </row>
    <row r="520">
      <c r="O520" t="str">
        <v/>
      </c>
    </row>
    <row r="521">
      <c r="O521" t="str">
        <v/>
      </c>
    </row>
    <row r="522">
      <c r="O522" t="str">
        <v/>
      </c>
    </row>
    <row r="523">
      <c r="O523" t="str">
        <v/>
      </c>
    </row>
    <row r="524">
      <c r="O524" t="str">
        <v/>
      </c>
    </row>
    <row r="525">
      <c r="O525" t="str">
        <v/>
      </c>
    </row>
    <row r="526">
      <c r="O526" t="str">
        <v/>
      </c>
    </row>
    <row r="527">
      <c r="O527" t="str">
        <v/>
      </c>
    </row>
    <row r="528">
      <c r="O528" t="str">
        <v/>
      </c>
    </row>
    <row r="529">
      <c r="O529" t="str">
        <v/>
      </c>
    </row>
    <row r="530">
      <c r="O530" t="str">
        <v/>
      </c>
    </row>
    <row r="531">
      <c r="O531" t="str">
        <v/>
      </c>
    </row>
    <row r="532">
      <c r="O532" t="str">
        <v/>
      </c>
    </row>
    <row r="533">
      <c r="O533" t="str">
        <v/>
      </c>
    </row>
    <row r="534">
      <c r="O534" t="str">
        <v/>
      </c>
    </row>
    <row r="535">
      <c r="O535" t="str">
        <v/>
      </c>
    </row>
    <row r="536">
      <c r="O536" t="str">
        <v/>
      </c>
    </row>
    <row r="537">
      <c r="O537" t="str">
        <v/>
      </c>
    </row>
    <row r="538">
      <c r="O538" t="str">
        <v/>
      </c>
    </row>
    <row r="539">
      <c r="O539" t="str">
        <v/>
      </c>
    </row>
    <row r="540">
      <c r="O540" t="str">
        <v/>
      </c>
    </row>
    <row r="541">
      <c r="O541" t="str">
        <v/>
      </c>
    </row>
    <row r="542">
      <c r="O542" t="str">
        <v/>
      </c>
    </row>
    <row r="543">
      <c r="O543" t="str">
        <v/>
      </c>
    </row>
    <row r="544">
      <c r="O544" t="str">
        <v/>
      </c>
    </row>
    <row r="545">
      <c r="O545" t="str">
        <v/>
      </c>
    </row>
    <row r="546">
      <c r="O546" t="str">
        <v/>
      </c>
    </row>
    <row r="547">
      <c r="O547" t="str">
        <v/>
      </c>
    </row>
    <row r="548">
      <c r="O548" t="str">
        <v/>
      </c>
    </row>
    <row r="549">
      <c r="O549" t="str">
        <v/>
      </c>
    </row>
    <row r="550">
      <c r="O550" t="str">
        <v/>
      </c>
    </row>
    <row r="551">
      <c r="O551" t="str">
        <v/>
      </c>
    </row>
    <row r="552">
      <c r="O552" t="str">
        <v/>
      </c>
    </row>
    <row r="553">
      <c r="O553" t="str">
        <v/>
      </c>
    </row>
    <row r="554">
      <c r="O554" t="str">
        <v/>
      </c>
    </row>
    <row r="555">
      <c r="O555" t="str">
        <v/>
      </c>
    </row>
    <row r="556">
      <c r="O556" t="str">
        <v/>
      </c>
    </row>
    <row r="557">
      <c r="O557" t="str">
        <v/>
      </c>
    </row>
    <row r="558">
      <c r="O558" t="str">
        <v/>
      </c>
    </row>
    <row r="559">
      <c r="O559" t="str">
        <v/>
      </c>
    </row>
    <row r="560">
      <c r="O560" t="str">
        <v/>
      </c>
    </row>
    <row r="561">
      <c r="O561" t="str">
        <v/>
      </c>
    </row>
    <row r="562">
      <c r="O562" t="str">
        <v/>
      </c>
    </row>
    <row r="563">
      <c r="O563" t="str">
        <v/>
      </c>
    </row>
    <row r="564">
      <c r="O564" t="str">
        <v/>
      </c>
    </row>
    <row r="565">
      <c r="O565" t="str">
        <v/>
      </c>
    </row>
    <row r="566">
      <c r="O566" t="str">
        <v/>
      </c>
    </row>
    <row r="567">
      <c r="O567" t="str">
        <v/>
      </c>
    </row>
    <row r="568">
      <c r="O568" t="str">
        <v/>
      </c>
    </row>
    <row r="569">
      <c r="O569" t="str">
        <v/>
      </c>
    </row>
    <row r="570">
      <c r="O570" t="str">
        <v/>
      </c>
    </row>
    <row r="571">
      <c r="O571" t="str">
        <v/>
      </c>
    </row>
    <row r="572">
      <c r="O572" t="str">
        <v/>
      </c>
    </row>
    <row r="573">
      <c r="O573" t="str">
        <v/>
      </c>
    </row>
    <row r="574">
      <c r="O574" t="str">
        <v/>
      </c>
    </row>
    <row r="575">
      <c r="O575" t="str">
        <v/>
      </c>
    </row>
    <row r="576">
      <c r="O576" t="str">
        <v/>
      </c>
    </row>
    <row r="577">
      <c r="O577" t="str">
        <v/>
      </c>
    </row>
    <row r="578">
      <c r="O578" t="str">
        <v/>
      </c>
    </row>
    <row r="579">
      <c r="O579" t="str">
        <v/>
      </c>
    </row>
    <row r="580">
      <c r="O580" t="str">
        <v/>
      </c>
    </row>
    <row r="581">
      <c r="O581" t="str">
        <v/>
      </c>
    </row>
    <row r="582">
      <c r="O582" t="str">
        <v/>
      </c>
    </row>
    <row r="583">
      <c r="O583" t="str">
        <v/>
      </c>
    </row>
    <row r="584">
      <c r="O584" t="str">
        <v/>
      </c>
    </row>
    <row r="585">
      <c r="O585" t="str">
        <v/>
      </c>
    </row>
    <row r="586">
      <c r="O586" t="str">
        <v/>
      </c>
    </row>
    <row r="587">
      <c r="O587" t="str">
        <v/>
      </c>
    </row>
    <row r="588">
      <c r="O588" t="str">
        <v/>
      </c>
    </row>
    <row r="589">
      <c r="O589" t="str">
        <v/>
      </c>
    </row>
    <row r="590">
      <c r="O590" t="str">
        <v/>
      </c>
    </row>
    <row r="591">
      <c r="O591" t="str">
        <v/>
      </c>
    </row>
    <row r="592">
      <c r="O592" t="str">
        <v/>
      </c>
    </row>
    <row r="593">
      <c r="O593" t="str">
        <v/>
      </c>
    </row>
    <row r="594">
      <c r="O594" t="str">
        <v/>
      </c>
    </row>
    <row r="595">
      <c r="O595" t="str">
        <v/>
      </c>
    </row>
    <row r="596">
      <c r="O596" t="str">
        <v/>
      </c>
    </row>
    <row r="597">
      <c r="O597" t="str">
        <v/>
      </c>
    </row>
    <row r="598">
      <c r="O598" t="str">
        <v/>
      </c>
    </row>
    <row r="599">
      <c r="O599" t="str">
        <v/>
      </c>
    </row>
    <row r="600">
      <c r="O600" t="str">
        <v/>
      </c>
    </row>
    <row r="601">
      <c r="O601" t="str">
        <v/>
      </c>
    </row>
    <row r="602">
      <c r="O602" t="str">
        <v/>
      </c>
    </row>
    <row r="603">
      <c r="O603" t="str">
        <v/>
      </c>
    </row>
    <row r="604">
      <c r="O604" t="str">
        <v/>
      </c>
    </row>
    <row r="605">
      <c r="O605" t="str">
        <v/>
      </c>
    </row>
    <row r="606">
      <c r="O606" t="str">
        <v/>
      </c>
    </row>
    <row r="607">
      <c r="O607" t="str">
        <v/>
      </c>
    </row>
    <row r="608">
      <c r="O608" t="str">
        <v/>
      </c>
    </row>
    <row r="609">
      <c r="O609" t="str">
        <v/>
      </c>
    </row>
    <row r="610">
      <c r="O610" t="str">
        <v/>
      </c>
    </row>
    <row r="611">
      <c r="O611" t="str">
        <v/>
      </c>
    </row>
    <row r="612">
      <c r="O612" t="str">
        <v/>
      </c>
    </row>
    <row r="613">
      <c r="O613" t="str">
        <v/>
      </c>
    </row>
    <row r="614">
      <c r="O614" t="str">
        <v/>
      </c>
    </row>
    <row r="615">
      <c r="O615" t="str">
        <v/>
      </c>
    </row>
    <row r="616">
      <c r="O616" t="str">
        <v/>
      </c>
    </row>
    <row r="617">
      <c r="O617" t="str">
        <v/>
      </c>
    </row>
    <row r="618">
      <c r="O618" t="str">
        <v/>
      </c>
    </row>
    <row r="619">
      <c r="O619" t="str">
        <v/>
      </c>
    </row>
    <row r="620">
      <c r="O620" t="str">
        <v/>
      </c>
    </row>
    <row r="621">
      <c r="O621" t="str">
        <v/>
      </c>
    </row>
    <row r="622">
      <c r="O622" t="str">
        <v/>
      </c>
    </row>
    <row r="623">
      <c r="O623" t="str">
        <v/>
      </c>
    </row>
    <row r="624">
      <c r="O624" t="str">
        <v/>
      </c>
    </row>
    <row r="625">
      <c r="O625" t="str">
        <v/>
      </c>
    </row>
    <row r="626">
      <c r="O626" t="str">
        <v/>
      </c>
    </row>
    <row r="627">
      <c r="O627" t="str">
        <v/>
      </c>
    </row>
    <row r="628">
      <c r="O628" t="str">
        <v/>
      </c>
    </row>
    <row r="629">
      <c r="O629" t="str">
        <v/>
      </c>
    </row>
    <row r="630">
      <c r="O630" t="str">
        <v/>
      </c>
    </row>
    <row r="631">
      <c r="O631" t="str">
        <v/>
      </c>
    </row>
    <row r="632">
      <c r="O632" t="str">
        <v/>
      </c>
    </row>
    <row r="633">
      <c r="O633" t="str">
        <v/>
      </c>
    </row>
    <row r="634">
      <c r="O634" t="str">
        <v/>
      </c>
    </row>
    <row r="635">
      <c r="O635" t="str">
        <v/>
      </c>
    </row>
    <row r="636">
      <c r="O636" t="str">
        <v/>
      </c>
    </row>
    <row r="637">
      <c r="O637" t="str">
        <v/>
      </c>
    </row>
    <row r="638">
      <c r="O638" t="str">
        <v/>
      </c>
    </row>
    <row r="639">
      <c r="O639" t="str">
        <v/>
      </c>
    </row>
    <row r="640">
      <c r="O640" t="str">
        <v/>
      </c>
    </row>
    <row r="641">
      <c r="O641" t="str">
        <v/>
      </c>
    </row>
    <row r="642">
      <c r="O642" t="str">
        <v/>
      </c>
    </row>
    <row r="643">
      <c r="O643" t="str">
        <v/>
      </c>
    </row>
    <row r="644">
      <c r="O644" t="str">
        <v/>
      </c>
    </row>
    <row r="645">
      <c r="O645" t="str">
        <v/>
      </c>
    </row>
    <row r="646">
      <c r="O646" t="str">
        <v/>
      </c>
    </row>
    <row r="647">
      <c r="O647" t="str">
        <v/>
      </c>
    </row>
    <row r="648">
      <c r="O648" t="str">
        <v/>
      </c>
    </row>
    <row r="649">
      <c r="O649" t="str">
        <v/>
      </c>
    </row>
    <row r="650">
      <c r="O650" t="str">
        <v/>
      </c>
    </row>
    <row r="651">
      <c r="O651" t="str">
        <v/>
      </c>
    </row>
    <row r="652">
      <c r="O652" t="str">
        <v/>
      </c>
    </row>
    <row r="653">
      <c r="O653" t="str">
        <v/>
      </c>
    </row>
    <row r="654">
      <c r="O654" t="str">
        <v/>
      </c>
    </row>
    <row r="655">
      <c r="O655" t="str">
        <v/>
      </c>
    </row>
    <row r="656">
      <c r="O656" t="str">
        <v/>
      </c>
    </row>
    <row r="657">
      <c r="O657" t="str">
        <v/>
      </c>
    </row>
    <row r="658">
      <c r="O658" t="str">
        <v/>
      </c>
    </row>
    <row r="659">
      <c r="O659" t="str">
        <v/>
      </c>
    </row>
    <row r="660">
      <c r="O660" t="str">
        <v/>
      </c>
    </row>
    <row r="661">
      <c r="O661" t="str">
        <v/>
      </c>
    </row>
    <row r="662">
      <c r="O662" t="str">
        <v/>
      </c>
    </row>
    <row r="663">
      <c r="O663" t="str">
        <v/>
      </c>
    </row>
    <row r="664">
      <c r="O664" t="str">
        <v/>
      </c>
    </row>
    <row r="665">
      <c r="O665" t="str">
        <v/>
      </c>
    </row>
    <row r="666">
      <c r="O666" t="str">
        <v/>
      </c>
    </row>
    <row r="667">
      <c r="O667" t="str">
        <v/>
      </c>
    </row>
    <row r="668">
      <c r="O668" t="str">
        <v/>
      </c>
    </row>
    <row r="669">
      <c r="O669" t="str">
        <v/>
      </c>
    </row>
    <row r="670">
      <c r="O670" t="str">
        <v/>
      </c>
    </row>
    <row r="671">
      <c r="O671" t="str">
        <v/>
      </c>
    </row>
    <row r="672">
      <c r="O672" t="str">
        <v/>
      </c>
    </row>
    <row r="673">
      <c r="O673" t="str">
        <v/>
      </c>
    </row>
    <row r="674">
      <c r="O674" t="str">
        <v/>
      </c>
    </row>
    <row r="675">
      <c r="O675" t="str">
        <v/>
      </c>
    </row>
    <row r="676">
      <c r="O676" t="str">
        <v/>
      </c>
    </row>
    <row r="677">
      <c r="O677" t="str">
        <v/>
      </c>
    </row>
    <row r="678">
      <c r="O678" t="str">
        <v/>
      </c>
    </row>
    <row r="679">
      <c r="O679" t="str">
        <v/>
      </c>
    </row>
    <row r="680">
      <c r="O680" t="str">
        <v/>
      </c>
    </row>
    <row r="681">
      <c r="O681" t="str">
        <v/>
      </c>
    </row>
    <row r="682">
      <c r="O682" t="str">
        <v/>
      </c>
    </row>
    <row r="683">
      <c r="O683" t="str">
        <v/>
      </c>
    </row>
    <row r="684">
      <c r="O684" t="str">
        <v/>
      </c>
    </row>
    <row r="685">
      <c r="O685" t="str">
        <v/>
      </c>
    </row>
    <row r="686">
      <c r="O686" t="str">
        <v/>
      </c>
    </row>
    <row r="687">
      <c r="O687" t="str">
        <v/>
      </c>
    </row>
    <row r="688">
      <c r="O688" t="str">
        <v/>
      </c>
    </row>
    <row r="689">
      <c r="O689" t="str">
        <v/>
      </c>
    </row>
    <row r="690">
      <c r="O690" t="str">
        <v/>
      </c>
    </row>
    <row r="691">
      <c r="O691" t="str">
        <v/>
      </c>
    </row>
    <row r="692">
      <c r="O692" t="str">
        <v/>
      </c>
    </row>
    <row r="693">
      <c r="O693" t="str">
        <v/>
      </c>
    </row>
    <row r="694">
      <c r="O694" t="str">
        <v/>
      </c>
    </row>
    <row r="695">
      <c r="O695" t="str">
        <v/>
      </c>
    </row>
    <row r="696">
      <c r="O696" t="str">
        <v/>
      </c>
    </row>
    <row r="697">
      <c r="O697" t="str">
        <v/>
      </c>
    </row>
    <row r="698">
      <c r="O698" t="str">
        <v/>
      </c>
    </row>
    <row r="699">
      <c r="O699" t="str">
        <v/>
      </c>
    </row>
    <row r="700">
      <c r="O700" t="str">
        <v/>
      </c>
    </row>
    <row r="701">
      <c r="O701" t="str">
        <v/>
      </c>
    </row>
    <row r="702">
      <c r="O702" t="str">
        <v/>
      </c>
    </row>
    <row r="703">
      <c r="O703" t="str">
        <v/>
      </c>
    </row>
    <row r="704">
      <c r="O704" t="str">
        <v/>
      </c>
    </row>
    <row r="705">
      <c r="O705" t="str">
        <v/>
      </c>
    </row>
    <row r="706">
      <c r="O706" t="str">
        <v/>
      </c>
    </row>
    <row r="707">
      <c r="O707" t="str">
        <v/>
      </c>
    </row>
    <row r="708">
      <c r="O708" t="str">
        <v/>
      </c>
    </row>
    <row r="709">
      <c r="O709" t="str">
        <v/>
      </c>
    </row>
    <row r="710">
      <c r="O710" t="str">
        <v/>
      </c>
    </row>
    <row r="711">
      <c r="O711" t="str">
        <v/>
      </c>
    </row>
    <row r="712">
      <c r="O712" t="str">
        <v/>
      </c>
    </row>
    <row r="713">
      <c r="O713" t="str">
        <v/>
      </c>
    </row>
    <row r="714">
      <c r="O714" t="str">
        <v/>
      </c>
    </row>
    <row r="715">
      <c r="O715" t="str">
        <v/>
      </c>
    </row>
    <row r="716">
      <c r="O716" t="str">
        <v/>
      </c>
    </row>
    <row r="717">
      <c r="O717" t="str">
        <v/>
      </c>
    </row>
    <row r="718">
      <c r="O718" t="str">
        <v/>
      </c>
    </row>
    <row r="719">
      <c r="O719" t="str">
        <v/>
      </c>
    </row>
    <row r="720">
      <c r="O720" t="str">
        <v/>
      </c>
    </row>
    <row r="721">
      <c r="O721" t="str">
        <v/>
      </c>
    </row>
    <row r="722">
      <c r="O722" t="str">
        <v/>
      </c>
    </row>
    <row r="723">
      <c r="O723" t="str">
        <v/>
      </c>
    </row>
    <row r="724">
      <c r="O724" t="str">
        <v/>
      </c>
    </row>
    <row r="725">
      <c r="O725" t="str">
        <v/>
      </c>
    </row>
    <row r="726">
      <c r="O726" t="str">
        <v/>
      </c>
    </row>
    <row r="727">
      <c r="O727" t="str">
        <v/>
      </c>
    </row>
    <row r="728">
      <c r="O728" t="str">
        <v/>
      </c>
    </row>
    <row r="729">
      <c r="O729" t="str">
        <v/>
      </c>
    </row>
    <row r="730">
      <c r="O730" t="str">
        <v/>
      </c>
    </row>
    <row r="731">
      <c r="O731" t="str">
        <v/>
      </c>
    </row>
    <row r="732">
      <c r="O732" t="str">
        <v/>
      </c>
    </row>
    <row r="733">
      <c r="O733" t="str">
        <v/>
      </c>
    </row>
    <row r="734">
      <c r="O734" t="str">
        <v/>
      </c>
    </row>
    <row r="735">
      <c r="O735" t="str">
        <v/>
      </c>
    </row>
    <row r="736">
      <c r="O736" t="str">
        <v/>
      </c>
    </row>
    <row r="737">
      <c r="O737" t="str">
        <v/>
      </c>
    </row>
    <row r="738">
      <c r="O738" t="str">
        <v/>
      </c>
    </row>
    <row r="739">
      <c r="O739" t="str">
        <v/>
      </c>
    </row>
    <row r="740">
      <c r="O740" t="str">
        <v/>
      </c>
    </row>
    <row r="741">
      <c r="O741" t="str">
        <v/>
      </c>
    </row>
    <row r="742">
      <c r="O742" t="str">
        <v/>
      </c>
    </row>
    <row r="743">
      <c r="O743" t="str">
        <v/>
      </c>
    </row>
    <row r="744">
      <c r="O744" t="str">
        <v/>
      </c>
    </row>
    <row r="745">
      <c r="O745" t="str">
        <v/>
      </c>
    </row>
    <row r="746">
      <c r="O746" t="str">
        <v/>
      </c>
    </row>
    <row r="747">
      <c r="O747" t="str">
        <v/>
      </c>
    </row>
    <row r="748">
      <c r="O748" t="str">
        <v/>
      </c>
    </row>
    <row r="749">
      <c r="O749" t="str">
        <v/>
      </c>
    </row>
    <row r="750">
      <c r="O750" t="str">
        <v/>
      </c>
    </row>
    <row r="751">
      <c r="O751" t="str">
        <v/>
      </c>
    </row>
    <row r="752">
      <c r="O752" t="str">
        <v/>
      </c>
    </row>
    <row r="753">
      <c r="O753" t="str">
        <v/>
      </c>
    </row>
    <row r="754">
      <c r="O754" t="str">
        <v/>
      </c>
    </row>
    <row r="755">
      <c r="O755" t="str">
        <v/>
      </c>
    </row>
    <row r="756">
      <c r="O756" t="str">
        <v/>
      </c>
    </row>
    <row r="757">
      <c r="O757" t="str">
        <v/>
      </c>
    </row>
    <row r="758">
      <c r="O758" t="str">
        <v/>
      </c>
    </row>
    <row r="759">
      <c r="O759" t="str">
        <v/>
      </c>
    </row>
    <row r="760">
      <c r="O760" t="str">
        <v/>
      </c>
    </row>
    <row r="761">
      <c r="O761" t="str">
        <v/>
      </c>
    </row>
    <row r="762">
      <c r="O762" t="str">
        <v/>
      </c>
    </row>
    <row r="763">
      <c r="O763" t="str">
        <v/>
      </c>
    </row>
    <row r="764">
      <c r="O764" t="str">
        <v/>
      </c>
    </row>
    <row r="765">
      <c r="O765" t="str">
        <v/>
      </c>
    </row>
    <row r="766">
      <c r="O766" t="str">
        <v/>
      </c>
    </row>
    <row r="767">
      <c r="O767" t="str">
        <v/>
      </c>
    </row>
    <row r="768">
      <c r="O768" t="str">
        <v/>
      </c>
    </row>
    <row r="769">
      <c r="O769" t="str">
        <v/>
      </c>
    </row>
    <row r="770">
      <c r="O770" t="str">
        <v/>
      </c>
    </row>
    <row r="771">
      <c r="O771" t="str">
        <v/>
      </c>
    </row>
    <row r="772">
      <c r="O772" t="str">
        <v/>
      </c>
    </row>
    <row r="773">
      <c r="O773" t="str">
        <v/>
      </c>
    </row>
    <row r="774">
      <c r="O774" t="str">
        <v/>
      </c>
    </row>
    <row r="775">
      <c r="O775" t="str">
        <v/>
      </c>
    </row>
    <row r="776">
      <c r="O776" t="str">
        <v/>
      </c>
    </row>
    <row r="777">
      <c r="O777" t="str">
        <v/>
      </c>
    </row>
    <row r="778">
      <c r="O778" t="str">
        <v/>
      </c>
    </row>
    <row r="779">
      <c r="O779" t="str">
        <v/>
      </c>
    </row>
    <row r="780">
      <c r="O780" t="str">
        <v/>
      </c>
    </row>
    <row r="781">
      <c r="O781" t="str">
        <v/>
      </c>
    </row>
    <row r="782">
      <c r="O782" t="str">
        <v/>
      </c>
    </row>
    <row r="783">
      <c r="O783" t="str">
        <v/>
      </c>
    </row>
    <row r="784">
      <c r="O784" t="str">
        <v/>
      </c>
    </row>
    <row r="785">
      <c r="O785" t="str">
        <v/>
      </c>
    </row>
    <row r="786">
      <c r="O786" t="str">
        <v/>
      </c>
    </row>
    <row r="787">
      <c r="O787" t="str">
        <v/>
      </c>
    </row>
    <row r="788">
      <c r="O788" t="str">
        <v/>
      </c>
    </row>
    <row r="789">
      <c r="O789" t="str">
        <v/>
      </c>
    </row>
    <row r="790">
      <c r="O790" t="str">
        <v/>
      </c>
    </row>
    <row r="791">
      <c r="O791" t="str">
        <v/>
      </c>
    </row>
    <row r="792">
      <c r="O792" t="str">
        <v/>
      </c>
    </row>
    <row r="793">
      <c r="O793" t="str">
        <v/>
      </c>
    </row>
    <row r="794">
      <c r="O794" t="str">
        <v/>
      </c>
    </row>
    <row r="795">
      <c r="O795" t="str">
        <v/>
      </c>
    </row>
    <row r="796">
      <c r="O796" t="str">
        <v/>
      </c>
    </row>
    <row r="797">
      <c r="O797" t="str">
        <v/>
      </c>
    </row>
    <row r="798">
      <c r="O798" t="str">
        <v/>
      </c>
    </row>
    <row r="799">
      <c r="O799" t="str">
        <v/>
      </c>
    </row>
    <row r="800">
      <c r="O800" t="str">
        <v/>
      </c>
    </row>
    <row r="801">
      <c r="O801" t="str">
        <v/>
      </c>
    </row>
    <row r="802">
      <c r="O802" t="str">
        <v/>
      </c>
    </row>
    <row r="803">
      <c r="O803" t="str">
        <v/>
      </c>
    </row>
    <row r="804">
      <c r="O804" t="str">
        <v/>
      </c>
    </row>
    <row r="805">
      <c r="O805" t="str">
        <v/>
      </c>
    </row>
    <row r="806">
      <c r="O806" t="str">
        <v/>
      </c>
    </row>
    <row r="807">
      <c r="O807" t="str">
        <v/>
      </c>
    </row>
    <row r="808">
      <c r="O808" t="str">
        <v/>
      </c>
    </row>
    <row r="809">
      <c r="O809" t="str">
        <v/>
      </c>
    </row>
    <row r="810">
      <c r="O810" t="str">
        <v/>
      </c>
    </row>
    <row r="811">
      <c r="O811" t="str">
        <v/>
      </c>
    </row>
    <row r="812">
      <c r="O812" t="str">
        <v/>
      </c>
    </row>
    <row r="813">
      <c r="O813" t="str">
        <v/>
      </c>
    </row>
    <row r="814">
      <c r="O814" t="str">
        <v/>
      </c>
    </row>
    <row r="815">
      <c r="O815" t="str">
        <v/>
      </c>
    </row>
    <row r="816">
      <c r="O816" t="str">
        <v/>
      </c>
    </row>
    <row r="817">
      <c r="O817" t="str">
        <v/>
      </c>
    </row>
    <row r="818">
      <c r="O818" t="str">
        <v/>
      </c>
    </row>
    <row r="819">
      <c r="O819" t="str">
        <v/>
      </c>
    </row>
    <row r="820">
      <c r="O820" t="str">
        <v/>
      </c>
    </row>
    <row r="821">
      <c r="O821" t="str">
        <v/>
      </c>
    </row>
    <row r="822">
      <c r="O822" t="str">
        <v/>
      </c>
    </row>
    <row r="823">
      <c r="O823" t="str">
        <v/>
      </c>
    </row>
    <row r="824">
      <c r="O824" t="str">
        <v/>
      </c>
    </row>
    <row r="825">
      <c r="O825" t="str">
        <v/>
      </c>
    </row>
    <row r="826">
      <c r="O826" t="str">
        <v/>
      </c>
    </row>
    <row r="827">
      <c r="O827" t="str">
        <v/>
      </c>
    </row>
    <row r="828">
      <c r="O828" t="str">
        <v/>
      </c>
    </row>
    <row r="829">
      <c r="O829" t="str">
        <v/>
      </c>
    </row>
    <row r="830">
      <c r="O830" t="str">
        <v/>
      </c>
    </row>
    <row r="831">
      <c r="O831" t="str">
        <v/>
      </c>
    </row>
    <row r="832">
      <c r="O832" t="str">
        <v/>
      </c>
    </row>
    <row r="833">
      <c r="O833" t="str">
        <v/>
      </c>
    </row>
    <row r="834">
      <c r="O834" t="str">
        <v/>
      </c>
    </row>
    <row r="835">
      <c r="O835" t="str">
        <v/>
      </c>
    </row>
    <row r="836">
      <c r="O836" t="str">
        <v/>
      </c>
    </row>
    <row r="837">
      <c r="O837" t="str">
        <v/>
      </c>
    </row>
    <row r="838">
      <c r="O838" t="str">
        <v/>
      </c>
    </row>
    <row r="839">
      <c r="O839" t="str">
        <v/>
      </c>
    </row>
    <row r="840">
      <c r="O840" t="str">
        <v/>
      </c>
    </row>
    <row r="841">
      <c r="O841" t="str">
        <v/>
      </c>
    </row>
    <row r="842">
      <c r="O842" t="str">
        <v/>
      </c>
    </row>
    <row r="843">
      <c r="O843" t="str">
        <v/>
      </c>
    </row>
    <row r="844">
      <c r="O844" t="str">
        <v/>
      </c>
    </row>
    <row r="845">
      <c r="O845" t="str">
        <v/>
      </c>
    </row>
    <row r="846">
      <c r="O846" t="str">
        <v/>
      </c>
    </row>
    <row r="847">
      <c r="O847" t="str">
        <v/>
      </c>
    </row>
    <row r="848">
      <c r="O848" t="str">
        <v/>
      </c>
    </row>
    <row r="849">
      <c r="O849" t="str">
        <v/>
      </c>
    </row>
    <row r="850">
      <c r="O850" t="str">
        <v/>
      </c>
    </row>
    <row r="851">
      <c r="O851" t="str">
        <v/>
      </c>
    </row>
    <row r="852">
      <c r="O852" t="str">
        <v/>
      </c>
    </row>
    <row r="853">
      <c r="O853" t="str">
        <v/>
      </c>
    </row>
    <row r="854">
      <c r="O854" t="str">
        <v/>
      </c>
    </row>
    <row r="855">
      <c r="O855" t="str">
        <v/>
      </c>
    </row>
    <row r="856">
      <c r="O856" t="str">
        <v/>
      </c>
    </row>
    <row r="857">
      <c r="O857" t="str">
        <v/>
      </c>
    </row>
    <row r="858">
      <c r="O858" t="str">
        <v/>
      </c>
    </row>
    <row r="859">
      <c r="O859" t="str">
        <v/>
      </c>
    </row>
    <row r="860">
      <c r="O860" t="str">
        <v/>
      </c>
    </row>
    <row r="861">
      <c r="O861" t="str">
        <v/>
      </c>
    </row>
    <row r="862">
      <c r="O862" t="str">
        <v/>
      </c>
    </row>
    <row r="863">
      <c r="O863" t="str">
        <v/>
      </c>
    </row>
    <row r="864">
      <c r="O864" t="str">
        <v/>
      </c>
    </row>
    <row r="865">
      <c r="O865" t="str">
        <v/>
      </c>
    </row>
    <row r="866">
      <c r="O866" t="str">
        <v/>
      </c>
    </row>
    <row r="867">
      <c r="O867" t="str">
        <v/>
      </c>
    </row>
    <row r="868">
      <c r="O868" t="str">
        <v/>
      </c>
    </row>
    <row r="869">
      <c r="O869" t="str">
        <v/>
      </c>
    </row>
    <row r="870">
      <c r="O870" t="str">
        <v/>
      </c>
    </row>
    <row r="871">
      <c r="O871" t="str">
        <v/>
      </c>
    </row>
    <row r="872">
      <c r="O872" t="str">
        <v/>
      </c>
    </row>
    <row r="873">
      <c r="O873" t="str">
        <v/>
      </c>
    </row>
    <row r="874">
      <c r="O874" t="str">
        <v/>
      </c>
    </row>
    <row r="875">
      <c r="O875" t="str">
        <v/>
      </c>
    </row>
    <row r="876">
      <c r="O876" t="str">
        <v/>
      </c>
    </row>
    <row r="877">
      <c r="O877" t="str">
        <v/>
      </c>
    </row>
    <row r="878">
      <c r="O878" t="str">
        <v/>
      </c>
    </row>
    <row r="879">
      <c r="O879" t="str">
        <v/>
      </c>
    </row>
    <row r="880">
      <c r="O880" t="str">
        <v/>
      </c>
    </row>
    <row r="881">
      <c r="O881" t="str">
        <v/>
      </c>
    </row>
    <row r="882">
      <c r="O882" t="str">
        <v/>
      </c>
    </row>
    <row r="883">
      <c r="O883" t="str">
        <v/>
      </c>
    </row>
    <row r="884">
      <c r="O884" t="str">
        <v/>
      </c>
    </row>
    <row r="885">
      <c r="O885" t="str">
        <v/>
      </c>
    </row>
    <row r="886">
      <c r="O886" t="str">
        <v/>
      </c>
    </row>
    <row r="887">
      <c r="O887" t="str">
        <v/>
      </c>
    </row>
    <row r="888">
      <c r="O888" t="str">
        <v/>
      </c>
    </row>
    <row r="889">
      <c r="O889" t="str">
        <v/>
      </c>
    </row>
    <row r="890">
      <c r="O890" t="str">
        <v/>
      </c>
    </row>
    <row r="891">
      <c r="O891" t="str">
        <v/>
      </c>
    </row>
    <row r="892">
      <c r="O892" t="str">
        <v/>
      </c>
    </row>
    <row r="893">
      <c r="O893" t="str">
        <v/>
      </c>
    </row>
    <row r="894">
      <c r="O894" t="str">
        <v/>
      </c>
    </row>
    <row r="895">
      <c r="O895" t="str">
        <v/>
      </c>
    </row>
    <row r="896">
      <c r="O896" t="str">
        <v/>
      </c>
    </row>
    <row r="897">
      <c r="O897" t="str">
        <v/>
      </c>
    </row>
    <row r="898">
      <c r="O898" t="str">
        <v/>
      </c>
    </row>
    <row r="899">
      <c r="O899" t="str">
        <v/>
      </c>
    </row>
    <row r="900">
      <c r="O900" t="str">
        <v/>
      </c>
    </row>
    <row r="901">
      <c r="O901" t="str">
        <v/>
      </c>
    </row>
    <row r="902">
      <c r="O902" t="str">
        <v/>
      </c>
    </row>
    <row r="903">
      <c r="O903" t="str">
        <v/>
      </c>
    </row>
    <row r="904">
      <c r="O904" t="str">
        <v/>
      </c>
    </row>
    <row r="905">
      <c r="O905" t="str">
        <v/>
      </c>
    </row>
    <row r="906">
      <c r="O906" t="str">
        <v/>
      </c>
    </row>
    <row r="907">
      <c r="O907" t="str">
        <v/>
      </c>
    </row>
    <row r="908">
      <c r="O908" t="str">
        <v/>
      </c>
    </row>
    <row r="909">
      <c r="O909" t="str">
        <v/>
      </c>
    </row>
    <row r="910">
      <c r="O910" t="str">
        <v/>
      </c>
    </row>
    <row r="911">
      <c r="O911" t="str">
        <v/>
      </c>
    </row>
    <row r="912">
      <c r="O912" t="str">
        <v/>
      </c>
    </row>
    <row r="913">
      <c r="O913" t="str">
        <v/>
      </c>
    </row>
    <row r="914">
      <c r="O914" t="str">
        <v/>
      </c>
    </row>
    <row r="915">
      <c r="O915" t="str">
        <v/>
      </c>
    </row>
    <row r="916">
      <c r="O916" t="str">
        <v/>
      </c>
    </row>
    <row r="917">
      <c r="O917" t="str">
        <v/>
      </c>
    </row>
    <row r="918">
      <c r="O918" t="str">
        <v/>
      </c>
    </row>
    <row r="919">
      <c r="O919" t="str">
        <v/>
      </c>
    </row>
    <row r="920">
      <c r="O920" t="str">
        <v/>
      </c>
    </row>
    <row r="921">
      <c r="O921" t="str">
        <v/>
      </c>
    </row>
    <row r="922">
      <c r="O922" t="str">
        <v/>
      </c>
    </row>
    <row r="923">
      <c r="O923" t="str">
        <v/>
      </c>
    </row>
    <row r="924">
      <c r="O924" t="str">
        <v/>
      </c>
    </row>
    <row r="925">
      <c r="O925" t="str">
        <v/>
      </c>
    </row>
    <row r="926">
      <c r="O926" t="str">
        <v/>
      </c>
    </row>
    <row r="927">
      <c r="O927" t="str">
        <v/>
      </c>
    </row>
    <row r="928">
      <c r="O928" t="str">
        <v/>
      </c>
    </row>
    <row r="929">
      <c r="O929" t="str">
        <v/>
      </c>
    </row>
    <row r="930">
      <c r="O930" t="str">
        <v/>
      </c>
    </row>
    <row r="931">
      <c r="O931" t="str">
        <v/>
      </c>
    </row>
    <row r="932">
      <c r="O932" t="str">
        <v/>
      </c>
    </row>
    <row r="933">
      <c r="O933" t="str">
        <v/>
      </c>
    </row>
    <row r="934">
      <c r="O934" t="str">
        <v/>
      </c>
    </row>
    <row r="935">
      <c r="O935" t="str">
        <v/>
      </c>
    </row>
    <row r="936">
      <c r="O936" t="str">
        <v/>
      </c>
    </row>
    <row r="937">
      <c r="O937" t="str">
        <v/>
      </c>
    </row>
    <row r="938">
      <c r="O938" t="str">
        <v/>
      </c>
    </row>
    <row r="939">
      <c r="O939" t="str">
        <v/>
      </c>
    </row>
    <row r="940">
      <c r="O940" t="str">
        <v/>
      </c>
    </row>
    <row r="941">
      <c r="O941" t="str">
        <v/>
      </c>
    </row>
    <row r="942">
      <c r="O942" t="str">
        <v/>
      </c>
    </row>
    <row r="943">
      <c r="O943" t="str">
        <v/>
      </c>
    </row>
    <row r="944">
      <c r="O944" t="str">
        <v/>
      </c>
    </row>
    <row r="945">
      <c r="O945" t="str">
        <v/>
      </c>
    </row>
    <row r="946">
      <c r="O946" t="str">
        <v/>
      </c>
    </row>
    <row r="947">
      <c r="O947" t="str">
        <v/>
      </c>
    </row>
    <row r="948">
      <c r="O948" t="str">
        <v/>
      </c>
    </row>
    <row r="949">
      <c r="O949" t="str">
        <v/>
      </c>
    </row>
    <row r="950">
      <c r="O950" t="str">
        <v/>
      </c>
    </row>
    <row r="951">
      <c r="O951" t="str">
        <v/>
      </c>
    </row>
    <row r="952">
      <c r="O952" t="str">
        <v/>
      </c>
    </row>
    <row r="953">
      <c r="O953" t="str">
        <v/>
      </c>
    </row>
    <row r="954">
      <c r="O954" t="str">
        <v/>
      </c>
    </row>
    <row r="955">
      <c r="O955" t="str">
        <v/>
      </c>
    </row>
    <row r="956">
      <c r="O956" t="str">
        <v/>
      </c>
    </row>
    <row r="957">
      <c r="O957" t="str">
        <v/>
      </c>
    </row>
    <row r="958">
      <c r="O958" t="str">
        <v/>
      </c>
    </row>
    <row r="959">
      <c r="O959" t="str">
        <v/>
      </c>
    </row>
    <row r="960">
      <c r="O960" t="str">
        <v/>
      </c>
    </row>
    <row r="961">
      <c r="O961" t="str">
        <v/>
      </c>
    </row>
    <row r="962">
      <c r="O962" t="str">
        <v/>
      </c>
    </row>
    <row r="963">
      <c r="O963" t="str">
        <v/>
      </c>
    </row>
    <row r="964">
      <c r="O964" t="str">
        <v/>
      </c>
    </row>
    <row r="965">
      <c r="O965" t="str">
        <v/>
      </c>
    </row>
    <row r="966">
      <c r="O966" t="str">
        <v/>
      </c>
    </row>
    <row r="967">
      <c r="O967" t="str">
        <v/>
      </c>
    </row>
    <row r="968">
      <c r="O968" t="str">
        <v/>
      </c>
    </row>
    <row r="969">
      <c r="O969" t="str">
        <v/>
      </c>
    </row>
    <row r="970">
      <c r="O970" t="str">
        <v/>
      </c>
    </row>
    <row r="971">
      <c r="O971" t="str">
        <v/>
      </c>
    </row>
    <row r="972">
      <c r="O972" t="str">
        <v/>
      </c>
    </row>
    <row r="973">
      <c r="O973" t="str">
        <v/>
      </c>
    </row>
    <row r="974">
      <c r="O974" t="str">
        <v/>
      </c>
    </row>
    <row r="975">
      <c r="O975" t="str">
        <v/>
      </c>
    </row>
    <row r="976">
      <c r="O976" t="str">
        <v/>
      </c>
    </row>
    <row r="977">
      <c r="O977" t="str">
        <v/>
      </c>
    </row>
    <row r="978">
      <c r="O978" t="str">
        <v/>
      </c>
    </row>
    <row r="979">
      <c r="O979" t="str">
        <v/>
      </c>
    </row>
    <row r="980">
      <c r="O980" t="str">
        <v/>
      </c>
    </row>
    <row r="981">
      <c r="O981" t="str">
        <v/>
      </c>
    </row>
    <row r="982">
      <c r="O982" t="str">
        <v/>
      </c>
    </row>
    <row r="983">
      <c r="O983" t="str">
        <v/>
      </c>
    </row>
    <row r="984">
      <c r="O984" t="str">
        <v/>
      </c>
    </row>
    <row r="985">
      <c r="O985" t="str">
        <v/>
      </c>
    </row>
    <row r="986">
      <c r="O986" t="str">
        <v/>
      </c>
    </row>
  </sheetData>
  <hyperlinks>
    <hyperlink ref="AG10" r:id="rId1"/>
    <hyperlink ref="AG20" r:id="rId2"/>
    <hyperlink ref="AG36" r:id="rId3"/>
    <hyperlink ref="AG66" r:id="rId4"/>
    <hyperlink ref="AG105" r:id="rId5"/>
    <hyperlink ref="AG128" r:id="rId6"/>
    <hyperlink ref="AG153" r:id="rId7"/>
    <hyperlink ref="AG164" r:id="rId8"/>
    <hyperlink ref="AG167" r:id="rId9"/>
    <hyperlink ref="AG193" r:id="rId10"/>
    <hyperlink ref="AG282" r:id="rId11"/>
    <hyperlink ref="AG295" r:id="rId12"/>
  </hyperlinks>
  <ignoredErrors>
    <ignoredError numberStoredAsText="1" sqref="A1:AL986"/>
  </ignoredErrors>
</worksheet>
</file>

<file path=xl/worksheets/sheet8.xml><?xml version="1.0" encoding="utf-8"?>
<worksheet xmlns="http://schemas.openxmlformats.org/spreadsheetml/2006/main" xmlns:r="http://schemas.openxmlformats.org/officeDocument/2006/relationships">
  <dimension ref="A1:AM344"/>
  <sheetViews>
    <sheetView workbookViewId="0" rightToLeft="0"/>
  </sheetViews>
  <sheetData>
    <row r="1">
      <c r="A1" t="str">
        <v>TICKET</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CODE</v>
      </c>
      <c r="R1" t="str">
        <v>LENDER</v>
      </c>
      <c r="S1" t="str">
        <v>F2 CREDIT AMT</v>
      </c>
      <c r="T1" t="str">
        <v>NET LOAN AMOUNT</v>
      </c>
      <c r="U1" t="str">
        <v>LOAN AMOUNT</v>
      </c>
      <c r="V1" t="str">
        <v>LOAN CATEGORY</v>
      </c>
      <c r="W1" t="str">
        <v>STATUS</v>
      </c>
      <c r="X1" t="str">
        <v>CIBIL SCORE</v>
      </c>
      <c r="Y1" t="str">
        <v>APPROVAL DATE</v>
      </c>
      <c r="Z1" t="str">
        <v>DISBURSED DATE</v>
      </c>
      <c r="AA1" t="str">
        <v>Ops Remarks</v>
      </c>
      <c r="AB1" t="str">
        <v>Credit Remarks</v>
      </c>
      <c r="AC1" t="str">
        <v>BANKER NAME</v>
      </c>
      <c r="AD1" t="str">
        <v>BANKER PHONE NO.</v>
      </c>
      <c r="AE1" t="str">
        <v>BANKER MAIL ID</v>
      </c>
      <c r="AF1" t="str">
        <v>DEGREE</v>
      </c>
      <c r="AG1" t="str">
        <v>PAN NO</v>
      </c>
      <c r="AH1" t="str">
        <v>CREDIT POC</v>
      </c>
      <c r="AI1" t="str">
        <v>TVR</v>
      </c>
      <c r="AJ1" t="str">
        <v>TICKETING DONE BY CREDIT</v>
      </c>
      <c r="AK1" t="str">
        <v>OPS POC</v>
      </c>
      <c r="AL1" t="str">
        <v>DATE</v>
      </c>
      <c r="AM1" t="str">
        <v>CASH BACK</v>
      </c>
    </row>
    <row r="2" xml:space="preserve">
      <c r="A2" t="str">
        <v>YES</v>
      </c>
      <c r="B2" t="str">
        <v>GARIMA SHARMA</v>
      </c>
      <c r="C2" t="str">
        <v>ANIL KUMAR</v>
      </c>
      <c r="D2" t="str">
        <v>SHASHANK BHARDWAJ</v>
      </c>
      <c r="E2" t="str">
        <v>SALARIED</v>
      </c>
      <c r="F2" t="str">
        <v>RAJEEV</v>
      </c>
      <c r="G2" t="str">
        <v>DR G SIJITHA</v>
      </c>
      <c r="H2">
        <f>AK2-J2</f>
        <v>205</v>
      </c>
      <c r="I2" t="str">
        <f t="array" ref="I2">XLOOKUP($B2,'EMP LIST '!$B$2:$B$121,'EMP LIST '!$H$2:$H$121,)</f>
        <v xml:space="preserve">BAREILLY </v>
      </c>
      <c r="J2">
        <v>46093</v>
      </c>
      <c r="K2">
        <v>46113</v>
      </c>
      <c r="L2" t="str">
        <v>SME000019549076</v>
      </c>
      <c r="M2" t="str">
        <v>8247349095</v>
      </c>
      <c r="N2" t="str">
        <v>TELANGANA</v>
      </c>
      <c r="O2" t="str">
        <v>RANGAREDDY</v>
      </c>
      <c r="P2" t="str">
        <v>OD</v>
      </c>
      <c r="Q2" t="str">
        <v>F2 FINTECH</v>
      </c>
      <c r="R2" t="str">
        <v>BAJAJ</v>
      </c>
      <c r="S2">
        <v>3500000</v>
      </c>
      <c r="T2">
        <v>2752000</v>
      </c>
      <c r="U2">
        <v>4752000</v>
      </c>
      <c r="V2" t="str">
        <v>UNSECURED</v>
      </c>
      <c r="W2" t="str">
        <v>DISBURSED</v>
      </c>
      <c r="Y2">
        <v>46112</v>
      </c>
      <c r="Z2">
        <v>46113</v>
      </c>
      <c r="AA2" t="str">
        <v>FILE SENDER TO BANKER || UNDER PROCESS, CUSTOMER ROI ISSUE, SHASHANK WILL CONFIRM 1% SUBVENTION THIS CASE</v>
      </c>
      <c r="AB2" t="str" xml:space="preserve">
        <v xml:space="preserve">Income: ₹1,45,000 (₹1.30L salary + ₹15K consultancy | fully accounted)_x000d_
EMI  ₹5,300 | ~4% (Excellent)_x000d_
Active Loans: 1 (Bajaj Finserv)_x000d_
Loan Requirement: ₹25L | Business Setup_x000d_
Key Observations:_x000d_
Strong income with full banking trail_x000d_
high repayment capacity</v>
      </c>
      <c r="AC2" t="str">
        <v>C EshwarRao</v>
      </c>
      <c r="AD2">
        <v>9074641230</v>
      </c>
      <c r="AE2" t="str">
        <v>c.eshwarrao@bajajfinserv.in</v>
      </c>
      <c r="AF2" t="str">
        <v>MBBS-2025</v>
      </c>
      <c r="AG2" t="str">
        <v>NOHPS7525L</v>
      </c>
      <c r="AH2" t="str">
        <v>Akshay</v>
      </c>
      <c r="AI2" t="str">
        <v>DONE</v>
      </c>
      <c r="AK2">
        <f>TODAY()</f>
        <v>46298</v>
      </c>
      <c r="AL2">
        <v>46113</v>
      </c>
      <c r="AM2">
        <v>40000</v>
      </c>
    </row>
    <row r="3">
      <c r="A3" t="str">
        <v>YES</v>
      </c>
      <c r="B3" t="str">
        <v>SIMRAN SOLANKI</v>
      </c>
      <c r="C3" t="str">
        <f t="array" ref="C3">XLOOKUP(B3,'EMP LIST '!$B$2:$B$121,'EMP LIST '!$E$2:$E$121,)</f>
        <v>MANVI BHARDWAJ</v>
      </c>
      <c r="D3" t="str">
        <v>RAHUL/AMANPREET</v>
      </c>
      <c r="E3" t="str">
        <f t="array" ref="E3">XLOOKUP($B3,'EMP LIST '!$B$2:$B$121,'EMP LIST '!$I$2:$I$121,)</f>
        <v>SALARIED</v>
      </c>
      <c r="F3" t="str">
        <v>RAJEEV</v>
      </c>
      <c r="G3" t="str">
        <v>DR EMENDRE</v>
      </c>
      <c r="H3">
        <f>AK3-J3</f>
        <v>205</v>
      </c>
      <c r="I3" t="str">
        <v>NOIDA</v>
      </c>
      <c r="J3">
        <v>46093</v>
      </c>
      <c r="K3">
        <v>46115</v>
      </c>
      <c r="L3">
        <v>105</v>
      </c>
      <c r="M3" t="str">
        <v/>
      </c>
      <c r="N3" t="str">
        <v>CHATTISGARH</v>
      </c>
      <c r="O3" t="str">
        <v>BILASPUR</v>
      </c>
      <c r="P3" t="str">
        <v>OD</v>
      </c>
      <c r="Q3" t="str">
        <v>CAT EYE</v>
      </c>
      <c r="R3" t="str">
        <v>POONEWALA</v>
      </c>
      <c r="S3">
        <v>3000000</v>
      </c>
      <c r="T3">
        <v>3000000</v>
      </c>
      <c r="U3">
        <v>3000000</v>
      </c>
      <c r="V3" t="str">
        <v>UNSECURED</v>
      </c>
      <c r="W3" t="str">
        <v>DISBURSED</v>
      </c>
      <c r="Y3">
        <v>46104</v>
      </c>
      <c r="Z3">
        <v>46115</v>
      </c>
      <c r="AA3" t="str">
        <v>FILE SENDER TO BANKER || UNDER PROCESS, || CASE LOGIN DONE, CASE MOVED TO CREDIT || TO BE APPROVED TODAY ||  CUSTOMER NEED  OD  WE ARE PROVIND TERM LOAN</v>
      </c>
      <c r="AB3"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C3" t="str">
        <v>SHUBHAM</v>
      </c>
      <c r="AD3">
        <v>9810119510</v>
      </c>
      <c r="AE3" t="str">
        <v>shubham.singh4@poonawallafincorp.com</v>
      </c>
      <c r="AF3" t="str">
        <v>MBBS - 2011 , MS - 2021  DNB - 2025</v>
      </c>
      <c r="AG3" t="str">
        <v>ABLPW9891K</v>
      </c>
      <c r="AH3" t="str">
        <v>Puneet</v>
      </c>
      <c r="AK3">
        <f>TODAY()</f>
        <v>46298</v>
      </c>
    </row>
    <row r="4" xml:space="preserve">
      <c r="A4" t="str">
        <v>YES</v>
      </c>
      <c r="B4" t="str">
        <v>SUMIT CHAUDHARY</v>
      </c>
      <c r="C4" t="str">
        <v>MANVI BHARDWAJ</v>
      </c>
      <c r="D4" t="str">
        <v>RAHUL SAHA</v>
      </c>
      <c r="E4" t="str">
        <v>SALARIED</v>
      </c>
      <c r="F4" t="str">
        <v>RAJEEV</v>
      </c>
      <c r="G4" t="str">
        <v>DR SUPRIO MANDAL</v>
      </c>
      <c r="H4">
        <f>AK4-J4</f>
        <v>204</v>
      </c>
      <c r="I4" t="str">
        <f t="array" ref="I4">XLOOKUP($B4,'EMP LIST '!$B$2:$B$121,'EMP LIST '!$H$2:$H$121,)</f>
        <v>NOIDA</v>
      </c>
      <c r="J4">
        <v>46094</v>
      </c>
      <c r="K4">
        <v>46114</v>
      </c>
      <c r="L4">
        <v>262</v>
      </c>
      <c r="M4" t="str">
        <v>9051042580</v>
      </c>
      <c r="N4" t="str">
        <v>WEST BANGAL</v>
      </c>
      <c r="O4" t="str">
        <v>PURBA</v>
      </c>
      <c r="P4" t="str">
        <v>OD</v>
      </c>
      <c r="Q4" t="str">
        <v>F2 FINTECH</v>
      </c>
      <c r="R4" t="str">
        <v>TATA</v>
      </c>
      <c r="S4">
        <v>1800000</v>
      </c>
      <c r="T4">
        <v>2000000</v>
      </c>
      <c r="U4">
        <v>2000000</v>
      </c>
      <c r="V4" t="str">
        <v>UNSECURED</v>
      </c>
      <c r="W4" t="str">
        <v>DISBURSED</v>
      </c>
      <c r="Y4">
        <v>46112</v>
      </c>
      <c r="Z4">
        <v>46114</v>
      </c>
      <c r="AA4" t="str">
        <v xml:space="preserve">FILE SENDER TO BANKER || UNDER PROCESS || LOGIN DONE || UNDERWRITING || LETTER HEAD  OR E BILL REQ || RECO </v>
      </c>
      <c r="AB4" t="str" xml:space="preserve">
        <v xml:space="preserve">Income: ₹2,60,000 (Consultancy | ~90% cash)_x000d_
EMI : ₹29,000 |_x000d_
Active Loans: 2 (Bajaj | HDFC)_x000d_
Loan Requirement: ₹25L | Backup_x000d_
Key Observation_x000d_
Strong income profile | High cash dependency</v>
      </c>
      <c r="AC4" t="str">
        <v>GAURAV MATHUR</v>
      </c>
      <c r="AD4">
        <v>9654949270</v>
      </c>
      <c r="AE4" t="str">
        <v>gaurav.tcl@tatacapital.com</v>
      </c>
      <c r="AF4" t="str">
        <v>MBBS-2014 ,MD-2018</v>
      </c>
      <c r="AG4" t="str">
        <v>CRKPM0546E</v>
      </c>
      <c r="AH4" t="str">
        <v>Akshay</v>
      </c>
      <c r="AK4">
        <f>TODAY()</f>
        <v>46298</v>
      </c>
    </row>
    <row r="5">
      <c r="A5" t="str">
        <v>YES</v>
      </c>
      <c r="B5" t="str">
        <v>DAKSH CHAUDHARY</v>
      </c>
      <c r="C5" t="str">
        <v>MANVI BHARDWAJ</v>
      </c>
      <c r="D5" t="str">
        <v>RAHUL SAHA</v>
      </c>
      <c r="E5" t="str">
        <v>INTERN</v>
      </c>
      <c r="F5" t="str">
        <v>RAJEEV</v>
      </c>
      <c r="G5" t="str">
        <v>DR CHIMATA SARATH</v>
      </c>
      <c r="I5" t="str">
        <f t="array" ref="I5">XLOOKUP($B5,'EMP LIST '!$B$2:$B$121,'EMP LIST '!$H$2:$H$121,)</f>
        <v xml:space="preserve">NOIDA </v>
      </c>
      <c r="J5">
        <v>46106</v>
      </c>
      <c r="K5">
        <v>46113</v>
      </c>
      <c r="L5" t="str">
        <v>SME000019596613</v>
      </c>
      <c r="M5" t="str">
        <v>9346755103</v>
      </c>
      <c r="N5" t="str">
        <v>UTTAR PRADESH</v>
      </c>
      <c r="O5" t="str">
        <v>BARABANKI</v>
      </c>
      <c r="P5" t="str">
        <v>OD</v>
      </c>
      <c r="Q5" t="str">
        <v>F2 FINTECH</v>
      </c>
      <c r="R5" t="str">
        <v>BAJAJ</v>
      </c>
      <c r="S5" t="str">
        <v>NIL</v>
      </c>
      <c r="V5" t="str">
        <v>UNSECURED</v>
      </c>
      <c r="W5" t="str">
        <v>REJECTED</v>
      </c>
      <c r="AA5" t="str">
        <v>FILE SEND TO BANKER, MULTIPLE HIGH ENQ SEEN , PROF 10 SEGMENT NILL ELIGIBILITY, SAME DR WIFE CASE PROCEED FOR BAJAJ</v>
      </c>
      <c r="AB5" t="str">
        <v>Dr. Said he is not intrested in talking any loan</v>
      </c>
      <c r="AC5" t="str">
        <v>Mohd Shams</v>
      </c>
      <c r="AD5">
        <v>9113182807</v>
      </c>
      <c r="AE5" t="str">
        <v>mohd.shams@bajajfinserv.in</v>
      </c>
      <c r="AF5" t="str">
        <v>MBBS-2020</v>
      </c>
      <c r="AG5" t="str">
        <v>CJXPS8857K</v>
      </c>
      <c r="AH5" t="str">
        <v>Akshay</v>
      </c>
      <c r="AI5" t="str">
        <v>DONE</v>
      </c>
    </row>
    <row r="6" xml:space="preserve">
      <c r="A6" t="str">
        <v>YES</v>
      </c>
      <c r="B6" t="str">
        <v>TANNU KUMARI</v>
      </c>
      <c r="C6" t="str">
        <v>RAJKUMARI</v>
      </c>
      <c r="D6" t="str">
        <v>RAHUL SAHA</v>
      </c>
      <c r="E6" t="str">
        <v>SOURCER</v>
      </c>
      <c r="F6" t="str">
        <v>RAJEEV</v>
      </c>
      <c r="G6" t="str">
        <v>DR GULAPPA BADIGER</v>
      </c>
      <c r="I6" t="str">
        <f t="array" ref="I6">XLOOKUP($B6,'EMP LIST '!$B$2:$B$121,'EMP LIST '!$H$2:$H$121,)</f>
        <v>NOIDA</v>
      </c>
      <c r="J6">
        <v>46106</v>
      </c>
      <c r="K6">
        <v>46122</v>
      </c>
      <c r="L6">
        <v>170614031</v>
      </c>
      <c r="M6" t="str">
        <v>7829456143</v>
      </c>
      <c r="N6" t="str">
        <v>KARNATKA</v>
      </c>
      <c r="O6" t="str">
        <v>BELGAUN</v>
      </c>
      <c r="P6" t="str">
        <v>DOD</v>
      </c>
      <c r="Q6" t="str">
        <v>F2 FINTECH</v>
      </c>
      <c r="R6" t="str">
        <v>CHOLA</v>
      </c>
      <c r="S6" t="str">
        <v>NIL</v>
      </c>
      <c r="V6" t="str">
        <v>UNSECURED</v>
      </c>
      <c r="W6" t="str">
        <v>REJECTED</v>
      </c>
      <c r="AA6" t="str">
        <v>FILE SEND TO BANKER || CASE HAS BEEN REJECTED BANKER IS ON THE WAY HE WILL SHAR ETHE REASON</v>
      </c>
      <c r="AB6" t="str" xml:space="preserve">
        <v xml:space="preserve">Income: ₹45,000 (100% consultancy | cash)
EMI : ₹8,623 |
Active Loans: 2 (Vivriti Capital, HDFC)
Loan Requirement: MAX | Clinic Setup
Key Observations:
Low income &amp; fully cash profile
5 bounces → major negative</v>
      </c>
      <c r="AC6" t="str">
        <v>CHETAN</v>
      </c>
      <c r="AD6" t="str">
        <v>73538 95902</v>
      </c>
      <c r="AE6" t="str">
        <v>chetanadaki@chola1.murugappa.com</v>
      </c>
      <c r="AF6" t="str">
        <v>MBBS-2020</v>
      </c>
      <c r="AG6" t="str">
        <v>CLEPB4284N</v>
      </c>
      <c r="AH6" t="str">
        <v>Akshay</v>
      </c>
      <c r="AI6" t="str">
        <v>DONE</v>
      </c>
    </row>
    <row r="7">
      <c r="A7" t="str">
        <v>YES</v>
      </c>
      <c r="B7" t="str">
        <v>SACHIN</v>
      </c>
      <c r="C7" t="str">
        <v>F2 FINTECH</v>
      </c>
      <c r="D7" t="str">
        <v>F2 FINTECH</v>
      </c>
      <c r="E7" t="str">
        <v>SOURCER</v>
      </c>
      <c r="F7" t="str">
        <v>RAJEEV</v>
      </c>
      <c r="G7" t="str">
        <v>DR ALOK YADAV</v>
      </c>
      <c r="I7" t="str">
        <f t="array" ref="I7">XLOOKUP($B7,'EMP LIST '!$B$2:$B$121,'EMP LIST '!$H$2:$H$121,)</f>
        <v>F2 FINTECH</v>
      </c>
      <c r="J7">
        <v>46107</v>
      </c>
      <c r="K7">
        <v>46113</v>
      </c>
      <c r="L7" t="str">
        <v>SME000019597277</v>
      </c>
      <c r="M7" t="str">
        <v>8707619717</v>
      </c>
      <c r="N7" t="str">
        <v>UTTAR PRADESH</v>
      </c>
      <c r="O7" t="str">
        <v>AZAMGARH</v>
      </c>
      <c r="P7" t="str">
        <v>OD</v>
      </c>
      <c r="Q7" t="str">
        <v>F2 FINTECH</v>
      </c>
      <c r="R7" t="str">
        <v>BAJAJ</v>
      </c>
      <c r="S7">
        <v>1500000</v>
      </c>
      <c r="V7" t="str">
        <v>UNSECURED</v>
      </c>
      <c r="W7" t="str">
        <v>REJECTED</v>
      </c>
      <c r="X7">
        <v>729</v>
      </c>
      <c r="AA7" t="str">
        <v>FILE SEND TO BANKER CASE NOT DOABLE DUE TO HIGH DPD IN CLOSED CVL AND ALSO DPD IN LIVE RUNNING EDUCATION LOAN WITHIN THE LAST 12 MONTHS.</v>
      </c>
      <c r="AB7" t="str">
        <v>Dr. Alok Yadav is a government salaried doctor (MBBS) currently working at PHC Sathiaon, District Azamgarh, Uttar Pradesh, with around 3 years of professional experience since registration in 2023. He is unmarried and resides in his owned house in Damodarpur, Sagri, Azamgarh. The applicant has a total monthly income of approximately ₹1.5 lakh, comprising ₹1 lakh fixed government salary and around ₹50–60K additional consultancy income in cash, indicating a stable and diversified income profile. the customer has one active education loan with PNB carrying an EMI of ₹4000, which forms the primary obligation. Despite this, the income level supports the liability with a manageable FOIR profile. No cheque bounces have been reported in the last six months, and TVR has been completed, reflecting positive verification. The case is logged in with Bajaj Finance for a professional loan required for clinic expansion, with an estimated eligibility of ₹15–20 lakhs based on current income and obligations. Overall, the profile reflects a government-employed medical professional with stable income, owned residence, and moderate existing liabiities. We can fund 15-20 lakhs.ALTERNATE LENDER - ABFL - 30-35 LAKHS IN SALARIED O.D.</v>
      </c>
      <c r="AC7" t="str">
        <v>Nayan Gaur</v>
      </c>
      <c r="AD7">
        <v>8090191500</v>
      </c>
      <c r="AE7" t="str">
        <v>nayan.gaur@bajajfinserv.in</v>
      </c>
      <c r="AF7" t="str">
        <v>MBBS-2023</v>
      </c>
      <c r="AG7" t="str">
        <v>ARXPY8018L</v>
      </c>
      <c r="AH7" t="str">
        <v>Puneet</v>
      </c>
      <c r="AI7" t="str">
        <v>DONE</v>
      </c>
    </row>
    <row r="8">
      <c r="A8" t="str">
        <v>YES</v>
      </c>
      <c r="B8" t="str">
        <v>SHIVAM SHARMA</v>
      </c>
      <c r="C8" t="str">
        <v>RASHI GANGWAR</v>
      </c>
      <c r="D8" t="str">
        <v>RAJKUMARI</v>
      </c>
      <c r="E8" t="str">
        <v>SALARIED</v>
      </c>
      <c r="F8" t="str">
        <v>RAJEEV</v>
      </c>
      <c r="G8" t="str">
        <v>DR SAHITHI DASARI</v>
      </c>
      <c r="I8" t="str">
        <f t="array" ref="I8">XLOOKUP($B8,'EMP LIST '!$B$2:$B$121,'EMP LIST '!$H$2:$H$121,)</f>
        <v xml:space="preserve">NOIDA </v>
      </c>
      <c r="J8">
        <v>46107</v>
      </c>
      <c r="K8">
        <v>46121</v>
      </c>
      <c r="L8">
        <v>170614133</v>
      </c>
      <c r="M8" t="str">
        <v>8247723787</v>
      </c>
      <c r="N8" t="str">
        <v>TELANGANA</v>
      </c>
      <c r="O8" t="str">
        <v>HYDERABAD</v>
      </c>
      <c r="P8" t="str">
        <v>DOD</v>
      </c>
      <c r="Q8" t="str">
        <v>F2 FINTECH</v>
      </c>
      <c r="R8" t="str">
        <v>CHOLA</v>
      </c>
      <c r="S8">
        <v>1500000</v>
      </c>
      <c r="V8" t="str">
        <v>UNSECURED</v>
      </c>
      <c r="W8" t="str">
        <v>REJECTED</v>
      </c>
      <c r="AA8" t="str">
        <v>FILE SEND TO BANKER || 35 stpl disbursed in cibil</v>
      </c>
      <c r="AB8" t="str">
        <v>Dr. Sahithi Dasari is a salaried medical professional (MBBS) currently working at Gandhi Hospital, Secunderabad, Telangana with approximately 1 year 6 months of professional experience after medical registration in 2024. The applicant is  presently residing in a rented accommodation in Ram Nagar, Hyderabad, while the permanent residence is in Karimnagar, Telangana. The customer earns a monthly salary of ₹67,032 with no additional income sources declared. From the credit perspective, the customer has one active education loan of approximately ₹2 lakh with an EMI of ₹3,411, resulting in a low obligation and comfortable FOIR position. No cheque bounces have been reported in the last 6 months, indicating stable repayment behaviour. The case is currently logged in with Cholamandalam (CHOLA) and the applicant is seeking maximum eligible funding for personal use. We can fund 15-20 lakhs</v>
      </c>
      <c r="AC8" t="str">
        <v>VINAY</v>
      </c>
      <c r="AD8" t="str">
        <v>98499 33661</v>
      </c>
      <c r="AE8" t="str">
        <v>Vinaypps@chola.murugappa.com</v>
      </c>
      <c r="AF8" t="str">
        <v>MBBS-2023</v>
      </c>
      <c r="AG8" t="str">
        <v>DUYPD2514P</v>
      </c>
      <c r="AH8" t="str">
        <v>Puneet</v>
      </c>
      <c r="AI8" t="str">
        <v>DONE</v>
      </c>
    </row>
    <row r="9" xml:space="preserve">
      <c r="A9" t="str">
        <v>YES</v>
      </c>
      <c r="B9" t="str">
        <v>NEHA CHAUDHARY</v>
      </c>
      <c r="C9" t="str">
        <v>RIYA CHADDHA</v>
      </c>
      <c r="D9" t="str">
        <v>VINEET TIWARI</v>
      </c>
      <c r="E9" t="str">
        <v>SALARIED</v>
      </c>
      <c r="F9" t="str">
        <v>RAJEEV</v>
      </c>
      <c r="G9" t="str">
        <v>DR SHIVAPUTRAPPA DEMAPPA GOURI</v>
      </c>
      <c r="I9" t="str">
        <f t="array" ref="I9">XLOOKUP($B9,'EMP LIST '!$B$2:$B$121,'EMP LIST '!$H$2:$H$121,)</f>
        <v>NOIDA</v>
      </c>
      <c r="J9">
        <v>46108</v>
      </c>
      <c r="K9">
        <v>46113</v>
      </c>
      <c r="L9" t="str">
        <v>SME000019598227</v>
      </c>
      <c r="M9" t="str">
        <v>8277178901</v>
      </c>
      <c r="N9" t="str">
        <v>KARNATAKA</v>
      </c>
      <c r="O9" t="str">
        <v>DHARWAD</v>
      </c>
      <c r="P9" t="str">
        <v>OD</v>
      </c>
      <c r="Q9" t="str">
        <v>F2 FINTECH</v>
      </c>
      <c r="R9" t="str">
        <v>BAJAJ</v>
      </c>
      <c r="S9" t="str">
        <v>NIL</v>
      </c>
      <c r="V9" t="str">
        <v>UNSECURED</v>
      </c>
      <c r="W9" t="str">
        <v>REJECTED</v>
      </c>
      <c r="X9">
        <v>675</v>
      </c>
      <c r="AA9" t="str">
        <v>FILE SEND TO BANKER, PAST TRACK DPD SEEN LOW CIBIL SCORE 675 CIBIL NOT OK</v>
      </c>
      <c r="AB9" t="str" xml:space="preserve">
        <v xml:space="preserve">Dr. Shivaputrappa Demappa Gouri is a self-employed medical professional (BAMS) with around 31 years of clinical experience, practicing at Kalmeswar Clinic, Hubballi, Dharwad, Karnataka. He resides in his owned house in Keshwapur, Hubli with his family. The applicant generates an estimated monthly income of around ₹1.30 lakh, primarily from his own clinic (~₹1 lakh, mostly cash) along with additional consultancy income of ₹30–40K from on-call consultations, reflecting a stable long-term practice and local patient base._x000d_
From a credit perspective, the customer currently has three active loan obligations—a personal loan from Spandana Finance (EMI ₹8,000), personal loan from Muthoot Finance (EMI ₹8,842), and a car loan from Piramal Finance (EMI ₹18,391)—with a total monthly obligation of ₹35,233. The case is logged in with Bajaj Finance for a professional loan required for clinic expansion, with an estimated eligibility of ₹10–15 lakhs. Overall, the profile reflects a high-experience doctor with stable clinic income, owned residence, and moderate existing obligations, We can not fund due to low cibil 675</v>
      </c>
      <c r="AC9" t="str">
        <v>Mohammed Gudmal</v>
      </c>
      <c r="AD9">
        <v>9342987139</v>
      </c>
      <c r="AE9" t="str">
        <v>mohammed.gudmal@bajajfinserv.in</v>
      </c>
      <c r="AF9" t="str">
        <v>BAMS-1995</v>
      </c>
      <c r="AG9" t="str">
        <v>BLVPG8968H</v>
      </c>
      <c r="AH9" t="str">
        <v>Puneet</v>
      </c>
      <c r="AI9" t="str">
        <v>DONE</v>
      </c>
    </row>
    <row r="10">
      <c r="A10" t="str">
        <v>YES</v>
      </c>
      <c r="B10" t="str">
        <v>AMANPREET SINGH</v>
      </c>
      <c r="C10" t="str">
        <v>AMANPREET SINGH</v>
      </c>
      <c r="D10" t="str">
        <v>AMANPREET SINGH</v>
      </c>
      <c r="E10" t="str">
        <v>SALARIED</v>
      </c>
      <c r="F10" t="str">
        <v>RAJEEV</v>
      </c>
      <c r="G10" t="str">
        <v>DR KANIMOZHI GANESAN</v>
      </c>
      <c r="I10" t="str">
        <f t="array" ref="I10">XLOOKUP($B10,'EMP LIST '!$B$2:$B$121,'EMP LIST '!$H$2:$H$121,)</f>
        <v>NOIDA</v>
      </c>
      <c r="J10">
        <v>46109</v>
      </c>
      <c r="K10">
        <v>46120</v>
      </c>
      <c r="L10">
        <v>7</v>
      </c>
      <c r="M10" t="str">
        <v>8925153722</v>
      </c>
      <c r="N10" t="str">
        <v>TAMILNADU</v>
      </c>
      <c r="O10" t="str">
        <v>THENI</v>
      </c>
      <c r="P10" t="str">
        <v>BL</v>
      </c>
      <c r="Q10" t="str">
        <v>RDS</v>
      </c>
      <c r="R10" t="str">
        <v>ICICI BANK</v>
      </c>
      <c r="S10">
        <v>1200000</v>
      </c>
      <c r="V10" t="str">
        <v>UNSECURED</v>
      </c>
      <c r="W10" t="str">
        <v>REJECTED</v>
      </c>
      <c r="AA10" t="str">
        <v>FILE SEND TO BANKER, OVER OBLIGATED NOT DOABLE SAME FILE LOGIN IN BAJAJ FOR TOP-UP</v>
      </c>
      <c r="AC10" t="str">
        <v>ROHIT RDS</v>
      </c>
      <c r="AD10" t="str">
        <v>95403 02302</v>
      </c>
      <c r="AE10" t="str">
        <v>rohit.kyadav@gmail.com</v>
      </c>
      <c r="AF10" t="str">
        <v>MBBS - 2017</v>
      </c>
      <c r="AG10" t="str">
        <v>CKEPG8172P</v>
      </c>
      <c r="AH10" t="str">
        <v>Akshay</v>
      </c>
      <c r="AI10" t="str">
        <v>DONE</v>
      </c>
    </row>
    <row r="11" xml:space="preserve">
      <c r="A11" t="str">
        <v>YES</v>
      </c>
      <c r="B11" t="str">
        <v>RAVISH SHARMA</v>
      </c>
      <c r="C11" t="str">
        <v>RAVISH SHARMA</v>
      </c>
      <c r="D11" t="str">
        <v>RAVISH SHARMA</v>
      </c>
      <c r="E11" t="str">
        <v>SALARIED</v>
      </c>
      <c r="F11" t="str">
        <v>RAJEEV</v>
      </c>
      <c r="G11" t="str">
        <v>DR USHA YADAV</v>
      </c>
      <c r="I11" t="str">
        <f t="array" ref="I11">XLOOKUP($B11,'EMP LIST '!$B$2:$B$121,'EMP LIST '!$H$2:$H$121,)</f>
        <v>NOIDA</v>
      </c>
      <c r="J11">
        <v>46109</v>
      </c>
      <c r="K11">
        <v>46125</v>
      </c>
      <c r="L11" t="str">
        <v xml:space="preserve">DL00000025369  </v>
      </c>
      <c r="M11" t="str">
        <v>8950530795</v>
      </c>
      <c r="N11" t="str">
        <v>HARYANA</v>
      </c>
      <c r="O11" t="str">
        <v>HISAR</v>
      </c>
      <c r="P11" t="str">
        <v>OD</v>
      </c>
      <c r="Q11" t="str">
        <v>F2 FINTECH</v>
      </c>
      <c r="R11" t="str">
        <v>ABCL</v>
      </c>
      <c r="S11">
        <v>1000000</v>
      </c>
      <c r="V11" t="str">
        <v>UNSECURED</v>
      </c>
      <c r="W11" t="str">
        <v>REJECTED</v>
      </c>
      <c r="AA11" t="str">
        <v>FILE SEND TO BANKER, LOGIN DONE, CASE MOVED TO CREDIT, PD DONE WITH APPLICANT, REGISTRATION NOT VERIFY, ONLINE LINK SHARE WITH CREDIT || REGISTRATION NOT VERIFED</v>
      </c>
      <c r="AB11" t="str" xml:space="preserve">
        <v xml:space="preserve">Income: ₹65,000 (₹40K salary + ₹25K consultancy | cash)
EMI : ₹34,710 | ~53% (High)
Active Loans: 2 (Mahindra, Bajaj)
ABB: ₹43,698,  Loan Requirement: MAX | Backup
Key Observations:
High FOIR → repayment stress
Income fully cash-based → low visibility
No bounce → positive
Moderate banking strength</v>
      </c>
      <c r="AC11" t="str">
        <v>om.parkash</v>
      </c>
      <c r="AD11">
        <v>9416447862</v>
      </c>
      <c r="AE11" t="str">
        <v>om.parkash3@adityabirlacapital.com</v>
      </c>
      <c r="AF11" t="str">
        <v>BDS-2016</v>
      </c>
      <c r="AG11" t="str">
        <v>ANWPY6093J</v>
      </c>
      <c r="AH11" t="str">
        <v>Akshay</v>
      </c>
      <c r="AI11" t="str">
        <v>DONE</v>
      </c>
    </row>
    <row r="12" xml:space="preserve">
      <c r="A12" t="str">
        <v>YES</v>
      </c>
      <c r="B12" t="str">
        <v>MANVI BHARDWAJ</v>
      </c>
      <c r="C12" t="str">
        <v>MANVI BHARDWAJ</v>
      </c>
      <c r="D12" t="str">
        <v>RAHUL SAHA</v>
      </c>
      <c r="E12" t="str">
        <v>SALARIED</v>
      </c>
      <c r="F12" t="str">
        <v>RAJEEV</v>
      </c>
      <c r="G12" t="str">
        <v>DR SENCHU GARLA</v>
      </c>
      <c r="I12" t="str">
        <f t="array" ref="I12">XLOOKUP($B12,'EMP LIST '!$B$2:$B$121,'EMP LIST '!$H$2:$H$121,)</f>
        <v>NOIDA</v>
      </c>
      <c r="J12">
        <v>46110</v>
      </c>
      <c r="K12">
        <v>46120</v>
      </c>
      <c r="L12">
        <v>10</v>
      </c>
      <c r="M12" t="str">
        <v>9177990575</v>
      </c>
      <c r="N12" t="str">
        <v>DELHI</v>
      </c>
      <c r="O12" t="str">
        <v>DELHI</v>
      </c>
      <c r="P12" t="str">
        <v>OD</v>
      </c>
      <c r="Q12" t="str">
        <v>F2 FINTECH</v>
      </c>
      <c r="R12" t="str">
        <v>ABCL</v>
      </c>
      <c r="S12">
        <v>1500000</v>
      </c>
      <c r="T12">
        <v>2500000</v>
      </c>
      <c r="U12">
        <v>2500000</v>
      </c>
      <c r="V12" t="str">
        <v>UNSECURED</v>
      </c>
      <c r="W12" t="str">
        <v>DISBURSED</v>
      </c>
      <c r="Y12">
        <v>46118</v>
      </c>
      <c r="Z12">
        <v>46121</v>
      </c>
      <c r="AA12" t="str">
        <v>FILE SEND TO BANKER, LOW RISK SEGMENT LOGIN DONE, CASE MOVED TO CREIDT, PD DONE RECOMMEND FOR 25 L</v>
      </c>
      <c r="AB12" t="str" xml:space="preserve">
        <v xml:space="preserve">Income: ₹1,10,000 (100% salary | strong banking)_x000d_
EMI : ₹72,965 | ~66% ( High) |  Active Loans: 4 (Bajaj, ICICI, Kotak, Razorpay)_x000d_
ABB: ₹67,973 | Monthly Credit: ₹3.06L_x000d_
5 bounces → serious concern_x000d_
Multiple loans → credit heavy profile</v>
      </c>
      <c r="AC12" t="str">
        <v>PURUSHOTTAM</v>
      </c>
      <c r="AD12">
        <v>9004509752</v>
      </c>
      <c r="AE12" t="str">
        <v>purushottam.kumar2@adityabirlacapital.com</v>
      </c>
      <c r="AF12" t="str">
        <v>DCH (NBE) -2024</v>
      </c>
      <c r="AG12" t="str">
        <v>MXLPS8842Q</v>
      </c>
      <c r="AH12" t="str">
        <v>Akshay</v>
      </c>
      <c r="AI12" t="str">
        <v>DONE</v>
      </c>
    </row>
    <row r="13" xml:space="preserve">
      <c r="A13" t="str">
        <v>YES</v>
      </c>
      <c r="B13" t="str">
        <v>HARSH SHARMA</v>
      </c>
      <c r="C13" t="str">
        <v>F2 FINTECH</v>
      </c>
      <c r="D13" t="str">
        <v>F2 FINTECH</v>
      </c>
      <c r="E13" t="str">
        <v>SALARIED</v>
      </c>
      <c r="F13" t="str">
        <v>RAJEEV</v>
      </c>
      <c r="G13" t="str">
        <v>Dr. NEIL RAJ</v>
      </c>
      <c r="I13" t="str">
        <f t="array" ref="I13">XLOOKUP($B13,'EMP LIST '!$B$2:$B$121,'EMP LIST '!$H$2:$H$121,)</f>
        <v xml:space="preserve">NOIDA </v>
      </c>
      <c r="J13">
        <v>46110</v>
      </c>
      <c r="K13">
        <v>46114</v>
      </c>
      <c r="L13">
        <v>11</v>
      </c>
      <c r="M13" t="str">
        <v>7004515762</v>
      </c>
      <c r="N13" t="str">
        <v>HARYANA</v>
      </c>
      <c r="O13" t="str">
        <v>GURGAON</v>
      </c>
      <c r="P13" t="str">
        <v>OD</v>
      </c>
      <c r="Q13" t="str">
        <v>RDS</v>
      </c>
      <c r="R13" t="str">
        <v>ICICI BANK</v>
      </c>
      <c r="S13">
        <v>1000000</v>
      </c>
      <c r="V13" t="str">
        <v>UNSECURED</v>
      </c>
      <c r="W13" t="str">
        <v>REJECTED</v>
      </c>
      <c r="AA13" t="str">
        <v>FILE SEND TO BANKER</v>
      </c>
      <c r="AB13" t="str" xml:space="preserve">
        <v xml:space="preserve">Income: ₹1,27,000 (₹1.07L salary + ₹20K consultancy)_x000d_
EMI : ₹8,230 | ~6.5% (Very Low)_x000d_
Active Loans: 2 (Cars24, App Loan)_x000d_
Loan Requirement: ₹8–10L | Business Setup_x000d_
Key Observations:_x000d_
Strong salaried profile_x000d_
Very low EMI → excellent repayment capacity_x000d_
1 bounce → minor concern</v>
      </c>
      <c r="AC13" t="str">
        <v>ROHIT RDS</v>
      </c>
      <c r="AD13" t="str">
        <v>95403 02302</v>
      </c>
      <c r="AE13" t="str">
        <v>rohit.kyadav@gmail.com</v>
      </c>
      <c r="AF13" t="str">
        <v>mbbs - 2024</v>
      </c>
      <c r="AG13" t="str">
        <v>DAWPR9036J</v>
      </c>
      <c r="AH13" t="str">
        <v>Akshay</v>
      </c>
      <c r="AI13" t="str">
        <v>DONE</v>
      </c>
    </row>
    <row r="14" xml:space="preserve">
      <c r="A14" t="str">
        <v>YES</v>
      </c>
      <c r="B14" t="str">
        <v>RAVISH SHARMA</v>
      </c>
      <c r="C14" t="str">
        <v>RAVISH SHARMA</v>
      </c>
      <c r="D14" t="str">
        <v>RAVISH SHARMA</v>
      </c>
      <c r="E14" t="str">
        <v>SALARIED</v>
      </c>
      <c r="F14" t="str">
        <v>RAJEEV</v>
      </c>
      <c r="G14" t="str">
        <v>DR USHA YADAV</v>
      </c>
      <c r="I14" t="str">
        <f t="array" ref="I14">XLOOKUP($B14,'EMP LIST '!$B$2:$B$121,'EMP LIST '!$H$2:$H$121,)</f>
        <v>NOIDA</v>
      </c>
      <c r="J14">
        <v>46111</v>
      </c>
      <c r="K14">
        <v>46121</v>
      </c>
      <c r="L14">
        <v>170614416</v>
      </c>
      <c r="M14" t="str">
        <v>8950530795</v>
      </c>
      <c r="N14" t="str">
        <v>HARYANA</v>
      </c>
      <c r="O14" t="str">
        <v>HISAR</v>
      </c>
      <c r="P14" t="str">
        <v>DOD</v>
      </c>
      <c r="Q14" t="str">
        <v>F2 FINTECH</v>
      </c>
      <c r="R14" t="str">
        <v>CHOLA</v>
      </c>
      <c r="S14">
        <v>800000</v>
      </c>
      <c r="V14" t="str">
        <v>UNSECURED</v>
      </c>
      <c r="W14" t="str">
        <v>REJECTED</v>
      </c>
      <c r="AA14" t="str">
        <v>FILE SEND TO BANKER || 1.ABB of Rs.35270/- and obligation of Rs.57493/-&gt;&gt;Case not eligible please share additional banking Latest registration no required Business Pics require Below mentioned Bajaj loan SOA require, CASE UNDER DISCUSSION</v>
      </c>
      <c r="AB14" t="str" xml:space="preserve">
        <v xml:space="preserve">Income: ₹65,000 (₹40K salary + ₹25K consultancy | cash)
EMI : ₹34,710 | ~53% (High)
Active Loans: 2 (Mahindra, Bajaj)
ABB: ₹43,698,  Loan Requirement: MAX | Backup
Key Observations:
High FOIR → repayment stress
Income fully cash-based → low visibility
No bounce → positive
Moderate banking strength</v>
      </c>
      <c r="AC14" t="str">
        <v>pawankumarrc</v>
      </c>
      <c r="AD14">
        <v>9306557480</v>
      </c>
      <c r="AE14" t="str">
        <v>pawankumarrc@chola.murugappa.com</v>
      </c>
      <c r="AF14" t="str">
        <v>BDS-2016</v>
      </c>
      <c r="AG14" t="str">
        <v>ANWPY6093J</v>
      </c>
      <c r="AH14" t="str">
        <v>Akshay</v>
      </c>
      <c r="AI14" t="str">
        <v>DONE</v>
      </c>
    </row>
    <row r="15" xml:space="preserve">
      <c r="A15" t="str">
        <v>YES</v>
      </c>
      <c r="B15" t="str">
        <v>RAVISH SHARMA</v>
      </c>
      <c r="C15" t="str">
        <v>RAVISH SHARMA</v>
      </c>
      <c r="D15" t="str">
        <v>RAVISH SHARMA</v>
      </c>
      <c r="E15" t="str">
        <v>SALARIED</v>
      </c>
      <c r="F15" t="str">
        <v>RAJEEV</v>
      </c>
      <c r="G15" t="str">
        <v>DR USHA YADAV</v>
      </c>
      <c r="I15" t="str">
        <f t="array" ref="I15">XLOOKUP($B15,'EMP LIST '!$B$2:$B$121,'EMP LIST '!$H$2:$H$121,)</f>
        <v>NOIDA</v>
      </c>
      <c r="J15">
        <v>46112</v>
      </c>
      <c r="K15">
        <v>46120</v>
      </c>
      <c r="L15" t="str">
        <v>768BZ8600735</v>
      </c>
      <c r="M15" t="str">
        <v>8950530795</v>
      </c>
      <c r="N15" t="str">
        <v>HARYANA</v>
      </c>
      <c r="O15" t="str">
        <v>HISAR</v>
      </c>
      <c r="P15" t="str">
        <v>OD</v>
      </c>
      <c r="Q15" t="str">
        <v>F2 FINTECH</v>
      </c>
      <c r="R15" t="str">
        <v>TATA</v>
      </c>
      <c r="S15">
        <v>500000</v>
      </c>
      <c r="V15" t="str">
        <v>UNSECURED</v>
      </c>
      <c r="W15" t="str">
        <v>REJECTED</v>
      </c>
      <c r="AA15" t="str">
        <v>FILE SEND TO BANKER || RENEW REGISTRATION REQUIRED AND FINAL DEGREE REQUIRED || CASE IS IN CREDIT QUE, WORKING STABILITY NORMS NOT MET</v>
      </c>
      <c r="AB15" t="str" xml:space="preserve">
        <v xml:space="preserve">Income: ₹65,000 (₹40K salary + ₹25K consultancy | cash)
EMI : ₹34,710 | ~53% (High)
Active Loans: 2 (Mahindra, Bajaj)
ABB: ₹43,698,  Loan Requirement: MAX | Backup
Key Observations:
High FOIR → repayment stress
Income fully cash-based → low visibility
No bounce → positive
Moderate banking strength</v>
      </c>
      <c r="AC15" t="str">
        <v>MAMTA SINGH</v>
      </c>
      <c r="AD15">
        <v>7982612369</v>
      </c>
      <c r="AE15" t="str">
        <v>mamta.singh@tatacapital.com</v>
      </c>
      <c r="AF15" t="str">
        <v>BDS-2016</v>
      </c>
      <c r="AG15" t="str">
        <v>ANWPY6093J</v>
      </c>
      <c r="AH15" t="str">
        <v>Akshay</v>
      </c>
      <c r="AI15" t="str">
        <v>DONE</v>
      </c>
    </row>
    <row r="16" xml:space="preserve">
      <c r="A16" t="str">
        <v>YES</v>
      </c>
      <c r="B16" t="str">
        <v>AMIT KUMAR</v>
      </c>
      <c r="C16" t="str">
        <v>RAJKUMARI</v>
      </c>
      <c r="D16" t="str">
        <v>RAJKUMARI</v>
      </c>
      <c r="E16" t="str">
        <v>SALARIED</v>
      </c>
      <c r="F16" t="str">
        <v>RAJEEV</v>
      </c>
      <c r="G16" t="str">
        <v>DR. DISHANT SAGGU</v>
      </c>
      <c r="I16" t="str">
        <f t="array" ref="I16">XLOOKUP($B16,'EMP LIST '!$B$2:$B$121,'EMP LIST '!$H$2:$H$121,)</f>
        <v>NOIDA</v>
      </c>
      <c r="J16">
        <v>46113</v>
      </c>
      <c r="K16">
        <v>46116</v>
      </c>
      <c r="L16">
        <v>170614579</v>
      </c>
      <c r="M16" t="str">
        <v>9041023362</v>
      </c>
      <c r="N16" t="str">
        <v>PUNJAB</v>
      </c>
      <c r="O16" t="str">
        <v>JALANDHAR</v>
      </c>
      <c r="P16" t="str">
        <v>DOD</v>
      </c>
      <c r="Q16" t="str">
        <v>F2 FINTECH</v>
      </c>
      <c r="R16" t="str">
        <v>CHOLA</v>
      </c>
      <c r="S16">
        <v>1500000</v>
      </c>
      <c r="V16" t="str">
        <v>UNSECURED</v>
      </c>
      <c r="W16" t="str">
        <v>REJECTED</v>
      </c>
      <c r="AA16" t="str">
        <v>FILE SEND TO BANKER ||  MULTIPLE BOUNCING IN BAJAJ LOAN</v>
      </c>
      <c r="AB16" t="str" xml:space="preserve">
        <v xml:space="preserve">Income: ₹1,50,000 (₹1L salary + ₹50K consultancy)_x000d_
EMI : ₹31,400 | ~21%_x000d_
Active Loans: 3 (PNB, Bajaj, Mahindra)_x000d_
Loan Requirement: MAX | Investment_x000d_
Key Observations:_x000d_
Strong income profile ,  Comfortable FOIR  , No bounce → positive</v>
      </c>
      <c r="AC16" t="str">
        <v>simranjeetsj</v>
      </c>
      <c r="AD16">
        <v>9041424330</v>
      </c>
      <c r="AE16" t="str">
        <v>simranjeetsj@chola.murugappa.com</v>
      </c>
      <c r="AF16" t="str">
        <v>MBBS-2023</v>
      </c>
      <c r="AG16" t="str">
        <v>MCYPS0483H</v>
      </c>
      <c r="AH16" t="str">
        <v>Akshay</v>
      </c>
      <c r="AI16" t="str">
        <v>DONE</v>
      </c>
    </row>
    <row r="17">
      <c r="A17" t="str">
        <v>YES</v>
      </c>
      <c r="B17" t="str">
        <v>RIYA CHADDHA</v>
      </c>
      <c r="C17" t="str">
        <v>VINEET TIWARI</v>
      </c>
      <c r="D17" t="str">
        <v>VINEET TIWARI</v>
      </c>
      <c r="E17" t="str">
        <v>SALARIED</v>
      </c>
      <c r="F17" t="str">
        <v>SAMAY</v>
      </c>
      <c r="G17" t="str">
        <v>DR. SUSHMITA G HITTALAMANI</v>
      </c>
      <c r="I17" t="str">
        <f t="array" ref="I17">XLOOKUP($B17,'EMP LIST '!$B$2:$B$121,'EMP LIST '!$H$2:$H$121,)</f>
        <v>NOIDA</v>
      </c>
      <c r="J17">
        <v>46113</v>
      </c>
      <c r="K17">
        <v>46114</v>
      </c>
      <c r="L17" t="str">
        <v>SME000019608692</v>
      </c>
      <c r="M17" t="str">
        <v>9008576151</v>
      </c>
      <c r="N17" t="str">
        <v>KARNATAKA</v>
      </c>
      <c r="O17" t="str">
        <v>BAGALKOT</v>
      </c>
      <c r="P17" t="str">
        <v>OD</v>
      </c>
      <c r="Q17" t="str">
        <v>F2 FINTECH</v>
      </c>
      <c r="R17" t="str">
        <v>BAJAJ</v>
      </c>
      <c r="S17" t="str">
        <v>NIL</v>
      </c>
      <c r="V17" t="str">
        <v>UNSECURED</v>
      </c>
      <c r="W17" t="str">
        <v>REJECTED</v>
      </c>
      <c r="X17">
        <v>648</v>
      </c>
      <c r="AA17" t="str">
        <v>FILE SEND TO BANKER, 7.50 L RUNNING EDUCATION HAVING MULTIPLE DPD AND 33K OVERDUE SHOWING</v>
      </c>
      <c r="AB17" t="str">
        <v xml:space="preserve">DR. SUSHMITA G HITTALAMANI Earn a monthly income of 1.1L with ongoing EMI  for Education loan from Karnatica grameed bank which is mannage by her father and according to her there is no bounce or DPD In her Education loan all the EMI are paid on time </v>
      </c>
      <c r="AC17" t="str">
        <v>Santosh Nayak</v>
      </c>
      <c r="AD17">
        <v>7019792464</v>
      </c>
      <c r="AE17" t="str">
        <v>santosh.nayak1@bajajfinserv.in</v>
      </c>
      <c r="AF17" t="str">
        <v>MD-2021</v>
      </c>
      <c r="AG17" t="str">
        <v>BKWPH5639B</v>
      </c>
      <c r="AH17" t="str">
        <v>Akshay</v>
      </c>
    </row>
    <row r="18" xml:space="preserve">
      <c r="A18" t="str">
        <v>YES</v>
      </c>
      <c r="B18" t="str">
        <v>SHAGUN SAINI</v>
      </c>
      <c r="C18" t="str">
        <v>MANISHA SAXENA</v>
      </c>
      <c r="D18" t="str">
        <v>SHASHANK BHARDWAJ</v>
      </c>
      <c r="E18" t="str">
        <v>SALARIED</v>
      </c>
      <c r="F18" t="str">
        <v>SAMAY</v>
      </c>
      <c r="G18" t="str">
        <v>DR. DHEERAJ PATHAK</v>
      </c>
      <c r="I18" t="str">
        <v>BAREILLY</v>
      </c>
      <c r="J18">
        <v>46113</v>
      </c>
      <c r="K18">
        <v>46114</v>
      </c>
      <c r="L18" t="str">
        <v>280BZ8611380</v>
      </c>
      <c r="M18" t="str">
        <v>7000828187</v>
      </c>
      <c r="N18" t="str">
        <v>Madhya Pradesh</v>
      </c>
      <c r="O18" t="str">
        <v>Bhopal</v>
      </c>
      <c r="P18" t="str">
        <v>OD</v>
      </c>
      <c r="Q18" t="str">
        <v>F2 FINTECH</v>
      </c>
      <c r="R18" t="str">
        <v>TATA</v>
      </c>
      <c r="V18" t="str">
        <v>UNSECURED</v>
      </c>
      <c r="W18" t="str">
        <v>REJECTED</v>
      </c>
      <c r="AA18" t="str">
        <v>CASE DECLINED BUREA REJECT</v>
      </c>
      <c r="AB18" t="str" xml:space="preserve">
        <v xml:space="preserve">Income: ₹2,30,000 (₹80K salary + ₹1.5L consultancy | cash)
EMI : ₹22,500 | ~10% (Very Low)
Active Loans: 3 (Bajaj, Poonawalla, IDFC)
Loan Requirement: ₹15L | LOAN COVERING
Key Observations:
High income but fully cash-based
Very low FOIR → strong repayment capacity
1 bounce → minor concern</v>
      </c>
      <c r="AC18" t="str">
        <v>MAMTA SINGH</v>
      </c>
      <c r="AD18">
        <v>7982612369</v>
      </c>
      <c r="AE18" t="str">
        <v>mamta.singh@tatacapital.com</v>
      </c>
      <c r="AF18" t="str">
        <v>MBBS 2020 MD 2026</v>
      </c>
      <c r="AG18" t="str">
        <v>GQCPP4077C</v>
      </c>
      <c r="AH18" t="str">
        <v>Akshay</v>
      </c>
      <c r="AI18" t="str">
        <v>DONE</v>
      </c>
    </row>
    <row r="19">
      <c r="A19" t="str">
        <v>YES</v>
      </c>
      <c r="B19" t="str">
        <v>MANOJ KUMAR</v>
      </c>
      <c r="C19" t="str">
        <v>RIYA CHADDHA</v>
      </c>
      <c r="D19" t="str">
        <v>VINEET TIWARI</v>
      </c>
      <c r="E19" t="str">
        <v>SALARIED</v>
      </c>
      <c r="F19" t="str">
        <v>RAJEEV</v>
      </c>
      <c r="G19" t="str">
        <v xml:space="preserve">DR SINGAMPALLI SEKHAR </v>
      </c>
      <c r="I19" t="str">
        <f t="array" ref="I19">XLOOKUP($B19,'EMP LIST '!$B$2:$B$121,'EMP LIST '!$H$2:$H$121,)</f>
        <v xml:space="preserve">NOIDA </v>
      </c>
      <c r="J19">
        <v>46113</v>
      </c>
      <c r="K19">
        <v>46114</v>
      </c>
      <c r="L19" t="str">
        <v>SME000019609512</v>
      </c>
      <c r="M19" t="str">
        <v>9989491617</v>
      </c>
      <c r="N19" t="str">
        <v>DELHI</v>
      </c>
      <c r="O19" t="str">
        <v>DELHI</v>
      </c>
      <c r="P19" t="str">
        <v>OD</v>
      </c>
      <c r="Q19" t="str">
        <v>F2 FINTECH</v>
      </c>
      <c r="R19" t="str">
        <v>BAJAJ</v>
      </c>
      <c r="S19">
        <v>3500000</v>
      </c>
      <c r="T19">
        <v>4400000</v>
      </c>
      <c r="U19">
        <v>4400000</v>
      </c>
      <c r="V19" t="str">
        <v>UNSECURED</v>
      </c>
      <c r="W19" t="str">
        <v>DROP</v>
      </c>
      <c r="Y19">
        <v>46114</v>
      </c>
      <c r="AA19" t="str">
        <v>FILE SEND TO BANKER ||  APPROVED FOR 44 LACS CIBIL DONE, AS PER BANKING CUSTOMER RECENTLY TAKEN 7 L AND 4 L TAKEN LOAN 44 L GENERAL SURGEN 44 L ELIGIBILITY PD DONE CASE RECOMMEND , CASE APPROVED TO BE DISBURSED TODAY</v>
      </c>
      <c r="AB19" t="str">
        <v>CUSTOMER IS  BUSY INOPERATION THETRE | Dr. Singampalli Sekhar is a  MBBS doctor with around 5 years of professional experience, registered in 2020. He is currently working as a Salaried Doctor and Consultant at Rajiv Gandhi Super Speciality Hospital, Dilshad Garden, Delhi, and resides in rented accommodation in Dilshad Garden, Delhi, while his permanent residence is in Narsipatnam, Visakhapatnam, Andhra Pradesh. The applicant earns a total monthly income of approximately ₹3,00,000, including ₹1.54 lakh salary and ₹1.5–2 lakh consultancy income. He has an existing car loan of ₹10 lakhs with an EMI of ₹12,000, resulting in low financial obligations and a comfortable FOIR of around 0.7. The loan request has been logged in through Bajaj Finance with a case eligibility of approximately ₹30–35 lakhs, primarily required as a backup limit for professional needs.  We can fund 35-40 lakhs</v>
      </c>
      <c r="AC19" t="str">
        <v>Md shuaib Khan</v>
      </c>
      <c r="AD19">
        <v>9161252501</v>
      </c>
      <c r="AE19" t="str">
        <v>mdshuaib.khan@bajajfinserv.in</v>
      </c>
      <c r="AF19" t="str">
        <v>MBBS-2020</v>
      </c>
      <c r="AG19" t="str">
        <v>KNNPS6387E</v>
      </c>
      <c r="AH19" t="str">
        <v>Puneet</v>
      </c>
    </row>
    <row r="20">
      <c r="A20" t="str">
        <v>YES</v>
      </c>
      <c r="B20" t="str">
        <v>AMAN SINGH</v>
      </c>
      <c r="C20" t="str">
        <v>RIYA CHADDHA</v>
      </c>
      <c r="D20" t="str">
        <v>VINEET TIWARI</v>
      </c>
      <c r="E20" t="str">
        <v>SALARIED</v>
      </c>
      <c r="F20" t="str">
        <v>RAJEEV</v>
      </c>
      <c r="G20" t="str">
        <v>DR KOKILA SREERAMAIAH</v>
      </c>
      <c r="I20" t="str">
        <f t="array" ref="I20">XLOOKUP($B20,'EMP LIST '!$B$2:$B$121,'EMP LIST '!$H$2:$H$121,)</f>
        <v>NOIDA</v>
      </c>
      <c r="J20">
        <v>46113</v>
      </c>
      <c r="K20">
        <v>46119</v>
      </c>
      <c r="L20">
        <v>19</v>
      </c>
      <c r="M20" t="str">
        <v>8660782382</v>
      </c>
      <c r="N20" t="str">
        <v>KARNATAKA</v>
      </c>
      <c r="O20" t="str">
        <v>BANGALORE</v>
      </c>
      <c r="P20" t="str">
        <v>OD</v>
      </c>
      <c r="Q20" t="str">
        <v>F2 FINTECH</v>
      </c>
      <c r="R20" t="str">
        <v>ABCL</v>
      </c>
      <c r="T20">
        <v>4500000</v>
      </c>
      <c r="U20">
        <v>4500000</v>
      </c>
      <c r="V20" t="str">
        <v>UNSECURED</v>
      </c>
      <c r="W20" t="str">
        <v>DISBURSED</v>
      </c>
      <c r="Y20">
        <v>46118</v>
      </c>
      <c r="Z20">
        <v>46119</v>
      </c>
      <c r="AA20" t="str">
        <v>FILE SEND TO BANKER || APPROVED FOR 45 LACS</v>
      </c>
      <c r="AB20" t="str">
        <v xml:space="preserve">Dr. Kokila Sreeramaiah is a  medical professional (MBBS, Diploma in Clinical Pathology, MD) with around 21 years of professional experience. She is working as a consultant doctor at  Chandra Prabha Clinic, Kumara Park West, Bangalore. She resides in an owned residential property at Brigade Gateway, Malleswaram, Bangalore, indicating residential stability.The applicant reports a total monthly income of approximately ₹1.5 lakh, primarily generated through medical consultancy income (partly cash based). Currently, there are no running loan obligations or EMI liabilities, resulting in a FOIR of around 70% and zero existing obligations, which strengthens repayment capacity. No loan bounces or adverse repayment behavior have been reported in the last six months. She has investment in mutual fund  and there is no involvement in stock trading or high-risk financial activities.The loan requirement is for setup, indicating a business-related productive use of funds. The applicant has a stable professional background, long industry experience, and owned residence, which supports overall credit stability. She is looking for 75-80 lakhs funds. Based on the declared income and profile strength. the case eligibility is estimated at ₹35–40 lakhs subject to verification of income, banking behavior, and bureau score.  Alternative Lender - TATA CAPITAL &amp; LNT - 15 -20 LAKHS </v>
      </c>
      <c r="AC20" t="str">
        <v>yasir</v>
      </c>
      <c r="AD20" t="str">
        <v>90156 05913</v>
      </c>
      <c r="AE20" t="str">
        <v xml:space="preserve">yasir.rahman@adityabirlacapital.com </v>
      </c>
      <c r="AF20" t="str">
        <v>MBBS-2005</v>
      </c>
      <c r="AG20" t="str">
        <v>BBCPS0922H</v>
      </c>
      <c r="AH20" t="str">
        <v>Puneet</v>
      </c>
    </row>
    <row r="21" xml:space="preserve">
      <c r="A21" t="str">
        <v>YES</v>
      </c>
      <c r="B21" t="str">
        <v>KAPIL</v>
      </c>
      <c r="C21" t="str">
        <v>MANVI BHARDWAJ</v>
      </c>
      <c r="D21" t="str">
        <v>RAHUL SAHA</v>
      </c>
      <c r="E21" t="str">
        <v>SALARIED</v>
      </c>
      <c r="F21" t="str">
        <v>SAMAY</v>
      </c>
      <c r="G21" t="str">
        <v>Dr. VAIBHAB HIRWANI</v>
      </c>
      <c r="I21" t="str">
        <f t="array" ref="I21">XLOOKUP($B21,'EMP LIST '!$B$2:$B$121,'EMP LIST '!$H$2:$H$121,)</f>
        <v>NOIDA</v>
      </c>
      <c r="J21">
        <v>46113</v>
      </c>
      <c r="L21">
        <v>170612493</v>
      </c>
      <c r="M21" t="str">
        <v>9595687277</v>
      </c>
      <c r="N21" t="str">
        <v>CHATTIGARH</v>
      </c>
      <c r="O21" t="str">
        <v>GANDAI</v>
      </c>
      <c r="P21" t="str">
        <v>DOD</v>
      </c>
      <c r="Q21" t="str">
        <v>F2 FINTECH</v>
      </c>
      <c r="R21" t="str">
        <v>CHOLA</v>
      </c>
      <c r="V21" t="str">
        <v>UNSECURED</v>
      </c>
      <c r="W21" t="str">
        <v>REJECTED</v>
      </c>
      <c r="AA21" t="str">
        <v>System Reject on CIBIL Score norms not met - '-1'.||Case cannot be proceeded.</v>
      </c>
      <c r="AB21" t="str" xml:space="preserve">
        <v xml:space="preserve">Income: ₹85,000 (100% salary | stable government income)   Active Loans: NIL       Loan Requirement: ₹10L | Backup
Key Observations:     No existing obligations → strong repayment capacity       Stable salaried profile (Govt.)      we can login this case in bajaj wih -1 cibil</v>
      </c>
      <c r="AF21" t="str">
        <v>MBBS-2018</v>
      </c>
      <c r="AG21" t="str">
        <v>AJAPH7353L</v>
      </c>
      <c r="AH21" t="str">
        <v>Akshay</v>
      </c>
      <c r="AI21" t="str">
        <v>DONE</v>
      </c>
    </row>
    <row r="22">
      <c r="A22" t="str">
        <v>YES</v>
      </c>
      <c r="B22" t="str">
        <v>KAPIL</v>
      </c>
      <c r="C22" t="str">
        <v>MANVI BHARDWAJ</v>
      </c>
      <c r="D22" t="str">
        <v>RAHUL SAHA</v>
      </c>
      <c r="E22" t="str">
        <v>SALARIED</v>
      </c>
      <c r="F22" t="str">
        <v>RAJEEV</v>
      </c>
      <c r="G22" t="str">
        <v>DR HASEEB IRFAN</v>
      </c>
      <c r="I22" t="str">
        <f t="array" ref="I22">XLOOKUP($B22,'EMP LIST '!$B$2:$B$121,'EMP LIST '!$H$2:$H$121,)</f>
        <v>NOIDA</v>
      </c>
      <c r="J22">
        <v>46113</v>
      </c>
      <c r="L22">
        <v>21</v>
      </c>
      <c r="M22" t="str">
        <v>8978609386</v>
      </c>
      <c r="N22" t="str">
        <v>TELANGANA</v>
      </c>
      <c r="O22" t="str">
        <v>HYDERABAD</v>
      </c>
      <c r="P22" t="str">
        <v>OD</v>
      </c>
      <c r="Q22" t="str">
        <v>F2 FINTECH</v>
      </c>
      <c r="R22" t="str">
        <v>LNT</v>
      </c>
      <c r="V22" t="str">
        <v>UNSECURED</v>
      </c>
      <c r="W22" t="str">
        <v>REJECTED</v>
      </c>
      <c r="AA22" t="str">
        <v>FILE SEND TO BANKER || CASE ALREADY LOGIN IN LNT 02-02-2026</v>
      </c>
      <c r="AB22" t="str">
        <v xml:space="preserve">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v>
      </c>
      <c r="AC22" t="str">
        <v>GUTLAB</v>
      </c>
      <c r="AD22" t="str">
        <v>90142 83143</v>
      </c>
      <c r="AE22" t="str">
        <v>gutlabenerjee@Ltfs.com</v>
      </c>
      <c r="AF22" t="str">
        <v>MBBS-2013,MS-2024</v>
      </c>
      <c r="AG22" t="str">
        <v>ACIPI8813K</v>
      </c>
      <c r="AH22" t="str">
        <v>Puneet</v>
      </c>
    </row>
    <row r="23" xml:space="preserve">
      <c r="A23" t="str">
        <v>YES</v>
      </c>
      <c r="B23" t="str">
        <v>KAPIL</v>
      </c>
      <c r="C23" t="str">
        <v>MANVI BHARDWAJ</v>
      </c>
      <c r="D23" t="str">
        <v>RAHUL SAHA</v>
      </c>
      <c r="E23" t="str">
        <v>SALARIED</v>
      </c>
      <c r="F23" t="str">
        <v>RAJEEV</v>
      </c>
      <c r="G23" t="str">
        <v>DR HASEEB IRFAN</v>
      </c>
      <c r="I23" t="str">
        <f t="array" ref="I23">XLOOKUP($B23,'EMP LIST '!$B$2:$B$121,'EMP LIST '!$H$2:$H$121,)</f>
        <v>NOIDA</v>
      </c>
      <c r="J23">
        <v>46114</v>
      </c>
      <c r="K23">
        <v>46118</v>
      </c>
      <c r="L23">
        <v>22</v>
      </c>
      <c r="M23" t="str">
        <v>8978609386</v>
      </c>
      <c r="N23" t="str">
        <v>TELANGANA</v>
      </c>
      <c r="O23" t="str">
        <v>HYDERABAD</v>
      </c>
      <c r="P23" t="str">
        <v>OD</v>
      </c>
      <c r="Q23" t="str">
        <v>F2 FINTECH</v>
      </c>
      <c r="R23" t="str">
        <v>GODREJ</v>
      </c>
      <c r="V23" t="str">
        <v>UNSECURED</v>
      </c>
      <c r="W23" t="str">
        <v>REJECTED</v>
      </c>
      <c r="AA23" t="str">
        <v>FILE SEND TO BANKER || CAT D, SEGMENT NOT OK AS PER GODREJ POLICY</v>
      </c>
      <c r="AB23" t="str" xml:space="preserve">
        <v xml:space="preserve">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stability._x000d_
_x000d_
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from different lenders</v>
      </c>
      <c r="AC23" t="str">
        <v>NAGENDRA</v>
      </c>
      <c r="AD23" t="str">
        <v>99855 84081</v>
      </c>
      <c r="AE23" t="str">
        <v>Nagendra.pudi@godrejcapital.com</v>
      </c>
      <c r="AF23" t="str">
        <v>MBBS-2013,MS-2024</v>
      </c>
      <c r="AG23" t="str">
        <v>ACIPI8813K</v>
      </c>
      <c r="AH23" t="str">
        <v>Puneet</v>
      </c>
    </row>
    <row r="24">
      <c r="A24" t="str">
        <v>YES</v>
      </c>
      <c r="B24" t="str">
        <v>KAPIL</v>
      </c>
      <c r="C24" t="str">
        <v>MANVI BHARDWAJ</v>
      </c>
      <c r="D24" t="str">
        <v>RAHUL SAHA</v>
      </c>
      <c r="E24" t="str">
        <v>SALARIED</v>
      </c>
      <c r="F24" t="str">
        <v>RAJEEV</v>
      </c>
      <c r="G24" t="str">
        <v>DR HASEEB IRFAN</v>
      </c>
      <c r="I24" t="str">
        <f t="array" ref="I24">XLOOKUP($B24,'EMP LIST '!$B$2:$B$121,'EMP LIST '!$H$2:$H$121,)</f>
        <v>NOIDA</v>
      </c>
      <c r="J24">
        <v>46114</v>
      </c>
      <c r="K24">
        <v>46120</v>
      </c>
      <c r="L24">
        <v>23</v>
      </c>
      <c r="M24" t="str">
        <v>8978609386</v>
      </c>
      <c r="N24" t="str">
        <v>TELANGANA</v>
      </c>
      <c r="O24" t="str">
        <v>HYDERABAD</v>
      </c>
      <c r="P24" t="str">
        <v>OD</v>
      </c>
      <c r="Q24" t="str">
        <v>F2 FINTECH</v>
      </c>
      <c r="R24" t="str">
        <v>POONEWALA</v>
      </c>
      <c r="V24" t="str">
        <v>UNSECURED</v>
      </c>
      <c r="W24" t="str">
        <v>REJECTED</v>
      </c>
      <c r="AA24" t="str">
        <v>FILE SEND TO BANKER</v>
      </c>
      <c r="AB24" t="str">
        <v xml:space="preserve">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v>
      </c>
      <c r="AC24" t="str">
        <v>SHUBHAM</v>
      </c>
      <c r="AD24">
        <v>9810119510</v>
      </c>
      <c r="AE24" t="str">
        <v>shubham.singh4@poonawallafincorp.com</v>
      </c>
      <c r="AF24" t="str">
        <v>MBBS-2013,MS-2024</v>
      </c>
      <c r="AG24" t="str">
        <v>ACIPI8813K</v>
      </c>
      <c r="AH24" t="str">
        <v>Puneet</v>
      </c>
    </row>
    <row r="25">
      <c r="A25" t="str">
        <v>YES</v>
      </c>
      <c r="B25" t="str">
        <v>KAPIL</v>
      </c>
      <c r="C25" t="str">
        <v>MANVI BHARDWAJ</v>
      </c>
      <c r="D25" t="str">
        <v>RAHUL SAHA</v>
      </c>
      <c r="E25" t="str">
        <v>SALARIED</v>
      </c>
      <c r="F25" t="str">
        <v>RAJEEV</v>
      </c>
      <c r="G25" t="str">
        <v>DR HASEEB IRFAN</v>
      </c>
      <c r="I25" t="str">
        <f t="array" ref="I25">XLOOKUP($B25,'EMP LIST '!$B$2:$B$121,'EMP LIST '!$H$2:$H$121,)</f>
        <v>NOIDA</v>
      </c>
      <c r="J25">
        <v>46114</v>
      </c>
      <c r="K25">
        <v>46125</v>
      </c>
      <c r="L25">
        <v>24</v>
      </c>
      <c r="M25" t="str">
        <v>8978609386</v>
      </c>
      <c r="N25" t="str">
        <v>TELANGANA</v>
      </c>
      <c r="O25" t="str">
        <v>HYDERABAD</v>
      </c>
      <c r="P25" t="str">
        <v>OD</v>
      </c>
      <c r="Q25" t="str">
        <v>F2 FINTECH</v>
      </c>
      <c r="R25" t="str">
        <v>IDFC</v>
      </c>
      <c r="V25" t="str">
        <v>UNSECURED</v>
      </c>
      <c r="W25" t="str">
        <v>REJECTED</v>
      </c>
      <c r="AA25" t="str">
        <v>FILE SEND TO BANKER| ALREADY LOGIN</v>
      </c>
      <c r="AB25" t="str">
        <v xml:space="preserve">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v>
      </c>
      <c r="AC25" t="str">
        <v>ANNA</v>
      </c>
      <c r="AD25" t="str">
        <v>83095 22625</v>
      </c>
      <c r="AE25" t="str">
        <v>Ksubramanyeswarass@idfcfirstbank.com</v>
      </c>
      <c r="AF25" t="str">
        <v>MBBS-2013,MS-2024</v>
      </c>
      <c r="AG25" t="str">
        <v>ACIPI8813K</v>
      </c>
      <c r="AH25" t="str">
        <v>Puneet</v>
      </c>
    </row>
    <row r="26">
      <c r="A26" t="str">
        <v>YES</v>
      </c>
      <c r="B26" t="str">
        <v>KAPIL</v>
      </c>
      <c r="C26" t="str">
        <v>MANVI BHARDWAJ</v>
      </c>
      <c r="D26" t="str">
        <v>RAHUL SAHA</v>
      </c>
      <c r="E26" t="str">
        <v>SALARIED</v>
      </c>
      <c r="F26" t="str">
        <v>RAJEEV</v>
      </c>
      <c r="G26" t="str">
        <v>DR HASEEB IRFAN</v>
      </c>
      <c r="I26" t="str">
        <f t="array" ref="I26">XLOOKUP($B26,'EMP LIST '!$B$2:$B$121,'EMP LIST '!$H$2:$H$121,)</f>
        <v>NOIDA</v>
      </c>
      <c r="J26">
        <v>46114</v>
      </c>
      <c r="K26">
        <v>46114</v>
      </c>
      <c r="L26">
        <v>25</v>
      </c>
      <c r="M26" t="str">
        <v>8978609386</v>
      </c>
      <c r="N26" t="str">
        <v>TELANGANA</v>
      </c>
      <c r="O26" t="str">
        <v>HYDERABAD</v>
      </c>
      <c r="P26" t="str">
        <v>OD</v>
      </c>
      <c r="Q26" t="str">
        <v>F2 FINTECH</v>
      </c>
      <c r="R26" t="str">
        <v>TATA</v>
      </c>
      <c r="V26" t="str">
        <v>UNSECURED</v>
      </c>
      <c r="W26" t="str">
        <v>REJECTED</v>
      </c>
      <c r="AA26" t="str">
        <v>CASE ALREADY LOGIN IN OTHER DSA</v>
      </c>
      <c r="AB26" t="str">
        <v xml:space="preserve">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v>
      </c>
      <c r="AC26" t="str">
        <v>MAMTA SINGH</v>
      </c>
      <c r="AD26">
        <v>7982612369</v>
      </c>
      <c r="AE26" t="str">
        <v>mamta.singh@tatacapital.com</v>
      </c>
      <c r="AF26" t="str">
        <v>MBBS-2013,MS-2024</v>
      </c>
      <c r="AG26" t="str">
        <v>ACIPI8813K</v>
      </c>
      <c r="AH26" t="str">
        <v>Puneet</v>
      </c>
    </row>
    <row r="27" xml:space="preserve">
      <c r="A27" t="str">
        <v>YES</v>
      </c>
      <c r="B27" t="str">
        <v>HIMANSH KAKKAR</v>
      </c>
      <c r="C27" t="str">
        <v>ANIL KUMAR</v>
      </c>
      <c r="D27" t="str">
        <v>SHASHANK BHARDWAJ</v>
      </c>
      <c r="E27" t="str">
        <v>SALARIED</v>
      </c>
      <c r="F27" t="str">
        <v>SAMAY</v>
      </c>
      <c r="G27" t="str">
        <v>DR SHYAM SHANKAR RAJ</v>
      </c>
      <c r="I27" t="str">
        <f t="array" ref="I27">XLOOKUP($B27,'EMP LIST '!$B$2:$B$121,'EMP LIST '!$H$2:$H$121,)</f>
        <v xml:space="preserve">BAREILLY </v>
      </c>
      <c r="J27">
        <v>46114</v>
      </c>
      <c r="K27">
        <v>46114</v>
      </c>
      <c r="L27" t="str">
        <v>SME000019611368</v>
      </c>
      <c r="M27" t="str">
        <v>9406211310</v>
      </c>
      <c r="N27" t="str">
        <v>BASTAR</v>
      </c>
      <c r="O27" t="str">
        <v>CHATTISGARH</v>
      </c>
      <c r="P27" t="str">
        <v>TOP-UP</v>
      </c>
      <c r="Q27" t="str">
        <v>F2 FINTECH</v>
      </c>
      <c r="R27" t="str">
        <v>BAJAJ</v>
      </c>
      <c r="V27" t="str">
        <v>UNSECURED</v>
      </c>
      <c r="W27" t="str">
        <v>REJECTED</v>
      </c>
      <c r="AA27" t="str">
        <v>FILE SEND TO BANKER, CUSTOMER ALREADY USED 35 L  AND JAN-26 MONTH EMI BOUNCED STAMPING ELGIBILITY 36 L</v>
      </c>
      <c r="AB27" t="str" xml:space="preserve">
        <v xml:space="preserve">Income: ₹3,45,000 (₹1.45L salary + ₹2L consultancy)_x000d_
EMI : ₹1,02,000 | ~30%_x000d_
Active Loans: 3 (Bajaj, IOB, Chola)_x000d_
Loan Requirement: MAX | Clinic Setup_x000d_
Key Observations:_x000d_
High income &amp; experienced profile_x000d_
Moderate FOIR → manageable_x000d_
2 bounces → concern_x000d_
Partial cash income</v>
      </c>
      <c r="AC27" t="str">
        <v>ADARSH</v>
      </c>
      <c r="AD27">
        <v>8109109540</v>
      </c>
      <c r="AE27" t="str">
        <v>adarsh.gupta1@bajajfinserv.in</v>
      </c>
      <c r="AF27" t="str">
        <v>MBBS-2009</v>
      </c>
      <c r="AG27" t="str">
        <v>AJVPR1272M</v>
      </c>
      <c r="AH27" t="str">
        <v>Akshay</v>
      </c>
      <c r="AI27" t="str">
        <v>DONE</v>
      </c>
    </row>
    <row r="28" xml:space="preserve">
      <c r="A28" t="str">
        <v>YES</v>
      </c>
      <c r="B28" t="str">
        <v>SAMREEN KHAN</v>
      </c>
      <c r="C28" t="str">
        <v>MANISHA SAXENA</v>
      </c>
      <c r="D28" t="str">
        <v>SHASHANK BHARDWAJ</v>
      </c>
      <c r="E28" t="str">
        <v>SALARIED</v>
      </c>
      <c r="F28" t="str">
        <v>SAMAY</v>
      </c>
      <c r="G28" t="str">
        <v xml:space="preserve"> DR PARDHA SARATHI NALLABOTHULA VENKATESHWARULU</v>
      </c>
      <c r="I28" t="str">
        <f t="array" ref="I28">XLOOKUP($B28,'EMP LIST '!$B$2:$B$121,'EMP LIST '!$H$2:$H$121,)</f>
        <v>BAREILLY</v>
      </c>
      <c r="J28">
        <v>46114</v>
      </c>
      <c r="K28">
        <v>46118</v>
      </c>
      <c r="L28" t="str">
        <v>SME000019612708</v>
      </c>
      <c r="M28" t="str">
        <v>9100552048</v>
      </c>
      <c r="N28" t="str">
        <v>TAMILNADU</v>
      </c>
      <c r="O28" t="str">
        <v>PUDUCHERRY</v>
      </c>
      <c r="P28" t="str">
        <v>OD</v>
      </c>
      <c r="Q28" t="str">
        <v>F2 FINTECH</v>
      </c>
      <c r="R28" t="str">
        <v>BAJAJ</v>
      </c>
      <c r="V28" t="str">
        <v>UNSECURED</v>
      </c>
      <c r="W28" t="str">
        <v>HOLD</v>
      </c>
      <c r="AA28" t="str">
        <v>FILE SEND TO BANKER, CIBIL CONSENT LINK SENT TO CUSTOMER, LAST MONTH CASE APPROVED OTHER CHANNEL ,CUSTOMER HAVE CHARGES ISSUE AND CUSTOMER NOT DOING CONSULTANCY ANY WHERE, MANISHA TALK WITH CUSTOMER AND COFIRM US</v>
      </c>
      <c r="AB28" t="str" xml:space="preserve">
        <v xml:space="preserve">Dr. Pardha Sarathi Nallabothula Venkateshwarulu is a medical professional (MBBS) currently pursuing MD – 2nd Year at Vinayaka Mission Medical College &amp; Hospital, Karaikal (Pondicherry). He has approximately 4 years of professional experience and is presently earning through stipend and consultancy/on-call practice. The applicant reports a total monthly income of around ₹95,000, including ₹45,000 from stipend and 50-1 lakhs in cash income from consultancy service.The applicant is currently residing in rented accommodation near the medical college and maintains permanent residence in Telangana/Andhra Pradesh. As per the available information, no active loans or EMI obligations are running, resulting in zero current liabilities and a FOIR of around 60%, which supports repayment capacity. No cheque bounces or adverse repayment behavior have been reported in the last six months.
The loan requirement is for a backup financial limit. the estimated eligibility is around ₹10–15 lakhs.</v>
      </c>
      <c r="AC28" t="str">
        <v>Sakthivel Sakthivel</v>
      </c>
      <c r="AD28">
        <v>7010664200</v>
      </c>
      <c r="AE28" t="str">
        <v>sakthivel.sakthivel@bajajfinserv.in</v>
      </c>
      <c r="AF28" t="str">
        <v>MBBS 2021</v>
      </c>
      <c r="AG28" t="str">
        <v>ANTPN9609G</v>
      </c>
      <c r="AH28" t="str">
        <v>Puneet</v>
      </c>
    </row>
    <row r="29">
      <c r="A29" t="str">
        <v>YES</v>
      </c>
      <c r="B29" t="str">
        <v>DAKSH CHAUDHARY</v>
      </c>
      <c r="C29" t="str">
        <v>MANVI BHARDWAJ</v>
      </c>
      <c r="D29" t="str">
        <v>RAHUL SAHA</v>
      </c>
      <c r="E29" t="str">
        <v>INTERN</v>
      </c>
      <c r="F29" t="str">
        <v>SAMAY</v>
      </c>
      <c r="G29" t="str">
        <v>DR. NAGANBOINA SRUTHI</v>
      </c>
      <c r="I29" t="str">
        <v>NOIDA</v>
      </c>
      <c r="J29">
        <v>46114</v>
      </c>
      <c r="K29">
        <v>46116</v>
      </c>
      <c r="L29" t="str">
        <v>SME000019612967</v>
      </c>
      <c r="M29" t="str">
        <v>9701940785</v>
      </c>
      <c r="N29" t="str">
        <v>UTTAR PRADESH</v>
      </c>
      <c r="O29" t="str">
        <v>BARABANKI</v>
      </c>
      <c r="P29" t="str">
        <v>OD</v>
      </c>
      <c r="Q29" t="str">
        <v>F2 FINTECH</v>
      </c>
      <c r="R29" t="str">
        <v>BAJAJ</v>
      </c>
      <c r="T29">
        <v>1819250</v>
      </c>
      <c r="U29">
        <v>2120000</v>
      </c>
      <c r="V29" t="str">
        <v>UNSECURED</v>
      </c>
      <c r="W29" t="str">
        <v>DISBURSED</v>
      </c>
      <c r="Y29">
        <v>46114</v>
      </c>
      <c r="Z29">
        <v>46116</v>
      </c>
      <c r="AA29" t="str">
        <v>FILE SEND TO BANKER || APPROVE 1850000, CIBIL DONE, ELIGIBILITY 18 L CASE MOVED TO CREDIT, GEO TAG PENDIG, CASE RE-APPRAISED AMOUNT INCREASE 21 L ELIGIBILITY GEO TAG MANDATE &amp; CONSENT DONE, RATE APPROVAL PENDING TO BE DIBSBURSED TODAY</v>
      </c>
      <c r="AB29" t="str">
        <v>CUSTOEMR NOT ANSWER THE CALL</v>
      </c>
      <c r="AC29" t="str">
        <v>Mohd Shams</v>
      </c>
      <c r="AD29">
        <v>9113182807</v>
      </c>
      <c r="AE29" t="str">
        <v>mohd.shams@bajajfinserv.in</v>
      </c>
      <c r="AF29" t="str">
        <v>MBBS-2020</v>
      </c>
      <c r="AG29" t="str">
        <v>AUQPN2301K</v>
      </c>
      <c r="AH29" t="str">
        <v>Akshay</v>
      </c>
      <c r="AL29" t="str">
        <v>20-04-2026</v>
      </c>
      <c r="AM29">
        <v>7500</v>
      </c>
    </row>
    <row r="30">
      <c r="A30" t="str">
        <v>YES</v>
      </c>
      <c r="B30" t="str">
        <v>SHIVANI PATEL</v>
      </c>
      <c r="C30" t="str">
        <f t="array" ref="C30">XLOOKUP(B30,'EMP LIST '!$B$2:$B$121,'EMP LIST '!$E$2:$E$121,)</f>
        <v>MANISHA SAXENA</v>
      </c>
      <c r="D30" t="str">
        <f t="array" ref="D30">XLOOKUP(C30,'EMP LIST '!$B$2:$B$121,'EMP LIST '!$E$2:$E$121,)</f>
        <v>SHASHANK BHARDWAJ</v>
      </c>
      <c r="E30" t="str">
        <v>SALARIED</v>
      </c>
      <c r="F30" t="str">
        <v>RAJEEV</v>
      </c>
      <c r="G30" t="str">
        <v>DR ARIJIT ROY</v>
      </c>
      <c r="H30">
        <f>AK30-J30</f>
        <v>184</v>
      </c>
      <c r="I30" t="str">
        <f t="array" ref="I30">XLOOKUP($B30,'EMP LIST '!$B$2:$B$121,'EMP LIST '!$H$2:$H$121,)</f>
        <v>BAREILLY</v>
      </c>
      <c r="J30">
        <v>46114</v>
      </c>
      <c r="K30">
        <v>46114</v>
      </c>
      <c r="L30" t="str">
        <v>SME000019565461</v>
      </c>
      <c r="M30" t="str">
        <v>8910117658</v>
      </c>
      <c r="N30" t="str">
        <v>WEST BANGAL</v>
      </c>
      <c r="O30" t="str">
        <v>MALDA</v>
      </c>
      <c r="P30" t="str">
        <v>OD</v>
      </c>
      <c r="Q30" t="str">
        <v>F2 FINTECH</v>
      </c>
      <c r="R30" t="str">
        <v>BAJAJ</v>
      </c>
      <c r="S30">
        <v>3000000</v>
      </c>
      <c r="T30">
        <v>1990000</v>
      </c>
      <c r="U30">
        <v>1990000</v>
      </c>
      <c r="V30" t="str">
        <v>UNSECURED</v>
      </c>
      <c r="W30" t="str">
        <v>DISBURSED</v>
      </c>
      <c r="Y30">
        <v>46114</v>
      </c>
      <c r="Z30">
        <v>46120</v>
      </c>
      <c r="AA30" t="str">
        <v>FILE SEND TO BANKER ||  LOGIN DONE ||APPROVED FOR 1990000, CIBIL DONE PROF 10 SEGMENT MD PROFILE ELIGIBILTY ON BANKING BASES , REQ CURRENT ADDRESS PROFF REQ RESIDENCE ADDRESS PROFF AND SALARY CREDIT BANK STATEMENT</v>
      </c>
      <c r="AB30" t="str">
        <v>Dr. Arijit Roy is a MBBS and MD (Anaesthesiology) qualified medical professional currently working in a salaried role at Malda Medical College &amp; Hospital, West Bengal. He earns a monthly salary of approximately ₹84,000 and additionally generates around ₹30–35K through consultancy, taking his total estimated monthly income to about ₹1.14 lakhs. The applicant currently resides in rented accommodation while his permanent residence is in North 24 Parganas, West Bengal.His credit exposure is minimal, with only an active car loan from PNB carrying an EMI of ₹8,300, resulting in a very low obligation burden and comfortable repayment capacity despite an indicated FOIR of around 70%. No EMI bounces have been reported in the last 6 months, reflecting satisfactory repayment discipline. We can fund 30-35 lakhs</v>
      </c>
      <c r="AC30" t="str">
        <v>dipankar</v>
      </c>
      <c r="AD30">
        <v>8509260008</v>
      </c>
      <c r="AE30" t="str">
        <v>dipankar.das2@bajajfinserv.in</v>
      </c>
      <c r="AF30" t="str">
        <v>-mbbs2018 MD 2025</v>
      </c>
      <c r="AG30" t="str">
        <v>BZMPR0039Q</v>
      </c>
      <c r="AH30" t="str">
        <v>Puneet</v>
      </c>
      <c r="AK30">
        <f>TODAY()</f>
        <v>46298</v>
      </c>
    </row>
    <row r="31">
      <c r="A31" t="str">
        <v>NO</v>
      </c>
      <c r="B31" t="str">
        <v>RAJKUMARI</v>
      </c>
      <c r="C31" t="str">
        <f t="array" ref="C31">XLOOKUP(B31,'EMP LIST '!$B$2:$B$121,'EMP LIST '!$E$2:$E$121,)</f>
        <v>RAJKUMARI</v>
      </c>
      <c r="D31" t="str">
        <f t="array" ref="D31">XLOOKUP(C31,'EMP LIST '!$B$2:$B$121,'EMP LIST '!$E$2:$E$121,)</f>
        <v>RAJKUMARI</v>
      </c>
      <c r="E31" t="str">
        <v>SALARIED</v>
      </c>
      <c r="F31" t="str">
        <v>RAJEEV</v>
      </c>
      <c r="G31" t="str">
        <v>DR  POOJA KUMARI</v>
      </c>
      <c r="H31">
        <f>AK31-J31</f>
        <v>184</v>
      </c>
      <c r="I31" t="str">
        <f t="array" ref="I31">XLOOKUP($B31,'EMP LIST '!$B$2:$B$121,'EMP LIST '!$H$2:$H$121,)</f>
        <v>NOIDA</v>
      </c>
      <c r="J31">
        <v>46114</v>
      </c>
      <c r="K31">
        <v>46129</v>
      </c>
      <c r="L31" t="str">
        <v>SME000019556380</v>
      </c>
      <c r="M31" t="str">
        <v>8307760261</v>
      </c>
      <c r="N31" t="str">
        <v>RAJASTHAN</v>
      </c>
      <c r="O31" t="str">
        <v>JAIPUR</v>
      </c>
      <c r="P31" t="str">
        <v>TOP-UP</v>
      </c>
      <c r="Q31" t="str">
        <v>F2 FINTECH</v>
      </c>
      <c r="R31" t="str">
        <v>BAJAJ</v>
      </c>
      <c r="S31">
        <v>890000</v>
      </c>
      <c r="T31">
        <v>222500</v>
      </c>
      <c r="U31">
        <v>890000</v>
      </c>
      <c r="V31" t="str">
        <v>UNSECURED</v>
      </c>
      <c r="W31" t="str">
        <v>DISBURSED</v>
      </c>
      <c r="Y31">
        <v>46115</v>
      </c>
      <c r="Z31">
        <v>46130</v>
      </c>
      <c r="AA31" t="str">
        <v>FILE SEND TO BANKER CIBIL CONSENT LINK SENT TO CUSTOMER TOP-UP CASE || MARCH MONTH BANKING REQ, 38 L ALREADY RUNNING 46 .90 L STAMPING ELIGIBILITY ||RAJKUMARI WILL CONFIRM, SAME CASE LOGIN IN AXIS BANK</v>
      </c>
      <c r="AB31" t="str">
        <v>Dr. Pooja Kumari is a  medical professional (MBBS, MD – Radiodiagnosis) registered in 2023 and currently working at Jaipur National University, Jaipur. She earns a total monthly income of approximately ₹2,25,000, which includes ₹1,05,000 salary and around ₹1.20 lakhs consultancy income credited from Jaipur National University. She currently resides in allotted staff quarters at the JNU Medical Campus, Jagatpura, Jaipur, indicating employment stability and institutional association. the applicant has multiple running credit facilities, including OD with ABFL (₹50L sanctioned, ₹43L outstanding), OD with Bajaj Finance (₹38L sanctioned, ₹32L outstanding), an unsecured business loan from Tata Capital (₹15L sanctioned, ₹12L outstanding), and a joint education loan from ICICI Bank (₹70L sanctioned, ₹50L outstanding). Her total monthly EMI/obligation is approximately ₹1,43,414, resulting in a high FOIR of around 70%, which indicates a significant leverage level relative to income. However, no EMI bounces have been reported in the last 6 months, suggesting satisfactory repayment behaviour. The applicant is seeking maximum loan eligibility for clinic expansion. Overall, the profile represents a young specialist doctor with strong income potential but high existing obligations. We can fund 10-15 lakhs</v>
      </c>
      <c r="AC31" t="str">
        <v>vishal jangid</v>
      </c>
      <c r="AD31">
        <v>7405912577</v>
      </c>
      <c r="AE31" t="str">
        <v>vishal.jangid@bajajfinserv.in</v>
      </c>
      <c r="AF31" t="str">
        <v>MBBS-2025</v>
      </c>
      <c r="AG31" t="str">
        <v>FGAPK2992C</v>
      </c>
      <c r="AH31" t="str">
        <v>Puneet</v>
      </c>
      <c r="AK31">
        <f>TODAY()</f>
        <v>46298</v>
      </c>
    </row>
    <row r="32">
      <c r="A32" t="str">
        <v>YES</v>
      </c>
      <c r="B32" t="str">
        <v>AMAN SINGH</v>
      </c>
      <c r="C32" t="str">
        <v>RIYA CHADDHA</v>
      </c>
      <c r="D32" t="str">
        <v>VINEET TIWARI</v>
      </c>
      <c r="E32" t="str">
        <v>INTERN</v>
      </c>
      <c r="F32" t="str">
        <v>MEHBOOB</v>
      </c>
      <c r="G32" t="str">
        <v xml:space="preserve">DR. PARMAR PRASHANT RAJENDRAKUMAR </v>
      </c>
      <c r="I32" t="str">
        <f t="array" ref="I32">XLOOKUP($B32,'EMP LIST '!$B$2:$B$121,'EMP LIST '!$H$2:$H$121,)</f>
        <v>NOIDA</v>
      </c>
      <c r="J32">
        <v>46114</v>
      </c>
      <c r="K32">
        <v>46118</v>
      </c>
      <c r="L32" t="str">
        <v>DL00000025452</v>
      </c>
      <c r="M32" t="str">
        <v>9724340427</v>
      </c>
      <c r="N32" t="str">
        <v>GUJARAT</v>
      </c>
      <c r="O32" t="str">
        <v>SURAT</v>
      </c>
      <c r="P32" t="str">
        <v>OD</v>
      </c>
      <c r="Q32" t="str">
        <v>F2 FINTECH</v>
      </c>
      <c r="R32" t="str">
        <v>ABCL</v>
      </c>
      <c r="T32">
        <v>1000000</v>
      </c>
      <c r="U32">
        <v>1000000</v>
      </c>
      <c r="V32" t="str">
        <v>UNSECURED</v>
      </c>
      <c r="W32" t="str">
        <v>REJECTED</v>
      </c>
      <c r="AA32" t="str">
        <v>BOUNCE SEEN IN RECENT MONTH ALSO AXIS BANK MAJORLY INTERNAL TRANSFER INVESTMENT INCOME AND LOAN DISBURSEMENT CREDIT PROFESSION RELATED CREDIT NOT SEEN</v>
      </c>
      <c r="AC32" t="str">
        <v>HARDIK</v>
      </c>
      <c r="AF32" t="str">
        <v>MD-2019</v>
      </c>
      <c r="AG32" t="str">
        <v>CIPPP5327J</v>
      </c>
      <c r="AH32" t="str">
        <v>Puneet</v>
      </c>
    </row>
    <row r="33">
      <c r="A33" t="str">
        <v>YES</v>
      </c>
      <c r="B33" t="str">
        <v>RIYA CHADDHA</v>
      </c>
      <c r="C33" t="str">
        <f t="array" ref="C33">XLOOKUP(B33,'EMP LIST '!$B$2:$B$121,'EMP LIST '!$E$2:$E$121,)</f>
        <v>VINEET TIWARI</v>
      </c>
      <c r="D33" t="str">
        <f t="array" ref="D33">XLOOKUP($B33,'EMP LIST '!$B$2:$B$121,'EMP LIST '!$F$2:$F$121,)</f>
        <v>VINEET TIWARI</v>
      </c>
      <c r="E33" t="str">
        <f t="array" ref="E33">XLOOKUP($B33,'EMP LIST '!$B$2:$B$121,'EMP LIST '!$I$2:$I$121,)</f>
        <v>SALARIED</v>
      </c>
      <c r="F33" t="str">
        <v>RAJEEV</v>
      </c>
      <c r="G33" t="str">
        <v>DR SHISHIR KAUSHIK</v>
      </c>
      <c r="H33">
        <f>AL33-J33</f>
        <v>184</v>
      </c>
      <c r="I33" t="str">
        <f t="array" ref="I33">XLOOKUP($B33,'EMP LIST '!$B$2:$B$121,'EMP LIST '!$H$2:$H$121,)</f>
        <v>NOIDA</v>
      </c>
      <c r="J33">
        <v>46114</v>
      </c>
      <c r="K33">
        <v>46057</v>
      </c>
      <c r="L33">
        <v>32</v>
      </c>
      <c r="M33" t="str">
        <v>9935635826</v>
      </c>
      <c r="N33" t="str">
        <v>UTTAR PRADESH</v>
      </c>
      <c r="O33" t="str">
        <v>VARANASI</v>
      </c>
      <c r="P33" t="str">
        <v>OD</v>
      </c>
      <c r="Q33" t="str">
        <v>CAT EYE</v>
      </c>
      <c r="R33" t="str">
        <v>POONEWALA</v>
      </c>
      <c r="S33">
        <v>1000000</v>
      </c>
      <c r="T33">
        <v>1000000</v>
      </c>
      <c r="U33">
        <v>1000000</v>
      </c>
      <c r="V33" t="str">
        <v>UNSECURED</v>
      </c>
      <c r="W33" t="str">
        <v>REJECTED</v>
      </c>
      <c r="AA33" t="str">
        <v>FILE SENT TO SHUBHAM, UNDER PROCESS MULTIPLE ENQ SEEN IN CIBIL</v>
      </c>
      <c r="AB33" t="str">
        <v>Dr. Shishir Kaushik is a  BDS &amp; MDS qualified dental professional based in Varanasi, running his own dental clinic while also having a salaried income component. He has a strong total monthly income of approximately ₹3.8 lakhs, comprising ₹82,741 salary and around ₹3 lakhs from consultancy/clinic practice, though a significant portion of the professional income is cash-based. He resides in a self-owned property and has an established clinic setup, reflecting professional stability. His credit profile shows multiple active facilities including an overdraft from Bajaj Finance, a personal loan from ICICI Bank, and a car loan from SBI, with total monthly obligations of around ₹49,376. Despite these liabilities, the repayment burden remains manageable against his income level, though the FOIR is relatively high at ~70%. Banking behavior reflects fluctuating balances but no EMI bounces in the last 6 months, indicating satisfactory repayment discipline. We can fund 10-15 lakhs</v>
      </c>
      <c r="AC33" t="str">
        <v>SHUBHAM SINGH</v>
      </c>
      <c r="AD33">
        <v>9810119510</v>
      </c>
      <c r="AF33" t="str">
        <v>MBBS-2023</v>
      </c>
      <c r="AG33" t="str">
        <v>BHJPC1803N</v>
      </c>
      <c r="AH33" t="str">
        <v>Puneet</v>
      </c>
      <c r="AL33">
        <f>TODAY()</f>
        <v>46298</v>
      </c>
    </row>
    <row r="34">
      <c r="A34" t="str">
        <v>YES</v>
      </c>
      <c r="B34" t="str">
        <v>RIYA CHADDHA</v>
      </c>
      <c r="C34" t="str">
        <f t="array" ref="C34">XLOOKUP(B34,'EMP LIST '!$B$2:$B$121,'EMP LIST '!$E$2:$E$121,)</f>
        <v>VINEET TIWARI</v>
      </c>
      <c r="D34" t="str">
        <f t="array" ref="D34">XLOOKUP($B34,'EMP LIST '!$B$2:$B$121,'EMP LIST '!$F$2:$F$121,)</f>
        <v>VINEET TIWARI</v>
      </c>
      <c r="E34" t="str">
        <f t="array" ref="E34">XLOOKUP($B34,'EMP LIST '!$B$2:$B$121,'EMP LIST '!$I$2:$I$121,)</f>
        <v>SALARIED</v>
      </c>
      <c r="F34" t="str">
        <v>RAJEEV</v>
      </c>
      <c r="G34" t="str">
        <v>DR SHISHIR KAUSHIK</v>
      </c>
      <c r="I34" t="str">
        <f t="array" ref="I34">XLOOKUP($B34,'EMP LIST '!$B$2:$B$121,'EMP LIST '!$H$2:$H$121,)</f>
        <v>NOIDA</v>
      </c>
      <c r="J34">
        <v>46114</v>
      </c>
      <c r="K34">
        <v>46115</v>
      </c>
      <c r="L34">
        <v>33</v>
      </c>
      <c r="M34" t="str">
        <v>9935635826</v>
      </c>
      <c r="N34" t="str">
        <v>UTTAR PRADESH</v>
      </c>
      <c r="O34" t="str">
        <v>VARANASI</v>
      </c>
      <c r="P34" t="str">
        <v>OD</v>
      </c>
      <c r="Q34" t="str">
        <v>F2 FINTECH</v>
      </c>
      <c r="R34" t="str">
        <v>ABCL</v>
      </c>
      <c r="T34">
        <v>1000000</v>
      </c>
      <c r="U34">
        <v>1000000</v>
      </c>
      <c r="V34" t="str">
        <v>UNSECURED</v>
      </c>
      <c r="W34" t="str">
        <v>REJECTED</v>
      </c>
      <c r="AA34" t="str">
        <v>FILE SENT, VLR SCORE BDS PROFILE CUSTOMER RUNNING 5 L USL LOAN OVER OBLIGATED</v>
      </c>
      <c r="AB34" t="str">
        <v>Dr. Shishir Kaushik is a  BDS &amp; MDS qualified dental professional based in Varanasi, running his own dental clinic while also having a salaried income component. He has a strong total monthly income of approximately ₹3.8 lakhs, comprising ₹82,741 salary and around ₹3 lakhs from consultancy/clinic practice, though a significant portion of the professional income is cash-based. He resides in a self-owned property and has an established clinic setup, reflecting professional stability. His credit profile shows multiple active facilities including an overdraft from Bajaj Finance, a personal loan from ICICI Bank, and a car loan from SBI, with total monthly obligations of around ₹49,376. Despite these liabilities, the repayment burden remains manageable against his income level, though the FOIR is relatively high at ~70%. Banking behavior reflects fluctuating balances but no EMI bounces in the last 6 months, indicating satisfactory repayment discipline. We can fund 10-15 lakhs</v>
      </c>
      <c r="AC34" t="str">
        <v>SHUBHAM GUPTA</v>
      </c>
      <c r="AF34" t="str">
        <v>MBBS-2023</v>
      </c>
      <c r="AG34" t="str">
        <v>BHJPC1803N</v>
      </c>
      <c r="AH34" t="str">
        <v>Puneet</v>
      </c>
    </row>
    <row r="35">
      <c r="A35" t="str">
        <v>YES</v>
      </c>
      <c r="B35" t="str">
        <v>DILPREET SINGH</v>
      </c>
      <c r="C35" t="str">
        <f t="array" ref="C35">XLOOKUP(B35,'EMP LIST '!$B$2:$B$121,'EMP LIST '!$E$2:$E$121,)</f>
        <v>VINEET TIWARI</v>
      </c>
      <c r="D35" t="str">
        <f t="array" ref="D35">XLOOKUP($B35,'EMP LIST '!$B$2:$B$121,'EMP LIST '!$F$2:$F$121,)</f>
        <v>VINEET TIWARI</v>
      </c>
      <c r="E35" t="str">
        <f t="array" ref="E35">XLOOKUP($B35,'EMP LIST '!$B$2:$B$121,'EMP LIST '!$I$2:$I$121,)</f>
        <v>SALARIED</v>
      </c>
      <c r="F35" t="str">
        <v>MEHBOOB</v>
      </c>
      <c r="G35" t="str">
        <v>DR RASHMI THAKUR</v>
      </c>
      <c r="H35">
        <v>1</v>
      </c>
      <c r="I35" t="str">
        <f t="array" ref="I35">XLOOKUP($B35,'EMP LIST '!$B$2:$B$121,'EMP LIST '!$H$2:$H$121,)</f>
        <v xml:space="preserve">NOIDA </v>
      </c>
      <c r="J35">
        <v>46114</v>
      </c>
      <c r="K35">
        <v>46115</v>
      </c>
      <c r="L35" t="str">
        <v>DL00000025446</v>
      </c>
      <c r="M35" t="str">
        <v>9910634803</v>
      </c>
      <c r="N35" t="str">
        <v>DELHI</v>
      </c>
      <c r="O35" t="str">
        <v>DELHI</v>
      </c>
      <c r="P35" t="str">
        <v>OD</v>
      </c>
      <c r="Q35" t="str">
        <v>F2 FINTECH</v>
      </c>
      <c r="R35" t="str">
        <v>ABCL</v>
      </c>
      <c r="T35">
        <v>3000000</v>
      </c>
      <c r="U35">
        <v>3000000</v>
      </c>
      <c r="V35" t="str">
        <v>UNSECURED</v>
      </c>
      <c r="W35" t="str">
        <v>REJECTED</v>
      </c>
      <c r="X35">
        <v>705</v>
      </c>
      <c r="AA35" t="str">
        <v>FILE SENT TO BANKER, LOGIN DONE, CIBIL 705, CLOSED AUTO LOAN 33 K OVERUDE SHOWING, REQ CLEARANCE PROFF , NILL ELIGIBILITY</v>
      </c>
      <c r="AB35" t="str">
        <v>Dr. Rashmi Tyagi is a salaried medical professional (MBBS, DrNB) working as a consultant at Fortis Escorts Heart Institute, with a stable monthly income of ₹95,000 and residing in an owned house in East Delhi. She has a moderate credit profile with a CIBIL score of 705 and no current loan obligations, indicating a clean repayment track and no EMI burden at present. Banking reflects an average balance of around ₹5,000 with no cheque bounces in the last 6 months, though monthly credit fluctuations are observed. With over a decade of professional experience (registered since 2009), she is seeking a maximum loan amount for clinic expansion. Overall, the profile is stable with moderate eligibility, supported by professional background and income stability. We can fund 30-35 lakhs</v>
      </c>
      <c r="AC35" t="str">
        <v>PURUSHOTTAM KUMAR</v>
      </c>
      <c r="AD35">
        <v>9004509752</v>
      </c>
      <c r="AF35" t="str">
        <v>MBBS-2009</v>
      </c>
      <c r="AG35" t="str">
        <v>AIRPT7069B</v>
      </c>
    </row>
    <row r="36" xml:space="preserve">
      <c r="A36" t="str">
        <v>YES</v>
      </c>
      <c r="B36" t="str">
        <v>NIKHIL PANT</v>
      </c>
      <c r="C36" t="str">
        <f t="array" ref="C36">XLOOKUP(B36,'EMP LIST '!$B$2:$B$121,'EMP LIST '!$E$2:$E$121,)</f>
        <v>RIYA CHADDHA</v>
      </c>
      <c r="D36" t="str">
        <f t="array" ref="D36">XLOOKUP($B36,'EMP LIST '!$B$2:$B$121,'EMP LIST '!$F$2:$F$121,)</f>
        <v>VINEET TIWARI</v>
      </c>
      <c r="E36" t="str">
        <f t="array" ref="E36">XLOOKUP($B36,'EMP LIST '!$B$2:$B$121,'EMP LIST '!$I$2:$I$121,)</f>
        <v>SALARIED</v>
      </c>
      <c r="F36" t="str">
        <v>MEHBOOB</v>
      </c>
      <c r="G36" t="str">
        <v>DR HARSHITA MEHAR</v>
      </c>
      <c r="H36">
        <v>1</v>
      </c>
      <c r="I36" t="str">
        <f t="array" ref="I36">XLOOKUP($B36,'EMP LIST '!$B$2:$B$121,'EMP LIST '!$H$2:$H$121,)</f>
        <v xml:space="preserve">NOIDA </v>
      </c>
      <c r="J36">
        <v>46114</v>
      </c>
      <c r="K36">
        <v>46115</v>
      </c>
      <c r="L36">
        <v>35</v>
      </c>
      <c r="M36" t="str">
        <v>8223814601</v>
      </c>
      <c r="N36" t="str">
        <v>MADHYA PRADESH</v>
      </c>
      <c r="O36" t="str">
        <v>INDORE</v>
      </c>
      <c r="P36" t="str">
        <v>OD</v>
      </c>
      <c r="Q36" t="str">
        <v>F2 FINTECH</v>
      </c>
      <c r="R36" t="str">
        <v>BAJAJ MARKET</v>
      </c>
      <c r="S36">
        <v>500000</v>
      </c>
      <c r="T36">
        <v>500000</v>
      </c>
      <c r="U36">
        <v>500000</v>
      </c>
      <c r="V36" t="str">
        <v>UNSECURED</v>
      </c>
      <c r="W36" t="str">
        <v>REJECTED</v>
      </c>
      <c r="AA36" t="str">
        <v xml:space="preserve">CUSTOMER TAKEN MULTIPLE STPL LOAN LAST 6 MONTH, AND HIGH ENQ SEEN IN CIBIL PROF 10 SEGMENT ALSO ALREADY USED 16 L FROM BFL AND BFDL ELIGIBILITY IS 0 </v>
      </c>
      <c r="AB36" t="str" xml:space="preserve">
        <v xml:space="preserve">Income: ₹1,21,000 (₹61K salary + ₹60K consultancy)_x000d_
EMI / FOIR: ₹47,084 | ~39% (High)_x000d_
Active Loans: 5 (Five, CreditBee, MoneyView, TruBalance, Bajaj)_x000d_
Loan Requirement: MAX | Clinic Setup_x000d_</v>
      </c>
      <c r="AC36" t="str">
        <v>DEV PRATAP</v>
      </c>
      <c r="AD36">
        <v>9111913797</v>
      </c>
      <c r="AF36" t="str">
        <v>MBBS -2017</v>
      </c>
      <c r="AG36" t="str">
        <v>CTIPM6705R</v>
      </c>
      <c r="AH36" t="str">
        <v>Akshay</v>
      </c>
    </row>
    <row r="37">
      <c r="A37" t="str">
        <v>YES</v>
      </c>
      <c r="B37" t="str">
        <v>SUMIT KUMAR</v>
      </c>
      <c r="C37" t="str">
        <f t="array" ref="C37">XLOOKUP(B37,'EMP LIST '!$B$2:$B$121,'EMP LIST '!$E$2:$E$121,)</f>
        <v>ANURAG SHARMA</v>
      </c>
      <c r="D37" t="str">
        <f t="array" ref="D37">XLOOKUP($B37,'EMP LIST '!$B$2:$B$121,'EMP LIST '!$F$2:$F$121,)</f>
        <v>SHASHANK BHARDWAJ</v>
      </c>
      <c r="E37" t="str">
        <f t="array" ref="E37">XLOOKUP($B37,'EMP LIST '!$B$2:$B$121,'EMP LIST '!$I$2:$I$121,)</f>
        <v>SALARIED</v>
      </c>
      <c r="F37" t="str">
        <v>MEHBOOB</v>
      </c>
      <c r="G37" t="str">
        <v>DR KRATI BHARDWAJ</v>
      </c>
      <c r="H37">
        <v>1</v>
      </c>
      <c r="I37" t="str">
        <f t="array" ref="I37">XLOOKUP($B37,'EMP LIST '!$B$2:$B$121,'EMP LIST '!$H$2:$H$121,)</f>
        <v>BAREILLY</v>
      </c>
      <c r="J37">
        <v>46114</v>
      </c>
      <c r="K37">
        <v>46118</v>
      </c>
      <c r="L37">
        <v>36</v>
      </c>
      <c r="M37" t="str">
        <v>7909992041</v>
      </c>
      <c r="N37" t="str">
        <v>UTTAR PRADESH</v>
      </c>
      <c r="O37" t="str">
        <v>GHAZIABAD</v>
      </c>
      <c r="P37" t="str">
        <v>OD</v>
      </c>
      <c r="Q37" t="str">
        <v>F2 FINTECH</v>
      </c>
      <c r="R37" t="str">
        <v>BAJAJ MARKET</v>
      </c>
      <c r="T37">
        <v>2000000</v>
      </c>
      <c r="U37">
        <v>2000000</v>
      </c>
      <c r="V37" t="str">
        <v>UNSECURED</v>
      </c>
      <c r="W37" t="str">
        <v>DISBURSED</v>
      </c>
      <c r="X37">
        <v>710</v>
      </c>
      <c r="Y37">
        <v>46118</v>
      </c>
      <c r="Z37">
        <v>46118</v>
      </c>
      <c r="AA37" t="str">
        <v>FILE SENT TO BANKER, 10 L ALREADY USED, FRESH ELIGIBILITY 20 L, REQ RESIDENCE ADDRESS PROFF, 3 LOAN RUNNING 1 BAJAJ, CHOLA 5, AND ICICI 10 L , CASE ELIGIBILE 20 L TO BE APPROVED AND DISBURSED TODAY || APPROVED 20 LACS AND DISBURSED</v>
      </c>
      <c r="AC37" t="str">
        <v>RAVINDER</v>
      </c>
      <c r="AD37">
        <v>9811535827</v>
      </c>
      <c r="AG37" t="str">
        <v>DBWPB5054B</v>
      </c>
      <c r="AH37" t="str">
        <v>Akshay</v>
      </c>
    </row>
    <row r="38">
      <c r="A38" t="str">
        <v>NO</v>
      </c>
      <c r="B38" t="str">
        <v>PRIYANSHU MAURYA</v>
      </c>
      <c r="C38" t="str">
        <f t="array" ref="C38">XLOOKUP(B38,'EMP LIST '!$B$2:$B$121,'EMP LIST '!$E$2:$E$121,)</f>
        <v>HARSH SHARMA</v>
      </c>
      <c r="D38" t="str">
        <f t="array" ref="D38">XLOOKUP($B38,'EMP LIST '!$B$2:$B$121,'EMP LIST '!$F$2:$F$121,)</f>
        <v>HARSH SHARMA</v>
      </c>
      <c r="E38" t="str">
        <f t="array" ref="E38">XLOOKUP($B38,'EMP LIST '!$B$2:$B$121,'EMP LIST '!$I$2:$I$121,)</f>
        <v>SALARIED</v>
      </c>
      <c r="F38" t="str">
        <v>MEHBOOB</v>
      </c>
      <c r="G38" t="str">
        <v>CA NEERAJ</v>
      </c>
      <c r="H38">
        <f>AK38-J38</f>
        <v>-46114</v>
      </c>
      <c r="I38" t="str">
        <f t="array" ref="I38">XLOOKUP($B38,'EMP LIST '!$B$2:$B$121,'EMP LIST '!$H$2:$H$121,)</f>
        <v xml:space="preserve">NOIDA </v>
      </c>
      <c r="J38">
        <v>46114</v>
      </c>
      <c r="K38">
        <v>46115</v>
      </c>
      <c r="L38" t="str">
        <v>DL00000025455</v>
      </c>
      <c r="M38" t="str">
        <v>9415101041</v>
      </c>
      <c r="N38" t="str">
        <v>UTTAR PRADESH</v>
      </c>
      <c r="O38" t="str">
        <v>LUCKNOW</v>
      </c>
      <c r="P38" t="str">
        <v>OD</v>
      </c>
      <c r="Q38" t="str">
        <v>F2 FINTECH</v>
      </c>
      <c r="R38" t="str">
        <v>ABCL</v>
      </c>
      <c r="V38" t="str">
        <v>UNSECURED</v>
      </c>
      <c r="W38" t="str">
        <v>REJECTED</v>
      </c>
      <c r="X38">
        <v>753</v>
      </c>
      <c r="AA38" t="str">
        <v xml:space="preserve"> CASE LOGIN DONE, MULTIPLE RUNNING LOAN SEEN IN CIBIL CASE NOT FIT IN DEGREE PROGRAM, TO BE PROCEED IN GROSS RECIEPT REQ DOCUMENTS, 62 AGE, 3L ITR  SHOWING, NILL ELUGIBILITY</v>
      </c>
      <c r="AB38" t="str">
        <v>Mr. Neeraj Chaturvedi is a 61-year-old Chartered Accountant with over 32 years of professional experience, practicing in Lucknow, Uttar Pradesh. He operates his own CA practice from Murli Bhavan, Ashok Marg, and resides in an owned residence in Vikas Nagar, Lucknow, indicating strong residential and professional stability. As per the declared details, he earns an approximate monthly income of ₹4 lakh from his professional practice, while his ITR reflects an annual income of around ₹50 lakh (approx.). the applicant has multiple existing loan exposures, including business loans, overdraft facilities, LAP, personal loan, auto loan, and education loan, with institutions such as Bank of India, PNB, Bajaj Finance, L&amp;T Finance, and IDFC. The total monthly obligation is approximately ₹1.89 lakh, resulting in a moderate FOIR considering the declared income. Banking analysis reflects an average bank balance (ABB) of approximately ₹1.51 lakh, and no EMI bounces have been reported in the last six months, indicating stable repayment behavior. We can not fund due to low ITR and customer is over obligated</v>
      </c>
      <c r="AC38" t="str">
        <v>PARWINDER</v>
      </c>
      <c r="AF38" t="str">
        <v>COP -1993</v>
      </c>
      <c r="AG38" t="str">
        <v>ABPPC1190B</v>
      </c>
      <c r="AH38" t="str">
        <v>Puneet</v>
      </c>
    </row>
    <row r="39" xml:space="preserve">
      <c r="A39" t="str">
        <v>YES</v>
      </c>
      <c r="B39" t="str">
        <v>PRAGYA GANGWAR</v>
      </c>
      <c r="C39" t="str">
        <v>ANIL KUMAR</v>
      </c>
      <c r="D39" t="str">
        <v>SHASHANK BHARDWAJ</v>
      </c>
      <c r="E39" t="str">
        <v>SALARIED</v>
      </c>
      <c r="F39" t="str">
        <v>RAJEEV</v>
      </c>
      <c r="G39" t="str">
        <v>DR OMKAR SAXENA</v>
      </c>
      <c r="H39">
        <v>1</v>
      </c>
      <c r="I39" t="str">
        <v xml:space="preserve">BAREILLY </v>
      </c>
      <c r="J39">
        <v>46114</v>
      </c>
      <c r="K39">
        <v>46122</v>
      </c>
      <c r="L39" t="str">
        <v>SME000019574313</v>
      </c>
      <c r="M39" t="str">
        <v>9936789580</v>
      </c>
      <c r="N39" t="str">
        <v>UTTAR PRADESH</v>
      </c>
      <c r="O39" t="str">
        <v>LAKIMPUR</v>
      </c>
      <c r="P39" t="str">
        <v>OD</v>
      </c>
      <c r="Q39" t="str">
        <v>F2 FINTECH</v>
      </c>
      <c r="R39" t="str">
        <v>BAJAJ</v>
      </c>
      <c r="T39">
        <v>574000</v>
      </c>
      <c r="U39">
        <v>574000</v>
      </c>
      <c r="V39" t="str">
        <v>UNSECURED</v>
      </c>
      <c r="W39" t="str">
        <v>DISBURSED</v>
      </c>
      <c r="Y39">
        <v>46115</v>
      </c>
      <c r="Z39">
        <v>46122</v>
      </c>
      <c r="AA39" t="str">
        <v>FILE SEND TO BANKER ||  LOGIN DONE || CIBIL CONSENT DONE -AGREEGATOR PENDING, BAMS PROFILE CASE PROCEED BANKING PROGRAM, CASE MOVED TO CREDIT || PHY PD PENDING-TO BE DONE TODAY</v>
      </c>
      <c r="AB39" t="str" xml:space="preserve">
        <v xml:space="preserve">Age: 60 years  (Upper age bracket)_x000d_
Profile: BAMS Doctor | Consultant (Cash Income)_x000d_
Experience/Vintage: 30 years (Registration Year: 1996)_x000d_
Total Monthly Income: ₹1,00,000 (100% Cash)_x000d_
Residence: Not Clearly Specified_x000d_
Work Profile: Practicing at Pragun Nursing Home_x000d_
Existing Obligations: 2 active loans (SBI &amp; Govt)_x000d_
Monthly EMI: ₹33,000_x000d_</v>
      </c>
      <c r="AC39" t="str">
        <v>SHUBHAM PANDEY</v>
      </c>
      <c r="AD39">
        <v>8299797129</v>
      </c>
      <c r="AE39" t="str">
        <v>sumit.rana1@bajajfinserv.in</v>
      </c>
      <c r="AF39" t="str">
        <v>BAMS 1996</v>
      </c>
      <c r="AG39" t="str">
        <v>AXXPS8614C</v>
      </c>
      <c r="AH39" t="str">
        <v>Akshay</v>
      </c>
      <c r="AK39">
        <f>TODAY()</f>
        <v>46298</v>
      </c>
    </row>
    <row r="40">
      <c r="A40" t="str">
        <v>NO</v>
      </c>
      <c r="B40" t="str">
        <v>PRIYANSHU MAURYA</v>
      </c>
      <c r="C40" t="str">
        <f t="array" ref="C40">XLOOKUP(B40,'EMP LIST '!$B$2:$B$121,'EMP LIST '!$E$2:$E$121,)</f>
        <v>HARSH SHARMA</v>
      </c>
      <c r="D40" t="str">
        <f t="array" ref="D40">XLOOKUP($B40,'EMP LIST '!$B$2:$B$121,'EMP LIST '!$F$2:$F$121,)</f>
        <v>HARSH SHARMA</v>
      </c>
      <c r="E40" t="str">
        <f t="array" ref="E40">XLOOKUP($B40,'EMP LIST '!$B$2:$B$121,'EMP LIST '!$I$2:$I$121,)</f>
        <v>SALARIED</v>
      </c>
      <c r="F40" t="str">
        <v>MEHBOOB</v>
      </c>
      <c r="G40" t="str">
        <v>CA NEERAJ</v>
      </c>
      <c r="H40">
        <f>AK40-J40</f>
        <v>-46114</v>
      </c>
      <c r="I40" t="str">
        <f t="array" ref="I40">XLOOKUP($B40,'EMP LIST '!$B$2:$B$121,'EMP LIST '!$H$2:$H$121,)</f>
        <v xml:space="preserve">NOIDA </v>
      </c>
      <c r="J40">
        <v>46114</v>
      </c>
      <c r="K40">
        <v>46125</v>
      </c>
      <c r="L40" t="str">
        <v>DL00000025455</v>
      </c>
      <c r="M40" t="str">
        <v>9415101041</v>
      </c>
      <c r="N40" t="str">
        <v>UTTAR PRADESH</v>
      </c>
      <c r="O40" t="str">
        <v>LUCKNOW</v>
      </c>
      <c r="P40" t="str">
        <v>OD</v>
      </c>
      <c r="Q40" t="str">
        <v>F2 FINTECH</v>
      </c>
      <c r="R40" t="str">
        <v>POONEWALA</v>
      </c>
      <c r="V40" t="str">
        <v>UNSECURED</v>
      </c>
      <c r="W40" t="str">
        <v>REJECTED</v>
      </c>
      <c r="X40">
        <v>753</v>
      </c>
      <c r="AA40" t="str">
        <v>FILE SEND TO BANKER| CUSTOMER IS OVEROBLIGATED , AND FILED THE ITR OF 3.5 LAKHS</v>
      </c>
      <c r="AB40" t="str">
        <v>Mr. Neeraj Chaturvedi is a 61-year-old Chartered Accountant with over 32 years of professional experience, practicing in Lucknow, Uttar Pradesh. He operates his own CA practice from Murli Bhavan, Ashok Marg, and resides in an owned residence in Vikas Nagar, Lucknow, indicating strong residential and professional stability. As per the declared details, he earns an approximate monthly income of ₹4 lakh from his professional practice, while his ITR reflects an annual income of around ₹50 lakh (approx.). the applicant has multiple existing loan exposures, including business loans, overdraft facilities, LAP, personal loan, auto loan, and education loan, with institutions such as Bank of India, PNB, Bajaj Finance, L&amp;T Finance, and IDFC. The total monthly obligation is approximately ₹1.89 lakh, resulting in a moderate FOIR considering the declared income. Banking analysis reflects an average bank balance (ABB) of approximately ₹1.51 lakh, and no EMI bounces have been reported in the last six months, indicating stable repayment behavior. We can not fund due to low ITR and customer is over obligated</v>
      </c>
      <c r="AC40" t="str">
        <v>SHUBHAM</v>
      </c>
      <c r="AF40" t="str">
        <v>CA-1993</v>
      </c>
      <c r="AG40" t="str">
        <v>ABPPC1190B</v>
      </c>
      <c r="AH40" t="str">
        <v>Puneet</v>
      </c>
    </row>
    <row r="41">
      <c r="A41" t="str">
        <v>YES</v>
      </c>
      <c r="B41" t="str">
        <v>KAPIL</v>
      </c>
      <c r="C41" t="str">
        <v>MANVI BHARDWAJ</v>
      </c>
      <c r="D41" t="str">
        <v>RAHUL SAHA</v>
      </c>
      <c r="E41" t="str">
        <v>SALARIED</v>
      </c>
      <c r="F41" t="str">
        <v>RAJEEV</v>
      </c>
      <c r="G41" t="str">
        <v>DR HASEEB IRFAN</v>
      </c>
      <c r="H41">
        <f>AK41-J41</f>
        <v>-46114</v>
      </c>
      <c r="I41" t="str">
        <f t="array" ref="I41">XLOOKUP($B41,'EMP LIST '!$B$2:$B$121,'EMP LIST '!$H$2:$H$121,)</f>
        <v>NOIDA</v>
      </c>
      <c r="J41">
        <v>46114</v>
      </c>
      <c r="K41">
        <v>46118</v>
      </c>
      <c r="L41">
        <v>41</v>
      </c>
      <c r="M41" t="str">
        <v>8978609386</v>
      </c>
      <c r="N41" t="str">
        <v>TELANGANA</v>
      </c>
      <c r="O41" t="str">
        <v>HYDERABAD</v>
      </c>
      <c r="P41" t="str">
        <v>OD</v>
      </c>
      <c r="Q41" t="str">
        <v>CAT EYE</v>
      </c>
      <c r="R41" t="str">
        <v>SMFG</v>
      </c>
      <c r="V41" t="str">
        <v>UNSECURED</v>
      </c>
      <c r="W41" t="str">
        <v>REJECTED</v>
      </c>
      <c r="AA41" t="str">
        <v>FILE SEND TO BANKER | Reason – HRS ( High risk segment) CIBIL enquires – 35 ( BL &amp; Professional 19) BL – 2017 ( CIBIL writeoff / settled)</v>
      </c>
      <c r="AB41" t="str">
        <v>-Dr. Haseeb Irfan is a 37-year-old Orthopedic Doctor (MBBS, MS – Orthopedics) with around 13 years of professional experience, registered in 2013 and 2024. He is currently working as a salaried doctor with Deccan College of Medical Sciences and is also actively engaged in multiple consultancy associations, including Islamic Social Services Society, K.C. Pullaiah Foundation, Owaisi Hospital &amp; Research Centre, and Apollo Tyres Health Care Centre in Hyderabad. The applicant resides in an owned property in Abids, Hyderabad, Telangana, indicating residential stability.He earns a total monthly income of approximately ₹3,00,000, including ₹80,645 salary and ₹2–2.5 lakh income from his own hospital and consultancy practice. The applicant has multiple active credit facilities, including OD from Aditya Birla Finance (₹19.47 lakhs), term loans from Bajaj Finance (₹31.35 lakhs with ₹29.74 lakhs outstanding) and Cholamandalam (₹15.21 lakhs), along with small consumer, two-wheeler, and gold loans, resulting in a total EMI obligation of approximately ₹1,72,056 per month and an FOIR of around 70%. As per the available records, no EMI bounces have been reported in the last six months and TVR is completed, reflecting satisfactory repayment behavior. The loan requirement is for clinic expansion. We can fund 20-25 lakhs from different lenders</v>
      </c>
      <c r="AC41" t="str">
        <v>YASMEEN</v>
      </c>
      <c r="AF41" t="str">
        <v>MBBS-2013,MS-2024</v>
      </c>
      <c r="AG41" t="str">
        <v>ACIPI8813K</v>
      </c>
      <c r="AH41" t="str">
        <v>Puneet</v>
      </c>
    </row>
    <row r="42">
      <c r="A42" t="str">
        <v>NO</v>
      </c>
      <c r="B42" t="str">
        <v>HARSH SHARMA</v>
      </c>
      <c r="C42" t="str">
        <v>HARSH SHARMA</v>
      </c>
      <c r="D42" t="str">
        <v>HARSH SHARMA</v>
      </c>
      <c r="E42" t="str">
        <v>SALARIED</v>
      </c>
      <c r="F42" t="str">
        <v>RAJEEV</v>
      </c>
      <c r="G42" t="str">
        <v>DR ABHINESH</v>
      </c>
      <c r="I42" t="str">
        <v>NOIDA</v>
      </c>
      <c r="J42">
        <v>46115</v>
      </c>
      <c r="K42">
        <v>46142</v>
      </c>
      <c r="L42">
        <v>341</v>
      </c>
      <c r="M42" t="str">
        <v>8076260050</v>
      </c>
      <c r="N42" t="str">
        <v>abhineshswami@gmail.com</v>
      </c>
      <c r="O42" t="str">
        <v>RAJASTHAN</v>
      </c>
      <c r="P42" t="str">
        <v>TL</v>
      </c>
      <c r="Q42" t="str">
        <v>RDS</v>
      </c>
      <c r="R42" t="str">
        <v>ICICI BANK</v>
      </c>
      <c r="T42">
        <v>1500000</v>
      </c>
      <c r="U42">
        <v>1500000</v>
      </c>
      <c r="V42" t="str">
        <v>UNSECURED</v>
      </c>
      <c r="W42" t="str">
        <v>DISBURSED</v>
      </c>
      <c r="Y42">
        <v>46142</v>
      </c>
      <c r="Z42">
        <v>46142</v>
      </c>
      <c r="AB42" t="str">
        <v>Dr. Abhinesh Swami is a  MBBS doctor with 10 years of professional experience (registered in 2016). He is currently working as a salaried doctor at Eternal Heart Care Centre &amp; Research Institute Pvt Ltd., Jaipur, and also provides consultancy at Monilek Hospital &amp; Research Centre, Jaipur. He has a total monthly income of ₹1,83,393, comprising ₹88,393 salary and ₹95,000 consultancy income. The applicant resides in an owned residence in Jagatpura, Jaipur, indicating residential stability.  the applicant currently has an overdraft facility with Bajaj Finance of ₹24.27 lakhs, with ₹18 lakhs utilized, and the monthly obligation is approximately ₹50,000, resulting in a FOIR of around 70%. There have been no EMI bounces in the last 6 months, indicating satisfactory repayment behaviour. Based on the income profile and repayment capacity, the estimated loan eligibility is approximately ₹30–35 lakhs, while the applicant is seeking funding for clinic expansion. Overall, the profile reflects a stable medical professional with dual income sources. We can fund 30-35 lakhs</v>
      </c>
      <c r="AC42" t="str">
        <v>ROHIT RDS</v>
      </c>
      <c r="AH42" t="str">
        <v>Puneet</v>
      </c>
      <c r="AL42">
        <f>TODAY()</f>
        <v>46298</v>
      </c>
    </row>
    <row r="43" xml:space="preserve">
      <c r="A43" t="str">
        <v>NO</v>
      </c>
      <c r="B43" t="str">
        <v>KAPIL</v>
      </c>
      <c r="C43" t="str">
        <f t="array" ref="C43">XLOOKUP(B43,'EMP LIST '!$B$2:$B$121,'EMP LIST '!$E$2:$E$121,)</f>
        <v>MANVI BHARDWAJ</v>
      </c>
      <c r="D43" t="str">
        <f t="array" ref="D43">XLOOKUP($B43,'EMP LIST '!$B$2:$B$121,'EMP LIST '!$F$2:$F$121,)</f>
        <v>RAHUL SAHA</v>
      </c>
      <c r="E43" t="str">
        <f t="array" ref="E43">XLOOKUP($B43,'EMP LIST '!$B$2:$B$121,'EMP LIST '!$I$2:$I$121,)</f>
        <v>SALARIED</v>
      </c>
      <c r="F43" t="str">
        <v>SAMAY</v>
      </c>
      <c r="G43" t="str">
        <v xml:space="preserve">DR. VAIBHAB HIRWANI </v>
      </c>
      <c r="I43" t="str">
        <f t="array" ref="I43">XLOOKUP($B43,'EMP LIST '!$B$2:$B$121,'EMP LIST '!$H$2:$H$121,)</f>
        <v>NOIDA</v>
      </c>
      <c r="J43">
        <v>46115</v>
      </c>
      <c r="K43">
        <v>46116</v>
      </c>
      <c r="L43">
        <v>43</v>
      </c>
      <c r="M43" t="str">
        <v>9595687277</v>
      </c>
      <c r="N43" t="str">
        <v>CHHATTISGARG</v>
      </c>
      <c r="O43" t="str">
        <v>GANDAI</v>
      </c>
      <c r="P43" t="str">
        <v>DOD</v>
      </c>
      <c r="Q43" t="str">
        <v>F2 FINTECH</v>
      </c>
      <c r="R43" t="str">
        <v>CHOLA</v>
      </c>
      <c r="V43" t="str">
        <v>UNSECURED</v>
      </c>
      <c r="W43" t="str">
        <v>REJECTED</v>
      </c>
      <c r="AA43" t="str">
        <v>CASE REJECTED DUE TO CIBIL POLICY NOT MET -1 CIBIL</v>
      </c>
      <c r="AB43" t="str" xml:space="preserve">
        <v xml:space="preserve">Income: ₹85,000 (100% salary | stable government income)   Active Loans: NIL       Loan Requirement: ₹10L | Backup
Key Observations:     No existing obligations → strong repayment capacity       Stable salaried profile (Govt.)      we can login this case in bajaj wih -1 cibil</v>
      </c>
      <c r="AF43" t="str">
        <v>MBBS -2018</v>
      </c>
      <c r="AG43" t="str">
        <v>AJAPH7353L</v>
      </c>
      <c r="AH43" t="str">
        <v>Akshay</v>
      </c>
    </row>
    <row r="44">
      <c r="A44" t="str">
        <v>YES</v>
      </c>
      <c r="B44" t="str">
        <v>ANIL KUMAR</v>
      </c>
      <c r="C44" t="str">
        <f t="array" ref="C44">XLOOKUP(B44,'EMP LIST '!$B$2:$B$121,'EMP LIST '!$E$2:$E$121,)</f>
        <v>SHASHANK BHARDWAJ</v>
      </c>
      <c r="D44" t="str">
        <f t="array" ref="D44">XLOOKUP($B44,'EMP LIST '!$B$2:$B$121,'EMP LIST '!$F$2:$F$121,)</f>
        <v>SHASHANK BHARDWAJ</v>
      </c>
      <c r="E44" t="str">
        <f t="array" ref="E44">XLOOKUP($B44,'EMP LIST '!$B$2:$B$121,'EMP LIST '!$I$2:$I$121,)</f>
        <v>SALARIED</v>
      </c>
      <c r="F44" t="str">
        <v>SAMAY</v>
      </c>
      <c r="G44" t="str">
        <v>DR. NAVEEN RUHELA</v>
      </c>
      <c r="I44" t="str">
        <f t="array" ref="I44">XLOOKUP($B44,'EMP LIST '!$B$2:$B$121,'EMP LIST '!$H$2:$H$121,)</f>
        <v>BAREILLY</v>
      </c>
      <c r="J44">
        <v>46115</v>
      </c>
      <c r="K44">
        <v>46122</v>
      </c>
      <c r="L44" t="str">
        <v>DL00000025460</v>
      </c>
      <c r="M44" t="str">
        <v>8357923317</v>
      </c>
      <c r="N44" t="str">
        <v>MADHYA PRADESH</v>
      </c>
      <c r="O44" t="str">
        <v>BHOPAL</v>
      </c>
      <c r="P44" t="str">
        <v>OD</v>
      </c>
      <c r="Q44" t="str">
        <v>F2 FINTECH</v>
      </c>
      <c r="R44" t="str">
        <v>ABCL</v>
      </c>
      <c r="V44" t="str">
        <v>UNSECURED</v>
      </c>
      <c r="W44" t="str">
        <v>REJECTED</v>
      </c>
      <c r="AA44" t="str">
        <v>FILE SEND TO BANKER, VHR SEGMENT SCORE REJECT</v>
      </c>
      <c r="AB44" t="str">
        <v>Dr. Naveen Ruhela is a 25-year-old BHMS doctor with around 2 years of professional experience, running Dr. Naveen’s Miracle Homeopathic Clinic in Bhopal. He is self-employed and earns an estimated monthly income of around ₹1.15 lakh, which includes approximately ₹1 lakh from his own clinic and ₹15,000 from on-call consultancy. As per the available details, his ITR reflects an annual income of around ₹6.5 lakh. He currently resides in a rented house in Bhopal, while his permanent residence is in Rajgarh, Madhya Pradesh.From a credit perspective, the customer has multiple small-ticket running loans, including a ₹3 lakh overdraft from Bajaj Finance and several consumer, bike, and personal loans from IDFC, resulting in a total monthly obligation of around ₹17,744. With the declared income, the FOIR remains within acceptable limits, and no EMI bounces have been reported in the last six months, indicating a stable repayment track so far. Overall, the profile reflects a young and early-stage medical practitioner with moderate income and manageable obligations, though limited professional experience. We can fund 10-12 lakhs</v>
      </c>
      <c r="AC44" t="str">
        <v>AISHWARYA</v>
      </c>
      <c r="AD44">
        <v>9893941535</v>
      </c>
      <c r="AE44" t="str">
        <v>aishwary.chourasia@adityabirlacapital.com</v>
      </c>
      <c r="AF44" t="str">
        <v>BHMS 2023</v>
      </c>
      <c r="AG44" t="str">
        <v>ELPPR9355K</v>
      </c>
      <c r="AH44" t="str">
        <v>Puneet</v>
      </c>
    </row>
    <row r="45">
      <c r="A45" t="str">
        <v>YES</v>
      </c>
      <c r="B45" t="str">
        <v>NIKHIL PANT</v>
      </c>
      <c r="C45" t="str">
        <f t="array" ref="C45">XLOOKUP(B45,'EMP LIST '!$B$2:$B$121,'EMP LIST '!$E$2:$E$121,)</f>
        <v>RIYA CHADDHA</v>
      </c>
      <c r="D45" t="str">
        <f t="array" ref="D45">XLOOKUP($B45,'EMP LIST '!$B$2:$B$121,'EMP LIST '!$F$2:$F$121,)</f>
        <v>VINEET TIWARI</v>
      </c>
      <c r="E45" t="str">
        <f t="array" ref="E45">XLOOKUP($B45,'EMP LIST '!$B$2:$B$121,'EMP LIST '!$I$2:$I$121,)</f>
        <v>SALARIED</v>
      </c>
      <c r="F45" t="str">
        <v>SAMAY</v>
      </c>
      <c r="G45" t="str">
        <v>DR. SARANSHU SINGH SANKHALA</v>
      </c>
      <c r="I45" t="str">
        <f t="array" ref="I45">XLOOKUP($B45,'EMP LIST '!$B$2:$B$121,'EMP LIST '!$H$2:$H$121,)</f>
        <v xml:space="preserve">NOIDA </v>
      </c>
      <c r="J45">
        <v>46115</v>
      </c>
      <c r="K45">
        <v>46118</v>
      </c>
      <c r="L45" t="str">
        <v>SME000019633605</v>
      </c>
      <c r="M45" t="str">
        <v>7339735443</v>
      </c>
      <c r="N45" t="str">
        <v>RAJASTHAN</v>
      </c>
      <c r="O45" t="str">
        <v>JAIPUR</v>
      </c>
      <c r="P45" t="str">
        <v>OD</v>
      </c>
      <c r="Q45" t="str">
        <v>F2 FINTECH</v>
      </c>
      <c r="R45" t="str">
        <v>BAJAJ</v>
      </c>
      <c r="V45" t="str">
        <v>UNSECURED</v>
      </c>
      <c r="W45" t="str">
        <v>REJECTED</v>
      </c>
      <c r="AA45" t="str">
        <v>FILE SEND TO BANKER, CIBIL CONSENT LINK SENT TO CUSTOMER, CUSTOMER NOT DOING LINK , SM VISIT DONE CUSTOMER NOT REQUIRED</v>
      </c>
      <c r="AB45" t="str">
        <v>Dr. Saranshu Singh Sankhala is a medical professional holding MBBS and MS in Orthopedics. He is currently associated with Sankhala Hospital &amp; Research Center, Jaipur, Rajasthan, and resides in a self-owned residence at Civil Lines, Jaipur. The applicant belongs to a medical background and is engaged in clinical practice at the family hospital setup.  the applicant has a joint property loan exposure with HDFC Bank with an outstanding of approximately ₹41.78 lakhs. The CIBIL score is strong at 827, and banking behaviour appears stable with no EMI bounces or recent credit enquiries reported in the last three months. The applicant is seeking maximum funding for clinic expansion. Overall, the profile reflects a young orthopedic specialist with strong credit score and stable credit behaviour, subject to verification of income documents, banking analysis, and existing liability assessment before final credit evaluation. we can fund 30-35 lakhs</v>
      </c>
      <c r="AC45" t="str">
        <v>MANOJ PRAJAPATI</v>
      </c>
      <c r="AD45" t="str">
        <v>63761 87787</v>
      </c>
      <c r="AE45" t="str">
        <v>Manoj.prajapat@bajajfinserv.in</v>
      </c>
      <c r="AF45" t="str">
        <v>MBBS-2020 , MS-2026</v>
      </c>
      <c r="AG45" t="str">
        <v>HORPS3511G</v>
      </c>
      <c r="AH45" t="str">
        <v>Puneet</v>
      </c>
    </row>
    <row r="46">
      <c r="A46" t="str">
        <v>NO</v>
      </c>
      <c r="B46" t="str">
        <v>PRIYANSHU MAURYA</v>
      </c>
      <c r="C46" t="str">
        <f t="array" ref="C46">XLOOKUP(B46,'EMP LIST '!$B$2:$B$121,'EMP LIST '!$E$2:$E$121,)</f>
        <v>HARSH SHARMA</v>
      </c>
      <c r="D46" t="str">
        <f t="array" ref="D46">XLOOKUP($B46,'EMP LIST '!$B$2:$B$121,'EMP LIST '!$F$2:$F$121,)</f>
        <v>HARSH SHARMA</v>
      </c>
      <c r="E46" t="str">
        <f t="array" ref="E46">XLOOKUP($B46,'EMP LIST '!$B$2:$B$121,'EMP LIST '!$I$2:$I$121,)</f>
        <v>SALARIED</v>
      </c>
      <c r="F46" t="str">
        <v>MEHBOOB</v>
      </c>
      <c r="G46" t="str">
        <v>DR SANDEEP KARLA</v>
      </c>
      <c r="I46" t="str">
        <v>NOIDA</v>
      </c>
      <c r="J46">
        <v>46115</v>
      </c>
      <c r="K46">
        <v>46122</v>
      </c>
      <c r="L46" t="str">
        <v>DL00000025464</v>
      </c>
      <c r="M46" t="str">
        <v>8168013021</v>
      </c>
      <c r="N46" t="str">
        <v>HARYANA</v>
      </c>
      <c r="O46" t="str">
        <v>HISAR</v>
      </c>
      <c r="P46" t="str">
        <v>OD</v>
      </c>
      <c r="Q46" t="str">
        <v>F2 FINTECH</v>
      </c>
      <c r="R46" t="str">
        <v>ABCL</v>
      </c>
      <c r="V46" t="str">
        <v>UNSECURED</v>
      </c>
      <c r="W46" t="str">
        <v>REJECTED</v>
      </c>
      <c r="AA46" t="str">
        <v>FILE SEND TO BANKER || REGULAR BOUNCING IN HOME LOAN SHOWING IN BANKING</v>
      </c>
      <c r="AC46" t="str">
        <v>AJAY TOMAR</v>
      </c>
      <c r="AD46">
        <v>9255106724</v>
      </c>
      <c r="AE46" t="str">
        <v>ajay.tomar1@adityabirlacapital.com</v>
      </c>
      <c r="AF46" t="str">
        <v>MBBS-1981 , MD-1986</v>
      </c>
      <c r="AG46" t="str">
        <v>AFCPK9180Q</v>
      </c>
      <c r="AH46" t="str">
        <v>Puneet</v>
      </c>
    </row>
    <row r="47" xml:space="preserve">
      <c r="A47" t="str">
        <v>YES</v>
      </c>
      <c r="B47" t="str">
        <v>DHARAMVEER</v>
      </c>
      <c r="C47" t="str">
        <f t="array" ref="C47">XLOOKUP(B47,'EMP LIST '!$B$2:$B$121,'EMP LIST '!$E$2:$E$121,)</f>
        <v>RASHI GANGWAR</v>
      </c>
      <c r="D47" t="str">
        <f t="array" ref="D47">XLOOKUP($B47,'EMP LIST '!$B$2:$B$121,'EMP LIST '!$F$2:$F$121,)</f>
        <v>RAJKUMARI</v>
      </c>
      <c r="E47" t="str">
        <f t="array" ref="E47">XLOOKUP($B47,'EMP LIST '!$B$2:$B$121,'EMP LIST '!$I$2:$I$121,)</f>
        <v>SALARIED</v>
      </c>
      <c r="F47" t="str">
        <v>SAMAY</v>
      </c>
      <c r="G47" t="str">
        <v>DR. GHOGARE RAVIRAO BHASKARRAO</v>
      </c>
      <c r="I47" t="str">
        <f t="array" ref="I47">XLOOKUP($B47,'EMP LIST '!$B$2:$B$121,'EMP LIST '!$H$2:$H$121,)</f>
        <v>NOIDA</v>
      </c>
      <c r="J47">
        <v>46115</v>
      </c>
      <c r="K47">
        <v>46118</v>
      </c>
      <c r="L47" t="str">
        <v>835BZ8601748</v>
      </c>
      <c r="M47" t="str">
        <v>9860177171</v>
      </c>
      <c r="N47" t="str">
        <v>MAHARASHTRA</v>
      </c>
      <c r="O47" t="str">
        <v>AHMAD NAGAR</v>
      </c>
      <c r="P47" t="str">
        <v>OD</v>
      </c>
      <c r="Q47" t="str">
        <v>F2 FINTECH</v>
      </c>
      <c r="R47" t="str">
        <v>TATA</v>
      </c>
      <c r="V47" t="str">
        <v>UNSECURED</v>
      </c>
      <c r="W47" t="str">
        <v>REJECTED</v>
      </c>
      <c r="AA47" t="str" xml:space="preserve">
        <v xml:space="preserve">FILE SEND TO BANKER ||  LOGIN DONE || BRE Decline- 10 USL Enquiries in Last 3 Month._x000d_
HOUSING LOAN GUARANTOR LOAN Recent DPD and OVERDUE Rs 47,564._x000d_
TCL enquiry in Last 6M – Jan 2026</v>
      </c>
      <c r="AB47" t="str">
        <v xml:space="preserve">Dr. Ghogare Ravirao Bhaskarrao is a self-employed medical professional (MBBS, DGO) practicing since 1993–1996 with over 25+ years of experience and running Dr. Ghogare Hospital in Rahata, Ahmednagar, Maharashtra. He resides in his own house and earns an estimated monthly income of around ₹1–1.5 lakh from hospital practice and consultancy. The applicant maintains a good credit profile with a CIBIL score of 772 and no cheque bounces reported in the last six months.he has running obligations including an OD with Cholamandalam, OD with Bajaj, and an Auto Loan with SBI, with a total monthly EMI obligation of approximately ₹66,000, resulting in an estimated FOIR of ~70%. He is also a guarantor in two housing loans with Pravara Sahakari Bank. Based on income and existing obligations, the case eligibility is assessed at approximately ₹20–25 lakhs, while the loan requirement is for clinic expansion. </v>
      </c>
      <c r="AC47" t="str">
        <v>GAURAV MATHUR</v>
      </c>
      <c r="AD47">
        <v>9654942650</v>
      </c>
      <c r="AE47" t="str">
        <v>gaurav.tcl@tatacapital.com</v>
      </c>
      <c r="AF47" t="str">
        <v>MBBS-1992 ,DGO - 1995</v>
      </c>
      <c r="AG47" t="str">
        <v>AGVPG4945R</v>
      </c>
      <c r="AH47" t="str">
        <v>Puneet</v>
      </c>
    </row>
    <row r="48">
      <c r="A48" t="str">
        <v>NO</v>
      </c>
      <c r="B48" t="str">
        <v>RAJKUMARI</v>
      </c>
      <c r="C48" t="str">
        <f t="array" ref="C48">XLOOKUP(B48,'EMP LIST '!$B$2:$B$121,'EMP LIST '!$E$2:$E$121,)</f>
        <v>RAJKUMARI</v>
      </c>
      <c r="D48" t="str">
        <f t="array" ref="D48">XLOOKUP($B48,'EMP LIST '!$B$2:$B$121,'EMP LIST '!$F$2:$F$121,)</f>
        <v>RAJKUMARI</v>
      </c>
      <c r="E48" t="str">
        <f t="array" ref="E48">XLOOKUP($B48,'EMP LIST '!$B$2:$B$121,'EMP LIST '!$I$2:$I$121,)</f>
        <v>SALARIED</v>
      </c>
      <c r="F48" t="str">
        <v>SAMAY</v>
      </c>
      <c r="G48" t="str">
        <v>DR. SRIDHAR D</v>
      </c>
      <c r="I48" t="str">
        <f t="array" ref="I48">XLOOKUP($B48,'EMP LIST '!$B$2:$B$121,'EMP LIST '!$H$2:$H$121,)</f>
        <v>NOIDA</v>
      </c>
      <c r="J48">
        <v>46115</v>
      </c>
      <c r="K48">
        <v>46118</v>
      </c>
      <c r="L48">
        <v>48</v>
      </c>
      <c r="M48" t="str">
        <v>9885407466</v>
      </c>
      <c r="N48" t="str">
        <v>UPPAL</v>
      </c>
      <c r="O48" t="str">
        <v>TELANGANA</v>
      </c>
      <c r="P48" t="str">
        <v>OD</v>
      </c>
      <c r="Q48" t="str">
        <v>F2 FINTECH</v>
      </c>
      <c r="R48" t="str">
        <v>GODREJ</v>
      </c>
      <c r="V48" t="str">
        <v>UNSECURED</v>
      </c>
      <c r="W48" t="str">
        <v>REJECTED</v>
      </c>
      <c r="AA48" t="str">
        <v>FILE SEND TO BANKER || CASE TO BE LOGIN || CUSTOMER HAS OPENED THE CLINIC AND NOW IT HAS BEEN CLOSED</v>
      </c>
      <c r="AC48" t="str">
        <v>SHIVA</v>
      </c>
      <c r="AD48">
        <v>9182403266</v>
      </c>
      <c r="AE48" t="str">
        <v>Nagendra.pudi@godrejcapital.com</v>
      </c>
      <c r="AF48" t="str">
        <v>MBBS -2009,MD-2014</v>
      </c>
      <c r="AG48" t="str">
        <v>DRUPS4694Q</v>
      </c>
      <c r="AH48" t="str">
        <v>Puneet</v>
      </c>
    </row>
    <row r="49">
      <c r="A49" t="str">
        <v>NO</v>
      </c>
      <c r="B49" t="str">
        <v>KHUSHI FINANCIAL SERVICES</v>
      </c>
      <c r="C49" t="str">
        <f t="array" ref="C49">XLOOKUP(B49,'EMP LIST '!$B$2:$B$121,'EMP LIST '!$E$2:$E$121,)</f>
        <v>F2 FINTECH</v>
      </c>
      <c r="D49" t="str">
        <f t="array" ref="D49">XLOOKUP($B49,'EMP LIST '!$B$2:$B$121,'EMP LIST '!$F$2:$F$121,)</f>
        <v>F2 FINTECH</v>
      </c>
      <c r="E49" t="str">
        <f t="array" ref="E49">XLOOKUP($B49,'EMP LIST '!$B$2:$B$121,'EMP LIST '!$I$2:$I$121,)</f>
        <v>CHANNEL PARTNER</v>
      </c>
      <c r="F49" t="str">
        <v>SAMAY</v>
      </c>
      <c r="G49" t="str">
        <v>DR SATISH KUMAR</v>
      </c>
      <c r="I49" t="str">
        <f t="array" ref="I49">XLOOKUP($B49,'EMP LIST '!$B$2:$B$121,'EMP LIST '!$H$2:$H$121,)</f>
        <v>F2 FINTECH</v>
      </c>
      <c r="J49">
        <v>46115</v>
      </c>
      <c r="L49" t="str">
        <v>SME000019635818</v>
      </c>
      <c r="M49" t="str">
        <v>7619525597</v>
      </c>
      <c r="N49" t="str">
        <v>MAHARASHTRA</v>
      </c>
      <c r="O49" t="str">
        <v>PUNE</v>
      </c>
      <c r="P49" t="str">
        <v>OD</v>
      </c>
      <c r="Q49" t="str">
        <v>F2 FINTECH</v>
      </c>
      <c r="R49" t="str">
        <v>BAJAJ</v>
      </c>
      <c r="V49" t="str">
        <v>UNSECURED</v>
      </c>
      <c r="W49" t="str">
        <v>REJECTED</v>
      </c>
      <c r="AA49" t="str">
        <v>FILE SENT TO BANKER | CASE NOT DOABLE DUE TO POLICY NOT MET</v>
      </c>
      <c r="AG49" t="str">
        <v>IJOPK1125B</v>
      </c>
      <c r="AH49" t="str">
        <v>Akshay</v>
      </c>
    </row>
    <row r="50">
      <c r="A50" t="str">
        <v>NO</v>
      </c>
      <c r="B50" t="str">
        <v>FIZA RASHID</v>
      </c>
      <c r="C50" t="str">
        <v>ANIL KUMAR</v>
      </c>
      <c r="D50" t="str">
        <v>SHASHANK BHARDWAJ</v>
      </c>
      <c r="E50" t="str">
        <f t="array" ref="E50">XLOOKUP($B50,'EMP LIST '!$B$2:$B$121,'EMP LIST '!$I$2:$I$121,)</f>
        <v>SALARIED</v>
      </c>
      <c r="F50" t="str">
        <v>SAMAY</v>
      </c>
      <c r="G50" t="str">
        <v>DR. DILEEP KUMAR SINGH</v>
      </c>
      <c r="I50" t="str">
        <f t="array" ref="I50">XLOOKUP($B50,'EMP LIST '!$B$2:$B$121,'EMP LIST '!$H$2:$H$121,)</f>
        <v xml:space="preserve">BAREILLY </v>
      </c>
      <c r="J50">
        <v>46115</v>
      </c>
      <c r="K50">
        <v>46122</v>
      </c>
      <c r="L50" t="str">
        <v>SME000019636457</v>
      </c>
      <c r="M50" t="str">
        <v>7754839498</v>
      </c>
      <c r="N50" t="str">
        <v>UTTAR PRADESH</v>
      </c>
      <c r="O50" t="str">
        <v>MATHURA</v>
      </c>
      <c r="P50" t="str">
        <v>OD</v>
      </c>
      <c r="Q50" t="str">
        <v>F2 FINTECH</v>
      </c>
      <c r="R50" t="str">
        <v>BAJAJ</v>
      </c>
      <c r="T50">
        <v>1900000</v>
      </c>
      <c r="U50">
        <v>2400000</v>
      </c>
      <c r="V50" t="str">
        <v>UNSECURED</v>
      </c>
      <c r="W50" t="str">
        <v>DISBURSED</v>
      </c>
      <c r="Y50">
        <v>46119</v>
      </c>
      <c r="Z50">
        <v>46122</v>
      </c>
      <c r="AA50" t="str">
        <v>FILE SEND TO BANKER, CIBILCONSENT LINK SENT TO CUSTOMER, ELIGIBILITY 20 L CASE MOVED TO CREDIT, CASE APPROVED TO BE DISBURSED TODAY 10 K CASHBACK</v>
      </c>
      <c r="AB50" t="str">
        <v>Dr. Dileep Kumar Singh is a  MBBS-qualified doctor with around 5 years of experience, currently associated with SKS Hospital Medical College &amp; Research Center, Mathura, and residing in a hostel.  He is getting 70k Stipend &amp; 50-60k from Consultancy in cash. He has no existing loan obligations, no active liabilities, and no cheque bounces reported, indicating clean. The applicant is seeking a maximum loan amount for backup limit purpose. We can fund 20-25 lakhs</v>
      </c>
      <c r="AC50" t="str">
        <v>ANKIT SAXENA</v>
      </c>
      <c r="AD50">
        <v>8630513876</v>
      </c>
      <c r="AE50" t="str">
        <v>ankit.saxena1@bajajfinserv.in</v>
      </c>
      <c r="AF50" t="str">
        <v>MBBS-2020</v>
      </c>
      <c r="AG50" t="str">
        <v>DJQPS2206N</v>
      </c>
      <c r="AH50" t="str">
        <v>Puneet</v>
      </c>
      <c r="AM50">
        <v>10000</v>
      </c>
    </row>
    <row r="51">
      <c r="A51" t="str">
        <v>NO</v>
      </c>
      <c r="B51" t="str">
        <v>ANKUSH YADAV</v>
      </c>
      <c r="C51" t="str">
        <f t="array" ref="C51">XLOOKUP(B51,'EMP LIST '!$B$2:$B$121,'EMP LIST '!$E$2:$E$121,)</f>
        <v>ANURAG SHARMA</v>
      </c>
      <c r="D51" t="str">
        <f t="array" ref="D51">XLOOKUP($B51,'EMP LIST '!$B$2:$B$121,'EMP LIST '!$F$2:$F$121,)</f>
        <v>SHASHANK BHARDWAJ</v>
      </c>
      <c r="E51" t="str">
        <f t="array" ref="E51">XLOOKUP($B51,'EMP LIST '!$B$2:$B$121,'EMP LIST '!$I$2:$I$121,)</f>
        <v>SALARIED</v>
      </c>
      <c r="F51" t="str">
        <v>SAMAY</v>
      </c>
      <c r="G51" t="str">
        <v>DR. SUJAY MAHADEV KALE</v>
      </c>
      <c r="I51" t="str">
        <f t="array" ref="I51">XLOOKUP($B51,'EMP LIST '!$B$2:$B$121,'EMP LIST '!$H$2:$H$121,)</f>
        <v xml:space="preserve">BAREILLY </v>
      </c>
      <c r="J51">
        <v>46116</v>
      </c>
      <c r="K51">
        <v>46116</v>
      </c>
      <c r="L51" t="str">
        <v>SME000019636657</v>
      </c>
      <c r="M51" t="str">
        <v>9730173266</v>
      </c>
      <c r="N51" t="str">
        <v>MAHARASHTRA</v>
      </c>
      <c r="O51" t="str">
        <v>MUMBAI</v>
      </c>
      <c r="P51" t="str">
        <v>OD</v>
      </c>
      <c r="Q51" t="str">
        <v>F2 FINTECH</v>
      </c>
      <c r="R51" t="str">
        <v>BAJAJ</v>
      </c>
      <c r="V51" t="str">
        <v>UNSECURED</v>
      </c>
      <c r="W51" t="str">
        <v>REJECTED</v>
      </c>
      <c r="AA51" t="str">
        <v>FILE SEND TO BANKER, CIBIL CONSENT LINK SENT TO CUSTOMER, CASE ALREADY APRROVED ANOTHER TEAM, 13-03-2026 WAITING FOR COOLING PERIOD</v>
      </c>
      <c r="AB51" t="str">
        <v>Dr. Kale Sujay Mahadeo is a medical professional (MBBS) with around 5 years of experience and is currently pursuing MD at Lokmanya Tilak Municipal General Hospital, Sion, Mumbai. He is presently receiving a monthly stipend of approximately ₹90,000 while undergoing postgraduate training. The applicant currently resides in hostel accommodation provided near the hospital, while his permanent residence is in Baramati, Pune district, Maharashtra, where the family is associated with Kale Hospital. There is  no existing loan obligations or EMI liabilities are reflected, and no cheque bounces have been reported in the last six months, indicating a clean initial credit profile and stable banking behaviour. The applicant is seeking a backup credit limit for financial flexibiliy. We can fund 15-20 lakhs_x000d_</v>
      </c>
      <c r="AC51" t="str">
        <v>SURAJ LATE</v>
      </c>
      <c r="AD51">
        <v>8767943236</v>
      </c>
      <c r="AE51" t="str">
        <v>suraj.late@bajajfinserv.in</v>
      </c>
      <c r="AF51" t="str">
        <v>MBBS-2020</v>
      </c>
      <c r="AG51" t="str">
        <v>CAVPK4255L</v>
      </c>
      <c r="AH51" t="str">
        <v>Puneet</v>
      </c>
    </row>
    <row r="52">
      <c r="A52" t="str">
        <v>YES</v>
      </c>
      <c r="B52" t="str">
        <v>HARSH SHARMA</v>
      </c>
      <c r="C52" t="str">
        <f t="array" ref="C52">XLOOKUP(B52,'EMP LIST '!$B$2:$B$121,'EMP LIST '!$E$2:$E$121,)</f>
        <v>F2 FINTECH</v>
      </c>
      <c r="D52" t="str">
        <f t="array" ref="D52">XLOOKUP($B52,'EMP LIST '!$B$2:$B$121,'EMP LIST '!$F$2:$F$121,)</f>
        <v>F2 FINTECH</v>
      </c>
      <c r="E52" t="str">
        <f t="array" ref="E52">XLOOKUP($B52,'EMP LIST '!$B$2:$B$121,'EMP LIST '!$I$2:$I$121,)</f>
        <v>SALARIED</v>
      </c>
      <c r="F52" t="str">
        <v>SAMAY</v>
      </c>
      <c r="G52" t="str">
        <v>DR KRISHNA KANHYA</v>
      </c>
      <c r="I52" t="str">
        <f t="array" ref="I52">XLOOKUP($B52,'EMP LIST '!$B$2:$B$121,'EMP LIST '!$H$2:$H$121,)</f>
        <v xml:space="preserve">NOIDA </v>
      </c>
      <c r="J52">
        <v>46116</v>
      </c>
      <c r="K52">
        <v>46116</v>
      </c>
      <c r="L52" t="str">
        <v>SME000019637030</v>
      </c>
      <c r="M52" t="str">
        <v>9241271165</v>
      </c>
      <c r="N52" t="str">
        <v>JHARKHAND</v>
      </c>
      <c r="O52" t="str">
        <v>RANCHI</v>
      </c>
      <c r="P52" t="str">
        <v>OD</v>
      </c>
      <c r="Q52" t="str">
        <v>F2 FINTECH</v>
      </c>
      <c r="R52" t="str">
        <v>BAJAJ</v>
      </c>
      <c r="V52" t="str">
        <v>UNSECURED</v>
      </c>
      <c r="W52" t="str">
        <v>REJECTED</v>
      </c>
      <c r="AA52" t="str">
        <v>FILE SEND TO BANKER, PROF 10 SEGMENT ELIGIBILITY 0</v>
      </c>
      <c r="AB52" t="str">
        <v>NOT DOABLE CASE | Dr. Krishna Kanhya  is an  MBBS doctor with approximately 1 year of professional experience, registered in 2025. He is currently associated with Cancer Hospital and Research Centre, Kanke, Ranchi (Jharkhand) and resides at Kanke, Kadma Sukurhutu Road, Ranchi. As per the available details, the applicant has 10 active loan obligations, and there are no reported EMI liabilities or credit exposures in the profile.The applicant is seeking maximum loan eligibility for clinic expansion, which aligns with his medical profession and career progression. We can not fund due to more than 10 USL</v>
      </c>
      <c r="AC52" t="str">
        <v>NIRBHAY YADAV</v>
      </c>
      <c r="AD52">
        <v>9977174080</v>
      </c>
      <c r="AE52" t="str">
        <v>nirbhay.yadav@bajajfinserv.in</v>
      </c>
      <c r="AF52" t="str">
        <v>MBBS2025</v>
      </c>
      <c r="AG52" t="str">
        <v>DFBPK7904A</v>
      </c>
      <c r="AH52" t="str">
        <v>Puneet</v>
      </c>
    </row>
    <row r="53">
      <c r="A53" t="str">
        <v>YES</v>
      </c>
      <c r="B53" t="str">
        <v>TANNU KUMARI</v>
      </c>
      <c r="C53" t="str">
        <f t="array" ref="C53">XLOOKUP(B53,'EMP LIST '!$B$2:$B$121,'EMP LIST '!$E$2:$E$121,)</f>
        <v>RAJKUMARI</v>
      </c>
      <c r="D53" t="str">
        <f t="array" ref="D53">XLOOKUP($B53,'EMP LIST '!$B$2:$B$121,'EMP LIST '!$F$2:$F$121,)</f>
        <v>RAJKUMARI</v>
      </c>
      <c r="E53" t="str">
        <f t="array" ref="E53">XLOOKUP($B53,'EMP LIST '!$B$2:$B$121,'EMP LIST '!$I$2:$I$121,)</f>
        <v>SALARIED</v>
      </c>
      <c r="F53" t="str">
        <v>SAMAY</v>
      </c>
      <c r="G53" t="str">
        <v>DR RISHI RAJ SINGH</v>
      </c>
      <c r="I53" t="str">
        <f t="array" ref="I53">XLOOKUP($B53,'EMP LIST '!$B$2:$B$121,'EMP LIST '!$H$2:$H$121,)</f>
        <v>NOIDA</v>
      </c>
      <c r="J53">
        <v>46116</v>
      </c>
      <c r="K53">
        <v>46118</v>
      </c>
      <c r="L53" t="str">
        <v>SME000019637262</v>
      </c>
      <c r="M53" t="str">
        <v>8840704570</v>
      </c>
      <c r="N53" t="str">
        <v>UTTAR PRADESH</v>
      </c>
      <c r="O53" t="str">
        <v>SAHARANPUR</v>
      </c>
      <c r="P53" t="str">
        <v>OD</v>
      </c>
      <c r="Q53" t="str">
        <v>F2 FINTECH</v>
      </c>
      <c r="R53" t="str">
        <v>BAJAJ</v>
      </c>
      <c r="T53">
        <v>2990000</v>
      </c>
      <c r="U53">
        <v>2990000</v>
      </c>
      <c r="V53" t="str">
        <v>UNSECURED</v>
      </c>
      <c r="W53" t="str">
        <v>DISBURSED</v>
      </c>
      <c r="Y53">
        <v>46118</v>
      </c>
      <c r="Z53">
        <v>46118</v>
      </c>
      <c r="AA53" t="str">
        <v>FILE SEND TO BANKER || CIBIL DONE, ELIGIBILITY 25 L CASE MOVED TO CREDIT, PD DONE, CASE APPROVED 24 L, CREDIT PHYSICAL PD AND SM GEO CONDITION  MARKED BY RCM</v>
      </c>
      <c r="AB53" t="str">
        <v xml:space="preserve">Dr. Rishiraj Singh is a government-employed medical professional (MBBS) with around 7 years of experience, currently working at SMMH Government Medical College, Saharanpur, Uttar Pradesh. He is presently pursuing MD (2nd Year) while continuing his service in the government medical institution. The applicant has a stable income profile, earning a monthly salary of approximately ₹1.06 lakhs, along with additional consultancy income of around ₹45,000–₹50,000 in cash, resulting in an estimated total monthly income of ₹1.50 lakhs. He resides in government-allotted accommodation at SMMH Government Medical College, Saharanpur, while his permanent residence is in Etawah, Uttar Pradesh. He has no active loan obligations or EMI liabilities are currently reflected, and no cheque bounces have been reported in the last six months, indicating a clean repayment track record and stable banking conduct. The applicant is seeking a backup credit limit, and the case eligibility is assessed at approximately ₹20–25 lakhs </v>
      </c>
      <c r="AC53" t="str">
        <v>ATUL SINGH</v>
      </c>
      <c r="AD53">
        <v>8840704570</v>
      </c>
      <c r="AE53" t="str">
        <v>atul.singh4@bajajfinserv.in</v>
      </c>
      <c r="AF53" t="str">
        <v>MBBS-2018</v>
      </c>
      <c r="AG53" t="str">
        <v>FMUPS2774A</v>
      </c>
      <c r="AH53" t="str">
        <v>Puneet</v>
      </c>
    </row>
    <row r="54">
      <c r="A54" t="str">
        <v>YES</v>
      </c>
      <c r="B54" t="str">
        <v>ROSHAN THAKUR</v>
      </c>
      <c r="C54" t="str">
        <f t="array" ref="C54">XLOOKUP(B54,'EMP LIST '!$B$2:$B$121,'EMP LIST '!$E$2:$E$121,)</f>
        <v>MANVI BHARDWAJ</v>
      </c>
      <c r="D54" t="str">
        <f t="array" ref="D54">XLOOKUP($B54,'EMP LIST '!$B$2:$B$121,'EMP LIST '!$F$2:$F$121,)</f>
        <v>AMANPREET SINGH</v>
      </c>
      <c r="E54" t="str">
        <f t="array" ref="E54">XLOOKUP($B54,'EMP LIST '!$B$2:$B$121,'EMP LIST '!$I$2:$I$121,)</f>
        <v>SALARIED</v>
      </c>
      <c r="F54" t="str">
        <v>SAMAY</v>
      </c>
      <c r="G54" t="str">
        <v xml:space="preserve">DR PUSHPRAJ </v>
      </c>
      <c r="I54" t="str">
        <f t="array" ref="I54">XLOOKUP($B54,'EMP LIST '!$B$2:$B$121,'EMP LIST '!$H$2:$H$121,)</f>
        <v>NOIDA</v>
      </c>
      <c r="J54">
        <v>46116</v>
      </c>
      <c r="K54">
        <v>46118</v>
      </c>
      <c r="L54" t="str">
        <v>SME000019649854</v>
      </c>
      <c r="M54" t="str">
        <v>9691688099</v>
      </c>
      <c r="N54" t="str">
        <v>MADHYA PRADESH</v>
      </c>
      <c r="O54" t="str">
        <v>ANUPPUR</v>
      </c>
      <c r="P54" t="str">
        <v>OD</v>
      </c>
      <c r="Q54" t="str">
        <v>F2 FINTECH</v>
      </c>
      <c r="R54" t="str">
        <v>BAJAJ</v>
      </c>
      <c r="V54" t="str">
        <v>UNSECURED</v>
      </c>
      <c r="W54" t="str">
        <v>REJECTED</v>
      </c>
      <c r="AA54" t="str">
        <v>FILE SEND TO BANKER |CASE IS NOT DOABLE DUE TO CASE IS REJECTED MULTIPLE TIMES , RCU NEGATIVE</v>
      </c>
      <c r="AB54" t="str">
        <v>CASE NOT DOABLE , RCU NEGATIVE</v>
      </c>
      <c r="AC54" t="str">
        <v>SOMESHWAR CHATURVEDI</v>
      </c>
      <c r="AD54">
        <v>7509845049</v>
      </c>
      <c r="AE54" t="str">
        <v>someshwar.chaturvedi@bajajfinserv.in</v>
      </c>
      <c r="AF54" t="str">
        <v>MBBS-2025</v>
      </c>
      <c r="AG54" t="str">
        <v>HGZPP3138J</v>
      </c>
      <c r="AH54" t="str">
        <v>Puneet</v>
      </c>
    </row>
    <row r="55">
      <c r="A55" t="str">
        <v>NO</v>
      </c>
      <c r="B55" t="str">
        <v>MANISH KOHLI</v>
      </c>
      <c r="C55" t="str">
        <f t="array" ref="C55">XLOOKUP(B55,'EMP LIST '!$B$2:$B$121,'EMP LIST '!$E$2:$E$121,)</f>
        <v>HARSH SHARMA</v>
      </c>
      <c r="D55" t="str">
        <f t="array" ref="D55">XLOOKUP($B55,'EMP LIST '!$B$2:$B$121,'EMP LIST '!$F$2:$F$121,)</f>
        <v>HARSH SHARMA</v>
      </c>
      <c r="E55" t="str">
        <f t="array" ref="E55">XLOOKUP($B55,'EMP LIST '!$B$2:$B$121,'EMP LIST '!$I$2:$I$121,)</f>
        <v>SALARIED</v>
      </c>
      <c r="F55" t="str">
        <v>MEHBOOB</v>
      </c>
      <c r="G55" t="str">
        <v>DR THOTA KARUNAMAYEE</v>
      </c>
      <c r="I55" t="str">
        <f t="array" ref="I55">XLOOKUP($B55,'EMP LIST '!$B$2:$B$121,'EMP LIST '!$H$2:$H$121,)</f>
        <v xml:space="preserve">NOIDA </v>
      </c>
      <c r="J55">
        <v>46116</v>
      </c>
      <c r="K55">
        <v>46125</v>
      </c>
      <c r="L55">
        <v>56</v>
      </c>
      <c r="M55" t="str">
        <v>9704062726</v>
      </c>
      <c r="N55" t="str">
        <v>TELANGANA</v>
      </c>
      <c r="O55" t="str">
        <v>HYDERABAD</v>
      </c>
      <c r="P55" t="str">
        <v>OD</v>
      </c>
      <c r="Q55" t="str">
        <v>F2 FINTECH</v>
      </c>
      <c r="R55" t="str">
        <v>GODREJ</v>
      </c>
      <c r="V55" t="str">
        <v>UNSECURED</v>
      </c>
      <c r="W55" t="str">
        <v>REJECTED</v>
      </c>
      <c r="AA55" t="str">
        <v>FILE SEND TO BANKER ||  OHP AND CURRENT ADDDRESS PROOF REQ || DOCS PENDING| CUSTOMER DOES NOT HAVE OHP</v>
      </c>
      <c r="AB55" t="str">
        <v>Dr. Thota Karunamayee is a medical professional (MBBS) with approximately 7 years of experience, registered in 2018, and currently associated with Hyderabad Kidney &amp; Laparoscopic Centre, Malakpet, Hyderabad. She has a mixed income profile, earning a monthly salary of ₹69,000 along with consultancy income of around ₹1.5 lakhs in cash, resulting in an estimated total monthly income of ₹2.20 lakhs. The applicant currently resides in Nagole, Hyderabad (rented accommodation) while her permanent address is in Amberpet, Telangana. The loan requirement is for clinic expansion, indicating a professional business purpose.s per the credit profile, the applicant has multiple active credit facilities, including OD with Cholamandalam (₹6 lakhs), Business Loan with L&amp;T (₹15 lakhs – reportedly serviced by sister), Business Loan with IDFC (₹10 lakhs), Term Loan with Poonawalla, OD with Bajaj Finance, Personal Loans from Tata Capital, Navi Finserv, Akara Capital, Unity SFB, and small-ticket exposures including gold loans from Manappuram. The total monthly obligation is approximately ₹1.04 lakhs, resulting in a relatively high FOIR of around 70%. However, the banking conduct appears stable with no cheque bounces reported in the last six months, and the average bank balance for the last six months is around ₹13,040. We can fund 15-20 lakhs</v>
      </c>
      <c r="AC55" t="str">
        <v>SHIVA</v>
      </c>
      <c r="AD55">
        <v>9182403266</v>
      </c>
      <c r="AE55" t="str">
        <v>Nagendra.pudi@godrejcapital.com</v>
      </c>
      <c r="AG55" t="str">
        <v>BEHPK9751A</v>
      </c>
      <c r="AH55" t="str">
        <v>Puneet</v>
      </c>
    </row>
    <row r="56">
      <c r="A56" t="str">
        <v>NO</v>
      </c>
      <c r="B56" t="str">
        <v>SIDDIAH</v>
      </c>
      <c r="C56" t="str">
        <v>F2 FINTECH</v>
      </c>
      <c r="D56" t="str">
        <v>F2 FINTECH</v>
      </c>
      <c r="E56" t="str">
        <v>SOURCER</v>
      </c>
      <c r="F56" t="str">
        <v>RAJEEV</v>
      </c>
      <c r="G56" t="str">
        <v>SHARATH RAMAKRISHNA</v>
      </c>
      <c r="H56">
        <f>AK56-J56</f>
        <v>182</v>
      </c>
      <c r="I56" t="str">
        <v>F2 FINTECH</v>
      </c>
      <c r="J56">
        <v>46116</v>
      </c>
      <c r="K56">
        <v>46122</v>
      </c>
      <c r="L56">
        <v>294</v>
      </c>
      <c r="M56" t="str">
        <v>9535612928</v>
      </c>
      <c r="N56" t="str">
        <v>KARNATAKA</v>
      </c>
      <c r="O56" t="str">
        <v>BANGALORE</v>
      </c>
      <c r="P56" t="str">
        <v>TL</v>
      </c>
      <c r="Q56" t="str">
        <v>RDS</v>
      </c>
      <c r="R56" t="str">
        <v>SMFG</v>
      </c>
      <c r="T56">
        <v>700000</v>
      </c>
      <c r="U56">
        <v>700000</v>
      </c>
      <c r="V56" t="str">
        <v>UNSECURED</v>
      </c>
      <c r="W56" t="str">
        <v>DISBURSED</v>
      </c>
      <c r="Z56">
        <v>46122</v>
      </c>
      <c r="AA56" t="str">
        <v>FILE SEND TO BANKER || NIL ELIGIBILITY || AGREEMENT HAS BEEN DONE CASE IS IN OPS FOR DISBURSEMENT</v>
      </c>
      <c r="AB56" t="str">
        <v>CUSTOMER IS NOT PICKING UP A CALL | CUSTOMER EARNS 1.06 LAKHS FROM SALARY || APPROVED 10.70</v>
      </c>
      <c r="AC56" t="str">
        <v>ROHIT RDS</v>
      </c>
      <c r="AD56" t="str">
        <v>95403 02302</v>
      </c>
      <c r="AE56" t="str">
        <v>rohit.kyadav@gmail.com</v>
      </c>
      <c r="AG56" t="str">
        <v>AWLPR2981C</v>
      </c>
      <c r="AH56" t="str">
        <v>Puneet</v>
      </c>
      <c r="AK56">
        <f>TODAY()</f>
        <v>46298</v>
      </c>
    </row>
    <row r="57" xml:space="preserve">
      <c r="A57" t="str">
        <v>YES</v>
      </c>
      <c r="B57" t="str">
        <v>DAKSH CHAUDHARY</v>
      </c>
      <c r="C57" t="str">
        <f t="array" ref="C57">XLOOKUP(B57,'EMP LIST '!$B$2:$B$121,'EMP LIST '!$E$2:$E$121,)</f>
        <v>MANVI BHARDWAJ</v>
      </c>
      <c r="D57" t="str">
        <f t="array" ref="D57">XLOOKUP($B57,'EMP LIST '!$B$2:$B$121,'EMP LIST '!$F$2:$F$121,)</f>
        <v>AMANPREET SINGH</v>
      </c>
      <c r="E57" t="str">
        <f t="array" ref="E57">XLOOKUP($B57,'EMP LIST '!$B$2:$B$121,'EMP LIST '!$I$2:$I$121,)</f>
        <v>INTERN</v>
      </c>
      <c r="F57" t="str">
        <v>MEHBOOB</v>
      </c>
      <c r="G57" t="str">
        <v>DR RAKESH MASRAM</v>
      </c>
      <c r="I57" t="str">
        <f t="array" ref="I57">XLOOKUP($B57,'EMP LIST '!$B$2:$B$121,'EMP LIST '!$H$2:$H$121,)</f>
        <v xml:space="preserve">NOIDA </v>
      </c>
      <c r="J57">
        <v>46116</v>
      </c>
      <c r="K57">
        <v>46125</v>
      </c>
      <c r="L57">
        <v>58</v>
      </c>
      <c r="M57" t="str">
        <v>7000015913</v>
      </c>
      <c r="N57" t="str">
        <v>MADHYA PRADESH</v>
      </c>
      <c r="O57" t="str">
        <v>MADLA</v>
      </c>
      <c r="P57" t="str">
        <v>OD</v>
      </c>
      <c r="Q57" t="str">
        <v>F2 FINTECH</v>
      </c>
      <c r="R57" t="str">
        <v>TATA</v>
      </c>
      <c r="V57" t="str">
        <v>UNSECURED</v>
      </c>
      <c r="W57" t="str">
        <v>REJECTED</v>
      </c>
      <c r="AA57" t="str" xml:space="preserve">
        <v xml:space="preserve">FILE SEND TO BANKER || CASE LOGIN DONE || UNDER WRITING| wnership Proof Not Documented
BHMS Profile not Able to verify as MP homeopathic Council Stop the Verification Service  |Recent 2 Small PL Availed| ABB 10K</v>
      </c>
      <c r="AB57" t="str">
        <v>Dr. Rakesh Kumar Masram is a  medical professional holding a BHMS degree with approximately 5 years of professional experience. He is currently practicing and operating from Rajeev Colony, Jhanda Chowk, Mandla, Madhya Pradesh, where both his residential and working address are located. the applicant has small-ticket loan exposures with NBFCs including PayU Finance, Bajaj Finance (OD facility), Krazybee Services, and Mirae Asset Financial Services, with a total EMI obligation of approximately ₹8,567 per month. The average bank balance (ABB) for the last six months is around ₹14,103, indicating moderate banking activity. Repayment behaviour appears stable with no EMI bounces reported in the last six months. The applicant is seeking maximum funding for clinic expansion. We can fund 10-15 lakhs</v>
      </c>
      <c r="AC57" t="str">
        <v>GAURAV MATHUR</v>
      </c>
      <c r="AD57">
        <v>9654949270</v>
      </c>
      <c r="AE57" t="str">
        <v>gaurav.tcl@tatacapital.com</v>
      </c>
      <c r="AG57" t="str">
        <v>APUPM0207J</v>
      </c>
      <c r="AH57" t="str">
        <v>Puneet</v>
      </c>
    </row>
    <row r="58">
      <c r="A58" t="str">
        <v>NO</v>
      </c>
      <c r="B58" t="str">
        <v>ANURAG SHARMA</v>
      </c>
      <c r="C58" t="str">
        <f t="array" ref="C58">XLOOKUP(B58,'EMP LIST '!$B$2:$B$121,'EMP LIST '!$E$2:$E$121,)</f>
        <v>SHASHANK BHARDWAJ</v>
      </c>
      <c r="D58" t="str">
        <f t="array" ref="D58">XLOOKUP($B58,'EMP LIST '!$B$2:$B$121,'EMP LIST '!$F$2:$F$121,)</f>
        <v>SHASHANK BHARDWAJ</v>
      </c>
      <c r="E58" t="str">
        <f t="array" ref="E58">XLOOKUP($B58,'EMP LIST '!$B$2:$B$121,'EMP LIST '!$I$2:$I$121,)</f>
        <v>SALARIED</v>
      </c>
      <c r="F58" t="str">
        <v>SAMAY</v>
      </c>
      <c r="G58" t="str">
        <v>DR. PARMANAND SHIVSHANKAR RAWALE</v>
      </c>
      <c r="I58" t="str">
        <f t="array" ref="I58">XLOOKUP($B58,'EMP LIST '!$B$2:$B$121,'EMP LIST '!$H$2:$H$121,)</f>
        <v>BAREILLY</v>
      </c>
      <c r="J58">
        <v>46116</v>
      </c>
      <c r="K58">
        <v>46118</v>
      </c>
      <c r="L58" t="str">
        <v>SME000019651316</v>
      </c>
      <c r="M58" t="str">
        <v>8446370629</v>
      </c>
      <c r="N58" t="str">
        <v>MAHARASHTRA</v>
      </c>
      <c r="O58" t="str">
        <v>NANDURBAR</v>
      </c>
      <c r="P58" t="str">
        <v>OD</v>
      </c>
      <c r="Q58" t="str">
        <v>F2 FINTECH</v>
      </c>
      <c r="R58" t="str">
        <v>BAJAJ</v>
      </c>
      <c r="V58" t="str">
        <v>UNSECURED</v>
      </c>
      <c r="W58" t="str">
        <v>REJECTED</v>
      </c>
      <c r="AA58" t="str">
        <v>FILE SEND TO BANKER | Case not doable due to applicant Cibil 300 + DPD in last 12 months not allowed as per policy ( loan amt Personal loan 7 lakh and auto loan 11.98 lakh )</v>
      </c>
      <c r="AC58" t="str">
        <v>KALPESH BIRARI</v>
      </c>
      <c r="AD58">
        <v>8482808981</v>
      </c>
      <c r="AE58" t="str">
        <v>kalpesh.birari@bajajfinserv.in</v>
      </c>
      <c r="AF58" t="str">
        <v>MBBS-2017</v>
      </c>
      <c r="AG58" t="str">
        <v>BRGPR8478D</v>
      </c>
      <c r="AH58" t="str">
        <v>Puneet</v>
      </c>
    </row>
    <row r="59">
      <c r="A59" t="str">
        <v>NO</v>
      </c>
      <c r="B59" t="str">
        <v>ANURAG SHARMA</v>
      </c>
      <c r="C59" t="str">
        <f t="array" ref="C59">XLOOKUP(B59,'EMP LIST '!$B$2:$B$121,'EMP LIST '!$E$2:$E$121,)</f>
        <v>SHASHANK BHARDWAJ</v>
      </c>
      <c r="D59" t="str">
        <f t="array" ref="D59">XLOOKUP($B59,'EMP LIST '!$B$2:$B$121,'EMP LIST '!$F$2:$F$121,)</f>
        <v>SHASHANK BHARDWAJ</v>
      </c>
      <c r="E59" t="str">
        <f t="array" ref="E59">XLOOKUP($B59,'EMP LIST '!$B$2:$B$121,'EMP LIST '!$I$2:$I$121,)</f>
        <v>SALARIED</v>
      </c>
      <c r="F59" t="str">
        <v>SAMAY</v>
      </c>
      <c r="G59" t="str">
        <v>DR. PARMANAND SHIVSHANKAR RAWALE</v>
      </c>
      <c r="I59" t="str">
        <f t="array" ref="I59">XLOOKUP($B59,'EMP LIST '!$B$2:$B$121,'EMP LIST '!$H$2:$H$121,)</f>
        <v>BAREILLY</v>
      </c>
      <c r="J59">
        <v>46116</v>
      </c>
      <c r="K59">
        <v>46118</v>
      </c>
      <c r="L59">
        <v>59</v>
      </c>
      <c r="M59" t="str">
        <v>8446370629</v>
      </c>
      <c r="N59" t="str">
        <v>MAHARASHTRA</v>
      </c>
      <c r="O59" t="str">
        <v>HINGOLI</v>
      </c>
      <c r="P59" t="str">
        <v>OD</v>
      </c>
      <c r="Q59" t="str">
        <v>F2 FINTECH</v>
      </c>
      <c r="R59" t="str">
        <v>TATA</v>
      </c>
      <c r="V59" t="str">
        <v>UNSECURED</v>
      </c>
      <c r="W59" t="str">
        <v>REJECTED</v>
      </c>
      <c r="AA59" t="str">
        <v xml:space="preserve">FILE SEND TO BANKER || Case is declined in all program </v>
      </c>
      <c r="AC59" t="str">
        <v>GAURAV MATHUR</v>
      </c>
      <c r="AD59">
        <v>9654949270</v>
      </c>
      <c r="AE59" t="str">
        <v>gaurav.tcl@tatacapital.com</v>
      </c>
      <c r="AF59" t="str">
        <v>MBBS-2017</v>
      </c>
      <c r="AG59" t="str">
        <v>BRGPR8478D</v>
      </c>
      <c r="AH59" t="str">
        <v>Puneet</v>
      </c>
    </row>
    <row r="60">
      <c r="A60" t="str">
        <v>NO</v>
      </c>
      <c r="B60" t="str">
        <v>ANURAG SHARMA</v>
      </c>
      <c r="C60" t="str">
        <f t="array" ref="C60">XLOOKUP(B60,'EMP LIST '!$B$2:$B$121,'EMP LIST '!$E$2:$E$121,)</f>
        <v>SHASHANK BHARDWAJ</v>
      </c>
      <c r="D60" t="str">
        <f t="array" ref="D60">XLOOKUP($B60,'EMP LIST '!$B$2:$B$121,'EMP LIST '!$F$2:$F$121,)</f>
        <v>SHASHANK BHARDWAJ</v>
      </c>
      <c r="E60" t="str">
        <f t="array" ref="E60">XLOOKUP($B60,'EMP LIST '!$B$2:$B$121,'EMP LIST '!$I$2:$I$121,)</f>
        <v>SALARIED</v>
      </c>
      <c r="F60" t="str">
        <v>SAMAY</v>
      </c>
      <c r="G60" t="str">
        <v>DR. PARMANAND SHIVSHANKAR RAWALE</v>
      </c>
      <c r="I60" t="str">
        <f t="array" ref="I60">XLOOKUP($B60,'EMP LIST '!$B$2:$B$121,'EMP LIST '!$H$2:$H$121,)</f>
        <v>BAREILLY</v>
      </c>
      <c r="J60">
        <v>46116</v>
      </c>
      <c r="K60">
        <v>46118</v>
      </c>
      <c r="L60">
        <v>59</v>
      </c>
      <c r="M60" t="str">
        <v>8446370629</v>
      </c>
      <c r="N60" t="str">
        <v>MAHARASHTRA</v>
      </c>
      <c r="O60" t="str">
        <v>HINGOLI</v>
      </c>
      <c r="P60" t="str">
        <v>OD</v>
      </c>
      <c r="Q60" t="str">
        <v>F2 FINTECH</v>
      </c>
      <c r="R60" t="str">
        <v>GODREJ</v>
      </c>
      <c r="V60" t="str">
        <v>UNSECURED</v>
      </c>
      <c r="W60" t="str">
        <v>REJECTED</v>
      </c>
      <c r="AA60" t="str">
        <v>FILE SEND TO BANKER || CONSENT SENT || SEGMENT CAT D</v>
      </c>
      <c r="AC60" t="str">
        <v>ANKUSH</v>
      </c>
      <c r="AD60" t="str">
        <v>95038 04608</v>
      </c>
      <c r="AE60" t="str">
        <v>ankush.chikankar@godrejcapital.com</v>
      </c>
      <c r="AF60" t="str">
        <v>MBBS-2017</v>
      </c>
      <c r="AG60" t="str">
        <v>BRGPR8478D</v>
      </c>
      <c r="AH60" t="str">
        <v>Puneet</v>
      </c>
    </row>
    <row r="61">
      <c r="A61" t="str">
        <v>YES</v>
      </c>
      <c r="B61" t="str">
        <v>MANVI BHARDWAJ</v>
      </c>
      <c r="C61" t="str">
        <v>RAHUL/AMANPREET</v>
      </c>
      <c r="D61" t="str">
        <v>RAHUL SAHA</v>
      </c>
      <c r="E61" t="str">
        <v>SALARIED</v>
      </c>
      <c r="F61" t="str">
        <v>SAMAY</v>
      </c>
      <c r="G61" t="str">
        <v>NITISH KUMAR SWAIN</v>
      </c>
      <c r="I61" t="str">
        <v>NOIDA</v>
      </c>
      <c r="J61">
        <v>46116</v>
      </c>
      <c r="K61">
        <v>46121</v>
      </c>
      <c r="L61" t="str">
        <v>SME000019653382</v>
      </c>
      <c r="M61" t="str">
        <v>7894172283</v>
      </c>
      <c r="N61" t="str">
        <v>ODHISA</v>
      </c>
      <c r="O61" t="str">
        <v>JAGATSINGHAPUR</v>
      </c>
      <c r="P61" t="str">
        <v>OD</v>
      </c>
      <c r="Q61" t="str">
        <v>F2 FINTECH</v>
      </c>
      <c r="R61" t="str">
        <v>BAJAJ</v>
      </c>
      <c r="T61">
        <v>2000000</v>
      </c>
      <c r="U61">
        <v>2000000</v>
      </c>
      <c r="V61" t="str">
        <v>UNSECURED</v>
      </c>
      <c r="W61" t="str">
        <v>DISBURSED</v>
      </c>
      <c r="Y61">
        <v>46119</v>
      </c>
      <c r="Z61">
        <v>46121</v>
      </c>
      <c r="AA61" t="str">
        <v>FILE SENT BANKER, CIBIL CONSENT LINK SENT TO CUSTOMER, CUSTOMER WILL VISIT BRANCH THEN PROCESS, VISIT DONE, LOGIN DONE ELIGIBILITY 35 L, BIT CUSTOMER REQ 20 L  ONLY CASE MOVED TO CREDIT, PD DONE CASE APPROVED , GEO TAG EMANDATE DONE, TO BE DISBURSED TODAY</v>
      </c>
      <c r="AB61" t="str">
        <v>Nitish Kumar Swain is a  MBBS-qualified doctor with approximately 11 years of experience, based in Jagatsinghpur, Odisha. He is married and resides in a self-owned house, indicating residential stability. Customer earns 60k from salary &amp; 50-60k from Consultancy . He has no existing loan obligations, liabilities, or cheque bounces, which shows a clean but inactive credit profile. The applicant is seeking maximum funding for clinic expansion, which aligns with his profession. We can fund 18-20 lakhs</v>
      </c>
      <c r="AC61" t="str">
        <v>Sk Saharukh</v>
      </c>
      <c r="AD61">
        <v>8249146705</v>
      </c>
      <c r="AE61" t="str">
        <v>sk.saharukh@bajajfinserv.in</v>
      </c>
      <c r="AF61" t="str">
        <v>MBBS-2015</v>
      </c>
      <c r="AG61" t="str">
        <v>EAWPS0186P</v>
      </c>
      <c r="AH61" t="str">
        <v>Puneet</v>
      </c>
    </row>
    <row r="62" xml:space="preserve">
      <c r="A62" t="str">
        <v>YES</v>
      </c>
      <c r="B62" t="str">
        <v>SUMIT CHAUDHARY</v>
      </c>
      <c r="C62" t="str">
        <v>MANVI BHARDWAJ</v>
      </c>
      <c r="D62" t="str">
        <v>RAHUL/AMANPREET</v>
      </c>
      <c r="E62" t="str">
        <v>SALARIED</v>
      </c>
      <c r="F62" t="str">
        <v>MEHBOOB</v>
      </c>
      <c r="G62" t="str">
        <v>DR MOHD FURKAN</v>
      </c>
      <c r="I62" t="str">
        <v>NOIDA</v>
      </c>
      <c r="J62">
        <v>46118</v>
      </c>
      <c r="K62">
        <v>46120</v>
      </c>
      <c r="L62">
        <v>63</v>
      </c>
      <c r="M62" t="str">
        <v/>
      </c>
      <c r="N62" t="str">
        <v>DELHI</v>
      </c>
      <c r="O62" t="str">
        <v>DELHI</v>
      </c>
      <c r="P62" t="str">
        <v>OD</v>
      </c>
      <c r="Q62" t="str">
        <v>F2 FINTECH</v>
      </c>
      <c r="R62" t="str">
        <v>GODREJ</v>
      </c>
      <c r="V62" t="str">
        <v>UNSECURED</v>
      </c>
      <c r="W62" t="str">
        <v>REJECTED</v>
      </c>
      <c r="AA62" t="str">
        <v>FILE SEND TO BANKER || CONSENT SENT || OCT MONTH BANKING REQ ||  CRIF D</v>
      </c>
      <c r="AB62" t="str" xml:space="preserve">
        <v xml:space="preserve">_x000d_
_x000d_
Mohd Furkan Ahmed is a  MBBS doctor with around 6 years of professional experience, currently running his own healthcare clinic in Delhi. He has a stable financial profile with a total monthly income of approximately ₹1.30 lakh, comprising a fixed salary of ₹71,550 and additional cash income from his clinic. He is living in a self-owned residence, which strengthens his residential stability. His existing liability includes a used car loan of ₹7.5 lakh from IDFC First Bank with an EMI of ₹17,654, and he has maintained a clean repayment track with no EMI bounces reported in the last 6 months. His CIBIL score of 707 reflects a satisfactory credit history. With moderate obligations and a FOIR of around 70%, he demonstrates reasonable repayment capacity. The loan requirement is for clinic expansion, indicating a business growth purpose. We can fund 15-20 lakhs</v>
      </c>
      <c r="AC62" t="str">
        <v>SAURAV KUMAR</v>
      </c>
      <c r="AD62">
        <v>8826260480</v>
      </c>
      <c r="AE62" t="str">
        <v>saurav.kumar@godrejcapital.com</v>
      </c>
      <c r="AF62" t="str">
        <v>MBBS- 2019</v>
      </c>
      <c r="AG62" t="str">
        <v>BYRPA6958H</v>
      </c>
      <c r="AH62" t="str">
        <v>Puneet</v>
      </c>
    </row>
    <row r="63" xml:space="preserve">
      <c r="A63" t="str">
        <v>NO</v>
      </c>
      <c r="B63" t="str">
        <v>VINEET TIWARI</v>
      </c>
      <c r="C63" t="str">
        <f t="array" ref="C63">XLOOKUP(B63,'EMP LIST '!$B$2:$B$121,'EMP LIST '!$E$2:$E$121,)</f>
        <v>VINEET TIWARI</v>
      </c>
      <c r="D63" t="str">
        <f t="array" ref="D63">XLOOKUP(C63,'EMP LIST '!$B$2:$B$121,'EMP LIST '!$E$2:$E$121,)</f>
        <v>VINEET TIWARI</v>
      </c>
      <c r="E63" t="str">
        <v>SALARIED</v>
      </c>
      <c r="F63" t="str">
        <v>RAJEEV</v>
      </c>
      <c r="G63" t="str">
        <v>DR. VISHAL RAMNATH CHANAN</v>
      </c>
      <c r="H63">
        <f>AK63-J63</f>
        <v>180</v>
      </c>
      <c r="I63" t="str">
        <v>NOIDA</v>
      </c>
      <c r="J63">
        <v>46118</v>
      </c>
      <c r="K63">
        <v>46126</v>
      </c>
      <c r="L63">
        <v>261</v>
      </c>
      <c r="M63" t="str">
        <v>7057995636</v>
      </c>
      <c r="N63" t="str">
        <v>PUDUCHERRY</v>
      </c>
      <c r="O63" t="str">
        <v>PUDUCHERRY</v>
      </c>
      <c r="P63" t="str">
        <v>EDUCATION LOAN</v>
      </c>
      <c r="Q63" t="str">
        <v>F2 FINTECH</v>
      </c>
      <c r="R63" t="str">
        <v>CREDILA</v>
      </c>
      <c r="S63">
        <v>1500000</v>
      </c>
      <c r="T63">
        <v>1000000</v>
      </c>
      <c r="U63">
        <v>5000000</v>
      </c>
      <c r="V63" t="str">
        <v>UNSECURED</v>
      </c>
      <c r="W63" t="str">
        <v>DISBURSED</v>
      </c>
      <c r="Y63">
        <v>46118</v>
      </c>
      <c r="Z63">
        <v>46127</v>
      </c>
      <c r="AA63" t="str">
        <v xml:space="preserve">FILE SENDER TO BANKER || UNDER PROCESS || CASE IS IN DICSCUSSION WITH CREDIT  || 2 YEARS ITR  WITH COMPUTUION || APPROVED 45 LACS ||PHY DOCS PENDING IT WILL TAKE 3 4 DAYS, THIS WEEK DISBURSED </v>
      </c>
      <c r="AB63" t="str" xml:space="preserve">
        <v xml:space="preserve">Income: ₹1,00,000 (₹40K salary + ₹60K consultancy | fully cash-based)_x000d_
EMI : ₹11,000 _x000d_
Active Loans: 1 (Bajaj)_x000d_
CIBIL: Not Provided_x000d_
Loan Requirement: MAX | Clinic Setup_x000d_
Key Observations:_x000d_
No bounce (last 6 months)_x000d_
Fully cash income</v>
      </c>
      <c r="AC63" t="str">
        <v>Gaurav</v>
      </c>
      <c r="AD63">
        <v>8956350761</v>
      </c>
      <c r="AE63" t="str">
        <v>Gaurav.singh@credila.com</v>
      </c>
      <c r="AG63" t="str">
        <v>BBDPC8680D</v>
      </c>
      <c r="AH63" t="str">
        <v>Akshay</v>
      </c>
      <c r="AK63">
        <f>TODAY()</f>
        <v>46298</v>
      </c>
    </row>
    <row r="64">
      <c r="A64" t="str">
        <v>YES</v>
      </c>
      <c r="B64" t="str">
        <v>CHANDAN KUMAR</v>
      </c>
      <c r="C64" t="str">
        <v>MANISHA SAXENA</v>
      </c>
      <c r="D64" t="str">
        <f t="array" ref="D64">XLOOKUP(C64,'EMP LIST '!$B$2:$B$121,'EMP LIST '!$E$2:$E$121,)</f>
        <v>SHASHANK BHARDWAJ</v>
      </c>
      <c r="E64" t="str">
        <v>SALARIED</v>
      </c>
      <c r="F64" t="str">
        <v>RAJEEV</v>
      </c>
      <c r="G64" t="str">
        <v>DR RAGHAVA BT</v>
      </c>
      <c r="H64">
        <f>AK64-J64</f>
        <v>180</v>
      </c>
      <c r="I64" t="str">
        <v xml:space="preserve">BAREILLY </v>
      </c>
      <c r="J64">
        <v>46118</v>
      </c>
      <c r="K64">
        <v>46118</v>
      </c>
      <c r="L64">
        <v>208</v>
      </c>
      <c r="M64" t="str">
        <v>8073359906</v>
      </c>
      <c r="N64" t="str">
        <v>MAHARASHTRA</v>
      </c>
      <c r="O64" t="str">
        <v>KOLAPUR</v>
      </c>
      <c r="P64" t="str">
        <v>OD</v>
      </c>
      <c r="Q64" t="str">
        <v>F2 FINTECH</v>
      </c>
      <c r="R64" t="str">
        <v>ABCL</v>
      </c>
      <c r="S64">
        <v>1500000</v>
      </c>
      <c r="T64">
        <v>1000000</v>
      </c>
      <c r="U64">
        <v>1000000</v>
      </c>
      <c r="V64" t="str">
        <v>UNSECURED</v>
      </c>
      <c r="W64" t="str">
        <v>DISBURSED</v>
      </c>
      <c r="Y64">
        <v>46111</v>
      </c>
      <c r="Z64">
        <v>46118</v>
      </c>
      <c r="AA64" t="str">
        <v>FILE SENDER TO BANKER || UNDER PROCESS || REQ RESIDENCE ADDRESS, OHP PROFF || DOCS PENDING||  BAKING PENDING FROM CX END, CUSTOMER DENIED TO PROCESS</v>
      </c>
      <c r="AB64" t="str">
        <v>Dr. Raghava B T is having a monthly income of ₹2,00,000 with existing EMI of ₹28,000 from Bajaj (1 loan). No bounce reported in the last 6 months; banking and CIBIL details to be confirmed.</v>
      </c>
      <c r="AC64" t="str">
        <v>SHRIPAD</v>
      </c>
      <c r="AD64">
        <v>8329622956</v>
      </c>
      <c r="AE64" t="str">
        <v>mustafa.khan1@adityabirlacapital.com</v>
      </c>
      <c r="AF64" t="str">
        <v>mbbs 2019, md 2025</v>
      </c>
      <c r="AG64" t="str">
        <v>CRRPR3804F</v>
      </c>
      <c r="AH64" t="str">
        <v>Akshay</v>
      </c>
      <c r="AK64">
        <f>TODAY()</f>
        <v>46298</v>
      </c>
    </row>
    <row r="65">
      <c r="A65" t="str">
        <v>YES</v>
      </c>
      <c r="B65" t="str">
        <v>DHARAMVEER</v>
      </c>
      <c r="C65" t="str">
        <f t="array" ref="C65">XLOOKUP(B65,'EMP LIST '!$B$2:$B$121,'EMP LIST '!$E$2:$E$121,)</f>
        <v>RASHI GANGWAR</v>
      </c>
      <c r="D65" t="str">
        <f t="array" ref="D65">XLOOKUP($B65,'EMP LIST '!$B$2:$B$121,'EMP LIST '!$F$2:$F$121,)</f>
        <v>RAJKUMARI</v>
      </c>
      <c r="E65" t="str">
        <f t="array" ref="E65">XLOOKUP($B65,'EMP LIST '!$B$2:$B$121,'EMP LIST '!$I$2:$I$121,)</f>
        <v>SALARIED</v>
      </c>
      <c r="F65" t="str">
        <v>SAMAY</v>
      </c>
      <c r="G65" t="str">
        <v>DR RAHUL KUMAR</v>
      </c>
      <c r="I65" t="str">
        <f t="array" ref="I65">XLOOKUP($B65,'EMP LIST '!$B$2:$B$121,'EMP LIST '!$H$2:$H$121,)</f>
        <v>NOIDA</v>
      </c>
      <c r="J65">
        <v>46118</v>
      </c>
      <c r="K65">
        <v>46118</v>
      </c>
      <c r="L65">
        <v>65</v>
      </c>
      <c r="M65" t="str">
        <v>8527958469</v>
      </c>
      <c r="N65" t="str">
        <v>UTTAR PRADESH</v>
      </c>
      <c r="O65" t="str">
        <v>GHAZIABAD</v>
      </c>
      <c r="P65" t="str">
        <v>OD</v>
      </c>
      <c r="Q65" t="str">
        <v>F2 FINTECH</v>
      </c>
      <c r="R65" t="str">
        <v>LNT</v>
      </c>
      <c r="V65" t="str">
        <v>UNSECURED</v>
      </c>
      <c r="W65" t="str">
        <v>REJECTED</v>
      </c>
      <c r="AA65" t="str">
        <v>FILE SEND TO BANKER, CASE REJECTED DUE TO HIGH ENQ</v>
      </c>
      <c r="AC65" t="str">
        <v xml:space="preserve">SACHIN </v>
      </c>
      <c r="AE65" t="str">
        <v>sachin38@ltfs.com</v>
      </c>
      <c r="AG65" t="str">
        <v>CTRPK2795J</v>
      </c>
      <c r="AH65" t="str">
        <v>ABHAY</v>
      </c>
    </row>
    <row r="66" xml:space="preserve">
      <c r="A66" t="str">
        <v>NO</v>
      </c>
      <c r="B66" t="str">
        <v>SHAGUN SAINI</v>
      </c>
      <c r="C66" t="str">
        <f t="array" ref="C66">XLOOKUP(B66,'EMP LIST '!$B$2:$B$121,'EMP LIST '!$E$2:$E$121,)</f>
        <v>MANISHA SAXENA</v>
      </c>
      <c r="D66" t="str">
        <f t="array" ref="D66">XLOOKUP($B66,'EMP LIST '!$B$2:$B$121,'EMP LIST '!$F$2:$F$121,)</f>
        <v>SHASHANK BHARDWAJ</v>
      </c>
      <c r="E66" t="str">
        <f t="array" ref="E66">XLOOKUP($B66,'EMP LIST '!$B$2:$B$121,'EMP LIST '!$I$2:$I$121,)</f>
        <v>SALARIED</v>
      </c>
      <c r="F66" t="str">
        <v>SAMAY</v>
      </c>
      <c r="G66" t="str">
        <v>DR. DHEERAJ PATHAK</v>
      </c>
      <c r="I66" t="str">
        <f t="array" ref="I66">XLOOKUP($B66,'EMP LIST '!$B$2:$B$121,'EMP LIST '!$H$2:$H$121,)</f>
        <v xml:space="preserve">BAREILLY </v>
      </c>
      <c r="J66">
        <v>46118</v>
      </c>
      <c r="K66">
        <v>46118</v>
      </c>
      <c r="L66">
        <v>66</v>
      </c>
      <c r="M66" t="str">
        <v>7000828187</v>
      </c>
      <c r="N66" t="str">
        <v>MADHYA PRADESH</v>
      </c>
      <c r="O66" t="str">
        <v>BHOPAL</v>
      </c>
      <c r="P66" t="str">
        <v>OD</v>
      </c>
      <c r="Q66" t="str">
        <v>F2 FINTECH</v>
      </c>
      <c r="R66" t="str">
        <v>BAJAJ MARKET</v>
      </c>
      <c r="S66">
        <v>0</v>
      </c>
      <c r="V66" t="str">
        <v>UNSECURED</v>
      </c>
      <c r="W66" t="str">
        <v>REJECTED</v>
      </c>
      <c r="AA66" t="str">
        <v>CASE REJECT DUE HIG ENQ SEEN IN LAST 3 MONTH</v>
      </c>
      <c r="AB66" t="str" xml:space="preserve">
        <v xml:space="preserve">Income: ₹2,30,000 (₹80K salary + ₹1.5L consultancy | cash)_x000d_
EMI : ₹22,500 | ~10% (Very Low)  💠Active Loans: 3 (Bajaj, Poonawalla, IDFC)_x000d_
Loan Requirement: ₹15L | LOAN COVERING_x000d_
Key Observations: 💠High income but fully cash-based  💠Very low FOIR → strong repayment capacity_x000d_
1 bounce → minor concern</v>
      </c>
      <c r="AG66" t="str">
        <v>GQCPP4077C</v>
      </c>
      <c r="AH66" t="str">
        <v>Akshay</v>
      </c>
    </row>
    <row r="67" xml:space="preserve">
      <c r="A67" t="str">
        <v>NO</v>
      </c>
      <c r="B67" t="str">
        <v>ANURAG SHARMA</v>
      </c>
      <c r="C67" t="str">
        <f t="array" ref="C67">XLOOKUP(B67,'EMP LIST '!$B$2:$B$121,'EMP LIST '!$E$2:$E$121,)</f>
        <v>SHASHANK BHARDWAJ</v>
      </c>
      <c r="D67" t="str">
        <f t="array" ref="D67">XLOOKUP($B67,'EMP LIST '!$B$2:$B$121,'EMP LIST '!$F$2:$F$121,)</f>
        <v>SHASHANK BHARDWAJ</v>
      </c>
      <c r="E67" t="str">
        <f t="array" ref="E67">XLOOKUP($B67,'EMP LIST '!$B$2:$B$121,'EMP LIST '!$I$2:$I$121,)</f>
        <v>SALARIED</v>
      </c>
      <c r="F67" t="str">
        <v>SAMAY</v>
      </c>
      <c r="G67" t="str">
        <v>DR. PARMANAND SHIVSHANKAR RAWALE</v>
      </c>
      <c r="I67" t="str">
        <f t="array" ref="I67">XLOOKUP($B67,'EMP LIST '!$B$2:$B$121,'EMP LIST '!$H$2:$H$121,)</f>
        <v>BAREILLY</v>
      </c>
      <c r="J67">
        <v>46118</v>
      </c>
      <c r="K67">
        <v>46125</v>
      </c>
      <c r="L67">
        <v>67</v>
      </c>
      <c r="M67" t="str">
        <v>8446370629</v>
      </c>
      <c r="N67" t="str">
        <v>MAHARASHTRA</v>
      </c>
      <c r="O67" t="str">
        <v>NANDURBAR</v>
      </c>
      <c r="P67" t="str">
        <v>OD</v>
      </c>
      <c r="Q67" t="str">
        <v>F2 FINTECH</v>
      </c>
      <c r="R67" t="str">
        <v>ABCL</v>
      </c>
      <c r="V67" t="str">
        <v>UNSECURED</v>
      </c>
      <c r="W67" t="str">
        <v>REJECTED</v>
      </c>
      <c r="AA67" t="str" xml:space="preserve">
        <v xml:space="preserve">FILE SEND TO BANKER, REQ RESIDENCE ADDRESS PROFF, PENDENCY SENT TODAY | LOGIN DONE | CASE MOVE TO CREDIT | PD TO DE DONE TODAY || High DPDs around 90+ in last 12Months in multiple tracks || From Jan’26 onwards almost 20enquiry with 1 conversion || Highly risky case to fund
 </v>
      </c>
      <c r="AC67" t="str">
        <v>YOGESH SAVATA MAHAJAN</v>
      </c>
      <c r="AD67">
        <v>7875890066</v>
      </c>
      <c r="AE67" t="str">
        <v xml:space="preserve"> yogesh.mahajan1@adityabirlacapital.com</v>
      </c>
      <c r="AF67" t="str">
        <v>MBBS - 2017</v>
      </c>
      <c r="AG67" t="str">
        <v>BRGPR8478D</v>
      </c>
      <c r="AH67" t="str">
        <v>Akshay</v>
      </c>
    </row>
    <row r="68">
      <c r="A68" t="str">
        <v>NO</v>
      </c>
      <c r="B68" t="str">
        <v>DHARAMVEER</v>
      </c>
      <c r="C68" t="str">
        <f t="array" ref="C68">XLOOKUP(B68,'EMP LIST '!$B$2:$B$121,'EMP LIST '!$E$2:$E$121,)</f>
        <v>RASHI GANGWAR</v>
      </c>
      <c r="D68" t="str">
        <f t="array" ref="D68">XLOOKUP($B68,'EMP LIST '!$B$2:$B$121,'EMP LIST '!$F$2:$F$121,)</f>
        <v>RAJKUMARI</v>
      </c>
      <c r="E68" t="str">
        <f t="array" ref="E68">XLOOKUP($B68,'EMP LIST '!$B$2:$B$121,'EMP LIST '!$I$2:$I$121,)</f>
        <v>SALARIED</v>
      </c>
      <c r="F68" t="str">
        <v>MEHBOOB</v>
      </c>
      <c r="G68" t="str">
        <v>DR RAHUL KUMAR</v>
      </c>
      <c r="I68" t="str">
        <f t="array" ref="I68">XLOOKUP($B68,'EMP LIST '!$B$2:$B$121,'EMP LIST '!$H$2:$H$121,)</f>
        <v>NOIDA</v>
      </c>
      <c r="J68">
        <v>46118</v>
      </c>
      <c r="K68">
        <v>46121</v>
      </c>
      <c r="L68">
        <v>69</v>
      </c>
      <c r="M68" t="str">
        <v>8527958469</v>
      </c>
      <c r="P68" t="str">
        <v>OD</v>
      </c>
      <c r="Q68" t="str">
        <v>F2 FINTECH</v>
      </c>
      <c r="R68" t="str">
        <v>ABCL</v>
      </c>
      <c r="V68" t="str">
        <v>UNSECURED</v>
      </c>
      <c r="W68" t="str">
        <v>REJECTED</v>
      </c>
      <c r="AA68" t="str">
        <v>FILE SEND TO BANKER, CASE ALREAY LOGIN ANOTHER TEAM || ALREADY LOGIN IN ABCL</v>
      </c>
      <c r="AC68" t="str">
        <v xml:space="preserve">PURUSHOTTAM </v>
      </c>
      <c r="AD68" t="str">
        <v>90045 09752</v>
      </c>
      <c r="AE68" t="str">
        <v>purushottam.kumar2@adityabirlacapital.com</v>
      </c>
      <c r="AG68" t="str">
        <v>CTRPK2795J</v>
      </c>
      <c r="AH68" t="str">
        <v>ABHAY</v>
      </c>
    </row>
    <row r="69">
      <c r="A69" t="str">
        <v>YES</v>
      </c>
      <c r="B69" t="str">
        <v>ROSHAN THAKUR</v>
      </c>
      <c r="C69" t="str">
        <f t="array" ref="C69">XLOOKUP(B69,'EMP LIST '!$B$2:$B$121,'EMP LIST '!$E$2:$E$121,)</f>
        <v>MANVI BHARDWAJ</v>
      </c>
      <c r="D69" t="str">
        <f t="array" ref="D69">XLOOKUP($B69,'EMP LIST '!$B$2:$B$121,'EMP LIST '!$F$2:$F$121,)</f>
        <v>AMANPREET SINGH</v>
      </c>
      <c r="E69" t="str">
        <f t="array" ref="E69">XLOOKUP($B69,'EMP LIST '!$B$2:$B$121,'EMP LIST '!$I$2:$I$121,)</f>
        <v>SALARIED</v>
      </c>
      <c r="F69" t="str">
        <v>SAMAY</v>
      </c>
      <c r="G69" t="str">
        <v>DR SAMUDRALA PAVANI</v>
      </c>
      <c r="I69" t="str">
        <f t="array" ref="I69">XLOOKUP($B69,'EMP LIST '!$B$2:$B$121,'EMP LIST '!$H$2:$H$121,)</f>
        <v>NOIDA</v>
      </c>
      <c r="J69">
        <v>46118</v>
      </c>
      <c r="K69">
        <v>46119</v>
      </c>
      <c r="L69">
        <v>69</v>
      </c>
      <c r="M69" t="str">
        <v>7995342918</v>
      </c>
      <c r="N69" t="str">
        <v>ANDHRA PRADESH</v>
      </c>
      <c r="O69" t="str">
        <v>GUNTUR</v>
      </c>
      <c r="P69" t="str">
        <v>OD</v>
      </c>
      <c r="Q69" t="str">
        <v>F2 FINTECH</v>
      </c>
      <c r="R69" t="str">
        <v>TATA</v>
      </c>
      <c r="V69" t="str">
        <v>UNSECURED</v>
      </c>
      <c r="W69" t="str">
        <v>REJECTED</v>
      </c>
      <c r="AA69" t="str">
        <v>FILE SEND TO BANKER ||  CASE LOGIN DONE - LOW ABB NEED ADDITIONAL BANKING, BDS PROFILE AVERAGE BANK BALANCE LOW NORMS NOT MET</v>
      </c>
      <c r="AB69" t="str">
        <v>Dr. Samudrala Pavani is a self-employed dental professional (BDS) with around 4 years of clinical experience, registered in 2021, and currently operating her own practice at Dent Q Dental Clinic, Guntur, Andhra Pradesh. She earns primarily through her own clinic practice (₹1.5–2 lakhs monthly, largely in cash) along with on-call consultancy income of approximately ₹80,000–₹90,000, resulting in an estimated total monthly income of around ₹2.30 lakhs. The applicant resides in Guntur, Andhra Pradesh, and the loan requirement is for clinic expansion, indicating a professional growth purpose.As per the available credit details, the applicant currently has one active personal loan with Bajaj Finance (₹4 lakhs) with an EMI of approximately ₹8,000, resulting in low existing obligations relative to income. The average bank balance for the last six months is around ₹35,000, and no cheque bounces have been reported in the last six months, indicating stable banking conduct.Overall, considering the self-owned clinic, stable income generation from practice and consultancy. We can fund 10-15 lakhs</v>
      </c>
      <c r="AC69" t="str">
        <v>MAMTA SINGH</v>
      </c>
      <c r="AD69">
        <v>7982612369</v>
      </c>
      <c r="AE69" t="str">
        <v>mamta.singh@tatacapital.com</v>
      </c>
      <c r="AF69" t="str">
        <v>BDS-2021</v>
      </c>
      <c r="AG69" t="str">
        <v>IBWPP9144P</v>
      </c>
      <c r="AH69" t="str">
        <v>ABHAY</v>
      </c>
    </row>
    <row r="70">
      <c r="A70" t="str">
        <v>YES</v>
      </c>
      <c r="B70" t="str">
        <v>SHIVA AGNIHOTRI</v>
      </c>
      <c r="C70" t="str">
        <f t="array" ref="C70">XLOOKUP(B70,'EMP LIST '!$B$2:$B$121,'EMP LIST '!$E$2:$E$121,)</f>
        <v>RASHI GANGWAR</v>
      </c>
      <c r="D70" t="str">
        <f t="array" ref="D70">XLOOKUP($B70,'EMP LIST '!$B$2:$B$121,'EMP LIST '!$F$2:$F$121,)</f>
        <v>RAJKUMARI</v>
      </c>
      <c r="E70" t="str">
        <f t="array" ref="E70">XLOOKUP($B70,'EMP LIST '!$B$2:$B$121,'EMP LIST '!$I$2:$I$121,)</f>
        <v>SALARIED</v>
      </c>
      <c r="F70" t="str">
        <v>MEHBOOB</v>
      </c>
      <c r="G70" t="str">
        <v>Dr Vaibhav digambar madane</v>
      </c>
      <c r="I70" t="str">
        <f t="array" ref="I70">XLOOKUP($B70,'EMP LIST '!$B$2:$B$121,'EMP LIST '!$H$2:$H$121,)</f>
        <v>NOIDA</v>
      </c>
      <c r="J70">
        <v>46118</v>
      </c>
      <c r="K70">
        <v>46119</v>
      </c>
      <c r="L70">
        <v>70</v>
      </c>
      <c r="M70" t="str">
        <v>9225523699</v>
      </c>
      <c r="N70" t="str">
        <v>MAHARASHTRA</v>
      </c>
      <c r="O70" t="str">
        <v>PUNE</v>
      </c>
      <c r="P70" t="str">
        <v>OD</v>
      </c>
      <c r="Q70" t="str">
        <v>F2 FINTECH</v>
      </c>
      <c r="R70" t="str">
        <v>TATA</v>
      </c>
      <c r="V70" t="str">
        <v>UNSECURED</v>
      </c>
      <c r="W70" t="str">
        <v>REJECTED</v>
      </c>
      <c r="AA70" t="str">
        <v>FILE SEND TO BANKER || CASE LOGIN DONE || Housing loan also has DPD string of SUB. || DUAL PAN APPLY</v>
      </c>
      <c r="AB70" t="str">
        <v xml:space="preserve">Dr. Vaibhav Digambar Madane is a  self-employed medical professional (ENT Specialist) with MBBS and MS (ENT) qualifications and around 29 years of professional experience. He operates his Speciality ENT Clinic in Baramati, Pune, Maharashtra, and resides in his own house in Baramati. The applicant reports an average monthly income of around ₹10,00,000 from his clinic, with approximately ₹2–3 lakhs regularly reflected in the bank account, indicating strong earning capacity from medical .the applicant currently has one active unsecured business loan with Ensemble Holding, with a sanctioned amount of ₹20 lakhs, outstanding balance of ₹14.79 lakhs, and a monthly EMI of ₹69,700 started in April 2025. The applicant maintains a strong CIBIL score of 774, no cheque bounces in the last 6 months, and overall satisfactory credit behavior. Based on the declared income,  unsecured eligibility around ₹35-40 lakhs. The applicant is seeking maximum loan eligibility for clinic expansion, and considering his strong professional experience, high income potential, stable residence, and good credit. We Can not fund because customer is defaulter in previous loan, customer has dual pan card </v>
      </c>
      <c r="AC70" t="str">
        <v>GAURAV MATHUR</v>
      </c>
      <c r="AD70">
        <v>9654949270</v>
      </c>
      <c r="AE70" t="str">
        <v>gaurav.tcl@tatacapital.com</v>
      </c>
      <c r="AG70" t="str">
        <v>JOJPM5653D</v>
      </c>
      <c r="AH70" t="str">
        <v>Puneet</v>
      </c>
    </row>
    <row r="71">
      <c r="A71" t="str">
        <v>NO</v>
      </c>
      <c r="B71" t="str">
        <v>MOHD ADEEB KHAN</v>
      </c>
      <c r="C71" t="str">
        <v>ANIL KUMAR</v>
      </c>
      <c r="D71" t="str">
        <v>SHASHANK BHARDWAJ</v>
      </c>
      <c r="E71" t="str">
        <v>SALARIED</v>
      </c>
      <c r="F71" t="str">
        <v>SAMAY</v>
      </c>
      <c r="G71" t="str">
        <v>DR UDHAYAKUMAR UTHIRAPATHY</v>
      </c>
      <c r="I71" t="str">
        <v xml:space="preserve">BAREILLY </v>
      </c>
      <c r="J71">
        <v>46118</v>
      </c>
      <c r="K71">
        <v>46118</v>
      </c>
      <c r="L71" t="str">
        <v>SME000019658013</v>
      </c>
      <c r="M71" t="str">
        <v>9994910344</v>
      </c>
      <c r="N71" t="str">
        <v>TAMIL NADU</v>
      </c>
      <c r="O71" t="str">
        <v>VIRUDACHALAM</v>
      </c>
      <c r="P71" t="str">
        <v>OD</v>
      </c>
      <c r="Q71" t="str">
        <v>F2 FINTECH</v>
      </c>
      <c r="R71" t="str">
        <v>BAJAJ</v>
      </c>
      <c r="V71" t="str">
        <v>UNSECURED</v>
      </c>
      <c r="W71" t="str">
        <v>REJECTED</v>
      </c>
      <c r="AA71" t="str">
        <v>FILE SEND TO BANKER | CUSTOMER CIBIL SCORE IS 667. GUARANTOR LOAN HAS OVERDUE, AND THE CASE WAS REJECTED IN FEBRUARY FOR THE SAME REASON.</v>
      </c>
      <c r="AB71" t="str">
        <v>Dr. Udhayakumar Uthirapathy is a qualified medical professional (MBBS, MD) with approximately 6 years of clinical experience. He completed his medical registration in 2019 and 2025 and is currently associated with Vinayaka Mission’s Medical College and Hospital, Karaikal (Puducherry). The applicant is residing in Virudhachalam, Cuddalore district, Tamil Nadu, which is also his permanent residence. The loan requirement is for clinic expansion, indicating a professional purpose aimed at enhancing his medical practice. We can not fund due low cibil 667.</v>
      </c>
      <c r="AC71" t="str">
        <v xml:space="preserve">SAKTHIVEL SAKTHIVEL  </v>
      </c>
      <c r="AD71">
        <v>7010664200</v>
      </c>
      <c r="AE71" t="str">
        <v>sakthivel.sakthivel@bajajfinserv.in</v>
      </c>
      <c r="AG71" t="str">
        <v>ACOPU7225R</v>
      </c>
      <c r="AH71" t="str">
        <v>Puneet</v>
      </c>
    </row>
    <row r="72">
      <c r="A72" t="str">
        <v>YES</v>
      </c>
      <c r="B72" t="str">
        <v>AMIT KUMAR</v>
      </c>
      <c r="C72" t="str">
        <f t="array" ref="C72">XLOOKUP(B72,'EMP LIST '!$B$2:$B$121,'EMP LIST '!$E$2:$E$121,)</f>
        <v>RAJKUMARI</v>
      </c>
      <c r="D72" t="str">
        <f t="array" ref="D72">XLOOKUP($B72,'EMP LIST '!$B$2:$B$121,'EMP LIST '!$F$2:$F$121,)</f>
        <v>RAJKUMARI</v>
      </c>
      <c r="E72" t="str">
        <f t="array" ref="E72">XLOOKUP($B72,'EMP LIST '!$B$2:$B$121,'EMP LIST '!$I$2:$I$121,)</f>
        <v>SALARIED</v>
      </c>
      <c r="F72" t="str">
        <v>RAJEEV</v>
      </c>
      <c r="G72" t="str">
        <v>DR SUMAN RAJ</v>
      </c>
      <c r="I72" t="str">
        <f t="array" ref="I72">XLOOKUP($B72,'EMP LIST '!$B$2:$B$121,'EMP LIST '!$H$2:$H$121,)</f>
        <v>NOIDA</v>
      </c>
      <c r="J72">
        <v>46118</v>
      </c>
      <c r="K72">
        <v>46121</v>
      </c>
      <c r="L72">
        <v>72</v>
      </c>
      <c r="M72" t="str">
        <v>7827892771</v>
      </c>
      <c r="N72" t="str">
        <v>WEST BANGAL</v>
      </c>
      <c r="O72" t="str">
        <v>Bardhaman</v>
      </c>
      <c r="P72" t="str">
        <v>OD</v>
      </c>
      <c r="Q72" t="str">
        <v>F2 FINTECH</v>
      </c>
      <c r="R72" t="str">
        <v>ABCL</v>
      </c>
      <c r="V72" t="str">
        <v>UNSECURED</v>
      </c>
      <c r="W72" t="str">
        <v>REJECTED</v>
      </c>
      <c r="AA72" t="str">
        <v>FILE SEND TO BANKER || 0 ELIGIBILITY</v>
      </c>
      <c r="AB72" t="str">
        <v>Suman Raj is a government-salaried doctor (MBBS, DNB pursuing) with around 7 years of experience, currently working at SAIL Burnpur IISCO Hospital. He has a strong financial profile with a total monthly income of ~₹4 lakh, comprising ₹1.36 lakh fixed salary and substantial additional cash income of ₹2.5–3 lakh from consultancy. However, he is moderately leveraged with multiple active loans (HDFC, IDFC, Bajaj) totaling significant exposure and an estimated EMI burden of ~₹91,000 per month. Despite this, there are no recent cheque bounces, indicating stable repayment behavior. The case shows strong income strength but relatively high obligations, making it a balanced-to-slightly-stretched profile. The requirement is for a maximum limit as a backup facility, and overall eligibility will depend on CIBIL, banking, and proper validation of additional income.</v>
      </c>
      <c r="AC72" t="str">
        <v>Gaurav</v>
      </c>
      <c r="AD72" t="str">
        <v xml:space="preserve"> 79799 53401</v>
      </c>
      <c r="AE72" t="str">
        <v>Gaurav.poddar@adityabirlacapital.com</v>
      </c>
      <c r="AG72" t="str">
        <v>CLOPR8304M</v>
      </c>
      <c r="AH72" t="str">
        <v>ABHAY</v>
      </c>
    </row>
    <row r="73">
      <c r="A73" t="str">
        <v>YES</v>
      </c>
      <c r="B73" t="str">
        <v>ROSHAN THAKUR</v>
      </c>
      <c r="C73" t="str">
        <f t="array" ref="C73">XLOOKUP(B73,'EMP LIST '!$B$2:$B$121,'EMP LIST '!$E$2:$E$121,)</f>
        <v>MANVI BHARDWAJ</v>
      </c>
      <c r="D73" t="str">
        <f t="array" ref="D73">XLOOKUP($B73,'EMP LIST '!$B$2:$B$121,'EMP LIST '!$F$2:$F$121,)</f>
        <v>AMANPREET SINGH</v>
      </c>
      <c r="E73" t="str">
        <f t="array" ref="E73">XLOOKUP($B73,'EMP LIST '!$B$2:$B$121,'EMP LIST '!$I$2:$I$121,)</f>
        <v>SALARIED</v>
      </c>
      <c r="F73" t="str">
        <v>SAMAY</v>
      </c>
      <c r="G73" t="str">
        <v>DR SAMUDRALA PAVANI</v>
      </c>
      <c r="I73" t="str">
        <f t="array" ref="I73">XLOOKUP($B73,'EMP LIST '!$B$2:$B$121,'EMP LIST '!$H$2:$H$121,)</f>
        <v>NOIDA</v>
      </c>
      <c r="J73">
        <v>46118</v>
      </c>
      <c r="K73">
        <v>46119</v>
      </c>
      <c r="L73">
        <v>170619523</v>
      </c>
      <c r="M73" t="str">
        <v>7995342918</v>
      </c>
      <c r="N73" t="str">
        <v>ANDHRA PRADESH</v>
      </c>
      <c r="O73" t="str">
        <v>GUNTUR</v>
      </c>
      <c r="P73" t="str">
        <v>DOD</v>
      </c>
      <c r="Q73" t="str">
        <v>F2 FINTECH</v>
      </c>
      <c r="R73" t="str">
        <v>CHOLA</v>
      </c>
      <c r="V73" t="str">
        <v>UNSECURED</v>
      </c>
      <c r="W73" t="str">
        <v>REJECTED</v>
      </c>
      <c r="AA73" t="str">
        <v>FILE SEND TO BANKER || April month bounce and no eligibility</v>
      </c>
      <c r="AB73" t="str">
        <v>Dr. Samudrala Pavani is a self-employed dental professional (BDS) with around 4 years of clinical experience, registered in 2021, and currently operating her own practice at Dent Q Dental Clinic, Guntur, Andhra Pradesh. She earns primarily through her own clinic practice (₹1.5–2 lakhs monthly, largely in cash) along with on-call consultancy income of approximately ₹80,000–₹90,000, resulting in an estimated total monthly income of around ₹2.30 lakhs. The applicant resides in Guntur, Andhra Pradesh, and the loan requirement is for clinic expansion, indicating a professional growth purpose.As per the available credit details, the applicant currently has one active personal loan with Bajaj Finance (₹4 lakhs) with an EMI of approximately ₹8,000, resulting in low existing obligations relative to income. The average bank balance for the last six months is around ₹35,000, and no cheque bounces have been reported in the last six months, indicating stable banking conduct.Overall, considering the self-owned clinic, stable income generation from practice and consultancy. We can not fund due to recent bouncings</v>
      </c>
      <c r="AC73" t="str">
        <v>AVVARIVVN</v>
      </c>
      <c r="AD73" t="str">
        <v>81432 03323</v>
      </c>
      <c r="AE73" t="str">
        <v>avvarivvn@chola.murugappa.com</v>
      </c>
      <c r="AF73" t="str">
        <v>BDS-2021</v>
      </c>
      <c r="AG73" t="str">
        <v>IBWPP9144P</v>
      </c>
      <c r="AH73" t="str">
        <v>Puneet</v>
      </c>
    </row>
    <row r="74">
      <c r="A74" t="str">
        <v>NO</v>
      </c>
      <c r="B74" t="str">
        <v>RAJKUMARI</v>
      </c>
      <c r="C74" t="str">
        <f t="array" ref="C74">XLOOKUP(B74,'EMP LIST '!$B$2:$B$121,'EMP LIST '!$E$2:$E$121,)</f>
        <v>RAJKUMARI</v>
      </c>
      <c r="D74" t="str">
        <f t="array" ref="D74">XLOOKUP($B74,'EMP LIST '!$B$2:$B$121,'EMP LIST '!$F$2:$F$121,)</f>
        <v>RAJKUMARI</v>
      </c>
      <c r="E74" t="str">
        <f t="array" ref="E74">XLOOKUP($B74,'EMP LIST '!$B$2:$B$121,'EMP LIST '!$I$2:$I$121,)</f>
        <v>SALARIED</v>
      </c>
      <c r="F74" t="str">
        <v>SAMAY</v>
      </c>
      <c r="G74" t="str">
        <v>DR SRIDHAR D</v>
      </c>
      <c r="I74" t="str">
        <f t="array" ref="I74">XLOOKUP($B74,'EMP LIST '!$B$2:$B$121,'EMP LIST '!$H$2:$H$121,)</f>
        <v>NOIDA</v>
      </c>
      <c r="J74">
        <v>46118</v>
      </c>
      <c r="L74">
        <v>170620052</v>
      </c>
      <c r="M74" t="str">
        <v>9885407466</v>
      </c>
      <c r="N74" t="str">
        <v>TELANGANA</v>
      </c>
      <c r="O74" t="str">
        <v>HYDERABAD</v>
      </c>
      <c r="P74" t="str">
        <v>DOD</v>
      </c>
      <c r="Q74" t="str">
        <v>F2 FINTECH</v>
      </c>
      <c r="R74" t="str">
        <v>CHOLA</v>
      </c>
      <c r="S74">
        <v>3500000</v>
      </c>
      <c r="T74">
        <v>3500000</v>
      </c>
      <c r="U74">
        <v>3500000</v>
      </c>
      <c r="V74" t="str">
        <v>UNSECURED</v>
      </c>
      <c r="W74" t="str">
        <v>DISBURSED</v>
      </c>
      <c r="Y74">
        <v>46120</v>
      </c>
      <c r="Z74">
        <v>46120</v>
      </c>
      <c r="AA74" t="str">
        <v>FILE SEND TO BANKER</v>
      </c>
      <c r="AB74" t="str">
        <v>Dr. Sridhar Dayyala  is a  medical professional holding MBBS and MD in Community Medicine, with around 17 years of professional experience. He is currently associated with AV Speciality Clinic, Uppal, Hyderabad, Telangana. The applicant resides in a rented accommodation in SBH Colony, Uppal, Hyderabad, while his permanent address is in Karimnagar, Telangana. the average bank balance (ABB) for the last 6 months is approximately ₹54,636, reflecting moderate banking activity. Currently, no active loan obligations or EMI liabilities are reported, resulting in zero obligation and a comfortable FOIR position. Repayment behavior appears stable with no banking bounces in the last six months. The applicant is seeking maximum funding for clinic expansion. Overall, the profile represents an experienced medical professional with stable banking behaviour and no existing liabilitiest. We can fund 30-35 lakhs in degree program</v>
      </c>
      <c r="AC74" t="str">
        <v>VINAY</v>
      </c>
      <c r="AD74" t="str">
        <v>98499 33661</v>
      </c>
      <c r="AE74" t="str">
        <v>Vinaypps@chola.murugappa.com</v>
      </c>
      <c r="AF74" t="str">
        <v>MBBS-2009 , MD-2015</v>
      </c>
      <c r="AG74" t="str">
        <v>DRUPS4694Q</v>
      </c>
      <c r="AH74" t="str">
        <v>Puneet</v>
      </c>
    </row>
    <row r="75" xml:space="preserve">
      <c r="A75" t="str">
        <v>NO</v>
      </c>
      <c r="B75" t="str">
        <v>DHARAMVEER</v>
      </c>
      <c r="C75" t="str">
        <f t="array" ref="C75">XLOOKUP(B75,'EMP LIST '!$B$2:$B$121,'EMP LIST '!$E$2:$E$121,)</f>
        <v>RASHI GANGWAR</v>
      </c>
      <c r="D75" t="str">
        <f t="array" ref="D75">XLOOKUP($B75,'EMP LIST '!$B$2:$B$121,'EMP LIST '!$F$2:$F$121,)</f>
        <v>RAJKUMARI</v>
      </c>
      <c r="E75" t="str">
        <f t="array" ref="E75">XLOOKUP($B75,'EMP LIST '!$B$2:$B$121,'EMP LIST '!$I$2:$I$121,)</f>
        <v>SALARIED</v>
      </c>
      <c r="F75" t="str">
        <v>RAJEEV</v>
      </c>
      <c r="G75" t="str">
        <v>DR VIJAY PRAKASH KICHER</v>
      </c>
      <c r="I75" t="str">
        <f t="array" ref="I75">XLOOKUP($B75,'EMP LIST '!$B$2:$B$121,'EMP LIST '!$H$2:$H$121,)</f>
        <v>NOIDA</v>
      </c>
      <c r="J75">
        <v>46118</v>
      </c>
      <c r="K75">
        <v>46121</v>
      </c>
      <c r="L75">
        <v>75</v>
      </c>
      <c r="M75" t="str">
        <v>9413334141</v>
      </c>
      <c r="N75" t="str">
        <v>RAJASTHAN</v>
      </c>
      <c r="O75" t="str">
        <v>SIKAR</v>
      </c>
      <c r="P75" t="str">
        <v>OD</v>
      </c>
      <c r="Q75" t="str">
        <v>F2 FINTECH</v>
      </c>
      <c r="R75" t="str">
        <v>GODREJ</v>
      </c>
      <c r="S75">
        <v>1500000</v>
      </c>
      <c r="V75" t="str">
        <v>UNSECURED</v>
      </c>
      <c r="W75" t="str">
        <v>REJECTED</v>
      </c>
      <c r="AA75" t="str">
        <v>FILE SEND TO BANKER || CX HAVING BOUNCING IN EXISTING GODREJ LOAN - C2 SEGMENT</v>
      </c>
      <c r="AB75" t="str" xml:space="preserve">
        <v xml:space="preserve">Income: ₹4.5L (₹3.5L salary + ₹1L consultancy)_x000d_
Monthly Credit: ₹8.19L   🟢EMI : ₹4.50L | ~100% (Very High)_x000d_
Active Loans: 5 (Navi, ICICI, ABFL, SMFG, Tata)  🟢ABB: ₹82,811 | 🟢 Loan Requirement: ₹35L | Equipment Purchase</v>
      </c>
      <c r="AC75" t="str">
        <v>JITENDRA</v>
      </c>
      <c r="AD75" t="str">
        <v>97859 99924</v>
      </c>
      <c r="AE75" t="str">
        <v>jitendra.verma01@godrejcapital.com</v>
      </c>
      <c r="AF75" t="str">
        <v>MBBS-1992 , MS-1996</v>
      </c>
      <c r="AG75" t="str">
        <v>ACBPK4272F</v>
      </c>
      <c r="AH75" t="str">
        <v>Akshay</v>
      </c>
    </row>
    <row r="76" xml:space="preserve">
      <c r="A76" t="str">
        <v>YES</v>
      </c>
      <c r="B76" t="str">
        <v>RIYA CHADDHA</v>
      </c>
      <c r="C76" t="str">
        <f t="array" ref="C76">XLOOKUP(B76,'EMP LIST '!$B$2:$B$121,'EMP LIST '!$E$2:$E$121,)</f>
        <v>VINEET TIWARI</v>
      </c>
      <c r="D76" t="str">
        <f t="array" ref="D76">XLOOKUP($B76,'EMP LIST '!$B$2:$B$121,'EMP LIST '!$F$2:$F$121,)</f>
        <v>VINEET TIWARI</v>
      </c>
      <c r="E76" t="str">
        <f t="array" ref="E76">XLOOKUP($B76,'EMP LIST '!$B$2:$B$121,'EMP LIST '!$I$2:$I$121,)</f>
        <v>SALARIED</v>
      </c>
      <c r="F76" t="str">
        <v>RAJEEV</v>
      </c>
      <c r="G76" t="str">
        <v xml:space="preserve">DR SHIV KUMAR </v>
      </c>
      <c r="I76" t="str">
        <f t="array" ref="I76">XLOOKUP($B76,'EMP LIST '!$B$2:$B$121,'EMP LIST '!$H$2:$H$121,)</f>
        <v>NOIDA</v>
      </c>
      <c r="J76">
        <v>46118</v>
      </c>
      <c r="K76">
        <v>46119</v>
      </c>
      <c r="L76">
        <v>76</v>
      </c>
      <c r="M76" t="str">
        <v>8930262600</v>
      </c>
      <c r="N76" t="str">
        <v>RAJASTHAN</v>
      </c>
      <c r="O76" t="str">
        <v>JAIPUR</v>
      </c>
      <c r="P76" t="str">
        <v>OD</v>
      </c>
      <c r="Q76" t="str">
        <v>F2 FINTECH</v>
      </c>
      <c r="R76" t="str">
        <v>BAJAJ MARKET</v>
      </c>
      <c r="S76">
        <v>1000000</v>
      </c>
      <c r="V76" t="str">
        <v>UNSECURED</v>
      </c>
      <c r="W76" t="str">
        <v>REJECTED</v>
      </c>
      <c r="AA76" t="str">
        <v>FILE SEND TO BANKER, 4L OVERDUE SEEN IN CIBIL 670 SCORE NOT OK</v>
      </c>
      <c r="AB76" t="str" xml:space="preserve">
        <v xml:space="preserve">Income: ₹88,000 (Salary ₹58K + Consultancy ₹30K | 100% banking)_x000d_
EMI : ₹30,000 | ~34% (Moderate)_x000d_
Active Loans: 2 (ICICI, Bajaj)  🟢Loan Requirement: MAX | Back up_x000d_
Key Observations:_x000d_
FOIR within acceptable range  🟢Clean repayment history (no bounces in  last months)  🟢Fully banking income → strong positive</v>
      </c>
      <c r="AC76" t="str">
        <v>MANISH</v>
      </c>
      <c r="AD76" t="str">
        <v>81074 50805</v>
      </c>
      <c r="AE76" t="str">
        <v>manish.chulet1@bajajfinserv.in</v>
      </c>
      <c r="AF76" t="str">
        <v>MBBS-2018</v>
      </c>
      <c r="AG76" t="str">
        <v>COOPK2742D</v>
      </c>
      <c r="AH76" t="str">
        <v>Akshay</v>
      </c>
    </row>
    <row r="77">
      <c r="A77" t="str">
        <v>NO</v>
      </c>
      <c r="B77" t="str">
        <v>KHUSHI FINANCIAL SERVICES</v>
      </c>
      <c r="C77" t="str">
        <f t="array" ref="C77">XLOOKUP(B77,'EMP LIST '!$B$2:$B$121,'EMP LIST '!$E$2:$E$121,)</f>
        <v>F2 FINTECH</v>
      </c>
      <c r="D77" t="str">
        <f t="array" ref="D77">XLOOKUP($B77,'EMP LIST '!$B$2:$B$121,'EMP LIST '!$F$2:$F$121,)</f>
        <v>F2 FINTECH</v>
      </c>
      <c r="E77" t="str">
        <v>SOURCER</v>
      </c>
      <c r="F77" t="str">
        <v>SAMAY</v>
      </c>
      <c r="G77" t="str">
        <v>DR DINESH KUMAR CHOUDHARY</v>
      </c>
      <c r="I77" t="str">
        <f t="array" ref="I77">XLOOKUP($B77,'EMP LIST '!$B$2:$B$121,'EMP LIST '!$H$2:$H$121,)</f>
        <v>F2 FINTECH</v>
      </c>
      <c r="J77">
        <v>46118</v>
      </c>
      <c r="K77">
        <v>46122</v>
      </c>
      <c r="L77" t="str">
        <v>SME000019665862</v>
      </c>
      <c r="M77" t="str">
        <v>9667854607</v>
      </c>
      <c r="N77" t="str">
        <v>MADHYA PRADESH</v>
      </c>
      <c r="O77" t="str">
        <v>RATLAM</v>
      </c>
      <c r="P77" t="str">
        <v>OD</v>
      </c>
      <c r="Q77" t="str">
        <v>F2 FINTECH</v>
      </c>
      <c r="R77" t="str">
        <v>BAJAJ</v>
      </c>
      <c r="T77">
        <v>940000</v>
      </c>
      <c r="U77">
        <v>940000</v>
      </c>
      <c r="V77" t="str">
        <v>UNSECURED</v>
      </c>
      <c r="W77" t="str">
        <v>DISBURSED</v>
      </c>
      <c r="Y77">
        <v>46122</v>
      </c>
      <c r="Z77">
        <v>46123</v>
      </c>
      <c r="AA77" t="str">
        <v>FILE SEND TO BANKER, LOGIN DONE, CASE MOVED TO CREDIT 9.40 L ELIGIBILITY, TO BE DISBURSED TODAY</v>
      </c>
      <c r="AC77" t="str">
        <v>AMIT SHAHI</v>
      </c>
      <c r="AD77">
        <v>9450620002</v>
      </c>
      <c r="AE77" t="str">
        <v>amit.shahi@bajajfinserv.in</v>
      </c>
      <c r="AF77" t="str">
        <v>MBBS-2021</v>
      </c>
      <c r="AG77" t="str">
        <v>BHPPC0369H</v>
      </c>
    </row>
    <row r="78">
      <c r="A78" t="str">
        <v>YES</v>
      </c>
      <c r="B78" t="str">
        <v>ABHISHEK GANGWAR</v>
      </c>
      <c r="C78" t="str">
        <v>ANURAG SHARMA</v>
      </c>
      <c r="D78" t="str">
        <v>SHASHANK BHARDWAJ</v>
      </c>
      <c r="E78" t="str">
        <v>SALARIED</v>
      </c>
      <c r="F78" t="str">
        <v>RAJEEV</v>
      </c>
      <c r="G78" t="str">
        <v>DR TARUN PAL SINGH</v>
      </c>
      <c r="I78" t="str">
        <v xml:space="preserve">BAREILLY </v>
      </c>
      <c r="J78">
        <v>46119</v>
      </c>
      <c r="K78">
        <v>46143</v>
      </c>
      <c r="L78" t="str">
        <v>SME000019666826</v>
      </c>
      <c r="M78" t="str">
        <v>9812292964</v>
      </c>
      <c r="N78" t="str">
        <v>HARYANA</v>
      </c>
      <c r="O78" t="str">
        <v>SOHNA</v>
      </c>
      <c r="P78" t="str">
        <v>OD</v>
      </c>
      <c r="Q78" t="str">
        <v>F2 FINTECH</v>
      </c>
      <c r="R78" t="str">
        <v>BAJAJ</v>
      </c>
      <c r="T78">
        <v>2226000</v>
      </c>
      <c r="U78">
        <v>2226000</v>
      </c>
      <c r="V78" t="str">
        <v>UNSECURED</v>
      </c>
      <c r="W78" t="str">
        <v>DROP</v>
      </c>
      <c r="Y78">
        <v>46119</v>
      </c>
      <c r="AA78" t="str">
        <v>FILE SEND TO BANKER, CIBIL CONSENT LINK SENT TO CUSTOMER CIBIL 774 3 CREDIT CARD &amp; EDUCATION LOAN RUNNING ELIGIBILITY 20 L CASE MOVED TO CREDIT, CASE APPROVED 22 L, CUSTOMER OUT OF STATION WILL COME THEN PROCESS| TO BE DISBURSED ON MONDAY OR TUESDAY| CUSTOMER NEED MORE FUND &amp; NEED TO LOGIN IN ONE MORE LENDER || CUSTOMER NOT RESPONDING</v>
      </c>
      <c r="AB78" t="str">
        <v xml:space="preserve">unable to connect with customer </v>
      </c>
      <c r="AC78" t="str">
        <v>MD SHUAIB KHAN</v>
      </c>
      <c r="AD78">
        <v>9161252501</v>
      </c>
      <c r="AE78" t="str">
        <v>mdshuaib.khan@bajajfinserv.in</v>
      </c>
      <c r="AF78" t="str">
        <v>MBBS-2020</v>
      </c>
      <c r="AG78" t="str">
        <v>NRSPS3903J</v>
      </c>
      <c r="AH78" t="str">
        <v>Akshay</v>
      </c>
    </row>
    <row r="79" xml:space="preserve">
      <c r="A79" t="str">
        <v>YES</v>
      </c>
      <c r="B79" t="str">
        <v>UMME FAIZA</v>
      </c>
      <c r="C79" t="str">
        <f t="array" ref="C79">XLOOKUP(B79,'EMP LIST '!$B$2:$B$121,'EMP LIST '!$E$2:$E$121,)</f>
        <v>ANURAG SHARMA</v>
      </c>
      <c r="D79" t="str">
        <f t="array" ref="D79">XLOOKUP($B79,'EMP LIST '!$B$2:$B$121,'EMP LIST '!$F$2:$F$121,)</f>
        <v>ANURAG SHARMA</v>
      </c>
      <c r="E79" t="str">
        <f t="array" ref="E79">XLOOKUP($B79,'EMP LIST '!$B$2:$B$121,'EMP LIST '!$I$2:$I$121,)</f>
        <v>SALARIED</v>
      </c>
      <c r="F79" t="str">
        <v>RAJEEV</v>
      </c>
      <c r="G79" t="str">
        <v>DR  RISHITA YENDOTI</v>
      </c>
      <c r="I79" t="str">
        <f t="array" ref="I79">XLOOKUP($B79,'EMP LIST '!$B$2:$B$121,'EMP LIST '!$H$2:$H$121,)</f>
        <v>BAREILLY</v>
      </c>
      <c r="J79">
        <v>46119</v>
      </c>
      <c r="K79">
        <v>46119</v>
      </c>
      <c r="L79" t="str">
        <v>SME000019668275</v>
      </c>
      <c r="M79" t="str">
        <v>7975908524</v>
      </c>
      <c r="N79" t="str">
        <v>MAHARASHTRA</v>
      </c>
      <c r="O79" t="str">
        <v>MUMBAI</v>
      </c>
      <c r="P79" t="str">
        <v>OD</v>
      </c>
      <c r="Q79" t="str">
        <v>F2 FINTECH</v>
      </c>
      <c r="R79" t="str">
        <v>BAJAJ</v>
      </c>
      <c r="V79" t="str">
        <v>UNSECURED</v>
      </c>
      <c r="W79" t="str">
        <v>REJECTED</v>
      </c>
      <c r="AA79" t="str">
        <v>FILE SEND TO BANKER, PROF 10 SEGEMENT HIGH ENQ NOT OK</v>
      </c>
      <c r="AB79" t="str" xml:space="preserve">
        <v xml:space="preserve">Dr. Rishitha Yendoti is a medical professional (MBBS) with around 5 years of experience, registered in 2021, and currently working in a salaried capacity at Sir HN Reliance Foundation Hospital and Research Center, Mumbai. The applicant earns a monthly salary of approximately ₹85,000 and resides in owned residential premises in Kandivali Lokhandwala, Mumbai. The loan requirement is for a backup credit limit, indicating a precautionary financial facility rather than an immediate business requirement. the applicant has three small-ticket personal loan exposures, including Respo Financial (₹50,000), Bhanix Finance (₹74,000), and ICICI Bank (₹1,00,000), all of which are relatively low-value obligations. The applicant maintains a CIBIL score of 731, which reflects a satisfactory credit profile, and no cheque bounces have been reported in the last six months, indicating stable repayment behaviour._x000d_
Overall, considering the stable salaried employment with a reputed hospital, moderate income profile, satisfactory. We can fund 10-15 lakhs</v>
      </c>
      <c r="AC79" t="str">
        <v>SURAJ LATTE</v>
      </c>
      <c r="AD79">
        <v>8767943236</v>
      </c>
      <c r="AE79" t="str">
        <v>suraj.late@bajajfinserv.in</v>
      </c>
      <c r="AF79" t="str">
        <v>MBBS-2021</v>
      </c>
      <c r="AG79" t="str">
        <v>AVVPY8360P</v>
      </c>
      <c r="AH79" t="str">
        <v>Puneet</v>
      </c>
    </row>
    <row r="80">
      <c r="A80" t="str">
        <v>YES</v>
      </c>
      <c r="B80" t="str">
        <v>TANEESHA JAIN</v>
      </c>
      <c r="C80" t="str">
        <f t="array" ref="C80">XLOOKUP(B80,'EMP LIST '!$B$2:$B$121,'EMP LIST '!$E$2:$E$121,)</f>
        <v>RAJKUMARI</v>
      </c>
      <c r="D80" t="str">
        <f t="array" ref="D80">XLOOKUP($B80,'EMP LIST '!$B$2:$B$121,'EMP LIST '!$F$2:$F$121,)</f>
        <v>RAJKUMARI</v>
      </c>
      <c r="E80" t="str">
        <v>SALARIED</v>
      </c>
      <c r="F80" t="str">
        <v>RAJEEV</v>
      </c>
      <c r="G80" t="str">
        <v>ADV PRACHI SACHIN UBALE</v>
      </c>
      <c r="I80" t="str">
        <v>NOIDA</v>
      </c>
      <c r="J80">
        <v>46119</v>
      </c>
      <c r="K80">
        <v>46119</v>
      </c>
      <c r="L80">
        <v>80</v>
      </c>
      <c r="M80" t="str">
        <v>9922471290</v>
      </c>
      <c r="N80" t="str">
        <v>MAHARASHTRA</v>
      </c>
      <c r="O80" t="str">
        <v>NASHIK</v>
      </c>
      <c r="P80" t="str">
        <v>OD</v>
      </c>
      <c r="Q80" t="str">
        <v>F2 FINTECH</v>
      </c>
      <c r="R80" t="str">
        <v>BAJAJ</v>
      </c>
      <c r="V80" t="str">
        <v>UNSECURED</v>
      </c>
      <c r="W80" t="str">
        <v>REJECTED</v>
      </c>
      <c r="AA80" t="str">
        <v>FILE SEND TO BANKER TIER 3 LOCATION NOT ALLOWED FOR DOCTORS</v>
      </c>
      <c r="AC80" t="str">
        <v>KALPESH BIRARI</v>
      </c>
      <c r="AD80">
        <v>8482808981</v>
      </c>
      <c r="AE80" t="str">
        <v>kalpesh.birari@bajajfinserv.in</v>
      </c>
      <c r="AF80" t="str">
        <v>LAWYER -2016</v>
      </c>
      <c r="AG80" t="str">
        <v>BNLPK2235A</v>
      </c>
      <c r="AH80" t="str">
        <v>ABHAY</v>
      </c>
    </row>
    <row r="81" xml:space="preserve">
      <c r="A81" t="str">
        <v>NO</v>
      </c>
      <c r="B81" t="str">
        <v>HIMANSH KAKKAR</v>
      </c>
      <c r="C81" t="str">
        <f t="array" ref="C81">XLOOKUP(B81,'EMP LIST '!$B$2:$B$121,'EMP LIST '!$E$2:$E$121,)</f>
        <v>ANIL KUMAR</v>
      </c>
      <c r="D81" t="str">
        <f t="array" ref="D81">XLOOKUP($B81,'EMP LIST '!$B$2:$B$121,'EMP LIST '!$F$2:$F$121,)</f>
        <v>SHASHANK BHARDWAJ</v>
      </c>
      <c r="E81" t="str">
        <f t="array" ref="E81">XLOOKUP($B81,'EMP LIST '!$B$2:$B$121,'EMP LIST '!$I$2:$I$121,)</f>
        <v>SALARIED</v>
      </c>
      <c r="F81" t="str">
        <v>SAMAY</v>
      </c>
      <c r="G81" t="str">
        <v>DR SHYAM SHANKAR RAJ</v>
      </c>
      <c r="I81" t="str">
        <f t="array" ref="I81">XLOOKUP($B81,'EMP LIST '!$B$2:$B$121,'EMP LIST '!$H$2:$H$121,)</f>
        <v xml:space="preserve">BAREILLY </v>
      </c>
      <c r="J81">
        <v>46119</v>
      </c>
      <c r="K81">
        <v>46122</v>
      </c>
      <c r="L81" t="str">
        <v>DL00000025659</v>
      </c>
      <c r="M81" t="str">
        <v>9406211310</v>
      </c>
      <c r="N81" t="str">
        <v>CHATISGARH</v>
      </c>
      <c r="O81" t="str">
        <v>BASTAR</v>
      </c>
      <c r="P81" t="str">
        <v>OD</v>
      </c>
      <c r="Q81" t="str">
        <v>F2 FINTECH</v>
      </c>
      <c r="R81" t="str">
        <v>ABCL</v>
      </c>
      <c r="V81" t="str">
        <v>UNSECURED</v>
      </c>
      <c r="W81" t="str">
        <v>REJECTED</v>
      </c>
      <c r="AA81" t="str">
        <v>FILE SEND TO BANKER ||RECENT BOUNCING WAS SHOWING IN BANKING</v>
      </c>
      <c r="AB81" t="str" xml:space="preserve">
        <v xml:space="preserve">Income: ₹3,45,000 (₹1.45L salary + ₹2L consultancy)
EMI : ₹1,02,000 | ~30%    🟢Active Loans: 3 (Bajaj, IOB, Chola)
Loan Requirement: MAX | Clinic Setup
Key Observations:
High income &amp; experienced profile 🟢 Moderate FOIR → manageable 🟢2 bounces → concern
🟢Partial cash income</v>
      </c>
      <c r="AC81" t="str">
        <v>ADARSH AGRAWAL</v>
      </c>
      <c r="AD81">
        <v>7686886864</v>
      </c>
      <c r="AE81" t="str">
        <v>adarsh.agrawal@adityabirlacapital.com</v>
      </c>
      <c r="AF81" t="str">
        <v>MBBS-2009</v>
      </c>
      <c r="AG81" t="str">
        <v>AJVPR1272M</v>
      </c>
      <c r="AH81" t="str">
        <v>Akshay</v>
      </c>
    </row>
    <row r="82">
      <c r="A82" t="str">
        <v>NO</v>
      </c>
      <c r="B82" t="str">
        <v>SOUMYADEB DHAR</v>
      </c>
      <c r="C82" t="str">
        <f t="array" ref="C82">XLOOKUP(B82,'EMP LIST '!$B$2:$B$121,'EMP LIST '!$E$2:$E$121,)</f>
        <v>F2 FINTECH</v>
      </c>
      <c r="D82" t="str">
        <f t="array" ref="D82">XLOOKUP($B82,'EMP LIST '!$B$2:$B$121,'EMP LIST '!$F$2:$F$121,)</f>
        <v>F2 FINTECH</v>
      </c>
      <c r="E82" t="str">
        <f t="array" ref="E82">XLOOKUP($B82,'EMP LIST '!$B$2:$B$121,'EMP LIST '!$I$2:$I$121,)</f>
        <v>SALARIED</v>
      </c>
      <c r="F82" t="str">
        <v>RAJEEV</v>
      </c>
      <c r="G82" t="str">
        <v>DR  SEKH MINHAZUDDIN</v>
      </c>
      <c r="I82" t="str">
        <f t="array" ref="I82">XLOOKUP($B82,'EMP LIST '!$B$2:$B$121,'EMP LIST '!$H$2:$H$121,)</f>
        <v xml:space="preserve">NOIDA </v>
      </c>
      <c r="J82">
        <v>46119</v>
      </c>
      <c r="K82">
        <v>46134</v>
      </c>
      <c r="L82">
        <v>82</v>
      </c>
      <c r="M82" t="str">
        <v>7003045062</v>
      </c>
      <c r="N82" t="str">
        <v>WEST BENGAL</v>
      </c>
      <c r="O82" t="str">
        <v>HOWRAH</v>
      </c>
      <c r="P82" t="str">
        <v>OD</v>
      </c>
      <c r="Q82" t="str">
        <v>F2 FINTECH</v>
      </c>
      <c r="R82" t="str">
        <v>TATA</v>
      </c>
      <c r="T82">
        <v>1000000</v>
      </c>
      <c r="U82">
        <v>1000000</v>
      </c>
      <c r="V82" t="str">
        <v>UNSECURED</v>
      </c>
      <c r="W82" t="str">
        <v>DROP</v>
      </c>
      <c r="Y82">
        <v>46122</v>
      </c>
      <c r="AA82" t="str">
        <v>FILE SEND TO BANKER || CASE LOGIN DONE PD TO BE DONE TODAY || RESI FI DONE-OFFICE FI PENDING RCU PENDING, BOTH FI NEGATIVE, REFER TO CREDIT, CREDIT WILL BE GOING TOMORROW BOTH PRIMISES, ALL VERIFICATION POSITIVE, AGREEMENT PENDING FROM CUSTOMER SIDE</v>
      </c>
      <c r="AC82" t="str">
        <v>GAURAV MATHUR</v>
      </c>
      <c r="AD82">
        <v>9654949270</v>
      </c>
      <c r="AE82" t="str">
        <v>gaurav.tcl@tatacapital.com</v>
      </c>
      <c r="AF82" t="str">
        <v>MBBS-2022</v>
      </c>
      <c r="AG82" t="str">
        <v>EJVPM3916D</v>
      </c>
      <c r="AH82" t="str">
        <v>Puneet</v>
      </c>
    </row>
    <row r="83">
      <c r="A83" t="str">
        <v>YES</v>
      </c>
      <c r="B83" t="str">
        <v>SHIVA AGNIHOTRI</v>
      </c>
      <c r="C83" t="str">
        <f t="array" ref="C83">XLOOKUP(B83,'EMP LIST '!$B$2:$B$121,'EMP LIST '!$E$2:$E$121,)</f>
        <v>RASHI GANGWAR</v>
      </c>
      <c r="D83" t="str">
        <f t="array" ref="D83">XLOOKUP($B83,'EMP LIST '!$B$2:$B$121,'EMP LIST '!$F$2:$F$121,)</f>
        <v>RAJKUMARI</v>
      </c>
      <c r="E83" t="str">
        <f t="array" ref="E83">XLOOKUP($B83,'EMP LIST '!$B$2:$B$121,'EMP LIST '!$I$2:$I$121,)</f>
        <v>SALARIED</v>
      </c>
      <c r="F83" t="str">
        <v>RAJEEV</v>
      </c>
      <c r="G83" t="str">
        <v>DR ABHISEHK DAS</v>
      </c>
      <c r="I83" t="str">
        <f t="array" ref="I83">XLOOKUP($B83,'EMP LIST '!$B$2:$B$121,'EMP LIST '!$H$2:$H$121,)</f>
        <v>NOIDA</v>
      </c>
      <c r="J83">
        <v>46119</v>
      </c>
      <c r="K83">
        <v>46134</v>
      </c>
      <c r="L83">
        <v>83</v>
      </c>
      <c r="M83" t="str">
        <v>9348264626</v>
      </c>
      <c r="N83" t="str">
        <v>ODISHA</v>
      </c>
      <c r="O83" t="str">
        <v>SAMBHALPUR</v>
      </c>
      <c r="P83" t="str">
        <v>OD</v>
      </c>
      <c r="Q83" t="str">
        <v>F2 FINTECH</v>
      </c>
      <c r="R83" t="str">
        <v>TATA</v>
      </c>
      <c r="T83">
        <v>1500000</v>
      </c>
      <c r="U83">
        <v>1500000</v>
      </c>
      <c r="V83" t="str">
        <v>UNSECURED</v>
      </c>
      <c r="W83" t="str">
        <v>DISBURSED</v>
      </c>
      <c r="Y83">
        <v>46121</v>
      </c>
      <c r="Z83">
        <v>46134</v>
      </c>
      <c r="AA83" t="str">
        <v>FILE SEND TO BANKER CASE APPROVED 15 LACS,FI PENDING, HOME VERIFICATION DONE , OFC FI PENDING, FI POSTIVE AGREEMENT PENDING FROM CUSTOMER, CYUSTOMER WANT ONE DAYS FOR FAMILY DISCUSSION</v>
      </c>
      <c r="AB83" t="str">
        <v>Dr. Abhisek Das  is a MBBS doctor with 7 years of professional experience, currently working as a Government salaried doctor and consultant at SDH Rairakhol, Sambalpur, Odisha. He earns a fixed government salary of ₹82,000 per month and generates additional consultancy income of approximately ₹3.5–4 lakhs per month in cash, resulting in a total estimated monthly income of around ₹4,00,000. The applicant resides in a government-allotted accommodation in Doctors Colony, Rairakhol.As per the credit profile, he has multiple active loan exposures, including an auto loan with Canara Bank (₹27,000 EMI) and term loans from Cholamandalam and Bajaj Finance (₹36,000 EMI each), along with a personal loan exposure with SBI as guarantor. The total monthly obligation is approximately ₹99,000, resulting in an FOIR of around 70% considering the declared income. The repayment behaviour appears stable with no EMI bounces in the last six months, and TVR has been completed. The applicant is seeking maximum funding for clinic setup, leveraging his medical profession and consultancy practice. We can fund 15-20 lakhs</v>
      </c>
      <c r="AC83" t="str">
        <v>ROHIT</v>
      </c>
      <c r="AD83" t="str">
        <v>70047 49400</v>
      </c>
      <c r="AE83" t="str">
        <v>rohit31.kumar@tatacapital.com</v>
      </c>
      <c r="AF83" t="str">
        <v>MBBS-2016</v>
      </c>
      <c r="AG83" t="str">
        <v>FCKPD2448Q</v>
      </c>
      <c r="AH83" t="str">
        <v>Puneet</v>
      </c>
    </row>
    <row r="84" xml:space="preserve">
      <c r="A84" t="str">
        <v>NO</v>
      </c>
      <c r="B84" t="str">
        <v>AMIT KUMAR</v>
      </c>
      <c r="C84" t="str">
        <f t="array" ref="C84">XLOOKUP(B84,'EMP LIST '!$B$2:$B$121,'EMP LIST '!$E$2:$E$121,)</f>
        <v>RAJKUMARI</v>
      </c>
      <c r="D84" t="str">
        <f t="array" ref="D84">XLOOKUP($B84,'EMP LIST '!$B$2:$B$121,'EMP LIST '!$F$2:$F$121,)</f>
        <v>RAJKUMARI</v>
      </c>
      <c r="E84" t="str">
        <f t="array" ref="E84">XLOOKUP($B84,'EMP LIST '!$B$2:$B$121,'EMP LIST '!$I$2:$I$121,)</f>
        <v>SALARIED</v>
      </c>
      <c r="F84" t="str">
        <v>RAJEEV</v>
      </c>
      <c r="G84" t="str" xml:space="preserve">
        <v xml:space="preserve">DR. GAMAR KIRANKUMAR MAVJIBHAI_x000d_
</v>
      </c>
      <c r="I84" t="str">
        <f t="array" ref="I84">XLOOKUP($B84,'EMP LIST '!$B$2:$B$121,'EMP LIST '!$H$2:$H$121,)</f>
        <v>NOIDA</v>
      </c>
      <c r="J84">
        <v>46119</v>
      </c>
      <c r="K84">
        <v>46127</v>
      </c>
      <c r="L84">
        <v>84</v>
      </c>
      <c r="M84" t="str">
        <v>9714971211</v>
      </c>
      <c r="N84" t="str">
        <v>GUJARAT</v>
      </c>
      <c r="O84" t="str">
        <v>PALANPUR</v>
      </c>
      <c r="P84" t="str">
        <v>OD</v>
      </c>
      <c r="Q84" t="str">
        <v>F2 FINTECH</v>
      </c>
      <c r="R84" t="str">
        <v>ABCL</v>
      </c>
      <c r="T84">
        <v>2000000</v>
      </c>
      <c r="U84">
        <v>2000000</v>
      </c>
      <c r="V84" t="str">
        <v>UNSECURED</v>
      </c>
      <c r="W84" t="str">
        <v>DISBURSED</v>
      </c>
      <c r="Y84">
        <v>46121</v>
      </c>
      <c r="Z84">
        <v>46127</v>
      </c>
      <c r="AA84" t="str">
        <v>FILE SEND TO BANKER || LOGIN DONE, CASE PD DONE , CASE APPROVED RESI FI PENDING AND GEO TAG, TO BE DISBURSED TOMORROW | TO BE DISBURSED TODAY</v>
      </c>
      <c r="AB84" t="str" xml:space="preserve">
        <v xml:space="preserve">Dr. Kirankumar Mavjibhai Gamar is a MBBS doctor working as a Government Salaried Medical Officer with the Government of Gujarat, Health &amp; Family Welfare Department. He has around 12 years of professional experience since his registration in 2014 and is currently posted at Taluka Health Office, Danta, Gujarat. The applicant is married and resides in Palanpur, Banaskantha, Gujarat, in a government-allotted accommodation._x000d_
The applicant earns a monthly salary of ₹1,37,336, which is his total monthly income. His existing financial obligation includes an Overdraft facility with Bajaj Finance, with a monthly EMI/obligation of ₹37,807, resulting in an approximate FOIR of ~27%, indicating moderate leverage and comfortable repayment capacity. Based on the income profile, the secured loan eligibility is approximately ₹58.32 lakh, while the unsecured eligibility is around ₹29.16 lakh.Banking analysis of the last 6 months shows an average bank balance (ABB) of around ₹80,974, with no cheque bounces reported, reflecting stable account conduct. The applicant has requested maximum loan eligibility for clinic expansion. We can fund 25-30 lakhs</v>
      </c>
      <c r="AC84" t="str">
        <v>PATEL</v>
      </c>
      <c r="AD84" t="str">
        <v>96243 02797</v>
      </c>
      <c r="AE84" t="str">
        <v>patel.hiteshbhai@adityabirlacapital.com</v>
      </c>
      <c r="AF84" t="str">
        <v>MBBS-2014</v>
      </c>
      <c r="AG84" t="str">
        <v>BTBPG2237A</v>
      </c>
      <c r="AH84" t="str">
        <v>Puneet</v>
      </c>
    </row>
    <row r="85">
      <c r="A85" t="str">
        <v>YES</v>
      </c>
      <c r="B85" t="str">
        <v>ROSHAN THAKUR</v>
      </c>
      <c r="C85" t="str">
        <f t="array" ref="C85">XLOOKUP(B85,'EMP LIST '!$B$2:$B$121,'EMP LIST '!$E$2:$E$121,)</f>
        <v>MANVI BHARDWAJ</v>
      </c>
      <c r="D85" t="str">
        <f t="array" ref="D85">XLOOKUP($B85,'EMP LIST '!$B$2:$B$121,'EMP LIST '!$F$2:$F$121,)</f>
        <v>AMANPREET SINGH</v>
      </c>
      <c r="E85" t="str">
        <f t="array" ref="E85">XLOOKUP($B85,'EMP LIST '!$B$2:$B$121,'EMP LIST '!$I$2:$I$121,)</f>
        <v>SALARIED</v>
      </c>
      <c r="F85" t="str">
        <v>SAMAY</v>
      </c>
      <c r="G85" t="str">
        <v>DR NALLAMILLI MAMATHA</v>
      </c>
      <c r="I85" t="str">
        <f t="array" ref="I85">XLOOKUP($B85,'EMP LIST '!$B$2:$B$121,'EMP LIST '!$H$2:$H$121,)</f>
        <v>NOIDA</v>
      </c>
      <c r="J85">
        <v>46119</v>
      </c>
      <c r="K85">
        <v>46122</v>
      </c>
      <c r="L85">
        <v>170619497</v>
      </c>
      <c r="M85" t="str">
        <v>7997126749</v>
      </c>
      <c r="N85" t="str">
        <v>TELANGANA</v>
      </c>
      <c r="O85" t="str">
        <v>HYDERABAD</v>
      </c>
      <c r="P85" t="str">
        <v>OD</v>
      </c>
      <c r="Q85" t="str">
        <v>F2 FINTECH</v>
      </c>
      <c r="R85" t="str">
        <v>CHOLA</v>
      </c>
      <c r="V85" t="str">
        <v>UNSECURED</v>
      </c>
      <c r="W85" t="str">
        <v>REJECTED</v>
      </c>
      <c r="AA85" t="str">
        <v>FILE SEND TO BANKER || CURRENT ACCOUNT STATEMENT REQ || NIL ELIGIBILITY</v>
      </c>
      <c r="AB85" t="str">
        <v>Dr. Nallamilli Mamatha is having a monthly income of ₹1,70,000 with existing EMI of ₹16,000 from Bajaj. CIBIL score 785 with no bounce reported.</v>
      </c>
      <c r="AC85" t="str">
        <v>VINAY</v>
      </c>
      <c r="AD85" t="str">
        <v>98499 33661</v>
      </c>
      <c r="AE85" t="str">
        <v>Vinaypps@chola.murugappa.com</v>
      </c>
      <c r="AF85" t="str">
        <v>BDS , MDS -2018</v>
      </c>
      <c r="AG85" t="str">
        <v>ARPPN1752L</v>
      </c>
    </row>
    <row r="86" xml:space="preserve">
      <c r="A86" t="str">
        <v>NO</v>
      </c>
      <c r="B86" t="str">
        <v>SHIVAM SINGH</v>
      </c>
      <c r="C86" t="str">
        <f t="array" ref="C86">XLOOKUP(B86,'EMP LIST '!$B$2:$B$121,'EMP LIST '!$E$2:$E$121,)</f>
        <v>MANVI BHARDWAJ</v>
      </c>
      <c r="D86" t="str">
        <f t="array" ref="D86">XLOOKUP($B86,'EMP LIST '!$B$2:$B$121,'EMP LIST '!$F$2:$F$121,)</f>
        <v>RAHUL SAHA</v>
      </c>
      <c r="E86" t="str">
        <f t="array" ref="E86">XLOOKUP($B86,'EMP LIST '!$B$2:$B$121,'EMP LIST '!$I$2:$I$121,)</f>
        <v>SALARIED</v>
      </c>
      <c r="F86" t="str">
        <v>RAJEEV</v>
      </c>
      <c r="G86" t="str">
        <v>DR RAMKUMAR R</v>
      </c>
      <c r="I86" t="str">
        <f t="array" ref="I86">XLOOKUP($B86,'EMP LIST '!$B$2:$B$121,'EMP LIST '!$H$2:$H$121,)</f>
        <v xml:space="preserve">NOIDA </v>
      </c>
      <c r="J86">
        <v>46119</v>
      </c>
      <c r="K86">
        <v>46125</v>
      </c>
      <c r="L86">
        <v>86</v>
      </c>
      <c r="M86" t="str">
        <v>8807634502</v>
      </c>
      <c r="N86" t="str">
        <v>TAMILNADU</v>
      </c>
      <c r="O86" t="str">
        <v>TRINUVELI</v>
      </c>
      <c r="P86" t="str">
        <v>OD</v>
      </c>
      <c r="Q86" t="str">
        <v>F2 FINTECH</v>
      </c>
      <c r="R86" t="str">
        <v>TATA</v>
      </c>
      <c r="S86">
        <v>700000</v>
      </c>
      <c r="V86" t="str">
        <v>UNSECURED</v>
      </c>
      <c r="W86" t="str">
        <v>REJECTED</v>
      </c>
      <c r="AA86" t="str">
        <v>FILE SEND TO BANKER || ABB IS 18 K ONLY -ADDITIONAL BANKING || DOCS SEND TO BANKER, LOGIN DONE, CASE MOVED TO CREDIT, CREDIT PD SCHEDULE TODAY| IN FOREIGN DEGREE BANKING REQUIRED | DUE TO LOW ABB  CASE REJECTED</v>
      </c>
      <c r="AB86" t="str" xml:space="preserve">
        <v xml:space="preserve">Income: ₹1,10,000 (₹85K salary + ₹25K consultancy)_x000d_
EMI: ₹70,600 | ~64% (Very High)   🟢Active Loans: 3 (SBI, SBI, Bajaj)_x000d_
Loan Requirement: ₹5L | Clinic Setup_x000d_
Key Observations: No bounce → positive  🟢Moderate income with high obligations</v>
      </c>
      <c r="AC86" t="str">
        <v>MAMTA SINGH</v>
      </c>
      <c r="AD86">
        <v>7982612369</v>
      </c>
      <c r="AE86" t="str">
        <v>mamta.singh@tatacapital.com</v>
      </c>
      <c r="AF86" t="str">
        <v>MBBS-2015</v>
      </c>
      <c r="AG86" t="str">
        <v>BPBPR2010A</v>
      </c>
      <c r="AH86" t="str">
        <v>Akshay</v>
      </c>
    </row>
    <row r="87" xml:space="preserve">
      <c r="A87" t="str">
        <v>NO</v>
      </c>
      <c r="B87" t="str">
        <v>SAMREEN KHAN</v>
      </c>
      <c r="C87" t="str">
        <f t="array" ref="C87">XLOOKUP(B87,'EMP LIST '!$B$2:$B$121,'EMP LIST '!$E$2:$E$121,)</f>
        <v>MANISHA SAXENA</v>
      </c>
      <c r="D87" t="str">
        <v>SHASHANK BHARDWAJ</v>
      </c>
      <c r="E87" t="str">
        <f t="array" ref="E87">XLOOKUP($B87,'EMP LIST '!$B$2:$B$121,'EMP LIST '!$I$2:$I$121,)</f>
        <v>SALARIED</v>
      </c>
      <c r="F87" t="str">
        <v>SAMAY</v>
      </c>
      <c r="G87" t="str">
        <v>DR IQBAL KHAN</v>
      </c>
      <c r="I87" t="str">
        <f t="array" ref="I87">XLOOKUP($B87,'EMP LIST '!$B$2:$B$121,'EMP LIST '!$H$2:$H$121,)</f>
        <v>BAREILLY</v>
      </c>
      <c r="J87">
        <v>46119</v>
      </c>
      <c r="K87">
        <v>46130</v>
      </c>
      <c r="L87">
        <v>170621126</v>
      </c>
      <c r="M87" t="str">
        <v>8638075209</v>
      </c>
      <c r="N87" t="str">
        <v>WEST BENGAL</v>
      </c>
      <c r="O87" t="str">
        <v>KOLKATA</v>
      </c>
      <c r="P87" t="str">
        <v>DOD</v>
      </c>
      <c r="Q87" t="str">
        <v>F2 FINTECH</v>
      </c>
      <c r="R87" t="str">
        <v>CHOLA</v>
      </c>
      <c r="T87">
        <v>500000</v>
      </c>
      <c r="U87">
        <v>500000</v>
      </c>
      <c r="V87" t="str">
        <v>UNSECURED</v>
      </c>
      <c r="W87" t="str">
        <v>DISBURSED</v>
      </c>
      <c r="Y87">
        <v>46130</v>
      </c>
      <c r="Z87">
        <v>46130</v>
      </c>
      <c r="AA87" t="str">
        <v>FILE SEND TO BANKER || CURRENT ADDRESS PROOF REQ ,2 YEAR FINANCIAL AND 2 YEAR FORM 26 AS|| DOCS PENDING | RENT AGREEMENT PENDING| AKANSHA CORDINATING WITH BANKER</v>
      </c>
      <c r="AB87" t="str" xml:space="preserve">
        <v xml:space="preserve">Dr. Iqbal Khan is an MBBS-qualified doctor registered in 2021 with approximately 5 years of professional experience and currently working at IPGME&amp;R &amp; SSKM Hospital, Kolkata. The applicant resides in Kolkata with a permanent address in Assam. The loan requirement is for clinic expansion, indicating a professional business purpose.
 the applicant currently has multiple active credit facilities, including an Overdraft with Bajaj Finance (₹8.14 lakhs), two small Personal Loans with Kisetsu Saison Finance, and a Loan Against FD with SBI (₹9.32 lakhs sanctioned, ₹6.62 lakhs outstanding). The Loan Against FD is a secured exposure, which reduces overall credit risk. The Kisetsu Saison loans appear to be small-ticket consumer loans, likely with minimal EMI burden.The repayment track record appears stable, with no cheque bounces reported in the last six months.We can fund 5-10 lakhs</v>
      </c>
      <c r="AC87" t="str">
        <v>SABYASACHI</v>
      </c>
      <c r="AD87">
        <v>9831644484</v>
      </c>
      <c r="AE87" t="str">
        <v>sabyasachic@chola1.murugappa.com</v>
      </c>
      <c r="AF87" t="str">
        <v>MBBS-2021</v>
      </c>
      <c r="AG87" t="str">
        <v>DZSPK2136R</v>
      </c>
      <c r="AH87" t="str">
        <v>Puneet</v>
      </c>
    </row>
    <row r="88" xml:space="preserve">
      <c r="A88" t="str">
        <v>NO</v>
      </c>
      <c r="B88" t="str">
        <v>SHAGUN SAINI</v>
      </c>
      <c r="C88" t="str">
        <f t="array" ref="C88">XLOOKUP(B88,'EMP LIST '!$B$2:$B$121,'EMP LIST '!$E$2:$E$121,)</f>
        <v>MANISHA SAXENA</v>
      </c>
      <c r="D88" t="str">
        <f t="array" ref="D88">XLOOKUP($B88,'EMP LIST '!$B$2:$B$121,'EMP LIST '!$F$2:$F$121,)</f>
        <v>SHASHANK BHARDWAJ</v>
      </c>
      <c r="E88" t="str">
        <f t="array" ref="E88">XLOOKUP($B88,'EMP LIST '!$B$2:$B$121,'EMP LIST '!$I$2:$I$121,)</f>
        <v>SALARIED</v>
      </c>
      <c r="F88" t="str">
        <v>SAMAY</v>
      </c>
      <c r="G88" t="str">
        <v>DR. DHEERAJ PATHAK</v>
      </c>
      <c r="I88" t="str">
        <v>BAREILLY</v>
      </c>
      <c r="J88">
        <v>46119</v>
      </c>
      <c r="K88">
        <v>46119</v>
      </c>
      <c r="L88">
        <v>66</v>
      </c>
      <c r="M88" t="str">
        <v>7000828187</v>
      </c>
      <c r="N88" t="str">
        <v>MADHYA PRADESH</v>
      </c>
      <c r="O88" t="str">
        <v>BHOPAL</v>
      </c>
      <c r="P88" t="str">
        <v>OD</v>
      </c>
      <c r="Q88" t="str">
        <v>F2 FINTECH</v>
      </c>
      <c r="R88" t="str">
        <v>ABCL</v>
      </c>
      <c r="V88" t="str">
        <v>UNSECURED</v>
      </c>
      <c r="W88" t="str">
        <v>REJECTED</v>
      </c>
      <c r="AA88" t="str">
        <v>FALE SEND TO BANKER ||  VHR SEGMENT HENCE CASE HAS BEEN REJECTED</v>
      </c>
      <c r="AB88" t="str" xml:space="preserve">
        <v xml:space="preserve">Income: ₹2,30,000 (₹80K salary + ₹1.5L consultancy | cash)_x000d_
EMI : ₹22,500 | ~10% (Very Low)  💠Active Loans: 3 (Bajaj, Poonawalla, IDFC)_x000d_
Loan Requirement: ₹15L | LOAN COVERING_x000d_
Key Observations: 💠High income but fully cash-based  💠Very low FOIR → strong repayment capacity_x000d_
1 bounce → minor concern</v>
      </c>
      <c r="AC88" t="str">
        <v>AISHWARYA</v>
      </c>
      <c r="AF88" t="str">
        <v>MBBS-2019 MD-2025</v>
      </c>
      <c r="AG88" t="str">
        <v>GQCPP4077C</v>
      </c>
      <c r="AH88" t="str">
        <v>Akshay</v>
      </c>
    </row>
    <row r="89">
      <c r="A89" t="str">
        <v>YES</v>
      </c>
      <c r="B89" t="str">
        <v>ANJU VERMA</v>
      </c>
      <c r="C89" t="str">
        <v>RAHUL/AMANPREET</v>
      </c>
      <c r="D89" t="str">
        <v>RAHUL/AMANPREET</v>
      </c>
      <c r="E89" t="str">
        <f t="array" ref="E89">XLOOKUP($B89,'EMP LIST '!$B$2:$B$121,'EMP LIST '!$I$2:$I$121,)</f>
        <v>SOURCER</v>
      </c>
      <c r="F89" t="str">
        <v>MEHBOOB</v>
      </c>
      <c r="G89" t="str">
        <v>DR ASHISH GOYEL</v>
      </c>
      <c r="I89" t="str">
        <v>NOIDA</v>
      </c>
      <c r="J89">
        <v>46119</v>
      </c>
      <c r="K89">
        <v>46125</v>
      </c>
      <c r="L89">
        <v>89</v>
      </c>
      <c r="M89" t="str">
        <v>7379031111</v>
      </c>
      <c r="N89" t="str">
        <v>MADHYA PRADESH</v>
      </c>
      <c r="O89" t="str">
        <v>BHOPAL</v>
      </c>
      <c r="P89" t="str">
        <v>OD</v>
      </c>
      <c r="Q89" t="str">
        <v>F2 FINTECH</v>
      </c>
      <c r="R89" t="str">
        <v>GODREJ</v>
      </c>
      <c r="V89" t="str">
        <v>UNSECURED</v>
      </c>
      <c r="W89" t="str">
        <v>REJECTED</v>
      </c>
      <c r="X89">
        <v>720</v>
      </c>
      <c r="AA89" t="str">
        <v>FILE SEND TO BANKER || CUSTOMER IS DOING JOB NEED LANDLORD E BILL OR CONSULTING LETTER HEAD || CASE LOGIN DONE</v>
      </c>
      <c r="AC89" t="str">
        <v>SHADAB MIRZA</v>
      </c>
      <c r="AD89">
        <v>9691084687</v>
      </c>
      <c r="AE89" t="str">
        <v>shadab.mirza@godrejcapital.com</v>
      </c>
      <c r="AF89" t="str">
        <v>MBBS-2016</v>
      </c>
      <c r="AG89" t="str">
        <v>AQBPG9390E</v>
      </c>
    </row>
    <row r="90">
      <c r="A90" t="str">
        <v>NO</v>
      </c>
      <c r="B90" t="str">
        <v>HARSH SHARMA</v>
      </c>
      <c r="C90" t="str">
        <f t="array" ref="C90">XLOOKUP(B90,'EMP LIST '!$B$2:$B$121,'EMP LIST '!$E$2:$E$121,)</f>
        <v>F2 FINTECH</v>
      </c>
      <c r="D90" t="str">
        <f t="array" ref="D90">XLOOKUP($B90,'EMP LIST '!$B$2:$B$121,'EMP LIST '!$F$2:$F$121,)</f>
        <v>F2 FINTECH</v>
      </c>
      <c r="E90" t="str">
        <f t="array" ref="E90">XLOOKUP($B90,'EMP LIST '!$B$2:$B$121,'EMP LIST '!$I$2:$I$121,)</f>
        <v>SALARIED</v>
      </c>
      <c r="F90" t="str">
        <v>SAMAY</v>
      </c>
      <c r="G90" t="str">
        <v>ADV SANTOSH KUMAR</v>
      </c>
      <c r="I90" t="str">
        <v>NOIDA</v>
      </c>
      <c r="J90">
        <v>46119</v>
      </c>
      <c r="K90">
        <v>46120</v>
      </c>
      <c r="L90">
        <v>90</v>
      </c>
      <c r="M90" t="str">
        <v>8651898452</v>
      </c>
      <c r="N90" t="str">
        <v>BIHAR</v>
      </c>
      <c r="O90" t="str">
        <v>BHOJPUR</v>
      </c>
      <c r="P90" t="str">
        <v>OD</v>
      </c>
      <c r="Q90" t="str">
        <v>F2 FINTECH</v>
      </c>
      <c r="R90" t="str">
        <v>BAJAJ</v>
      </c>
      <c r="S90" t="str">
        <v>NIL</v>
      </c>
      <c r="V90" t="str">
        <v>UNSECURED</v>
      </c>
      <c r="W90" t="str">
        <v>REJECTED</v>
      </c>
      <c r="AA90" t="str">
        <v>BIHAR LOCATION CASE, CASE WILL BE PROCESS BIHAR LOCATION, REQ SET-UP PICTURE AFTER PROCESS THE CASE ACCORDINGLY</v>
      </c>
      <c r="AB90" t="str">
        <v>Santosh Kumar is a self-employed lawyer (LLB) with around 7 years of professional experience, currently practicing in Delhi with a chamber near the Supreme Court. He reports a monthly income of approximately ₹1 lakh, with additional cash earnings of ₹1–1.5 lakhs; however, the absence of ITR filing raises concerns regarding income validation. The profile shows zero existing obligations, resulting in a comfortable FOIR of ~60%, indicating good repayment capacity on a notional basis. He resides in a self-owned property and has maintained a clean repayment track with no EMI bounces in the last 6 months. We can not fund due to policy not met</v>
      </c>
      <c r="AC90" t="str">
        <v>MD SHUAIB KHAN</v>
      </c>
      <c r="AD90">
        <v>9161252501</v>
      </c>
      <c r="AE90" t="str">
        <v>mdshuaib.khan@bajajfinserv.in</v>
      </c>
      <c r="AF90" t="str">
        <v>LAWYER-2016</v>
      </c>
      <c r="AG90" t="str">
        <v>CHHPK1778H</v>
      </c>
      <c r="AH90" t="str">
        <v>Puneet</v>
      </c>
    </row>
    <row r="91">
      <c r="A91" t="str">
        <v>YES</v>
      </c>
      <c r="B91" t="str">
        <v>DEEPU SINGH</v>
      </c>
      <c r="C91" t="str">
        <f t="array" ref="C91">XLOOKUP(B91,'EMP LIST '!$B$2:$B$121,'EMP LIST '!$E$2:$E$121,)</f>
        <v>MANISHA VERMA</v>
      </c>
      <c r="D91" t="str">
        <f t="array" ref="D91">XLOOKUP($B91,'EMP LIST '!$B$2:$B$121,'EMP LIST '!$F$2:$F$121,)</f>
        <v>RAVISH SHARMA</v>
      </c>
      <c r="E91" t="str">
        <v>SALARIED</v>
      </c>
      <c r="F91" t="str">
        <v>RAJEEV</v>
      </c>
      <c r="G91" t="str">
        <v>DR BHANJAN KUMAR SAHOO</v>
      </c>
      <c r="I91" t="str">
        <v>NOIDA</v>
      </c>
      <c r="J91">
        <v>46119</v>
      </c>
      <c r="K91">
        <v>46122</v>
      </c>
      <c r="L91" t="str">
        <v xml:space="preserve">DL00000025211  </v>
      </c>
      <c r="M91" t="str">
        <v>9861119515</v>
      </c>
      <c r="N91" t="str">
        <v>ODISHA</v>
      </c>
      <c r="O91" t="str">
        <v>BHUBNESHWAR</v>
      </c>
      <c r="P91" t="str">
        <v>OD</v>
      </c>
      <c r="Q91" t="str">
        <v>F2 FINTECH</v>
      </c>
      <c r="R91" t="str">
        <v>ABCL</v>
      </c>
      <c r="S91">
        <v>2500000</v>
      </c>
      <c r="T91">
        <v>2500000</v>
      </c>
      <c r="U91">
        <v>2500000</v>
      </c>
      <c r="V91" t="str">
        <v>UNSECURED</v>
      </c>
      <c r="W91" t="str">
        <v>DISBURSED</v>
      </c>
      <c r="Y91">
        <v>46120</v>
      </c>
      <c r="Z91">
        <v>46125</v>
      </c>
      <c r="AA91" t="str">
        <v>FILE SEND TO BANKER ||  LOGIN DONE, CASE MOVED TO CREDIT, CASE APPROVED, GEO TAG DONE, RESI FI NEGATIVE, TO BE RESCHEDULE ON SATURDAY</v>
      </c>
      <c r="AB91" t="str">
        <v>Dr. Bhanjan Kumar Sahoo is a medical professional (MBBS with Diploma in Anaesthesia) currently associated with Shree Hospital, Jagatsinghpur, Odisha. He holds a government salaried position along with consultancy practice, earning a monthly income of approximately ₹1.18 lakh. He is currently residing in a rented accommodation in Bhubaneswar, while his permanent residence is in Jagatsinghpur. the applicant has multiple existing overdraft and loan facilities, including exposures with Tata Capital, Axis Bank, and Bajaj Finance, resulting in total monthly obligations of approximately ₹1.11 lakh. This indicates a very high FOIR close to the total income, which significantly impacts repayment capacity. Although no EMI bounces have been reported in the last six months. The customer has applied for a professional loan for clinic expansion. We can fund 25-30 LAKHS</v>
      </c>
      <c r="AC91" t="str">
        <v>ASHUTOSH</v>
      </c>
      <c r="AD91">
        <v>8249212289</v>
      </c>
      <c r="AE91" t="str">
        <v>ashutosh.prusty@adityabirlacapital.com</v>
      </c>
      <c r="AG91" t="str">
        <v>BXKPS8112F</v>
      </c>
      <c r="AH91" t="str">
        <v>Puneet</v>
      </c>
    </row>
    <row r="92">
      <c r="A92" t="str">
        <v>YES</v>
      </c>
      <c r="B92" t="str">
        <v>DEEPU SINGH</v>
      </c>
      <c r="C92" t="str">
        <f t="array" ref="C92">XLOOKUP(B92,'EMP LIST '!$B$2:$B$121,'EMP LIST '!$E$2:$E$121,)</f>
        <v>MANISHA VERMA</v>
      </c>
      <c r="D92" t="str">
        <f t="array" ref="D92">XLOOKUP($B92,'EMP LIST '!$B$2:$B$121,'EMP LIST '!$F$2:$F$121,)</f>
        <v>RAVISH SHARMA</v>
      </c>
      <c r="E92" t="str">
        <v>SALARIED</v>
      </c>
      <c r="F92" t="str">
        <v>RAJEEV</v>
      </c>
      <c r="G92" t="str">
        <v>DR VENKATARAMANA RAO IMMANENI</v>
      </c>
      <c r="H92">
        <f>AK92-J92</f>
        <v>179</v>
      </c>
      <c r="I92" t="str">
        <v>NOIDA</v>
      </c>
      <c r="J92">
        <v>46119</v>
      </c>
      <c r="K92">
        <v>46138</v>
      </c>
      <c r="L92" t="str">
        <v>DL00000023605</v>
      </c>
      <c r="M92" t="str">
        <v>8247548096</v>
      </c>
      <c r="N92" t="str">
        <v>ANDHRA PRADESJ</v>
      </c>
      <c r="O92" t="str">
        <v>ONGOLE</v>
      </c>
      <c r="P92" t="str">
        <v>OD</v>
      </c>
      <c r="Q92" t="str">
        <v>F2 FINTECH</v>
      </c>
      <c r="R92" t="str">
        <v>ABCL</v>
      </c>
      <c r="S92">
        <v>25000000</v>
      </c>
      <c r="T92">
        <v>3000000</v>
      </c>
      <c r="U92">
        <v>3000000</v>
      </c>
      <c r="V92" t="str">
        <v>UNSECURED</v>
      </c>
      <c r="W92" t="str">
        <v>DROP</v>
      </c>
      <c r="X92">
        <v>790</v>
      </c>
      <c r="Y92">
        <v>46121</v>
      </c>
      <c r="AA92" t="str">
        <v>FILE SENDER TO BANKER || UNDER PROCESS, CASE MOVED TO CREDIT || VLR SCORECARD OF CUSTOMER 1 RELATIVE REFERENCE REQUIRED BOTH ARE FRIENDS  || CUSTOMER NOT RESPONDING CALLS, PENDENCY SENT , LOGIN DONE, CASE MOVED TO CREDIT PD DONE CASE APPROVED, RCU VERIFICATION INITIATED, OFC FI NEGATIVE, CASE UNDER DISCUSSION WITH RCU &amp; ZSM, CUSTOMER NOT RECVD CALL</v>
      </c>
      <c r="AB92" t="str">
        <v>CUSTOMER EARNS 2.89 LAKHS FROM SALARY,  RUNNING BAJAJ O.D. 25 LAKHS</v>
      </c>
      <c r="AC92" t="str">
        <v>KATTI</v>
      </c>
      <c r="AD92">
        <v>8074824679</v>
      </c>
      <c r="AE92" t="str">
        <v xml:space="preserve">katti.ankammarao@adityabirlacapital.com </v>
      </c>
      <c r="AF92" t="str">
        <v>MBBS-1993</v>
      </c>
      <c r="AG92" t="str">
        <v>AACPI8777J</v>
      </c>
      <c r="AH92" t="str">
        <v>Puneet</v>
      </c>
      <c r="AK92">
        <f>TODAY()</f>
        <v>46298</v>
      </c>
    </row>
    <row r="93">
      <c r="A93" t="str">
        <v>NO</v>
      </c>
      <c r="B93" t="str">
        <v>SHIVA AGNIHOTRI</v>
      </c>
      <c r="C93" t="str">
        <f t="array" ref="C93">XLOOKUP(B93,'EMP LIST '!$B$2:$B$121,'EMP LIST '!$E$2:$E$121,)</f>
        <v>RASHI GANGWAR</v>
      </c>
      <c r="D93" t="str">
        <f t="array" ref="D93">XLOOKUP($B93,'EMP LIST '!$B$2:$B$121,'EMP LIST '!$F$2:$F$121,)</f>
        <v>RAJKUMARI</v>
      </c>
      <c r="E93" t="str">
        <f t="array" ref="E93">XLOOKUP($B93,'EMP LIST '!$B$2:$B$121,'EMP LIST '!$I$2:$I$121,)</f>
        <v>SALARIED</v>
      </c>
      <c r="F93" t="str">
        <v>RAJEEV</v>
      </c>
      <c r="G93" t="str">
        <v>DR TARPAN LIMBOO</v>
      </c>
      <c r="I93" t="str">
        <v>NOIDA</v>
      </c>
      <c r="J93">
        <v>46119</v>
      </c>
      <c r="K93">
        <v>46120</v>
      </c>
      <c r="L93" t="str">
        <v>SME000019678483</v>
      </c>
      <c r="M93" t="str">
        <v>9593247283</v>
      </c>
      <c r="N93" t="str">
        <v>SIKKIM</v>
      </c>
      <c r="O93" t="str">
        <v>GYALSHING</v>
      </c>
      <c r="P93" t="str">
        <v>OD</v>
      </c>
      <c r="Q93" t="str">
        <v>F2 FINTECH</v>
      </c>
      <c r="R93" t="str">
        <v>BAJAJ</v>
      </c>
      <c r="V93" t="str">
        <v>UNSECURED</v>
      </c>
      <c r="W93" t="str">
        <v>REJECTED</v>
      </c>
      <c r="AA93" t="str">
        <v>FILE SEND TO BANKER, CASE ALREADY APPROVED BY OTHER TEAM YESTERDAY WAITING FOR COOLING PERIOD</v>
      </c>
      <c r="AB93" t="str">
        <v>CUSTOMER NOT RESPONT</v>
      </c>
      <c r="AC93" t="str">
        <v>AMIT GOSWAMI</v>
      </c>
      <c r="AD93">
        <v>7001737048</v>
      </c>
      <c r="AE93" t="str">
        <v>amit.goswami@bajajfinserv.in</v>
      </c>
      <c r="AG93" t="str">
        <v>AKUPL6107F</v>
      </c>
      <c r="AH93" t="str">
        <v>Akshay</v>
      </c>
    </row>
    <row r="94">
      <c r="A94" t="str">
        <v>NO</v>
      </c>
      <c r="B94" t="str">
        <v>DILPREET SINGH</v>
      </c>
      <c r="C94" t="str">
        <f t="array" ref="C94">XLOOKUP(B94,'EMP LIST '!$B$2:$B$121,'EMP LIST '!$E$2:$E$121,)</f>
        <v>VINEET TIWARI</v>
      </c>
      <c r="D94" t="str">
        <f t="array" ref="D94">XLOOKUP($B94,'EMP LIST '!$B$2:$B$121,'EMP LIST '!$F$2:$F$121,)</f>
        <v>VINEET TIWARI</v>
      </c>
      <c r="E94" t="str">
        <f t="array" ref="E94">XLOOKUP($B94,'EMP LIST '!$B$2:$B$121,'EMP LIST '!$I$2:$I$121,)</f>
        <v>SALARIED</v>
      </c>
      <c r="F94" t="str">
        <v>SAMAY</v>
      </c>
      <c r="G94" t="str">
        <v>DR. SHIVANSH JAISHWAL</v>
      </c>
      <c r="I94" t="str">
        <v>NOIDA</v>
      </c>
      <c r="J94">
        <v>46119</v>
      </c>
      <c r="K94">
        <v>46121</v>
      </c>
      <c r="L94">
        <v>94</v>
      </c>
      <c r="M94" t="str">
        <v>9971681982</v>
      </c>
      <c r="N94" t="str">
        <v>RAJASTHAN</v>
      </c>
      <c r="O94" t="str">
        <v>SIKAR</v>
      </c>
      <c r="P94" t="str">
        <v>OD</v>
      </c>
      <c r="Q94" t="str">
        <v>F2 FINTECH</v>
      </c>
      <c r="R94" t="str">
        <v>ABCL</v>
      </c>
      <c r="V94" t="str">
        <v>UNSECURED</v>
      </c>
      <c r="W94" t="str">
        <v>REJECTED</v>
      </c>
      <c r="AA94" t="str">
        <v>FILE SEND TO BANKER || NIL ELIGIBILITY DUE TO EMI BOUNCED IN 3 MONTH AND PAID AFTER 7 DAYS || OVERDUE OF RS 39,326 WITH 25 DPD IN MAR 26 IN PL OF RS 15 LAC IN CIBIL OF CUSTOMER  || CONTINUOUS 72 DPD IN NOV 25 IN AUTO LOAN OF RS 9.99 LAC | |5 DPD IN DEC 25 IN CREDIT CARD OF RS 43K</v>
      </c>
      <c r="AC94" t="str">
        <v>DILAWAR</v>
      </c>
      <c r="AD94">
        <v>7877508800</v>
      </c>
      <c r="AE94" t="str">
        <v>dilawar.usmani@adityabirlacapital.com</v>
      </c>
      <c r="AG94" t="str">
        <v>AYVPJ1106H</v>
      </c>
      <c r="AH94" t="str">
        <v>ABHAY</v>
      </c>
    </row>
    <row r="95">
      <c r="A95" t="str">
        <v>YES</v>
      </c>
      <c r="B95" t="str">
        <v>MANISHA VERMA</v>
      </c>
      <c r="C95" t="str">
        <v>RAVISH SHARMA</v>
      </c>
      <c r="D95" t="str">
        <f t="array" ref="D95">XLOOKUP($B95,'EMP LIST '!$B$2:$B$121,'EMP LIST '!$F$2:$F$121,)</f>
        <v>RAVISH SHARMA</v>
      </c>
      <c r="E95" t="str">
        <f t="array" ref="E95">XLOOKUP($B95,'EMP LIST '!$B$2:$B$121,'EMP LIST '!$I$2:$I$121,)</f>
        <v>SALARIED</v>
      </c>
      <c r="F95" t="str">
        <v>RAJEEV</v>
      </c>
      <c r="G95" t="str">
        <v>DR  VIVEK PULAIYA</v>
      </c>
      <c r="I95" t="str">
        <v>NOIDA</v>
      </c>
      <c r="J95">
        <v>46120</v>
      </c>
      <c r="K95">
        <v>46121</v>
      </c>
      <c r="L95" t="str">
        <v>SME000019680319</v>
      </c>
      <c r="M95" t="str">
        <v>8815838663</v>
      </c>
      <c r="N95" t="str">
        <v>MADHYA PRADESH</v>
      </c>
      <c r="O95" t="str">
        <v>MALWA</v>
      </c>
      <c r="P95" t="str">
        <v>OD</v>
      </c>
      <c r="Q95" t="str">
        <v>F2 FINTECH</v>
      </c>
      <c r="R95" t="str">
        <v>BAJAJ</v>
      </c>
      <c r="V95" t="str">
        <v>UNSECURED</v>
      </c>
      <c r="W95" t="str">
        <v>REJECTED</v>
      </c>
      <c r="AA95" t="str">
        <v xml:space="preserve">FILE SEND TO BANKER || CIBIL CONSENT LINK SENT TO CUSTOMER BDS PROFILE, CASE PROCEED IN BANKING PROGRAM || PROF 7 </v>
      </c>
      <c r="AB95" t="str">
        <v>Dr. Vivek Pulaiya is a  BDS doctor with 21 years of professional experience, registered in 2004. He is currently working as a Government Salaried Doctor and also runs a private clinic with additional on-call consultancy, giving him a combined monthly income of approximately ₹1,50,000 (₹73,700 salary plus ₹80,000–₹90,000 additional income from clinic and consultancy). He resides in government-allotted accommodation in Agar Malwa, Madhya Pradesh, while his permanent residence is in Indore.The applicant has multiple running credit facilities, including a Housing Loan (~₹45 lakhs), Property Loan, Auto Loan, Used Car Loan, and Education Loan, with a total monthly obligation of around ₹1,02,000. Banking analysis reflects an average bank balance (ABB) of approximately ₹88,302 over the last 6 months, with no cheque bounces reported, indicating stable account conduct. The applicant has applied for maximum loan eligibility for clinic expansion. We can fund 5-10 lakhs in preapproved program</v>
      </c>
      <c r="AC95" t="str">
        <v>NEHA</v>
      </c>
      <c r="AD95">
        <v>7879749837</v>
      </c>
      <c r="AE95" t="str">
        <v>Neha.jhawar@bizsupporta.com</v>
      </c>
      <c r="AF95" t="str">
        <v>BDS-2004</v>
      </c>
      <c r="AG95" t="str">
        <v>AMSPP6596Q</v>
      </c>
      <c r="AH95" t="str">
        <v>Puneet</v>
      </c>
    </row>
    <row r="96">
      <c r="A96" t="str">
        <v>NO</v>
      </c>
      <c r="B96" t="str">
        <v>PRIYANSHU MAURYA</v>
      </c>
      <c r="C96" t="str">
        <f t="array" ref="C96">XLOOKUP(B96,'EMP LIST '!$B$2:$B$121,'EMP LIST '!$E$2:$E$121,)</f>
        <v>HARSH SHARMA</v>
      </c>
      <c r="D96" t="str">
        <f t="array" ref="D96">XLOOKUP($B96,'EMP LIST '!$B$2:$B$121,'EMP LIST '!$F$2:$F$121,)</f>
        <v>HARSH SHARMA</v>
      </c>
      <c r="E96" t="str">
        <f t="array" ref="E96">XLOOKUP($B96,'EMP LIST '!$B$2:$B$121,'EMP LIST '!$I$2:$I$121,)</f>
        <v>SALARIED</v>
      </c>
      <c r="F96" t="str">
        <v>SAMAY</v>
      </c>
      <c r="G96" t="str">
        <v>DR SANDEEP KARLA</v>
      </c>
      <c r="I96" t="str">
        <f t="array" ref="I96">XLOOKUP($B96,'EMP LIST '!$B$2:$B$121,'EMP LIST '!$H$2:$H$121,)</f>
        <v xml:space="preserve">NOIDA </v>
      </c>
      <c r="J96">
        <v>46120</v>
      </c>
      <c r="K96">
        <v>46122</v>
      </c>
      <c r="L96">
        <v>96</v>
      </c>
      <c r="M96" t="str">
        <v>8168013021</v>
      </c>
      <c r="N96" t="str">
        <v>HARYANA</v>
      </c>
      <c r="O96" t="str">
        <v>HISAR</v>
      </c>
      <c r="P96" t="str">
        <v>OD</v>
      </c>
      <c r="Q96" t="str">
        <v>F2 FINTECH</v>
      </c>
      <c r="R96" t="str">
        <v>LNT</v>
      </c>
      <c r="V96" t="str">
        <v>UNSECURED</v>
      </c>
      <c r="W96" t="str">
        <v>REJECTED</v>
      </c>
      <c r="AA96" t="str">
        <v>FILE SEND TO BANKER || CASE LOGIN DONE || CASE ALREADY LOGIN || 21 ENQURIES IS LAST 3 MONTH AND BOUNCING HL</v>
      </c>
      <c r="AC96" t="str">
        <v>MUKESH</v>
      </c>
      <c r="AD96">
        <v>9729186987</v>
      </c>
      <c r="AE96" t="str">
        <v>mukeshkumar126@ltfs.com</v>
      </c>
      <c r="AF96" t="str">
        <v>MBBS-1981</v>
      </c>
      <c r="AG96" t="str">
        <v>DQEPK1969K</v>
      </c>
      <c r="AH96" t="str">
        <v>Puneet</v>
      </c>
    </row>
    <row r="97">
      <c r="A97" t="str">
        <v>NO</v>
      </c>
      <c r="B97" t="str">
        <v>KHUSHI FINANCIAL SERVICES</v>
      </c>
      <c r="C97" t="str">
        <f t="array" ref="C97">XLOOKUP(B97,'EMP LIST '!$B$2:$B$121,'EMP LIST '!$E$2:$E$121,)</f>
        <v>F2 FINTECH</v>
      </c>
      <c r="D97" t="str">
        <f t="array" ref="D97">XLOOKUP($B97,'EMP LIST '!$B$2:$B$121,'EMP LIST '!$F$2:$F$121,)</f>
        <v>F2 FINTECH</v>
      </c>
      <c r="E97" t="str">
        <v>SOURCER</v>
      </c>
      <c r="F97" t="str">
        <v>RAJEEV</v>
      </c>
      <c r="G97" t="str">
        <v>DR SATISH KUMAR</v>
      </c>
      <c r="I97" t="str">
        <f t="array" ref="I97">XLOOKUP($B97,'EMP LIST '!$B$2:$B$121,'EMP LIST '!$H$2:$H$121,)</f>
        <v>F2 FINTECH</v>
      </c>
      <c r="J97">
        <v>46120</v>
      </c>
      <c r="K97">
        <v>46132</v>
      </c>
      <c r="L97">
        <v>170621609</v>
      </c>
      <c r="M97" t="str">
        <v>7619525597</v>
      </c>
      <c r="N97" t="str">
        <v>BIHAR</v>
      </c>
      <c r="O97" t="str">
        <v>GAYA</v>
      </c>
      <c r="P97" t="str">
        <v>DOD</v>
      </c>
      <c r="Q97" t="str">
        <v>F2 FINTECH</v>
      </c>
      <c r="R97" t="str">
        <v>CHOLA</v>
      </c>
      <c r="V97" t="str">
        <v>UNSECURED</v>
      </c>
      <c r="W97" t="str">
        <v>REJECTED</v>
      </c>
      <c r="AA97" t="str">
        <v>FILE SEND TO BANKER || CASE IS IN CREDIT QUE, COMPANY NOT LISTED IN CHOLA, RAISED FOR LISTING</v>
      </c>
      <c r="AB97" t="str">
        <v>KHUSHI FINANCIAL CASE</v>
      </c>
      <c r="AC97" t="str">
        <v>VIKKY</v>
      </c>
      <c r="AG97" t="str">
        <v>IJOPK1125B</v>
      </c>
      <c r="AH97" t="str">
        <v>Akshay</v>
      </c>
    </row>
    <row r="98" xml:space="preserve">
      <c r="A98" t="str">
        <v>YES</v>
      </c>
      <c r="B98" t="str">
        <v>ROSHAN THAKUR</v>
      </c>
      <c r="C98" t="str">
        <f t="array" ref="C98">XLOOKUP(B98,'EMP LIST '!$B$2:$B$121,'EMP LIST '!$E$2:$E$121,)</f>
        <v>MANVI BHARDWAJ</v>
      </c>
      <c r="D98" t="str">
        <f t="array" ref="D98">XLOOKUP($B98,'EMP LIST '!$B$2:$B$121,'EMP LIST '!$F$2:$F$121,)</f>
        <v>AMANPREET SINGH</v>
      </c>
      <c r="E98" t="str">
        <f t="array" ref="E98">XLOOKUP($B98,'EMP LIST '!$B$2:$B$121,'EMP LIST '!$I$2:$I$121,)</f>
        <v>SALARIED</v>
      </c>
      <c r="F98" t="str">
        <v>RAJEEV</v>
      </c>
      <c r="G98" t="str">
        <v>DR TANUJA SUDHAKAR GOHANE</v>
      </c>
      <c r="I98" t="str">
        <f t="array" ref="I98">XLOOKUP($B98,'EMP LIST '!$B$2:$B$121,'EMP LIST '!$H$2:$H$121,)</f>
        <v>NOIDA</v>
      </c>
      <c r="J98">
        <v>46120</v>
      </c>
      <c r="K98">
        <v>46122</v>
      </c>
      <c r="L98">
        <v>170623022</v>
      </c>
      <c r="M98" t="str">
        <v>8605327463</v>
      </c>
      <c r="N98" t="str">
        <v>MAHARASHTRA</v>
      </c>
      <c r="O98" t="str">
        <v>NAGPUR</v>
      </c>
      <c r="P98" t="str">
        <v>DOD</v>
      </c>
      <c r="Q98" t="str">
        <v>F2 FINTECH</v>
      </c>
      <c r="R98" t="str">
        <v>CHOLA</v>
      </c>
      <c r="S98">
        <v>1000000</v>
      </c>
      <c r="V98" t="str">
        <v>UNSECURED</v>
      </c>
      <c r="W98" t="str">
        <v>REJECTED</v>
      </c>
      <c r="AA98" t="str">
        <v>FILE SEND TO BANKER || CASE LOGIN DONE|| - HL 75L open date 29-11-25 EMI clearance req - ⁠Education loan 4.26L open date 28-12-21 EMI clearance req - ⁠AL 7.5L open date 22-11-22 seen dpd in last 6 month req SOA - ⁠smart card req - ⁠ownership proof req - ⁠relation proof req - renewal registration required - ⁠CASE OVER LEVERAGE</v>
      </c>
      <c r="AB98" t="str" xml:space="preserve">
        <v xml:space="preserve">Income: ₹4.2L (₹3.5L account + ₹70K cash)  💠EMI: ₹63,878 | ~15% (Low)
Active Loans: 3 (BOI, HDFC, Union Bank)    🟢CIBIL: 725 (Good)    🟢ABB: ₹46,520
Loan Requirement: ₹15L | Clinic Expansion
Key Observations: 💠Strong income &amp; low EMI→ high repayment capacity   💠Past DPD (BOI) → needs justification</v>
      </c>
      <c r="AC98" t="str">
        <v>SACHIN</v>
      </c>
      <c r="AD98">
        <v>9922413165</v>
      </c>
      <c r="AE98" t="str">
        <v>Sachinum@chola.murugappa.com</v>
      </c>
      <c r="AG98" t="str">
        <v>CHMPG5359P</v>
      </c>
      <c r="AH98" t="str">
        <v>Akshay</v>
      </c>
    </row>
    <row r="99">
      <c r="A99" t="str">
        <v>YES</v>
      </c>
      <c r="B99" t="str">
        <v>MANISHA VERMA</v>
      </c>
      <c r="C99" t="str">
        <v>RAVISH SHARMA</v>
      </c>
      <c r="D99" t="str">
        <f t="array" ref="D99">XLOOKUP($B99,'EMP LIST '!$B$2:$B$121,'EMP LIST '!$F$2:$F$121,)</f>
        <v>RAVISH SHARMA</v>
      </c>
      <c r="E99" t="str">
        <f t="array" ref="E99">XLOOKUP($B99,'EMP LIST '!$B$2:$B$121,'EMP LIST '!$I$2:$I$121,)</f>
        <v>SALARIED</v>
      </c>
      <c r="F99" t="str">
        <v>RAJEEV</v>
      </c>
      <c r="G99" t="str">
        <v>DR  VIVEK PULAIYA</v>
      </c>
      <c r="I99" t="str">
        <v>NOIDA</v>
      </c>
      <c r="J99">
        <v>46120</v>
      </c>
      <c r="K99">
        <v>46130</v>
      </c>
      <c r="L99" t="str">
        <v>DL00000025756</v>
      </c>
      <c r="M99" t="str">
        <v>8815838663</v>
      </c>
      <c r="N99" t="str">
        <v>MADHYA PRADESH</v>
      </c>
      <c r="O99" t="str">
        <v>MALWA</v>
      </c>
      <c r="P99" t="str">
        <v>OD</v>
      </c>
      <c r="Q99" t="str">
        <v>F2 FINTECH</v>
      </c>
      <c r="R99" t="str">
        <v>ABCL</v>
      </c>
      <c r="T99">
        <v>500000</v>
      </c>
      <c r="U99">
        <v>500000</v>
      </c>
      <c r="V99" t="str">
        <v>UNSECURED</v>
      </c>
      <c r="W99" t="str">
        <v>DISBURSED</v>
      </c>
      <c r="Y99">
        <v>46123</v>
      </c>
      <c r="Z99">
        <v>46130</v>
      </c>
      <c r="AA99" t="str">
        <v>FILE SEND TO BANKER ||UNDER PROCESS || CASE HAS BEEN APPROVED FOR 5 LACS, TO BE DISBURSED ON WEDNESDAY| CASE TO BE DISBURSE TODAY</v>
      </c>
      <c r="AB99" t="str">
        <v>Dr. Vivek Pulaiya is a  BDS doctor with 21 years of professional experience, registered in 2004. He is currently working as a Government Salaried Doctor and also runs a private clinic with additional on-call consultancy, giving him a combined monthly income of approximately ₹1,50,000 (₹73,700 salary plus ₹80,000–₹90,000 additional income from clinic and consultancy). He resides in government-allotted accommodation in Agar Malwa, Madhya Pradesh, while his permanent residence is in Indore.The applicant has multiple running credit facilities, including a Housing Loan (~₹45 lakhs), Property Loan, Auto Loan, Used Car Loan, and Education Loan, with a total monthly obligation of around ₹1,02,000. Banking analysis reflects an average bank balance (ABB) of approximately ₹88,302 over the last 6 months, with no cheque bounces reported, indicating stable account conduct. Due to high existing obligations and a relatively elevated FOIR, the current case eligibility appears limited/NIL as per income assessment. The applicant has applied for maximum loan eligibility for clinic expansion; however, considering the existing repayment burden and leverage, the case may require detailed credit evaluation and income validation. We can fund 5-10 lakhs in preapproved program</v>
      </c>
      <c r="AC99" t="str">
        <v>AAKASH</v>
      </c>
      <c r="AD99">
        <v>6261509589</v>
      </c>
      <c r="AE99" t="str">
        <v>aakash.pandey2@adityabirlacapital.com</v>
      </c>
      <c r="AF99" t="str">
        <v>BDS-2004</v>
      </c>
      <c r="AG99" t="str">
        <v>AMSPP6596Q</v>
      </c>
      <c r="AH99" t="str">
        <v>Puneet</v>
      </c>
    </row>
    <row r="100">
      <c r="A100" t="str">
        <v>YES</v>
      </c>
      <c r="B100" t="str">
        <v>MANISHA VERMA</v>
      </c>
      <c r="C100" t="str">
        <v>RAVISH SHARMA</v>
      </c>
      <c r="D100" t="str">
        <f t="array" ref="D100">XLOOKUP($B100,'EMP LIST '!$B$2:$B$121,'EMP LIST '!$F$2:$F$121,)</f>
        <v>RAVISH SHARMA</v>
      </c>
      <c r="E100" t="str">
        <f t="array" ref="E100">XLOOKUP($B100,'EMP LIST '!$B$2:$B$121,'EMP LIST '!$I$2:$I$121,)</f>
        <v>SALARIED</v>
      </c>
      <c r="F100" t="str">
        <v>RAJEEV</v>
      </c>
      <c r="G100" t="str">
        <v>DR  VIVEK PULAIYA</v>
      </c>
      <c r="I100" t="str">
        <v>NOIDA</v>
      </c>
      <c r="J100">
        <v>46120</v>
      </c>
      <c r="K100">
        <v>46122</v>
      </c>
      <c r="L100">
        <v>170623106</v>
      </c>
      <c r="M100" t="str">
        <v>8815838663</v>
      </c>
      <c r="N100" t="str">
        <v>MADHYA PRADESH</v>
      </c>
      <c r="O100" t="str">
        <v>MALWA</v>
      </c>
      <c r="P100" t="str">
        <v>DOD</v>
      </c>
      <c r="Q100" t="str">
        <v>F2 FINTECH</v>
      </c>
      <c r="R100" t="str">
        <v>CHOLA</v>
      </c>
      <c r="T100">
        <v>1000000</v>
      </c>
      <c r="U100">
        <v>1000000</v>
      </c>
      <c r="V100" t="str">
        <v>UNSECURED</v>
      </c>
      <c r="W100" t="str">
        <v>DISBURSED</v>
      </c>
      <c r="Y100">
        <v>46122</v>
      </c>
      <c r="Z100">
        <v>46123</v>
      </c>
      <c r="AA100" t="str">
        <v>FILE SEND TO BANKER || CASE LOGIN DONE || CASE UNDER PROCESS || UNDER PROCESS BDS DEGREE AND CERT SEND TO BANKER || DEGREE AND OWNERSHIP REQ</v>
      </c>
      <c r="AB100" t="str">
        <v>Dr. Vivek Pulaiya is a  BDS doctor with 21 years of professional experience, registered in 2004. He is currently working as a Government Salaried Doctor and also runs a private clinic with additional on-call consultancy, giving him a combined monthly income of approximately ₹1,50,000 (₹73,700 salary plus ₹80,000–₹90,000 additional income from clinic and consultancy). He resides in government-allotted accommodation in Agar Malwa, Madhya Pradesh, while his permanent residence is in Indore.The applicant has multiple running credit facilities, including a Housing Loan (~₹45 lakhs), Property Loan, Auto Loan, Used Car Loan, and Education Loan, with a total monthly obligation of around ₹1,02,000. Banking analysis reflects an average bank balance (ABB) of approximately ₹88,302 over the last 6 months, with no cheque bounces reported, indicating stable account conduct. Due to high existing obligations and a relatively elevated FOIR, the current case eligibility appears limited/NIL as per income assessment. The applicant has applied for maximum loan eligibility for clinic expansion; however, considering the existing repayment burden and leverage, the case may require detailed credit evaluation and income validation. We can fund 5-10 lakhs in preapproved program</v>
      </c>
      <c r="AC100" t="str">
        <v>PRADEEP</v>
      </c>
      <c r="AD100" t="str">
        <v xml:space="preserve"> 96171 00564</v>
      </c>
      <c r="AE100" t="str">
        <v>Pradeepkj@chola1.murugappa.com</v>
      </c>
      <c r="AF100" t="str">
        <v>BDS-2004</v>
      </c>
      <c r="AG100" t="str">
        <v>AMSPP6596Q</v>
      </c>
      <c r="AH100" t="str">
        <v>Puneet</v>
      </c>
    </row>
    <row r="101">
      <c r="A101" t="str">
        <v>YES</v>
      </c>
      <c r="B101" t="str">
        <v>SHRUTIKA DUBEY</v>
      </c>
      <c r="C101" t="str">
        <f t="array" ref="C101">XLOOKUP(B101,'EMP LIST '!$B$2:$B$121,'EMP LIST '!$E$2:$E$121,)</f>
        <v>MANISHA SAXENA</v>
      </c>
      <c r="D101" t="str">
        <f t="array" ref="D101">XLOOKUP($B101,'EMP LIST '!$B$2:$B$121,'EMP LIST '!$F$2:$F$121,)</f>
        <v>SHASHANK BHARDWAJ</v>
      </c>
      <c r="E101" t="str">
        <f t="array" ref="E101">XLOOKUP($B101,'EMP LIST '!$B$2:$B$121,'EMP LIST '!$I$2:$I$121,)</f>
        <v>SALARIED</v>
      </c>
      <c r="F101" t="str">
        <v>RAJEEV</v>
      </c>
      <c r="G101" t="str">
        <v>DR MOHD ALIM</v>
      </c>
      <c r="I101" t="str">
        <v>BAREILLY</v>
      </c>
      <c r="J101">
        <v>46120</v>
      </c>
      <c r="K101">
        <v>46129</v>
      </c>
      <c r="L101" t="str">
        <v>SME000019682630</v>
      </c>
      <c r="M101" t="str">
        <v>8273167047</v>
      </c>
      <c r="N101" t="str">
        <v>UTTAR PRADESH</v>
      </c>
      <c r="O101" t="str">
        <v>MURADABAD</v>
      </c>
      <c r="P101" t="str">
        <v>OD</v>
      </c>
      <c r="Q101" t="str">
        <v>F2 FINTECH</v>
      </c>
      <c r="R101" t="str">
        <v>BAJAJ</v>
      </c>
      <c r="T101">
        <v>2400000</v>
      </c>
      <c r="U101">
        <v>2400000</v>
      </c>
      <c r="V101" t="str">
        <v>UNSECURED</v>
      </c>
      <c r="W101" t="str">
        <v>DISBURSED</v>
      </c>
      <c r="Y101">
        <v>46128</v>
      </c>
      <c r="Z101">
        <v>46129</v>
      </c>
      <c r="AA101" t="str">
        <v>FILE SEND TO BANKER, CIBIL CONSENT LINK SENT TO CUSTOMER, PROCESS HOLD BY DOCTOR SIDE, CASE MOVED TO CREDIT PD DONE, 24 L APPROVED, PROFILE VERIFICATION INITIATED, TO BE DISBURSED TODAY</v>
      </c>
      <c r="AB101" t="str">
        <v>Customer not intreted as his requerment is already fulfilled</v>
      </c>
      <c r="AC101" t="str">
        <v>MUKHTESH SINGH</v>
      </c>
      <c r="AD101">
        <v>6398233906</v>
      </c>
      <c r="AE101" t="str">
        <v>muktesh.singh1@bajajfinserv.in</v>
      </c>
      <c r="AG101" t="str">
        <v>BXDPA3243G</v>
      </c>
      <c r="AH101" t="str">
        <v>Akshay</v>
      </c>
    </row>
    <row r="102">
      <c r="A102" t="str">
        <v>NO</v>
      </c>
      <c r="B102" t="str">
        <v>AMANPREET SINGH</v>
      </c>
      <c r="C102" t="str">
        <f t="array" ref="C102">XLOOKUP(B102,'EMP LIST '!$B$2:$B$121,'EMP LIST '!$E$2:$E$121,)</f>
        <v>MANVI BHARDWAJ</v>
      </c>
      <c r="D102" t="str">
        <f t="array" ref="D102">XLOOKUP($B102,'EMP LIST '!$B$2:$B$121,'EMP LIST '!$F$2:$F$121,)</f>
        <v>AMANPREET SINGH</v>
      </c>
      <c r="E102" t="str">
        <f t="array" ref="E102">XLOOKUP($B102,'EMP LIST '!$B$2:$B$121,'EMP LIST '!$I$2:$I$121,)</f>
        <v>SALARIED</v>
      </c>
      <c r="F102" t="str">
        <v>SAMAY</v>
      </c>
      <c r="G102" t="str">
        <v>DR KANIMOZHI GANESAN</v>
      </c>
      <c r="I102" t="str">
        <f t="array" ref="I102">XLOOKUP($B102,'EMP LIST '!$B$2:$B$121,'EMP LIST '!$H$2:$H$121,)</f>
        <v>NOIDA</v>
      </c>
      <c r="J102">
        <v>46120</v>
      </c>
      <c r="K102">
        <v>46120</v>
      </c>
      <c r="L102" t="str">
        <v>SME000019682767</v>
      </c>
      <c r="M102" t="str">
        <v>8925153722</v>
      </c>
      <c r="N102" t="str">
        <v>TAMIL NADU</v>
      </c>
      <c r="O102" t="str">
        <v>THENI</v>
      </c>
      <c r="P102" t="str">
        <v>TOP-UP</v>
      </c>
      <c r="Q102" t="str">
        <v>F2 FINTECH</v>
      </c>
      <c r="R102" t="str">
        <v>BAJAJ</v>
      </c>
      <c r="V102" t="str">
        <v>UNSECURED</v>
      </c>
      <c r="W102" t="str">
        <v>REJECTED</v>
      </c>
      <c r="AA102" t="str">
        <v xml:space="preserve">FILE SEND TO BANKER, CASE ALREADY LOGIN BY OTHER TEAM YESTERDAY PROF 10 SEGMENT HIGH LEVERAGE CUSTOMER </v>
      </c>
      <c r="AC102" t="str">
        <v>SARAN KUMAR R</v>
      </c>
      <c r="AD102">
        <v>9790496222</v>
      </c>
      <c r="AE102" t="str">
        <v>sarankumar.r@bajajfinserv.in</v>
      </c>
      <c r="AG102" t="str">
        <v>CKEPG8172P</v>
      </c>
      <c r="AH102" t="str">
        <v>Akshay</v>
      </c>
    </row>
    <row r="103">
      <c r="A103" t="str">
        <v>NO</v>
      </c>
      <c r="B103" t="str">
        <v>AKANSHA PRAJAPATI</v>
      </c>
      <c r="C103" t="str">
        <f t="array" ref="C103">XLOOKUP(B103,'EMP LIST '!$B$2:$B$121,'EMP LIST '!$E$2:$E$121,)</f>
        <v>RASHI GANGWAR</v>
      </c>
      <c r="D103" t="str">
        <f t="array" ref="D103">XLOOKUP($B103,'EMP LIST '!$B$2:$B$121,'EMP LIST '!$F$2:$F$121,)</f>
        <v>RAJKUMARI</v>
      </c>
      <c r="E103" t="str">
        <f t="array" ref="E103">XLOOKUP($B103,'EMP LIST '!$B$2:$B$121,'EMP LIST '!$I$2:$I$121,)</f>
        <v>SALARIED</v>
      </c>
      <c r="F103" t="str">
        <v>RAJEEV</v>
      </c>
      <c r="G103" t="str">
        <v>DR VIRANI</v>
      </c>
      <c r="I103" t="str">
        <v>NOIDA</v>
      </c>
      <c r="J103">
        <v>46120</v>
      </c>
      <c r="K103">
        <v>46122</v>
      </c>
      <c r="L103">
        <v>103</v>
      </c>
      <c r="M103" t="str">
        <v>9662111009</v>
      </c>
      <c r="N103" t="str">
        <v>GUJARAT</v>
      </c>
      <c r="O103" t="str">
        <v>BHAVNAGAR</v>
      </c>
      <c r="P103" t="str">
        <v>OD</v>
      </c>
      <c r="Q103" t="str">
        <v>F2 FINTECH</v>
      </c>
      <c r="R103" t="str">
        <v>GODREJ</v>
      </c>
      <c r="V103" t="str">
        <v>UNSECURED</v>
      </c>
      <c r="W103" t="str">
        <v>REJECTED</v>
      </c>
      <c r="AA103" t="str">
        <v>FILE SEND TO BANKER || CONSENT LINK SENT CUSTOMER NOT DOING || CONSENT PENDING FROM CX END</v>
      </c>
      <c r="AC103" t="str">
        <v>PANKAJ</v>
      </c>
      <c r="AD103" t="str">
        <v>97277 37145</v>
      </c>
      <c r="AE103" t="str">
        <v>pankaj.lakhani@godrejcapital.com</v>
      </c>
      <c r="AG103" t="str">
        <v>AXRPV6686R</v>
      </c>
      <c r="AH103" t="str">
        <v>Puneet</v>
      </c>
    </row>
    <row r="104">
      <c r="A104" t="str">
        <v>NO</v>
      </c>
      <c r="B104" t="str">
        <v>AKANSHA PRAJAPATI</v>
      </c>
      <c r="C104" t="str">
        <f t="array" ref="C104">XLOOKUP(B104,'EMP LIST '!$B$2:$B$121,'EMP LIST '!$E$2:$E$121,)</f>
        <v>RASHI GANGWAR</v>
      </c>
      <c r="D104" t="str">
        <f t="array" ref="D104">XLOOKUP(C104,'EMP LIST '!$B$2:$B$121,'EMP LIST '!$E$2:$E$121,)</f>
        <v>RAJKUMARI</v>
      </c>
      <c r="E104" t="str">
        <f t="array" ref="E104">XLOOKUP($B104,'EMP LIST '!$B$2:$B$121,'EMP LIST '!$I$2:$I$121,)</f>
        <v>SALARIED</v>
      </c>
      <c r="F104" t="str">
        <v>RAJEEV</v>
      </c>
      <c r="G104" t="str">
        <v>DR PARMANAND RAJU</v>
      </c>
      <c r="H104">
        <f>AK104-J104</f>
        <v>178</v>
      </c>
      <c r="I104" t="str">
        <v>NOIDA</v>
      </c>
      <c r="J104">
        <v>46120</v>
      </c>
      <c r="K104">
        <v>46121</v>
      </c>
      <c r="L104" t="str">
        <v>918BZ8606572</v>
      </c>
      <c r="M104" t="str">
        <v>9570580927</v>
      </c>
      <c r="N104" t="str">
        <v>BIHAR</v>
      </c>
      <c r="O104" t="str">
        <v>MUZAFFARPUR</v>
      </c>
      <c r="P104" t="str">
        <v>OD</v>
      </c>
      <c r="Q104" t="str">
        <v>F2 FINTECH</v>
      </c>
      <c r="R104" t="str">
        <v>TATA</v>
      </c>
      <c r="S104">
        <v>2200000</v>
      </c>
      <c r="T104">
        <v>2000000</v>
      </c>
      <c r="U104">
        <v>2000000</v>
      </c>
      <c r="V104" t="str">
        <v>UNSECURED</v>
      </c>
      <c r="W104" t="str">
        <v>DISBURSED</v>
      </c>
      <c r="Y104">
        <v>46107</v>
      </c>
      <c r="Z104">
        <v>46120</v>
      </c>
      <c r="AA104" t="str">
        <v>FILE SENDER TO BANKER || UNDER PROCESS || CASE LOGIN DONE || NEED BANKING DETAILS AND LETTER HEAD || BANKER IS NOT RESPONDING BANKER CALLS || CASE IS STUCK IN HUNTER</v>
      </c>
      <c r="AB104" t="str">
        <v>Dr. Parmanand Raju has a monthly income of ₹1.9L (fully salaried) with existing EMI ₹76K , The applicant currently has 2 active loans (Bajaj &amp; HDFC) with a monthly EMI obligation of ₹76,000,</v>
      </c>
      <c r="AC104" t="str">
        <v>AMAR</v>
      </c>
      <c r="AD104" t="str">
        <v xml:space="preserve"> 74619 05256</v>
      </c>
      <c r="AE104" t="str">
        <v>amar1.choudhary@tatacapital.com</v>
      </c>
      <c r="AF104" t="str">
        <v>MBBS-2015</v>
      </c>
      <c r="AG104" t="str">
        <v>BJRPR8358H</v>
      </c>
      <c r="AH104" t="str">
        <v>Akshay</v>
      </c>
      <c r="AK104">
        <f>TODAY()</f>
        <v>46298</v>
      </c>
    </row>
    <row r="105" xml:space="preserve">
      <c r="A105" t="str">
        <v>YES</v>
      </c>
      <c r="B105" t="str">
        <v>RIYA CHADDHA</v>
      </c>
      <c r="C105" t="str">
        <f t="array" ref="C105">XLOOKUP(B105,'EMP LIST '!$B$2:$B$121,'EMP LIST '!$E$2:$E$121,)</f>
        <v>VINEET TIWARI</v>
      </c>
      <c r="D105" t="str">
        <f t="array" ref="D105">XLOOKUP($B105,'EMP LIST '!$B$2:$B$121,'EMP LIST '!$F$2:$F$121,)</f>
        <v>VINEET TIWARI</v>
      </c>
      <c r="E105" t="str">
        <f t="array" ref="E105">XLOOKUP($B105,'EMP LIST '!$B$2:$B$121,'EMP LIST '!$I$2:$I$121,)</f>
        <v>SALARIED</v>
      </c>
      <c r="F105" t="str">
        <v>RAJEEV</v>
      </c>
      <c r="G105" t="str">
        <v>DR FAHEEM NAJEEB</v>
      </c>
      <c r="I105" t="str">
        <f t="array" ref="I105">XLOOKUP($B105,'EMP LIST '!$B$2:$B$121,'EMP LIST '!$H$2:$H$121,)</f>
        <v>NOIDA</v>
      </c>
      <c r="J105">
        <v>46120</v>
      </c>
      <c r="K105">
        <v>46125</v>
      </c>
      <c r="L105">
        <v>105</v>
      </c>
      <c r="M105" t="str">
        <v>9605589887</v>
      </c>
      <c r="N105" t="str">
        <v>KERALA</v>
      </c>
      <c r="O105" t="str">
        <v>CALICUT</v>
      </c>
      <c r="P105" t="str">
        <v>OD</v>
      </c>
      <c r="Q105" t="str">
        <v>F2 FINTECH</v>
      </c>
      <c r="R105" t="str">
        <v>POONEWALA</v>
      </c>
      <c r="S105">
        <v>1000000</v>
      </c>
      <c r="V105" t="str">
        <v>UNSECURED</v>
      </c>
      <c r="W105" t="str">
        <v>REJECTED</v>
      </c>
      <c r="AA105" t="str">
        <v xml:space="preserve">FILE SEND TO BANKER, LOW ABB 18 K </v>
      </c>
      <c r="AB105" t="str" xml:space="preserve">
        <v xml:space="preserve">Income: ₹2.05L (₹1.75L salary + ₹30K consultancy)_x000d_
Monthly Credit: ₹3.07L  🟢EMI  ₹1,24,369 | ~61% (High)_x000d_
Active Loans: 4 (Bajaj, SBI, Chola, HDFC)  🟢 CIBIL: 755 (Good) 💠  ABB: ₹17,046_x000d_
Loan Requirement: MAX | Clinic Setup_x000d_
Key Observations:_x000d_
Strong CIBIL &amp; income profile  | No bounce → positive</v>
      </c>
      <c r="AC105" t="str">
        <v>SHUBHAM</v>
      </c>
      <c r="AD105">
        <v>9810119510</v>
      </c>
      <c r="AE105" t="str">
        <v>shubham.singh4@poonawallafincorp.com</v>
      </c>
      <c r="AG105" t="str">
        <v>AJMPN8831D</v>
      </c>
      <c r="AH105" t="str">
        <v>Akshay</v>
      </c>
    </row>
    <row r="106">
      <c r="A106" t="str">
        <v>YES</v>
      </c>
      <c r="B106" t="str">
        <v>RIYA CHADDHA</v>
      </c>
      <c r="C106" t="str">
        <f t="array" ref="C106">XLOOKUP(B106,'EMP LIST '!$B$2:$B$121,'EMP LIST '!$E$2:$E$121,)</f>
        <v>VINEET TIWARI</v>
      </c>
      <c r="D106" t="str">
        <f t="array" ref="D106">XLOOKUP($B106,'EMP LIST '!$B$2:$B$121,'EMP LIST '!$F$2:$F$121,)</f>
        <v>VINEET TIWARI</v>
      </c>
      <c r="E106" t="str">
        <f t="array" ref="E106">XLOOKUP($B106,'EMP LIST '!$B$2:$B$121,'EMP LIST '!$I$2:$I$121,)</f>
        <v>SALARIED</v>
      </c>
      <c r="F106" t="str">
        <v>RAJEEV</v>
      </c>
      <c r="G106" t="str">
        <v>DR POOJA RAMESH</v>
      </c>
      <c r="I106" t="str">
        <f t="array" ref="I106">XLOOKUP($B106,'EMP LIST '!$B$2:$B$121,'EMP LIST '!$H$2:$H$121,)</f>
        <v>NOIDA</v>
      </c>
      <c r="J106">
        <v>46120</v>
      </c>
      <c r="K106">
        <v>46126</v>
      </c>
      <c r="L106">
        <v>106</v>
      </c>
      <c r="M106" t="str">
        <v>9740211911</v>
      </c>
      <c r="N106" t="str">
        <v>KARNATAKA</v>
      </c>
      <c r="O106" t="str">
        <v>BANGALORE</v>
      </c>
      <c r="P106" t="str">
        <v>OD</v>
      </c>
      <c r="Q106" t="str">
        <v>F2 FINTECH</v>
      </c>
      <c r="R106" t="str">
        <v>ABCL</v>
      </c>
      <c r="T106">
        <v>4000000</v>
      </c>
      <c r="U106">
        <v>4000000</v>
      </c>
      <c r="V106" t="str">
        <v>UNSECURED</v>
      </c>
      <c r="W106" t="str">
        <v>DISBURSED</v>
      </c>
      <c r="Y106">
        <v>46122</v>
      </c>
      <c r="Z106">
        <v>46126</v>
      </c>
      <c r="AA106" t="str">
        <v>FILE SEND TO BANKER, LOGIN DONE, CASE MOVED TO CREDIT ELIGIBILITY 45 L, PD DONE CASE RECO 40L V KYC PENDING, AND RESI FI AND OFC FI PENDING</v>
      </c>
      <c r="AC106" t="str">
        <v>YASIR</v>
      </c>
      <c r="AD106" t="str">
        <v xml:space="preserve"> 83280 71200</v>
      </c>
      <c r="AE106" t="str">
        <v>yasir.rahman@adityabirlacapital.com</v>
      </c>
      <c r="AG106" t="str">
        <v>DHBPR8446E</v>
      </c>
    </row>
    <row r="107" xml:space="preserve">
      <c r="A107" t="str">
        <v>YES</v>
      </c>
      <c r="B107" t="str">
        <v>RIYA CHADDHA</v>
      </c>
      <c r="C107" t="str">
        <f t="array" ref="C107">XLOOKUP(B107,'EMP LIST '!$B$2:$B$121,'EMP LIST '!$E$2:$E$121,)</f>
        <v>VINEET TIWARI</v>
      </c>
      <c r="D107" t="str">
        <f t="array" ref="D107">XLOOKUP($B107,'EMP LIST '!$B$2:$B$121,'EMP LIST '!$F$2:$F$121,)</f>
        <v>VINEET TIWARI</v>
      </c>
      <c r="E107" t="str">
        <f t="array" ref="E107">XLOOKUP($B107,'EMP LIST '!$B$2:$B$121,'EMP LIST '!$I$2:$I$121,)</f>
        <v>SALARIED</v>
      </c>
      <c r="F107" t="str">
        <v>RAJEEV</v>
      </c>
      <c r="G107" t="str">
        <v>DR FAHEEM NAJEEB</v>
      </c>
      <c r="I107" t="str">
        <f t="array" ref="I107">XLOOKUP($B107,'EMP LIST '!$B$2:$B$121,'EMP LIST '!$H$2:$H$121,)</f>
        <v>NOIDA</v>
      </c>
      <c r="J107">
        <v>46121</v>
      </c>
      <c r="K107">
        <v>46125</v>
      </c>
      <c r="L107">
        <v>260465999605</v>
      </c>
      <c r="M107" t="str">
        <v>9605589887</v>
      </c>
      <c r="N107" t="str">
        <v>KERALA</v>
      </c>
      <c r="O107" t="str">
        <v>CALICUT</v>
      </c>
      <c r="P107" t="str">
        <v>OD</v>
      </c>
      <c r="Q107" t="str">
        <v>F2 FINTECH</v>
      </c>
      <c r="R107" t="str">
        <v>TATA</v>
      </c>
      <c r="S107">
        <v>1000000</v>
      </c>
      <c r="V107" t="str">
        <v>UNSECURED</v>
      </c>
      <c r="W107" t="str">
        <v>REJECTED</v>
      </c>
      <c r="AA107" t="str">
        <v>FILE SEND TO BANKER || FOREIGN DEGREE CASE,ABB IS 18 K ONLY ADD BANKING REQ</v>
      </c>
      <c r="AB107" t="str" xml:space="preserve">
        <v xml:space="preserve">Income: ₹2.05L (₹1.75L salary + ₹30K consultancy)_x000d_
Monthly Credit: ₹3.07L  🟢EMI  ₹1,24,369 | ~61% (High)_x000d_
Active Loans: 4 (Bajaj, SBI, Chola, HDFC)  🟢 CIBIL: 755 (Good) 💠  ABB: ₹17,046_x000d_
Loan Requirement: MAX | Clinic Setup_x000d_
Key Observations:_x000d_
Strong CIBIL &amp; income profile  | No bounce → positive</v>
      </c>
      <c r="AC107" t="str">
        <v>MAMTA SINGH</v>
      </c>
      <c r="AD107">
        <v>7982612369</v>
      </c>
      <c r="AE107" t="str">
        <v>mamta.singh@tatacapital.com</v>
      </c>
      <c r="AG107" t="str">
        <v>AJMPN8831D</v>
      </c>
      <c r="AH107" t="str">
        <v>Akshay</v>
      </c>
    </row>
    <row r="108">
      <c r="A108" t="str">
        <v>NO</v>
      </c>
      <c r="B108" t="str">
        <v>PRIYANSHU MAURYA</v>
      </c>
      <c r="C108" t="str">
        <f t="array" ref="C108">XLOOKUP(B108,'EMP LIST '!$B$2:$B$121,'EMP LIST '!$E$2:$E$121,)</f>
        <v>HARSH SHARMA</v>
      </c>
      <c r="D108" t="str">
        <f t="array" ref="D108">XLOOKUP($B108,'EMP LIST '!$B$2:$B$121,'EMP LIST '!$F$2:$F$121,)</f>
        <v>HARSH SHARMA</v>
      </c>
      <c r="E108" t="str">
        <f t="array" ref="E108">XLOOKUP($B108,'EMP LIST '!$B$2:$B$121,'EMP LIST '!$I$2:$I$121,)</f>
        <v>SALARIED</v>
      </c>
      <c r="F108" t="str">
        <v>RAJEEV</v>
      </c>
      <c r="G108" t="str">
        <v>DR IDA PAULINA</v>
      </c>
      <c r="I108" t="str">
        <f t="array" ref="I108">XLOOKUP($B108,'EMP LIST '!$B$2:$B$121,'EMP LIST '!$H$2:$H$121,)</f>
        <v xml:space="preserve">NOIDA </v>
      </c>
      <c r="J108">
        <v>46121</v>
      </c>
      <c r="K108">
        <v>46121</v>
      </c>
      <c r="L108">
        <v>108</v>
      </c>
      <c r="M108" t="str">
        <v>9487688608</v>
      </c>
      <c r="N108" t="str">
        <v>TAMIL NADU</v>
      </c>
      <c r="O108" t="str">
        <v>TRINUVELI</v>
      </c>
      <c r="P108" t="str">
        <v>OD</v>
      </c>
      <c r="Q108" t="str">
        <v>F2 FINTECH</v>
      </c>
      <c r="R108" t="str">
        <v>LNT</v>
      </c>
      <c r="V108" t="str">
        <v>UNSECURED</v>
      </c>
      <c r="W108" t="str">
        <v>REJECTED</v>
      </c>
      <c r="AA108" t="str">
        <v>FILE SEND TO BANKER || ELIGIBILITY NOT MET EXP LESS THEN 2 YEARS</v>
      </c>
      <c r="AC108" t="str">
        <v>rajasivasankarm</v>
      </c>
      <c r="AD108" t="str">
        <v>866 740 1437</v>
      </c>
      <c r="AE108" t="str">
        <v>rajasivasankarm@ltfs.com</v>
      </c>
      <c r="AF108" t="str">
        <v>MBBS- 2025</v>
      </c>
      <c r="AG108" t="str">
        <v>AGVPI5534L</v>
      </c>
      <c r="AH108" t="str">
        <v>Puneet</v>
      </c>
    </row>
    <row r="109">
      <c r="A109" t="str">
        <v>NO</v>
      </c>
      <c r="B109" t="str">
        <v>KHUSHI FINANCIAL SERVICES</v>
      </c>
      <c r="C109" t="str">
        <f t="array" ref="C109">XLOOKUP(B109,'EMP LIST '!$B$2:$B$121,'EMP LIST '!$E$2:$E$121,)</f>
        <v>F2 FINTECH</v>
      </c>
      <c r="D109" t="str">
        <f t="array" ref="D109">XLOOKUP($B109,'EMP LIST '!$B$2:$B$121,'EMP LIST '!$F$2:$F$121,)</f>
        <v>F2 FINTECH</v>
      </c>
      <c r="E109" t="str">
        <v>SOURCER</v>
      </c>
      <c r="F109" t="str">
        <v>RAJEEV</v>
      </c>
      <c r="G109" t="str">
        <v>DR VIJAY PRATAP KHATAN</v>
      </c>
      <c r="I109" t="str">
        <f t="array" ref="I109">XLOOKUP($B109,'EMP LIST '!$B$2:$B$121,'EMP LIST '!$H$2:$H$121,)</f>
        <v>F2 FINTECH</v>
      </c>
      <c r="J109">
        <v>46121</v>
      </c>
      <c r="K109">
        <v>46122</v>
      </c>
      <c r="L109" t="str">
        <v>SME000019692552</v>
      </c>
      <c r="M109" t="str">
        <v>8448057032</v>
      </c>
      <c r="N109" t="str">
        <v>RAJASTHAN</v>
      </c>
      <c r="O109" t="str">
        <v>JAIPUR</v>
      </c>
      <c r="P109" t="str">
        <v>OD</v>
      </c>
      <c r="Q109" t="str">
        <v>F2 FINTECH</v>
      </c>
      <c r="R109" t="str">
        <v>BAJAJ</v>
      </c>
      <c r="V109" t="str">
        <v>UNSECURED</v>
      </c>
      <c r="W109" t="str">
        <v>REJECTED</v>
      </c>
      <c r="AA109" t="str">
        <v>FILE SEND TO BANKER, RUNNIG AUTO LOAN SHOWING DPD, REQ AUTO LOAN SOA</v>
      </c>
      <c r="AB109" t="str">
        <v>KHUSHI FINANCIAL CASE</v>
      </c>
      <c r="AC109" t="str">
        <v>MANOJ</v>
      </c>
      <c r="AD109" t="str">
        <v>63761 87787</v>
      </c>
      <c r="AE109" t="str">
        <v>Manoj.prajapat@bajajfinserv.in</v>
      </c>
      <c r="AF109" t="str">
        <v>MBBS -2012 , MD - 2021</v>
      </c>
      <c r="AG109" t="str">
        <v>CADPP0854L</v>
      </c>
      <c r="AH109" t="str">
        <v>Akshay</v>
      </c>
    </row>
    <row r="110" xml:space="preserve">
      <c r="A110" t="str">
        <v>NO</v>
      </c>
      <c r="B110" t="str">
        <v>MOHAN JHA</v>
      </c>
      <c r="C110" t="str">
        <f t="array" ref="C110">XLOOKUP(B110,'EMP LIST '!$B$2:$B$121,'EMP LIST '!$E$2:$E$121,)</f>
        <v/>
      </c>
      <c r="D110" t="str">
        <f t="array" ref="D110">XLOOKUP($B110,'EMP LIST '!$B$2:$B$121,'EMP LIST '!$F$2:$F$121,)</f>
        <v/>
      </c>
      <c r="E110" t="str">
        <f t="array" ref="E110">XLOOKUP($B110,'EMP LIST '!$B$2:$B$121,'EMP LIST '!$I$2:$I$121,)</f>
        <v/>
      </c>
      <c r="F110" t="str">
        <v>RAJEEV</v>
      </c>
      <c r="G110" t="str">
        <v>MS SHABNAM ANJUM</v>
      </c>
      <c r="I110" t="str">
        <v>NOIDA</v>
      </c>
      <c r="J110">
        <v>46121</v>
      </c>
      <c r="K110">
        <v>46121</v>
      </c>
      <c r="L110">
        <v>110</v>
      </c>
      <c r="M110" t="str">
        <v>7077994646</v>
      </c>
      <c r="N110" t="str">
        <v>TELANGANA</v>
      </c>
      <c r="O110" t="str">
        <v>HYDERABAD</v>
      </c>
      <c r="P110" t="str">
        <v>SAL OD</v>
      </c>
      <c r="Q110" t="str">
        <v>F2 FINTECH</v>
      </c>
      <c r="R110" t="str">
        <v>ABCL</v>
      </c>
      <c r="S110">
        <v>2000000</v>
      </c>
      <c r="V110" t="str">
        <v>UNSECURED</v>
      </c>
      <c r="W110" t="str">
        <v>REJECTED</v>
      </c>
      <c r="AA110" t="str">
        <v>FILE SEND TO BANKER 1 L INCOME, OVER LEVERAGE CASE, OBLIGATION 84K EMI PAYING</v>
      </c>
      <c r="AB110" t="str" xml:space="preserve">
        <v xml:space="preserve">Income: ₹1,30,300 (₹1L salary + ₹30K consultancy)  | EMI: ₹59,000 | ~45% (High)_x000d_
Active Loans: 2 (Bajaj, Chola)  | CIBIL: 747 (Good)  | ABB: ₹60,713_x000d_
Loan Requirement: MAX | Clinic Setup_x000d_
Key Observations:_x000d_
Good CIBIL &amp; clean track (no bounces)</v>
      </c>
      <c r="AC110" t="str">
        <v>AVANTYAA</v>
      </c>
      <c r="AD110" t="str">
        <v>916593 9369</v>
      </c>
      <c r="AE110" t="str">
        <v xml:space="preserve"> avantyaa.shukla@adityabirlacapital.com</v>
      </c>
      <c r="AF110" t="str">
        <v>MBBS -2016</v>
      </c>
      <c r="AG110" t="str">
        <v>BDDPA5895G</v>
      </c>
      <c r="AH110" t="str">
        <v>Akshay</v>
      </c>
    </row>
    <row r="111" xml:space="preserve">
      <c r="A111" t="str">
        <v>YES</v>
      </c>
      <c r="B111" t="str">
        <v>VINEET TIWARI</v>
      </c>
      <c r="C111" t="str">
        <f t="array" ref="C111">XLOOKUP(B111,'EMP LIST '!$B$2:$B$121,'EMP LIST '!$E$2:$E$121,)</f>
        <v>VINEET TIWARI</v>
      </c>
      <c r="D111" t="str">
        <f t="array" ref="D111">XLOOKUP($B111,'EMP LIST '!$B$2:$B$121,'EMP LIST '!$F$2:$F$121,)</f>
        <v>VINEET TIWARI</v>
      </c>
      <c r="E111" t="str">
        <f t="array" ref="E111">XLOOKUP($B111,'EMP LIST '!$B$2:$B$121,'EMP LIST '!$I$2:$I$121,)</f>
        <v>SALARIED</v>
      </c>
      <c r="F111" t="str">
        <v>RAJEEV</v>
      </c>
      <c r="G111" t="str">
        <v xml:space="preserve">DR ANAND MOHAN TRIPATHI </v>
      </c>
      <c r="I111" t="str">
        <f t="array" ref="I111">XLOOKUP($B111,'EMP LIST '!$B$2:$B$121,'EMP LIST '!$H$2:$H$121,)</f>
        <v>NOIDA</v>
      </c>
      <c r="J111">
        <v>46121</v>
      </c>
      <c r="K111">
        <v>46122</v>
      </c>
      <c r="L111">
        <v>111</v>
      </c>
      <c r="M111" t="str">
        <v>7052181292</v>
      </c>
      <c r="N111" t="str">
        <v>CHATTISGARH</v>
      </c>
      <c r="O111" t="str">
        <v>SUARAJPUR</v>
      </c>
      <c r="P111" t="str">
        <v>OD</v>
      </c>
      <c r="Q111" t="str">
        <v>F2 FINTECH</v>
      </c>
      <c r="R111" t="str">
        <v>ABCL</v>
      </c>
      <c r="S111">
        <v>2000000</v>
      </c>
      <c r="V111" t="str">
        <v>UNSECURED</v>
      </c>
      <c r="W111" t="str">
        <v>REJECTED</v>
      </c>
      <c r="AA111" t="str">
        <v>FILE SEND TO BANKER || 6 USL IS ACTIVE AND HIGH RISK SEGMENT</v>
      </c>
      <c r="AB111" t="str" xml:space="preserve">
        <v xml:space="preserve">Income: ₹6L (₹5L business + ₹1L consultancy)  _x000d_
ITR: ₹15.4L → ₹23.5L (growth trend) 💠  EMI : ₹2,51,958 | ~42% (Moderate-High)_x000d_
Active Loans: 6 (HDFC, HDB, Tata, Chola, Bajaj, ABFL)  💠ABB: ₹97,927  💠Loan Requirement: MAX | Clinic Setup_x000d_
Key Observations:_x000d_
Strong income with growth trend 🟢High leverage (6 loans)</v>
      </c>
      <c r="AC111" t="str">
        <v>MANISH</v>
      </c>
      <c r="AD111" t="str">
        <v>62606 36488</v>
      </c>
      <c r="AE111" t="str">
        <v>manish.dahre@adityabirlacapital.com</v>
      </c>
      <c r="AF111" t="str">
        <v>MBBS-2010</v>
      </c>
      <c r="AG111" t="str">
        <v>APAPT3824N</v>
      </c>
      <c r="AH111" t="str">
        <v>Akshay</v>
      </c>
    </row>
    <row r="112">
      <c r="A112" t="str">
        <v>YES</v>
      </c>
      <c r="B112" t="str">
        <v>AMAN MESSEY</v>
      </c>
      <c r="C112" t="str">
        <f t="array" ref="C112">XLOOKUP(B112,'EMP LIST '!$B$2:$B$121,'EMP LIST '!$E$2:$E$121,)</f>
        <v>ANURAG SHARMA</v>
      </c>
      <c r="D112" t="str">
        <f t="array" ref="D112">XLOOKUP($B112,'EMP LIST '!$B$2:$B$121,'EMP LIST '!$F$2:$F$121,)</f>
        <v>SHASHANK BHARDWAJ</v>
      </c>
      <c r="E112" t="str">
        <v>SALARIED</v>
      </c>
      <c r="F112" t="str">
        <v>RAJEEV</v>
      </c>
      <c r="G112" t="str">
        <v>DR ADITYA NAG</v>
      </c>
      <c r="I112" t="str">
        <f t="array" ref="I112">XLOOKUP($B112,'EMP LIST '!$B$2:$B$121,'EMP LIST '!$H$2:$H$121,)</f>
        <v xml:space="preserve">BAREILLY </v>
      </c>
      <c r="J112">
        <v>46121</v>
      </c>
      <c r="K112">
        <v>46121</v>
      </c>
      <c r="L112" t="str">
        <v>SME000019693947</v>
      </c>
      <c r="M112" t="str">
        <v>9863038917</v>
      </c>
      <c r="N112" t="str">
        <v>UTTAR PRADESH</v>
      </c>
      <c r="O112" t="str">
        <v>GAUTAM BUFH NAGAR</v>
      </c>
      <c r="P112" t="str">
        <v>TOP-UP</v>
      </c>
      <c r="Q112" t="str">
        <v>F2 FINTECH</v>
      </c>
      <c r="R112" t="str">
        <v>BAJAJ</v>
      </c>
      <c r="V112" t="str">
        <v>UNSECURED</v>
      </c>
      <c r="W112" t="str">
        <v>REJECTED</v>
      </c>
      <c r="X112">
        <v>780</v>
      </c>
      <c r="AA112" t="str">
        <v>FILE SEND TO BANKER CIBIL CONSENT LINK SENT TO BANKER, EXISTING CUSTOMER 12 L ALREADY RUNNING FROM BAJAJ, 6 EMI BOUNCE SEEN IN EXISTING TRACK</v>
      </c>
      <c r="AC112" t="str">
        <v>MD SHUAIB KHAN</v>
      </c>
      <c r="AD112">
        <v>9161252501</v>
      </c>
      <c r="AE112" t="str">
        <v>mdshuaib.khan@bajajfinserv.in</v>
      </c>
      <c r="AF112" t="str">
        <v>MBBS-2016 , MD - 2023</v>
      </c>
      <c r="AG112" t="str">
        <v>ATDPN8064F</v>
      </c>
      <c r="AH112" t="str">
        <v>Puneet</v>
      </c>
    </row>
    <row r="113">
      <c r="A113" t="str">
        <v>NO</v>
      </c>
      <c r="B113" t="str">
        <v>AKANSHA PRAJAPATI</v>
      </c>
      <c r="C113" t="str">
        <f t="array" ref="C113">XLOOKUP(B113,'EMP LIST '!$B$2:$B$121,'EMP LIST '!$E$2:$E$121,)</f>
        <v>RASHI GANGWAR</v>
      </c>
      <c r="D113" t="str">
        <f t="array" ref="D113">XLOOKUP($B113,'EMP LIST '!$B$2:$B$121,'EMP LIST '!$F$2:$F$121,)</f>
        <v>RAJKUMARI</v>
      </c>
      <c r="E113" t="str">
        <f t="array" ref="E113">XLOOKUP($B113,'EMP LIST '!$B$2:$B$121,'EMP LIST '!$I$2:$I$121,)</f>
        <v>SALARIED</v>
      </c>
      <c r="F113" t="str">
        <v>RAJEEV</v>
      </c>
      <c r="G113" t="str">
        <v>DR VIRANI</v>
      </c>
      <c r="I113" t="str">
        <v>NOIDA</v>
      </c>
      <c r="J113">
        <v>46121</v>
      </c>
      <c r="K113">
        <v>46122</v>
      </c>
      <c r="L113">
        <v>170623996</v>
      </c>
      <c r="M113" t="str">
        <v>9662111009</v>
      </c>
      <c r="N113" t="str">
        <v>GUJARAT</v>
      </c>
      <c r="O113" t="str">
        <v>BHAVNAGAR</v>
      </c>
      <c r="P113" t="str">
        <v>DOD</v>
      </c>
      <c r="Q113" t="str">
        <v>F2 FINTECH</v>
      </c>
      <c r="R113" t="str">
        <v>CHOLA</v>
      </c>
      <c r="V113" t="str">
        <v>UNSECURED</v>
      </c>
      <c r="W113" t="str">
        <v>REJECTED</v>
      </c>
      <c r="AA113" t="str">
        <v>FILE SEND TO BANKER || CUSTOMER HAS TAKEN 4 LOAN IS LAST 3 MONTHS AND CUSTOMER IS CONSULTING AND EARNING 90 K || CASE NOT DOABLE ITS UNDER DISCUSSION, NOT DOABLE</v>
      </c>
      <c r="AC113" t="str">
        <v>HARDIK BHAIMT</v>
      </c>
      <c r="AD113" t="str">
        <v>98240 08483</v>
      </c>
      <c r="AE113" t="str">
        <v>hardikbhaimt@chola1.murugappa.com</v>
      </c>
      <c r="AF113" t="str">
        <v>MBBS-2016</v>
      </c>
      <c r="AG113" t="str">
        <v>AXRPV6686R</v>
      </c>
      <c r="AH113" t="str">
        <v>Puneet</v>
      </c>
    </row>
    <row r="114">
      <c r="A114" t="str">
        <v>NO</v>
      </c>
      <c r="B114" t="str">
        <v>KHUSHI FINANCIAL SERVICES</v>
      </c>
      <c r="C114" t="str">
        <f t="array" ref="C114">XLOOKUP(B114,'EMP LIST '!$B$2:$B$121,'EMP LIST '!$E$2:$E$121,)</f>
        <v>F2 FINTECH</v>
      </c>
      <c r="D114" t="str">
        <f t="array" ref="D114">XLOOKUP($B114,'EMP LIST '!$B$2:$B$121,'EMP LIST '!$F$2:$F$121,)</f>
        <v>F2 FINTECH</v>
      </c>
      <c r="E114" t="str">
        <v>SOURCER</v>
      </c>
      <c r="F114" t="str">
        <v>RAJEEV</v>
      </c>
      <c r="G114" t="str">
        <v>DR SUFIYANUDDIN QUAZI</v>
      </c>
      <c r="I114" t="str">
        <f t="array" ref="I114">XLOOKUP($B114,'EMP LIST '!$B$2:$B$121,'EMP LIST '!$H$2:$H$121,)</f>
        <v>F2 FINTECH</v>
      </c>
      <c r="J114">
        <v>46121</v>
      </c>
      <c r="K114">
        <v>46121</v>
      </c>
      <c r="L114" t="str">
        <v>SME000019697129</v>
      </c>
      <c r="M114" t="str">
        <v>7391963031</v>
      </c>
      <c r="N114" t="str">
        <v>MAHARASHTRA</v>
      </c>
      <c r="O114" t="str">
        <v>BEED</v>
      </c>
      <c r="P114" t="str">
        <v>OD</v>
      </c>
      <c r="Q114" t="str">
        <v>F2 FINTECH</v>
      </c>
      <c r="R114" t="str">
        <v>BAJAJ</v>
      </c>
      <c r="V114" t="str">
        <v>UNSECURED</v>
      </c>
      <c r="W114" t="str">
        <v>REJECTED</v>
      </c>
      <c r="AA114" t="str">
        <v>FILE SEND TO BANKER , CIBIL CONSENT LINK SENT TO CUSTOMER, CUSTOMER NOT RECVD CALL</v>
      </c>
      <c r="AB114" t="str">
        <v>KHUSHI FINANCIAL CASE</v>
      </c>
      <c r="AC114" t="str">
        <v>santosh</v>
      </c>
      <c r="AD114">
        <v>9637641849</v>
      </c>
      <c r="AE114" t="str">
        <v>santosh.kadam3@bajajfinserv.in</v>
      </c>
      <c r="AG114" t="str">
        <v>HGVPS8730M</v>
      </c>
      <c r="AH114" t="str">
        <v>Puneet</v>
      </c>
    </row>
    <row r="115">
      <c r="A115" t="str">
        <v>NO</v>
      </c>
      <c r="B115" t="str">
        <v>AYUSHI MATHUR</v>
      </c>
      <c r="C115" t="str">
        <f t="array" ref="C115">XLOOKUP(B115,'EMP LIST '!$B$2:$B$121,'EMP LIST '!$E$2:$E$121,)</f>
        <v>ANURAG SHARMA</v>
      </c>
      <c r="D115" t="str">
        <f t="array" ref="D115">XLOOKUP($B115,'EMP LIST '!$B$2:$B$121,'EMP LIST '!$F$2:$F$121,)</f>
        <v>SHASHANK BHARDWAJ</v>
      </c>
      <c r="E115" t="str">
        <f t="array" ref="E115">XLOOKUP($B115,'EMP LIST '!$B$2:$B$121,'EMP LIST '!$I$2:$I$121,)</f>
        <v>SALARIED</v>
      </c>
      <c r="F115" t="str">
        <v>RAJEEV</v>
      </c>
      <c r="G115" t="str">
        <v>DR MARUPADI HIMA</v>
      </c>
      <c r="I115" t="str">
        <v>BAREILLY</v>
      </c>
      <c r="J115">
        <v>46121</v>
      </c>
      <c r="K115">
        <v>46125</v>
      </c>
      <c r="L115" t="str">
        <v>453BZ8655585</v>
      </c>
      <c r="M115" t="str">
        <v>8978642565</v>
      </c>
      <c r="N115" t="str">
        <v>TELANGANA</v>
      </c>
      <c r="O115" t="str">
        <v>HYDERABAD</v>
      </c>
      <c r="P115" t="str">
        <v>OD</v>
      </c>
      <c r="Q115" t="str">
        <v>F2 FINTECH</v>
      </c>
      <c r="R115" t="str">
        <v>TATA</v>
      </c>
      <c r="V115" t="str">
        <v>UNSECURED</v>
      </c>
      <c r="W115" t="str">
        <v>REJECTED</v>
      </c>
      <c r="AA115" t="str">
        <v>FILE SEND TO BANKER | AS PER TATA POLICY , FEMALE CASE REQUIRED FATHER/SPOUSE KYC REQUIRED | PENDENCY CLAERED | CASE REJECTED DUE TO SALARIED PROFILE</v>
      </c>
      <c r="AC115" t="str">
        <v>MAMTA SINGH</v>
      </c>
      <c r="AD115">
        <v>7982612369</v>
      </c>
      <c r="AE115" t="str">
        <v>mamta.singh@tatacapital.com</v>
      </c>
      <c r="AG115" t="str">
        <v>DRGPM6999Q</v>
      </c>
      <c r="AH115" t="str">
        <v>Puneet</v>
      </c>
    </row>
    <row r="116">
      <c r="A116" t="str">
        <v>NO</v>
      </c>
      <c r="B116" t="str">
        <v>ANIL KUMAR</v>
      </c>
      <c r="C116" t="str">
        <f t="array" ref="C116">XLOOKUP(B116,'EMP LIST '!$B$2:$B$121,'EMP LIST '!$E$2:$E$121,)</f>
        <v>SHASHANK BHARDWAJ</v>
      </c>
      <c r="D116" t="str">
        <f t="array" ref="D116">XLOOKUP($B116,'EMP LIST '!$B$2:$B$121,'EMP LIST '!$F$2:$F$121,)</f>
        <v>SHASHANK BHARDWAJ</v>
      </c>
      <c r="E116" t="str">
        <f t="array" ref="E116">XLOOKUP($B116,'EMP LIST '!$B$2:$B$121,'EMP LIST '!$I$2:$I$121,)</f>
        <v>SALARIED</v>
      </c>
      <c r="F116" t="str">
        <v>SAMAY</v>
      </c>
      <c r="G116" t="str">
        <v>DR PINTI PAVAN KALYAN</v>
      </c>
      <c r="I116" t="str">
        <f t="array" ref="I116">XLOOKUP($B116,'EMP LIST '!$B$2:$B$121,'EMP LIST '!$H$2:$H$121,)</f>
        <v>BAREILLY</v>
      </c>
      <c r="J116">
        <v>46121</v>
      </c>
      <c r="K116">
        <v>46126</v>
      </c>
      <c r="L116">
        <v>117</v>
      </c>
      <c r="M116" t="str">
        <v>9640120310</v>
      </c>
      <c r="N116" t="str">
        <v xml:space="preserve">ANDHRA PRADESH </v>
      </c>
      <c r="O116" t="str">
        <v>SRIKULAM</v>
      </c>
      <c r="P116" t="str">
        <v>OD</v>
      </c>
      <c r="Q116" t="str">
        <v>F2 FINTECH</v>
      </c>
      <c r="R116" t="str">
        <v>GODREJ</v>
      </c>
      <c r="V116" t="str">
        <v>UNSECURED</v>
      </c>
      <c r="W116" t="str">
        <v>REJECTED</v>
      </c>
      <c r="AA116" t="str">
        <v>FILE SEND TO BANKER || 6 MONTH BANKING REQ| PD DONE | CUSTOMER PURSUING PG | POLICY NOT MET</v>
      </c>
      <c r="AC116" t="str">
        <v xml:space="preserve">RAVIKANTH GOGGI </v>
      </c>
      <c r="AD116">
        <v>9948141432</v>
      </c>
      <c r="AE116" t="str">
        <v>Ravikanth.goggi@godrejcapital.com</v>
      </c>
      <c r="AG116" t="str">
        <v>EVEPP3018L</v>
      </c>
    </row>
    <row r="117" xml:space="preserve">
      <c r="A117" t="str">
        <v>YES</v>
      </c>
      <c r="B117" t="str">
        <v>SAMREEN KHAN</v>
      </c>
      <c r="C117" t="str">
        <f t="array" ref="C117">XLOOKUP(B117,'EMP LIST '!$B$2:$B$121,'EMP LIST '!$E$2:$E$121,)</f>
        <v>MANISHA SAXENA</v>
      </c>
      <c r="D117" t="str">
        <v>SHASHANK BHARDWAJ</v>
      </c>
      <c r="E117" t="str">
        <f t="array" ref="E117">XLOOKUP($B117,'EMP LIST '!$B$2:$B$121,'EMP LIST '!$I$2:$I$121,)</f>
        <v>SALARIED</v>
      </c>
      <c r="F117" t="str">
        <v>SAMAY</v>
      </c>
      <c r="G117" t="str">
        <v>DR KOUSHIK SAHA</v>
      </c>
      <c r="I117" t="str">
        <f t="array" ref="I117">XLOOKUP($B117,'EMP LIST '!$B$2:$B$121,'EMP LIST '!$H$2:$H$121,)</f>
        <v>BAREILLY</v>
      </c>
      <c r="J117">
        <v>46121</v>
      </c>
      <c r="L117">
        <v>170625661</v>
      </c>
      <c r="M117" t="str">
        <v>8286343145</v>
      </c>
      <c r="N117" t="str">
        <v>MAHARASHTRA</v>
      </c>
      <c r="O117" t="str">
        <v>MUMBAI</v>
      </c>
      <c r="P117" t="str">
        <v>DOD</v>
      </c>
      <c r="Q117" t="str">
        <v>F2 FINTECH</v>
      </c>
      <c r="R117" t="str">
        <v>CHOLA</v>
      </c>
      <c r="S117">
        <v>500000</v>
      </c>
      <c r="V117" t="str">
        <v>UNSECURED</v>
      </c>
      <c r="W117" t="str">
        <v>REJECTED</v>
      </c>
      <c r="AA117" t="str">
        <v xml:space="preserve">FILE SEND TO BANKER | RECENT BOUNCING | MORE EQNQUIRY </v>
      </c>
      <c r="AB117" t="str" xml:space="preserve">
        <v xml:space="preserve">Income: ₹1,30,000 (₹1L salary + ₹30K consultancy)  | EMI : ₹71,000 | ~55% (High)_x000d_
Active Loans: 4 (Bajaj, ABFL, 2 App Loans)  | CIBIL: 709 (Average)_x000d_
Loan Requirement: ₹20L | Clinic Setup _x000d_
Multiple app loans → higher risk profile  | No bounce history → positive</v>
      </c>
      <c r="AC117" t="str">
        <v>VISHAL SHARMA</v>
      </c>
      <c r="AD117">
        <v>8104206394</v>
      </c>
      <c r="AE117" t="str">
        <v>vishalsharmas@chola.murugappa.com</v>
      </c>
      <c r="AF117" t="str">
        <v>MBBS-2019</v>
      </c>
      <c r="AG117" t="str">
        <v>EYQPS2862J</v>
      </c>
      <c r="AH117" t="str">
        <v>Akshay</v>
      </c>
    </row>
    <row r="118">
      <c r="A118" t="str">
        <v>YES</v>
      </c>
      <c r="B118" t="str">
        <v>KAPIL</v>
      </c>
      <c r="C118" t="str">
        <f t="array" ref="C118">XLOOKUP(B118,'EMP LIST '!$B$2:$B$121,'EMP LIST '!$E$2:$E$121,)</f>
        <v>MANVI BHARDWAJ</v>
      </c>
      <c r="D118" t="str">
        <f t="array" ref="D118">XLOOKUP($B118,'EMP LIST '!$B$2:$B$121,'EMP LIST '!$F$2:$F$121,)</f>
        <v>RAHUL SAHA</v>
      </c>
      <c r="E118" t="str">
        <f t="array" ref="E118">XLOOKUP($B118,'EMP LIST '!$B$2:$B$121,'EMP LIST '!$I$2:$I$121,)</f>
        <v>SALARIED</v>
      </c>
      <c r="F118" t="str">
        <v>RAJEEV</v>
      </c>
      <c r="G118" t="str">
        <v>DR  GEETHU MARIA JACOB</v>
      </c>
      <c r="I118" t="str">
        <f t="array" ref="I118">XLOOKUP($B118,'EMP LIST '!$B$2:$B$121,'EMP LIST '!$H$2:$H$121,)</f>
        <v>NOIDA</v>
      </c>
      <c r="J118">
        <v>46121</v>
      </c>
      <c r="L118" t="str">
        <v>SME000019703794</v>
      </c>
      <c r="M118" t="str">
        <v>9656233320</v>
      </c>
      <c r="N118" t="str">
        <v>KERALA</v>
      </c>
      <c r="O118" t="str">
        <v>ERANULKAM</v>
      </c>
      <c r="P118" t="str">
        <v>OD</v>
      </c>
      <c r="Q118" t="str">
        <v>F2 FINTECH</v>
      </c>
      <c r="R118" t="str">
        <v>BAJAJ</v>
      </c>
      <c r="V118" t="str">
        <v>UNSECURED</v>
      </c>
      <c r="W118" t="str">
        <v>REJECTED</v>
      </c>
      <c r="AA118" t="str">
        <v>FILE SEND TO BANKER, CIBIL LINK SENT TO CUSTOMER CIBIL 770, PROF 7, CUSTOMER RECENTLY TAKEN STPL 11 USL LOAN DUE TO SFDC SHWING IS 0, NOT OK</v>
      </c>
      <c r="AC118" t="str">
        <v>ANWAR A</v>
      </c>
      <c r="AD118">
        <v>9947401979</v>
      </c>
      <c r="AE118" t="str">
        <v>anwar.a@bajajfinserv.in</v>
      </c>
      <c r="AG118" t="str">
        <v>BKWPH5639B</v>
      </c>
    </row>
    <row r="119">
      <c r="A119" t="str">
        <v>YES</v>
      </c>
      <c r="B119" t="str">
        <v>ANJU VERMA</v>
      </c>
      <c r="C119" t="str">
        <v>RAHUL/AMANPREET</v>
      </c>
      <c r="D119" t="str">
        <f t="array" ref="D119">XLOOKUP($B119,'EMP LIST '!$B$2:$B$121,'EMP LIST '!$F$2:$F$121,)</f>
        <v>RAHUL/AMANPREET</v>
      </c>
      <c r="E119" t="str">
        <f t="array" ref="E119">XLOOKUP($B119,'EMP LIST '!$B$2:$B$121,'EMP LIST '!$I$2:$I$121,)</f>
        <v>SOURCER</v>
      </c>
      <c r="F119" t="str">
        <v>SAMAY</v>
      </c>
      <c r="G119" t="str">
        <v>DR DHAVALA GUNA SAGARIKA</v>
      </c>
      <c r="I119" t="str">
        <f t="array" ref="I119">XLOOKUP($B119,'EMP LIST '!$B$2:$B$121,'EMP LIST '!$H$2:$H$121,)</f>
        <v>NOIDA</v>
      </c>
      <c r="J119">
        <v>46122</v>
      </c>
      <c r="K119">
        <v>46126</v>
      </c>
      <c r="L119" t="str">
        <v>SME000019704436</v>
      </c>
      <c r="M119" t="str">
        <v>9963398691</v>
      </c>
      <c r="N119" t="str">
        <v>ANDHRA PRADESH</v>
      </c>
      <c r="O119" t="str">
        <v>SRIKULAM</v>
      </c>
      <c r="P119" t="str">
        <v>OD</v>
      </c>
      <c r="Q119" t="str">
        <v>F2 FINTECH</v>
      </c>
      <c r="R119" t="str">
        <v>BAJAJ</v>
      </c>
      <c r="T119">
        <v>4480000</v>
      </c>
      <c r="U119">
        <v>4480000</v>
      </c>
      <c r="V119" t="str">
        <v>UNSECURED</v>
      </c>
      <c r="W119" t="str">
        <v>DISBURSED</v>
      </c>
      <c r="Y119">
        <v>46125</v>
      </c>
      <c r="Z119">
        <v>46126</v>
      </c>
      <c r="AA119" t="str">
        <v>FILE SEND TO BANKER, CIBIL CONSENT LINK SENT TO CUSTOMER, CUSTOMER SAID HOLD TO PROCESS, CASE PROCEED 3 PL CASE PD DONE, RECO 44 L CREDIT REQ 2 LOAN CLOSED NOC UPFRNT</v>
      </c>
      <c r="AB119" t="str">
        <v>CUSTOMER NOT ANSWEING CALL</v>
      </c>
      <c r="AC119" t="str">
        <v>SYAMALA RAO</v>
      </c>
      <c r="AD119">
        <v>7013744378</v>
      </c>
      <c r="AE119" t="str">
        <v>syamalarao.r@bajajfinserv.in</v>
      </c>
      <c r="AG119" t="str">
        <v>BVFPD5121A</v>
      </c>
      <c r="AH119" t="str">
        <v>Akshay</v>
      </c>
    </row>
    <row r="120">
      <c r="A120" t="str">
        <v>YES</v>
      </c>
      <c r="B120" t="str">
        <v>ROSHAN THAKUR</v>
      </c>
      <c r="C120" t="str">
        <f t="array" ref="C120">XLOOKUP(B120,'EMP LIST '!$B$2:$B$121,'EMP LIST '!$E$2:$E$121,)</f>
        <v>MANVI BHARDWAJ</v>
      </c>
      <c r="D120" t="str">
        <f t="array" ref="D120">XLOOKUP($B120,'EMP LIST '!$B$2:$B$121,'EMP LIST '!$F$2:$F$121,)</f>
        <v>AMANPREET SINGH</v>
      </c>
      <c r="E120" t="str">
        <f t="array" ref="E120">XLOOKUP($B120,'EMP LIST '!$B$2:$B$121,'EMP LIST '!$I$2:$I$121,)</f>
        <v>SALARIED</v>
      </c>
      <c r="F120" t="str">
        <v>SAMAY</v>
      </c>
      <c r="G120" t="str">
        <v>DR NALLAMILLI MAMATHA</v>
      </c>
      <c r="I120" t="str">
        <f t="array" ref="I120">XLOOKUP($B120,'EMP LIST '!$B$2:$B$121,'EMP LIST '!$H$2:$H$121,)</f>
        <v>NOIDA</v>
      </c>
      <c r="J120">
        <v>46122</v>
      </c>
      <c r="L120" t="str">
        <v>SME000019705195</v>
      </c>
      <c r="M120" t="str">
        <v>7997126749</v>
      </c>
      <c r="N120" t="str">
        <v>TELANGANA</v>
      </c>
      <c r="O120" t="str">
        <v>HYDERABAD</v>
      </c>
      <c r="P120" t="str">
        <v>OD</v>
      </c>
      <c r="Q120" t="str">
        <v>F2 FINTECH</v>
      </c>
      <c r="R120" t="str">
        <v>BAJAJ</v>
      </c>
      <c r="V120" t="str">
        <v>UNSECURED</v>
      </c>
      <c r="W120" t="str">
        <v>REJECTED</v>
      </c>
      <c r="AA120" t="str">
        <v>FILE SEND TO BANKER, DUE TO HIGH ENQ SHOWING IN CIBIL PROF 10 SEGMENT ELIGIBILITY 0</v>
      </c>
      <c r="AB120" t="str">
        <v>Dr. Nallamilli Mamatha is having a monthly income of ₹1,70,000 with existing EMI of ₹16,000 from Bajaj.</v>
      </c>
      <c r="AC120" t="str">
        <v>C ESHWAR RAO</v>
      </c>
      <c r="AD120">
        <v>9074641230</v>
      </c>
      <c r="AE120" t="str">
        <v>c.eshwarrao@bajajfinserv.in</v>
      </c>
      <c r="AF120" t="str">
        <v>BDS .MDS -2018</v>
      </c>
      <c r="AG120" t="str">
        <v>ARPPN1752L</v>
      </c>
      <c r="AH120" t="str">
        <v>Akshay</v>
      </c>
    </row>
    <row r="121">
      <c r="A121" t="str">
        <v>YES</v>
      </c>
      <c r="B121" t="str">
        <v>ARIF HUSSAIN</v>
      </c>
      <c r="C121" t="str">
        <f t="array" ref="C121">XLOOKUP(B121,'EMP LIST '!$B$2:$B$121,'EMP LIST '!$E$2:$E$121,)</f>
        <v>MANISHA SAXENA</v>
      </c>
      <c r="D121" t="str">
        <f t="array" ref="D121">XLOOKUP($B121,'EMP LIST '!$B$2:$B$121,'EMP LIST '!$F$2:$F$121,)</f>
        <v>SHASHANK BHARDWAJ</v>
      </c>
      <c r="E121" t="str">
        <f t="array" ref="E121">XLOOKUP($B121,'EMP LIST '!$B$2:$B$121,'EMP LIST '!$I$2:$I$121,)</f>
        <v>SALARIED</v>
      </c>
      <c r="F121" t="str">
        <v>RAJEEV</v>
      </c>
      <c r="G121" t="str">
        <v>DR VISHWANATH MALLINATH</v>
      </c>
      <c r="I121" t="str">
        <v>BAREILLY</v>
      </c>
      <c r="J121">
        <v>46122</v>
      </c>
      <c r="L121" t="str">
        <v>SME000019705950</v>
      </c>
      <c r="M121" t="str">
        <v>9975479446</v>
      </c>
      <c r="N121" t="str">
        <v>MAHARASHTRA</v>
      </c>
      <c r="O121" t="str">
        <v>OSMANABAD</v>
      </c>
      <c r="P121" t="str">
        <v>OD</v>
      </c>
      <c r="Q121" t="str">
        <v>F2 FINTECH</v>
      </c>
      <c r="R121" t="str">
        <v>BAJAJ</v>
      </c>
      <c r="V121" t="str">
        <v>UNSECURED</v>
      </c>
      <c r="W121" t="str">
        <v>REJECTED</v>
      </c>
      <c r="AA121" t="str">
        <v>FILE SEND TO BANKER, ALREADY TAKEN 38 L  FROM DEC</v>
      </c>
      <c r="AC121" t="str">
        <v>PRATIK</v>
      </c>
      <c r="AD121">
        <v>8806342195</v>
      </c>
      <c r="AE121" t="str">
        <v>pratik.dhopare@bajajfinserv.in</v>
      </c>
      <c r="AF121" t="str">
        <v>MBBS-2003</v>
      </c>
      <c r="AG121" t="str">
        <v>DMRPS3669K</v>
      </c>
    </row>
    <row r="122" xml:space="preserve">
      <c r="A122" t="str">
        <v>YES</v>
      </c>
      <c r="B122" t="str">
        <v>IRAM FATIMA</v>
      </c>
      <c r="C122" t="str">
        <f t="array" ref="C122">XLOOKUP(B122,'EMP LIST '!$B$2:$B$121,'EMP LIST '!$E$2:$E$121,)</f>
        <v>MANISHA SAXENA</v>
      </c>
      <c r="D122" t="str">
        <v>SHASHANK BHARDWAJ</v>
      </c>
      <c r="E122" t="str">
        <f t="array" ref="E122">XLOOKUP($B122,'EMP LIST '!$B$2:$B$121,'EMP LIST '!$I$2:$I$121,)</f>
        <v>SALARIED</v>
      </c>
      <c r="F122" t="str">
        <v>SAMAY</v>
      </c>
      <c r="G122" t="str">
        <v xml:space="preserve"> </v>
      </c>
      <c r="I122" t="str">
        <v>BAREILLY</v>
      </c>
      <c r="J122">
        <v>46122</v>
      </c>
      <c r="K122">
        <v>46126</v>
      </c>
      <c r="L122" t="str">
        <v>SME000019706843</v>
      </c>
      <c r="M122" t="str">
        <v>9390301743</v>
      </c>
      <c r="P122" t="str">
        <v>OD</v>
      </c>
      <c r="Q122" t="str">
        <v>F2 FINTECH</v>
      </c>
      <c r="R122" t="str">
        <v>BAJAJ</v>
      </c>
      <c r="T122">
        <v>2226000</v>
      </c>
      <c r="U122">
        <v>2226000</v>
      </c>
      <c r="V122" t="str">
        <v>UNSECURED</v>
      </c>
      <c r="W122" t="str">
        <v>DISBURSED</v>
      </c>
      <c r="Y122">
        <v>46126</v>
      </c>
      <c r="Z122">
        <v>46126</v>
      </c>
      <c r="AA122" t="str">
        <v>FILE SEND TO BANKER, CIBIL CONSENT LINK SENT TO CUSTOMER  | CASE HOLD BY CUSTOMER, CUSTOMER AGREE FOR PROCESS, CASE MOVED TO CREDIT, PD DONE, GEO TAG DONE, MANDATE &amp; CONSENT PENDING CUSTOMER SIDE</v>
      </c>
      <c r="AB122" t="str" xml:space="preserve">
        <v xml:space="preserve">Dr. Gaddas Priyanka is a medical professional holding an MBBS degree and currently pursuing MD (2nd year) with approximately 5 years of medical experience. She is presently associated with Atal Bihari Vajpayee Government Medical College, Vidisha (Madhya Pradesh) and resides in the Junior Girls Hostel within the college campus. She earns a stipend of around ₹77,000 per month and additionally generates ₹30,000–₹40,000 per month through consultancy in cash, resulting in an estimated total monthly income of around ₹1,07,000_x000d_
There is no active loan obligations are currently reported, indicating zero EMI burden and a comfortable repayment capacity. TVR has been completed and the applicant belongs to a medical family background (sister is also a doctor). She is seeking maximum funding for clinic expansion in the future. Overall, the profile represents a young postgraduate medical professional with stable income. We can fund 15-20 lakhs</v>
      </c>
      <c r="AC122" t="str">
        <v>SHYAM SINGH</v>
      </c>
      <c r="AD122">
        <v>8602304097</v>
      </c>
      <c r="AE122" t="str">
        <v>shyam.singh3@bajajfinserv.in</v>
      </c>
      <c r="AG122" t="str">
        <v>BWOPG7743M</v>
      </c>
    </row>
    <row r="123">
      <c r="A123" t="str">
        <v>NO</v>
      </c>
      <c r="B123" t="str">
        <v>DHARAMVEER</v>
      </c>
      <c r="C123" t="str">
        <f t="array" ref="C123">XLOOKUP(B123,'EMP LIST '!$B$2:$B$121,'EMP LIST '!$E$2:$E$121,)</f>
        <v>RASHI GANGWAR</v>
      </c>
      <c r="D123" t="str">
        <f t="array" ref="D123">XLOOKUP($B123,'EMP LIST '!$B$2:$B$121,'EMP LIST '!$F$2:$F$121,)</f>
        <v>RAJKUMARI</v>
      </c>
      <c r="E123" t="str">
        <f t="array" ref="E123">XLOOKUP($B123,'EMP LIST '!$B$2:$B$121,'EMP LIST '!$I$2:$I$121,)</f>
        <v>SALARIED</v>
      </c>
      <c r="F123" t="str">
        <v>RAJEEV</v>
      </c>
      <c r="G123" t="str">
        <v>DR PRASANNA L</v>
      </c>
      <c r="I123" t="str">
        <f t="array" ref="I123">XLOOKUP($B123,'EMP LIST '!$B$2:$B$121,'EMP LIST '!$H$2:$H$121,)</f>
        <v>NOIDA</v>
      </c>
      <c r="J123">
        <v>46122</v>
      </c>
      <c r="K123">
        <v>46122</v>
      </c>
      <c r="L123">
        <v>124</v>
      </c>
      <c r="M123" t="str">
        <v>8861994937</v>
      </c>
      <c r="N123" t="str">
        <v>KARNATAKA</v>
      </c>
      <c r="O123" t="str">
        <v>BANGALORE</v>
      </c>
      <c r="P123" t="str">
        <v>OD</v>
      </c>
      <c r="Q123" t="str">
        <v>F2 FINTECH</v>
      </c>
      <c r="R123" t="str">
        <v>BAJAJ MARKET</v>
      </c>
      <c r="T123">
        <v>2200000</v>
      </c>
      <c r="U123">
        <v>2200000</v>
      </c>
      <c r="V123" t="str">
        <v>UNSECURED</v>
      </c>
      <c r="W123" t="str">
        <v>DISBURSED</v>
      </c>
      <c r="Y123">
        <v>46122</v>
      </c>
      <c r="Z123">
        <v>46123</v>
      </c>
      <c r="AA123" t="str">
        <v xml:space="preserve">FILE SEND TO BANKER, CIBIL CONSENT DONE CASE MOVED TO CREDIT PD DONE CASE APPROVED 22 L </v>
      </c>
      <c r="AC123" t="str">
        <v>TALARI</v>
      </c>
      <c r="AD123" t="str">
        <v>81473 97043</v>
      </c>
      <c r="AE123" t="str">
        <v>talari.nagaraju@bajajfinserv.in</v>
      </c>
      <c r="AG123" t="str">
        <v>EANPP2431R</v>
      </c>
    </row>
    <row r="124">
      <c r="A124" t="str">
        <v>NO</v>
      </c>
      <c r="B124" t="str">
        <v>MOHAN JHA</v>
      </c>
      <c r="C124" t="str">
        <f t="array" ref="C124">XLOOKUP(B124,'EMP LIST '!$B$2:$B$121,'EMP LIST '!$E$2:$E$121,)</f>
        <v/>
      </c>
      <c r="D124" t="str">
        <f t="array" ref="D124">XLOOKUP($B124,'EMP LIST '!$B$2:$B$121,'EMP LIST '!$F$2:$F$121,)</f>
        <v/>
      </c>
      <c r="E124" t="str">
        <f t="array" ref="E124">XLOOKUP($B124,'EMP LIST '!$B$2:$B$121,'EMP LIST '!$I$2:$I$121,)</f>
        <v/>
      </c>
      <c r="F124" t="str">
        <v>RAJEEV</v>
      </c>
      <c r="G124" t="str">
        <v>DR SHABNAM ANJUM</v>
      </c>
      <c r="I124" t="str">
        <f t="array" ref="I124">XLOOKUP($B124,'EMP LIST '!$B$2:$B$121,'EMP LIST '!$H$2:$H$121,)</f>
        <v/>
      </c>
      <c r="J124">
        <v>46122</v>
      </c>
      <c r="K124">
        <v>46128</v>
      </c>
      <c r="L124">
        <v>125</v>
      </c>
      <c r="M124" t="str">
        <v>7077994646</v>
      </c>
      <c r="N124" t="str">
        <v>TELANAGANA</v>
      </c>
      <c r="O124" t="str">
        <v>HYDERABAD</v>
      </c>
      <c r="P124" t="str">
        <v>OD</v>
      </c>
      <c r="Q124" t="str">
        <v>F2 FINTECH</v>
      </c>
      <c r="R124" t="str">
        <v>LNT</v>
      </c>
      <c r="T124">
        <v>2630000</v>
      </c>
      <c r="U124">
        <v>3000000</v>
      </c>
      <c r="V124" t="str">
        <v>UNSECURED</v>
      </c>
      <c r="W124" t="str">
        <v>DISBURSED</v>
      </c>
      <c r="Y124">
        <v>46123</v>
      </c>
      <c r="Z124">
        <v>46128</v>
      </c>
      <c r="AA124" t="str">
        <v xml:space="preserve">FILE SEND TO BANKER || APPROVED FOR 30 LACS AND FI OR RCU PENDING, TO BE DISBURSED TODAY, INSURANCE CANCELLATION RECOVERY IN THIS CASE 7589 </v>
      </c>
      <c r="AC124" t="str">
        <v>GULTA BANERJEE</v>
      </c>
      <c r="AD124" t="str">
        <v>90142 83143</v>
      </c>
      <c r="AE124" t="str">
        <v>gutlabenerjee@Ltfs.com</v>
      </c>
      <c r="AG124" t="str">
        <v>BDDPA5895G</v>
      </c>
      <c r="AM124">
        <v>7589</v>
      </c>
    </row>
    <row r="125">
      <c r="A125" t="str">
        <v>YES</v>
      </c>
      <c r="B125" t="str">
        <v>ARIF HUSSAIN</v>
      </c>
      <c r="C125" t="str">
        <f t="array" ref="C125">XLOOKUP(B125,'EMP LIST '!$B$2:$B$121,'EMP LIST '!$E$2:$E$121,)</f>
        <v>MANISHA SAXENA</v>
      </c>
      <c r="D125" t="str">
        <f t="array" ref="D125">XLOOKUP($B125,'EMP LIST '!$B$2:$B$121,'EMP LIST '!$F$2:$F$121,)</f>
        <v>SHASHANK BHARDWAJ</v>
      </c>
      <c r="E125" t="str">
        <f t="array" ref="E125">XLOOKUP($B125,'EMP LIST '!$B$2:$B$121,'EMP LIST '!$I$2:$I$121,)</f>
        <v>SALARIED</v>
      </c>
      <c r="F125" t="str">
        <v>SAMAY</v>
      </c>
      <c r="G125" t="str">
        <v>DR VISHWANATH MALLINATH</v>
      </c>
      <c r="I125" t="str">
        <v>BAREILLY</v>
      </c>
      <c r="J125">
        <v>46122</v>
      </c>
      <c r="L125">
        <v>126</v>
      </c>
      <c r="M125" t="str">
        <v>9975479446</v>
      </c>
      <c r="N125" t="str">
        <v>MAHARASHTRA</v>
      </c>
      <c r="O125" t="str">
        <v>OSMANABAD</v>
      </c>
      <c r="P125" t="str">
        <v>OD</v>
      </c>
      <c r="Q125" t="str">
        <v>F2 FINTECH</v>
      </c>
      <c r="R125" t="str">
        <v>TATA</v>
      </c>
      <c r="V125" t="str">
        <v>UNSECURED</v>
      </c>
      <c r="W125" t="str">
        <v>REJECTED</v>
      </c>
      <c r="AA125" t="str">
        <v>CIVBL IS 683</v>
      </c>
      <c r="AB125" t="str">
        <v>NOT DOABLE CASE DUE TO LOW CIBIL</v>
      </c>
      <c r="AF125" t="str">
        <v>MBBS-2003</v>
      </c>
      <c r="AG125" t="str">
        <v>DMRPS3669K</v>
      </c>
    </row>
    <row r="126">
      <c r="A126" t="str">
        <v>YES</v>
      </c>
      <c r="B126" t="str">
        <v>ARIF HUSSAIN</v>
      </c>
      <c r="C126" t="str">
        <f t="array" ref="C126">XLOOKUP(B126,'EMP LIST '!$B$2:$B$121,'EMP LIST '!$E$2:$E$121,)</f>
        <v>MANISHA SAXENA</v>
      </c>
      <c r="D126" t="str">
        <f t="array" ref="D126">XLOOKUP($B126,'EMP LIST '!$B$2:$B$121,'EMP LIST '!$F$2:$F$121,)</f>
        <v>SHASHANK BHARDWAJ</v>
      </c>
      <c r="E126" t="str">
        <f t="array" ref="E126">XLOOKUP($B126,'EMP LIST '!$B$2:$B$121,'EMP LIST '!$I$2:$I$121,)</f>
        <v>SALARIED</v>
      </c>
      <c r="F126" t="str">
        <v>SAMAY</v>
      </c>
      <c r="G126" t="str">
        <v>DR VISHWANATH MALLINATH</v>
      </c>
      <c r="I126" t="str">
        <v>BAREILLY</v>
      </c>
      <c r="J126">
        <v>46122</v>
      </c>
      <c r="L126">
        <v>127</v>
      </c>
      <c r="M126" t="str">
        <v>9975479446</v>
      </c>
      <c r="N126" t="str">
        <v>MAHARASHTRA</v>
      </c>
      <c r="O126" t="str">
        <v>OSMANABAD</v>
      </c>
      <c r="P126" t="str">
        <v>OD</v>
      </c>
      <c r="Q126" t="str">
        <v>F2 FINTECH</v>
      </c>
      <c r="R126" t="str">
        <v>ABCL</v>
      </c>
      <c r="V126" t="str">
        <v>UNSECURED</v>
      </c>
      <c r="W126" t="str">
        <v>REJECTED</v>
      </c>
      <c r="AA126" t="str">
        <v>CIVBL IS 683</v>
      </c>
      <c r="AB126" t="str">
        <v>NOT DOABLE CASE DUE TO LOW CIBIL</v>
      </c>
      <c r="AF126" t="str">
        <v>MBBS-2003</v>
      </c>
      <c r="AG126" t="str">
        <v>DMRPS3669K</v>
      </c>
    </row>
    <row r="127" xml:space="preserve">
      <c r="A127" t="str">
        <v>NO</v>
      </c>
      <c r="B127" t="str">
        <v>TRUPTI MHATRE</v>
      </c>
      <c r="C127" t="str">
        <f t="array" ref="C127">XLOOKUP(B127,'EMP LIST '!$B$2:$B$121,'EMP LIST '!$E$2:$E$121,)</f>
        <v>MANVI BHARDWAJ</v>
      </c>
      <c r="D127" t="str">
        <f t="array" ref="D127">XLOOKUP($B127,'EMP LIST '!$B$2:$B$121,'EMP LIST '!$F$2:$F$121,)</f>
        <v>AMANPREET SINGH</v>
      </c>
      <c r="E127" t="str">
        <f t="array" ref="E127">XLOOKUP($B127,'EMP LIST '!$B$2:$B$121,'EMP LIST '!$I$2:$I$121,)</f>
        <v>INTERN</v>
      </c>
      <c r="F127" t="str">
        <v>RAJEEV</v>
      </c>
      <c r="G127" t="str">
        <v>DR ABHISEHK HANSDAK</v>
      </c>
      <c r="I127" t="str">
        <f t="array" ref="I127">XLOOKUP($B127,'EMP LIST '!$B$2:$B$121,'EMP LIST '!$H$2:$H$121,)</f>
        <v>NOIDA</v>
      </c>
      <c r="J127">
        <v>46122</v>
      </c>
      <c r="K127">
        <v>46125</v>
      </c>
      <c r="L127">
        <v>128</v>
      </c>
      <c r="M127" t="str">
        <v>9572764664</v>
      </c>
      <c r="N127" t="str">
        <v>JHARKHAND</v>
      </c>
      <c r="O127" t="str">
        <v>RANCHI</v>
      </c>
      <c r="P127" t="str">
        <v>OD</v>
      </c>
      <c r="Q127" t="str">
        <v>F2 FINTECH</v>
      </c>
      <c r="R127" t="str">
        <v>BAJAJ MARKET</v>
      </c>
      <c r="S127" t="str">
        <v>NIL</v>
      </c>
      <c r="V127" t="str">
        <v>UNSECURED</v>
      </c>
      <c r="W127" t="str">
        <v>REJECTED</v>
      </c>
      <c r="AA127" t="str">
        <v>FILE SEND TO BANKER, CASE STUCK IN 3 PL POLICY</v>
      </c>
      <c r="AB127" t="str" xml:space="preserve">
        <v xml:space="preserve">Income: ₹1,31,000 (₹1.11L salary + ₹20K consultancy)_x000d_
EMI : ₹37,000 | ~28%   | Active Loans: 4 (Bajaj, Chola, Money View, Airtel Finance)_x000d_
Loan Requirement: Max | Clinic Setup_x000d_
Key Observations:_x000d_
Multiple app loans → moderate risk_x000d_
No bounce history → positive_x000d_
Strong profession with future upside (MD ongoing)</v>
      </c>
      <c r="AC127" t="str">
        <v>BISHESHWAR</v>
      </c>
      <c r="AD127" t="str">
        <v>70048 71363</v>
      </c>
      <c r="AE127" t="str">
        <v>Bisheshwar.ravi@bajajfinserv.in</v>
      </c>
      <c r="AG127" t="str">
        <v>BBSPH1797L</v>
      </c>
      <c r="AH127" t="str">
        <v>Akshay</v>
      </c>
    </row>
    <row r="128" xml:space="preserve">
      <c r="A128" t="str">
        <v>NO</v>
      </c>
      <c r="B128" t="str">
        <v>SHIVAM SINGH</v>
      </c>
      <c r="C128" t="str">
        <f t="array" ref="C128">XLOOKUP(B128,'EMP LIST '!$B$2:$B$121,'EMP LIST '!$E$2:$E$121,)</f>
        <v>MANVI BHARDWAJ</v>
      </c>
      <c r="D128" t="str">
        <f t="array" ref="D128">XLOOKUP($B128,'EMP LIST '!$B$2:$B$121,'EMP LIST '!$F$2:$F$121,)</f>
        <v>RAHUL SAHA</v>
      </c>
      <c r="E128" t="str">
        <f t="array" ref="E128">XLOOKUP($B128,'EMP LIST '!$B$2:$B$121,'EMP LIST '!$I$2:$I$121,)</f>
        <v>SALARIED</v>
      </c>
      <c r="F128" t="str">
        <v>RAJEEV</v>
      </c>
      <c r="G128" t="str">
        <v>RAMKUMAR R</v>
      </c>
      <c r="I128" t="str">
        <f t="array" ref="I128">XLOOKUP($B128,'EMP LIST '!$B$2:$B$121,'EMP LIST '!$H$2:$H$121,)</f>
        <v xml:space="preserve">NOIDA </v>
      </c>
      <c r="J128">
        <v>46122</v>
      </c>
      <c r="K128">
        <v>46129</v>
      </c>
      <c r="L128">
        <v>129</v>
      </c>
      <c r="M128" t="str">
        <v>8807634502</v>
      </c>
      <c r="N128" t="str">
        <v>TAMILNADU</v>
      </c>
      <c r="O128" t="str">
        <v>TRINUVELI</v>
      </c>
      <c r="P128" t="str">
        <v>OD</v>
      </c>
      <c r="Q128" t="str">
        <v>F2 FINTECH</v>
      </c>
      <c r="R128" t="str">
        <v>LNT</v>
      </c>
      <c r="V128" t="str">
        <v>UNSECURED</v>
      </c>
      <c r="W128" t="str">
        <v>REJECTED</v>
      </c>
      <c r="AA128" t="str">
        <v>FILE SEND TO BANKER |  OHP DOCUMENTS PENDING || Applicant is salaried and working in SESHASAYEE PAPER AND BOARDS LIMITED and same is confirmed during the video PD.||During PD no proper setup seen, no name board seen, no patients seen. ||Applicant monthly income is 1.1 lakhs and monthly expenses are around 1.2 lakhs (EMI is 80K and monthly other expenses are 40K); the applicant is overleveraged and also single earner of the family.||Factory premise is in an OGL location. Nearest location is Tirunelveli, Tamil Nadu which is SPOK location. Allowed distance is 25 km, but the aerial distance is 28 km.</v>
      </c>
      <c r="AB128" t="str" xml:space="preserve">
        <v xml:space="preserve">Income: ₹1,10,000 (₹85K salary + ₹25K consultancy)_x000d_
EMI: ₹70,600 | ~64% (Very High)   🟢Active Loans: 3 (SBI, SBI, Bajaj)_x000d_
Loan Requirement: ₹5L | Clinic Setup_x000d_
Key Observations: No bounce → positive  🟢Moderate income with high obligations</v>
      </c>
      <c r="AC128" t="str">
        <v>RAJASIVASANKARM</v>
      </c>
      <c r="AE128" t="str">
        <v>rajasivasankarm@ltfs.com</v>
      </c>
      <c r="AF128" t="str">
        <v>MBBS-2015</v>
      </c>
      <c r="AG128" t="str">
        <v>BPBPR2010A</v>
      </c>
      <c r="AH128" t="str">
        <v>Akshay</v>
      </c>
    </row>
    <row r="129">
      <c r="A129" t="str">
        <v>YES</v>
      </c>
      <c r="B129" t="str">
        <v>MANISHA VERMA</v>
      </c>
      <c r="C129" t="str">
        <f t="array" ref="C129">XLOOKUP(B129,'EMP LIST '!$B$2:$B$121,'EMP LIST '!$E$2:$E$121,)</f>
        <v>RAVISH SHARMA</v>
      </c>
      <c r="D129" t="str">
        <f t="array" ref="D129">XLOOKUP($B129,'EMP LIST '!$B$2:$B$121,'EMP LIST '!$F$2:$F$121,)</f>
        <v>RAVISH SHARMA</v>
      </c>
      <c r="E129" t="str">
        <f t="array" ref="E129">XLOOKUP($B129,'EMP LIST '!$B$2:$B$121,'EMP LIST '!$I$2:$I$121,)</f>
        <v>SALARIED</v>
      </c>
      <c r="F129" t="str">
        <v>RAJEEV</v>
      </c>
      <c r="G129" t="str">
        <v>DR DHAWAL RAJAN SALVI</v>
      </c>
      <c r="I129" t="str">
        <f t="array" ref="I129">XLOOKUP($B129,'EMP LIST '!$B$2:$B$121,'EMP LIST '!$H$2:$H$121,)</f>
        <v>NOIDA</v>
      </c>
      <c r="J129">
        <v>46122</v>
      </c>
      <c r="K129">
        <v>46139</v>
      </c>
      <c r="L129">
        <v>170627848</v>
      </c>
      <c r="M129" t="str">
        <v>9405251611</v>
      </c>
      <c r="N129" t="str">
        <v>MAHARASHTRA</v>
      </c>
      <c r="O129" t="str">
        <v>NASHIK</v>
      </c>
      <c r="P129" t="str">
        <v>DOD</v>
      </c>
      <c r="Q129" t="str">
        <v>F2 FINTECH</v>
      </c>
      <c r="R129" t="str">
        <v>CHOLA</v>
      </c>
      <c r="T129">
        <v>1500000</v>
      </c>
      <c r="U129">
        <v>1500000</v>
      </c>
      <c r="V129" t="str">
        <v>UNSECURED</v>
      </c>
      <c r="W129" t="str">
        <v>DROP</v>
      </c>
      <c r="AA129" t="str">
        <v>FILE SEND TO BANKER, CASE MOVED TO CREDIT PD DONE CASE APPROVED 15 L, SAME CASE LOGIN IN LNT MULTIPLE FUNDING| COMMERCIAL MAIL CONFIRMATION PENDING FROM CUSTOMER END, RAVISH TALK WITH CUSTOMER AND CONFIRM US</v>
      </c>
      <c r="AB129" t="str">
        <v>Dhaval Rajan Salvi is a salaried and consultant doctor (MBBS, PG) with around 6 years of experience, currently associated with Apollo Hospitals, Nashik, and also earning additional consultancy income of ₹50–60K (cash). His total monthly income is approximately ₹2 lakhs, with ₹1.4 lakhs as fixed salary. The applicant has existing obligations of  ₹84,000 per month, including multiple personal loans and an OD from Bajaj Finance, with total EMI outflow around ₹84–85K, resulting in a FOIR of ~70%, indicating moderate-to-high leverage. He is also a guarantor in a home loan (being repaid by spouse), which reduces direct repayment burden. The applicant resides in a self-owned property, adding profile strength. No recent bounces or adverse background noted. He is seeking a loan of ₹25–30 lakhs for clinic expansion. Overall, the profile shows stable income with additional earnings support, but relatively high obligation. We can fund 25-30 lakhs</v>
      </c>
      <c r="AC129" t="str">
        <v>AKSHAY</v>
      </c>
      <c r="AD129" t="str">
        <v>98223 33513</v>
      </c>
      <c r="AE129" t="str">
        <v>akshaymurlidhar@chola1.murugappa.com</v>
      </c>
      <c r="AG129" t="str">
        <v>CWHPS3011A</v>
      </c>
    </row>
    <row r="130">
      <c r="A130" t="str">
        <v>YES</v>
      </c>
      <c r="B130" t="str">
        <v>MANISHA VERMA</v>
      </c>
      <c r="C130" t="str">
        <f t="array" ref="C130">XLOOKUP(B130,'EMP LIST '!$B$2:$B$121,'EMP LIST '!$E$2:$E$121,)</f>
        <v>RAVISH SHARMA</v>
      </c>
      <c r="D130" t="str">
        <f t="array" ref="D130">XLOOKUP(C130,'EMP LIST '!$B$2:$B$121,'EMP LIST '!$E$2:$E$121,)</f>
        <v>RAVISH SHARMA</v>
      </c>
      <c r="E130" t="str">
        <f t="array" ref="E130">XLOOKUP($B130,'EMP LIST '!$B$2:$B$121,'EMP LIST '!$I$2:$I$121,)</f>
        <v>SALARIED</v>
      </c>
      <c r="F130" t="str">
        <v>RAJEEV</v>
      </c>
      <c r="G130" t="str">
        <v>DR DHAWAL RAJAN SALVI</v>
      </c>
      <c r="I130" t="str">
        <f t="array" ref="I130">XLOOKUP($B130,'EMP LIST '!$B$2:$B$121,'EMP LIST '!$H$2:$H$121,)</f>
        <v>NOIDA</v>
      </c>
      <c r="J130">
        <v>46122</v>
      </c>
      <c r="K130">
        <v>46139</v>
      </c>
      <c r="L130">
        <v>131</v>
      </c>
      <c r="M130" t="str">
        <v>9405251611</v>
      </c>
      <c r="N130" t="str">
        <v>MAHARASHTRA</v>
      </c>
      <c r="O130" t="str">
        <v>NASHIK</v>
      </c>
      <c r="P130" t="str">
        <v>OD</v>
      </c>
      <c r="Q130" t="str">
        <v>F2 FINTECH</v>
      </c>
      <c r="R130" t="str">
        <v>LNT</v>
      </c>
      <c r="T130">
        <v>1500000</v>
      </c>
      <c r="U130">
        <v>1500000</v>
      </c>
      <c r="V130" t="str">
        <v>UNSECURED</v>
      </c>
      <c r="W130" t="str">
        <v>DISBURSED</v>
      </c>
      <c r="Y130">
        <v>46129</v>
      </c>
      <c r="Z130">
        <v>46140</v>
      </c>
      <c r="AA130" t="str">
        <v>FILE SEND TO BANKER, TO BE LOGIN TODAY|  LOGIN DONE | CASE MOVE TO CREDIT | PD TO BE DONE TODAY| PD DONE | ELIGIBILTY - 25 TO 30 LAKHS| PENDENCY CLEARED TODAY | DECISION WILL COME TODAY | RECOMENDED 20 LAKHS | ZSM APPROVAL PENDING|  RAVISH TALK WITH CUSTOMER AND CONFIRM US</v>
      </c>
      <c r="AB130" t="str">
        <v>Dhaval Rajan Salvi is a salaried and consultant doctor (MBBS, PG) with around 6 years of experience, currently associated with Apollo Hospitals, Nashik, and also earning additional consultancy income of ₹50–60K (cash). His total monthly income is approximately ₹2 lakhs, with ₹1.4 lakhs as fixed salary. The applicant has existing obligations of  ₹84,000 per month, including multiple personal loans and an OD from Bajaj Finance, with total EMI outflow around ₹84–85K, resulting in a FOIR of ~70%, indicating moderate-to-high leverage. He is also a guarantor in a home loan (being repaid by spouse), which reduces direct repayment burden. The applicant resides in a self-owned property, adding profile strength. No recent bounces or adverse background noted. He is seeking a loan of ₹25–30 lakhs for clinic expansion. Overall, the profile shows stable income with additional earnings support, but relatively high obligation. We can fund 25-30 lakhs</v>
      </c>
      <c r="AC130" t="str">
        <v>PRATIK</v>
      </c>
      <c r="AD130" t="str">
        <v>98904 19357</v>
      </c>
      <c r="AE130" t="str">
        <v>pratikrokade@ltfs.com</v>
      </c>
      <c r="AG130" t="str">
        <v>CWHPS3011A</v>
      </c>
      <c r="AH130" t="str">
        <v>Puneet</v>
      </c>
    </row>
    <row r="131">
      <c r="A131" t="str">
        <v>YES</v>
      </c>
      <c r="B131" t="str">
        <v>MANISHA VERMA</v>
      </c>
      <c r="C131" t="str">
        <f t="array" ref="C131">XLOOKUP(B131,'EMP LIST '!$B$2:$B$121,'EMP LIST '!$E$2:$E$121,)</f>
        <v>RAVISH SHARMA</v>
      </c>
      <c r="D131" t="str">
        <f t="array" ref="D131">XLOOKUP($B131,'EMP LIST '!$B$2:$B$121,'EMP LIST '!$F$2:$F$121,)</f>
        <v>RAVISH SHARMA</v>
      </c>
      <c r="E131" t="str">
        <f t="array" ref="E131">XLOOKUP($B131,'EMP LIST '!$B$2:$B$121,'EMP LIST '!$I$2:$I$121,)</f>
        <v>SALARIED</v>
      </c>
      <c r="F131" t="str">
        <v>RAJEEV</v>
      </c>
      <c r="G131" t="str">
        <v>DR DHAWAL RAJAN SALVI</v>
      </c>
      <c r="I131" t="str">
        <f t="array" ref="I131">XLOOKUP($B131,'EMP LIST '!$B$2:$B$121,'EMP LIST '!$H$2:$H$121,)</f>
        <v>NOIDA</v>
      </c>
      <c r="J131">
        <v>46122</v>
      </c>
      <c r="K131">
        <v>46122</v>
      </c>
      <c r="L131" t="str">
        <v>DL00000025991</v>
      </c>
      <c r="M131" t="str">
        <v>9405251611</v>
      </c>
      <c r="N131" t="str">
        <v>MAHARASHTRA</v>
      </c>
      <c r="O131" t="str">
        <v>NASHIK</v>
      </c>
      <c r="P131" t="str">
        <v>OD</v>
      </c>
      <c r="Q131" t="str">
        <v>F2 FINTECH</v>
      </c>
      <c r="R131" t="str">
        <v>ABCL</v>
      </c>
      <c r="V131" t="str">
        <v>UNSECURED</v>
      </c>
      <c r="W131" t="str">
        <v>REJECTED</v>
      </c>
      <c r="AA131" t="str">
        <v>FILE SEND TO BANKER VERY HIGH RISK SEGMENT, SAME CASE LOGIN IN LNT</v>
      </c>
      <c r="AB131" t="str">
        <v>Dhaval Rajan Salvi is a salaried and consultant doctor (MBBS, PG) with around 6 years of experience, currently associated with Apollo Hospitals, Nashik, and also earning additional consultancy income of ₹50–60K (cash). His total monthly income is approximately ₹2 lakhs, with ₹1.4 lakhs as fixed salary. The applicant has existing obligations of  ₹84,000 per month, including multiple personal loans and an OD from Bajaj Finance, with total EMI outflow around ₹84–85K, resulting in a FOIR of ~70%, indicating moderate-to-high leverage. He is also a guarantor in a home loan (being repaid by spouse), which reduces direct repayment burden. The applicant resides in a self-owned property, adding profile strength. No recent bounces or adverse background noted. He is seeking a loan of ₹25–30 lakhs for clinic expansion. Overall, the profile shows stable income with additional earnings support, but relatively high obligation. We can fund 25-30 lakhs</v>
      </c>
      <c r="AC131" t="str">
        <v>MAHESH</v>
      </c>
      <c r="AD131">
        <v>9730993299</v>
      </c>
      <c r="AG131" t="str">
        <v>CWHPS3011A</v>
      </c>
    </row>
    <row r="132">
      <c r="A132" t="str">
        <v>NO</v>
      </c>
      <c r="B132" t="str">
        <v>VIPLOVE SHARMA</v>
      </c>
      <c r="C132" t="str">
        <f t="array" ref="C132">XLOOKUP(B132,'EMP LIST '!$B$2:$B$121,'EMP LIST '!$E$2:$E$121,)</f>
        <v>HARSH SHARMA</v>
      </c>
      <c r="D132" t="str">
        <f t="array" ref="D132">XLOOKUP($B132,'EMP LIST '!$B$2:$B$121,'EMP LIST '!$F$2:$F$121,)</f>
        <v>HARSH SHARMA</v>
      </c>
      <c r="E132" t="str">
        <f t="array" ref="E132">XLOOKUP($B132,'EMP LIST '!$B$2:$B$121,'EMP LIST '!$I$2:$I$121,)</f>
        <v>INTERN</v>
      </c>
      <c r="F132" t="str">
        <v>SAMAY</v>
      </c>
      <c r="G132" t="str">
        <v>ADV ARNAB KUMAR CHATTERJEE</v>
      </c>
      <c r="I132" t="str">
        <f t="array" ref="I132">XLOOKUP($B132,'EMP LIST '!$B$2:$B$121,'EMP LIST '!$H$2:$H$121,)</f>
        <v xml:space="preserve">NOIDA </v>
      </c>
      <c r="J132">
        <v>46122</v>
      </c>
      <c r="L132">
        <v>133</v>
      </c>
      <c r="M132" t="str">
        <v>9831957007</v>
      </c>
      <c r="N132" t="str">
        <v>WEST BENGAL</v>
      </c>
      <c r="O132" t="str">
        <v>PARGANAS</v>
      </c>
      <c r="P132" t="str">
        <v>OD</v>
      </c>
      <c r="Q132" t="str">
        <v>F2 FINTECH</v>
      </c>
      <c r="R132" t="str">
        <v>BAJAJ</v>
      </c>
      <c r="V132" t="str">
        <v>UNSECURED</v>
      </c>
      <c r="W132" t="str">
        <v>REJECTED</v>
      </c>
      <c r="AA132" t="str">
        <v>FILE SEND TO BANKER || CAN'T PROCESS LAWYER CASES ARE NOT DOABLE IN WEST BENGAL</v>
      </c>
      <c r="AC132" t="str">
        <v>SUBHADEEP PAUL</v>
      </c>
      <c r="AD132">
        <v>8910238272</v>
      </c>
      <c r="AE132" t="str">
        <v>subhadeep.paul@bajajfinserv.in</v>
      </c>
      <c r="AG132" t="str">
        <v>ATCPC6514C</v>
      </c>
      <c r="AH132" t="str">
        <v>Puneet</v>
      </c>
    </row>
    <row r="133">
      <c r="A133" t="str">
        <v>NO</v>
      </c>
      <c r="B133" t="str">
        <v>ANURAG KUMAR</v>
      </c>
      <c r="C133" t="str">
        <f t="array" ref="C133">XLOOKUP(B133,'EMP LIST '!$B$2:$B$121,'EMP LIST '!$E$2:$E$121,)</f>
        <v>VINEET TIWARI</v>
      </c>
      <c r="D133" t="str">
        <f t="array" ref="D133">XLOOKUP($B133,'EMP LIST '!$B$2:$B$121,'EMP LIST '!$F$2:$F$121,)</f>
        <v>VINEET TIWARI</v>
      </c>
      <c r="E133" t="str">
        <f t="array" ref="E133">XLOOKUP($B133,'EMP LIST '!$B$2:$B$121,'EMP LIST '!$I$2:$I$121,)</f>
        <v>INTERN</v>
      </c>
      <c r="F133" t="str">
        <v>RAJEEV</v>
      </c>
      <c r="G133" t="str">
        <v>DR. MOHAMMAD BADROOL HASAN</v>
      </c>
      <c r="I133" t="str">
        <f t="array" ref="I133">XLOOKUP($B133,'EMP LIST '!$B$2:$B$121,'EMP LIST '!$H$2:$H$121,)</f>
        <v xml:space="preserve">NOIDA </v>
      </c>
      <c r="J133">
        <v>46122</v>
      </c>
      <c r="K133">
        <v>46125</v>
      </c>
      <c r="L133">
        <v>134</v>
      </c>
      <c r="M133" t="str">
        <v>9939384447</v>
      </c>
      <c r="N133" t="str">
        <v>BIHAR</v>
      </c>
      <c r="O133" t="str">
        <v>CHAMPARAN</v>
      </c>
      <c r="P133" t="str">
        <v>OD</v>
      </c>
      <c r="Q133" t="str">
        <v>F2 FINTECH</v>
      </c>
      <c r="R133" t="str">
        <v>LNT</v>
      </c>
      <c r="V133" t="str">
        <v>UNSECURED</v>
      </c>
      <c r="W133" t="str">
        <v>REJECTED</v>
      </c>
      <c r="AA133" t="str">
        <v>FILE SEND TO BANKER, OGL LOCATION, MAIL RAISED TO COLLECTION TEAM| OGL</v>
      </c>
      <c r="AB133" t="str">
        <v>Dr. Mohammad Badrool Hasan is a highly experienced self-employed doctor (MBBS) with over 31 years of practice, currently running his own hospital in Bihar. He generates a stable monthly income of approximately ₹2.5–3 lakhs (largely in cash), reflecting strong business continuity and domain expertise. The applicant has existing obligations of  ₹1.41 lakhs per month across multiple OD facilities and an auto loan from lenders like Cholamandalam, Bajaj, and Aditya Birla Finance, resulting in a FOIR of ~70%, indicating a relatively leveraged profile. However, this is balanced by a strong CIBIL score of 824, no repayment bounces, and a long professional track record. He resides in a self-owned property, adding stability to the profile. The applicant is seeking a loan of ₹15–20 lakhs for clinic expansion. Overall, the case reflects a seasoned medical professional with excellent credit history but high existing obligations; hence, it is moderately eligible, subject to banking and cash flow validation. we can fund 15-20 lakhs</v>
      </c>
      <c r="AC133" t="str">
        <v>JITENDRA KUMAR</v>
      </c>
      <c r="AD133" t="str">
        <v>98112 31586</v>
      </c>
      <c r="AE133" t="str">
        <v>jitendrakumar42@ltfs.com</v>
      </c>
      <c r="AG133" t="str">
        <v>AIZPH7893R</v>
      </c>
      <c r="AH133" t="str">
        <v>Puneet</v>
      </c>
    </row>
    <row r="134">
      <c r="A134" t="str">
        <v>NO</v>
      </c>
      <c r="B134" t="str">
        <v>ABHISHEK GANGWAR</v>
      </c>
      <c r="C134" t="str">
        <f t="array" ref="C134">XLOOKUP(B134,'EMP LIST '!$B$2:$B$121,'EMP LIST '!$E$2:$E$121,)</f>
        <v>ANURAG SHARMA</v>
      </c>
      <c r="D134" t="str">
        <f t="array" ref="D134">XLOOKUP($B134,'EMP LIST '!$B$2:$B$121,'EMP LIST '!$F$2:$F$121,)</f>
        <v>SHASHANK BHARDWAJ</v>
      </c>
      <c r="E134" t="str">
        <f t="array" ref="E134">XLOOKUP($B134,'EMP LIST '!$B$2:$B$121,'EMP LIST '!$I$2:$I$121,)</f>
        <v>SALARIED</v>
      </c>
      <c r="F134" t="str">
        <v>RAJEEV</v>
      </c>
      <c r="G134" t="str">
        <v>DR PANKAJ KUMAR SUMAN</v>
      </c>
      <c r="I134" t="str">
        <f t="array" ref="I134">XLOOKUP($B134,'EMP LIST '!$B$2:$B$121,'EMP LIST '!$H$2:$H$121,)</f>
        <v xml:space="preserve">BAREILLY </v>
      </c>
      <c r="J134">
        <v>46123</v>
      </c>
      <c r="L134" t="str">
        <v>SME000019717778</v>
      </c>
      <c r="M134" t="str">
        <v>9122523709</v>
      </c>
      <c r="N134" t="str">
        <v>BIHAR</v>
      </c>
      <c r="O134" t="str">
        <v>DHADBANGA</v>
      </c>
      <c r="P134" t="str">
        <v>OD</v>
      </c>
      <c r="Q134" t="str">
        <v>F2 FINTECH</v>
      </c>
      <c r="R134" t="str">
        <v>BAJAJ</v>
      </c>
      <c r="V134" t="str">
        <v>UNSECURED</v>
      </c>
      <c r="W134" t="str">
        <v>REJECTED</v>
      </c>
      <c r="AA134" t="str">
        <v>FILE SEND TO BANKER || CASE IS NOT DURABLE DUE TO LOAN SETTLED IN MARCH 26</v>
      </c>
      <c r="AB134" t="str">
        <v>customer not respond to call</v>
      </c>
      <c r="AC134" t="str">
        <v>SUSHIL KUMAR</v>
      </c>
      <c r="AD134">
        <v>9504334073</v>
      </c>
      <c r="AE134" t="str">
        <v>sushil.kumar28@bajajfinserv.in</v>
      </c>
      <c r="AG134" t="str">
        <v>JCIPS4824P</v>
      </c>
      <c r="AH134" t="str">
        <v>Akshay</v>
      </c>
    </row>
    <row r="135">
      <c r="A135" t="str">
        <v>YES</v>
      </c>
      <c r="B135" t="str">
        <v>KAPIL</v>
      </c>
      <c r="C135" t="str">
        <f t="array" ref="C135">XLOOKUP(B135,'EMP LIST '!$B$2:$B$121,'EMP LIST '!$E$2:$E$121,)</f>
        <v>MANVI BHARDWAJ</v>
      </c>
      <c r="D135" t="str">
        <f t="array" ref="D135">XLOOKUP($B135,'EMP LIST '!$B$2:$B$121,'EMP LIST '!$F$2:$F$121,)</f>
        <v>RAHUL SAHA</v>
      </c>
      <c r="E135" t="str">
        <f t="array" ref="E135">XLOOKUP($B135,'EMP LIST '!$B$2:$B$121,'EMP LIST '!$I$2:$I$121,)</f>
        <v>SALARIED</v>
      </c>
      <c r="F135" t="str">
        <v>SAMAY</v>
      </c>
      <c r="G135" t="str">
        <v>DR DANANYAKULA NAVATHA</v>
      </c>
      <c r="I135" t="str">
        <f t="array" ref="I135">XLOOKUP($B135,'EMP LIST '!$B$2:$B$121,'EMP LIST '!$H$2:$H$121,)</f>
        <v>NOIDA</v>
      </c>
      <c r="J135">
        <v>46123</v>
      </c>
      <c r="K135">
        <v>46126</v>
      </c>
      <c r="L135" t="str">
        <v>400BZ8600753</v>
      </c>
      <c r="M135" t="str">
        <v>9701212823</v>
      </c>
      <c r="N135" t="str">
        <v>TELANAGANA</v>
      </c>
      <c r="O135" t="str">
        <v>HYDERABAD</v>
      </c>
      <c r="P135" t="str">
        <v>OD</v>
      </c>
      <c r="Q135" t="str">
        <v>F2 FINTECH</v>
      </c>
      <c r="R135" t="str">
        <v>TATA</v>
      </c>
      <c r="T135">
        <v>2500000</v>
      </c>
      <c r="U135">
        <v>2500000</v>
      </c>
      <c r="V135" t="str">
        <v>UNSECURED</v>
      </c>
      <c r="W135" t="str">
        <v>DISBURSED</v>
      </c>
      <c r="X135">
        <v>783</v>
      </c>
      <c r="Y135">
        <v>46125</v>
      </c>
      <c r="Z135">
        <v>46127</v>
      </c>
      <c r="AA135" t="str">
        <v xml:space="preserve">FILE SEND TO BANKER, LOGIN DONE, 783 CIBIL CASE MOVED TO CREDIT| PD TO BE DONE TODAY, CASE APPROVED 25 L, SAME CASE LOGIN IN TATA, RCU REPORT PENDING </v>
      </c>
      <c r="AC135" t="str">
        <v xml:space="preserve">MAMTA SINGH </v>
      </c>
      <c r="AD135">
        <v>7982612369</v>
      </c>
      <c r="AE135" t="str">
        <v>mamta.singh@tatacapital.com</v>
      </c>
      <c r="AG135" t="str">
        <v>BJTPD8270L</v>
      </c>
      <c r="AH135" t="str">
        <v>Akshay</v>
      </c>
    </row>
    <row r="136">
      <c r="A136" t="str">
        <v>NO</v>
      </c>
      <c r="B136" t="str">
        <v>KHUSHI FINANCIAL SERVICES</v>
      </c>
      <c r="C136" t="str">
        <f t="array" ref="C136">XLOOKUP(B136,'EMP LIST '!$B$2:$B$121,'EMP LIST '!$E$2:$E$121,)</f>
        <v>F2 FINTECH</v>
      </c>
      <c r="D136" t="str">
        <f t="array" ref="D136">XLOOKUP($B136,'EMP LIST '!$B$2:$B$121,'EMP LIST '!$F$2:$F$121,)</f>
        <v>F2 FINTECH</v>
      </c>
      <c r="E136" t="str">
        <v>SOURCER</v>
      </c>
      <c r="F136" t="str">
        <v>RAJEEV</v>
      </c>
      <c r="G136" t="str">
        <v>DR ASHISH</v>
      </c>
      <c r="I136" t="str">
        <f t="array" ref="I136">XLOOKUP($B136,'EMP LIST '!$B$2:$B$121,'EMP LIST '!$H$2:$H$121,)</f>
        <v>F2 FINTECH</v>
      </c>
      <c r="J136">
        <v>46123</v>
      </c>
      <c r="K136">
        <v>46122</v>
      </c>
      <c r="L136" t="str">
        <v>SME000019718195</v>
      </c>
      <c r="M136" t="str">
        <v>7703037700</v>
      </c>
      <c r="N136" t="str">
        <v>UTTAR PRADESH</v>
      </c>
      <c r="O136" t="str">
        <v>PRAYAGRAJ</v>
      </c>
      <c r="P136" t="str">
        <v>OD</v>
      </c>
      <c r="Q136" t="str">
        <v>F2 FINTECH</v>
      </c>
      <c r="R136" t="str">
        <v>BAJAJ</v>
      </c>
      <c r="V136" t="str">
        <v>UNSECURED</v>
      </c>
      <c r="W136" t="str">
        <v>REJECTED</v>
      </c>
      <c r="AA136" t="str">
        <v>FILE SEND TO BANKER, CASE ALREADY APPROVED BY DIRECT WAITING FOR COOLING PERIOD</v>
      </c>
      <c r="AB136" t="str">
        <v>KHUSHI FINANCIAL CASE</v>
      </c>
      <c r="AC136" t="str">
        <v>VISHAL</v>
      </c>
      <c r="AD136">
        <v>7376995571</v>
      </c>
      <c r="AE136" t="str">
        <v>vishal.mishra20@bajajfinserv.in</v>
      </c>
      <c r="AG136" t="str">
        <v>BMRPC0030N</v>
      </c>
    </row>
    <row r="137">
      <c r="A137" t="str">
        <v>NO</v>
      </c>
      <c r="B137" t="str">
        <v>RAJKUMARI</v>
      </c>
      <c r="C137" t="str">
        <f t="array" ref="C137">XLOOKUP(B137,'EMP LIST '!$B$2:$B$121,'EMP LIST '!$E$2:$E$121,)</f>
        <v>RAJKUMARI</v>
      </c>
      <c r="D137" t="str">
        <f t="array" ref="D137">XLOOKUP(C137,'EMP LIST '!$B$2:$B$121,'EMP LIST '!$E$2:$E$121,)</f>
        <v>RAJKUMARI</v>
      </c>
      <c r="E137" t="str">
        <v>SALARIED</v>
      </c>
      <c r="F137" t="str">
        <v>RAJEEV</v>
      </c>
      <c r="G137" t="str">
        <v>DR  POOJA KUMARI</v>
      </c>
      <c r="I137" t="str">
        <f t="array" ref="I137">XLOOKUP($B137,'EMP LIST '!$B$2:$B$121,'EMP LIST '!$H$2:$H$121,)</f>
        <v>NOIDA</v>
      </c>
      <c r="J137">
        <v>46123</v>
      </c>
      <c r="K137">
        <v>46139</v>
      </c>
      <c r="L137">
        <v>138</v>
      </c>
      <c r="M137" t="str">
        <v>8307760261</v>
      </c>
      <c r="N137" t="str">
        <v>RAJASTHAN</v>
      </c>
      <c r="O137" t="str">
        <v>JAIPUR</v>
      </c>
      <c r="P137" t="str">
        <v>OD</v>
      </c>
      <c r="Q137" t="str">
        <v>URBAN MONEY</v>
      </c>
      <c r="R137" t="str">
        <v>AXIS BANK</v>
      </c>
      <c r="S137">
        <v>1000000</v>
      </c>
      <c r="T137">
        <v>1400000</v>
      </c>
      <c r="U137">
        <v>1400000</v>
      </c>
      <c r="V137" t="str">
        <v>UNSECURED</v>
      </c>
      <c r="W137" t="str">
        <v>DISBURSED</v>
      </c>
      <c r="Y137">
        <v>46128</v>
      </c>
      <c r="Z137">
        <v>46139</v>
      </c>
      <c r="AA137" t="str">
        <v>FILE SEND TO BANKER, TO BE LOGIN TODAY |  LOGIN DONE|  PD WILL DONE TO BE TODAY. FI POSTIVE, REQ PHYSICAL KIT, KIT WILL BE RECVD ON MONDAY| CASE TO BE DISBURSED ON MONDAY</v>
      </c>
      <c r="AB137" t="str">
        <v>Dr. Pooja Kumari is a  medical professional (MBBS, MD – Radiodiagnosis) registered in 2023 and currently working at Jaipur National University, Jaipur. She earns a total monthly income of approximately ₹2,25,000, which includes ₹1,05,000 salary and around ₹1.20 lakhs consultancy income credited from Jaipur National University. She currently resides in allotted staff quarters at the JNU Medical Campus, Jagatpura, Jaipur, indicating employment stability and institutional association. the applicant has multiple running credit facilities, including OD with ABFL (₹50L sanctioned, ₹43L outstanding), OD with Bajaj Finance (₹38L sanctioned, ₹32L outstanding), an unsecured business loan from Tata Capital (₹15L sanctioned, ₹12L outstanding), and a joint education loan from ICICI Bank (₹70L sanctioned, ₹50L outstanding). Her total monthly EMI/obligation is approximately ₹1,43,414, resulting in a high FOIR of around 70%, which indicates a significant leverage level relative to income. However, no EMI bounces have been reported in the last 6 months, suggesting satisfactory repayment behaviour. The applicant is seeking maximum loan eligibility for clinic expansion. Overall, the profile represents a young specialist doctor with strong income potential but high existing obligations. We can fund 10-15 lakhs</v>
      </c>
      <c r="AC137" t="str">
        <v>ASHISH</v>
      </c>
      <c r="AD137">
        <v>9675451462</v>
      </c>
      <c r="AG137" t="str">
        <v>FGAPK2992C</v>
      </c>
      <c r="AH137" t="str">
        <v>Puneet</v>
      </c>
      <c r="AK137">
        <f>TODAY()</f>
        <v>46298</v>
      </c>
    </row>
    <row r="138" xml:space="preserve">
      <c r="A138" t="str">
        <v>NO</v>
      </c>
      <c r="B138" t="str">
        <v>PRIYANSHU MAURYA</v>
      </c>
      <c r="C138" t="str">
        <f t="array" ref="C138">XLOOKUP(B138,'EMP LIST '!$B$2:$B$121,'EMP LIST '!$E$2:$E$121,)</f>
        <v>HARSH SHARMA</v>
      </c>
      <c r="D138" t="str">
        <f t="array" ref="D138">XLOOKUP($B138,'EMP LIST '!$B$2:$B$121,'EMP LIST '!$F$2:$F$121,)</f>
        <v>HARSH SHARMA</v>
      </c>
      <c r="E138" t="str">
        <f t="array" ref="E138">XLOOKUP($B138,'EMP LIST '!$B$2:$B$121,'EMP LIST '!$I$2:$I$121,)</f>
        <v>SALARIED</v>
      </c>
      <c r="F138" t="str">
        <v>RAJEEV</v>
      </c>
      <c r="G138" t="str">
        <v xml:space="preserve"> </v>
      </c>
      <c r="I138" t="str">
        <f t="array" ref="I138">XLOOKUP($B138,'EMP LIST '!$B$2:$B$121,'EMP LIST '!$H$2:$H$121,)</f>
        <v xml:space="preserve">NOIDA </v>
      </c>
      <c r="J138">
        <v>46123</v>
      </c>
      <c r="K138">
        <v>46125</v>
      </c>
      <c r="L138" t="str">
        <v xml:space="preserve">DL00000025986  </v>
      </c>
      <c r="M138" t="str">
        <v>9487688608</v>
      </c>
      <c r="N138" t="str">
        <v>TAMIL NADU</v>
      </c>
      <c r="O138" t="str">
        <v>TRINUVELI</v>
      </c>
      <c r="P138" t="str">
        <v>OD</v>
      </c>
      <c r="Q138" t="str">
        <v>F2 FINTECH</v>
      </c>
      <c r="R138" t="str">
        <v>ABCL</v>
      </c>
      <c r="V138" t="str">
        <v>UNSECURED</v>
      </c>
      <c r="W138" t="str">
        <v>REJECTED</v>
      </c>
      <c r="AA138" t="str" xml:space="preserve">
        <v xml:space="preserve">FILE SEND TO BANKER, UNDER PROCESS| customer have 3 loan._x000d_
Score card - MR_x000d_
Case not doable sir_x000d_
</v>
      </c>
      <c r="AB138" t="str">
        <v xml:space="preserve"> Ida Pauline Seegan Paul  is an unmarried MBBS doctor with PGDFM qualification, having 1 year of professional experience and registered in 2025. She is currently working at Beulah Nursing Home, Palayamkottai, Tirunelveli (Tamil Nadu) and earns a monthly salary of ₹40,000 with no additional income. She resides in a self-owned house with her family. Her CIBIL score is strong at 794, and recent banking behavior shows no EMI bounces in the last 6 months, indicating disciplined repayment behavior.The applicant has multiple running credit facilities across lenders such as L&amp;T Finance, Aditya Birla Finance, Axis Finance, Bajaj Finance, Cholamandalam, and Piramal, including property loan, unsecured business loan, overdraft facilities, consumer loan, and used car loan. Applicant is working in corporate &amp; no professional income &amp; she is overobligated</v>
      </c>
      <c r="AC138" t="str">
        <v>UDHAYAKUMAR</v>
      </c>
      <c r="AD138">
        <v>9600723396</v>
      </c>
      <c r="AE138" t="str">
        <v>udhayakumar.ravichandran@adityabirlacapital.com</v>
      </c>
      <c r="AF138" t="str">
        <v>MBBS- 2025</v>
      </c>
      <c r="AG138" t="str">
        <v>AGVPI5534L</v>
      </c>
      <c r="AH138" t="str">
        <v>Puneet</v>
      </c>
    </row>
    <row r="139">
      <c r="A139" t="str">
        <v>YES</v>
      </c>
      <c r="B139" t="str">
        <v>AMAN MESSEY</v>
      </c>
      <c r="C139" t="str">
        <f t="array" ref="C139">XLOOKUP(B139,'EMP LIST '!$B$2:$B$121,'EMP LIST '!$E$2:$E$121,)</f>
        <v>ANURAG SHARMA</v>
      </c>
      <c r="D139" t="str">
        <f t="array" ref="D139">XLOOKUP($B139,'EMP LIST '!$B$2:$B$121,'EMP LIST '!$F$2:$F$121,)</f>
        <v>SHASHANK BHARDWAJ</v>
      </c>
      <c r="E139" t="str">
        <f t="array" ref="E139">XLOOKUP($B139,'EMP LIST '!$B$2:$B$121,'EMP LIST '!$I$2:$I$121,)</f>
        <v>SALARIED</v>
      </c>
      <c r="F139" t="str">
        <v>SAMAY</v>
      </c>
      <c r="G139" t="str">
        <v>DR. ADITYA NAG</v>
      </c>
      <c r="I139" t="str">
        <f t="array" ref="I139">XLOOKUP($B139,'EMP LIST '!$B$2:$B$121,'EMP LIST '!$H$2:$H$121,)</f>
        <v xml:space="preserve">BAREILLY </v>
      </c>
      <c r="J139">
        <v>46123</v>
      </c>
      <c r="K139">
        <v>46129</v>
      </c>
      <c r="L139" t="str">
        <v>372BZ8602208</v>
      </c>
      <c r="M139" t="str">
        <v>9863038917</v>
      </c>
      <c r="N139" t="str">
        <v>UTTAR PRADESH</v>
      </c>
      <c r="O139" t="str">
        <v>NOIDA</v>
      </c>
      <c r="P139" t="str">
        <v>OD</v>
      </c>
      <c r="Q139" t="str">
        <v>F2 FINTECH</v>
      </c>
      <c r="R139" t="str">
        <v>TATA</v>
      </c>
      <c r="T139">
        <v>2000000</v>
      </c>
      <c r="U139">
        <v>2000000</v>
      </c>
      <c r="V139" t="str">
        <v>UNSECURED</v>
      </c>
      <c r="W139" t="str">
        <v>DISBURSED</v>
      </c>
      <c r="Y139">
        <v>46127</v>
      </c>
      <c r="Z139">
        <v>46130</v>
      </c>
      <c r="AA139" t="str">
        <v>FILE SEND TO BANKER | RESIDENCE PROOF PENDING FROM CUSTOMER SIDE| TO BE DISBURSED TODAY</v>
      </c>
      <c r="AB139" t="str">
        <v>Dr. Aditya Nag is a  medical professional holding MBBS and MD qualifications with approximately 10 years of overall experience. He is currently working as a salaried doctor at NIIMS Medical College, Greater Noida, and also earns additional income through consultancy, with a declared monthly salary of ₹2,00,000 and additional consultancy income of around ₹1,00,000 in cash. The applicant currently resides in a rented accommodation in Sector 137, Noida, while his permanent address is in Agartala, Tripura. the applicant has multiple active credit facilities including an education loan from SBI, auto loan from HDFC, overdraft from Bajaj Finance, unsecured business loan from L&amp;T, and several personal/consumer loans and credit cards, with a total outstanding exposure of approximately ₹71.64 lakhs. The CIBIL score is strong at 834, and repayment behaviour is stable with no bouncing instances reported in the last six months. The applicant is seeking maximum funding for clinic setup. Overall, the profile reflects a high-income medical professional with strong credit score but high existing credit exposure, We can fund 20-25 lakhs</v>
      </c>
      <c r="AC139" t="str">
        <v>MAMTA SINGH</v>
      </c>
      <c r="AD139">
        <v>7982612369</v>
      </c>
      <c r="AE139" t="str">
        <v>mamta.singh@tatacapital.com</v>
      </c>
      <c r="AG139" t="str">
        <v>ATDPN8064F</v>
      </c>
    </row>
    <row r="140">
      <c r="A140" t="str">
        <v>YES</v>
      </c>
      <c r="B140" t="str">
        <v>DHARAMVEER</v>
      </c>
      <c r="C140" t="str">
        <f t="array" ref="C140">XLOOKUP(B140,'EMP LIST '!$B$2:$B$121,'EMP LIST '!$E$2:$E$121,)</f>
        <v>RASHI GANGWAR</v>
      </c>
      <c r="D140" t="str">
        <f t="array" ref="D140">XLOOKUP($B140,'EMP LIST '!$B$2:$B$121,'EMP LIST '!$F$2:$F$121,)</f>
        <v>RAJKUMARI</v>
      </c>
      <c r="E140" t="str">
        <f t="array" ref="E140">XLOOKUP($B140,'EMP LIST '!$B$2:$B$121,'EMP LIST '!$I$2:$I$121,)</f>
        <v>SALARIED</v>
      </c>
      <c r="F140" t="str">
        <v>RAJEEV</v>
      </c>
      <c r="G140" t="str">
        <v>DR KASUNDRA ANKIT</v>
      </c>
      <c r="I140" t="str">
        <f t="array" ref="I140">XLOOKUP($B140,'EMP LIST '!$B$2:$B$121,'EMP LIST '!$H$2:$H$121,)</f>
        <v>NOIDA</v>
      </c>
      <c r="J140">
        <v>46123</v>
      </c>
      <c r="K140">
        <v>46132</v>
      </c>
      <c r="L140">
        <v>140</v>
      </c>
      <c r="M140" t="str">
        <v>7405545095</v>
      </c>
      <c r="N140" t="str">
        <v>GUJARAT</v>
      </c>
      <c r="O140" t="str">
        <v>RAJKOT</v>
      </c>
      <c r="P140" t="str">
        <v>OD</v>
      </c>
      <c r="Q140" t="str">
        <v>F2 FINTECH</v>
      </c>
      <c r="R140" t="str">
        <v>ABCL</v>
      </c>
      <c r="T140">
        <v>4000000</v>
      </c>
      <c r="U140">
        <v>4000000</v>
      </c>
      <c r="V140" t="str">
        <v>UNSECURED</v>
      </c>
      <c r="W140" t="str">
        <v>DISBURSED</v>
      </c>
      <c r="Y140">
        <v>46126</v>
      </c>
      <c r="Z140">
        <v>46132</v>
      </c>
      <c r="AA140" t="str">
        <v>FILE SEND TO BANKER, LOGIN DONE, MR SEGMENT, 3 USL LOAN PREAPPROVED ELIGIBILITY 0, CASE UNDER DISCUSSION, PD DONE, REQ 8 L RUNNING PL FROM BOI| SELF DECLRATION SHARE WITH CUSTOMER | DECISION WILL COME TODAY, CASE APPROVED, FI REPORT PENDING| TO BE DISBURSED TODAY</v>
      </c>
      <c r="AB140" t="str">
        <v>Dr. Ankit Kasundra is a highly qualified surgeon (MBBS, MS, MCh) with around 10 years of experience, currently working with Jaydeep Hospital and also earning through consultancy and on-call practice. He has a strong monthly income profile of approximately ₹6 lakhs, comprising salary, incentives, and additional cash-based consultancy income. The applicant resides in an owned property in Rajkot and is seeking a loan for clinic expansion. He has multiple ongoing loan obligations across Bajaj, HDFC, ICICI, and BOI, with a total EMI burden of around ₹83,000, which remains comfortable relative to his income (moderate FOIR ~70%). No bounce history is reported, indicating good repayment behavior. Overall, the profile reflects strong income stability, professional credentials, and repayment capacity, making it a good credit case despite moderate existing leverage. We can fund 35 lakhs</v>
      </c>
      <c r="AC140" t="str">
        <v>PATEL</v>
      </c>
      <c r="AD140" t="str">
        <v xml:space="preserve"> 96243 02797</v>
      </c>
      <c r="AE140" t="str">
        <v>patel.hiteshbhai@adityabirlacapital.com</v>
      </c>
      <c r="AG140" t="str">
        <v>DCFPK8057P</v>
      </c>
    </row>
    <row r="141">
      <c r="A141" t="str">
        <v>YES</v>
      </c>
      <c r="B141" t="str">
        <v>KAPIL</v>
      </c>
      <c r="C141" t="str">
        <f t="array" ref="C141">XLOOKUP(B141,'EMP LIST '!$B$2:$B$121,'EMP LIST '!$E$2:$E$121,)</f>
        <v>MANVI BHARDWAJ</v>
      </c>
      <c r="D141" t="str">
        <f t="array" ref="D141">XLOOKUP($B141,'EMP LIST '!$B$2:$B$121,'EMP LIST '!$F$2:$F$121,)</f>
        <v>RAHUL SAHA</v>
      </c>
      <c r="E141" t="str">
        <f t="array" ref="E141">XLOOKUP($B141,'EMP LIST '!$B$2:$B$121,'EMP LIST '!$I$2:$I$121,)</f>
        <v>SALARIED</v>
      </c>
      <c r="F141" t="str">
        <v>SAMAY</v>
      </c>
      <c r="G141" t="str">
        <v>DR DANANYAKULA NAVATHA</v>
      </c>
      <c r="I141" t="str">
        <f t="array" ref="I141">XLOOKUP($B141,'EMP LIST '!$B$2:$B$121,'EMP LIST '!$H$2:$H$121,)</f>
        <v>NOIDA</v>
      </c>
      <c r="J141">
        <v>46123</v>
      </c>
      <c r="K141">
        <v>46128</v>
      </c>
      <c r="L141">
        <v>141</v>
      </c>
      <c r="M141" t="str">
        <v>9701212823</v>
      </c>
      <c r="N141" t="str">
        <v>TELANAGANA</v>
      </c>
      <c r="O141" t="str">
        <v>HYDERABAD</v>
      </c>
      <c r="P141" t="str">
        <v>OD</v>
      </c>
      <c r="Q141" t="str">
        <v>F2 FINTECH</v>
      </c>
      <c r="R141" t="str">
        <v>LNT</v>
      </c>
      <c r="S141">
        <v>2500000</v>
      </c>
      <c r="T141">
        <v>2500000</v>
      </c>
      <c r="U141">
        <v>2500000</v>
      </c>
      <c r="V141" t="str">
        <v>UNSECURED</v>
      </c>
      <c r="W141" t="str">
        <v>DISBURSED</v>
      </c>
      <c r="Y141">
        <v>46125</v>
      </c>
      <c r="Z141">
        <v>46128</v>
      </c>
      <c r="AA141" t="str">
        <v>FILE SEND TO BANKER, LOGIN DONE, | CASE REC FOR 25 LAKHS, FI REPORT PENDING TO BE DISBURSED TOMORROW| TO BE DISBURSED TODAY</v>
      </c>
      <c r="AB141" t="str">
        <v>Navatha Dananyakula low-risk professional loan applicant, working as a consultant doctor (MBBS with Fellowship in Cardiology, 2025) with 15 years of experience and earning approximately ₹5 lakhs per month through hospital income and consultations. She owns her residence and maintains an excellent CIBIL score of 811 with no recent enquiries or cheque bounces, reflecting strong credit discipline. Her existing obligations stand at around ₹2.09 lakhs per month across lenders like HDFC Bank, Yes Bank, Bajaj Finance, and Cholamandalam, with a FOIR of 70% which remains acceptable given her high income profile. Overall, she demonstrates stable income, strong repayment capacity, and a clean credit history, making her eligible for a professional loan of around ₹25–30 lakhs for clinic expansion, subject to standard checks.</v>
      </c>
      <c r="AC141" t="str">
        <v>GULTA BANERJEE</v>
      </c>
      <c r="AD141" t="str">
        <v>90142 83143</v>
      </c>
      <c r="AE141" t="str">
        <v>gutlabenerjee@Ltfs.com</v>
      </c>
      <c r="AG141" t="str">
        <v>BJTPD8270L</v>
      </c>
      <c r="AH141" t="str">
        <v>ABHAY</v>
      </c>
    </row>
    <row r="142">
      <c r="A142" t="str">
        <v>YES</v>
      </c>
      <c r="B142" t="str">
        <v>RASHI GANGWAR</v>
      </c>
      <c r="C142" t="str">
        <f t="array" ref="C142">XLOOKUP(B142,'EMP LIST '!$B$2:$B$121,'EMP LIST '!$E$2:$E$121,)</f>
        <v>RAJKUMARI</v>
      </c>
      <c r="D142" t="str">
        <f t="array" ref="D142">XLOOKUP($B142,'EMP LIST '!$B$2:$B$121,'EMP LIST '!$F$2:$F$121,)</f>
        <v>RAJKUMARI</v>
      </c>
      <c r="E142" t="str">
        <v>SALARIED</v>
      </c>
      <c r="F142" t="str">
        <v>RAJEEV</v>
      </c>
      <c r="G142" t="str">
        <v xml:space="preserve">CA  KUMAR V </v>
      </c>
      <c r="I142" t="str">
        <f t="array" ref="I142">XLOOKUP($B142,'EMP LIST '!$B$2:$B$121,'EMP LIST '!$H$2:$H$121,)</f>
        <v>NOIDA</v>
      </c>
      <c r="J142">
        <v>46123</v>
      </c>
      <c r="K142">
        <v>46129</v>
      </c>
      <c r="L142">
        <v>142</v>
      </c>
      <c r="M142" t="str">
        <v>9035616824</v>
      </c>
      <c r="N142" t="str">
        <v>KARNATAKA</v>
      </c>
      <c r="O142" t="str">
        <v>BANGALORE</v>
      </c>
      <c r="P142" t="str">
        <v>OD</v>
      </c>
      <c r="Q142" t="str">
        <v>F2 FINTECH</v>
      </c>
      <c r="R142" t="str">
        <v>ABCL</v>
      </c>
      <c r="T142">
        <v>3900000</v>
      </c>
      <c r="U142">
        <v>3900000</v>
      </c>
      <c r="V142" t="str">
        <v>UNSECURED</v>
      </c>
      <c r="W142" t="str">
        <v>DISBURSED</v>
      </c>
      <c r="Y142">
        <v>46127</v>
      </c>
      <c r="Z142">
        <v>46129</v>
      </c>
      <c r="AA142" t="str">
        <v>FILE SEND TO BANKER, REQ MEMBER SHIP CARD, DOCS SENT TO BE LOGIN TODAY, UNDER PROCESS | LOGIN DONE | DECISION WILL COME TOMORROW| INTERNAL ISSUE | 39 LAKHS RECOMMENDED</v>
      </c>
      <c r="AB142" t="str">
        <v>Not Responding to  Phone CAll</v>
      </c>
      <c r="AC142" t="str">
        <v>YASIR</v>
      </c>
      <c r="AD142" t="str">
        <v>90156 05913</v>
      </c>
      <c r="AE142" t="str">
        <v xml:space="preserve">yasir.rahman@adityabirlacapital.com </v>
      </c>
      <c r="AG142" t="str">
        <v>FMOPK1405G</v>
      </c>
      <c r="AH142" t="str">
        <v>ABHAY</v>
      </c>
    </row>
    <row r="143">
      <c r="A143" t="str">
        <v>YES</v>
      </c>
      <c r="B143" t="str">
        <v>SUMIT CHAUDHARY</v>
      </c>
      <c r="C143" t="str">
        <f t="array" ref="C143">XLOOKUP(B143,'EMP LIST '!$B$2:$B$121,'EMP LIST '!$E$2:$E$121,)</f>
        <v>MANVI BHARDWAJ</v>
      </c>
      <c r="D143" t="str">
        <f t="array" ref="D143">XLOOKUP($B143,'EMP LIST '!$B$2:$B$121,'EMP LIST '!$F$2:$F$121,)</f>
        <v>AMANPREET SINGH</v>
      </c>
      <c r="E143" t="str">
        <f t="array" ref="E143">XLOOKUP($B143,'EMP LIST '!$B$2:$B$121,'EMP LIST '!$I$2:$I$121,)</f>
        <v>SALARIED</v>
      </c>
      <c r="F143" t="str">
        <v>RAJEEV</v>
      </c>
      <c r="G143" t="str">
        <v>DR SWAPNA VIDYADHAR KAMAT</v>
      </c>
      <c r="I143" t="str">
        <f t="array" ref="I143">XLOOKUP($B143,'EMP LIST '!$B$2:$B$121,'EMP LIST '!$H$2:$H$121,)</f>
        <v>NOIDA</v>
      </c>
      <c r="J143">
        <v>46123</v>
      </c>
      <c r="K143">
        <v>46132</v>
      </c>
      <c r="L143">
        <v>143</v>
      </c>
      <c r="M143" t="str">
        <v>9022047963</v>
      </c>
      <c r="N143" t="str">
        <v>GUJARAT</v>
      </c>
      <c r="O143" t="str">
        <v>AHMDEABAD</v>
      </c>
      <c r="P143" t="str">
        <v>OD</v>
      </c>
      <c r="Q143" t="str">
        <v>F2 FINTECH</v>
      </c>
      <c r="R143" t="str">
        <v>LNT</v>
      </c>
      <c r="V143" t="str">
        <v>UNSECURED</v>
      </c>
      <c r="W143" t="str">
        <v>HOLD</v>
      </c>
      <c r="AA143" t="str">
        <v xml:space="preserve">FILE SEND TO BANKER, DOCS REQ RELATION PROFF AND OHP PENDING || LOGIN DONE </v>
      </c>
      <c r="AC143" t="str">
        <v>MAYANK CHAVADA</v>
      </c>
      <c r="AD143">
        <v>9409493246</v>
      </c>
      <c r="AE143" t="str">
        <v>mayankchavada@ltfs.com</v>
      </c>
      <c r="AG143" t="str">
        <v>DWNPK1949E</v>
      </c>
    </row>
    <row r="144" xml:space="preserve">
      <c r="A144" t="str">
        <v>YES</v>
      </c>
      <c r="B144" t="str">
        <v>TRUPTI MHATRE</v>
      </c>
      <c r="C144" t="str">
        <f t="array" ref="C144">XLOOKUP(B144,'EMP LIST '!$B$2:$B$121,'EMP LIST '!$E$2:$E$121,)</f>
        <v>MANVI BHARDWAJ</v>
      </c>
      <c r="D144" t="str">
        <f t="array" ref="D144">XLOOKUP($B144,'EMP LIST '!$B$2:$B$121,'EMP LIST '!$F$2:$F$121,)</f>
        <v>AMANPREET SINGH</v>
      </c>
      <c r="E144" t="str">
        <f t="array" ref="E144">XLOOKUP($B144,'EMP LIST '!$B$2:$B$121,'EMP LIST '!$I$2:$I$121,)</f>
        <v>INTERN</v>
      </c>
      <c r="F144" t="str">
        <v>SAMAY</v>
      </c>
      <c r="G144" t="str">
        <v>DR ABHISHEK HANSDAK</v>
      </c>
      <c r="I144" t="str">
        <f t="array" ref="I144">XLOOKUP($B144,'EMP LIST '!$B$2:$B$121,'EMP LIST '!$H$2:$H$121,)</f>
        <v>NOIDA</v>
      </c>
      <c r="J144">
        <v>46123</v>
      </c>
      <c r="K144">
        <v>46132</v>
      </c>
      <c r="L144">
        <v>170628486</v>
      </c>
      <c r="M144" t="str">
        <v>9572764664</v>
      </c>
      <c r="N144" t="str">
        <v>JHARKHAND</v>
      </c>
      <c r="O144" t="str">
        <v>RANCHI</v>
      </c>
      <c r="P144" t="str">
        <v>DOD</v>
      </c>
      <c r="Q144" t="str">
        <v>F2 FINTECH</v>
      </c>
      <c r="R144" t="str">
        <v>CHOLA</v>
      </c>
      <c r="S144">
        <v>1200000</v>
      </c>
      <c r="T144">
        <v>1500000</v>
      </c>
      <c r="U144">
        <v>1500000</v>
      </c>
      <c r="V144" t="str">
        <v>UNSECURED</v>
      </c>
      <c r="W144" t="str">
        <v>DISBURSED</v>
      </c>
      <c r="Y144">
        <v>46132</v>
      </c>
      <c r="Z144">
        <v>46132</v>
      </c>
      <c r="AA144" t="str">
        <v>FILE SEND TO BANKER, UNDER PROCESS | CUSTOMER HAVE 15 ENQUIRY IN LAST 3 MONTHS</v>
      </c>
      <c r="AB144" t="str" xml:space="preserve">
        <v xml:space="preserve">Income: ₹1,31,000 (₹1.11L salary + ₹20K consultancy)_x000d_
EMI : ₹37,000 | ~28%   | Active Loans: 4 (Bajaj, Chola, Money View, Airtel Finance)_x000d_
Loan Requirement: Max | Clinic Setup_x000d_
Key Observations:    Multiple app loans → moderate risk  ,  No bounce history → positive_x000d_
Strong profession with future upside (MD ongoing)</v>
      </c>
      <c r="AC144" t="str">
        <v>Ravikumarbp</v>
      </c>
      <c r="AD144" t="str">
        <v>62003 71318</v>
      </c>
      <c r="AE144" t="str">
        <v>Ravikumarbp@chola.murugappa.com</v>
      </c>
      <c r="AG144" t="str">
        <v>BBSPH1797K</v>
      </c>
      <c r="AH144" t="str">
        <v>Akshay</v>
      </c>
    </row>
    <row r="145">
      <c r="A145" t="str">
        <v>YES</v>
      </c>
      <c r="B145" t="str">
        <v>SUMIT CHAUDHARY</v>
      </c>
      <c r="C145" t="str">
        <f t="array" ref="C145">XLOOKUP(B145,'EMP LIST '!$B$2:$B$121,'EMP LIST '!$E$2:$E$121,)</f>
        <v>MANVI BHARDWAJ</v>
      </c>
      <c r="D145" t="str">
        <f t="array" ref="D145">XLOOKUP($B145,'EMP LIST '!$B$2:$B$121,'EMP LIST '!$F$2:$F$121,)</f>
        <v>AMANPREET SINGH</v>
      </c>
      <c r="E145" t="str">
        <f t="array" ref="E145">XLOOKUP($B145,'EMP LIST '!$B$2:$B$121,'EMP LIST '!$I$2:$I$121,)</f>
        <v>SALARIED</v>
      </c>
      <c r="F145" t="str">
        <v>RAJEEV</v>
      </c>
      <c r="G145" t="str">
        <v>DR SWAPNA VIDYADHAR KAMAT</v>
      </c>
      <c r="I145" t="str">
        <f t="array" ref="I145">XLOOKUP($B145,'EMP LIST '!$B$2:$B$121,'EMP LIST '!$H$2:$H$121,)</f>
        <v>NOIDA</v>
      </c>
      <c r="J145">
        <v>46123</v>
      </c>
      <c r="K145">
        <v>46132</v>
      </c>
      <c r="L145">
        <v>143</v>
      </c>
      <c r="M145" t="str">
        <v>9022047963</v>
      </c>
      <c r="N145" t="str">
        <v>GUJARAT</v>
      </c>
      <c r="O145" t="str">
        <v>AHMDEABAD</v>
      </c>
      <c r="P145" t="str">
        <v>OD</v>
      </c>
      <c r="Q145" t="str">
        <v>F2 FINTECH</v>
      </c>
      <c r="R145" t="str">
        <v>GODREJ</v>
      </c>
      <c r="V145" t="str">
        <v>UNSECURED</v>
      </c>
      <c r="W145" t="str">
        <v>REJECTED</v>
      </c>
      <c r="AA145" t="str">
        <v>FILE SEND TO BANKER, UNDER PROCESS| PD TO BE DONE TOMORROW | CUSTOMER HAS SAME CLINIC WITH HUSBAND|  PD TO BE DONE TODAY AFTER 5 PM | PD DONE | REQUIRED 3 LAKHS ICICI CREDIT CARD |   || LOGIN DONE| OHP DOCUMENTS PENDING FROM CUSTOMER SIDE| CUSTOMER IS NOT ABLE TO PROVIDE OHP</v>
      </c>
      <c r="AC145" t="str">
        <v>BHAVIN</v>
      </c>
      <c r="AD145">
        <v>7990500946</v>
      </c>
      <c r="AE145" t="str">
        <v>Ekta.tomar@godrejcapital.com</v>
      </c>
      <c r="AG145" t="str">
        <v>DWNPK1949E</v>
      </c>
    </row>
    <row r="146">
      <c r="A146" t="str">
        <v>YES</v>
      </c>
      <c r="B146" t="str">
        <v>RASHI GANGWAR</v>
      </c>
      <c r="C146" t="str">
        <f t="array" ref="C146">XLOOKUP(B146,'EMP LIST '!$B$2:$B$121,'EMP LIST '!$E$2:$E$121,)</f>
        <v>RAJKUMARI</v>
      </c>
      <c r="D146" t="str">
        <f t="array" ref="D146">XLOOKUP($B146,'EMP LIST '!$B$2:$B$121,'EMP LIST '!$F$2:$F$121,)</f>
        <v>RAJKUMARI</v>
      </c>
      <c r="E146" t="str">
        <v>SALARIED</v>
      </c>
      <c r="F146" t="str">
        <v>RAJEEV</v>
      </c>
      <c r="G146" t="str">
        <v xml:space="preserve">CA  KUMAR V </v>
      </c>
      <c r="I146" t="str">
        <f t="array" ref="I146">XLOOKUP($B146,'EMP LIST '!$B$2:$B$121,'EMP LIST '!$H$2:$H$121,)</f>
        <v>NOIDA</v>
      </c>
      <c r="J146">
        <v>46123</v>
      </c>
      <c r="K146">
        <v>46128</v>
      </c>
      <c r="L146">
        <v>146</v>
      </c>
      <c r="M146" t="str">
        <v>9035616824</v>
      </c>
      <c r="N146" t="str">
        <v>KARNATAKA</v>
      </c>
      <c r="O146" t="str">
        <v>BANGALORE</v>
      </c>
      <c r="P146" t="str">
        <v>OD</v>
      </c>
      <c r="Q146" t="str">
        <v>F2 FINTECH</v>
      </c>
      <c r="R146" t="str">
        <v>LNT</v>
      </c>
      <c r="T146">
        <v>3900000</v>
      </c>
      <c r="U146">
        <v>3900000</v>
      </c>
      <c r="V146" t="str">
        <v>UNSECURED</v>
      </c>
      <c r="W146" t="str">
        <v>REJECTED</v>
      </c>
      <c r="Y146">
        <v>46127</v>
      </c>
      <c r="AA146" t="str">
        <v>FILE SEND TO BANKER, TO BE LOGIN TODAY |  LOGIN DONE| RAJKUMARI CORDINATING WITH BANKER | APPROVED 39 LAKHS | FI INITIATED| TO BE DISBURSED TODAY</v>
      </c>
      <c r="AB146" t="str">
        <v>Not Responding to  Phone CAll</v>
      </c>
      <c r="AC146" t="str">
        <v>AMADHUSUDHAN</v>
      </c>
      <c r="AD146" t="str">
        <v>821 769 4412</v>
      </c>
      <c r="AE146" t="str">
        <v>amadhusudhan@ltfs.com</v>
      </c>
      <c r="AG146" t="str">
        <v>FMOPK1405G</v>
      </c>
      <c r="AH146" t="str">
        <v>ABHAY</v>
      </c>
    </row>
    <row r="147">
      <c r="A147" t="str">
        <v>YES</v>
      </c>
      <c r="B147" t="str">
        <v>DILPREET SINGH</v>
      </c>
      <c r="C147" t="str">
        <f t="array" ref="C147">XLOOKUP(B147,'EMP LIST '!$B$2:$B$121,'EMP LIST '!$E$2:$E$121,)</f>
        <v>VINEET TIWARI</v>
      </c>
      <c r="D147" t="str">
        <f t="array" ref="D147">XLOOKUP($B147,'EMP LIST '!$B$2:$B$121,'EMP LIST '!$F$2:$F$121,)</f>
        <v>VINEET TIWARI</v>
      </c>
      <c r="E147" t="str">
        <f t="array" ref="E147">XLOOKUP($B147,'EMP LIST '!$B$2:$B$121,'EMP LIST '!$I$2:$I$121,)</f>
        <v>SALARIED</v>
      </c>
      <c r="F147" t="str">
        <v>SAMAY</v>
      </c>
      <c r="G147" t="str">
        <v>DR. SUNIL MEENA</v>
      </c>
      <c r="I147" t="str">
        <f t="array" ref="I147">XLOOKUP($B147,'EMP LIST '!$B$2:$B$121,'EMP LIST '!$H$2:$H$121,)</f>
        <v xml:space="preserve">NOIDA </v>
      </c>
      <c r="J147">
        <v>46123</v>
      </c>
      <c r="K147">
        <v>46138</v>
      </c>
      <c r="L147" t="str">
        <v>SME000019720169</v>
      </c>
      <c r="M147" t="str">
        <v>9174124131</v>
      </c>
      <c r="N147" t="str">
        <v>MADHYA PRADESH</v>
      </c>
      <c r="O147" t="str">
        <v>VIDISHA</v>
      </c>
      <c r="P147" t="str">
        <v>OD</v>
      </c>
      <c r="Q147" t="str">
        <v>F2 FINTECH</v>
      </c>
      <c r="R147" t="str">
        <v>BAJAJ</v>
      </c>
      <c r="S147">
        <v>1500000</v>
      </c>
      <c r="T147">
        <v>1850000</v>
      </c>
      <c r="U147">
        <v>1850000</v>
      </c>
      <c r="V147" t="str">
        <v>UNSECURED</v>
      </c>
      <c r="W147" t="str">
        <v>DROP</v>
      </c>
      <c r="Y147">
        <v>46123</v>
      </c>
      <c r="AA147" t="str">
        <v>FILE SEND TO BANKER, UNIVERSAL LINK SENT CUSTOMER, LINK DONE, CASE MOVED TO CREDIT 18 L ELIGIBILITY, PD DONE, CASE APPROVED| CUSTOMER WILL TAKE DECISON AFTER 18TH | CUSTOMER WANT TIME | ABHINAV SIR TALKED TO CUSTOMER &amp;  CUSTOMER SHARE THE DOCUMENTS FOR ELIGIBILITY CHECK &amp; SALES TEAM PROCESS THE CASE</v>
      </c>
      <c r="AC147" t="str">
        <v>SWATI VERMA</v>
      </c>
      <c r="AD147">
        <v>9201708224</v>
      </c>
      <c r="AE147" t="str">
        <v>swati.verma2@bajajfinserv.in</v>
      </c>
      <c r="AG147" t="str">
        <v>EQTPM0395D</v>
      </c>
      <c r="AH147" t="str">
        <v>Akshay</v>
      </c>
    </row>
    <row r="148" xml:space="preserve">
      <c r="A148" t="str">
        <v>NO</v>
      </c>
      <c r="B148" t="str">
        <v>ANURAG KUMAR</v>
      </c>
      <c r="C148" t="str">
        <f t="array" ref="C148">XLOOKUP(B148,'EMP LIST '!$B$2:$B$121,'EMP LIST '!$E$2:$E$121,)</f>
        <v>VINEET TIWARI</v>
      </c>
      <c r="D148" t="str">
        <f t="array" ref="D148">XLOOKUP($B148,'EMP LIST '!$B$2:$B$121,'EMP LIST '!$F$2:$F$121,)</f>
        <v>VINEET TIWARI</v>
      </c>
      <c r="E148" t="str">
        <f t="array" ref="E148">XLOOKUP($B148,'EMP LIST '!$B$2:$B$121,'EMP LIST '!$I$2:$I$121,)</f>
        <v>INTERN</v>
      </c>
      <c r="F148" t="str">
        <v>SAMAY</v>
      </c>
      <c r="G148" t="str">
        <v>DR. RAJESH CHANDRA CHAUDHARY</v>
      </c>
      <c r="I148" t="str">
        <f t="array" ref="I148">XLOOKUP($B148,'EMP LIST '!$B$2:$B$121,'EMP LIST '!$H$2:$H$121,)</f>
        <v xml:space="preserve">NOIDA </v>
      </c>
      <c r="J148">
        <v>46123</v>
      </c>
      <c r="K148">
        <v>46126</v>
      </c>
      <c r="L148" t="str">
        <v>SME000019720489</v>
      </c>
      <c r="M148" t="str">
        <v>8957025263</v>
      </c>
      <c r="N148" t="str">
        <v>UTTAR PRADESH</v>
      </c>
      <c r="O148" t="str">
        <v>SIDDHARTH NAGAR</v>
      </c>
      <c r="P148" t="str">
        <v>OD</v>
      </c>
      <c r="Q148" t="str">
        <v>F2 FINTECH</v>
      </c>
      <c r="R148" t="str">
        <v>BAJAJ</v>
      </c>
      <c r="S148">
        <v>1800000</v>
      </c>
      <c r="T148">
        <v>2060000</v>
      </c>
      <c r="U148">
        <v>2060000</v>
      </c>
      <c r="V148" t="str">
        <v>UNSECURED</v>
      </c>
      <c r="W148" t="str">
        <v>DISBURSED</v>
      </c>
      <c r="Y148">
        <v>46123</v>
      </c>
      <c r="Z148">
        <v>46128</v>
      </c>
      <c r="AA148" t="str">
        <v>FILE SEND TO BANKER, LINK SENT TO CUSTOMER CASE MOVED TO CREDIT, PD DONE, CUSTOMER OUT OF STATION</v>
      </c>
      <c r="AB148" t="str" xml:space="preserve">
        <v xml:space="preserve">Income: ₹1,75,000 (₹1L salary + ₹75K consultancy)  | EMI / FOIR: ₹43,500 | ~25% (Comfortable)_x000d_
Active Loans: 2 (HDFC)_x000d_
Loan Requirement: Max | Clinic Setup + Backup  | Key Observations:_x000d_
Limited liabilities → positive</v>
      </c>
      <c r="AC148" t="str">
        <v>ANKUR SRIVASTAV</v>
      </c>
      <c r="AD148">
        <v>9839159610</v>
      </c>
      <c r="AE148" t="str">
        <v>ankur.srivastav@bajajfinserv.in</v>
      </c>
      <c r="AG148" t="str">
        <v>BTVPC3263Q</v>
      </c>
      <c r="AH148" t="str">
        <v>Akshay</v>
      </c>
    </row>
    <row r="149" xml:space="preserve">
      <c r="A149" t="str">
        <v>YES</v>
      </c>
      <c r="B149" t="str">
        <v>RAJAT DWIVEDI</v>
      </c>
      <c r="C149" t="str">
        <f t="array" ref="C149">XLOOKUP(B149,'EMP LIST '!$B$2:$B$121,'EMP LIST '!$E$2:$E$121,)</f>
        <v>RAJKUMARI</v>
      </c>
      <c r="D149" t="str">
        <f t="array" ref="D149">XLOOKUP($B149,'EMP LIST '!$B$2:$B$121,'EMP LIST '!$F$2:$F$121,)</f>
        <v>RAJKUMARI</v>
      </c>
      <c r="E149" t="str">
        <f t="array" ref="E149">XLOOKUP($B149,'EMP LIST '!$B$2:$B$121,'EMP LIST '!$I$2:$I$121,)</f>
        <v>SALARIED</v>
      </c>
      <c r="F149" t="str">
        <v>MEHBOOB</v>
      </c>
      <c r="G149" t="str">
        <v>DR SHYAM LALU GAIKWAD</v>
      </c>
      <c r="I149" t="str">
        <f t="array" ref="I149">XLOOKUP($B149,'EMP LIST '!$B$2:$B$121,'EMP LIST '!$H$2:$H$121,)</f>
        <v>NOIDA</v>
      </c>
      <c r="J149">
        <v>46123</v>
      </c>
      <c r="K149">
        <v>46125</v>
      </c>
      <c r="L149">
        <v>150</v>
      </c>
      <c r="M149" t="str">
        <v>9960446634</v>
      </c>
      <c r="N149" t="str">
        <v>MAHARASHTRA</v>
      </c>
      <c r="O149" t="str">
        <v>SOLAPUR</v>
      </c>
      <c r="P149" t="str">
        <v>OD</v>
      </c>
      <c r="Q149" t="str">
        <v>F2 FINTECH</v>
      </c>
      <c r="R149" t="str">
        <v>GODREJ</v>
      </c>
      <c r="S149">
        <v>1800000</v>
      </c>
      <c r="V149" t="str">
        <v>UNSECURED</v>
      </c>
      <c r="W149" t="str">
        <v>REJECTED</v>
      </c>
      <c r="AA149" t="str">
        <v>FILE SEND TO BANKER, CUSTOMER HAVE ROI ISSUE, CUSTOMER DENIED</v>
      </c>
      <c r="AB149" t="str" xml:space="preserve">
        <v xml:space="preserve">Income: ₹2,20,000 (100% consultancy – cash)_x000d_
EMI : ₹99,000 | ~45% (High)   | Active Loans: 4 (SBI, Bajaj, L&amp;T, ABFL)_x000d_
Loan Requirement: Max | Clinic Setup_x000d_
Key Observations:_x000d_
Multiple liabilities → moderate risk | No bounce history → positive | Cash income</v>
      </c>
      <c r="AC149" t="str">
        <v>ANKUSH</v>
      </c>
      <c r="AG149" t="str">
        <v>BOPPG4798R</v>
      </c>
      <c r="AH149" t="str">
        <v>Akshay</v>
      </c>
    </row>
    <row r="150">
      <c r="A150" t="str">
        <v>NO</v>
      </c>
      <c r="B150" t="str">
        <v>MANISH KOHLI</v>
      </c>
      <c r="C150" t="str">
        <f t="array" ref="C150">XLOOKUP(B150,'EMP LIST '!$B$2:$B$121,'EMP LIST '!$E$2:$E$121,)</f>
        <v>HARSH SHARMA</v>
      </c>
      <c r="D150" t="str">
        <f t="array" ref="D150">XLOOKUP($B150,'EMP LIST '!$B$2:$B$121,'EMP LIST '!$F$2:$F$121,)</f>
        <v>HARSH SHARMA</v>
      </c>
      <c r="E150" t="str">
        <f t="array" ref="E150">XLOOKUP($B150,'EMP LIST '!$B$2:$B$121,'EMP LIST '!$I$2:$I$121,)</f>
        <v>SALARIED</v>
      </c>
      <c r="F150" t="str">
        <v>SAMAY</v>
      </c>
      <c r="G150" t="str">
        <v xml:space="preserve">ADV SARASWATHY </v>
      </c>
      <c r="I150" t="str">
        <f t="array" ref="I150">XLOOKUP($B150,'EMP LIST '!$B$2:$B$121,'EMP LIST '!$H$2:$H$121,)</f>
        <v xml:space="preserve">NOIDA </v>
      </c>
      <c r="J150">
        <v>46123</v>
      </c>
      <c r="K150">
        <v>46125</v>
      </c>
      <c r="L150">
        <v>151</v>
      </c>
      <c r="M150" t="str">
        <v>9844862288</v>
      </c>
      <c r="N150" t="str">
        <v>KARNATAKA</v>
      </c>
      <c r="O150" t="str">
        <v>BANGALORE</v>
      </c>
      <c r="P150" t="str">
        <v>OD</v>
      </c>
      <c r="Q150" t="str">
        <v>F2 FINTECH</v>
      </c>
      <c r="R150" t="str">
        <v>BAJAJ</v>
      </c>
      <c r="V150" t="str">
        <v>UNSECURED</v>
      </c>
      <c r="W150" t="str">
        <v>REJECTED</v>
      </c>
      <c r="AA150" t="str">
        <v>FILE SEND TO BANKER, PROPERTY LOAN OVER DUE SHOWING, REQ ALTERNATE CIBIL REPORT | CUSTOMER HAS 8 BOUNCING IN LAST 6 MONTHS &amp; LOW INCOME</v>
      </c>
      <c r="AC150" t="str">
        <v>NAGESH R</v>
      </c>
      <c r="AD150">
        <v>9731923734</v>
      </c>
      <c r="AE150" t="str">
        <v>nagesha.r@bajajfinserv.in</v>
      </c>
      <c r="AG150" t="str">
        <v>DLIPS9136R</v>
      </c>
      <c r="AH150" t="str">
        <v>Puneet</v>
      </c>
    </row>
    <row r="151">
      <c r="A151" t="str">
        <v>NO</v>
      </c>
      <c r="B151" t="str">
        <v>RAJKUMARI</v>
      </c>
      <c r="C151" t="str">
        <f t="array" ref="C151">XLOOKUP(B151,'EMP LIST '!$B$2:$B$121,'EMP LIST '!$E$2:$E$121,)</f>
        <v>RAJKUMARI</v>
      </c>
      <c r="D151" t="str">
        <f t="array" ref="D151">XLOOKUP($B151,'EMP LIST '!$B$2:$B$121,'EMP LIST '!$F$2:$F$121,)</f>
        <v>RAJKUMARI</v>
      </c>
      <c r="E151" t="str">
        <f t="array" ref="E151">XLOOKUP($B151,'EMP LIST '!$B$2:$B$121,'EMP LIST '!$I$2:$I$121,)</f>
        <v>SALARIED</v>
      </c>
      <c r="F151" t="str">
        <v>SAMAY</v>
      </c>
      <c r="G151" t="str">
        <v xml:space="preserve">DR POOJA   </v>
      </c>
      <c r="I151" t="str">
        <f t="array" ref="I151">XLOOKUP($B151,'EMP LIST '!$B$2:$B$121,'EMP LIST '!$H$2:$H$121,)</f>
        <v>NOIDA</v>
      </c>
      <c r="J151">
        <v>46123</v>
      </c>
      <c r="K151">
        <v>46125</v>
      </c>
      <c r="L151">
        <v>152</v>
      </c>
      <c r="M151" t="str">
        <v>8307760261</v>
      </c>
      <c r="N151" t="str">
        <v>RAJASTHAN</v>
      </c>
      <c r="O151" t="str">
        <v>JAIPUR</v>
      </c>
      <c r="P151" t="str">
        <v>OD</v>
      </c>
      <c r="Q151" t="str">
        <v>URBAN MONEY</v>
      </c>
      <c r="R151" t="str">
        <v>AXIS BANK</v>
      </c>
      <c r="V151" t="str">
        <v>UNSECURED</v>
      </c>
      <c r="W151" t="str">
        <v>REJECTED</v>
      </c>
      <c r="AA151" t="str">
        <v>FILE SEND TO BANKER</v>
      </c>
      <c r="AE151" t="str">
        <v>617299@axisbank.com</v>
      </c>
      <c r="AG151" t="str">
        <v>FGAPK2992C</v>
      </c>
      <c r="AH151" t="str">
        <v>Puneet</v>
      </c>
    </row>
    <row r="152">
      <c r="A152" t="str">
        <v>YES</v>
      </c>
      <c r="B152" t="str">
        <v>SAMREEN KHAN</v>
      </c>
      <c r="C152" t="str">
        <f t="array" ref="C152">XLOOKUP(B152,'EMP LIST '!$B$2:$B$121,'EMP LIST '!$E$2:$E$121,)</f>
        <v>MANISHA SAXENA</v>
      </c>
      <c r="D152" t="str">
        <v>SHASHANK BHARDWAJ</v>
      </c>
      <c r="E152" t="str">
        <f t="array" ref="E152">XLOOKUP($B152,'EMP LIST '!$B$2:$B$121,'EMP LIST '!$I$2:$I$121,)</f>
        <v>SALARIED</v>
      </c>
      <c r="F152" t="str">
        <v>SAMAY</v>
      </c>
      <c r="G152" t="str">
        <v>DR JAGANATH PAL</v>
      </c>
      <c r="I152" t="str">
        <f t="array" ref="I152">XLOOKUP($B152,'EMP LIST '!$B$2:$B$121,'EMP LIST '!$H$2:$H$121,)</f>
        <v>BAREILLY</v>
      </c>
      <c r="J152">
        <v>46123</v>
      </c>
      <c r="K152">
        <v>46125</v>
      </c>
      <c r="L152">
        <v>170629260</v>
      </c>
      <c r="M152" t="str">
        <v>9474724441</v>
      </c>
      <c r="N152" t="str">
        <v>WEST BENGAL</v>
      </c>
      <c r="O152" t="str">
        <v>PARGANAS</v>
      </c>
      <c r="P152" t="str">
        <v>DOD</v>
      </c>
      <c r="Q152" t="str">
        <v>F2 FINTECH</v>
      </c>
      <c r="R152" t="str">
        <v>CHOLA</v>
      </c>
      <c r="V152" t="str">
        <v>UNSECURED</v>
      </c>
      <c r="W152" t="str">
        <v>REJECTED</v>
      </c>
      <c r="AA152" t="str">
        <v>FILE SEND TO BANKER | | CASE REJECTED DUE TO BOUNCING IN MARCH , APRIL , DPD IN MULTILPLE LOANS || CIBIL -670</v>
      </c>
      <c r="AC152" t="str">
        <v>TAPAS</v>
      </c>
      <c r="AD152">
        <v>9830681100</v>
      </c>
      <c r="AE152" t="str">
        <v>tapaskumarp@chola.murugappa.com</v>
      </c>
      <c r="AF152" t="str">
        <v>MBBS - 2011</v>
      </c>
      <c r="AG152" t="str">
        <v>BVGPP7619Q</v>
      </c>
      <c r="AH152" t="str">
        <v>Puneet</v>
      </c>
    </row>
    <row r="153">
      <c r="A153" t="str">
        <v>YES</v>
      </c>
      <c r="B153" t="str">
        <v>SHIVANI PATEL</v>
      </c>
      <c r="C153" t="str">
        <f t="array" ref="C153">XLOOKUP(B153,'EMP LIST '!$B$2:$B$121,'EMP LIST '!$E$2:$E$121,)</f>
        <v>MANISHA SAXENA</v>
      </c>
      <c r="D153" t="str">
        <v>SHASHANK BHARDWAJ</v>
      </c>
      <c r="E153" t="str">
        <f t="array" ref="E153">XLOOKUP($B153,'EMP LIST '!$B$2:$B$121,'EMP LIST '!$I$2:$I$121,)</f>
        <v>SALARIED</v>
      </c>
      <c r="F153" t="str">
        <v>RAJEEV</v>
      </c>
      <c r="G153" t="str">
        <v>DR SAURABH KUMAR</v>
      </c>
      <c r="I153" t="str">
        <f t="array" ref="I153">XLOOKUP($B153,'EMP LIST '!$B$2:$B$121,'EMP LIST '!$H$2:$H$121,)</f>
        <v>BAREILLY</v>
      </c>
      <c r="J153">
        <v>46123</v>
      </c>
      <c r="K153">
        <v>46136</v>
      </c>
      <c r="L153">
        <v>153</v>
      </c>
      <c r="M153" t="str">
        <v>9161112655</v>
      </c>
      <c r="N153" t="str">
        <v>WEST BENGAL</v>
      </c>
      <c r="O153" t="str">
        <v>KOLKATTA</v>
      </c>
      <c r="P153" t="str">
        <v>OD</v>
      </c>
      <c r="Q153" t="str">
        <v>F2 FINTECH</v>
      </c>
      <c r="R153" t="str">
        <v>BAJAJ MARKET</v>
      </c>
      <c r="V153" t="str">
        <v>UNSECURED</v>
      </c>
      <c r="W153" t="str">
        <v>REJECTED</v>
      </c>
      <c r="AA153" t="str">
        <v>FILE SEND TO BANKER, CIBIL CONSENT LINK SENT TO CUSTOMER, REQ CURRENT ADDRESS PROFF &amp; 6 MONTH INCOME BANK STATEMENT, CUSTOMER IS BUSY RIGHT NOW, 15 L OFFERD WILL BE PROVIDE ON MONDAY, PENDING FROM CUSTOMER SIDE, PENDENCY SENT CASE MOVED TO CREDIT| PROF 10 |</v>
      </c>
      <c r="AC153" t="str">
        <v>ABHISHEK</v>
      </c>
      <c r="AD153">
        <v>9748285489</v>
      </c>
      <c r="AE153" t="str">
        <v>abhishek.das1@bajajfinserv.in</v>
      </c>
      <c r="AF153" t="str">
        <v>MBBS - 2019</v>
      </c>
      <c r="AG153" t="str">
        <v>CQSPK5257R</v>
      </c>
    </row>
    <row r="154">
      <c r="A154" t="str">
        <v>NO</v>
      </c>
      <c r="B154" t="str">
        <v>AMANPREET SINGH</v>
      </c>
      <c r="C154" t="str">
        <f t="array" ref="C154">XLOOKUP(B154,'EMP LIST '!$B$2:$B$121,'EMP LIST '!$E$2:$E$121,)</f>
        <v>MANVI BHARDWAJ</v>
      </c>
      <c r="D154" t="str">
        <f t="array" ref="D154">XLOOKUP($B154,'EMP LIST '!$B$2:$B$121,'EMP LIST '!$F$2:$F$121,)</f>
        <v>AMANPREET SINGH</v>
      </c>
      <c r="E154" t="str">
        <f t="array" ref="E154">XLOOKUP($B154,'EMP LIST '!$B$2:$B$121,'EMP LIST '!$I$2:$I$121,)</f>
        <v>SALARIED</v>
      </c>
      <c r="F154" t="str">
        <v>RAJEEV</v>
      </c>
      <c r="G154" t="str">
        <v>DR VIVEK KUMAR JAISWAL</v>
      </c>
      <c r="I154" t="str">
        <f t="array" ref="I154">XLOOKUP($B154,'EMP LIST '!$B$2:$B$121,'EMP LIST '!$H$2:$H$121,)</f>
        <v>NOIDA</v>
      </c>
      <c r="J154">
        <v>46125</v>
      </c>
      <c r="K154">
        <v>46125</v>
      </c>
      <c r="L154">
        <v>154</v>
      </c>
      <c r="M154" t="str">
        <v>8460630517</v>
      </c>
      <c r="N154" t="str">
        <v>UTTAR PRADESH</v>
      </c>
      <c r="O154" t="str">
        <v>NOIDA</v>
      </c>
      <c r="P154" t="str">
        <v>OD</v>
      </c>
      <c r="Q154" t="str">
        <v>F2 FINTECH</v>
      </c>
      <c r="R154" t="str">
        <v>TATA</v>
      </c>
      <c r="V154" t="str">
        <v>UNSECURED</v>
      </c>
      <c r="W154" t="str">
        <v>REJECTED</v>
      </c>
      <c r="AA154" t="str">
        <v>FILE SEND TO BANKER, DEGREE VINTAGE NORMS NOT MET</v>
      </c>
      <c r="AC154" t="str">
        <v>MAMTA SINGH</v>
      </c>
      <c r="AD154">
        <v>7982612369</v>
      </c>
      <c r="AE154" t="str">
        <v>mamta.singh@tatacapital.com</v>
      </c>
      <c r="AF154" t="str">
        <v>MBBS - 2022</v>
      </c>
      <c r="AG154" t="str">
        <v>GFZPB2158Q</v>
      </c>
      <c r="AH154" t="str">
        <v>Puneet</v>
      </c>
    </row>
    <row r="155">
      <c r="A155" t="str">
        <v>NO</v>
      </c>
      <c r="B155" t="str">
        <v>KHUSHI FINANCIAL SERVICES</v>
      </c>
      <c r="C155" t="str">
        <f t="array" ref="C155">XLOOKUP(B155,'EMP LIST '!$B$2:$B$121,'EMP LIST '!$E$2:$E$121,)</f>
        <v>F2 FINTECH</v>
      </c>
      <c r="D155" t="str">
        <f t="array" ref="D155">XLOOKUP($B155,'EMP LIST '!$B$2:$B$121,'EMP LIST '!$F$2:$F$121,)</f>
        <v>F2 FINTECH</v>
      </c>
      <c r="E155" t="str">
        <v>SOURCER</v>
      </c>
      <c r="F155" t="str">
        <v>RAJEEV</v>
      </c>
      <c r="G155" t="str">
        <v>DR SHASHANK JAIN</v>
      </c>
      <c r="I155" t="str">
        <f t="array" ref="I155">XLOOKUP($B155,'EMP LIST '!$B$2:$B$121,'EMP LIST '!$H$2:$H$121,)</f>
        <v>F2 FINTECH</v>
      </c>
      <c r="J155">
        <v>46125</v>
      </c>
      <c r="K155">
        <v>46125</v>
      </c>
      <c r="L155" t="str">
        <v>SME000019738556</v>
      </c>
      <c r="M155" t="str">
        <v>9039975032</v>
      </c>
      <c r="N155" t="str">
        <v>MADHYA PRADESH</v>
      </c>
      <c r="O155" t="str">
        <v>DHAR</v>
      </c>
      <c r="P155" t="str">
        <v>OD</v>
      </c>
      <c r="Q155" t="str">
        <v>F2 FINTECH</v>
      </c>
      <c r="R155" t="str">
        <v>BAJAJ</v>
      </c>
      <c r="V155" t="str">
        <v>UNSECURED</v>
      </c>
      <c r="W155" t="str">
        <v>REJECTED</v>
      </c>
      <c r="AA155" t="str">
        <v>FILE SEND TO BANKER, CIBIL CONSENT LINK SENT TO CUSTOMER, 3 L ELIGIBILITY CUSTOMER DISCUSSED WITH FAMILY AND CONFRIM RAHUL</v>
      </c>
      <c r="AB155" t="str">
        <v>KHUSHI FINANCIAL CASE</v>
      </c>
      <c r="AC155" t="str">
        <v>NIDHI</v>
      </c>
      <c r="AE155" t="str">
        <v>nidhi.rathor@bajajfinserv.in</v>
      </c>
      <c r="AF155" t="str">
        <v>MBBS - 2022</v>
      </c>
      <c r="AG155" t="str">
        <v>BKRPJ4903K</v>
      </c>
      <c r="AH155" t="str">
        <v>Akshay</v>
      </c>
    </row>
    <row r="156">
      <c r="A156" t="str">
        <v>NO</v>
      </c>
      <c r="B156" t="str">
        <v>AMANPREET SINGH</v>
      </c>
      <c r="C156" t="str">
        <f t="array" ref="C156">XLOOKUP(B156,'EMP LIST '!$B$2:$B$121,'EMP LIST '!$E$2:$E$121,)</f>
        <v>MANVI BHARDWAJ</v>
      </c>
      <c r="D156" t="str">
        <f t="array" ref="D156">XLOOKUP($B156,'EMP LIST '!$B$2:$B$121,'EMP LIST '!$F$2:$F$121,)</f>
        <v>AMANPREET SINGH</v>
      </c>
      <c r="E156" t="str">
        <f t="array" ref="E156">XLOOKUP($B156,'EMP LIST '!$B$2:$B$121,'EMP LIST '!$I$2:$I$121,)</f>
        <v>SALARIED</v>
      </c>
      <c r="F156" t="str">
        <v>RAJEEV</v>
      </c>
      <c r="G156" t="str">
        <v>DR VIVEK KUMAR JAISWAL</v>
      </c>
      <c r="I156" t="str">
        <f t="array" ref="I156">XLOOKUP($B156,'EMP LIST '!$B$2:$B$121,'EMP LIST '!$H$2:$H$121,)</f>
        <v>NOIDA</v>
      </c>
      <c r="J156">
        <v>46125</v>
      </c>
      <c r="K156">
        <v>46128</v>
      </c>
      <c r="L156">
        <v>156</v>
      </c>
      <c r="M156" t="str">
        <v>8460630517</v>
      </c>
      <c r="N156" t="str">
        <v>UTTAR PRADESH</v>
      </c>
      <c r="O156" t="str">
        <v>NOIDA</v>
      </c>
      <c r="P156" t="str">
        <v>OD</v>
      </c>
      <c r="Q156" t="str">
        <v>F2 FINTECH</v>
      </c>
      <c r="R156" t="str">
        <v>LNT</v>
      </c>
      <c r="V156" t="str">
        <v>UNSECURED</v>
      </c>
      <c r="W156" t="str">
        <v>REJECTED</v>
      </c>
      <c r="AA156" t="str">
        <v>FILE SEND TO BANKER | LOGIN TO BE TODAY| HARD REJECTED| REJECT REJECTED IN SCORECARD</v>
      </c>
      <c r="AC156" t="str">
        <v>SACHIN</v>
      </c>
      <c r="AD156">
        <v>7877608028</v>
      </c>
      <c r="AE156" t="str">
        <v>sachin38@ltfs.com</v>
      </c>
      <c r="AF156" t="str">
        <v>MBBS - 2022</v>
      </c>
      <c r="AG156" t="str">
        <v>GFZPB2158Q</v>
      </c>
      <c r="AH156" t="str">
        <v>Puneet</v>
      </c>
    </row>
    <row r="157">
      <c r="A157" t="str">
        <v>YES</v>
      </c>
      <c r="B157" t="str">
        <v>JAISHREE</v>
      </c>
      <c r="C157" t="str">
        <f t="array" ref="C157">XLOOKUP(B157,'EMP LIST '!$B$2:$B$121,'EMP LIST '!$E$2:$E$121,)</f>
        <v>MANVI BHARDWAJ</v>
      </c>
      <c r="D157" t="str">
        <f t="array" ref="D157">XLOOKUP($B157,'EMP LIST '!$B$2:$B$121,'EMP LIST '!$F$2:$F$121,)</f>
        <v>AMANPREET SINGH</v>
      </c>
      <c r="E157" t="str">
        <f t="array" ref="E157">XLOOKUP($B157,'EMP LIST '!$B$2:$B$121,'EMP LIST '!$I$2:$I$121,)</f>
        <v>INTERN</v>
      </c>
      <c r="F157" t="str">
        <v>RAJEEV</v>
      </c>
      <c r="G157" t="str">
        <v xml:space="preserve">DR SMITA SINGH </v>
      </c>
      <c r="I157" t="str">
        <f t="array" ref="I157">XLOOKUP($B157,'EMP LIST '!$B$2:$B$121,'EMP LIST '!$H$2:$H$121,)</f>
        <v>NOIDA</v>
      </c>
      <c r="J157">
        <v>46125</v>
      </c>
      <c r="K157">
        <v>46129</v>
      </c>
      <c r="L157">
        <v>157</v>
      </c>
      <c r="M157" t="str">
        <v>9454014384</v>
      </c>
      <c r="N157" t="str">
        <v>UTTAR PRADESH</v>
      </c>
      <c r="O157" t="str">
        <v xml:space="preserve">JHANSI </v>
      </c>
      <c r="P157" t="str">
        <v>SAL OD</v>
      </c>
      <c r="Q157" t="str">
        <v>F2 FINTECH</v>
      </c>
      <c r="R157" t="str">
        <v>ABCL</v>
      </c>
      <c r="T157">
        <v>800000</v>
      </c>
      <c r="U157">
        <v>800000</v>
      </c>
      <c r="V157" t="str">
        <v>UNSECURED</v>
      </c>
      <c r="W157" t="str">
        <v>DISBURSED</v>
      </c>
      <c r="Y157">
        <v>46128</v>
      </c>
      <c r="Z157">
        <v>46129</v>
      </c>
      <c r="AA157" t="str">
        <v>FILE SEND TO BANKER| CUSTOMER BUSY | CASE WILL BE LOGIN TOMORROW | LOGIN DONE | ELIGIBILITY 8 lakhs | PD DONE | DECISION WILL COME TODAY</v>
      </c>
      <c r="AC157" t="str">
        <v>AVANTYAA</v>
      </c>
      <c r="AD157" t="str">
        <v>916593 9369</v>
      </c>
      <c r="AE157" t="str">
        <v xml:space="preserve"> avantyaa.shukla@adityabirlacapital.com</v>
      </c>
      <c r="AF157" t="str">
        <v>SALARY-70218</v>
      </c>
      <c r="AG157" t="str">
        <v>EKIPS8065R</v>
      </c>
      <c r="AH157" t="str">
        <v>Puneet</v>
      </c>
    </row>
    <row r="158">
      <c r="A158" t="str">
        <v>YES</v>
      </c>
      <c r="B158" t="str">
        <v>JAISHREE</v>
      </c>
      <c r="C158" t="str">
        <f t="array" ref="C158">XLOOKUP(B158,'EMP LIST '!$B$2:$B$121,'EMP LIST '!$E$2:$E$121,)</f>
        <v>MANVI BHARDWAJ</v>
      </c>
      <c r="D158" t="str">
        <f t="array" ref="D158">XLOOKUP($B158,'EMP LIST '!$B$2:$B$121,'EMP LIST '!$F$2:$F$121,)</f>
        <v>AMANPREET SINGH</v>
      </c>
      <c r="E158" t="str">
        <f t="array" ref="E158">XLOOKUP($B158,'EMP LIST '!$B$2:$B$121,'EMP LIST '!$I$2:$I$121,)</f>
        <v>INTERN</v>
      </c>
      <c r="F158" t="str">
        <v>SAMAY</v>
      </c>
      <c r="G158" t="str">
        <v xml:space="preserve">DR SMITA SINGH </v>
      </c>
      <c r="I158" t="str">
        <f t="array" ref="I158">XLOOKUP($B158,'EMP LIST '!$B$2:$B$121,'EMP LIST '!$H$2:$H$121,)</f>
        <v>NOIDA</v>
      </c>
      <c r="J158">
        <v>46125</v>
      </c>
      <c r="K158">
        <v>46126</v>
      </c>
      <c r="L158" t="str">
        <v>B2C000199145749</v>
      </c>
      <c r="M158" t="str">
        <v>9454014384</v>
      </c>
      <c r="N158" t="str">
        <v>UTTAR PRADESH</v>
      </c>
      <c r="O158" t="str">
        <v xml:space="preserve">JHANSI </v>
      </c>
      <c r="P158" t="str">
        <v>SAL OD</v>
      </c>
      <c r="Q158" t="str">
        <v>FAST CREDIT</v>
      </c>
      <c r="R158" t="str">
        <v>BAJAJ</v>
      </c>
      <c r="T158">
        <v>900000</v>
      </c>
      <c r="U158">
        <v>900000</v>
      </c>
      <c r="V158" t="str">
        <v>UNSECURED</v>
      </c>
      <c r="W158" t="str">
        <v>DROP</v>
      </c>
      <c r="X158">
        <v>768</v>
      </c>
      <c r="Y158">
        <v>46129</v>
      </c>
      <c r="AA158" t="str">
        <v>FILE SEND TO BANKER| CIBIL CONSENT DONE |768 CIBIL SCORE, 800 PL SCORE,1 SECURED LOAN RUNNING FROM LIC HOUSING , ELIGIBILITY 8 L, CUSTOMER REQ 10-15, AMANPREET TALK WITH CUSTOMER AND CONFIRM US| AGGREGATOR PENDING</v>
      </c>
      <c r="AC158" t="str">
        <v>Anurag</v>
      </c>
      <c r="AD158">
        <v>9098427801</v>
      </c>
      <c r="AE158" t="str">
        <v>Anurag.sahu1@bizsupporta.com</v>
      </c>
      <c r="AF158" t="str">
        <v>SALARY-70218</v>
      </c>
      <c r="AG158" t="str">
        <v>EKIPS8065R</v>
      </c>
      <c r="AH158" t="str">
        <v>Puneet</v>
      </c>
    </row>
    <row r="159">
      <c r="A159" t="str">
        <v>NO</v>
      </c>
      <c r="B159" t="str">
        <v>UMESH</v>
      </c>
      <c r="C159" t="str">
        <f t="array" ref="C159">XLOOKUP(B159,'EMP LIST '!$B$2:$B$121,'EMP LIST '!$E$2:$E$121,)</f>
        <v>SHASHANK BHARDWAJ</v>
      </c>
      <c r="D159" t="str">
        <f t="array" ref="D159">XLOOKUP($B159,'EMP LIST '!$B$2:$B$121,'EMP LIST '!$F$2:$F$121,)</f>
        <v>SHASHANK BHARDWAJ</v>
      </c>
      <c r="E159" t="str">
        <f t="array" ref="E159">XLOOKUP($B159,'EMP LIST '!$B$2:$B$121,'EMP LIST '!$I$2:$I$121,)</f>
        <v>SOURCER</v>
      </c>
      <c r="F159" t="str">
        <v>SAMAY</v>
      </c>
      <c r="G159" t="str">
        <v>DR NAVEEN KUMAR REDDY</v>
      </c>
      <c r="I159" t="str">
        <f t="array" ref="I159">XLOOKUP($B159,'EMP LIST '!$B$2:$B$121,'EMP LIST '!$H$2:$H$121,)</f>
        <v xml:space="preserve">BAREILLY </v>
      </c>
      <c r="J159">
        <v>46125</v>
      </c>
      <c r="K159">
        <v>46142</v>
      </c>
      <c r="L159" t="str">
        <v xml:space="preserve">SME000019744865 </v>
      </c>
      <c r="M159" t="str">
        <v>8587894745</v>
      </c>
      <c r="N159" t="str">
        <v>TELANAGANA</v>
      </c>
      <c r="O159" t="str">
        <v>MAHABUBNAGAR</v>
      </c>
      <c r="P159" t="str">
        <v>TOP-UP</v>
      </c>
      <c r="Q159" t="str">
        <v>F2 FINTECH</v>
      </c>
      <c r="R159" t="str">
        <v>BAJAJ</v>
      </c>
      <c r="T159">
        <v>550000</v>
      </c>
      <c r="U159">
        <v>2200000</v>
      </c>
      <c r="V159" t="str">
        <v>UNSECURED</v>
      </c>
      <c r="W159" t="str">
        <v>DISBURSED</v>
      </c>
      <c r="Y159">
        <v>46127</v>
      </c>
      <c r="Z159">
        <v>46142</v>
      </c>
      <c r="AA159" t="str">
        <v xml:space="preserve">FILE SEND TO BANKER CIBIL DONE 794, EXISTING CUSTOMER POS 100, ELIGIBILITY 34 L, CASE MOVED TO CREDIT | PD DONE | BH APPROVAL REQ DUE TO DOCTOR QUOYTA FULL, SHASHANK CORDINATE WITH CUSTOMER AND CONFIRM US, CUSTOMER WANT SOME DAYS|  ABHINAV SIR TALKED TO THE CUSTOMER </v>
      </c>
      <c r="AC159" t="str">
        <v>C EshwarRao</v>
      </c>
      <c r="AD159">
        <v>9074641230</v>
      </c>
      <c r="AE159" t="str">
        <v>c.eshwarrao@bajajfinserv.in</v>
      </c>
      <c r="AF159" t="str">
        <v>MBBS - 2016</v>
      </c>
      <c r="AG159" t="str">
        <v>CYAPR9581D</v>
      </c>
    </row>
    <row r="160" xml:space="preserve">
      <c r="A160" t="str">
        <v>NO</v>
      </c>
      <c r="B160" t="str">
        <v>AISHWARYA</v>
      </c>
      <c r="C160" t="str">
        <f t="array" ref="C160">XLOOKUP(B160,'EMP LIST '!$B$2:$B$121,'EMP LIST '!$E$2:$E$121,)</f>
        <v>HARSH SHARMA</v>
      </c>
      <c r="D160" t="str">
        <f t="array" ref="D160">XLOOKUP($B160,'EMP LIST '!$B$2:$B$121,'EMP LIST '!$F$2:$F$121,)</f>
        <v>HARSH SHARMA</v>
      </c>
      <c r="E160" t="str">
        <f t="array" ref="E160">XLOOKUP($B160,'EMP LIST '!$B$2:$B$121,'EMP LIST '!$I$2:$I$121,)</f>
        <v>INTERN</v>
      </c>
      <c r="F160" t="str">
        <v>RAJEEV</v>
      </c>
      <c r="G160" t="str">
        <v xml:space="preserve">DR STEVE BABU </v>
      </c>
      <c r="I160" t="str">
        <f t="array" ref="I160">XLOOKUP($B160,'EMP LIST '!$B$2:$B$121,'EMP LIST '!$H$2:$H$121,)</f>
        <v xml:space="preserve">NOIDA </v>
      </c>
      <c r="J160">
        <v>46125</v>
      </c>
      <c r="K160">
        <v>46129</v>
      </c>
      <c r="L160">
        <v>160</v>
      </c>
      <c r="M160" t="str">
        <v>9731229331</v>
      </c>
      <c r="N160" t="str">
        <v>KERALA</v>
      </c>
      <c r="O160" t="str">
        <v>KOTTYAM</v>
      </c>
      <c r="P160" t="str">
        <v>OD</v>
      </c>
      <c r="Q160" t="str">
        <v>F2 FINTECH</v>
      </c>
      <c r="R160" t="str">
        <v>ABCL</v>
      </c>
      <c r="V160" t="str">
        <v>UNSECURED</v>
      </c>
      <c r="W160" t="str">
        <v>REJECTED</v>
      </c>
      <c r="AA160" t="str">
        <v>FILE SEND TO BANKER | CASE WILL LOGIN ON THRUSDAY| BANK HAS HOLIDAY TODAY &amp; TOMORROW | CASE LOGIN TODAY| LOGIN DONE || Case not doable, Score card is HR and with HR score card eligibility is not met.</v>
      </c>
      <c r="AB160" t="str" xml:space="preserve">
        <v xml:space="preserve">Dr. Steve Babu is a highly qualified medical professional (MBBS, MS, MCh) with strong earning capacity, generating a substantial monthly income of approximately ₹4.5 lakhs through multiple consultancy sources, including ₹2.5 lakhs via banking channels and ₹2 lakhs in cash. He is currently working at Caritas Hospital, Kerala, and lives in rented accommodation. His credit profile is healthy with a CIBIL score of 750 and no recent bounce history._x000d_
the profile shows significantly high leverage with multiple active obligations, including OD limits from Bajaj, Chola, and Tata, along with several personal loans and an education loan (though reportedly serviced by family). His total monthly obligations are around ₹2.35 lakhs, resulting in a relatively high FOIR despite strong income. Additionally, banking reflects a low average balance (~₹3.3K), which is a concern given the high.the profile reflects strong income potential and professional stability but is heavily leveraged with high repayment commitments and weak banking trends. The case can be considered for funding of ₹35–40 lakhs for clinic expansion, </v>
      </c>
      <c r="AC160" t="str">
        <v>reminjeswel</v>
      </c>
      <c r="AD160" t="str">
        <v>77367 06890</v>
      </c>
      <c r="AE160" t="str">
        <v>reminjeswel.g@adityabirlacapital.com</v>
      </c>
      <c r="AF160" t="str">
        <v>MBBS -2016 , MS - 2022</v>
      </c>
      <c r="AG160" t="str">
        <v>GXBPS5536P</v>
      </c>
      <c r="AH160" t="str">
        <v>Puneet</v>
      </c>
    </row>
    <row r="161">
      <c r="A161" t="str">
        <v>NO</v>
      </c>
      <c r="B161" t="str">
        <v>UMESH</v>
      </c>
      <c r="C161" t="str">
        <f t="array" ref="C161">XLOOKUP(B161,'EMP LIST '!$B$2:$B$121,'EMP LIST '!$E$2:$E$121,)</f>
        <v>SHASHANK BHARDWAJ</v>
      </c>
      <c r="D161" t="str">
        <f t="array" ref="D161">XLOOKUP($B161,'EMP LIST '!$B$2:$B$121,'EMP LIST '!$F$2:$F$121,)</f>
        <v>SHASHANK BHARDWAJ</v>
      </c>
      <c r="E161" t="str">
        <f t="array" ref="E161">XLOOKUP($B161,'EMP LIST '!$B$2:$B$121,'EMP LIST '!$I$2:$I$121,)</f>
        <v>SOURCER</v>
      </c>
      <c r="F161" t="str">
        <v>SAMAY</v>
      </c>
      <c r="G161" t="str">
        <v>DR NAVEEN KUMAR REDDY</v>
      </c>
      <c r="I161" t="str">
        <f t="array" ref="I161">XLOOKUP($B161,'EMP LIST '!$B$2:$B$121,'EMP LIST '!$H$2:$H$121,)</f>
        <v xml:space="preserve">BAREILLY </v>
      </c>
      <c r="J161">
        <v>46125</v>
      </c>
      <c r="K161">
        <v>46138</v>
      </c>
      <c r="L161" t="str">
        <v>988BZ8600846</v>
      </c>
      <c r="M161" t="str">
        <v>8587894745</v>
      </c>
      <c r="N161" t="str">
        <v>TELANAGANA</v>
      </c>
      <c r="O161" t="str">
        <v>MAHABUBNAGAR</v>
      </c>
      <c r="P161" t="str">
        <v>OD</v>
      </c>
      <c r="Q161" t="str">
        <v>F2 FINTECH</v>
      </c>
      <c r="R161" t="str">
        <v>TATA</v>
      </c>
      <c r="V161" t="str">
        <v>UNSECURED</v>
      </c>
      <c r="W161" t="str">
        <v>HOLD</v>
      </c>
      <c r="AA161" t="str">
        <v>FILE SEND TO BANKER CIBIL DONE 794, EXISTING CUSTOMER POS 100, ELIGIBILITY 34 L, CASE MOVED TO CREDIT ||DEGREE IS FROM CHINA 6 MONTH BANKING AND FMGE CERTIFICATE REQUIRED || DOCS PENDING| CUSTOMR DOES NOT WANT MULTIPLE LOAN | ABHINAV TALK TO CUSTOMER</v>
      </c>
      <c r="AC161" t="str">
        <v>MAMTA SINGH</v>
      </c>
      <c r="AD161">
        <v>7982612369</v>
      </c>
      <c r="AE161" t="str">
        <v>mamta.singh@tatacapital.com</v>
      </c>
      <c r="AF161" t="str">
        <v>MBBS - 2016</v>
      </c>
      <c r="AG161" t="str">
        <v>CYAPR9581D</v>
      </c>
    </row>
    <row r="162">
      <c r="A162" t="str">
        <v>NO</v>
      </c>
      <c r="B162" t="str">
        <v>NEHA SINGH</v>
      </c>
      <c r="C162" t="str">
        <f t="array" ref="C162">XLOOKUP(B162,'EMP LIST '!$B$2:$B$121,'EMP LIST '!$E$2:$E$121,)</f>
        <v>MANISHA SAXENA</v>
      </c>
      <c r="D162" t="str">
        <f t="array" ref="D162">XLOOKUP($B162,'EMP LIST '!$B$2:$B$121,'EMP LIST '!$F$2:$F$121,)</f>
        <v>SHASHANK BHARDWAJ</v>
      </c>
      <c r="E162" t="str">
        <f t="array" ref="E162">XLOOKUP($B162,'EMP LIST '!$B$2:$B$121,'EMP LIST '!$I$2:$I$121,)</f>
        <v>SALARIED</v>
      </c>
      <c r="F162" t="str">
        <v>RAJEEV</v>
      </c>
      <c r="G162" t="str">
        <v>DR  GOLLA PRASANTHI</v>
      </c>
      <c r="I162" t="str">
        <v>BAREILLY</v>
      </c>
      <c r="J162">
        <v>46125</v>
      </c>
      <c r="K162">
        <v>46133</v>
      </c>
      <c r="L162" t="str">
        <v xml:space="preserve">SME000019737386 </v>
      </c>
      <c r="M162" t="str">
        <v/>
      </c>
      <c r="N162" t="str">
        <v>DELHI</v>
      </c>
      <c r="O162" t="str">
        <v>DELHI</v>
      </c>
      <c r="P162" t="str">
        <v>TOP-UP</v>
      </c>
      <c r="Q162" t="str">
        <v>F2 FINTECH</v>
      </c>
      <c r="R162" t="str">
        <v>BAJAJ</v>
      </c>
      <c r="T162">
        <v>875000</v>
      </c>
      <c r="U162">
        <v>3500000</v>
      </c>
      <c r="V162" t="str">
        <v>UNSECURED</v>
      </c>
      <c r="W162" t="str">
        <v>DISBURSED</v>
      </c>
      <c r="Y162">
        <v>46127</v>
      </c>
      <c r="Z162">
        <v>46133</v>
      </c>
      <c r="AA162" t="str">
        <v>MEETING CASE, AMOUNT WILL BE INCREASE REQ SALARY CREDIT BANK STATEMENT| CASE TO BE DISBURSED TODAY</v>
      </c>
      <c r="AB162" t="str">
        <v>MEETING CASE</v>
      </c>
      <c r="AC162" t="str">
        <v>Md shuaib Khan</v>
      </c>
      <c r="AD162">
        <v>9161252501</v>
      </c>
      <c r="AE162" t="str">
        <v>mdshuaib.khan@bajajfinserv.in</v>
      </c>
      <c r="AG162" t="str">
        <v>DNF</v>
      </c>
      <c r="AH162" t="str">
        <v>Meeting Case</v>
      </c>
    </row>
    <row r="163" xml:space="preserve">
      <c r="A163" t="str">
        <v>YES</v>
      </c>
      <c r="B163" t="str">
        <v>ANSHIKA TIWARI</v>
      </c>
      <c r="C163" t="str">
        <f t="array" ref="C163">XLOOKUP(B163,'EMP LIST '!$B$2:$B$121,'EMP LIST '!$E$2:$E$121,)</f>
        <v>ANIL KUMAR</v>
      </c>
      <c r="D163" t="str">
        <f t="array" ref="D163">XLOOKUP($B163,'EMP LIST '!$B$2:$B$121,'EMP LIST '!$F$2:$F$121,)</f>
        <v>SHASHANK BHARDWAJ</v>
      </c>
      <c r="E163" t="str">
        <f t="array" ref="E163">XLOOKUP($B163,'EMP LIST '!$B$2:$B$121,'EMP LIST '!$I$2:$I$121,)</f>
        <v>SALARIED</v>
      </c>
      <c r="F163" t="str">
        <v>RAJEEV</v>
      </c>
      <c r="G163" t="str">
        <v>DR KALE SUJAY</v>
      </c>
      <c r="I163" t="str">
        <f t="array" ref="I163">XLOOKUP($B163,'EMP LIST '!$B$2:$B$121,'EMP LIST '!$H$2:$H$121,)</f>
        <v xml:space="preserve">BAREILLY </v>
      </c>
      <c r="J163">
        <v>46125</v>
      </c>
      <c r="K163">
        <v>46132</v>
      </c>
      <c r="L163" t="str">
        <v xml:space="preserve">DL00000026145  </v>
      </c>
      <c r="M163" t="str">
        <v>9730173266</v>
      </c>
      <c r="N163" t="str">
        <v>MAHARASHTRA</v>
      </c>
      <c r="O163" t="str">
        <v>MUMBAI</v>
      </c>
      <c r="P163" t="str">
        <v>OD</v>
      </c>
      <c r="Q163" t="str">
        <v>F2 FINTECH</v>
      </c>
      <c r="R163" t="str">
        <v>ABCL</v>
      </c>
      <c r="V163" t="str">
        <v>UNSECURED</v>
      </c>
      <c r="W163" t="str">
        <v>HOLD</v>
      </c>
      <c r="AA163" t="str">
        <v>FILE SEND TO BANKER|  DOCS PENDING | AKANSHA CORDINATING WITH BANKER, LETTER HEAD PENDING</v>
      </c>
      <c r="AB163" t="str" xml:space="preserve">
        <v xml:space="preserve">Dr. Kale Sujay Mahadeo is a medical professional (MBBS) with around 5 years of experience and is currently pursuing MD at Lokmanya Tilak Municipal General Hospital, Sion, Mumbai. He is presently receiving a monthly stipend of approximately ₹90,000 while undergoing postgraduate training. The applicant currently resides in hostel accommodation provided near the hospital, while his permanent residence is in Baramati, Pune district, Maharashtra, where the family is associated with Kale Hospital. There is  no existing loan obligations or EMI liabilities are reflected, and no cheque bounces have been reported in the last six months, indicating a clean initial credit profile and stable banking behaviour. The applicant is seeking a backup credit limit for financial flexibiliy. We can fund 15-20 lakhs , if we convice doctor for consultancy_x000d_
</v>
      </c>
      <c r="AC163" t="str">
        <v>SUNIL</v>
      </c>
      <c r="AD163">
        <v>9561473298</v>
      </c>
      <c r="AE163" t="str">
        <v>sunil.kamat@adityabirlacapital.com</v>
      </c>
      <c r="AG163" t="str">
        <v>CAVPK4255L</v>
      </c>
      <c r="AH163" t="str">
        <v>Puneet</v>
      </c>
    </row>
    <row r="164">
      <c r="A164" t="str">
        <v>YES</v>
      </c>
      <c r="B164" t="str">
        <v>TARUN JAUHARI</v>
      </c>
      <c r="C164" t="str">
        <f t="array" ref="C164">XLOOKUP(B164,'EMP LIST '!$B$2:$B$121,'EMP LIST '!$E$2:$E$121,)</f>
        <v>ANURAG SHARMA</v>
      </c>
      <c r="D164" t="str">
        <f t="array" ref="D164">XLOOKUP($B164,'EMP LIST '!$B$2:$B$121,'EMP LIST '!$F$2:$F$121,)</f>
        <v>SHASHANK BHARDWAJ</v>
      </c>
      <c r="E164" t="str">
        <f t="array" ref="E164">XLOOKUP($B164,'EMP LIST '!$B$2:$B$121,'EMP LIST '!$I$2:$I$121,)</f>
        <v>SALARIED</v>
      </c>
      <c r="F164" t="str">
        <v>RAJEEV</v>
      </c>
      <c r="G164" t="str">
        <v>DR YANAMANDRA PHANI</v>
      </c>
      <c r="I164" t="str">
        <f t="array" ref="I164">XLOOKUP($B164,'EMP LIST '!$B$2:$B$121,'EMP LIST '!$H$2:$H$121,)</f>
        <v xml:space="preserve">BAREILLY </v>
      </c>
      <c r="J164">
        <v>46125</v>
      </c>
      <c r="K164">
        <v>46128</v>
      </c>
      <c r="L164" t="str">
        <v>SME000019752895</v>
      </c>
      <c r="M164" t="str">
        <v>9110704050</v>
      </c>
      <c r="N164" t="str">
        <v>ANDRA PRADESH</v>
      </c>
      <c r="O164" t="str">
        <v>KURNOLL</v>
      </c>
      <c r="P164" t="str">
        <v>OD</v>
      </c>
      <c r="Q164" t="str">
        <v>F2 FINTECH</v>
      </c>
      <c r="R164" t="str">
        <v>BAJAJ</v>
      </c>
      <c r="T164">
        <v>3500000</v>
      </c>
      <c r="U164">
        <v>3500000</v>
      </c>
      <c r="V164" t="str">
        <v>UNSECURED</v>
      </c>
      <c r="W164" t="str">
        <v>DISBURSED</v>
      </c>
      <c r="X164">
        <v>774</v>
      </c>
      <c r="Y164">
        <v>46126</v>
      </c>
      <c r="Z164">
        <v>46128</v>
      </c>
      <c r="AA164" t="str">
        <v>FILE SEND TO BANKER, CIBIL 774 TWO RUNNING LOAN , ELIGIBILITY 40 L EKYC AND GEO TAG DONE, CASE MOVED TO CREDIT| CASE TO BE DISBURSED TODAY</v>
      </c>
      <c r="AC164" t="str">
        <v>LAKSHMI NARAYAN</v>
      </c>
      <c r="AD164" t="str">
        <v xml:space="preserve"> 83338 82076</v>
      </c>
      <c r="AE164" t="str">
        <v>Lakshminarayana.m@bajajfinserv.in</v>
      </c>
      <c r="AG164" t="str">
        <v>AYWPY0183E</v>
      </c>
    </row>
    <row r="165">
      <c r="A165" t="str">
        <v>NO</v>
      </c>
      <c r="B165" t="str">
        <v>KHUSHI FINANCIAL SERVICES</v>
      </c>
      <c r="C165" t="str">
        <f t="array" ref="C165">XLOOKUP(B165,'EMP LIST '!$B$2:$B$121,'EMP LIST '!$E$2:$E$121,)</f>
        <v>F2 FINTECH</v>
      </c>
      <c r="D165" t="str">
        <f t="array" ref="D165">XLOOKUP($B165,'EMP LIST '!$B$2:$B$121,'EMP LIST '!$F$2:$F$121,)</f>
        <v>F2 FINTECH</v>
      </c>
      <c r="E165" t="str">
        <v>SOURCER</v>
      </c>
      <c r="F165" t="str">
        <v>RAJEEV</v>
      </c>
      <c r="G165" t="str">
        <v xml:space="preserve">DR VINAY MISRA </v>
      </c>
      <c r="I165" t="str">
        <f t="array" ref="I165">XLOOKUP($B165,'EMP LIST '!$B$2:$B$121,'EMP LIST '!$H$2:$H$121,)</f>
        <v>F2 FINTECH</v>
      </c>
      <c r="J165">
        <v>46126</v>
      </c>
      <c r="K165">
        <v>46130</v>
      </c>
      <c r="L165" t="str">
        <v>SME000019753764</v>
      </c>
      <c r="M165" t="str">
        <v>8707720815</v>
      </c>
      <c r="N165" t="str">
        <v>UTTAR PRADESH</v>
      </c>
      <c r="O165" t="str">
        <v>BAHRAICH</v>
      </c>
      <c r="P165" t="str">
        <v>OD</v>
      </c>
      <c r="Q165" t="str">
        <v>F2 FINTECH</v>
      </c>
      <c r="R165" t="str">
        <v>BAJAJ</v>
      </c>
      <c r="T165">
        <v>1000000</v>
      </c>
      <c r="U165">
        <v>1000000</v>
      </c>
      <c r="V165" t="str">
        <v>UNSECURED</v>
      </c>
      <c r="W165" t="str">
        <v>REJECTED</v>
      </c>
      <c r="AA165" t="str">
        <v>FILE SEND TO BANKER, LOGIN DONE, ELIGIBILITY 10 L, CASE MOVED TO CREDIT, DEGREE NOT VERIFIED REQ LOGIN ID PASSWORD FOR DEGREE VERIFICATION| -1 CIBIL | 20 LAKHS ELIGIBLITY, CREDIENTIAL NOT SHARING</v>
      </c>
      <c r="AB165" t="str">
        <v>KHUSHI FINANCIAL CASE</v>
      </c>
      <c r="AC165" t="str">
        <v>VINEET</v>
      </c>
      <c r="AD165">
        <v>9305452045</v>
      </c>
      <c r="AE165" t="str">
        <v>vineet.mishra@bajajfinserv.in</v>
      </c>
      <c r="AG165" t="str">
        <v>BRBPM9035N</v>
      </c>
    </row>
    <row r="166">
      <c r="A166" t="str">
        <v>YES</v>
      </c>
      <c r="B166" t="str">
        <v>ANIL KUMAR</v>
      </c>
      <c r="C166" t="str">
        <f t="array" ref="C166">XLOOKUP(B166,'EMP LIST '!$B$2:$B$121,'EMP LIST '!$E$2:$E$121,)</f>
        <v>SHASHANK BHARDWAJ</v>
      </c>
      <c r="D166" t="str">
        <f t="array" ref="D166">XLOOKUP($B166,'EMP LIST '!$B$2:$B$121,'EMP LIST '!$F$2:$F$121,)</f>
        <v>SHASHANK BHARDWAJ</v>
      </c>
      <c r="E166" t="str">
        <f t="array" ref="E166">XLOOKUP($B166,'EMP LIST '!$B$2:$B$121,'EMP LIST '!$I$2:$I$121,)</f>
        <v>SALARIED</v>
      </c>
      <c r="F166" t="str">
        <v>RAJEEV</v>
      </c>
      <c r="G166" t="str">
        <v>DR. DEVESH SINGH RAJPUT</v>
      </c>
      <c r="I166" t="str">
        <f t="array" ref="I166">XLOOKUP($B166,'EMP LIST '!$B$2:$B$121,'EMP LIST '!$H$2:$H$121,)</f>
        <v>BAREILLY</v>
      </c>
      <c r="J166">
        <v>46126</v>
      </c>
      <c r="L166">
        <v>167</v>
      </c>
      <c r="M166" t="str">
        <v>8120909063</v>
      </c>
      <c r="N166" t="str">
        <v>MADHYA PRADESH</v>
      </c>
      <c r="O166" t="str">
        <v>BHOPAL</v>
      </c>
      <c r="P166" t="str">
        <v>OD</v>
      </c>
      <c r="Q166" t="str">
        <v>F2 FINTECH</v>
      </c>
      <c r="R166" t="str">
        <v>ABCL</v>
      </c>
      <c r="V166" t="str">
        <v>UNSECURED</v>
      </c>
      <c r="W166" t="str">
        <v>REJECTED</v>
      </c>
      <c r="AA166" t="str">
        <v>FILE SEND TO BANKER | LOGIN DONE|  TELE PD DONE | CASE NOT ELIGIBLE FOR MIN LOAN AMOUNT</v>
      </c>
      <c r="AC166" t="str">
        <v>adarsh</v>
      </c>
      <c r="AD166" t="str">
        <v>76868 86864</v>
      </c>
      <c r="AE166" t="str">
        <v>adarsh.agrawal@adityabirlacapital.com</v>
      </c>
      <c r="AF166" t="str">
        <v>MBBS-2020, DNB 2025</v>
      </c>
      <c r="AG166" t="str">
        <v>EFUPR4066G</v>
      </c>
    </row>
    <row r="167">
      <c r="A167" t="str">
        <v>NO</v>
      </c>
      <c r="B167" t="str">
        <v>KHUSHI FINANCIAL SERVICES</v>
      </c>
      <c r="C167" t="str">
        <f t="array" ref="C167">XLOOKUP(B167,'EMP LIST '!$B$2:$B$121,'EMP LIST '!$E$2:$E$121,)</f>
        <v>F2 FINTECH</v>
      </c>
      <c r="D167" t="str">
        <f t="array" ref="D167">XLOOKUP(C167,'EMP LIST '!$B$2:$B$121,'EMP LIST '!$E$2:$E$121,)</f>
        <v>F2 FINTECH</v>
      </c>
      <c r="E167" t="str">
        <v>SALARIED</v>
      </c>
      <c r="F167" t="str">
        <v>RAJEEV</v>
      </c>
      <c r="G167" t="str">
        <v>DR SHLOK JARARIYA</v>
      </c>
      <c r="I167" t="str">
        <v>F2 FINTECH</v>
      </c>
      <c r="J167">
        <v>46126</v>
      </c>
      <c r="K167">
        <v>46112</v>
      </c>
      <c r="L167" t="str">
        <v>SME000019583544</v>
      </c>
      <c r="M167" t="str">
        <v>7000064737</v>
      </c>
      <c r="N167" t="str">
        <v>MADHYA PRADESH</v>
      </c>
      <c r="O167" t="str">
        <v>INDORE</v>
      </c>
      <c r="P167" t="str">
        <v>OD</v>
      </c>
      <c r="Q167" t="str">
        <v>F2 FINTECH</v>
      </c>
      <c r="R167" t="str">
        <v>BAJAJ</v>
      </c>
      <c r="S167">
        <v>2000000</v>
      </c>
      <c r="T167">
        <v>500000</v>
      </c>
      <c r="U167">
        <v>500000</v>
      </c>
      <c r="V167" t="str">
        <v>UNSECURED</v>
      </c>
      <c r="W167" t="str">
        <v>DISBURSED</v>
      </c>
      <c r="Y167">
        <v>46112</v>
      </c>
      <c r="Z167">
        <v>46115</v>
      </c>
      <c r="AA167" t="str">
        <v>FILE SEND TO BANKER ||  LOGIN DONE</v>
      </c>
      <c r="AB167" t="str">
        <v>KHUSHI FINANCIAL CASE</v>
      </c>
      <c r="AC167" t="str">
        <v>NIDHI</v>
      </c>
      <c r="AE167" t="str">
        <v>nidhi.rathor@bajajfinserv.in</v>
      </c>
      <c r="AG167" t="str">
        <v>BMHPJ2552G</v>
      </c>
      <c r="AH167" t="str">
        <v>Puneet</v>
      </c>
      <c r="AK167">
        <f>TODAY()</f>
        <v>46298</v>
      </c>
    </row>
    <row r="168">
      <c r="A168" t="str">
        <v>NO</v>
      </c>
      <c r="B168" t="str">
        <v>DHARAMVEER</v>
      </c>
      <c r="C168" t="str">
        <f t="array" ref="C168">XLOOKUP(B168,'EMP LIST '!$B$2:$B$121,'EMP LIST '!$E$2:$E$121,)</f>
        <v>RASHI GANGWAR</v>
      </c>
      <c r="D168" t="str">
        <f t="array" ref="D168">XLOOKUP($B168,'EMP LIST '!$B$2:$B$121,'EMP LIST '!$F$2:$F$121,)</f>
        <v>RAJKUMARI</v>
      </c>
      <c r="E168" t="str">
        <f t="array" ref="E168">XLOOKUP($B168,'EMP LIST '!$B$2:$B$121,'EMP LIST '!$I$2:$I$121,)</f>
        <v>SALARIED</v>
      </c>
      <c r="F168" t="str">
        <v>RAJEEV</v>
      </c>
      <c r="G168" t="str">
        <v>DR NARENDRA</v>
      </c>
      <c r="I168" t="str">
        <f t="array" ref="I168">XLOOKUP($B168,'EMP LIST '!$B$2:$B$121,'EMP LIST '!$H$2:$H$121,)</f>
        <v>NOIDA</v>
      </c>
      <c r="J168">
        <v>46126</v>
      </c>
      <c r="K168">
        <v>46140</v>
      </c>
      <c r="L168">
        <v>169</v>
      </c>
      <c r="M168" t="str">
        <v>8160656463</v>
      </c>
      <c r="N168" t="str">
        <v>GUJARAT</v>
      </c>
      <c r="O168" t="str">
        <v>JAMNAGAR</v>
      </c>
      <c r="P168" t="str">
        <v>OD</v>
      </c>
      <c r="Q168" t="str">
        <v>F2 FINTECH</v>
      </c>
      <c r="R168" t="str">
        <v>GODREJ</v>
      </c>
      <c r="S168">
        <v>1500000</v>
      </c>
      <c r="V168" t="str">
        <v>UNSECURED</v>
      </c>
      <c r="W168" t="str">
        <v>HOLD</v>
      </c>
      <c r="AA168" t="str">
        <v xml:space="preserve">FILE SEND TO BANKER || OHP REQUIRED| 6 MONTHS BANKING | HOSPITAL LETTERHEAD, 2 REFRENCE NAME &amp; MOBILE NO || PENDING FOR LOGIN| CUSTOMER IS NOT PICKING UP A CALL| PD DONE |  20 LAKHS RECOMMENDED| FI TO BE DONE ON MONDAY| PENDENCY CLEARED  || AGENCY PD WAS PENDING CX IS NOT PICK THE CALL OF AGENCY PERSON || GUJARAT MEDICAL COUNCIL REQ - OR RESI ADDRESS PROOF REQ WITH LANDMARK -ITS PENDING-DOCTOR WILL BE AVAILABLE AFTER 04TH OF MAY </v>
      </c>
      <c r="AB168" t="str">
        <v>Dr. Narendrabhai Palabhai Rudach is a  self-employed MBBS doctor based in Jamnagar, Gujarat, running his own clinic with around 7 years of professional experience. He earns an estimated monthly income of ₹2.5 lakh, along with additional cash income of ₹2–2.5 lakh from clinic operations and consultancy. He resides in a self-owned house, indicating residential stability. His current financial obligations are low (approx. ₹6,000/month), with an active OD loan from Bajaj (~₹15.5 lakh outstanding) and small exposures in consumer durable and other loans, reflecting moderate leverage. Banking behavior appears stable with no recent bounces.  The loan requirement is for clinic expansion, which aligns with his professional profile and income growth potential. We can fund 15-20 LAKHS</v>
      </c>
      <c r="AC168" t="str">
        <v>AMAN</v>
      </c>
      <c r="AD168" t="str">
        <v xml:space="preserve"> 82866 47092</v>
      </c>
      <c r="AE168" t="str">
        <v>aman.upadhyay1@godrejcapital.com</v>
      </c>
      <c r="AG168" t="str">
        <v>BHTPR2206N</v>
      </c>
      <c r="AH168" t="str">
        <v>Puneet</v>
      </c>
    </row>
    <row r="169">
      <c r="A169" t="str">
        <v>NO</v>
      </c>
      <c r="B169" t="str">
        <v>SANJEEV</v>
      </c>
      <c r="C169" t="str">
        <f t="array" ref="C169">XLOOKUP(B169,'EMP LIST '!$B$2:$B$121,'EMP LIST '!$E$2:$E$121,)</f>
        <v>ANIL KUMAR</v>
      </c>
      <c r="D169" t="str">
        <f t="array" ref="D169">XLOOKUP($B169,'EMP LIST '!$B$2:$B$121,'EMP LIST '!$F$2:$F$121,)</f>
        <v>SHASHANK BHARDWAJ</v>
      </c>
      <c r="E169" t="str">
        <f t="array" ref="E169">XLOOKUP($B169,'EMP LIST '!$B$2:$B$121,'EMP LIST '!$I$2:$I$121,)</f>
        <v>SALARIED</v>
      </c>
      <c r="F169" t="str">
        <v>RAJEEV</v>
      </c>
      <c r="G169" t="str">
        <v>DR NARENDRABHAI PALABHAI</v>
      </c>
      <c r="I169" t="str">
        <f t="array" ref="I169">XLOOKUP($B169,'EMP LIST '!$B$2:$B$121,'EMP LIST '!$H$2:$H$121,)</f>
        <v xml:space="preserve">BAREILLY </v>
      </c>
      <c r="J169">
        <v>46126</v>
      </c>
      <c r="K169">
        <v>46126</v>
      </c>
      <c r="L169" t="str">
        <v>SME000019755418</v>
      </c>
      <c r="M169" t="str">
        <v>8160656463</v>
      </c>
      <c r="N169" t="str">
        <v>GUJARAT</v>
      </c>
      <c r="O169" t="str">
        <v>JAMNAGAR</v>
      </c>
      <c r="P169" t="str">
        <v>OD</v>
      </c>
      <c r="Q169" t="str">
        <v>F2 FINTECH</v>
      </c>
      <c r="R169" t="str">
        <v>BAJAJ</v>
      </c>
      <c r="S169">
        <v>500000</v>
      </c>
      <c r="V169" t="str">
        <v>UNSECURED</v>
      </c>
      <c r="W169" t="str">
        <v>REJECTED</v>
      </c>
      <c r="AA169" t="str">
        <v>FILE SEND TO BANKER</v>
      </c>
      <c r="AB169" t="str">
        <v>Dr. Narendrabhai Palabhai Rudach is a  self-employed MBBS doctor based in Jamnagar, Gujarat, running his own clinic with around 7 years of professional experience. He earns an estimated monthly income of ₹2.5 lakh, along with additional cash income of ₹2–2.5 lakh from clinic operations and consultancy. He resides in a self-owned house, indicating residential stability. His current financial obligations are low (approx. ₹6,000/month), with an active OD loan from Bajaj (~₹15.5 lakh outstanding) and small exposures in consumer durable and other loans, reflecting moderate leverage. Banking behavior appears stable with no recent bounces. The loan requirement is for clinic expansion, which aligns with his professional profile and income growth potential. We can fund 15-20 LAKHS</v>
      </c>
      <c r="AC169" t="str">
        <v>Gohil Hardevsinh</v>
      </c>
      <c r="AD169">
        <v>9624169318</v>
      </c>
      <c r="AE169" t="str">
        <v>mandipsinh.gohil1@bajajfinserv.in</v>
      </c>
      <c r="AG169" t="str">
        <v>BHTPR2206N</v>
      </c>
      <c r="AH169" t="str">
        <v>Puneet</v>
      </c>
    </row>
    <row r="170" xml:space="preserve">
      <c r="A170" t="str">
        <v>YES</v>
      </c>
      <c r="B170" t="str">
        <v>SHRUTIKA DUBEY</v>
      </c>
      <c r="C170" t="str">
        <f t="array" ref="C170">XLOOKUP(B170,'EMP LIST '!$B$2:$B$121,'EMP LIST '!$E$2:$E$121,)</f>
        <v>MANISHA SAXENA</v>
      </c>
      <c r="D170" t="str">
        <f t="array" ref="D170">XLOOKUP($B170,'EMP LIST '!$B$2:$B$121,'EMP LIST '!$F$2:$F$121,)</f>
        <v>SHASHANK BHARDWAJ</v>
      </c>
      <c r="E170" t="str">
        <f t="array" ref="E170">XLOOKUP($B170,'EMP LIST '!$B$2:$B$121,'EMP LIST '!$I$2:$I$121,)</f>
        <v>SALARIED</v>
      </c>
      <c r="F170" t="str">
        <v>SAMAY</v>
      </c>
      <c r="G170" t="str">
        <v>DR SANCHI GUPTA</v>
      </c>
      <c r="I170" t="str">
        <f t="array" ref="I170">XLOOKUP($B170,'EMP LIST '!$B$2:$B$121,'EMP LIST '!$H$2:$H$121,)</f>
        <v>BAREILLY</v>
      </c>
      <c r="J170">
        <v>46126</v>
      </c>
      <c r="K170">
        <v>46130</v>
      </c>
      <c r="L170" t="str">
        <v>386BZ8712835</v>
      </c>
      <c r="M170" t="str">
        <v>9878764964</v>
      </c>
      <c r="N170" t="str">
        <v>HARYANA</v>
      </c>
      <c r="O170" t="str">
        <v>GURGAON</v>
      </c>
      <c r="P170" t="str">
        <v>OD</v>
      </c>
      <c r="Q170" t="str">
        <v>F2 FINTECH</v>
      </c>
      <c r="R170" t="str">
        <v>TATA</v>
      </c>
      <c r="S170">
        <v>2500000</v>
      </c>
      <c r="V170" t="str">
        <v>UNSECURED</v>
      </c>
      <c r="W170" t="str">
        <v>REJECTED</v>
      </c>
      <c r="AA170" t="str" xml:space="preserve">
        <v xml:space="preserve">FILE SEND TO BANKER || CURRENT ADDRES PRROF REQUIRED| CASE MOVE TO CREDIT | PD TO BE DONE TODAY| Spouse KYC, Degree Certificate, Also Check Registration verification of Punjab Medical Council due to same not Found With MCI. ||Spouse Cibil Score Less than norms 706._x000d_
Overdue reported in Cibil of 2.34 Lac._x000d_
Recent Huge DPD and Overdue in AL, HL and Credit Card_x000d_
Sub and Huge DPD Reported in Closed AL also._x000d_
And Credit Card Also Fully Use.</v>
      </c>
      <c r="AB170" t="str">
        <v>Dr. Sanchi Gupta is a self-employed MBBS and MD doctor based in Gurugram, with around 7 years of professional experience and running her own clinic (LLP structure). She has a strong financial profile with declared monthly income of approximately ₹9 lakh and annual receipts of around ₹1 crore, supported which is supported by ₹9–10 lakh credited in her account. She currently has an OD facility with Bajaj of ₹41 lakh, with no active EMI obligations, reflecting a nil obligation profile and a very low FOIR (~0.7%), indicating excellent repayment capacity. She resides in rented accommodation but operates from a well-established clinic location. Banking behavior is clean with no recent bounces. The requirement is for a backup limit, which aligns with her high-income and business stability. Overall, the case represents a high-income, low-leverage medical professional with strong creditworthiness and high eligibility. We can fund 20-25 LAKHS</v>
      </c>
      <c r="AC170" t="str">
        <v>MAMTA SINGH</v>
      </c>
      <c r="AD170">
        <v>7982612369</v>
      </c>
      <c r="AE170" t="str">
        <v>mamta.singh@tatacapital.com</v>
      </c>
      <c r="AG170" t="str">
        <v>BFPPG2485A</v>
      </c>
      <c r="AH170" t="str">
        <v>Puneet</v>
      </c>
    </row>
    <row r="171">
      <c r="A171" t="str">
        <v>NO</v>
      </c>
      <c r="B171" t="str">
        <v>ABHISHEK GANGWAR</v>
      </c>
      <c r="C171" t="str">
        <f t="array" ref="C171">XLOOKUP(B171,'EMP LIST '!$B$2:$B$121,'EMP LIST '!$E$2:$E$121,)</f>
        <v>ANURAG SHARMA</v>
      </c>
      <c r="D171" t="str">
        <f t="array" ref="D171">XLOOKUP($B171,'EMP LIST '!$B$2:$B$121,'EMP LIST '!$F$2:$F$121,)</f>
        <v>SHASHANK BHARDWAJ</v>
      </c>
      <c r="E171" t="str">
        <f t="array" ref="E171">XLOOKUP($B171,'EMP LIST '!$B$2:$B$121,'EMP LIST '!$I$2:$I$121,)</f>
        <v>SALARIED</v>
      </c>
      <c r="F171" t="str">
        <v>RAJEEV</v>
      </c>
      <c r="G171" t="str">
        <v>DR MRINMOY MONDAL</v>
      </c>
      <c r="I171" t="str">
        <f t="array" ref="I171">XLOOKUP($B171,'EMP LIST '!$B$2:$B$121,'EMP LIST '!$H$2:$H$121,)</f>
        <v xml:space="preserve">BAREILLY </v>
      </c>
      <c r="J171">
        <v>46126</v>
      </c>
      <c r="K171">
        <v>46126</v>
      </c>
      <c r="L171" t="str">
        <v>SME000019755473</v>
      </c>
      <c r="M171" t="str">
        <v>9064881774</v>
      </c>
      <c r="N171" t="str">
        <v>WEST BENGAL</v>
      </c>
      <c r="O171" t="str">
        <v>KOLKATTA</v>
      </c>
      <c r="P171" t="str">
        <v>OD</v>
      </c>
      <c r="Q171" t="str">
        <v>F2 FINTECH</v>
      </c>
      <c r="R171" t="str">
        <v>BAJAJ</v>
      </c>
      <c r="S171" t="str">
        <v>NIL</v>
      </c>
      <c r="V171" t="str">
        <v>UNSECURED</v>
      </c>
      <c r="W171" t="str">
        <v>REJECTED</v>
      </c>
      <c r="X171">
        <v>-1</v>
      </c>
      <c r="AA171" t="str">
        <v>FILE SEND TO BANKER, UNDER PROCESS, -1 CIBIL CASE PROCEED ON BANKING BASES, ELIGIBILITY IS 0</v>
      </c>
      <c r="AB171" t="str">
        <v>Dr. Mrinmoy Mondal is an doctor (MBBS, MD Purusing), registered in 2024 with 1 year of experience. He is currently working on stipend basis at College of Medicine and JNM Hospital, Kalyani, with a total monthly income of ₹61,600 and no additional income. He resides at allotted hospital accommodation in Kalyani, Nadia, West Bengal, and his permanent address is in Aranghata, Nadia. He has no active loans, zero monthly obligations, and no cheque bounces in the last 6 months.The loan requirement is for clinic expansion. Family background is stable, nominee is his father, and there is no involvement in trading, political, or legal activities. Overall, the profile reflects a young doctor with clean credit behavior, stable income, and clear end-use purpose. We can fund 7-10 lakhs</v>
      </c>
      <c r="AC171" t="str">
        <v>SUBHADEEP</v>
      </c>
      <c r="AD171">
        <v>8910238272</v>
      </c>
      <c r="AE171" t="str">
        <v>subhadeep.paul@bajajfinserv.in</v>
      </c>
      <c r="AG171" t="str">
        <v>DWZPM6504F</v>
      </c>
      <c r="AH171" t="str">
        <v>Puneet</v>
      </c>
    </row>
    <row r="172">
      <c r="A172" t="str">
        <v>NO</v>
      </c>
      <c r="B172" t="str">
        <v>ANURAG SHARMA</v>
      </c>
      <c r="C172" t="str">
        <f t="array" ref="C172">XLOOKUP(B172,'EMP LIST '!$B$2:$B$121,'EMP LIST '!$E$2:$E$121,)</f>
        <v>SHASHANK BHARDWAJ</v>
      </c>
      <c r="D172" t="str">
        <f t="array" ref="D172">XLOOKUP($B172,'EMP LIST '!$B$2:$B$121,'EMP LIST '!$F$2:$F$121,)</f>
        <v>SHASHANK BHARDWAJ</v>
      </c>
      <c r="E172" t="str">
        <f t="array" ref="E172">XLOOKUP($B172,'EMP LIST '!$B$2:$B$121,'EMP LIST '!$I$2:$I$121,)</f>
        <v>SALARIED</v>
      </c>
      <c r="F172" t="str">
        <v>SAMAY</v>
      </c>
      <c r="G172" t="str">
        <v>DR GHADIA MOHAK</v>
      </c>
      <c r="I172" t="str">
        <f t="array" ref="I172">XLOOKUP($B172,'EMP LIST '!$B$2:$B$121,'EMP LIST '!$H$2:$H$121,)</f>
        <v>BAREILLY</v>
      </c>
      <c r="J172">
        <v>46126</v>
      </c>
      <c r="K172">
        <v>46129</v>
      </c>
      <c r="L172">
        <v>170632445</v>
      </c>
      <c r="M172" t="str">
        <v>8200197547</v>
      </c>
      <c r="N172" t="str">
        <v>ANDRA PRADESH</v>
      </c>
      <c r="O172" t="str">
        <v>VISHAKAPATNAM</v>
      </c>
      <c r="P172" t="str">
        <v>DOD</v>
      </c>
      <c r="Q172" t="str">
        <v>F2 FINTECH</v>
      </c>
      <c r="R172" t="str">
        <v>CHOLA</v>
      </c>
      <c r="V172" t="str">
        <v>UNSECURED</v>
      </c>
      <c r="W172" t="str">
        <v>REJECTED</v>
      </c>
      <c r="AA172" t="str">
        <v>FILE SEND TO BANKER | CASE TO BE LOGIN TODAY | CASE LOGIN DONE | CASE MOVED TO CREDIT | ALTERNATIVE BANKING REQUIRED | PD TO BE DONE TODAY| LOW ABB &amp; ELIGIBILITY NOT MET</v>
      </c>
      <c r="AC172" t="str">
        <v>santoshkumarja</v>
      </c>
      <c r="AD172" t="str">
        <v>95333 47153</v>
      </c>
      <c r="AE172" t="str">
        <v>santoshkumarja@chola.murugappa.com</v>
      </c>
      <c r="AG172" t="str">
        <v>DONPG5736R</v>
      </c>
      <c r="AH172" t="str">
        <v>Puneet</v>
      </c>
    </row>
    <row r="173">
      <c r="A173" t="str">
        <v>NO</v>
      </c>
      <c r="B173" t="str">
        <v>DHRUV ARORA</v>
      </c>
      <c r="C173" t="str">
        <f t="array" ref="C173">XLOOKUP(B173,'EMP LIST '!$B$2:$B$121,'EMP LIST '!$E$2:$E$121,)</f>
        <v/>
      </c>
      <c r="D173" t="str">
        <f t="array" ref="D173">XLOOKUP($B173,'EMP LIST '!$B$2:$B$121,'EMP LIST '!$F$2:$F$121,)</f>
        <v/>
      </c>
      <c r="E173" t="str">
        <f t="array" ref="E173">XLOOKUP($B173,'EMP LIST '!$B$2:$B$121,'EMP LIST '!$I$2:$I$121,)</f>
        <v/>
      </c>
      <c r="F173" t="str">
        <v>RAJEEV</v>
      </c>
      <c r="G173" t="str">
        <v>ANKUR VERMA</v>
      </c>
      <c r="I173" t="str">
        <f t="array" ref="I173">XLOOKUP($B173,'EMP LIST '!$B$2:$B$121,'EMP LIST '!$H$2:$H$121,)</f>
        <v/>
      </c>
      <c r="J173">
        <v>46127</v>
      </c>
      <c r="K173">
        <v>46141</v>
      </c>
      <c r="L173">
        <v>174</v>
      </c>
      <c r="M173" t="str">
        <v>8920657018</v>
      </c>
      <c r="N173" t="str">
        <v>DELHI</v>
      </c>
      <c r="O173" t="str">
        <v>DELHI</v>
      </c>
      <c r="P173" t="str">
        <v>TL</v>
      </c>
      <c r="Q173" t="str">
        <v>RDS</v>
      </c>
      <c r="R173" t="str">
        <v>HDFC BANK</v>
      </c>
      <c r="S173">
        <v>2000000</v>
      </c>
      <c r="V173" t="str">
        <v>UNSECURED</v>
      </c>
      <c r="W173" t="str">
        <v>REJECTED</v>
      </c>
      <c r="AA173" t="str">
        <v>FILE SEND TO BANKER| FI INITIATED, ABHINAV SIR AND DHRUV TALK WITH DIRECTLY ROHIT</v>
      </c>
      <c r="AB173" t="str">
        <v>Ankur Verma is salaried professional working as a Business Head at Pratap Snacks Limited with 12 years of experience and a strong monthly income of ₹3 lakh, further supported by annual bonuses and increments. She resides in a self-owned house in Delhi, indicating residential stability. The applicant has active loan obligations including a home loan from Federal Bank, an overdraft from Bajaj Finance, and Tata Capital, with total monthly obligations around ₹1.5 lakh, resulting in a FOIR of ~70%, which is on the higher side. Despite high leverage, there are no recent bounce cases, and the credit behavior appears stable. The requirement is for maximum funding for clinic expansion, with an estimated eligibility of ₹60 lakh secured and ₹30 lakh unsecured, subj Overall, the profile reflects strong income and stability but moderately high repayment burden, requiring cautious credit assessment. We can fund 20 lakh as per requirement of customer</v>
      </c>
      <c r="AC173" t="str">
        <v>ROHIT RDS</v>
      </c>
      <c r="AD173" t="str">
        <v>95403 02302</v>
      </c>
      <c r="AE173" t="str">
        <v>rohit.kyadav@gmail.com</v>
      </c>
      <c r="AG173" t="str">
        <v>AUOPV3295J</v>
      </c>
      <c r="AH173" t="str">
        <v>Puneet</v>
      </c>
    </row>
    <row r="174">
      <c r="A174" t="str">
        <v>YES</v>
      </c>
      <c r="B174" t="str">
        <v>DILPREET SINGH</v>
      </c>
      <c r="C174" t="str">
        <f t="array" ref="C174">XLOOKUP(B174,'EMP LIST '!$B$2:$B$121,'EMP LIST '!$E$2:$E$121,)</f>
        <v>VINEET TIWARI</v>
      </c>
      <c r="D174" t="str">
        <f t="array" ref="D174">XLOOKUP($B174,'EMP LIST '!$B$2:$B$121,'EMP LIST '!$F$2:$F$121,)</f>
        <v>VINEET TIWARI</v>
      </c>
      <c r="E174" t="str">
        <f t="array" ref="E174">XLOOKUP($B174,'EMP LIST '!$B$2:$B$121,'EMP LIST '!$I$2:$I$121,)</f>
        <v>SALARIED</v>
      </c>
      <c r="F174" t="str">
        <v>RAJEEV</v>
      </c>
      <c r="G174" t="str">
        <v>DR  ARUN KUMAR NAHAR</v>
      </c>
      <c r="I174" t="str">
        <f t="array" ref="I174">XLOOKUP($B174,'EMP LIST '!$B$2:$B$121,'EMP LIST '!$H$2:$H$121,)</f>
        <v xml:space="preserve">NOIDA </v>
      </c>
      <c r="J174">
        <v>46127</v>
      </c>
      <c r="K174">
        <v>46128</v>
      </c>
      <c r="L174">
        <v>175</v>
      </c>
      <c r="M174" t="str">
        <v>9460895157</v>
      </c>
      <c r="N174" t="str">
        <v>RAJASTHAN</v>
      </c>
      <c r="O174" t="str">
        <v>AJMER</v>
      </c>
      <c r="P174" t="str">
        <v>OD</v>
      </c>
      <c r="Q174" t="str">
        <v>F2 FINTECH</v>
      </c>
      <c r="R174" t="str">
        <v>LNT</v>
      </c>
      <c r="S174" t="str">
        <v>NIL</v>
      </c>
      <c r="V174" t="str">
        <v>UNSECURED</v>
      </c>
      <c r="W174" t="str">
        <v>REJECTED</v>
      </c>
      <c r="AA174" t="str">
        <v>FILE SEND TO BANKER ,  CASE REJECTED BY CREDIT TEAM DUE TO NO SETUP , NO PATIENTS , GOVT. SALARIED DOCTOR , RECENT FUNDING IN MAR-26,</v>
      </c>
      <c r="AB174" t="str">
        <v>Dr. Arun Kumar Nahar (MBBS, 30 yrs exp) earns ₹4,00,000/month (₹3L clinic + ₹1L(Cash) consultancy). He holds an excellent CIBIL Score of 824 with clean repayment track. Existing loans with Tata Capital (₹15.32L, EMI ₹45,000), HDFC Bank (₹1.81L, EMI ₹11,064), ICICI Bank (₹1.81L, EMI ₹11,036) and Bajaj Finance (active), with total obligation ₹67,100 and FOIR 70%. No  bounces in last 6 months; owns residence. Profile shows strong repayment capacity despite moderate leverage. Eligible for ₹30–35 lakh loan for clinic expansion, subject to standard checks.</v>
      </c>
      <c r="AC174" t="str">
        <v>sudhanjain</v>
      </c>
      <c r="AD174" t="str">
        <v>97845 55252</v>
      </c>
      <c r="AE174" t="str">
        <v>sudhanjain@ltfs.com</v>
      </c>
      <c r="AG174" t="str">
        <v>AFUPN6386D</v>
      </c>
    </row>
    <row r="175">
      <c r="A175" t="str">
        <v>YES</v>
      </c>
      <c r="B175" t="str">
        <v>LAKSHYA</v>
      </c>
      <c r="C175" t="str">
        <f t="array" ref="C175">XLOOKUP(B175,'EMP LIST '!$B$2:$B$121,'EMP LIST '!$E$2:$E$121,)</f>
        <v>HARSH SHARMA</v>
      </c>
      <c r="D175" t="str">
        <f t="array" ref="D175">XLOOKUP($B175,'EMP LIST '!$B$2:$B$121,'EMP LIST '!$F$2:$F$121,)</f>
        <v>HARSH SHARMA</v>
      </c>
      <c r="E175" t="str">
        <f t="array" ref="E175">XLOOKUP($B175,'EMP LIST '!$B$2:$B$121,'EMP LIST '!$I$2:$I$121,)</f>
        <v>INTERN</v>
      </c>
      <c r="F175" t="str">
        <v>RAJEEV</v>
      </c>
      <c r="G175" t="str">
        <v>CA SWATI SINGHA</v>
      </c>
      <c r="I175" t="str">
        <f t="array" ref="I175">XLOOKUP($B175,'EMP LIST '!$B$2:$B$121,'EMP LIST '!$H$2:$H$121,)</f>
        <v xml:space="preserve">NOIDA </v>
      </c>
      <c r="J175">
        <v>46127</v>
      </c>
      <c r="K175">
        <v>46129</v>
      </c>
      <c r="L175" t="str">
        <v>SME000019762136</v>
      </c>
      <c r="M175" t="str">
        <v>9654881979</v>
      </c>
      <c r="N175" t="str">
        <v>DELHI</v>
      </c>
      <c r="O175" t="str">
        <v>DELHI</v>
      </c>
      <c r="P175" t="str">
        <v>OD</v>
      </c>
      <c r="Q175" t="str">
        <v>F2 FINTECH</v>
      </c>
      <c r="R175" t="str">
        <v>BAJAJ</v>
      </c>
      <c r="S175">
        <v>4000000</v>
      </c>
      <c r="T175">
        <v>4550000</v>
      </c>
      <c r="U175">
        <v>4550000</v>
      </c>
      <c r="V175" t="str">
        <v>UNSECURED</v>
      </c>
      <c r="W175" t="str">
        <v>DROP</v>
      </c>
      <c r="Y175">
        <v>46127</v>
      </c>
      <c r="AA175" t="str">
        <v>FILE SEND TO BANKER|  40-45 LAKHS ELIGIBILITY| PD DONE | FI INITIATED</v>
      </c>
      <c r="AC175" t="str">
        <v>mdshuaib</v>
      </c>
      <c r="AD175">
        <v>9161252501</v>
      </c>
      <c r="AE175" t="str">
        <v>mdshuaib.khan@bajajfinserv.in</v>
      </c>
      <c r="AG175" t="str">
        <v>AFJPT8821J</v>
      </c>
    </row>
    <row r="176">
      <c r="A176" t="str">
        <v>YES</v>
      </c>
      <c r="B176" t="str">
        <v>AISHWARYA</v>
      </c>
      <c r="C176" t="str">
        <f t="array" ref="C176">XLOOKUP(B176,'EMP LIST '!$B$2:$B$121,'EMP LIST '!$E$2:$E$121,)</f>
        <v>HARSH SHARMA</v>
      </c>
      <c r="D176" t="str">
        <f t="array" ref="D176">XLOOKUP($B176,'EMP LIST '!$B$2:$B$121,'EMP LIST '!$F$2:$F$121,)</f>
        <v>HARSH SHARMA</v>
      </c>
      <c r="E176" t="str">
        <f t="array" ref="E176">XLOOKUP($B176,'EMP LIST '!$B$2:$B$121,'EMP LIST '!$I$2:$I$121,)</f>
        <v>INTERN</v>
      </c>
      <c r="F176" t="str">
        <v>RAJEEV</v>
      </c>
      <c r="G176" t="str">
        <v>Dr K C RAMANNA</v>
      </c>
      <c r="I176" t="str">
        <f t="array" ref="I176">XLOOKUP($B176,'EMP LIST '!$B$2:$B$121,'EMP LIST '!$H$2:$H$121,)</f>
        <v xml:space="preserve">NOIDA </v>
      </c>
      <c r="J176">
        <v>46127</v>
      </c>
      <c r="K176">
        <v>46127</v>
      </c>
      <c r="L176">
        <v>177</v>
      </c>
      <c r="M176" t="str">
        <v>9902288009</v>
      </c>
      <c r="N176" t="str">
        <v>KARNATAKA</v>
      </c>
      <c r="O176" t="str">
        <v>BANGALORE</v>
      </c>
      <c r="P176" t="str">
        <v>OD</v>
      </c>
      <c r="Q176" t="str">
        <v>F2 FINTECH</v>
      </c>
      <c r="R176" t="str">
        <v>LNT</v>
      </c>
      <c r="S176" t="str">
        <v>NIL</v>
      </c>
      <c r="V176" t="str">
        <v>UNSECURED</v>
      </c>
      <c r="W176" t="str">
        <v>REJECTED</v>
      </c>
      <c r="AA176" t="str">
        <v>FILE SEND TO BANKER || Already login this case March month</v>
      </c>
      <c r="AC176" t="str">
        <v>Kilarinikhil</v>
      </c>
      <c r="AD176" t="str">
        <v>90304 07795</v>
      </c>
      <c r="AE176" t="str">
        <v>Kilarinikhil@ltfs.com</v>
      </c>
      <c r="AG176" t="str">
        <v>BTIPM4806L</v>
      </c>
    </row>
    <row r="177" xml:space="preserve">
      <c r="A177" t="str">
        <v>YES</v>
      </c>
      <c r="B177" t="str">
        <v>RAJKUMARI</v>
      </c>
      <c r="C177" t="str">
        <f t="array" ref="C177">XLOOKUP(B177,'EMP LIST '!$B$2:$B$121,'EMP LIST '!$E$2:$E$121,)</f>
        <v>RAJKUMARI</v>
      </c>
      <c r="D177" t="str">
        <f t="array" ref="D177">XLOOKUP($B177,'EMP LIST '!$B$2:$B$121,'EMP LIST '!$F$2:$F$121,)</f>
        <v>RAJKUMARI</v>
      </c>
      <c r="E177" t="str">
        <f t="array" ref="E177">XLOOKUP($B177,'EMP LIST '!$B$2:$B$121,'EMP LIST '!$I$2:$I$121,)</f>
        <v>SALARIED</v>
      </c>
      <c r="F177" t="str">
        <v>RAJEEV</v>
      </c>
      <c r="G177" t="str">
        <v>DR SANJIV CHAKRABORTY</v>
      </c>
      <c r="I177" t="str">
        <f t="array" ref="I177">XLOOKUP($B177,'EMP LIST '!$B$2:$B$121,'EMP LIST '!$H$2:$H$121,)</f>
        <v>NOIDA</v>
      </c>
      <c r="J177">
        <v>46127</v>
      </c>
      <c r="K177">
        <v>46129</v>
      </c>
      <c r="L177">
        <v>178</v>
      </c>
      <c r="M177" t="str">
        <v>8420357319</v>
      </c>
      <c r="N177" t="str">
        <v>WEST BENGAL</v>
      </c>
      <c r="O177" t="str">
        <v>PARGANAS</v>
      </c>
      <c r="P177" t="str">
        <v>OD</v>
      </c>
      <c r="Q177" t="str">
        <v>F2 FINTECH</v>
      </c>
      <c r="R177" t="str">
        <v>LNT</v>
      </c>
      <c r="S177">
        <v>1200000</v>
      </c>
      <c r="V177" t="str">
        <v>UNSECURED</v>
      </c>
      <c r="W177" t="str">
        <v>REJECTED</v>
      </c>
      <c r="AA177" t="str">
        <v>FILE SEND TO BANKER | UNION BANK 19 MAR TO 31 MARCH BANK STATEMENT| 6 LAKHS LOAN AMOUNT SOA AND REPAYMENT BANKING| FI DONE &amp; PD DONE | PENDENCY CLEARED ||decision pending| DPD IN PREVIOUS LOAN, NOT OK REGULARY DPD IN PREVIOUS LOAN</v>
      </c>
      <c r="AB177" t="str" xml:space="preserve">
        <v xml:space="preserve">Income: ₹1,40,000 (₹1L salary – cash + ₹40K pension)
EMI : ₹22,058 | ~16% (Very Comfortable) |
Active Loans: 2 (UGRO Capital, SBI)         
ABB: ₹6,297 (Low) 
Loan Requirement: ₹5L | Office Work
Key Observations:
Limited liabilities → positive |  No bounce history  |Low ABB &amp; cash income → concern</v>
      </c>
      <c r="AC177" t="str">
        <v>surojitmanna</v>
      </c>
      <c r="AD177" t="str">
        <v xml:space="preserve"> 74394 49703</v>
      </c>
      <c r="AE177" t="str">
        <v>surojitmanna@ltfs.com</v>
      </c>
      <c r="AG177" t="str">
        <v>ADBPC4735E</v>
      </c>
      <c r="AH177" t="str">
        <v>Akshay</v>
      </c>
    </row>
    <row r="178">
      <c r="A178" t="str">
        <v>NO</v>
      </c>
      <c r="B178" t="str">
        <v>KHUSHI FINANCIAL SERVICES</v>
      </c>
      <c r="C178" t="str">
        <f t="array" ref="C178">XLOOKUP(B178,'EMP LIST '!$B$2:$B$121,'EMP LIST '!$E$2:$E$121,)</f>
        <v>F2 FINTECH</v>
      </c>
      <c r="D178" t="str">
        <f t="array" ref="D178">XLOOKUP($B178,'EMP LIST '!$B$2:$B$121,'EMP LIST '!$F$2:$F$121,)</f>
        <v>F2 FINTECH</v>
      </c>
      <c r="E178" t="str">
        <f t="array" ref="E178">XLOOKUP($B178,'EMP LIST '!$B$2:$B$121,'EMP LIST '!$I$2:$I$121,)</f>
        <v>CHANNEL PARTNER</v>
      </c>
      <c r="F178" t="str">
        <v>RAJEEV</v>
      </c>
      <c r="G178" t="str">
        <v>LAKSHIT ENTERPRISES</v>
      </c>
      <c r="I178" t="str">
        <f t="array" ref="I178">XLOOKUP($B178,'EMP LIST '!$B$2:$B$121,'EMP LIST '!$H$2:$H$121,)</f>
        <v>F2 FINTECH</v>
      </c>
      <c r="J178">
        <v>46127</v>
      </c>
      <c r="K178">
        <v>46127</v>
      </c>
      <c r="L178">
        <v>179</v>
      </c>
      <c r="M178" t="str">
        <v>9899694837</v>
      </c>
      <c r="N178" t="str">
        <v>UTTAR PRADESH</v>
      </c>
      <c r="O178" t="str">
        <v>HAPUR</v>
      </c>
      <c r="P178" t="str">
        <v>BL</v>
      </c>
      <c r="Q178" t="str">
        <v>F2 FINTECH</v>
      </c>
      <c r="R178" t="str">
        <v>LENDING KART</v>
      </c>
      <c r="V178" t="str">
        <v>UNSECURED</v>
      </c>
      <c r="W178" t="str">
        <v>REJECTED</v>
      </c>
      <c r="AA178" t="str">
        <v>FILE SEND TO BANKER, NOT FUNDING IN HAPUR</v>
      </c>
      <c r="AC178" t="str">
        <v>Shivam</v>
      </c>
      <c r="AD178" t="str">
        <v xml:space="preserve"> 88261 35299</v>
      </c>
      <c r="AE178" t="str">
        <v>Shivam.rathaur@lendingkart.com</v>
      </c>
      <c r="AG178" t="str">
        <v>DNF</v>
      </c>
      <c r="AH178" t="str">
        <v>Puneet</v>
      </c>
    </row>
    <row r="179" xml:space="preserve">
      <c r="A179" t="str">
        <v>NO</v>
      </c>
      <c r="B179" t="str">
        <v>LAKSHYA</v>
      </c>
      <c r="C179" t="str">
        <f t="array" ref="C179">XLOOKUP(B179,'EMP LIST '!$B$2:$B$121,'EMP LIST '!$E$2:$E$121,)</f>
        <v>HARSH SHARMA</v>
      </c>
      <c r="D179" t="str">
        <f t="array" ref="D179">XLOOKUP($B179,'EMP LIST '!$B$2:$B$121,'EMP LIST '!$F$2:$F$121,)</f>
        <v>HARSH SHARMA</v>
      </c>
      <c r="E179" t="str">
        <f t="array" ref="E179">XLOOKUP($B179,'EMP LIST '!$B$2:$B$121,'EMP LIST '!$I$2:$I$121,)</f>
        <v>INTERN</v>
      </c>
      <c r="F179" t="str">
        <v>SAMAY</v>
      </c>
      <c r="G179" t="str">
        <v>DR REENA SINHA</v>
      </c>
      <c r="I179" t="str">
        <f t="array" ref="I179">XLOOKUP($B179,'EMP LIST '!$B$2:$B$121,'EMP LIST '!$H$2:$H$121,)</f>
        <v xml:space="preserve">NOIDA </v>
      </c>
      <c r="J179">
        <v>46127</v>
      </c>
      <c r="K179">
        <v>46133</v>
      </c>
      <c r="L179">
        <v>179</v>
      </c>
      <c r="M179" t="str">
        <v>8296459645</v>
      </c>
      <c r="N179" t="str">
        <v>KARNATAKA</v>
      </c>
      <c r="O179" t="str">
        <v>BIDARAGUPPE</v>
      </c>
      <c r="P179" t="str">
        <v>OD</v>
      </c>
      <c r="Q179" t="str">
        <v>F2 FINTECH</v>
      </c>
      <c r="R179" t="str">
        <v>ABCL</v>
      </c>
      <c r="S179">
        <v>3500000</v>
      </c>
      <c r="T179">
        <v>3500000</v>
      </c>
      <c r="U179">
        <v>3500000</v>
      </c>
      <c r="V179" t="str">
        <v>UNSECURED</v>
      </c>
      <c r="W179" t="str">
        <v>DISBURSED</v>
      </c>
      <c r="Y179">
        <v>46132</v>
      </c>
      <c r="Z179">
        <v>46134</v>
      </c>
      <c r="AA179" t="str">
        <v>FILE SEND TO BANKER | LOGIN DONE | CASE MOVED TO CREDIT | PD TO BE DONE TOMORROW| ELIGIBILITY 35 LAKHS| PD TO BE DONE TODAY| DECISION WILL BE TODAY || LOGIN DONE, CASE MOVED TO CREDIT 35 ELIGIBILITY PD DONE, REQ 3 MONTH RUNNING CC STATEMENT| CASE DISCUSS WITH ASM &amp; WILL BE RECOMMENDED TODAY FOR 35 LAKHS | DECISION WILL BE COMING IN SECOND HALF</v>
      </c>
      <c r="AB179" t="str" xml:space="preserve">
        <v xml:space="preserve">Income: ₹2,10,000 (₹1.6L salary + ₹50K consultancy) |  EMI : ₹50,000 | ~24% (Comfortable)_x000d_
Active Loans: 2 (Bajaj) |  Loan Requirement: Max | Clinic Setup</v>
      </c>
      <c r="AC179" t="str">
        <v>Manu</v>
      </c>
      <c r="AD179">
        <v>6362401535</v>
      </c>
      <c r="AE179" t="str">
        <v>Manu.S2@adityabirlacapital.com</v>
      </c>
      <c r="AF179" t="str">
        <v>MBBS - 2004</v>
      </c>
      <c r="AG179" t="str">
        <v>AZNPS1798K</v>
      </c>
      <c r="AH179" t="str">
        <v>Akshay</v>
      </c>
    </row>
    <row r="180" xml:space="preserve">
      <c r="A180" t="str">
        <v>YES</v>
      </c>
      <c r="B180" t="str">
        <v>CHANDAN KUMAR</v>
      </c>
      <c r="C180" t="str">
        <f t="array" ref="C180">XLOOKUP(B180,'EMP LIST '!$B$2:$B$121,'EMP LIST '!$E$2:$E$121,)</f>
        <v>MANISHA SAXENA</v>
      </c>
      <c r="D180" t="str">
        <f t="array" ref="D180">XLOOKUP($B180,'EMP LIST '!$B$2:$B$121,'EMP LIST '!$F$2:$F$121,)</f>
        <v>SHASHANK BHARDWAJ</v>
      </c>
      <c r="E180" t="str">
        <f t="array" ref="E180">XLOOKUP($B180,'EMP LIST '!$B$2:$B$121,'EMP LIST '!$I$2:$I$121,)</f>
        <v>SALARIED</v>
      </c>
      <c r="F180" t="str">
        <v>SAMAY</v>
      </c>
      <c r="G180" t="str">
        <v>Dr. CHUKKA RATNA DEVA MAHIDAR</v>
      </c>
      <c r="I180" t="str">
        <f t="array" ref="I180">XLOOKUP($B180,'EMP LIST '!$B$2:$B$121,'EMP LIST '!$H$2:$H$121,)</f>
        <v xml:space="preserve">BAREILLY </v>
      </c>
      <c r="J180">
        <v>46127</v>
      </c>
      <c r="K180">
        <v>46127</v>
      </c>
      <c r="L180" t="str">
        <v>SME000019764621</v>
      </c>
      <c r="M180" t="str">
        <v>9550570007</v>
      </c>
      <c r="N180" t="str">
        <v>ANDHRA PRADESH</v>
      </c>
      <c r="O180" t="str">
        <v>GUNTUR</v>
      </c>
      <c r="P180" t="str">
        <v>OD</v>
      </c>
      <c r="Q180" t="str">
        <v>F2 FINTECH</v>
      </c>
      <c r="R180" t="str">
        <v>BAJAJ</v>
      </c>
      <c r="V180" t="str">
        <v>UNSECURED</v>
      </c>
      <c r="W180" t="str">
        <v>REJECTED</v>
      </c>
      <c r="AA180" t="str">
        <v>FILE SEND TO BANKER || CONTINUS BOUNCING || BAJAJ ALREADY LOGIN 13 APRIL 2026</v>
      </c>
      <c r="AB180" t="str">
        <v>CUSTOMER IS HAVING TRUST ISSUEE IN VIRTUAL PROCESSS</v>
      </c>
      <c r="AC180" t="str">
        <v>Jojibabu Nainavarapu</v>
      </c>
      <c r="AD180">
        <v>9290939354</v>
      </c>
      <c r="AE180" t="str" xml:space="preserve">
        <v xml:space="preserve">jojibabu.nainavarapu@bajajfinserv.in
</v>
      </c>
      <c r="AG180" t="str">
        <v>BCLPC3505N</v>
      </c>
      <c r="AH180" t="str">
        <v>Akshay</v>
      </c>
    </row>
    <row r="181">
      <c r="A181" t="str">
        <v>YES</v>
      </c>
      <c r="B181" t="str">
        <v>AISHWARYA</v>
      </c>
      <c r="C181" t="str">
        <f t="array" ref="C181">XLOOKUP(B181,'EMP LIST '!$B$2:$B$121,'EMP LIST '!$E$2:$E$121,)</f>
        <v>HARSH SHARMA</v>
      </c>
      <c r="D181" t="str">
        <f t="array" ref="D181">XLOOKUP($B181,'EMP LIST '!$B$2:$B$121,'EMP LIST '!$F$2:$F$121,)</f>
        <v>HARSH SHARMA</v>
      </c>
      <c r="E181" t="str">
        <f t="array" ref="E181">XLOOKUP($B181,'EMP LIST '!$B$2:$B$121,'EMP LIST '!$I$2:$I$121,)</f>
        <v>INTERN</v>
      </c>
      <c r="F181" t="str">
        <v>RAJEEV</v>
      </c>
      <c r="G181" t="str">
        <v>Dr K C RAMANNA</v>
      </c>
      <c r="I181" t="str">
        <f t="array" ref="I181">XLOOKUP($B181,'EMP LIST '!$B$2:$B$121,'EMP LIST '!$H$2:$H$121,)</f>
        <v xml:space="preserve">NOIDA </v>
      </c>
      <c r="J181">
        <v>46127</v>
      </c>
      <c r="K181">
        <v>46135</v>
      </c>
      <c r="L181">
        <v>177</v>
      </c>
      <c r="M181" t="str">
        <v>9902288009</v>
      </c>
      <c r="N181" t="str">
        <v>KARNATAKA</v>
      </c>
      <c r="O181" t="str">
        <v>BANGALORE</v>
      </c>
      <c r="P181" t="str">
        <v>OD</v>
      </c>
      <c r="Q181" t="str">
        <v>CAT EYE</v>
      </c>
      <c r="R181" t="str">
        <v>POONEWALA</v>
      </c>
      <c r="S181">
        <v>2500000</v>
      </c>
      <c r="T181">
        <v>3000000</v>
      </c>
      <c r="U181">
        <v>3000000</v>
      </c>
      <c r="V181" t="str">
        <v>UNSECURED</v>
      </c>
      <c r="W181" t="str">
        <v>DISBURSED</v>
      </c>
      <c r="Y181">
        <v>46132</v>
      </c>
      <c r="Z181">
        <v>46135</v>
      </c>
      <c r="AA181" t="str">
        <v xml:space="preserve">FILE SEND TO BANKER| CIBILSENT TO CUSTOMER || login done| CASE MOVE TO CREDIT| PD TO BE DONE TODAY | VIDEO PD PENDING, ALL PROCESS DONE, CASE APPROVED </v>
      </c>
      <c r="AC181" t="str">
        <v>SHUBHAM</v>
      </c>
      <c r="AD181">
        <v>9810119510</v>
      </c>
      <c r="AE181" t="str">
        <v>shubham.singh4@poonawallafincorp.com</v>
      </c>
      <c r="AH181" t="str">
        <v>Puneet</v>
      </c>
    </row>
    <row r="182">
      <c r="A182" t="str">
        <v>YES</v>
      </c>
      <c r="B182" t="str">
        <v>NIRMI</v>
      </c>
      <c r="C182" t="str">
        <f t="array" ref="C182">XLOOKUP(B182,'EMP LIST '!$B$2:$B$121,'EMP LIST '!$E$2:$E$121,)</f>
        <v>ANURAG SHARMA</v>
      </c>
      <c r="D182" t="str">
        <f t="array" ref="D182">XLOOKUP($B182,'EMP LIST '!$B$2:$B$121,'EMP LIST '!$F$2:$F$121,)</f>
        <v>SHASHANK BHARDWAJ</v>
      </c>
      <c r="E182" t="str">
        <f t="array" ref="E182">XLOOKUP($B182,'EMP LIST '!$B$2:$B$121,'EMP LIST '!$I$2:$I$121,)</f>
        <v>SALARIED</v>
      </c>
      <c r="F182" t="str">
        <v>SAMAY</v>
      </c>
      <c r="G182" t="str">
        <v>DR JYOTISHMOI CHANGMAI</v>
      </c>
      <c r="I182" t="str">
        <f t="array" ref="I182">XLOOKUP($B182,'EMP LIST '!$B$2:$B$121,'EMP LIST '!$H$2:$H$121,)</f>
        <v xml:space="preserve">BAREILLY </v>
      </c>
      <c r="J182">
        <v>46127</v>
      </c>
      <c r="K182">
        <v>46129</v>
      </c>
      <c r="L182" t="str">
        <v>SME000019764931</v>
      </c>
      <c r="M182" t="str">
        <v>8486554891</v>
      </c>
      <c r="N182" t="str">
        <v>ASSAM</v>
      </c>
      <c r="O182" t="str">
        <v>KAMRUP</v>
      </c>
      <c r="P182" t="str">
        <v>TOP-UP</v>
      </c>
      <c r="Q182" t="str">
        <v>F2 FINTECH</v>
      </c>
      <c r="R182" t="str">
        <v>BAJAJ</v>
      </c>
      <c r="V182" t="str">
        <v>UNSECURED</v>
      </c>
      <c r="W182" t="str">
        <v>REJECTED</v>
      </c>
      <c r="AA182" t="str">
        <v>FILE SEND TO BANKER ||  CIBIL CONSENT SENT || EXISTING CUSTOMER REGISTRATION NOT VERIFING, POS 13 L STAMPING 5 L NILL ELIGIBILITY</v>
      </c>
      <c r="AC182" t="str">
        <v>DHURJYOTI KASHYAP</v>
      </c>
      <c r="AD182">
        <v>7086481892</v>
      </c>
      <c r="AE182" t="str">
        <v>dhurjoti.kashyap1@bajajfinserv.in</v>
      </c>
    </row>
    <row r="183">
      <c r="A183" t="str">
        <v>YES</v>
      </c>
      <c r="B183" t="str">
        <v>NIRMI</v>
      </c>
      <c r="C183" t="str">
        <f t="array" ref="C183">XLOOKUP(B183,'EMP LIST '!$B$2:$B$121,'EMP LIST '!$E$2:$E$121,)</f>
        <v>ANURAG SHARMA</v>
      </c>
      <c r="D183" t="str">
        <f t="array" ref="D183">XLOOKUP($B183,'EMP LIST '!$B$2:$B$121,'EMP LIST '!$F$2:$F$121,)</f>
        <v>SHASHANK BHARDWAJ</v>
      </c>
      <c r="E183" t="str">
        <f t="array" ref="E183">XLOOKUP($B183,'EMP LIST '!$B$2:$B$121,'EMP LIST '!$I$2:$I$121,)</f>
        <v>SALARIED</v>
      </c>
      <c r="F183" t="str">
        <v>SAMAY</v>
      </c>
      <c r="G183" t="str">
        <v>DR JYOTISHMOI CHANGMAI</v>
      </c>
      <c r="I183" t="str">
        <f t="array" ref="I183">XLOOKUP($B183,'EMP LIST '!$B$2:$B$121,'EMP LIST '!$H$2:$H$121,)</f>
        <v xml:space="preserve">BAREILLY </v>
      </c>
      <c r="J183">
        <v>46127</v>
      </c>
      <c r="K183">
        <v>46129</v>
      </c>
      <c r="L183">
        <v>183</v>
      </c>
      <c r="M183" t="str">
        <v>8486554891</v>
      </c>
      <c r="N183" t="str">
        <v>ASSAM</v>
      </c>
      <c r="O183" t="str">
        <v>KAMRUP</v>
      </c>
      <c r="P183" t="str">
        <v>OD</v>
      </c>
      <c r="Q183" t="str">
        <v>F2 FINTECH</v>
      </c>
      <c r="R183" t="str">
        <v>BAJAJ MARKET</v>
      </c>
      <c r="V183" t="str">
        <v>UNSECURED</v>
      </c>
      <c r="W183" t="str">
        <v>REJECTED</v>
      </c>
      <c r="AA183" t="str">
        <v>FILE SEND TO BANKER || REGISTRATION ONLINE NOT VERIFYING, SAME CASE LOGIN IN BAJAJ FINSERV</v>
      </c>
      <c r="AC183" t="str">
        <v>HIRANYA</v>
      </c>
      <c r="AD183" t="str">
        <v>70025 60017</v>
      </c>
      <c r="AE183" t="str">
        <v>hiranya.deka@bajajfinaerv.in</v>
      </c>
    </row>
    <row r="184">
      <c r="A184" t="str">
        <v>NO</v>
      </c>
      <c r="B184" t="str">
        <v>VINEET TIWARI</v>
      </c>
      <c r="C184" t="str">
        <f t="array" ref="C184">XLOOKUP(B184,'EMP LIST '!$B$2:$B$121,'EMP LIST '!$E$2:$E$121,)</f>
        <v>VINEET TIWARI</v>
      </c>
      <c r="D184" t="str">
        <f t="array" ref="D184">XLOOKUP($B184,'EMP LIST '!$B$2:$B$121,'EMP LIST '!$F$2:$F$121,)</f>
        <v>VINEET TIWARI</v>
      </c>
      <c r="E184" t="str">
        <f t="array" ref="E184">XLOOKUP($B184,'EMP LIST '!$B$2:$B$121,'EMP LIST '!$I$2:$I$121,)</f>
        <v>SALARIED</v>
      </c>
      <c r="F184" t="str">
        <v>RAJEEV</v>
      </c>
      <c r="G184" t="str">
        <v xml:space="preserve">DR  FRANCIS PUTHENANGADI C </v>
      </c>
      <c r="I184" t="str">
        <f t="array" ref="I184">XLOOKUP($B184,'EMP LIST '!$B$2:$B$121,'EMP LIST '!$H$2:$H$121,)</f>
        <v>NOIDA</v>
      </c>
      <c r="J184">
        <v>46127</v>
      </c>
      <c r="K184">
        <v>46129</v>
      </c>
      <c r="L184">
        <v>184</v>
      </c>
      <c r="M184" t="str">
        <v>9747660000</v>
      </c>
      <c r="N184" t="str">
        <v>KERALA</v>
      </c>
      <c r="O184" t="str">
        <v>THRISSUR</v>
      </c>
      <c r="P184" t="str">
        <v>OD</v>
      </c>
      <c r="Q184" t="str">
        <v>F2 FINTECH</v>
      </c>
      <c r="R184" t="str">
        <v>ABCL</v>
      </c>
      <c r="S184">
        <v>3500000</v>
      </c>
      <c r="V184" t="str">
        <v>UNSECURED</v>
      </c>
      <c r="W184" t="str">
        <v>REJECTED</v>
      </c>
      <c r="AA184" t="str">
        <v>FILE SEND TO BANKER || LOGIN DONE || VHR SEGEMNT</v>
      </c>
      <c r="AC184" t="str">
        <v>abhijay</v>
      </c>
      <c r="AD184" t="str">
        <v>96193 40861</v>
      </c>
      <c r="AE184" t="str">
        <v>abhijay.ragesh@adityabirlacapital.com</v>
      </c>
      <c r="AH184" t="str">
        <v>Puneet</v>
      </c>
    </row>
    <row r="185">
      <c r="A185" t="str">
        <v>YES</v>
      </c>
      <c r="B185" t="str">
        <v>CHANDAN KUMAR</v>
      </c>
      <c r="C185" t="str">
        <f t="array" ref="C185">XLOOKUP(B185,'EMP LIST '!$B$2:$B$121,'EMP LIST '!$E$2:$E$121,)</f>
        <v>MANISHA SAXENA</v>
      </c>
      <c r="D185" t="str">
        <f t="array" ref="D185">XLOOKUP($B185,'EMP LIST '!$B$2:$B$121,'EMP LIST '!$F$2:$F$121,)</f>
        <v>SHASHANK BHARDWAJ</v>
      </c>
      <c r="E185" t="str">
        <f t="array" ref="E185">XLOOKUP($B185,'EMP LIST '!$B$2:$B$121,'EMP LIST '!$I$2:$I$121,)</f>
        <v>SALARIED</v>
      </c>
      <c r="F185" t="str">
        <v>SAMAY</v>
      </c>
      <c r="G185" t="str">
        <v>DR  CHUKKA RATNA DEVA MAHIDAR</v>
      </c>
      <c r="I185" t="str">
        <f t="array" ref="I185">XLOOKUP($B185,'EMP LIST '!$B$2:$B$121,'EMP LIST '!$H$2:$H$121,)</f>
        <v xml:space="preserve">BAREILLY </v>
      </c>
      <c r="J185">
        <v>46127</v>
      </c>
      <c r="K185">
        <v>46128</v>
      </c>
      <c r="L185">
        <v>185</v>
      </c>
      <c r="M185" t="str">
        <v>9550570007</v>
      </c>
      <c r="N185" t="str">
        <v>ANDHRA PRADESH</v>
      </c>
      <c r="O185" t="str">
        <v>GUNTUR</v>
      </c>
      <c r="P185" t="str">
        <v>OD</v>
      </c>
      <c r="Q185" t="str">
        <v>F2 FINTECH</v>
      </c>
      <c r="R185" t="str">
        <v>LNT</v>
      </c>
      <c r="S185">
        <v>2000000</v>
      </c>
      <c r="V185" t="str">
        <v>UNSECURED</v>
      </c>
      <c r="W185" t="str">
        <v>REJECTED</v>
      </c>
      <c r="AA185" t="str">
        <v xml:space="preserve">FILE SEND TO BANKER ||  CASE REJECTED DUE TO SETTLEMENT IN UNSECURED BUSINESS LOAN| </v>
      </c>
      <c r="AB185" t="str">
        <v>CUSTOMER IS HAVING TRUST ISSUEE IN VIRTUAL PROCESSS</v>
      </c>
      <c r="AC185" t="str">
        <v>HARISH</v>
      </c>
      <c r="AD185" t="str">
        <v>77320 58323</v>
      </c>
      <c r="AE185" t="str">
        <v>harishchowdarypotluri@ltfs.com</v>
      </c>
      <c r="AH185" t="str">
        <v>Akshay</v>
      </c>
    </row>
    <row r="186">
      <c r="A186" t="str">
        <v>YES</v>
      </c>
      <c r="B186" t="str">
        <v>SAMREEN KHAN</v>
      </c>
      <c r="C186" t="str">
        <f t="array" ref="C186">XLOOKUP(B186,'EMP LIST '!$B$2:$B$121,'EMP LIST '!$E$2:$E$121,)</f>
        <v>MANISHA SAXENA</v>
      </c>
      <c r="D186" t="str">
        <f t="array" ref="D186">XLOOKUP($B186,'EMP LIST '!$B$2:$B$121,'EMP LIST '!$F$2:$F$121,)</f>
        <v>SHASHANK BHARDWAJ</v>
      </c>
      <c r="E186" t="str">
        <f t="array" ref="E186">XLOOKUP($B186,'EMP LIST '!$B$2:$B$121,'EMP LIST '!$I$2:$I$121,)</f>
        <v>SALARIED</v>
      </c>
      <c r="F186" t="str">
        <v>SAMAY</v>
      </c>
      <c r="G186" t="str">
        <v>DR SHUBHAM JINDAL</v>
      </c>
      <c r="I186" t="str">
        <f t="array" ref="I186">XLOOKUP($B186,'EMP LIST '!$B$2:$B$121,'EMP LIST '!$H$2:$H$121,)</f>
        <v>BAREILLY</v>
      </c>
      <c r="J186">
        <v>46127</v>
      </c>
      <c r="K186">
        <v>46137</v>
      </c>
      <c r="L186" t="str">
        <v>SME000019766654</v>
      </c>
      <c r="M186" t="str">
        <v>9045210310</v>
      </c>
      <c r="N186" t="str">
        <v>UTTAR PRADESH</v>
      </c>
      <c r="O186" t="str">
        <v>HAPUR</v>
      </c>
      <c r="P186" t="str">
        <v>OD</v>
      </c>
      <c r="Q186" t="str">
        <v>F2 FINTECH</v>
      </c>
      <c r="R186" t="str">
        <v>BAJAJ</v>
      </c>
      <c r="U186">
        <v>2900000</v>
      </c>
      <c r="V186" t="str">
        <v>UNSECURED</v>
      </c>
      <c r="W186" t="str">
        <v>HOLD</v>
      </c>
      <c r="AA186" t="str">
        <v>FILE SEND TO BANKER || CIBIL LINK SENT TO CUSTOMER| CUSTOMER HAS TRUST ISSUE | CUSTOMER WILL MEET TOMORROW AT 9, MEETING DONE, CIBIL OK, REQ BANK STATEMENT AND RUNIING AUTO LOAN SOA, CUSTOMER NOT SHARING BANK STATEMENT| MANISHA WILL TALK TO CUSTOMER AND CONVIENCE CUSTOMER FOR PROCESS, CASE ELIGIBILE FOR 55 L , BUT CUSTOMER NOT SHARING BANK STATEMENT, WITH BANKING WE CAN PROCESS THE CASE FOR 29 L, CASE MOVED TO CREDIT, PD DONE, CREDIT REQ AUTO LOAN SOA| CUSTOMER NOT RESPONDING</v>
      </c>
      <c r="AB186" t="str">
        <v>CUSTOMER IS HAVING TRUST ISSUEE IN VIRTUAL PROCESSS</v>
      </c>
      <c r="AC186" t="str">
        <v>SALMAN</v>
      </c>
      <c r="AD186">
        <v>8881118888</v>
      </c>
      <c r="AE186" t="str">
        <v>mohd.salman@bajajfinserv.in</v>
      </c>
      <c r="AH186" t="str">
        <v>Akshay</v>
      </c>
    </row>
    <row r="187">
      <c r="A187" t="str">
        <v>YES</v>
      </c>
      <c r="B187" t="str">
        <v>ANIL KUMAR</v>
      </c>
      <c r="C187" t="str">
        <v>ANIL KUMAR</v>
      </c>
      <c r="D187" t="str">
        <f t="array" ref="D187">XLOOKUP($B187,'EMP LIST '!$B$2:$B$121,'EMP LIST '!$F$2:$F$121,)</f>
        <v>SHASHANK BHARDWAJ</v>
      </c>
      <c r="E187" t="str">
        <f t="array" ref="E187">XLOOKUP($B187,'EMP LIST '!$B$2:$B$121,'EMP LIST '!$I$2:$I$121,)</f>
        <v>SALARIED</v>
      </c>
      <c r="F187" t="str">
        <v>SAMAY</v>
      </c>
      <c r="G187" t="str">
        <v>DR DEVESH SINGH RAJPUT</v>
      </c>
      <c r="I187" t="str">
        <f t="array" ref="I187">XLOOKUP($B187,'EMP LIST '!$B$2:$B$121,'EMP LIST '!$H$2:$H$121,)</f>
        <v>BAREILLY</v>
      </c>
      <c r="J187">
        <v>46127</v>
      </c>
      <c r="K187">
        <v>46146</v>
      </c>
      <c r="L187">
        <v>186</v>
      </c>
      <c r="M187" t="str">
        <v>8120909063</v>
      </c>
      <c r="N187" t="str">
        <v>MADHYA PRADESH</v>
      </c>
      <c r="O187" t="str">
        <v>BHOPAL</v>
      </c>
      <c r="P187" t="str">
        <v>OD</v>
      </c>
      <c r="Q187" t="str">
        <v>F2 FINTECH</v>
      </c>
      <c r="R187" t="str">
        <v>BAJAJ MARKET</v>
      </c>
      <c r="S187">
        <v>2500000</v>
      </c>
      <c r="V187" t="str">
        <v>UNSECURED</v>
      </c>
      <c r="W187" t="str">
        <v>HOLD</v>
      </c>
      <c r="AA187" t="str">
        <v>FILE SEND TO BANKER ||  DEGREE REQUIRED LAST 3 MONTHS ,  CUSTOMER RUNNING O.D. FROM BAJAJ O.D , HDFC , CHOLA, CASE MOVED TO CREDIT| PD DONE | REQUIRE SALARY  CREDIT SATEMENT, BANKING NOT PERFIOS, CASE UNDER DISCUSSION &amp; CUSTOMER BUSY IN FAMILLY WEDDING FOR 5 DAYS| CUSTOMER IS OUT OF STATION AND WILL COME AFTER 1 JUNE| ZONAL  MANGAER WILL COME AFTER WEDNESDAY AND HE WILL LOOKING THIS CASE</v>
      </c>
      <c r="AB187" t="str">
        <v xml:space="preserve">Dr. Devesh Singh Rajput is having a monthly income of ₹1,20,000 with existing EMI of ₹33,700 from Bajaj Finance and HDFC, </v>
      </c>
      <c r="AC187" t="str">
        <v>MONISH SINGH</v>
      </c>
      <c r="AD187" t="str">
        <v>96851 91191</v>
      </c>
      <c r="AE187" t="str">
        <v>monish.singh@bajajfinserv.in</v>
      </c>
      <c r="AH187" t="str">
        <v>Akshay</v>
      </c>
    </row>
    <row r="188">
      <c r="A188" t="str">
        <v>NO</v>
      </c>
      <c r="B188" t="str">
        <v>SHAGUN SAINI</v>
      </c>
      <c r="C188" t="str">
        <f t="array" ref="C188">XLOOKUP(B188,'EMP LIST '!$B$2:$B$121,'EMP LIST '!$E$2:$E$121,)</f>
        <v>MANISHA SAXENA</v>
      </c>
      <c r="D188" t="str">
        <f t="array" ref="D188">XLOOKUP($B188,'EMP LIST '!$B$2:$B$121,'EMP LIST '!$F$2:$F$121,)</f>
        <v>SHASHANK BHARDWAJ</v>
      </c>
      <c r="E188" t="str">
        <f t="array" ref="E188">XLOOKUP($B188,'EMP LIST '!$B$2:$B$121,'EMP LIST '!$I$2:$I$121,)</f>
        <v>SALARIED</v>
      </c>
      <c r="F188" t="str">
        <v>RAJEEV</v>
      </c>
      <c r="G188" t="str">
        <v>DR .ATIQUE KHAN BASIE</v>
      </c>
      <c r="I188" t="str">
        <f t="array" ref="I188">XLOOKUP($B188,'EMP LIST '!$B$2:$B$121,'EMP LIST '!$H$2:$H$121,)</f>
        <v xml:space="preserve">BAREILLY </v>
      </c>
      <c r="J188">
        <v>46128</v>
      </c>
      <c r="K188">
        <v>46139</v>
      </c>
      <c r="L188">
        <v>187</v>
      </c>
      <c r="M188" t="str">
        <v>7022076010</v>
      </c>
      <c r="N188" t="str">
        <v>DELHI</v>
      </c>
      <c r="O188" t="str">
        <v>DELHI</v>
      </c>
      <c r="P188" t="str">
        <v>OD</v>
      </c>
      <c r="Q188" t="str">
        <v>F2 FINTECH</v>
      </c>
      <c r="R188" t="str">
        <v>BAJAJ MARKET</v>
      </c>
      <c r="S188">
        <v>3500000</v>
      </c>
      <c r="T188">
        <v>1700000</v>
      </c>
      <c r="U188">
        <v>1700000</v>
      </c>
      <c r="V188" t="str">
        <v>UNSECURED</v>
      </c>
      <c r="W188" t="str">
        <v>DISBURSED</v>
      </c>
      <c r="Y188">
        <v>46137</v>
      </c>
      <c r="Z188">
        <v>46139</v>
      </c>
      <c r="AA188" t="str">
        <v>FILE SEND TO BANKER || OLD REGISTRATION REQUIRED | CUSTOMER WILL BE AVILABLE AFTER 5 PM AS PER BANKER |REQ OLD REGISTRATION, DOCS SENT, PD TO BE SCHEDULE TODAY AFTER 5PM| PD DONE |15 LAKHS ELIGIBILITY CREDIT REQUIRES ALTERNATE BANKING | VERIFICATION TO BE INITIATED RESIDENCE , OFFICE , PERMANENT| FI PENDING PERMANENT| RCU NEGATIVE | RENIATED FI| FI DONE | ELIGIBILITY 20 LAKHS AS TOP UP CASE</v>
      </c>
      <c r="AB188" t="str">
        <v>Dr. Atique Khan Basei is a  medical professional (MBBS, MD) with around 5 years of experience, currently working on a government contractual basis at Hindu Rao Hospital, Delhi, along with active consultancy generating significant additional income. His total monthly income is strong at approximately ₹1.67 lakhs, 1 Lakhs from consultancy in cash.  he has a  education loan of ~₹25 lakhs (slightly overdrawn), along with an OD limit from Bajaj (~₹10.86 lakhs utilized) and a small personal loan from IDFC, indicating moderate to high leverage. the profile reflects strong earning potential, high creditworthiness, and professional stability. We can fund 30-35 lakhs</v>
      </c>
      <c r="AC188" t="str">
        <v>RAVINDER</v>
      </c>
      <c r="AD188">
        <v>9811535827</v>
      </c>
      <c r="AE188" t="str">
        <v>ravinder.ravinder@bizsupporta.com</v>
      </c>
      <c r="AH188" t="str">
        <v>Puneet</v>
      </c>
    </row>
    <row r="189">
      <c r="A189" t="str">
        <v>YES</v>
      </c>
      <c r="B189" t="str">
        <v>ALEENA KHAN</v>
      </c>
      <c r="C189" t="str">
        <f t="array" ref="C189">XLOOKUP(B189,'EMP LIST '!$B$2:$B$121,'EMP LIST '!$E$2:$E$121,)</f>
        <v>ANURAG SHARMA</v>
      </c>
      <c r="D189" t="str">
        <f t="array" ref="D189">XLOOKUP($B189,'EMP LIST '!$B$2:$B$121,'EMP LIST '!$F$2:$F$121,)</f>
        <v>SHASHANK BHARDWAJ</v>
      </c>
      <c r="E189" t="str">
        <f t="array" ref="E189">XLOOKUP($B189,'EMP LIST '!$B$2:$B$121,'EMP LIST '!$I$2:$I$121,)</f>
        <v>SALARIED</v>
      </c>
      <c r="F189" t="str">
        <v>SAMAY</v>
      </c>
      <c r="G189" t="str">
        <v xml:space="preserve">DR ROKINS KUMAR </v>
      </c>
      <c r="I189" t="str">
        <v>BAREILLY</v>
      </c>
      <c r="J189">
        <v>46128</v>
      </c>
      <c r="K189">
        <v>46128</v>
      </c>
      <c r="L189" t="str">
        <v>SME000019772938</v>
      </c>
      <c r="M189" t="str">
        <v>7452919803</v>
      </c>
      <c r="N189" t="str">
        <v>UTTAR PRADESH</v>
      </c>
      <c r="O189" t="str">
        <v>BIJNOR</v>
      </c>
      <c r="P189" t="str">
        <v>OD</v>
      </c>
      <c r="Q189" t="str">
        <v>F2 FINTECH</v>
      </c>
      <c r="R189" t="str">
        <v>BAJAJ</v>
      </c>
      <c r="S189" t="str">
        <v>NIL</v>
      </c>
      <c r="V189" t="str">
        <v>UNSECURED</v>
      </c>
      <c r="W189" t="str">
        <v>REJECTED</v>
      </c>
      <c r="AA189" t="str">
        <v>FILE SEND TO BANKER  | Case is in prof 6/ red more then 6 enquiry in last 6 month...</v>
      </c>
      <c r="AC189" t="str">
        <v>NIKUNJ PAWAR</v>
      </c>
      <c r="AD189">
        <v>9719702967</v>
      </c>
      <c r="AE189" t="str">
        <v>nikunj.pawar1@bajajfinserv.in</v>
      </c>
      <c r="AG189" t="str">
        <v>QHPPK7566F</v>
      </c>
      <c r="AH189" t="str">
        <v>ABHAY</v>
      </c>
    </row>
    <row r="190">
      <c r="A190" t="str">
        <v>YES</v>
      </c>
      <c r="B190" t="str">
        <v>HIRDESH KUMAR</v>
      </c>
      <c r="C190" t="str">
        <f t="array" ref="C190">XLOOKUP(B190,'EMP LIST '!$B$2:$B$121,'EMP LIST '!$E$2:$E$121,)</f>
        <v>VINEET TIWARI</v>
      </c>
      <c r="D190" t="str">
        <f t="array" ref="D190">XLOOKUP($B190,'EMP LIST '!$B$2:$B$121,'EMP LIST '!$F$2:$F$121,)</f>
        <v>VINEET TIWARI</v>
      </c>
      <c r="E190" t="str">
        <f t="array" ref="E190">XLOOKUP($B190,'EMP LIST '!$B$2:$B$121,'EMP LIST '!$I$2:$I$121,)</f>
        <v>SALARIED</v>
      </c>
      <c r="F190" t="str">
        <v>SAMAY</v>
      </c>
      <c r="G190" t="str">
        <v>DR. KALE SUJAY MAHADEO</v>
      </c>
      <c r="I190" t="str">
        <v>NOIDA</v>
      </c>
      <c r="J190">
        <v>46128</v>
      </c>
      <c r="K190">
        <v>46128</v>
      </c>
      <c r="L190" t="str">
        <v>SME000019773341</v>
      </c>
      <c r="M190" t="str">
        <v>9730173266</v>
      </c>
      <c r="N190" t="str">
        <v>MAHARASHTRA</v>
      </c>
      <c r="O190" t="str">
        <v>MUMBAI</v>
      </c>
      <c r="P190" t="str">
        <v>OD</v>
      </c>
      <c r="Q190" t="str">
        <v>F2 FINTECH</v>
      </c>
      <c r="R190" t="str">
        <v>BAJAJ</v>
      </c>
      <c r="S190" t="str">
        <v>NIL</v>
      </c>
      <c r="V190" t="str">
        <v>UNSECURED</v>
      </c>
      <c r="W190" t="str">
        <v>REJECTED</v>
      </c>
      <c r="AA190" t="str">
        <v xml:space="preserve">FILE SEND TO BANKER </v>
      </c>
      <c r="AC190" t="str">
        <v>Suraj Late</v>
      </c>
      <c r="AD190">
        <v>8767943236</v>
      </c>
      <c r="AE190" t="str">
        <v>suraj.late@bajajfinserv.in</v>
      </c>
      <c r="AG190" t="str">
        <v>CAVPK4255L</v>
      </c>
      <c r="AH190" t="str">
        <v>Puneet</v>
      </c>
    </row>
    <row r="191">
      <c r="A191" t="str">
        <v>YES</v>
      </c>
      <c r="B191" t="str">
        <v>DILPREET SINGH</v>
      </c>
      <c r="C191" t="str">
        <f t="array" ref="C191">XLOOKUP(B191,'EMP LIST '!$B$2:$B$121,'EMP LIST '!$E$2:$E$121,)</f>
        <v>VINEET TIWARI</v>
      </c>
      <c r="D191" t="str">
        <f t="array" ref="D191">XLOOKUP($B191,'EMP LIST '!$B$2:$B$121,'EMP LIST '!$F$2:$F$121,)</f>
        <v>VINEET TIWARI</v>
      </c>
      <c r="E191" t="str">
        <f t="array" ref="E191">XLOOKUP($B191,'EMP LIST '!$B$2:$B$121,'EMP LIST '!$I$2:$I$121,)</f>
        <v>SALARIED</v>
      </c>
      <c r="F191" t="str">
        <v>RAJEEV</v>
      </c>
      <c r="G191" t="str">
        <v>DR  ARUN KUMAR NAHAR</v>
      </c>
      <c r="I191" t="str">
        <f t="array" ref="I191">XLOOKUP($B191,'EMP LIST '!$B$2:$B$121,'EMP LIST '!$H$2:$H$121,)</f>
        <v xml:space="preserve">NOIDA </v>
      </c>
      <c r="J191">
        <v>46128</v>
      </c>
      <c r="K191">
        <v>46129</v>
      </c>
      <c r="L191" t="str">
        <v>SME000019774135</v>
      </c>
      <c r="M191" t="str">
        <v>9460895157</v>
      </c>
      <c r="N191" t="str">
        <v>RAJASTHAN</v>
      </c>
      <c r="O191" t="str">
        <v>AJMER</v>
      </c>
      <c r="P191" t="str">
        <v>TOP-UP</v>
      </c>
      <c r="Q191" t="str">
        <v>F2 FINTECH</v>
      </c>
      <c r="R191" t="str">
        <v>BAJAJ</v>
      </c>
      <c r="S191">
        <v>3000000</v>
      </c>
      <c r="V191" t="str">
        <v>UNSECURED</v>
      </c>
      <c r="W191" t="str">
        <v>REJECTED</v>
      </c>
      <c r="AA191" t="str">
        <v>FILE SEND TO BANKER , CASE MULTIPLE TIME REJECTED</v>
      </c>
      <c r="AB191" t="str">
        <v>Dr. Arun Kumar Nahar (MBBS, 30 yrs exp) earns ₹4,00,000/month (₹3L clinic + ₹1L(Cash) consultancy). He holds an excellent CIBIL Score of 824 with clean repayment track. Existing loans with Tata Capital (₹15.32L, EMI ₹45,000), HDFC Bank (₹1.81L, EMI ₹11,064), ICICI Bank (₹1.81L, EMI ₹11,036) and Bajaj Finance (active), with total obligation ₹67,100 and FOIR 70%. No  bounces in last 6 months; owns residence. Profile shows strong repayment capacity despite moderate leverage. Eligible for ₹30–35 lakh loan for clinic expansion, subject to standard checks</v>
      </c>
      <c r="AC191" t="str">
        <v>nitin Jain</v>
      </c>
      <c r="AD191">
        <v>9829341989</v>
      </c>
      <c r="AE191" t="str">
        <v>nitin.jain3@bajajfinserv.in</v>
      </c>
      <c r="AG191" t="str">
        <v>AFUPN6386D</v>
      </c>
      <c r="AH191" t="str">
        <v>ABHAY</v>
      </c>
    </row>
    <row r="192" xml:space="preserve">
      <c r="A192" t="str">
        <v>YES</v>
      </c>
      <c r="B192" t="str">
        <v>AMANPREET SINGH</v>
      </c>
      <c r="C192" t="str">
        <f t="array" ref="C192">XLOOKUP(B192,'EMP LIST '!$B$2:$B$121,'EMP LIST '!$E$2:$E$121,)</f>
        <v>MANVI BHARDWAJ</v>
      </c>
      <c r="D192" t="str">
        <f t="array" ref="D192">XLOOKUP($B192,'EMP LIST '!$B$2:$B$121,'EMP LIST '!$F$2:$F$121,)</f>
        <v>AMANPREET SINGH</v>
      </c>
      <c r="E192" t="str">
        <f t="array" ref="E192">XLOOKUP($B192,'EMP LIST '!$B$2:$B$121,'EMP LIST '!$I$2:$I$121,)</f>
        <v>SALARIED</v>
      </c>
      <c r="F192" t="str">
        <v>SAMAY</v>
      </c>
      <c r="G192" t="str">
        <v>DR ROSHAN PRASAD KESHARI</v>
      </c>
      <c r="I192" t="str">
        <f t="array" ref="I192">XLOOKUP($B192,'EMP LIST '!$B$2:$B$121,'EMP LIST '!$H$2:$H$121,)</f>
        <v>NOIDA</v>
      </c>
      <c r="J192">
        <v>46128</v>
      </c>
      <c r="K192">
        <v>46128</v>
      </c>
      <c r="L192" t="str">
        <v>SME000019774143</v>
      </c>
      <c r="M192" t="str">
        <v>8709162603</v>
      </c>
      <c r="N192" t="str">
        <v>BIHAR</v>
      </c>
      <c r="O192" t="str">
        <v>gopalganj</v>
      </c>
      <c r="P192" t="str">
        <v>OD</v>
      </c>
      <c r="Q192" t="str">
        <v>F2 FINTECH</v>
      </c>
      <c r="R192" t="str">
        <v>BAJAJ</v>
      </c>
      <c r="S192" t="str">
        <v>NIL</v>
      </c>
      <c r="V192" t="str">
        <v>UNSECURED</v>
      </c>
      <c r="W192" t="str">
        <v>REJECTED</v>
      </c>
      <c r="AA192" t="str" xml:space="preserve">
        <v xml:space="preserve">FILE SEND TO BANKER | MINIMUM VINTAGE FOR BAMS IS 3 YRS_x000d_
</v>
      </c>
      <c r="AB192" t="str">
        <v xml:space="preserve">NOT RESPONDING TO CALL </v>
      </c>
      <c r="AC192" t="str">
        <v>PANKAJ KUMAR</v>
      </c>
      <c r="AD192">
        <v>8409563754</v>
      </c>
      <c r="AE192" t="str">
        <v>pankaj.kumar18@bajajfinserv.in</v>
      </c>
      <c r="AG192" t="str">
        <v>JJWPK4902F</v>
      </c>
      <c r="AH192" t="str">
        <v>Akshay</v>
      </c>
    </row>
    <row r="193" xml:space="preserve">
      <c r="A193" t="str">
        <v>YES</v>
      </c>
      <c r="B193" t="str">
        <v>SAMBHIT</v>
      </c>
      <c r="C193" t="str">
        <f t="array" ref="C193">XLOOKUP(B193,'EMP LIST '!$B$2:$B$121,'EMP LIST '!$E$2:$E$121,)</f>
        <v>MANISHA VERMA</v>
      </c>
      <c r="D193" t="str">
        <f t="array" ref="D193">XLOOKUP($B193,'EMP LIST '!$B$2:$B$121,'EMP LIST '!$F$2:$F$121,)</f>
        <v>RAVISH SHARMA</v>
      </c>
      <c r="E193" t="str">
        <f t="array" ref="E193">XLOOKUP($B193,'EMP LIST '!$B$2:$B$121,'EMP LIST '!$I$2:$I$121,)</f>
        <v>SALARIED</v>
      </c>
      <c r="F193" t="str">
        <v>RAJEEV</v>
      </c>
      <c r="G193" t="str">
        <v>CA MANORANJAN BARIK</v>
      </c>
      <c r="I193" t="str">
        <f t="array" ref="I193">XLOOKUP($B193,'EMP LIST '!$B$2:$B$121,'EMP LIST '!$H$2:$H$121,)</f>
        <v xml:space="preserve">NOIDA </v>
      </c>
      <c r="J193">
        <v>46128</v>
      </c>
      <c r="K193">
        <v>46135</v>
      </c>
      <c r="L193" t="str">
        <v xml:space="preserve">DL00000026323  </v>
      </c>
      <c r="M193" t="str">
        <v>9043337444</v>
      </c>
      <c r="N193" t="str">
        <v>ORISSA</v>
      </c>
      <c r="O193" t="str">
        <v>BHUBNESWAR</v>
      </c>
      <c r="P193" t="str">
        <v>OD</v>
      </c>
      <c r="Q193" t="str">
        <v>F2 FINTECH</v>
      </c>
      <c r="R193" t="str">
        <v>ABCL</v>
      </c>
      <c r="S193">
        <v>1200000</v>
      </c>
      <c r="T193">
        <v>2750000</v>
      </c>
      <c r="U193">
        <v>2750000</v>
      </c>
      <c r="V193" t="str">
        <v>UNSECURED</v>
      </c>
      <c r="W193" t="str">
        <v>DISBURSED</v>
      </c>
      <c r="Y193">
        <v>46133</v>
      </c>
      <c r="Z193">
        <v>46135</v>
      </c>
      <c r="AA193" t="str">
        <v>FILE SEND TO BANKER | CASE MOVE TO CREDIT | ELIGIBLITY 30 LAKHS | PD TO BE DONE TODAY | LOCATION ISSUE IN PUNCHING FROM OUR SIDE | QUERY RAISED FROM BANKER TO IT TEAM | IT ISSUE RESOLVED | PD TO BE DONE TODAY</v>
      </c>
      <c r="AB193" t="str" xml:space="preserve">
        <v xml:space="preserve">Profile: Chartered Accountant (CA)
Experience/Vintage: 6 years (Registration Year: 2019)
Total Monthly Income: ₹4,00,000 (MIX)
Work Profile: Practicing CA (MCB &amp; Co., Bhubaneswar)
Existing Obligations: 2 active loans (Bajaj &amp; Chola)  | Monthly EMI: ₹20,000</v>
      </c>
      <c r="AC193" t="str">
        <v>cneha</v>
      </c>
      <c r="AD193">
        <v>8249691008</v>
      </c>
      <c r="AE193" t="str">
        <v xml:space="preserve"> cneha.1@adityabirlacapital.com</v>
      </c>
      <c r="AG193" t="str">
        <v>BLAPB8964J</v>
      </c>
      <c r="AH193" t="str">
        <v>Akshay</v>
      </c>
    </row>
    <row r="194" xml:space="preserve">
      <c r="A194" t="str">
        <v>YES</v>
      </c>
      <c r="B194" t="str">
        <v>SHAGUN SAINI</v>
      </c>
      <c r="C194" t="str">
        <v>MANISHA SAXENA</v>
      </c>
      <c r="D194" t="str">
        <f t="array" ref="D194">XLOOKUP($B194,'EMP LIST '!$B$2:$B$121,'EMP LIST '!$F$2:$F$121,)</f>
        <v>SHASHANK BHARDWAJ</v>
      </c>
      <c r="E194" t="str">
        <f t="array" ref="E194">XLOOKUP($B194,'EMP LIST '!$B$2:$B$121,'EMP LIST '!$I$2:$I$121,)</f>
        <v>SALARIED</v>
      </c>
      <c r="F194" t="str">
        <v>SAMAY</v>
      </c>
      <c r="G194" t="str">
        <v>DR SANTOSH KUMAR SUKLA</v>
      </c>
      <c r="I194" t="str">
        <f t="array" ref="I194">XLOOKUP($B194,'EMP LIST '!$B$2:$B$121,'EMP LIST '!$H$2:$H$121,)</f>
        <v xml:space="preserve">BAREILLY </v>
      </c>
      <c r="J194">
        <v>46128</v>
      </c>
      <c r="K194">
        <v>46142</v>
      </c>
      <c r="L194" t="str">
        <v>708BZ8600748</v>
      </c>
      <c r="M194" t="str">
        <v>8429993854</v>
      </c>
      <c r="N194" t="str">
        <v>UTTAR PRADESH</v>
      </c>
      <c r="O194" t="str">
        <v>VARNASHI</v>
      </c>
      <c r="P194" t="str">
        <v>OD</v>
      </c>
      <c r="Q194" t="str">
        <v>F2 FINTECH</v>
      </c>
      <c r="R194" t="str">
        <v>TATA</v>
      </c>
      <c r="S194">
        <v>1500000</v>
      </c>
      <c r="T194">
        <v>1500000</v>
      </c>
      <c r="U194">
        <v>1500000</v>
      </c>
      <c r="V194" t="str">
        <v>UNSECURED</v>
      </c>
      <c r="W194" t="str">
        <v xml:space="preserve">APPROVED </v>
      </c>
      <c r="Y194">
        <v>46138</v>
      </c>
      <c r="AA194" t="str">
        <v>FILE SEND TO BANKER  | MBBS DEGREE PENDING FROM CUSTOMER SIDE, PENDENCY SENT| COLLEGE NOT LISTED| MAMATA AAAPLIED FOR LISTING| LISTING DONE | PD TO BE DONE TODAY  || CUSTOMER IS NOT AVAILABLE FOR FI -IT APPROVED FOR 15 LACS || CASE HAS BEEN CLOSED TILL 28-04-2026, FI REPORT PENDING, CUSTOMER OUT OF STATION</v>
      </c>
      <c r="AB194" t="str" xml:space="preserve">
        <v xml:space="preserve">Profile: MBBS Doctor | Salaried + Consultant |  Experience/Vintage: 9 years (Registration Year: 2017)_x000d_
Total Monthly Income: ₹2,00,000 |  Salary: ₹1,00,000 (Account) +  Consultancy: ₹1,00,000 (Mix)_x000d_
Work Profile: Govt. Hospital + Own Clinic (Shukla Hospital)_x000d_
Existing Obligations: 2 active loans (Bajaj &amp; BOB)_x000d_
Monthly EMI: ₹26,000 |  (Approx): ~13% (Healthy) |  Loan Requirement: For Hospital Setup</v>
      </c>
      <c r="AC194" t="str">
        <v>cneha</v>
      </c>
      <c r="AD194">
        <v>8249691008</v>
      </c>
      <c r="AE194" t="str">
        <v xml:space="preserve"> cneha.1@adityabirlacapital.com</v>
      </c>
      <c r="AG194" t="str">
        <v>AOEPS1006E</v>
      </c>
      <c r="AH194" t="str">
        <v>Akshay</v>
      </c>
    </row>
    <row r="195">
      <c r="A195" t="str">
        <v>YES</v>
      </c>
      <c r="B195" t="str">
        <v>LAKSHYA</v>
      </c>
      <c r="C195" t="str">
        <f t="array" ref="C195">XLOOKUP(B195,'EMP LIST '!$B$2:$B$121,'EMP LIST '!$E$2:$E$121,)</f>
        <v>HARSH SHARMA</v>
      </c>
      <c r="D195" t="str">
        <f t="array" ref="D195">XLOOKUP($B195,'EMP LIST '!$B$2:$B$121,'EMP LIST '!$F$2:$F$121,)</f>
        <v>HARSH SHARMA</v>
      </c>
      <c r="E195" t="str">
        <f t="array" ref="E195">XLOOKUP($B195,'EMP LIST '!$B$2:$B$121,'EMP LIST '!$I$2:$I$121,)</f>
        <v>INTERN</v>
      </c>
      <c r="F195" t="str">
        <v>RAJEEV</v>
      </c>
      <c r="G195" t="str">
        <v>CA SWATI SINGHA</v>
      </c>
      <c r="I195" t="str">
        <f t="array" ref="I195">XLOOKUP($B195,'EMP LIST '!$B$2:$B$121,'EMP LIST '!$H$2:$H$121,)</f>
        <v xml:space="preserve">NOIDA </v>
      </c>
      <c r="J195">
        <v>46128</v>
      </c>
      <c r="K195">
        <v>46130</v>
      </c>
      <c r="L195">
        <v>194</v>
      </c>
      <c r="M195" t="str">
        <v>9654881979</v>
      </c>
      <c r="N195" t="str">
        <v>DELHI</v>
      </c>
      <c r="O195" t="str">
        <v>DELHI</v>
      </c>
      <c r="P195" t="str">
        <v>OD</v>
      </c>
      <c r="Q195" t="str">
        <v>F2 FINTECH</v>
      </c>
      <c r="R195" t="str">
        <v>ABCL</v>
      </c>
      <c r="S195">
        <v>4000000</v>
      </c>
      <c r="T195">
        <v>4120000</v>
      </c>
      <c r="U195">
        <v>4120000</v>
      </c>
      <c r="V195" t="str">
        <v>UNSECURED</v>
      </c>
      <c r="W195" t="str">
        <v>DROP</v>
      </c>
      <c r="Y195">
        <v>46130</v>
      </c>
      <c r="AA195" t="str">
        <v>FILE SEND TO BANKER |  PD TO DE DONE TODAY || LOGIN DONE 40 L ELIGIBILITY PD SCHEDULE TODAY AT 5PM || CASEUNDER DISCUSSION WITH CREDIT TEAM</v>
      </c>
      <c r="AB195" t="str">
        <v>Swati Singhal (CA, 20 yrs exp) earns ₹1,60,000/month with ITR ₹20L, indicating stable and consistent income. She maintains a strong CIBIL Score of 783 with a clean repayment track. Existing loans with Axis Bank (₹2.88L, EMI ₹7,738) and HDFC Bank (₹6.78L, EMI ₹19,740) with total obligation ₹27,478 and FOIR 70%. Banking profile is stable with no bounces and ABB ₹1.01L. Despite slightly higher FOIR, income supports repayment capacity. Profile is satisfactory and eligible for ₹20 lakh loan, subject to standard verification.</v>
      </c>
      <c r="AC195" t="str">
        <v xml:space="preserve">PURUSHOTTAM </v>
      </c>
      <c r="AD195" t="str">
        <v>90045 09752</v>
      </c>
      <c r="AE195" t="str">
        <v>purushottam.kumar2@adityabirlacapital.com</v>
      </c>
      <c r="AG195" t="str">
        <v>AFJPT8821J</v>
      </c>
      <c r="AH195" t="str">
        <v>ABHAY</v>
      </c>
    </row>
    <row r="196">
      <c r="A196" t="str">
        <v>YES</v>
      </c>
      <c r="B196" t="str">
        <v>ANJU VERMA</v>
      </c>
      <c r="C196" t="str">
        <f t="array" ref="C196">XLOOKUP(B196,'EMP LIST '!$B$2:$B$121,'EMP LIST '!$E$2:$E$121,)</f>
        <v>RAHUL/AMAN</v>
      </c>
      <c r="D196" t="str">
        <f t="array" ref="D196">XLOOKUP($B196,'EMP LIST '!$B$2:$B$121,'EMP LIST '!$F$2:$F$121,)</f>
        <v>RAHUL/AMANPREET</v>
      </c>
      <c r="E196" t="str">
        <f t="array" ref="E196">XLOOKUP($B196,'EMP LIST '!$B$2:$B$121,'EMP LIST '!$I$2:$I$121,)</f>
        <v>SOURCER</v>
      </c>
      <c r="F196" t="str">
        <v>RAJEEV</v>
      </c>
      <c r="G196" t="str">
        <v>DR KULDEEP</v>
      </c>
      <c r="I196" t="str">
        <f t="array" ref="I196">XLOOKUP($B196,'EMP LIST '!$B$2:$B$121,'EMP LIST '!$H$2:$H$121,)</f>
        <v>NOIDA</v>
      </c>
      <c r="J196">
        <v>46128</v>
      </c>
      <c r="K196">
        <v>46128</v>
      </c>
      <c r="L196" t="str">
        <v>SME000019776060</v>
      </c>
      <c r="M196" t="str">
        <v>7376763667</v>
      </c>
      <c r="N196" t="str">
        <v>UTTAR PRADESH</v>
      </c>
      <c r="O196" t="str">
        <v>BAHRAICH</v>
      </c>
      <c r="P196" t="str">
        <v>OD</v>
      </c>
      <c r="Q196" t="str">
        <v>F2 FINTECH</v>
      </c>
      <c r="R196" t="str">
        <v>BAJAJ</v>
      </c>
      <c r="S196">
        <v>3000000</v>
      </c>
      <c r="T196">
        <v>3462000</v>
      </c>
      <c r="U196">
        <v>3462000</v>
      </c>
      <c r="V196" t="str">
        <v>UNSECURED</v>
      </c>
      <c r="W196" t="str">
        <v>DISBURSED</v>
      </c>
      <c r="X196">
        <v>759</v>
      </c>
      <c r="Y196">
        <v>46128</v>
      </c>
      <c r="Z196">
        <v>46128</v>
      </c>
      <c r="AA196" t="str">
        <v>FILE SEND TO BANKER, CIBIL CONSENT LINK SENT TO CUSTOMER, AUTO LOAN RUNNING, 34 L ELIGIBILITY CASE MOVED CREDIT, PD DONE</v>
      </c>
      <c r="AB196" t="str">
        <v>Dr. Kuldeep is an MBBS-qualified doctor with around 7 years of experience, currently working as a consultant in Bahraich, Uttar Pradesh. He earns a strong monthly income of approximately ₹1.5 lakhs, primarily through consultancy, though the income is largely cash-based and may require validation. He resides in a self-owned house, indicating good residential stability. His credit profile is excellent with a CIBIL score of 831 and no history of bounces, reflecting strong credit discipline.On the liabilities side, he has minimal leverage with only a gold loan from SBI (~₹3.39 lakhs outstanding) carrying a low EMI of ₹6,000, resulting in a very comfortable obligation level and FOIR. This indicates strong repayment capacity and low financial stress.the profile is financially strong with high income, negligible obligations, and excellent credit history, making it a highly eligible case for funding of ₹30–35 lakhs for clinic setup,</v>
      </c>
      <c r="AC196" t="str">
        <v>ashish</v>
      </c>
      <c r="AD196">
        <v>9454800069</v>
      </c>
      <c r="AE196" t="str">
        <v>ashish.srivastava@bajajfinserv.in</v>
      </c>
      <c r="AG196" t="str">
        <v>CACPP8466P</v>
      </c>
      <c r="AH196" t="str">
        <v>Puneet</v>
      </c>
    </row>
    <row r="197">
      <c r="A197" t="str">
        <v>YES</v>
      </c>
      <c r="B197" t="str">
        <v>DEEPU SINGH</v>
      </c>
      <c r="C197" t="str">
        <f t="array" ref="C197">XLOOKUP(B197,'EMP LIST '!$B$2:$B$121,'EMP LIST '!$E$2:$E$121,)</f>
        <v>MANISHA VERMA</v>
      </c>
      <c r="D197" t="str">
        <f t="array" ref="D197">XLOOKUP($B197,'EMP LIST '!$B$2:$B$121,'EMP LIST '!$F$2:$F$121,)</f>
        <v>RAVISH SHARMA</v>
      </c>
      <c r="E197" t="str">
        <f t="array" ref="E197">XLOOKUP($B197,'EMP LIST '!$B$2:$B$121,'EMP LIST '!$I$2:$I$121,)</f>
        <v>SALARIED</v>
      </c>
      <c r="F197" t="str">
        <v>RAJEEV</v>
      </c>
      <c r="G197" t="str">
        <v>DR MAHESH M</v>
      </c>
      <c r="I197" t="str">
        <f t="array" ref="I197">XLOOKUP($B197,'EMP LIST '!$B$2:$B$121,'EMP LIST '!$H$2:$H$121,)</f>
        <v xml:space="preserve">NOIDA </v>
      </c>
      <c r="J197">
        <v>46128</v>
      </c>
      <c r="K197">
        <v>46133</v>
      </c>
      <c r="L197" t="str">
        <v xml:space="preserve">DL00000026336  </v>
      </c>
      <c r="M197" t="str">
        <v>9980825045</v>
      </c>
      <c r="N197" t="str">
        <v>KARNATAKA</v>
      </c>
      <c r="O197" t="str">
        <v>BANGALORE</v>
      </c>
      <c r="P197" t="str">
        <v>OD</v>
      </c>
      <c r="Q197" t="str">
        <v>F2 FINTECH</v>
      </c>
      <c r="R197" t="str">
        <v>ABCL</v>
      </c>
      <c r="S197">
        <v>3000000</v>
      </c>
      <c r="T197">
        <v>3500000</v>
      </c>
      <c r="U197">
        <v>3500000</v>
      </c>
      <c r="V197" t="str">
        <v>UNSECURED</v>
      </c>
      <c r="W197" t="str">
        <v>DISBURSED</v>
      </c>
      <c r="Y197">
        <v>46132</v>
      </c>
      <c r="Z197">
        <v>46133</v>
      </c>
      <c r="AA197" t="str">
        <v>FILE SEND TO BANKER | CASE MOVE TO CREDIT | ELIGIBLITY 30 LAKHS | CASE MOVE TO CREDIT |PD DONE | DPD IN CREDIT CARD AND HOME LOAN REQUIRES CLEARENCE PROOF | PENDENCY CLEARED | CASE ELIGIBILITY - 30 LAKHS | CASE DECISION WILL COME IN SECOND HALF</v>
      </c>
      <c r="AB197" t="str">
        <v xml:space="preserve">Dr. Mahesh M. Malliah is an experienced medical professional (MBBS, Diploma in Orthopedics) with over 31 years of practice, currently working as a consultant and running his own clinic in Bangalore. He has a stable monthly income of approximately ₹2 lakhs, supported by consultancy earnings and rental income, though a significant portion is cash-based. His credit profile is strong with a CIBIL score of 757 and no recent loan bounces or major credit concern he has multiple active gold loans (recently availed) and a used car loan with an EMI of ₹7,875, bringing total monthly obligations to around ₹30,000 and maintaining a comfortable FOIR of 70%. His banking shows moderate balance trends with an average balance of around ₹6,800. The customer resides in a self-owned property, adding to profile stability. this is a financially stable and creditworthy profile with moderate leverage and good repayment behavior, making him eligible for a loan of ₹20-25lakhs </v>
      </c>
      <c r="AC197" t="str">
        <v>Manu</v>
      </c>
      <c r="AD197">
        <v>6362401535</v>
      </c>
      <c r="AE197" t="str">
        <v>Manu.S2@adityabirlacapital.com</v>
      </c>
      <c r="AG197" t="str">
        <v>AFAPM5973K</v>
      </c>
      <c r="AH197" t="str">
        <v>Puneet</v>
      </c>
    </row>
    <row r="198">
      <c r="A198" t="str">
        <v>YES</v>
      </c>
      <c r="B198" t="str">
        <v>SHUBHANSHU</v>
      </c>
      <c r="C198" t="str">
        <f t="array" ref="C198">XLOOKUP(B198,'EMP LIST '!$B$2:$B$121,'EMP LIST '!$E$2:$E$121,)</f>
        <v>ANIL KUMAR</v>
      </c>
      <c r="D198" t="str">
        <f t="array" ref="D198">XLOOKUP($B198,'EMP LIST '!$B$2:$B$121,'EMP LIST '!$F$2:$F$121,)</f>
        <v>SHASHANK BHARDWAJ</v>
      </c>
      <c r="E198" t="str">
        <f t="array" ref="E198">XLOOKUP($B198,'EMP LIST '!$B$2:$B$121,'EMP LIST '!$I$2:$I$121,)</f>
        <v>SALARIED</v>
      </c>
      <c r="F198" t="str">
        <v>SAMAY</v>
      </c>
      <c r="G198" t="str">
        <v>DR RANVIJAY SINGH</v>
      </c>
      <c r="I198" t="str">
        <v>BAREILLY</v>
      </c>
      <c r="J198">
        <v>46128</v>
      </c>
      <c r="K198">
        <v>46132</v>
      </c>
      <c r="L198">
        <v>170635610</v>
      </c>
      <c r="M198" t="str">
        <v>7905872771</v>
      </c>
      <c r="N198" t="str">
        <v>UTTAR PRADESH</v>
      </c>
      <c r="O198" t="str">
        <v>AMETHI</v>
      </c>
      <c r="P198" t="str">
        <v>DOD</v>
      </c>
      <c r="Q198" t="str">
        <v>F2 FINTECH</v>
      </c>
      <c r="R198" t="str">
        <v>CHOLA</v>
      </c>
      <c r="S198">
        <v>1500000</v>
      </c>
      <c r="V198" t="str">
        <v>UNSECURED</v>
      </c>
      <c r="W198" t="str">
        <v>REJECTED</v>
      </c>
      <c r="AA198" t="str">
        <v>FILE SEND TO BANKER | ALTERNATE DOB PROOF, SOA OF 5.5 LAKHS , CLINIC SETUP PICS| DOCUMENTS PENDING, CUSTOMER DENIED</v>
      </c>
      <c r="AB198" t="str">
        <v xml:space="preserve">Dr. Ranvijay Singh is an MBBS-qualified doctor with around 7 years of experience, currently working as a Govt. salaried professional. He earns a stable monthly income of approximately ₹63,979 with no additional income sources. The profile shows limited existing obligations of around ₹10,000 per month, resulting in a moderate FOIR of ~60%, indicating manageable repayment capacity. He resides in a self-owned property in Uttar Pradesh and has maintained a clean repayment track with no EMI bounces in the last 6 months.His credit profile reflects a fair CIBIL score of 746, with a few active small-ticket loans including personal and consumer loans. Based on income and repayment behavior, the case is eligible for a loan of ₹15–20 lakhs </v>
      </c>
      <c r="AC198" t="str">
        <v>ANAND</v>
      </c>
      <c r="AD198">
        <v>7309348807</v>
      </c>
      <c r="AE198" t="str">
        <v>anandram@chola1.murugappa.com</v>
      </c>
      <c r="AG198" t="str">
        <v>LOFPS9000A</v>
      </c>
      <c r="AH198" t="str">
        <v>Puneet</v>
      </c>
    </row>
    <row r="199">
      <c r="A199" t="str">
        <v>YES</v>
      </c>
      <c r="B199" t="str">
        <v>DHARAMVEER</v>
      </c>
      <c r="C199" t="str">
        <f t="array" ref="C199">XLOOKUP(B199,'EMP LIST '!$B$2:$B$121,'EMP LIST '!$E$2:$E$121,)</f>
        <v>RASHI GANGWAR</v>
      </c>
      <c r="D199" t="str">
        <f t="array" ref="D199">XLOOKUP($B199,'EMP LIST '!$B$2:$B$121,'EMP LIST '!$F$2:$F$121,)</f>
        <v>RAJKUMARI</v>
      </c>
      <c r="E199" t="str">
        <f t="array" ref="E199">XLOOKUP($B199,'EMP LIST '!$B$2:$B$121,'EMP LIST '!$I$2:$I$121,)</f>
        <v>SALARIED</v>
      </c>
      <c r="F199" t="str">
        <v>RAJEEV</v>
      </c>
      <c r="G199" t="str">
        <v>DR SUNIL BAHADUR</v>
      </c>
      <c r="I199" t="str">
        <f t="array" ref="I199">XLOOKUP($B199,'EMP LIST '!$B$2:$B$121,'EMP LIST '!$H$2:$H$121,)</f>
        <v>NOIDA</v>
      </c>
      <c r="J199">
        <v>46128</v>
      </c>
      <c r="K199">
        <v>46129</v>
      </c>
      <c r="L199">
        <v>198</v>
      </c>
      <c r="M199" t="str">
        <v>9739790302</v>
      </c>
      <c r="N199" t="str">
        <v>KARNATAKA</v>
      </c>
      <c r="O199" t="str">
        <v>BANGALORE</v>
      </c>
      <c r="P199" t="str">
        <v>TL</v>
      </c>
      <c r="Q199" t="str">
        <v>RDS</v>
      </c>
      <c r="R199" t="str">
        <v>ICICI BANK</v>
      </c>
      <c r="V199" t="str">
        <v>UNSECURED</v>
      </c>
      <c r="W199" t="str">
        <v>REJECTED</v>
      </c>
      <c r="AA199" t="str">
        <v>FILE SEND TO BANKER ||ALREADY LOGIN OTHER TEAM</v>
      </c>
      <c r="AC199" t="str">
        <v>ROHIT RDS</v>
      </c>
      <c r="AD199" t="str">
        <v>95403 02302</v>
      </c>
      <c r="AE199" t="str">
        <v>rohit.kyadav@gmail.com</v>
      </c>
      <c r="AG199" t="str">
        <v>EJUPB2120M</v>
      </c>
      <c r="AH199" t="str">
        <v>Puneet</v>
      </c>
    </row>
    <row r="200">
      <c r="A200" t="str">
        <v>YES</v>
      </c>
      <c r="B200" t="str">
        <v>AMAN MESSEY</v>
      </c>
      <c r="C200" t="str">
        <f t="array" ref="C200">XLOOKUP(B200,'EMP LIST '!$B$2:$B$121,'EMP LIST '!$E$2:$E$121,)</f>
        <v>ANURAG SHARMA</v>
      </c>
      <c r="D200" t="str">
        <f t="array" ref="D200">XLOOKUP($B200,'EMP LIST '!$B$2:$B$121,'EMP LIST '!$F$2:$F$121,)</f>
        <v>SHASHANK BHARDWAJ</v>
      </c>
      <c r="E200" t="str">
        <f t="array" ref="E200">XLOOKUP($B200,'EMP LIST '!$B$2:$B$121,'EMP LIST '!$I$2:$I$121,)</f>
        <v>SALARIED</v>
      </c>
      <c r="F200" t="str">
        <v>RAJEEV</v>
      </c>
      <c r="G200" t="str">
        <v>DR PREET PARTEEK HATI</v>
      </c>
      <c r="I200" t="str">
        <f t="array" ref="I200">XLOOKUP($B200,'EMP LIST '!$B$2:$B$121,'EMP LIST '!$H$2:$H$121,)</f>
        <v xml:space="preserve">BAREILLY </v>
      </c>
      <c r="J200">
        <v>46129</v>
      </c>
      <c r="K200">
        <v>46129</v>
      </c>
      <c r="L200">
        <v>199</v>
      </c>
      <c r="M200" t="str">
        <v>9826781805</v>
      </c>
      <c r="N200" t="str">
        <v>MADHYA PRADESH</v>
      </c>
      <c r="O200" t="str">
        <v>DEWAS</v>
      </c>
      <c r="P200" t="str">
        <v>OD</v>
      </c>
      <c r="Q200" t="str">
        <v>F2 FINTECH</v>
      </c>
      <c r="R200" t="str">
        <v>BAJAJ MARKET</v>
      </c>
      <c r="V200" t="str">
        <v>UNSECURED</v>
      </c>
      <c r="W200" t="str">
        <v>REJECTED</v>
      </c>
      <c r="AA200" t="str">
        <v>FILE SEND TO BANKER ||LOGIN DONE, CIBIL CONSENT LINK SENT|CUSTOMER ALREADY  4 USL RUNNING | LOW CIBIL SCORE 687</v>
      </c>
      <c r="AB200" t="str">
        <v>Dr. Preet Prateek Hati is a young MBBS doctor with around 5 years of experience, currently pursuing his PG while working on a stipend and generating additional income through consultancy. His total monthly income is approximately ₹1.25 lakhs, largely supported by consultancy earnings (including a portion in cash), which may require validation for stability and consistency. He resides in allotted accommodation provided by the institution, indicating moderate residential stability he has active unsecured exposures including a personal loan from Axis Bank (~₹10 lakhs outstanding), a small loan from North Arc, and a significant OD facility from Bajaj Finance (~₹10.19 lakhs utilized), indicating moderate leverage. the profile reflects a developing professional with good future income. We can fund 18-20 lakhs</v>
      </c>
      <c r="AC200" t="str">
        <v>DEV PRATAP</v>
      </c>
      <c r="AD200">
        <v>9111913797</v>
      </c>
      <c r="AE200" t="str">
        <v>devpratap.rathod1@bajajfinserv.in</v>
      </c>
      <c r="AG200" t="str">
        <v>ALHPH5439A</v>
      </c>
      <c r="AH200" t="str">
        <v>Puneet</v>
      </c>
    </row>
    <row r="201" xml:space="preserve">
      <c r="A201" t="str">
        <v>YES</v>
      </c>
      <c r="B201" t="str">
        <v>SUMIT CHAUDHARY</v>
      </c>
      <c r="C201" t="str">
        <v>MANVI BHARDWAJ</v>
      </c>
      <c r="D201" t="str">
        <v>RAHUL SAHA</v>
      </c>
      <c r="E201" t="str">
        <v>SALARIED</v>
      </c>
      <c r="F201" t="str">
        <v>RAJEEV</v>
      </c>
      <c r="G201" t="str">
        <v>DR SUPRIO MANDAL</v>
      </c>
      <c r="I201" t="str">
        <f t="array" ref="I201">XLOOKUP($B201,'EMP LIST '!$B$2:$B$121,'EMP LIST '!$H$2:$H$121,)</f>
        <v>NOIDA</v>
      </c>
      <c r="J201">
        <v>46129</v>
      </c>
      <c r="K201">
        <v>46143</v>
      </c>
      <c r="L201" t="str">
        <v>DL00000026364</v>
      </c>
      <c r="M201" t="str">
        <v>9051042580</v>
      </c>
      <c r="N201" t="str">
        <v>WEST BANGAL</v>
      </c>
      <c r="O201" t="str">
        <v>PURBA</v>
      </c>
      <c r="P201" t="str">
        <v>OD</v>
      </c>
      <c r="Q201" t="str">
        <v>F2 FINTECH</v>
      </c>
      <c r="R201" t="str">
        <v>ABCL</v>
      </c>
      <c r="S201">
        <v>1800000</v>
      </c>
      <c r="T201">
        <v>3000000</v>
      </c>
      <c r="U201">
        <v>3000000</v>
      </c>
      <c r="V201" t="str">
        <v>UNSECURED</v>
      </c>
      <c r="W201" t="str">
        <v>DROP</v>
      </c>
      <c r="Y201">
        <v>46134</v>
      </c>
      <c r="AA201" t="str">
        <v>FILE SEND TO BANKER|| ,LOGIN DONE| CASE MOVE TO CREDIT | PD TO BE DONE TODAY| CASE NOT ALLOTTED TO CREDIT TEAM | CASE UNDERDISSUSION WITH RSM|MOVE CASE MOVE TO CREDIT | PD TO BE DONE TODAY| | CUSTOMER HAS CHARGES ISSUE | AGREEMENT PENDING , CUSTOMER HAVE CHARGES ISSUE || CUSTOMER ASKING NIL FC CHARGES</v>
      </c>
      <c r="AB201" t="str" xml:space="preserve">
        <v xml:space="preserve">Income: ₹2,60,000 (Consultancy | ~90% cash) |  EMI : ₹29,000 |  Active Loans: 2 (Bajaj | HDFC)
Loan Requirement: ₹25L | Backup 
Key Observation Strong income profile | High cash dependency</v>
      </c>
      <c r="AC201" t="str">
        <v>MD..ASLAM ALI</v>
      </c>
      <c r="AD201">
        <v>9883806228</v>
      </c>
      <c r="AE201" t="str">
        <v>md.ali13@adityabirlacapital.com</v>
      </c>
      <c r="AF201" t="str">
        <v>MBBS-2014 ,MD-2018</v>
      </c>
      <c r="AG201" t="str">
        <v>CRKPM0546E</v>
      </c>
      <c r="AH201" t="str">
        <v>Akshay</v>
      </c>
      <c r="AK201">
        <f>TODAY()</f>
        <v>46298</v>
      </c>
    </row>
    <row r="202">
      <c r="A202" t="str">
        <v>YES</v>
      </c>
      <c r="B202" t="str">
        <v>AMANPREET SINGH</v>
      </c>
      <c r="C202" t="str">
        <f t="array" ref="C202">XLOOKUP(B202,'EMP LIST '!$B$2:$B$121,'EMP LIST '!$E$2:$E$121,)</f>
        <v>MANVI BHARDWAJ</v>
      </c>
      <c r="D202" t="str">
        <f t="array" ref="D202">XLOOKUP($B202,'EMP LIST '!$B$2:$B$121,'EMP LIST '!$F$2:$F$121,)</f>
        <v>AMANPREET SINGH</v>
      </c>
      <c r="E202" t="str">
        <f t="array" ref="E202">XLOOKUP($B202,'EMP LIST '!$B$2:$B$121,'EMP LIST '!$I$2:$I$121,)</f>
        <v>SALARIED</v>
      </c>
      <c r="F202" t="str">
        <v>SAMAY</v>
      </c>
      <c r="G202" t="str">
        <v>DR DAVANSON STEN</v>
      </c>
      <c r="I202" t="str">
        <f t="array" ref="I202">XLOOKUP($B202,'EMP LIST '!$B$2:$B$121,'EMP LIST '!$H$2:$H$121,)</f>
        <v>NOIDA</v>
      </c>
      <c r="J202">
        <v>46129</v>
      </c>
      <c r="K202">
        <v>46129</v>
      </c>
      <c r="L202">
        <v>170589003</v>
      </c>
      <c r="M202" t="str">
        <v>9366599379</v>
      </c>
      <c r="N202" t="str">
        <v>MEGHALAYA</v>
      </c>
      <c r="O202" t="str">
        <v>SAHSNIANG</v>
      </c>
      <c r="P202" t="str">
        <v>OD</v>
      </c>
      <c r="Q202" t="str">
        <v>F2 FINTECH</v>
      </c>
      <c r="R202" t="str">
        <v>CHOLA</v>
      </c>
      <c r="S202" t="str">
        <v>NIL</v>
      </c>
      <c r="V202" t="str">
        <v>UNSECURED</v>
      </c>
      <c r="W202" t="str">
        <v>REJECTED</v>
      </c>
      <c r="AA202" t="str">
        <v>SYSTEM REJECT ON CIBIL SCORE NORMS NOT MET -1 | | CASE CANNOT BE PROCEEDED.</v>
      </c>
      <c r="AB202" t="str">
        <v>Dr. Devanson Sten is a young MBBS doctor, recently registered in 2025 and currently working as a government salaried professional at a Primary Health Centre in Meghalaya. He earns a stable monthly income of ₹80,000 with no additional income sources. Being early in his career, his professional experience is limited, which is a key consideration from a credit perspective. He resides in a self-owned house, which adds some stability to his profile.On the liabilities side, there are no clearly reported active loan obligations or EMIs, indicating a clean leverage position; however, the absence of a CIBIL score and detailed credit history is a concern and requires verification. His banking shows a relatively low average balance (~₹18K), suggesting moderate cash flow strength. the profile reflects a low-leverage, early-career government doctor with stable income but limited credit track record and moderate banking strength. We can not fund due to -1 cibil</v>
      </c>
      <c r="AG202" t="str">
        <v>HBKPS3916P</v>
      </c>
    </row>
    <row r="203">
      <c r="A203" t="str">
        <v>YES</v>
      </c>
      <c r="B203" t="str">
        <v>ALEENA KHAN</v>
      </c>
      <c r="C203" t="str">
        <f t="array" ref="C203">XLOOKUP(B203,'EMP LIST '!$B$2:$B$121,'EMP LIST '!$E$2:$E$121,)</f>
        <v>ANURAG SHARMA</v>
      </c>
      <c r="D203" t="str">
        <f t="array" ref="D203">XLOOKUP($B203,'EMP LIST '!$B$2:$B$121,'EMP LIST '!$F$2:$F$121,)</f>
        <v>SHASHANK BHARDWAJ</v>
      </c>
      <c r="E203" t="str">
        <f t="array" ref="E203">XLOOKUP($B203,'EMP LIST '!$B$2:$B$121,'EMP LIST '!$I$2:$I$121,)</f>
        <v>SALARIED</v>
      </c>
      <c r="F203" t="str">
        <v>RAJEEV</v>
      </c>
      <c r="G203" t="str">
        <v xml:space="preserve">DR ROKINS KUMAR </v>
      </c>
      <c r="I203" t="str">
        <f t="array" ref="I203">XLOOKUP($B203,'EMP LIST '!$B$2:$B$121,'EMP LIST '!$H$2:$H$121,)</f>
        <v>BAREILLY</v>
      </c>
      <c r="J203">
        <v>46129</v>
      </c>
      <c r="K203">
        <v>46129</v>
      </c>
      <c r="L203" t="str">
        <v>DL00000026387</v>
      </c>
      <c r="M203" t="str">
        <v>7452919803</v>
      </c>
      <c r="N203" t="str">
        <v>UTTAR PRADESH</v>
      </c>
      <c r="O203" t="str">
        <v>BIJNOR</v>
      </c>
      <c r="P203" t="str">
        <v>OD</v>
      </c>
      <c r="Q203" t="str">
        <v>F2 FINTECH</v>
      </c>
      <c r="R203" t="str">
        <v>ABCL</v>
      </c>
      <c r="V203" t="str">
        <v>UNSECURED</v>
      </c>
      <c r="W203" t="str">
        <v>REJECTED</v>
      </c>
      <c r="AA203" t="str">
        <v>LOGIN DONE ||HR SEGMENT || ENQUIRIES MORE THAN 5</v>
      </c>
      <c r="AG203" t="str">
        <v>QHPPK7566F</v>
      </c>
    </row>
    <row r="204">
      <c r="A204" t="str">
        <v>YES</v>
      </c>
      <c r="B204" t="str">
        <v>RAJAT DWIVEDI</v>
      </c>
      <c r="C204" t="str">
        <f t="array" ref="C204">XLOOKUP(B204,'EMP LIST '!$B$2:$B$121,'EMP LIST '!$E$2:$E$121,)</f>
        <v>RAJKUMARI</v>
      </c>
      <c r="D204" t="str">
        <f t="array" ref="D204">XLOOKUP($B204,'EMP LIST '!$B$2:$B$121,'EMP LIST '!$F$2:$F$121,)</f>
        <v>RAJKUMARI</v>
      </c>
      <c r="E204" t="str">
        <f t="array" ref="E204">XLOOKUP($B204,'EMP LIST '!$B$2:$B$121,'EMP LIST '!$I$2:$I$121,)</f>
        <v>SALARIED</v>
      </c>
      <c r="F204" t="str">
        <v>RAJEEV</v>
      </c>
      <c r="G204" t="str">
        <v>DR HIMAPRIYA G</v>
      </c>
      <c r="I204" t="str">
        <f t="array" ref="I204">XLOOKUP($B204,'EMP LIST '!$B$2:$B$121,'EMP LIST '!$H$2:$H$121,)</f>
        <v>NOIDA</v>
      </c>
      <c r="J204">
        <v>46129</v>
      </c>
      <c r="K204">
        <v>46140</v>
      </c>
      <c r="L204">
        <v>203</v>
      </c>
      <c r="M204" t="str">
        <v>9790621782</v>
      </c>
      <c r="N204" t="str">
        <v>TAMILNADU</v>
      </c>
      <c r="O204" t="str">
        <v>KANCHEEPURAM</v>
      </c>
      <c r="P204" t="str">
        <v>OD</v>
      </c>
      <c r="Q204" t="str">
        <v>F2 FINTECH</v>
      </c>
      <c r="R204" t="str">
        <v>LNT</v>
      </c>
      <c r="T204">
        <v>1500000</v>
      </c>
      <c r="U204">
        <v>1500000</v>
      </c>
      <c r="V204" t="str">
        <v>UNSECURED</v>
      </c>
      <c r="W204" t="str">
        <v>REJECTED</v>
      </c>
      <c r="Y204">
        <v>1</v>
      </c>
      <c r="AA204" t="str">
        <v>FILE SEND TO BANKER || PENDING FOR LOGIN || E,-BILL, PRISCRIPTION LETTER, BANK DETAILS PENDING FROM CUSTOMER| CUSTOMER WILL PROVIDE PENDING TODAY| VIDEO PD PENDING | VIDEO PD WILL BE DONE ON CLINIC TOMORROW DUE TO ELECTION| ELIGIBLILITY 20 LAKHS| VIDEO PD TO BE DONE TODAY AT 5PM| CONSUTANCY LETTER , CO-APPLICANT DETAILS , SOA , E-BILL REQUIRED || DOCS PENDING || CO-APP DETAILS REQ || CASE HAS BEEN APPROVED TODAY| THIS CASE HAS BEEN DISCUSSED AND CANNOT BE PROCEED DUE TO SUIT FILLED IN CO-APPICANT CIBIL, ALSO APPLICANT CIBIL SCORE IS 712</v>
      </c>
      <c r="AB204" t="str">
        <v>Himapriya G is a MBBS-qualified doctor and consultant based in Chengalpattu, Tamil Nadu, residing in a self-owned house. She has been practicing since 2021 and is currently associated with Pappiah Medicals Clinic. Despite a strong academic and professional background, her declared income is currently nil, which is a key concern from a financial assessment perspective. She is running  multiple active facilities including gold loan, business loan, overdraft, consumer loan, and credit cards across lenders like HDFC, Bajaj, SBI, and Catholic Syrian Bank. There are no EMI bounces or recent negative credit behaviors. The loan requirement is for backup Limit. We can fund 10-12 Lakhs</v>
      </c>
      <c r="AC204" t="str">
        <v>AMURTY</v>
      </c>
      <c r="AD204" t="str">
        <v>98845 99955</v>
      </c>
      <c r="AE204" t="str">
        <v>amurthy@ltfs.com</v>
      </c>
      <c r="AG204" t="str">
        <v>BDCPH9592N</v>
      </c>
      <c r="AH204" t="str">
        <v>Puneet</v>
      </c>
    </row>
    <row r="205">
      <c r="A205" t="str">
        <v>YES</v>
      </c>
      <c r="B205" t="str">
        <v>SUNEHA</v>
      </c>
      <c r="C205" t="str">
        <f t="array" ref="C205">XLOOKUP(B205,'EMP LIST '!$B$2:$B$121,'EMP LIST '!$E$2:$E$121,)</f>
        <v>MANISHA VERMA</v>
      </c>
      <c r="D205" t="str">
        <f t="array" ref="D205">XLOOKUP($B205,'EMP LIST '!$B$2:$B$121,'EMP LIST '!$F$2:$F$121,)</f>
        <v>RAVISH SHARMA</v>
      </c>
      <c r="E205" t="str">
        <f t="array" ref="E205">XLOOKUP($B205,'EMP LIST '!$B$2:$B$121,'EMP LIST '!$I$2:$I$121,)</f>
        <v>INTERN</v>
      </c>
      <c r="F205" t="str">
        <v>RAJEEV</v>
      </c>
      <c r="G205" t="str">
        <v>DR SANTANU HAZRA</v>
      </c>
      <c r="I205" t="str">
        <f t="array" ref="I205">XLOOKUP($B205,'EMP LIST '!$B$2:$B$121,'EMP LIST '!$H$2:$H$121,)</f>
        <v>NOIDA</v>
      </c>
      <c r="J205">
        <v>46129</v>
      </c>
      <c r="K205">
        <v>46134</v>
      </c>
      <c r="L205" t="str">
        <v>DL00000026442</v>
      </c>
      <c r="M205" t="str">
        <v>8412092727</v>
      </c>
      <c r="N205" t="str">
        <v>WEST BANGAL</v>
      </c>
      <c r="O205" t="str">
        <v>KOLKATTA</v>
      </c>
      <c r="P205" t="str">
        <v>OD</v>
      </c>
      <c r="Q205" t="str">
        <v>F2 FINTECH</v>
      </c>
      <c r="R205" t="str">
        <v>ABCL</v>
      </c>
      <c r="V205" t="str">
        <v>UNSECURED</v>
      </c>
      <c r="W205" t="str">
        <v>HOLD</v>
      </c>
      <c r="AA205" t="str">
        <v>FILE SEND TO BANKLER || LOGIN DONE| CASE MOVE TO CREDIT | PD TO BE DONE TODAY|  CASE NOT ALLOTTED TO CREDIT TEAM | CASE UNDERDISSUSION WITH RSM| DECLARATION SENT TO CUSTOMER , PENDING FROM CUSTOMER END | CUSTOMER NOT SUPPORTING IN PROCESS</v>
      </c>
      <c r="AB205" t="str">
        <v xml:space="preserve">Dr. Santanu Hazra is a highly qualified and experienced medical professional (MBBS, MD – Microbiology) with over 13 years of experience, currently working as a Govt. salaried consultant and also running his own setup. He has a strong financial profile with a high CIBIL score of 842 and a stable monthly income of approximately ₹3 lakhs, including salary and substantial cash earnings from consultancy and diagnostics association. He resides in a self-owned property in Kolkata and maintains a healthy banking track with no EMI bounces in the last 6 months.His current obligations stand at around ₹92,000 per month across multiple loans, including OD with Bajaj Finance, housing loan and auto loan with SBI, reflecting moderate leverage with FOIR of ~70%. Despite existing liabilities, his repayment track and income stability support eligibility for an additional loan of ₹35–40 lakhs, primarily for clinic expansion. </v>
      </c>
      <c r="AC205" t="str">
        <v>md.ali</v>
      </c>
      <c r="AD205">
        <v>9883806228</v>
      </c>
      <c r="AE205" t="str">
        <v>md.ali13@adityabirlacapital.com</v>
      </c>
      <c r="AG205" t="str">
        <v>ACSPH2252D</v>
      </c>
      <c r="AH205" t="str">
        <v>Puneet</v>
      </c>
    </row>
    <row r="206" xml:space="preserve">
      <c r="A206" t="str">
        <v>YES</v>
      </c>
      <c r="B206" t="str">
        <v>SAMREEN KHAN</v>
      </c>
      <c r="C206" t="str">
        <f t="array" ref="C206">XLOOKUP(B206,'EMP LIST '!$B$2:$B$121,'EMP LIST '!$E$2:$E$121,)</f>
        <v>MANISHA SAXENA</v>
      </c>
      <c r="D206" t="str">
        <f t="array" ref="D206">XLOOKUP($B206,'EMP LIST '!$B$2:$B$121,'EMP LIST '!$F$2:$F$121,)</f>
        <v>SHASHANK BHARDWAJ</v>
      </c>
      <c r="E206" t="str">
        <f t="array" ref="E206">XLOOKUP($B206,'EMP LIST '!$B$2:$B$121,'EMP LIST '!$I$2:$I$121,)</f>
        <v>SALARIED</v>
      </c>
      <c r="F206" t="str">
        <v>SAMAY</v>
      </c>
      <c r="G206" t="str">
        <v>DR SARVESH VERMA</v>
      </c>
      <c r="I206" t="str">
        <f t="array" ref="I206">XLOOKUP($B206,'EMP LIST '!$B$2:$B$121,'EMP LIST '!$H$2:$H$121,)</f>
        <v>BAREILLY</v>
      </c>
      <c r="J206">
        <v>46129</v>
      </c>
      <c r="K206">
        <v>46134</v>
      </c>
      <c r="L206" t="str">
        <v>SME000019790380</v>
      </c>
      <c r="M206" t="str">
        <v>9044333882</v>
      </c>
      <c r="N206" t="str">
        <v>UTTAR PRADESH</v>
      </c>
      <c r="O206" t="str">
        <v>LAKHIMPURKHERI</v>
      </c>
      <c r="P206" t="str">
        <v>OD</v>
      </c>
      <c r="Q206" t="str">
        <v>F2 FINTECH</v>
      </c>
      <c r="R206" t="str">
        <v>BAJAJ</v>
      </c>
      <c r="S206">
        <v>2500000</v>
      </c>
      <c r="T206">
        <v>1740000</v>
      </c>
      <c r="U206">
        <v>2490000</v>
      </c>
      <c r="V206" t="str">
        <v>UNSECURED</v>
      </c>
      <c r="W206" t="str">
        <v>DISBURSED</v>
      </c>
      <c r="X206">
        <v>777</v>
      </c>
      <c r="Y206">
        <v>46130</v>
      </c>
      <c r="Z206">
        <v>46134</v>
      </c>
      <c r="AA206" t="str">
        <v>FILE SEND TO BANKER| CONSENT LINK SENT , CIBIL DONE SCORE 777, 1CC RUNNING &amp; 1 AUTO LOAN 14.90 L| 30 LAKHS ELIGIBILITY | CASE MOVE TO CREDIT, TO BE DISBURSED TODAY</v>
      </c>
      <c r="AB206" t="str" xml:space="preserve">
        <v xml:space="preserve">Age: 36 years  | Profile: MBBS Doctor | Salaried + Consultant_x000d_
Experience/Vintage: 9 years (Registration Year: 2017)_x000d_
Total Monthly Income: ₹1,75,000 |   Salary: ₹1,25,000 (Account) | Consultancy: ₹50,000 (Cash)_x000d_
Work Profile: Ujala Nursing Home + Medical College_x000d_
Existing Obligations: 1 active loan (IndusInd) | Monthly EMI: ₹32,000</v>
      </c>
      <c r="AC206" t="str">
        <v>Shubham Pandey</v>
      </c>
      <c r="AD206">
        <v>8299797129</v>
      </c>
      <c r="AE206" t="str">
        <v>shubham.pandey21@bajajfinserv.in</v>
      </c>
      <c r="AG206" t="str">
        <v>BFTPV7222Q</v>
      </c>
      <c r="AH206" t="str">
        <v>Akshay</v>
      </c>
      <c r="AM206">
        <v>15000</v>
      </c>
    </row>
    <row r="207">
      <c r="A207" t="str">
        <v>NO</v>
      </c>
      <c r="B207" t="str">
        <v>HARPREET SINGH</v>
      </c>
      <c r="C207" t="str">
        <f t="array" ref="C207">XLOOKUP(B207,'EMP LIST '!$B$2:$B$121,'EMP LIST '!$E$2:$E$121,)</f>
        <v xml:space="preserve">F2 FINTECH </v>
      </c>
      <c r="D207" t="str">
        <f t="array" ref="D207">XLOOKUP($B207,'EMP LIST '!$B$2:$B$121,'EMP LIST '!$F$2:$F$121,)</f>
        <v>F2 FINTECH</v>
      </c>
      <c r="E207" t="str">
        <f t="array" ref="E207">XLOOKUP($B207,'EMP LIST '!$B$2:$B$121,'EMP LIST '!$I$2:$I$121,)</f>
        <v>SALARIED</v>
      </c>
      <c r="F207" t="str">
        <v>RAJEEV</v>
      </c>
      <c r="G207" t="str">
        <v>DR VIPIN KUMAR</v>
      </c>
      <c r="I207" t="str">
        <f t="array" ref="I207">XLOOKUP($B207,'EMP LIST '!$B$2:$B$121,'EMP LIST '!$H$2:$H$121,)</f>
        <v>F2 FINTECH</v>
      </c>
      <c r="J207">
        <v>46129</v>
      </c>
      <c r="K207">
        <v>46140</v>
      </c>
      <c r="L207">
        <v>206</v>
      </c>
      <c r="M207" t="str">
        <v>8090275979</v>
      </c>
      <c r="N207" t="str">
        <v>UTTAR PRADESH</v>
      </c>
      <c r="O207" t="str">
        <v>ETAWAH</v>
      </c>
      <c r="P207" t="str">
        <v>SAL OD</v>
      </c>
      <c r="Q207" t="str">
        <v>F2 FINTECH</v>
      </c>
      <c r="R207" t="str">
        <v>ABCL</v>
      </c>
      <c r="T207">
        <v>400000</v>
      </c>
      <c r="U207">
        <v>400000</v>
      </c>
      <c r="V207" t="str">
        <v>UNSECURED</v>
      </c>
      <c r="W207" t="str">
        <v>DISBURSED</v>
      </c>
      <c r="Y207">
        <v>46140</v>
      </c>
      <c r="Z207">
        <v>46141</v>
      </c>
      <c r="AA207" t="str">
        <v>FILE SEND TO BANKER || PENDING FOR LOGIN| LOGIN DONE | 4 LAKHS ELIGIBLE FOR FRESH FUNDING , 20-25 LAKHS IN BT &amp;  TOPUP CASE| CUSTOMER IS NOT ABLE TO TAKE THE DECISON | CONNECTOR IS CORDINATING WITH CUSTOMER| LOGIN DONE | CASE MOVE TO CREDIT | PD TO BE DONE TODAY| PF CERTIFICATE REQUIRED FOR WAIVED OFF FI| PENDENCY CLEARED| FI INITIATED || RCU PENDING</v>
      </c>
      <c r="AB207" t="str">
        <v>Vipin Kumar is a government-salaried employee working as an Assistant Engineer (E&amp;M) at Uttar Pradesh Rajya Vidyut Utpadan Nigam Limited, with a stable monthly income of ₹90,000. He is married and resides in his own house in Etawah, Uttar Pradesh. Currently, he has an active personal loan from HDFC with a sanctioned amount of ₹15 lakhs, out of which ₹12 lakhs is outstanding, and he is paying an EMI of ₹44,000 per month. His financial profile reflects moderate repayment capacity with existing obligations consuming nearly 49% of his income. There are no recent loan bounces, no additional income sources, and no involvement in stock market trading or high-risk associations.We can fund 10-12 lakhs</v>
      </c>
      <c r="AC207" t="str">
        <v>AVANTYAA</v>
      </c>
      <c r="AD207" t="str">
        <v>916593 9369</v>
      </c>
      <c r="AE207" t="str">
        <v xml:space="preserve"> avantyaa.shukla@adityabirlacapital.com</v>
      </c>
      <c r="AG207" t="str">
        <v>BJIPK6188F</v>
      </c>
      <c r="AH207" t="str">
        <v>Puneet</v>
      </c>
    </row>
    <row r="208">
      <c r="A208" t="str">
        <v>YES</v>
      </c>
      <c r="B208" t="str">
        <v>ANURAG SHARMA</v>
      </c>
      <c r="C208" t="str">
        <f t="array" ref="C208">XLOOKUP(B208,'EMP LIST '!$B$2:$B$121,'EMP LIST '!$E$2:$E$121,)</f>
        <v>SHASHANK BHARDWAJ</v>
      </c>
      <c r="D208" t="str">
        <f t="array" ref="D208">XLOOKUP($B208,'EMP LIST '!$B$2:$B$121,'EMP LIST '!$F$2:$F$121,)</f>
        <v>SHASHANK BHARDWAJ</v>
      </c>
      <c r="E208" t="str">
        <f t="array" ref="E208">XLOOKUP($B208,'EMP LIST '!$B$2:$B$121,'EMP LIST '!$I$2:$I$121,)</f>
        <v>SALARIED</v>
      </c>
      <c r="F208" t="str">
        <v>RAJEEV</v>
      </c>
      <c r="G208" t="str">
        <v>DR MALTI</v>
      </c>
      <c r="I208" t="str">
        <f t="array" ref="I208">XLOOKUP($B208,'EMP LIST '!$B$2:$B$121,'EMP LIST '!$H$2:$H$121,)</f>
        <v>BAREILLY</v>
      </c>
      <c r="J208">
        <v>46129</v>
      </c>
      <c r="K208">
        <v>46130</v>
      </c>
      <c r="L208" t="str">
        <v>DL00000026478</v>
      </c>
      <c r="M208" t="str">
        <v>9689513273</v>
      </c>
      <c r="N208" t="str">
        <v>MAHARASHTRA</v>
      </c>
      <c r="O208" t="str">
        <v>Nandurbar</v>
      </c>
      <c r="P208" t="str">
        <v>OD</v>
      </c>
      <c r="Q208" t="str">
        <v>F2 FINTECH</v>
      </c>
      <c r="R208" t="str">
        <v>ABCL</v>
      </c>
      <c r="V208" t="str">
        <v>UNSECURED</v>
      </c>
      <c r="W208" t="str">
        <v>REJECTED</v>
      </c>
      <c r="AA208" t="str">
        <v>LOGIN DONE ||Rule 14 - DPD &amp; HR Segment || Rule 16 - &gt;=3 Unsecured Loan Count &amp; MBBS, CA, CS, CMA, BAMS, BHMS, MDS &amp; BDS &amp; Risk Segment Other than VLR || Rule 17 - HR &amp; &gt;= 3 USL</v>
      </c>
      <c r="AB208" t="str">
        <v>Dr. Malti Palusing Thakare is a  government-salaried Medical Officer with 12 years of experience and a BAMS qualification (registered in 2004). She earns a stable monthly income of ₹1,12,000 and has an existing OD facility with Bajaj Finance, with a current monthly obligation of ₹31,315 and FOIR of around 70%. Her total secured capacity is ₹47.08 lakhs and unsecured capacity is ₹23.54 lakhs. Banking shows regular credits with no bounces in the last 6 months. She is married, resides in Nandurbar district, and runs an Ayurvedic clinic. The loan requirement is for clinic expansion, and the overall profile reflects stable income, professional credibility, and acceptable repayment behavior. We can fund 20 lakhs</v>
      </c>
      <c r="AC208" t="str">
        <v>YOGESH SAVATA MAHAJAN</v>
      </c>
      <c r="AD208">
        <v>7875890066</v>
      </c>
      <c r="AE208" t="str">
        <v xml:space="preserve"> yogesh.mahajan1@adityabirlacapital.com</v>
      </c>
      <c r="AG208" t="str">
        <v>AKCPТ1710G</v>
      </c>
      <c r="AH208" t="str">
        <v>Puneet</v>
      </c>
    </row>
    <row r="209">
      <c r="A209" t="str">
        <v>YES</v>
      </c>
      <c r="B209" t="str">
        <v>PRIYANSHU MAURYA</v>
      </c>
      <c r="C209" t="str">
        <f t="array" ref="C209">XLOOKUP(B209,'EMP LIST '!$B$2:$B$121,'EMP LIST '!$E$2:$E$121,)</f>
        <v>HARSH SHARMA</v>
      </c>
      <c r="D209" t="str">
        <f t="array" ref="D209">XLOOKUP($B209,'EMP LIST '!$B$2:$B$121,'EMP LIST '!$F$2:$F$121,)</f>
        <v>HARSH SHARMA</v>
      </c>
      <c r="E209" t="str">
        <f t="array" ref="E209">XLOOKUP($B209,'EMP LIST '!$B$2:$B$121,'EMP LIST '!$I$2:$I$121,)</f>
        <v>SALARIED</v>
      </c>
      <c r="F209" t="str">
        <v>RAJEEV</v>
      </c>
      <c r="G209" t="str">
        <v>DR MUDASSAR NAWAZ S</v>
      </c>
      <c r="I209" t="str">
        <f t="array" ref="I209">XLOOKUP($B209,'EMP LIST '!$B$2:$B$121,'EMP LIST '!$H$2:$H$121,)</f>
        <v xml:space="preserve">NOIDA </v>
      </c>
      <c r="J209">
        <v>46130</v>
      </c>
      <c r="K209">
        <v>46142</v>
      </c>
      <c r="L209">
        <v>208</v>
      </c>
      <c r="M209" t="str">
        <v>9902288009</v>
      </c>
      <c r="N209" t="str">
        <v>KARNATAKA</v>
      </c>
      <c r="O209" t="str">
        <v>BANGALORE</v>
      </c>
      <c r="P209" t="str">
        <v>OD</v>
      </c>
      <c r="Q209" t="str">
        <v>CAT EYE</v>
      </c>
      <c r="R209" t="str">
        <v>POONEWALA</v>
      </c>
      <c r="S209">
        <v>1500000</v>
      </c>
      <c r="T209">
        <v>1400000</v>
      </c>
      <c r="U209">
        <v>1400000</v>
      </c>
      <c r="V209" t="str">
        <v>UNSECURED</v>
      </c>
      <c r="W209" t="str">
        <v>DISBURSED</v>
      </c>
      <c r="Y209">
        <v>46137</v>
      </c>
      <c r="Z209">
        <v>46142</v>
      </c>
      <c r="AA209" t="str">
        <v>FILE SEND TO BANKER || PENDING FOR LOGIN| 4  BOUNCING IN LAST 6 MONTHS| 3 ENQUIRY IN LAST 30 DAYS| ADDITTIONAL BANKING REQUIRED| CASE MOVE TO CREDIT | PD TO BE DONE TODAY| PD DONE | ELIGIBLITY 10 LAKHS |CREDIT  REQUIRED SOA , | FI INTIATED OFFICE DONE | RESIDENCE FI INITIATED | CASE WILL BE IN RELOOK|  DECISION WILL COME IN TODAY || NEED RENEWAL REGIATRATION REQ-CX HAS APPLIED FOR THE SAME</v>
      </c>
      <c r="AC209" t="str">
        <v>VIRENDRA TAK</v>
      </c>
      <c r="AD209">
        <v>7385198137</v>
      </c>
      <c r="AE209" t="str">
        <v>shubham.pandey21@bajajfinserv.in</v>
      </c>
      <c r="AG209" t="str">
        <v>BTIPM4806L</v>
      </c>
    </row>
    <row r="210">
      <c r="A210" t="str">
        <v>NO</v>
      </c>
      <c r="B210" t="str">
        <v>MANISH KOHLI</v>
      </c>
      <c r="C210" t="str">
        <f t="array" ref="C210">XLOOKUP(B210,'EMP LIST '!$B$2:$B$121,'EMP LIST '!$E$2:$E$121,)</f>
        <v>HARSH SHARMA</v>
      </c>
      <c r="D210" t="str">
        <f t="array" ref="D210">XLOOKUP($B210,'EMP LIST '!$B$2:$B$121,'EMP LIST '!$F$2:$F$121,)</f>
        <v>HARSH SHARMA</v>
      </c>
      <c r="E210" t="str">
        <f t="array" ref="E210">XLOOKUP($B210,'EMP LIST '!$B$2:$B$121,'EMP LIST '!$I$2:$I$121,)</f>
        <v>SALARIED</v>
      </c>
      <c r="F210" t="str">
        <v>RAJEEV</v>
      </c>
      <c r="G210" t="str">
        <v>MR VIKASH CHANDRA VIJAY</v>
      </c>
      <c r="I210" t="str">
        <f t="array" ref="I210">XLOOKUP($B210,'EMP LIST '!$B$2:$B$121,'EMP LIST '!$H$2:$H$121,)</f>
        <v xml:space="preserve">NOIDA </v>
      </c>
      <c r="J210">
        <v>46130</v>
      </c>
      <c r="K210">
        <v>46136</v>
      </c>
      <c r="L210">
        <v>209</v>
      </c>
      <c r="M210" t="str">
        <v>8175938187</v>
      </c>
      <c r="N210" t="str">
        <v>UTTAR PRADESH</v>
      </c>
      <c r="O210" t="str">
        <v>VARANASI</v>
      </c>
      <c r="P210" t="str">
        <v>SAL OD</v>
      </c>
      <c r="Q210" t="str">
        <v>F2 FINTECH</v>
      </c>
      <c r="R210" t="str">
        <v>ABCL</v>
      </c>
      <c r="T210">
        <v>670000</v>
      </c>
      <c r="U210">
        <v>670000</v>
      </c>
      <c r="V210" t="str">
        <v>UNSECURED</v>
      </c>
      <c r="W210" t="str">
        <v>DISBURSED</v>
      </c>
      <c r="Y210">
        <v>46136</v>
      </c>
      <c r="Z210">
        <v>46137</v>
      </c>
      <c r="AA210" t="str">
        <v>FILE SEND TO BANKER || PENDING FOR LOGIN| CUSTOMER IS BUSY NOW | CASE WILL LOGIN IN EVENING| LOGIN  WILL BE TODAY | CUSTOMER IS FACING ISSUE WITH DIGILOCKER   BECAUSE HE IS NOT TECH SAVY &amp; BANKER IS CORDINATING WITH HIM| CASE ELIGIBLITY 12 LAKHS| CASE MOVE TO CREDIT|  OCT TO DEC SALARY SLIP , ACCOUNT AGGREGATOR PENDING| PD DONE | FI INITIATED| FI NEGATIVE | SM VISIT INITIATED | CUSTOMER GIVE TIME FOR TOMORROW| SM VISIT WILL BE DONE TODAY</v>
      </c>
      <c r="AB210" t="str">
        <v>Vikash Chandra Vijay is a salaried individual working as an Assistant Loco Pilot with Northern Railways, having around 5 years of stable employment. He earns a fixed monthly income of ₹77,000 with no additional income sources. The profile shows zero existing obligations, resulting in a comfortable FOIR of ~60%, indicating good repayment capacity. He resides in an allotted accommodation and has a clean repayment track with no EMI bounces reported in the last 6 months.  Based on income and obligations, the profile appears moderate and can support a small-to-mid ticket loan. We can fund 20-25 lakhs</v>
      </c>
      <c r="AC210" t="str">
        <v>AVANTYAA</v>
      </c>
      <c r="AD210" t="str">
        <v>916593 9369</v>
      </c>
      <c r="AE210" t="str">
        <v xml:space="preserve"> avantyaa.shukla@adityabirlacapital.com</v>
      </c>
      <c r="AG210" t="str">
        <v>AQWPV8306L</v>
      </c>
      <c r="AH210" t="str">
        <v>Puneet</v>
      </c>
    </row>
    <row r="211">
      <c r="A211" t="str">
        <v>YES</v>
      </c>
      <c r="B211" t="str">
        <v>PRIYANSHU MAURYA</v>
      </c>
      <c r="C211" t="str">
        <f t="array" ref="C211">XLOOKUP(B211,'EMP LIST '!$B$2:$B$121,'EMP LIST '!$E$2:$E$121,)</f>
        <v>HARSH SHARMA</v>
      </c>
      <c r="D211" t="str">
        <f t="array" ref="D211">XLOOKUP($B211,'EMP LIST '!$B$2:$B$121,'EMP LIST '!$F$2:$F$121,)</f>
        <v>HARSH SHARMA</v>
      </c>
      <c r="E211" t="str">
        <f t="array" ref="E211">XLOOKUP($B211,'EMP LIST '!$B$2:$B$121,'EMP LIST '!$I$2:$I$121,)</f>
        <v>SALARIED</v>
      </c>
      <c r="F211" t="str">
        <v>RAJEEV</v>
      </c>
      <c r="G211" t="str">
        <v>DR MUDASSAR NAWAZ S</v>
      </c>
      <c r="I211" t="str">
        <f t="array" ref="I211">XLOOKUP($B211,'EMP LIST '!$B$2:$B$121,'EMP LIST '!$H$2:$H$121,)</f>
        <v xml:space="preserve">NOIDA </v>
      </c>
      <c r="J211">
        <v>46130</v>
      </c>
      <c r="K211">
        <v>46130</v>
      </c>
      <c r="L211" t="str">
        <v>DL00000026486</v>
      </c>
      <c r="M211" t="str">
        <v>9902288009</v>
      </c>
      <c r="N211" t="str">
        <v>KARNATAKA</v>
      </c>
      <c r="O211" t="str">
        <v>BANGALORE</v>
      </c>
      <c r="P211" t="str">
        <v>OD</v>
      </c>
      <c r="Q211" t="str">
        <v>F2 FINTECH</v>
      </c>
      <c r="R211" t="str">
        <v>POONEWALA</v>
      </c>
      <c r="V211" t="str">
        <v>UNSECURED</v>
      </c>
      <c r="W211" t="str">
        <v>REJECTED</v>
      </c>
      <c r="AA211" t="str">
        <v>LOGIN DINE || Rule 16 - &gt;=3 Unsecured Loan Count &amp; MBBS, CA, CS, CMA, BAMS, BHMS, MDS &amp; BDS &amp; Risk Segment Other than VLR || Rule 17 - HR &amp; &gt;= 3 USL</v>
      </c>
      <c r="AC211" t="str">
        <v>Manu</v>
      </c>
      <c r="AD211">
        <v>6362401535</v>
      </c>
      <c r="AE211" t="str">
        <v>Manu.S2@adityabirlacapital.com</v>
      </c>
      <c r="AG211" t="str">
        <v>BTIPM4806L</v>
      </c>
    </row>
    <row r="212">
      <c r="A212" t="str">
        <v>YES</v>
      </c>
      <c r="B212" t="str">
        <v>SUMIT CHAUDHARY</v>
      </c>
      <c r="C212" t="str">
        <f t="array" ref="C212">XLOOKUP(B212,'EMP LIST '!$B$2:$B$121,'EMP LIST '!$E$2:$E$121,)</f>
        <v>MANVI BHARDWAJ</v>
      </c>
      <c r="D212" t="str">
        <f t="array" ref="D212">XLOOKUP($B212,'EMP LIST '!$B$2:$B$121,'EMP LIST '!$F$2:$F$121,)</f>
        <v>AMANPREET SINGH</v>
      </c>
      <c r="E212" t="str">
        <f t="array" ref="E212">XLOOKUP($B212,'EMP LIST '!$B$2:$B$121,'EMP LIST '!$I$2:$I$121,)</f>
        <v>SALARIED</v>
      </c>
      <c r="F212" t="str">
        <v>SAMAY</v>
      </c>
      <c r="G212" t="str">
        <v>DR SUPRIO MANDAL</v>
      </c>
      <c r="I212" t="str">
        <f t="array" ref="I212">XLOOKUP($B212,'EMP LIST '!$B$2:$B$121,'EMP LIST '!$H$2:$H$121,)</f>
        <v>NOIDA</v>
      </c>
      <c r="J212">
        <v>46130</v>
      </c>
      <c r="K212">
        <v>45768</v>
      </c>
      <c r="M212" t="str">
        <v>9051042580</v>
      </c>
      <c r="N212" t="str">
        <v>WEST BENGAL</v>
      </c>
      <c r="O212" t="str">
        <v>PARGANAS</v>
      </c>
      <c r="P212" t="str">
        <v>DOD</v>
      </c>
      <c r="Q212" t="str">
        <v>CAT EYE</v>
      </c>
      <c r="R212" t="str">
        <v>IDFC</v>
      </c>
      <c r="V212" t="str">
        <v>UNSECURED</v>
      </c>
      <c r="W212" t="str">
        <v>HOLD</v>
      </c>
      <c r="AA212" t="str">
        <v>LOGIN DONE| 2 YEAR ITR &amp; FINANCIAL REQUIRED| |  CASE NOT ELIGIBILE IN DEGREE PROGRAM, CASE PROCEED IN GROSS RECIPET BASES, PENDING FROM CUSTOMER SIDE</v>
      </c>
      <c r="AC212" t="str">
        <v>AVIK</v>
      </c>
      <c r="AD212">
        <v>9830427672</v>
      </c>
      <c r="AE212" t="str">
        <v>avik.seal@idfcfirstbank.com</v>
      </c>
      <c r="AG212" t="str">
        <v>CRKPM0546E</v>
      </c>
      <c r="AH212" t="str">
        <v>Puneet</v>
      </c>
    </row>
    <row r="213" xml:space="preserve">
      <c r="A213" t="str">
        <v>NO</v>
      </c>
      <c r="B213" t="str">
        <v>SHIVAM SINGH</v>
      </c>
      <c r="C213" t="str">
        <f t="array" ref="C213">XLOOKUP(B213,'EMP LIST '!$B$2:$B$121,'EMP LIST '!$E$2:$E$121,)</f>
        <v>MANVI BHARDWAJ</v>
      </c>
      <c r="D213" t="str">
        <f t="array" ref="D213">XLOOKUP($B213,'EMP LIST '!$B$2:$B$121,'EMP LIST '!$F$2:$F$121,)</f>
        <v>RAHUL SAHA</v>
      </c>
      <c r="E213" t="str">
        <f t="array" ref="E213">XLOOKUP($B213,'EMP LIST '!$B$2:$B$121,'EMP LIST '!$I$2:$I$121,)</f>
        <v>SALARIED</v>
      </c>
      <c r="F213" t="str">
        <v>RAJEEV</v>
      </c>
      <c r="G213" t="str">
        <v>DR RAMKUMAR R</v>
      </c>
      <c r="I213" t="str">
        <f t="array" ref="I213">XLOOKUP($B213,'EMP LIST '!$B$2:$B$121,'EMP LIST '!$H$2:$H$121,)</f>
        <v xml:space="preserve">NOIDA </v>
      </c>
      <c r="J213">
        <v>46130</v>
      </c>
      <c r="K213">
        <v>46136</v>
      </c>
      <c r="L213">
        <v>170638521</v>
      </c>
      <c r="M213" t="str">
        <v>8807634502</v>
      </c>
      <c r="N213" t="str">
        <v>TAMILNADU</v>
      </c>
      <c r="O213" t="str">
        <v>TRINUVELI</v>
      </c>
      <c r="P213" t="str">
        <v>DOD</v>
      </c>
      <c r="Q213" t="str">
        <v>F2 FINTECH</v>
      </c>
      <c r="R213" t="str">
        <v>CHOLA</v>
      </c>
      <c r="T213">
        <v>1000000</v>
      </c>
      <c r="U213">
        <v>1000000</v>
      </c>
      <c r="V213" t="str">
        <v>UNSECURED</v>
      </c>
      <c r="W213" t="str">
        <v>DISBURSED</v>
      </c>
      <c r="Y213">
        <v>46136</v>
      </c>
      <c r="Z213">
        <v>46136</v>
      </c>
      <c r="AA213" t="str">
        <v>LOGIN DONE FILE SEND TO BANKER| AMANPREET CORDINATING WITH BANKER| CASE MOVE TO CREDIT| ELIGIBILITY 10-15 LAKHS| CASE TO BE APPROVE TODAY| NBFC NOT WORKING DUE TO ELECTION | DECISION WILL BE COME TODAY</v>
      </c>
      <c r="AB213" t="str" xml:space="preserve">
        <v xml:space="preserve">Income: ₹1,10,000 (₹85K salary + ₹25K consultancy)_x000d_
EMI: ₹70,600 | ~64% (Very High)   🟢Active Loans: 3 (SBI, SBI, Bajaj)_x000d_
Loan Requirement: ₹5L | Clinic Setup_x000d_
Key Observations: No bounce → positive  🟢Moderate income with high obligations</v>
      </c>
      <c r="AC213" t="str">
        <v>JEYRAMS</v>
      </c>
      <c r="AD213">
        <v>6379436060</v>
      </c>
      <c r="AE213" t="str">
        <v>jeyarams@chola1.murugappa.com</v>
      </c>
      <c r="AF213" t="str">
        <v>MBBS-2015</v>
      </c>
      <c r="AG213" t="str">
        <v>BPBPR2010A</v>
      </c>
      <c r="AH213" t="str">
        <v>Akshay</v>
      </c>
    </row>
    <row r="214">
      <c r="A214" t="str">
        <v>YES</v>
      </c>
      <c r="B214" t="str">
        <v>DEEPU SINGH</v>
      </c>
      <c r="C214" t="str">
        <f t="array" ref="C214">XLOOKUP(B214,'EMP LIST '!$B$2:$B$121,'EMP LIST '!$E$2:$E$121,)</f>
        <v>MANISHA VERMA</v>
      </c>
      <c r="D214" t="str">
        <f t="array" ref="D214">XLOOKUP($B214,'EMP LIST '!$B$2:$B$121,'EMP LIST '!$F$2:$F$121,)</f>
        <v>RAVISH SHARMA</v>
      </c>
      <c r="E214" t="str">
        <f t="array" ref="E214">XLOOKUP($B214,'EMP LIST '!$B$2:$B$121,'EMP LIST '!$I$2:$I$121,)</f>
        <v>SALARIED</v>
      </c>
      <c r="F214" t="str">
        <v>RAJEEV</v>
      </c>
      <c r="G214" t="str">
        <v>DR  RAMESH LAXMAN BHANWARA</v>
      </c>
      <c r="I214" t="str">
        <f t="array" ref="I214">XLOOKUP($B214,'EMP LIST '!$B$2:$B$121,'EMP LIST '!$H$2:$H$121,)</f>
        <v xml:space="preserve">NOIDA </v>
      </c>
      <c r="J214">
        <v>46130</v>
      </c>
      <c r="K214">
        <v>46137</v>
      </c>
      <c r="L214">
        <v>170639440</v>
      </c>
      <c r="M214" t="str">
        <v>9351443551</v>
      </c>
      <c r="N214" t="str">
        <v>UTTAR PRADESH</v>
      </c>
      <c r="O214" t="str">
        <v>JAIPUR</v>
      </c>
      <c r="P214" t="str">
        <v>DOD</v>
      </c>
      <c r="Q214" t="str">
        <v>F2 FINTECH</v>
      </c>
      <c r="R214" t="str">
        <v>CHOLA</v>
      </c>
      <c r="V214" t="str">
        <v>UNSECURED</v>
      </c>
      <c r="W214" t="str">
        <v>REJECTED</v>
      </c>
      <c r="AA214" t="str">
        <v>LOGIN DONE FILE SEND TO BANKER | CASE MOVED TO CREDIT | CUSTOMER IS OVEROBLIGATED | CASE LOGGED IN TWO TIMES EARLIER, SM WILL BE SHARED OBLIGATION CHART AFTER 3 PM</v>
      </c>
      <c r="AC214" t="str">
        <v>NAMAN</v>
      </c>
      <c r="AD214" t="str">
        <v>95094 66781</v>
      </c>
      <c r="AE214" t="str">
        <v>namanvash@chola.murugappa.com</v>
      </c>
      <c r="AG214" t="str">
        <v>CETPM5413E</v>
      </c>
    </row>
    <row r="215">
      <c r="A215" t="str">
        <v>NO</v>
      </c>
      <c r="B215" t="str">
        <v>KHUSHI FINANCIAL SERVICES</v>
      </c>
      <c r="C215" t="str">
        <f t="array" ref="C215">XLOOKUP(B215,'EMP LIST '!$B$2:$B$121,'EMP LIST '!$E$2:$E$121,)</f>
        <v>F2 FINTECH</v>
      </c>
      <c r="D215" t="str">
        <f t="array" ref="D215">XLOOKUP($B215,'EMP LIST '!$B$2:$B$121,'EMP LIST '!$F$2:$F$121,)</f>
        <v>F2 FINTECH</v>
      </c>
      <c r="E215" t="str">
        <f t="array" ref="E215">XLOOKUP($B215,'EMP LIST '!$B$2:$B$121,'EMP LIST '!$I$2:$I$121,)</f>
        <v>CHANNEL PARTNER</v>
      </c>
      <c r="F215" t="str">
        <v>RAJEEV</v>
      </c>
      <c r="G215" t="str">
        <v>DR SURBHI MARVAI</v>
      </c>
      <c r="I215" t="str">
        <f t="array" ref="I215">XLOOKUP($B215,'EMP LIST '!$B$2:$B$121,'EMP LIST '!$H$2:$H$121,)</f>
        <v>F2 FINTECH</v>
      </c>
      <c r="J215">
        <v>46130</v>
      </c>
      <c r="K215">
        <v>46132</v>
      </c>
      <c r="L215" t="str">
        <v>SME000019801272</v>
      </c>
      <c r="M215" t="str">
        <v>9685422522</v>
      </c>
      <c r="N215" t="str">
        <v>UTTAR PRADESH</v>
      </c>
      <c r="O215" t="str">
        <v>JALUN</v>
      </c>
      <c r="P215" t="str">
        <v>OD</v>
      </c>
      <c r="Q215" t="str">
        <v>F2 FINTECH</v>
      </c>
      <c r="R215" t="str">
        <v>BAJAJ</v>
      </c>
      <c r="T215">
        <v>600000</v>
      </c>
      <c r="U215">
        <v>600000</v>
      </c>
      <c r="V215" t="str">
        <v>UNSECURED</v>
      </c>
      <c r="W215" t="str">
        <v>DROP</v>
      </c>
      <c r="X215">
        <v>-1</v>
      </c>
      <c r="Y215">
        <v>46132</v>
      </c>
      <c r="AA215" t="str">
        <v>LOGIN DONE FILE SEND TO BANKER| CUSTOMER HAS -1 CIBIL 21 L ELIGIBILTY CASE MOVED TO CREDIT, MD DEGREE NOT VERIFIED, CASE APPROVED ON MBBS BASE 6 L, CUSTOMER DENIED</v>
      </c>
      <c r="AC215" t="str">
        <v>Manoj Mishra_Bareilly</v>
      </c>
      <c r="AD215">
        <v>9044302606</v>
      </c>
      <c r="AE215" t="str">
        <v>manoj.mishra1@bajajfinserv.in</v>
      </c>
      <c r="AG215" t="str">
        <v>DUBPM0637P</v>
      </c>
    </row>
    <row r="216">
      <c r="A216" t="str">
        <v>YES</v>
      </c>
      <c r="B216" t="str">
        <v>ATUL SAHAY</v>
      </c>
      <c r="C216" t="str">
        <f t="array" ref="C216">XLOOKUP(B216,'EMP LIST '!$B$2:$B$121,'EMP LIST '!$E$2:$E$121,)</f>
        <v xml:space="preserve">F2 FINTECH </v>
      </c>
      <c r="D216" t="str">
        <f t="array" ref="D216">XLOOKUP($B216,'EMP LIST '!$B$2:$B$121,'EMP LIST '!$F$2:$F$121,)</f>
        <v>F2 FINTECH</v>
      </c>
      <c r="E216" t="str">
        <f t="array" ref="E216">XLOOKUP($B216,'EMP LIST '!$B$2:$B$121,'EMP LIST '!$I$2:$I$121,)</f>
        <v>SALARIED</v>
      </c>
      <c r="F216" t="str">
        <v>RAJEEV</v>
      </c>
      <c r="G216" t="str">
        <v>JAGTANAND SRIVASTAVA</v>
      </c>
      <c r="I216" t="str">
        <f t="array" ref="I216">XLOOKUP($B216,'EMP LIST '!$B$2:$B$121,'EMP LIST '!$H$2:$H$121,)</f>
        <v>NOIDA</v>
      </c>
      <c r="J216">
        <v>46130</v>
      </c>
      <c r="K216">
        <v>46136</v>
      </c>
      <c r="L216">
        <v>215</v>
      </c>
      <c r="M216" t="str">
        <v>8800900338</v>
      </c>
      <c r="N216" t="str">
        <v>DELHI</v>
      </c>
      <c r="O216" t="str">
        <v>DELHI</v>
      </c>
      <c r="P216" t="str">
        <v>TL</v>
      </c>
      <c r="Q216" t="str">
        <v>RDS</v>
      </c>
      <c r="R216" t="str">
        <v>SMFG</v>
      </c>
      <c r="V216" t="str">
        <v>UNSECURED</v>
      </c>
      <c r="W216" t="str">
        <v>REJECTED</v>
      </c>
      <c r="AA216" t="str">
        <v>PENDING FOR LOGIIN, TO BE LOGIN TODAY SCORE CARD REJECTED</v>
      </c>
      <c r="AC216" t="str">
        <v>ROHIT RDS</v>
      </c>
      <c r="AD216" t="str">
        <v>95403 02302</v>
      </c>
      <c r="AE216" t="str">
        <v>rohit.kyadav@gmail.com</v>
      </c>
      <c r="AG216" t="str">
        <v>BBMPS0821H</v>
      </c>
    </row>
    <row r="217">
      <c r="A217" t="str">
        <v>YES</v>
      </c>
      <c r="B217" t="str">
        <v>MOHAN JHA</v>
      </c>
      <c r="C217" t="str">
        <f t="array" ref="C217">XLOOKUP(B217,'EMP LIST '!$B$2:$B$121,'EMP LIST '!$E$2:$E$121,)</f>
        <v/>
      </c>
      <c r="D217" t="str">
        <f t="array" ref="D217">XLOOKUP($B217,'EMP LIST '!$B$2:$B$121,'EMP LIST '!$F$2:$F$121,)</f>
        <v/>
      </c>
      <c r="E217" t="str">
        <f t="array" ref="E217">XLOOKUP($B217,'EMP LIST '!$B$2:$B$121,'EMP LIST '!$I$2:$I$121,)</f>
        <v/>
      </c>
      <c r="F217" t="str">
        <v>SAMAY</v>
      </c>
      <c r="G217" t="str">
        <v>DR DEBASIS SAHOO</v>
      </c>
      <c r="I217" t="str">
        <f t="array" ref="I217">XLOOKUP($B217,'EMP LIST '!$B$2:$B$121,'EMP LIST '!$H$2:$H$121,)</f>
        <v/>
      </c>
      <c r="J217">
        <v>46132</v>
      </c>
      <c r="K217">
        <v>46132</v>
      </c>
      <c r="L217" t="str">
        <v>SME000019812965</v>
      </c>
      <c r="M217" t="str">
        <v>9853772303</v>
      </c>
      <c r="N217" t="str">
        <v>ODHISA</v>
      </c>
      <c r="O217" t="str">
        <v>JAJPUR</v>
      </c>
      <c r="P217" t="str">
        <v>OD</v>
      </c>
      <c r="Q217" t="str">
        <v>F2 FINTECH</v>
      </c>
      <c r="R217" t="str">
        <v>BAJAJ</v>
      </c>
      <c r="T217">
        <v>3450000</v>
      </c>
      <c r="U217">
        <v>3450000</v>
      </c>
      <c r="V217" t="str">
        <v>UNSECURED</v>
      </c>
      <c r="W217" t="str">
        <v>DISBURSED</v>
      </c>
      <c r="X217">
        <v>735</v>
      </c>
      <c r="Y217">
        <v>46132</v>
      </c>
      <c r="Z217">
        <v>46132</v>
      </c>
      <c r="AA217" t="str">
        <v>FILE SEND TO BANKER, CIBIL CONSENT LINK SENT TO CUSTOMER, 735, CIBIL, CASE MOVED TO CREDIT 1PROPERTY LOAN &amp; HL RUNNING, PD DONE, TO BE DISBURSED TODAY</v>
      </c>
      <c r="AC217" t="str">
        <v>BISWAJIT NAYAK</v>
      </c>
      <c r="AD217">
        <v>7077033825</v>
      </c>
      <c r="AE217" t="str">
        <v>biswajit.nayak5@bajajfinserv.in</v>
      </c>
      <c r="AG217" t="str">
        <v>DSHPS5251M</v>
      </c>
    </row>
    <row r="218">
      <c r="A218" t="str">
        <v>YES</v>
      </c>
      <c r="B218" t="str">
        <v>ALEENA KHAN</v>
      </c>
      <c r="C218" t="str">
        <f t="array" ref="C218">XLOOKUP(B218,'EMP LIST '!$B$2:$B$121,'EMP LIST '!$E$2:$E$121,)</f>
        <v>ANURAG SHARMA</v>
      </c>
      <c r="D218" t="str">
        <f t="array" ref="D218">XLOOKUP($B218,'EMP LIST '!$B$2:$B$121,'EMP LIST '!$F$2:$F$121,)</f>
        <v>SHASHANK BHARDWAJ</v>
      </c>
      <c r="E218" t="str">
        <f t="array" ref="E218">XLOOKUP($B218,'EMP LIST '!$B$2:$B$121,'EMP LIST '!$I$2:$I$121,)</f>
        <v>SALARIED</v>
      </c>
      <c r="F218" t="str">
        <v>RAJEEV</v>
      </c>
      <c r="G218" t="str">
        <v>DR CHANDRAKANT MISHRA</v>
      </c>
      <c r="I218" t="str">
        <f t="array" ref="I218">XLOOKUP($B218,'EMP LIST '!$B$2:$B$121,'EMP LIST '!$H$2:$H$121,)</f>
        <v>BAREILLY</v>
      </c>
      <c r="J218">
        <v>46132</v>
      </c>
      <c r="K218">
        <v>46132</v>
      </c>
      <c r="L218" t="str">
        <v>SME000019813334</v>
      </c>
      <c r="M218" t="str">
        <v>9670392210</v>
      </c>
      <c r="N218" t="str">
        <v>UTTAR PRADESH</v>
      </c>
      <c r="O218" t="str">
        <v>BIJNOR</v>
      </c>
      <c r="P218" t="str">
        <v>OD</v>
      </c>
      <c r="Q218" t="str">
        <v>F2 FINTECH</v>
      </c>
      <c r="R218" t="str">
        <v>BAJAJ</v>
      </c>
      <c r="T218">
        <v>2090000</v>
      </c>
      <c r="U218">
        <v>2090000</v>
      </c>
      <c r="V218" t="str">
        <v>UNSECURED</v>
      </c>
      <c r="W218" t="str">
        <v>DROP</v>
      </c>
      <c r="X218">
        <v>753</v>
      </c>
      <c r="Y218">
        <v>46132</v>
      </c>
      <c r="AA218" t="str">
        <v>FILE SEND TO BANKER, CIBIL CONSENT LINK SENT TO CUSTOMER, CIBIL DONE,20.90 L ELIGIBILITY CASE MOVED TO CREDIT, PD DONE CASE RECO 20.90 L, CREDIT PHYSICAL PD NEGATIVE NO INCOME SEEN IN BANKING, CUSTOMER EARN IN CASH, CREDIT PD IS NEGATIVE. NO INCOME IS REFLECTED IN BANKING,NO VISIBLE ACTIVITY OR PATIENT INFLOW IN BANK TRANSACTIONS. CREDIT IS NOT COMFORT PROCEEDING WITH THIS CASE.</v>
      </c>
      <c r="AC218" t="str">
        <v>NIKUNJ PAWAR</v>
      </c>
      <c r="AD218">
        <v>9719702967</v>
      </c>
      <c r="AE218" t="str">
        <v>nikunj.pawar1@bajajfinserv.in</v>
      </c>
      <c r="AG218" t="str">
        <v>CDSPM2700C</v>
      </c>
      <c r="AH218" t="str">
        <v>Akshay</v>
      </c>
    </row>
    <row r="219">
      <c r="A219" t="str">
        <v>YES</v>
      </c>
      <c r="B219" t="str">
        <v>TANEESHA JAIN</v>
      </c>
      <c r="C219" t="str">
        <f t="array" ref="C219">XLOOKUP(B219,'EMP LIST '!$B$2:$B$121,'EMP LIST '!$E$2:$E$121,)</f>
        <v>RAJKUMARI</v>
      </c>
      <c r="D219" t="str">
        <f t="array" ref="D219">XLOOKUP($B219,'EMP LIST '!$B$2:$B$121,'EMP LIST '!$F$2:$F$121,)</f>
        <v>RAJKUMARI</v>
      </c>
      <c r="E219" t="str">
        <f t="array" ref="E219">XLOOKUP($B219,'EMP LIST '!$B$2:$B$121,'EMP LIST '!$I$2:$I$121,)</f>
        <v>INTERN</v>
      </c>
      <c r="F219" t="str">
        <v>SAMAY</v>
      </c>
      <c r="G219" t="str">
        <v>Dr JOSEPH VARKEY</v>
      </c>
      <c r="I219" t="str">
        <f t="array" ref="I219">XLOOKUP($B219,'EMP LIST '!$B$2:$B$121,'EMP LIST '!$H$2:$H$121,)</f>
        <v xml:space="preserve">NOIDA </v>
      </c>
      <c r="J219">
        <v>46132</v>
      </c>
      <c r="K219">
        <v>46132</v>
      </c>
      <c r="L219">
        <v>170639461</v>
      </c>
      <c r="M219" t="str">
        <v>9539077008</v>
      </c>
      <c r="N219" t="str">
        <v>KERALA</v>
      </c>
      <c r="O219" t="str">
        <v>KASARAGOD</v>
      </c>
      <c r="P219" t="str">
        <v>OD</v>
      </c>
      <c r="Q219" t="str">
        <v>F2 FINTECH</v>
      </c>
      <c r="R219" t="str">
        <v>CHOLA</v>
      </c>
      <c r="V219" t="str">
        <v>UNSECURED</v>
      </c>
      <c r="W219" t="str">
        <v>REJECTED</v>
      </c>
      <c r="AA219" t="str">
        <v>LOGIN DONE</v>
      </c>
      <c r="AC219" t="str">
        <v>ABHIJITH</v>
      </c>
      <c r="AD219">
        <v>9633754595</v>
      </c>
      <c r="AE219" t="str">
        <v>abhijithj@chola.murugappa.com</v>
      </c>
      <c r="AG219" t="str">
        <v>ALAPV1628E</v>
      </c>
    </row>
    <row r="220">
      <c r="A220" t="str">
        <v>YES</v>
      </c>
      <c r="B220" t="str">
        <v>SHRUTIKA DUBEY</v>
      </c>
      <c r="C220" t="str">
        <f t="array" ref="C220">XLOOKUP(B220,'EMP LIST '!$B$2:$B$121,'EMP LIST '!$E$2:$E$121,)</f>
        <v>MANISHA SAXENA</v>
      </c>
      <c r="D220" t="str">
        <f t="array" ref="D220">XLOOKUP($B220,'EMP LIST '!$B$2:$B$121,'EMP LIST '!$F$2:$F$121,)</f>
        <v>SHASHANK BHARDWAJ</v>
      </c>
      <c r="E220" t="str">
        <f t="array" ref="E220">XLOOKUP($B220,'EMP LIST '!$B$2:$B$121,'EMP LIST '!$I$2:$I$121,)</f>
        <v>SALARIED</v>
      </c>
      <c r="F220" t="str">
        <v>SAMAY</v>
      </c>
      <c r="G220" t="str">
        <v>DR SANCHI GUPTA</v>
      </c>
      <c r="I220" t="str">
        <f t="array" ref="I220">XLOOKUP($B220,'EMP LIST '!$B$2:$B$121,'EMP LIST '!$H$2:$H$121,)</f>
        <v>BAREILLY</v>
      </c>
      <c r="J220">
        <v>46132</v>
      </c>
      <c r="K220">
        <v>46132</v>
      </c>
      <c r="L220">
        <v>219</v>
      </c>
      <c r="M220" t="str">
        <v>9878764964</v>
      </c>
      <c r="N220" t="str">
        <v>HARYANA</v>
      </c>
      <c r="O220" t="str">
        <v>GURGAON</v>
      </c>
      <c r="P220" t="str">
        <v>OD</v>
      </c>
      <c r="Q220" t="str">
        <v>F2 FINTECH</v>
      </c>
      <c r="R220" t="str">
        <v>ABCL</v>
      </c>
      <c r="V220" t="str">
        <v>UNSECURED</v>
      </c>
      <c r="W220" t="str">
        <v>REJECTED</v>
      </c>
      <c r="AA220" t="str">
        <v>LOGIN HAS BEEN DONE BY DIRECT TEAM</v>
      </c>
      <c r="AG220" t="str">
        <v>BFPPG2485A</v>
      </c>
      <c r="AH220" t="str">
        <v>Puneet</v>
      </c>
    </row>
    <row r="221">
      <c r="A221" t="str">
        <v>YES</v>
      </c>
      <c r="B221" t="str">
        <v>IRAM FATIMA</v>
      </c>
      <c r="C221" t="str">
        <f t="array" ref="C221">XLOOKUP(B221,'EMP LIST '!$B$2:$B$121,'EMP LIST '!$E$2:$E$121,)</f>
        <v>MANISHA SAXENA</v>
      </c>
      <c r="D221" t="str">
        <f t="array" ref="D221">XLOOKUP($B221,'EMP LIST '!$B$2:$B$121,'EMP LIST '!$F$2:$F$121,)</f>
        <v>SHASHANK BHARDWAJ</v>
      </c>
      <c r="E221" t="str">
        <f t="array" ref="E221">XLOOKUP($B221,'EMP LIST '!$B$2:$B$121,'EMP LIST '!$I$2:$I$121,)</f>
        <v>SALARIED</v>
      </c>
      <c r="F221" t="str">
        <v>SAMAY</v>
      </c>
      <c r="G221" t="str">
        <v>DR GADDAS PRIYANKA</v>
      </c>
      <c r="I221" t="str">
        <f t="array" ref="I221">XLOOKUP($B221,'EMP LIST '!$B$2:$B$121,'EMP LIST '!$H$2:$H$121,)</f>
        <v>BAREILLY</v>
      </c>
      <c r="J221">
        <v>46132</v>
      </c>
      <c r="K221">
        <v>46137</v>
      </c>
      <c r="L221" t="str">
        <v>DL00000026524</v>
      </c>
      <c r="M221" t="str">
        <v>9390301743</v>
      </c>
      <c r="N221" t="str">
        <v>MADHYA PRADESH</v>
      </c>
      <c r="O221" t="str">
        <v>VIDISHA</v>
      </c>
      <c r="P221" t="str">
        <v>OD</v>
      </c>
      <c r="Q221" t="str">
        <v>F2 FINTECH</v>
      </c>
      <c r="R221" t="str">
        <v>ABCL</v>
      </c>
      <c r="V221" t="str">
        <v>UNSECURED</v>
      </c>
      <c r="W221" t="str">
        <v>HOLD</v>
      </c>
      <c r="AA221" t="str">
        <v>CASE TO BE LOGIN TODAY| BANKER IS ON LEAVE |CASE ASSIGNED TO ANOTHER SM | CURRENT ADDRESS PROOF AND MP REGISTRATION REQUIRED| CURRENT AADRESS PROOF PROVIDED</v>
      </c>
      <c r="AC221" t="str">
        <v>AISHWARYA CHAURASIA</v>
      </c>
      <c r="AD221">
        <v>9893941535</v>
      </c>
      <c r="AE221" t="str">
        <v>aakash.pandey2@adityabirlacapital.com</v>
      </c>
      <c r="AG221" t="str">
        <v>BWOPG7743M</v>
      </c>
      <c r="AH221" t="str">
        <v>Puneet</v>
      </c>
    </row>
    <row r="222">
      <c r="A222" t="str">
        <v>YES</v>
      </c>
      <c r="B222" t="str">
        <v>NEHA SINGH</v>
      </c>
      <c r="C222" t="str">
        <f t="array" ref="C222">XLOOKUP(B222,'EMP LIST '!$B$2:$B$121,'EMP LIST '!$E$2:$E$121,)</f>
        <v>MANISHA SAXENA</v>
      </c>
      <c r="D222" t="str">
        <f t="array" ref="D222">XLOOKUP($B222,'EMP LIST '!$B$2:$B$121,'EMP LIST '!$F$2:$F$121,)</f>
        <v>SHASHANK BHARDWAJ</v>
      </c>
      <c r="E222" t="str">
        <f t="array" ref="E222">XLOOKUP($B222,'EMP LIST '!$B$2:$B$121,'EMP LIST '!$I$2:$I$121,)</f>
        <v>SALARIED</v>
      </c>
      <c r="F222" t="str">
        <v>SAMAY</v>
      </c>
      <c r="G222" t="str">
        <v>DR SUMAN SINGH NAG</v>
      </c>
      <c r="I222" t="str">
        <f t="array" ref="I222">XLOOKUP($B222,'EMP LIST '!$B$2:$B$121,'EMP LIST '!$H$2:$H$121,)</f>
        <v xml:space="preserve">BAREILLY </v>
      </c>
      <c r="J222">
        <v>46132</v>
      </c>
      <c r="K222">
        <v>46132</v>
      </c>
      <c r="L222" t="str">
        <v>SME000019816987</v>
      </c>
      <c r="M222" t="str">
        <v>7047440152</v>
      </c>
      <c r="N222" t="str">
        <v>MADHYA PRADESH</v>
      </c>
      <c r="O222" t="str">
        <v>REWA</v>
      </c>
      <c r="P222" t="str">
        <v>OD</v>
      </c>
      <c r="Q222" t="str">
        <v>F2 FINTECH</v>
      </c>
      <c r="R222" t="str">
        <v>BAJAJ</v>
      </c>
      <c r="V222" t="str">
        <v>UNSECURED</v>
      </c>
      <c r="W222" t="str">
        <v>REJECTED</v>
      </c>
      <c r="AA222" t="str">
        <v>LOGIN DONE, YESTERDAY LOGIN BY ANOTHER TEAM, DUE TO PROF 10 ELIGIBILITY IS 0</v>
      </c>
      <c r="AB222" t="str">
        <v>Dr. Suman Singh Nag is a MBBS-qualified doctor with around 7 years of experience, currently working as a government salaried professional and also earning additional consultancy income of approximately ₹70–80K in cash, taking his total monthly earning strength to a comfortable level beyond the declared ₹75,000 salary. He resides in an owned house in Rewa, MP, indicating residential stability. His credit profile is healthy with a CIBIL score of 737 and no recent bounce history, reflecting good repayment behavior. However, the bureau shows multiple active unsecured and secured exposures across institutions like Bajaj, HDFC, Axis Bank, and others, including personal loans, credit cards, business loans, and an OD limit, suggesting moderate-to-high credit utilization. Despite this, the FOIR is currently shown as controlled, and no major red flags like settlements or defaults are indicated. Overall, the profile appears stable and eligible for additional funding, especially for backup limit requirements. We can not fund due to policy not met ( 8 USL RUNNING)</v>
      </c>
      <c r="AC222" t="str">
        <v>Someshwar Chaturvedi</v>
      </c>
      <c r="AD222">
        <v>7509845049</v>
      </c>
      <c r="AE222" t="str">
        <v>someshwar.chaturvedi@bajajfinserv.in</v>
      </c>
      <c r="AH222" t="str">
        <v>Puneet</v>
      </c>
    </row>
    <row r="223">
      <c r="A223" t="str">
        <v>YES</v>
      </c>
      <c r="B223" t="str">
        <v>SHAGUN SAINI</v>
      </c>
      <c r="C223" t="str">
        <f t="array" ref="C223">XLOOKUP(B223,'EMP LIST '!$B$2:$B$121,'EMP LIST '!$E$2:$E$121,)</f>
        <v>MANISHA SAXENA</v>
      </c>
      <c r="D223" t="str">
        <f t="array" ref="D223">XLOOKUP($B223,'EMP LIST '!$B$2:$B$121,'EMP LIST '!$F$2:$F$121,)</f>
        <v>SHASHANK BHARDWAJ</v>
      </c>
      <c r="E223" t="str">
        <f t="array" ref="E223">XLOOKUP($B223,'EMP LIST '!$B$2:$B$121,'EMP LIST '!$I$2:$I$121,)</f>
        <v>SALARIED</v>
      </c>
      <c r="F223" t="str">
        <v>RAJEEV</v>
      </c>
      <c r="G223" t="str">
        <v>DR SHASHANK GOPALSINGH RATHOD</v>
      </c>
      <c r="I223" t="str">
        <f t="array" ref="I223">XLOOKUP($B223,'EMP LIST '!$B$2:$B$121,'EMP LIST '!$H$2:$H$121,)</f>
        <v xml:space="preserve">BAREILLY </v>
      </c>
      <c r="J223">
        <v>46132</v>
      </c>
      <c r="K223">
        <v>46132</v>
      </c>
      <c r="L223" t="str">
        <v>SME000019817047</v>
      </c>
      <c r="M223" t="str">
        <v>8087776226</v>
      </c>
      <c r="N223" t="str">
        <v>MAHARASHTRA</v>
      </c>
      <c r="O223" t="str">
        <v>MUMBAI</v>
      </c>
      <c r="P223" t="str">
        <v>OD</v>
      </c>
      <c r="Q223" t="str">
        <v>F2 FINTECH</v>
      </c>
      <c r="R223" t="str">
        <v>BAJAJ</v>
      </c>
      <c r="V223" t="str">
        <v>UNSECURED</v>
      </c>
      <c r="W223" t="str">
        <v>REJECTED</v>
      </c>
      <c r="AA223" t="str">
        <v>LOGIN DONE, CIBIL CONSENT DONE 743, DUE TO HIGH ENQ PROF 6 SEGMENT RED SEGMENT ELIGIBILITY IS 0, ALSO PRO TEAM ALREADY LOGIN</v>
      </c>
      <c r="AC223" t="str">
        <v>Suraj Late</v>
      </c>
      <c r="AD223">
        <v>8767943236</v>
      </c>
      <c r="AE223" t="str">
        <v>suraj.late@bajajfinserv.in</v>
      </c>
    </row>
    <row r="224" xml:space="preserve">
      <c r="A224" t="str">
        <v>YES</v>
      </c>
      <c r="B224" t="str">
        <v>DILPREET SINGH</v>
      </c>
      <c r="C224" t="str">
        <f t="array" ref="C224">XLOOKUP(B224,'EMP LIST '!$B$2:$B$121,'EMP LIST '!$E$2:$E$121,)</f>
        <v>VINEET TIWARI</v>
      </c>
      <c r="D224" t="str">
        <f t="array" ref="D224">XLOOKUP($B224,'EMP LIST '!$B$2:$B$121,'EMP LIST '!$F$2:$F$121,)</f>
        <v>VINEET TIWARI</v>
      </c>
      <c r="E224" t="str">
        <f t="array" ref="E224">XLOOKUP($B224,'EMP LIST '!$B$2:$B$121,'EMP LIST '!$I$2:$I$121,)</f>
        <v>SALARIED</v>
      </c>
      <c r="F224" t="str">
        <v>RAJEEV</v>
      </c>
      <c r="G224" t="str">
        <v>DR TANYA GARG</v>
      </c>
      <c r="I224" t="str">
        <f t="array" ref="I224">XLOOKUP($B224,'EMP LIST '!$B$2:$B$121,'EMP LIST '!$H$2:$H$121,)</f>
        <v xml:space="preserve">NOIDA </v>
      </c>
      <c r="J224">
        <v>46132</v>
      </c>
      <c r="K224">
        <v>46132</v>
      </c>
      <c r="L224" t="str">
        <v>SME000019817761</v>
      </c>
      <c r="M224" t="str">
        <v>9465988885</v>
      </c>
      <c r="N224" t="str">
        <v>TAMILNADU</v>
      </c>
      <c r="O224" t="str">
        <v>CHENNAI</v>
      </c>
      <c r="P224" t="str">
        <v>OD</v>
      </c>
      <c r="Q224" t="str">
        <v>F2 FINTECH</v>
      </c>
      <c r="R224" t="str">
        <v>BAJAJ</v>
      </c>
      <c r="S224" t="str">
        <v>NIL</v>
      </c>
      <c r="V224" t="str">
        <v>UNSECURED</v>
      </c>
      <c r="W224" t="str">
        <v>REJECTED</v>
      </c>
      <c r="AA224" t="str">
        <v>LOGIN DONE| PROF 10 SEGMENT | RUNNING MORE THAN 3 USL  LOANS</v>
      </c>
      <c r="AB224" t="str" xml:space="preserve">
        <v xml:space="preserve">Age: 30 years |  Profile: MBBS Doctor | Salaried   | Experience/Vintage: 6 years (Registration Year: 2020)
Total Monthly Income: ₹1,00,000 (Fully Accounted)
Work Profile: MOIT International Hospital, Chennai
Existing Obligations: 4 active loans (SBI, SBI, ICICI, SBI) ⚠️
Monthly EMI: ₹47,000  FOIR (Approx): ~47% ⚠️ (High) May be regected in 3USL policy </v>
      </c>
      <c r="AC224" t="str">
        <v>Yuvaraj P2</v>
      </c>
      <c r="AD224">
        <v>9600684985</v>
      </c>
      <c r="AE224" t="str">
        <v>yuvaraj.p2@bajajfinserv.in</v>
      </c>
      <c r="AH224" t="str">
        <v>Akshay</v>
      </c>
      <c r="AI224" t="str">
        <v>DONE</v>
      </c>
    </row>
    <row r="225">
      <c r="A225" t="str">
        <v>NO</v>
      </c>
      <c r="B225" t="str">
        <v>RAJKUMARI</v>
      </c>
      <c r="C225" t="str">
        <f t="array" ref="C225">XLOOKUP(B225,'EMP LIST '!$B$2:$B$121,'EMP LIST '!$E$2:$E$121,)</f>
        <v>RAJKUMARI</v>
      </c>
      <c r="D225" t="str">
        <f t="array" ref="D225">XLOOKUP($B225,'EMP LIST '!$B$2:$B$121,'EMP LIST '!$F$2:$F$121,)</f>
        <v>RAJKUMARI</v>
      </c>
      <c r="E225" t="str">
        <f t="array" ref="E225">XLOOKUP($B225,'EMP LIST '!$B$2:$B$121,'EMP LIST '!$I$2:$I$121,)</f>
        <v>SALARIED</v>
      </c>
      <c r="F225" t="str">
        <v>RAJEEV</v>
      </c>
      <c r="G225" t="str">
        <v>DR M NALATHA</v>
      </c>
      <c r="I225" t="str">
        <f t="array" ref="I225">XLOOKUP($B225,'EMP LIST '!$B$2:$B$121,'EMP LIST '!$H$2:$H$121,)</f>
        <v>NOIDA</v>
      </c>
      <c r="J225">
        <v>46132</v>
      </c>
      <c r="K225">
        <v>46132</v>
      </c>
      <c r="L225">
        <v>224</v>
      </c>
      <c r="M225" t="str">
        <v>9586727706</v>
      </c>
      <c r="N225" t="str">
        <v>TAMILNADU</v>
      </c>
      <c r="O225" t="str">
        <v>KAGITHAPATTARAI</v>
      </c>
      <c r="P225" t="str">
        <v>OD</v>
      </c>
      <c r="Q225" t="str">
        <v>F2 FINTECH</v>
      </c>
      <c r="R225" t="str">
        <v>TATA</v>
      </c>
      <c r="V225" t="str">
        <v>UNSECURED</v>
      </c>
      <c r="W225" t="str">
        <v>REJECTED</v>
      </c>
      <c r="AA225" t="str">
        <v>FILE SEND TO BANKER | ALL READY LOGGED IN OTHER DSA</v>
      </c>
      <c r="AC225" t="str">
        <v>GAURAV MATHUR</v>
      </c>
      <c r="AD225">
        <v>9654949270</v>
      </c>
      <c r="AE225" t="str">
        <v>gaurav.tcl@tatacapital.com</v>
      </c>
    </row>
    <row r="226">
      <c r="A226" t="str">
        <v>NO</v>
      </c>
      <c r="B226" t="str">
        <v>AMANPREET SINGH</v>
      </c>
      <c r="C226" t="str">
        <f t="array" ref="C226">XLOOKUP(B226,'EMP LIST '!$B$2:$B$121,'EMP LIST '!$E$2:$E$121,)</f>
        <v>MANVI BHARDWAJ</v>
      </c>
      <c r="D226" t="str">
        <f t="array" ref="D226">XLOOKUP($B226,'EMP LIST '!$B$2:$B$121,'EMP LIST '!$F$2:$F$121,)</f>
        <v>AMANPREET SINGH</v>
      </c>
      <c r="E226" t="str">
        <f t="array" ref="E226">XLOOKUP($B226,'EMP LIST '!$B$2:$B$121,'EMP LIST '!$I$2:$I$121,)</f>
        <v>SALARIED</v>
      </c>
      <c r="F226" t="str">
        <v>SAMAY</v>
      </c>
      <c r="G226" t="str">
        <v>DR VIVEK KUMAR JAISWAL</v>
      </c>
      <c r="I226" t="str">
        <f t="array" ref="I226">XLOOKUP($B226,'EMP LIST '!$B$2:$B$121,'EMP LIST '!$H$2:$H$121,)</f>
        <v>NOIDA</v>
      </c>
      <c r="J226">
        <v>46132</v>
      </c>
      <c r="K226">
        <v>46134</v>
      </c>
      <c r="L226">
        <v>170632549</v>
      </c>
      <c r="M226" t="str">
        <v>8460630517</v>
      </c>
      <c r="N226" t="str">
        <v>UTTAR PRADESH</v>
      </c>
      <c r="O226" t="str">
        <v>GREATER NOIDA</v>
      </c>
      <c r="P226" t="str">
        <v>DOD</v>
      </c>
      <c r="Q226" t="str">
        <v>F2 FINTECH</v>
      </c>
      <c r="R226" t="str">
        <v>CHOLA</v>
      </c>
      <c r="V226" t="str">
        <v>UNSECURED</v>
      </c>
      <c r="W226" t="str">
        <v>REJECTED</v>
      </c>
      <c r="AA226" t="str">
        <v>FILE SEND TO BANKER| LOGIN DONE |CUSTOMER IS NOT PICKING UP TELE PD CALL | PD DONE</v>
      </c>
      <c r="AC226" t="str">
        <v>MOHIT</v>
      </c>
      <c r="AD226" t="str">
        <v>75310 43153</v>
      </c>
      <c r="AE226" t="str">
        <v>mohitts@chola.murugappa.com</v>
      </c>
      <c r="AH226" t="str">
        <v>Puneet</v>
      </c>
    </row>
    <row r="227">
      <c r="A227" t="str">
        <v>YES</v>
      </c>
      <c r="B227" t="str">
        <v>MANVI BHARDWAJ</v>
      </c>
      <c r="C227" t="str">
        <f t="array" ref="C227">XLOOKUP(B227,'EMP LIST '!$B$2:$B$121,'EMP LIST '!$E$2:$E$121,)</f>
        <v>RAHUL/AMAN</v>
      </c>
      <c r="D227" t="str">
        <f t="array" ref="D227">XLOOKUP($B227,'EMP LIST '!$B$2:$B$121,'EMP LIST '!$F$2:$F$121,)</f>
        <v>RAHUL/AMANPREET</v>
      </c>
      <c r="E227" t="str">
        <f t="array" ref="E227">XLOOKUP($B227,'EMP LIST '!$B$2:$B$121,'EMP LIST '!$I$2:$I$121,)</f>
        <v>SALARIED</v>
      </c>
      <c r="F227" t="str">
        <v>SAMAY</v>
      </c>
      <c r="G227" t="str">
        <v>KAMAL MUDITHANAPALLY</v>
      </c>
      <c r="I227" t="str">
        <f t="array" ref="I227">XLOOKUP($B227,'EMP LIST '!$B$2:$B$121,'EMP LIST '!$H$2:$H$121,)</f>
        <v>NOIDA</v>
      </c>
      <c r="J227">
        <v>46132</v>
      </c>
      <c r="K227">
        <v>46132</v>
      </c>
      <c r="L227">
        <v>226</v>
      </c>
      <c r="M227" t="str">
        <v>9003645915</v>
      </c>
      <c r="N227" t="str">
        <v>TELANAGANA</v>
      </c>
      <c r="O227" t="str">
        <v>MEDAK</v>
      </c>
      <c r="P227" t="str">
        <v>OD</v>
      </c>
      <c r="Q227" t="str">
        <v>F2 FINTECH</v>
      </c>
      <c r="R227" t="str">
        <v>ABCL</v>
      </c>
      <c r="V227" t="str">
        <v>UNSECURED</v>
      </c>
      <c r="W227" t="str">
        <v>REJECTED</v>
      </c>
      <c r="AA227" t="str">
        <v>CASE REJECTED DUE TO HIGH RISK SEGMENT</v>
      </c>
      <c r="AC227" t="str">
        <v>SRUJAN</v>
      </c>
      <c r="AD227" t="str">
        <v>97056 02227</v>
      </c>
      <c r="AH227" t="str">
        <v>Puneet</v>
      </c>
    </row>
    <row r="228">
      <c r="A228" t="str">
        <v>YES</v>
      </c>
      <c r="B228" t="str">
        <v>SHAGUN SAINI</v>
      </c>
      <c r="C228" t="str">
        <f t="array" ref="C228">XLOOKUP(B228,'EMP LIST '!$B$2:$B$121,'EMP LIST '!$E$2:$E$121,)</f>
        <v>MANISHA SAXENA</v>
      </c>
      <c r="D228" t="str">
        <f t="array" ref="D228">XLOOKUP($B228,'EMP LIST '!$B$2:$B$121,'EMP LIST '!$F$2:$F$121,)</f>
        <v>SHASHANK BHARDWAJ</v>
      </c>
      <c r="E228" t="str">
        <f t="array" ref="E228">XLOOKUP($B228,'EMP LIST '!$B$2:$B$121,'EMP LIST '!$I$2:$I$121,)</f>
        <v>SALARIED</v>
      </c>
      <c r="F228" t="str">
        <v>SAMAY</v>
      </c>
      <c r="G228" t="str">
        <v xml:space="preserve">DR HIMANI </v>
      </c>
      <c r="I228" t="str">
        <f t="array" ref="I228">XLOOKUP($B228,'EMP LIST '!$B$2:$B$121,'EMP LIST '!$H$2:$H$121,)</f>
        <v xml:space="preserve">BAREILLY </v>
      </c>
      <c r="J228">
        <v>46132</v>
      </c>
      <c r="K228">
        <v>46136</v>
      </c>
      <c r="L228" t="str">
        <v>SME000019821482</v>
      </c>
      <c r="M228" t="str">
        <v>7988685400</v>
      </c>
      <c r="N228" t="str">
        <v>HARYANA</v>
      </c>
      <c r="O228" t="str">
        <v>ROHTAK</v>
      </c>
      <c r="P228" t="str">
        <v>OD</v>
      </c>
      <c r="Q228" t="str">
        <v>F2 FINTECH</v>
      </c>
      <c r="R228" t="str">
        <v>BAJAJ</v>
      </c>
      <c r="S228">
        <v>1500000</v>
      </c>
      <c r="T228">
        <v>426000</v>
      </c>
      <c r="U228">
        <v>426000</v>
      </c>
      <c r="V228" t="str">
        <v>UNSECURED</v>
      </c>
      <c r="W228" t="str">
        <v>DISBURSED</v>
      </c>
      <c r="X228">
        <v>753</v>
      </c>
      <c r="Y228">
        <v>46134</v>
      </c>
      <c r="Z228">
        <v>46136</v>
      </c>
      <c r="AA228" t="str">
        <v>FILE SEND TO BANKER, CIBIL CONSENT LINK SENT TO CUSTOMER| BANKING REQUIRED LAST 6 MONTHS| BANKING SENT, 2 CC RUNNING, 15 L RECENTLY TAKEN, ELIGIBILITY IS NOT COMMING CASE MOVED TO CREDIT, CUSTOMER NOT RECVD CALL</v>
      </c>
      <c r="AB228" t="str">
        <v>Dr. Himani is a young medical professional currently pursuing MD (Anaesthesia, 2nd year) with around 4 years of experience and earning a monthly stipend income of ₹1.04 lakhs. She is unmarried and residing in institutional accommodation (PGIMS Rohtak). Her credit profile shows a single active personal loan of ₹15 lakhs from HDFC with an EMI of ₹49,000, resulting in a high FOIR of ~70%, which significantly impacts repayment capacity. There is no additional income or consultancy support, and the income source is currently limited to a stipend, indicating moderate financial stability. However, no EMI bounces in the last 6 months reflect good repayment behavior. We can fund 15-20 lakhs</v>
      </c>
      <c r="AC228" t="str">
        <v>VIKAS</v>
      </c>
      <c r="AH228" t="str">
        <v>Puneet</v>
      </c>
    </row>
    <row r="229">
      <c r="A229" t="str">
        <v>YES</v>
      </c>
      <c r="B229" t="str">
        <v>ANIL KUMAR</v>
      </c>
      <c r="C229" t="str">
        <v>ANIL KUMAR</v>
      </c>
      <c r="D229" t="str">
        <f t="array" ref="D229">XLOOKUP($B229,'EMP LIST '!$B$2:$B$121,'EMP LIST '!$F$2:$F$121,)</f>
        <v>SHASHANK BHARDWAJ</v>
      </c>
      <c r="E229" t="str">
        <f t="array" ref="E229">XLOOKUP($B229,'EMP LIST '!$B$2:$B$121,'EMP LIST '!$I$2:$I$121,)</f>
        <v>SALARIED</v>
      </c>
      <c r="F229" t="str">
        <v>SAMAY</v>
      </c>
      <c r="G229" t="str">
        <v>DR MOHMMAD RAUF</v>
      </c>
      <c r="I229" t="str">
        <f t="array" ref="I229">XLOOKUP($B229,'EMP LIST '!$B$2:$B$121,'EMP LIST '!$H$2:$H$121,)</f>
        <v>BAREILLY</v>
      </c>
      <c r="J229">
        <v>46132</v>
      </c>
      <c r="K229">
        <v>46133</v>
      </c>
      <c r="L229">
        <v>229</v>
      </c>
      <c r="M229" t="str">
        <v>9917417660</v>
      </c>
      <c r="N229" t="str">
        <v>UTTAR PRADESH</v>
      </c>
      <c r="O229" t="str">
        <v>RAMPUR</v>
      </c>
      <c r="P229" t="str">
        <v>OD</v>
      </c>
      <c r="Q229" t="str">
        <v>F2 FINTECH</v>
      </c>
      <c r="R229" t="str">
        <v>BAJAJ</v>
      </c>
      <c r="S229">
        <v>500000</v>
      </c>
      <c r="V229" t="str">
        <v>UNSECURED</v>
      </c>
      <c r="W229" t="str">
        <v>REJECTED</v>
      </c>
      <c r="AA229" t="str">
        <v xml:space="preserve">FILE SEND TO BANKER| AGGREGATOR DONE, BAMS PROFILE CASE PROCEED IN BANKING PROGRAM, LOW ABB 14K NILL ELIGIBILITY </v>
      </c>
      <c r="AC229" t="str">
        <v>MUKTESH SINGH</v>
      </c>
      <c r="AE229" t="str">
        <v>muktesh.singh1@bajajfinserv.in</v>
      </c>
      <c r="AH229" t="str">
        <v>Akshay</v>
      </c>
    </row>
    <row r="230" xml:space="preserve">
      <c r="A230" t="str">
        <v>YES</v>
      </c>
      <c r="B230" t="str">
        <v>SAMREEN KHAN</v>
      </c>
      <c r="C230" t="str">
        <f t="array" ref="C230">XLOOKUP(B230,'EMP LIST '!$B$2:$B$121,'EMP LIST '!$E$2:$E$121,)</f>
        <v>MANISHA SAXENA</v>
      </c>
      <c r="D230" t="str">
        <f t="array" ref="D230">XLOOKUP($B230,'EMP LIST '!$B$2:$B$121,'EMP LIST '!$F$2:$F$121,)</f>
        <v>SHASHANK BHARDWAJ</v>
      </c>
      <c r="E230" t="str">
        <f t="array" ref="E230">XLOOKUP($B230,'EMP LIST '!$B$2:$B$121,'EMP LIST '!$I$2:$I$121,)</f>
        <v>SALARIED</v>
      </c>
      <c r="F230" t="str">
        <v>SAMAY</v>
      </c>
      <c r="G230" t="str">
        <v>DR AFSAL REHMAN</v>
      </c>
      <c r="I230" t="str">
        <f t="array" ref="I230">XLOOKUP($B230,'EMP LIST '!$B$2:$B$121,'EMP LIST '!$H$2:$H$121,)</f>
        <v>BAREILLY</v>
      </c>
      <c r="J230">
        <v>46133</v>
      </c>
      <c r="K230">
        <v>46133</v>
      </c>
      <c r="L230" t="str">
        <v>SME000019821787</v>
      </c>
      <c r="M230" t="str">
        <v>8891050806</v>
      </c>
      <c r="N230" t="str">
        <v>KERALA</v>
      </c>
      <c r="O230" t="str">
        <v>ERNAKULAM</v>
      </c>
      <c r="P230" t="str">
        <v>OD</v>
      </c>
      <c r="Q230" t="str">
        <v>F2 FINTECH</v>
      </c>
      <c r="R230" t="str">
        <v>BAJAJ</v>
      </c>
      <c r="S230" t="str">
        <v>NIL</v>
      </c>
      <c r="V230" t="str">
        <v>UNSECURED</v>
      </c>
      <c r="W230" t="str">
        <v>REJECTED</v>
      </c>
      <c r="AA230" t="str">
        <v>FILE SEND TO BANKER| NIL ELIGIBLITY | LAST MONTH REJECT</v>
      </c>
      <c r="AB230" t="str" xml:space="preserve">
        <v xml:space="preserve">Age: 30 years | Profile: MBBS Doctor | Consultant (Cash Income)_x000d_
Experience/Vintage: 7 years (Registration Year: 2019)_x000d_
Total Monthly Income: ₹7,00,000 (100% Cash️)_x000d_
Additional: ₹4,00,000 |  Consultancy: ₹3,00,000 |  Work Profile: UK Dispensary, Kerala_x000d_
Existing Obligations: 7 active loans (Tata, L&amp;T, Chola ×2, Bajaj, IDBI, SIB)   |Monthly EMI: ₹1,88,000   REJECTED UBDER 3USL</v>
      </c>
      <c r="AC230" t="str">
        <v xml:space="preserve">ANOOP </v>
      </c>
      <c r="AD230">
        <v>9895194300</v>
      </c>
      <c r="AE230" t="str">
        <v>anoop.s3@bajajfinserv.in</v>
      </c>
      <c r="AF230" t="str">
        <v xml:space="preserve"> </v>
      </c>
      <c r="AH230" t="str">
        <v>Akshay</v>
      </c>
      <c r="AI230" t="str">
        <v>DONE</v>
      </c>
    </row>
    <row r="231" xml:space="preserve">
      <c r="A231" t="str">
        <v>YES</v>
      </c>
      <c r="B231" t="str">
        <v>AYUSHI MATHUR</v>
      </c>
      <c r="C231" t="str">
        <f t="array" ref="C231">XLOOKUP(B231,'EMP LIST '!$B$2:$B$121,'EMP LIST '!$E$2:$E$121,)</f>
        <v>ANURAG SHARMA</v>
      </c>
      <c r="D231" t="str">
        <f t="array" ref="D231">XLOOKUP($B231,'EMP LIST '!$B$2:$B$121,'EMP LIST '!$F$2:$F$121,)</f>
        <v>SHASHANK BHARDWAJ</v>
      </c>
      <c r="E231" t="str">
        <f t="array" ref="E231">XLOOKUP($B231,'EMP LIST '!$B$2:$B$121,'EMP LIST '!$I$2:$I$121,)</f>
        <v>SALARIED</v>
      </c>
      <c r="F231" t="str">
        <v>SAMAY</v>
      </c>
      <c r="G231" t="str">
        <v>DR RANJEET TIWARI</v>
      </c>
      <c r="I231" t="str">
        <v xml:space="preserve">BAREILLY </v>
      </c>
      <c r="J231">
        <v>46133</v>
      </c>
      <c r="K231">
        <v>46133</v>
      </c>
      <c r="L231" t="str">
        <v>SME000019823440</v>
      </c>
      <c r="M231" t="str">
        <v>8102161911</v>
      </c>
      <c r="N231" t="str">
        <v>BIHAR</v>
      </c>
      <c r="O231" t="str">
        <v>EAST CHAMPARAN</v>
      </c>
      <c r="P231" t="str">
        <v>OD</v>
      </c>
      <c r="Q231" t="str">
        <v>F2 FINTECH</v>
      </c>
      <c r="R231" t="str">
        <v>BAJAJ</v>
      </c>
      <c r="V231" t="str">
        <v>UNSECURED</v>
      </c>
      <c r="W231" t="str">
        <v>REJECTED</v>
      </c>
      <c r="AA231" t="str">
        <v>FILE SEND TO BANKER || UNANI (BAMS BHMS) DEGREE NOT VALIDATED ONLINE, SO THE CASE CANNOT BE PROCESSED</v>
      </c>
      <c r="AB231" t="str" xml:space="preserve">
        <v xml:space="preserve">Age: 38 years  | Profile: BAMS Doctor | Salaried + Consultant_x000d_
Experience/Vintage: 3 years (Registration Year: 2023) ⚠️ (Very Low)_x000d_
Total Monthly Income: ₹42,000 |Salary: ₹32,000 (Account)_x000d_
Consultancy: ₹10,000 (Cash)| Residence: With Family | Work Profile: CHC Maduban, Bihar_x000d_
Existing Obligations: 1 active loan (Vivriti Capital)  |  Monthly EMI: ₹2,769</v>
      </c>
      <c r="AC231" t="str">
        <v>PANKAJ KUMAR</v>
      </c>
      <c r="AD231">
        <v>8409563754</v>
      </c>
      <c r="AE231" t="str">
        <v>pankaj.kumar18@bajajfinserv.in</v>
      </c>
      <c r="AH231" t="str">
        <v>Akshay</v>
      </c>
      <c r="AI231" t="str">
        <v>DONE</v>
      </c>
    </row>
    <row r="232">
      <c r="A232" t="str">
        <v>YES</v>
      </c>
      <c r="B232" t="str">
        <v>RASHI GANGWAR</v>
      </c>
      <c r="C232" t="str">
        <f t="array" ref="C232">XLOOKUP(B232,'EMP LIST '!$B$2:$B$121,'EMP LIST '!$E$2:$E$121,)</f>
        <v>RAJKUMARI</v>
      </c>
      <c r="D232" t="str">
        <f t="array" ref="D232">XLOOKUP($B232,'EMP LIST '!$B$2:$B$121,'EMP LIST '!$F$2:$F$121,)</f>
        <v>RAJKUMARI</v>
      </c>
      <c r="E232" t="str">
        <f t="array" ref="E232">XLOOKUP($B232,'EMP LIST '!$B$2:$B$121,'EMP LIST '!$I$2:$I$121,)</f>
        <v>SALARIED</v>
      </c>
      <c r="F232" t="str">
        <v>SAMAY</v>
      </c>
      <c r="G232" t="str">
        <v>DR MAMTA CHOUDHARY</v>
      </c>
      <c r="I232" t="str">
        <f t="array" ref="I232">XLOOKUP($B232,'EMP LIST '!$B$2:$B$121,'EMP LIST '!$H$2:$H$121,)</f>
        <v>NOIDA</v>
      </c>
      <c r="J232">
        <v>46133</v>
      </c>
      <c r="K232">
        <v>46136</v>
      </c>
      <c r="L232" t="str">
        <v>DL00000026658</v>
      </c>
      <c r="M232" t="str">
        <v>9635048171</v>
      </c>
      <c r="N232" t="str">
        <v>RAJASTHAN</v>
      </c>
      <c r="O232" t="str">
        <v>BHARATPUR</v>
      </c>
      <c r="P232" t="str">
        <v>OD</v>
      </c>
      <c r="Q232" t="str">
        <v>F2 FINTECH</v>
      </c>
      <c r="R232" t="str">
        <v>ABCL</v>
      </c>
      <c r="T232">
        <v>3000000</v>
      </c>
      <c r="U232">
        <v>3000000</v>
      </c>
      <c r="V232" t="str">
        <v>UNSECURED</v>
      </c>
      <c r="W232" t="str">
        <v>DISBURSED</v>
      </c>
      <c r="Y232">
        <v>46135</v>
      </c>
      <c r="Z232">
        <v>46136</v>
      </c>
      <c r="AA232" t="str">
        <v>FILE SEND TO BANKER| ELIGIBLITY 10 LAKHS | REQUIRED FINANCIALS | CASE MOVE TO CREDIT| PD DONE | CASE RECOMMEDED 30 LAKHS| CASE TO BE DISBURSED TODAY</v>
      </c>
      <c r="AB232" t="str">
        <v>Dr. Mamta Choudhary is a  MBBS and DNB (Obstetrics &amp; Gynaecology) qualified doctor based in Bharatpur, Rajasthan, with around 7 years of experience and running her own hospital. She has a strong income profile with declared monthly earnings of approximately ₹2.5 lakhs from consultancy and resides in a self-owned property, indicating stability. The customer currently has an active overdraft with Bajaj Finance (EMI ~₹38,000) and maintains a CIBIL score of 727, reflecting moderate creditworthiness. With an FOIR of ~0.7, repayment capacity is somewhat stretched but manageable given the income levels. There are no recent cheque bounces, indicating stable banking behavior. The applicant is seeking a loan of ₹30–35 lakhs for clinic expansion. Overall, the profile appears fairly strong with good income and professional stability. We can fund 30-35 lakhs</v>
      </c>
      <c r="AC232" t="str">
        <v>ABHAY SINGH</v>
      </c>
      <c r="AD232">
        <v>7412004647</v>
      </c>
      <c r="AE232" t="str">
        <v>abhay.singh10@adityabirlacapital.com</v>
      </c>
      <c r="AH232" t="str">
        <v>Puneet</v>
      </c>
    </row>
    <row r="233">
      <c r="A233" t="str">
        <v>YES</v>
      </c>
      <c r="B233" t="str">
        <v>MANVI BHARDWAJ</v>
      </c>
      <c r="C233" t="str">
        <f t="array" ref="C233">XLOOKUP(B233,'EMP LIST '!$B$2:$B$121,'EMP LIST '!$E$2:$E$121,)</f>
        <v>RAHUL/AMAN</v>
      </c>
      <c r="D233" t="str">
        <f t="array" ref="D233">XLOOKUP($B233,'EMP LIST '!$B$2:$B$121,'EMP LIST '!$F$2:$F$121,)</f>
        <v>RAHUL/AMANPREET</v>
      </c>
      <c r="E233" t="str">
        <f t="array" ref="E233">XLOOKUP($B233,'EMP LIST '!$B$2:$B$121,'EMP LIST '!$I$2:$I$121,)</f>
        <v>SALARIED</v>
      </c>
      <c r="F233" t="str">
        <v>SAMAY</v>
      </c>
      <c r="G233" t="str">
        <v>DR KAMAL MUDITHANAPALLY</v>
      </c>
      <c r="I233" t="str">
        <f t="array" ref="I233">XLOOKUP($B233,'EMP LIST '!$B$2:$B$121,'EMP LIST '!$H$2:$H$121,)</f>
        <v>NOIDA</v>
      </c>
      <c r="J233">
        <v>46133</v>
      </c>
      <c r="K233">
        <v>46139</v>
      </c>
      <c r="L233">
        <v>232</v>
      </c>
      <c r="M233" t="str">
        <v>9003645915</v>
      </c>
      <c r="N233" t="str">
        <v>TELANAGANA</v>
      </c>
      <c r="O233" t="str">
        <v>MEDAK</v>
      </c>
      <c r="P233" t="str">
        <v>OD</v>
      </c>
      <c r="Q233" t="str">
        <v>F2 FINTECH</v>
      </c>
      <c r="R233" t="str">
        <v>GODREJ</v>
      </c>
      <c r="T233">
        <v>2500000</v>
      </c>
      <c r="U233">
        <v>3500000</v>
      </c>
      <c r="V233" t="str">
        <v>UNSECURED</v>
      </c>
      <c r="W233" t="str">
        <v>DISBURSED</v>
      </c>
      <c r="Y233">
        <v>46135</v>
      </c>
      <c r="Z233">
        <v>46140</v>
      </c>
      <c r="AA233" t="str">
        <v>FILE SEND TO BANKER| LOGIN DONE | VIDEO PD DONE | CASE ELIGIBLITY 30 LAKHS | CASE RECOMMENDED FOR 35 LAKHS | FI INITIATED | CASE TO BE APPROVE TODAY| CASE TO BE DISBURSED ON MONDAY || CASE WILL BE DISBURSED ON 27-04-2026</v>
      </c>
      <c r="AB233" t="str">
        <v>Dr. Kamal Mudithanapally is a  self-employed medical professional (MBBS, DNB) with around 13 years of experience, currently running his own hospital and earning a stable monthly income of approximately ₹4 lakhs. He resides in an owned property in Telangana and is seeking funding for clinic expansion. His credit profile shows multiple active obligations across banks/NBFCs, including overdrafts, business loans, home loans, and personal loans, with total EMI obligations of around ₹2.2 lakhs, resulting in a FOIR of ~70%, which is on the higher side. The exposure is well-diversified but heavily leveraged, with significant outstanding balances in OD limits and housing loans.  there are no reported bounces in the last 6 months, indicating good repayment discipline. Overall, the profile reflects a high-income but moderately leveraged customer, where eligibility may be constrained due to high FOIR, though strong professional background and stable income support lending with cautious structuring. We can fund 30-35 lakhs</v>
      </c>
      <c r="AC233" t="str">
        <v>NAVEEN KUMAR</v>
      </c>
      <c r="AD233" t="str">
        <v xml:space="preserve"> 95530 65637</v>
      </c>
      <c r="AE233" t="str">
        <v>naveen.kumar@godrejcapital.com</v>
      </c>
      <c r="AG233" t="str">
        <v>BQZPM0350H</v>
      </c>
      <c r="AH233" t="str">
        <v>Puneet</v>
      </c>
      <c r="AM233">
        <v>20000</v>
      </c>
    </row>
    <row r="234">
      <c r="A234" t="str">
        <v>NO</v>
      </c>
      <c r="B234" t="str">
        <v>RAHUL SAHA</v>
      </c>
      <c r="C234" t="str">
        <f t="array" ref="C234">XLOOKUP(B234,'EMP LIST '!$B$2:$B$121,'EMP LIST '!$E$2:$E$121,)</f>
        <v>MANVI BHARDWAJ</v>
      </c>
      <c r="D234" t="str">
        <f t="array" ref="D234">XLOOKUP($B234,'EMP LIST '!$B$2:$B$121,'EMP LIST '!$F$2:$F$121,)</f>
        <v>RAHUL SAHA</v>
      </c>
      <c r="E234" t="str">
        <f t="array" ref="E234">XLOOKUP($B234,'EMP LIST '!$B$2:$B$121,'EMP LIST '!$I$2:$I$121,)</f>
        <v>SALARIED</v>
      </c>
      <c r="F234" t="str">
        <v>SAMAY</v>
      </c>
      <c r="G234" t="str">
        <v>SHIVANI KEERTHANA</v>
      </c>
      <c r="I234" t="str">
        <f t="array" ref="I234">XLOOKUP($B234,'EMP LIST '!$B$2:$B$121,'EMP LIST '!$H$2:$H$121,)</f>
        <v>NOIDA</v>
      </c>
      <c r="J234">
        <v>46133</v>
      </c>
      <c r="K234">
        <v>46137</v>
      </c>
      <c r="L234">
        <v>233</v>
      </c>
      <c r="M234" t="str">
        <v>9030371671</v>
      </c>
      <c r="N234" t="str">
        <v>TELANGANA</v>
      </c>
      <c r="O234" t="str">
        <v>SHADNAGAR</v>
      </c>
      <c r="P234" t="str">
        <v>EDUCATION LOAN</v>
      </c>
      <c r="Q234" t="str">
        <v>F2 FINTECH</v>
      </c>
      <c r="R234" t="str">
        <v>CREDILA</v>
      </c>
      <c r="V234" t="str">
        <v>UNSECURED</v>
      </c>
      <c r="W234" t="str">
        <v>REJECTED</v>
      </c>
      <c r="AA234" t="str">
        <v>FILE SEND TO BANKER ALREADY LOGIN ANOTHER TEAM,WITH IN 30 DAYS</v>
      </c>
      <c r="AC234" t="str">
        <v xml:space="preserve">GAURAV  </v>
      </c>
      <c r="AE234" t="str">
        <v>gaurav.singh@credila.com</v>
      </c>
      <c r="AG234" t="str">
        <v>HNYPK4490J</v>
      </c>
    </row>
    <row r="235">
      <c r="B235" t="str">
        <v>KHUSHI FINANCIAL SERVICES</v>
      </c>
      <c r="C235" t="str">
        <f t="array" ref="C235">XLOOKUP(B235,'EMP LIST '!$B$2:$B$121,'EMP LIST '!$E$2:$E$121,)</f>
        <v>F2 FINTECH</v>
      </c>
      <c r="D235" t="str">
        <f t="array" ref="D235">XLOOKUP($B235,'EMP LIST '!$B$2:$B$121,'EMP LIST '!$F$2:$F$121,)</f>
        <v>F2 FINTECH</v>
      </c>
      <c r="E235" t="str">
        <f t="array" ref="E235">XLOOKUP($B235,'EMP LIST '!$B$2:$B$121,'EMP LIST '!$I$2:$I$121,)</f>
        <v>CHANNEL PARTNER</v>
      </c>
      <c r="F235" t="str">
        <v>SAMAY</v>
      </c>
      <c r="G235" t="str">
        <v>DR DAYARAM JONWAL</v>
      </c>
      <c r="I235" t="str">
        <f t="array" ref="I235">XLOOKUP($B235,'EMP LIST '!$B$2:$B$121,'EMP LIST '!$H$2:$H$121,)</f>
        <v>F2 FINTECH</v>
      </c>
      <c r="J235">
        <v>46133</v>
      </c>
      <c r="K235">
        <v>46133</v>
      </c>
      <c r="L235" t="str">
        <v>SME000019826952</v>
      </c>
      <c r="M235" t="str">
        <v>8559998358</v>
      </c>
      <c r="N235" t="str">
        <v>RAJASTHAN</v>
      </c>
      <c r="O235" t="str">
        <v>JAIPUR</v>
      </c>
      <c r="P235" t="str">
        <v>OD</v>
      </c>
      <c r="Q235" t="str">
        <v>F2 FINTECH</v>
      </c>
      <c r="R235" t="str">
        <v>BAJAJ</v>
      </c>
      <c r="V235" t="str">
        <v>UNSECURED</v>
      </c>
      <c r="W235" t="str">
        <v>REJECTED</v>
      </c>
      <c r="AA235" t="str">
        <v>FILE SEND TO BANKER, CIBIL CONSENT LINK SENT TO CUSTOMER, CONSENT PENDING FRM CUSTOMER SIDE</v>
      </c>
      <c r="AC235" t="str">
        <v>MANOJ PRAJAPT</v>
      </c>
      <c r="AD235">
        <v>6376187787</v>
      </c>
      <c r="AG235" t="str">
        <v>BBNPJ5921Q</v>
      </c>
    </row>
    <row r="236">
      <c r="B236" t="str">
        <v>KHUSHI FINANCIAL SERVICES</v>
      </c>
      <c r="C236" t="str">
        <f t="array" ref="C236">XLOOKUP(B236,'EMP LIST '!$B$2:$B$121,'EMP LIST '!$E$2:$E$121,)</f>
        <v>F2 FINTECH</v>
      </c>
      <c r="D236" t="str">
        <f t="array" ref="D236">XLOOKUP($B236,'EMP LIST '!$B$2:$B$121,'EMP LIST '!$F$2:$F$121,)</f>
        <v>F2 FINTECH</v>
      </c>
      <c r="E236" t="str">
        <f t="array" ref="E236">XLOOKUP($B236,'EMP LIST '!$B$2:$B$121,'EMP LIST '!$I$2:$I$121,)</f>
        <v>CHANNEL PARTNER</v>
      </c>
      <c r="F236" t="str">
        <v>SAMAY</v>
      </c>
      <c r="G236" t="str">
        <v>DR DUSHYANT</v>
      </c>
      <c r="I236" t="str">
        <f t="array" ref="I236">XLOOKUP($B236,'EMP LIST '!$B$2:$B$121,'EMP LIST '!$H$2:$H$121,)</f>
        <v>F2 FINTECH</v>
      </c>
      <c r="J236">
        <v>46133</v>
      </c>
      <c r="K236">
        <v>46133</v>
      </c>
      <c r="L236" t="str">
        <v>SME000019826780</v>
      </c>
      <c r="M236" t="str">
        <v>7566508057</v>
      </c>
      <c r="N236" t="str">
        <v>MADHYA PRADESH</v>
      </c>
      <c r="O236" t="str">
        <v>JABALPUR</v>
      </c>
      <c r="P236" t="str">
        <v>OD</v>
      </c>
      <c r="Q236" t="str">
        <v>F2 FINTECH</v>
      </c>
      <c r="R236" t="str">
        <v>BAJAJ</v>
      </c>
      <c r="V236" t="str">
        <v>UNSECURED</v>
      </c>
      <c r="W236" t="str">
        <v>REJECTED</v>
      </c>
      <c r="AA236" t="str">
        <v>FILE SEND TO BANKER, REQ BANK STATEMENT 1 OCT TO TILL DATE, ELIGIBILITY IS 0, REQ ADDITIONAL BANK STATEMENT</v>
      </c>
      <c r="AC236" t="str">
        <v>Someshwar Chaturvedi</v>
      </c>
      <c r="AD236">
        <v>7509845049</v>
      </c>
      <c r="AG236" t="str">
        <v>BROPG9247B</v>
      </c>
    </row>
    <row r="237">
      <c r="B237" t="str">
        <v>RAHUL SHARMA</v>
      </c>
      <c r="C237" t="str">
        <f t="array" ref="C237">XLOOKUP(B237,'EMP LIST '!$B$2:$B$121,'EMP LIST '!$E$2:$E$121,)</f>
        <v>F2 FINTECH</v>
      </c>
      <c r="D237" t="str">
        <f t="array" ref="D237">XLOOKUP($B237,'EMP LIST '!$B$2:$B$121,'EMP LIST '!$F$2:$F$121,)</f>
        <v>F2 FINTECH</v>
      </c>
      <c r="E237" t="str">
        <f t="array" ref="E237">XLOOKUP($B237,'EMP LIST '!$B$2:$B$121,'EMP LIST '!$I$2:$I$121,)</f>
        <v>SOURCER</v>
      </c>
      <c r="F237" t="str">
        <v>SAMAY</v>
      </c>
      <c r="G237" t="str">
        <v>DR SRIRAM YERRAMNEED</v>
      </c>
      <c r="I237" t="str">
        <f t="array" ref="I237">XLOOKUP($B237,'EMP LIST '!$B$2:$B$121,'EMP LIST '!$H$2:$H$121,)</f>
        <v>F2 FINTECH</v>
      </c>
      <c r="J237">
        <v>46133</v>
      </c>
      <c r="K237">
        <v>46132</v>
      </c>
      <c r="L237" t="str">
        <v>ABS_KDIL000001033971</v>
      </c>
      <c r="M237" t="str">
        <v/>
      </c>
      <c r="N237" t="str">
        <v>ANDHRA PRADESH</v>
      </c>
      <c r="O237" t="str">
        <v>EAST GODAVARI</v>
      </c>
      <c r="P237" t="str">
        <v>OD</v>
      </c>
      <c r="Q237" t="str">
        <v>F2 FINTECH</v>
      </c>
      <c r="R237" t="str">
        <v>ABCL</v>
      </c>
      <c r="T237">
        <v>2000000</v>
      </c>
      <c r="U237">
        <v>2000000</v>
      </c>
      <c r="V237" t="str">
        <v>UNSECURED</v>
      </c>
      <c r="W237" t="str">
        <v>DISBURSED</v>
      </c>
      <c r="Y237">
        <v>46132</v>
      </c>
      <c r="Z237">
        <v>46132</v>
      </c>
      <c r="AA237" t="str">
        <v>RAHUL SHARMA SOURCER CASE</v>
      </c>
      <c r="AC237" t="str">
        <v>S DURGAPRASAD</v>
      </c>
      <c r="AD237">
        <v>7396238381</v>
      </c>
      <c r="AG237" t="str">
        <v>DNF</v>
      </c>
    </row>
    <row r="238">
      <c r="A238" t="str">
        <v>YES</v>
      </c>
      <c r="B238" t="str">
        <v>HIRDESH KUMAR</v>
      </c>
      <c r="C238" t="str">
        <f t="array" ref="C238">XLOOKUP(B238,'EMP LIST '!$B$2:$B$121,'EMP LIST '!$E$2:$E$121,)</f>
        <v>VINEET TIWARI</v>
      </c>
      <c r="D238" t="str">
        <f t="array" ref="D238">XLOOKUP($B238,'EMP LIST '!$B$2:$B$121,'EMP LIST '!$F$2:$F$121,)</f>
        <v>VINEET TIWARI</v>
      </c>
      <c r="E238" t="str">
        <f t="array" ref="E238">XLOOKUP($B238,'EMP LIST '!$B$2:$B$121,'EMP LIST '!$I$2:$I$121,)</f>
        <v>SALARIED</v>
      </c>
      <c r="F238" t="str">
        <v>SAMAY</v>
      </c>
      <c r="G238" t="str">
        <v>DR. BHAVANI SHANKAR RAI</v>
      </c>
      <c r="I238" t="str">
        <f t="array" ref="I238">XLOOKUP($B238,'EMP LIST '!$B$2:$B$121,'EMP LIST '!$H$2:$H$121,)</f>
        <v xml:space="preserve">NOIDA </v>
      </c>
      <c r="J238">
        <v>46133</v>
      </c>
      <c r="K238">
        <v>46134</v>
      </c>
      <c r="L238" t="str">
        <v>SME000019834117</v>
      </c>
      <c r="M238" t="str">
        <v>8318110923</v>
      </c>
      <c r="N238" t="str">
        <v>RAJASTHAN</v>
      </c>
      <c r="O238" t="str">
        <v>UDAIPUR</v>
      </c>
      <c r="P238" t="str">
        <v>OD</v>
      </c>
      <c r="Q238" t="str">
        <v>F2 FINTECH</v>
      </c>
      <c r="R238" t="str">
        <v>BAJAJ</v>
      </c>
      <c r="V238" t="str">
        <v>UNSECURED</v>
      </c>
      <c r="W238" t="str">
        <v>REJECTED</v>
      </c>
      <c r="AA238" t="str">
        <v>FILE SEND TO BANKER, ALREADY LOGIN CASE BY ANOTHER TEAM, DEGREE NOT VERIFED SALARY NOT CREDIT, ONLINE NOT VERIFIED</v>
      </c>
      <c r="AC238" t="str">
        <v>Bhagyashree Audichya</v>
      </c>
      <c r="AD238">
        <v>7412000537</v>
      </c>
      <c r="AE238" t="str">
        <v>bhagyashree.audichya1@bajajfinserv.in</v>
      </c>
      <c r="AG238" t="str">
        <v>CYKPR8259L</v>
      </c>
    </row>
    <row r="239">
      <c r="A239" t="str">
        <v>YES</v>
      </c>
      <c r="B239" t="str">
        <v>MANOJ KUMAR</v>
      </c>
      <c r="C239" t="str">
        <f t="array" ref="C239">XLOOKUP(B239,'EMP LIST '!$B$2:$B$121,'EMP LIST '!$E$2:$E$121,)</f>
        <v>RIYA CHADDHA</v>
      </c>
      <c r="D239" t="str">
        <f t="array" ref="D239">XLOOKUP($B239,'EMP LIST '!$B$2:$B$121,'EMP LIST '!$F$2:$F$121,)</f>
        <v>VINEET TIWARI</v>
      </c>
      <c r="E239" t="str">
        <f t="array" ref="E239">XLOOKUP($B239,'EMP LIST '!$B$2:$B$121,'EMP LIST '!$I$2:$I$121,)</f>
        <v>SALARIED</v>
      </c>
      <c r="F239" t="str">
        <v>SAMAY</v>
      </c>
      <c r="G239" t="str">
        <v>DR. POONAM K YADAV</v>
      </c>
      <c r="I239" t="str">
        <f t="array" ref="I239">XLOOKUP($B239,'EMP LIST '!$B$2:$B$121,'EMP LIST '!$H$2:$H$121,)</f>
        <v xml:space="preserve">NOIDA </v>
      </c>
      <c r="J239">
        <v>46133</v>
      </c>
      <c r="K239">
        <v>46136</v>
      </c>
      <c r="L239" t="str">
        <v>SME000019834533</v>
      </c>
      <c r="M239" t="str">
        <v>9987732960</v>
      </c>
      <c r="N239" t="str">
        <v>MAHARASHTRA</v>
      </c>
      <c r="O239" t="str">
        <v>MUMBAI</v>
      </c>
      <c r="P239" t="str">
        <v>OD</v>
      </c>
      <c r="Q239" t="str">
        <v>F2 FINTECH</v>
      </c>
      <c r="R239" t="str">
        <v>BAJAJ</v>
      </c>
      <c r="V239" t="str">
        <v>UNSECURED</v>
      </c>
      <c r="W239" t="str">
        <v>REJECTED</v>
      </c>
      <c r="AA239" t="str">
        <v>FILE SEND TO BANKER, CIBIL CONSENT LINK SENT TO CUSTOMER, CUSTOMER NOT RECVD CALL AND NUMBER INCOMIING OFF, CUSTOMER DENIED TO PROCESS</v>
      </c>
      <c r="AB239" t="str">
        <v>Customer could not be contacted as no incoming calls are getting connected on the provided number. The same has been informed to the sales person; however, no alternate contact number has been shared.</v>
      </c>
      <c r="AC239" t="str">
        <v>Suraj Late</v>
      </c>
      <c r="AD239">
        <v>8767943236</v>
      </c>
      <c r="AE239" t="str">
        <v>suraj.late@bajajfinserv.in</v>
      </c>
      <c r="AG239" t="str">
        <v>AEHPY4842F</v>
      </c>
      <c r="AH239" t="str">
        <v>Akshay</v>
      </c>
    </row>
    <row r="240">
      <c r="B240" t="str">
        <v>ABHINAV AWAL</v>
      </c>
      <c r="C240" t="str">
        <f t="array" ref="C240">XLOOKUP(B240,'EMP LIST '!$B$2:$B$121,'EMP LIST '!$E$2:$E$121,)</f>
        <v xml:space="preserve">F2 FINTECH </v>
      </c>
      <c r="D240" t="str">
        <f t="array" ref="D240">XLOOKUP($B240,'EMP LIST '!$B$2:$B$121,'EMP LIST '!$F$2:$F$121,)</f>
        <v>F2 FINTECH</v>
      </c>
      <c r="E240" t="str">
        <f t="array" ref="E240">XLOOKUP($B240,'EMP LIST '!$B$2:$B$121,'EMP LIST '!$I$2:$I$121,)</f>
        <v>SALARIED</v>
      </c>
      <c r="F240" t="str">
        <v>SAMAY</v>
      </c>
      <c r="G240" t="str">
        <v>DR BHARAT GOSWAMI</v>
      </c>
      <c r="I240" t="str">
        <f t="array" ref="I240">XLOOKUP($B240,'EMP LIST '!$B$2:$B$121,'EMP LIST '!$H$2:$H$121,)</f>
        <v>F2 FINTECH</v>
      </c>
      <c r="J240">
        <v>46134</v>
      </c>
      <c r="K240">
        <v>46135</v>
      </c>
      <c r="L240" t="str">
        <v>DL00000026598</v>
      </c>
      <c r="M240" t="str">
        <v>9917044522</v>
      </c>
      <c r="N240" t="str">
        <v>UTTAR PRADESH</v>
      </c>
      <c r="O240" t="str">
        <v>NOIDA</v>
      </c>
      <c r="P240" t="str">
        <v>OD</v>
      </c>
      <c r="Q240" t="str">
        <v>F2 FINTECH</v>
      </c>
      <c r="R240" t="str">
        <v>ABCL</v>
      </c>
      <c r="T240">
        <v>5000000</v>
      </c>
      <c r="U240">
        <v>5000000</v>
      </c>
      <c r="V240" t="str">
        <v>UNSECURED</v>
      </c>
      <c r="W240" t="str">
        <v>DISBURSED</v>
      </c>
      <c r="X240">
        <v>754</v>
      </c>
      <c r="Y240">
        <v>46134</v>
      </c>
      <c r="Z240">
        <v>46135</v>
      </c>
      <c r="AA240" t="str">
        <v>LOGIN DONE, CASE MOVED TO CREDIT  PD DONE, CREDIT REQ RUNNING LOAN SOA, SOA SENT, PREVIOUS DISBURSE AMOUNT END OF USE REQ | CASE MOVE TO CREDIT | ELIGIBLITY 50 LAKHS | PD DONE</v>
      </c>
      <c r="AC240" t="str">
        <v>PURUSHOTTAM</v>
      </c>
      <c r="AD240" t="str">
        <v>90045 09752</v>
      </c>
      <c r="AG240" t="str">
        <v>BBDPG2931D</v>
      </c>
    </row>
    <row r="241">
      <c r="A241" t="str">
        <v>YES</v>
      </c>
      <c r="B241" t="str">
        <v>AKANSHA PRAJAPATI</v>
      </c>
      <c r="C241" t="str">
        <f t="array" ref="C241">XLOOKUP(B241,'EMP LIST '!$B$2:$B$121,'EMP LIST '!$E$2:$E$121,)</f>
        <v>RASHI GANGWAR</v>
      </c>
      <c r="D241" t="str">
        <f t="array" ref="D241">XLOOKUP($B241,'EMP LIST '!$B$2:$B$121,'EMP LIST '!$F$2:$F$121,)</f>
        <v>RAJKUMARI</v>
      </c>
      <c r="E241" t="str">
        <f t="array" ref="E241">XLOOKUP($B241,'EMP LIST '!$B$2:$B$121,'EMP LIST '!$I$2:$I$121,)</f>
        <v>SALARIED</v>
      </c>
      <c r="F241" t="str">
        <v>SAMAY</v>
      </c>
      <c r="G241" t="str">
        <v>DR VINEET KUMAR</v>
      </c>
      <c r="I241" t="str">
        <f t="array" ref="I241">XLOOKUP($B241,'EMP LIST '!$B$2:$B$121,'EMP LIST '!$H$2:$H$121,)</f>
        <v>NOIDA</v>
      </c>
      <c r="J241">
        <v>46134</v>
      </c>
      <c r="K241">
        <v>46136</v>
      </c>
      <c r="L241">
        <v>240</v>
      </c>
      <c r="M241" t="str">
        <v>9472041360</v>
      </c>
      <c r="N241" t="str">
        <v>WEST BENGAL</v>
      </c>
      <c r="O241" t="str">
        <v>MALDA</v>
      </c>
      <c r="P241" t="str">
        <v>OD</v>
      </c>
      <c r="Q241" t="str">
        <v>F2 FINTECH</v>
      </c>
      <c r="R241" t="str">
        <v>TATA</v>
      </c>
      <c r="V241" t="str">
        <v>UNSECURED</v>
      </c>
      <c r="W241" t="str">
        <v>REJECTED</v>
      </c>
      <c r="AA241" t="str">
        <v>FILE SEND TO BANKER| OGL LOCATION | GAURAV DISCUSS WITH LOCAL TEAM</v>
      </c>
      <c r="AB241" t="str">
        <v>Dr. Vineet Kumar is a ophthalmologist (MBBS, MS) with around 10 years of experience, currently working as a consultant and associated with Aadi Manzoor Alam Opticals in Malda. He is unmarried and resides in rented accommodation. The case is logged in with Tata Capital for a professional loan aimed at clinic expansion. The applicant has a strong CIBIL score of 795, indicating good credit behavior, and no EMI bounces in the last six months. However, his financial profile shows high leverage with multiple active obligations, including an OD of ~₹26.5 lakhs (Bajaj Finance), personal loans, and credit card dues, with total monthly obligations around ₹1 lakh.Income ₹1 lakh from optical consultancy and additional ₹3 lakhs largely in cash, which may pose challenges in income validation. Despite a strong credit score, the high existing debt burden and negative eligibility caps reflect over-leverage. We can not fund due to running 4 USL</v>
      </c>
      <c r="AC241" t="str">
        <v>GAURAV MATHUR</v>
      </c>
      <c r="AE241" t="str">
        <v>gaurav.tcl@tatacapital.com</v>
      </c>
      <c r="AG241" t="str">
        <v>EDZPK1067D</v>
      </c>
    </row>
    <row r="242" xml:space="preserve">
      <c r="A242" t="str">
        <v>YES</v>
      </c>
      <c r="B242" t="str">
        <v>ANJU VERMA</v>
      </c>
      <c r="C242" t="str">
        <f t="array" ref="C242">XLOOKUP(B242,'EMP LIST '!$B$2:$B$121,'EMP LIST '!$E$2:$E$121,)</f>
        <v>RAHUL/AMAN</v>
      </c>
      <c r="D242" t="str">
        <f t="array" ref="D242">XLOOKUP($B242,'EMP LIST '!$B$2:$B$121,'EMP LIST '!$F$2:$F$121,)</f>
        <v>RAHUL/AMANPREET</v>
      </c>
      <c r="E242" t="str">
        <f t="array" ref="E242">XLOOKUP($B242,'EMP LIST '!$B$2:$B$121,'EMP LIST '!$I$2:$I$121,)</f>
        <v>SOURCER</v>
      </c>
      <c r="F242" t="str">
        <v>SAMAY</v>
      </c>
      <c r="G242" t="str">
        <v>DR SUNIL</v>
      </c>
      <c r="I242" t="str">
        <f t="array" ref="I242">XLOOKUP($B242,'EMP LIST '!$B$2:$B$121,'EMP LIST '!$H$2:$H$121,)</f>
        <v>NOIDA</v>
      </c>
      <c r="J242">
        <v>46134</v>
      </c>
      <c r="K242">
        <v>46134</v>
      </c>
      <c r="L242" t="str">
        <v>SME000019835620</v>
      </c>
      <c r="M242" t="str">
        <v>6361715718</v>
      </c>
      <c r="N242" t="str">
        <v>KARNATAKA</v>
      </c>
      <c r="O242" t="str">
        <v xml:space="preserve">BIDAR </v>
      </c>
      <c r="P242" t="str">
        <v>OD</v>
      </c>
      <c r="Q242" t="str">
        <v>F2 FINTECH</v>
      </c>
      <c r="R242" t="str">
        <v>BAJAJ</v>
      </c>
      <c r="S242">
        <v>800000</v>
      </c>
      <c r="V242" t="str">
        <v>UNSECURED</v>
      </c>
      <c r="W242" t="str">
        <v>REJECTED</v>
      </c>
      <c r="AA242" t="str">
        <v>FILE SEND TO BANKER, CIBIL CONSENT DONE,744 CIBIL, 1 EDUCATION LOAN RUNNING, ELIGIBILITY IS 0, REQ BANK STATEMENT SECONDRY CIBIL 694 PROF 6 ELIGIBILITY IS 0</v>
      </c>
      <c r="AB242" t="str" xml:space="preserve">
        <v xml:space="preserve">Age: 29 years |Profile: MBBS | MD (2nd Year) | Stipend + Consultant_x000d_
Experience/Vintage: 5 years (Registration Year: 2021) ⚠️_x000d_
Total Monthly Income: ₹75,000 -  Salary/Stipend: ₹45,000 (Account) -Consultancy: ₹30,000 (Cash )_x000d_
Work Profile: Govt. General Hospital, Bhalki_x000d_
Existing Obligations: 1 active loan (Krishna Gramin Bank) YERT NOT STARTED</v>
      </c>
      <c r="AC242" t="str">
        <v>Tayappa</v>
      </c>
      <c r="AD242">
        <v>9611224575</v>
      </c>
      <c r="AE242" t="str">
        <v>tayappa.t@bajajfinserv.in</v>
      </c>
      <c r="AG242" t="str">
        <v>GJIPS9762J</v>
      </c>
      <c r="AH242" t="str">
        <v>Akshay</v>
      </c>
    </row>
    <row r="243">
      <c r="A243" t="str">
        <v>YES</v>
      </c>
      <c r="B243" t="str">
        <v>SANJEEV</v>
      </c>
      <c r="C243" t="str">
        <f t="array" ref="C243">XLOOKUP(B243,'EMP LIST '!$B$2:$B$121,'EMP LIST '!$E$2:$E$121,)</f>
        <v>ANIL KUMAR</v>
      </c>
      <c r="D243" t="str">
        <f t="array" ref="D243">XLOOKUP($B243,'EMP LIST '!$B$2:$B$121,'EMP LIST '!$F$2:$F$121,)</f>
        <v>SHASHANK BHARDWAJ</v>
      </c>
      <c r="E243" t="str">
        <f t="array" ref="E243">XLOOKUP($B243,'EMP LIST '!$B$2:$B$121,'EMP LIST '!$I$2:$I$121,)</f>
        <v>SALARIED</v>
      </c>
      <c r="F243" t="str">
        <v>SAMAY</v>
      </c>
      <c r="G243" t="str">
        <v>Dr SAMUKA KUMBHAR</v>
      </c>
      <c r="I243" t="str">
        <f t="array" ref="I243">XLOOKUP($B243,'EMP LIST '!$B$2:$B$121,'EMP LIST '!$H$2:$H$121,)</f>
        <v xml:space="preserve">BAREILLY </v>
      </c>
      <c r="J243">
        <v>46134</v>
      </c>
      <c r="K243">
        <v>46134</v>
      </c>
      <c r="L243">
        <v>242</v>
      </c>
      <c r="M243" t="str">
        <v>8763874453</v>
      </c>
      <c r="N243" t="str">
        <v>WEST BENGAL</v>
      </c>
      <c r="O243" t="str">
        <v>HOOGLY</v>
      </c>
      <c r="P243" t="str">
        <v>OD</v>
      </c>
      <c r="Q243" t="str">
        <v>F2 FINTECH</v>
      </c>
      <c r="R243" t="str">
        <v>BAJAJ MARKET</v>
      </c>
      <c r="V243" t="str">
        <v>UNSECURED</v>
      </c>
      <c r="W243" t="str">
        <v>REJECTED</v>
      </c>
      <c r="AA243" t="str">
        <v xml:space="preserve">FILE SEND TO BANKER, CIBIL CONSENT LINK AND CKYC LINK SENT TO CUSTOMER| </v>
      </c>
      <c r="AC243" t="str">
        <v>ABHISHEK DAS</v>
      </c>
      <c r="AD243">
        <v>9748285489</v>
      </c>
      <c r="AE243" t="str">
        <v>abhishek.das1@bajajfinserv.in</v>
      </c>
      <c r="AG243" t="str">
        <v>HFNPK6107P</v>
      </c>
    </row>
    <row r="244" xml:space="preserve">
      <c r="A244" t="str">
        <v>YES</v>
      </c>
      <c r="B244" t="str">
        <v>KAPIL</v>
      </c>
      <c r="C244" t="str">
        <f t="array" ref="C244">XLOOKUP(B244,'EMP LIST '!$B$2:$B$121,'EMP LIST '!$E$2:$E$121,)</f>
        <v>MANVI BHARDWAJ</v>
      </c>
      <c r="D244" t="str">
        <f t="array" ref="D244">XLOOKUP($B244,'EMP LIST '!$B$2:$B$121,'EMP LIST '!$F$2:$F$121,)</f>
        <v>RAHUL SAHA</v>
      </c>
      <c r="E244" t="str">
        <f t="array" ref="E244">XLOOKUP($B244,'EMP LIST '!$B$2:$B$121,'EMP LIST '!$I$2:$I$121,)</f>
        <v>SALARIED</v>
      </c>
      <c r="F244" t="str">
        <v>SAMAY</v>
      </c>
      <c r="G244" t="str">
        <v>DR DEMPSEY MOHAN SAM</v>
      </c>
      <c r="I244" t="str">
        <f t="array" ref="I244">XLOOKUP($B244,'EMP LIST '!$B$2:$B$121,'EMP LIST '!$H$2:$H$121,)</f>
        <v>NOIDA</v>
      </c>
      <c r="J244">
        <v>46134</v>
      </c>
      <c r="K244">
        <v>46134</v>
      </c>
      <c r="L244" t="str">
        <v>DL00000026745</v>
      </c>
      <c r="M244" t="str">
        <v>9947730484</v>
      </c>
      <c r="N244" t="str">
        <v>Pathanamthitta</v>
      </c>
      <c r="O244" t="str">
        <v>KERALA</v>
      </c>
      <c r="P244" t="str">
        <v>OD</v>
      </c>
      <c r="Q244" t="str">
        <v>F2 FINTECH</v>
      </c>
      <c r="R244" t="str">
        <v>ABCL</v>
      </c>
      <c r="S244">
        <v>1000000</v>
      </c>
      <c r="V244" t="str">
        <v>UNSECURED</v>
      </c>
      <c r="W244" t="str">
        <v>REJECTED</v>
      </c>
      <c r="AA244" t="str">
        <v>Rule 12 - &gt;=30 DPD in L6M</v>
      </c>
      <c r="AB244" t="str" xml:space="preserve">
        <v xml:space="preserve">Age: 38 years | Profile: MBBS Doctor | Salaried_x000d_
Experience/Vintage: 8 years (Registration Year: 2018)_x000d_
Total Monthly Income: ₹54,000 (Accounted) | Avg Monthly Credit: ₹98,094 (Healthy inflow)_x000d_
Existing Obligations: Nil (0 active loans)  | ABB (Last 6 Months): ₹23,921 (Moderate Banking)</v>
      </c>
      <c r="AG244" t="str">
        <v>ELJPS5876Q</v>
      </c>
      <c r="AH244" t="str">
        <v>Akshay</v>
      </c>
    </row>
    <row r="245">
      <c r="B245" t="str">
        <v>DHARAMVEER</v>
      </c>
      <c r="C245" t="str">
        <f t="array" ref="C245">XLOOKUP(B245,'EMP LIST '!$B$2:$B$121,'EMP LIST '!$E$2:$E$121,)</f>
        <v>RASHI GANGWAR</v>
      </c>
      <c r="D245" t="str">
        <f t="array" ref="D245">XLOOKUP($B245,'EMP LIST '!$B$2:$B$121,'EMP LIST '!$F$2:$F$121,)</f>
        <v>RAJKUMARI</v>
      </c>
      <c r="E245" t="str">
        <f t="array" ref="E245">XLOOKUP($B245,'EMP LIST '!$B$2:$B$121,'EMP LIST '!$I$2:$I$121,)</f>
        <v>SALARIED</v>
      </c>
      <c r="F245" t="str">
        <v>SAMAY</v>
      </c>
      <c r="G245" t="str">
        <v>DR LAKKAM SRIKANT</v>
      </c>
      <c r="I245" t="str">
        <f t="array" ref="I245">XLOOKUP($B245,'EMP LIST '!$B$2:$B$121,'EMP LIST '!$H$2:$H$121,)</f>
        <v>NOIDA</v>
      </c>
      <c r="J245">
        <v>46134</v>
      </c>
      <c r="K245">
        <v>46136</v>
      </c>
      <c r="L245" t="str">
        <v>499BZ8603409</v>
      </c>
      <c r="M245" t="str">
        <v>9640347555</v>
      </c>
      <c r="N245" t="str">
        <v>TELANGANA</v>
      </c>
      <c r="O245" t="str">
        <v>KARIMNAGAR</v>
      </c>
      <c r="P245" t="str">
        <v>OD</v>
      </c>
      <c r="Q245" t="str">
        <v>F2 FINTECH</v>
      </c>
      <c r="R245" t="str">
        <v>TATA</v>
      </c>
      <c r="T245">
        <v>2000000</v>
      </c>
      <c r="U245">
        <v>2000000</v>
      </c>
      <c r="V245" t="str">
        <v>UNSECURED</v>
      </c>
      <c r="W245" t="str">
        <v>DISBURSED</v>
      </c>
      <c r="Y245">
        <v>46134</v>
      </c>
      <c r="Z245">
        <v>46137</v>
      </c>
      <c r="AA245" t="str">
        <v>FILE SENDER TO BANKER || UNDER PROCESS || CUSTOMER NOT PROVING OTP || TRUST ISSUE, CUSTOMER AGREE FOR PROCESS, CASE MOVED TO CREDIT, PD DONE CASE RECO 20 L, CASE APPROVED, PHYSSICAL PD PENDING, HUNTER REPORT PENDING</v>
      </c>
      <c r="AC245" t="str">
        <v>GAURAV</v>
      </c>
      <c r="AG245" t="str">
        <v>AMAPL5990J</v>
      </c>
    </row>
    <row r="246">
      <c r="A246" t="str">
        <v>YES</v>
      </c>
      <c r="B246" t="str">
        <v>ANURAG SHARMA</v>
      </c>
      <c r="C246" t="str">
        <f t="array" ref="C246">XLOOKUP(B246,'EMP LIST '!$B$2:$B$121,'EMP LIST '!$E$2:$E$121,)</f>
        <v>SHASHANK BHARDWAJ</v>
      </c>
      <c r="D246" t="str">
        <f t="array" ref="D246">XLOOKUP($B246,'EMP LIST '!$B$2:$B$121,'EMP LIST '!$F$2:$F$121,)</f>
        <v>SHASHANK BHARDWAJ</v>
      </c>
      <c r="E246" t="str">
        <f t="array" ref="E246">XLOOKUP($B246,'EMP LIST '!$B$2:$B$121,'EMP LIST '!$I$2:$I$121,)</f>
        <v>SALARIED</v>
      </c>
      <c r="F246" t="str">
        <v>SAMAY</v>
      </c>
      <c r="G246" t="str">
        <v>Dr. KOTHURI VENKATA CHAITANYA</v>
      </c>
      <c r="I246" t="str">
        <f t="array" ref="I246">XLOOKUP($B246,'EMP LIST '!$B$2:$B$121,'EMP LIST '!$H$2:$H$121,)</f>
        <v>BAREILLY</v>
      </c>
      <c r="J246">
        <v>46134</v>
      </c>
      <c r="K246">
        <v>46135</v>
      </c>
      <c r="L246" t="str">
        <v>SME000019837257</v>
      </c>
      <c r="M246" t="str">
        <v>6281608694</v>
      </c>
      <c r="N246" t="str">
        <v>UTTAR PRADESH</v>
      </c>
      <c r="O246" t="str">
        <v>SITAPUR</v>
      </c>
      <c r="P246" t="str">
        <v>OD</v>
      </c>
      <c r="Q246" t="str">
        <v>F2 FINTECH</v>
      </c>
      <c r="R246" t="str">
        <v>BAJAJ</v>
      </c>
      <c r="T246">
        <v>555000</v>
      </c>
      <c r="U246">
        <v>555000</v>
      </c>
      <c r="V246" t="str">
        <v>UNSECURED</v>
      </c>
      <c r="W246" t="str">
        <v>DISBURSED</v>
      </c>
      <c r="X246">
        <v>-1</v>
      </c>
      <c r="Y246">
        <v>46134</v>
      </c>
      <c r="Z246">
        <v>46135</v>
      </c>
      <c r="AA246" t="str">
        <v>FILE SEND TO BANKER, CIBIL CONSENT LINK SENT TO CUSTOMER -1 CIBIL CASE PROCEED ON BANKING BASES CASE MOVED TO CREDIT PD DONE, TO BE DISBURSED TODAY</v>
      </c>
      <c r="AB246" t="str">
        <v>Dr. Kothuri Venkata Chaitanya is a  MBBS doctor with around 5 years of professional experience, currently associated with Hind Institute of Medical Sciences, Uttar Pradesh. He resides in a hostel accommodation near his workplace and is seeking a professional loan for backup limit. The case is logged in with Bajaj Finance. He is pursuing PG from Jai hind insitute of Medical sciences. He gets 60k stipend &amp; CIBIL score is -1. and there are no active loan obligations reported. While there are no recent bounces or negative indicators like stock trading or political exposure. We can fund 5-10 lakhs</v>
      </c>
      <c r="AC246" t="str">
        <v>HIMANSHU</v>
      </c>
      <c r="AD246" t="str">
        <v>731 7695559</v>
      </c>
      <c r="AE246" t="str">
        <v>himanshu.shahi@bajajfinserv.in</v>
      </c>
      <c r="AG246" t="str">
        <v>CPPPK8622C</v>
      </c>
      <c r="AH246" t="str">
        <v>Puneet</v>
      </c>
    </row>
    <row r="247" xml:space="preserve">
      <c r="A247" t="str">
        <v>YES</v>
      </c>
      <c r="B247" t="str">
        <v>ANIL KUMAR</v>
      </c>
      <c r="C247" t="str">
        <f t="array" ref="C247">XLOOKUP(B247,'EMP LIST '!$B$2:$B$121,'EMP LIST '!$E$2:$E$121,)</f>
        <v>SHASHANK BHARDWAJ</v>
      </c>
      <c r="D247" t="str">
        <f t="array" ref="D247">XLOOKUP($B247,'EMP LIST '!$B$2:$B$121,'EMP LIST '!$F$2:$F$121,)</f>
        <v>SHASHANK BHARDWAJ</v>
      </c>
      <c r="E247" t="str">
        <f t="array" ref="E247">XLOOKUP($B247,'EMP LIST '!$B$2:$B$121,'EMP LIST '!$I$2:$I$121,)</f>
        <v>SALARIED</v>
      </c>
      <c r="F247" t="str">
        <v>SAMAY</v>
      </c>
      <c r="G247" t="str">
        <v>DR MOHAMMED RAUF</v>
      </c>
      <c r="I247" t="str">
        <f t="array" ref="I247">XLOOKUP($B247,'EMP LIST '!$B$2:$B$121,'EMP LIST '!$H$2:$H$121,)</f>
        <v>BAREILLY</v>
      </c>
      <c r="J247">
        <v>46134</v>
      </c>
      <c r="K247">
        <v>46135</v>
      </c>
      <c r="L247">
        <v>246</v>
      </c>
      <c r="M247" t="str">
        <v>9917417660</v>
      </c>
      <c r="N247" t="str">
        <v>UTTAR PRADESH</v>
      </c>
      <c r="O247" t="str">
        <v>RAMPUR</v>
      </c>
      <c r="P247" t="str">
        <v>OD</v>
      </c>
      <c r="Q247" t="str">
        <v>F2 FINTECH</v>
      </c>
      <c r="R247" t="str">
        <v>CHOLA</v>
      </c>
      <c r="S247">
        <v>500000</v>
      </c>
      <c r="V247" t="str">
        <v>UNSECURED</v>
      </c>
      <c r="W247" t="str">
        <v>REJECTED</v>
      </c>
      <c r="AA247" t="str">
        <v>FILE SEND TO BANKER| LOGIN TO BE DONE TODAY| ANIL CORDINATING WITH BANKER| MULTIPLE ENQUIRIES | LOW ABB , LOW INCOME</v>
      </c>
      <c r="AB247" t="str" xml:space="preserve">
        <v xml:space="preserve">Age: 34 years |  Profile: BAMS Doctor_x000d_
Experience/Vintage: 4 years (Registration Year: 2022) ⚠️ (Low vintage)_x000d_
Total Monthly Income: ₹60,000 (Mixed Income) _x000d_
Residence: With Family_x000d_
Work Profile: Aaysha Poly Clinic, Rampur| Existing Obligations: 1 active loan (HDB) - UNUSED</v>
      </c>
      <c r="AC247" t="str">
        <v>PRASHANT</v>
      </c>
      <c r="AD247">
        <v>9411220433</v>
      </c>
      <c r="AE247" t="str">
        <v>prashantjr@chola.murugappa.com</v>
      </c>
      <c r="AG247" t="str">
        <v>BFXPR0766P</v>
      </c>
      <c r="AH247" t="str">
        <v>Akshay</v>
      </c>
    </row>
    <row r="248">
      <c r="A248" t="str">
        <v>YES</v>
      </c>
      <c r="B248" t="str">
        <v>HIMANSH KAKKAR</v>
      </c>
      <c r="C248" t="str">
        <f t="array" ref="C248">XLOOKUP(B248,'EMP LIST '!$B$2:$B$121,'EMP LIST '!$E$2:$E$121,)</f>
        <v>ANIL KUMAR</v>
      </c>
      <c r="D248" t="str">
        <f t="array" ref="D248">XLOOKUP($B248,'EMP LIST '!$B$2:$B$121,'EMP LIST '!$F$2:$F$121,)</f>
        <v>SHASHANK BHARDWAJ</v>
      </c>
      <c r="E248" t="str">
        <f t="array" ref="E248">XLOOKUP($B248,'EMP LIST '!$B$2:$B$121,'EMP LIST '!$I$2:$I$121,)</f>
        <v>SALARIED</v>
      </c>
      <c r="F248" t="str">
        <v>SAMAY</v>
      </c>
      <c r="G248" t="str">
        <v>DR RAMESH KUMAR</v>
      </c>
      <c r="I248" t="str">
        <f t="array" ref="I248">XLOOKUP($B248,'EMP LIST '!$B$2:$B$121,'EMP LIST '!$H$2:$H$121,)</f>
        <v xml:space="preserve">BAREILLY </v>
      </c>
      <c r="J248">
        <v>46134</v>
      </c>
      <c r="K248">
        <v>46134</v>
      </c>
      <c r="L248" t="str">
        <v>SME000019838150</v>
      </c>
      <c r="M248" t="str">
        <v>8003008783</v>
      </c>
      <c r="N248" t="str">
        <v>RAJASTHAN</v>
      </c>
      <c r="O248" t="str">
        <v>HANUMANGARH</v>
      </c>
      <c r="P248" t="str">
        <v>OD</v>
      </c>
      <c r="Q248" t="str">
        <v>F2 FINTECH</v>
      </c>
      <c r="R248" t="str">
        <v>BAJAJ</v>
      </c>
      <c r="V248" t="str">
        <v>UNSECURED</v>
      </c>
      <c r="W248" t="str">
        <v>REJECTED</v>
      </c>
      <c r="AA248" t="str">
        <v>FILE SEND TO BANKER, CIBIL CONSENT LINK SENT TO CUSTOMER| CIBIL 696</v>
      </c>
      <c r="AB248" t="str">
        <v>NOT DOABLE CASE DUE TO LOW CIBIL</v>
      </c>
      <c r="AC248" t="str">
        <v>GAGAN</v>
      </c>
      <c r="AD248">
        <v>9782014718</v>
      </c>
      <c r="AE248" t="str">
        <v>gagan.balana@bajajfinserv.in</v>
      </c>
      <c r="AG248" t="str">
        <v>CZMPK8602B</v>
      </c>
    </row>
    <row r="249">
      <c r="A249" t="str">
        <v>YES</v>
      </c>
      <c r="B249" t="str">
        <v>SHIVA AGNIHOTRI</v>
      </c>
      <c r="C249" t="str">
        <f t="array" ref="C249">XLOOKUP(B249,'EMP LIST '!$B$2:$B$121,'EMP LIST '!$E$2:$E$121,)</f>
        <v>RASHI GANGWAR</v>
      </c>
      <c r="D249" t="str">
        <f t="array" ref="D249">XLOOKUP($B249,'EMP LIST '!$B$2:$B$121,'EMP LIST '!$F$2:$F$121,)</f>
        <v>RAJKUMARI</v>
      </c>
      <c r="E249" t="str">
        <f t="array" ref="E249">XLOOKUP($B249,'EMP LIST '!$B$2:$B$121,'EMP LIST '!$I$2:$I$121,)</f>
        <v>SALARIED</v>
      </c>
      <c r="F249" t="str">
        <v>SAMAY</v>
      </c>
      <c r="G249" t="str">
        <v>DR RAJUNAIK AJMEERA</v>
      </c>
      <c r="I249" t="str">
        <f t="array" ref="I249">XLOOKUP($B249,'EMP LIST '!$B$2:$B$121,'EMP LIST '!$H$2:$H$121,)</f>
        <v>NOIDA</v>
      </c>
      <c r="J249">
        <v>46134</v>
      </c>
      <c r="L249">
        <v>248</v>
      </c>
      <c r="M249" t="str">
        <v>7680950686</v>
      </c>
      <c r="N249" t="str">
        <v>TELANGANA</v>
      </c>
      <c r="O249" t="str">
        <v>KAZIPET</v>
      </c>
      <c r="P249" t="str">
        <v>OD</v>
      </c>
      <c r="Q249" t="str">
        <v>F2 FINTECH</v>
      </c>
      <c r="R249" t="str">
        <v>GODREJ</v>
      </c>
      <c r="V249" t="str">
        <v>UNSECURED</v>
      </c>
      <c r="W249" t="str">
        <v>REJECTED</v>
      </c>
      <c r="AA249" t="str">
        <v>FILE SEND TO BANKER</v>
      </c>
      <c r="AB249" t="str">
        <v>Dr. Rajunaik Ajmeera is a MBBS and MS (ENT) qualified doctor based in Telangana, with around 17 years of experience and running his own multispeciality hospital. He holds a strong professional background and a good CIBIL score of 761, indicating acceptable creditworthiness. However, the financial profile shows very high leverage with multiple active loans across various lenders, including overdrafts, business loans, property loans, housing loan (joint), and gold loans, reflecting significant exposure and repayment burden. Customer earns 5 lakhs from Consultancy. Despite no recent cheque bounces, the overall indebtedness is substantially high. The customer is seeking funding for clinic expansion, but the case appears high-risk due to heavy existing obligations and lack of income clarity, requiring detailed financial assessment before any lending decision. We can not fund because  customer is overobliagted</v>
      </c>
      <c r="AC249" t="str">
        <v>PABBU</v>
      </c>
      <c r="AD249" t="str">
        <v>82973 67747</v>
      </c>
      <c r="AE249" t="str">
        <v>Pabbu.mahendar@godrejcapital.com</v>
      </c>
      <c r="AG249" t="str">
        <v>ATVPA2646J</v>
      </c>
    </row>
    <row r="250">
      <c r="A250" t="str">
        <v>YES</v>
      </c>
      <c r="B250" t="str">
        <v>DHARAMVEER</v>
      </c>
      <c r="C250" t="str">
        <f t="array" ref="C250">XLOOKUP(B250,'EMP LIST '!$B$2:$B$121,'EMP LIST '!$E$2:$E$121,)</f>
        <v>RASHI GANGWAR</v>
      </c>
      <c r="D250" t="str">
        <f t="array" ref="D250">XLOOKUP($B250,'EMP LIST '!$B$2:$B$121,'EMP LIST '!$F$2:$F$121,)</f>
        <v>RAJKUMARI</v>
      </c>
      <c r="E250" t="str">
        <f t="array" ref="E250">XLOOKUP($B250,'EMP LIST '!$B$2:$B$121,'EMP LIST '!$I$2:$I$121,)</f>
        <v>SALARIED</v>
      </c>
      <c r="F250" t="str">
        <v>SAMAY</v>
      </c>
      <c r="G250" t="str">
        <v>Dr G Rakesh kumar</v>
      </c>
      <c r="I250" t="str">
        <f t="array" ref="I250">XLOOKUP($B250,'EMP LIST '!$B$2:$B$121,'EMP LIST '!$H$2:$H$121,)</f>
        <v>NOIDA</v>
      </c>
      <c r="J250">
        <v>46134</v>
      </c>
      <c r="K250">
        <v>46136</v>
      </c>
      <c r="L250">
        <v>249</v>
      </c>
      <c r="M250" t="str">
        <v>9603146380</v>
      </c>
      <c r="N250" t="str">
        <v>TELANGANA</v>
      </c>
      <c r="O250" t="str">
        <v>MAHABUBNAGAR</v>
      </c>
      <c r="P250" t="str">
        <v>OD</v>
      </c>
      <c r="Q250" t="str">
        <v>F2 FINTECH</v>
      </c>
      <c r="R250" t="str">
        <v>TATA</v>
      </c>
      <c r="V250" t="str">
        <v>UNSECURED</v>
      </c>
      <c r="W250" t="str">
        <v>REJECTED</v>
      </c>
      <c r="AA250" t="str">
        <v>FILE SEND TO BANKER| LOGIN DONE | CASE MOVE TO CREDIT | ELIGIBLITY 15 LAKHS| 90 DAYS PLUS DPD IN CAR LOAN</v>
      </c>
      <c r="AC250" t="str">
        <v>GAURAV</v>
      </c>
      <c r="AE250" t="str">
        <v>gaurav.tcl@tatacapital.com</v>
      </c>
      <c r="AG250" t="str">
        <v>BCWPR0789L</v>
      </c>
    </row>
    <row r="251">
      <c r="A251" t="str">
        <v>YES</v>
      </c>
      <c r="B251" t="str">
        <v>VIPLOVE SHARMA</v>
      </c>
      <c r="C251" t="str">
        <f t="array" ref="C251">XLOOKUP(B251,'EMP LIST '!$B$2:$B$121,'EMP LIST '!$E$2:$E$121,)</f>
        <v>HARSH SHARMA</v>
      </c>
      <c r="D251" t="str">
        <f t="array" ref="D251">XLOOKUP($B251,'EMP LIST '!$B$2:$B$121,'EMP LIST '!$F$2:$F$121,)</f>
        <v>HARSH SHARMA</v>
      </c>
      <c r="E251" t="str">
        <f t="array" ref="E251">XLOOKUP($B251,'EMP LIST '!$B$2:$B$121,'EMP LIST '!$I$2:$I$121,)</f>
        <v>INTERN</v>
      </c>
      <c r="F251" t="str">
        <v>SAMAY</v>
      </c>
      <c r="G251" t="str">
        <v>DR MUDASIR HASAN MALA</v>
      </c>
      <c r="I251" t="str">
        <f t="array" ref="I251">XLOOKUP($B251,'EMP LIST '!$B$2:$B$121,'EMP LIST '!$H$2:$H$121,)</f>
        <v xml:space="preserve">NOIDA </v>
      </c>
      <c r="J251">
        <v>46134</v>
      </c>
      <c r="K251">
        <v>46137</v>
      </c>
      <c r="L251">
        <v>250</v>
      </c>
      <c r="M251" t="str">
        <v>9797124749</v>
      </c>
      <c r="N251" t="str">
        <v>DELHI</v>
      </c>
      <c r="O251" t="str">
        <v>DELHI</v>
      </c>
      <c r="P251" t="str">
        <v>OD</v>
      </c>
      <c r="Q251" t="str">
        <v>F2 FINTECH</v>
      </c>
      <c r="R251" t="str">
        <v>LNT</v>
      </c>
      <c r="V251" t="str">
        <v>UNSECURED</v>
      </c>
      <c r="W251" t="str">
        <v>HOLD</v>
      </c>
      <c r="AA251" t="str">
        <v>FILE SEND TO BANKER| CURRENT ADDRESS PENDING | CASE CASE TO BE LOGIN TODAY| CUSTOMER HAS HEALTH ISSUE IN FAMILY</v>
      </c>
      <c r="AC251" t="str">
        <v>SACHIN</v>
      </c>
      <c r="AE251" t="str">
        <v>sachin38@ltfs.com</v>
      </c>
      <c r="AG251" t="str">
        <v>AVIPM6521D</v>
      </c>
    </row>
    <row r="252">
      <c r="A252" t="str">
        <v>YES</v>
      </c>
      <c r="B252" t="str">
        <v>ANJU VERMA</v>
      </c>
      <c r="C252" t="str">
        <f t="array" ref="C252">XLOOKUP(B252,'EMP LIST '!$B$2:$B$121,'EMP LIST '!$E$2:$E$121,)</f>
        <v>RAHUL/AMAN</v>
      </c>
      <c r="D252" t="str">
        <f t="array" ref="D252">XLOOKUP($B252,'EMP LIST '!$B$2:$B$121,'EMP LIST '!$F$2:$F$121,)</f>
        <v>RAHUL/AMANPREET</v>
      </c>
      <c r="E252" t="str">
        <f t="array" ref="E252">XLOOKUP($B252,'EMP LIST '!$B$2:$B$121,'EMP LIST '!$I$2:$I$121,)</f>
        <v>SOURCER</v>
      </c>
      <c r="F252" t="str">
        <v>SAMAY</v>
      </c>
      <c r="G252" t="str">
        <v>DR AISHWARYA CHOUHAN</v>
      </c>
      <c r="I252" t="str">
        <f t="array" ref="I252">XLOOKUP($B252,'EMP LIST '!$B$2:$B$121,'EMP LIST '!$H$2:$H$121,)</f>
        <v>NOIDA</v>
      </c>
      <c r="J252">
        <v>46134</v>
      </c>
      <c r="K252">
        <v>46134</v>
      </c>
      <c r="L252" t="str">
        <v>SME000019840031</v>
      </c>
      <c r="M252" t="str">
        <v>7697690123</v>
      </c>
      <c r="N252" t="str">
        <v>MADHYA PRADESH</v>
      </c>
      <c r="O252" t="str">
        <v>INDORE</v>
      </c>
      <c r="P252" t="str">
        <v>OD</v>
      </c>
      <c r="Q252" t="str">
        <v>F2 FINTECH</v>
      </c>
      <c r="R252" t="str">
        <v>BAJAJ</v>
      </c>
      <c r="V252" t="str">
        <v>UNSECURED</v>
      </c>
      <c r="W252" t="str">
        <v>REJECTED</v>
      </c>
      <c r="AA252" t="str">
        <v>FILE SEND TO BANKER, CUSTOMER FATHER RECENTLY TAKEN HL 5CR WITH CO-APPLICANT NOT OK</v>
      </c>
      <c r="AC252" t="str">
        <v>Nidhi Rathor</v>
      </c>
      <c r="AD252">
        <v>7509548469</v>
      </c>
      <c r="AE252" t="str">
        <v>nidhi.rathor@bajajfinserv.in</v>
      </c>
      <c r="AG252" t="str">
        <v>APGPC4433C</v>
      </c>
    </row>
    <row r="253">
      <c r="A253" t="str">
        <v>YES</v>
      </c>
      <c r="B253" t="str">
        <v>SAMBHIT</v>
      </c>
      <c r="C253" t="str">
        <f t="array" ref="C253">XLOOKUP(B253,'EMP LIST '!$B$2:$B$121,'EMP LIST '!$E$2:$E$121,)</f>
        <v>MANISHA VERMA</v>
      </c>
      <c r="D253" t="str">
        <f t="array" ref="D253">XLOOKUP($B253,'EMP LIST '!$B$2:$B$121,'EMP LIST '!$F$2:$F$121,)</f>
        <v>RAVISH SHARMA</v>
      </c>
      <c r="E253" t="str">
        <f t="array" ref="E253">XLOOKUP($B253,'EMP LIST '!$B$2:$B$121,'EMP LIST '!$I$2:$I$121,)</f>
        <v>SALARIED</v>
      </c>
      <c r="F253" t="str">
        <v>SAMAY</v>
      </c>
      <c r="G253" t="str">
        <v>DR SHAIK SABIR HOSEN</v>
      </c>
      <c r="I253" t="str">
        <f t="array" ref="I253">XLOOKUP($B253,'EMP LIST '!$B$2:$B$121,'EMP LIST '!$H$2:$H$121,)</f>
        <v xml:space="preserve">NOIDA </v>
      </c>
      <c r="J253">
        <v>46134</v>
      </c>
      <c r="K253">
        <v>46138</v>
      </c>
      <c r="L253">
        <v>170644937</v>
      </c>
      <c r="M253" t="str">
        <v>9777107554</v>
      </c>
      <c r="N253" t="str">
        <v>ORISSA</v>
      </c>
      <c r="O253" t="str">
        <v>CUTTACK</v>
      </c>
      <c r="P253" t="str">
        <v>OD</v>
      </c>
      <c r="Q253" t="str">
        <v>F2 FINTECH</v>
      </c>
      <c r="R253" t="str">
        <v>CHOLA</v>
      </c>
      <c r="T253">
        <v>2000000</v>
      </c>
      <c r="U253">
        <v>2000000</v>
      </c>
      <c r="V253" t="str">
        <v>UNSECURED</v>
      </c>
      <c r="W253" t="str">
        <v>DISBURSED</v>
      </c>
      <c r="Y253">
        <v>46137</v>
      </c>
      <c r="Z253">
        <v>46138</v>
      </c>
      <c r="AA253" t="str">
        <v>FILE SEND TO BANKER| DOCUMENTS PENDING | PENDENCY CLEARED| CASE TO MOVE TO CREDIT | 20 LAKHS ELIGIBILITY | PD WILL BE DONE TOMORROW| PD DONE |RESIDENCE  FI NEGATIVE | REINIATED RESIDENCE FI| APPROVE TO BE COME TODAY, TO BE DISBURSED TODAY</v>
      </c>
      <c r="AC253" t="str">
        <v>Manoj Kumar</v>
      </c>
      <c r="AD253">
        <v>8249830784</v>
      </c>
      <c r="AE253" t="str">
        <v>manojkumarmm@chola.murugappa.com</v>
      </c>
      <c r="AG253" t="str">
        <v>AFLPH5983H</v>
      </c>
      <c r="AH253" t="str">
        <v>Puneet</v>
      </c>
    </row>
    <row r="254">
      <c r="A254" t="str">
        <v>YES</v>
      </c>
      <c r="B254" t="str">
        <v>SURUCHI</v>
      </c>
      <c r="C254" t="str">
        <f t="array" ref="C254">XLOOKUP(B254,'EMP LIST '!$B$2:$B$121,'EMP LIST '!$E$2:$E$121,)</f>
        <v>MANVI BHARDWAJ</v>
      </c>
      <c r="D254" t="str">
        <f t="array" ref="D254">XLOOKUP($B254,'EMP LIST '!$B$2:$B$121,'EMP LIST '!$F$2:$F$121,)</f>
        <v>RAHUL SAHA</v>
      </c>
      <c r="E254" t="str">
        <v>INTERN</v>
      </c>
      <c r="F254" t="str">
        <v>SAMAY</v>
      </c>
      <c r="G254" t="str">
        <v>DR MOHANISH SINGH TOMAR</v>
      </c>
      <c r="I254" t="str">
        <f t="array" ref="I254">XLOOKUP($B254,'EMP LIST '!$B$2:$B$121,'EMP LIST '!$H$2:$H$121,)</f>
        <v>NOIDA</v>
      </c>
      <c r="J254">
        <v>46134</v>
      </c>
      <c r="K254">
        <v>46141</v>
      </c>
      <c r="L254">
        <v>254</v>
      </c>
      <c r="M254" t="str">
        <v>9650732878</v>
      </c>
      <c r="N254" t="str">
        <v>MADHYA PRADESH</v>
      </c>
      <c r="O254" t="str">
        <v>GWALIOR</v>
      </c>
      <c r="P254" t="str">
        <v>OD</v>
      </c>
      <c r="Q254" t="str">
        <v>F2 FINTECH</v>
      </c>
      <c r="R254" t="str">
        <v>POONEWALA</v>
      </c>
      <c r="V254" t="str">
        <v>UNSECURED</v>
      </c>
      <c r="W254" t="str">
        <v>REJECTED</v>
      </c>
      <c r="X254">
        <v>777</v>
      </c>
      <c r="AA254" t="str">
        <v>FILE SEND TO BANKER| CONSENT SENT| PD TO BE DONE TODAY | CASE MOVE TO CREDIT | CIBIL 777| RUNNING USL BAJAJ , HDFC, ABFL| PD TO BE DONE TODAY || NEGATIVE PD</v>
      </c>
      <c r="AC254" t="str">
        <v>SHUBHAM SINGH</v>
      </c>
      <c r="AE254" t="str">
        <v>shubham.singh4@poonawallafincorp.com</v>
      </c>
      <c r="AG254" t="str">
        <v>AQXPT4263H</v>
      </c>
    </row>
    <row r="255">
      <c r="A255" t="str">
        <v>YES</v>
      </c>
      <c r="B255" t="str">
        <v>KAPIL</v>
      </c>
      <c r="C255" t="str">
        <f t="array" ref="C255">XLOOKUP(B255,'EMP LIST '!$B$2:$B$121,'EMP LIST '!$E$2:$E$121,)</f>
        <v>MANVI BHARDWAJ</v>
      </c>
      <c r="D255" t="str">
        <f t="array" ref="D255">XLOOKUP($B255,'EMP LIST '!$B$2:$B$121,'EMP LIST '!$F$2:$F$121,)</f>
        <v>RAHUL SAHA</v>
      </c>
      <c r="E255" t="str">
        <f t="array" ref="E255">XLOOKUP($B255,'EMP LIST '!$B$2:$B$121,'EMP LIST '!$I$2:$I$121,)</f>
        <v>SALARIED</v>
      </c>
      <c r="F255" t="str">
        <v>RAJEEV</v>
      </c>
      <c r="G255" t="str">
        <v>DR GEETHU MARIA JACOB</v>
      </c>
      <c r="I255" t="str">
        <f t="array" ref="I255">XLOOKUP($B255,'EMP LIST '!$B$2:$B$121,'EMP LIST '!$H$2:$H$121,)</f>
        <v>NOIDA</v>
      </c>
      <c r="J255">
        <v>46135</v>
      </c>
      <c r="K255">
        <v>46135</v>
      </c>
      <c r="L255">
        <v>255</v>
      </c>
      <c r="M255" t="str">
        <v>9656233320</v>
      </c>
      <c r="N255" t="str">
        <v>KERALA</v>
      </c>
      <c r="O255" t="str">
        <v>Ernakulam</v>
      </c>
      <c r="P255" t="str">
        <v>DOD</v>
      </c>
      <c r="Q255" t="str">
        <v>F2 FINTECH</v>
      </c>
      <c r="R255" t="str">
        <v>CHOLA</v>
      </c>
      <c r="V255" t="str">
        <v>UNSECURED</v>
      </c>
      <c r="W255" t="str">
        <v>REJECTED</v>
      </c>
      <c r="AA255" t="str">
        <v>LOGIN DONE || DUE TO CIBIL ENQUIRY</v>
      </c>
      <c r="AC255" t="str">
        <v>abinjoseph</v>
      </c>
      <c r="AD255" t="str">
        <v>96333 19392</v>
      </c>
      <c r="AE255" t="str">
        <v>abinjoseph@chola1.murugappa.com</v>
      </c>
      <c r="AG255" t="str">
        <v>BKNPJ1729F</v>
      </c>
    </row>
    <row r="256">
      <c r="A256" t="str">
        <v>YES</v>
      </c>
      <c r="B256" t="str">
        <v>SURUCHI</v>
      </c>
      <c r="C256" t="str">
        <f t="array" ref="C256">XLOOKUP(B256,'EMP LIST '!$B$2:$B$121,'EMP LIST '!$E$2:$E$121,)</f>
        <v>MANVI BHARDWAJ</v>
      </c>
      <c r="D256" t="str">
        <f t="array" ref="D256">XLOOKUP($B256,'EMP LIST '!$B$2:$B$121,'EMP LIST '!$F$2:$F$121,)</f>
        <v>RAHUL SAHA</v>
      </c>
      <c r="E256" t="str">
        <v>INTERN</v>
      </c>
      <c r="F256" t="str">
        <v>SAMAY</v>
      </c>
      <c r="G256" t="str">
        <v>DR MOHANISH SINGH TOMAR</v>
      </c>
      <c r="I256" t="str">
        <f t="array" ref="I256">XLOOKUP($B256,'EMP LIST '!$B$2:$B$121,'EMP LIST '!$H$2:$H$121,)</f>
        <v>NOIDA</v>
      </c>
      <c r="J256">
        <v>46135</v>
      </c>
      <c r="K256">
        <v>46146</v>
      </c>
      <c r="L256">
        <v>170646084</v>
      </c>
      <c r="M256" t="str">
        <v>9650732878</v>
      </c>
      <c r="N256" t="str">
        <v>MADHYA PRADESH</v>
      </c>
      <c r="O256" t="str">
        <v>GWALIOR</v>
      </c>
      <c r="P256" t="str">
        <v>OD</v>
      </c>
      <c r="Q256" t="str">
        <v>F2 FINTECH</v>
      </c>
      <c r="R256" t="str">
        <v>CHOLA</v>
      </c>
      <c r="T256">
        <v>1000000</v>
      </c>
      <c r="U256">
        <v>1000000</v>
      </c>
      <c r="V256" t="str">
        <v>UNSECURED</v>
      </c>
      <c r="W256" t="str">
        <v>DROP</v>
      </c>
      <c r="X256">
        <v>777</v>
      </c>
      <c r="Y256">
        <v>46142</v>
      </c>
      <c r="AA256" t="str">
        <v>FILE SEND TO BANKER| LOGIN DONE| PD DENIED FOR PROCESS| RAHUL CORDINATING WITH CUSTOMER AND TELL US| CASE HAS TO BE RELOGIN  || CASE ELEGIBLE FOR 10 LACS   || CUSTOMER IS NOT INTERESTED FOR 10 LACS</v>
      </c>
      <c r="AC256" t="str">
        <v>PRASHANT</v>
      </c>
      <c r="AD256">
        <v>8827041621</v>
      </c>
      <c r="AE256" t="str">
        <v>prashantcr@chola.murugappa.com</v>
      </c>
      <c r="AG256" t="str">
        <v>AQXPT4263H</v>
      </c>
    </row>
    <row r="257" xml:space="preserve">
      <c r="A257" t="str">
        <v>YES</v>
      </c>
      <c r="B257" t="str">
        <v>PRANAV NAIR</v>
      </c>
      <c r="C257" t="str">
        <f t="array" ref="C257">XLOOKUP(B257,'EMP LIST '!$B$2:$B$121,'EMP LIST '!$E$2:$E$121,)</f>
        <v>MANVI BHARDWAJ</v>
      </c>
      <c r="D257" t="str">
        <f t="array" ref="D257">XLOOKUP($B257,'EMP LIST '!$B$2:$B$121,'EMP LIST '!$F$2:$F$121,)</f>
        <v>RAHUL SAHA</v>
      </c>
      <c r="E257" t="str">
        <f t="array" ref="E257">XLOOKUP($B257,'EMP LIST '!$B$2:$B$121,'EMP LIST '!$I$2:$I$121,)</f>
        <v>SOURCER</v>
      </c>
      <c r="F257" t="str">
        <v>SAMAY</v>
      </c>
      <c r="G257" t="str">
        <v xml:space="preserve">DR BEERAVELI SRUTHISRI </v>
      </c>
      <c r="I257" t="str">
        <f t="array" ref="I257">XLOOKUP($B257,'EMP LIST '!$B$2:$B$121,'EMP LIST '!$H$2:$H$121,)</f>
        <v>NOIDA</v>
      </c>
      <c r="J257">
        <v>46135</v>
      </c>
      <c r="K257">
        <v>46140</v>
      </c>
      <c r="L257" t="str">
        <v>DL00000026852</v>
      </c>
      <c r="M257" t="str">
        <v>7661056716</v>
      </c>
      <c r="N257" t="str">
        <v>DELHI</v>
      </c>
      <c r="O257" t="str">
        <v>DELHI</v>
      </c>
      <c r="P257" t="str">
        <v>OD</v>
      </c>
      <c r="Q257" t="str">
        <v>F2 FINTECH</v>
      </c>
      <c r="R257" t="str">
        <v>ABCL</v>
      </c>
      <c r="S257">
        <v>3000000</v>
      </c>
      <c r="T257">
        <v>2500000</v>
      </c>
      <c r="U257">
        <v>2500000</v>
      </c>
      <c r="V257" t="str">
        <v>UNSECURED</v>
      </c>
      <c r="W257" t="str">
        <v>LOGIN</v>
      </c>
      <c r="AA257" t="str">
        <v>FILE SEND TO BANKER| CASE TO BE LOGIN TODAY| LOGIN DONE | PD DONE | 30  LAKHS ELIGIBILITY |  DECISION PENDING  | 30 LAKHS RECOMMENDED| SM VISIT &amp; CREDIT VISIT TO BE DONE TODAY | FORM 26 AS REQ OR CO-APP DETAILS REQ</v>
      </c>
      <c r="AB257" t="str" xml:space="preserve">
        <v xml:space="preserve">Profile: MBBS &amp; MD Doctor | Salaried + Consultant | Experience/Vintage: 9 years (Registration Year: 2017 | 2023)_x000d_
Total Monthly Income: ₹1,25,000 | Salary: ₹95,000 (Account) | Consultancy: ₹30,000 (Cash️)_x000d_
Existing Obligations: 1 active loan (Bank of Maharashtra)_x000d_
Monthly EMI: ₹9,000 |  FOIR (Approx): ~7% (Strong)_x000d_
ABB (Last 6 Months): ₹79,315 ✅ (Strong Banking)</v>
      </c>
      <c r="AC257" t="str">
        <v>ABHISHEK</v>
      </c>
      <c r="AD257">
        <v>7838055682</v>
      </c>
      <c r="AE257" t="str">
        <v>abhishek.30@adityabirlacapital.com</v>
      </c>
      <c r="AG257" t="str">
        <v>EDVPB9813E</v>
      </c>
      <c r="AH257" t="str">
        <v>Akshay</v>
      </c>
    </row>
    <row r="258">
      <c r="A258" t="str">
        <v>YES</v>
      </c>
      <c r="B258" t="str">
        <v>GARIMA SHARMA</v>
      </c>
      <c r="C258" t="str">
        <f t="array" ref="C258">XLOOKUP(B258,'EMP LIST '!$B$2:$B$121,'EMP LIST '!$E$2:$E$121,)</f>
        <v>ANIL KUMAR</v>
      </c>
      <c r="D258" t="str">
        <f t="array" ref="D258">XLOOKUP($B258,'EMP LIST '!$B$2:$B$121,'EMP LIST '!$F$2:$F$121,)</f>
        <v>SHASHANK BHARDWAJ</v>
      </c>
      <c r="E258" t="str">
        <f t="array" ref="E258">XLOOKUP($B258,'EMP LIST '!$B$2:$B$121,'EMP LIST '!$I$2:$I$121,)</f>
        <v>SALARIED</v>
      </c>
      <c r="F258" t="str">
        <v>RAJEEV</v>
      </c>
      <c r="G258" t="str">
        <v>DR YASH ABHINAV</v>
      </c>
      <c r="I258" t="str">
        <f t="array" ref="I258">XLOOKUP($B258,'EMP LIST '!$B$2:$B$121,'EMP LIST '!$H$2:$H$121,)</f>
        <v xml:space="preserve">BAREILLY </v>
      </c>
      <c r="J258">
        <v>46135</v>
      </c>
      <c r="L258">
        <v>170646485</v>
      </c>
      <c r="M258" t="str">
        <v>8805340404</v>
      </c>
      <c r="N258" t="str">
        <v>MAHARASHTRA</v>
      </c>
      <c r="O258" t="str">
        <v>NAGPUR</v>
      </c>
      <c r="P258" t="str">
        <v>DOD</v>
      </c>
      <c r="Q258" t="str">
        <v>F2 FINTECH</v>
      </c>
      <c r="R258" t="str">
        <v>CHOLA</v>
      </c>
      <c r="V258" t="str">
        <v>UNSECURED</v>
      </c>
      <c r="W258" t="str">
        <v>REJECTED</v>
      </c>
      <c r="AA258" t="str">
        <v>FILE SEND TO BANKER| CASE REJECTED DUE TO HIGH ENQUIRY</v>
      </c>
      <c r="AB258" t="str">
        <v>Dr. Yash Abhinav Bhaskarwar is a  MBBS doctor currently pursuing MD (UK) with around 5 years of experience, working in reputed hospitals in Maharashtra. He has a mixed income profile with a total monthly income of approximately ₹1.04 lakhs, including salary and consultancy income (partly cash-based). The applicant resides in a self-owned property, indicating stability; however, the credit profile shows multiple small-ticket personal loans from various NBFCs, reflecting high credit dependency. Despite relatively low declared EMI obligations (~₹11,000), the FOIR is on the higher side (~0.7), suggesting stretched repayment capacity. Banking shows a moderate average balance (~₹16K) . The customer is seeking a loan for clinic expansion.  We can not fund due to recent bouncing and high enquiry</v>
      </c>
      <c r="AC258" t="str">
        <v>sumitcd</v>
      </c>
      <c r="AD258" t="str">
        <v>77448 42254</v>
      </c>
      <c r="AE258" t="str">
        <v>sumitcd@chola1.murugappa.com</v>
      </c>
      <c r="AG258" t="str">
        <v>DDEPB9966A</v>
      </c>
      <c r="AH258" t="str">
        <v>Puneet</v>
      </c>
    </row>
    <row r="259">
      <c r="A259" t="str">
        <v>NO</v>
      </c>
      <c r="B259" t="str">
        <v>SANJEEV MIDHA</v>
      </c>
      <c r="C259" t="str">
        <f t="array" ref="C259">XLOOKUP(B259,'EMP LIST '!$B$2:$B$121,'EMP LIST '!$E$2:$E$121,)</f>
        <v/>
      </c>
      <c r="D259" t="str">
        <f t="array" ref="D259">XLOOKUP(C259,'EMP LIST '!$B$2:$B$121,'EMP LIST '!$E$2:$E$121,)</f>
        <v/>
      </c>
      <c r="E259" t="str">
        <f t="array" ref="E259">XLOOKUP($B259,'EMP LIST '!$B$2:$B$121,'EMP LIST '!$I$2:$I$121,)</f>
        <v/>
      </c>
      <c r="F259" t="str">
        <v>RAJEEV</v>
      </c>
      <c r="G259" t="str">
        <v>M/S SCHOLARS MERIT ONLINE PVT LTD</v>
      </c>
      <c r="I259" t="str">
        <f t="array" ref="I259">XLOOKUP($B259,'EMP LIST '!$B$2:$B$121,'EMP LIST '!$H$2:$H$121,)</f>
        <v/>
      </c>
      <c r="J259">
        <v>46135</v>
      </c>
      <c r="K259">
        <v>46140</v>
      </c>
      <c r="L259" t="str">
        <v>SME000019846675</v>
      </c>
      <c r="M259" t="str">
        <v>9891100999</v>
      </c>
      <c r="N259" t="str">
        <v>UTTAR PRADESH</v>
      </c>
      <c r="O259" t="str">
        <v>GHAZIABAD</v>
      </c>
      <c r="P259" t="str">
        <v>BL</v>
      </c>
      <c r="Q259" t="str">
        <v>F2 FINTECH</v>
      </c>
      <c r="R259" t="str">
        <v>BAJAJ</v>
      </c>
      <c r="T259">
        <v>2200000</v>
      </c>
      <c r="U259">
        <v>2200000</v>
      </c>
      <c r="V259" t="str">
        <v>UNSECURED</v>
      </c>
      <c r="W259" t="str">
        <v xml:space="preserve">APPROVED </v>
      </c>
      <c r="X259">
        <v>786</v>
      </c>
      <c r="Y259">
        <v>46135</v>
      </c>
      <c r="AA259" t="str">
        <v>FILE SEND TO BANKER CIBIL CONSENT DONE 786 CIBIL, CASE MOVED TO CREDIT, PD DONE, CASE APPROVED 20 L MULTIPLE FUNDING</v>
      </c>
      <c r="AC259" t="str">
        <v>Md shuaib Khan</v>
      </c>
      <c r="AD259">
        <v>9161252501</v>
      </c>
      <c r="AE259" t="str">
        <v>mdshuaib.khan@bajajfinserv.in</v>
      </c>
      <c r="AG259" t="str">
        <v>AAWCS8714Q</v>
      </c>
    </row>
    <row r="260">
      <c r="A260" t="str">
        <v>YES</v>
      </c>
      <c r="B260" t="str">
        <v>TANNU KUMARI</v>
      </c>
      <c r="C260" t="str">
        <f t="array" ref="C260">XLOOKUP(B260,'EMP LIST '!$B$2:$B$121,'EMP LIST '!$E$2:$E$121,)</f>
        <v>RAJKUMARI</v>
      </c>
      <c r="D260" t="str">
        <f t="array" ref="D260">XLOOKUP($B260,'EMP LIST '!$B$2:$B$121,'EMP LIST '!$F$2:$F$121,)</f>
        <v>RAJKUMARI</v>
      </c>
      <c r="E260" t="str">
        <f t="array" ref="E260">XLOOKUP($B260,'EMP LIST '!$B$2:$B$121,'EMP LIST '!$I$2:$I$121,)</f>
        <v>SALARIED</v>
      </c>
      <c r="F260" t="str">
        <v>SAMAY</v>
      </c>
      <c r="G260" t="str">
        <v>Dr RAJESH KUMAR KUMAWAT</v>
      </c>
      <c r="I260" t="str">
        <f t="array" ref="I260">XLOOKUP($B260,'EMP LIST '!$B$2:$B$121,'EMP LIST '!$H$2:$H$121,)</f>
        <v>NOIDA</v>
      </c>
      <c r="J260">
        <v>46135</v>
      </c>
      <c r="L260" t="str">
        <v>DL00000026867</v>
      </c>
      <c r="M260" t="str">
        <v>9694725276</v>
      </c>
      <c r="N260" t="str">
        <v>RAJASTHAN</v>
      </c>
      <c r="O260" t="str">
        <v>UDAIPUR</v>
      </c>
      <c r="P260" t="str">
        <v>OD</v>
      </c>
      <c r="Q260" t="str">
        <v>F2 FINTECH</v>
      </c>
      <c r="R260" t="str">
        <v>ABCL</v>
      </c>
      <c r="V260" t="str">
        <v>UNSECURED</v>
      </c>
      <c r="W260" t="str">
        <v>REJECTED</v>
      </c>
      <c r="AA260" t="str">
        <v>FILE SEND TO BANKER| YET TO LOGIN | FILE REJECTED DUE TO HIGH RISK SEGMENT</v>
      </c>
      <c r="AB260" t="str">
        <v>Rajesh Kumar Kumawat is a MBBS doctor based in Udaipur, Rajasthan, currently working in a reputed medical college with around 9 years of experience. While his banking shows a moderate average balance (~₹70K), the financial profile raises significant concerns due to multiple active liabilities, including overdrafts with Bajaj Finance and personal loans from SBI. Although income details are not declared, repayment behavior appears weak with around 7 cheque bounces reported in the last 3 months along with repeated bouncing charges, indicating financial stress. The customer resides in rented accommodation and is seeking funding for clinic expansion. Overall, despite a stable professional background, the case is high risk. We can not fund due to 7 Bouncing in last 6 months</v>
      </c>
      <c r="AC260" t="str">
        <v>RITIK SOLANKI</v>
      </c>
      <c r="AD260" t="str">
        <v>63770 60584</v>
      </c>
      <c r="AE260" t="str">
        <v>ritik.solanki@adityabirlacapital.com</v>
      </c>
      <c r="AG260" t="str">
        <v>DINP3651K</v>
      </c>
      <c r="AH260" t="str">
        <v>Puneet</v>
      </c>
    </row>
    <row r="261">
      <c r="A261" t="str">
        <v>YES</v>
      </c>
      <c r="B261" t="str">
        <v>KAPIL</v>
      </c>
      <c r="C261" t="str">
        <f t="array" ref="C261">XLOOKUP(B261,'EMP LIST '!$B$2:$B$121,'EMP LIST '!$E$2:$E$121,)</f>
        <v>MANVI BHARDWAJ</v>
      </c>
      <c r="D261" t="str">
        <f t="array" ref="D261">XLOOKUP($B261,'EMP LIST '!$B$2:$B$121,'EMP LIST '!$F$2:$F$121,)</f>
        <v>RAHUL SAHA</v>
      </c>
      <c r="E261" t="str">
        <f t="array" ref="E261">XLOOKUP($B261,'EMP LIST '!$B$2:$B$121,'EMP LIST '!$I$2:$I$121,)</f>
        <v>SALARIED</v>
      </c>
      <c r="F261" t="str">
        <v>RAJEEV</v>
      </c>
      <c r="G261" t="str">
        <v>DR GEETHU MARIA JACOB</v>
      </c>
      <c r="I261" t="str">
        <f t="array" ref="I261">XLOOKUP($B261,'EMP LIST '!$B$2:$B$121,'EMP LIST '!$H$2:$H$121,)</f>
        <v>NOIDA</v>
      </c>
      <c r="J261">
        <v>46135</v>
      </c>
      <c r="K261">
        <v>46137</v>
      </c>
      <c r="L261">
        <v>255</v>
      </c>
      <c r="M261" t="str">
        <v>9656233320</v>
      </c>
      <c r="N261" t="str">
        <v>KERALA</v>
      </c>
      <c r="O261" t="str">
        <v>Ernakulam</v>
      </c>
      <c r="P261" t="str">
        <v>OD</v>
      </c>
      <c r="Q261" t="str">
        <v>F2 FINTECH</v>
      </c>
      <c r="R261" t="str">
        <v>LNT</v>
      </c>
      <c r="V261" t="str">
        <v>UNSECURED</v>
      </c>
      <c r="W261" t="str">
        <v>REJECTED</v>
      </c>
      <c r="AA261" t="str">
        <v>FILE SEND TO BANKER| CASE TO BE LOGIN TODAY| SYSTM REJECTED</v>
      </c>
      <c r="AC261" t="str">
        <v>vishnu</v>
      </c>
      <c r="AD261" t="str">
        <v>81291 50938</v>
      </c>
      <c r="AE261" t="str">
        <v>vishnu.d@ltfs.com</v>
      </c>
      <c r="AG261" t="str">
        <v>BKNPJ1729F</v>
      </c>
    </row>
    <row r="262">
      <c r="A262" t="str">
        <v>YES</v>
      </c>
      <c r="B262" t="str">
        <v>SAMBHIT</v>
      </c>
      <c r="C262" t="str">
        <f t="array" ref="C262">XLOOKUP(B262,'EMP LIST '!$B$2:$B$121,'EMP LIST '!$E$2:$E$121,)</f>
        <v>MANISHA VERMA</v>
      </c>
      <c r="D262" t="str">
        <f t="array" ref="D262">XLOOKUP($B262,'EMP LIST '!$B$2:$B$121,'EMP LIST '!$F$2:$F$121,)</f>
        <v>RAVISH SHARMA</v>
      </c>
      <c r="E262" t="str">
        <f t="array" ref="E262">XLOOKUP($B262,'EMP LIST '!$B$2:$B$121,'EMP LIST '!$I$2:$I$121,)</f>
        <v>SALARIED</v>
      </c>
      <c r="F262" t="str">
        <v>SAMAY</v>
      </c>
      <c r="G262" t="str">
        <v>DR PRIYARANJAN PATI</v>
      </c>
      <c r="I262" t="str">
        <f t="array" ref="I262">XLOOKUP($B262,'EMP LIST '!$B$2:$B$121,'EMP LIST '!$H$2:$H$121,)</f>
        <v xml:space="preserve">NOIDA </v>
      </c>
      <c r="J262">
        <v>46135</v>
      </c>
      <c r="K262">
        <v>46140</v>
      </c>
      <c r="L262" t="str">
        <v>538BZ8614063</v>
      </c>
      <c r="M262" t="str">
        <v>6372509902</v>
      </c>
      <c r="N262" t="str">
        <v>RAJASTHAN</v>
      </c>
      <c r="O262" t="str">
        <v>MAYURBHANJ</v>
      </c>
      <c r="P262" t="str">
        <v>OD</v>
      </c>
      <c r="Q262" t="str">
        <v>F2 FINTECH</v>
      </c>
      <c r="R262" t="str">
        <v>TATA</v>
      </c>
      <c r="T262">
        <v>1500000</v>
      </c>
      <c r="U262">
        <v>1500000</v>
      </c>
      <c r="V262" t="str">
        <v>UNSECURED</v>
      </c>
      <c r="W262" t="str">
        <v>DISBURSED</v>
      </c>
      <c r="Y262">
        <v>46141</v>
      </c>
      <c r="Z262">
        <v>46141</v>
      </c>
      <c r="AA262" t="str">
        <v>FILE SEND TO BANKER| CURRENT ADDRESS NEGATIVE AREA | PERMANENT ADDARESS FI INITIATED || CUSTOMER IS NOT AVAILABLE  FOR FI-HAS GONE AT HOME TOWN| VENDOR PD INITIATED SCHEDULED ON MONDAY | ELIGIBLITY 15 LAKHS|  || CUSTOMER NOT CONTACHABLE FOR VENDOR VISIT-VENODR PD INITIATED</v>
      </c>
      <c r="AB262" t="str">
        <v>Dr. Priyaranjan Pati is a  MBBS-qualified doctor with around 7 years of professional experience, currently working as a salaried professional and consultant based in Bahalda, Odisha. He has a stable and diversified income profile with a total monthly income of approximately ₹1.97 lakh, including ₹97,000 salary and ₹1 lakh from consultancy (cash). He resides in an owned house, indicating residential stability. His existing obligation is low at ₹23,452 with a healthy FOIR of ~0.7, suggesting strong repayment capacity. Banking reflects moderate average bank balance (~₹59K) with no cheque bounces in the last 6 months, indicating disciplined account conduct. The applicant is seeking maximum eligibility for clinic expansion, which aligns with his professional background. Overall, the profile appears financially stable with good income, low leverage. We can fund 15-20 lakhs</v>
      </c>
      <c r="AC262" t="str">
        <v>MAMTA SINGH</v>
      </c>
      <c r="AD262">
        <v>7982612369</v>
      </c>
      <c r="AE262" t="str">
        <v>mamta.singh@tatacapital.com</v>
      </c>
      <c r="AG262" t="str">
        <v>CADPP9060Q</v>
      </c>
      <c r="AH262" t="str">
        <v>Puneet</v>
      </c>
    </row>
    <row r="263">
      <c r="A263" t="str">
        <v>YES</v>
      </c>
      <c r="B263" t="str">
        <v>SANJEEV</v>
      </c>
      <c r="C263" t="str">
        <f t="array" ref="C263">XLOOKUP(B263,'EMP LIST '!$B$2:$B$121,'EMP LIST '!$E$2:$E$121,)</f>
        <v>ANIL KUMAR</v>
      </c>
      <c r="D263" t="str">
        <f t="array" ref="D263">XLOOKUP($B263,'EMP LIST '!$B$2:$B$121,'EMP LIST '!$F$2:$F$121,)</f>
        <v>SHASHANK BHARDWAJ</v>
      </c>
      <c r="E263" t="str">
        <f t="array" ref="E263">XLOOKUP($B263,'EMP LIST '!$B$2:$B$121,'EMP LIST '!$I$2:$I$121,)</f>
        <v>SALARIED</v>
      </c>
      <c r="F263" t="str">
        <v>SAMAY</v>
      </c>
      <c r="G263" t="str">
        <v>Dr SAMUKA KUMBHAR</v>
      </c>
      <c r="I263" t="str">
        <f t="array" ref="I263">XLOOKUP($B263,'EMP LIST '!$B$2:$B$121,'EMP LIST '!$H$2:$H$121,)</f>
        <v xml:space="preserve">BAREILLY </v>
      </c>
      <c r="J263">
        <v>46135</v>
      </c>
      <c r="K263">
        <v>46136</v>
      </c>
      <c r="L263" t="str">
        <v>SME000019849459</v>
      </c>
      <c r="M263" t="str">
        <v>8763874453</v>
      </c>
      <c r="N263" t="str">
        <v>WEST BENGAL</v>
      </c>
      <c r="O263" t="str">
        <v>HOOGLY</v>
      </c>
      <c r="P263" t="str">
        <v>OD</v>
      </c>
      <c r="Q263" t="str">
        <v>F2 FINTECH</v>
      </c>
      <c r="R263" t="str">
        <v>BAJAJ</v>
      </c>
      <c r="T263">
        <v>1855000</v>
      </c>
      <c r="U263">
        <v>1855000</v>
      </c>
      <c r="V263" t="str">
        <v>UNSECURED</v>
      </c>
      <c r="W263" t="str">
        <v>DISBURSED</v>
      </c>
      <c r="Y263">
        <v>46135</v>
      </c>
      <c r="Z263">
        <v>46136</v>
      </c>
      <c r="AA263" t="str">
        <v>FILE SEND TO BANKER, CIBIL CONSENT LINK SENT TO CUSTOMER, CIBIL DONE, CASE MOVED TO CREDIT, PD DONE</v>
      </c>
      <c r="AB263" t="str">
        <v>Dr. Samuka Kumbhar is a salaried professional doctor (MBBS) with around 5 years of experience, currently residing in owned accommodation in West Bengal and working with Jayashree Textile (Grasim Industry). She has multiple active loan exposures, including an overdraft of ₹4 lakhs from Poonawala (₹3.90 lakhs outstanding), a personal loan from Kotak Mahindra (₹1.13 lakhs outstanding), an auto loan from Canara Bank (₹7.41 lakhs outstanding with EMI ~₹40,988), along with loans from Piramal, KrazyBee, and two active gold loans from SBI. Despite having a moderate FOIR of ~50% and no recent bounce instances, her profile reflects high leverage due to multiple running obligations across lenders. banking shows an average balance of ~₹21K over the last 6 months. trequirement is for a backup limit. We can fund 15-20 LAKHS</v>
      </c>
      <c r="AC263" t="str">
        <v>SUBHADEEP PAUL</v>
      </c>
      <c r="AD263">
        <v>8910238272</v>
      </c>
      <c r="AE263" t="str">
        <v>subhadeep.paul@bajajfinserv.in</v>
      </c>
      <c r="AG263" t="str">
        <v>HFNPK6107P</v>
      </c>
      <c r="AH263" t="str">
        <v>Puneet</v>
      </c>
    </row>
    <row r="264">
      <c r="A264" t="str">
        <v>NO</v>
      </c>
      <c r="B264" t="str">
        <v>KHUSHI FINANCIAL SERVICES</v>
      </c>
      <c r="C264" t="str">
        <f t="array" ref="C264">XLOOKUP(B264,'EMP LIST '!$B$2:$B$121,'EMP LIST '!$E$2:$E$121,)</f>
        <v>F2 FINTECH</v>
      </c>
      <c r="D264" t="str">
        <f t="array" ref="D264">XLOOKUP($B264,'EMP LIST '!$B$2:$B$121,'EMP LIST '!$F$2:$F$121,)</f>
        <v>F2 FINTECH</v>
      </c>
      <c r="E264" t="str">
        <f t="array" ref="E264">XLOOKUP($B264,'EMP LIST '!$B$2:$B$121,'EMP LIST '!$I$2:$I$121,)</f>
        <v>CHANNEL PARTNER</v>
      </c>
      <c r="F264" t="str">
        <v>RAJEEV</v>
      </c>
      <c r="G264" t="str">
        <v>DR RAKESH KUMAR</v>
      </c>
      <c r="I264" t="str">
        <f t="array" ref="I264">XLOOKUP($B264,'EMP LIST '!$B$2:$B$121,'EMP LIST '!$H$2:$H$121,)</f>
        <v>F2 FINTECH</v>
      </c>
      <c r="J264">
        <v>46135</v>
      </c>
      <c r="K264">
        <v>46135</v>
      </c>
      <c r="L264" t="str">
        <v>SME000019849775</v>
      </c>
      <c r="M264" t="str">
        <v>9972922871</v>
      </c>
      <c r="N264" t="str">
        <v>KARNATAKA</v>
      </c>
      <c r="O264" t="str">
        <v>SULLIA</v>
      </c>
      <c r="P264" t="str">
        <v>OD</v>
      </c>
      <c r="Q264" t="str">
        <v>F2 FINTECH</v>
      </c>
      <c r="R264" t="str">
        <v>BAJAJ</v>
      </c>
      <c r="V264" t="str">
        <v>UNSECURED</v>
      </c>
      <c r="W264" t="str">
        <v>REJECTED</v>
      </c>
      <c r="AA264" t="str">
        <v xml:space="preserve">FILE SEND TO BANKER, CUSTOMER TAKEN 49 L </v>
      </c>
      <c r="AC264" t="str">
        <v>NITHIN</v>
      </c>
      <c r="AD264">
        <v>8147081001</v>
      </c>
      <c r="AE264" t="str">
        <v>nithin.poojary@bajajfinserv.in</v>
      </c>
      <c r="AG264" t="str">
        <v>BLXPR0282G</v>
      </c>
      <c r="AH264" t="str">
        <v>Puneet</v>
      </c>
    </row>
    <row r="265">
      <c r="A265" t="str">
        <v>NO</v>
      </c>
      <c r="B265" t="str">
        <v>PRANAV NAIR</v>
      </c>
      <c r="C265" t="str">
        <f t="array" ref="C265">XLOOKUP(B265,'EMP LIST '!$B$2:$B$121,'EMP LIST '!$E$2:$E$121,)</f>
        <v>MANVI BHARDWAJ</v>
      </c>
      <c r="D265" t="str">
        <f t="array" ref="D265">XLOOKUP($B265,'EMP LIST '!$B$2:$B$121,'EMP LIST '!$F$2:$F$121,)</f>
        <v>RAHUL SAHA</v>
      </c>
      <c r="E265" t="str">
        <f t="array" ref="E265">XLOOKUP($B265,'EMP LIST '!$B$2:$B$121,'EMP LIST '!$I$2:$I$121,)</f>
        <v>SOURCER</v>
      </c>
      <c r="F265" t="str">
        <v>RAJEEV</v>
      </c>
      <c r="G265" t="str">
        <v>DR SACHIN KOTUR</v>
      </c>
      <c r="I265" t="str">
        <f t="array" ref="I265">XLOOKUP($B265,'EMP LIST '!$B$2:$B$121,'EMP LIST '!$H$2:$H$121,)</f>
        <v>NOIDA</v>
      </c>
      <c r="J265">
        <v>46135</v>
      </c>
      <c r="K265">
        <v>46137</v>
      </c>
      <c r="L265">
        <v>264</v>
      </c>
      <c r="M265" t="str">
        <v>9731502370</v>
      </c>
      <c r="N265" t="str">
        <v>KARNATAKA</v>
      </c>
      <c r="O265" t="str">
        <v>shivamogga</v>
      </c>
      <c r="P265" t="str">
        <v>OD</v>
      </c>
      <c r="Q265" t="str">
        <v>F2 FINTECH</v>
      </c>
      <c r="R265" t="str">
        <v>POONEWALA</v>
      </c>
      <c r="V265" t="str">
        <v>UNSECURED</v>
      </c>
      <c r="W265" t="str">
        <v>REJECTED</v>
      </c>
      <c r="AA265" t="str">
        <v>FILE SEND TO BANKER| CASE TO BE LOGIN TODAY|   SALARIED PROFILE NOT DOABLE | CONSULTANCY INCOME NOT MORE THAN SALARY AND NOT SHOWN IN FORM 26AS</v>
      </c>
      <c r="AC265" t="str">
        <v>arjun</v>
      </c>
      <c r="AD265">
        <v>9356045515</v>
      </c>
      <c r="AE265" t="str">
        <v>arjun.darade@poonawallafincorp.com</v>
      </c>
      <c r="AG265" t="str">
        <v>BDVPK8536L</v>
      </c>
      <c r="AH265" t="str">
        <v>Puneet</v>
      </c>
    </row>
    <row r="266">
      <c r="A266" t="str">
        <v>YES</v>
      </c>
      <c r="B266" t="str">
        <v>AKANSHA PRAJAPATI</v>
      </c>
      <c r="C266" t="str">
        <f t="array" ref="C266">XLOOKUP(B266,'EMP LIST '!$B$2:$B$121,'EMP LIST '!$E$2:$E$121,)</f>
        <v>RASHI GANGWAR</v>
      </c>
      <c r="D266" t="str">
        <f t="array" ref="D266">XLOOKUP($B266,'EMP LIST '!$B$2:$B$121,'EMP LIST '!$F$2:$F$121,)</f>
        <v>RAJKUMARI</v>
      </c>
      <c r="E266" t="str">
        <f t="array" ref="E266">XLOOKUP($B266,'EMP LIST '!$B$2:$B$121,'EMP LIST '!$I$2:$I$121,)</f>
        <v>SALARIED</v>
      </c>
      <c r="F266" t="str">
        <v>SAMAY</v>
      </c>
      <c r="G266" t="str">
        <v>DR VINEET KUMAR</v>
      </c>
      <c r="I266" t="str">
        <f t="array" ref="I266">XLOOKUP($B266,'EMP LIST '!$B$2:$B$121,'EMP LIST '!$H$2:$H$121,)</f>
        <v>NOIDA</v>
      </c>
      <c r="J266">
        <v>46135</v>
      </c>
      <c r="K266">
        <v>46137</v>
      </c>
      <c r="L266" t="str">
        <v>DL00000026885</v>
      </c>
      <c r="M266" t="str">
        <v>9472041360</v>
      </c>
      <c r="N266" t="str">
        <v>WEST BENGAL</v>
      </c>
      <c r="O266" t="str">
        <v>MALDA</v>
      </c>
      <c r="P266" t="str">
        <v>OD</v>
      </c>
      <c r="Q266" t="str">
        <v>F2 FINTECH</v>
      </c>
      <c r="R266" t="str">
        <v>ABCL</v>
      </c>
      <c r="V266" t="str">
        <v>UNSECURED</v>
      </c>
      <c r="W266" t="str">
        <v>REJECTED</v>
      </c>
      <c r="AA266" t="str">
        <v>FILE SEND TO BANKER| CONSULTANCY LETEER RQUIRED | SELF DECLARATIONS SENT | VLR SEGEMENT| CASE MOVE TO CREDIT | CASE DECLINE IN CREDIT | BOUNCING IN BANKING &amp; SOA REQUIRED</v>
      </c>
      <c r="AB266" t="str">
        <v>Dr. Vineet Kumar is a ophthalmologist (MBBS, MS) with around 10 years of experience, currently working as a consultant and associated with Aadi Manzoor Alam Opticals in Malda. He is unmarried and resides in rented accommodation. The case is logged in with Tata Capital for a professional loan aimed at clinic expansion. The applicant has a strong CIBIL score of 795, indicating good credit behavior, and no EMI bounces in the last six months. However, his financial profile shows high leverage with multiple active obligations, including an OD of ~₹26.5 lakhs (Bajaj Finance), personal loans, and credit card dues, with total monthly obligations around ₹1 lakh. Income ₹1 lakh from optical consultancy and additional ₹3 lakhs largely in cash, which may pose challenges in income validation. Despite a strong credit score, the high existing debt burden and negative eligibility caps reflect over-leverage. We can not fund due to running 4 USL</v>
      </c>
      <c r="AC266" t="str">
        <v>Avinash Karn</v>
      </c>
      <c r="AD266">
        <v>9534471012</v>
      </c>
      <c r="AE266" t="str">
        <v>avinash.karn@adityabirlacapital.com</v>
      </c>
      <c r="AG266" t="str">
        <v>EDZPK1067D</v>
      </c>
      <c r="AH266" t="str">
        <v>Puneet</v>
      </c>
    </row>
    <row r="267">
      <c r="A267" t="str">
        <v>YES</v>
      </c>
      <c r="B267" t="str">
        <v>RAJAT DWIVEDI</v>
      </c>
      <c r="C267" t="str">
        <f t="array" ref="C267">XLOOKUP(B267,'EMP LIST '!$B$2:$B$121,'EMP LIST '!$E$2:$E$121,)</f>
        <v>RAJKUMARI</v>
      </c>
      <c r="D267" t="str">
        <f t="array" ref="D267">XLOOKUP($B267,'EMP LIST '!$B$2:$B$121,'EMP LIST '!$F$2:$F$121,)</f>
        <v>RAJKUMARI</v>
      </c>
      <c r="E267" t="str">
        <f t="array" ref="E267">XLOOKUP($B267,'EMP LIST '!$B$2:$B$121,'EMP LIST '!$I$2:$I$121,)</f>
        <v>SALARIED</v>
      </c>
      <c r="F267" t="str">
        <v>SAMAY</v>
      </c>
      <c r="G267" t="str">
        <v>CMA SANDEEP KUMAR SIVALINGAM</v>
      </c>
      <c r="I267" t="str">
        <f t="array" ref="I267">XLOOKUP($B267,'EMP LIST '!$B$2:$B$121,'EMP LIST '!$H$2:$H$121,)</f>
        <v>NOIDA</v>
      </c>
      <c r="J267">
        <v>46135</v>
      </c>
      <c r="K267">
        <v>46135</v>
      </c>
      <c r="L267" t="str">
        <v>DL00000026905</v>
      </c>
      <c r="M267" t="str">
        <v>9567764561</v>
      </c>
      <c r="N267" t="str">
        <v>KERALA</v>
      </c>
      <c r="O267" t="str">
        <v>ERNAKULAM</v>
      </c>
      <c r="P267" t="str">
        <v>OD</v>
      </c>
      <c r="Q267" t="str">
        <v>F2 FINTECH</v>
      </c>
      <c r="R267" t="str">
        <v>ABCL</v>
      </c>
      <c r="V267" t="str">
        <v>UNSECURED</v>
      </c>
      <c r="W267" t="str">
        <v>REJECTED</v>
      </c>
      <c r="AA267" t="str">
        <v>CASE REJECTED DUE TO HIGH RISK SEGMENT</v>
      </c>
      <c r="AC267" t="str">
        <v>REMINJESWAL</v>
      </c>
      <c r="AD267" t="str">
        <v>77367 06890</v>
      </c>
      <c r="AE267" t="str">
        <v>reminjeswel.g@adityabirlacapital.com</v>
      </c>
      <c r="AG267" t="str">
        <v>ASEPK8981G</v>
      </c>
    </row>
    <row r="268">
      <c r="A268" t="str">
        <v>YES</v>
      </c>
      <c r="B268" t="str">
        <v>VIPLOVE SHARMA</v>
      </c>
      <c r="C268" t="str">
        <f t="array" ref="C268">XLOOKUP(B268,'EMP LIST '!$B$2:$B$121,'EMP LIST '!$E$2:$E$121,)</f>
        <v>HARSH SHARMA</v>
      </c>
      <c r="D268" t="str">
        <f t="array" ref="D268">XLOOKUP($B268,'EMP LIST '!$B$2:$B$121,'EMP LIST '!$F$2:$F$121,)</f>
        <v>HARSH SHARMA</v>
      </c>
      <c r="E268" t="str">
        <f t="array" ref="E268">XLOOKUP($B268,'EMP LIST '!$B$2:$B$121,'EMP LIST '!$I$2:$I$121,)</f>
        <v>INTERN</v>
      </c>
      <c r="F268" t="str">
        <v>SAMAY</v>
      </c>
      <c r="G268" t="str">
        <v>DR MUDASIR HASAN MALA</v>
      </c>
      <c r="I268" t="str">
        <f t="array" ref="I268">XLOOKUP($B268,'EMP LIST '!$B$2:$B$121,'EMP LIST '!$H$2:$H$121,)</f>
        <v xml:space="preserve">NOIDA </v>
      </c>
      <c r="J268">
        <v>46135</v>
      </c>
      <c r="K268">
        <v>46135</v>
      </c>
      <c r="L268" t="str">
        <v>DL00000026820</v>
      </c>
      <c r="M268" t="str">
        <v>9797124749</v>
      </c>
      <c r="N268" t="str">
        <v>DELHI</v>
      </c>
      <c r="O268" t="str">
        <v>DELHI</v>
      </c>
      <c r="P268" t="str">
        <v>OD</v>
      </c>
      <c r="Q268" t="str">
        <v>F2 FINTECH</v>
      </c>
      <c r="R268" t="str">
        <v>ABCL</v>
      </c>
      <c r="V268" t="str">
        <v>UNSECURED</v>
      </c>
      <c r="W268" t="str">
        <v>REJECTED</v>
      </c>
      <c r="AA268" t="str">
        <v>CASE REJECTED DUE TO HIGH RISK SEGMENT</v>
      </c>
      <c r="AC268" t="str">
        <v>ABHISHEK</v>
      </c>
      <c r="AD268">
        <v>7838055682</v>
      </c>
      <c r="AE268" t="str">
        <v>abhishek.30@adityabirlacapital.com</v>
      </c>
      <c r="AG268" t="str">
        <v>AVIPM6521D</v>
      </c>
    </row>
    <row r="269">
      <c r="A269" t="str">
        <v>YES</v>
      </c>
      <c r="B269" t="str">
        <v>SHIVANI PATEL</v>
      </c>
      <c r="C269" t="str">
        <f t="array" ref="C269">XLOOKUP(B269,'EMP LIST '!$B$2:$B$121,'EMP LIST '!$E$2:$E$121,)</f>
        <v>MANISHA SAXENA</v>
      </c>
      <c r="D269" t="str">
        <v>SHASHANK BHARDWAJ</v>
      </c>
      <c r="E269" t="str">
        <f t="array" ref="E269">XLOOKUP($B269,'EMP LIST '!$B$2:$B$121,'EMP LIST '!$I$2:$I$121,)</f>
        <v>SALARIED</v>
      </c>
      <c r="F269" t="str">
        <v>RAJEEV</v>
      </c>
      <c r="G269" t="str">
        <v>DR SAURABH KUMAR</v>
      </c>
      <c r="I269" t="str">
        <f t="array" ref="I269">XLOOKUP($B269,'EMP LIST '!$B$2:$B$121,'EMP LIST '!$H$2:$H$121,)</f>
        <v>BAREILLY</v>
      </c>
      <c r="J269">
        <v>46135</v>
      </c>
      <c r="K269">
        <v>46135</v>
      </c>
      <c r="L269" t="str">
        <v>SME000019851237</v>
      </c>
      <c r="M269" t="str">
        <v>9161112655</v>
      </c>
      <c r="N269" t="str">
        <v>WEST BENGAL</v>
      </c>
      <c r="O269" t="str">
        <v>KOLKATTA</v>
      </c>
      <c r="P269" t="str">
        <v>OD</v>
      </c>
      <c r="Q269" t="str">
        <v>F2 FINTECH</v>
      </c>
      <c r="R269" t="str">
        <v>BAJAJ</v>
      </c>
      <c r="V269" t="str">
        <v>UNSECURED</v>
      </c>
      <c r="W269" t="str">
        <v>REJECTED</v>
      </c>
      <c r="AA269" t="str">
        <v>FILE SEND TO BANKER</v>
      </c>
      <c r="AC269" t="str">
        <v>SUBHADEEP PAUL</v>
      </c>
      <c r="AD269">
        <v>8910238272</v>
      </c>
      <c r="AE269" t="str">
        <v>subhadeep.paul@bajajfinserv.in</v>
      </c>
      <c r="AF269" t="str">
        <v>MBBS - 2019</v>
      </c>
      <c r="AG269" t="str">
        <v>CQSPK5257R</v>
      </c>
    </row>
    <row r="270">
      <c r="A270" t="str">
        <v>YES</v>
      </c>
      <c r="B270" t="str">
        <v>AKANSHA PRAJAPATI</v>
      </c>
      <c r="C270" t="str">
        <f t="array" ref="C270">XLOOKUP(B266,'EMP LIST '!$B$2:$B$121,'EMP LIST '!$E$2:$E$121,)</f>
        <v>RASHI GANGWAR</v>
      </c>
      <c r="D270" t="str">
        <f t="array" ref="D270">XLOOKUP($B266,'EMP LIST '!$B$2:$B$121,'EMP LIST '!$F$2:$F$121,)</f>
        <v>RAJKUMARI</v>
      </c>
      <c r="E270" t="str">
        <f t="array" ref="E270">XLOOKUP($B270,'EMP LIST '!$B$2:$B$121,'EMP LIST '!$I$2:$I$121,)</f>
        <v>SALARIED</v>
      </c>
      <c r="F270" t="str">
        <v>SAMAY</v>
      </c>
      <c r="G270" t="str">
        <v xml:space="preserve">DR ANIL KUMAR RATHOD </v>
      </c>
      <c r="I270" t="str">
        <f t="array" ref="I270">XLOOKUP($B270,'EMP LIST '!$B$2:$B$121,'EMP LIST '!$H$2:$H$121,)</f>
        <v>NOIDA</v>
      </c>
      <c r="J270">
        <v>46135</v>
      </c>
      <c r="K270">
        <v>46139</v>
      </c>
      <c r="L270">
        <v>269</v>
      </c>
      <c r="M270" t="str">
        <v>9148709570</v>
      </c>
      <c r="N270" t="str">
        <v>KARNATAKA</v>
      </c>
      <c r="O270" t="str">
        <v>BIJAPUR</v>
      </c>
      <c r="P270" t="str">
        <v>OD</v>
      </c>
      <c r="Q270" t="str">
        <v>F2 FINTECH</v>
      </c>
      <c r="R270" t="str">
        <v>ABCL</v>
      </c>
      <c r="T270">
        <v>4000000</v>
      </c>
      <c r="U270">
        <v>4000000</v>
      </c>
      <c r="V270" t="str">
        <v>UNSECURED</v>
      </c>
      <c r="W270" t="str">
        <v>DISBURSED</v>
      </c>
      <c r="Y270">
        <v>46137</v>
      </c>
      <c r="Z270">
        <v>46139</v>
      </c>
      <c r="AA270" t="str">
        <v>FILE SEND TO BANKER| FILE PUNCHED CASE YET TO BE LOGIN|  ELIGIBILTY 45 LAKHS , HR SEGMENT | 3 USL RUNNING| CASE MOVE TO CREDIT, SM VISIT PENDING TO BE DISBURSED ON MONDAY || SM VISITE TO BE DONE TODAY</v>
      </c>
      <c r="AC270" t="str">
        <v>RAGHAVENDRA REVANKAR</v>
      </c>
      <c r="AD270" t="str">
        <v>82176 44961</v>
      </c>
      <c r="AE270" t="str">
        <v>raghavendra.revankar@adityabirlacapital.com</v>
      </c>
      <c r="AG270" t="str">
        <v>ASRPR1622A</v>
      </c>
    </row>
    <row r="271">
      <c r="A271" t="str">
        <v>YES</v>
      </c>
      <c r="B271" t="str">
        <v xml:space="preserve">AZAD TOMAR </v>
      </c>
      <c r="C271" t="str">
        <v>MANVI BHARDWAJ</v>
      </c>
      <c r="D271" t="str">
        <v>RAHUL/AMANPREET</v>
      </c>
      <c r="E271" t="str">
        <v>SALARIED</v>
      </c>
      <c r="F271" t="str">
        <v>SAMAY</v>
      </c>
      <c r="G271" t="str">
        <v>DR ANJALI</v>
      </c>
      <c r="I271" t="str">
        <v>NOIDA</v>
      </c>
      <c r="J271">
        <v>46136</v>
      </c>
      <c r="K271">
        <v>46137</v>
      </c>
      <c r="L271" t="str">
        <v>SME000019854943</v>
      </c>
      <c r="M271" t="str">
        <v>7509163707</v>
      </c>
      <c r="N271" t="str">
        <v>MADHYA PRADESH</v>
      </c>
      <c r="O271" t="str">
        <v>SAGAR</v>
      </c>
      <c r="P271" t="str">
        <v>OD</v>
      </c>
      <c r="Q271" t="str">
        <v>F2 FINTECH</v>
      </c>
      <c r="R271" t="str">
        <v>BAJAJ</v>
      </c>
      <c r="V271" t="str">
        <v>UNSECURED</v>
      </c>
      <c r="W271" t="str">
        <v>REJECTED</v>
      </c>
      <c r="X271">
        <v>660</v>
      </c>
      <c r="AA271" t="str">
        <v>FILE SEND TO BANKER| CIBIL CONSENT LINK SENT TO CUSTOMER, PROCESS HOLD BY RAHUL SIDE, OLD LOAN WRITTEN OFF</v>
      </c>
      <c r="AC271" t="str">
        <v>RAHUL SINGH</v>
      </c>
      <c r="AD271">
        <v>8960415189</v>
      </c>
      <c r="AE271" t="str">
        <v>rahul.singh5@bajajfinserv.in</v>
      </c>
      <c r="AG271" t="str">
        <v>BFGPA6326B</v>
      </c>
    </row>
    <row r="272">
      <c r="A272" t="str">
        <v>YES</v>
      </c>
      <c r="B272" t="str">
        <v>SANJEEV</v>
      </c>
      <c r="C272" t="str">
        <f t="array" ref="C272">XLOOKUP(B272,'EMP LIST '!$B$2:$B$121,'EMP LIST '!$E$2:$E$121,)</f>
        <v>ANIL KUMAR</v>
      </c>
      <c r="D272" t="str">
        <f t="array" ref="D272">XLOOKUP($B272,'EMP LIST '!$B$2:$B$121,'EMP LIST '!$F$2:$F$121,)</f>
        <v>SHASHANK BHARDWAJ</v>
      </c>
      <c r="E272" t="str">
        <f t="array" ref="E272">XLOOKUP($B272,'EMP LIST '!$B$2:$B$121,'EMP LIST '!$I$2:$I$121,)</f>
        <v>SALARIED</v>
      </c>
      <c r="F272" t="str">
        <v>RAJEEV</v>
      </c>
      <c r="G272" t="str">
        <v>DR SOURABH HALDER</v>
      </c>
      <c r="I272" t="str">
        <f t="array" ref="I272">XLOOKUP($B272,'EMP LIST '!$B$2:$B$121,'EMP LIST '!$H$2:$H$121,)</f>
        <v xml:space="preserve">BAREILLY </v>
      </c>
      <c r="J272">
        <v>46136</v>
      </c>
      <c r="K272">
        <v>46137</v>
      </c>
      <c r="L272">
        <v>271</v>
      </c>
      <c r="M272" t="str">
        <v>7596871232</v>
      </c>
      <c r="N272" t="str">
        <v>WEST BANGAL</v>
      </c>
      <c r="O272" t="str">
        <v>COOCHBEHAR</v>
      </c>
      <c r="P272" t="str">
        <v>OD</v>
      </c>
      <c r="Q272" t="str">
        <v>F2 FINTECH</v>
      </c>
      <c r="R272" t="str">
        <v>POONEWALA</v>
      </c>
      <c r="V272" t="str">
        <v>UNSECURED</v>
      </c>
      <c r="W272" t="str">
        <v>REJECTED</v>
      </c>
      <c r="AA272" t="str">
        <v>PENDING FOR LOGIN|  SALARIED PROFILE NOT DOABLE | CONSULTANCY INCOME NOT MORE THAN SALARY AND NOT SHOWN IN FORM 26AS</v>
      </c>
      <c r="AB272" t="str">
        <v>Dr. Sourabh Halder is a doctor (MBBS, PG Diploma in Obstetrics &amp; Gynaecology) with around 11 years of experience, currently working as a consultant. He has a strong total monthly income of approximately ₹3,00,000, primarily from consultancy earnings in cash. He has multiple ongoing loan obligations across different lenders, with a total EMI burden of about ₹1,99,000 per month, resulting in a high FOIR of ~70%. Despite high income, his repayment capacity is moderately stretched due to existing liabilities.He owns his residence in Cooch Behar, West Bengal, and has no recent loan bounces reported. His requirement is for a professional loan (₹5–10 lakhs) for clinic setup. We can fund not fund due to10  bouncing in banking  in last 6 months</v>
      </c>
      <c r="AC272" t="str">
        <v>ARJUN</v>
      </c>
      <c r="AD272">
        <v>9356045515</v>
      </c>
      <c r="AE272" t="str">
        <v>arjun.darade@poonawallafincorp.com</v>
      </c>
      <c r="AG272" t="str">
        <v>ANOPH8231M</v>
      </c>
      <c r="AH272" t="str">
        <v>Puneet</v>
      </c>
    </row>
    <row r="273">
      <c r="A273" t="str">
        <v>YES</v>
      </c>
      <c r="B273" t="str">
        <v>SHIVNATH</v>
      </c>
      <c r="C273" t="str">
        <f t="array" ref="C273">XLOOKUP(B273,'EMP LIST '!$B$2:$B$121,'EMP LIST '!$E$2:$E$121,)</f>
        <v/>
      </c>
      <c r="D273" t="str">
        <f t="array" ref="D273">XLOOKUP($B273,'EMP LIST '!$B$2:$B$121,'EMP LIST '!$F$2:$F$121,)</f>
        <v/>
      </c>
      <c r="E273" t="str">
        <f t="array" ref="E273">XLOOKUP($B273,'EMP LIST '!$B$2:$B$121,'EMP LIST '!$I$2:$I$121,)</f>
        <v/>
      </c>
      <c r="F273" t="str">
        <v>RAJEEV</v>
      </c>
      <c r="G273" t="str">
        <v>DR PATEL BHADRESHKUMAR NARENDRABHAI</v>
      </c>
      <c r="I273" t="str">
        <f t="array" ref="I273">XLOOKUP($B273,'EMP LIST '!$B$2:$B$121,'EMP LIST '!$H$2:$H$121,)</f>
        <v/>
      </c>
      <c r="J273">
        <v>46136</v>
      </c>
      <c r="K273">
        <v>46139</v>
      </c>
      <c r="L273" t="str">
        <v xml:space="preserve">DL00000026926  </v>
      </c>
      <c r="M273" t="str">
        <v>9723979534</v>
      </c>
      <c r="N273" t="str">
        <v>GUJARAT</v>
      </c>
      <c r="O273" t="str">
        <v>GANDHINAGAR</v>
      </c>
      <c r="P273" t="str">
        <v>OD</v>
      </c>
      <c r="Q273" t="str">
        <v>F2 FINTECH</v>
      </c>
      <c r="R273" t="str">
        <v>ABCL</v>
      </c>
      <c r="T273">
        <v>1900000</v>
      </c>
      <c r="U273">
        <v>1900000</v>
      </c>
      <c r="V273" t="str">
        <v>UNSECURED</v>
      </c>
      <c r="W273" t="str">
        <v>DISBURSED</v>
      </c>
      <c r="Y273">
        <v>46136</v>
      </c>
      <c r="Z273">
        <v>46140</v>
      </c>
      <c r="AA273" t="str">
        <v>FILE SENT TO CUSTOMER, MR SEGMENT CASE MOVED TO CREDIT 17 L ELIGIBILITY, TO BE DISBURSED ON MONDAY || TO BE DISBURSED ON 27-04-2026</v>
      </c>
      <c r="AC273" t="str">
        <v>DEVENDRA SINH</v>
      </c>
      <c r="AD273">
        <v>9067761320</v>
      </c>
      <c r="AE273" t="str">
        <v>devendrasinh.kholiya@adityabirlacapital.com</v>
      </c>
      <c r="AG273" t="str">
        <v>BNXPP7049H</v>
      </c>
    </row>
    <row r="274">
      <c r="A274" t="str">
        <v>NO</v>
      </c>
      <c r="B274" t="str">
        <v>SHIVAM SHARMA</v>
      </c>
      <c r="C274" t="str">
        <f t="array" ref="C274">XLOOKUP(B270,'EMP LIST '!$B$2:$B$121,'EMP LIST '!$E$2:$E$121,)</f>
        <v>RASHI GANGWAR</v>
      </c>
      <c r="D274" t="str">
        <f t="array" ref="D274">XLOOKUP($B270,'EMP LIST '!$B$2:$B$121,'EMP LIST '!$F$2:$F$121,)</f>
        <v>RAJKUMARI</v>
      </c>
      <c r="E274" t="str">
        <f t="array" ref="E274">XLOOKUP($B274,'EMP LIST '!$B$2:$B$121,'EMP LIST '!$I$2:$I$121,)</f>
        <v>SALARIED</v>
      </c>
      <c r="F274" t="str">
        <v>RAJEEV</v>
      </c>
      <c r="G274" t="str">
        <v>DR ABDUL BARI</v>
      </c>
      <c r="I274" t="str">
        <f t="array" ref="I274">XLOOKUP($B274,'EMP LIST '!$B$2:$B$121,'EMP LIST '!$H$2:$H$121,)</f>
        <v xml:space="preserve">NOIDA </v>
      </c>
      <c r="J274">
        <v>46136</v>
      </c>
      <c r="K274">
        <v>46139</v>
      </c>
      <c r="L274">
        <v>273</v>
      </c>
      <c r="M274" t="str">
        <v>9891875884</v>
      </c>
      <c r="N274" t="str">
        <v>UTTAR PRADESH</v>
      </c>
      <c r="O274" t="str">
        <v>MUZAFFARNGAR</v>
      </c>
      <c r="P274" t="str">
        <v>OD</v>
      </c>
      <c r="Q274" t="str">
        <v>F2 FINTECH</v>
      </c>
      <c r="R274" t="str">
        <v>ABCL</v>
      </c>
      <c r="V274" t="str">
        <v>UNSECURED</v>
      </c>
      <c r="W274" t="str">
        <v>REJECTED</v>
      </c>
      <c r="AA274" t="str">
        <v>PENDING FOR LOGIN| CUSTOMER BUSY| 40 LAKHS ELIGIBILITY | CASE MOVE TO CREDIT  || POLOTICIAN EXPOSURE</v>
      </c>
      <c r="AB274" t="str">
        <v>Dr. Abdul Bari Farookee is a  medical professional with over 12 years of practice. Holding an MBBS degree since 2003, he is currently working as a salaried consultant doctor at Nizamuddin Charitable Hospital, Muzaffarnagar, and also provides consultancy services at Amrit Hospital. He earns a total monthly income of approximately ₹2.6 lakh, including ₹80,000 in salary from Nizamuddin Hospital, ₹30,000 from Amrit Hospital, and ₹1.5–2 lakh through on-call consultancy, all in cash. Dr. Farookee has active professional loans and maintains good repayment records, with existing liabilities including a ₹25 lakh home loan from HDFC Bank and an ₹8 lakh utilized portion of a ₹35 lakh Bajaj OD facility. The pain point is low ABB. We can fund 35-40 lakh from ABFL.</v>
      </c>
      <c r="AC274" t="str">
        <v>ADITYA</v>
      </c>
      <c r="AD274">
        <v>919760040608</v>
      </c>
      <c r="AE274" t="str">
        <v>aditya.tyagi1@adityabirlacapital.com</v>
      </c>
      <c r="AG274" t="str">
        <v>AAWPF2459E</v>
      </c>
    </row>
    <row r="275">
      <c r="A275" t="str">
        <v>NO</v>
      </c>
      <c r="B275" t="str">
        <v>HARPREET SINGH</v>
      </c>
      <c r="C275" t="str">
        <f t="array" ref="C275">XLOOKUP(B275,'EMP LIST '!$B$2:$B$121,'EMP LIST '!$E$2:$E$121,)</f>
        <v xml:space="preserve">F2 FINTECH </v>
      </c>
      <c r="D275" t="str">
        <f t="array" ref="D275">XLOOKUP($B275,'EMP LIST '!$B$2:$B$121,'EMP LIST '!$F$2:$F$121,)</f>
        <v>F2 FINTECH</v>
      </c>
      <c r="E275" t="str">
        <f t="array" ref="E275">XLOOKUP($B275,'EMP LIST '!$B$2:$B$121,'EMP LIST '!$I$2:$I$121,)</f>
        <v>SALARIED</v>
      </c>
      <c r="F275" t="str">
        <v>RAJEEV</v>
      </c>
      <c r="G275" t="str">
        <v>DR SHUBHAM KHARKWAL</v>
      </c>
      <c r="I275" t="str">
        <f t="array" ref="I275">XLOOKUP($B275,'EMP LIST '!$B$2:$B$121,'EMP LIST '!$H$2:$H$121,)</f>
        <v>F2 FINTECH</v>
      </c>
      <c r="J275">
        <v>46136</v>
      </c>
      <c r="K275">
        <v>46140</v>
      </c>
      <c r="L275" t="str">
        <v>SME000019857063</v>
      </c>
      <c r="M275" t="str">
        <v>9012916279</v>
      </c>
      <c r="N275" t="str">
        <v>UTTARAKHAND</v>
      </c>
      <c r="O275" t="str">
        <v>PITHORAGARH</v>
      </c>
      <c r="P275" t="str">
        <v>TOP-UP</v>
      </c>
      <c r="Q275" t="str">
        <v>F2 FINTECH</v>
      </c>
      <c r="R275" t="str">
        <v>BAJAJ</v>
      </c>
      <c r="V275" t="str">
        <v>UNSECURED</v>
      </c>
      <c r="W275" t="str">
        <v>LOGIN</v>
      </c>
      <c r="X275">
        <v>711</v>
      </c>
      <c r="AA275" t="str">
        <v>LOGIN DONE CIBIL CONSENT LINK SENT TO CUSTOMER TOP-UP CASE 35 L ALREADY RUNNING, 5 L ELIGIBILITY, CASE STUCK IN 3 USL POLICY</v>
      </c>
      <c r="AC275" t="str">
        <v>SWAROOP SINGH</v>
      </c>
      <c r="AD275">
        <v>8057071576</v>
      </c>
      <c r="AE275" t="str">
        <v>swaroop.singh@bajajfinserv.in</v>
      </c>
      <c r="AG275" t="str">
        <v>EHGPK3358N</v>
      </c>
    </row>
    <row r="276">
      <c r="A276" t="str">
        <v>YES</v>
      </c>
      <c r="B276" t="str">
        <v>RASHI GANGWAR</v>
      </c>
      <c r="C276" t="str">
        <f t="array" ref="C276">XLOOKUP(B276,'EMP LIST '!$B$2:$B$121,'EMP LIST '!$E$2:$E$121,)</f>
        <v>RAJKUMARI</v>
      </c>
      <c r="D276" t="str">
        <f t="array" ref="D276">XLOOKUP($B276,'EMP LIST '!$B$2:$B$121,'EMP LIST '!$F$2:$F$121,)</f>
        <v>RAJKUMARI</v>
      </c>
      <c r="E276" t="str">
        <f t="array" ref="E276">XLOOKUP($B276,'EMP LIST '!$B$2:$B$121,'EMP LIST '!$I$2:$I$121,)</f>
        <v>SALARIED</v>
      </c>
      <c r="F276" t="str">
        <v>RAJEEV</v>
      </c>
      <c r="G276" t="str">
        <v xml:space="preserve">DR RAM KALA YADAV </v>
      </c>
      <c r="I276" t="str">
        <f t="array" ref="I276">XLOOKUP($B276,'EMP LIST '!$B$2:$B$121,'EMP LIST '!$H$2:$H$121,)</f>
        <v>NOIDA</v>
      </c>
      <c r="J276">
        <v>46136</v>
      </c>
      <c r="K276">
        <v>46136</v>
      </c>
      <c r="L276">
        <v>275</v>
      </c>
      <c r="M276" t="str">
        <v>7023887855</v>
      </c>
      <c r="N276" t="str">
        <v>RAJASTHAN</v>
      </c>
      <c r="O276" t="str">
        <v>JHUNJHUNU</v>
      </c>
      <c r="P276" t="str">
        <v>OD</v>
      </c>
      <c r="Q276" t="str">
        <v>F2 FINTECH</v>
      </c>
      <c r="R276" t="str">
        <v>ABCL</v>
      </c>
      <c r="V276" t="str">
        <v>UNSECURED</v>
      </c>
      <c r="W276" t="str">
        <v>REJECTED</v>
      </c>
      <c r="AA276" t="str">
        <v>LOGIN DONE || Rule 16 - &gt;=3 Unsecured Loan Count &amp; MBBS, CA, CS, CMA, BAMS, BHMS, MDS &amp; BDS &amp; Risk Segment Other than VLR</v>
      </c>
      <c r="AG276" t="str">
        <v>ACRPY5741M</v>
      </c>
    </row>
    <row r="277">
      <c r="A277" t="str">
        <v>YES</v>
      </c>
      <c r="B277" t="str">
        <v>RAJAT DWIVEDI</v>
      </c>
      <c r="C277" t="str">
        <f t="array" ref="C277">XLOOKUP(B277,'EMP LIST '!$B$2:$B$121,'EMP LIST '!$E$2:$E$121,)</f>
        <v>RAJKUMARI</v>
      </c>
      <c r="D277" t="str">
        <f t="array" ref="D277">XLOOKUP($B277,'EMP LIST '!$B$2:$B$121,'EMP LIST '!$F$2:$F$121,)</f>
        <v>RAJKUMARI</v>
      </c>
      <c r="E277" t="str">
        <f t="array" ref="E277">XLOOKUP($B277,'EMP LIST '!$B$2:$B$121,'EMP LIST '!$I$2:$I$121,)</f>
        <v>SALARIED</v>
      </c>
      <c r="F277" t="str">
        <v>SAMAY</v>
      </c>
      <c r="G277" t="str">
        <v>CS MIDHUNA CK</v>
      </c>
      <c r="I277" t="str">
        <f t="array" ref="I277">XLOOKUP($B277,'EMP LIST '!$B$2:$B$121,'EMP LIST '!$H$2:$H$121,)</f>
        <v>NOIDA</v>
      </c>
      <c r="J277">
        <v>46136</v>
      </c>
      <c r="K277">
        <v>46136</v>
      </c>
      <c r="L277">
        <v>170647802</v>
      </c>
      <c r="M277" t="str">
        <v>9995217298</v>
      </c>
      <c r="N277" t="str">
        <v>KERALA</v>
      </c>
      <c r="O277" t="str">
        <v>PALLAKAD</v>
      </c>
      <c r="P277" t="str">
        <v>OD</v>
      </c>
      <c r="Q277" t="str">
        <v>F2 FINTECH</v>
      </c>
      <c r="R277" t="str">
        <v>CHOLA</v>
      </c>
      <c r="V277" t="str">
        <v>UNSECURED</v>
      </c>
      <c r="W277" t="str">
        <v>REJECTED</v>
      </c>
      <c r="AA277" t="str">
        <v>LOGIN DONE| CASE WILL NOT BE LOGIN BECAUSE LAST MONTH HUSBAND CASE DISBURSED FROM CHOLA</v>
      </c>
      <c r="AC277" t="str">
        <v>DAVIS</v>
      </c>
      <c r="AD277" t="str">
        <v>85475 02655</v>
      </c>
      <c r="AE277" t="str">
        <v>davissijoj@chola1.murugappa.com</v>
      </c>
      <c r="AG277" t="str">
        <v>AREPM4930C</v>
      </c>
    </row>
    <row r="278">
      <c r="A278" t="str">
        <v>NO</v>
      </c>
      <c r="B278" t="str">
        <v>SACHIN</v>
      </c>
      <c r="C278" t="str">
        <f t="array" ref="C278">XLOOKUP(B278,'EMP LIST '!$B$2:$B$121,'EMP LIST '!$E$2:$E$121,)</f>
        <v>F2 FINTECH</v>
      </c>
      <c r="D278" t="str">
        <f t="array" ref="D278">XLOOKUP($B278,'EMP LIST '!$B$2:$B$121,'EMP LIST '!$F$2:$F$121,)</f>
        <v>F2 FINTECH</v>
      </c>
      <c r="E278" t="str">
        <f t="array" ref="E278">XLOOKUP($B278,'EMP LIST '!$B$2:$B$121,'EMP LIST '!$I$2:$I$121,)</f>
        <v>SOURCER</v>
      </c>
      <c r="F278" t="str">
        <v>RAJEEV</v>
      </c>
      <c r="G278" t="str">
        <v>DR MANI SHANKAR</v>
      </c>
      <c r="I278" t="str">
        <f t="array" ref="I278">XLOOKUP($B278,'EMP LIST '!$B$2:$B$121,'EMP LIST '!$H$2:$H$121,)</f>
        <v>F2 FINTECH</v>
      </c>
      <c r="J278">
        <v>46136</v>
      </c>
      <c r="K278">
        <v>46136</v>
      </c>
      <c r="L278" t="str">
        <v>SME000019857581</v>
      </c>
      <c r="M278" t="str">
        <v>8448363485</v>
      </c>
      <c r="N278" t="str">
        <v>DELHI</v>
      </c>
      <c r="O278" t="str">
        <v>DELHI</v>
      </c>
      <c r="P278" t="str">
        <v>OD</v>
      </c>
      <c r="Q278" t="str">
        <v>F2 FINTECH</v>
      </c>
      <c r="R278" t="str">
        <v>BAJAJ</v>
      </c>
      <c r="V278" t="str">
        <v>UNSECURED</v>
      </c>
      <c r="W278" t="str">
        <v>REJECTED</v>
      </c>
      <c r="AA278" t="str">
        <v>LOGIN DONE, PROF 10 SEGMENT NOT OK</v>
      </c>
      <c r="AC278" t="str">
        <v>MD SHUAIB KHAN</v>
      </c>
      <c r="AD278">
        <v>9161252501</v>
      </c>
      <c r="AE278" t="str">
        <v>mdshuaib.khan@bajajfinserv.in</v>
      </c>
      <c r="AG278" t="str">
        <v>CNKPS9885C</v>
      </c>
      <c r="AH278" t="str">
        <v>Puneet</v>
      </c>
    </row>
    <row r="279">
      <c r="A279" t="str">
        <v>NO</v>
      </c>
      <c r="B279" t="str">
        <v>SANJEEV MIDHA</v>
      </c>
      <c r="C279" t="str">
        <f t="array" ref="C279">XLOOKUP(B279,'EMP LIST '!$B$2:$B$121,'EMP LIST '!$E$2:$E$121,)</f>
        <v/>
      </c>
      <c r="D279" t="str">
        <f t="array" ref="D279">XLOOKUP($B279,'EMP LIST '!$B$2:$B$121,'EMP LIST '!$F$2:$F$121,)</f>
        <v/>
      </c>
      <c r="E279" t="str">
        <f t="array" ref="E279">XLOOKUP($B279,'EMP LIST '!$B$2:$B$121,'EMP LIST '!$I$2:$I$121,)</f>
        <v/>
      </c>
      <c r="F279" t="str">
        <v>RAJEEV</v>
      </c>
      <c r="G279" t="str">
        <v>M/S SCHOLARS MERIT ONLINE PVT LTD</v>
      </c>
      <c r="I279" t="str">
        <f t="array" ref="I279">XLOOKUP($B279,'EMP LIST '!$B$2:$B$121,'EMP LIST '!$H$2:$H$121,)</f>
        <v/>
      </c>
      <c r="J279">
        <v>46136</v>
      </c>
      <c r="K279">
        <v>46138</v>
      </c>
      <c r="L279">
        <v>278</v>
      </c>
      <c r="M279" t="str">
        <v>9891100999</v>
      </c>
      <c r="N279" t="str">
        <v>UTTAR PRADESH</v>
      </c>
      <c r="O279" t="str">
        <v>GHAZIABAD</v>
      </c>
      <c r="P279" t="str">
        <v>BL</v>
      </c>
      <c r="Q279" t="str">
        <v>F2 FINTECH</v>
      </c>
      <c r="R279" t="str">
        <v>LNT</v>
      </c>
      <c r="T279">
        <v>2000000</v>
      </c>
      <c r="U279">
        <v>2000000</v>
      </c>
      <c r="V279" t="str">
        <v>UNSECURED</v>
      </c>
      <c r="W279" t="str">
        <v>LOGIN</v>
      </c>
      <c r="X279">
        <v>786</v>
      </c>
      <c r="AA279" t="str">
        <v xml:space="preserve">FILE SEND TO BANKER || CASE IS IN UNDERWRITTING </v>
      </c>
      <c r="AC279" t="str">
        <v>MD SHUAIB KHAN</v>
      </c>
      <c r="AD279">
        <v>9161252501</v>
      </c>
      <c r="AE279" t="str">
        <v>mdshuaib.khan@bajajfinserv.in</v>
      </c>
      <c r="AG279" t="str">
        <v>AAWCS8714Q</v>
      </c>
    </row>
    <row r="280">
      <c r="A280" t="str">
        <v>NO</v>
      </c>
      <c r="B280" t="str">
        <v>SANJEEV MIDHA</v>
      </c>
      <c r="C280" t="str">
        <f t="array" ref="C280">XLOOKUP(B280,'EMP LIST '!$B$2:$B$121,'EMP LIST '!$E$2:$E$121,)</f>
        <v/>
      </c>
      <c r="D280" t="str">
        <f t="array" ref="D280">XLOOKUP($B280,'EMP LIST '!$B$2:$B$121,'EMP LIST '!$F$2:$F$121,)</f>
        <v/>
      </c>
      <c r="E280" t="str">
        <f t="array" ref="E280">XLOOKUP($B280,'EMP LIST '!$B$2:$B$121,'EMP LIST '!$I$2:$I$121,)</f>
        <v/>
      </c>
      <c r="F280" t="str">
        <v>RAJEEV</v>
      </c>
      <c r="G280" t="str">
        <v>M/S SCHOLARS MERIT ONLINE PVT LTD</v>
      </c>
      <c r="I280" t="str">
        <f t="array" ref="I280">XLOOKUP($B280,'EMP LIST '!$B$2:$B$121,'EMP LIST '!$H$2:$H$121,)</f>
        <v/>
      </c>
      <c r="J280">
        <v>46136</v>
      </c>
      <c r="K280">
        <v>46140</v>
      </c>
      <c r="L280">
        <v>279</v>
      </c>
      <c r="M280" t="str">
        <v>9891100999</v>
      </c>
      <c r="N280" t="str">
        <v>UTTAR PRADESH</v>
      </c>
      <c r="O280" t="str">
        <v>GHAZIABAD</v>
      </c>
      <c r="P280" t="str">
        <v>BL</v>
      </c>
      <c r="Q280" t="str">
        <v>F2 FINTECH</v>
      </c>
      <c r="R280" t="str">
        <v>ABCL</v>
      </c>
      <c r="T280">
        <v>2000000</v>
      </c>
      <c r="U280">
        <v>2000000</v>
      </c>
      <c r="V280" t="str">
        <v>UNSECURED</v>
      </c>
      <c r="W280" t="str">
        <v xml:space="preserve">APPROVED </v>
      </c>
      <c r="X280">
        <v>786</v>
      </c>
      <c r="Y280">
        <v>46139</v>
      </c>
      <c r="AA280" t="str">
        <v>FILE SEND TO BANKER CASE MOVED TO CREDIT, PD DONE CASE RECO 20 L , CASE APPROVED, MULTIPLE FUNDING</v>
      </c>
      <c r="AC280" t="str">
        <v>ABHISHEK</v>
      </c>
      <c r="AD280">
        <v>7838055682</v>
      </c>
      <c r="AG280" t="str">
        <v>AAWCS8714Q</v>
      </c>
    </row>
    <row r="281">
      <c r="A281" t="str">
        <v>NO</v>
      </c>
      <c r="B281" t="str">
        <v>SANJEEV MIDHA</v>
      </c>
      <c r="C281" t="str">
        <f t="array" ref="C281">XLOOKUP(B281,'EMP LIST '!$B$2:$B$121,'EMP LIST '!$E$2:$E$121,)</f>
        <v/>
      </c>
      <c r="D281" t="str">
        <f t="array" ref="D281">XLOOKUP($B281,'EMP LIST '!$B$2:$B$121,'EMP LIST '!$F$2:$F$121,)</f>
        <v/>
      </c>
      <c r="E281" t="str">
        <f t="array" ref="E281">XLOOKUP($B281,'EMP LIST '!$B$2:$B$121,'EMP LIST '!$I$2:$I$121,)</f>
        <v/>
      </c>
      <c r="F281" t="str">
        <v>RAJEEV</v>
      </c>
      <c r="G281" t="str">
        <v>M/S SCHOLARS MERIT ONLINE PVT LTD</v>
      </c>
      <c r="I281" t="str">
        <f t="array" ref="I281">XLOOKUP($B281,'EMP LIST '!$B$2:$B$121,'EMP LIST '!$H$2:$H$121,)</f>
        <v/>
      </c>
      <c r="J281">
        <v>46136</v>
      </c>
      <c r="K281">
        <v>46140</v>
      </c>
      <c r="L281">
        <v>280</v>
      </c>
      <c r="M281" t="str">
        <v>9891100999</v>
      </c>
      <c r="N281" t="str">
        <v>UTTAR PRADESH</v>
      </c>
      <c r="O281" t="str">
        <v>GHAZIABAD</v>
      </c>
      <c r="P281" t="str">
        <v>BL</v>
      </c>
      <c r="Q281" t="str">
        <v>F2 FINTECH</v>
      </c>
      <c r="R281" t="str">
        <v>GODREJ</v>
      </c>
      <c r="T281">
        <v>2200000</v>
      </c>
      <c r="U281">
        <v>2200000</v>
      </c>
      <c r="V281" t="str">
        <v>UNSECURED</v>
      </c>
      <c r="W281" t="str">
        <v>LOGIN</v>
      </c>
      <c r="X281">
        <v>786</v>
      </c>
      <c r="Y281">
        <v>1</v>
      </c>
      <c r="AA281" t="str">
        <v>FILE SEND TO BANKER || Tele Pd done Vendor PD initiated || DESISION WILL COME TODAY EOD</v>
      </c>
      <c r="AC281" t="str">
        <v>AMAN PANDEY</v>
      </c>
      <c r="AG281" t="str">
        <v>AAWCS8714Q</v>
      </c>
    </row>
    <row r="282" xml:space="preserve">
      <c r="A282" t="str">
        <v>YES</v>
      </c>
      <c r="B282" t="str">
        <v>SHRUTIKA DUBEY</v>
      </c>
      <c r="C282" t="str">
        <f t="array" ref="C282">XLOOKUP(B282,'EMP LIST '!$B$2:$B$121,'EMP LIST '!$E$2:$E$121,)</f>
        <v>MANISHA SAXENA</v>
      </c>
      <c r="D282" t="str">
        <f t="array" ref="D282">XLOOKUP($B282,'EMP LIST '!$B$2:$B$121,'EMP LIST '!$F$2:$F$121,)</f>
        <v>SHASHANK BHARDWAJ</v>
      </c>
      <c r="E282" t="str">
        <f t="array" ref="E282">XLOOKUP($B282,'EMP LIST '!$B$2:$B$121,'EMP LIST '!$I$2:$I$121,)</f>
        <v>SALARIED</v>
      </c>
      <c r="F282" t="str">
        <v>RAJEEV</v>
      </c>
      <c r="G282" t="str">
        <v>DR MOHD ALIM</v>
      </c>
      <c r="I282" t="str">
        <v>BAREILLY</v>
      </c>
      <c r="J282">
        <v>46136</v>
      </c>
      <c r="K282">
        <v>46142</v>
      </c>
      <c r="L282" t="str">
        <v>DL00000027322</v>
      </c>
      <c r="M282" t="str">
        <v>8273167047</v>
      </c>
      <c r="N282" t="str">
        <v>UTTAR PRADESH</v>
      </c>
      <c r="O282" t="str">
        <v>MURADABAD</v>
      </c>
      <c r="P282" t="str">
        <v>OD</v>
      </c>
      <c r="Q282" t="str">
        <v>F2 FINTECH</v>
      </c>
      <c r="R282" t="str">
        <v>ABCL</v>
      </c>
      <c r="S282">
        <v>1500000</v>
      </c>
      <c r="V282" t="str">
        <v>UNSECURED</v>
      </c>
      <c r="W282" t="str">
        <v>LOGIN</v>
      </c>
      <c r="Y282">
        <v>1</v>
      </c>
      <c r="AA282" t="str">
        <v xml:space="preserve">FILE SEND TO BANKER || 6 MONTH BANKIG REQ| AADHAR UNMASKED UPLOAD | REGISTRATION NOT VERIFIED | CUSTOMER NOT PICKING UP A CALL FROM CREDIT TEAM | RELOGIN| </v>
      </c>
      <c r="AB282" t="str" xml:space="preserve">
        <v xml:space="preserve">Profile: MBBS Doctor | Salaried + Consultant_x000d_
Experience/Vintage: 5 years (Registration Year: 2021)_x000d_
Total Monthly Income: ₹1,24,000 |  Salary: ₹84,000 (Account) +  Consultancy: ₹40,000 (Cash)_x000d_
Work Profile: Health &amp; Wellness Center (Moradabad) _x000d_
Existing Obligations: 1 active loan (ICICI) | Monthly EMI: ₹35,000</v>
      </c>
      <c r="AC282" t="str">
        <v>HIMANSHU</v>
      </c>
      <c r="AD282">
        <v>9310797979</v>
      </c>
      <c r="AE282" t="str">
        <v>himanshu.gwal@adityabirlacapital.com</v>
      </c>
      <c r="AG282" t="str">
        <v>BXDPA3243G</v>
      </c>
      <c r="AH282" t="str">
        <v>Akshay</v>
      </c>
    </row>
    <row r="283">
      <c r="A283" t="str">
        <v>YES</v>
      </c>
      <c r="B283" t="str">
        <v>RAJAT DWIVEDI</v>
      </c>
      <c r="C283" t="str">
        <f t="array" ref="C283">XLOOKUP(B283,'EMP LIST '!$B$2:$B$121,'EMP LIST '!$E$2:$E$121,)</f>
        <v>RAJKUMARI</v>
      </c>
      <c r="D283" t="str">
        <f t="array" ref="D283">XLOOKUP($B283,'EMP LIST '!$B$2:$B$121,'EMP LIST '!$F$2:$F$121,)</f>
        <v>RAJKUMARI</v>
      </c>
      <c r="E283" t="str">
        <f t="array" ref="E283">XLOOKUP($B283,'EMP LIST '!$B$2:$B$121,'EMP LIST '!$I$2:$I$121,)</f>
        <v>SALARIED</v>
      </c>
      <c r="F283" t="str">
        <v>SAMAY</v>
      </c>
      <c r="G283" t="str">
        <v>CS MIDHUNA CK</v>
      </c>
      <c r="I283" t="str">
        <f t="array" ref="I283">XLOOKUP($B283,'EMP LIST '!$B$2:$B$121,'EMP LIST '!$H$2:$H$121,)</f>
        <v>NOIDA</v>
      </c>
      <c r="J283">
        <v>46136</v>
      </c>
      <c r="K283">
        <v>46136</v>
      </c>
      <c r="L283">
        <v>282</v>
      </c>
      <c r="M283" t="str">
        <v>9995217298</v>
      </c>
      <c r="N283" t="str">
        <v>KERALA</v>
      </c>
      <c r="O283" t="str">
        <v>PALLAKAD</v>
      </c>
      <c r="P283" t="str">
        <v>OD</v>
      </c>
      <c r="Q283" t="str">
        <v>F2 FINTECH</v>
      </c>
      <c r="R283" t="str">
        <v>ABCL</v>
      </c>
      <c r="V283" t="str">
        <v>UNSECURED</v>
      </c>
      <c r="W283" t="str">
        <v>REJECTED</v>
      </c>
      <c r="AA283" t="str">
        <v>LOGIN DONE-HIGH RISK</v>
      </c>
      <c r="AC283" t="str">
        <v>SNEHAL</v>
      </c>
      <c r="AD283" t="str">
        <v xml:space="preserve"> 95269 76967</v>
      </c>
      <c r="AE283" t="str">
        <v>snehal.babu1@adityabirlacapital.com</v>
      </c>
      <c r="AG283" t="str">
        <v>AREPM4930C</v>
      </c>
    </row>
    <row r="284">
      <c r="A284" t="str">
        <v>YES</v>
      </c>
      <c r="B284" t="str">
        <v>PRANAV NAIR</v>
      </c>
      <c r="C284" t="str">
        <f t="array" ref="C284">XLOOKUP(B284,'EMP LIST '!$B$2:$B$121,'EMP LIST '!$E$2:$E$121,)</f>
        <v>MANVI BHARDWAJ</v>
      </c>
      <c r="D284" t="str">
        <f t="array" ref="D284">XLOOKUP($B284,'EMP LIST '!$B$2:$B$121,'EMP LIST '!$F$2:$F$121,)</f>
        <v>RAHUL SAHA</v>
      </c>
      <c r="E284" t="str">
        <f t="array" ref="E284">XLOOKUP($B284,'EMP LIST '!$B$2:$B$121,'EMP LIST '!$I$2:$I$121,)</f>
        <v>SOURCER</v>
      </c>
      <c r="F284" t="str">
        <v>SAMAY</v>
      </c>
      <c r="G284" t="str">
        <v>DR SACHIN KOTUR</v>
      </c>
      <c r="I284" t="str">
        <f t="array" ref="I284">XLOOKUP($B284,'EMP LIST '!$B$2:$B$121,'EMP LIST '!$H$2:$H$121,)</f>
        <v>NOIDA</v>
      </c>
      <c r="J284">
        <v>46136</v>
      </c>
      <c r="K284">
        <v>46136</v>
      </c>
      <c r="L284" t="str">
        <v>DL00000026966</v>
      </c>
      <c r="M284" t="str">
        <v>9731502370</v>
      </c>
      <c r="N284" t="str">
        <v>KARNATAKA</v>
      </c>
      <c r="O284" t="str">
        <v>shivamogga</v>
      </c>
      <c r="P284" t="str">
        <v>OD</v>
      </c>
      <c r="Q284" t="str">
        <v>F2 FINTECH</v>
      </c>
      <c r="R284" t="str">
        <v>ABCL</v>
      </c>
      <c r="V284" t="str">
        <v>UNSECURED</v>
      </c>
      <c r="W284" t="str">
        <v>REJECTED</v>
      </c>
      <c r="AA284" t="str">
        <v>CASE REJECTED DUE TO  (VHR) VERY HIGH RISK SEGMENT</v>
      </c>
      <c r="AC284" t="str">
        <v>PRADEEP</v>
      </c>
      <c r="AD284" t="str">
        <v>99457 57857</v>
      </c>
      <c r="AG284" t="str">
        <v>BDVPK8995J</v>
      </c>
      <c r="AH284" t="str">
        <v>Puneet</v>
      </c>
    </row>
    <row r="285">
      <c r="A285" t="str">
        <v>NO</v>
      </c>
      <c r="B285" t="str">
        <v>SACHIN</v>
      </c>
      <c r="C285" t="str">
        <f t="array" ref="C285">XLOOKUP(B285,'EMP LIST '!$B$2:$B$121,'EMP LIST '!$E$2:$E$121,)</f>
        <v>F2 FINTECH</v>
      </c>
      <c r="D285" t="str">
        <f t="array" ref="D285">XLOOKUP($B285,'EMP LIST '!$B$2:$B$121,'EMP LIST '!$F$2:$F$121,)</f>
        <v>F2 FINTECH</v>
      </c>
      <c r="E285" t="str">
        <f t="array" ref="E285">XLOOKUP($B285,'EMP LIST '!$B$2:$B$121,'EMP LIST '!$I$2:$I$121,)</f>
        <v>SOURCER</v>
      </c>
      <c r="F285" t="str">
        <v>RAJEEV</v>
      </c>
      <c r="G285" t="str">
        <v>DR AMIT KAUSHIK</v>
      </c>
      <c r="I285" t="str">
        <f t="array" ref="I285">XLOOKUP($B285,'EMP LIST '!$B$2:$B$121,'EMP LIST '!$H$2:$H$121,)</f>
        <v>F2 FINTECH</v>
      </c>
      <c r="J285">
        <v>46136</v>
      </c>
      <c r="K285">
        <v>46136</v>
      </c>
      <c r="L285" t="str">
        <v>SME000019859788</v>
      </c>
      <c r="M285" t="str">
        <v>9784484480</v>
      </c>
      <c r="N285" t="str">
        <v>RAJASTHAN</v>
      </c>
      <c r="O285" t="str">
        <v>JAIPUR</v>
      </c>
      <c r="P285" t="str">
        <v>TOP-UP</v>
      </c>
      <c r="Q285" t="str">
        <v>F2 FINTECH</v>
      </c>
      <c r="R285" t="str">
        <v>BAJAJ</v>
      </c>
      <c r="V285" t="str">
        <v>UNSECURED</v>
      </c>
      <c r="W285" t="str">
        <v>REJECTED</v>
      </c>
      <c r="AA285" t="str">
        <v>LOGIN DONE, 20 L ALREADY USED, ELIGIBILITY NOT COME</v>
      </c>
      <c r="AB285" t="str">
        <v>Amit Kaushik is a BDS qualified dentist, registered in 2010 with around 15 years of professional experience. He is currently practicing at Piyush Dental Clinic, Jaipur, and also associated with Govt. SK Hospital, Sikar. The case is logged in with L&amp;T Finance for a professional loan for clinic setup. He has multiple existing loan obligations with Bajaj Finance, Tata Capital, and Chola, with a total monthly EMI of approximately ₹90,040. No cheque bounce is reported in the last 6 months. We can not fund due to nil eligibility</v>
      </c>
      <c r="AC285" t="str">
        <v>VIKAS GAUR</v>
      </c>
      <c r="AD285">
        <v>9602863005</v>
      </c>
      <c r="AE285" t="str">
        <v>vikas.gaur@bajajfinserv.in</v>
      </c>
      <c r="AG285" t="str">
        <v>EYMPK8995J</v>
      </c>
      <c r="AH285" t="str">
        <v>Puneet</v>
      </c>
    </row>
    <row r="286">
      <c r="A286" t="str">
        <v>NO</v>
      </c>
      <c r="B286" t="str">
        <v>KHUSHI FINANCIAL SERVICES</v>
      </c>
      <c r="C286" t="str">
        <f t="array" ref="C286">XLOOKUP(B286,'EMP LIST '!$B$2:$B$121,'EMP LIST '!$E$2:$E$121,)</f>
        <v>F2 FINTECH</v>
      </c>
      <c r="D286" t="str">
        <f t="array" ref="D286">XLOOKUP(C286,'EMP LIST '!$B$2:$B$121,'EMP LIST '!$E$2:$E$121,)</f>
        <v>F2 FINTECH</v>
      </c>
      <c r="E286" t="str">
        <f t="array" ref="E286">XLOOKUP($B286,'EMP LIST '!$B$2:$B$121,'EMP LIST '!$I$2:$I$121,)</f>
        <v>CHANNEL PARTNER</v>
      </c>
      <c r="F286" t="str">
        <v>SAMAY</v>
      </c>
      <c r="G286" t="str">
        <v>DR  NEERAJ S ZAMBARE</v>
      </c>
      <c r="I286" t="str">
        <v>F2 FINTECH</v>
      </c>
      <c r="J286">
        <v>46136</v>
      </c>
      <c r="K286">
        <v>46140</v>
      </c>
      <c r="L286" t="str">
        <v>SME000019859020</v>
      </c>
      <c r="M286" t="str">
        <v>9987301521</v>
      </c>
      <c r="N286" t="str">
        <v>MAHARASHTRA</v>
      </c>
      <c r="O286" t="str">
        <v>MUMBAI</v>
      </c>
      <c r="P286" t="str">
        <v>OD</v>
      </c>
      <c r="Q286" t="str">
        <v>F2 FINTECH</v>
      </c>
      <c r="R286" t="str">
        <v>BAJAJ</v>
      </c>
      <c r="V286" t="str">
        <v>UNSECURED</v>
      </c>
      <c r="W286" t="str">
        <v>LOGIN</v>
      </c>
      <c r="AA286" t="str">
        <v>LOGIN DONE, CIBIL CONSENT LINK SENT TO CUSTOMER, CUSTOMER IS BUSY</v>
      </c>
      <c r="AC286" t="str">
        <v>SURAJ LATE</v>
      </c>
      <c r="AD286">
        <v>8767943236</v>
      </c>
      <c r="AE286" t="str">
        <v>suraj.late@bajajfinserv.in</v>
      </c>
      <c r="AG286" t="str">
        <v>ABEPZ9351 L</v>
      </c>
      <c r="AH286" t="str">
        <v>Puneet</v>
      </c>
    </row>
    <row r="287">
      <c r="A287" t="str">
        <v>YES</v>
      </c>
      <c r="B287" t="str">
        <v>PRANAV NAIR</v>
      </c>
      <c r="C287" t="str">
        <f t="array" ref="C287">XLOOKUP(B287,'EMP LIST '!$B$2:$B$121,'EMP LIST '!$E$2:$E$121,)</f>
        <v>MANVI BHARDWAJ</v>
      </c>
      <c r="D287" t="str">
        <f t="array" ref="D287">XLOOKUP($B287,'EMP LIST '!$B$2:$B$121,'EMP LIST '!$F$2:$F$121,)</f>
        <v>RAHUL SAHA</v>
      </c>
      <c r="E287" t="str">
        <f t="array" ref="E287">XLOOKUP($B287,'EMP LIST '!$B$2:$B$121,'EMP LIST '!$I$2:$I$121,)</f>
        <v>SOURCER</v>
      </c>
      <c r="F287" t="str">
        <v>SAMAY</v>
      </c>
      <c r="G287" t="str">
        <v>DR SACHIN KOTUR</v>
      </c>
      <c r="I287" t="str">
        <f t="array" ref="I287">XLOOKUP($B287,'EMP LIST '!$B$2:$B$121,'EMP LIST '!$H$2:$H$121,)</f>
        <v>NOIDA</v>
      </c>
      <c r="J287">
        <v>46136</v>
      </c>
      <c r="K287">
        <v>46142</v>
      </c>
      <c r="L287">
        <v>286</v>
      </c>
      <c r="M287" t="str">
        <v>9731502370</v>
      </c>
      <c r="N287" t="str">
        <v>KARNATAKA</v>
      </c>
      <c r="O287" t="str">
        <v>SHIVMOGGA</v>
      </c>
      <c r="P287" t="str">
        <v>OD</v>
      </c>
      <c r="Q287" t="str">
        <v>F2 FINTECH</v>
      </c>
      <c r="R287" t="str">
        <v>CREDITSAISON</v>
      </c>
      <c r="T287">
        <v>1000000</v>
      </c>
      <c r="U287">
        <v>1000000</v>
      </c>
      <c r="V287" t="str">
        <v>UNSECURED</v>
      </c>
      <c r="W287" t="str">
        <v>DISBURSED</v>
      </c>
      <c r="Y287">
        <v>46141</v>
      </c>
      <c r="Z287">
        <v>46142</v>
      </c>
      <c r="AA287" t="str">
        <v>FILE SEND TO BANKER || CASE LOGIN DONE - CASE HAS BEEN PUSHED TO CREDIT| UNDER CREDIT REVIEW | CASE CAN BE APPROVED TILL 29th April || OVEROBLIGATED</v>
      </c>
      <c r="AB287" t="str">
        <v>Dr. Sachin Kotur is an experienced medical professional with around 30 years of practice, holding qualifications including MBBS, Diploma in Radiotherapy, and DNB (Radiotherapy). He is currently associated with Malnad Hospital &amp; Institute of Oncology, Karnataka, and has a dual income profile comprising government salary and consultancy, with a strong declared annual income of approximately ₹31.84 lakhs as per ITR. He resides in a self-owned house and the case is logged in with Credit Saison for a professional loan requirement for clinic expansion. The applicant has existing obligations of ₹1.10 lakhs per month, including an OD facility from L&amp;T Finance (~₹19.36 lakhs) and exposure with Axis Bank. Despite high income, the FOIR is elevated at 70%, indicating a relatively high repayment burden. Banking shows a moderate average balance (~₹30K), which is slightly low compared to the declared income. No EMI bounces have been reported, reflecting stable repayment behavior.Overall, this is a high-income but moderately leveraged case with average banking strength. We can fund 10-15 lakhs</v>
      </c>
      <c r="AC287" t="str">
        <v>NAVEEN KUMAR REDDY</v>
      </c>
      <c r="AD287">
        <v>9591981020</v>
      </c>
      <c r="AE287" t="str">
        <v>Naveenkumar.reddy@creditsaison-in.com</v>
      </c>
      <c r="AG287" t="str">
        <v>BDVPK8536L</v>
      </c>
      <c r="AH287" t="str">
        <v>Puneet</v>
      </c>
    </row>
    <row r="288">
      <c r="A288" t="str">
        <v>YES</v>
      </c>
      <c r="B288" t="str">
        <v>DEEPU SINGH</v>
      </c>
      <c r="C288" t="str">
        <f t="array" ref="C288">XLOOKUP(B288,'EMP LIST '!$B$2:$B$121,'EMP LIST '!$E$2:$E$121,)</f>
        <v>MANISHA VERMA</v>
      </c>
      <c r="D288" t="str">
        <f t="array" ref="D288">XLOOKUP($B288,'EMP LIST '!$B$2:$B$121,'EMP LIST '!$F$2:$F$121,)</f>
        <v>RAVISH SHARMA</v>
      </c>
      <c r="E288" t="str">
        <f t="array" ref="E288">XLOOKUP($B288,'EMP LIST '!$B$2:$B$121,'EMP LIST '!$I$2:$I$121,)</f>
        <v>SALARIED</v>
      </c>
      <c r="F288" t="str">
        <v>RAJEEV</v>
      </c>
      <c r="G288" t="str">
        <v>DR  RAMESH LAXMAN BHANWARA</v>
      </c>
      <c r="I288" t="str">
        <f t="array" ref="I288">XLOOKUP($B288,'EMP LIST '!$B$2:$B$121,'EMP LIST '!$H$2:$H$121,)</f>
        <v xml:space="preserve">NOIDA </v>
      </c>
      <c r="J288">
        <v>46136</v>
      </c>
      <c r="K288">
        <v>46136</v>
      </c>
      <c r="L288">
        <v>287</v>
      </c>
      <c r="M288" t="str">
        <v>9351443551</v>
      </c>
      <c r="N288" t="str">
        <v>UTTAR PRADESH</v>
      </c>
      <c r="O288" t="str">
        <v>JAIPUR</v>
      </c>
      <c r="P288" t="str">
        <v>OD</v>
      </c>
      <c r="Q288" t="str">
        <v>F2 FINTECH</v>
      </c>
      <c r="R288" t="str">
        <v>LNT</v>
      </c>
      <c r="V288" t="str">
        <v>UNSECURED</v>
      </c>
      <c r="W288" t="str">
        <v>REJECTED</v>
      </c>
      <c r="AA288" t="str">
        <v>LOGIN DONE || The case is rejected under scorecard.</v>
      </c>
      <c r="AC288" t="str">
        <v>JATIN</v>
      </c>
      <c r="AD288" t="str">
        <v>96640 57021</v>
      </c>
      <c r="AE288" t="str">
        <v>Jatinsoni@ltfs.com</v>
      </c>
      <c r="AG288" t="str">
        <v>CETPM5413E</v>
      </c>
      <c r="AH288" t="str">
        <v>Puneet</v>
      </c>
    </row>
    <row r="289">
      <c r="A289" t="str">
        <v>YES</v>
      </c>
      <c r="B289" t="str">
        <v>DEEPU SINGH</v>
      </c>
      <c r="C289" t="str">
        <f t="array" ref="C289">XLOOKUP(B289,'EMP LIST '!$B$2:$B$121,'EMP LIST '!$E$2:$E$121,)</f>
        <v>MANISHA VERMA</v>
      </c>
      <c r="D289" t="str">
        <f t="array" ref="D289">XLOOKUP($B289,'EMP LIST '!$B$2:$B$121,'EMP LIST '!$F$2:$F$121,)</f>
        <v>RAVISH SHARMA</v>
      </c>
      <c r="E289" t="str">
        <f t="array" ref="E289">XLOOKUP($B289,'EMP LIST '!$B$2:$B$121,'EMP LIST '!$I$2:$I$121,)</f>
        <v>SALARIED</v>
      </c>
      <c r="F289" t="str">
        <v>RAJEEV</v>
      </c>
      <c r="G289" t="str">
        <v>DR  RAMESH LAXMAN BHANWARA</v>
      </c>
      <c r="I289" t="str">
        <f t="array" ref="I289">XLOOKUP($B289,'EMP LIST '!$B$2:$B$121,'EMP LIST '!$H$2:$H$121,)</f>
        <v xml:space="preserve">NOIDA </v>
      </c>
      <c r="J289">
        <v>46136</v>
      </c>
      <c r="K289">
        <v>46141</v>
      </c>
      <c r="L289">
        <v>288</v>
      </c>
      <c r="M289" t="str">
        <v>9351443551</v>
      </c>
      <c r="N289" t="str">
        <v>UTTAR PRADESH</v>
      </c>
      <c r="O289" t="str">
        <v>JAIPUR</v>
      </c>
      <c r="P289" t="str">
        <v>OD</v>
      </c>
      <c r="Q289" t="str">
        <v>F2 FINTECH</v>
      </c>
      <c r="R289" t="str">
        <v>GODREJ</v>
      </c>
      <c r="T289">
        <v>2500000</v>
      </c>
      <c r="U289">
        <v>2500000</v>
      </c>
      <c r="V289" t="str">
        <v>UNSECURED</v>
      </c>
      <c r="W289" t="str">
        <v>DISBURSED</v>
      </c>
      <c r="Y289">
        <v>46141</v>
      </c>
      <c r="Z289">
        <v>46141</v>
      </c>
      <c r="AA289" t="str">
        <v>PENDING FOR LOGIN| LETTER HEAD PENDING ||  CONSULTING LETTER HEAD REQ BECAUSE CUSTOMER CONSULTANCY ADDRESS IS DIFFERENT ||LETTER HEAD SEND TO BANKER FOR FURTHER PROCESSING || CASE APPROVED FI PENDING</v>
      </c>
      <c r="AC289" t="str">
        <v>JITENDER</v>
      </c>
      <c r="AD289" t="str">
        <v>97859 99924</v>
      </c>
      <c r="AE289" t="str">
        <v>jitendra.verma01@godrejcapital.com</v>
      </c>
      <c r="AG289" t="str">
        <v>CETPM5413E</v>
      </c>
      <c r="AH289" t="str">
        <v>Puneet</v>
      </c>
    </row>
    <row r="290">
      <c r="A290" t="str">
        <v>NO</v>
      </c>
      <c r="B290" t="str">
        <v>AMIT KUMAR</v>
      </c>
      <c r="C290" t="str">
        <f t="array" ref="C290">XLOOKUP(B290,'EMP LIST '!$B$2:$B$121,'EMP LIST '!$E$2:$E$121,)</f>
        <v>RAJKUMARI</v>
      </c>
      <c r="D290" t="str">
        <f t="array" ref="D290">XLOOKUP($B290,'EMP LIST '!$B$2:$B$121,'EMP LIST '!$F$2:$F$121,)</f>
        <v>RAJKUMARI</v>
      </c>
      <c r="E290" t="str">
        <f t="array" ref="E290">XLOOKUP($B290,'EMP LIST '!$B$2:$B$121,'EMP LIST '!$I$2:$I$121,)</f>
        <v>SALARIED</v>
      </c>
      <c r="F290" t="str">
        <v>SAMAY</v>
      </c>
      <c r="G290" t="str">
        <v>DR SHIVRAJ K S</v>
      </c>
      <c r="I290" t="str">
        <f t="array" ref="I290">XLOOKUP($B290,'EMP LIST '!$B$2:$B$121,'EMP LIST '!$H$2:$H$121,)</f>
        <v>NOIDA</v>
      </c>
      <c r="J290">
        <v>46136</v>
      </c>
      <c r="K290">
        <v>46139</v>
      </c>
      <c r="L290" t="str">
        <v>DL00000027018</v>
      </c>
      <c r="M290" t="str">
        <v>9449969735</v>
      </c>
      <c r="N290" t="str">
        <v>MAHARASHTRA</v>
      </c>
      <c r="O290" t="str">
        <v>MUMBAI</v>
      </c>
      <c r="P290" t="str">
        <v>OD</v>
      </c>
      <c r="Q290" t="str">
        <v>F2 FINTECH</v>
      </c>
      <c r="R290" t="str">
        <v>ABCL</v>
      </c>
      <c r="T290">
        <v>2500000</v>
      </c>
      <c r="U290">
        <v>2500000</v>
      </c>
      <c r="V290" t="str">
        <v>UNSECURED</v>
      </c>
      <c r="W290" t="str">
        <v>DISBURSED</v>
      </c>
      <c r="Y290">
        <v>46137</v>
      </c>
      <c r="Z290">
        <v>46139</v>
      </c>
      <c r="AA290" t="str">
        <v>RULE 16 - &gt;=3 UNSECURED LOAN COUNT &amp; MBBS, CA, CS, CMA, BAMS, BHMS, MDS &amp; BDS &amp; RISK SEGMENT OTHER THAN VLR, CASE MOVED TO CREDIT,  TO BE DISBURSED TODAY || AGREEMENT DONE -EMNADATE PENDING || DISBURSED</v>
      </c>
      <c r="AB290" t="str">
        <v>Shivaraj K S is a MBBS doctor based in Navi Mumbai with a dual income profile from salaried employment and consultancy, earning approximately ₹3 lakhs per month (₹1.5 lakh salary + ₹1.5 lakh cash consultancy). He has a stable professional background and is currently associated with reputed hospitals. However, the credit profile shows multiple active liabilities, including a high-value overdraft with Bajaj Finance and personal loans from InCred and SI Creva, indicating moderate leverage. Despite declared obligations not being clearly captured, the FOIR is on the higher side (~0.7), suggesting stretched repayment capacity. The applicant resides in rented accommodation but maintains no recent cheque bounces, reflecting acceptable banking discipline. He is seeking funding for clinic expansion. We can fund 20-25 lakhs</v>
      </c>
      <c r="AC290" t="str">
        <v xml:space="preserve">SUNIL </v>
      </c>
      <c r="AD290">
        <v>9561473298</v>
      </c>
      <c r="AG290" t="str">
        <v>DVOPS4605H</v>
      </c>
      <c r="AH290" t="str">
        <v>Puneet</v>
      </c>
    </row>
    <row r="291" xml:space="preserve">
      <c r="A291" t="str">
        <v>NO</v>
      </c>
      <c r="B291" t="str">
        <v>SUBHASISH CHARCHI</v>
      </c>
      <c r="C291" t="str">
        <f t="array" ref="C291">XLOOKUP(B291,'EMP LIST '!$B$2:$B$121,'EMP LIST '!$E$2:$E$121,)</f>
        <v>F2 FINTECH</v>
      </c>
      <c r="D291" t="str">
        <f t="array" ref="D291">XLOOKUP($B291,'EMP LIST '!$B$2:$B$121,'EMP LIST '!$F$2:$F$121,)</f>
        <v>F2 FINTECH</v>
      </c>
      <c r="E291" t="str">
        <f t="array" ref="E291">XLOOKUP($B291,'EMP LIST '!$B$2:$B$121,'EMP LIST '!$I$2:$I$121,)</f>
        <v>SOURCER</v>
      </c>
      <c r="F291" t="str">
        <v>SAMAY</v>
      </c>
      <c r="G291" t="str" xml:space="preserve">
        <v xml:space="preserve">DR MD KHALID KHAN_x000d_
</v>
      </c>
      <c r="I291" t="str">
        <f t="array" ref="I291">XLOOKUP($B291,'EMP LIST '!$B$2:$B$121,'EMP LIST '!$H$2:$H$121,)</f>
        <v>F2 FINTECH</v>
      </c>
      <c r="J291">
        <v>46137</v>
      </c>
      <c r="K291">
        <v>46139</v>
      </c>
      <c r="L291" t="str">
        <v>SME000019865798</v>
      </c>
      <c r="M291" t="str">
        <v>9612888433</v>
      </c>
      <c r="N291" t="str">
        <v>DELHI</v>
      </c>
      <c r="O291" t="str">
        <v>DELHI</v>
      </c>
      <c r="P291" t="str">
        <v>OD</v>
      </c>
      <c r="Q291" t="str">
        <v>F2 FINTECH</v>
      </c>
      <c r="R291" t="str">
        <v>BAJAJ</v>
      </c>
      <c r="T291">
        <v>2000000</v>
      </c>
      <c r="U291">
        <v>2000000</v>
      </c>
      <c r="V291" t="str">
        <v>UNSECURED</v>
      </c>
      <c r="W291" t="str">
        <v>DISBURSED</v>
      </c>
      <c r="X291">
        <v>740</v>
      </c>
      <c r="Y291">
        <v>46137</v>
      </c>
      <c r="Z291">
        <v>46140</v>
      </c>
      <c r="AA291" t="str">
        <v>CIBIL CONSENT LINK SENT TO CUSTMER 41 L ELIGIBILITY CASE MOVED TO CREDIT, GEO TAG DONE MANDATE &amp; CONSENT PENDING FROM CUSTOMER SIDE</v>
      </c>
      <c r="AC291" t="str">
        <v>MD SHUAIB KHAN</v>
      </c>
      <c r="AD291">
        <v>9161252501</v>
      </c>
      <c r="AE291" t="str">
        <v>mdshuaib.khan@bajajfinserv.in</v>
      </c>
      <c r="AG291" t="str">
        <v>EROPK8272D</v>
      </c>
    </row>
    <row r="292">
      <c r="A292" t="str">
        <v>YES</v>
      </c>
      <c r="B292" t="str">
        <v>MANISH KOHLI</v>
      </c>
      <c r="C292" t="str">
        <f t="array" ref="C292">XLOOKUP(B292,'EMP LIST '!$B$2:$B$121,'EMP LIST '!$E$2:$E$121,)</f>
        <v>HARSH SHARMA</v>
      </c>
      <c r="D292" t="str">
        <f t="array" ref="D292">XLOOKUP($B292,'EMP LIST '!$B$2:$B$121,'EMP LIST '!$F$2:$F$121,)</f>
        <v>HARSH SHARMA</v>
      </c>
      <c r="E292" t="str">
        <f t="array" ref="E292">XLOOKUP($B292,'EMP LIST '!$B$2:$B$121,'EMP LIST '!$I$2:$I$121,)</f>
        <v>SALARIED</v>
      </c>
      <c r="F292" t="str">
        <v>SAMAY</v>
      </c>
      <c r="G292" t="str">
        <v>DR NIHARIKA AGARWAL</v>
      </c>
      <c r="I292" t="str">
        <f t="array" ref="I292">XLOOKUP($B292,'EMP LIST '!$B$2:$B$121,'EMP LIST '!$H$2:$H$121,)</f>
        <v xml:space="preserve">NOIDA </v>
      </c>
      <c r="J292">
        <v>46137</v>
      </c>
      <c r="K292">
        <v>46138</v>
      </c>
      <c r="L292" t="str">
        <v>SME000019866623</v>
      </c>
      <c r="M292" t="str">
        <v>8859453092</v>
      </c>
      <c r="N292" t="str">
        <v>UTTAR PRADESH</v>
      </c>
      <c r="O292" t="str">
        <v>KANPUR</v>
      </c>
      <c r="P292" t="str">
        <v>OD</v>
      </c>
      <c r="Q292" t="str">
        <v>F2 FINTECH</v>
      </c>
      <c r="R292" t="str">
        <v>BAJAJ</v>
      </c>
      <c r="T292">
        <v>2080000</v>
      </c>
      <c r="U292">
        <v>2080000</v>
      </c>
      <c r="V292" t="str">
        <v>UNSECURED</v>
      </c>
      <c r="W292" t="str">
        <v>DISBURSED</v>
      </c>
      <c r="Y292">
        <v>46137</v>
      </c>
      <c r="Z292">
        <v>46138</v>
      </c>
      <c r="AA292" t="str">
        <v>LOGIN DONE, CIBIL DONE CUSTOMER RECENTLY TAKEN 6 L  LOAN, CIBIL REASON CODE IS 0, CASE PROCEED ON BANKING BASES 19 L ELIGIBILITY CASE MOVED TO CREDIT</v>
      </c>
      <c r="AB292" t="str">
        <v>Niharika Agarwal is a salaried doctor with consultancy income, holding an MBBS and MD degree and having around 8 years of professional experience. She earns a total monthly income of approximately ₹1.95 lakh, including ₹95,000 fixed salary and additional consultancy income of ₹1–1.5 lakh in cash. She has an active personal loan of ₹6 lakhs from ICICI with a current balance of ₹5.78 lakhs, and currently no other financial obligations, resulting in a comfortable FOIR of around 70%. Her CIBIL score stands at 758, reflecting a strong credit profile with no recent loan bounces. She resides in a hospital-allotted accommodation in Kanpur and maintains stable employment at LPS Cardiology Hospital. Overall, the applicant demonstrates a strong repayment capacity, stable professional background, and is eligible for a higher loan amount, with the stated requirement being for a backup credit limit.We can fund 20-25 lakhs</v>
      </c>
      <c r="AC292" t="str">
        <v>SHIVAM TRIPATHI</v>
      </c>
      <c r="AD292">
        <v>7309818345</v>
      </c>
      <c r="AG292" t="str">
        <v>BBJPA6279G</v>
      </c>
      <c r="AH292" t="str">
        <v>Puneet</v>
      </c>
    </row>
    <row r="293">
      <c r="A293" t="str">
        <v>NO</v>
      </c>
      <c r="B293" t="str">
        <v>ANKUSH YADAV</v>
      </c>
      <c r="C293" t="str">
        <f t="array" ref="C293">XLOOKUP(B293,'EMP LIST '!$B$2:$B$121,'EMP LIST '!$E$2:$E$121,)</f>
        <v>ANURAG SHARMA</v>
      </c>
      <c r="D293" t="str">
        <f t="array" ref="D293">XLOOKUP($B293,'EMP LIST '!$B$2:$B$121,'EMP LIST '!$F$2:$F$121,)</f>
        <v>SHASHANK BHARDWAJ</v>
      </c>
      <c r="E293" t="str">
        <f t="array" ref="E293">XLOOKUP($B293,'EMP LIST '!$B$2:$B$121,'EMP LIST '!$I$2:$I$121,)</f>
        <v>SALARIED</v>
      </c>
      <c r="F293" t="str">
        <v>RAJEEV</v>
      </c>
      <c r="G293" t="str">
        <v>DR JAYA BHARTI</v>
      </c>
      <c r="I293" t="str">
        <v>BAREILLY</v>
      </c>
      <c r="J293">
        <v>46137</v>
      </c>
      <c r="K293">
        <v>46137</v>
      </c>
      <c r="L293" t="str">
        <v>SME000019862753</v>
      </c>
      <c r="M293" t="str">
        <v>7903278476</v>
      </c>
      <c r="N293" t="str">
        <v>UTTAR PRADESH</v>
      </c>
      <c r="O293" t="str">
        <v>LUCKNOW</v>
      </c>
      <c r="P293" t="str">
        <v>OD</v>
      </c>
      <c r="Q293" t="str">
        <v>F2 FINTECH</v>
      </c>
      <c r="R293" t="str">
        <v>BAJAJ</v>
      </c>
      <c r="T293">
        <v>3750000</v>
      </c>
      <c r="U293">
        <v>3750000</v>
      </c>
      <c r="V293" t="str">
        <v>UNSECURED</v>
      </c>
      <c r="W293" t="str">
        <v>DISBURSED</v>
      </c>
      <c r="X293">
        <v>880</v>
      </c>
      <c r="Y293">
        <v>46137</v>
      </c>
      <c r="Z293">
        <v>46137</v>
      </c>
      <c r="AA293" t="str">
        <v>MEETING DONE ELIGIBILITY 40 L CASE MOVED TO CREDIT</v>
      </c>
      <c r="AC293" t="str">
        <v>HIMAHSU SHAHI</v>
      </c>
      <c r="AD293" t="str">
        <v>731769 5559</v>
      </c>
      <c r="AG293" t="str">
        <v>MEETING CASE</v>
      </c>
    </row>
    <row r="294" xml:space="preserve">
      <c r="A294" t="str">
        <v>YES</v>
      </c>
      <c r="B294" t="str">
        <v>ALEENA KHAN</v>
      </c>
      <c r="C294" t="str">
        <f t="array" ref="C294">XLOOKUP(B294,'EMP LIST '!$B$2:$B$121,'EMP LIST '!$E$2:$E$121,)</f>
        <v>ANURAG SHARMA</v>
      </c>
      <c r="D294" t="str">
        <f t="array" ref="D294">XLOOKUP($B294,'EMP LIST '!$B$2:$B$121,'EMP LIST '!$F$2:$F$121,)</f>
        <v>SHASHANK BHARDWAJ</v>
      </c>
      <c r="E294" t="str">
        <f t="array" ref="E294">XLOOKUP($B294,'EMP LIST '!$B$2:$B$121,'EMP LIST '!$I$2:$I$121,)</f>
        <v>SALARIED</v>
      </c>
      <c r="F294" t="str">
        <v>SAMAY</v>
      </c>
      <c r="G294" t="str">
        <v>DR KRSUHNA</v>
      </c>
      <c r="I294" t="str">
        <f t="array" ref="I294">XLOOKUP($B294,'EMP LIST '!$B$2:$B$121,'EMP LIST '!$H$2:$H$121,)</f>
        <v>BAREILLY</v>
      </c>
      <c r="J294">
        <v>46137</v>
      </c>
      <c r="K294">
        <v>46139</v>
      </c>
      <c r="L294" t="str">
        <v>DL00000027046</v>
      </c>
      <c r="M294" t="str">
        <v>9689429732</v>
      </c>
      <c r="N294" t="str">
        <v>MAHARASHTRA</v>
      </c>
      <c r="O294" t="str">
        <v>KOLHAPUR</v>
      </c>
      <c r="P294" t="str">
        <v>OD</v>
      </c>
      <c r="Q294" t="str">
        <v>F2 FINTECH</v>
      </c>
      <c r="R294" t="str">
        <v>ABCL</v>
      </c>
      <c r="V294" t="str">
        <v>UNSECURED</v>
      </c>
      <c r="W294" t="str">
        <v>REJECTED</v>
      </c>
      <c r="AA294" t="str" xml:space="preserve">
        <v xml:space="preserve">LOGIN DONE || CASE REJECTED BANKER WILL SHARE THE REJECTION REASON| || PD done with applicant_x000d_
 Following are the Concern_x000d_
||Applicant Working in Primary Health Center Hospital where he received salary, however Mar 26 and April 26 salary still pending ||No Unsecured Loan Track_x000d_
||Resi Rented||Registration Not verified</v>
      </c>
      <c r="AC294" t="str">
        <v>SRIPAD</v>
      </c>
      <c r="AD294">
        <v>9183296229</v>
      </c>
      <c r="AE294" t="str">
        <v>shripad.kulkarni@adityabirlacapital.com</v>
      </c>
      <c r="AG294" t="str">
        <v>IPDPK0507Q</v>
      </c>
    </row>
    <row r="295">
      <c r="A295" t="str">
        <v>YES</v>
      </c>
      <c r="B295" t="str">
        <v>AISHWARYA</v>
      </c>
      <c r="C295" t="str">
        <f t="array" ref="C295">XLOOKUP(B295,'EMP LIST '!$B$2:$B$121,'EMP LIST '!$E$2:$E$121,)</f>
        <v>HARSH SHARMA</v>
      </c>
      <c r="D295" t="str">
        <f t="array" ref="D295">XLOOKUP($B295,'EMP LIST '!$B$2:$B$121,'EMP LIST '!$F$2:$F$121,)</f>
        <v>HARSH SHARMA</v>
      </c>
      <c r="E295" t="str">
        <f t="array" ref="E295">XLOOKUP($B295,'EMP LIST '!$B$2:$B$121,'EMP LIST '!$I$2:$I$121,)</f>
        <v>INTERN</v>
      </c>
      <c r="F295" t="str">
        <v>RAJEEV</v>
      </c>
      <c r="G295" t="str">
        <v>DR KANIKA AVASTHI KOHLI</v>
      </c>
      <c r="I295" t="str">
        <f t="array" ref="I295">XLOOKUP($B295,'EMP LIST '!$B$2:$B$121,'EMP LIST '!$H$2:$H$121,)</f>
        <v xml:space="preserve">NOIDA </v>
      </c>
      <c r="J295">
        <v>46137</v>
      </c>
      <c r="K295">
        <v>46138</v>
      </c>
      <c r="L295" t="str">
        <v>SME000019867669</v>
      </c>
      <c r="M295" t="str">
        <v>7770090807</v>
      </c>
      <c r="N295" t="str">
        <v>HARYANA</v>
      </c>
      <c r="O295" t="str">
        <v>GURGAON</v>
      </c>
      <c r="P295" t="str">
        <v>OD</v>
      </c>
      <c r="Q295" t="str">
        <v>F2 FINTECH</v>
      </c>
      <c r="R295" t="str">
        <v>BAJAJ</v>
      </c>
      <c r="S295">
        <v>1500000</v>
      </c>
      <c r="V295" t="str">
        <v>UNSECURED</v>
      </c>
      <c r="W295" t="str">
        <v>REJECTED</v>
      </c>
      <c r="AA295" t="str">
        <v>LOGIN DONE| PROF 10 SEGMENT| WEAK CIBIL HISTORY | HIGH ENQUIRY</v>
      </c>
      <c r="AB295" t="str">
        <v>low income 10 k due to</v>
      </c>
      <c r="AC295" t="str">
        <v>MD SHUAIB KHAN</v>
      </c>
      <c r="AD295">
        <v>9161252501</v>
      </c>
      <c r="AE295" t="str">
        <v>mdshuaib.khan@bajajfinserv.in</v>
      </c>
      <c r="AG295" t="str">
        <v>AKGPK2088L</v>
      </c>
    </row>
    <row r="296" xml:space="preserve">
      <c r="A296" t="str">
        <v>NO</v>
      </c>
      <c r="B296" t="str">
        <v>SANJEEV</v>
      </c>
      <c r="C296" t="str">
        <f t="array" ref="C296">XLOOKUP(B296,'EMP LIST '!$B$2:$B$121,'EMP LIST '!$E$2:$E$121,)</f>
        <v>ANIL KUMAR</v>
      </c>
      <c r="D296" t="str">
        <f t="array" ref="D296">XLOOKUP($B296,'EMP LIST '!$B$2:$B$121,'EMP LIST '!$F$2:$F$121,)</f>
        <v>SHASHANK BHARDWAJ</v>
      </c>
      <c r="E296" t="str">
        <f t="array" ref="E296">XLOOKUP($B296,'EMP LIST '!$B$2:$B$121,'EMP LIST '!$I$2:$I$121,)</f>
        <v>SALARIED</v>
      </c>
      <c r="F296" t="str">
        <v>RAJEEV</v>
      </c>
      <c r="G296" t="str">
        <v>DR SOURABH HALDER</v>
      </c>
      <c r="I296" t="str">
        <f t="array" ref="I296">XLOOKUP($B296,'EMP LIST '!$B$2:$B$121,'EMP LIST '!$H$2:$H$121,)</f>
        <v xml:space="preserve">BAREILLY </v>
      </c>
      <c r="J296">
        <v>46137</v>
      </c>
      <c r="K296">
        <v>46137</v>
      </c>
      <c r="L296" t="str">
        <v>SME000019868986</v>
      </c>
      <c r="M296" t="str">
        <v>7596871232</v>
      </c>
      <c r="N296" t="str">
        <v>WEST BANGAL</v>
      </c>
      <c r="O296" t="str">
        <v>COOCHBEHAR</v>
      </c>
      <c r="P296" t="str">
        <v>OD</v>
      </c>
      <c r="Q296" t="str">
        <v>F2 FINTECH</v>
      </c>
      <c r="R296" t="str">
        <v>BAJAJ</v>
      </c>
      <c r="V296" t="str">
        <v>UNSECURED</v>
      </c>
      <c r="W296" t="str">
        <v>REJECTED</v>
      </c>
      <c r="AA296" t="str" xml:space="preserve">
        <v xml:space="preserve">LOGIN DONE || Cibil 679 and over seen in personal loan.
Not doable.</v>
      </c>
      <c r="AB296" t="str">
        <v>Dr. Sourabh Halder is a doctor (MBBS, PG Diploma in Obstetrics &amp; Gynaecology) with around 11 years of experience, currently working as a consultant. He has a strong total monthly income of approximately ₹3,00,000, primarily from consultancy earnings in cash. He has multiple ongoing loan obligations across different lenders, with a total EMI burden of about ₹1,99,000 per month, resulting in a high FOIR of ~70%. Despite high income, his repayment capacity is moderately stretched due to existing liabilities.He owns his residence in Cooch Behar, West Bengal, and has no recent loan bounces reported. His requirement is for a professional loan (₹5–10 lakhs) for clinic setup. We can fund not fund due to10  bouncing in banking  in last 6 months</v>
      </c>
      <c r="AC296" t="str">
        <v>AMIT</v>
      </c>
      <c r="AD296">
        <v>7001737048</v>
      </c>
      <c r="AE296" t="str">
        <v>amit.goswami@bajajfinserv.in</v>
      </c>
      <c r="AG296" t="str">
        <v>ANOPH8231M</v>
      </c>
      <c r="AH296" t="str">
        <v>Puneet</v>
      </c>
    </row>
    <row r="297">
      <c r="A297" t="str">
        <v>YES</v>
      </c>
      <c r="B297" t="str">
        <v>AKANSHA PRAJAPATI</v>
      </c>
      <c r="C297" t="str">
        <f t="array" ref="C297">XLOOKUP(B297,'EMP LIST '!$B$2:$B$121,'EMP LIST '!$E$2:$E$121,)</f>
        <v>RASHI GANGWAR</v>
      </c>
      <c r="D297" t="str">
        <f t="array" ref="D297">XLOOKUP($B297,'EMP LIST '!$B$2:$B$121,'EMP LIST '!$F$2:$F$121,)</f>
        <v>RAJKUMARI</v>
      </c>
      <c r="E297" t="str">
        <f t="array" ref="E297">XLOOKUP($B297,'EMP LIST '!$B$2:$B$121,'EMP LIST '!$I$2:$I$121,)</f>
        <v>SALARIED</v>
      </c>
      <c r="F297" t="str">
        <v>SAMAY</v>
      </c>
      <c r="G297" t="str">
        <v>CA PAREPALLY NARESH</v>
      </c>
      <c r="I297" t="str">
        <f t="array" ref="I297">XLOOKUP($B297,'EMP LIST '!$B$2:$B$121,'EMP LIST '!$H$2:$H$121,)</f>
        <v>NOIDA</v>
      </c>
      <c r="J297">
        <v>46137</v>
      </c>
      <c r="K297">
        <v>46138</v>
      </c>
      <c r="L297">
        <v>296</v>
      </c>
      <c r="M297" t="str">
        <v>9010888684</v>
      </c>
      <c r="N297" t="str">
        <v>TELANGANA</v>
      </c>
      <c r="O297" t="str">
        <v>SURYAPET</v>
      </c>
      <c r="P297" t="str">
        <v>OD</v>
      </c>
      <c r="Q297" t="str">
        <v>F2 FINTECH</v>
      </c>
      <c r="R297" t="str">
        <v>ABCL</v>
      </c>
      <c r="S297" t="str">
        <v>NIL</v>
      </c>
      <c r="V297" t="str">
        <v>UNSECURED</v>
      </c>
      <c r="W297" t="str">
        <v>REJECTED</v>
      </c>
      <c r="AA297" t="str">
        <v>PENDING FOR LOGIN</v>
      </c>
      <c r="AC297" t="str">
        <v>GUTLA GIRISH</v>
      </c>
      <c r="AD297" t="str">
        <v>90000 08486</v>
      </c>
      <c r="AE297" t="str">
        <v>guttula.girish@adityabirlacapital.com</v>
      </c>
      <c r="AG297" t="str">
        <v>ССКРР6820K</v>
      </c>
      <c r="AH297" t="str">
        <v>Puneet</v>
      </c>
    </row>
    <row r="298">
      <c r="A298" t="str">
        <v>YES</v>
      </c>
      <c r="B298" t="str">
        <v>NEHA SINGH</v>
      </c>
      <c r="C298" t="str">
        <f t="array" ref="C298">XLOOKUP(B298,'EMP LIST '!$B$2:$B$121,'EMP LIST '!$E$2:$E$121,)</f>
        <v>MANISHA SAXENA</v>
      </c>
      <c r="D298" t="str">
        <f t="array" ref="D298">XLOOKUP($B298,'EMP LIST '!$B$2:$B$121,'EMP LIST '!$F$2:$F$121,)</f>
        <v>SHASHANK BHARDWAJ</v>
      </c>
      <c r="E298" t="str">
        <f t="array" ref="E298">XLOOKUP($B298,'EMP LIST '!$B$2:$B$121,'EMP LIST '!$I$2:$I$121,)</f>
        <v>SALARIED</v>
      </c>
      <c r="F298" t="str">
        <v>SAMAY</v>
      </c>
      <c r="G298" t="str">
        <v>DR SUMAN SINGH NAG</v>
      </c>
      <c r="I298" t="str">
        <f t="array" ref="I298">XLOOKUP($B298,'EMP LIST '!$B$2:$B$121,'EMP LIST '!$H$2:$H$121,)</f>
        <v xml:space="preserve">BAREILLY </v>
      </c>
      <c r="J298">
        <v>46137</v>
      </c>
      <c r="K298">
        <v>46137</v>
      </c>
      <c r="L298" t="str">
        <v>131BZ8600264</v>
      </c>
      <c r="M298" t="str">
        <v>7047440152</v>
      </c>
      <c r="N298" t="str">
        <v>MADHYA PRADESH</v>
      </c>
      <c r="O298" t="str">
        <v>REWA</v>
      </c>
      <c r="P298" t="str">
        <v>OD</v>
      </c>
      <c r="Q298" t="str">
        <v>F2 FINTECH</v>
      </c>
      <c r="R298" t="str">
        <v>TATA</v>
      </c>
      <c r="V298" t="str">
        <v>UNSECURED</v>
      </c>
      <c r="W298" t="str">
        <v>REJECTED</v>
      </c>
      <c r="AA298" t="str">
        <v>LOGIN DONE || 8 USL ACTIVE , NO ELIGIBILITY</v>
      </c>
      <c r="AB298" t="str">
        <v>Dr. Suman Singh Nag is a MBBS-qualified doctor with around 7 years of experience, currently working as a government salaried professional and also earning additional consultancy income of approximately ₹70–80K in cash, taking his total monthly earning strength to a comfortable level beyond the declared ₹75,000 salary. He resides in an owned house in Rewa, MP, indicating residential stability. His credit profile is healthy with a CIBIL score of 737 and no recent bounce history, reflecting good repayment behavior. However, the bureau shows multiple active unsecured and secured exposures across institutions like Bajaj, HDFC, Axis Bank, and others, including personal loans, credit cards, business loans, and an OD limit, suggesting moderate-to-high credit utilization. Despite this, the FOIR is currently shown as controlled, and no major red flags like settlements or defaults are indicated. Overall, the profile appears stable and eligible for additional funding, especially for backup limit requirements. We can not fund due to policy not met ( 8 USL RUNNING)</v>
      </c>
      <c r="AC298" t="str">
        <v>MAMTA SINGH</v>
      </c>
      <c r="AD298">
        <v>7982612369</v>
      </c>
      <c r="AE298" t="str">
        <v>mamta.singh@tatacapital.com</v>
      </c>
      <c r="AG298" t="str">
        <v>BFBPN8012E</v>
      </c>
      <c r="AH298" t="str">
        <v>Puneet</v>
      </c>
    </row>
    <row r="299" xml:space="preserve">
      <c r="A299" t="str">
        <v>YES</v>
      </c>
      <c r="B299" t="str">
        <v>SHIVAM SHARMA</v>
      </c>
      <c r="C299" t="str">
        <f t="array" ref="C299">XLOOKUP(B299,'EMP LIST '!$B$2:$B$121,'EMP LIST '!$E$2:$E$121,)</f>
        <v>RASHI GANGWAR</v>
      </c>
      <c r="D299" t="str">
        <f t="array" ref="D299">XLOOKUP($B299,'EMP LIST '!$B$2:$B$121,'EMP LIST '!$F$2:$F$121,)</f>
        <v>RAJKUMARI</v>
      </c>
      <c r="E299" t="str">
        <f t="array" ref="E299">XLOOKUP($B299,'EMP LIST '!$B$2:$B$121,'EMP LIST '!$I$2:$I$121,)</f>
        <v>SALARIED</v>
      </c>
      <c r="F299" t="str">
        <v>RAJEEV</v>
      </c>
      <c r="G299" t="str">
        <v>DR SHIVA KUMAR</v>
      </c>
      <c r="I299" t="str">
        <f t="array" ref="I299">XLOOKUP($B299,'EMP LIST '!$B$2:$B$121,'EMP LIST '!$H$2:$H$121,)</f>
        <v xml:space="preserve">NOIDA </v>
      </c>
      <c r="J299">
        <v>46138</v>
      </c>
      <c r="K299">
        <v>46139</v>
      </c>
      <c r="L299">
        <v>298</v>
      </c>
      <c r="M299" t="str">
        <v>8197579163</v>
      </c>
      <c r="N299" t="str">
        <v>KARNATAKA</v>
      </c>
      <c r="O299" t="str">
        <v>BANGALORE</v>
      </c>
      <c r="P299" t="str">
        <v>OD</v>
      </c>
      <c r="Q299" t="str">
        <v>F2 FINTECH</v>
      </c>
      <c r="R299" t="str">
        <v>TATA</v>
      </c>
      <c r="S299">
        <v>1500000</v>
      </c>
      <c r="T299">
        <v>2000000</v>
      </c>
      <c r="V299" t="str">
        <v>UNSECURED</v>
      </c>
      <c r="W299" t="str">
        <v>REJECTED</v>
      </c>
      <c r="X299">
        <v>681</v>
      </c>
      <c r="AA299" t="str">
        <v>LOGIN DONE ||  PD TO BE DONE TODAY || CIBIL IS 681 BRE REJECT</v>
      </c>
      <c r="AB299" t="str" xml:space="preserve">
        <v xml:space="preserve">Age: 34 years | Profile: MBBS Doctor | Consultant + Additional Income_x000d_
Experience/Vintage: 10 years (Registration Year: 2016)_x000d_
Total Monthly Income: ₹2,70,000 |Additional Income: ₹1,50,000+ Consultancy: ₹1,20,000 (Cash ⚠️)_x000d_
Residence: With Family_x000d_
Existing Obligations: 2 active loans (Union Bank, Bajaj) | Monthly EMI: ₹1,07,000</v>
      </c>
      <c r="AC299" t="str">
        <v>GAURAV MATHUR</v>
      </c>
      <c r="AD299">
        <v>9654949270</v>
      </c>
      <c r="AE299" t="str">
        <v>gaurav.tcl@tatacapital.com</v>
      </c>
      <c r="AH299" t="str">
        <v>Akshay</v>
      </c>
    </row>
    <row r="300">
      <c r="A300" t="str">
        <v>YES</v>
      </c>
      <c r="B300" t="str">
        <v>AMANPREET SINGH</v>
      </c>
      <c r="C300" t="str">
        <f t="array" ref="C300">XLOOKUP(B300,'EMP LIST '!$B$2:$B$121,'EMP LIST '!$E$2:$E$121,)</f>
        <v>MANVI BHARDWAJ</v>
      </c>
      <c r="D300" t="str">
        <f t="array" ref="D300">XLOOKUP($B300,'EMP LIST '!$B$2:$B$121,'EMP LIST '!$F$2:$F$121,)</f>
        <v>AMANPREET SINGH</v>
      </c>
      <c r="E300" t="str">
        <f t="array" ref="E300">XLOOKUP($B300,'EMP LIST '!$B$2:$B$121,'EMP LIST '!$I$2:$I$121,)</f>
        <v>SALARIED</v>
      </c>
      <c r="F300" t="str">
        <v>RAJEEV</v>
      </c>
      <c r="G300" t="str">
        <v>DR SAGAR BHAURAO</v>
      </c>
      <c r="I300" t="str">
        <f t="array" ref="I300">XLOOKUP($B300,'EMP LIST '!$B$2:$B$121,'EMP LIST '!$H$2:$H$121,)</f>
        <v>NOIDA</v>
      </c>
      <c r="J300">
        <v>46138</v>
      </c>
      <c r="K300">
        <v>46140</v>
      </c>
      <c r="L300" t="str">
        <v>SME000019871717</v>
      </c>
      <c r="M300" t="str">
        <v>9767824345</v>
      </c>
      <c r="N300" t="str">
        <v>MAHARASHTRA</v>
      </c>
      <c r="O300" t="str">
        <v>Nandurbar</v>
      </c>
      <c r="P300" t="str">
        <v>OD</v>
      </c>
      <c r="Q300" t="str">
        <v>F2 FINTECH</v>
      </c>
      <c r="R300" t="str">
        <v>BAJAJ</v>
      </c>
      <c r="V300" t="str">
        <v>UNSECURED</v>
      </c>
      <c r="W300" t="str">
        <v>REJECTED</v>
      </c>
      <c r="AA300" t="str">
        <v>LOGIN DONE || ELEGIBILITY IS 4 LACS CUSTOMER DENIED TO TAKE</v>
      </c>
      <c r="AC300" t="str">
        <v>KALPESH</v>
      </c>
      <c r="AD300">
        <v>8482808981</v>
      </c>
      <c r="AH300" t="str">
        <v>Puneet</v>
      </c>
    </row>
    <row r="301" xml:space="preserve">
      <c r="A301" t="str">
        <v>YES</v>
      </c>
      <c r="B301" t="str">
        <v>HIRDESH KUMAR</v>
      </c>
      <c r="C301" t="str">
        <f t="array" ref="C301">XLOOKUP(B301,'EMP LIST '!$B$2:$B$121,'EMP LIST '!$E$2:$E$121,)</f>
        <v>VINEET TIWARI</v>
      </c>
      <c r="D301" t="str">
        <f t="array" ref="D301">XLOOKUP($B301,'EMP LIST '!$B$2:$B$121,'EMP LIST '!$F$2:$F$121,)</f>
        <v>VINEET TIWARI</v>
      </c>
      <c r="E301" t="str">
        <f t="array" ref="E301">XLOOKUP($B301,'EMP LIST '!$B$2:$B$121,'EMP LIST '!$I$2:$I$121,)</f>
        <v>SALARIED</v>
      </c>
      <c r="F301" t="str">
        <v>SAMAY</v>
      </c>
      <c r="G301" t="str">
        <v>DR. DIKSHA KIMOTHI</v>
      </c>
      <c r="I301" t="str">
        <f t="array" ref="I301">XLOOKUP($B301,'EMP LIST '!$B$2:$B$121,'EMP LIST '!$H$2:$H$121,)</f>
        <v xml:space="preserve">NOIDA </v>
      </c>
      <c r="J301">
        <v>46138</v>
      </c>
      <c r="K301">
        <v>46139</v>
      </c>
      <c r="L301" t="str">
        <v>SME000019877464</v>
      </c>
      <c r="M301" t="str">
        <v>9760191139</v>
      </c>
      <c r="N301" t="str">
        <v>UTTARAKHAND</v>
      </c>
      <c r="O301" t="str">
        <v>DEHRADUN</v>
      </c>
      <c r="P301" t="str">
        <v>OD</v>
      </c>
      <c r="Q301" t="str">
        <v>F2 FINTECH</v>
      </c>
      <c r="R301" t="str">
        <v>BAJAJ</v>
      </c>
      <c r="S301">
        <v>1600000</v>
      </c>
      <c r="T301">
        <v>1850000</v>
      </c>
      <c r="U301">
        <v>1850000</v>
      </c>
      <c r="V301" t="str">
        <v>UNSECURED</v>
      </c>
      <c r="W301" t="str">
        <v>DISBURSED</v>
      </c>
      <c r="Y301">
        <v>46138</v>
      </c>
      <c r="Z301">
        <v>46140</v>
      </c>
      <c r="AA301" t="str">
        <v>LOGIN DONE</v>
      </c>
      <c r="AB301" t="str" xml:space="preserve">
        <v xml:space="preserve">Age: 31 years |  Profile: MBBS Doctor | Salaried + Consultant_x000d_
Experience/Vintage: 6 years (Registration Year: 2020)_x000d_
Total Monthly Income: ₹1,68,000 |  Salary: ₹1,28,000 (Account) | Consultancy: ₹40,000 (Cash )_x000d_
Existing Obligations: 2 active loans (PNB) | Monthly EMI: ₹14,000</v>
      </c>
      <c r="AC301" t="str">
        <v>SHUBHAM DUBEY</v>
      </c>
      <c r="AD301">
        <v>9044661101</v>
      </c>
      <c r="AE301" t="str">
        <v>shubham.dubey16@bajajfinserv.in</v>
      </c>
      <c r="AH301" t="str">
        <v>Akshay</v>
      </c>
    </row>
    <row r="302" xml:space="preserve">
      <c r="A302" t="str">
        <v>YES</v>
      </c>
      <c r="B302" t="str">
        <v>RAJKUMARI</v>
      </c>
      <c r="C302" t="str">
        <f t="array" ref="C302">XLOOKUP(B302,'EMP LIST '!$B$2:$B$121,'EMP LIST '!$E$2:$E$121,)</f>
        <v>RAJKUMARI</v>
      </c>
      <c r="D302" t="str">
        <f t="array" ref="D302">XLOOKUP($B302,'EMP LIST '!$B$2:$B$121,'EMP LIST '!$F$2:$F$121,)</f>
        <v>RAJKUMARI</v>
      </c>
      <c r="E302" t="str">
        <f t="array" ref="E302">XLOOKUP($B302,'EMP LIST '!$B$2:$B$121,'EMP LIST '!$I$2:$I$121,)</f>
        <v>SALARIED</v>
      </c>
      <c r="F302" t="str">
        <v>RAJEEV</v>
      </c>
      <c r="G302" t="str">
        <v>DR PADMA RAGHU TEJA</v>
      </c>
      <c r="I302" t="str">
        <f t="array" ref="I302">XLOOKUP($B302,'EMP LIST '!$B$2:$B$121,'EMP LIST '!$H$2:$H$121,)</f>
        <v>NOIDA</v>
      </c>
      <c r="J302">
        <v>46138</v>
      </c>
      <c r="K302">
        <v>46141</v>
      </c>
      <c r="L302">
        <v>301</v>
      </c>
      <c r="M302" t="str">
        <v>9700634315</v>
      </c>
      <c r="N302" t="str">
        <v>TELANGANA</v>
      </c>
      <c r="O302" t="str">
        <v>HYDERABAD</v>
      </c>
      <c r="P302" t="str">
        <v>OD</v>
      </c>
      <c r="Q302" t="str">
        <v>F2 FINTECH</v>
      </c>
      <c r="R302" t="str">
        <v>ABCL</v>
      </c>
      <c r="S302">
        <v>1500000</v>
      </c>
      <c r="T302">
        <v>1500000</v>
      </c>
      <c r="V302" t="str">
        <v>UNSECURED</v>
      </c>
      <c r="W302" t="str">
        <v>REJECTED</v>
      </c>
      <c r="Y302">
        <v>1</v>
      </c>
      <c r="AA302" t="str">
        <v>LOGIN DONE || CASE IS IN CPC -PD TO BE DONE TODAY-ELIGIBILITY 15 LACS || BOUNCING SEEN IN BANKING</v>
      </c>
      <c r="AB302" t="str" xml:space="preserve">
        <v xml:space="preserve">Age: 35 years | Profile: MBBS Doctor | Consultant (Cash Income)_x000d_
Experience/Vintage: 11 years (Registration Year: 2015 | 2021)_x000d_
Total Monthly Income: ₹5,00,000 (100% Cash ) _x000d_
Existing Obligations: 3 active loans (Bajaj, Tata, Chola)_x000d_
Monthly EMI: ₹98,000 -  (Approx): ~20% (Healthy)_x000d_
ABB (Last 6 Months): ₹70,983 (Strong Banking)</v>
      </c>
      <c r="AC302" t="str">
        <v>THANDRA</v>
      </c>
      <c r="AD302" t="str">
        <v>73867 18623</v>
      </c>
      <c r="AE302" t="str">
        <v>thandra.mahesh@adityabirlacapital.com</v>
      </c>
      <c r="AH302" t="str">
        <v>Akshay</v>
      </c>
    </row>
    <row r="303">
      <c r="A303" t="str">
        <v>YES</v>
      </c>
      <c r="B303" t="str">
        <v>MANISHA SAXENA</v>
      </c>
      <c r="C303" t="str">
        <f t="array" ref="C303">XLOOKUP(B303,'EMP LIST '!$B$2:$B$121,'EMP LIST '!$E$2:$E$121,)</f>
        <v>SHASHANK BHARDWAJ</v>
      </c>
      <c r="D303" t="str">
        <f t="array" ref="D303">XLOOKUP($B303,'EMP LIST '!$B$2:$B$121,'EMP LIST '!$F$2:$F$121,)</f>
        <v>SHASHANK BHARDWAJ</v>
      </c>
      <c r="E303" t="str">
        <f t="array" ref="E303">XLOOKUP($B303,'EMP LIST '!$B$2:$B$121,'EMP LIST '!$I$2:$I$121,)</f>
        <v>SALARIED</v>
      </c>
      <c r="F303" t="str">
        <v>SAMAY</v>
      </c>
      <c r="G303" t="str">
        <v>DR SONAL KUMAR JHA</v>
      </c>
      <c r="I303" t="str">
        <f t="array" ref="I303">XLOOKUP($B303,'EMP LIST '!$B$2:$B$121,'EMP LIST '!$H$2:$H$121,)</f>
        <v>BAREILLY</v>
      </c>
      <c r="J303">
        <v>46138</v>
      </c>
      <c r="L303" t="str">
        <v>DL00000027138</v>
      </c>
      <c r="M303" t="str">
        <v>9810446589</v>
      </c>
      <c r="N303" t="str">
        <v>UTTAR PRADESH</v>
      </c>
      <c r="O303" t="str">
        <v>GHAZIABAD</v>
      </c>
      <c r="P303" t="str">
        <v>OD</v>
      </c>
      <c r="Q303" t="str">
        <v>F2 FINTECH</v>
      </c>
      <c r="R303" t="str">
        <v>ABCL</v>
      </c>
      <c r="V303" t="str">
        <v>UNSECURED</v>
      </c>
      <c r="W303" t="str">
        <v>REJECTED</v>
      </c>
      <c r="AA303" t="str">
        <v>Rule 13 - DPD in L6M &amp; HR Segment</v>
      </c>
      <c r="AB303" t="str">
        <v>Dr. Sonal Kumar Jha is a MBBS and MS-qualified doctor, currently practicing at Moolchand Hospital, New Delhi, with a registered clinic in Bihar. Despite a strong professional background, the financial profile raises concerns due to multiple ongoing liabilities, including a housing loan (~₹59 lakhs), auto loan, overdraft from Bajaj Finance, and multiple personal loans, resulting in total monthly obligations of approximately ₹84,262. The applicant resides in rented accommodation and has experienced at least one ECS return, indicating potential stress in repayment behavior. Additionally, income details are not declared, making it difficult to assess actual repayment capacity and FOIR reliability. While the customer is seeking funding for clinic expansion. We can not  fund due to low cibil and bouncing</v>
      </c>
      <c r="AC303" t="str">
        <v>ABHISHEK</v>
      </c>
      <c r="AD303" t="str">
        <v>78380 55682</v>
      </c>
      <c r="AE303" t="str">
        <v>abhishek.30@adityabirlacapital.com</v>
      </c>
      <c r="AH303" t="str">
        <v>Puneet</v>
      </c>
    </row>
    <row r="304">
      <c r="A304" t="str">
        <v>YES</v>
      </c>
      <c r="B304" t="str">
        <v>MANISHA SAXENA</v>
      </c>
      <c r="C304" t="str">
        <f t="array" ref="C304">XLOOKUP(B304,'EMP LIST '!$B$2:$B$121,'EMP LIST '!$E$2:$E$121,)</f>
        <v>SHASHANK BHARDWAJ</v>
      </c>
      <c r="D304" t="str">
        <f t="array" ref="D304">XLOOKUP($B304,'EMP LIST '!$B$2:$B$121,'EMP LIST '!$F$2:$F$121,)</f>
        <v>SHASHANK BHARDWAJ</v>
      </c>
      <c r="E304" t="str">
        <f t="array" ref="E304">XLOOKUP($B304,'EMP LIST '!$B$2:$B$121,'EMP LIST '!$I$2:$I$121,)</f>
        <v>SALARIED</v>
      </c>
      <c r="F304" t="str">
        <v>RAJEEV</v>
      </c>
      <c r="G304" t="str">
        <v>DR SONAL KUMAR JHA</v>
      </c>
      <c r="I304" t="str">
        <f t="array" ref="I304">XLOOKUP($B304,'EMP LIST '!$B$2:$B$121,'EMP LIST '!$H$2:$H$121,)</f>
        <v>BAREILLY</v>
      </c>
      <c r="J304">
        <v>46138</v>
      </c>
      <c r="K304">
        <v>46139</v>
      </c>
      <c r="L304">
        <v>170651202</v>
      </c>
      <c r="M304" t="str">
        <v>9810446589</v>
      </c>
      <c r="N304" t="str">
        <v>UTTAR PRADESH</v>
      </c>
      <c r="O304" t="str">
        <v>GHAZIABAD</v>
      </c>
      <c r="P304" t="str">
        <v>DOD</v>
      </c>
      <c r="Q304" t="str">
        <v>F2 FINTECH</v>
      </c>
      <c r="R304" t="str">
        <v>CHOLA</v>
      </c>
      <c r="V304" t="str">
        <v>UNSECURED</v>
      </c>
      <c r="W304" t="str">
        <v>REJECTED</v>
      </c>
      <c r="AA304" t="str">
        <v>LOGIN DONE| CIBIL 707 || OCT MONTH BANKING REQ || MULTIPLE BOUNCING AND IN SUFFICIENT BALANCE IN DUE DATE</v>
      </c>
      <c r="AB304" t="str">
        <v>Dr. Sonal Kumar Jha is a MBBS and MS-qualified doctor, currently practicing at Moolchand Hospital, New Delhi, with a registered clinic in Bihar. Despite a strong professional background, the financial profile raises concerns due to multiple ongoing liabilities, including a housing loan (~₹59 lakhs), auto loan, overdraft from Bajaj Finance, and multiple personal loans, resulting in total monthly obligations of approximately ₹84,262. The applicant resides in rented accommodation and has experienced at least one ECS return, indicating potential stress in repayment behavior. Additionally, income details are not declared, making it difficult to assess actual repayment capacity and FOIR reliability. While the customer is seeking funding for clinic expansion. We can not  fund due to low cibil and bouncing</v>
      </c>
      <c r="AC304" t="str">
        <v>MOHIT</v>
      </c>
      <c r="AD304" t="str">
        <v>75310 43153</v>
      </c>
      <c r="AE304" t="str">
        <v>mohitts@chola.murugappa.com</v>
      </c>
      <c r="AH304" t="str">
        <v>Puneet</v>
      </c>
    </row>
    <row r="305">
      <c r="A305" t="str">
        <v>YES</v>
      </c>
      <c r="B305" t="str">
        <v>MANVI BHARDWAJ</v>
      </c>
      <c r="C305" t="str">
        <f t="array" ref="C305">XLOOKUP(B305,'EMP LIST '!$B$2:$B$121,'EMP LIST '!$E$2:$E$121,)</f>
        <v>RAHUL/AMAN</v>
      </c>
      <c r="D305" t="str">
        <f t="array" ref="D305">XLOOKUP($B305,'EMP LIST '!$B$2:$B$121,'EMP LIST '!$F$2:$F$121,)</f>
        <v>RAHUL/AMANPREET</v>
      </c>
      <c r="E305" t="str">
        <f t="array" ref="E305">XLOOKUP($B305,'EMP LIST '!$B$2:$B$121,'EMP LIST '!$I$2:$I$121,)</f>
        <v>SALARIED</v>
      </c>
      <c r="F305" t="str">
        <v>SAMAY</v>
      </c>
      <c r="G305" t="str">
        <v>DR SHAIK MOHAMMED IMROZ</v>
      </c>
      <c r="I305" t="str">
        <f t="array" ref="I305">XLOOKUP($B305,'EMP LIST '!$B$2:$B$121,'EMP LIST '!$H$2:$H$121,)</f>
        <v>NOIDA</v>
      </c>
      <c r="J305">
        <v>46138</v>
      </c>
      <c r="K305">
        <v>46139</v>
      </c>
      <c r="L305" t="str">
        <v>DL00000027140</v>
      </c>
      <c r="M305" t="str">
        <v>7509163707</v>
      </c>
      <c r="N305" t="str">
        <v>ANDRA PRADESH</v>
      </c>
      <c r="O305" t="str">
        <v>TIRUPATI</v>
      </c>
      <c r="P305" t="str">
        <v>OD</v>
      </c>
      <c r="Q305" t="str">
        <v>F2 FINTECH</v>
      </c>
      <c r="R305" t="str">
        <v>ABCL</v>
      </c>
      <c r="V305" t="str">
        <v>UNSECURED</v>
      </c>
      <c r="W305" t="str">
        <v>REJECTED</v>
      </c>
      <c r="AA305" t="str">
        <v>LOGIN DONE| DOCUMENTS PENDING</v>
      </c>
      <c r="AB305" t="str">
        <v>DOCUMENTS PENDING || LOW RIASK 66 YEAR OLD NO 2ND GENERATION</v>
      </c>
      <c r="AC305" t="str">
        <v>DARSHI</v>
      </c>
      <c r="AD305">
        <v>9346663533</v>
      </c>
      <c r="AE305" t="str">
        <v>darshi.subbarayudu@adityabirlacapital.com</v>
      </c>
      <c r="AH305" t="str">
        <v>Puneet</v>
      </c>
    </row>
    <row r="306">
      <c r="A306" t="str">
        <v>YES</v>
      </c>
      <c r="B306" t="str">
        <v>DHARAMVEER</v>
      </c>
      <c r="C306" t="str">
        <f t="array" ref="C306">XLOOKUP(B306,'EMP LIST '!$B$2:$B$121,'EMP LIST '!$E$2:$E$121,)</f>
        <v>RASHI GANGWAR</v>
      </c>
      <c r="D306" t="str">
        <f t="array" ref="D306">XLOOKUP($B306,'EMP LIST '!$B$2:$B$121,'EMP LIST '!$F$2:$F$121,)</f>
        <v>RAJKUMARI</v>
      </c>
      <c r="E306" t="str">
        <f t="array" ref="E306">XLOOKUP($B306,'EMP LIST '!$B$2:$B$121,'EMP LIST '!$I$2:$I$121,)</f>
        <v>SALARIED</v>
      </c>
      <c r="F306" t="str">
        <v>SAMAY</v>
      </c>
      <c r="G306" t="str">
        <v>DR PRAKSH SC DSOUZA</v>
      </c>
      <c r="I306" t="str">
        <f t="array" ref="I306">XLOOKUP($B306,'EMP LIST '!$B$2:$B$121,'EMP LIST '!$H$2:$H$121,)</f>
        <v>NOIDA</v>
      </c>
      <c r="J306">
        <v>46139</v>
      </c>
      <c r="K306">
        <v>46141</v>
      </c>
      <c r="L306">
        <v>170651223</v>
      </c>
      <c r="M306" t="str">
        <v>9449640737</v>
      </c>
      <c r="N306" t="str">
        <v>KARNATAKA</v>
      </c>
      <c r="O306" t="str">
        <v>DAKSHINA KANNADA</v>
      </c>
      <c r="P306" t="str">
        <v>DOD</v>
      </c>
      <c r="Q306" t="str">
        <v>F2 FINTECH</v>
      </c>
      <c r="R306" t="str">
        <v>CHOLA</v>
      </c>
      <c r="T306">
        <v>400000</v>
      </c>
      <c r="U306">
        <v>400000</v>
      </c>
      <c r="V306" t="str">
        <v>UNSECURED</v>
      </c>
      <c r="W306" t="str">
        <v>LOGIN</v>
      </c>
      <c r="AA306" t="str">
        <v>LOGIN DONE || ADDITIONAL BANKING REQ || CASE ELIGIBLE FOR 4 LACS</v>
      </c>
      <c r="AC306" t="str">
        <v>VINOD RAJ</v>
      </c>
      <c r="AD306">
        <v>9743181391</v>
      </c>
      <c r="AE306" t="str">
        <v>vinodr@chola.murugappa.com</v>
      </c>
      <c r="AH306" t="str">
        <v>ABHAY</v>
      </c>
    </row>
    <row r="307" xml:space="preserve">
      <c r="A307" t="str">
        <v>YES</v>
      </c>
      <c r="B307" t="str">
        <v>AISHWARYA</v>
      </c>
      <c r="C307" t="str">
        <f t="array" ref="C307">XLOOKUP(B307,'EMP LIST '!$B$2:$B$121,'EMP LIST '!$E$2:$E$121,)</f>
        <v>HARSH SHARMA</v>
      </c>
      <c r="D307" t="str">
        <f t="array" ref="D307">XLOOKUP($B307,'EMP LIST '!$B$2:$B$121,'EMP LIST '!$F$2:$F$121,)</f>
        <v>HARSH SHARMA</v>
      </c>
      <c r="E307" t="str">
        <f t="array" ref="E307">XLOOKUP($B307,'EMP LIST '!$B$2:$B$121,'EMP LIST '!$I$2:$I$121,)</f>
        <v>INTERN</v>
      </c>
      <c r="F307" t="str">
        <v>SAMAY</v>
      </c>
      <c r="G307" t="str">
        <v>DR KANIKA AVASTHI KOHLI</v>
      </c>
      <c r="I307" t="str">
        <f t="array" ref="I307">XLOOKUP($B307,'EMP LIST '!$B$2:$B$121,'EMP LIST '!$H$2:$H$121,)</f>
        <v xml:space="preserve">NOIDA </v>
      </c>
      <c r="J307">
        <v>46139</v>
      </c>
      <c r="K307">
        <v>46141</v>
      </c>
      <c r="L307">
        <v>306</v>
      </c>
      <c r="M307" t="str">
        <v>7770090807</v>
      </c>
      <c r="N307" t="str">
        <v>HARYANA</v>
      </c>
      <c r="O307" t="str">
        <v>GURGAON</v>
      </c>
      <c r="P307" t="str">
        <v>OD</v>
      </c>
      <c r="Q307" t="str">
        <v>F2 FINTECH</v>
      </c>
      <c r="R307" t="str">
        <v>LNT</v>
      </c>
      <c r="S307">
        <v>1500000</v>
      </c>
      <c r="T307">
        <v>1500000</v>
      </c>
      <c r="U307">
        <v>1500000</v>
      </c>
      <c r="V307" t="str">
        <v>UNSECURED</v>
      </c>
      <c r="W307" t="str">
        <v>DISBURSED</v>
      </c>
      <c r="Y307">
        <v>46141</v>
      </c>
      <c r="Z307">
        <v>46142</v>
      </c>
      <c r="AA307" t="str">
        <v xml:space="preserve">PENDING FOR LOGIN ||CASE LOGIN DONE || PD TO BE DONE TODAY || CASE APPROVED FOR 15 LACS FI PENDING </v>
      </c>
      <c r="AB307" t="str" xml:space="preserve">
        <v xml:space="preserve">Profile: BDS &amp; MDS Doctor | Consultant (Cash Income)_x000d_
Experience/Vintage: 18 years (Strong)  |Total Monthly Income: ₹40,000 (100% Cash)_x000d_
Work Profile: Apollo Clinic, Gurgaon_x000d_
Existing Obligations: 2 active loans (Saraswat, Piramal)  | Monthly EMI: ₹70,000</v>
      </c>
      <c r="AC307" t="str">
        <v>SACHIN</v>
      </c>
      <c r="AE307" t="str">
        <v>sachin38@ltfs.com</v>
      </c>
      <c r="AH307" t="str">
        <v>Akshay</v>
      </c>
    </row>
    <row r="308">
      <c r="A308" t="str">
        <v>NO</v>
      </c>
      <c r="B308" t="str">
        <v>KHUSHI FINANCIAL SERVICES</v>
      </c>
      <c r="C308" t="str">
        <f t="array" ref="C308">XLOOKUP(B308,'EMP LIST '!$B$2:$B$121,'EMP LIST '!$E$2:$E$121,)</f>
        <v>F2 FINTECH</v>
      </c>
      <c r="D308" t="str">
        <f t="array" ref="D308">XLOOKUP($B308,'EMP LIST '!$B$2:$B$121,'EMP LIST '!$F$2:$F$121,)</f>
        <v>F2 FINTECH</v>
      </c>
      <c r="E308" t="str">
        <f t="array" ref="E308">XLOOKUP($B308,'EMP LIST '!$B$2:$B$121,'EMP LIST '!$I$2:$I$121,)</f>
        <v>CHANNEL PARTNER</v>
      </c>
      <c r="F308" t="str">
        <v>SAMAY</v>
      </c>
      <c r="G308" t="str">
        <v>DR OMVEER</v>
      </c>
      <c r="I308" t="str">
        <f t="array" ref="I308">XLOOKUP($B308,'EMP LIST '!$B$2:$B$121,'EMP LIST '!$H$2:$H$121,)</f>
        <v>F2 FINTECH</v>
      </c>
      <c r="J308">
        <v>46139</v>
      </c>
      <c r="K308">
        <v>46141</v>
      </c>
      <c r="L308" t="str">
        <v>SME000019883647</v>
      </c>
      <c r="M308" t="str">
        <v>7007947232</v>
      </c>
      <c r="N308" t="str">
        <v>UTTAR PRADESH</v>
      </c>
      <c r="O308" t="str">
        <v>MEERUT</v>
      </c>
      <c r="P308" t="str">
        <v>OD</v>
      </c>
      <c r="Q308" t="str">
        <v>F2 FINTECH</v>
      </c>
      <c r="R308" t="str">
        <v>BAJAJ</v>
      </c>
      <c r="V308" t="str">
        <v>UNSECURED</v>
      </c>
      <c r="W308" t="str">
        <v>REJECTED</v>
      </c>
      <c r="AA308" t="str">
        <v>LOGIN DONE || EMI BOUNCING  SEEN IN BANKING DPD ALSO</v>
      </c>
      <c r="AC308" t="str">
        <v>SALMAN</v>
      </c>
      <c r="AD308">
        <v>8881118888</v>
      </c>
      <c r="AE308" t="str">
        <v>mohd.salman@bajajfinserv.in</v>
      </c>
    </row>
    <row r="309" xml:space="preserve">
      <c r="A309" t="str">
        <v>YES</v>
      </c>
      <c r="B309" t="str">
        <v>SHIVAM SHARMA</v>
      </c>
      <c r="C309" t="str">
        <f t="array" ref="C309">XLOOKUP(B309,'EMP LIST '!$B$2:$B$121,'EMP LIST '!$E$2:$E$121,)</f>
        <v>RASHI GANGWAR</v>
      </c>
      <c r="D309" t="str">
        <f t="array" ref="D309">XLOOKUP($B309,'EMP LIST '!$B$2:$B$121,'EMP LIST '!$F$2:$F$121,)</f>
        <v>RAJKUMARI</v>
      </c>
      <c r="E309" t="str">
        <f t="array" ref="E309">XLOOKUP($B309,'EMP LIST '!$B$2:$B$121,'EMP LIST '!$I$2:$I$121,)</f>
        <v>SALARIED</v>
      </c>
      <c r="F309" t="str">
        <v>RAJEEV</v>
      </c>
      <c r="G309" t="str">
        <v>DR CHETAN DAYARAM</v>
      </c>
      <c r="I309" t="str">
        <f t="array" ref="I309">XLOOKUP($B309,'EMP LIST '!$B$2:$B$121,'EMP LIST '!$H$2:$H$121,)</f>
        <v xml:space="preserve">NOIDA </v>
      </c>
      <c r="J309">
        <v>46139</v>
      </c>
      <c r="K309">
        <v>46139</v>
      </c>
      <c r="L309">
        <v>308</v>
      </c>
      <c r="M309" t="str">
        <v>9146153257</v>
      </c>
      <c r="N309" t="str">
        <v>MAHARASHTRA</v>
      </c>
      <c r="O309" t="str">
        <v>MUMBAI</v>
      </c>
      <c r="P309" t="str">
        <v>OD</v>
      </c>
      <c r="Q309" t="str">
        <v>F2 FINTECH</v>
      </c>
      <c r="R309" t="str">
        <v>GODREJ</v>
      </c>
      <c r="V309" t="str">
        <v>UNSECURED</v>
      </c>
      <c r="W309" t="str">
        <v>REJECTED</v>
      </c>
      <c r="AA309" t="str" xml:space="preserve">
        <v xml:space="preserve">PENDING FOR LOGIN || - Proper light bill required ( due to address not mentioned)
- Latest Rent Agreement (Sent agreement expired)
- Latest 6 months banking Oct to March 2026
- Renewal certificate || Segment C2</v>
      </c>
      <c r="AB309" t="str">
        <v>Dr. Chetan Dayaram Rathod is a MBBS, MS-qualified doctor with around 11 years of experience, currently working as a consultant with a government salaried profile. He earns a total monthly income of approximately ₹2.24 lakh, including ₹94,000 fixed salary and additional consultancy/on-call income of ₹1.2–1.3 lakh. He resides in a rented apartment in Goregaon West, Mumbai, and operates from Dwarkaa Multispeciality Hospital. The applicant has an excellent CIBIL score of 837 with no recent bounces, reflecting strong credit discipline. However, he is moderately leveraged with multiple active unsecured loans and an OD facility, carrying total obligations of around ₹1 lakh per month and an FOIR of ~70%. Based on income and banking profile, the case is eligible for a loan of approximately ₹28–30 lakh. The requirement is for clinic setup and medical equipment purchase. Overall, this is a strong credit profile backed by high income and excellent repayment track. We can fund 25-30 lakhs</v>
      </c>
      <c r="AC309" t="str">
        <v>ANKIT</v>
      </c>
      <c r="AD309">
        <v>9076060167</v>
      </c>
      <c r="AE309" t="str">
        <v xml:space="preserve"> Ankit.goswami@godrejcapital.com</v>
      </c>
      <c r="AH309" t="str">
        <v>Puneet</v>
      </c>
    </row>
    <row r="310" xml:space="preserve">
      <c r="A310" t="str">
        <v>YES</v>
      </c>
      <c r="B310" t="str">
        <v>PRANAV NAIR</v>
      </c>
      <c r="C310" t="str">
        <f t="array" ref="C310">XLOOKUP(B310,'EMP LIST '!$B$2:$B$121,'EMP LIST '!$E$2:$E$121,)</f>
        <v>MANVI BHARDWAJ</v>
      </c>
      <c r="D310" t="str">
        <f t="array" ref="D310">XLOOKUP($B310,'EMP LIST '!$B$2:$B$121,'EMP LIST '!$F$2:$F$121,)</f>
        <v>RAHUL SAHA</v>
      </c>
      <c r="E310" t="str">
        <f t="array" ref="E310">XLOOKUP($B310,'EMP LIST '!$B$2:$B$121,'EMP LIST '!$I$2:$I$121,)</f>
        <v>SOURCER</v>
      </c>
      <c r="F310" t="str">
        <v>RAJEEV</v>
      </c>
      <c r="G310" t="str">
        <v xml:space="preserve">DR BEERAVELI SRUTHISRI </v>
      </c>
      <c r="I310" t="str">
        <f t="array" ref="I310">XLOOKUP($B310,'EMP LIST '!$B$2:$B$121,'EMP LIST '!$H$2:$H$121,)</f>
        <v>NOIDA</v>
      </c>
      <c r="J310">
        <v>46139</v>
      </c>
      <c r="K310">
        <v>46142</v>
      </c>
      <c r="L310">
        <v>170651182</v>
      </c>
      <c r="M310" t="str">
        <v>7661056716</v>
      </c>
      <c r="N310" t="str">
        <v>DELHI</v>
      </c>
      <c r="O310" t="str">
        <v>DELHI</v>
      </c>
      <c r="P310" t="str">
        <v>DOD</v>
      </c>
      <c r="Q310" t="str">
        <v>F2 FINTECH</v>
      </c>
      <c r="R310" t="str">
        <v>CHOLA</v>
      </c>
      <c r="S310">
        <v>2500000</v>
      </c>
      <c r="V310" t="str">
        <v>UNSECURED</v>
      </c>
      <c r="W310" t="str">
        <v>LOGIN</v>
      </c>
      <c r="AA310" t="str" xml:space="preserve">
        <v xml:space="preserve">LOGIN DONE || CUSTOMER NOT RESPONDING || Pls resolve query in system 
Kindly add co applicant 
Upload both applicant selfies 
Also add HDFC Saving statement in system</v>
      </c>
      <c r="AB310" t="str" xml:space="preserve">
        <v xml:space="preserve">Profile: MBBS &amp; MD Doctor | Salaried + Consultant | Experience/Vintage: 9 years (Registration Year: 2017 | 2023)_x000d_
Total Monthly Income: ₹1,25,000 | Salary: ₹95,000 (Account) | Consultancy: ₹30,000 (Cash️)_x000d_
Existing Obligations: 1 active loan (Bank of Maharashtra)_x000d_
Monthly EMI: ₹9,000 |  FOIR (Approx): ~7% (Strong)_x000d_
ABB (Last 6 Months): ₹79,315 ✅ (Strong Banking)</v>
      </c>
      <c r="AC310" t="str">
        <v>MOHIT</v>
      </c>
      <c r="AD310" t="str">
        <v>75310 43153</v>
      </c>
      <c r="AE310" t="str">
        <v>mohitts@chola.murugappa.com</v>
      </c>
      <c r="AG310" t="str">
        <v>EDVPB9813E</v>
      </c>
      <c r="AH310" t="str">
        <v>Akshay</v>
      </c>
    </row>
    <row r="311">
      <c r="A311" t="str">
        <v>YES</v>
      </c>
      <c r="B311" t="str">
        <v>SAMBHIT</v>
      </c>
      <c r="C311" t="str">
        <f t="array" ref="C311">XLOOKUP(B311,'EMP LIST '!$B$2:$B$121,'EMP LIST '!$E$2:$E$121,)</f>
        <v>MANISHA VERMA</v>
      </c>
      <c r="D311" t="str">
        <f t="array" ref="D311">XLOOKUP($B311,'EMP LIST '!$B$2:$B$121,'EMP LIST '!$F$2:$F$121,)</f>
        <v>RAVISH SHARMA</v>
      </c>
      <c r="E311" t="str">
        <f t="array" ref="E311">XLOOKUP($B311,'EMP LIST '!$B$2:$B$121,'EMP LIST '!$I$2:$I$121,)</f>
        <v>SALARIED</v>
      </c>
      <c r="F311" t="str">
        <v>RAJEEV</v>
      </c>
      <c r="G311" t="str">
        <v>DR SUTRIYA SAJAN ASHVIN</v>
      </c>
      <c r="I311" t="str">
        <f t="array" ref="I311">XLOOKUP($B311,'EMP LIST '!$B$2:$B$121,'EMP LIST '!$H$2:$H$121,)</f>
        <v xml:space="preserve">NOIDA </v>
      </c>
      <c r="J311">
        <v>46139</v>
      </c>
      <c r="K311">
        <v>46143</v>
      </c>
      <c r="L311" t="str">
        <v>SME000019885399</v>
      </c>
      <c r="M311" t="str">
        <v>8160420946</v>
      </c>
      <c r="N311" t="str">
        <v>ORISSA</v>
      </c>
      <c r="O311" t="str">
        <v>BARGARH</v>
      </c>
      <c r="P311" t="str">
        <v>OD</v>
      </c>
      <c r="Q311" t="str">
        <v>F2 FINTECH</v>
      </c>
      <c r="R311" t="str">
        <v>BAJAJ</v>
      </c>
      <c r="S311">
        <v>2000000</v>
      </c>
      <c r="T311">
        <v>2090000</v>
      </c>
      <c r="U311">
        <v>2090000</v>
      </c>
      <c r="V311" t="str">
        <v>UNSECURED</v>
      </c>
      <c r="W311" t="str">
        <v xml:space="preserve">APPROVED </v>
      </c>
      <c r="X311">
        <v>860</v>
      </c>
      <c r="Y311">
        <v>46139</v>
      </c>
      <c r="AA311" t="str">
        <v>LOGIN DONE CIBIL DONE, CASE MOVED TO CREDIT, EARLIER CASE REJECT DUE TO NEGATIVE VERIFICATION, REQ BH APPROVAL, PD DONE CASE APPROVED 20 L SUBJECT TO PROFILE VERIFICATION TO BE POSITIVE, CUSTOMER OUT OF STATAION-CUSTOMER WILL COME AFTER 2ND OF MAY</v>
      </c>
      <c r="AB311" t="str">
        <v>Sutriya Sajan Ashvin (MBBS, PG Radiology pursuing, 5 yrs exp) earns ₹74,000/month (stipend). He maintains an excellent CIBIL Score of 860 with clean repayment history. Existing loan with DMI Finance ₹4.12L (EMI ₹18,000), total obligation ₹18,000 with FOIR 60%. Total exposure ₹4.12L. Banking stable with no cheque bounces. Despite moderate income, strong bureau supports profile. Eligible for ₹20–25 lakh loan (max) for backup purpose, subject to income justification and standard checks.</v>
      </c>
      <c r="AC311" t="str">
        <v>GOVIND</v>
      </c>
      <c r="AD311">
        <v>7008252503</v>
      </c>
      <c r="AE311" t="str">
        <v>Govind.jalan@bajajfinserv.in</v>
      </c>
      <c r="AH311" t="str">
        <v>ABHAY</v>
      </c>
    </row>
    <row r="312">
      <c r="A312" t="str">
        <v>YES</v>
      </c>
      <c r="B312" t="str">
        <v>VIPLOVE SHARMA</v>
      </c>
      <c r="C312" t="str">
        <f t="array" ref="C312">XLOOKUP(B312,'EMP LIST '!$B$2:$B$121,'EMP LIST '!$E$2:$E$121,)</f>
        <v>HARSH SHARMA</v>
      </c>
      <c r="D312" t="str">
        <f t="array" ref="D312">XLOOKUP($B312,'EMP LIST '!$B$2:$B$121,'EMP LIST '!$F$2:$F$121,)</f>
        <v>HARSH SHARMA</v>
      </c>
      <c r="E312" t="str">
        <f t="array" ref="E312">XLOOKUP($B312,'EMP LIST '!$B$2:$B$121,'EMP LIST '!$I$2:$I$121,)</f>
        <v>INTERN</v>
      </c>
      <c r="F312" t="str">
        <v>SAMAY</v>
      </c>
      <c r="G312" t="str">
        <v>Dr AMITESHWAR SINGH GREWAL</v>
      </c>
      <c r="I312" t="str">
        <f t="array" ref="I312">XLOOKUP($B312,'EMP LIST '!$B$2:$B$121,'EMP LIST '!$H$2:$H$121,)</f>
        <v xml:space="preserve">NOIDA </v>
      </c>
      <c r="J312">
        <v>46139</v>
      </c>
      <c r="L312" t="str">
        <v>DL00000027173</v>
      </c>
      <c r="M312" t="str">
        <v>8284000076</v>
      </c>
      <c r="N312" t="str">
        <v>CHANDIGARH</v>
      </c>
      <c r="O312" t="str">
        <v>MOHALI</v>
      </c>
      <c r="P312" t="str">
        <v>OD</v>
      </c>
      <c r="Q312" t="str">
        <v>F2 FINTECH</v>
      </c>
      <c r="R312" t="str">
        <v>ABCL</v>
      </c>
      <c r="V312" t="str">
        <v>UNSECURED</v>
      </c>
      <c r="W312" t="str">
        <v>REJECTED</v>
      </c>
      <c r="AA312" t="str">
        <v>RULE 16 - &gt;=3 UNSECURED LOAN COUNT &amp; MBBS, CA, CS, CMA, BAMS, BHMS, MDS &amp; BDS &amp; RISK SEGMENT OTHER THAN VLR</v>
      </c>
      <c r="AC312" t="str">
        <v>ABHAY  GULERIA</v>
      </c>
      <c r="AD312">
        <v>8219245930</v>
      </c>
      <c r="AE312" t="str">
        <v>abhay.guleria@adityabirlacapital.com</v>
      </c>
      <c r="AH312" t="str">
        <v>Puneet</v>
      </c>
    </row>
    <row r="313" xml:space="preserve">
      <c r="A313" t="str">
        <v>YES</v>
      </c>
      <c r="B313" t="str">
        <v>DHARAMVEER</v>
      </c>
      <c r="C313" t="str">
        <f t="array" ref="C313">XLOOKUP(B313,'EMP LIST '!$B$2:$B$121,'EMP LIST '!$E$2:$E$121,)</f>
        <v>RASHI GANGWAR</v>
      </c>
      <c r="D313" t="str">
        <f t="array" ref="D313">XLOOKUP($B313,'EMP LIST '!$B$2:$B$121,'EMP LIST '!$F$2:$F$121,)</f>
        <v>RAJKUMARI</v>
      </c>
      <c r="E313" t="str">
        <f t="array" ref="E313">XLOOKUP($B313,'EMP LIST '!$B$2:$B$121,'EMP LIST '!$I$2:$I$121,)</f>
        <v>SALARIED</v>
      </c>
      <c r="F313" t="str">
        <v>SAMAY</v>
      </c>
      <c r="G313" t="str">
        <v>DR BHARATH KUMAR D</v>
      </c>
      <c r="I313" t="str">
        <f t="array" ref="I313">XLOOKUP($B313,'EMP LIST '!$B$2:$B$121,'EMP LIST '!$H$2:$H$121,)</f>
        <v>NOIDA</v>
      </c>
      <c r="J313">
        <v>46139</v>
      </c>
      <c r="K313">
        <v>46140</v>
      </c>
      <c r="L313">
        <v>312</v>
      </c>
      <c r="M313" t="str">
        <v>9535177064</v>
      </c>
      <c r="N313" t="str">
        <v>KARNATAKA</v>
      </c>
      <c r="O313" t="str">
        <v>MYSORE</v>
      </c>
      <c r="P313" t="str">
        <v>OD</v>
      </c>
      <c r="Q313" t="str">
        <v>F2 FINTECH</v>
      </c>
      <c r="R313" t="str">
        <v>GODREJ</v>
      </c>
      <c r="V313" t="str">
        <v>UNSECURED</v>
      </c>
      <c r="W313" t="str">
        <v>REJECTED</v>
      </c>
      <c r="AA313" t="str">
        <v>PENDING FOR LOGIN || CASE HAS BEEN REJECTED DUE TO  THERE IS SHOWING 1.2 LACS OVERDUE IN CIBIL</v>
      </c>
      <c r="AB313" t="str" xml:space="preserve">
        <v xml:space="preserve">Age: 40 years | Profile: MBBS &amp; MD Doctor | Salaried + Consultant_x000d_
Experience: 17 years (Registration Year: 2009 | 2017)_x000d_
Total Monthly Income: ₹6,00,000  | Salary: ₹1,50,000 (Account) |Consultancy: ₹4,50,000 (Cash)_x000d_
Existing Obligations: 6 active loans (L&amp;T, Axis, SBI, Bajaj, Tata, HDFC) ⚠️_x000d_
Monthly EMI: ₹2,06,376 | (Approx): ~34%  (Moderate to High)_x000d_
ABB (Last 6 Months): ₹1,24,609 (Strong Banking)</v>
      </c>
      <c r="AC313" t="str">
        <v>SANDEEP SURESH</v>
      </c>
      <c r="AD313" t="str">
        <v>63628 29713</v>
      </c>
      <c r="AE313" t="str">
        <v>Sandeep.suresh@godrejcapital.com</v>
      </c>
      <c r="AH313" t="str">
        <v>Akshay</v>
      </c>
    </row>
    <row r="314">
      <c r="A314" t="str">
        <v>YES</v>
      </c>
      <c r="B314" t="str">
        <v>ROSHAN THAKUR</v>
      </c>
      <c r="C314" t="str">
        <f t="array" ref="C314">XLOOKUP(B314,'EMP LIST '!$B$2:$B$121,'EMP LIST '!$E$2:$E$121,)</f>
        <v>MANVI BHARDWAJ</v>
      </c>
      <c r="D314" t="str">
        <f t="array" ref="D314">XLOOKUP($B314,'EMP LIST '!$B$2:$B$121,'EMP LIST '!$F$2:$F$121,)</f>
        <v>AMANPREET SINGH</v>
      </c>
      <c r="E314" t="str">
        <f t="array" ref="E314">XLOOKUP($B314,'EMP LIST '!$B$2:$B$121,'EMP LIST '!$I$2:$I$121,)</f>
        <v>SALARIED</v>
      </c>
      <c r="F314" t="str">
        <v>RAJEEV</v>
      </c>
      <c r="G314" t="str">
        <v>DR SHEKHAR ROUSA</v>
      </c>
      <c r="I314" t="str">
        <f t="array" ref="I314">XLOOKUP($B314,'EMP LIST '!$B$2:$B$121,'EMP LIST '!$H$2:$H$121,)</f>
        <v>NOIDA</v>
      </c>
      <c r="J314">
        <v>46139</v>
      </c>
      <c r="K314">
        <v>46140</v>
      </c>
      <c r="L314">
        <v>313</v>
      </c>
      <c r="M314" t="str">
        <v>9871485870</v>
      </c>
      <c r="N314" t="str">
        <v>UTTAR PRADESH</v>
      </c>
      <c r="O314" t="str">
        <v>GHAZIABAD</v>
      </c>
      <c r="P314" t="str">
        <v>OD</v>
      </c>
      <c r="Q314" t="str">
        <v>F2 FINTECH</v>
      </c>
      <c r="R314" t="str">
        <v>GODREJ</v>
      </c>
      <c r="V314" t="str">
        <v>UNSECURED</v>
      </c>
      <c r="W314" t="str">
        <v>REJECTED</v>
      </c>
      <c r="AA314" t="str">
        <v>PENDING FOR LOGIN ||CUSTOMER USED FULL CREDIT CARD AMOUNT,AND HAS TAKEN 1.5 CR LOAN AND DOCTOR IS NOT GIVING ANY ENDUCE  || CAT D</v>
      </c>
      <c r="AB314" t="str">
        <v>Dr. Shekhar Rousa is a salaried doctor (MBBS, DNB) with around 10 years of experience, earning a fixed monthly income of ₹1.6 lakh along with additional unverified consultancy income of ₹4–4.5 lakh in cash (not fully reflected in ITR). He has a significantly leveraged credit profile with multiple active loans across lenders, including Bajaj (OD), Aditya Birla, Navi, Kotak, Bandhan Bank, HDFC (business loan), and ICICI Bank, with total exposure of approximately ₹1.56 crore. His monthly obligation is high (EMIs ~₹87K+), resulting in an FOIR of around 70%. Banking reflects a moderate average balance of ~₹1.19 lakh with no recent bounce history. Although the applicant has strong professional stability and is seeking ₹30–35 lakhs for clinic setup. We can fund 30-35 lakhs</v>
      </c>
      <c r="AC314" t="str">
        <v>AMAN</v>
      </c>
      <c r="AD314">
        <v>9616579499</v>
      </c>
      <c r="AE314" t="str">
        <v>Aman.pandey@godrejcapital.com</v>
      </c>
      <c r="AH314" t="str">
        <v>Puneet</v>
      </c>
    </row>
    <row r="315">
      <c r="A315" t="str">
        <v>YES</v>
      </c>
      <c r="B315" t="str">
        <v>ROSHAN THAKUR</v>
      </c>
      <c r="C315" t="str">
        <f t="array" ref="C315">XLOOKUP(B315,'EMP LIST '!$B$2:$B$121,'EMP LIST '!$E$2:$E$121,)</f>
        <v>MANVI BHARDWAJ</v>
      </c>
      <c r="D315" t="str">
        <f t="array" ref="D315">XLOOKUP($B315,'EMP LIST '!$B$2:$B$121,'EMP LIST '!$F$2:$F$121,)</f>
        <v>AMANPREET SINGH</v>
      </c>
      <c r="E315" t="str">
        <f t="array" ref="E315">XLOOKUP($B315,'EMP LIST '!$B$2:$B$121,'EMP LIST '!$I$2:$I$121,)</f>
        <v>SALARIED</v>
      </c>
      <c r="F315" t="str">
        <v>RAJEEV</v>
      </c>
      <c r="G315" t="str">
        <v>DR SHEKHAR ROUSA</v>
      </c>
      <c r="I315" t="str">
        <f t="array" ref="I315">XLOOKUP($B315,'EMP LIST '!$B$2:$B$121,'EMP LIST '!$H$2:$H$121,)</f>
        <v>NOIDA</v>
      </c>
      <c r="J315">
        <v>46139</v>
      </c>
      <c r="K315">
        <v>46142</v>
      </c>
      <c r="L315">
        <v>314</v>
      </c>
      <c r="M315" t="str">
        <v>9871485870</v>
      </c>
      <c r="N315" t="str">
        <v>UTTAR PRADESH</v>
      </c>
      <c r="O315" t="str">
        <v>GHAZIABAD</v>
      </c>
      <c r="P315" t="str">
        <v>OD</v>
      </c>
      <c r="Q315" t="str">
        <v>F2 FINTECH</v>
      </c>
      <c r="R315" t="str">
        <v>LNT</v>
      </c>
      <c r="V315" t="str">
        <v>UNSECURED</v>
      </c>
      <c r="W315" t="str">
        <v>LOGIN</v>
      </c>
      <c r="AA315" t="str">
        <v>PENDING FOR LOGIN|| DR NOT RESPONDING BANKER CALLS || PD TO BE DONE TODAY || VIDEO PD PENDING- CUSTOMER IS NOT AVAILABLE</v>
      </c>
      <c r="AB315" t="str">
        <v>Dr. Shekhar Rousa is a salaried doctor (MBBS, DNB) with around 10 years of experience, earning a fixed monthly income of ₹1.6 lakh along with additional unverified consultancy income of ₹4–4.5 lakh in cash (not fully reflected in ITR). He has a significantly leveraged credit profile with multiple active loans across lenders, including Bajaj (OD), Aditya Birla, Navi, Kotak, Bandhan Bank, HDFC (business loan), and ICICI Bank, with total exposure of approximately ₹1.56 crore. His monthly obligation is high (EMIs ~₹87K+), resulting in an FOIR of around 70%. Banking reflects a moderate average balance of ~₹1.19 lakh with no recent bounce history. Although the applicant has strong professional stability and is seeking ₹30–35 lakhs for clinic setup. We can fund 30-35 lakhs</v>
      </c>
      <c r="AC315" t="str">
        <v>SACHIN</v>
      </c>
      <c r="AD315">
        <v>7877608028</v>
      </c>
      <c r="AE315" t="str">
        <v>sachin38@ltfs.com</v>
      </c>
      <c r="AH315" t="str">
        <v>Puneet</v>
      </c>
    </row>
    <row r="316">
      <c r="A316" t="str">
        <v>YES</v>
      </c>
      <c r="B316" t="str">
        <v>ROSHAN THAKUR</v>
      </c>
      <c r="C316" t="str">
        <f t="array" ref="C316">XLOOKUP(B316,'EMP LIST '!$B$2:$B$121,'EMP LIST '!$E$2:$E$121,)</f>
        <v>MANVI BHARDWAJ</v>
      </c>
      <c r="D316" t="str">
        <f t="array" ref="D316">XLOOKUP($B316,'EMP LIST '!$B$2:$B$121,'EMP LIST '!$F$2:$F$121,)</f>
        <v>AMANPREET SINGH</v>
      </c>
      <c r="E316" t="str">
        <f t="array" ref="E316">XLOOKUP($B316,'EMP LIST '!$B$2:$B$121,'EMP LIST '!$I$2:$I$121,)</f>
        <v>SALARIED</v>
      </c>
      <c r="F316" t="str">
        <v>RAJEEV</v>
      </c>
      <c r="G316" t="str">
        <v>DR SHEKHAR ROUSA</v>
      </c>
      <c r="I316" t="str">
        <f t="array" ref="I316">XLOOKUP($B316,'EMP LIST '!$B$2:$B$121,'EMP LIST '!$H$2:$H$121,)</f>
        <v>NOIDA</v>
      </c>
      <c r="J316">
        <v>46139</v>
      </c>
      <c r="K316">
        <v>46143</v>
      </c>
      <c r="L316">
        <v>170652503</v>
      </c>
      <c r="M316" t="str">
        <v>9871485870</v>
      </c>
      <c r="N316" t="str">
        <v>UTTAR PRADESH</v>
      </c>
      <c r="O316" t="str">
        <v>GHAZIABAD</v>
      </c>
      <c r="P316" t="str">
        <v>DOD</v>
      </c>
      <c r="Q316" t="str">
        <v>F2 FINTECH</v>
      </c>
      <c r="R316" t="str">
        <v>CHOLA</v>
      </c>
      <c r="T316">
        <v>2000000</v>
      </c>
      <c r="U316">
        <v>2000000</v>
      </c>
      <c r="V316" t="str">
        <v>UNSECURED</v>
      </c>
      <c r="W316" t="str">
        <v xml:space="preserve">APPROVED </v>
      </c>
      <c r="Y316">
        <v>46140</v>
      </c>
      <c r="AA316" t="str">
        <v>LOGIN DONE || CASE MOVED TO CREDIT, CUSTOMER NOT RECVD CALL PD TO BE ALLIGNED || CUSTOMER OUT OF STATION| BANKING PROVIDED</v>
      </c>
      <c r="AB316" t="str">
        <v>Dr. Shekhar Rousa is a salaried doctor (MBBS, DNB) with around 10 years of experience, earning a fixed monthly income of ₹1.6 lakh along with additional unverified consultancy income of ₹4–4.5 lakh in cash (not fully reflected in ITR). He has a significantly leveraged credit profile with multiple active loans across lenders, including Bajaj (OD), Aditya Birla, Navi, Kotak, Bandhan Bank, HDFC (business loan), and ICICI Bank, with total exposure of approximately ₹1.56 crore. His monthly obligation is high (EMIs ~₹87K+), resulting in an FOIR of around 70%. Banking reflects a moderate average balance of ~₹1.19 lakh with no recent bounce history. Although the applicant has strong professional stability and is seeking ₹30–35 lakhs for clinic setup. We can fund 30-35 lakhs</v>
      </c>
      <c r="AC316" t="str">
        <v>MOHIT</v>
      </c>
      <c r="AD316" t="str">
        <v>75310 43153</v>
      </c>
      <c r="AE316" t="str">
        <v>mohitts@chola.murugappa.com</v>
      </c>
      <c r="AH316" t="str">
        <v>Puneet</v>
      </c>
    </row>
    <row r="317" xml:space="preserve">
      <c r="A317" t="str">
        <v>YES</v>
      </c>
      <c r="B317" t="str">
        <v>ROSHAN THAKUR</v>
      </c>
      <c r="C317" t="str">
        <f t="array" ref="C317">XLOOKUP(B317,'EMP LIST '!$B$2:$B$121,'EMP LIST '!$E$2:$E$121,)</f>
        <v>MANVI BHARDWAJ</v>
      </c>
      <c r="D317" t="str">
        <f t="array" ref="D317">XLOOKUP($B317,'EMP LIST '!$B$2:$B$121,'EMP LIST '!$F$2:$F$121,)</f>
        <v>AMANPREET SINGH</v>
      </c>
      <c r="E317" t="str">
        <f t="array" ref="E317">XLOOKUP($B317,'EMP LIST '!$B$2:$B$121,'EMP LIST '!$I$2:$I$121,)</f>
        <v>SALARIED</v>
      </c>
      <c r="F317" t="str">
        <v>SAMAY</v>
      </c>
      <c r="G317" t="str">
        <v>DR SHEKHAR ROUSA</v>
      </c>
      <c r="I317" t="str">
        <f t="array" ref="I317">XLOOKUP($B317,'EMP LIST '!$B$2:$B$121,'EMP LIST '!$H$2:$H$121,)</f>
        <v>NOIDA</v>
      </c>
      <c r="J317">
        <v>46139</v>
      </c>
      <c r="K317">
        <v>46142</v>
      </c>
      <c r="L317" t="str">
        <v>386BZ8715208</v>
      </c>
      <c r="M317" t="str">
        <v>9871485870</v>
      </c>
      <c r="N317" t="str">
        <v>UTTAR PRADESH</v>
      </c>
      <c r="O317" t="str">
        <v>GHAZIABAD</v>
      </c>
      <c r="P317" t="str">
        <v>OD</v>
      </c>
      <c r="Q317" t="str">
        <v>F2 FINTECH</v>
      </c>
      <c r="R317" t="str">
        <v>TATA</v>
      </c>
      <c r="V317" t="str">
        <v>UNSECURED</v>
      </c>
      <c r="W317" t="str">
        <v>REJECTED</v>
      </c>
      <c r="AA317" t="str" xml:space="preserve">
        <v xml:space="preserve">LOGIN DONE || CASE MOVED TO CREDIT || CASE IS IN CREDIT QUE || 7 Live USL and All are Availed in Jan-25, Feb-25 and Jul-25 only._x000d_
As per Banking only Monthly Salary seen._x000d_
Major Credit in Banking from Mother.</v>
      </c>
      <c r="AB317" t="str">
        <v>Dr. Shekhar Rousa is a salaried doctor (MBBS, DNB) with around 10 years of experience, earning a fixed monthly income of ₹1.6 lakh along with additional unverified consultancy income of ₹4–4.5 lakh in cash (not fully reflected in ITR). He has a significantly leveraged credit profile with multiple active loans across lenders, including Bajaj (OD), Aditya Birla, Navi, Kotak, Bandhan Bank, HDFC (business loan), and ICICI Bank, with total exposure of approximately ₹1.56 crore. His monthly obligation is high (EMIs ~₹87K+), resulting in an FOIR of around 70%. Banking reflects a moderate average balance of ~₹1.19 lakh with no recent bounce history. Although the applicant has strong professional stability and is seeking ₹30–35 lakhs for clinic setup. We can fund 30-35 lakhs</v>
      </c>
      <c r="AC317" t="str">
        <v>MAMTA SINGH</v>
      </c>
      <c r="AD317">
        <v>7982612369</v>
      </c>
      <c r="AE317" t="str">
        <v>mamta.singh@tatacapital.com</v>
      </c>
      <c r="AH317" t="str">
        <v>Puneet</v>
      </c>
    </row>
    <row r="318">
      <c r="A318" t="str">
        <v>YES</v>
      </c>
      <c r="B318" t="str">
        <v>SHIVAM SHARMA</v>
      </c>
      <c r="C318" t="str">
        <f t="array" ref="C318">XLOOKUP(B318,'EMP LIST '!$B$2:$B$121,'EMP LIST '!$E$2:$E$121,)</f>
        <v>RASHI GANGWAR</v>
      </c>
      <c r="D318" t="str">
        <f t="array" ref="D318">XLOOKUP($B318,'EMP LIST '!$B$2:$B$121,'EMP LIST '!$F$2:$F$121,)</f>
        <v>RAJKUMARI</v>
      </c>
      <c r="E318" t="str">
        <f t="array" ref="E318">XLOOKUP($B318,'EMP LIST '!$B$2:$B$121,'EMP LIST '!$I$2:$I$121,)</f>
        <v>SALARIED</v>
      </c>
      <c r="F318" t="str">
        <v>RAJEEV</v>
      </c>
      <c r="G318" t="str">
        <v>DR CHETAN DAYARAM</v>
      </c>
      <c r="I318" t="str">
        <f t="array" ref="I318">XLOOKUP($B318,'EMP LIST '!$B$2:$B$121,'EMP LIST '!$H$2:$H$121,)</f>
        <v xml:space="preserve">NOIDA </v>
      </c>
      <c r="J318">
        <v>46139</v>
      </c>
      <c r="K318">
        <v>46141</v>
      </c>
      <c r="L318">
        <v>317</v>
      </c>
      <c r="M318" t="str">
        <v>9146153257</v>
      </c>
      <c r="N318" t="str">
        <v>MAHARASHTRA</v>
      </c>
      <c r="O318" t="str">
        <v>MUMBAI</v>
      </c>
      <c r="P318" t="str">
        <v>OD</v>
      </c>
      <c r="Q318" t="str">
        <v>F2 FINTECH</v>
      </c>
      <c r="R318" t="str">
        <v>ABCL</v>
      </c>
      <c r="V318" t="str">
        <v>UNSECURED</v>
      </c>
      <c r="W318" t="str">
        <v>REJECTED</v>
      </c>
      <c r="AA318" t="str">
        <v>PENDING FOR LOGIN || VHR SEGMENT</v>
      </c>
      <c r="AB318" t="str">
        <v>Dr. Chetan Dayaram Rathod is a MBBS, MS-qualified doctor with around 11 years of experience, currently working as a consultant with a government salaried profile. He earns a total monthly income of approximately ₹2.24 lakh, including ₹94,000 fixed salary and additional consultancy/on-call income of ₹1.2–1.3 lakh. He resides in a rented apartment in Goregaon West, Mumbai, and operates from Dwarkaa Multispeciality Hospital. The applicant has an excellent CIBIL score of 837 with no recent bounces, reflecting strong credit discipline. However, he is moderately leveraged with multiple active unsecured loans and an OD facility, carrying total obligations of around ₹1 lakh per month and an FOIR of ~70%. Based on income and banking profile, the case is eligible for a loan of approximately ₹28–30 lakh. The requirement is for clinic setup and medical equipment purchase. Overall, this is a strong credit profile backed by high income and excellent repayment track. We can fund 25- 30 lakhs</v>
      </c>
      <c r="AC318" t="str">
        <v>RAVI KUMAR</v>
      </c>
      <c r="AD318" t="str">
        <v xml:space="preserve"> 88796 20963</v>
      </c>
      <c r="AE318" t="str">
        <v>Ravikumar.sharma@adityabirlacapital.com</v>
      </c>
      <c r="AH318" t="str">
        <v>Puneet</v>
      </c>
    </row>
    <row r="319">
      <c r="A319" t="str">
        <v>NO</v>
      </c>
      <c r="B319" t="str">
        <v>SHIVA AGNIHOTRI</v>
      </c>
      <c r="C319" t="str">
        <f t="array" ref="C319">XLOOKUP(B319,'EMP LIST '!$B$2:$B$121,'EMP LIST '!$E$2:$E$121,)</f>
        <v>RASHI GANGWAR</v>
      </c>
      <c r="D319" t="str">
        <f t="array" ref="D319">XLOOKUP($B319,'EMP LIST '!$B$2:$B$121,'EMP LIST '!$F$2:$F$121,)</f>
        <v>RAJKUMARI</v>
      </c>
      <c r="E319" t="str">
        <f t="array" ref="E319">XLOOKUP($B319,'EMP LIST '!$B$2:$B$121,'EMP LIST '!$I$2:$I$121,)</f>
        <v>SALARIED</v>
      </c>
      <c r="F319" t="str">
        <v>RAJEEV</v>
      </c>
      <c r="G319" t="str">
        <v>DR SMIT SANJAY KUMAR KADAKIA</v>
      </c>
      <c r="I319" t="str">
        <f t="array" ref="I319">XLOOKUP($B319,'EMP LIST '!$B$2:$B$121,'EMP LIST '!$H$2:$H$121,)</f>
        <v>NOIDA</v>
      </c>
      <c r="J319">
        <v>46139</v>
      </c>
      <c r="K319">
        <v>46139</v>
      </c>
      <c r="L319">
        <v>318</v>
      </c>
      <c r="M319" t="str">
        <v>7768865444</v>
      </c>
      <c r="N319" t="str">
        <v>TELANGANA</v>
      </c>
      <c r="O319" t="str">
        <v>HYDERABAD</v>
      </c>
      <c r="P319" t="str">
        <v>OD</v>
      </c>
      <c r="Q319" t="str">
        <v>F2 FINTECH</v>
      </c>
      <c r="R319" t="str">
        <v>TATA</v>
      </c>
      <c r="V319" t="str">
        <v>UNSECURED</v>
      </c>
      <c r="W319" t="str">
        <v>REJECTED</v>
      </c>
      <c r="AA319" t="str">
        <v>LOGIN DONE || 15 ENQURIES IS LAST 3 MONTHS HENCE NOT DOABLE</v>
      </c>
      <c r="AB319" t="str">
        <v>Dr. Smit Sanjay Kumar Kadakia (MBBS, MD 2018, Superspecialist, 11 yrs exp) earns ₹5,50,000/month (₹3,00,000 salary + ₹2,50,000 consultancy). He maintains a CIBIL Score of 757 with stable repayment track. Existing loans include Housing Loan with Aditya Birla Housing Finance ₹55.65L, BL with IDFC FIRST ₹12.92L (EMI ₹34,000), BL with HDFC Bank ₹30.10L (EMI ₹1,06,000), PL with EarlySalary ₹0.25L (EMI ₹14,000) and exposure with Northern Arc ₹1.01L, total obligation ₹1,54,000 with FOIR ~70%. Total exposure ~₹1 Cr+. Banking stable with no cheque bounces. Despite high leverage, strong income supports repayment. Eligible for ₹20–25 lakh loan for ultrasound machine, subject to standard checks</v>
      </c>
      <c r="AC319" t="str">
        <v>GAURAV MATHUR</v>
      </c>
      <c r="AD319">
        <v>9654949270</v>
      </c>
      <c r="AE319" t="str">
        <v>gaurav.tcl@tatacapital.com</v>
      </c>
    </row>
    <row r="320" xml:space="preserve">
      <c r="B320" t="str">
        <v>GARIMA SHARMA</v>
      </c>
      <c r="C320" t="str">
        <f t="array" ref="C320">XLOOKUP(B320,'EMP LIST '!$B$2:$B$121,'EMP LIST '!$E$2:$E$121,)</f>
        <v>ANIL KUMAR</v>
      </c>
      <c r="D320" t="str">
        <f t="array" ref="D320">XLOOKUP($B320,'EMP LIST '!$B$2:$B$121,'EMP LIST '!$F$2:$F$121,)</f>
        <v>SHASHANK BHARDWAJ</v>
      </c>
      <c r="E320" t="str">
        <f t="array" ref="E320">XLOOKUP($B320,'EMP LIST '!$B$2:$B$121,'EMP LIST '!$I$2:$I$121,)</f>
        <v>SALARIED</v>
      </c>
      <c r="F320" t="str">
        <v>SAMAY</v>
      </c>
      <c r="G320" t="str">
        <v>DR VIKRAM NATH</v>
      </c>
      <c r="I320" t="str">
        <f t="array" ref="I320">XLOOKUP($B320,'EMP LIST '!$B$2:$B$121,'EMP LIST '!$H$2:$H$121,)</f>
        <v xml:space="preserve">BAREILLY </v>
      </c>
      <c r="J320">
        <v>46139</v>
      </c>
      <c r="K320">
        <v>46140</v>
      </c>
      <c r="L320" t="str">
        <v>SME000019889055</v>
      </c>
      <c r="M320" t="str">
        <v>8287034818</v>
      </c>
      <c r="N320" t="str">
        <v>BIHAR</v>
      </c>
      <c r="O320" t="str">
        <v>PATNA</v>
      </c>
      <c r="P320" t="str">
        <v>OD</v>
      </c>
      <c r="Q320" t="str">
        <v>F2 FINTECH</v>
      </c>
      <c r="R320" t="str">
        <v>BAJAJ</v>
      </c>
      <c r="S320">
        <v>4000000</v>
      </c>
      <c r="V320" t="str">
        <v>UNSECURED</v>
      </c>
      <c r="W320" t="str">
        <v>LOGIN</v>
      </c>
      <c r="AA320" t="str">
        <v>LOGIN DONE</v>
      </c>
      <c r="AB320" t="str" xml:space="preserve">
        <v xml:space="preserve">Age: 41 years | Profile: MBBS &amp; MD Doctor | Salaried + Consultant_x000d_
Experience: 15 years (Registration Year: 2011 | 2022)_x000d_
Total Monthly Income: ₹3,66,000 | Salary: ₹2,16,000 (Account) |  Consultancy: ₹1,50,000 (Cash )_x000d_
Existing Obligations: 1 active loan (Bank of Baroda)_x000d_
Monthly EMI: ₹10,000 |  FOIR Approx: ~3% (Very Strong)</v>
      </c>
      <c r="AC320" t="str">
        <v>SURAJ KUMAR_PATNA</v>
      </c>
      <c r="AD320">
        <v>7979913363</v>
      </c>
      <c r="AE320" t="str">
        <v>suraj.kumar7@bajajfinserv.in</v>
      </c>
      <c r="AH320" t="str">
        <v>Akshay</v>
      </c>
    </row>
    <row r="321">
      <c r="A321" t="str">
        <v>YES</v>
      </c>
      <c r="B321" t="str">
        <v>RAJAT DWIVEDI</v>
      </c>
      <c r="C321" t="str">
        <f t="array" ref="C321">XLOOKUP(B321,'EMP LIST '!$B$2:$B$121,'EMP LIST '!$E$2:$E$121,)</f>
        <v>RAJKUMARI</v>
      </c>
      <c r="D321" t="str">
        <f t="array" ref="D321">XLOOKUP($B321,'EMP LIST '!$B$2:$B$121,'EMP LIST '!$F$2:$F$121,)</f>
        <v>RAJKUMARI</v>
      </c>
      <c r="E321" t="str">
        <f t="array" ref="E321">XLOOKUP($B321,'EMP LIST '!$B$2:$B$121,'EMP LIST '!$I$2:$I$121,)</f>
        <v>SALARIED</v>
      </c>
      <c r="F321" t="str">
        <v>RAJEEV</v>
      </c>
      <c r="G321" t="str">
        <v>CA AJAYA KUMAR THAKUR</v>
      </c>
      <c r="I321" t="str">
        <f t="array" ref="I321">XLOOKUP($B321,'EMP LIST '!$B$2:$B$121,'EMP LIST '!$H$2:$H$121,)</f>
        <v>NOIDA</v>
      </c>
      <c r="J321">
        <v>46139</v>
      </c>
      <c r="K321">
        <v>46142</v>
      </c>
      <c r="L321">
        <v>320</v>
      </c>
      <c r="M321" t="str">
        <v>9148868590</v>
      </c>
      <c r="N321" t="str">
        <v>ODISHA</v>
      </c>
      <c r="O321" t="str">
        <v>SAMBALPUR</v>
      </c>
      <c r="P321" t="str">
        <v>OD</v>
      </c>
      <c r="Q321" t="str">
        <v>F2 FINTECH</v>
      </c>
      <c r="R321" t="str">
        <v>TATA</v>
      </c>
      <c r="V321" t="str">
        <v>UNSECURED</v>
      </c>
      <c r="W321" t="str">
        <v>LOGIN</v>
      </c>
      <c r="AA321" t="str">
        <v>LOGIN DONE || 6 MONTH BANKING REQ || BANKING SEND TO BANKER || CASE IS IN CPC || UNDER CREDIT REVIEW || PD TO BE DONE today</v>
      </c>
      <c r="AB321" t="str">
        <v>Ajaya Kumar Thakur is a self-employed CMA professional based in Sambalpur, Odisha, with around 7 years of experience in consultancy. He reports a strong financial profile with a declared monthly income of ₹6 lakhs and additional income supported by ITR filings (₹15 lakhs gross receipts and ₹7 lakhs net income). He owns his residence and maintains a healthy credit score of 793, indicating good creditworthiness. Currently, he has limited active liabilities, including a small business loan and gold loans from Muthoot Finance, with overall obligations around ₹1 lakh per month and no recent payment bounces. The customer is seeking a professional loan of ₹10–15 lakhs for office expansion. With a low FOIR (~0.5%), stable income, and strong repayment track record, the profile appears financially sound and eligible. We can fund 10-15 lakhs</v>
      </c>
      <c r="AC321" t="str">
        <v>MAMTA SINGH</v>
      </c>
      <c r="AD321">
        <v>7982612369</v>
      </c>
      <c r="AE321" t="str">
        <v>mamta.singh@tatacapital.com</v>
      </c>
      <c r="AH321" t="str">
        <v>Puneet</v>
      </c>
    </row>
    <row r="322" xml:space="preserve">
      <c r="A322" t="str">
        <v>YES</v>
      </c>
      <c r="B322" t="str">
        <v>DHARAMVEER</v>
      </c>
      <c r="C322" t="str">
        <f t="array" ref="C322">XLOOKUP(B322,'EMP LIST '!$B$2:$B$121,'EMP LIST '!$E$2:$E$121,)</f>
        <v>RASHI GANGWAR</v>
      </c>
      <c r="D322" t="str">
        <f t="array" ref="D322">XLOOKUP($B322,'EMP LIST '!$B$2:$B$121,'EMP LIST '!$F$2:$F$121,)</f>
        <v>RAJKUMARI</v>
      </c>
      <c r="E322" t="str">
        <f t="array" ref="E322">XLOOKUP($B322,'EMP LIST '!$B$2:$B$121,'EMP LIST '!$I$2:$I$121,)</f>
        <v>SALARIED</v>
      </c>
      <c r="F322" t="str">
        <v>RAJEEV</v>
      </c>
      <c r="G322" t="str">
        <v>DR BHARATHKUMAR D</v>
      </c>
      <c r="I322" t="str">
        <f t="array" ref="I322">XLOOKUP($B322,'EMP LIST '!$B$2:$B$121,'EMP LIST '!$H$2:$H$121,)</f>
        <v>NOIDA</v>
      </c>
      <c r="J322">
        <v>46140</v>
      </c>
      <c r="K322">
        <v>46141</v>
      </c>
      <c r="L322">
        <v>170653247</v>
      </c>
      <c r="M322" t="str">
        <v>9535177064</v>
      </c>
      <c r="N322" t="str">
        <v>KARNATAKA</v>
      </c>
      <c r="O322" t="str">
        <v>MYSORE</v>
      </c>
      <c r="P322" t="str">
        <v>DOD</v>
      </c>
      <c r="Q322" t="str">
        <v>F2 FINTECH</v>
      </c>
      <c r="R322" t="str">
        <v>CHOLA</v>
      </c>
      <c r="S322">
        <v>1000000</v>
      </c>
      <c r="V322" t="str">
        <v>UNSECURED</v>
      </c>
      <c r="W322" t="str">
        <v>REJECTED</v>
      </c>
      <c r="AA322" t="str">
        <v>LOGIN DONE || 5 LACS OVERDUE AND ECS BOUNCING  SEEN IN BANKING</v>
      </c>
      <c r="AB322" t="str" xml:space="preserve">
        <v xml:space="preserve">Age: 40 years | Profile: MBBS &amp; MD Doctor | Salaried + Consultant_x000d_
Experience: 17 years (Registration Year: 2009 | 2017)_x000d_
Total Monthly Income: ₹6,00,000  | Salary: ₹1,50,000 (Account) |Consultancy: ₹4,50,000 (Cash)_x000d_
Existing Obligations: 6 active loans (L&amp;T, Axis, SBI, Bajaj, Tata, HDFC) ⚠️_x000d_
Monthly EMI: ₹2,06,376 | (Approx): ~34%  (Moderate to High)_x000d_
ABB (Last 6 Months): ₹1,24,609 (Strong Banking)</v>
      </c>
      <c r="AC322" t="str">
        <v>Mahadevaswamys</v>
      </c>
      <c r="AD322" t="str">
        <v>91640 09059</v>
      </c>
      <c r="AE322" t="str">
        <v>Mahadevaswamys@chola.murugappa.com</v>
      </c>
      <c r="AH322" t="str">
        <v>Akshay</v>
      </c>
    </row>
    <row r="323">
      <c r="A323" t="str">
        <v>YES</v>
      </c>
      <c r="B323" t="str">
        <v>RAJAT DWIVEDI</v>
      </c>
      <c r="C323" t="str">
        <f t="array" ref="C323">XLOOKUP(B323,'EMP LIST '!$B$2:$B$121,'EMP LIST '!$E$2:$E$121,)</f>
        <v>RAJKUMARI</v>
      </c>
      <c r="D323" t="str">
        <f t="array" ref="D323">XLOOKUP($B323,'EMP LIST '!$B$2:$B$121,'EMP LIST '!$F$2:$F$121,)</f>
        <v>RAJKUMARI</v>
      </c>
      <c r="E323" t="str">
        <f t="array" ref="E323">XLOOKUP($B323,'EMP LIST '!$B$2:$B$121,'EMP LIST '!$I$2:$I$121,)</f>
        <v>SALARIED</v>
      </c>
      <c r="F323" t="str">
        <v>SAMAY</v>
      </c>
      <c r="G323" t="str">
        <v>DR RAMESH BARIK</v>
      </c>
      <c r="I323" t="str">
        <f t="array" ref="I323">XLOOKUP($B323,'EMP LIST '!$B$2:$B$121,'EMP LIST '!$H$2:$H$121,)</f>
        <v>NOIDA</v>
      </c>
      <c r="J323">
        <v>46140</v>
      </c>
      <c r="K323">
        <v>46141</v>
      </c>
      <c r="L323">
        <v>170653394</v>
      </c>
      <c r="M323" t="str">
        <v>7609851745</v>
      </c>
      <c r="N323" t="str">
        <v>ORISSA</v>
      </c>
      <c r="O323" t="str">
        <v>BARGARH</v>
      </c>
      <c r="P323" t="str">
        <v>DOD</v>
      </c>
      <c r="Q323" t="str">
        <v>F2 FINTECH</v>
      </c>
      <c r="R323" t="str">
        <v>CHOLA</v>
      </c>
      <c r="V323" t="str">
        <v>UNSECURED</v>
      </c>
      <c r="W323" t="str">
        <v>REJECTED</v>
      </c>
      <c r="AA323" t="str">
        <v>LOGIN DONE || CASE REJECTED DUE TO HIGH OBLIGATIONS</v>
      </c>
      <c r="AB323" t="str">
        <v>Ramesh Barik is a BAMS doctor based in Odisha, working as a salaried professional and running his own clinic, with total monthly income of around ₹65,000 including cash components. He has a long professional experience since 1994 and owns his residence, reflecting stability. His current obligations stand at approximately ₹22,211 per month with an FOIR of ~0.6, indicating moderate repayment capacity. Existing liabilities include a personal loan and an overdraft with Bajaj, with no recent cheque bounces and stable banking (ABB ~₹18.5K). The applicant is seeking a loan of ₹5–8 lakhs for clinic expansion. Overall, the profile is moderately stable with consistent income, though cash income reliance and existing obligations may require careful assessment before approval. We can not fund due to no income reflect in A/C.</v>
      </c>
      <c r="AC323" t="str">
        <v>SAROJ KUMAR</v>
      </c>
      <c r="AD323" t="str">
        <v>85969 72285</v>
      </c>
      <c r="AE323" t="str">
        <v>sarojakumaru@chola.murugappa.com</v>
      </c>
      <c r="AH323" t="str">
        <v>Puneet</v>
      </c>
    </row>
    <row r="324">
      <c r="A324" t="str">
        <v>YES</v>
      </c>
      <c r="B324" t="str">
        <v>RAJAT DWIVEDI</v>
      </c>
      <c r="C324" t="str">
        <f t="array" ref="C324">XLOOKUP(B324,'EMP LIST '!$B$2:$B$121,'EMP LIST '!$E$2:$E$121,)</f>
        <v>RAJKUMARI</v>
      </c>
      <c r="D324" t="str">
        <f t="array" ref="D324">XLOOKUP($B324,'EMP LIST '!$B$2:$B$121,'EMP LIST '!$F$2:$F$121,)</f>
        <v>RAJKUMARI</v>
      </c>
      <c r="E324" t="str">
        <f t="array" ref="E324">XLOOKUP($B324,'EMP LIST '!$B$2:$B$121,'EMP LIST '!$I$2:$I$121,)</f>
        <v>SALARIED</v>
      </c>
      <c r="F324" t="str">
        <v>SAMAY</v>
      </c>
      <c r="G324" t="str">
        <v>DR SANJANA SAO</v>
      </c>
      <c r="I324" t="str">
        <f t="array" ref="I324">XLOOKUP($B324,'EMP LIST '!$B$2:$B$121,'EMP LIST '!$H$2:$H$121,)</f>
        <v>NOIDA</v>
      </c>
      <c r="J324">
        <v>46140</v>
      </c>
      <c r="K324">
        <v>46141</v>
      </c>
      <c r="L324">
        <v>323</v>
      </c>
      <c r="M324" t="str">
        <v>8527439565</v>
      </c>
      <c r="N324" t="str">
        <v>UTTAR PRADESH</v>
      </c>
      <c r="O324" t="str">
        <v>GHAZIABAD</v>
      </c>
      <c r="P324" t="str">
        <v>OD</v>
      </c>
      <c r="Q324" t="str">
        <v>F2 FINTECH</v>
      </c>
      <c r="R324" t="str">
        <v>TATA</v>
      </c>
      <c r="S324" t="str">
        <v>NIL</v>
      </c>
      <c r="V324" t="str">
        <v>UNSECURED</v>
      </c>
      <c r="W324" t="str">
        <v>REJECTED</v>
      </c>
      <c r="AA324" t="str">
        <v>PENDING FOR LOGIN || ELEGIBILITY NOT MET DUE TO HIS EXPERIENCE IS LESS THAN 5 YEARS NAD HAS DONE DEGREE FROM OUT SIDE OF INDIA</v>
      </c>
      <c r="AB324" t="str">
        <v>DONT WANT TO PROCESS WITH THE LOAN APPLICATION INFORM BY RAJAT</v>
      </c>
      <c r="AC324" t="str">
        <v>GAURAV MATHUR</v>
      </c>
      <c r="AD324">
        <v>9654949270</v>
      </c>
      <c r="AE324" t="str">
        <v>gaurav.tcl@tatacapital.com</v>
      </c>
      <c r="AH324" t="str">
        <v>Akshay</v>
      </c>
    </row>
    <row r="325">
      <c r="A325" t="str">
        <v>NO</v>
      </c>
      <c r="B325" t="str">
        <v>KHUSHI FINANCIAL SERVICES</v>
      </c>
      <c r="C325" t="str">
        <f t="array" ref="C325">XLOOKUP(B325,'EMP LIST '!$B$2:$B$121,'EMP LIST '!$E$2:$E$121,)</f>
        <v>F2 FINTECH</v>
      </c>
      <c r="D325" t="str">
        <f t="array" ref="D325">XLOOKUP($B325,'EMP LIST '!$B$2:$B$121,'EMP LIST '!$F$2:$F$121,)</f>
        <v>F2 FINTECH</v>
      </c>
      <c r="E325" t="str">
        <f t="array" ref="E325">XLOOKUP($B325,'EMP LIST '!$B$2:$B$121,'EMP LIST '!$I$2:$I$121,)</f>
        <v>CHANNEL PARTNER</v>
      </c>
      <c r="F325" t="str">
        <v>SAMAY</v>
      </c>
      <c r="G325" t="str">
        <v>DR RAKESH KUMAR YADAV</v>
      </c>
      <c r="I325" t="str">
        <f t="array" ref="I325">XLOOKUP($B325,'EMP LIST '!$B$2:$B$121,'EMP LIST '!$H$2:$H$121,)</f>
        <v>F2 FINTECH</v>
      </c>
      <c r="J325">
        <v>46140</v>
      </c>
      <c r="K325">
        <v>46142</v>
      </c>
      <c r="L325" t="str">
        <v>306BZ8600220</v>
      </c>
      <c r="M325" t="str">
        <v>9649033955</v>
      </c>
      <c r="N325" t="str">
        <v>RAJASTHAN</v>
      </c>
      <c r="O325" t="str">
        <v>JAIPUR</v>
      </c>
      <c r="P325" t="str">
        <v>OD</v>
      </c>
      <c r="Q325" t="str">
        <v>F2 FINTECH</v>
      </c>
      <c r="R325" t="str">
        <v>TATA</v>
      </c>
      <c r="V325" t="str">
        <v>UNSECURED</v>
      </c>
      <c r="W325" t="str">
        <v>REJECTED</v>
      </c>
      <c r="AA325" t="str">
        <v>LOGIN DONE  || CASE IS IN CPC |Earlier rejected due to multiple EMI bounces in banking</v>
      </c>
      <c r="AB325" t="str">
        <v>Rakesh Kumar Yadav is a MBBS and MD-qualified doctor based in Jaipur, Rajasthan, with around 8 years of professional experience and currently associated with a multispeciality hospital. While he owns his residence and has a stable professional background, the financial profile reflects significant concerns. The customer has high exposure in existing liabilities, including personal and overdraft facilities along with large guarantor obligations from Punjab &amp; Sind Bank, resulting in an overall obligation figure that appears extremely elevated. Although there are no reported recent bounces. We can fund  20-25 lakhs</v>
      </c>
      <c r="AC325" t="str">
        <v>MAMTA SINGH</v>
      </c>
      <c r="AD325">
        <v>7982612369</v>
      </c>
      <c r="AE325" t="str">
        <v>mamta.singh@tatacapital.com</v>
      </c>
      <c r="AH325" t="str">
        <v>Puneet</v>
      </c>
    </row>
    <row r="326">
      <c r="A326" t="str">
        <v>YES</v>
      </c>
      <c r="B326" t="str">
        <v>SHAGUN SAINI</v>
      </c>
      <c r="C326" t="str">
        <f t="array" ref="C326">XLOOKUP(B326,'EMP LIST '!$B$2:$B$121,'EMP LIST '!$E$2:$E$121,)</f>
        <v>MANISHA SAXENA</v>
      </c>
      <c r="D326" t="str">
        <f t="array" ref="D326">XLOOKUP($B326,'EMP LIST '!$B$2:$B$121,'EMP LIST '!$F$2:$F$121,)</f>
        <v>SHASHANK BHARDWAJ</v>
      </c>
      <c r="E326" t="str">
        <f t="array" ref="E326">XLOOKUP($B326,'EMP LIST '!$B$2:$B$121,'EMP LIST '!$I$2:$I$121,)</f>
        <v>SALARIED</v>
      </c>
      <c r="F326" t="str">
        <v>SAMAY</v>
      </c>
      <c r="G326" t="str">
        <v>DR DEVASHISH RAI</v>
      </c>
      <c r="I326" t="str">
        <f t="array" ref="I326">XLOOKUP($B326,'EMP LIST '!$B$2:$B$121,'EMP LIST '!$H$2:$H$121,)</f>
        <v xml:space="preserve">BAREILLY </v>
      </c>
      <c r="J326">
        <v>46140</v>
      </c>
      <c r="K326">
        <v>46143</v>
      </c>
      <c r="L326" t="str">
        <v>SME000019897075</v>
      </c>
      <c r="M326" t="str">
        <v>7988127257</v>
      </c>
      <c r="N326" t="str">
        <v>UTTAR PRADESH</v>
      </c>
      <c r="O326" t="str">
        <v>NOIDA</v>
      </c>
      <c r="P326" t="str">
        <v>OD</v>
      </c>
      <c r="Q326" t="str">
        <v>F2 FINTECH</v>
      </c>
      <c r="R326" t="str">
        <v>BAJAJ</v>
      </c>
      <c r="S326">
        <v>2000000</v>
      </c>
      <c r="T326">
        <v>2304000</v>
      </c>
      <c r="U326">
        <v>2304000</v>
      </c>
      <c r="V326" t="str">
        <v>UNSECURED</v>
      </c>
      <c r="W326" t="str">
        <v xml:space="preserve">APPROVED </v>
      </c>
      <c r="X326">
        <v>-1</v>
      </c>
      <c r="Y326">
        <v>46140</v>
      </c>
      <c r="AA326" t="str">
        <v>LOGIN DONE -1 CIBIL CASE PROCEED ON BANKING BASES, CASE MOVED TO CREDIT PD DONE, CASE APPROVED 23 L || CUSTOMER WILL COME AFTER 4 MAY</v>
      </c>
      <c r="AB326" t="str">
        <v>Dr. Devashish Rai (MBBS, MD Anesthesia, 6 yrs exp) earns ₹3,10,000/month (₹1,60,000 salary + ₹1,50,000 consultancy). No existing loan obligations (EMI ₹0), hence FOIR 0%. Profile shows strong repayment capacity with zero leverage. Secured cap ₹2.17 Cr, unsecured cap ₹1.085 Cr. Banking clean with no cheque bounces. CIBIL not mentioned. Overall low-risk profile with high surplus income. Eligible for ₹20–25 lakh loan (maximum) for backup fund, subject to standard checks.</v>
      </c>
      <c r="AC326" t="str">
        <v>MD SHUAIB KHAN</v>
      </c>
      <c r="AD326">
        <v>9161252501</v>
      </c>
      <c r="AE326" t="str">
        <v>mdshuaib.khan@bajajfinserv.in</v>
      </c>
      <c r="AH326" t="str">
        <v>ABHAY</v>
      </c>
    </row>
    <row r="327">
      <c r="A327" t="str">
        <v>NO</v>
      </c>
      <c r="B327" t="str">
        <v>RAJAT DWIVEDI</v>
      </c>
      <c r="C327" t="str">
        <f t="array" ref="C327">XLOOKUP(B327,'EMP LIST '!$B$2:$B$121,'EMP LIST '!$E$2:$E$121,)</f>
        <v>RAJKUMARI</v>
      </c>
      <c r="D327" t="str">
        <f t="array" ref="D327">XLOOKUP($B327,'EMP LIST '!$B$2:$B$121,'EMP LIST '!$F$2:$F$121,)</f>
        <v>RAJKUMARI</v>
      </c>
      <c r="E327" t="str">
        <f t="array" ref="E327">XLOOKUP($B327,'EMP LIST '!$B$2:$B$121,'EMP LIST '!$I$2:$I$121,)</f>
        <v>SALARIED</v>
      </c>
      <c r="F327" t="str">
        <v>SAMAY</v>
      </c>
      <c r="G327" t="str">
        <v>DR MITHUN SAH</v>
      </c>
      <c r="I327" t="str">
        <f t="array" ref="I327">XLOOKUP($B327,'EMP LIST '!$B$2:$B$121,'EMP LIST '!$H$2:$H$121,)</f>
        <v>NOIDA</v>
      </c>
      <c r="J327">
        <v>46140</v>
      </c>
      <c r="K327">
        <v>46142</v>
      </c>
      <c r="L327">
        <v>326</v>
      </c>
      <c r="M327" t="str">
        <v>9990819476</v>
      </c>
      <c r="N327" t="str">
        <v>UTTAR PRADESH</v>
      </c>
      <c r="O327" t="str">
        <v>GHAZIABAD</v>
      </c>
      <c r="P327" t="str">
        <v>OD</v>
      </c>
      <c r="Q327" t="str">
        <v>F2 FINTECH</v>
      </c>
      <c r="R327" t="str">
        <v>TATA</v>
      </c>
      <c r="T327">
        <v>1500000</v>
      </c>
      <c r="U327">
        <v>1500000</v>
      </c>
      <c r="V327" t="str">
        <v>UNSECURED</v>
      </c>
      <c r="W327" t="str">
        <v>LOGIN</v>
      </c>
      <c r="Y327">
        <v>1</v>
      </c>
      <c r="AA327" t="str">
        <v>LOGIN DONE  || CASE IS IN CPC || ELIGIBILITY 15 LACS PD TO BE DONE AND CASE TO BE CLOSED TILL 30TH April || PD TO BE DONE TODAY</v>
      </c>
      <c r="AB327" t="str">
        <v>Mithun Sah is a  self-employed MBBS doctor based in Ghaziabad, running his own clinic in Delhi with around 7 years of experience. He reports a stable monthly income of approximately ₹1.5 lakhs, largely cash-driven from clinic operations, and resides in a self-owned property, indicating residential stability. However, the customer has multiple ongoing liabilities including two overdrafts from Bajaj Finance and two vehicle loans from HDFC Bank, leading to total monthly obligations of around ₹68,085 and a relatively high FOIR of ~0.7. Despite no recent cheque bounces and steady professional background, the leverage level is on the higher side. The applicant is seeking a loan of ₹15–20 lakhs for clinic expansion. Overall, the profile shows good income potential but elevated obligations and reliance on cash income. We can fund 10-15 lakhs</v>
      </c>
      <c r="AC327" t="str">
        <v>GAURAV MATHUR</v>
      </c>
      <c r="AD327">
        <v>9654949270</v>
      </c>
      <c r="AE327" t="str">
        <v>gaurav.tcl@tatacapital.com</v>
      </c>
      <c r="AH327" t="str">
        <v>Puneet</v>
      </c>
    </row>
    <row r="328">
      <c r="A328" t="str">
        <v>YES</v>
      </c>
      <c r="B328" t="str">
        <v>ROSHAN THAKUR</v>
      </c>
      <c r="C328" t="str">
        <f t="array" ref="C328">XLOOKUP(B328,'EMP LIST '!$B$2:$B$121,'EMP LIST '!$E$2:$E$121,)</f>
        <v>MANVI BHARDWAJ</v>
      </c>
      <c r="D328" t="str">
        <f t="array" ref="D328">XLOOKUP($B328,'EMP LIST '!$B$2:$B$121,'EMP LIST '!$F$2:$F$121,)</f>
        <v>AMANPREET SINGH</v>
      </c>
      <c r="E328" t="str">
        <f t="array" ref="E328">XLOOKUP($B328,'EMP LIST '!$B$2:$B$121,'EMP LIST '!$I$2:$I$121,)</f>
        <v>SALARIED</v>
      </c>
      <c r="F328" t="str">
        <v>RAJEEV</v>
      </c>
      <c r="G328" t="str">
        <v>DR Nallamilli mamatha</v>
      </c>
      <c r="I328" t="str">
        <f t="array" ref="I328">XLOOKUP($B328,'EMP LIST '!$B$2:$B$121,'EMP LIST '!$H$2:$H$121,)</f>
        <v>NOIDA</v>
      </c>
      <c r="J328">
        <v>46140</v>
      </c>
      <c r="K328">
        <v>46141</v>
      </c>
      <c r="L328">
        <v>327</v>
      </c>
      <c r="M328" t="str">
        <v>7997126749</v>
      </c>
      <c r="N328" t="str">
        <v>TELANGANA</v>
      </c>
      <c r="O328" t="str">
        <v>HYDERABAD</v>
      </c>
      <c r="P328" t="str">
        <v>OD</v>
      </c>
      <c r="Q328" t="str">
        <v>F2 FINTECH</v>
      </c>
      <c r="R328" t="str">
        <v>LNT</v>
      </c>
      <c r="V328" t="str">
        <v>UNSECURED</v>
      </c>
      <c r="W328" t="str">
        <v>REJECTED</v>
      </c>
      <c r="AA328" t="str">
        <v>PENDING FOR LOGIN || CASE TO BE LOGIN || 15 ENQ IS LAST 6 MONTHS</v>
      </c>
      <c r="AC328" t="str">
        <v>GUTLAB BANERJEE</v>
      </c>
      <c r="AD328" t="str">
        <v>90142 83143</v>
      </c>
      <c r="AE328" t="str">
        <v>gutlabenerjee@Ltfs.com</v>
      </c>
    </row>
    <row r="329" xml:space="preserve">
      <c r="A329" t="str">
        <v>YES</v>
      </c>
      <c r="B329" t="str">
        <v>AKANSHA PRAJAPATI</v>
      </c>
      <c r="C329" t="str">
        <f t="array" ref="C329">XLOOKUP(B329,'EMP LIST '!$B$2:$B$121,'EMP LIST '!$E$2:$E$121,)</f>
        <v>RASHI GANGWAR</v>
      </c>
      <c r="D329" t="str">
        <f t="array" ref="D329">XLOOKUP($B329,'EMP LIST '!$B$2:$B$121,'EMP LIST '!$F$2:$F$121,)</f>
        <v>RAJKUMARI</v>
      </c>
      <c r="E329" t="str">
        <f t="array" ref="E329">XLOOKUP($B329,'EMP LIST '!$B$2:$B$121,'EMP LIST '!$I$2:$I$121,)</f>
        <v>SALARIED</v>
      </c>
      <c r="F329" t="str">
        <v>SAMAY</v>
      </c>
      <c r="G329" t="str">
        <v>DR VISHWAS TRIPATHI</v>
      </c>
      <c r="I329" t="str">
        <f t="array" ref="I329">XLOOKUP($B329,'EMP LIST '!$B$2:$B$121,'EMP LIST '!$H$2:$H$121,)</f>
        <v>NOIDA</v>
      </c>
      <c r="J329">
        <v>46140</v>
      </c>
      <c r="K329">
        <v>46141</v>
      </c>
      <c r="L329" t="str">
        <v>DL00000027303</v>
      </c>
      <c r="M329" t="str">
        <v>9140247066</v>
      </c>
      <c r="N329" t="str">
        <v>UTTAR PRADESH</v>
      </c>
      <c r="O329" t="str">
        <v>SHAHJAHANPUR</v>
      </c>
      <c r="P329" t="str">
        <v>OD</v>
      </c>
      <c r="Q329" t="str">
        <v>F2 FINTECH</v>
      </c>
      <c r="R329" t="str">
        <v>ABCL</v>
      </c>
      <c r="V329" t="str">
        <v>UNSECURED</v>
      </c>
      <c r="W329" t="str">
        <v>LOGIN</v>
      </c>
      <c r="AA329" t="str" xml:space="preserve">
        <v xml:space="preserve">LOGIN DONE || LETTER HEAD CONSULTANCY_x000d_
PHOTO_x000d_
CURRENT RESI ANY BILL </v>
      </c>
      <c r="AB329" t="str">
        <v>Vishwas Tripathi (MBBS, PG 2028 pursuing, 3 yrs exp) earns ₹1,25,000/month (₹25,000 stipend + ₹1,00,000 consultancy). He maintains a strong CIBIL Score of 827 with clean repayment history. Existing loan includes Education Loan with Bank of Baroda ₹51.74L outstanding with no EMI/obligation currently reflected, resulting in FOIR 0.7 . Total exposure ₹51.74L. Banking stable with no cheque bounces and ABB ₹24K. Despite moderate income and student profile, strong bureau supports the case. Eligible for professional loan (maximum) for backup fund, subject to income validation and standard checks.</v>
      </c>
      <c r="AC329" t="str">
        <v>ANKIT SAXENA</v>
      </c>
      <c r="AD329">
        <v>6398294528</v>
      </c>
      <c r="AE329" t="str">
        <v>ankit.saxena8@adityabirlacapital.com</v>
      </c>
      <c r="AH329" t="str">
        <v>ABHAY</v>
      </c>
    </row>
    <row r="330" xml:space="preserve">
      <c r="A330" t="str">
        <v>NO</v>
      </c>
      <c r="B330" t="str">
        <v>LAKSHYA</v>
      </c>
      <c r="C330" t="str">
        <f t="array" ref="C330">XLOOKUP(B330,'EMP LIST '!$B$2:$B$121,'EMP LIST '!$E$2:$E$121,)</f>
        <v>HARSH SHARMA</v>
      </c>
      <c r="D330" t="str">
        <f t="array" ref="D330">XLOOKUP($B330,'EMP LIST '!$B$2:$B$121,'EMP LIST '!$F$2:$F$121,)</f>
        <v>HARSH SHARMA</v>
      </c>
      <c r="E330" t="str">
        <f t="array" ref="E330">XLOOKUP($B330,'EMP LIST '!$B$2:$B$121,'EMP LIST '!$I$2:$I$121,)</f>
        <v>INTERN</v>
      </c>
      <c r="F330" t="str">
        <v>SAMAY</v>
      </c>
      <c r="G330" t="str">
        <v>REENA SINHA</v>
      </c>
      <c r="I330" t="str">
        <f t="array" ref="I330">XLOOKUP($B330,'EMP LIST '!$B$2:$B$121,'EMP LIST '!$H$2:$H$121,)</f>
        <v xml:space="preserve">NOIDA </v>
      </c>
      <c r="J330">
        <v>46140</v>
      </c>
      <c r="K330">
        <v>46142</v>
      </c>
      <c r="L330" t="str">
        <v>838BZ8603164</v>
      </c>
      <c r="M330" t="str">
        <v>8296459645</v>
      </c>
      <c r="N330" t="str">
        <v>KARNATAKA</v>
      </c>
      <c r="O330" t="str">
        <v>BIDARAGUPPE</v>
      </c>
      <c r="P330" t="str">
        <v>OD</v>
      </c>
      <c r="Q330" t="str">
        <v>F2 FINTECH</v>
      </c>
      <c r="R330" t="str">
        <v>TATA</v>
      </c>
      <c r="S330">
        <v>1500000</v>
      </c>
      <c r="V330" t="str">
        <v>UNSECURED</v>
      </c>
      <c r="W330" t="str">
        <v>LOGIN</v>
      </c>
      <c r="AA330" t="str">
        <v>LOGIN DONE || CASE LOGIN DONE || CASE IS IN CPC</v>
      </c>
      <c r="AB330" t="str" xml:space="preserve">
        <v xml:space="preserve">Income: ₹2,10,000 (₹1.6L salary + ₹50K consultancy) |  EMI : ₹50,000 | ~24% (Comfortable)_x000d_
Active Loans: 2 (Bajaj) |  Loan Requirement: Max | Clinic Setup</v>
      </c>
      <c r="AC330" t="str">
        <v>MAMTA SINGH</v>
      </c>
      <c r="AD330">
        <v>7982612369</v>
      </c>
      <c r="AE330" t="str">
        <v>mamta.singh@tatacapital.com</v>
      </c>
      <c r="AF330" t="str">
        <v>MBBS - 2004</v>
      </c>
      <c r="AG330" t="str">
        <v>AZNPS1798K</v>
      </c>
      <c r="AH330" t="str">
        <v>Akshay</v>
      </c>
    </row>
    <row r="331">
      <c r="A331" t="str">
        <v>NO</v>
      </c>
      <c r="B331" t="str">
        <v>TRUPTI MHATRE</v>
      </c>
      <c r="C331" t="str">
        <f t="array" ref="C331">XLOOKUP(B331,'EMP LIST '!$B$2:$B$121,'EMP LIST '!$E$2:$E$121,)</f>
        <v>MANVI BHARDWAJ</v>
      </c>
      <c r="D331" t="str">
        <f t="array" ref="D331">XLOOKUP($B331,'EMP LIST '!$B$2:$B$121,'EMP LIST '!$F$2:$F$121,)</f>
        <v>AMANPREET SINGH</v>
      </c>
      <c r="E331" t="str">
        <f t="array" ref="E331">XLOOKUP($B331,'EMP LIST '!$B$2:$B$121,'EMP LIST '!$I$2:$I$121,)</f>
        <v>INTERN</v>
      </c>
      <c r="F331" t="str">
        <v>MEHBOOB</v>
      </c>
      <c r="G331" t="str">
        <v>DR MEGHNA ROY</v>
      </c>
      <c r="I331" t="str">
        <f t="array" ref="I331">XLOOKUP($B331,'EMP LIST '!$B$2:$B$121,'EMP LIST '!$H$2:$H$121,)</f>
        <v>NOIDA</v>
      </c>
      <c r="J331">
        <v>46140</v>
      </c>
      <c r="K331">
        <v>46140</v>
      </c>
      <c r="L331" t="str">
        <v>SME000019886309</v>
      </c>
      <c r="M331" t="str">
        <v>8250399026</v>
      </c>
      <c r="N331" t="str">
        <v>WEST BENGAL</v>
      </c>
      <c r="O331" t="str">
        <v>KOLKATTA</v>
      </c>
      <c r="P331" t="str">
        <v>OD</v>
      </c>
      <c r="Q331" t="str">
        <v>F2 FINTECH</v>
      </c>
      <c r="R331" t="str">
        <v>BAJAJ</v>
      </c>
      <c r="T331">
        <v>2850000</v>
      </c>
      <c r="U331">
        <v>2850000</v>
      </c>
      <c r="V331" t="str">
        <v>UNSECURED</v>
      </c>
      <c r="W331" t="str">
        <v>DISBURSED</v>
      </c>
      <c r="Y331">
        <v>46140</v>
      </c>
      <c r="Z331">
        <v>46141</v>
      </c>
      <c r="AA331" t="str">
        <v>MEETING CASE</v>
      </c>
      <c r="AC331" t="str">
        <v>SUBHADEEP PAUL</v>
      </c>
      <c r="AD331">
        <v>9433410552</v>
      </c>
    </row>
    <row r="332">
      <c r="A332" t="str">
        <v>YES</v>
      </c>
      <c r="B332" t="str">
        <v>VIPLOVE SHARMA</v>
      </c>
      <c r="C332" t="str">
        <f t="array" ref="C332">XLOOKUP(B332,'EMP LIST '!$B$2:$B$121,'EMP LIST '!$E$2:$E$121,)</f>
        <v>HARSH SHARMA</v>
      </c>
      <c r="D332" t="str">
        <f t="array" ref="D332">XLOOKUP($B332,'EMP LIST '!$B$2:$B$121,'EMP LIST '!$F$2:$F$121,)</f>
        <v>HARSH SHARMA</v>
      </c>
      <c r="E332" t="str">
        <f t="array" ref="E332">XLOOKUP($B332,'EMP LIST '!$B$2:$B$121,'EMP LIST '!$I$2:$I$121,)</f>
        <v>INTERN</v>
      </c>
      <c r="F332" t="str">
        <v>MEHBOOB</v>
      </c>
      <c r="G332" t="str">
        <v>DR HARDIK UPADHYAY</v>
      </c>
      <c r="I332" t="str">
        <f t="array" ref="I332">XLOOKUP($B332,'EMP LIST '!$B$2:$B$121,'EMP LIST '!$H$2:$H$121,)</f>
        <v xml:space="preserve">NOIDA </v>
      </c>
      <c r="J332">
        <v>46141</v>
      </c>
      <c r="K332">
        <v>46141</v>
      </c>
      <c r="L332" t="str">
        <v>SME000019901632</v>
      </c>
      <c r="M332" t="str">
        <v>7014606066</v>
      </c>
      <c r="N332" t="str">
        <v>RAJASTHAN</v>
      </c>
      <c r="O332" t="str">
        <v>UDAIPUR</v>
      </c>
      <c r="P332" t="str">
        <v>OD</v>
      </c>
      <c r="Q332" t="str">
        <v>F2 FINTECH</v>
      </c>
      <c r="R332" t="str">
        <v>BAJAJ</v>
      </c>
      <c r="T332">
        <v>2300000</v>
      </c>
      <c r="U332">
        <v>2300000</v>
      </c>
      <c r="V332" t="str">
        <v>UNSECURED</v>
      </c>
      <c r="W332" t="str">
        <v>DISBURSED</v>
      </c>
      <c r="X332">
        <v>784</v>
      </c>
      <c r="Y332">
        <v>46141</v>
      </c>
      <c r="Z332">
        <v>46142</v>
      </c>
      <c r="AA332" t="str">
        <v>CIBIL CONSENT DONE, AGREEGATOR LINK SENT TO CUSTOMER 1 CC CREDIT CARD RUNNING</v>
      </c>
      <c r="AC332" t="str">
        <v>BHAGYASHREE</v>
      </c>
      <c r="AD332">
        <v>7412000537</v>
      </c>
    </row>
    <row r="333">
      <c r="A333" t="str">
        <v>YES</v>
      </c>
      <c r="B333" t="str">
        <v>SHIVAM SHARMA</v>
      </c>
      <c r="C333" t="str">
        <f t="array" ref="C333">XLOOKUP(B333,'EMP LIST '!$B$2:$B$121,'EMP LIST '!$E$2:$E$121,)</f>
        <v>RASHI GANGWAR</v>
      </c>
      <c r="D333" t="str">
        <f t="array" ref="D333">XLOOKUP($B333,'EMP LIST '!$B$2:$B$121,'EMP LIST '!$F$2:$F$121,)</f>
        <v>RAJKUMARI</v>
      </c>
      <c r="E333" t="str">
        <f t="array" ref="E333">XLOOKUP($B333,'EMP LIST '!$B$2:$B$121,'EMP LIST '!$I$2:$I$121,)</f>
        <v>SALARIED</v>
      </c>
      <c r="F333" t="str">
        <v>RAJEEV</v>
      </c>
      <c r="G333" t="str">
        <v>DR SALMAN MUBARAK</v>
      </c>
      <c r="I333" t="str">
        <f t="array" ref="I333">XLOOKUP($B333,'EMP LIST '!$B$2:$B$121,'EMP LIST '!$H$2:$H$121,)</f>
        <v xml:space="preserve">NOIDA </v>
      </c>
      <c r="J333">
        <v>46141</v>
      </c>
      <c r="K333">
        <v>46142</v>
      </c>
      <c r="L333">
        <v>332</v>
      </c>
      <c r="M333" t="str">
        <v>7666002899</v>
      </c>
      <c r="N333" t="str">
        <v>MAHARASHTRA</v>
      </c>
      <c r="O333" t="str">
        <v>RAIGARH</v>
      </c>
      <c r="P333" t="str">
        <v>OD</v>
      </c>
      <c r="Q333" t="str">
        <v>F2 FINTECH</v>
      </c>
      <c r="R333" t="str">
        <v>TATA</v>
      </c>
      <c r="S333">
        <v>1000000</v>
      </c>
      <c r="V333" t="str">
        <v>UNSECURED</v>
      </c>
      <c r="W333" t="str">
        <v>LOGIN</v>
      </c>
      <c r="AA333" t="str">
        <v>LOGIN DONE || PD TO BE DONE TODAY</v>
      </c>
      <c r="AB333" t="str">
        <v>Dr. Salman Mubarak Pawaskar (MBBS, 8 yrs exp) earns ₹1,00,000/month (fully salaried). Maintains strong CIBIL 828 with clean repayment history. Existing OD with Bajaj Finance ₹17.5L (O/S ₹7.77L, EMI ₹6,220); total obligation ₹6,220 with FOIR 60%, indicating very low leverage. Secured cap ₹53.78L, unsecured cap ₹26.89L. Banking clean with no cheque bounces. Overall low-risk and stable profile with strong repayment capacity. Eligible for ₹10–15 lakh loan (requirement ₹10L) for backup fund, subject to standard checks.</v>
      </c>
      <c r="AC333" t="str">
        <v>GAURAV MATHUR</v>
      </c>
      <c r="AD333">
        <v>9654949270</v>
      </c>
      <c r="AE333" t="str">
        <v>gaurav.tcl@tatacapital.com</v>
      </c>
      <c r="AH333" t="str">
        <v>ABHAY</v>
      </c>
    </row>
    <row r="334">
      <c r="A334" t="str">
        <v>YES</v>
      </c>
      <c r="B334" t="str">
        <v>SUMIT KUMAR</v>
      </c>
      <c r="C334" t="str">
        <f t="array" ref="C334">XLOOKUP(B334,'EMP LIST '!$B$2:$B$121,'EMP LIST '!$E$2:$E$121,)</f>
        <v>ANURAG SHARMA</v>
      </c>
      <c r="D334" t="str">
        <f t="array" ref="D334">XLOOKUP($B334,'EMP LIST '!$B$2:$B$121,'EMP LIST '!$F$2:$F$121,)</f>
        <v>SHASHANK BHARDWAJ</v>
      </c>
      <c r="E334" t="str">
        <f t="array" ref="E334">XLOOKUP($B334,'EMP LIST '!$B$2:$B$121,'EMP LIST '!$I$2:$I$121,)</f>
        <v>SALARIED</v>
      </c>
      <c r="F334" t="str">
        <v>SAMAY</v>
      </c>
      <c r="G334" t="str">
        <v>DR S SHEEBA SOWJANYA</v>
      </c>
      <c r="I334" t="str">
        <f t="array" ref="I334">XLOOKUP($B334,'EMP LIST '!$B$2:$B$121,'EMP LIST '!$H$2:$H$121,)</f>
        <v>BAREILLY</v>
      </c>
      <c r="J334">
        <v>46141</v>
      </c>
      <c r="K334">
        <v>46142</v>
      </c>
      <c r="L334" t="str">
        <v>400BZ8600785</v>
      </c>
      <c r="M334" t="str">
        <v>9948511046</v>
      </c>
      <c r="N334" t="str">
        <v>TELANGANA</v>
      </c>
      <c r="O334" t="str">
        <v>HYDERABAD</v>
      </c>
      <c r="P334" t="str">
        <v>OD</v>
      </c>
      <c r="Q334" t="str">
        <v>F2 FINTECH</v>
      </c>
      <c r="R334" t="str">
        <v>TATA</v>
      </c>
      <c r="V334" t="str">
        <v>UNSECURED</v>
      </c>
      <c r="W334" t="str">
        <v>LOGIN</v>
      </c>
      <c r="AA334" t="str">
        <v>LOGIN DONE || CASE WILL BE MOVED TO CREDIT</v>
      </c>
      <c r="AC334" t="str">
        <v>MAMTA SINGH</v>
      </c>
      <c r="AD334">
        <v>7982612369</v>
      </c>
      <c r="AE334" t="str">
        <v>mamta.singh@tatacapital.com</v>
      </c>
    </row>
    <row r="335">
      <c r="A335" t="str">
        <v>YES</v>
      </c>
      <c r="B335" t="str">
        <v>RASHI GANGWAR</v>
      </c>
      <c r="C335" t="str">
        <f t="array" ref="C335">XLOOKUP(B335,'EMP LIST '!$B$2:$B$121,'EMP LIST '!$E$2:$E$121,)</f>
        <v>RAJKUMARI</v>
      </c>
      <c r="D335" t="str">
        <f t="array" ref="D335">XLOOKUP($B335,'EMP LIST '!$B$2:$B$121,'EMP LIST '!$F$2:$F$121,)</f>
        <v>RAJKUMARI</v>
      </c>
      <c r="E335" t="str">
        <f t="array" ref="E335">XLOOKUP($B335,'EMP LIST '!$B$2:$B$121,'EMP LIST '!$I$2:$I$121,)</f>
        <v>SALARIED</v>
      </c>
      <c r="F335" t="str">
        <v>SAMAY</v>
      </c>
      <c r="G335" t="str">
        <v>DR  S PASUPATHY SAKTHIVEL</v>
      </c>
      <c r="I335" t="str">
        <f t="array" ref="I335">XLOOKUP($B335,'EMP LIST '!$B$2:$B$121,'EMP LIST '!$H$2:$H$121,)</f>
        <v>NOIDA</v>
      </c>
      <c r="J335">
        <v>46141</v>
      </c>
      <c r="L335" t="str">
        <v>DL00000027351</v>
      </c>
      <c r="M335" t="str">
        <v>9047040606</v>
      </c>
      <c r="N335" t="str">
        <v>TELANGANA</v>
      </c>
      <c r="O335" t="str">
        <v>KARUR</v>
      </c>
      <c r="P335" t="str">
        <v>OD</v>
      </c>
      <c r="Q335" t="str">
        <v>F2 FINTECH</v>
      </c>
      <c r="R335" t="str">
        <v>ABCL</v>
      </c>
      <c r="V335" t="str">
        <v>UNSECURED</v>
      </c>
      <c r="W335" t="str">
        <v>REJECTED</v>
      </c>
      <c r="AA335" t="str">
        <v>RULE 12 - &gt;=30 DPD IN L6M</v>
      </c>
      <c r="AC335" t="str">
        <v>MAHENDRAN A</v>
      </c>
      <c r="AD335">
        <v>9965815057</v>
      </c>
    </row>
    <row r="336">
      <c r="A336" t="str">
        <v>YES</v>
      </c>
      <c r="B336" t="str">
        <v>TANNU KUMARI</v>
      </c>
      <c r="C336" t="str">
        <f t="array" ref="C336">XLOOKUP(B336,'EMP LIST '!$B$2:$B$121,'EMP LIST '!$E$2:$E$121,)</f>
        <v>RAJKUMARI</v>
      </c>
      <c r="D336" t="str">
        <f t="array" ref="D336">XLOOKUP($B336,'EMP LIST '!$B$2:$B$121,'EMP LIST '!$F$2:$F$121,)</f>
        <v>RAJKUMARI</v>
      </c>
      <c r="E336" t="str">
        <f t="array" ref="E336">XLOOKUP($B336,'EMP LIST '!$B$2:$B$121,'EMP LIST '!$I$2:$I$121,)</f>
        <v>SALARIED</v>
      </c>
      <c r="F336" t="str">
        <v>RAJEEV</v>
      </c>
      <c r="G336" t="str">
        <v>DR AKANKSHA KAUR</v>
      </c>
      <c r="I336" t="str">
        <f t="array" ref="I336">XLOOKUP($B336,'EMP LIST '!$B$2:$B$121,'EMP LIST '!$H$2:$H$121,)</f>
        <v>NOIDA</v>
      </c>
      <c r="J336">
        <v>46141</v>
      </c>
      <c r="K336">
        <v>46142</v>
      </c>
      <c r="L336" t="str">
        <v>SME000019907679</v>
      </c>
      <c r="M336" t="str">
        <v>9760354737</v>
      </c>
      <c r="N336" t="str">
        <v>UTTAR PRADESH</v>
      </c>
      <c r="O336" t="str">
        <v>AGRA</v>
      </c>
      <c r="P336" t="str">
        <v>OD</v>
      </c>
      <c r="Q336" t="str">
        <v>F2 FINTECH</v>
      </c>
      <c r="R336" t="str">
        <v>BAJAJ</v>
      </c>
      <c r="S336">
        <v>2000000</v>
      </c>
      <c r="V336" t="str">
        <v>UNSECURED</v>
      </c>
      <c r="W336" t="str">
        <v>LOGIN</v>
      </c>
      <c r="X336">
        <v>-1</v>
      </c>
      <c r="AA336" t="str">
        <v>LOGIN DONE - 1 CIBIL 3 L ELIGIBILITY REQ ALTERNATE BANK STATEMENT FOR ELIGIBILITY AMOUNT INCREASE</v>
      </c>
      <c r="AB336" t="str">
        <v>Dr. Akansha Kaur (MBBS, PG BCH, 2 yrs exp) earns ₹1,00,000/month (stipend-based). No existing obligations (EMI ₹0), hence FOIR ~0%. CIBIL not available (NTC) with limited banking history. Secured cap ₹60L, unsecured cap ₹30L. Profile is early-stage with stable income but thin credit profile. Overall moderate risk due to NTC, though repayment capacity is comfortable. Eligible for ₹20-25 lakh loan (against asked ₹10L) for backup fund, subject to policy checks</v>
      </c>
      <c r="AC336" t="str">
        <v>Shubham</v>
      </c>
      <c r="AD336">
        <v>9084547039</v>
      </c>
      <c r="AE336" t="str">
        <v>Shubham.shubham2@bajajfinserv.in</v>
      </c>
      <c r="AH336" t="str">
        <v>ABHAY</v>
      </c>
    </row>
    <row r="337">
      <c r="A337" t="str">
        <v>YES</v>
      </c>
      <c r="B337" t="str">
        <v>SHIVAM SINGH</v>
      </c>
      <c r="C337" t="str">
        <f t="array" ref="C337">XLOOKUP(B337,'EMP LIST '!$B$2:$B$121,'EMP LIST '!$E$2:$E$121,)</f>
        <v>MANVI BHARDWAJ</v>
      </c>
      <c r="D337" t="str">
        <f t="array" ref="D337">XLOOKUP($B337,'EMP LIST '!$B$2:$B$121,'EMP LIST '!$F$2:$F$121,)</f>
        <v>RAHUL SAHA</v>
      </c>
      <c r="E337" t="str">
        <f t="array" ref="E337">XLOOKUP($B337,'EMP LIST '!$B$2:$B$121,'EMP LIST '!$I$2:$I$121,)</f>
        <v>SALARIED</v>
      </c>
      <c r="F337" t="str">
        <v>SAMAY</v>
      </c>
      <c r="G337" t="str">
        <v>DR GAURESH SINGH</v>
      </c>
      <c r="I337" t="str">
        <v xml:space="preserve">NOIDA </v>
      </c>
      <c r="J337">
        <v>46141</v>
      </c>
      <c r="L337" t="str">
        <v>DL00000027369</v>
      </c>
      <c r="M337" t="str">
        <v>9198256104</v>
      </c>
      <c r="N337" t="str">
        <v>DELHI</v>
      </c>
      <c r="O337" t="str">
        <v>DELHI</v>
      </c>
      <c r="P337" t="str">
        <v>OD</v>
      </c>
      <c r="Q337" t="str">
        <v>F2 FINTECH</v>
      </c>
      <c r="R337" t="str">
        <v>ABCL</v>
      </c>
      <c r="V337" t="str">
        <v>UNSECURED</v>
      </c>
      <c r="W337" t="str">
        <v>LOGIN</v>
      </c>
      <c r="AA337" t="str">
        <v>LOGIN DONE</v>
      </c>
      <c r="AC337" t="str">
        <v>ABHISHEK</v>
      </c>
      <c r="AD337">
        <v>7838055682</v>
      </c>
      <c r="AE337" t="str">
        <v>abhishek.30@adityabirlacapital.com</v>
      </c>
    </row>
    <row r="338">
      <c r="A338" t="str">
        <v>NO</v>
      </c>
      <c r="B338" t="str">
        <v>KHUSHI FINANCIAL SERVICES</v>
      </c>
      <c r="C338" t="str">
        <f t="array" ref="C338">XLOOKUP(B338,'EMP LIST '!$B$2:$B$121,'EMP LIST '!$E$2:$E$121,)</f>
        <v>F2 FINTECH</v>
      </c>
      <c r="D338" t="str">
        <f t="array" ref="D338">XLOOKUP($B338,'EMP LIST '!$B$2:$B$121,'EMP LIST '!$F$2:$F$121,)</f>
        <v>F2 FINTECH</v>
      </c>
      <c r="E338" t="str">
        <f t="array" ref="E338">XLOOKUP($B338,'EMP LIST '!$B$2:$B$121,'EMP LIST '!$I$2:$I$121,)</f>
        <v>CHANNEL PARTNER</v>
      </c>
      <c r="F338" t="str">
        <v>RAJEEV</v>
      </c>
      <c r="G338" t="str">
        <v>DR AVINASH SINGH</v>
      </c>
      <c r="I338" t="str">
        <v>F2 FINTECH</v>
      </c>
      <c r="J338">
        <v>46141</v>
      </c>
      <c r="K338">
        <v>46141</v>
      </c>
      <c r="L338" t="str">
        <v>SME000019909400</v>
      </c>
      <c r="M338" t="str">
        <v>9153013794</v>
      </c>
      <c r="N338" t="str">
        <v>BIHAR</v>
      </c>
      <c r="O338" t="str">
        <v>DARBHANGA</v>
      </c>
      <c r="P338" t="str">
        <v>OD</v>
      </c>
      <c r="Q338" t="str">
        <v>F2 FINTECH</v>
      </c>
      <c r="R338" t="str">
        <v>BAJAJ</v>
      </c>
      <c r="V338" t="str">
        <v>UNSECURED</v>
      </c>
      <c r="W338" t="str">
        <v>REJECTED</v>
      </c>
      <c r="AA338" t="str">
        <v>LOGIN DONE|| Case is not durable due to PROF 10 &amp; HIGH OBLIGATION , ELIGIBILTY NOT COMES.</v>
      </c>
      <c r="AC338" t="str">
        <v>SUSHIL</v>
      </c>
      <c r="AD338">
        <v>9504334073</v>
      </c>
      <c r="AE338" t="str">
        <v>sushil.kumar28@bajajfinserv.in</v>
      </c>
    </row>
    <row r="339">
      <c r="A339" t="str">
        <v>YES</v>
      </c>
      <c r="B339" t="str">
        <v>ANURAG KUMAR</v>
      </c>
      <c r="C339" t="str">
        <f t="array" ref="C339">XLOOKUP(B339,'EMP LIST '!$B$2:$B$121,'EMP LIST '!$E$2:$E$121,)</f>
        <v>VINEET TIWARI</v>
      </c>
      <c r="D339" t="str">
        <f t="array" ref="D339">XLOOKUP($B339,'EMP LIST '!$B$2:$B$121,'EMP LIST '!$F$2:$F$121,)</f>
        <v>VINEET TIWARI</v>
      </c>
      <c r="E339" t="str">
        <f t="array" ref="E339">XLOOKUP($B339,'EMP LIST '!$B$2:$B$121,'EMP LIST '!$I$2:$I$121,)</f>
        <v>INTERN</v>
      </c>
      <c r="F339" t="str">
        <v>SAMAY</v>
      </c>
      <c r="G339" t="str">
        <v>DR. RUPINDER KAUR​</v>
      </c>
      <c r="I339" t="str">
        <v>NOIDA</v>
      </c>
      <c r="J339">
        <v>46141</v>
      </c>
      <c r="L339">
        <v>338</v>
      </c>
      <c r="M339" t="str">
        <v>9729277712</v>
      </c>
      <c r="N339" t="str">
        <v>PUNJAB</v>
      </c>
      <c r="O339" t="str">
        <v>LUDHIANA</v>
      </c>
      <c r="P339" t="str">
        <v>OD</v>
      </c>
      <c r="Q339" t="str">
        <v>F2 FINTECH</v>
      </c>
      <c r="R339" t="str">
        <v>ABCL</v>
      </c>
      <c r="V339" t="str">
        <v>UNSECURED</v>
      </c>
      <c r="W339" t="str">
        <v>LOGIN</v>
      </c>
      <c r="AA339" t="str">
        <v>PENDING FOR LOGIN</v>
      </c>
      <c r="AC339" t="str">
        <v>SARBJIT SINGH</v>
      </c>
      <c r="AD339" t="str">
        <v>85880 16765</v>
      </c>
      <c r="AE339" t="str">
        <v>Sarbjit.singh2@adityabirlacapital.com</v>
      </c>
    </row>
    <row r="340">
      <c r="A340" t="str">
        <v>NO</v>
      </c>
      <c r="B340" t="str">
        <v>SANJEEV</v>
      </c>
      <c r="C340" t="str">
        <f t="array" ref="C340">XLOOKUP(B340,'EMP LIST '!$B$2:$B$121,'EMP LIST '!$E$2:$E$121,)</f>
        <v>ANIL KUMAR</v>
      </c>
      <c r="D340" t="str">
        <f t="array" ref="D340">XLOOKUP($B340,'EMP LIST '!$B$2:$B$121,'EMP LIST '!$F$2:$F$121,)</f>
        <v>SHASHANK BHARDWAJ</v>
      </c>
      <c r="E340" t="str">
        <f t="array" ref="E340">XLOOKUP($B340,'EMP LIST '!$B$2:$B$121,'EMP LIST '!$I$2:$I$121,)</f>
        <v>SALARIED</v>
      </c>
      <c r="F340" t="str">
        <v>SAMAY</v>
      </c>
      <c r="G340" t="str">
        <v>DR HITESH KUMAR</v>
      </c>
      <c r="I340" t="str">
        <v>BAREILLY</v>
      </c>
      <c r="J340">
        <v>46141</v>
      </c>
      <c r="L340" t="str">
        <v>SME000019911714</v>
      </c>
      <c r="M340" t="str">
        <v>7060524867</v>
      </c>
      <c r="N340" t="str">
        <v>BIHAR</v>
      </c>
      <c r="O340" t="str">
        <v>KISHANGANJ</v>
      </c>
      <c r="P340" t="str">
        <v>OD</v>
      </c>
      <c r="Q340" t="str">
        <v>F2 FINTECH</v>
      </c>
      <c r="R340" t="str">
        <v>BAJAJ</v>
      </c>
      <c r="V340" t="str">
        <v>UNSECURED</v>
      </c>
      <c r="W340" t="str">
        <v>LOGIN</v>
      </c>
      <c r="AA340" t="str">
        <v>LOGIN DONE</v>
      </c>
      <c r="AC340" t="str">
        <v>RAJEEV JHA</v>
      </c>
      <c r="AD340">
        <v>9006099238</v>
      </c>
      <c r="AE340" t="str">
        <v>rajeev.jha2@bajajfinserv.in</v>
      </c>
    </row>
    <row r="341">
      <c r="A341" t="str">
        <v>NO</v>
      </c>
      <c r="B341" t="str">
        <v>KHUSHI FINANCIAL SERVICES</v>
      </c>
      <c r="C341" t="str">
        <f t="array" ref="C341">XLOOKUP(B341,'EMP LIST '!$B$2:$B$121,'EMP LIST '!$E$2:$E$121,)</f>
        <v>F2 FINTECH</v>
      </c>
      <c r="D341" t="str">
        <f t="array" ref="D341">XLOOKUP($B341,'EMP LIST '!$B$2:$B$121,'EMP LIST '!$F$2:$F$121,)</f>
        <v>F2 FINTECH</v>
      </c>
      <c r="E341" t="str">
        <f t="array" ref="E341">XLOOKUP($B341,'EMP LIST '!$B$2:$B$121,'EMP LIST '!$I$2:$I$121,)</f>
        <v>CHANNEL PARTNER</v>
      </c>
      <c r="F341" t="str">
        <v>SAMAY</v>
      </c>
      <c r="G341" t="str">
        <v>DR SUSHIL KUMAR</v>
      </c>
      <c r="I341" t="str">
        <v>F2 FINTECH</v>
      </c>
      <c r="J341">
        <v>46142</v>
      </c>
      <c r="L341" t="str">
        <v>SME000019916482</v>
      </c>
      <c r="M341" t="str">
        <v>9729064327</v>
      </c>
      <c r="N341" t="str">
        <v>HARYANA</v>
      </c>
      <c r="O341" t="str">
        <v>HISAR</v>
      </c>
      <c r="P341" t="str">
        <v>OD</v>
      </c>
      <c r="Q341" t="str">
        <v>F2 FINTECH</v>
      </c>
      <c r="R341" t="str">
        <v>BAJAJ</v>
      </c>
      <c r="V341" t="str">
        <v>UNSECURED</v>
      </c>
      <c r="W341" t="str">
        <v>LOGIN</v>
      </c>
      <c r="AA341" t="str">
        <v>LOGIN DONE</v>
      </c>
      <c r="AC341" t="str">
        <v xml:space="preserve">VIKAS  </v>
      </c>
      <c r="AD341">
        <v>9992211706</v>
      </c>
      <c r="AE341" t="str">
        <v>vikas.vikas45@bajajfinserv.in</v>
      </c>
    </row>
    <row r="342">
      <c r="A342" t="str">
        <v>YES</v>
      </c>
      <c r="B342" t="str">
        <v>NEHA CHAUDHARY</v>
      </c>
      <c r="C342" t="str">
        <f t="array" ref="C342">XLOOKUP(B342,'EMP LIST '!$B$2:$B$121,'EMP LIST '!$E$2:$E$121,)</f>
        <v>RIYA CHADDHA</v>
      </c>
      <c r="D342" t="str">
        <f t="array" ref="D342">XLOOKUP($B342,'EMP LIST '!$B$2:$B$121,'EMP LIST '!$F$2:$F$121,)</f>
        <v>VINEET TIWARI</v>
      </c>
      <c r="E342" t="str">
        <f t="array" ref="E342">XLOOKUP($B342,'EMP LIST '!$B$2:$B$121,'EMP LIST '!$I$2:$I$121,)</f>
        <v>SALARIED</v>
      </c>
      <c r="F342" t="str">
        <v>SAMAY</v>
      </c>
      <c r="G342" t="str">
        <v>DR PRATIK P PATLE</v>
      </c>
      <c r="I342" t="str">
        <v>NOIDA</v>
      </c>
      <c r="J342">
        <v>46142</v>
      </c>
      <c r="L342" t="str">
        <v>SME000019917701</v>
      </c>
      <c r="M342" t="str">
        <v>9834854542</v>
      </c>
      <c r="N342" t="str">
        <v>MAHARASHTRA</v>
      </c>
      <c r="O342" t="str">
        <v>GONDIYA</v>
      </c>
      <c r="P342" t="str">
        <v>OD</v>
      </c>
      <c r="Q342" t="str">
        <v>F2 FINTECH</v>
      </c>
      <c r="R342" t="str">
        <v>BAJAJ</v>
      </c>
      <c r="V342" t="str">
        <v>UNSECURED</v>
      </c>
      <c r="W342" t="str">
        <v>LOGIN</v>
      </c>
      <c r="AA342" t="str">
        <v>LOGIN DONE</v>
      </c>
      <c r="AC342" t="str">
        <v>WAMAN THAKUR</v>
      </c>
      <c r="AD342">
        <v>8805409309</v>
      </c>
      <c r="AE342" t="str">
        <v>waman.turkar@bajajfinserv.in</v>
      </c>
    </row>
    <row r="343">
      <c r="A343" t="str">
        <v>YES</v>
      </c>
      <c r="B343" t="str">
        <v>SIMRAN SOLANKI</v>
      </c>
      <c r="C343" t="str">
        <f t="array" ref="C343">XLOOKUP(B343,'EMP LIST '!$B$2:$B$121,'EMP LIST '!$E$2:$E$121,)</f>
        <v>MANVI BHARDWAJ</v>
      </c>
      <c r="D343" t="str">
        <f t="array" ref="D343">XLOOKUP($B343,'EMP LIST '!$B$2:$B$121,'EMP LIST '!$F$2:$F$121,)</f>
        <v>RAHUL SAHA</v>
      </c>
      <c r="E343" t="str">
        <f t="array" ref="E343">XLOOKUP($B343,'EMP LIST '!$B$2:$B$121,'EMP LIST '!$I$2:$I$121,)</f>
        <v>SALARIED</v>
      </c>
      <c r="F343" t="str">
        <v>SAMAY</v>
      </c>
      <c r="G343" t="str">
        <v>DR SIMINPREET KAUR</v>
      </c>
      <c r="I343" t="str">
        <v>NOIDA</v>
      </c>
      <c r="J343">
        <v>46142</v>
      </c>
      <c r="L343" t="str">
        <v>DL00000027433</v>
      </c>
      <c r="M343" t="str">
        <v>7065445626</v>
      </c>
      <c r="N343" t="str">
        <v>HARYANA</v>
      </c>
      <c r="O343" t="str">
        <v>AMBALA</v>
      </c>
      <c r="P343" t="str">
        <v>OD</v>
      </c>
      <c r="Q343" t="str">
        <v>F2 FINTECH</v>
      </c>
      <c r="R343" t="str">
        <v>ABCL</v>
      </c>
      <c r="V343" t="str">
        <v>UNSECURED</v>
      </c>
      <c r="W343" t="str">
        <v>LOGIN</v>
      </c>
      <c r="AA343" t="str">
        <v>LOGIN DONE</v>
      </c>
      <c r="AC343" t="str">
        <v>KALPANA</v>
      </c>
      <c r="AE343" t="str">
        <v>Kalpana.choudhary1@adityabirlacapital.com</v>
      </c>
    </row>
    <row r="344">
      <c r="M344" t="str">
        <v/>
      </c>
    </row>
  </sheetData>
  <autoFilter ref="$A$1:$AM$343"/>
  <hyperlinks>
    <hyperlink ref="AE4" r:id="rId1"/>
    <hyperlink ref="AE10" r:id="rId2"/>
    <hyperlink ref="AE13" r:id="rId3"/>
    <hyperlink ref="N42" r:id="rId4"/>
    <hyperlink ref="AE56" r:id="rId5"/>
    <hyperlink ref="AE59" r:id="rId6"/>
    <hyperlink ref="L97" r:id="rId7"/>
    <hyperlink ref="AE173" r:id="rId8"/>
    <hyperlink ref="AE199" r:id="rId9"/>
    <hyperlink ref="AE200" r:id="rId10"/>
    <hyperlink ref="AE216" r:id="rId11"/>
    <hyperlink ref="AE225" r:id="rId12"/>
    <hyperlink ref="AE267" r:id="rId13"/>
    <hyperlink ref="AE288" r:id="rId14"/>
    <hyperlink ref="AE299" r:id="rId15"/>
    <hyperlink ref="AE319" r:id="rId16"/>
    <hyperlink ref="AE327" r:id="rId17"/>
    <hyperlink ref="AE333" r:id="rId18"/>
  </hyperlinks>
  <ignoredErrors>
    <ignoredError numberStoredAsText="1" sqref="A1:AM344"/>
  </ignoredErrors>
</worksheet>
</file>

<file path=xl/worksheets/sheet9.xml><?xml version="1.0" encoding="utf-8"?>
<worksheet xmlns="http://schemas.openxmlformats.org/spreadsheetml/2006/main" xmlns:r="http://schemas.openxmlformats.org/officeDocument/2006/relationships">
  <dimension ref="A1:J1000"/>
  <sheetViews>
    <sheetView workbookViewId="0" rightToLeft="0"/>
  </sheetViews>
  <sheetData>
    <row r="1">
      <c r="A1" t="str">
        <v>S.NO</v>
      </c>
      <c r="B1" t="str">
        <v>CUSTOMER NAME</v>
      </c>
      <c r="C1" t="str">
        <v>SOURCE NAME</v>
      </c>
      <c r="D1" t="str">
        <v>FILE RECIEVE TIME</v>
      </c>
      <c r="E1" t="str">
        <v>ACTUAL LOGIN TIME</v>
      </c>
      <c r="F1" t="str">
        <v>AUT</v>
      </c>
      <c r="G1" t="str">
        <v>F2 CREDIT ELIBILITY-PA OR UN</v>
      </c>
      <c r="H1" t="str">
        <v>LENDER NAME &amp;ELIBILITY</v>
      </c>
      <c r="I1" t="str">
        <v>LOGIN/CREDIT/OPS-POC</v>
      </c>
      <c r="J1" t="str">
        <v>CREDIT/OPS REMARKS</v>
      </c>
    </row>
    <row r="2">
      <c r="A2">
        <v>46120</v>
      </c>
    </row>
    <row r="3">
      <c r="A3">
        <v>1</v>
      </c>
      <c r="B3" t="str">
        <v>ADVOCATE SANTOSH KUMAR</v>
      </c>
      <c r="C3" t="str">
        <v>F2 FINTECH</v>
      </c>
      <c r="D3" t="str">
        <v>07-04-2026 (3.27 PM)</v>
      </c>
      <c r="E3" t="str">
        <v>08-04-2026 (11.55A M)</v>
      </c>
      <c r="F3" t="str">
        <v>12.40 PM</v>
      </c>
      <c r="G3" t="str">
        <v>1000000 -PA, 200000- UW</v>
      </c>
      <c r="H3" t="str">
        <v>BAJAJ</v>
      </c>
      <c r="I3" t="str">
        <v>SAMAY/AKSHAY/FURKAN</v>
      </c>
      <c r="J3" t="str">
        <v>OPS REAMKS-REQ ADDRESS PROOF REQ BECAUSE HE IS LIVING THERE</v>
      </c>
    </row>
    <row r="4">
      <c r="A4">
        <v>2</v>
      </c>
      <c r="B4" t="str">
        <v>DR TARPAN LIMBOO</v>
      </c>
      <c r="C4" t="str">
        <v>RAJKUMARI</v>
      </c>
      <c r="D4" t="str">
        <v>08-04-2026 (1.08 PM)</v>
      </c>
      <c r="E4" t="str">
        <v>08-04-2026 (1.14 PM)</v>
      </c>
      <c r="F4" t="str">
        <v>CALL NOT CONNECT</v>
      </c>
      <c r="G4" t="str">
        <v>1000000 -PA, 200000- UW</v>
      </c>
      <c r="H4" t="str">
        <v>BAJAJ</v>
      </c>
      <c r="I4" t="str">
        <v>SAMAY/AKSHAY/FURKAN</v>
      </c>
      <c r="J4" t="str">
        <v>OPS REAMKS-CASEUNDER CREDIT REVIEW</v>
      </c>
    </row>
    <row r="5">
      <c r="A5">
        <v>3</v>
      </c>
      <c r="B5" t="str">
        <v>DR. SHIVANSH JAISHWAL</v>
      </c>
      <c r="C5" t="str">
        <v>VINEET TIWARI</v>
      </c>
      <c r="D5" t="str">
        <v>08-04-2026 (1.55 PM)</v>
      </c>
      <c r="E5" t="str">
        <v>08-04-2026 (2.01 PM)</v>
      </c>
      <c r="F5" t="str">
        <v>3.00 PM</v>
      </c>
      <c r="G5" t="str">
        <v>40 lakhs P.A - 30-35 LAKHS Underwriting</v>
      </c>
      <c r="H5" t="str">
        <v>ABCL</v>
      </c>
      <c r="I5" t="str">
        <v>SAMAY/AKSHAY/FURKAN</v>
      </c>
      <c r="J5" t="str">
        <v>OPS REMARKS-CASE LOGIN DONE</v>
      </c>
    </row>
    <row r="6">
      <c r="A6">
        <v>4</v>
      </c>
      <c r="B6" t="str">
        <v>DR  VIVEK PULAIYA</v>
      </c>
      <c r="C6" t="str">
        <v>RAVISH SHARMA</v>
      </c>
      <c r="D6" t="str">
        <v>08-04-2026 (2.05 PM)</v>
      </c>
      <c r="E6" t="str">
        <v>08-04-2026 (4.25 PM)</v>
      </c>
      <c r="F6" t="str">
        <v>6.50 PM</v>
      </c>
      <c r="G6" t="str">
        <v>NIL , CUSTOMER IS OVER OBLIGATED</v>
      </c>
      <c r="H6" t="str">
        <v>BAJAJ</v>
      </c>
      <c r="I6" t="str">
        <v>RAJEEV/ PUNEET/MEHBOOB</v>
      </c>
      <c r="J6" t="str">
        <v>OPS REMARKS-CASE LOGIN DONE</v>
      </c>
    </row>
    <row r="7">
      <c r="A7">
        <v>5</v>
      </c>
      <c r="B7" t="str">
        <v>DR SANDEEP KARLA</v>
      </c>
      <c r="C7" t="str">
        <v>SHREYA SRIVASTAVA</v>
      </c>
      <c r="D7" t="str">
        <v>08-04-2026 (3.17 PM)</v>
      </c>
      <c r="E7" t="str">
        <v>08-04-2026 (3.28 PM)</v>
      </c>
      <c r="F7" t="str">
        <v>PREVIOUS CASE</v>
      </c>
      <c r="G7" t="str">
        <v>1500000 - PA | 700000 UW</v>
      </c>
      <c r="H7" t="str">
        <v>LNT</v>
      </c>
      <c r="I7" t="str">
        <v>SAMAY/AKSHAY/MEHBOOB</v>
      </c>
      <c r="J7" t="str">
        <v>OPS REMARKS-BOUNCING IS REPORTED HIS CIBIL,CASE WILL BE LOGIN AFTER DISCUSSION</v>
      </c>
    </row>
    <row r="8">
      <c r="A8">
        <v>6</v>
      </c>
      <c r="B8" t="str">
        <v>DR SATISH KUMAR</v>
      </c>
      <c r="C8" t="str">
        <v>F2 FINTECH</v>
      </c>
      <c r="D8" t="str">
        <v>07-04-2026 (12.55 PM)</v>
      </c>
      <c r="E8" t="str">
        <v>RAHUL KHUSI HANDLE</v>
      </c>
      <c r="F8" t="str">
        <v>KHUSHI FINANCIAL</v>
      </c>
      <c r="G8" t="str">
        <v>KHUSHI FINANCIAL</v>
      </c>
      <c r="H8" t="str">
        <v>CHOLA</v>
      </c>
      <c r="I8" t="str">
        <v>RAJEEV/AKSHAY/MEHBOOB</v>
      </c>
      <c r="J8" t="str">
        <v>OPS-REMARKS-CASE IS IN CREDIT QUE</v>
      </c>
    </row>
    <row r="9">
      <c r="A9">
        <v>7</v>
      </c>
      <c r="B9" t="str">
        <v>DR TANUJA SUDHAKAR GOHANE</v>
      </c>
      <c r="C9" t="str">
        <v>AMANPREET SINGH</v>
      </c>
      <c r="D9" t="str">
        <v>08-04-2026 (1.58 PM)</v>
      </c>
      <c r="E9" t="str">
        <v>08-04-2026 (6.44 PM)</v>
      </c>
      <c r="F9">
        <v>0.6319444444444444</v>
      </c>
      <c r="G9" t="str">
        <v>1000000-UW</v>
      </c>
      <c r="H9" t="str">
        <v>CHOLA</v>
      </c>
      <c r="I9" t="str">
        <v>RAJEEV/AKSHAY/MEHBOOB</v>
      </c>
      <c r="J9" t="str">
        <v>OPS-REMARKS-DOCS PENDING</v>
      </c>
    </row>
    <row r="10">
      <c r="A10">
        <v>8</v>
      </c>
      <c r="B10" t="str">
        <v>DR  VIVEK PULAIYA</v>
      </c>
      <c r="C10" t="str">
        <v>RAVISH SHARMA</v>
      </c>
      <c r="D10" t="str">
        <v>08-04-2026 (2.05PM)</v>
      </c>
      <c r="E10" t="str">
        <v>08-04-2026 (3.52 PM)</v>
      </c>
      <c r="F10" t="str">
        <v>6.50PM</v>
      </c>
      <c r="G10" t="str">
        <v>NIL , CUSTOMER IS OVER OBLIGATED</v>
      </c>
      <c r="H10" t="str">
        <v>ABCL</v>
      </c>
      <c r="I10" t="str">
        <v>RAJEEV/PUNEET/FURKAN</v>
      </c>
      <c r="J10" t="str">
        <v>OPS REMARKS-CASE LOGIN DONE-MOVED TO CREDIT</v>
      </c>
    </row>
    <row r="11">
      <c r="A11">
        <v>9</v>
      </c>
      <c r="B11" t="str">
        <v>DR  VIVEK PULAIYA</v>
      </c>
      <c r="C11" t="str">
        <v>RAVISH SHARMA</v>
      </c>
      <c r="D11" t="str">
        <v>08-04-2026 (2.05 PM)</v>
      </c>
      <c r="E11" t="str">
        <v>08-04-2026 (4.25 PM)</v>
      </c>
      <c r="F11" t="str">
        <v>6.50 PM</v>
      </c>
      <c r="G11" t="str">
        <v>NIL , CUSTOMER IS OVER OBLIGATED</v>
      </c>
      <c r="H11" t="str">
        <v>CHOLA</v>
      </c>
      <c r="I11" t="str">
        <v>RAJEEV/PUNEET/MEHBOOB</v>
      </c>
      <c r="J11" t="str">
        <v>OPS-REMARKS-CASE LOGIN DONE-TO BE MOVED TO CREDIT</v>
      </c>
    </row>
    <row r="12">
      <c r="A12">
        <v>10</v>
      </c>
      <c r="B12" t="str">
        <v>DR MOHD ALIM</v>
      </c>
      <c r="C12" t="str">
        <v>SHASHANK BHARDWAJ</v>
      </c>
      <c r="D12" t="str">
        <v>08-04-2026 (4.40 PM)</v>
      </c>
      <c r="E12" t="str">
        <v>08-04-2026 (4.46 PM)</v>
      </c>
      <c r="F12">
        <v>46121.45807472222</v>
      </c>
      <c r="G12" t="str">
        <v>Customer not intreted</v>
      </c>
      <c r="H12" t="str">
        <v>BAJAJ</v>
      </c>
      <c r="I12" t="str">
        <v>RAJEEV/PUNEET/FURKAN</v>
      </c>
      <c r="J12" t="str">
        <v>OPS REMARKS-UNDER CREDIT REVIEW</v>
      </c>
    </row>
    <row r="13">
      <c r="A13">
        <v>11</v>
      </c>
      <c r="B13" t="str">
        <v>DR KANIMOZHI GANESAN</v>
      </c>
      <c r="C13" t="str">
        <v>AMANPREET SINGH</v>
      </c>
      <c r="D13" t="str">
        <v>08-04-2026 (2.11 PM)</v>
      </c>
      <c r="E13" t="str">
        <v>08-04-2026 (5.00 PM)</v>
      </c>
      <c r="F13" t="str">
        <v>PREVIOUS CASE</v>
      </c>
      <c r="H13" t="str">
        <v>BAJAJ</v>
      </c>
      <c r="I13" t="str">
        <v>SAMAY/AKSHAY/PUNEET</v>
      </c>
      <c r="J13" t="str">
        <v>OPS REMARKS-CASE ALRAEDY LOGIN</v>
      </c>
    </row>
    <row r="14">
      <c r="A14">
        <v>12</v>
      </c>
      <c r="B14" t="str">
        <v>DR VIRANI</v>
      </c>
      <c r="C14" t="str">
        <v>RAJKUMARI</v>
      </c>
      <c r="D14" t="str">
        <v>08-04-2026 (5.44 PM)</v>
      </c>
      <c r="E14" t="str">
        <v>08-04-2026 (6.00 PM)</v>
      </c>
      <c r="F14" t="str">
        <v>7.15 PM</v>
      </c>
      <c r="G14" t="str">
        <v>30-35 lakhs - PA</v>
      </c>
      <c r="H14" t="str">
        <v>GODREJ</v>
      </c>
      <c r="I14" t="str">
        <v>RAJEEV/PUNEET/MEHBOOB</v>
      </c>
      <c r="J14" t="str">
        <v>OPS REMARKS-CASE TO BE LOGIN-WIFE NAME-2 REFRENCES REQ</v>
      </c>
    </row>
    <row r="15">
      <c r="A15" t="str">
        <v>S.NO</v>
      </c>
      <c r="B15" t="str">
        <v>CUSTOMER NAME</v>
      </c>
      <c r="C15" t="str">
        <v>SOURCE NAME</v>
      </c>
      <c r="D15" t="str">
        <v>FILE RECIEVE TIME</v>
      </c>
      <c r="E15" t="str">
        <v>ACTUAL LOGIN TIME</v>
      </c>
      <c r="F15" t="str">
        <v>AUT</v>
      </c>
      <c r="G15" t="str">
        <v>F2 CREDIT ELIBILITY-PA OR UN</v>
      </c>
      <c r="H15" t="str">
        <v>LENDER NAME &amp;ELIBILITY</v>
      </c>
      <c r="I15" t="str">
        <v>LOGIN/CREDIT/OPS-POC</v>
      </c>
      <c r="J15" t="str">
        <v>CREDIT/OPS REMARKS</v>
      </c>
    </row>
    <row r="16">
      <c r="A16">
        <v>1</v>
      </c>
      <c r="B16" t="str">
        <v>DR FAHEEM NAJEEB</v>
      </c>
      <c r="C16" t="str">
        <v>VINEET</v>
      </c>
      <c r="D16" t="str">
        <v>09-4-26 (10 :55 AM)</v>
      </c>
      <c r="E16" t="str">
        <v>09-4-26 (11 :56 AM)</v>
      </c>
      <c r="F16">
        <v>0.4930555555555556</v>
      </c>
      <c r="G16" t="str">
        <v xml:space="preserve">15 L - PA | NOT ELIGIBLE AS DR. IS LIVING ALONE FROM FAMILY </v>
      </c>
      <c r="H16" t="str">
        <v>TATA</v>
      </c>
      <c r="I16" t="str">
        <v>RAJEEV | AKSHAY | MEHBOOB</v>
      </c>
      <c r="J16" t="str">
        <v>OPS REMARKSCUSTOMER LIVING ALONE FROM FAMILY</v>
      </c>
    </row>
    <row r="17">
      <c r="A17">
        <v>2</v>
      </c>
      <c r="B17" t="str">
        <v>DR POOJA RAMESH</v>
      </c>
      <c r="C17" t="str">
        <v>VINEET</v>
      </c>
      <c r="D17" t="str">
        <v>09-4-26 (11:16AM)</v>
      </c>
      <c r="E17" t="str">
        <v>09-4-26 (11:23AM)</v>
      </c>
      <c r="H17" t="str">
        <v>ABFL</v>
      </c>
      <c r="I17" t="str">
        <v>RAJEEV | ABHAY</v>
      </c>
    </row>
    <row r="18">
      <c r="A18">
        <v>3</v>
      </c>
      <c r="B18" t="str">
        <v>DR FAHEEM NAJEEB</v>
      </c>
      <c r="C18" t="str">
        <v>VINEET</v>
      </c>
      <c r="D18" t="str">
        <v>09-4-26 (10 :55 AM)</v>
      </c>
      <c r="E18" t="str">
        <v>09-4-26 (11 :00AM)</v>
      </c>
      <c r="F18">
        <v>0.4930555555555556</v>
      </c>
      <c r="G18" t="str">
        <v>15L  - PA | 10 L - UW</v>
      </c>
      <c r="H18" t="str">
        <v>POONEWALA</v>
      </c>
      <c r="I18" t="str">
        <v>RAJEEV | AKSHAY</v>
      </c>
      <c r="J18" t="str">
        <v xml:space="preserve">having 4 unsecured loan with </v>
      </c>
    </row>
    <row r="19">
      <c r="A19">
        <v>4</v>
      </c>
      <c r="B19" t="str">
        <v>DR IDA PAULINA</v>
      </c>
      <c r="C19" t="str">
        <v>HARSH</v>
      </c>
      <c r="D19" t="str">
        <v>09-4-26 (12.06 PM)</v>
      </c>
      <c r="E19" t="str">
        <v>09-4-26 (12.35 PM)</v>
      </c>
      <c r="F19" t="str">
        <v>12.55 PM</v>
      </c>
      <c r="G19" t="str">
        <v>NIL , VINTAGE NOT MET</v>
      </c>
      <c r="H19" t="str">
        <v>LNT</v>
      </c>
      <c r="I19" t="str">
        <v>RAJEEV | PUNEET</v>
      </c>
      <c r="J19" t="str">
        <v xml:space="preserve">OPS REMARKS | CASE CAN NOT </v>
      </c>
    </row>
    <row r="20">
      <c r="A20">
        <v>5</v>
      </c>
      <c r="B20" t="str">
        <v>DR VIJAY PRATAP KHATAN</v>
      </c>
      <c r="C20" t="str">
        <v>RAHUL KHUSHI</v>
      </c>
      <c r="D20" t="str">
        <v>09-4-26 (01.04 PM)</v>
      </c>
      <c r="E20" t="str">
        <v>RAHUL KHUSI HANDLE</v>
      </c>
      <c r="F20" t="str">
        <v>RAHUL KHUSI HANDLE</v>
      </c>
      <c r="G20" t="str">
        <v>KHUSHI FINANCIAL</v>
      </c>
      <c r="H20" t="str">
        <v>BAJAJ</v>
      </c>
      <c r="I20" t="str">
        <v>RAJEEV | AKSHAY</v>
      </c>
    </row>
    <row r="21">
      <c r="A21">
        <v>6</v>
      </c>
      <c r="B21" t="str">
        <v>DR. ANAND MOHAN TRIPATHI</v>
      </c>
      <c r="C21" t="str">
        <v>VINEET</v>
      </c>
      <c r="D21" t="str">
        <v>09-4-26 (01.16 PM)</v>
      </c>
      <c r="E21" t="str">
        <v>09-4-26 (2.10 PM)</v>
      </c>
      <c r="F21">
        <v>0.6111111111111112</v>
      </c>
      <c r="H21" t="str">
        <v>ABFL</v>
      </c>
      <c r="I21" t="str">
        <v>AKSHAY</v>
      </c>
    </row>
    <row r="22">
      <c r="A22">
        <v>7</v>
      </c>
      <c r="B22" t="str">
        <v>SHABNAM ANJUM</v>
      </c>
      <c r="C22" t="str">
        <v>RAJKUMARI</v>
      </c>
      <c r="D22" t="str">
        <v>09-4-26 (01.35 PM)</v>
      </c>
      <c r="E22" t="str">
        <v>09-4-26 (2.00 PM)</v>
      </c>
      <c r="F22">
        <v>0.6666666666666666</v>
      </c>
      <c r="G22" t="str">
        <v>15 - PA | 18 - UW</v>
      </c>
      <c r="H22" t="str">
        <v>ABFL</v>
      </c>
      <c r="I22" t="str">
        <v>RAJEEV | AKSHAY</v>
      </c>
      <c r="J22" t="str">
        <v>Customer said case is already rejected but want to close her 2 previous loan of outstanding (36 L )</v>
      </c>
    </row>
    <row r="23">
      <c r="A23">
        <v>8</v>
      </c>
      <c r="B23" t="str">
        <v>DR ADITYA NAG</v>
      </c>
      <c r="C23" t="str">
        <v>ANURAG</v>
      </c>
      <c r="D23" t="str">
        <v>09-4-26 (02.10 PM)</v>
      </c>
      <c r="E23" t="str">
        <v>09-4-26 (02.25 PM)</v>
      </c>
      <c r="F23" t="str">
        <v>4.15 PM</v>
      </c>
      <c r="G23" t="str">
        <v>15-20  LAKHS P.A. 10-15 LAKHS U.W. ( TOPUP)</v>
      </c>
      <c r="H23" t="str">
        <v>BAJAJ</v>
      </c>
      <c r="I23" t="str">
        <v>RAJEEV |  PUNEET</v>
      </c>
      <c r="J23" t="str">
        <v>CUSTOMER EARNS 2 LAKHS FROM SALARY , 1 LAKHS FROM CONSULTANCY IN CASH, CUSTOMER RUNNING 7 USL , 3 USL</v>
      </c>
    </row>
    <row r="24">
      <c r="A24">
        <v>9</v>
      </c>
      <c r="B24" t="str">
        <v>DR VIRANI</v>
      </c>
      <c r="C24" t="str">
        <v>RAJKUMARI</v>
      </c>
      <c r="D24" t="str">
        <v>08-04-2026 (5.44 PM)</v>
      </c>
      <c r="E24" t="str">
        <v>09-4-26 (02.20 PM)</v>
      </c>
      <c r="F24" t="str">
        <v>2.45 PM</v>
      </c>
      <c r="G24" t="str">
        <v>30-35 LAKHS P.A</v>
      </c>
      <c r="H24" t="str">
        <v>CHOLA</v>
      </c>
      <c r="I24" t="str">
        <v>RAJEEV | PUNEET/ MEHBOOB</v>
      </c>
      <c r="J24" t="str">
        <v>OPS REMARKS-cONSENT SENT PENDING FROM CX END | CUSTOMER HAS ISSUE WITH RATE</v>
      </c>
    </row>
    <row r="25">
      <c r="A25">
        <v>10</v>
      </c>
      <c r="B25" t="str">
        <v>DR IDA PAULINA</v>
      </c>
      <c r="C25" t="str">
        <v>HARSH</v>
      </c>
      <c r="D25" t="str">
        <v>09-4-26 (12.06 PM)</v>
      </c>
      <c r="E25" t="str">
        <v>09-4-26 (02.50 PM)</v>
      </c>
      <c r="F25" t="str">
        <v>5.30 PM</v>
      </c>
      <c r="G25" t="str">
        <v>NIL , CUSTOMER IS OVEROBLIGATED</v>
      </c>
      <c r="H25" t="str">
        <v>ABFL</v>
      </c>
      <c r="I25" t="str">
        <v>RAJEEV | PUNEET</v>
      </c>
      <c r="J25" t="str">
        <v>APPLICANT EARNS 40K FROM SALARY FROM CORPORATE JOB , NO CONSULTANCY INCOME , HER PARENTS WANTS TO LOAN FROM HER DOCUMENTS</v>
      </c>
    </row>
    <row r="26">
      <c r="A26">
        <v>11</v>
      </c>
      <c r="B26" t="str">
        <v>Dr.Koushik Saha</v>
      </c>
      <c r="C26" t="str">
        <v>MANISHA</v>
      </c>
      <c r="D26" t="str">
        <v>9-4-26 (04.38 PM)</v>
      </c>
      <c r="E26" t="str">
        <v>10-4-26 (10.05 PM)</v>
      </c>
      <c r="G26" t="str">
        <v xml:space="preserve">NIL - PA | 10 L UW </v>
      </c>
      <c r="H26" t="str">
        <v>CHOLA</v>
      </c>
      <c r="I26" t="str">
        <v>SAMAY |AKSHAY</v>
      </c>
    </row>
    <row r="27">
      <c r="A27">
        <v>12</v>
      </c>
      <c r="B27" t="str">
        <v>Dr Marupadi Hima Bindu</v>
      </c>
      <c r="C27" t="str">
        <v>ANURAG</v>
      </c>
      <c r="D27" t="str">
        <v>9-4-26 (05.29 PM)</v>
      </c>
      <c r="E27" t="str">
        <v>9-4-26 (06.08 PM)</v>
      </c>
      <c r="F27" t="str">
        <v>6.10 PM</v>
      </c>
      <c r="G27" t="str">
        <v>20-25 LAKHS - PA , 20-25 LAKHS UW</v>
      </c>
      <c r="H27" t="str">
        <v>TATA</v>
      </c>
      <c r="I27" t="str">
        <v>RAJEEV| PUNEET</v>
      </c>
    </row>
    <row r="28">
      <c r="A28">
        <v>13</v>
      </c>
      <c r="B28" t="str">
        <v>SUFIYANUDDIN QUAZ</v>
      </c>
      <c r="C28" t="str">
        <v>RAHUL KHUSHI</v>
      </c>
      <c r="D28" t="str">
        <v>9-4-26 (05.22 PM)</v>
      </c>
      <c r="E28" t="str">
        <v>RAHUL KHUSI HANDLE</v>
      </c>
      <c r="F28" t="str">
        <v>5. 40 PM</v>
      </c>
      <c r="G28" t="str">
        <v xml:space="preserve">KHUSHI FINANCIAL </v>
      </c>
      <c r="H28" t="str">
        <v xml:space="preserve">BAJAJ </v>
      </c>
      <c r="I28" t="str">
        <v>PUNEET | RAJEEV</v>
      </c>
    </row>
    <row r="29">
      <c r="A29">
        <v>14</v>
      </c>
      <c r="B29" t="str">
        <v>DR PINTI PAVAN KALYAN</v>
      </c>
      <c r="C29" t="str">
        <v>MANISHA</v>
      </c>
      <c r="D29" t="str">
        <v>9-4-26 (05.49 PM)</v>
      </c>
      <c r="E29" t="str">
        <v>9-4-26 (06.14 PM)</v>
      </c>
      <c r="H29" t="str">
        <v>GODREJ</v>
      </c>
      <c r="I29" t="str">
        <v xml:space="preserve">SAMAY </v>
      </c>
    </row>
    <row r="30">
      <c r="A30" t="str">
        <v>S.NO</v>
      </c>
      <c r="B30" t="str">
        <v>CUSTOMER NAME</v>
      </c>
      <c r="C30" t="str">
        <v>SOURCE NAME</v>
      </c>
      <c r="D30" t="str">
        <v>FILE RECIEVE TIME</v>
      </c>
      <c r="E30" t="str">
        <v>ACTUAL LOGIN TIME</v>
      </c>
      <c r="F30" t="str">
        <v>AUT</v>
      </c>
      <c r="G30" t="str">
        <v>F2 CREDIT ELIBILITY-PA OR UN</v>
      </c>
      <c r="H30" t="str">
        <v>LENDER NAME &amp;ELIBILITY</v>
      </c>
      <c r="I30" t="str">
        <v>LOGIN/CREDIT/OPS-POC</v>
      </c>
      <c r="J30" t="str">
        <v>OPS REMARKS</v>
      </c>
    </row>
    <row r="31">
      <c r="A31">
        <v>1</v>
      </c>
      <c r="B31" t="str">
        <v>DR KOUSHIK SAHA</v>
      </c>
      <c r="C31" t="str">
        <v>MANISHA</v>
      </c>
      <c r="D31" t="str">
        <v>09-4-26 (4.38 PM)</v>
      </c>
      <c r="E31" t="str">
        <v>10-4-26 (10.05 AM)</v>
      </c>
      <c r="H31" t="str">
        <v>CHOLA</v>
      </c>
    </row>
    <row r="32">
      <c r="A32">
        <v>2</v>
      </c>
      <c r="B32" t="str">
        <v>DR  GEETHU MARIA JACOB</v>
      </c>
      <c r="C32" t="str">
        <v>RAHUL</v>
      </c>
      <c r="D32" t="str">
        <v>10-4-26 (10.47 AM)</v>
      </c>
      <c r="E32" t="str">
        <v>10-4-26 (10.57 AM)</v>
      </c>
      <c r="H32" t="str">
        <v>BAJAJ</v>
      </c>
      <c r="I32" t="str">
        <v>RAJEEV | FURKAN</v>
      </c>
      <c r="J32" t="str">
        <v>CIBIL 770, PROF 7, CUSTOMER RECENTLY TAKEN STPL 11 USL LOAN DUE TO SFDC SHWING IS 0, NOT OK</v>
      </c>
    </row>
    <row r="33">
      <c r="A33">
        <v>3</v>
      </c>
      <c r="B33" t="str">
        <v>DR DHAVALA GUNA SAGARIKA</v>
      </c>
      <c r="C33" t="str">
        <v>RAHUL</v>
      </c>
      <c r="D33" t="str">
        <v>10-4-26 (10.41 AM)</v>
      </c>
      <c r="E33" t="str">
        <v>10-4-26 (11.42 AM)</v>
      </c>
      <c r="F33">
        <v>0.4652777777777778</v>
      </c>
      <c r="H33" t="str">
        <v>BAJAJ</v>
      </c>
      <c r="I33" t="str">
        <v>SAMAY |AKSHAY |  FURKAN</v>
      </c>
      <c r="J33" t="str">
        <v>WILL CONNECT DURING EVENING HOUR WITH CUSTOMER</v>
      </c>
    </row>
    <row r="34">
      <c r="A34">
        <v>4</v>
      </c>
      <c r="B34" t="str">
        <v>DR NALLAMILLI MAMATHA</v>
      </c>
      <c r="C34" t="str">
        <v>RAHUL</v>
      </c>
      <c r="D34" t="str">
        <v>10-4-26 (11.27 AM)</v>
      </c>
      <c r="E34" t="str">
        <v>10-4-26 (12.09 PM)</v>
      </c>
      <c r="F34" t="str">
        <v>PREVIOUS CASE</v>
      </c>
      <c r="G34" t="str">
        <v xml:space="preserve">12 - PA |  15 - UW </v>
      </c>
      <c r="H34" t="str">
        <v>BAJAJ</v>
      </c>
      <c r="I34" t="str">
        <v>SAMAY | FURKAN</v>
      </c>
      <c r="J34" t="str">
        <v>monthly income of ₹1,70,000 with existing EMI of ₹16,000 from Bajaj.</v>
      </c>
    </row>
    <row r="35">
      <c r="A35">
        <v>5</v>
      </c>
      <c r="B35" t="str">
        <v>DR VISHWANATH MALLINATH</v>
      </c>
      <c r="C35" t="str">
        <v>MANISHA</v>
      </c>
      <c r="D35" t="str">
        <v>10-4-26 (12.35 PM)</v>
      </c>
      <c r="E35" t="str">
        <v>10-4-26 (12.42 PM)</v>
      </c>
      <c r="F35" t="str">
        <v>1.10 PM</v>
      </c>
      <c r="G35" t="str">
        <v>NIL, LOW CIBIL 683</v>
      </c>
      <c r="H35" t="str">
        <v>BAJAJ</v>
      </c>
      <c r="I35" t="str">
        <v>RAJEEV | FURKAN/ PUNEET</v>
      </c>
      <c r="J35" t="str">
        <v>NIL  ELIGIBLITY, LOW CIBIL</v>
      </c>
    </row>
    <row r="36">
      <c r="A36">
        <v>6</v>
      </c>
      <c r="B36" t="str">
        <v xml:space="preserve">DR GADASS PRIYANKA </v>
      </c>
      <c r="C36" t="str">
        <v>MANISHA</v>
      </c>
      <c r="D36" t="str">
        <v>10-4-26 (1.13 PM)</v>
      </c>
      <c r="E36" t="str">
        <v>10-4-26 (1.30 PM)</v>
      </c>
      <c r="F36" t="str">
        <v>1.48 PM</v>
      </c>
      <c r="G36" t="str">
        <v>15-20 LAKHS P.A , U.W.- NIL</v>
      </c>
      <c r="H36" t="str">
        <v>BAJAJ</v>
      </c>
      <c r="I36" t="str">
        <v>PUNEET | SAMAY</v>
      </c>
      <c r="J36" t="str">
        <v>CUSTOMER PURSUING PG AND GETTING STIPEND 77K , 30-40K IN CASH FROM CONSULTANCY. NO LOAN RUNNING</v>
      </c>
    </row>
    <row r="37">
      <c r="A37">
        <v>7</v>
      </c>
      <c r="B37" t="str">
        <v>DR PRASANNA L</v>
      </c>
      <c r="C37" t="str">
        <v>RAJKUMARI</v>
      </c>
      <c r="D37" t="str">
        <v>10-4-26 (1.21 PM)</v>
      </c>
      <c r="E37" t="str">
        <v>10-4-26 (1.52 PM)</v>
      </c>
      <c r="H37" t="str">
        <v>BAJAJ MARKET</v>
      </c>
      <c r="I37" t="str">
        <v>RAJEEV</v>
      </c>
    </row>
    <row r="38">
      <c r="A38">
        <v>8</v>
      </c>
      <c r="B38" t="str">
        <v>DR SHABNAM ANJUM</v>
      </c>
      <c r="C38" t="str">
        <v>RAJKUMARI</v>
      </c>
      <c r="D38" t="str">
        <v>10-4-26 (1.37 PM)</v>
      </c>
      <c r="E38" t="str">
        <v>10-4-26 (1.44 PM)</v>
      </c>
      <c r="H38" t="str">
        <v>LNT FINANCE</v>
      </c>
      <c r="I38" t="str">
        <v>RAJEEV</v>
      </c>
    </row>
    <row r="39">
      <c r="A39">
        <v>9</v>
      </c>
      <c r="B39" t="str">
        <v>DR VISHWANATH MALLINATH</v>
      </c>
      <c r="C39" t="str">
        <v>MANISHA</v>
      </c>
      <c r="D39" t="str">
        <v>10-4-26 (12.35 PM)</v>
      </c>
      <c r="E39" t="str">
        <v>10-4-26 (12.42 PM)</v>
      </c>
      <c r="G39" t="str">
        <v>NIL , LOW CIBIL</v>
      </c>
      <c r="H39" t="str">
        <v>TATA</v>
      </c>
      <c r="I39" t="str">
        <v>SAMAY</v>
      </c>
    </row>
    <row r="40">
      <c r="A40">
        <v>10</v>
      </c>
      <c r="B40" t="str">
        <v>DR VISHWANATH MALLINATH</v>
      </c>
      <c r="C40" t="str">
        <v>MANISHA</v>
      </c>
      <c r="D40" t="str">
        <v>10-4-26 (12.35 PM)</v>
      </c>
      <c r="E40" t="str">
        <v>10-4-26 (12.42 PM)</v>
      </c>
      <c r="G40" t="str">
        <v>NIL, LOW CIBIL</v>
      </c>
      <c r="H40" t="str">
        <v>ABFL</v>
      </c>
      <c r="I40" t="str">
        <v>SAMAY</v>
      </c>
    </row>
    <row r="41">
      <c r="A41">
        <v>11</v>
      </c>
      <c r="B41" t="str">
        <v>DR ABHISEHK HANSDAK</v>
      </c>
      <c r="C41" t="str">
        <v>RAHUL</v>
      </c>
      <c r="D41" t="str">
        <v>10-4-26 (05.05 PM)</v>
      </c>
      <c r="E41" t="str">
        <v>10-4-26 (05.39 PM)</v>
      </c>
      <c r="H41" t="str">
        <v>BAJAJ MARKET</v>
      </c>
      <c r="I41" t="str">
        <v>RAJEEV</v>
      </c>
    </row>
    <row r="42">
      <c r="B42" t="str">
        <v xml:space="preserve">DHAWAL RAJAN SALVI   </v>
      </c>
      <c r="F42" t="str">
        <v>6.41PM</v>
      </c>
      <c r="G42" t="str">
        <v xml:space="preserve">20-25 LAKHSP.A , 20-25 LAKHS U.W </v>
      </c>
      <c r="I42" t="str">
        <v>PUNEET</v>
      </c>
    </row>
    <row r="43">
      <c r="B43" t="str">
        <v xml:space="preserve">Ramkumar R </v>
      </c>
      <c r="F43" t="str">
        <v>7.00 PM</v>
      </c>
      <c r="G43" t="str">
        <v>25-30 LAKHS P.A.</v>
      </c>
      <c r="H43" t="str">
        <v>L&amp;T</v>
      </c>
      <c r="I43" t="str">
        <v>PUNEET</v>
      </c>
    </row>
    <row r="44">
      <c r="A44" t="str">
        <v>S.NO</v>
      </c>
      <c r="B44" t="str">
        <v>CUSTOMER NAME</v>
      </c>
      <c r="C44" t="str">
        <v>SOURCE NAME</v>
      </c>
      <c r="D44" t="str">
        <v>FILE RECIEVE TIME</v>
      </c>
      <c r="E44" t="str">
        <v>ACTUAL LOGIN TIME</v>
      </c>
      <c r="F44" t="str">
        <v>AUT</v>
      </c>
      <c r="G44" t="str">
        <v>F2 CREDIT ELIBILITY-PA OR UN</v>
      </c>
      <c r="H44" t="str">
        <v>LENDER NAME &amp;ELIBILITY</v>
      </c>
      <c r="I44" t="str">
        <v>LOGIN/CREDIT/OPS-POC</v>
      </c>
      <c r="J44" t="str">
        <v>OPS REMARKS</v>
      </c>
    </row>
    <row r="45">
      <c r="B45" t="str">
        <v>SAURABH KUMAR</v>
      </c>
      <c r="G45" t="str">
        <v>15 LAKHS P.A</v>
      </c>
    </row>
    <row r="46">
      <c r="B46" t="str">
        <v>VIVEK KUMAR JAISWAL</v>
      </c>
      <c r="F46">
        <v>0.5833333333333334</v>
      </c>
      <c r="G46" t="str">
        <v>35-40 LAKHS P.A.</v>
      </c>
    </row>
    <row r="47">
      <c r="B47" t="str">
        <v>REENA SINHA</v>
      </c>
      <c r="G47" t="str">
        <v>25-30 LAKHS P.A.</v>
      </c>
    </row>
    <row r="48">
      <c r="B48" t="str">
        <v>STEVE BABU</v>
      </c>
      <c r="G48" t="str">
        <v>30-35 LAKHS PA, 30-35 UW</v>
      </c>
    </row>
    <row r="49">
      <c r="A49" t="str">
        <v>S.No</v>
      </c>
      <c r="B49" t="str">
        <v>CUSTOMER NAME</v>
      </c>
      <c r="C49" t="str">
        <v>SOURCE NAME</v>
      </c>
      <c r="D49" t="str">
        <v>FILE RECIEVE TIME</v>
      </c>
      <c r="E49" t="str">
        <v>ACTUAL LOGIN TIME</v>
      </c>
      <c r="F49" t="str">
        <v>AUT</v>
      </c>
      <c r="G49" t="str">
        <v>F2 CREDIT ELIBILITY-PA OR UN</v>
      </c>
      <c r="H49" t="str">
        <v>LENDER NAME &amp;ELIBILITY</v>
      </c>
      <c r="I49" t="str">
        <v>LOGIN/CREDIT/OPS-POC</v>
      </c>
      <c r="J49" t="str">
        <v>OPS REMARKS</v>
      </c>
    </row>
    <row r="50">
      <c r="A50">
        <v>46126</v>
      </c>
    </row>
    <row r="51">
      <c r="A51">
        <v>1</v>
      </c>
      <c r="B51" t="str">
        <v xml:space="preserve">Dr Kale Sujay Mahadeo </v>
      </c>
      <c r="C51" t="str">
        <v>Anshika Tiwari</v>
      </c>
      <c r="D51">
        <v>0.46805555555555556</v>
      </c>
      <c r="G51" t="str">
        <v>NIL IN UW , IF WE CONVICED THE CUSTOMER FOR CONSULTANCY THEN WE CAN FUND 10-15 LAKHS</v>
      </c>
      <c r="H51" t="str">
        <v>ABFL</v>
      </c>
      <c r="I51" t="str">
        <v>PUNEET</v>
      </c>
    </row>
    <row r="52">
      <c r="A52">
        <v>2</v>
      </c>
    </row>
    <row r="53">
      <c r="A53">
        <v>3</v>
      </c>
    </row>
    <row r="54">
      <c r="A54">
        <v>4</v>
      </c>
    </row>
    <row r="55">
      <c r="A55">
        <v>5</v>
      </c>
    </row>
    <row r="56">
      <c r="A56">
        <v>6</v>
      </c>
    </row>
    <row r="57">
      <c r="A57">
        <v>7</v>
      </c>
    </row>
    <row r="58">
      <c r="A58">
        <v>8</v>
      </c>
    </row>
    <row r="59">
      <c r="A59">
        <v>9</v>
      </c>
    </row>
  </sheetData>
  <mergeCells count="2">
    <mergeCell ref="A2:E2"/>
    <mergeCell ref="A50:J50"/>
  </mergeCells>
  <hyperlinks>
    <hyperlink ref="A1" r:id="rId1"/>
    <hyperlink ref="A15" r:id="rId2"/>
    <hyperlink ref="A30" r:id="rId3"/>
    <hyperlink ref="A44" r:id="rId4"/>
    <hyperlink ref="A49" r:id="rId5"/>
  </hyperlinks>
  <ignoredErrors>
    <ignoredError numberStoredAsText="1" sqref="A1:J1000"/>
  </ignoredErrors>
</worksheet>
</file>

<file path=xl/worksheets/sheet10.xml><?xml version="1.0" encoding="utf-8"?>
<worksheet xmlns="http://schemas.openxmlformats.org/spreadsheetml/2006/main" xmlns:r="http://schemas.openxmlformats.org/officeDocument/2006/relationships">
  <dimension ref="A1:AM992"/>
  <sheetViews>
    <sheetView workbookViewId="0" rightToLeft="0"/>
  </sheetViews>
  <sheetData>
    <row r="1">
      <c r="A1" t="str">
        <v>TICKET STATUS</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EMAIL ID</v>
      </c>
      <c r="O1" t="str">
        <v>LOCATION STATE</v>
      </c>
      <c r="P1" t="str">
        <v>CITY</v>
      </c>
      <c r="Q1" t="str">
        <v>LOAN TYPE</v>
      </c>
      <c r="R1" t="str">
        <v>CODE</v>
      </c>
      <c r="S1" t="str">
        <v>LENDER</v>
      </c>
      <c r="T1" t="str">
        <v>F2 CREDIT AMT</v>
      </c>
      <c r="U1" t="str">
        <v>NET LOAN AMOUNT</v>
      </c>
      <c r="V1" t="str">
        <v>LOAN AMOUNT</v>
      </c>
      <c r="W1" t="str">
        <v>LOAN CATEGORY</v>
      </c>
      <c r="X1" t="str">
        <v>STATUS</v>
      </c>
      <c r="Y1" t="str">
        <v>CIBIL SCORE</v>
      </c>
      <c r="Z1" t="str">
        <v>APPROVAL DATE</v>
      </c>
      <c r="AA1" t="str">
        <v>DISBURSED DATE</v>
      </c>
      <c r="AB1" t="str">
        <v>Ops Remarks</v>
      </c>
      <c r="AC1" t="str">
        <v>Credit Remarks</v>
      </c>
      <c r="AD1" t="str">
        <v>BANKER NAME</v>
      </c>
      <c r="AE1" t="str">
        <v>BANKER PHONE NO.</v>
      </c>
      <c r="AF1" t="str">
        <v>BANKER MAIL ID</v>
      </c>
      <c r="AG1" t="str">
        <v>DEGREE</v>
      </c>
      <c r="AH1" t="str">
        <v>PAN NO</v>
      </c>
      <c r="AI1" t="str">
        <v>CREDIT POC</v>
      </c>
      <c r="AJ1" t="str">
        <v>CAM STATUS</v>
      </c>
      <c r="AK1" t="str">
        <v>OPS POC</v>
      </c>
      <c r="AL1" t="str">
        <v>DATE CASHBACK</v>
      </c>
      <c r="AM1" t="str">
        <v>CASH BACK</v>
      </c>
    </row>
    <row r="2">
      <c r="A2" t="str">
        <v>YES</v>
      </c>
      <c r="B2" t="str">
        <v>KHUSHI FINANCIAL SERVICES</v>
      </c>
      <c r="C2" t="str">
        <f t="array" ref="C2">XLOOKUP(B2,'EMP LIST '!$B$2:$B$121,'EMP LIST '!$E$2:$E$121,)</f>
        <v>F2 FINTECH</v>
      </c>
      <c r="D2" t="str">
        <f t="array" ref="D2">XLOOKUP(C2,'EMP LIST '!$B$2:$B$121,'EMP LIST '!$E$2:$E$121,)</f>
        <v>F2 FINTECH</v>
      </c>
      <c r="E2" t="str">
        <v>CHANNEL PARTNER</v>
      </c>
      <c r="F2" t="str">
        <v>RAJEEV</v>
      </c>
      <c r="G2" t="str">
        <v>DR. VISHAL SURYA</v>
      </c>
      <c r="H2">
        <f>AM2-J2</f>
        <v>-46059</v>
      </c>
      <c r="I2" t="str">
        <f t="array" ref="I2">XLOOKUP($B2,'EMP LIST '!$B$2:$B$121,'EMP LIST '!$H$2:$H$121,)</f>
        <v>F2 FINTECH</v>
      </c>
      <c r="J2">
        <v>46059</v>
      </c>
      <c r="K2">
        <v>46109</v>
      </c>
      <c r="L2" t="str">
        <v>SME000018903246</v>
      </c>
      <c r="M2" t="str">
        <v>7734015715</v>
      </c>
      <c r="N2" t="str">
        <v>Vishalsurya715@gmail.com</v>
      </c>
      <c r="O2" t="str">
        <v>MADHYA PRADESH</v>
      </c>
      <c r="P2" t="str">
        <v>RATLAM</v>
      </c>
      <c r="Q2" t="str">
        <v>OD</v>
      </c>
      <c r="R2" t="str">
        <v>F2 FINTECH</v>
      </c>
      <c r="S2" t="str">
        <v>BAJAJ</v>
      </c>
      <c r="T2">
        <v>1000000</v>
      </c>
      <c r="U2">
        <v>500000</v>
      </c>
      <c r="V2">
        <v>500000</v>
      </c>
      <c r="W2" t="str">
        <v>UNSECURED</v>
      </c>
      <c r="X2" t="str">
        <v>DISBURSED</v>
      </c>
      <c r="Z2">
        <v>46108</v>
      </c>
      <c r="AA2">
        <v>46108</v>
      </c>
      <c r="AB2" t="str">
        <v>FILE SENDER TO BANKER || UNDER PROCESS, CIBIL CONSENT DONE, ELIGIBILITY 9 L REQ BANK DETAILS, CUSTOMER NOT RECVD CALL, BANKING SENT TO CREDIT FOR AMOUNT INCREASE,CONSENT PENDING FROM CUSTOMER SIDE, CUSTOMER IS BUSY RIGHT NOW</v>
      </c>
      <c r="AC2" t="str">
        <v>KHUSHI FINANCIAL CASE</v>
      </c>
      <c r="AD2" t="str">
        <v>AMIT SHAHI</v>
      </c>
      <c r="AE2">
        <v>8354911000</v>
      </c>
      <c r="AF2" t="str">
        <v>amit.shahi@bajajfinserv.in</v>
      </c>
      <c r="AG2" t="str">
        <v>MBBS-2022</v>
      </c>
      <c r="AH2" t="str">
        <v>NJEPS0827P</v>
      </c>
      <c r="AI2" t="str">
        <v>Puneet</v>
      </c>
    </row>
    <row r="3">
      <c r="A3" t="str">
        <v>YES</v>
      </c>
      <c r="B3" t="str">
        <v>ALEENA KHAN</v>
      </c>
      <c r="C3" t="str">
        <f t="array" ref="C3">XLOOKUP(B3,'EMP LIST '!$B$2:$B$121,'EMP LIST '!$E$2:$E$121,)</f>
        <v>ANURAG SHARMA</v>
      </c>
      <c r="D3" t="str">
        <f t="array" ref="D3">XLOOKUP(C3,'EMP LIST '!$B$2:$B$121,'EMP LIST '!$E$2:$E$121,)</f>
        <v>SHASHANK BHARDWAJ</v>
      </c>
      <c r="E3" t="str">
        <f t="array" ref="E3">XLOOKUP($B3,'EMP LIST '!$B$2:$B$121,'EMP LIST '!$I$2:$I$121,)</f>
        <v>SALARIED</v>
      </c>
      <c r="F3" t="str">
        <v>RAJEEV</v>
      </c>
      <c r="G3" t="str">
        <v>DR MANISH S MISTRY</v>
      </c>
      <c r="H3">
        <f>AL3-J3</f>
        <v>235</v>
      </c>
      <c r="I3" t="str">
        <v xml:space="preserve">BAREILLY </v>
      </c>
      <c r="J3">
        <v>46063</v>
      </c>
      <c r="K3">
        <v>46084</v>
      </c>
      <c r="L3">
        <v>170530001</v>
      </c>
      <c r="M3" t="str">
        <v>9327004625</v>
      </c>
      <c r="N3" t="str">
        <v>msmistry24@gmail.com</v>
      </c>
      <c r="O3" t="str">
        <v>GUJARAT</v>
      </c>
      <c r="P3" t="str">
        <v>AHMEDABAD</v>
      </c>
      <c r="Q3" t="str">
        <v>DOD</v>
      </c>
      <c r="R3" t="str">
        <v>F2 FINTECH</v>
      </c>
      <c r="S3" t="str">
        <v>CHOLA</v>
      </c>
      <c r="T3">
        <v>3000000</v>
      </c>
      <c r="U3">
        <v>3500000</v>
      </c>
      <c r="V3">
        <v>3500000</v>
      </c>
      <c r="W3" t="str">
        <v>UNSECURED</v>
      </c>
      <c r="X3" t="str">
        <v>DISBURSED</v>
      </c>
      <c r="Z3">
        <v>46066</v>
      </c>
      <c r="AA3">
        <v>46084</v>
      </c>
      <c r="AB3" t="str">
        <v>FILE SENDER TO BANKER || UNDER PROCESS, || ITR 25-26 AND INDIVIDUAL BANKING REQ || APPROVED 20 LACS, CUSTOMER NOT RESPONDING CALL ANURAG TALK WITH CUSTOMER AND COMFIRM US || CUSTOMER NOT RESPONDING, TO BE DISBURSED ON MONDAY || CUSTOMER NOT RESPONDING, CUSTOMER OUT OF STATION, WILL COME ON SUNDAY</v>
      </c>
      <c r="AC3" t="str">
        <v>The applicant earns ₹1,50,000 per month against an existing EMI obligation of ₹55,500, resulting in a moderately high obligation ratio. Two running loans are being serviced regularly with no bounces reported in the last 6 months.</v>
      </c>
      <c r="AD3" t="str">
        <v>HITESH</v>
      </c>
      <c r="AE3">
        <v>9586829712</v>
      </c>
      <c r="AF3" t="str">
        <v>karenahitesh@chola1.murugappa.com</v>
      </c>
      <c r="AG3" t="str">
        <v>MBBS-1990</v>
      </c>
      <c r="AH3" t="str">
        <v>ACLPM5419J</v>
      </c>
      <c r="AI3" t="str">
        <v>Akshay</v>
      </c>
      <c r="AL3">
        <f>TODAY()</f>
        <v>46298</v>
      </c>
    </row>
    <row r="4">
      <c r="A4" t="str">
        <v>YES</v>
      </c>
      <c r="B4" t="str">
        <v>RAHUL SAHA</v>
      </c>
      <c r="C4" t="str">
        <f t="array" ref="C4">XLOOKUP(B4,'EMP LIST '!$B$2:$B$121,'EMP LIST '!$E$2:$E$121,)</f>
        <v>MANVI BHARDWAJ</v>
      </c>
      <c r="D4" t="str">
        <f t="array" ref="D4">XLOOKUP(C4,'EMP LIST '!$B$2:$B$121,'EMP LIST '!$E$2:$E$121,)</f>
        <v>RAHUL/AMAN</v>
      </c>
      <c r="E4" t="str">
        <f t="array" ref="E4">XLOOKUP($B4,'EMP LIST '!$B$2:$B$121,'EMP LIST '!$I$2:$I$121,)</f>
        <v>SALARIED</v>
      </c>
      <c r="F4" t="str">
        <v>RAJEEV</v>
      </c>
      <c r="G4" t="str">
        <v>DR YASH GUPTA</v>
      </c>
      <c r="H4">
        <f>AL4-J4</f>
        <v>228</v>
      </c>
      <c r="I4" t="str">
        <v>NOIDA</v>
      </c>
      <c r="J4">
        <v>46070</v>
      </c>
      <c r="K4">
        <v>46092</v>
      </c>
      <c r="L4" t="str">
        <v>SME000019029654</v>
      </c>
      <c r="M4" t="str">
        <v>7983720596</v>
      </c>
      <c r="N4" t="str">
        <v>Bonnybeer02@gmail.Com</v>
      </c>
      <c r="O4" t="str">
        <v>UTTAR PRADESH</v>
      </c>
      <c r="P4" t="str">
        <v>GHAZIABAD</v>
      </c>
      <c r="Q4" t="str">
        <v>OD</v>
      </c>
      <c r="R4" t="str">
        <v>F2 FINTECH</v>
      </c>
      <c r="S4" t="str">
        <v>BAJAJ</v>
      </c>
      <c r="T4">
        <v>840000</v>
      </c>
      <c r="U4">
        <v>840000</v>
      </c>
      <c r="V4">
        <v>840000</v>
      </c>
      <c r="W4" t="str">
        <v>UNSECURED</v>
      </c>
      <c r="X4" t="str">
        <v>DISBURSED</v>
      </c>
      <c r="Z4">
        <v>46083</v>
      </c>
      <c r="AA4">
        <v>46092</v>
      </c>
      <c r="AB4" t="str">
        <v>FILE SENDER TO BANKER || UNDER PROCESS, RAHUL SHAH PHYSICAL MEETING CASE, CIBIL DONE, 8.40 L ELIGIBILITY  PD DONE, CASE STUCL IN 3 USL POLICY, AND CUSTOMER REQ 20 L, CASE STUCK IN 3 USL POLICY</v>
      </c>
      <c r="AC4" t="str">
        <v>MEETING CASE</v>
      </c>
      <c r="AD4" t="str">
        <v>SHOIB HUSSIAN</v>
      </c>
      <c r="AE4">
        <v>6398919454</v>
      </c>
      <c r="AF4" t="str">
        <v>shoeb.husain@bizsupporta.com</v>
      </c>
      <c r="AG4" t="str">
        <v>MBBS-2024</v>
      </c>
      <c r="AH4" t="str">
        <v>CIIPG8190D</v>
      </c>
      <c r="AL4">
        <f>TODAY()</f>
        <v>46298</v>
      </c>
    </row>
    <row r="5">
      <c r="B5" t="str">
        <v>RAJAT DWIVEDI</v>
      </c>
      <c r="C5" t="str">
        <f t="array" ref="C5">XLOOKUP(B5,'EMP LIST '!$B$2:$B$121,'EMP LIST '!$E$2:$E$121,)</f>
        <v>RAJKUMARI</v>
      </c>
      <c r="D5" t="str">
        <f t="array" ref="D5">XLOOKUP(C5,'EMP LIST '!$B$2:$B$121,'EMP LIST '!$E$2:$E$121,)</f>
        <v>RAJKUMARI</v>
      </c>
      <c r="E5" t="str">
        <f t="array" ref="E5">XLOOKUP($B5,'EMP LIST '!$B$2:$B$121,'EMP LIST '!$I$2:$I$121,)</f>
        <v>SALARIED</v>
      </c>
      <c r="F5" t="str">
        <v>RAJEEV</v>
      </c>
      <c r="G5" t="str">
        <v>DR PIYUSH TRIVEDI</v>
      </c>
      <c r="H5">
        <f>AM5-J5</f>
        <v>-46078</v>
      </c>
      <c r="I5" t="str">
        <f t="array" ref="I5">XLOOKUP($B5,'EMP LIST '!$B$2:$B$121,'EMP LIST '!$H$2:$H$121,)</f>
        <v>NOIDA</v>
      </c>
      <c r="J5">
        <v>46078</v>
      </c>
      <c r="K5">
        <v>46081</v>
      </c>
      <c r="L5" t="str">
        <v>DL00000022575</v>
      </c>
      <c r="M5" t="str">
        <v>9416287549</v>
      </c>
      <c r="N5" t="str">
        <v>piyushtrivedi1704@gmail.com</v>
      </c>
      <c r="O5" t="str">
        <v>BIHAR</v>
      </c>
      <c r="P5" t="str">
        <v>WEST CHAMPARAN</v>
      </c>
      <c r="Q5" t="str">
        <v>OD</v>
      </c>
      <c r="R5" t="str">
        <v>F2 FINTECH</v>
      </c>
      <c r="S5" t="str">
        <v>ABCL</v>
      </c>
      <c r="T5">
        <v>900000</v>
      </c>
      <c r="U5">
        <v>700000</v>
      </c>
      <c r="V5">
        <v>700000</v>
      </c>
      <c r="W5" t="str">
        <v>UNSECURED</v>
      </c>
      <c r="X5" t="str">
        <v>DISBURSED</v>
      </c>
      <c r="Y5">
        <v>783</v>
      </c>
      <c r="Z5">
        <v>46080</v>
      </c>
      <c r="AA5">
        <v>46095</v>
      </c>
      <c r="AB5" t="str">
        <v>FILE SENDER TO BANKER || UNDER PROCESS, CASE MOVED TO CPA TEAM</v>
      </c>
      <c r="AC5" t="str">
        <v>CUSTOMER IS GOVERNMENT EMPLOYEE WORKING IN JAIL 65K SALARY || ALONG WITH THAT CONSULTATION INCOME OF 1.5 LAKHS IN CASH || OBLIGATION OF 1 BAJAJ OD || AUTO LOAN TO CLOSE IN 2 MONTH S|| PRE APPROVED ELIGIBLE FOR 9 LAKHS AND FINANCIAL BASIS AS PER ASSUMPTIONS MADE ON BANKING 20 LAKHS ELIGIBILITY</v>
      </c>
      <c r="AD5" t="str">
        <v>DURGESH</v>
      </c>
      <c r="AF5" t="str">
        <v>durgesh.tiwari3@adityabirlacapital.com</v>
      </c>
      <c r="AG5" t="str">
        <v>MBBS-2018</v>
      </c>
      <c r="AH5" t="str">
        <v>AVJPT0713H</v>
      </c>
      <c r="AI5" t="str">
        <v>Jashanpreet Singh</v>
      </c>
    </row>
    <row r="6">
      <c r="A6" t="str">
        <v>YES</v>
      </c>
      <c r="B6" t="str">
        <v>NEHA CHAUDHARY</v>
      </c>
      <c r="C6" t="str">
        <f t="array" ref="C6">XLOOKUP(B6,'EMP LIST '!$B$2:$B$121,'EMP LIST '!$E$2:$E$121,)</f>
        <v>RIYA CHADDHA</v>
      </c>
      <c r="D6" t="str">
        <f t="array" ref="D6">XLOOKUP(C6,'EMP LIST '!$B$2:$B$121,'EMP LIST '!$E$2:$E$121,)</f>
        <v>VINEET TIWARI</v>
      </c>
      <c r="E6" t="str">
        <f t="array" ref="E6">XLOOKUP($B6,'EMP LIST '!$B$2:$B$121,'EMP LIST '!$I$2:$I$121,)</f>
        <v>SALARIED</v>
      </c>
      <c r="F6" t="str">
        <v>RAJEEV</v>
      </c>
      <c r="G6" t="str">
        <v>DR. RUHINA</v>
      </c>
      <c r="H6">
        <f>AL6-J6</f>
        <v>218</v>
      </c>
      <c r="I6" t="str">
        <v>NOIDA</v>
      </c>
      <c r="J6">
        <v>46080</v>
      </c>
      <c r="K6">
        <v>46086</v>
      </c>
      <c r="L6" t="str">
        <v>SME000019192852</v>
      </c>
      <c r="M6" t="str">
        <v>9676100404</v>
      </c>
      <c r="N6" t="str">
        <v>shareefdrruhina@gmail.com</v>
      </c>
      <c r="O6" t="str">
        <v>TELANGANA</v>
      </c>
      <c r="P6" t="str">
        <v>WARANGAL</v>
      </c>
      <c r="Q6" t="str">
        <v>OD</v>
      </c>
      <c r="R6" t="str">
        <v>F2 FINTECH</v>
      </c>
      <c r="S6" t="str">
        <v>BAJAJ</v>
      </c>
      <c r="T6">
        <v>3000000</v>
      </c>
      <c r="U6">
        <v>2990000</v>
      </c>
      <c r="V6">
        <v>2990000</v>
      </c>
      <c r="W6" t="str">
        <v>UNSECURED</v>
      </c>
      <c r="X6" t="str">
        <v>DISBURSED</v>
      </c>
      <c r="Z6">
        <v>46083</v>
      </c>
      <c r="AA6">
        <v>46088</v>
      </c>
      <c r="AB6" t="str">
        <v>FILE SENDER TO BANKER || UNDER PROCESS, CONSENT LINK SENT TO CUSTOMER, REQ MBBS RENEWAL CERTIFICATE</v>
      </c>
      <c r="AD6" t="str">
        <v>Porandla Venkatesh</v>
      </c>
      <c r="AE6">
        <v>8125299340</v>
      </c>
      <c r="AF6" t="str">
        <v>porandla.venkatesh@bajajfinserv.in</v>
      </c>
      <c r="AG6" t="str">
        <v>MBBS-2019</v>
      </c>
      <c r="AH6" t="str">
        <v>GHTPR5080K</v>
      </c>
      <c r="AL6">
        <f>TODAY()</f>
        <v>46298</v>
      </c>
    </row>
    <row r="7">
      <c r="A7" t="str">
        <v>YES</v>
      </c>
      <c r="B7" t="str">
        <v>SHIVNATH</v>
      </c>
      <c r="C7" t="str">
        <v>MANISHA VERMA</v>
      </c>
      <c r="D7" t="str">
        <v>RAVISH SHARMA</v>
      </c>
      <c r="E7" t="str">
        <f t="array" ref="E7">XLOOKUP($B7,'EMP LIST '!$B$2:$B$121,'EMP LIST '!$I$2:$I$121,)</f>
        <v/>
      </c>
      <c r="F7" t="str">
        <v>RAJEEV</v>
      </c>
      <c r="G7" t="str">
        <v>DR MOHAMMED ABDUL AZIZ</v>
      </c>
      <c r="H7">
        <f>AL7-J7</f>
        <v>218</v>
      </c>
      <c r="I7" t="str">
        <f t="array" ref="I7">XLOOKUP($B7,'EMP LIST '!$B$2:$B$121,'EMP LIST '!$H$2:$H$121,)</f>
        <v/>
      </c>
      <c r="J7">
        <v>46080</v>
      </c>
      <c r="K7">
        <v>46078</v>
      </c>
      <c r="L7" t="str">
        <v xml:space="preserve">DL00000022782  </v>
      </c>
      <c r="M7" t="str">
        <v>8639785060</v>
      </c>
      <c r="N7" t="str">
        <v>Mohdabdulazizshaikh@gmail.com</v>
      </c>
      <c r="O7" t="str">
        <v>TELANGANA</v>
      </c>
      <c r="P7" t="str">
        <v>HYDERABAD</v>
      </c>
      <c r="Q7" t="str">
        <v>OD</v>
      </c>
      <c r="R7" t="str">
        <v>F2 FINTECH</v>
      </c>
      <c r="S7" t="str">
        <v>ABCL</v>
      </c>
      <c r="T7">
        <v>900000</v>
      </c>
      <c r="U7">
        <v>900000</v>
      </c>
      <c r="V7">
        <v>900000</v>
      </c>
      <c r="W7" t="str">
        <v>UNSECURED</v>
      </c>
      <c r="X7" t="str">
        <v>DISBURSED</v>
      </c>
      <c r="Z7">
        <v>46081</v>
      </c>
      <c r="AA7">
        <v>46090</v>
      </c>
      <c r="AB7" t="str">
        <v>FILE SENDER TO BANKER || UNDER PROCESS,</v>
      </c>
      <c r="AD7" t="str">
        <v>koyalkar.venugopal</v>
      </c>
      <c r="AE7">
        <v>9666898858</v>
      </c>
      <c r="AF7" t="str">
        <v>koyalkar.venugopal@adityabirlacapital.com</v>
      </c>
      <c r="AG7" t="str">
        <v>MBBS-2019</v>
      </c>
      <c r="AH7" t="str">
        <v>BAWPM3439C</v>
      </c>
      <c r="AI7" t="str">
        <v>Jashanpreet Singh</v>
      </c>
      <c r="AL7">
        <f>TODAY()</f>
        <v>46298</v>
      </c>
    </row>
    <row r="8">
      <c r="A8" t="str">
        <v>YES</v>
      </c>
      <c r="B8" t="str">
        <v>KHUSHI FINANCIAL SERVICES</v>
      </c>
      <c r="C8" t="str">
        <f t="array" ref="C8">XLOOKUP(B8,'EMP LIST '!$B$2:$B$121,'EMP LIST '!$E$2:$E$121,)</f>
        <v>F2 FINTECH</v>
      </c>
      <c r="D8" t="str">
        <f t="array" ref="D8">XLOOKUP(C8,'EMP LIST '!$B$2:$B$121,'EMP LIST '!$E$2:$E$121,)</f>
        <v>F2 FINTECH</v>
      </c>
      <c r="E8" t="str">
        <f t="array" ref="E8">XLOOKUP($B8,'EMP LIST '!$B$2:$B$121,'EMP LIST '!$I$2:$I$121,)</f>
        <v>CHANNEL PARTNER</v>
      </c>
      <c r="F8" t="str">
        <v>RAJEEV</v>
      </c>
      <c r="G8" t="str">
        <v>DR. SUNIL SAGAR</v>
      </c>
      <c r="H8">
        <f>AL8-J8</f>
        <v>218</v>
      </c>
      <c r="I8" t="str">
        <f t="array" ref="I8">XLOOKUP($B8,'EMP LIST '!$B$2:$B$121,'EMP LIST '!$H$2:$H$121,)</f>
        <v>F2 FINTECH</v>
      </c>
      <c r="J8">
        <v>46080</v>
      </c>
      <c r="K8">
        <v>46081</v>
      </c>
      <c r="L8">
        <v>268</v>
      </c>
      <c r="M8" t="str">
        <v>8571093906</v>
      </c>
      <c r="N8" t="str">
        <v>Sagarvir096@gmail.com</v>
      </c>
      <c r="O8" t="str">
        <v>RAJASTHAN</v>
      </c>
      <c r="P8" t="str">
        <v>UDAIPUR</v>
      </c>
      <c r="Q8" t="str">
        <v>SAL OD</v>
      </c>
      <c r="R8" t="str">
        <v>F2 FINTECH</v>
      </c>
      <c r="S8" t="str">
        <v>ABCL</v>
      </c>
      <c r="T8">
        <v>2000000</v>
      </c>
      <c r="U8">
        <v>2400000</v>
      </c>
      <c r="V8">
        <v>2400000</v>
      </c>
      <c r="W8" t="str">
        <v>UNSECURED</v>
      </c>
      <c r="X8" t="str">
        <v>DISBURSED</v>
      </c>
      <c r="Y8">
        <v>743</v>
      </c>
      <c r="Z8">
        <v>46088</v>
      </c>
      <c r="AA8">
        <v>46088</v>
      </c>
      <c r="AB8" t="str">
        <v>FILE SENDER TO BANKER || UNDER PROCESS, CASE MOVED TO CREDIT CASE HASE BEEN STUCK EARLIER AS A FRAUD CASE WAITING FOR RCU APPROVAL TO CONFIRM TO CONTINUE WITH CASE OR NT</v>
      </c>
      <c r="AC8" t="str">
        <v>KHUSHI FINANCIAL CASE</v>
      </c>
      <c r="AD8" t="str">
        <v>AVANTYAA</v>
      </c>
      <c r="AE8" t="str">
        <v>916593 9369</v>
      </c>
      <c r="AF8" t="str">
        <v xml:space="preserve"> avantyaa.shukla@adityabirlacapital.com</v>
      </c>
      <c r="AG8" t="str">
        <v>MBBS-2013</v>
      </c>
      <c r="AH8" t="str">
        <v>DQEPS5572L</v>
      </c>
      <c r="AI8" t="str">
        <v>Akshay</v>
      </c>
      <c r="AL8">
        <f>TODAY()</f>
        <v>46298</v>
      </c>
    </row>
    <row r="9">
      <c r="A9" t="str">
        <v>YES</v>
      </c>
      <c r="B9" t="str">
        <v>SANIA SIDDIQUI</v>
      </c>
      <c r="C9" t="str">
        <v>MANISHA SAXENA</v>
      </c>
      <c r="D9" t="str">
        <f t="array" ref="D9">XLOOKUP(C9,'EMP LIST '!$B$2:$B$121,'EMP LIST '!$E$2:$E$121,)</f>
        <v>SHASHANK BHARDWAJ</v>
      </c>
      <c r="E9" t="str">
        <v>SOURCER</v>
      </c>
      <c r="F9" t="str">
        <v>RAJEEV</v>
      </c>
      <c r="G9" t="str">
        <v>DR MOHD SHEBAZ</v>
      </c>
      <c r="H9">
        <f>AL9-J9</f>
        <v>217</v>
      </c>
      <c r="I9" t="str">
        <v xml:space="preserve">BAREILLY </v>
      </c>
      <c r="J9">
        <v>46081</v>
      </c>
      <c r="K9">
        <v>46107</v>
      </c>
      <c r="L9" t="str">
        <v>SME000019202288</v>
      </c>
      <c r="M9" t="str">
        <v>9877781442</v>
      </c>
      <c r="N9" t="str">
        <v>dr.shehbazfaroooq@gmail.com</v>
      </c>
      <c r="O9" t="str">
        <v>HARYANA</v>
      </c>
      <c r="P9" t="str">
        <v>FARIDABAD</v>
      </c>
      <c r="Q9" t="str">
        <v>OD</v>
      </c>
      <c r="R9" t="str">
        <v>F2 FINTECH</v>
      </c>
      <c r="S9" t="str">
        <v>BAJAJ</v>
      </c>
      <c r="T9">
        <v>2000000</v>
      </c>
      <c r="U9">
        <v>2060000</v>
      </c>
      <c r="V9">
        <v>2060000</v>
      </c>
      <c r="W9" t="str">
        <v>UNSECURED</v>
      </c>
      <c r="X9" t="str">
        <v>DISBURSED</v>
      </c>
      <c r="Y9">
        <v>774</v>
      </c>
      <c r="Z9">
        <v>46083</v>
      </c>
      <c r="AA9">
        <v>46107</v>
      </c>
      <c r="AB9" t="str">
        <v>CIBIL DONE, ELIGIBILITY 20.60 L CASE MOVED TO CREDIT, CASE APPROVED MANDATE &amp; CONSENT PENDING, CHARGES ISSUE, HOLD BY CUSTOMER SIDE || AGREEMENT PENDING  || RAHUL HAS GONE FOR MEETING</v>
      </c>
      <c r="AC9" t="str">
        <v>CUSTOMER IS NOT PICKING UP A CALL</v>
      </c>
      <c r="AD9" t="str">
        <v>MD SUHAIB KHAN</v>
      </c>
      <c r="AE9">
        <v>9161252501</v>
      </c>
      <c r="AF9" t="str">
        <v>mdshuaib.khan@bajajfinserv.in</v>
      </c>
      <c r="AG9" t="str">
        <v>MBBS-2022</v>
      </c>
      <c r="AH9" t="str">
        <v>CTVPM8163L</v>
      </c>
      <c r="AI9" t="str">
        <v>Puneet</v>
      </c>
      <c r="AL9">
        <f>TODAY()</f>
        <v>46298</v>
      </c>
      <c r="AM9">
        <v>10000</v>
      </c>
    </row>
    <row r="10">
      <c r="A10" t="str">
        <v>YES</v>
      </c>
      <c r="B10" t="str">
        <v>ANURAG SHARMA</v>
      </c>
      <c r="C10" t="str">
        <f t="array" ref="C10">XLOOKUP(B10,'EMP LIST '!$B$2:$B$121,'EMP LIST '!$E$2:$E$121,)</f>
        <v>SHASHANK BHARDWAJ</v>
      </c>
      <c r="D10" t="str">
        <f t="array" ref="D10">XLOOKUP(C10,'EMP LIST '!$B$2:$B$121,'EMP LIST '!$E$2:$E$121,)</f>
        <v>SHASHANK BHARDWAJ</v>
      </c>
      <c r="E10" t="str">
        <f t="array" ref="E10">XLOOKUP($B10,'EMP LIST '!$B$2:$B$121,'EMP LIST '!$I$2:$I$121,)</f>
        <v>SALARIED</v>
      </c>
      <c r="F10" t="str">
        <v>RAJEEV</v>
      </c>
      <c r="G10" t="str">
        <v>DR ANEK KUMAR</v>
      </c>
      <c r="H10">
        <f>AL10-J10</f>
        <v>217</v>
      </c>
      <c r="I10" t="str">
        <v xml:space="preserve">BAREILLY </v>
      </c>
      <c r="J10">
        <v>46081</v>
      </c>
      <c r="K10">
        <v>46092</v>
      </c>
      <c r="L10" t="str">
        <v>DL00000022813</v>
      </c>
      <c r="M10" t="str">
        <v>8874257507</v>
      </c>
      <c r="N10" t="str">
        <v>anekkgmc@gmail.com</v>
      </c>
      <c r="O10" t="str">
        <v>UTTAR PRADESH</v>
      </c>
      <c r="P10" t="str">
        <v>LUCKNOW</v>
      </c>
      <c r="Q10" t="str">
        <v>OD</v>
      </c>
      <c r="R10" t="str">
        <v>F2 FINTECH</v>
      </c>
      <c r="S10" t="str">
        <v>ABCL</v>
      </c>
      <c r="T10">
        <v>10000000</v>
      </c>
      <c r="U10">
        <v>1195000</v>
      </c>
      <c r="V10">
        <v>1195000</v>
      </c>
      <c r="W10" t="str">
        <v>UNSECURED</v>
      </c>
      <c r="X10" t="str">
        <v>DISBURSED</v>
      </c>
      <c r="Z10">
        <v>46084</v>
      </c>
      <c r="AA10">
        <v>46092</v>
      </c>
      <c r="AB10" t="str">
        <v>FILE SENDER TO BANKER || UNDER PROCESS,</v>
      </c>
      <c r="AC10" t="str">
        <v>CUSTOMER EARNS 95K FROM GOVT SALARY , PAYING 23K FOR BAJAJ O.D,  PAYING EMI OF 8761 FOR CHOLA , EMI OF 15K FOR GODREJ CAPITAL</v>
      </c>
      <c r="AD10" t="str">
        <v>MANISH</v>
      </c>
      <c r="AE10" t="str">
        <v>90269 37341</v>
      </c>
      <c r="AF10" t="str">
        <v>manish.pippal@adityabirlacapital.com</v>
      </c>
      <c r="AG10" t="str">
        <v>MBBS-2015</v>
      </c>
      <c r="AH10" t="str">
        <v>DSZPK6413B</v>
      </c>
      <c r="AI10" t="str">
        <v>Puneet</v>
      </c>
      <c r="AL10">
        <f>TODAY()</f>
        <v>46298</v>
      </c>
    </row>
    <row r="11">
      <c r="A11" t="str">
        <v>YES</v>
      </c>
      <c r="B11" t="str">
        <v>PRANAV NAYAYR</v>
      </c>
      <c r="C11" t="str">
        <v>AMANPREET SINGH</v>
      </c>
      <c r="D11" t="str">
        <v>AMANPREET SINGH</v>
      </c>
      <c r="E11" t="str">
        <f t="array" ref="E11">XLOOKUP($B11,'EMP LIST '!$B$2:$B$121,'EMP LIST '!$I$2:$I$121,)</f>
        <v/>
      </c>
      <c r="F11" t="str">
        <v>RAJEEV</v>
      </c>
      <c r="G11" t="str">
        <v>DR ANANDA S R</v>
      </c>
      <c r="H11">
        <f>AL11-J11</f>
        <v>217</v>
      </c>
      <c r="I11" t="str">
        <v>NOIDA</v>
      </c>
      <c r="J11">
        <v>46081</v>
      </c>
      <c r="K11">
        <v>46105</v>
      </c>
      <c r="L11">
        <v>281</v>
      </c>
      <c r="M11" t="str">
        <v>9480482347</v>
      </c>
      <c r="N11" t="str">
        <v>dranandsrpcd@gmail.com</v>
      </c>
      <c r="O11" t="str">
        <v>KARNATAKA</v>
      </c>
      <c r="P11" t="str">
        <v>HASSSAN</v>
      </c>
      <c r="Q11" t="str">
        <v>OD</v>
      </c>
      <c r="R11" t="str">
        <v>F2 FINTECH</v>
      </c>
      <c r="S11" t="str">
        <v>TATA</v>
      </c>
      <c r="T11">
        <v>2000000</v>
      </c>
      <c r="U11">
        <v>2500000</v>
      </c>
      <c r="V11">
        <v>2500000</v>
      </c>
      <c r="W11" t="str">
        <v>UNSECURED</v>
      </c>
      <c r="X11" t="str">
        <v>DROP</v>
      </c>
      <c r="Z11">
        <v>46084</v>
      </c>
      <c r="AB11" t="str">
        <v>FILE SENDER TO BANKER || UNDER PROCESS, || TO BE LOGIN TODAY || CASE APPROVED FOR 15 LACS BUT CX NEED 30 LACS PD TO BE DONE AGAIN -THAN AMONT WILL BE INCREASE || TODAY AMOUNT HAS BEEN INCREASED || CUSTOMER ROI ISSUE, RAHUL TALK WITH CUSTOMER AND CONFIRM US || CUSTOMER HAVING AN ROI ISSUE</v>
      </c>
      <c r="AC11" t="str">
        <v xml:space="preserve">CUSTOMER IS NOT PICKING UP A CALL | </v>
      </c>
      <c r="AD11" t="str">
        <v>GAURAV MATHUR</v>
      </c>
      <c r="AE11">
        <v>9654949270</v>
      </c>
      <c r="AF11" t="str">
        <v>gaurav.tcl@tatacapital.com</v>
      </c>
      <c r="AG11" t="str">
        <v xml:space="preserve"> MDS - 2009</v>
      </c>
      <c r="AH11" t="str">
        <v>APQPA4980G</v>
      </c>
      <c r="AI11" t="str">
        <v>Puneet</v>
      </c>
      <c r="AL11">
        <f>TODAY()</f>
        <v>46298</v>
      </c>
    </row>
    <row r="12">
      <c r="A12" t="str">
        <v>YES</v>
      </c>
      <c r="B12" t="str">
        <v>RIYA CHADDHA</v>
      </c>
      <c r="C12" t="str">
        <v>VINEET TIWARI</v>
      </c>
      <c r="D12" t="str">
        <v>VINEET TIWARI</v>
      </c>
      <c r="E12" t="str">
        <f t="array" ref="E12">XLOOKUP($B12,'EMP LIST '!$B$2:$B$121,'EMP LIST '!$I$2:$I$121,)</f>
        <v>SALARIED</v>
      </c>
      <c r="F12" t="str">
        <v>RAJEEV</v>
      </c>
      <c r="G12" t="str">
        <v>DR. CHERUPALLY VANYA</v>
      </c>
      <c r="H12">
        <f>AL12-J12</f>
        <v>215</v>
      </c>
      <c r="I12" t="str">
        <v>NOIDA</v>
      </c>
      <c r="J12">
        <v>46083</v>
      </c>
      <c r="K12">
        <v>46083</v>
      </c>
      <c r="L12">
        <v>2</v>
      </c>
      <c r="M12" t="str">
        <v>8897677378</v>
      </c>
      <c r="N12" t="str">
        <v>drsoundraj@gmail.com</v>
      </c>
      <c r="O12" t="str">
        <v>TELANGANA</v>
      </c>
      <c r="P12" t="str">
        <v>RANGAREDDY</v>
      </c>
      <c r="Q12" t="str">
        <v>OD</v>
      </c>
      <c r="R12" t="str">
        <v>F2 FINTECH</v>
      </c>
      <c r="S12" t="str">
        <v>BAJAJ</v>
      </c>
      <c r="W12" t="str">
        <v>UNSECURED</v>
      </c>
      <c r="X12" t="str">
        <v>HOLD</v>
      </c>
      <c r="AB12" t="str">
        <v>FILE SEND TO BANKER || CUSTOMER NOT RESPONDING, STILL NOT RECVD CALL</v>
      </c>
      <c r="AC12" t="str">
        <v xml:space="preserve">CUSTOMER IS NOT PICKING UP A CALL | </v>
      </c>
      <c r="AD12" t="str">
        <v>C EshwarRao</v>
      </c>
      <c r="AE12">
        <v>9074641230</v>
      </c>
      <c r="AF12" t="str">
        <v>c.eshwarrao@bajajfinserv.in</v>
      </c>
      <c r="AG12" t="str">
        <v>MBBS-2020</v>
      </c>
      <c r="AH12" t="str">
        <v>BDSPC1808C</v>
      </c>
      <c r="AI12" t="str">
        <v>Ashutosh</v>
      </c>
      <c r="AL12">
        <f>TODAY()</f>
        <v>46298</v>
      </c>
    </row>
    <row r="13">
      <c r="A13" t="str">
        <v>YES</v>
      </c>
      <c r="B13" t="str">
        <v>SAMREEN KHAN</v>
      </c>
      <c r="C13" t="str">
        <f t="array" ref="C13">XLOOKUP(B13,'EMP LIST '!$B$2:$B$121,'EMP LIST '!$E$2:$E$121,)</f>
        <v>MANISHA SAXENA</v>
      </c>
      <c r="D13" t="str">
        <f t="array" ref="D13">XLOOKUP(C13,'EMP LIST '!$B$2:$B$121,'EMP LIST '!$E$2:$E$121,)</f>
        <v>SHASHANK BHARDWAJ</v>
      </c>
      <c r="E13" t="str">
        <f t="array" ref="E13">XLOOKUP($B13,'EMP LIST '!$B$2:$B$121,'EMP LIST '!$I$2:$I$121,)</f>
        <v>SALARIED</v>
      </c>
      <c r="F13" t="str">
        <v>RAJEEV</v>
      </c>
      <c r="G13" t="str">
        <v>DR JAGANNATH PAL</v>
      </c>
      <c r="H13">
        <f>AL13-J13</f>
        <v>215</v>
      </c>
      <c r="I13" t="str">
        <v xml:space="preserve">BAREILLY </v>
      </c>
      <c r="J13">
        <v>46083</v>
      </c>
      <c r="K13">
        <v>46087</v>
      </c>
      <c r="L13">
        <v>170564868</v>
      </c>
      <c r="M13" t="str">
        <v>9474724441</v>
      </c>
      <c r="N13" t="str">
        <v>drjagannathpal001@gmail.com</v>
      </c>
      <c r="O13" t="str">
        <v>WEST BANGAL</v>
      </c>
      <c r="P13" t="str">
        <v>KOLKATTA</v>
      </c>
      <c r="Q13" t="str">
        <v>DOD</v>
      </c>
      <c r="R13" t="str">
        <v>F2 FINTECH</v>
      </c>
      <c r="S13" t="str">
        <v>CHOLA</v>
      </c>
      <c r="W13" t="str">
        <v>UNSECURED</v>
      </c>
      <c r="X13" t="str">
        <v>REJECTED</v>
      </c>
      <c r="AB13" t="str">
        <v>FILE SEND TO BANKER ||</v>
      </c>
      <c r="AD13" t="str">
        <v>SUJIT SAHA</v>
      </c>
      <c r="AE13">
        <v>9038652683</v>
      </c>
      <c r="AF13" t="str">
        <v>sujitkumarso@chola.murugappa.com</v>
      </c>
      <c r="AG13" t="str">
        <v>MBBS-2011</v>
      </c>
      <c r="AH13" t="str">
        <v>BVGPP7619Q</v>
      </c>
      <c r="AI13" t="str">
        <v>Ashutosh</v>
      </c>
      <c r="AL13">
        <f>TODAY()</f>
        <v>46298</v>
      </c>
    </row>
    <row r="14">
      <c r="A14" t="str">
        <v>YES</v>
      </c>
      <c r="B14" t="str">
        <v>SHIVANI PATEL</v>
      </c>
      <c r="C14" t="str">
        <f t="array" ref="C14">XLOOKUP(B14,'EMP LIST '!$B$2:$B$121,'EMP LIST '!$E$2:$E$121,)</f>
        <v>MANISHA SAXENA</v>
      </c>
      <c r="D14" t="str">
        <f t="array" ref="D14">XLOOKUP(C14,'EMP LIST '!$B$2:$B$121,'EMP LIST '!$E$2:$E$121,)</f>
        <v>SHASHANK BHARDWAJ</v>
      </c>
      <c r="E14" t="str">
        <f t="array" ref="E14">XLOOKUP($B14,'EMP LIST '!$B$2:$B$121,'EMP LIST '!$I$2:$I$121,)</f>
        <v>SALARIED</v>
      </c>
      <c r="F14" t="str">
        <v>RAJEEV</v>
      </c>
      <c r="G14" t="str">
        <v>DR RISHIRAJ MANOHAR SONTAKKE</v>
      </c>
      <c r="H14">
        <f>AL14-J14</f>
        <v>215</v>
      </c>
      <c r="I14" t="str">
        <v xml:space="preserve">BAREILLY </v>
      </c>
      <c r="J14">
        <v>46083</v>
      </c>
      <c r="K14">
        <v>46086</v>
      </c>
      <c r="L14">
        <v>4</v>
      </c>
      <c r="M14" t="str">
        <v>7798647987</v>
      </c>
      <c r="N14" t="str">
        <v>rishirajsontakke@gmail.com</v>
      </c>
      <c r="O14" t="str">
        <v>MAHARASHTRA</v>
      </c>
      <c r="P14" t="str">
        <v>PUNE</v>
      </c>
      <c r="Q14" t="str">
        <v>OD</v>
      </c>
      <c r="R14" t="str">
        <v>F2 FINTECH</v>
      </c>
      <c r="S14" t="str">
        <v>GODREJ</v>
      </c>
      <c r="T14">
        <v>1500000</v>
      </c>
      <c r="U14">
        <v>1500000</v>
      </c>
      <c r="W14" t="str">
        <v>UNSECURED</v>
      </c>
      <c r="X14" t="str">
        <v>REJECTED</v>
      </c>
      <c r="AB14" t="str">
        <v>FILE SEND TO BANKER || Letter head ,Passport size phoot || CUSTOMER NI</v>
      </c>
      <c r="AC14" t="str">
        <v>CUSTOMER EARNS 70K SALARY , 30K FROM CONSULTANCY , RUNNING 15 LAKHS O.D. FROM BAJAJ</v>
      </c>
      <c r="AD14" t="str">
        <v>ANKUSH</v>
      </c>
      <c r="AE14" t="str">
        <v>95038 04608</v>
      </c>
      <c r="AF14" t="str">
        <v>ankush.chikankar@godrejcapital.com</v>
      </c>
      <c r="AG14" t="str">
        <v>MBBS-2022</v>
      </c>
      <c r="AH14" t="str">
        <v>GUXPS7157D</v>
      </c>
      <c r="AI14" t="str">
        <v>Puneet</v>
      </c>
      <c r="AL14">
        <f>TODAY()</f>
        <v>46298</v>
      </c>
    </row>
    <row r="15">
      <c r="A15" t="str">
        <v>YES</v>
      </c>
      <c r="B15" t="str">
        <v>SHIVANI PATEL</v>
      </c>
      <c r="C15" t="str">
        <f t="array" ref="C15">XLOOKUP(B15,'EMP LIST '!$B$2:$B$121,'EMP LIST '!$E$2:$E$121,)</f>
        <v>MANISHA SAXENA</v>
      </c>
      <c r="D15" t="str">
        <f t="array" ref="D15">XLOOKUP(C15,'EMP LIST '!$B$2:$B$121,'EMP LIST '!$E$2:$E$121,)</f>
        <v>SHASHANK BHARDWAJ</v>
      </c>
      <c r="E15" t="str">
        <f t="array" ref="E15">XLOOKUP($B15,'EMP LIST '!$B$2:$B$121,'EMP LIST '!$I$2:$I$121,)</f>
        <v>SALARIED</v>
      </c>
      <c r="F15" t="str">
        <v>RAJEEV</v>
      </c>
      <c r="G15" t="str">
        <v>DR RISHIRAJ MANOHAR SONTAKKE</v>
      </c>
      <c r="H15">
        <f>AL15-J15</f>
        <v>215</v>
      </c>
      <c r="I15" t="str">
        <v xml:space="preserve">BAREILLY </v>
      </c>
      <c r="J15">
        <v>46083</v>
      </c>
      <c r="K15">
        <v>46086</v>
      </c>
      <c r="L15">
        <v>5</v>
      </c>
      <c r="M15" t="str">
        <v>7798647987</v>
      </c>
      <c r="N15" t="str">
        <v>rishirajsontakke@gmail.com</v>
      </c>
      <c r="O15" t="str">
        <v>MAHARASHTRA</v>
      </c>
      <c r="P15" t="str">
        <v>PUNE</v>
      </c>
      <c r="Q15" t="str">
        <v>OD</v>
      </c>
      <c r="R15" t="str">
        <v>F2 FINTECH</v>
      </c>
      <c r="S15" t="str">
        <v>LNT</v>
      </c>
      <c r="T15">
        <v>1500000</v>
      </c>
      <c r="W15" t="str">
        <v>UNSECURED</v>
      </c>
      <c r="X15" t="str">
        <v>REJECTED</v>
      </c>
      <c r="AB15" t="str">
        <v>FILE SEND TO BANKER || PHOTO MOTHER KYC FOR CO-APP,PRINTED CONSULTING LETTER HEAD REQ || CUSTOMER NI</v>
      </c>
      <c r="AC15" t="str">
        <v>CUSTOMER EARNS 70K SALARY , 30K FROM CONSULTANCY , RUNNING 15 LAKHS O.D. FROM BAJAJ</v>
      </c>
      <c r="AD15" t="str">
        <v>SIMPLE SINGH</v>
      </c>
      <c r="AE15">
        <v>7378573727</v>
      </c>
      <c r="AF15" t="str">
        <v>simpikamleshsingh@ltfs.com</v>
      </c>
      <c r="AG15" t="str">
        <v>MBBS-2022</v>
      </c>
      <c r="AH15" t="str">
        <v>GUXPS7157D</v>
      </c>
      <c r="AI15" t="str">
        <v>Puneet</v>
      </c>
      <c r="AL15">
        <f>TODAY()</f>
        <v>46298</v>
      </c>
    </row>
    <row r="16">
      <c r="A16" t="str">
        <v>YES</v>
      </c>
      <c r="B16" t="str">
        <v>SHIVANI PATEL</v>
      </c>
      <c r="C16" t="str">
        <f t="array" ref="C16">XLOOKUP(B16,'EMP LIST '!$B$2:$B$121,'EMP LIST '!$E$2:$E$121,)</f>
        <v>MANISHA SAXENA</v>
      </c>
      <c r="D16" t="str">
        <f t="array" ref="D16">XLOOKUP(C16,'EMP LIST '!$B$2:$B$121,'EMP LIST '!$E$2:$E$121,)</f>
        <v>SHASHANK BHARDWAJ</v>
      </c>
      <c r="E16" t="str">
        <f t="array" ref="E16">XLOOKUP($B16,'EMP LIST '!$B$2:$B$121,'EMP LIST '!$I$2:$I$121,)</f>
        <v>SALARIED</v>
      </c>
      <c r="F16" t="str">
        <v>RAJEEV</v>
      </c>
      <c r="G16" t="str">
        <v>DR RISHIRAJ MANOHAR SONTAKKE</v>
      </c>
      <c r="H16">
        <f>AL16-J16</f>
        <v>215</v>
      </c>
      <c r="I16" t="str">
        <v xml:space="preserve">BAREILLY </v>
      </c>
      <c r="J16">
        <v>46083</v>
      </c>
      <c r="K16">
        <v>46095</v>
      </c>
      <c r="L16">
        <v>170564744</v>
      </c>
      <c r="M16" t="str">
        <v>7798647987</v>
      </c>
      <c r="N16" t="str">
        <v>rishirajsontakke@gmail.com</v>
      </c>
      <c r="O16" t="str">
        <v>MAHARASHTRA</v>
      </c>
      <c r="P16" t="str">
        <v>PUNE</v>
      </c>
      <c r="Q16" t="str">
        <v>DOD</v>
      </c>
      <c r="R16" t="str">
        <v>F2 FINTECH</v>
      </c>
      <c r="S16" t="str">
        <v>CHOLA</v>
      </c>
      <c r="T16">
        <v>1500000</v>
      </c>
      <c r="W16" t="str">
        <v>UNSECURED</v>
      </c>
      <c r="X16" t="str">
        <v>REJECTED</v>
      </c>
      <c r="AB16" t="str">
        <v>FILE SEND TO BANKER || UNDER PROCESS-FORM 26 AS REQ  || OHP REGISTRATION DEGREE AND OHP REQ || PHYSICAL PD TO BE DONE TODAY -CUSTOMER IS NOT RESPONDING || NOV AND DECEMBER BOUNCING SEEN IN BANKING</v>
      </c>
      <c r="AC16" t="str">
        <v>CUSTOMER EARNS 70K SALARY , 30K FROM CONSULTANCY , RUNNING 15 LAKHS O.D. FROM BAJAJ</v>
      </c>
      <c r="AD16" t="str">
        <v>KAMLESH</v>
      </c>
      <c r="AE16">
        <v>8888349389</v>
      </c>
      <c r="AF16" t="str">
        <v>Ketansudhakar@chola.murugappa.com</v>
      </c>
      <c r="AG16" t="str">
        <v>MBBS-2022</v>
      </c>
      <c r="AH16" t="str">
        <v>GUXPS7157D</v>
      </c>
      <c r="AI16" t="str">
        <v>Puneet</v>
      </c>
      <c r="AL16">
        <f>TODAY()</f>
        <v>46298</v>
      </c>
    </row>
    <row r="17">
      <c r="A17" t="str">
        <v>YES</v>
      </c>
      <c r="B17" t="str">
        <v>ANSHIKA TIWARI</v>
      </c>
      <c r="C17" t="str">
        <v>ANIL KUMAR</v>
      </c>
      <c r="D17" t="str">
        <f t="array" ref="D17">XLOOKUP(C17,'EMP LIST '!$B$2:$B$121,'EMP LIST '!$E$2:$E$121,)</f>
        <v>SHASHANK BHARDWAJ</v>
      </c>
      <c r="E17" t="str">
        <f t="array" ref="E17">XLOOKUP($B17,'EMP LIST '!$B$2:$B$121,'EMP LIST '!$I$2:$I$121,)</f>
        <v>SALARIED</v>
      </c>
      <c r="F17" t="str">
        <v>RAJEEV</v>
      </c>
      <c r="G17" t="str">
        <v>DR MAYANK PANDEY</v>
      </c>
      <c r="H17">
        <f>AL17-J17</f>
        <v>215</v>
      </c>
      <c r="I17" t="str">
        <v xml:space="preserve">BAREILLY </v>
      </c>
      <c r="J17">
        <v>46083</v>
      </c>
      <c r="K17">
        <v>46083</v>
      </c>
      <c r="L17">
        <v>3</v>
      </c>
      <c r="M17" t="str">
        <v>8454016338</v>
      </c>
      <c r="N17" t="str">
        <v>mak3mx@gmail.com</v>
      </c>
      <c r="O17" t="str">
        <v>UTTAR PRADESH</v>
      </c>
      <c r="P17" t="str">
        <v>LUCKNOW</v>
      </c>
      <c r="Q17" t="str">
        <v>OD</v>
      </c>
      <c r="R17" t="str">
        <v>F2 FINTECH</v>
      </c>
      <c r="S17" t="str">
        <v>BAJAJ MARKET</v>
      </c>
      <c r="W17" t="str">
        <v>UNSECURED</v>
      </c>
      <c r="X17" t="str">
        <v>REJECTED</v>
      </c>
      <c r="AB17" t="str">
        <v>FILE SEND TO BANKER || OFFER GENERTE-5 LAKH, CASE NOT ELIGIBILE DUE TO UNSECURED PL MORE THAN 5</v>
      </c>
      <c r="AD17" t="str">
        <v>PAWAN</v>
      </c>
      <c r="AF17" t="str">
        <v>pawan.rajawat@bajajfinserv.in</v>
      </c>
      <c r="AG17" t="str">
        <v>MBBS-2023</v>
      </c>
      <c r="AH17" t="str">
        <v>FFWPP3164J</v>
      </c>
      <c r="AL17">
        <f>TODAY()</f>
        <v>46298</v>
      </c>
    </row>
    <row r="18">
      <c r="A18" t="str">
        <v>YES</v>
      </c>
      <c r="B18" t="str">
        <v>SUMIT CHOUDHARY</v>
      </c>
      <c r="C18" t="str">
        <v>AMANPREET SINGH</v>
      </c>
      <c r="D18" t="str">
        <f t="array" ref="D18">XLOOKUP(C18,'EMP LIST '!$B$2:$B$121,'EMP LIST '!$E$2:$E$121,)</f>
        <v>MANVI BHARDWAJ</v>
      </c>
      <c r="E18" t="str">
        <f t="array" ref="E18">XLOOKUP($B18,'EMP LIST '!$B$2:$B$121,'EMP LIST '!$I$2:$I$121,)</f>
        <v/>
      </c>
      <c r="F18" t="str">
        <v>RAJEEV</v>
      </c>
      <c r="G18" t="str">
        <v>DR RAVI RANJAN KUMAR</v>
      </c>
      <c r="H18">
        <f>AL18-J18</f>
        <v>214</v>
      </c>
      <c r="I18" t="str">
        <v>NOIDA</v>
      </c>
      <c r="J18">
        <v>46084</v>
      </c>
      <c r="K18">
        <v>46095</v>
      </c>
      <c r="L18">
        <v>170565280</v>
      </c>
      <c r="M18" t="str">
        <v>9035885963</v>
      </c>
      <c r="N18" t="str">
        <v>rajputranjan.rr@gmail.com</v>
      </c>
      <c r="O18" t="str">
        <v>KARNATAKA</v>
      </c>
      <c r="P18" t="str">
        <v>SIWAN</v>
      </c>
      <c r="Q18" t="str">
        <v>DOD</v>
      </c>
      <c r="R18" t="str">
        <v>F2 FINTECH</v>
      </c>
      <c r="S18" t="str">
        <v>CHOLA</v>
      </c>
      <c r="T18">
        <v>1000000</v>
      </c>
      <c r="W18" t="str">
        <v>UNSECURED</v>
      </c>
      <c r="X18" t="str">
        <v>HOLD</v>
      </c>
      <c r="AB18" t="str">
        <v xml:space="preserve">FILE SEND TO BANKER || Bihar medical registration Certificate, Doctor degree (MBBS), Clinic pics, Ownership proof.. || RENEWAL REGISTRATION REQ || NEED RENEWAL RSGISTRATION </v>
      </c>
      <c r="AC18" t="str">
        <v>No Outstanding Loans, Having total Monthly Income of Rs. 255000 | Eligibility of 10 to 12 Lakhs</v>
      </c>
      <c r="AD18" t="str">
        <v>NITESH</v>
      </c>
      <c r="AE18">
        <v>9031182203</v>
      </c>
      <c r="AF18" t="str">
        <v>niteshrv@chola.murugappa.com</v>
      </c>
      <c r="AG18" t="str">
        <v>MBBS-2021</v>
      </c>
      <c r="AH18" t="str">
        <v>CGDPK3381F</v>
      </c>
      <c r="AI18" t="str">
        <v>Ashutosh</v>
      </c>
      <c r="AL18">
        <f>TODAY()</f>
        <v>46298</v>
      </c>
    </row>
    <row r="19">
      <c r="A19" t="str">
        <v>YES</v>
      </c>
      <c r="B19" t="str">
        <v>ROSHAN THAKUR</v>
      </c>
      <c r="C19" t="str">
        <v>AMANPREET SINGH</v>
      </c>
      <c r="D19" t="str">
        <f t="array" ref="D19">XLOOKUP(C19,'EMP LIST '!$B$2:$B$121,'EMP LIST '!$E$2:$E$121,)</f>
        <v>MANVI BHARDWAJ</v>
      </c>
      <c r="E19" t="str">
        <f t="array" ref="E19">XLOOKUP($B19,'EMP LIST '!$B$2:$B$121,'EMP LIST '!$I$2:$I$121,)</f>
        <v>SALARIED</v>
      </c>
      <c r="F19" t="str">
        <v>RAJEEV</v>
      </c>
      <c r="G19" t="str">
        <v>DR JAGVEER JADON</v>
      </c>
      <c r="H19">
        <f>AL19-J19</f>
        <v>214</v>
      </c>
      <c r="I19" t="str">
        <v>NOIDA</v>
      </c>
      <c r="J19">
        <v>46084</v>
      </c>
      <c r="L19">
        <v>170539680</v>
      </c>
      <c r="M19" t="str">
        <v>7080063358</v>
      </c>
      <c r="N19" t="str">
        <v>Jagveersinhjadon@gmail.com</v>
      </c>
      <c r="O19" t="str">
        <v>UTTAR PRADESH</v>
      </c>
      <c r="P19" t="str">
        <v>AGRA</v>
      </c>
      <c r="Q19" t="str">
        <v>DOD</v>
      </c>
      <c r="R19" t="str">
        <v>F2 FINTECH</v>
      </c>
      <c r="S19" t="str">
        <v>CHOLA</v>
      </c>
      <c r="W19" t="str">
        <v>UNSECURED</v>
      </c>
      <c r="X19" t="str">
        <v>REJECTED</v>
      </c>
      <c r="AB19" t="str">
        <v>FILE SEND TO BANKER || BOUNCING IN AGRICULTURE LOAN GOLD LOAN AND CREDIT CARD</v>
      </c>
      <c r="AD19" t="str">
        <v>RAHUL</v>
      </c>
      <c r="AE19">
        <v>8449198161</v>
      </c>
      <c r="AF19" t="str">
        <v>rahulgauri@chola.murugappa.com</v>
      </c>
      <c r="AG19" t="str">
        <v>MS-2025</v>
      </c>
      <c r="AH19" t="str">
        <v>BRUPJ6424M</v>
      </c>
      <c r="AI19" t="str">
        <v>Akshay</v>
      </c>
      <c r="AL19">
        <f>TODAY()</f>
        <v>46298</v>
      </c>
    </row>
    <row r="20">
      <c r="A20" t="str">
        <v>YES</v>
      </c>
      <c r="B20" t="str">
        <v>ANURAG SHARMA</v>
      </c>
      <c r="C20" t="str">
        <f t="array" ref="C20">XLOOKUP(B20,'EMP LIST '!$B$2:$B$121,'EMP LIST '!$E$2:$E$121,)</f>
        <v>SHASHANK BHARDWAJ</v>
      </c>
      <c r="D20" t="str">
        <f t="array" ref="D20">XLOOKUP(C20,'EMP LIST '!$B$2:$B$121,'EMP LIST '!$E$2:$E$121,)</f>
        <v>SHASHANK BHARDWAJ</v>
      </c>
      <c r="E20" t="str">
        <f t="array" ref="E20">XLOOKUP($B20,'EMP LIST '!$B$2:$B$121,'EMP LIST '!$I$2:$I$121,)</f>
        <v>SALARIED</v>
      </c>
      <c r="F20" t="str">
        <v>RAJEEV</v>
      </c>
      <c r="G20" t="str">
        <v>CA SRUTI AJITSARIA</v>
      </c>
      <c r="H20">
        <f>AL20-J20</f>
        <v>212</v>
      </c>
      <c r="I20" t="str">
        <v xml:space="preserve">BAREILLY </v>
      </c>
      <c r="J20">
        <v>46086</v>
      </c>
      <c r="K20">
        <v>46111</v>
      </c>
      <c r="L20">
        <v>20</v>
      </c>
      <c r="M20" t="str">
        <v>9864800639</v>
      </c>
      <c r="N20" t="str">
        <v>srutichhawchharia@gmail.com</v>
      </c>
      <c r="O20" t="str">
        <v>ASSAM</v>
      </c>
      <c r="P20" t="str">
        <v>NAGAON</v>
      </c>
      <c r="Q20" t="str">
        <v>OD</v>
      </c>
      <c r="R20" t="str">
        <v>F2 FINTECH</v>
      </c>
      <c r="S20" t="str">
        <v>TATA</v>
      </c>
      <c r="T20">
        <v>1000000</v>
      </c>
      <c r="U20">
        <v>1200000</v>
      </c>
      <c r="V20">
        <v>1200000</v>
      </c>
      <c r="W20" t="str">
        <v>UNSECURED</v>
      </c>
      <c r="X20" t="str">
        <v>DISBURSED</v>
      </c>
      <c r="Z20">
        <v>46099</v>
      </c>
      <c r="AA20">
        <v>46112</v>
      </c>
      <c r="AB20" t="str">
        <v>FILE SEND TO BANKER || CASE TO BE LOGIN || CASE IS STUCK IN IT ISSUE AT CIBIL STEP || CASE IS IN UNDER CREDIT REVIEW ||SPOUSE KYC REQ FOR CIBIL CHECK -REATIONSHIP REQ || FI INITIATED CASE WLL BE APPROVED || CASE RECO FOR 12 LACS ||  FI PENDING || AGENCY PD REPORT PENDING || NEED SOA OF OD ACCOUNT OF HIS ACCOUNT ||Case reject due to spouse CIBIL-670 ||  CREDIT MANAGER IS NOT AVAILABLE WILL COME ON MONDAY THEN PROCESS || UNDER DICUSSION</v>
      </c>
      <c r="AC20" t="str">
        <v>CUSTOMER EARNS 50-60K FROM OWN PRACTICE | NO LOAN RUNNING</v>
      </c>
      <c r="AD20" t="str">
        <v>RUPJYOTI</v>
      </c>
      <c r="AE20">
        <v>7002071273</v>
      </c>
      <c r="AF20" t="str">
        <v>rupjyoti.goswami@tatacapital.com</v>
      </c>
      <c r="AG20" t="str">
        <v>CA-2018</v>
      </c>
      <c r="AH20" t="str">
        <v>AMRPC8249A</v>
      </c>
      <c r="AI20" t="str">
        <v>Puneet</v>
      </c>
      <c r="AL20">
        <f>TODAY()</f>
        <v>46298</v>
      </c>
    </row>
    <row r="21">
      <c r="A21" t="str">
        <v>YES</v>
      </c>
      <c r="B21" t="str">
        <v>SAMREEN KHAN</v>
      </c>
      <c r="C21" t="str">
        <f t="array" ref="C21">XLOOKUP(B21,'EMP LIST '!$B$2:$B$121,'EMP LIST '!$E$2:$E$121,)</f>
        <v>MANISHA SAXENA</v>
      </c>
      <c r="D21" t="str">
        <f t="array" ref="D21">XLOOKUP(C21,'EMP LIST '!$B$2:$B$121,'EMP LIST '!$E$2:$E$121,)</f>
        <v>SHASHANK BHARDWAJ</v>
      </c>
      <c r="E21" t="str">
        <f t="array" ref="E21">XLOOKUP($B21,'EMP LIST '!$B$2:$B$121,'EMP LIST '!$I$2:$I$121,)</f>
        <v>SALARIED</v>
      </c>
      <c r="F21" t="str">
        <v>RAJEEV</v>
      </c>
      <c r="G21" t="str">
        <v>DR SHUBHAM AGRAWAL</v>
      </c>
      <c r="H21">
        <f>AL21-J21</f>
        <v>212</v>
      </c>
      <c r="I21" t="str">
        <v xml:space="preserve">BAREILLY </v>
      </c>
      <c r="J21">
        <v>46086</v>
      </c>
      <c r="K21">
        <v>46105</v>
      </c>
      <c r="L21" t="str">
        <v>SME000019271418</v>
      </c>
      <c r="M21" t="str">
        <v>9855505694</v>
      </c>
      <c r="N21" t="str">
        <v>shubhamaggarwal333855@gmail.com</v>
      </c>
      <c r="O21" t="str">
        <v>UTTAR PRADESH</v>
      </c>
      <c r="P21" t="str">
        <v xml:space="preserve">BAREILLY </v>
      </c>
      <c r="Q21" t="str">
        <v>OD</v>
      </c>
      <c r="R21" t="str">
        <v>F2 FINTECH</v>
      </c>
      <c r="S21" t="str">
        <v>BAJAJ</v>
      </c>
      <c r="U21">
        <v>282000</v>
      </c>
      <c r="V21">
        <v>282000</v>
      </c>
      <c r="W21" t="str">
        <v>UNSECURED</v>
      </c>
      <c r="X21" t="str">
        <v>DROP</v>
      </c>
      <c r="Z21">
        <v>46100</v>
      </c>
      <c r="AB21" t="str">
        <v>FILE SEND TO BANKER || CIBIL CONSENT SENT TO CUSTOMER, CUSTOMER BUSY IN OT, CUSTOMER NOT ANSWERING THE CALL</v>
      </c>
      <c r="AC21" t="str">
        <v>Busy during TVR</v>
      </c>
      <c r="AD21" t="str">
        <v>Sumit Rana1</v>
      </c>
      <c r="AE21">
        <v>9760602606</v>
      </c>
      <c r="AF21" t="str">
        <v>sumit.rana1@bajajfinserv.in</v>
      </c>
      <c r="AG21" t="str">
        <v>MBBS-2020</v>
      </c>
      <c r="AH21" t="str">
        <v>BWYPA9627E</v>
      </c>
      <c r="AI21" t="str">
        <v>Akshay</v>
      </c>
      <c r="AL21">
        <f>TODAY()</f>
        <v>46298</v>
      </c>
    </row>
    <row r="22">
      <c r="A22" t="str">
        <v>YES</v>
      </c>
      <c r="B22" t="str">
        <v>DIPIKA MALAKAR</v>
      </c>
      <c r="C22" t="str">
        <f t="array" ref="C22">XLOOKUP(B22,'EMP LIST '!$B$2:$B$121,'EMP LIST '!$E$2:$E$121,)</f>
        <v>MANVI BHARDWAJ</v>
      </c>
      <c r="D22" t="str">
        <f t="array" ref="D22">XLOOKUP(C22,'EMP LIST '!$B$2:$B$121,'EMP LIST '!$E$2:$E$121,)</f>
        <v>RAHUL/AMAN</v>
      </c>
      <c r="E22" t="str">
        <f t="array" ref="E22">XLOOKUP($B22,'EMP LIST '!$B$2:$B$121,'EMP LIST '!$I$2:$I$121,)</f>
        <v>SALARIED</v>
      </c>
      <c r="F22" t="str">
        <v>RAJEEV</v>
      </c>
      <c r="G22" t="str">
        <v>DR ARPIT TRIPATHI</v>
      </c>
      <c r="H22">
        <f>AL22-J22</f>
        <v>212</v>
      </c>
      <c r="I22" t="str">
        <v>NOIDA</v>
      </c>
      <c r="J22">
        <v>46086</v>
      </c>
      <c r="K22">
        <v>46087</v>
      </c>
      <c r="L22">
        <v>170564325</v>
      </c>
      <c r="M22" t="str">
        <v>8954136693</v>
      </c>
      <c r="N22" t="str">
        <v>tripathiarpit28@yahoo.com</v>
      </c>
      <c r="O22" t="str">
        <v>UTTRAKHAD</v>
      </c>
      <c r="P22" t="str">
        <v>DEHRADUN</v>
      </c>
      <c r="Q22" t="str">
        <v>DOD</v>
      </c>
      <c r="R22" t="str">
        <v>F2 FINTECH</v>
      </c>
      <c r="S22" t="str">
        <v>CHOLA</v>
      </c>
      <c r="W22" t="str">
        <v>UNSECURED</v>
      </c>
      <c r="X22" t="str">
        <v>REJECTED</v>
      </c>
      <c r="AB22" t="str">
        <v>FILE SEND TO BANKER || 17-HIGH ENQURIES IN LAST 3 MONTHS</v>
      </c>
      <c r="AD22" t="str">
        <v>PRASHANT</v>
      </c>
      <c r="AE22" t="str">
        <v>79836 96001</v>
      </c>
      <c r="AF22" t="str">
        <v>prashantbhb@chola.murugappa.com</v>
      </c>
      <c r="AG22" t="str">
        <v>MBBS-2022</v>
      </c>
      <c r="AH22" t="str">
        <v>BJSPT5702Q</v>
      </c>
      <c r="AI22" t="str">
        <v>Ashutosh</v>
      </c>
      <c r="AL22">
        <f>TODAY()</f>
        <v>46298</v>
      </c>
    </row>
    <row r="23" xml:space="preserve">
      <c r="A23" t="str">
        <v>YES</v>
      </c>
      <c r="B23" t="str">
        <v>HARSH SHARMA</v>
      </c>
      <c r="C23" t="str">
        <f t="array" ref="C23">XLOOKUP(B23,'EMP LIST '!$B$2:$B$121,'EMP LIST '!$E$2:$E$121,)</f>
        <v>F2 FINTECH</v>
      </c>
      <c r="D23" t="str">
        <f t="array" ref="D23">XLOOKUP(C23,'EMP LIST '!$B$2:$B$121,'EMP LIST '!$E$2:$E$121,)</f>
        <v>F2 FINTECH</v>
      </c>
      <c r="E23" t="str">
        <f t="array" ref="E23">XLOOKUP($B23,'EMP LIST '!$B$2:$B$121,'EMP LIST '!$I$2:$I$121,)</f>
        <v>SALARIED</v>
      </c>
      <c r="F23" t="str">
        <v>RAJEEV</v>
      </c>
      <c r="G23" t="str">
        <v>DR RAVI</v>
      </c>
      <c r="H23">
        <f>AL23-J23</f>
        <v>212</v>
      </c>
      <c r="I23" t="str">
        <v>NOIDA</v>
      </c>
      <c r="J23">
        <v>46086</v>
      </c>
      <c r="K23">
        <v>46086</v>
      </c>
      <c r="L23" t="str">
        <v>SME000019269581</v>
      </c>
      <c r="M23" t="str">
        <v>7763997405</v>
      </c>
      <c r="N23" t="str">
        <v>nayakravi00000@gmail.com</v>
      </c>
      <c r="O23" t="str">
        <v>BIHAR</v>
      </c>
      <c r="P23" t="str">
        <v>SAMASTIPUR</v>
      </c>
      <c r="Q23" t="str">
        <v>OD</v>
      </c>
      <c r="R23" t="str">
        <v>F2 FINTECH</v>
      </c>
      <c r="S23" t="str">
        <v>BAJAJ</v>
      </c>
      <c r="W23" t="str">
        <v>UNSECURED</v>
      </c>
      <c r="X23" t="str">
        <v>REJECTED</v>
      </c>
      <c r="AB23" t="str" xml:space="preserve">
        <v xml:space="preserve">FILE SEND TO BANKER || CUSTOMER WANT PHYSICAL MEET, MEETING TIME SCHEDULE TOMORROW AFTER 12AM, CASE IS NOT DOABLE DUE TO PROF8
 3 UNSECURED RUNNING DPD IN 6th MONTH</v>
      </c>
      <c r="AC23" t="str">
        <v>Dr. Ravi is having a monthly income of ₹1,50,000 with existing EMI of ₹55,038 from Canara Bank and SBI. Average monthly credit ₹3,72,323 with ABB ₹69,189.65. 1 bounce reported in last 6 months</v>
      </c>
      <c r="AD23" t="str">
        <v>Suraj Kumar_PATNA</v>
      </c>
      <c r="AE23">
        <v>7979913363</v>
      </c>
      <c r="AF23" t="str">
        <v>suraj.kumar7@bajajfinserv.in</v>
      </c>
      <c r="AG23" t="str">
        <v>MBBS-2009</v>
      </c>
      <c r="AH23" t="str">
        <v>BJQPR6742C</v>
      </c>
      <c r="AI23" t="str">
        <v>Ashutosh</v>
      </c>
      <c r="AL23">
        <f>TODAY()</f>
        <v>46298</v>
      </c>
    </row>
    <row r="24">
      <c r="A24" t="str">
        <v>NO</v>
      </c>
      <c r="B24" t="str">
        <v>SAKSHI</v>
      </c>
      <c r="C24" t="str">
        <v>F2 FINTECH</v>
      </c>
      <c r="D24" t="str">
        <f t="array" ref="D24">XLOOKUP(C24,'EMP LIST '!$B$2:$B$121,'EMP LIST '!$E$2:$E$121,)</f>
        <v>F2 FINTECH</v>
      </c>
      <c r="E24" t="str">
        <f t="array" ref="E24">XLOOKUP($B24,'EMP LIST '!$B$2:$B$121,'EMP LIST '!$I$2:$I$121,)</f>
        <v/>
      </c>
      <c r="F24" t="str">
        <v>RAJEEV</v>
      </c>
      <c r="G24" t="str">
        <v>MS MANUSHI RAVAL</v>
      </c>
      <c r="H24">
        <f>AL24-J24</f>
        <v>212</v>
      </c>
      <c r="I24" t="str">
        <v>F2 FINTECH</v>
      </c>
      <c r="J24">
        <v>46086</v>
      </c>
      <c r="K24">
        <v>46086</v>
      </c>
      <c r="L24">
        <v>16</v>
      </c>
      <c r="M24" t="str">
        <v>9913511222</v>
      </c>
      <c r="N24" t="str">
        <v>manushiraval08@gmail.com</v>
      </c>
      <c r="O24" t="str">
        <v>KARNATAKA</v>
      </c>
      <c r="P24" t="str">
        <v>KUDLU</v>
      </c>
      <c r="Q24" t="str">
        <v>SAL OD</v>
      </c>
      <c r="R24" t="str">
        <v>F2 FINTECH</v>
      </c>
      <c r="S24" t="str">
        <v>ABCL</v>
      </c>
      <c r="W24" t="str">
        <v>UNSECURED</v>
      </c>
      <c r="X24" t="str">
        <v>REJECTED</v>
      </c>
      <c r="AB24" t="str">
        <v>FILE SEND TO BANKER || TILL DATE BANK STATEMENT AND RUNNING LOAN REPAYMENT SCHEDULE REQ, OVER LEVERAGE</v>
      </c>
      <c r="AD24" t="str">
        <v>AVANTYAA</v>
      </c>
      <c r="AE24" t="str">
        <v>916593 9369</v>
      </c>
      <c r="AF24" t="str">
        <v xml:space="preserve"> avantyaa.shukla@adityabirlacapital.com</v>
      </c>
      <c r="AG24" t="str">
        <v>SALARY-90K</v>
      </c>
      <c r="AH24" t="str">
        <v>EQQPR3160E</v>
      </c>
      <c r="AI24" t="str">
        <v>Akshay</v>
      </c>
      <c r="AL24">
        <f>TODAY()</f>
        <v>46298</v>
      </c>
    </row>
    <row r="25">
      <c r="A25" t="str">
        <v>NO</v>
      </c>
      <c r="B25" t="str">
        <v>KHUSHI FINANCIAL SERVICES</v>
      </c>
      <c r="C25" t="str">
        <f t="array" ref="C25">XLOOKUP(B25,'EMP LIST '!$B$2:$B$121,'EMP LIST '!$E$2:$E$121,)</f>
        <v>F2 FINTECH</v>
      </c>
      <c r="D25" t="str">
        <f t="array" ref="D25">XLOOKUP(C25,'EMP LIST '!$B$2:$B$121,'EMP LIST '!$E$2:$E$121,)</f>
        <v>F2 FINTECH</v>
      </c>
      <c r="E25" t="str">
        <v>CHANNEL PARTNER</v>
      </c>
      <c r="F25" t="str">
        <v>RAJEEV</v>
      </c>
      <c r="G25" t="str">
        <v>DR MANAT LOKESHBHAI POPATBHAI</v>
      </c>
      <c r="H25">
        <f>AL25-J25</f>
        <v>212</v>
      </c>
      <c r="I25" t="str">
        <v>F2 FINTECH</v>
      </c>
      <c r="J25">
        <v>46086</v>
      </c>
      <c r="K25">
        <v>46086</v>
      </c>
      <c r="L25" t="str">
        <v>SME000019264147</v>
      </c>
      <c r="M25" t="str">
        <v>7572869238</v>
      </c>
      <c r="N25" t="str">
        <v>lokeshmanat4689@gmail.com</v>
      </c>
      <c r="O25" t="str">
        <v>GUJARAT</v>
      </c>
      <c r="P25" t="str">
        <v>VADODARA</v>
      </c>
      <c r="Q25" t="str">
        <v>OD</v>
      </c>
      <c r="R25" t="str">
        <v>F2 FINTECH</v>
      </c>
      <c r="S25" t="str">
        <v>BAJAJ</v>
      </c>
      <c r="W25" t="str">
        <v>UNSECURED</v>
      </c>
      <c r="X25" t="str">
        <v>REJECTED</v>
      </c>
      <c r="AB25" t="str">
        <v>FILE SEND TO BANKER || CIBIL CONSENT DONE, PROF 8 BANKING REQ LAST SIX MONTH HAVING 23 ENQ  EARLIER REJECTED</v>
      </c>
      <c r="AC25" t="str">
        <v>FILE SEND TO BANKER || CIBIL CONSENT DONE, PROF 8 BANKING REQ LAST SIX MONTH HAVING 23 ENQ  EARLIER REJECTED</v>
      </c>
      <c r="AD25" t="str">
        <v>SANKET</v>
      </c>
      <c r="AE25">
        <v>9687001993</v>
      </c>
      <c r="AF25" t="str">
        <v>sanket.soni1@bajajfinserv.in</v>
      </c>
      <c r="AG25" t="str">
        <v>MBBS-2021</v>
      </c>
      <c r="AH25" t="str">
        <v>CZOPM3664F</v>
      </c>
      <c r="AL25">
        <f>TODAY()</f>
        <v>46298</v>
      </c>
    </row>
    <row r="26">
      <c r="A26" t="str">
        <v>YES</v>
      </c>
      <c r="B26" t="str">
        <v>ROSHAN THAKUR</v>
      </c>
      <c r="C26" t="str">
        <f t="array" ref="C26">XLOOKUP(B26,'EMP LIST '!$B$2:$B$121,'EMP LIST '!$E$2:$E$121,)</f>
        <v>MANVI BHARDWAJ</v>
      </c>
      <c r="D26" t="str">
        <f t="array" ref="D26">XLOOKUP(C26,'EMP LIST '!$B$2:$B$121,'EMP LIST '!$E$2:$E$121,)</f>
        <v>RAHUL/AMAN</v>
      </c>
      <c r="E26" t="str">
        <f t="array" ref="E26">XLOOKUP($B26,'EMP LIST '!$B$2:$B$121,'EMP LIST '!$I$2:$I$121,)</f>
        <v>SALARIED</v>
      </c>
      <c r="F26" t="str">
        <v>RAJEEV</v>
      </c>
      <c r="G26" t="str">
        <v>DR NALLAMILLI MAMATHA</v>
      </c>
      <c r="H26">
        <f>AL26-J26</f>
        <v>212</v>
      </c>
      <c r="I26" t="str">
        <v>NOIDA</v>
      </c>
      <c r="J26">
        <v>46086</v>
      </c>
      <c r="K26">
        <v>46092</v>
      </c>
      <c r="L26">
        <v>22</v>
      </c>
      <c r="M26" t="str">
        <v>7997126749</v>
      </c>
      <c r="N26" t="str">
        <v>mamathamuralidhar160@gmail.com</v>
      </c>
      <c r="O26" t="str">
        <v>TELANGANA</v>
      </c>
      <c r="P26" t="str">
        <v>HYDERABAD</v>
      </c>
      <c r="Q26" t="str">
        <v>OD</v>
      </c>
      <c r="R26" t="str">
        <v>F2 FINTECH</v>
      </c>
      <c r="S26" t="str">
        <v>TATA</v>
      </c>
      <c r="T26">
        <v>1500000</v>
      </c>
      <c r="U26">
        <v>2000000</v>
      </c>
      <c r="V26">
        <v>2000000</v>
      </c>
      <c r="W26" t="str">
        <v>UNSECURED</v>
      </c>
      <c r="X26" t="str">
        <v>DISBURSED</v>
      </c>
      <c r="Z26">
        <v>46087</v>
      </c>
      <c r="AA26">
        <v>46091</v>
      </c>
      <c r="AB26" t="str">
        <v>FILE SEND TO BANKER || CASE TO BE LOGIN || APPROVED FOR 20 LACS AND BOTH FI IS PENDING || UPDATED REGISTRATION PENDING</v>
      </c>
      <c r="AC26" t="str">
        <v>Dr. Nallamilli Mamatha is having a monthly income of ₹1,70,000 with existing EMI of ₹16,000 from Bajaj. CIBIL score 785 with no bounce reported.</v>
      </c>
      <c r="AD26" t="str">
        <v>GAURAV MATHUR</v>
      </c>
      <c r="AE26">
        <v>9654949270</v>
      </c>
      <c r="AF26" t="str">
        <v>gaurav.tcl@tatacapital.com</v>
      </c>
      <c r="AG26" t="str">
        <v>MDS-2018</v>
      </c>
      <c r="AH26" t="str">
        <v>ARPPN1752L</v>
      </c>
      <c r="AI26" t="str">
        <v>Akshay</v>
      </c>
      <c r="AL26">
        <f>TODAY()</f>
        <v>46298</v>
      </c>
    </row>
    <row r="27">
      <c r="A27" t="str">
        <v>YES</v>
      </c>
      <c r="B27" t="str">
        <v>AMAN SINGH</v>
      </c>
      <c r="C27" t="str">
        <f t="array" ref="C27">XLOOKUP(B27,'EMP LIST '!$B$2:$B$121,'EMP LIST '!$E$2:$E$121,)</f>
        <v>RIYA CHADDHA</v>
      </c>
      <c r="D27" t="str">
        <f t="array" ref="D27">XLOOKUP(C27,'EMP LIST '!$B$2:$B$121,'EMP LIST '!$E$2:$E$121,)</f>
        <v>VINEET TIWARI</v>
      </c>
      <c r="E27" t="str">
        <f t="array" ref="E27">XLOOKUP($B27,'EMP LIST '!$B$2:$B$121,'EMP LIST '!$I$2:$I$121,)</f>
        <v>SALARIED</v>
      </c>
      <c r="F27" t="str">
        <v>RAJEEV</v>
      </c>
      <c r="G27" t="str">
        <v>DR SYED LIYAQAT ALI</v>
      </c>
      <c r="H27">
        <f>AL27-J27</f>
        <v>211</v>
      </c>
      <c r="I27" t="str">
        <v>NOIDA</v>
      </c>
      <c r="J27">
        <v>46087</v>
      </c>
      <c r="K27">
        <v>46087</v>
      </c>
      <c r="L27" t="str">
        <v>SME000019278020</v>
      </c>
      <c r="M27" t="str">
        <v>8296737147</v>
      </c>
      <c r="N27" t="str">
        <v>slaj.192@gmail.com</v>
      </c>
      <c r="O27" t="str">
        <v>ANDHRA PRADESJ</v>
      </c>
      <c r="P27" t="str">
        <v>CHITTOR</v>
      </c>
      <c r="Q27" t="str">
        <v>OD</v>
      </c>
      <c r="R27" t="str">
        <v>F2 FINTECH</v>
      </c>
      <c r="S27" t="str">
        <v>BAJAJ</v>
      </c>
      <c r="T27">
        <v>2000000</v>
      </c>
      <c r="U27">
        <v>1830000</v>
      </c>
      <c r="V27">
        <v>1830000</v>
      </c>
      <c r="W27" t="str">
        <v>UNSECURED</v>
      </c>
      <c r="X27" t="str">
        <v>DISBURSED</v>
      </c>
      <c r="Y27">
        <v>776</v>
      </c>
      <c r="Z27">
        <v>46087</v>
      </c>
      <c r="AA27">
        <v>46088</v>
      </c>
      <c r="AB27" t="str">
        <v>FILE SEND TO BANKER || CIBIL DONE 776 CIBIL, PROF 2 SEGMENT ELIGIBILITY ISSUE CASE APPROVED 18 L AMOUNT WILL BE INCREASE</v>
      </c>
      <c r="AC27" t="str">
        <v>Customer Earns 1 lakhs from salary, 50-60K from Consultancy and 50K from Rent, Running Credit Card of 60K, No Loan Running</v>
      </c>
      <c r="AD27" t="str">
        <v>RAJU</v>
      </c>
      <c r="AE27">
        <v>9182925853</v>
      </c>
      <c r="AF27" t="str">
        <v>G.raju@bajajfinserv.in</v>
      </c>
      <c r="AG27" t="str">
        <v>MBBS-2021</v>
      </c>
      <c r="AH27" t="str">
        <v>CSUPA8670A</v>
      </c>
      <c r="AI27" t="str">
        <v>Ashutosh</v>
      </c>
      <c r="AL27">
        <f>TODAY()</f>
        <v>46298</v>
      </c>
    </row>
    <row r="28">
      <c r="A28" t="str">
        <v>YES</v>
      </c>
      <c r="B28" t="str">
        <v>ANIL KUMAR</v>
      </c>
      <c r="C28" t="str">
        <f t="array" ref="C28">XLOOKUP(B28,'EMP LIST '!$B$2:$B$121,'EMP LIST '!$E$2:$E$121,)</f>
        <v>SHASHANK BHARDWAJ</v>
      </c>
      <c r="D28" t="str">
        <f t="array" ref="D28">XLOOKUP(C28,'EMP LIST '!$B$2:$B$121,'EMP LIST '!$E$2:$E$121,)</f>
        <v>SHASHANK BHARDWAJ</v>
      </c>
      <c r="E28" t="str">
        <f t="array" ref="E28">XLOOKUP($B28,'EMP LIST '!$B$2:$B$121,'EMP LIST '!$I$2:$I$121,)</f>
        <v>SALARIED</v>
      </c>
      <c r="F28" t="str">
        <v>MEHBOOB</v>
      </c>
      <c r="G28" t="str">
        <v>DR ANKIT JUNEJA</v>
      </c>
      <c r="H28">
        <f>AL28-J28</f>
        <v>211</v>
      </c>
      <c r="I28" t="str">
        <v>NOIDA</v>
      </c>
      <c r="J28">
        <v>46087</v>
      </c>
      <c r="K28">
        <v>46090</v>
      </c>
      <c r="L28">
        <v>31</v>
      </c>
      <c r="M28" t="str">
        <v>7404726337</v>
      </c>
      <c r="N28" t="str">
        <v>ankitjuneja786@gmail.com</v>
      </c>
      <c r="O28" t="str">
        <v>HARYANA</v>
      </c>
      <c r="P28" t="str">
        <v>HISAR</v>
      </c>
      <c r="Q28" t="str">
        <v>OD</v>
      </c>
      <c r="R28" t="str">
        <v>F2 FINTECH</v>
      </c>
      <c r="S28" t="str">
        <v>LNT</v>
      </c>
      <c r="T28">
        <v>1500000</v>
      </c>
      <c r="W28" t="str">
        <v>UNSECURED</v>
      </c>
      <c r="X28" t="str">
        <v>REJECTED</v>
      </c>
      <c r="AB28" t="str">
        <v>FILE SENDER TO BANKER || UNDER PROCESS, ||Value category with Decile 9,CUSTOMER HAS TAKEN 22 LACS</v>
      </c>
      <c r="AC28" t="str">
        <v>Dr. Ankit Juneja is having a monthly income of ₹1,67,000 with existing EMI of ₹61,000 from Chola, Bajaj, ICICI, and Godrej (5 loans). No bounce reported in the last 6 months. Banking and CIBIL details awaited.</v>
      </c>
      <c r="AD28" t="str">
        <v>SACHIN</v>
      </c>
      <c r="AE28">
        <v>7877608028</v>
      </c>
      <c r="AF28" t="str">
        <v>sachin38@ltfs.com</v>
      </c>
      <c r="AG28" t="str">
        <v>MBBS-2021</v>
      </c>
      <c r="AH28" t="str">
        <v>BHXPJ8865K</v>
      </c>
      <c r="AI28" t="str">
        <v>Akshay</v>
      </c>
      <c r="AL28">
        <f>TODAY()</f>
        <v>46298</v>
      </c>
    </row>
    <row r="29">
      <c r="A29" t="str">
        <v>NO</v>
      </c>
      <c r="B29" t="str">
        <v>AMIT KUMAR</v>
      </c>
      <c r="C29" t="str">
        <f t="array" ref="C29">XLOOKUP(B29,'EMP LIST '!$B$2:$B$121,'EMP LIST '!$E$2:$E$121,)</f>
        <v>RAJKUMARI</v>
      </c>
      <c r="D29" t="str">
        <f t="array" ref="D29">XLOOKUP(C29,'EMP LIST '!$B$2:$B$121,'EMP LIST '!$E$2:$E$121,)</f>
        <v>RAJKUMARI</v>
      </c>
      <c r="E29" t="str">
        <f t="array" ref="E29">XLOOKUP($B29,'EMP LIST '!$B$2:$B$121,'EMP LIST '!$I$2:$I$121,)</f>
        <v>SALARIED</v>
      </c>
      <c r="F29" t="str">
        <v>RAJEEV</v>
      </c>
      <c r="G29" t="str">
        <v xml:space="preserve">DR SUMAN RAJ </v>
      </c>
      <c r="H29">
        <f>AL29-J29</f>
        <v>211</v>
      </c>
      <c r="I29" t="str">
        <v>NOIDA</v>
      </c>
      <c r="J29">
        <v>46087</v>
      </c>
      <c r="K29">
        <v>46092</v>
      </c>
      <c r="L29">
        <v>25</v>
      </c>
      <c r="M29" t="str">
        <v>7827892771</v>
      </c>
      <c r="N29" t="str">
        <v>Sumanrajjust4u@gmail.com</v>
      </c>
      <c r="O29" t="str">
        <v>WEST BANGAL</v>
      </c>
      <c r="P29" t="str">
        <v>BARDHMAN</v>
      </c>
      <c r="Q29" t="str">
        <v>OD</v>
      </c>
      <c r="R29" t="str">
        <v>F2 FINTECH</v>
      </c>
      <c r="S29" t="str">
        <v>TATA</v>
      </c>
      <c r="T29">
        <v>1300000</v>
      </c>
      <c r="W29" t="str">
        <v>UNSECURED</v>
      </c>
      <c r="X29" t="str">
        <v>REJECTED</v>
      </c>
      <c r="AB29" t="str">
        <v>FILE SEND TO BANKER || CASE IS IN NDER WRITING|| bncingin ln</v>
      </c>
      <c r="AC29" t="str">
        <v>Dr. Suman Raj is having a monthly income of ₹1,90,000 with existing EMI of ₹58,000 from HDFC, Bajaj, and Chola (3 loans). CIBIL score 761 with no bounce reported in the last 6 months.</v>
      </c>
      <c r="AD29" t="str">
        <v>GAURAV MATHUR</v>
      </c>
      <c r="AE29">
        <v>9654949270</v>
      </c>
      <c r="AF29" t="str">
        <v>gaurav.tcl@tatacapital.com</v>
      </c>
      <c r="AG29" t="str">
        <v>MBBS-2018</v>
      </c>
      <c r="AH29" t="str">
        <v>CLOPR8304M</v>
      </c>
      <c r="AI29" t="str">
        <v>Akshay</v>
      </c>
      <c r="AL29">
        <f>TODAY()</f>
        <v>46298</v>
      </c>
    </row>
    <row r="30">
      <c r="A30" t="str">
        <v>NO</v>
      </c>
      <c r="B30" t="str">
        <v>RASHI GANGWAR</v>
      </c>
      <c r="C30" t="str">
        <f t="array" ref="C30">XLOOKUP(B30,'EMP LIST '!$B$2:$B$121,'EMP LIST '!$E$2:$E$121,)</f>
        <v>RAJKUMARI</v>
      </c>
      <c r="D30" t="str">
        <f t="array" ref="D30">XLOOKUP(C30,'EMP LIST '!$B$2:$B$121,'EMP LIST '!$E$2:$E$121,)</f>
        <v>RAJKUMARI</v>
      </c>
      <c r="E30" t="str">
        <f t="array" ref="E30">XLOOKUP($B30,'EMP LIST '!$B$2:$B$121,'EMP LIST '!$I$2:$I$121,)</f>
        <v>SALARIED</v>
      </c>
      <c r="F30" t="str">
        <v>FURKAN</v>
      </c>
      <c r="G30" t="str">
        <v>DR MOHINDER SINGH</v>
      </c>
      <c r="H30">
        <f>AL30-J30</f>
        <v>211</v>
      </c>
      <c r="I30" t="str">
        <v>NOIDA</v>
      </c>
      <c r="J30">
        <v>46087</v>
      </c>
      <c r="K30">
        <v>46091</v>
      </c>
      <c r="L30">
        <v>408</v>
      </c>
      <c r="M30" t="str">
        <v>9711432376</v>
      </c>
      <c r="N30" t="str">
        <v>drms_2005@yahoo.co.in</v>
      </c>
      <c r="O30" t="str">
        <v>DELHI</v>
      </c>
      <c r="P30" t="str">
        <v>DELHI</v>
      </c>
      <c r="Q30" t="str">
        <v>OD</v>
      </c>
      <c r="R30" t="str">
        <v>F2 FINTECH</v>
      </c>
      <c r="S30" t="str">
        <v>GODREJ</v>
      </c>
      <c r="W30" t="str">
        <v>UNSECURED</v>
      </c>
      <c r="X30" t="str">
        <v>REJECTED</v>
      </c>
      <c r="Y30">
        <v>800</v>
      </c>
      <c r="AB30" t="str">
        <v>FILE SENDER TO BANKER || UNDER PROCESS, || CAT D</v>
      </c>
      <c r="AC30" t="str">
        <v xml:space="preserve">CALL NOT ANSWERED BY CUSTOMER SIDE || 752 CIBIL SCORE || 8-9 LOANS ACTIVE OF CUSTOMER AS PER CIBIL MONTLY OBLIGATION OF 2.5 TO 3 LAKHS </v>
      </c>
      <c r="AD30" t="str">
        <v>AMAN</v>
      </c>
      <c r="AE30">
        <v>9616579499</v>
      </c>
      <c r="AF30" t="str">
        <v>Aman.pandey@godrejcapital.com</v>
      </c>
      <c r="AG30" t="str">
        <v>MBBS-2004</v>
      </c>
      <c r="AH30" t="str">
        <v>CIHPS7994G</v>
      </c>
      <c r="AI30" t="str">
        <v>Ashutosh</v>
      </c>
      <c r="AL30">
        <f>TODAY()</f>
        <v>46298</v>
      </c>
    </row>
    <row r="31">
      <c r="A31" t="str">
        <v>NO</v>
      </c>
      <c r="B31" t="str">
        <v>AKANSHA PRAJAPATI</v>
      </c>
      <c r="C31" t="str">
        <f t="array" ref="C31">XLOOKUP(B31,'EMP LIST '!$B$2:$B$121,'EMP LIST '!$E$2:$E$121,)</f>
        <v>RASHI GANGWAR</v>
      </c>
      <c r="D31" t="str">
        <f t="array" ref="D31">XLOOKUP(C31,'EMP LIST '!$B$2:$B$121,'EMP LIST '!$E$2:$E$121,)</f>
        <v>RAJKUMARI</v>
      </c>
      <c r="E31" t="str">
        <f t="array" ref="E31">XLOOKUP($B31,'EMP LIST '!$B$2:$B$121,'EMP LIST '!$I$2:$I$121,)</f>
        <v>SALARIED</v>
      </c>
      <c r="F31" t="str">
        <v>MEHBOOB</v>
      </c>
      <c r="G31" t="str">
        <v>DR BACHHAMGARI SHASHIDHAR REDDY</v>
      </c>
      <c r="H31">
        <f>AL31-J31</f>
        <v>211</v>
      </c>
      <c r="I31" t="str">
        <v>NOIDA</v>
      </c>
      <c r="J31">
        <v>46087</v>
      </c>
      <c r="K31">
        <v>46101</v>
      </c>
      <c r="L31">
        <v>29</v>
      </c>
      <c r="M31" t="str">
        <v>7093658554</v>
      </c>
      <c r="N31" t="str">
        <v>Bachhamgarishashidharreddy@gmail.com</v>
      </c>
      <c r="O31" t="str">
        <v>TELANGANA</v>
      </c>
      <c r="P31" t="str">
        <v>HYDEARABAD</v>
      </c>
      <c r="Q31" t="str">
        <v>OD</v>
      </c>
      <c r="R31" t="str">
        <v>F2 FINTECH</v>
      </c>
      <c r="S31" t="str">
        <v>CHOLA</v>
      </c>
      <c r="T31">
        <v>1000000</v>
      </c>
      <c r="W31" t="str">
        <v>UNSECURED</v>
      </c>
      <c r="X31" t="str">
        <v>REJECTED</v>
      </c>
      <c r="AB31" t="str">
        <v>FILE SENDER TO BANKER || UNDER PROCESS, || ALTERNATE BANKER REQ, CUSTOMER NOT RECVD CALL ||  TATA EMI BOUNCE AND OVERDUE IS SHOWING IN CIBIL</v>
      </c>
      <c r="AC31" t="str">
        <v>Dr. Bachhamgari Shashidhar Reddy is having a monthly income of ₹60,000 with existing EMI obligation of ₹14,400 from HDFC and IDFC. No EMI bounces have been reported in the last 6 months.</v>
      </c>
      <c r="AD31" t="str">
        <v>VINAY</v>
      </c>
      <c r="AE31" t="str">
        <v>98499 33661</v>
      </c>
      <c r="AF31" t="str">
        <v>Vinaypps@chola.murugappa.com</v>
      </c>
      <c r="AG31" t="str">
        <v>MBBS-2007</v>
      </c>
      <c r="AH31" t="str">
        <v>BDIPR1845N</v>
      </c>
      <c r="AI31" t="str">
        <v>Akshay</v>
      </c>
      <c r="AL31">
        <f>TODAY()</f>
        <v>46298</v>
      </c>
    </row>
    <row r="32">
      <c r="A32" t="str">
        <v>NO</v>
      </c>
      <c r="B32" t="str">
        <v>KAPIL</v>
      </c>
      <c r="C32" t="str">
        <f t="array" ref="C32">XLOOKUP(B32,'EMP LIST '!$B$2:$B$121,'EMP LIST '!$E$2:$E$121,)</f>
        <v>MANVI BHARDWAJ</v>
      </c>
      <c r="D32" t="str">
        <f t="array" ref="D32">XLOOKUP(C32,'EMP LIST '!$B$2:$B$121,'EMP LIST '!$E$2:$E$121,)</f>
        <v>RAHUL/AMAN</v>
      </c>
      <c r="E32" t="str">
        <f t="array" ref="E32">XLOOKUP($B32,'EMP LIST '!$B$2:$B$121,'EMP LIST '!$I$2:$I$121,)</f>
        <v>SALARIED</v>
      </c>
      <c r="F32" t="str">
        <v>MEHBOOB</v>
      </c>
      <c r="G32" t="str">
        <v>DR ABELASH</v>
      </c>
      <c r="H32">
        <f>AL32-J32</f>
        <v>211</v>
      </c>
      <c r="I32" t="str">
        <v>NOIDA</v>
      </c>
      <c r="J32">
        <v>46087</v>
      </c>
      <c r="K32">
        <v>46095</v>
      </c>
      <c r="L32">
        <v>30</v>
      </c>
      <c r="M32" t="str">
        <v>9843769098</v>
      </c>
      <c r="N32" t="str">
        <v>abelash10@gmail.com</v>
      </c>
      <c r="O32" t="str">
        <v>PONDUCHEERY</v>
      </c>
      <c r="P32" t="str">
        <v>PONDUCHEERY</v>
      </c>
      <c r="Q32" t="str">
        <v>OD</v>
      </c>
      <c r="R32" t="str">
        <v>F2 FINTECH</v>
      </c>
      <c r="S32" t="str">
        <v>TATA</v>
      </c>
      <c r="T32">
        <v>2000000</v>
      </c>
      <c r="W32" t="str">
        <v>UNSECURED</v>
      </c>
      <c r="X32" t="str">
        <v>REJECTED</v>
      </c>
      <c r="AB32" t="str">
        <v>FILE SENDER TO BANKER || UNDER PROCESS, || 6 MONTH BANKING REQ || PRODUCT APPROVAL PENDING || CASE IS IN UNDER WRITING || &gt; 2 PL opened in L6M norms not met – Policy breach. Applicant is working in Sri Manakula vinayagar medical hospital with salary only 45K 2 times rejected with as Low income and high obligation and cibil score low DPDs seen in L3M itself. 6 USL enquiries seen in L3M. Note: Banking not submitted, hence baking norms not verified. Not registered in NMC.</v>
      </c>
      <c r="AC32" t="str">
        <v>Dr. Abelash is having a monthly income of ₹1,50,000 with existing EMI of ₹13,000 from Bajaj. No bounce reported. Banking details awaited.</v>
      </c>
      <c r="AD32" t="str">
        <v>GAURAV MATHUR</v>
      </c>
      <c r="AE32">
        <v>9654949270</v>
      </c>
      <c r="AF32" t="str">
        <v>gaurav.tcl@tatacapital.com</v>
      </c>
      <c r="AG32" t="str">
        <v>MBBS-2021</v>
      </c>
      <c r="AH32" t="str">
        <v>EGNPA0597M</v>
      </c>
      <c r="AI32" t="str">
        <v>Akshay</v>
      </c>
      <c r="AL32">
        <f>TODAY()</f>
        <v>46298</v>
      </c>
    </row>
    <row r="33">
      <c r="A33" t="str">
        <v>NO</v>
      </c>
      <c r="B33" t="str">
        <v>INTZAR ALI</v>
      </c>
      <c r="C33" t="str">
        <f t="array" ref="C33">XLOOKUP(B33,'EMP LIST '!$B$2:$B$121,'EMP LIST '!$E$2:$E$121,)</f>
        <v/>
      </c>
      <c r="D33" t="str">
        <f t="array" ref="D33">XLOOKUP(C33,'EMP LIST '!$B$2:$B$121,'EMP LIST '!$E$2:$E$121,)</f>
        <v/>
      </c>
      <c r="E33" t="str">
        <f t="array" ref="E33">XLOOKUP($B33,'EMP LIST '!$B$2:$B$121,'EMP LIST '!$I$2:$I$121,)</f>
        <v/>
      </c>
      <c r="F33" t="str">
        <v>FURKAN</v>
      </c>
      <c r="G33" t="str">
        <v>DR MEHBOOB ALAM</v>
      </c>
      <c r="H33">
        <f>AL33-J33</f>
        <v>211</v>
      </c>
      <c r="I33" t="str">
        <v>NOIDA</v>
      </c>
      <c r="J33">
        <v>46087</v>
      </c>
      <c r="K33">
        <v>46087</v>
      </c>
      <c r="L33">
        <v>27</v>
      </c>
      <c r="M33" t="str">
        <v>8937001122</v>
      </c>
      <c r="N33" t="str">
        <v>malam172@gmail.com</v>
      </c>
      <c r="O33" t="str">
        <v>UTTAR PRADESH</v>
      </c>
      <c r="P33" t="str">
        <v>ALIGARH</v>
      </c>
      <c r="Q33" t="str">
        <v>TOP-UP</v>
      </c>
      <c r="R33" t="str">
        <v>F2 FINTECH</v>
      </c>
      <c r="S33" t="str">
        <v>BAJAJ</v>
      </c>
      <c r="W33" t="str">
        <v>UNSECURED</v>
      </c>
      <c r="X33" t="str">
        <v>REJECTED</v>
      </c>
      <c r="AB33" t="str">
        <v xml:space="preserve">RAJ </v>
      </c>
      <c r="AD33" t="str">
        <v>ANKIT SAXENA</v>
      </c>
      <c r="AE33">
        <v>8630513876</v>
      </c>
      <c r="AG33" t="str">
        <v>COP-2016</v>
      </c>
      <c r="AH33" t="str">
        <v>AJFPA2639F</v>
      </c>
      <c r="AI33" t="str">
        <v>Akshay</v>
      </c>
      <c r="AL33">
        <f>TODAY()</f>
        <v>46298</v>
      </c>
    </row>
    <row r="34">
      <c r="A34" t="str">
        <v>YES</v>
      </c>
      <c r="B34" t="str">
        <v>RIYA CHADDHA</v>
      </c>
      <c r="C34" t="str">
        <f t="array" ref="C34">XLOOKUP(B34,'EMP LIST '!$B$2:$B$121,'EMP LIST '!$E$2:$E$121,)</f>
        <v>VINEET TIWARI</v>
      </c>
      <c r="D34" t="str">
        <f t="array" ref="D34">XLOOKUP(C34,'EMP LIST '!$B$2:$B$121,'EMP LIST '!$E$2:$E$121,)</f>
        <v>VINEET TIWARI</v>
      </c>
      <c r="E34" t="str">
        <f t="array" ref="E34">XLOOKUP($B34,'EMP LIST '!$B$2:$B$121,'EMP LIST '!$I$2:$I$121,)</f>
        <v>SALARIED</v>
      </c>
      <c r="F34" t="str">
        <v>MEHBOOB</v>
      </c>
      <c r="G34" t="str">
        <v>DR. THIKKA VINOD KUMAR</v>
      </c>
      <c r="H34">
        <f>AL34-J34</f>
        <v>210</v>
      </c>
      <c r="I34" t="str">
        <v>NOIDA</v>
      </c>
      <c r="J34">
        <v>46088</v>
      </c>
      <c r="K34">
        <v>46095</v>
      </c>
      <c r="L34">
        <v>33</v>
      </c>
      <c r="M34" t="str">
        <v>8790948045</v>
      </c>
      <c r="N34" t="str">
        <v>thikkavinodravat1212@gmail.com</v>
      </c>
      <c r="O34" t="str">
        <v>ANDHRAPRADESH</v>
      </c>
      <c r="P34" t="str">
        <v>WARANGAL</v>
      </c>
      <c r="Q34" t="str">
        <v>OD</v>
      </c>
      <c r="R34" t="str">
        <v>F2 FINTECH</v>
      </c>
      <c r="S34" t="str">
        <v>POONEWALA</v>
      </c>
      <c r="T34" t="str">
        <v>NIL</v>
      </c>
      <c r="W34" t="str">
        <v>UNSECURED</v>
      </c>
      <c r="X34" t="str">
        <v>REJECTED</v>
      </c>
      <c r="AB34" t="str">
        <v>FILE SENDER TO BANKER || UNDER PROCESS, ||Customer having more than 5 USL</v>
      </c>
      <c r="AC34" t="str">
        <v>CUSTOMER IS NOT PICKING UP A CALL</v>
      </c>
      <c r="AD34" t="str">
        <v>BHUKYA NAIK</v>
      </c>
      <c r="AE34">
        <v>9493210720</v>
      </c>
      <c r="AF34" t="str">
        <v>bhukya.naik@poonawallafincorp.com</v>
      </c>
      <c r="AG34" t="str">
        <v>MBBS-2017</v>
      </c>
      <c r="AH34" t="str">
        <v>AUTPT2881P</v>
      </c>
      <c r="AI34" t="str">
        <v>Puneet</v>
      </c>
      <c r="AL34">
        <f>TODAY()</f>
        <v>46298</v>
      </c>
    </row>
    <row r="35">
      <c r="A35" t="str">
        <v>YES</v>
      </c>
      <c r="B35" t="str">
        <v>RIYA CHADDHA</v>
      </c>
      <c r="C35" t="str">
        <f t="array" ref="C35">XLOOKUP(B35,'EMP LIST '!$B$2:$B$121,'EMP LIST '!$E$2:$E$121,)</f>
        <v>VINEET TIWARI</v>
      </c>
      <c r="D35" t="str">
        <f t="array" ref="D35">XLOOKUP(C35,'EMP LIST '!$B$2:$B$121,'EMP LIST '!$E$2:$E$121,)</f>
        <v>VINEET TIWARI</v>
      </c>
      <c r="E35" t="str">
        <f t="array" ref="E35">XLOOKUP($B35,'EMP LIST '!$B$2:$B$121,'EMP LIST '!$I$2:$I$121,)</f>
        <v>SALARIED</v>
      </c>
      <c r="F35" t="str">
        <v>MEHBOOB</v>
      </c>
      <c r="G35" t="str">
        <v>DR. THIKKA VINOD KUMAR</v>
      </c>
      <c r="H35">
        <f>AL35-J35</f>
        <v>210</v>
      </c>
      <c r="I35" t="str">
        <v>NOIDA</v>
      </c>
      <c r="J35">
        <v>46088</v>
      </c>
      <c r="K35">
        <v>46090</v>
      </c>
      <c r="L35">
        <v>33</v>
      </c>
      <c r="M35" t="str">
        <v>8790948045</v>
      </c>
      <c r="N35" t="str">
        <v>thikkavinodravat1212@gmail.com</v>
      </c>
      <c r="O35" t="str">
        <v>ANDHRAPRADESH</v>
      </c>
      <c r="P35" t="str">
        <v>WARANGAL</v>
      </c>
      <c r="Q35" t="str">
        <v>OD</v>
      </c>
      <c r="R35" t="str">
        <v>F2 FINTECH</v>
      </c>
      <c r="S35" t="str">
        <v>TATA</v>
      </c>
      <c r="T35" t="str">
        <v>NIL</v>
      </c>
      <c r="W35" t="str">
        <v>UNSECURED</v>
      </c>
      <c r="X35" t="str">
        <v>REJECTED</v>
      </c>
      <c r="AB35" t="str">
        <v>FILE SENDER TO BANKER || UNDER PROCESS, || 7 usl active already,also 10 lakh outstanding in tata,not eligible as per polic</v>
      </c>
      <c r="AC35" t="str">
        <v>CUSTOMER IS NOT PICKING UP A CALL</v>
      </c>
      <c r="AD35" t="str">
        <v>MAMTA SINGH</v>
      </c>
      <c r="AE35">
        <v>7982612369</v>
      </c>
      <c r="AF35" t="str">
        <v>mamta.singh@tatacapital.com</v>
      </c>
      <c r="AG35" t="str">
        <v>MBBS-2017</v>
      </c>
      <c r="AH35" t="str">
        <v>AUTPT2881P</v>
      </c>
      <c r="AI35" t="str">
        <v>Puneet</v>
      </c>
      <c r="AL35">
        <f>TODAY()</f>
        <v>46298</v>
      </c>
    </row>
    <row r="36">
      <c r="A36" t="str">
        <v>YES</v>
      </c>
      <c r="B36" t="str">
        <v>VINEET TIWARI</v>
      </c>
      <c r="C36" t="str">
        <f t="array" ref="C36">XLOOKUP(B36,'EMP LIST '!$B$2:$B$121,'EMP LIST '!$E$2:$E$121,)</f>
        <v>VINEET TIWARI</v>
      </c>
      <c r="D36" t="str">
        <f t="array" ref="D36">XLOOKUP(C36,'EMP LIST '!$B$2:$B$121,'EMP LIST '!$E$2:$E$121,)</f>
        <v>VINEET TIWARI</v>
      </c>
      <c r="E36" t="str">
        <f t="array" ref="E36">XLOOKUP($B36,'EMP LIST '!$B$2:$B$121,'EMP LIST '!$I$2:$I$121,)</f>
        <v>SALARIED</v>
      </c>
      <c r="F36" t="str">
        <v>MEHBOOB</v>
      </c>
      <c r="G36" t="str">
        <v>DR. KISHORE KUMAR</v>
      </c>
      <c r="H36">
        <f>AL36-J36</f>
        <v>210</v>
      </c>
      <c r="I36" t="str">
        <v>NOIDA</v>
      </c>
      <c r="J36">
        <v>46088</v>
      </c>
      <c r="K36">
        <v>46107</v>
      </c>
      <c r="L36" t="str">
        <v xml:space="preserve">DL00000023203  </v>
      </c>
      <c r="M36" t="str">
        <v>7023571767</v>
      </c>
      <c r="N36" t="str">
        <v>Patelkishore5966@gmail.com</v>
      </c>
      <c r="O36" t="str">
        <v>MADHYA PRADESH</v>
      </c>
      <c r="P36" t="str">
        <v>SATNA</v>
      </c>
      <c r="Q36" t="str">
        <v>OD</v>
      </c>
      <c r="R36" t="str">
        <v>F2 FINTECH</v>
      </c>
      <c r="S36" t="str">
        <v>ABCL</v>
      </c>
      <c r="T36">
        <v>3000000</v>
      </c>
      <c r="U36">
        <v>2900000</v>
      </c>
      <c r="V36">
        <v>3500000</v>
      </c>
      <c r="W36" t="str">
        <v>UNSECURED</v>
      </c>
      <c r="X36" t="str">
        <v>DISBURSED</v>
      </c>
      <c r="Y36">
        <v>753</v>
      </c>
      <c r="Z36">
        <v>46092</v>
      </c>
      <c r="AA36">
        <v>46107</v>
      </c>
      <c r="AB36" t="str">
        <v>FILE SENDER TO BANKER || UNDER PROCESS, FI PENDING, CUSTOMER NOT SUPPORTING FOR VERIFICATION, CUSTOMER OUT OF STATION WILL COME AFTER 27 MAR,  || FI INITIATED</v>
      </c>
      <c r="AC36" t="str">
        <v xml:space="preserve">CUSTOMER IS  EARNING 88K FROM GOVERNMENT JOB AND CONSULTATION 1.25L  CURRENT OBLIGATION IS 1.25 LAKHS AND ELIGIBLE FOR35 LAKHS AS PER CALCULATOR OF ABFL || 753 CIBIL SCORE AND LR SCORECARD </v>
      </c>
      <c r="AD36" t="str">
        <v>KAILASH SAHU</v>
      </c>
      <c r="AE36">
        <v>9826311169</v>
      </c>
      <c r="AF36" t="str">
        <v>kailash.sahu@adityabirlacapital.com</v>
      </c>
      <c r="AG36" t="str">
        <v>MBBS-2020</v>
      </c>
      <c r="AH36" t="str">
        <v>DQAPK0867E</v>
      </c>
      <c r="AI36" t="str">
        <v>Jashanpreet Singh</v>
      </c>
      <c r="AL36">
        <f>TODAY()</f>
        <v>46298</v>
      </c>
      <c r="AM36">
        <v>12000</v>
      </c>
    </row>
    <row r="37">
      <c r="A37" t="str">
        <v>YES</v>
      </c>
      <c r="B37" t="str">
        <v>VINEET TIWARI</v>
      </c>
      <c r="C37" t="str">
        <f t="array" ref="C37">XLOOKUP(B37,'EMP LIST '!$B$2:$B$121,'EMP LIST '!$E$2:$E$121,)</f>
        <v>VINEET TIWARI</v>
      </c>
      <c r="D37" t="str">
        <f t="array" ref="D37">XLOOKUP(C37,'EMP LIST '!$B$2:$B$121,'EMP LIST '!$E$2:$E$121,)</f>
        <v>VINEET TIWARI</v>
      </c>
      <c r="E37" t="str">
        <f t="array" ref="E37">XLOOKUP($B37,'EMP LIST '!$B$2:$B$121,'EMP LIST '!$I$2:$I$121,)</f>
        <v>SALARIED</v>
      </c>
      <c r="F37" t="str">
        <v>MEHBOOB</v>
      </c>
      <c r="G37" t="str">
        <v>DR. KISHORE KUMAR</v>
      </c>
      <c r="H37">
        <f>AL37-J37</f>
        <v>210</v>
      </c>
      <c r="I37" t="str">
        <v>NOIDA</v>
      </c>
      <c r="J37">
        <v>46088</v>
      </c>
      <c r="K37">
        <v>46090</v>
      </c>
      <c r="L37">
        <v>35</v>
      </c>
      <c r="M37" t="str">
        <v>7023571767</v>
      </c>
      <c r="N37" t="str">
        <v>Patelkishore5966@gmail.com</v>
      </c>
      <c r="O37" t="str">
        <v>MADHYA PRADESH</v>
      </c>
      <c r="P37" t="str">
        <v>SATNA</v>
      </c>
      <c r="Q37" t="str">
        <v>OD</v>
      </c>
      <c r="R37" t="str">
        <v>F2 FINTECH</v>
      </c>
      <c r="S37" t="str">
        <v>TATA</v>
      </c>
      <c r="W37" t="str">
        <v>UNSECURED</v>
      </c>
      <c r="X37" t="str">
        <v>REJECTED</v>
      </c>
      <c r="AB37" t="str">
        <v>FILE SENDER TO BANKER || UNDER PROCESS, || PINCODE NOT LIST</v>
      </c>
      <c r="AD37" t="str">
        <v>MAMTA SINGH</v>
      </c>
      <c r="AE37">
        <v>7982612369</v>
      </c>
      <c r="AF37" t="str">
        <v>mamta.singh@tatacapital.com</v>
      </c>
      <c r="AG37" t="str">
        <v>MBBS-2020</v>
      </c>
      <c r="AH37" t="str">
        <v>DQAPK0867E</v>
      </c>
      <c r="AI37" t="str">
        <v>Ashutosh</v>
      </c>
      <c r="AL37">
        <f>TODAY()</f>
        <v>46298</v>
      </c>
    </row>
    <row r="38">
      <c r="A38" t="str">
        <v>NO</v>
      </c>
      <c r="B38" t="str">
        <v>SHIVANI PATEL</v>
      </c>
      <c r="C38" t="str">
        <f t="array" ref="C38">XLOOKUP(B38,'EMP LIST '!$B$2:$B$121,'EMP LIST '!$E$2:$E$121,)</f>
        <v>MANISHA SAXENA</v>
      </c>
      <c r="D38" t="str">
        <f t="array" ref="D38">XLOOKUP(C38,'EMP LIST '!$B$2:$B$121,'EMP LIST '!$E$2:$E$121,)</f>
        <v>SHASHANK BHARDWAJ</v>
      </c>
      <c r="E38" t="str">
        <f t="array" ref="E38">XLOOKUP($B38,'EMP LIST '!$B$2:$B$121,'EMP LIST '!$I$2:$I$121,)</f>
        <v>SALARIED</v>
      </c>
      <c r="F38" t="str">
        <v>MEHBOOB</v>
      </c>
      <c r="G38" t="str">
        <v>DR DHANNANJAY KUMAR</v>
      </c>
      <c r="H38">
        <f>AL38-J38</f>
        <v>210</v>
      </c>
      <c r="I38" t="str">
        <v xml:space="preserve">BAREILLY </v>
      </c>
      <c r="J38">
        <v>46088</v>
      </c>
      <c r="K38">
        <v>46092</v>
      </c>
      <c r="L38">
        <v>170570487</v>
      </c>
      <c r="M38" t="str">
        <v>9986502255</v>
      </c>
      <c r="N38" t="str">
        <v>Id-djay0502@gmail.com</v>
      </c>
      <c r="O38" t="str">
        <v>WEST BANGAL</v>
      </c>
      <c r="P38" t="str">
        <v>MALDA</v>
      </c>
      <c r="Q38" t="str">
        <v>OD</v>
      </c>
      <c r="R38" t="str">
        <v>F2 FINTECH</v>
      </c>
      <c r="S38" t="str">
        <v>CHOLA</v>
      </c>
      <c r="T38">
        <v>1500000</v>
      </c>
      <c r="W38" t="str">
        <v>UNSECURED</v>
      </c>
      <c r="X38" t="str">
        <v>REJECTED</v>
      </c>
      <c r="AB38" t="str">
        <v>FILE SENDER TO BANKER || UNDER PROCESS,|| 9 NO OF ENQURIES IN LAST 3 MONTHS</v>
      </c>
      <c r="AC38" t="str">
        <v>Dr. Dhananjay Kumar is having a monthly income of ₹2,36,500 with existing EMI of ₹24,000 from Bajaj and PNB (2 loans). No bounce reported in the last 6 months.</v>
      </c>
      <c r="AD38" t="str">
        <v>PARTH</v>
      </c>
      <c r="AE38" t="str">
        <v>90911 63374</v>
      </c>
      <c r="AG38" t="str">
        <v>MBBS-2017</v>
      </c>
      <c r="AH38" t="str">
        <v>BIFPK4501G</v>
      </c>
      <c r="AI38" t="str">
        <v>Akshay</v>
      </c>
      <c r="AL38">
        <f>TODAY()</f>
        <v>46298</v>
      </c>
    </row>
    <row r="39">
      <c r="B39" t="str">
        <v>SHIVANI BATHAM</v>
      </c>
      <c r="C39" t="str">
        <v>MANISHA VERMA</v>
      </c>
      <c r="D39" t="str">
        <v>RAVISH SHARMA</v>
      </c>
      <c r="E39" t="str">
        <f t="array" ref="E39">XLOOKUP($B39,'EMP LIST '!$B$2:$B$121,'EMP LIST '!$I$2:$I$121,)</f>
        <v>SALARIED</v>
      </c>
      <c r="F39" t="str">
        <v>MEHBOOB</v>
      </c>
      <c r="G39" t="str">
        <v>DR  CHETAN SUNIL THAKARE</v>
      </c>
      <c r="H39">
        <f>AL39-J39</f>
        <v>210</v>
      </c>
      <c r="I39" t="str">
        <v>NOIDA</v>
      </c>
      <c r="J39">
        <v>46088</v>
      </c>
      <c r="K39">
        <v>46092</v>
      </c>
      <c r="L39">
        <v>170570244</v>
      </c>
      <c r="M39" t="str">
        <v>9604445340</v>
      </c>
      <c r="N39" t="str">
        <v>chetanthakare0077@gmail.com</v>
      </c>
      <c r="O39" t="str">
        <v>MAHARASHTRA</v>
      </c>
      <c r="P39" t="str">
        <v>DHULE</v>
      </c>
      <c r="Q39" t="str">
        <v>OD</v>
      </c>
      <c r="R39" t="str">
        <v>F2 FINTECH</v>
      </c>
      <c r="S39" t="str">
        <v>CHOLA</v>
      </c>
      <c r="T39">
        <v>500000</v>
      </c>
      <c r="U39">
        <v>500000</v>
      </c>
      <c r="V39">
        <v>500000</v>
      </c>
      <c r="W39" t="str">
        <v>UNSECURED</v>
      </c>
      <c r="X39" t="str">
        <v>DISBURSED</v>
      </c>
      <c r="Z39">
        <v>46091</v>
      </c>
      <c r="AA39">
        <v>46092</v>
      </c>
      <c r="AB39" t="str">
        <v>FILE SENDER TO BANKER || UNDER PROCESS, || DISBURSED</v>
      </c>
      <c r="AC39" t="str">
        <v>CUSTOMER EARNS 3-4 LAKHS FROM OWN HOSPITAL ( 1 LAKHS IN A/C) , RUNNING GOLD LOAN  FROM BOB</v>
      </c>
      <c r="AD39" t="str">
        <v>AKSHAY</v>
      </c>
      <c r="AE39" t="str">
        <v>98223 33513</v>
      </c>
      <c r="AF39" t="str">
        <v>akshaymurlidhar@chola1.murugappa.com</v>
      </c>
      <c r="AG39" t="str">
        <v>BAMS-22</v>
      </c>
      <c r="AH39" t="str">
        <v>EUCPB7927K</v>
      </c>
      <c r="AI39" t="str">
        <v>Puneet</v>
      </c>
      <c r="AL39">
        <f>TODAY()</f>
        <v>46298</v>
      </c>
    </row>
    <row r="40">
      <c r="A40" t="str">
        <v>NO</v>
      </c>
      <c r="B40" t="str">
        <v>KAPIL</v>
      </c>
      <c r="C40" t="str">
        <f t="array" ref="C40">XLOOKUP(B40,'EMP LIST '!$B$2:$B$121,'EMP LIST '!$E$2:$E$121,)</f>
        <v>MANVI BHARDWAJ</v>
      </c>
      <c r="D40" t="str">
        <f t="array" ref="D40">XLOOKUP(C40,'EMP LIST '!$B$2:$B$121,'EMP LIST '!$E$2:$E$121,)</f>
        <v>RAHUL/AMAN</v>
      </c>
      <c r="E40" t="str">
        <f t="array" ref="E40">XLOOKUP($B40,'EMP LIST '!$B$2:$B$121,'EMP LIST '!$I$2:$I$121,)</f>
        <v>SALARIED</v>
      </c>
      <c r="F40" t="str">
        <v>MEHBOOB</v>
      </c>
      <c r="G40" t="str">
        <v>DR MANJEET SINGH</v>
      </c>
      <c r="H40">
        <f>AL40-J40</f>
        <v>210</v>
      </c>
      <c r="I40" t="str">
        <v>NOIDA</v>
      </c>
      <c r="J40">
        <v>46088</v>
      </c>
      <c r="K40">
        <v>46090</v>
      </c>
      <c r="L40">
        <v>39</v>
      </c>
      <c r="M40" t="str">
        <v>8449075020</v>
      </c>
      <c r="N40" t="str">
        <v>manjeetsinghmra@gmail.com</v>
      </c>
      <c r="O40" t="str">
        <v>UTTAR PRADESH</v>
      </c>
      <c r="P40" t="str">
        <v>SAHARANPUR</v>
      </c>
      <c r="Q40" t="str">
        <v>OD</v>
      </c>
      <c r="R40" t="str">
        <v>F2 FINTECH</v>
      </c>
      <c r="S40" t="str">
        <v>TATA</v>
      </c>
      <c r="T40">
        <v>1500000</v>
      </c>
      <c r="W40" t="str">
        <v>UNSECURED</v>
      </c>
      <c r="X40" t="str">
        <v>REJECTED</v>
      </c>
      <c r="AB40" t="str">
        <v>FILE SENDER TO BANKER || UNDER PROCESS,|| CLEAR PAN CARD REQ PAN || CASE LOGIN DONE</v>
      </c>
      <c r="AC40" t="str">
        <v>Dr. Manjeet Singh is having a monthly income of ₹1,40,000 with existing EMI of ₹67,000 from HDFC, Bandhan Bank, and Bajaj (3 loans). No bounce reported in the last 6 months. Banking and CIBIL details awaited.</v>
      </c>
      <c r="AD40" t="str">
        <v>GAURAV MATHUR</v>
      </c>
      <c r="AE40">
        <v>9654949270</v>
      </c>
      <c r="AF40" t="str">
        <v>gaurav.tcl@tatacapital.com</v>
      </c>
      <c r="AG40" t="str">
        <v>MBBS-2020</v>
      </c>
      <c r="AH40" t="str">
        <v>IHOPS4388N</v>
      </c>
      <c r="AI40" t="str">
        <v>Akshay</v>
      </c>
      <c r="AL40">
        <f>TODAY()</f>
        <v>46298</v>
      </c>
    </row>
    <row r="41" xml:space="preserve">
      <c r="A41" t="str">
        <v>NO</v>
      </c>
      <c r="B41" t="str">
        <v>ATUL SAHAY</v>
      </c>
      <c r="C41" t="str">
        <f t="array" ref="C41">XLOOKUP(B41,'EMP LIST '!$B$2:$B$121,'EMP LIST '!$E$2:$E$121,)</f>
        <v xml:space="preserve">F2 FINTECH </v>
      </c>
      <c r="D41" t="str">
        <v>F2 FINTECH</v>
      </c>
      <c r="E41" t="str">
        <f t="array" ref="E41">XLOOKUP($B41,'EMP LIST '!$B$2:$B$121,'EMP LIST '!$I$2:$I$121,)</f>
        <v>SALARIED</v>
      </c>
      <c r="F41" t="str">
        <v>MEHBOOB</v>
      </c>
      <c r="G41" t="str">
        <v xml:space="preserve">Dr. R Elanchezhian </v>
      </c>
      <c r="H41">
        <f>AL41-J41</f>
        <v>210</v>
      </c>
      <c r="I41" t="str">
        <v>NOIDA</v>
      </c>
      <c r="J41">
        <v>46088</v>
      </c>
      <c r="K41">
        <v>46088</v>
      </c>
      <c r="L41">
        <v>38</v>
      </c>
      <c r="M41" t="str">
        <v>9566929051</v>
      </c>
      <c r="N41" t="str">
        <v>tmciansmg@gmail.com</v>
      </c>
      <c r="O41" t="str">
        <v>TAMIL NADU</v>
      </c>
      <c r="P41" t="str">
        <v>CHENNAI</v>
      </c>
      <c r="Q41" t="str">
        <v>OD</v>
      </c>
      <c r="R41" t="str">
        <v>F2 FINTECH</v>
      </c>
      <c r="S41" t="str">
        <v>TATA</v>
      </c>
      <c r="W41" t="str">
        <v>UNSECURED</v>
      </c>
      <c r="X41" t="str">
        <v>REJECTED</v>
      </c>
      <c r="AB41" t="str" xml:space="preserve">
        <v xml:space="preserve">FILE SENDER TO BANKER || UNDER PROCESS,||Case is declined in all program . _x000d_
Enquires are more than 25.</v>
      </c>
      <c r="AC41" t="str">
        <v>10 active loan with 25 Enquires with monthly income of 110000</v>
      </c>
      <c r="AD41" t="str">
        <v>GAURAV MATHUR</v>
      </c>
      <c r="AE41">
        <v>9654949270</v>
      </c>
      <c r="AF41" t="str">
        <v>gaurav.tcl@tatacapital.com</v>
      </c>
      <c r="AG41" t="str">
        <v>MBBS - 2012, MD(Physiology) - 2021</v>
      </c>
      <c r="AH41" t="str">
        <v>ABCPE9254B</v>
      </c>
      <c r="AI41" t="str">
        <v>Akshay</v>
      </c>
      <c r="AL41">
        <f>TODAY()</f>
        <v>46298</v>
      </c>
    </row>
    <row r="42">
      <c r="A42" t="str">
        <v>NO</v>
      </c>
      <c r="B42" t="str">
        <v>ATUL SAHAY</v>
      </c>
      <c r="C42" t="str">
        <f t="array" ref="C42">XLOOKUP(B42,'EMP LIST '!$B$2:$B$121,'EMP LIST '!$E$2:$E$121,)</f>
        <v xml:space="preserve">F2 FINTECH </v>
      </c>
      <c r="D42" t="str">
        <v>F2 FINTECH</v>
      </c>
      <c r="E42" t="str">
        <f t="array" ref="E42">XLOOKUP($B42,'EMP LIST '!$B$2:$B$121,'EMP LIST '!$I$2:$I$121,)</f>
        <v>SALARIED</v>
      </c>
      <c r="F42" t="str">
        <v>MEHBOOB</v>
      </c>
      <c r="G42" t="str">
        <v xml:space="preserve">Dr. R Elanchezhian </v>
      </c>
      <c r="H42">
        <f>AL42-J42</f>
        <v>210</v>
      </c>
      <c r="I42" t="str">
        <v>NOIDA</v>
      </c>
      <c r="J42">
        <v>46088</v>
      </c>
      <c r="K42">
        <v>46090</v>
      </c>
      <c r="L42">
        <v>38</v>
      </c>
      <c r="M42" t="str">
        <v>9566929051</v>
      </c>
      <c r="N42" t="str">
        <v>tmciansmg@gmail.com</v>
      </c>
      <c r="O42" t="str">
        <v>TAMIL NADU</v>
      </c>
      <c r="P42" t="str">
        <v>CHENNAI</v>
      </c>
      <c r="Q42" t="str">
        <v>OD</v>
      </c>
      <c r="R42" t="str">
        <v>F2 FINTECH</v>
      </c>
      <c r="S42" t="str">
        <v>LNT</v>
      </c>
      <c r="W42" t="str">
        <v>UNSECURED</v>
      </c>
      <c r="X42" t="str">
        <v>REJECTED</v>
      </c>
      <c r="AB42" t="str">
        <v>FILE SENDER TO BANKER || UNDER PROCESS,|| 1)  Clinic or consulting letter hospital proof 2)OHP proof 3) Last six months bank statement 4) Applicant photo 5) RESI address proof like Rental agreement. 6) Chennai Code for mentioned DSA. || CONTINIOUS BOUNCING SEEN IN CIBIL</v>
      </c>
      <c r="AC42" t="str">
        <v>10 active loan with 25 Enquires with monthly income of 110000</v>
      </c>
      <c r="AD42" t="str">
        <v>SATIS</v>
      </c>
      <c r="AE42">
        <v>9176262779</v>
      </c>
      <c r="AF42" t="str">
        <v>sathishd@ltfs.com</v>
      </c>
      <c r="AG42" t="str">
        <v>MBBS - 2012, MD(Physiology) - 2021</v>
      </c>
      <c r="AH42" t="str">
        <v>ABCPE9254B</v>
      </c>
      <c r="AI42" t="str">
        <v>Akshay</v>
      </c>
      <c r="AL42">
        <f>TODAY()</f>
        <v>46298</v>
      </c>
    </row>
    <row r="43">
      <c r="A43" t="str">
        <v>YES</v>
      </c>
      <c r="B43" t="str">
        <v>NEHA CHAUDHARY</v>
      </c>
      <c r="C43" t="str">
        <f t="array" ref="C43">XLOOKUP(B43,'EMP LIST '!$B$2:$B$121,'EMP LIST '!$E$2:$E$121,)</f>
        <v>RIYA CHADDHA</v>
      </c>
      <c r="D43" t="str">
        <f t="array" ref="D43">XLOOKUP(C43,'EMP LIST '!$B$2:$B$121,'EMP LIST '!$E$2:$E$121,)</f>
        <v>VINEET TIWARI</v>
      </c>
      <c r="E43" t="str">
        <f t="array" ref="E43">XLOOKUP($B43,'EMP LIST '!$B$2:$B$121,'EMP LIST '!$I$2:$I$121,)</f>
        <v>SALARIED</v>
      </c>
      <c r="F43" t="str">
        <v>RAJEEV</v>
      </c>
      <c r="G43" t="str">
        <v>DR RITESH ARUN  FASALE</v>
      </c>
      <c r="H43">
        <f>AL43-J43</f>
        <v>208</v>
      </c>
      <c r="I43" t="str">
        <v>NOIDA</v>
      </c>
      <c r="J43">
        <v>46090</v>
      </c>
      <c r="K43">
        <v>46095</v>
      </c>
      <c r="L43">
        <v>47</v>
      </c>
      <c r="M43" t="str">
        <v>9975011826</v>
      </c>
      <c r="N43" t="str">
        <v>riteshfasale11@gmail.com</v>
      </c>
      <c r="O43" t="str">
        <v>MAHARASHTRA</v>
      </c>
      <c r="P43" t="str">
        <v>NASHIK</v>
      </c>
      <c r="Q43" t="str">
        <v>OD</v>
      </c>
      <c r="R43" t="str">
        <v>F2 FINTECH</v>
      </c>
      <c r="S43" t="str">
        <v>ABCL</v>
      </c>
      <c r="T43">
        <v>1000000</v>
      </c>
      <c r="W43" t="str">
        <v>UNSECURED</v>
      </c>
      <c r="X43" t="str">
        <v>REJECTED</v>
      </c>
      <c r="AB43" t="str">
        <v>FILE SENDER TO BANKER || UNDER PROCESS, || SEGMENT VERY HIGH RISK</v>
      </c>
      <c r="AC43" t="str">
        <v>CUSTOMER IS NOT PICKING UP A CALL AND WHATSAPP MESSAGE SENT</v>
      </c>
      <c r="AD43" t="str">
        <v>ravindra</v>
      </c>
      <c r="AE43" t="str">
        <v>98221 47717</v>
      </c>
      <c r="AF43" t="str">
        <v>ravindra.rathod@adityabirlacapital.com</v>
      </c>
      <c r="AG43" t="str">
        <v>MBBS-2021</v>
      </c>
      <c r="AH43" t="str">
        <v>ACMPF9878M</v>
      </c>
      <c r="AI43" t="str">
        <v>Puneet</v>
      </c>
      <c r="AL43">
        <f>TODAY()</f>
        <v>46298</v>
      </c>
    </row>
    <row r="44">
      <c r="A44" t="str">
        <v>NO</v>
      </c>
      <c r="B44" t="str">
        <v>SHASHANK BHARDWAJ</v>
      </c>
      <c r="C44" t="str">
        <f t="array" ref="C44">XLOOKUP(B44,'EMP LIST '!$B$2:$B$121,'EMP LIST '!$E$2:$E$121,)</f>
        <v>SHASHANK BHARDWAJ</v>
      </c>
      <c r="D44" t="str">
        <f t="array" ref="D44">XLOOKUP(C44,'EMP LIST '!$B$2:$B$121,'EMP LIST '!$E$2:$E$121,)</f>
        <v>SHASHANK BHARDWAJ</v>
      </c>
      <c r="E44" t="str">
        <f t="array" ref="E44">XLOOKUP($B44,'EMP LIST '!$B$2:$B$121,'EMP LIST '!$I$2:$I$121,)</f>
        <v>SALARIED</v>
      </c>
      <c r="F44" t="str">
        <v>RAJEEV</v>
      </c>
      <c r="G44" t="str">
        <v>DR ALOK</v>
      </c>
      <c r="H44">
        <f>AL44-J44</f>
        <v>208</v>
      </c>
      <c r="I44" t="str">
        <v xml:space="preserve">BAREILLY </v>
      </c>
      <c r="J44">
        <v>46090</v>
      </c>
      <c r="K44">
        <v>46091</v>
      </c>
      <c r="L44" t="str">
        <v>SME000019316731</v>
      </c>
      <c r="M44" t="str">
        <v>9311581736</v>
      </c>
      <c r="N44" t="str">
        <v>aloktripathi204@gmail.com</v>
      </c>
      <c r="O44" t="str">
        <v>UTTAR PRADESH</v>
      </c>
      <c r="P44" t="str">
        <v xml:space="preserve">BAREILLY </v>
      </c>
      <c r="Q44" t="str">
        <v>OD</v>
      </c>
      <c r="R44" t="str">
        <v>F2 FINTECH</v>
      </c>
      <c r="S44" t="str">
        <v>BAJAJ</v>
      </c>
      <c r="T44">
        <v>1000000</v>
      </c>
      <c r="W44" t="str">
        <v>UNSECURED</v>
      </c>
      <c r="X44" t="str">
        <v>HOLD</v>
      </c>
      <c r="AB44" t="str">
        <v>FILE SENDER TO BANKER || UNDER PROCESS, CIBIL CONSENT LINK SENT TO CUSTOMER, CUSTOMER NOT RESSP0NDING THE CALL</v>
      </c>
      <c r="AC44" t="str">
        <v>CUSTOMER IS WORKING AS CONSULTANT EARNS 1 LAKHS MOSTLY IN CASH  | CUSTOMER CUT THE CALL IN BETWEEN AND AFTER THAT NOT RECEIVE THE CALL</v>
      </c>
      <c r="AD44" t="str">
        <v>Sumit Rana1</v>
      </c>
      <c r="AE44">
        <v>9760602606</v>
      </c>
      <c r="AF44" t="str">
        <v>sumit.rana1@bajajfinserv.in</v>
      </c>
      <c r="AG44" t="str">
        <v>MBBS-2020</v>
      </c>
      <c r="AH44" t="str">
        <v>AVMPT2700K</v>
      </c>
      <c r="AI44" t="str">
        <v>Puneet</v>
      </c>
      <c r="AL44">
        <f>TODAY()</f>
        <v>46298</v>
      </c>
    </row>
    <row r="45">
      <c r="A45" t="str">
        <v>YES</v>
      </c>
      <c r="B45" t="str">
        <v>FAIZA KHAN</v>
      </c>
      <c r="C45" t="str">
        <f t="array" ref="C45">XLOOKUP(B45,'EMP LIST '!$B$2:$B$121,'EMP LIST '!$E$2:$E$121,)</f>
        <v/>
      </c>
      <c r="D45" t="str">
        <f t="array" ref="D45">XLOOKUP(C45,'EMP LIST '!$B$2:$B$121,'EMP LIST '!$E$2:$E$121,)</f>
        <v/>
      </c>
      <c r="E45" t="str">
        <f t="array" ref="E45">XLOOKUP($B45,'EMP LIST '!$B$2:$B$121,'EMP LIST '!$I$2:$I$121,)</f>
        <v/>
      </c>
      <c r="F45" t="str">
        <v>RAJEEV</v>
      </c>
      <c r="G45" t="str">
        <v>DR SANJEY MEENA</v>
      </c>
      <c r="H45">
        <f>AL45-J45</f>
        <v>208</v>
      </c>
      <c r="I45" t="str">
        <v xml:space="preserve">BAREILLY </v>
      </c>
      <c r="J45">
        <v>46090</v>
      </c>
      <c r="K45">
        <v>46090</v>
      </c>
      <c r="L45" t="str">
        <v>SME000019327822</v>
      </c>
      <c r="M45" t="str">
        <v>8878672134</v>
      </c>
      <c r="N45" t="str">
        <v>meenasanjay727@gmail.com</v>
      </c>
      <c r="O45" t="str">
        <v>MADHYA PRADESH</v>
      </c>
      <c r="P45" t="str">
        <v>RAISEN</v>
      </c>
      <c r="Q45" t="str">
        <v>OD</v>
      </c>
      <c r="R45" t="str">
        <v>F2 FINTECH</v>
      </c>
      <c r="S45" t="str">
        <v>BAJAJ</v>
      </c>
      <c r="T45">
        <v>800000</v>
      </c>
      <c r="W45" t="str">
        <v>UNSECURED</v>
      </c>
      <c r="X45" t="str">
        <v>REJECTED</v>
      </c>
      <c r="AB45" t="str">
        <v xml:space="preserve">FILE SENDER TO BANKER || UNDER PROCESS, PROF 7 EIGIBILITY IS 0 </v>
      </c>
      <c r="AC45" t="str">
        <v>CUSTOMER EARNS 45K FROM SALARY, 10-15K FROM CONSULTANCY IN CASH,  RUNNING 10 LAKHS GOLD LOAN</v>
      </c>
      <c r="AD45" t="str">
        <v>Shyam Singh3</v>
      </c>
      <c r="AE45">
        <v>8602304097</v>
      </c>
      <c r="AF45" t="str">
        <v>shyam.singh3@bajajfinserv.in_x000d_</v>
      </c>
      <c r="AG45" t="str">
        <v>MBBS-2025</v>
      </c>
      <c r="AH45" t="str">
        <v>ETAPM1796Q</v>
      </c>
      <c r="AI45" t="str">
        <v>Puneet</v>
      </c>
      <c r="AL45">
        <f>TODAY()</f>
        <v>46298</v>
      </c>
    </row>
    <row r="46">
      <c r="A46" t="str">
        <v>YES</v>
      </c>
      <c r="B46" t="str">
        <v>TANNU KUMARI</v>
      </c>
      <c r="C46" t="str">
        <f t="array" ref="C46">XLOOKUP(B46,'EMP LIST '!$B$2:$B$121,'EMP LIST '!$E$2:$E$121,)</f>
        <v>RAJKUMARI</v>
      </c>
      <c r="D46" t="str">
        <f t="array" ref="D46">XLOOKUP(C46,'EMP LIST '!$B$2:$B$121,'EMP LIST '!$E$2:$E$121,)</f>
        <v>RAJKUMARI</v>
      </c>
      <c r="E46" t="str">
        <v>SOURCER</v>
      </c>
      <c r="F46" t="str">
        <v>RAJEEV</v>
      </c>
      <c r="G46" t="str">
        <v>DR RAJEEV BISWAS</v>
      </c>
      <c r="H46">
        <f>AL46-J46</f>
        <v>208</v>
      </c>
      <c r="I46" t="str">
        <v>NOIDA</v>
      </c>
      <c r="J46">
        <v>46090</v>
      </c>
      <c r="K46">
        <v>46090</v>
      </c>
      <c r="L46">
        <v>42</v>
      </c>
      <c r="M46" t="str">
        <v>6282125823</v>
      </c>
      <c r="N46" t="str">
        <v>rajeevbiswas.123@gmail.com</v>
      </c>
      <c r="O46" t="str">
        <v>DELHI</v>
      </c>
      <c r="P46" t="str">
        <v>DELHI</v>
      </c>
      <c r="Q46" t="str">
        <v>OD</v>
      </c>
      <c r="R46" t="str">
        <v>F2 FINTECH</v>
      </c>
      <c r="S46" t="str">
        <v>BAJAJ MARKET</v>
      </c>
      <c r="T46">
        <v>1000000</v>
      </c>
      <c r="W46" t="str">
        <v>UNSECURED</v>
      </c>
      <c r="X46" t="str">
        <v>REJECTED</v>
      </c>
      <c r="AB46" t="str">
        <v>FILE SENDER TO BANKER || UNDER PROCESS, EXISTING CUSTOMER MULTIPLE BOUNCE IN BFL LOAN</v>
      </c>
      <c r="AC46" t="str">
        <v>DID NOT CORPORATE ON CALL</v>
      </c>
      <c r="AD46" t="str">
        <v>JYOTI</v>
      </c>
      <c r="AF46" t="str">
        <v>jyoti.jyoti2@bajajfinserv.in</v>
      </c>
      <c r="AG46" t="str">
        <v>MBBS-2022</v>
      </c>
      <c r="AH46" t="str">
        <v>BNTPR3734D</v>
      </c>
      <c r="AI46" t="str">
        <v>Akshay</v>
      </c>
      <c r="AL46">
        <f>TODAY()</f>
        <v>46298</v>
      </c>
    </row>
    <row r="47">
      <c r="A47" t="str">
        <v>YES</v>
      </c>
      <c r="B47" t="str">
        <v>INTZAR ALI</v>
      </c>
      <c r="C47" t="str">
        <f t="array" ref="C47">XLOOKUP(B47,'EMP LIST '!$B$2:$B$121,'EMP LIST '!$E$2:$E$121,)</f>
        <v/>
      </c>
      <c r="D47" t="str">
        <f t="array" ref="D47">XLOOKUP(C47,'EMP LIST '!$B$2:$B$121,'EMP LIST '!$E$2:$E$121,)</f>
        <v/>
      </c>
      <c r="E47" t="str">
        <f t="array" ref="E47">XLOOKUP($B47,'EMP LIST '!$B$2:$B$121,'EMP LIST '!$I$2:$I$121,)</f>
        <v/>
      </c>
      <c r="F47" t="str">
        <v>RAJEEV</v>
      </c>
      <c r="G47" t="str">
        <v>DR ANKIT</v>
      </c>
      <c r="H47">
        <f>AL47-J47</f>
        <v>208</v>
      </c>
      <c r="I47" t="str">
        <v>NOIDA</v>
      </c>
      <c r="J47">
        <v>46090</v>
      </c>
      <c r="K47">
        <v>46097</v>
      </c>
      <c r="L47" t="str">
        <v>SME000019322062</v>
      </c>
      <c r="M47" t="str">
        <v>8529457694</v>
      </c>
      <c r="N47" t="str">
        <v>sahilchahal733@gmail.com</v>
      </c>
      <c r="O47" t="str">
        <v>HARYANA</v>
      </c>
      <c r="P47" t="str">
        <v>FARIDABAD</v>
      </c>
      <c r="Q47" t="str">
        <v>OD</v>
      </c>
      <c r="R47" t="str">
        <v>F2 FINTECH</v>
      </c>
      <c r="S47" t="str">
        <v>BAJAJ</v>
      </c>
      <c r="T47">
        <v>500000</v>
      </c>
      <c r="U47">
        <v>360000</v>
      </c>
      <c r="V47">
        <v>360000</v>
      </c>
      <c r="W47" t="str">
        <v>UNSECURED</v>
      </c>
      <c r="X47" t="str">
        <v>DISBURSED</v>
      </c>
      <c r="Z47">
        <v>46091</v>
      </c>
      <c r="AA47">
        <v>46099</v>
      </c>
      <c r="AB47" t="str">
        <v>FILE SENDER TO BANKER || UNDER PROCESS, 3.60 L ELIGIBILITY REQ BANK STATEMENT FOR AMOUNT INCREASE, CASE APPROVED GEO TAG PENDING, TO BE DISBURSED TOMORROW</v>
      </c>
      <c r="AC47" t="str">
        <v>Dr. Ankit is having a monthly income of ₹1,28,000 with no existing EMI obligations. CIBIL score reported 750+ with no bounce reported in the last 6 months</v>
      </c>
      <c r="AD47" t="str">
        <v>MD SUHAIB KHAN</v>
      </c>
      <c r="AE47">
        <v>9161252501</v>
      </c>
      <c r="AF47" t="str">
        <v>mdshuaib.khan@bajajfinserv.in</v>
      </c>
      <c r="AG47" t="str">
        <v>MBBS-2024</v>
      </c>
      <c r="AH47" t="str">
        <v>CXXPA3919G</v>
      </c>
      <c r="AI47" t="str">
        <v>Akshay</v>
      </c>
      <c r="AL47">
        <f>TODAY()</f>
        <v>46298</v>
      </c>
    </row>
    <row r="48">
      <c r="A48" t="str">
        <v>YES</v>
      </c>
      <c r="B48" t="str">
        <v>SHIVAM SINGH</v>
      </c>
      <c r="C48" t="str">
        <f t="array" ref="C48">XLOOKUP(B48,'EMP LIST '!$B$2:$B$121,'EMP LIST '!$E$2:$E$121,)</f>
        <v>MANVI BHARDWAJ</v>
      </c>
      <c r="D48" t="str">
        <f t="array" ref="D48">XLOOKUP(C48,'EMP LIST '!$B$2:$B$121,'EMP LIST '!$E$2:$E$121,)</f>
        <v>RAHUL/AMAN</v>
      </c>
      <c r="E48" t="str">
        <f t="array" ref="E48">XLOOKUP($B48,'EMP LIST '!$B$2:$B$121,'EMP LIST '!$I$2:$I$121,)</f>
        <v>SALARIED</v>
      </c>
      <c r="F48" t="str">
        <v>RAJEEV</v>
      </c>
      <c r="G48" t="str">
        <v>DR KARAN BARAT</v>
      </c>
      <c r="H48">
        <f>AL48-J48</f>
        <v>208</v>
      </c>
      <c r="I48" t="str">
        <v>NOIDA</v>
      </c>
      <c r="J48">
        <v>46090</v>
      </c>
      <c r="K48">
        <v>46094</v>
      </c>
      <c r="L48">
        <v>51</v>
      </c>
      <c r="M48" t="str">
        <v>8750253776</v>
      </c>
      <c r="N48" t="str">
        <v>karanbarat93@gmail.com</v>
      </c>
      <c r="O48" t="str">
        <v>UTTAR PRADESH</v>
      </c>
      <c r="P48" t="str">
        <v>NOIDA</v>
      </c>
      <c r="Q48" t="str">
        <v>OD</v>
      </c>
      <c r="R48" t="str">
        <v>F2 FINTECH</v>
      </c>
      <c r="S48" t="str">
        <v>LNT</v>
      </c>
      <c r="T48">
        <v>2000000</v>
      </c>
      <c r="U48">
        <v>2000000</v>
      </c>
      <c r="V48">
        <v>2000000</v>
      </c>
      <c r="W48" t="str">
        <v>UNSECURED</v>
      </c>
      <c r="X48" t="str">
        <v>DISBURSED</v>
      </c>
      <c r="Z48">
        <v>46092</v>
      </c>
      <c r="AA48">
        <v>46094</v>
      </c>
      <c r="AB48" t="str">
        <v>FILE SENDER TO BANKER || UNDER PROCESS, || SOA REQ OF LOAN RS 40026 AND LOAN AMOUNT 26 LACS || DOCS SEND TO BANKER, FI REPORT PENDING TO BE DISBURSED TODAY</v>
      </c>
      <c r="AC48" t="str">
        <v>Dr. Karan Barat is having a monthly income of ₹2,50,000 with existing EMI of ₹58,000 from Tata and Bajaj (2 loans). 1 bounce reported in the last 6 months which was cleared within 10–15 days. Banking and CIBIL details awaited.</v>
      </c>
      <c r="AD48" t="str">
        <v>SACHIN</v>
      </c>
      <c r="AE48">
        <v>7877608028</v>
      </c>
      <c r="AF48" t="str">
        <v>sachin38@ltfs.com</v>
      </c>
      <c r="AG48" t="str">
        <v>MS-2023</v>
      </c>
      <c r="AH48" t="str">
        <v>BYCPB0293H</v>
      </c>
      <c r="AI48" t="str">
        <v>Akshay</v>
      </c>
      <c r="AL48">
        <f>TODAY()</f>
        <v>46298</v>
      </c>
    </row>
    <row r="49">
      <c r="A49" t="str">
        <v>NO</v>
      </c>
      <c r="B49" t="str">
        <v>KHUSHI FINANCIAL SERVICES</v>
      </c>
      <c r="C49" t="str">
        <f t="array" ref="C49">XLOOKUP(B49,'EMP LIST '!$B$2:$B$121,'EMP LIST '!$E$2:$E$121,)</f>
        <v>F2 FINTECH</v>
      </c>
      <c r="D49" t="str">
        <f t="array" ref="D49">XLOOKUP(C49,'EMP LIST '!$B$2:$B$121,'EMP LIST '!$E$2:$E$121,)</f>
        <v>F2 FINTECH</v>
      </c>
      <c r="E49" t="str">
        <f t="array" ref="E49">XLOOKUP($B49,'EMP LIST '!$B$2:$B$121,'EMP LIST '!$I$2:$I$121,)</f>
        <v>CHANNEL PARTNER</v>
      </c>
      <c r="F49" t="str">
        <v>RAJEEV</v>
      </c>
      <c r="G49" t="str">
        <v>DR SATISH KUMAR</v>
      </c>
      <c r="H49">
        <f>AL49-J49</f>
        <v>208</v>
      </c>
      <c r="I49" t="str">
        <v>F2 FINTECH</v>
      </c>
      <c r="J49">
        <v>46090</v>
      </c>
      <c r="L49">
        <v>43</v>
      </c>
      <c r="M49" t="str">
        <v>7619525597</v>
      </c>
      <c r="N49" t="str">
        <v>Srbdutta1234@gmail.com</v>
      </c>
      <c r="O49" t="str">
        <v>MAHARASHTRA</v>
      </c>
      <c r="P49" t="str">
        <v>PUNE</v>
      </c>
      <c r="Q49" t="str">
        <v>OD</v>
      </c>
      <c r="R49" t="str">
        <v>F2 FINTECH</v>
      </c>
      <c r="S49" t="str">
        <v>ABCL</v>
      </c>
      <c r="W49" t="str">
        <v>UNSECURED</v>
      </c>
      <c r="X49" t="str">
        <v>REJECTED</v>
      </c>
      <c r="AB49" t="str">
        <v xml:space="preserve">FILE SENDER TO BANKER || UNDER PROCESS, CUSTOMER EARNING CONSULTATION INCOME || NEXT MONTH  PROCESS FROM BAJAJ </v>
      </c>
      <c r="AC49" t="str">
        <v>KHUSHI FINANCIAL CASE</v>
      </c>
      <c r="AD49" t="str">
        <v>AVANTYAA</v>
      </c>
      <c r="AE49" t="str">
        <v>916593 9369</v>
      </c>
      <c r="AF49" t="str">
        <v xml:space="preserve"> avantyaa.shukla@adityabirlacapital.com</v>
      </c>
      <c r="AG49" t="str">
        <v>MBBS-2024</v>
      </c>
      <c r="AH49" t="str">
        <v>IJOPK1125B</v>
      </c>
      <c r="AI49" t="str">
        <v>Akshay</v>
      </c>
      <c r="AL49">
        <f>TODAY()</f>
        <v>46298</v>
      </c>
    </row>
    <row r="50">
      <c r="A50" t="str">
        <v>NO</v>
      </c>
      <c r="B50" t="str">
        <v>KHUSHI FINANCIAL SERVICES</v>
      </c>
      <c r="C50" t="str">
        <f t="array" ref="C50">XLOOKUP(B50,'EMP LIST '!$B$2:$B$121,'EMP LIST '!$E$2:$E$121,)</f>
        <v>F2 FINTECH</v>
      </c>
      <c r="D50" t="str">
        <f t="array" ref="D50">XLOOKUP(C50,'EMP LIST '!$B$2:$B$121,'EMP LIST '!$E$2:$E$121,)</f>
        <v>F2 FINTECH</v>
      </c>
      <c r="E50" t="str">
        <f t="array" ref="E50">XLOOKUP($B50,'EMP LIST '!$B$2:$B$121,'EMP LIST '!$I$2:$I$121,)</f>
        <v>CHANNEL PARTNER</v>
      </c>
      <c r="F50" t="str">
        <v>RAJEEV</v>
      </c>
      <c r="G50" t="str">
        <v xml:space="preserve">DR MOHD KAMRAM KHAN </v>
      </c>
      <c r="H50">
        <f>AL50-J50</f>
        <v>208</v>
      </c>
      <c r="I50" t="str">
        <v>F2 FINTECH</v>
      </c>
      <c r="J50">
        <v>46090</v>
      </c>
      <c r="K50">
        <v>46093</v>
      </c>
      <c r="L50" t="str">
        <v>SME000019323280</v>
      </c>
      <c r="M50" t="str">
        <v>8400673445</v>
      </c>
      <c r="N50" t="str">
        <v>kaamraankhan37@gmail.com</v>
      </c>
      <c r="O50" t="str">
        <v>UTTAR PRADESH</v>
      </c>
      <c r="P50" t="str">
        <v>LUCKNOW</v>
      </c>
      <c r="Q50" t="str">
        <v>OD</v>
      </c>
      <c r="R50" t="str">
        <v>F2 FINTECH</v>
      </c>
      <c r="S50" t="str">
        <v>BAJAJ</v>
      </c>
      <c r="T50">
        <v>500000</v>
      </c>
      <c r="W50" t="str">
        <v>UNSECURED</v>
      </c>
      <c r="X50" t="str">
        <v>REJECTED</v>
      </c>
      <c r="AB50" t="str">
        <v>FILE SENDER TO BANKER || UNDER PROCESS, RECENT MBBS PASSOUT REQ 1 YR BANK STATEMENT AND 6 MONTH SAALRY CREDIT BANK STATEMEMT FOR PROCESS, NORMS NOT MET</v>
      </c>
      <c r="AC50" t="str">
        <v>KHUSHI FINANCIAL CASE</v>
      </c>
      <c r="AD50" t="str">
        <v>Vineet Mishra</v>
      </c>
      <c r="AE50">
        <v>9305452045</v>
      </c>
      <c r="AF50" t="str">
        <v>vineet.mishra@bajajfinserv.in</v>
      </c>
      <c r="AG50" t="str">
        <v>MD-2025</v>
      </c>
      <c r="AH50" t="str">
        <v>FKHPK7062J</v>
      </c>
      <c r="AI50" t="str">
        <v>Akshay</v>
      </c>
      <c r="AL50">
        <f>TODAY()</f>
        <v>46298</v>
      </c>
    </row>
    <row r="51">
      <c r="A51" t="str">
        <v>NO</v>
      </c>
      <c r="B51" t="str">
        <v>RAHUL SHARMA</v>
      </c>
      <c r="C51" t="str">
        <f t="array" ref="C51">XLOOKUP(B51,'EMP LIST '!$B$2:$B$121,'EMP LIST '!$E$2:$E$121,)</f>
        <v>F2 FINTECH</v>
      </c>
      <c r="D51" t="str">
        <f t="array" ref="D51">XLOOKUP(C51,'EMP LIST '!$B$2:$B$121,'EMP LIST '!$E$2:$E$121,)</f>
        <v>F2 FINTECH</v>
      </c>
      <c r="E51" t="str">
        <f t="array" ref="E51">XLOOKUP($B51,'EMP LIST '!$B$2:$B$121,'EMP LIST '!$I$2:$I$121,)</f>
        <v>SOURCER</v>
      </c>
      <c r="F51" t="str">
        <v>RAJEEV</v>
      </c>
      <c r="G51" t="str">
        <v>DR ANKIT KUMAR</v>
      </c>
      <c r="H51">
        <f>AL51-J51</f>
        <v>208</v>
      </c>
      <c r="I51" t="str">
        <v>F2 FINTECH</v>
      </c>
      <c r="J51">
        <v>46090</v>
      </c>
      <c r="K51">
        <v>46093</v>
      </c>
      <c r="L51">
        <v>46</v>
      </c>
      <c r="M51" t="str">
        <v>7250614077</v>
      </c>
      <c r="N51" t="str">
        <v>DRANKITKRMISHRA@gmail.com</v>
      </c>
      <c r="O51" t="str">
        <v>UTTAR PRADESH</v>
      </c>
      <c r="P51" t="str">
        <v>LUCKNOW</v>
      </c>
      <c r="Q51" t="str">
        <v>OD</v>
      </c>
      <c r="R51" t="str">
        <v>URBAN MONEY</v>
      </c>
      <c r="S51" t="str">
        <v>BAJAJ MARKET</v>
      </c>
      <c r="W51" t="str">
        <v>UNSECURED</v>
      </c>
      <c r="X51" t="str">
        <v>HOLD</v>
      </c>
      <c r="AB51" t="str">
        <v>FILE SENDER TO BANKER || UNDER PROCESS, CIBIL CONSENT LINK SENT TO CUSTOMER, CUSTOMER NOT RESSP0NDING THE CALL, CUSTOMER NOT RESPONDING</v>
      </c>
      <c r="AC51" t="str">
        <v>KHUSHI FINANCIAL CASE</v>
      </c>
      <c r="AD51" t="str">
        <v>PAWAN</v>
      </c>
      <c r="AF51" t="str">
        <v>pawan.rajawat@bajajfinserv.in</v>
      </c>
      <c r="AG51" t="str">
        <v>MBBS-2019</v>
      </c>
      <c r="AH51" t="str">
        <v>ESHPK1185B</v>
      </c>
      <c r="AI51" t="str">
        <v>Akshay</v>
      </c>
      <c r="AL51">
        <f>TODAY()</f>
        <v>46298</v>
      </c>
    </row>
    <row r="52">
      <c r="A52" t="str">
        <v>YES</v>
      </c>
      <c r="B52" t="str">
        <v>KHUSHI FINANCIAL SERVICES</v>
      </c>
      <c r="C52" t="str">
        <f t="array" ref="C52">XLOOKUP(B52,'EMP LIST '!$B$2:$B$121,'EMP LIST '!$E$2:$E$121,)</f>
        <v>F2 FINTECH</v>
      </c>
      <c r="D52" t="str">
        <f t="array" ref="D52">XLOOKUP(C52,'EMP LIST '!$B$2:$B$121,'EMP LIST '!$E$2:$E$121,)</f>
        <v>F2 FINTECH</v>
      </c>
      <c r="E52" t="str">
        <f t="array" ref="E52">XLOOKUP($B52,'EMP LIST '!$B$2:$B$121,'EMP LIST '!$I$2:$I$121,)</f>
        <v>CHANNEL PARTNER</v>
      </c>
      <c r="F52" t="str">
        <v>RAJEEV</v>
      </c>
      <c r="G52" t="str">
        <v>DR SHAHRUKH KHAN</v>
      </c>
      <c r="H52">
        <f>AL52-J52</f>
        <v>208</v>
      </c>
      <c r="I52" t="str">
        <v>F2 FINTECH</v>
      </c>
      <c r="J52">
        <v>46090</v>
      </c>
      <c r="K52">
        <v>46104</v>
      </c>
      <c r="L52">
        <v>170573871</v>
      </c>
      <c r="M52" t="str">
        <v>8449839441</v>
      </c>
      <c r="N52" t="str">
        <v>srksalmani1996@gmail.com</v>
      </c>
      <c r="O52" t="str">
        <v>UTTRAKHAD</v>
      </c>
      <c r="P52" t="str">
        <v>ALMORA</v>
      </c>
      <c r="Q52" t="str">
        <v>PL</v>
      </c>
      <c r="R52" t="str">
        <v>F2 FINTECH</v>
      </c>
      <c r="S52" t="str">
        <v>CHOLA</v>
      </c>
      <c r="T52">
        <v>500000</v>
      </c>
      <c r="W52" t="str">
        <v>UNSECURED</v>
      </c>
      <c r="X52" t="str">
        <v>REJECTED</v>
      </c>
      <c r="AB52" t="str">
        <v>FILE SENDER TO BANKER || UNDER PROCESS, RAHUL DIRECT CONNECT WITH SM</v>
      </c>
      <c r="AC52" t="str">
        <v>CUSTOMER EARNS 68K FROM SALARY,  PAYING 7964 EMI FOR AXIS BANK &amp; 21850 EMI FOR MAHINDRA FINANCE</v>
      </c>
      <c r="AD52" t="str">
        <v>sonupant</v>
      </c>
      <c r="AE52">
        <v>7618381662</v>
      </c>
      <c r="AF52" t="str">
        <v>sonupant@chola1.murugappa.com</v>
      </c>
      <c r="AG52" t="str">
        <v>MBBS-2023</v>
      </c>
      <c r="AH52" t="str">
        <v>DTBPK1934A</v>
      </c>
      <c r="AI52" t="str">
        <v>Puneet</v>
      </c>
      <c r="AL52">
        <f>TODAY()</f>
        <v>46298</v>
      </c>
    </row>
    <row r="53">
      <c r="A53" t="str">
        <v>YES</v>
      </c>
      <c r="B53" t="str">
        <v>KARAN KUMAR</v>
      </c>
      <c r="C53" t="str">
        <f t="array" ref="C53">XLOOKUP(B53,'EMP LIST '!$B$2:$B$121,'EMP LIST '!$E$2:$E$121,)</f>
        <v/>
      </c>
      <c r="D53" t="str">
        <f t="array" ref="D53">XLOOKUP(C53,'EMP LIST '!$B$2:$B$121,'EMP LIST '!$E$2:$E$121,)</f>
        <v/>
      </c>
      <c r="E53" t="str">
        <f t="array" ref="E53">XLOOKUP($B53,'EMP LIST '!$B$2:$B$121,'EMP LIST '!$I$2:$I$121,)</f>
        <v/>
      </c>
      <c r="F53" t="str">
        <v>RAJEEV</v>
      </c>
      <c r="G53" t="str">
        <v xml:space="preserve">DR BHUMIREDDY SINDHURA </v>
      </c>
      <c r="H53">
        <f>AL53-J53</f>
        <v>207</v>
      </c>
      <c r="I53" t="str">
        <v>NOIDA</v>
      </c>
      <c r="J53">
        <v>46091</v>
      </c>
      <c r="K53">
        <v>46095</v>
      </c>
      <c r="L53">
        <v>59</v>
      </c>
      <c r="M53" t="str">
        <v>9676956272</v>
      </c>
      <c r="N53" t="str">
        <v>rsindhu860@gmail.com</v>
      </c>
      <c r="O53" t="str">
        <v>TELANGANA</v>
      </c>
      <c r="P53" t="str">
        <v>RANGAREDDY</v>
      </c>
      <c r="Q53" t="str">
        <v>OD</v>
      </c>
      <c r="R53" t="str">
        <v>F2 FINTECH</v>
      </c>
      <c r="S53" t="str">
        <v>ABCL</v>
      </c>
      <c r="T53">
        <v>3000000</v>
      </c>
      <c r="W53" t="str">
        <v>UNSECURED</v>
      </c>
      <c r="X53" t="str">
        <v>REJECTED</v>
      </c>
      <c r="AB53" t="str">
        <v>FILE SENDER TO BANKER || UNDER PROCESS, || ALREADY LOGIN</v>
      </c>
      <c r="AC53" t="str">
        <v>CUSTOMER EARNS 95K FROM GOVERNMENT SALARY , 2-3 LAKHS FROM CONSULTANCY IN CASH, RUNNING 40 LAKHS O.D. FROM BAJAJ, 20 LAKHS TERM LOAN FROM L&amp;T FINANCE, 10 LAKHS TERM LOAN FROM CHOLA, 11 LAKHS TERM LOAN FROM CHOLA</v>
      </c>
      <c r="AD53" t="str">
        <v>MAHESH</v>
      </c>
      <c r="AE53" t="str">
        <v>73867 18623</v>
      </c>
      <c r="AF53" t="str">
        <v>thandra.mahesh@adityabirlacapital.com</v>
      </c>
      <c r="AG53" t="str">
        <v>MBBS-2020</v>
      </c>
      <c r="AH53" t="str">
        <v>KWJPS2817E</v>
      </c>
      <c r="AI53" t="str">
        <v>Puneet</v>
      </c>
      <c r="AL53">
        <f>TODAY()</f>
        <v>46298</v>
      </c>
    </row>
    <row r="54">
      <c r="A54" t="str">
        <v>YES</v>
      </c>
      <c r="B54" t="str">
        <v>KARAN KUMAR</v>
      </c>
      <c r="C54" t="str">
        <f t="array" ref="C54">XLOOKUP(B54,'EMP LIST '!$B$2:$B$121,'EMP LIST '!$E$2:$E$121,)</f>
        <v/>
      </c>
      <c r="D54" t="str">
        <f t="array" ref="D54">XLOOKUP(C54,'EMP LIST '!$B$2:$B$121,'EMP LIST '!$E$2:$E$121,)</f>
        <v/>
      </c>
      <c r="E54" t="str">
        <f t="array" ref="E54">XLOOKUP($B54,'EMP LIST '!$B$2:$B$121,'EMP LIST '!$I$2:$I$121,)</f>
        <v/>
      </c>
      <c r="F54" t="str">
        <v>RAJEEV</v>
      </c>
      <c r="G54" t="str">
        <v xml:space="preserve">DR BHUMIREDDY SINDHURA </v>
      </c>
      <c r="H54">
        <f>AL54-J54</f>
        <v>207</v>
      </c>
      <c r="I54" t="str">
        <v>NOIDA</v>
      </c>
      <c r="J54">
        <v>46091</v>
      </c>
      <c r="K54">
        <v>46091</v>
      </c>
      <c r="L54">
        <v>61</v>
      </c>
      <c r="M54" t="str">
        <v>9676956272</v>
      </c>
      <c r="N54" t="str">
        <v>rsindhu860@gmail.com</v>
      </c>
      <c r="O54" t="str">
        <v>TELANGANA</v>
      </c>
      <c r="P54" t="str">
        <v>RANGAREDDY</v>
      </c>
      <c r="Q54" t="str">
        <v>OD</v>
      </c>
      <c r="R54" t="str">
        <v>F2 FINTECH</v>
      </c>
      <c r="S54" t="str">
        <v>TATA</v>
      </c>
      <c r="T54">
        <v>3000000</v>
      </c>
      <c r="W54" t="str">
        <v>UNSECURED</v>
      </c>
      <c r="X54" t="str">
        <v>REJECTED</v>
      </c>
      <c r="AB54" t="str">
        <v>ALREADY EXIST</v>
      </c>
      <c r="AC54" t="str">
        <v>CUSTOMER EARNS 95K FROM GOVERNMENT SALARY , 2-3 LAKHS FROM CONSULTANCY IN CASH, RUNNING 40 LAKHS O.D. FROM BAJAJ, 20 LAKHS TERM LOAN FROM L&amp;T FINANCE, 10 LAKHS TERM LOAN FROM CHOLA, 11 LAKHS TERM LOAN FROM CHOLA</v>
      </c>
      <c r="AD54" t="str">
        <v>MAMTA SINGH</v>
      </c>
      <c r="AE54">
        <v>7982612369</v>
      </c>
      <c r="AF54" t="str">
        <v>mamta.singh@tatacapital.com</v>
      </c>
      <c r="AG54" t="str">
        <v>MBBS-2020</v>
      </c>
      <c r="AH54" t="str">
        <v>KWJPS2817E</v>
      </c>
      <c r="AI54" t="str">
        <v>Puneet</v>
      </c>
      <c r="AL54">
        <f>TODAY()</f>
        <v>46298</v>
      </c>
    </row>
    <row r="55">
      <c r="A55" t="str">
        <v>YES</v>
      </c>
      <c r="B55" t="str">
        <v>SANIA SIDDIQUI</v>
      </c>
      <c r="C55" t="str">
        <f t="array" ref="C55">XLOOKUP(B55,'EMP LIST '!$B$2:$B$121,'EMP LIST '!$E$2:$E$121,)</f>
        <v/>
      </c>
      <c r="D55" t="str">
        <f t="array" ref="D55">XLOOKUP(C55,'EMP LIST '!$B$2:$B$121,'EMP LIST '!$E$2:$E$121,)</f>
        <v/>
      </c>
      <c r="E55" t="str">
        <f t="array" ref="E55">XLOOKUP($B55,'EMP LIST '!$B$2:$B$121,'EMP LIST '!$I$2:$I$121,)</f>
        <v/>
      </c>
      <c r="F55" t="str">
        <v>RAJEEV</v>
      </c>
      <c r="G55" t="str">
        <v>DR G LAKSJMI KANATHA</v>
      </c>
      <c r="H55">
        <f>AL55-J55</f>
        <v>207</v>
      </c>
      <c r="I55" t="str">
        <v xml:space="preserve">BAREILLY </v>
      </c>
      <c r="J55">
        <v>46091</v>
      </c>
      <c r="K55">
        <v>46091</v>
      </c>
      <c r="L55">
        <v>64</v>
      </c>
      <c r="M55" t="str">
        <v>8886920233</v>
      </c>
      <c r="N55" t="str">
        <v>axmikanthadr@gmail.com</v>
      </c>
      <c r="O55" t="str">
        <v>ANDHRA PRADESJ</v>
      </c>
      <c r="P55" t="str">
        <v>ANANTPUR</v>
      </c>
      <c r="Q55" t="str">
        <v>OD</v>
      </c>
      <c r="R55" t="str">
        <v>F2 FINTECH</v>
      </c>
      <c r="S55" t="str">
        <v>LNT</v>
      </c>
      <c r="T55">
        <v>3000000</v>
      </c>
      <c r="W55" t="str">
        <v>UNSECURED</v>
      </c>
      <c r="X55" t="str">
        <v>REJECTED</v>
      </c>
      <c r="AB55" t="str">
        <v>FILE SENDER TO BANKER || UNDER PROCESS, || OGL</v>
      </c>
      <c r="AC55" t="str">
        <v>CUSTOMER EARNS 1.63 LAKHS FROM GOVT SALARY,  2-3 LAKHS FROM CONSULTANCY, RUNNING  CHOLA O.D. 25 LAKHS ,  10 LAKHS O.D. TATA CAPITAL,  15 LAKHS O.D. BAJAJ FINANCE</v>
      </c>
      <c r="AD55" t="str">
        <v>avulabalaramudu</v>
      </c>
      <c r="AE55" t="str">
        <v>95509 22068</v>
      </c>
      <c r="AF55" t="str">
        <v>avulabalaramudu@ltfs.com</v>
      </c>
      <c r="AG55" t="str">
        <v>MBBS (2003), MS (2013)</v>
      </c>
      <c r="AH55" t="str">
        <v>ANZPG0722F</v>
      </c>
      <c r="AI55" t="str">
        <v>Puneet</v>
      </c>
      <c r="AL55">
        <f>TODAY()</f>
        <v>46298</v>
      </c>
    </row>
    <row r="56">
      <c r="A56" t="str">
        <v>YES</v>
      </c>
      <c r="B56" t="str">
        <v>SHIVA AGNIHOTRI</v>
      </c>
      <c r="C56" t="str">
        <f t="array" ref="C56">XLOOKUP(B56,'EMP LIST '!$B$2:$B$121,'EMP LIST '!$E$2:$E$121,)</f>
        <v>RASHI GANGWAR</v>
      </c>
      <c r="D56" t="str">
        <f t="array" ref="D56">XLOOKUP(C56,'EMP LIST '!$B$2:$B$121,'EMP LIST '!$E$2:$E$121,)</f>
        <v>RAJKUMARI</v>
      </c>
      <c r="E56" t="str">
        <f t="array" ref="E56">XLOOKUP($B56,'EMP LIST '!$B$2:$B$121,'EMP LIST '!$I$2:$I$121,)</f>
        <v>SALARIED</v>
      </c>
      <c r="F56" t="str">
        <v>RAJEEV</v>
      </c>
      <c r="G56" t="str">
        <v xml:space="preserve">CA RAJESH </v>
      </c>
      <c r="H56">
        <f>AL56-J56</f>
        <v>207</v>
      </c>
      <c r="I56" t="str">
        <v>NOIDA</v>
      </c>
      <c r="J56">
        <v>46091</v>
      </c>
      <c r="K56">
        <v>46091</v>
      </c>
      <c r="L56">
        <v>55</v>
      </c>
      <c r="M56" t="str">
        <v>9861282781</v>
      </c>
      <c r="N56" t="str">
        <v>rajeshisbunu@gmail.com</v>
      </c>
      <c r="O56" t="str">
        <v>ORRISA</v>
      </c>
      <c r="P56" t="str">
        <v>KHORDA</v>
      </c>
      <c r="Q56" t="str">
        <v>OD</v>
      </c>
      <c r="R56" t="str">
        <v>F2 FINTECH</v>
      </c>
      <c r="S56" t="str">
        <v>LNT</v>
      </c>
      <c r="T56" t="str">
        <v>NIL</v>
      </c>
      <c r="W56" t="str">
        <v>UNSECURED</v>
      </c>
      <c r="X56" t="str">
        <v>REJECTED</v>
      </c>
      <c r="AB56" t="str">
        <v>FILE SENDER TO BANKER || UNDER PROCESS, || Case is not doable rejected 2 months back -CA IS RUNNING COACHING CENTER</v>
      </c>
      <c r="AC56" t="str">
        <v>CUSTOMER IS NOT PICKING UP A CALL MULTIPLE TIMES | NO</v>
      </c>
      <c r="AD56" t="str">
        <v>manojkumarsasmal</v>
      </c>
      <c r="AE56" t="str">
        <v>96683 83616</v>
      </c>
      <c r="AF56" t="str">
        <v>manojkumarsasmal@ltfs.com</v>
      </c>
      <c r="AG56" t="str">
        <v>COP-2024</v>
      </c>
      <c r="AH56" t="str">
        <v>AWRPM9744Q</v>
      </c>
      <c r="AI56" t="str">
        <v>Puneet</v>
      </c>
      <c r="AL56">
        <f>TODAY()</f>
        <v>46298</v>
      </c>
    </row>
    <row r="57">
      <c r="A57" t="str">
        <v>YES</v>
      </c>
      <c r="B57" t="str">
        <v>RAHUL SAHA</v>
      </c>
      <c r="C57" t="str">
        <f t="array" ref="C57">XLOOKUP(B57,'EMP LIST '!$B$2:$B$121,'EMP LIST '!$E$2:$E$121,)</f>
        <v>MANVI BHARDWAJ</v>
      </c>
      <c r="D57" t="str">
        <f t="array" ref="D57">XLOOKUP(C57,'EMP LIST '!$B$2:$B$121,'EMP LIST '!$E$2:$E$121,)</f>
        <v>RAHUL/AMAN</v>
      </c>
      <c r="E57" t="str">
        <f t="array" ref="E57">XLOOKUP($B57,'EMP LIST '!$B$2:$B$121,'EMP LIST '!$I$2:$I$121,)</f>
        <v>SALARIED</v>
      </c>
      <c r="F57" t="str">
        <v>RAJEEV</v>
      </c>
      <c r="G57" t="str">
        <v>DR YASH GUPTA</v>
      </c>
      <c r="H57">
        <f>AL57-J57</f>
        <v>207</v>
      </c>
      <c r="I57" t="str">
        <v>NOIDA</v>
      </c>
      <c r="J57">
        <v>46091</v>
      </c>
      <c r="K57">
        <v>46092</v>
      </c>
      <c r="L57" t="str">
        <v>386BZ8705998</v>
      </c>
      <c r="M57" t="str">
        <v>7983720596</v>
      </c>
      <c r="N57" t="str">
        <v>Bonnybeer02@gmail.Com</v>
      </c>
      <c r="O57" t="str">
        <v>UTTAR PRADESH</v>
      </c>
      <c r="P57" t="str">
        <v>GHAZIABAD</v>
      </c>
      <c r="Q57" t="str">
        <v>OD</v>
      </c>
      <c r="R57" t="str">
        <v>F2 FINTECH</v>
      </c>
      <c r="S57" t="str">
        <v>TATA</v>
      </c>
      <c r="T57">
        <v>800000</v>
      </c>
      <c r="W57" t="str">
        <v>UNSECURED</v>
      </c>
      <c r="X57" t="str">
        <v>REJECTED</v>
      </c>
      <c r="AB57" t="str">
        <v>FILE SENDER TO BANKER || UNDER PROCESS, || Abb is 16 k only,send alternate banking || ADDITIONA BANKING SEND TO BANKER || LOW ABB</v>
      </c>
      <c r="AC57" t="str">
        <v>Dr. Yash Gupta is having a monthly income of ₹1,10,000 with existing EMI of ₹67,000 from HDFC, Northern ARC, ABFL, and Poonawalla (4 loans). No bounce reported in the last 6 months; ABB ₹15,062.92.</v>
      </c>
      <c r="AD57" t="str">
        <v>MAMTA SINGH</v>
      </c>
      <c r="AE57">
        <v>7982612369</v>
      </c>
      <c r="AF57" t="str">
        <v>mamta.singh@tatacapital.com</v>
      </c>
      <c r="AG57" t="str">
        <v>MBBS-2024</v>
      </c>
      <c r="AH57" t="str">
        <v>CIIPG8190D</v>
      </c>
      <c r="AI57" t="str">
        <v>Akshay</v>
      </c>
      <c r="AL57">
        <f>TODAY()</f>
        <v>46298</v>
      </c>
    </row>
    <row r="58">
      <c r="A58" t="str">
        <v>YES</v>
      </c>
      <c r="B58" t="str">
        <v>SHIVAM SINGH</v>
      </c>
      <c r="C58" t="str">
        <f t="array" ref="C58">XLOOKUP(B58,'EMP LIST '!$B$2:$B$121,'EMP LIST '!$E$2:$E$121,)</f>
        <v>MANVI BHARDWAJ</v>
      </c>
      <c r="D58" t="str">
        <f t="array" ref="D58">XLOOKUP(C58,'EMP LIST '!$B$2:$B$121,'EMP LIST '!$E$2:$E$121,)</f>
        <v>RAHUL/AMAN</v>
      </c>
      <c r="E58" t="str">
        <f t="array" ref="E58">XLOOKUP($B58,'EMP LIST '!$B$2:$B$121,'EMP LIST '!$I$2:$I$121,)</f>
        <v>SALARIED</v>
      </c>
      <c r="F58" t="str">
        <v>RAJEEV</v>
      </c>
      <c r="G58" t="str">
        <v>DR KARAN BARAT</v>
      </c>
      <c r="H58">
        <f>AL58-J58</f>
        <v>207</v>
      </c>
      <c r="I58" t="str">
        <v>NOIDA</v>
      </c>
      <c r="J58">
        <v>46091</v>
      </c>
      <c r="K58">
        <v>46092</v>
      </c>
      <c r="L58" t="str">
        <v>372BZ8601957</v>
      </c>
      <c r="M58" t="str">
        <v>8750253776</v>
      </c>
      <c r="N58" t="str">
        <v>karanbarat93@gmail.com</v>
      </c>
      <c r="O58" t="str">
        <v>UTTAR PRADESH</v>
      </c>
      <c r="P58" t="str">
        <v>NOIDA</v>
      </c>
      <c r="Q58" t="str">
        <v>OD</v>
      </c>
      <c r="R58" t="str">
        <v>F2 FINTECH</v>
      </c>
      <c r="S58" t="str">
        <v>TATA</v>
      </c>
      <c r="T58">
        <v>1500000</v>
      </c>
      <c r="W58" t="str">
        <v>UNSECURED</v>
      </c>
      <c r="X58" t="str">
        <v>REJECTED</v>
      </c>
      <c r="AB58" t="str">
        <v>FILE SENDER TO BANKER || UNDER PROCESS, || LOGIN DONE || CASE IS IN UNDER WRITING || RESTRUCTURE IN LOAN AND DPD IN CREDIT CARD OR 10 ENQ IS LAST 3 MOTHS</v>
      </c>
      <c r="AC58" t="str">
        <v>Dr. Karan Barat is having a monthly income of ₹2,50,000 with existing EMI of ₹58,000 from Tata and Bajaj (2 loans). 1 bounce reported in the last 6 months which was cleared within 10–15 days. Banking and CIBIL details awaited.</v>
      </c>
      <c r="AD58" t="str">
        <v>GAURAV MATHUR</v>
      </c>
      <c r="AE58">
        <v>9654949270</v>
      </c>
      <c r="AF58" t="str">
        <v>gaurav.tcl@tatacapital.com</v>
      </c>
      <c r="AG58" t="str">
        <v>MS-2023</v>
      </c>
      <c r="AH58" t="str">
        <v>BYCPB0293H</v>
      </c>
      <c r="AI58" t="str">
        <v>Akshay</v>
      </c>
      <c r="AL58">
        <f>TODAY()</f>
        <v>46298</v>
      </c>
    </row>
    <row r="59">
      <c r="A59" t="str">
        <v>YES</v>
      </c>
      <c r="B59" t="str">
        <v>RAHUL SAHA</v>
      </c>
      <c r="C59" t="str">
        <f t="array" ref="C59">XLOOKUP(B59,'EMP LIST '!$B$2:$B$121,'EMP LIST '!$E$2:$E$121,)</f>
        <v>MANVI BHARDWAJ</v>
      </c>
      <c r="D59" t="str">
        <f t="array" ref="D59">XLOOKUP(C59,'EMP LIST '!$B$2:$B$121,'EMP LIST '!$E$2:$E$121,)</f>
        <v>RAHUL/AMAN</v>
      </c>
      <c r="E59" t="str">
        <f t="array" ref="E59">XLOOKUP($B59,'EMP LIST '!$B$2:$B$121,'EMP LIST '!$I$2:$I$121,)</f>
        <v>SALARIED</v>
      </c>
      <c r="F59" t="str">
        <v>RAJEEV</v>
      </c>
      <c r="G59" t="str">
        <v>DR YASH GUPTA</v>
      </c>
      <c r="H59">
        <f>AL59-J59</f>
        <v>207</v>
      </c>
      <c r="I59" t="str">
        <v>NOIDA</v>
      </c>
      <c r="J59">
        <v>46091</v>
      </c>
      <c r="K59">
        <v>46095</v>
      </c>
      <c r="L59">
        <v>170575579</v>
      </c>
      <c r="M59" t="str">
        <v>7983720596</v>
      </c>
      <c r="N59" t="str">
        <v>Bonnybeer02@gmail.Com</v>
      </c>
      <c r="O59" t="str">
        <v>UTTAR PRADESH</v>
      </c>
      <c r="P59" t="str">
        <v>GHAZIABAD</v>
      </c>
      <c r="Q59" t="str">
        <v>DOD</v>
      </c>
      <c r="R59" t="str">
        <v>F2 FINTECH</v>
      </c>
      <c r="S59" t="str">
        <v>CHOLA</v>
      </c>
      <c r="T59">
        <v>600000</v>
      </c>
      <c r="W59" t="str">
        <v>UNSECURED</v>
      </c>
      <c r="X59" t="str">
        <v>REJECTED</v>
      </c>
      <c r="AB59" t="str">
        <v>FILE SENDER TO BANKER || UNDER PROCESS, || REJECTED THE CASE - ABB LOW</v>
      </c>
      <c r="AC59" t="str">
        <v>Dr. Yash Gupta is having a monthly income of ₹1,10,000 with existing EMI of ₹67,000 from HDFC, Northern ARC, ABFL, and Poonawalla (4 loans). No bounce reported in the last 6 months; ABB ₹15,062.92.</v>
      </c>
      <c r="AD59" t="str">
        <v>Mohammadmeraj</v>
      </c>
      <c r="AE59" t="str">
        <v>88825 23360</v>
      </c>
      <c r="AF59" t="str">
        <v>Mohammadmeraj@chola.murugappa.com</v>
      </c>
      <c r="AG59" t="str">
        <v>MBBS-2024</v>
      </c>
      <c r="AH59" t="str">
        <v>CIIPG8190D</v>
      </c>
      <c r="AI59" t="str">
        <v>Akshay</v>
      </c>
      <c r="AL59">
        <f>TODAY()</f>
        <v>46298</v>
      </c>
    </row>
    <row r="60">
      <c r="B60" t="str">
        <v>DHRUV ARORA</v>
      </c>
      <c r="C60" t="str">
        <v>F2 FINTECH</v>
      </c>
      <c r="D60" t="str">
        <v>F2 FINTECH</v>
      </c>
      <c r="E60" t="str">
        <v>CHANNEL PARTNER</v>
      </c>
      <c r="F60" t="str">
        <v>RAJEEV</v>
      </c>
      <c r="G60" t="str">
        <v>MR CHINMAY PIRMIL SINGH</v>
      </c>
      <c r="H60">
        <f>AL60-J60</f>
        <v>207</v>
      </c>
      <c r="I60" t="str">
        <v>F2 FINTECH</v>
      </c>
      <c r="J60">
        <v>46091</v>
      </c>
      <c r="K60">
        <v>46091</v>
      </c>
      <c r="L60" t="str">
        <v>B2C000191268064</v>
      </c>
      <c r="M60" t="str">
        <v>8433067269</v>
      </c>
      <c r="N60" t="str">
        <v>mailchinmaysingh@gmail.com</v>
      </c>
      <c r="O60" t="str">
        <v>DELHI</v>
      </c>
      <c r="P60" t="str">
        <v>DELHI</v>
      </c>
      <c r="Q60" t="str">
        <v>SAL OD</v>
      </c>
      <c r="R60" t="str">
        <v>FAST CREDIT</v>
      </c>
      <c r="S60" t="str">
        <v>BAJAJ</v>
      </c>
      <c r="T60">
        <v>2000000</v>
      </c>
      <c r="U60">
        <v>1988000</v>
      </c>
      <c r="V60">
        <v>1988000</v>
      </c>
      <c r="W60" t="str">
        <v>UNSECURED</v>
      </c>
      <c r="X60" t="str">
        <v>DISBURSED</v>
      </c>
      <c r="Z60">
        <v>46091</v>
      </c>
      <c r="AA60">
        <v>46092</v>
      </c>
      <c r="AB60" t="str">
        <v>FILE SENDER TO BANKER || UNDER PROCESS, 792 CIBIL ONLY 2 CC RUNNING , ELIGIBILITY IS 20 L , CASE MOVED TO CREDIT</v>
      </c>
      <c r="AC60" t="str">
        <v>CUSTOMER EARNS 90K FROM GOVT. SALARY . CUSTOMER HAS 8 YEARS EXPERIENCE IN PRIVATE SECTOR , 6 MONTHS EXPERIENCE IN GOVT. SERVICE, NO LOAN RUNNING</v>
      </c>
      <c r="AD60" t="str">
        <v>Rajvinder Singh-2027059</v>
      </c>
      <c r="AE60">
        <v>9582876846</v>
      </c>
      <c r="AF60" t="str">
        <v>rajvinder.singh@bajajfinserv.in</v>
      </c>
      <c r="AG60" t="str">
        <v>SALARY-90K</v>
      </c>
      <c r="AH60" t="str">
        <v>GCNPS6537P</v>
      </c>
      <c r="AI60" t="str">
        <v>Puneet</v>
      </c>
      <c r="AL60">
        <f>TODAY()</f>
        <v>46298</v>
      </c>
    </row>
    <row r="61">
      <c r="A61" t="str">
        <v>NO</v>
      </c>
      <c r="B61" t="str">
        <v>KHUSHI FINANCIAL SERVICES</v>
      </c>
      <c r="C61" t="str">
        <f t="array" ref="C61">XLOOKUP(B61,'EMP LIST '!$B$2:$B$121,'EMP LIST '!$E$2:$E$121,)</f>
        <v>F2 FINTECH</v>
      </c>
      <c r="D61" t="str">
        <f t="array" ref="D61">XLOOKUP(C61,'EMP LIST '!$B$2:$B$121,'EMP LIST '!$E$2:$E$121,)</f>
        <v>F2 FINTECH</v>
      </c>
      <c r="E61" t="str">
        <f t="array" ref="E61">XLOOKUP($B61,'EMP LIST '!$B$2:$B$121,'EMP LIST '!$I$2:$I$121,)</f>
        <v>CHANNEL PARTNER</v>
      </c>
      <c r="F61" t="str">
        <v>RAJEEV</v>
      </c>
      <c r="G61" t="str">
        <v>DR AKSHAY SHARMA</v>
      </c>
      <c r="H61">
        <f>AL61-J61</f>
        <v>207</v>
      </c>
      <c r="I61" t="str">
        <v>F2 FINTECH</v>
      </c>
      <c r="J61">
        <v>46091</v>
      </c>
      <c r="K61">
        <v>46091</v>
      </c>
      <c r="L61" t="str">
        <v>SME000019334978</v>
      </c>
      <c r="M61" t="str">
        <v>9627120146</v>
      </c>
      <c r="N61" t="str">
        <v>akky689@gmail.com</v>
      </c>
      <c r="O61" t="str">
        <v>ORRISA</v>
      </c>
      <c r="P61" t="str">
        <v>MANIPUR</v>
      </c>
      <c r="Q61" t="str">
        <v>OD</v>
      </c>
      <c r="R61" t="str">
        <v>F2 FINTECH</v>
      </c>
      <c r="S61" t="str">
        <v>BAJAJ</v>
      </c>
      <c r="W61" t="str">
        <v>UNSECURED</v>
      </c>
      <c r="X61" t="str">
        <v>REJECTED</v>
      </c>
      <c r="AB61" t="str">
        <v>FILE SENDER TO BANKER || UNDER PROCESS, POOR REPAYMENT TRACK ALL RUNNING LOAN VERY POOR NOT OK</v>
      </c>
      <c r="AC61" t="str">
        <v>KHUSHI FINANCIAL CASE</v>
      </c>
      <c r="AD61" t="str">
        <v>Sanjib Mohanty1</v>
      </c>
      <c r="AE61">
        <v>7700099474</v>
      </c>
      <c r="AF61" t="str">
        <v>sanjib.mohanty1@bajajfinserv.in</v>
      </c>
      <c r="AG61" t="str">
        <v>MBBS-2023</v>
      </c>
      <c r="AH61" t="str">
        <v>FLTPS8507M</v>
      </c>
      <c r="AI61" t="str">
        <v>Akshay</v>
      </c>
      <c r="AL61">
        <f>TODAY()</f>
        <v>46298</v>
      </c>
    </row>
    <row r="62">
      <c r="A62" t="str">
        <v>NO</v>
      </c>
      <c r="B62" t="str">
        <v>KHUSHI FINANCIAL SERVICES</v>
      </c>
      <c r="C62" t="str">
        <f t="array" ref="C62">XLOOKUP(B62,'EMP LIST '!$B$2:$B$121,'EMP LIST '!$E$2:$E$121,)</f>
        <v>F2 FINTECH</v>
      </c>
      <c r="D62" t="str">
        <f t="array" ref="D62">XLOOKUP(C62,'EMP LIST '!$B$2:$B$121,'EMP LIST '!$E$2:$E$121,)</f>
        <v>F2 FINTECH</v>
      </c>
      <c r="E62" t="str">
        <f t="array" ref="E62">XLOOKUP($B62,'EMP LIST '!$B$2:$B$121,'EMP LIST '!$I$2:$I$121,)</f>
        <v>CHANNEL PARTNER</v>
      </c>
      <c r="F62" t="str">
        <v>RAJEEV</v>
      </c>
      <c r="G62" t="str">
        <v>DR AJAY KUMAR SINGH</v>
      </c>
      <c r="H62">
        <f>AL62-J62</f>
        <v>207</v>
      </c>
      <c r="I62" t="str">
        <v>F2 FINTECH</v>
      </c>
      <c r="J62">
        <v>46091</v>
      </c>
      <c r="K62">
        <v>46097</v>
      </c>
      <c r="L62">
        <v>170575857</v>
      </c>
      <c r="M62" t="str">
        <v>6299745202</v>
      </c>
      <c r="N62" t="str">
        <v>drajaysingh33@yahoo.com</v>
      </c>
      <c r="O62" t="str">
        <v>BIHAR</v>
      </c>
      <c r="P62" t="str">
        <v>PATNA</v>
      </c>
      <c r="Q62" t="str">
        <v>DOD</v>
      </c>
      <c r="R62" t="str">
        <v>F2 FINTECH</v>
      </c>
      <c r="S62" t="str">
        <v>CHOLA</v>
      </c>
      <c r="T62">
        <v>2500000</v>
      </c>
      <c r="W62" t="str">
        <v>UNSECURED</v>
      </c>
      <c r="X62" t="str">
        <v>REJECTED</v>
      </c>
      <c r="AB62" t="str">
        <v xml:space="preserve">FILE SENDER TO BANKER || UNDER PROCESS, || PORTFOLIO SNAPSHOT REQ || CUSTOMER IS HIGHLY ACTIVE IN STOCK MARKET SAME SEEN IN BANING AND CONFIRMED ON TELE PD || REQUIRE STOCK MARKET STATEMENT  CUSTOMER REFUSING TO SHARE </v>
      </c>
      <c r="AC62" t="str">
        <v>KHUSHI FINANCIAL CASE</v>
      </c>
      <c r="AD62" t="str">
        <v>manishkumarraut</v>
      </c>
      <c r="AE62">
        <v>6200418040</v>
      </c>
      <c r="AF62" t="str">
        <v>manishkumarraut@chola1.murugappa.com</v>
      </c>
      <c r="AG62" t="str">
        <v>MBBS-2004</v>
      </c>
      <c r="AH62" t="str">
        <v>BTAPS7017M</v>
      </c>
      <c r="AI62" t="str">
        <v>Puneet</v>
      </c>
      <c r="AL62">
        <f>TODAY()</f>
        <v>46298</v>
      </c>
    </row>
    <row r="63">
      <c r="A63" t="str">
        <v>NO</v>
      </c>
      <c r="B63" t="str">
        <v>KHUSHI FINANCIAL SERVICES</v>
      </c>
      <c r="C63" t="str">
        <f t="array" ref="C63">XLOOKUP(B63,'EMP LIST '!$B$2:$B$121,'EMP LIST '!$E$2:$E$121,)</f>
        <v>F2 FINTECH</v>
      </c>
      <c r="D63" t="str">
        <f t="array" ref="D63">XLOOKUP(C63,'EMP LIST '!$B$2:$B$121,'EMP LIST '!$E$2:$E$121,)</f>
        <v>F2 FINTECH</v>
      </c>
      <c r="E63" t="str">
        <f t="array" ref="E63">XLOOKUP($B63,'EMP LIST '!$B$2:$B$121,'EMP LIST '!$I$2:$I$121,)</f>
        <v>CHANNEL PARTNER</v>
      </c>
      <c r="F63" t="str">
        <v>RAJEEV</v>
      </c>
      <c r="G63" t="str">
        <v>DR AJAY KUMAR SINGH</v>
      </c>
      <c r="H63">
        <f>AL63-J63</f>
        <v>207</v>
      </c>
      <c r="I63" t="str">
        <v>F2 FINTECH</v>
      </c>
      <c r="J63">
        <v>46091</v>
      </c>
      <c r="K63">
        <v>46097</v>
      </c>
      <c r="L63">
        <v>63</v>
      </c>
      <c r="M63" t="str">
        <v>6299745202</v>
      </c>
      <c r="N63" t="str">
        <v>drajaysingh33@yahoo.com</v>
      </c>
      <c r="O63" t="str">
        <v>BIHAR</v>
      </c>
      <c r="P63" t="str">
        <v>PATNA</v>
      </c>
      <c r="Q63" t="str">
        <v>OD</v>
      </c>
      <c r="R63" t="str">
        <v>F2 FINTECH</v>
      </c>
      <c r="S63" t="str">
        <v>ABCL</v>
      </c>
      <c r="T63">
        <v>2500000</v>
      </c>
      <c r="W63" t="str">
        <v>UNSECURED</v>
      </c>
      <c r="X63" t="str">
        <v>REJECTED</v>
      </c>
      <c r="AB63" t="str">
        <v>FILE SENDER TO BANKER || UNDER PROCESS, LETTERHEAD REQUIRED OF CUSTOMER HOSPITAL  || HR SEGMENT NOT DOBALE</v>
      </c>
      <c r="AC63" t="str">
        <v>KHUSHI FINANCIAL CASE</v>
      </c>
      <c r="AD63" t="str">
        <v>RAVI</v>
      </c>
      <c r="AE63" t="str">
        <v>99719 61983</v>
      </c>
      <c r="AF63" t="str">
        <v>Ravi.ranjan4@adityabirlacapital.com</v>
      </c>
      <c r="AG63" t="str">
        <v>MBBS-2004</v>
      </c>
      <c r="AH63" t="str">
        <v>BTAPS7017M</v>
      </c>
      <c r="AI63" t="str">
        <v>Puneet</v>
      </c>
      <c r="AL63">
        <f>TODAY()</f>
        <v>46298</v>
      </c>
    </row>
    <row r="64">
      <c r="A64" t="str">
        <v>NO</v>
      </c>
      <c r="B64" t="str">
        <v>KHUSHI FINANCIAL SERVICES</v>
      </c>
      <c r="C64" t="str">
        <f t="array" ref="C64">XLOOKUP(B64,'EMP LIST '!$B$2:$B$121,'EMP LIST '!$E$2:$E$121,)</f>
        <v>F2 FINTECH</v>
      </c>
      <c r="D64" t="str">
        <f t="array" ref="D64">XLOOKUP(C64,'EMP LIST '!$B$2:$B$121,'EMP LIST '!$E$2:$E$121,)</f>
        <v>F2 FINTECH</v>
      </c>
      <c r="E64" t="str">
        <f t="array" ref="E64">XLOOKUP($B64,'EMP LIST '!$B$2:$B$121,'EMP LIST '!$I$2:$I$121,)</f>
        <v>CHANNEL PARTNER</v>
      </c>
      <c r="F64" t="str">
        <v>RAJEEV</v>
      </c>
      <c r="G64" t="str">
        <v>DR ANIL GUPTA</v>
      </c>
      <c r="H64">
        <f>AL64-J64</f>
        <v>207</v>
      </c>
      <c r="I64" t="str">
        <v>F2 FINTECH</v>
      </c>
      <c r="J64">
        <v>46091</v>
      </c>
      <c r="K64">
        <v>46095</v>
      </c>
      <c r="L64" t="str">
        <v>SME000019333709</v>
      </c>
      <c r="M64" t="str">
        <v>7276779045</v>
      </c>
      <c r="N64" t="str">
        <v>guptaanil0409@gmail.com</v>
      </c>
      <c r="O64" t="str">
        <v>MAHARASHTRA</v>
      </c>
      <c r="P64" t="str">
        <v>PUNE</v>
      </c>
      <c r="Q64" t="str">
        <v>OD</v>
      </c>
      <c r="R64" t="str">
        <v>F2 FINTECH</v>
      </c>
      <c r="S64" t="str">
        <v>BAJAJ</v>
      </c>
      <c r="T64">
        <v>500000</v>
      </c>
      <c r="W64" t="str">
        <v>UNSECURED</v>
      </c>
      <c r="X64" t="str">
        <v>REJECTED</v>
      </c>
      <c r="AB64" t="str">
        <v>FILE SENDER TO BANKER || UNDER PROCESS, CIBIL CONSENT LINK SENT TO CUSTOMER, PROF 9 SEGMENT, ELIGIBILITY 0</v>
      </c>
      <c r="AC64" t="str">
        <v>KHUSHI FINANCIAL CASE</v>
      </c>
      <c r="AD64" t="str">
        <v>Atul Abhang</v>
      </c>
      <c r="AE64">
        <v>7263970960</v>
      </c>
      <c r="AF64" t="str">
        <v>atul.abhang@bajajfinserv.in</v>
      </c>
      <c r="AG64" t="str">
        <v>MBBS-2025</v>
      </c>
      <c r="AH64" t="str">
        <v>CGAPG6172M</v>
      </c>
      <c r="AI64" t="str">
        <v>Puneet</v>
      </c>
      <c r="AL64">
        <f>TODAY()</f>
        <v>46298</v>
      </c>
    </row>
    <row r="65">
      <c r="A65" t="str">
        <v>NO</v>
      </c>
      <c r="B65" t="str">
        <v>AZAD TOMAR</v>
      </c>
      <c r="C65" t="str">
        <f t="array" ref="C65">XLOOKUP(B65,'EMP LIST '!$B$2:$B$121,'EMP LIST '!$E$2:$E$121,)</f>
        <v>MANVI BHARDWAJ</v>
      </c>
      <c r="D65" t="str">
        <f t="array" ref="D65">XLOOKUP(C65,'EMP LIST '!$B$2:$B$121,'EMP LIST '!$E$2:$E$121,)</f>
        <v>RAHUL/AMAN</v>
      </c>
      <c r="E65" t="str">
        <f t="array" ref="E65">XLOOKUP($B65,'EMP LIST '!$B$2:$B$121,'EMP LIST '!$I$2:$I$121,)</f>
        <v>SALARIED</v>
      </c>
      <c r="F65" t="str">
        <v>RAJEEV</v>
      </c>
      <c r="G65" t="str">
        <v>DR SEBY GARDENS</v>
      </c>
      <c r="H65">
        <f>AL65-J65</f>
        <v>207</v>
      </c>
      <c r="I65" t="str">
        <v>NOIDA</v>
      </c>
      <c r="J65">
        <v>46091</v>
      </c>
      <c r="K65">
        <v>46091</v>
      </c>
      <c r="L65" t="str">
        <v>SME000019335721</v>
      </c>
      <c r="M65" t="str">
        <v>9744701701</v>
      </c>
      <c r="N65" t="str">
        <v>drsebyjgardens@gmail.com</v>
      </c>
      <c r="O65" t="str">
        <v>KERALA</v>
      </c>
      <c r="P65" t="str">
        <v>KOZHIKODE</v>
      </c>
      <c r="Q65" t="str">
        <v>OD</v>
      </c>
      <c r="R65" t="str">
        <v>F2 FINTECH</v>
      </c>
      <c r="S65" t="str">
        <v>BAJAJ</v>
      </c>
      <c r="T65">
        <v>2000000</v>
      </c>
      <c r="W65" t="str">
        <v>UNSECURED</v>
      </c>
      <c r="X65" t="str">
        <v>REJECTED</v>
      </c>
      <c r="AB65" t="str">
        <v xml:space="preserve">FILE SENDER TO BANKER || UNDER PROCESS, CIBIL 745 MDS PROFILE REQ BANK STATEMEMT, NILL ELIGIBILITY RECENTLY TAKEN 2 UNSECURED LOAN </v>
      </c>
      <c r="AC65" t="str">
        <v>CUSTOMER EARNS 3-4 LAKHS  ( 2LAKHS IN A/C) FROM  SETUP WHICH IS RENTED,  RUNNING  30 LAKHS P.L. FROM SOUTH INDIAN BANK</v>
      </c>
      <c r="AD65" t="str">
        <v>Girish R</v>
      </c>
      <c r="AE65">
        <v>9946230073</v>
      </c>
      <c r="AF65" t="str">
        <v>girish.r@bajajfinserv.in</v>
      </c>
      <c r="AG65" t="str">
        <v>BDS , MDS - 2010</v>
      </c>
      <c r="AH65" t="str">
        <v>ARSPG3488K</v>
      </c>
      <c r="AI65" t="str">
        <v>Puneet</v>
      </c>
      <c r="AL65">
        <f>TODAY()</f>
        <v>46298</v>
      </c>
    </row>
    <row r="66">
      <c r="A66" t="str">
        <v>YES</v>
      </c>
      <c r="B66" t="str">
        <v>AZAD TOMAR</v>
      </c>
      <c r="C66" t="str">
        <f t="array" ref="C66">XLOOKUP(B66,'EMP LIST '!$B$2:$B$121,'EMP LIST '!$E$2:$E$121,)</f>
        <v>MANVI BHARDWAJ</v>
      </c>
      <c r="D66" t="str">
        <f t="array" ref="D66">XLOOKUP(C66,'EMP LIST '!$B$2:$B$121,'EMP LIST '!$E$2:$E$121,)</f>
        <v>RAHUL/AMAN</v>
      </c>
      <c r="E66" t="str">
        <f t="array" ref="E66">XLOOKUP($B66,'EMP LIST '!$B$2:$B$121,'EMP LIST '!$I$2:$I$121,)</f>
        <v>SALARIED</v>
      </c>
      <c r="F66" t="str">
        <v>RAJEEV</v>
      </c>
      <c r="G66" t="str">
        <v>DR SEBY GARDENS</v>
      </c>
      <c r="H66">
        <f>AL66-J66</f>
        <v>207</v>
      </c>
      <c r="I66" t="str">
        <v>NOIDA</v>
      </c>
      <c r="J66">
        <v>46091</v>
      </c>
      <c r="K66">
        <v>46100</v>
      </c>
      <c r="L66" t="str">
        <v>473BZ8603531</v>
      </c>
      <c r="M66" t="str">
        <v>9744701701</v>
      </c>
      <c r="N66" t="str">
        <v>drsebyjgardens@gmail.com</v>
      </c>
      <c r="O66" t="str">
        <v>KERALA</v>
      </c>
      <c r="P66" t="str">
        <v>KOZHIKODE</v>
      </c>
      <c r="Q66" t="str">
        <v>OD</v>
      </c>
      <c r="R66" t="str">
        <v>F2 FINTECH</v>
      </c>
      <c r="S66" t="str">
        <v>TATA</v>
      </c>
      <c r="T66">
        <v>2000000</v>
      </c>
      <c r="U66">
        <v>2000000</v>
      </c>
      <c r="V66">
        <v>2000000</v>
      </c>
      <c r="W66" t="str">
        <v>UNSECURED</v>
      </c>
      <c r="X66" t="str">
        <v>DISBURSED</v>
      </c>
      <c r="Z66">
        <v>46093</v>
      </c>
      <c r="AA66">
        <v>46100</v>
      </c>
      <c r="AB66" t="str">
        <v>FILE SENDER TO BANKER || UNDER PROCESS, || CASE LOGIN DONE, FI REPORT PENDING || FI PENDING || OFFICE FI NEGATIVE DUE TO HIS BUSINESS BOARD || FI WILL BE INITIATED AFTER AFTER  BUSINESS BOARD WILL BE PASTE, TO BE DISBURSED TODAY</v>
      </c>
      <c r="AC66" t="str">
        <v>CUSTOMER EARNS 3-4 LAKHS FROM CLINIC OUT OF WHICH 2 LAKHS IS RECIVED IN BANK,  RUNNING 30 LAKHS P.L. FROM SOUTH INDIAN BANK</v>
      </c>
      <c r="AD66" t="str">
        <v>MAMTA SINGH</v>
      </c>
      <c r="AE66">
        <v>7982612369</v>
      </c>
      <c r="AF66" t="str">
        <v>mamta.singh@tatacapital.com</v>
      </c>
      <c r="AG66" t="str">
        <v>BDS , MDS - 2010</v>
      </c>
      <c r="AH66" t="str">
        <v>ARSPG3488K</v>
      </c>
      <c r="AI66" t="str">
        <v>Puneet</v>
      </c>
      <c r="AL66">
        <f>TODAY()</f>
        <v>46298</v>
      </c>
    </row>
    <row r="67">
      <c r="A67" t="str">
        <v>YES</v>
      </c>
      <c r="B67" t="str">
        <v>AMAN SINGH</v>
      </c>
      <c r="C67" t="str">
        <f t="array" ref="C67">XLOOKUP(B67,'EMP LIST '!$B$2:$B$121,'EMP LIST '!$E$2:$E$121,)</f>
        <v>RIYA CHADDHA</v>
      </c>
      <c r="D67" t="str">
        <f t="array" ref="D67">XLOOKUP(C67,'EMP LIST '!$B$2:$B$121,'EMP LIST '!$E$2:$E$121,)</f>
        <v>VINEET TIWARI</v>
      </c>
      <c r="E67" t="str">
        <f t="array" ref="E67">XLOOKUP($B67,'EMP LIST '!$B$2:$B$121,'EMP LIST '!$I$2:$I$121,)</f>
        <v>SALARIED</v>
      </c>
      <c r="F67" t="str">
        <v>RAJEEV</v>
      </c>
      <c r="G67" t="str">
        <v>DR  SONIA SAMPYAL</v>
      </c>
      <c r="H67">
        <f>AL67-J67</f>
        <v>206</v>
      </c>
      <c r="I67" t="str">
        <v>NOIDA</v>
      </c>
      <c r="J67">
        <v>46092</v>
      </c>
      <c r="K67">
        <v>46092</v>
      </c>
      <c r="L67" t="str">
        <v>SME000019353776</v>
      </c>
      <c r="M67" t="str">
        <v>7051639500</v>
      </c>
      <c r="N67" t="str">
        <v>soniasampyal75@gmail.com</v>
      </c>
      <c r="O67" t="str">
        <v>JAMMU AND KASHMIR</v>
      </c>
      <c r="P67" t="str">
        <v>JAMMU</v>
      </c>
      <c r="Q67" t="str">
        <v>OD</v>
      </c>
      <c r="R67" t="str">
        <v>F2 FINTECH</v>
      </c>
      <c r="S67" t="str">
        <v>BAJAJ</v>
      </c>
      <c r="T67">
        <v>1000000</v>
      </c>
      <c r="W67" t="str">
        <v>UNSECURED</v>
      </c>
      <c r="X67" t="str">
        <v>REJECTED</v>
      </c>
      <c r="AB67" t="str">
        <v>FILE SENDER TO BANKER || UNDER PROCESS, CIBIL CONSENT LINK SENT TO CUSTOMER, JAMMU KASHMIR CASE BH NOT OK THIS LOCATION</v>
      </c>
      <c r="AC67" t="str">
        <v>Dr. Sonia Sampyal is having a monthly income of ₹96,000 with existing EMI of ₹2,800 from J&amp;K Bank (1 loan). No bounce reported in the last 6 months. Banking and CIBIL details awaited.</v>
      </c>
      <c r="AD67" t="str">
        <v>Amandeep Singh41</v>
      </c>
      <c r="AE67">
        <v>8054340734</v>
      </c>
      <c r="AF67" t="str">
        <v>amandeep.singh41@bajajfinserv.in</v>
      </c>
      <c r="AG67" t="str">
        <v>MBBS-2020</v>
      </c>
      <c r="AH67" t="str">
        <v>NDRPS1404M</v>
      </c>
      <c r="AI67" t="str">
        <v>Akshay</v>
      </c>
      <c r="AL67">
        <f>TODAY()</f>
        <v>46298</v>
      </c>
    </row>
    <row r="68">
      <c r="A68" t="str">
        <v>YES</v>
      </c>
      <c r="B68" t="str">
        <v>DOLLY RAJPUT</v>
      </c>
      <c r="C68" t="str">
        <f t="array" ref="C68">XLOOKUP(B68,'EMP LIST '!$B$2:$B$121,'EMP LIST '!$E$2:$E$121,)</f>
        <v/>
      </c>
      <c r="D68" t="str">
        <f t="array" ref="D68">XLOOKUP(C68,'EMP LIST '!$B$2:$B$121,'EMP LIST '!$E$2:$E$121,)</f>
        <v/>
      </c>
      <c r="E68" t="str">
        <f t="array" ref="E68">XLOOKUP($B68,'EMP LIST '!$B$2:$B$121,'EMP LIST '!$I$2:$I$121,)</f>
        <v/>
      </c>
      <c r="F68" t="str">
        <v>RAJEEV</v>
      </c>
      <c r="G68" t="str">
        <v xml:space="preserve">DR RAJEEV SAHA </v>
      </c>
      <c r="H68">
        <f>AL68-J68</f>
        <v>206</v>
      </c>
      <c r="I68" t="str">
        <v>NOIDA</v>
      </c>
      <c r="J68">
        <v>46092</v>
      </c>
      <c r="K68">
        <v>46092</v>
      </c>
      <c r="L68" t="str">
        <v>SME000019355466</v>
      </c>
      <c r="M68" t="str">
        <v>9415819990</v>
      </c>
      <c r="N68" t="str">
        <v>rajeevsaha1808@gmail.com</v>
      </c>
      <c r="O68" t="str">
        <v>UTTAR PRADESH</v>
      </c>
      <c r="P68" t="str">
        <v>ALLAHABAD</v>
      </c>
      <c r="Q68" t="str">
        <v>OD</v>
      </c>
      <c r="R68" t="str">
        <v>F2 FINTECH</v>
      </c>
      <c r="S68" t="str">
        <v>BAJAJ</v>
      </c>
      <c r="T68">
        <v>800000</v>
      </c>
      <c r="W68" t="str">
        <v>UNSECURED</v>
      </c>
      <c r="X68" t="str">
        <v>REJECTED</v>
      </c>
      <c r="AB68" t="str">
        <v>FILE SENDER TO BANKER || UNDER PROCESS, EXISTTING CUSTOMER ALREDY USED 14.52 FROM 19/06/2025</v>
      </c>
      <c r="AC68" t="str">
        <v>customer is busy &amp; requested call back later, CUSTOMER ALREADY RUNNING 14.5 LAKHS O.D FROM BAJAJ</v>
      </c>
      <c r="AD68" t="str">
        <v>Anand Kumar56</v>
      </c>
      <c r="AE68">
        <v>7678932630</v>
      </c>
      <c r="AF68" t="str">
        <v>anand.kumar56@bajajfinserv.in</v>
      </c>
      <c r="AG68" t="str">
        <v>MBBS-2021</v>
      </c>
      <c r="AH68" t="str">
        <v>JSOPS5091E</v>
      </c>
      <c r="AI68" t="str">
        <v>Puneet</v>
      </c>
      <c r="AL68">
        <f>TODAY()</f>
        <v>46298</v>
      </c>
    </row>
    <row r="69">
      <c r="A69" t="str">
        <v>YES</v>
      </c>
      <c r="B69" t="str">
        <v>SHAGUN SAINI</v>
      </c>
      <c r="C69" t="str">
        <f t="array" ref="C69">XLOOKUP(B69,'EMP LIST '!$B$2:$B$121,'EMP LIST '!$E$2:$E$121,)</f>
        <v>MANISHA SAXENA</v>
      </c>
      <c r="D69" t="str">
        <f t="array" ref="D69">XLOOKUP(C69,'EMP LIST '!$B$2:$B$121,'EMP LIST '!$E$2:$E$121,)</f>
        <v>SHASHANK BHARDWAJ</v>
      </c>
      <c r="E69" t="str">
        <f t="array" ref="E69">XLOOKUP($B69,'EMP LIST '!$B$2:$B$121,'EMP LIST '!$I$2:$I$121,)</f>
        <v>SALARIED</v>
      </c>
      <c r="F69" t="str">
        <v>RAJEEV</v>
      </c>
      <c r="G69" t="str">
        <v>DR RAJVARDHAN RAVINDRA PATIL</v>
      </c>
      <c r="H69">
        <f>AL69-J69</f>
        <v>206</v>
      </c>
      <c r="I69" t="str">
        <v xml:space="preserve">BAREILLY </v>
      </c>
      <c r="J69">
        <v>46092</v>
      </c>
      <c r="K69">
        <v>46092</v>
      </c>
      <c r="L69" t="str">
        <v>SME000019347927</v>
      </c>
      <c r="M69" t="str">
        <v>9552296678</v>
      </c>
      <c r="N69" t="str">
        <v>me.rajpatil1997@gmail.com</v>
      </c>
      <c r="O69" t="str">
        <v>MAHARASHTRA</v>
      </c>
      <c r="P69" t="str">
        <v>WARDHA</v>
      </c>
      <c r="Q69" t="str">
        <v>OD</v>
      </c>
      <c r="R69" t="str">
        <v>F2 FINTECH</v>
      </c>
      <c r="S69" t="str">
        <v>BAJAJ</v>
      </c>
      <c r="T69">
        <v>2000000</v>
      </c>
      <c r="W69" t="str">
        <v>UNSECURED</v>
      </c>
      <c r="X69" t="str">
        <v>REJECTED</v>
      </c>
      <c r="Y69">
        <v>662</v>
      </c>
      <c r="AB69" t="str">
        <v xml:space="preserve">FILE SENDER TO BANKER || UNDER PROCESS,, 662 CIBIL SCORE 1CR EDUCATION LOAN 1.5 CR OVERDUE SHOWING </v>
      </c>
      <c r="AC69" t="str">
        <v>Dr. Rajvardhan Ravindra Patil is having a monthly income of ₹85,000 with no existing EMI obligations.</v>
      </c>
      <c r="AD69" t="str">
        <v>VIVEK</v>
      </c>
      <c r="AE69">
        <v>9145435995</v>
      </c>
      <c r="AF69" t="str">
        <v>vivek.shukla10@bajajfinserv.in</v>
      </c>
      <c r="AG69" t="str">
        <v>Mbbs 2020 Md 2025</v>
      </c>
      <c r="AH69" t="str">
        <v>DCPPP8373D</v>
      </c>
      <c r="AI69" t="str">
        <v>Akshay</v>
      </c>
      <c r="AL69">
        <f>TODAY()</f>
        <v>46298</v>
      </c>
    </row>
    <row r="70">
      <c r="A70" t="str">
        <v>YES</v>
      </c>
      <c r="B70" t="str">
        <v>MANISHA SAXENA</v>
      </c>
      <c r="C70" t="str">
        <f t="array" ref="C70">XLOOKUP(B70,'EMP LIST '!$B$2:$B$121,'EMP LIST '!$E$2:$E$121,)</f>
        <v>SHASHANK BHARDWAJ</v>
      </c>
      <c r="D70" t="str">
        <f t="array" ref="D70">XLOOKUP(C70,'EMP LIST '!$B$2:$B$121,'EMP LIST '!$E$2:$E$121,)</f>
        <v>SHASHANK BHARDWAJ</v>
      </c>
      <c r="E70" t="str">
        <f t="array" ref="E70">XLOOKUP($B70,'EMP LIST '!$B$2:$B$121,'EMP LIST '!$I$2:$I$121,)</f>
        <v>SALARIED</v>
      </c>
      <c r="F70" t="str">
        <v>RAJEEV</v>
      </c>
      <c r="G70" t="str">
        <v>DR HARSHIT KORI</v>
      </c>
      <c r="H70">
        <f>AL70-J70</f>
        <v>206</v>
      </c>
      <c r="I70" t="str">
        <v>NOIDA</v>
      </c>
      <c r="J70">
        <v>46092</v>
      </c>
      <c r="L70">
        <v>170577322</v>
      </c>
      <c r="M70" t="str">
        <v>9890777478</v>
      </c>
      <c r="N70" t="str">
        <v>hkori3@gmail.com</v>
      </c>
      <c r="O70" t="str">
        <v>MADHYA PRADESH</v>
      </c>
      <c r="P70" t="str">
        <v>SEONI</v>
      </c>
      <c r="Q70" t="str">
        <v>DOD</v>
      </c>
      <c r="R70" t="str">
        <v>F2 FINTECH</v>
      </c>
      <c r="S70" t="str">
        <v>CHOLA</v>
      </c>
      <c r="T70">
        <v>1500000</v>
      </c>
      <c r="W70" t="str">
        <v>UNSECURED</v>
      </c>
      <c r="X70" t="str">
        <v>REJECTED</v>
      </c>
      <c r="AB70" t="str">
        <v>FILE SENDER TO BANKER || UNDER PROCESS,</v>
      </c>
      <c r="AC70" t="str">
        <v>Dr. Harshit Kori is having a monthly income of ₹1,15,000 with existing EMI of ₹36,867 from Bajaj, Bank of Baroda, and Money View (3 loans). No bounce reported in the last 6 months; average monthly credit ₹1,76,355 and ABB ₹32,652.91.</v>
      </c>
      <c r="AD70" t="str">
        <v>vishwashpd</v>
      </c>
      <c r="AE70">
        <v>9179988241</v>
      </c>
      <c r="AF70" t="str">
        <v>vishwashpd@chola.murugappa.com</v>
      </c>
      <c r="AG70" t="str">
        <v>MBBS-2020</v>
      </c>
      <c r="AH70" t="str">
        <v>DPOPK8605H</v>
      </c>
      <c r="AI70" t="str">
        <v>Akshay</v>
      </c>
      <c r="AL70">
        <f>TODAY()</f>
        <v>46298</v>
      </c>
    </row>
    <row r="71">
      <c r="A71" t="str">
        <v>NO</v>
      </c>
      <c r="B71" t="str">
        <v>ANIL KUMAR</v>
      </c>
      <c r="C71" t="str">
        <f t="array" ref="C71">XLOOKUP(B71,'EMP LIST '!$B$2:$B$121,'EMP LIST '!$E$2:$E$121,)</f>
        <v>SHASHANK BHARDWAJ</v>
      </c>
      <c r="D71" t="str">
        <f t="array" ref="D71">XLOOKUP(C71,'EMP LIST '!$B$2:$B$121,'EMP LIST '!$E$2:$E$121,)</f>
        <v>SHASHANK BHARDWAJ</v>
      </c>
      <c r="E71" t="str">
        <f t="array" ref="E71">XLOOKUP($B71,'EMP LIST '!$B$2:$B$121,'EMP LIST '!$I$2:$I$121,)</f>
        <v>SALARIED</v>
      </c>
      <c r="F71" t="str">
        <v>RAJEEV</v>
      </c>
      <c r="G71" t="str">
        <v>DR SHAIK ALAM</v>
      </c>
      <c r="H71">
        <f>AL71-J71</f>
        <v>206</v>
      </c>
      <c r="I71" t="str">
        <v xml:space="preserve">BAREILLY </v>
      </c>
      <c r="J71">
        <v>46092</v>
      </c>
      <c r="K71">
        <v>46092</v>
      </c>
      <c r="L71" t="str">
        <v>SME000019351345</v>
      </c>
      <c r="M71" t="str">
        <v>7981486677</v>
      </c>
      <c r="N71" t="str">
        <v>NA</v>
      </c>
      <c r="O71" t="str">
        <v>UTTAR PRADESH</v>
      </c>
      <c r="P71" t="str">
        <v>SITAPUR</v>
      </c>
      <c r="Q71" t="str">
        <v>OD</v>
      </c>
      <c r="R71" t="str">
        <v>F2 FINTECH</v>
      </c>
      <c r="S71" t="str">
        <v>BAJAJ</v>
      </c>
      <c r="T71">
        <v>2500000</v>
      </c>
      <c r="W71" t="str">
        <v>UNSECURED</v>
      </c>
      <c r="X71" t="str">
        <v>REJECTED</v>
      </c>
      <c r="AB71" t="str">
        <v>FILE SENDER TO BANKER || UNDER PROCESS, RUNNING AUTO LOAN REGULAR EMI BOUNCE</v>
      </c>
      <c r="AC71" t="str">
        <v>CUSTOMER EARNS 30K FROM STIPEND &amp; 60-1 LAKHS FROM CONSULTANCY IN CASH,  RUNNING 13 LAKHS O.D FROM BAJAJ, 8 LAKHS O.D. FROM CHOLA, 8 LAKHS CAR LOAN FROM HDFC</v>
      </c>
      <c r="AD71" t="str">
        <v>Mohd Shams</v>
      </c>
      <c r="AE71">
        <v>9113182807</v>
      </c>
      <c r="AF71" t="str">
        <v>mohd.shams@bajajfinserv.in</v>
      </c>
      <c r="AG71" t="str">
        <v>MBBS 2019</v>
      </c>
      <c r="AH71" t="str">
        <v>EHNPS5522M</v>
      </c>
      <c r="AI71" t="str">
        <v>Puneet</v>
      </c>
      <c r="AL71">
        <f>TODAY()</f>
        <v>46298</v>
      </c>
    </row>
    <row r="72">
      <c r="A72" t="str">
        <v>NO</v>
      </c>
      <c r="B72" t="str">
        <v>UMESH</v>
      </c>
      <c r="C72" t="str">
        <f t="array" ref="C72">XLOOKUP(B72,'EMP LIST '!$B$2:$B$121,'EMP LIST '!$E$2:$E$121,)</f>
        <v>SHASHANK BHARDWAJ</v>
      </c>
      <c r="D72" t="str">
        <f t="array" ref="D72">XLOOKUP(C72,'EMP LIST '!$B$2:$B$121,'EMP LIST '!$E$2:$E$121,)</f>
        <v>SHASHANK BHARDWAJ</v>
      </c>
      <c r="E72" t="str">
        <f t="array" ref="E72">XLOOKUP($B72,'EMP LIST '!$B$2:$B$121,'EMP LIST '!$I$2:$I$121,)</f>
        <v>SOURCER</v>
      </c>
      <c r="F72" t="str">
        <v>RAJEEV</v>
      </c>
      <c r="G72" t="str">
        <v>DR PRADEEP VITTA</v>
      </c>
      <c r="H72">
        <f>AL72-J72</f>
        <v>206</v>
      </c>
      <c r="I72" t="str">
        <v xml:space="preserve">BAREILLY </v>
      </c>
      <c r="J72">
        <v>46092</v>
      </c>
      <c r="K72">
        <v>46092</v>
      </c>
      <c r="L72">
        <v>72</v>
      </c>
      <c r="M72" t="str">
        <v>9945544554</v>
      </c>
      <c r="N72" t="str">
        <v>vittadeux@gmail.com</v>
      </c>
      <c r="O72" t="str">
        <v>WEST BANGAL</v>
      </c>
      <c r="P72" t="str">
        <v>KOLKATTA</v>
      </c>
      <c r="Q72" t="str">
        <v>OD</v>
      </c>
      <c r="R72" t="str">
        <v>F2 FINTECH</v>
      </c>
      <c r="S72" t="str">
        <v>BAJAJ</v>
      </c>
      <c r="T72">
        <v>3000000</v>
      </c>
      <c r="W72" t="str">
        <v>UNSECURED</v>
      </c>
      <c r="X72" t="str">
        <v>REJECTED</v>
      </c>
      <c r="AB72" t="str">
        <v>FILE SENDER TO BANKER || UNDER PROCESS, EXISTING CUSTOMER 17 L ALREADY USED, CIBIL CONSENT LINK SENT TO CUSTOMER, PROF 10 SEGMENT 0 ELIGIBILITY NOT OK</v>
      </c>
      <c r="AC72" t="str">
        <v>CUSTOMER EARNS 6.6 LAKHS AFTER TDS FROM B.P. PODDAR HOSPITAL, 6 LAKHS MAAN MULTISPECIALITY HOSPITAL , RUNNING 15 LAKHS O.D FROM CHOLA, 10 LAKHS P.L. FROM SBFC FINANCE, 17 LAKHS O.D FROM BAJAJ, 2 LAKHS P.L. FROM IDFC, 7 LAKHS TERM LOAN POONAWALA</v>
      </c>
      <c r="AD72" t="str">
        <v>SUBHADEEP</v>
      </c>
      <c r="AE72">
        <v>8910238272</v>
      </c>
      <c r="AF72" t="str">
        <v>subhadeep.paul@bajajfinserv.in</v>
      </c>
      <c r="AG72" t="str">
        <v>MBBS-2016</v>
      </c>
      <c r="AH72" t="str">
        <v>AHJPV9951B</v>
      </c>
      <c r="AI72" t="str">
        <v>Puneet</v>
      </c>
      <c r="AL72">
        <f>TODAY()</f>
        <v>46298</v>
      </c>
    </row>
    <row r="73">
      <c r="A73" t="str">
        <v>YES</v>
      </c>
      <c r="B73" t="str">
        <v>SHIVA AGNIHOTRI</v>
      </c>
      <c r="C73" t="str">
        <f t="array" ref="C73">XLOOKUP(B73,'EMP LIST '!$B$2:$B$121,'EMP LIST '!$E$2:$E$121,)</f>
        <v>RASHI GANGWAR</v>
      </c>
      <c r="D73" t="str">
        <f t="array" ref="D73">XLOOKUP(C73,'EMP LIST '!$B$2:$B$121,'EMP LIST '!$E$2:$E$121,)</f>
        <v>RAJKUMARI</v>
      </c>
      <c r="E73" t="str">
        <f t="array" ref="E73">XLOOKUP($B73,'EMP LIST '!$B$2:$B$121,'EMP LIST '!$I$2:$I$121,)</f>
        <v>SALARIED</v>
      </c>
      <c r="F73" t="str">
        <v>RAJEEV</v>
      </c>
      <c r="G73" t="str">
        <v xml:space="preserve">CMA RAJESH </v>
      </c>
      <c r="H73">
        <f>AL73-J73</f>
        <v>206</v>
      </c>
      <c r="I73" t="str">
        <v>NOIDA</v>
      </c>
      <c r="J73">
        <v>46092</v>
      </c>
      <c r="K73">
        <v>46095</v>
      </c>
      <c r="L73">
        <v>170576692</v>
      </c>
      <c r="M73" t="str">
        <v>9861282781</v>
      </c>
      <c r="N73" t="str">
        <v>rajeshisbunu@gmail.com</v>
      </c>
      <c r="O73" t="str">
        <v>ORRISA</v>
      </c>
      <c r="P73" t="str">
        <v>KHORDA</v>
      </c>
      <c r="Q73" t="str">
        <v>DOD</v>
      </c>
      <c r="R73" t="str">
        <v>F2 FINTECH</v>
      </c>
      <c r="S73" t="str">
        <v>CHOLA</v>
      </c>
      <c r="T73">
        <v>1000000</v>
      </c>
      <c r="U73">
        <v>1000000</v>
      </c>
      <c r="V73">
        <v>1000000</v>
      </c>
      <c r="W73" t="str">
        <v>UNSECURED</v>
      </c>
      <c r="X73" t="str">
        <v>DISBURSED</v>
      </c>
      <c r="Z73">
        <v>46095</v>
      </c>
      <c r="AA73">
        <v>46095</v>
      </c>
      <c r="AB73" t="str">
        <v>FILE SENDER TO BANKER || UNDER PROCESS, || CONSENT SEND TO CUSTOMER ITS PENIDNG || APPRVED AND DISBURSED</v>
      </c>
      <c r="AC73" t="str">
        <v xml:space="preserve">CUSTOMER IS NOT PICKING UP A CALL MULTIPLE TIMES | CUSTOMER IS RUNNING COACHING CLASSES </v>
      </c>
      <c r="AD73" t="str">
        <v>MANOJ</v>
      </c>
      <c r="AE73" t="str">
        <v>824 983 0784</v>
      </c>
      <c r="AF73" t="str">
        <v>manojkumarmm@chola.murugappa.com</v>
      </c>
      <c r="AG73" t="str">
        <v>COP-2024</v>
      </c>
      <c r="AH73" t="str">
        <v>AWRPM9744Q</v>
      </c>
      <c r="AI73" t="str">
        <v>Puneet</v>
      </c>
      <c r="AL73">
        <f>TODAY()</f>
        <v>46298</v>
      </c>
    </row>
    <row r="74">
      <c r="A74" t="str">
        <v>YES</v>
      </c>
      <c r="B74" t="str">
        <v>RAJAT DWIVEDI</v>
      </c>
      <c r="C74" t="str">
        <f t="array" ref="C74">XLOOKUP(B74,'EMP LIST '!$B$2:$B$121,'EMP LIST '!$E$2:$E$121,)</f>
        <v>RAJKUMARI</v>
      </c>
      <c r="D74" t="str">
        <f t="array" ref="D74">XLOOKUP(C74,'EMP LIST '!$B$2:$B$121,'EMP LIST '!$E$2:$E$121,)</f>
        <v>RAJKUMARI</v>
      </c>
      <c r="E74" t="str">
        <f t="array" ref="E74">XLOOKUP($B74,'EMP LIST '!$B$2:$B$121,'EMP LIST '!$I$2:$I$121,)</f>
        <v>SALARIED</v>
      </c>
      <c r="F74" t="str">
        <v>RAJEEV</v>
      </c>
      <c r="G74" t="str">
        <v>DR SHATRUNJAY KUMAR VERMA</v>
      </c>
      <c r="H74">
        <f>AL74-J74</f>
        <v>206</v>
      </c>
      <c r="I74" t="str">
        <v>NOIDA</v>
      </c>
      <c r="J74">
        <v>46092</v>
      </c>
      <c r="K74">
        <v>46101</v>
      </c>
      <c r="L74">
        <v>68</v>
      </c>
      <c r="M74" t="str">
        <v>9759266076</v>
      </c>
      <c r="N74" t="str">
        <v>Shatrunjayverma.534@gmail.com</v>
      </c>
      <c r="O74" t="str">
        <v>UTTAR PRADESH</v>
      </c>
      <c r="P74" t="str">
        <v>BADAUN</v>
      </c>
      <c r="Q74" t="str">
        <v>OD</v>
      </c>
      <c r="R74" t="str">
        <v>F2 FINTECH</v>
      </c>
      <c r="S74" t="str">
        <v>ABCL</v>
      </c>
      <c r="T74" t="str">
        <v>NIL</v>
      </c>
      <c r="W74" t="str">
        <v>UNSECURED</v>
      </c>
      <c r="X74" t="str">
        <v>REJECTED</v>
      </c>
      <c r="AB74" t="str">
        <v>FILE SENDER TO BANKER || UNDER PROCESS, || 2 YEARS COMPLETE FINANCIAL REQ || UPDATED POLICY NOT ELIGIBLE FOR LOAN LOGIN DONE, CASE MOVED TO CREDIT ||  NIL ELEGIBILITY</v>
      </c>
      <c r="AC74" t="str">
        <v>CUSTOMER EARNS 1 LAKHS FROM GOVT SALARY, 80-90K iFROM OWN CLINIC , RUNNING 20 LAKHSFROM BAJAJ FINANCE, 34 LAKHS H.L. HDFC, 15 LAKHS O.D CHOLA, 10.51 LAKHS P.L. HDFC BANK</v>
      </c>
      <c r="AD74" t="str">
        <v>ANKIT SAXENA</v>
      </c>
      <c r="AE74">
        <v>6398294528</v>
      </c>
      <c r="AF74" t="str">
        <v>ankit.saxena8@adityabirlacapital.com</v>
      </c>
      <c r="AG74" t="str">
        <v>MBBS-2017</v>
      </c>
      <c r="AH74" t="str">
        <v>BCSPV3690J</v>
      </c>
      <c r="AI74" t="str">
        <v>Puneet</v>
      </c>
      <c r="AL74">
        <f>TODAY()</f>
        <v>46298</v>
      </c>
    </row>
    <row r="75">
      <c r="A75" t="str">
        <v>YES</v>
      </c>
      <c r="B75" t="str">
        <v>RASHI GANGWAR</v>
      </c>
      <c r="C75" t="str">
        <f t="array" ref="C75">XLOOKUP(B75,'EMP LIST '!$B$2:$B$121,'EMP LIST '!$E$2:$E$121,)</f>
        <v>RAJKUMARI</v>
      </c>
      <c r="D75" t="str">
        <f t="array" ref="D75">XLOOKUP(C75,'EMP LIST '!$B$2:$B$121,'EMP LIST '!$E$2:$E$121,)</f>
        <v>RAJKUMARI</v>
      </c>
      <c r="E75" t="str">
        <f t="array" ref="E75">XLOOKUP($B75,'EMP LIST '!$B$2:$B$121,'EMP LIST '!$I$2:$I$121,)</f>
        <v>SALARIED</v>
      </c>
      <c r="F75" t="str">
        <v>RAJEEV</v>
      </c>
      <c r="G75" t="str">
        <v>DR YARLAGADDA SARAT CHNADRA</v>
      </c>
      <c r="H75">
        <f>AL75-J75</f>
        <v>206</v>
      </c>
      <c r="I75" t="str">
        <v>NOIDA</v>
      </c>
      <c r="J75">
        <v>46092</v>
      </c>
      <c r="K75">
        <v>46092</v>
      </c>
      <c r="L75" t="str">
        <v>454BZ8613970</v>
      </c>
      <c r="M75" t="str">
        <v>9885572477</v>
      </c>
      <c r="N75" t="str">
        <v>Sarat_y4@yahoo.com</v>
      </c>
      <c r="O75" t="str">
        <v>ANDHRA PRADESJ</v>
      </c>
      <c r="P75" t="str">
        <v>VIJYAWADA</v>
      </c>
      <c r="Q75" t="str">
        <v>OD</v>
      </c>
      <c r="R75" t="str">
        <v>F2 FINTECH</v>
      </c>
      <c r="S75" t="str">
        <v>TATA</v>
      </c>
      <c r="T75">
        <v>1500000</v>
      </c>
      <c r="W75" t="str">
        <v>UNSECURED</v>
      </c>
      <c r="X75" t="str">
        <v>REJECTED</v>
      </c>
      <c r="AB75" t="str">
        <v>CIVIL 681</v>
      </c>
      <c r="AC75" t="str">
        <v>Dr. Yarlagadda Sarat Chandra Mouli is having a monthly income of ₹3,00,000 with existing EMI of ₹35,000 from Bajaj (1 loan).</v>
      </c>
      <c r="AD75" t="str">
        <v>GAURAV MATHUR</v>
      </c>
      <c r="AE75">
        <v>9654949270</v>
      </c>
      <c r="AF75" t="str">
        <v>gaurav.tcl@tatacapital.com</v>
      </c>
      <c r="AG75" t="str">
        <v>MD-2014</v>
      </c>
      <c r="AH75" t="str">
        <v>AKHPY5672R</v>
      </c>
      <c r="AI75" t="str">
        <v>Akshay</v>
      </c>
      <c r="AL75">
        <f>TODAY()</f>
        <v>46298</v>
      </c>
    </row>
    <row r="76">
      <c r="A76" t="str">
        <v>YES</v>
      </c>
      <c r="B76" t="str">
        <v>MANVI SHARMA</v>
      </c>
      <c r="C76" t="str">
        <f t="array" ref="C76">XLOOKUP(B76,'EMP LIST '!$B$2:$B$121,'EMP LIST '!$E$2:$E$121,)</f>
        <v/>
      </c>
      <c r="D76" t="str">
        <f t="array" ref="D76">XLOOKUP(C76,'EMP LIST '!$B$2:$B$121,'EMP LIST '!$E$2:$E$121,)</f>
        <v/>
      </c>
      <c r="E76" t="str">
        <f t="array" ref="E76">XLOOKUP($B76,'EMP LIST '!$B$2:$B$121,'EMP LIST '!$I$2:$I$121,)</f>
        <v/>
      </c>
      <c r="F76" t="str">
        <v>RAJEEV</v>
      </c>
      <c r="G76" t="str">
        <v>DR MANGESH SUDHAKAR</v>
      </c>
      <c r="H76">
        <f>AL76-J76</f>
        <v>206</v>
      </c>
      <c r="I76" t="str">
        <v>NOIDA</v>
      </c>
      <c r="J76">
        <v>46092</v>
      </c>
      <c r="K76">
        <v>46101</v>
      </c>
      <c r="L76" t="str">
        <v>633BZ8600077</v>
      </c>
      <c r="M76" t="str">
        <v>9404726224</v>
      </c>
      <c r="N76" t="str">
        <v>mangeshkamble365@gmail.com</v>
      </c>
      <c r="O76" t="str">
        <v>MAHARASHTRA</v>
      </c>
      <c r="P76" t="str">
        <v>NAGPUR</v>
      </c>
      <c r="Q76" t="str">
        <v>OD</v>
      </c>
      <c r="R76" t="str">
        <v>F2 FINTECH</v>
      </c>
      <c r="S76" t="str">
        <v>TATA</v>
      </c>
      <c r="T76">
        <v>2000000</v>
      </c>
      <c r="U76">
        <v>1500000</v>
      </c>
      <c r="V76">
        <v>1500000</v>
      </c>
      <c r="W76" t="str">
        <v>UNSECURED</v>
      </c>
      <c r="X76" t="str">
        <v>DROP</v>
      </c>
      <c r="Z76">
        <v>46098</v>
      </c>
      <c r="AB76" t="str">
        <v>FILE SENDER TO BANKER || UNDER PROCESS, || UPATED REGISTRATION REQ || REG PENDING || REG SLIP SEND TO BANKER || CASE TO BE APPROVED TODAY | CASE RECO FOR 15 LACS, AGENCY PD PENDING || OFFICE FI PENDING || DOCTOR IS NOT DING ANYWHERE</v>
      </c>
      <c r="AC76" t="str">
        <v>CUSTOMER IS EARNING 2 LAKHS FROM CONSULTANCY MOSTLY IN CASH,  RUNNING  O.D 25 LAKHS L&amp;T FINANCE,  25 LAKHS O.D BAJAJ, 19 LAKHS CAR LOAN FROM BOB</v>
      </c>
      <c r="AD76" t="str">
        <v>GAURAV MATHUR</v>
      </c>
      <c r="AE76">
        <v>9654949270</v>
      </c>
      <c r="AF76" t="str">
        <v>gaurav.tcl@tatacapital.com</v>
      </c>
      <c r="AG76" t="str">
        <v>MBBS-2016</v>
      </c>
      <c r="AH76" t="str">
        <v>CLSPK0905K</v>
      </c>
      <c r="AI76" t="str">
        <v>Puneet</v>
      </c>
      <c r="AL76">
        <f>TODAY()</f>
        <v>46298</v>
      </c>
    </row>
    <row r="77">
      <c r="A77" t="str">
        <v>YES</v>
      </c>
      <c r="B77" t="str">
        <v>SHIVAM SINGH</v>
      </c>
      <c r="C77" t="str">
        <f t="array" ref="C77">XLOOKUP(B77,'EMP LIST '!$B$2:$B$121,'EMP LIST '!$E$2:$E$121,)</f>
        <v>MANVI BHARDWAJ</v>
      </c>
      <c r="D77" t="str">
        <f t="array" ref="D77">XLOOKUP(C77,'EMP LIST '!$B$2:$B$121,'EMP LIST '!$E$2:$E$121,)</f>
        <v>RAHUL/AMAN</v>
      </c>
      <c r="E77" t="str">
        <f t="array" ref="E77">XLOOKUP($B77,'EMP LIST '!$B$2:$B$121,'EMP LIST '!$I$2:$I$121,)</f>
        <v>SALARIED</v>
      </c>
      <c r="F77" t="str">
        <v>RAJEEV</v>
      </c>
      <c r="G77" t="str">
        <v>DR KARAN BARAT</v>
      </c>
      <c r="H77">
        <f>AL77-J77</f>
        <v>206</v>
      </c>
      <c r="I77" t="str">
        <v>NOIDA</v>
      </c>
      <c r="J77">
        <v>46092</v>
      </c>
      <c r="K77">
        <v>46094</v>
      </c>
      <c r="L77">
        <v>79</v>
      </c>
      <c r="M77" t="str">
        <v>8750253776</v>
      </c>
      <c r="N77" t="str">
        <v>karanbarat93@gmail.com</v>
      </c>
      <c r="O77" t="str">
        <v>UTTAR PRADESH</v>
      </c>
      <c r="P77" t="str">
        <v>NOIDA</v>
      </c>
      <c r="Q77" t="str">
        <v>OD</v>
      </c>
      <c r="R77" t="str">
        <v>F2 FINTECH</v>
      </c>
      <c r="S77" t="str">
        <v>GODREJ</v>
      </c>
      <c r="T77">
        <v>1000000</v>
      </c>
      <c r="W77" t="str">
        <v>UNSECURED</v>
      </c>
      <c r="X77" t="str">
        <v>REJECTED</v>
      </c>
      <c r="AB77" t="str">
        <v>FILE SENDER TO BANKER || UNDER PROCESS, || BANKING REQ || CONSENT DONE || CIBIL CAT E</v>
      </c>
      <c r="AC77" t="str">
        <v>Dr. Karan Barat is having a monthly income of ₹2,50,000 with existing EMI of ₹58,000 from Tata and Bajaj (2 loans). 1 bounce reported in the last 6 months which was cleared within 10–15 days. Banking and CIBIL details awaited.</v>
      </c>
      <c r="AD77" t="str">
        <v>saurav</v>
      </c>
      <c r="AF77" t="str">
        <v>saurav.kumar@godrejcapital.com</v>
      </c>
      <c r="AG77" t="str">
        <v>MS-2023</v>
      </c>
      <c r="AH77" t="str">
        <v>BYCPB0293H</v>
      </c>
      <c r="AI77" t="str">
        <v>Akshay</v>
      </c>
      <c r="AL77">
        <f>TODAY()</f>
        <v>46298</v>
      </c>
    </row>
    <row r="78">
      <c r="A78" t="str">
        <v>YES</v>
      </c>
      <c r="B78" t="str">
        <v>HARSH SHARMA</v>
      </c>
      <c r="C78" t="str">
        <f t="array" ref="C78">XLOOKUP(B78,'EMP LIST '!$B$2:$B$121,'EMP LIST '!$E$2:$E$121,)</f>
        <v>F2 FINTECH</v>
      </c>
      <c r="D78" t="str">
        <f t="array" ref="D78">XLOOKUP(C78,'EMP LIST '!$B$2:$B$121,'EMP LIST '!$E$2:$E$121,)</f>
        <v>F2 FINTECH</v>
      </c>
      <c r="E78" t="str">
        <f t="array" ref="E78">XLOOKUP($B78,'EMP LIST '!$B$2:$B$121,'EMP LIST '!$I$2:$I$121,)</f>
        <v>SALARIED</v>
      </c>
      <c r="F78" t="str">
        <v>RAJEEV</v>
      </c>
      <c r="G78" t="str">
        <v>DR RAVI</v>
      </c>
      <c r="H78">
        <f>AL78-J78</f>
        <v>206</v>
      </c>
      <c r="I78" t="str">
        <v>NOIDA</v>
      </c>
      <c r="J78">
        <v>46092</v>
      </c>
      <c r="K78">
        <v>46095</v>
      </c>
      <c r="L78">
        <v>74</v>
      </c>
      <c r="M78" t="str">
        <v>7763997405</v>
      </c>
      <c r="N78" t="str">
        <v>nayakravi00000@gmail.com</v>
      </c>
      <c r="O78" t="str">
        <v>BIHAR</v>
      </c>
      <c r="P78" t="str">
        <v>SAMASTIPUR</v>
      </c>
      <c r="Q78" t="str">
        <v>OD</v>
      </c>
      <c r="R78" t="str">
        <v>F2 FINTECH</v>
      </c>
      <c r="S78" t="str">
        <v>ABCL</v>
      </c>
      <c r="T78">
        <v>800000</v>
      </c>
      <c r="W78" t="str">
        <v>UNSECURED</v>
      </c>
      <c r="X78" t="str">
        <v>REJECTED</v>
      </c>
      <c r="AB78" t="str">
        <v>FILE SENDER TO BANKER || UNDER PROCESS, || VHR SEGMENT</v>
      </c>
      <c r="AC78" t="str">
        <v>Dr. Ravi is having a monthly income of ₹1,50,000 with existing EMI of ₹55,038 from Canara Bank and SBI. Average monthly credit ₹3,72,323 with ABB ₹69,189.65. 1 bounce reported in last 6 months</v>
      </c>
      <c r="AD78" t="str">
        <v>dhiraj</v>
      </c>
      <c r="AE78" t="str">
        <v>95764 27438</v>
      </c>
      <c r="AF78" t="str">
        <v>dhiraj.kumar9@adityabirlacapital.com</v>
      </c>
      <c r="AG78" t="str">
        <v>MBBS - 2009 MD- 2015</v>
      </c>
      <c r="AH78" t="str">
        <v>BJQPR6742C</v>
      </c>
      <c r="AI78" t="str">
        <v>Akshay</v>
      </c>
      <c r="AL78">
        <f>TODAY()</f>
        <v>46298</v>
      </c>
    </row>
    <row r="79">
      <c r="A79" t="str">
        <v>NO</v>
      </c>
      <c r="B79" t="str">
        <v>MEHBOOB</v>
      </c>
      <c r="C79" t="str">
        <v>F2 FINTECH</v>
      </c>
      <c r="D79" t="str">
        <f t="array" ref="D79">XLOOKUP(C79,'EMP LIST '!$B$2:$B$121,'EMP LIST '!$E$2:$E$121,)</f>
        <v>F2 FINTECH</v>
      </c>
      <c r="E79" t="str">
        <v>SALARIED</v>
      </c>
      <c r="F79" t="str">
        <v>RAJEEV</v>
      </c>
      <c r="G79" t="str">
        <v>Z REVOLUTION PVT LTD</v>
      </c>
      <c r="H79">
        <f>AL79-J79</f>
        <v>206</v>
      </c>
      <c r="I79" t="str">
        <v>NOIDA</v>
      </c>
      <c r="J79">
        <v>46092</v>
      </c>
      <c r="K79">
        <v>46108</v>
      </c>
      <c r="L79">
        <v>77</v>
      </c>
      <c r="M79" t="str">
        <v>9871083330</v>
      </c>
      <c r="N79" t="str">
        <v>aayuush@zalon.in</v>
      </c>
      <c r="O79" t="str">
        <v>HARYANA</v>
      </c>
      <c r="P79" t="str">
        <v>GURGAON</v>
      </c>
      <c r="Q79" t="str">
        <v>BL</v>
      </c>
      <c r="R79" t="str">
        <v>F2 FINTECH</v>
      </c>
      <c r="S79" t="str">
        <v>ABCL</v>
      </c>
      <c r="W79" t="str">
        <v>UNSECURED</v>
      </c>
      <c r="X79" t="str">
        <v>REJECTED</v>
      </c>
      <c r="AB79" t="str">
        <v>FILE SENDER TO BANKER || UNDER PROCESS, || CASE TO BE LOGIN || DOCS PENDING FROM CUSTOMER END  BLACK MERLIN FIRM PAN CARD AND GST PENDING  || docs send to banker || CASE TO BE LOGIN TODAY</v>
      </c>
      <c r="AC79" t="str">
        <v xml:space="preserve">Z REVOLUTION A BEAUTY B2B BUSINESS CURRENTLY HAVING TURNOVER OF 12 CR LAST YEAR WAS 7 YEAR WHICH WAS CLOSED AT A LOSS OF 96 LAKHS CURRENTLY HAVING PROFIT OF 12 LAKHS CAN BE PROCESS FROM ABFL FOR  OD OF 30 -35 LAKHS ||| CUSTOMER RUNNING OD FROM BAJAJ FINSERV 27 LAKHS NOT USING ANY LIMIT </v>
      </c>
      <c r="AD79" t="str">
        <v>PURUSHOTTAM</v>
      </c>
      <c r="AE79">
        <v>9004509752</v>
      </c>
      <c r="AF79" t="str">
        <v>purushottam.kumar2@adityabirlacapital.com</v>
      </c>
      <c r="AG79" t="str">
        <v>GST-2022</v>
      </c>
      <c r="AH79" t="str">
        <v>AABCZ9874H</v>
      </c>
      <c r="AI79" t="str">
        <v>Jashanpreet Singh</v>
      </c>
      <c r="AL79">
        <f>TODAY()</f>
        <v>46298</v>
      </c>
    </row>
    <row r="80">
      <c r="A80" t="str">
        <v>YES</v>
      </c>
      <c r="B80" t="str">
        <v>HARSH SHARMA</v>
      </c>
      <c r="C80" t="str">
        <f t="array" ref="C80">XLOOKUP(B80,'EMP LIST '!$B$2:$B$121,'EMP LIST '!$E$2:$E$121,)</f>
        <v>F2 FINTECH</v>
      </c>
      <c r="D80" t="str">
        <f t="array" ref="D80">XLOOKUP(C80,'EMP LIST '!$B$2:$B$121,'EMP LIST '!$E$2:$E$121,)</f>
        <v>F2 FINTECH</v>
      </c>
      <c r="E80" t="str">
        <f t="array" ref="E80">XLOOKUP($B80,'EMP LIST '!$B$2:$B$121,'EMP LIST '!$I$2:$I$121,)</f>
        <v>SALARIED</v>
      </c>
      <c r="F80" t="str">
        <v>RAJEEV</v>
      </c>
      <c r="G80" t="str">
        <v>DR RAVI</v>
      </c>
      <c r="H80">
        <f>AL80-J80</f>
        <v>206</v>
      </c>
      <c r="I80" t="str">
        <v>NOIDA</v>
      </c>
      <c r="J80">
        <v>46092</v>
      </c>
      <c r="K80">
        <v>46094</v>
      </c>
      <c r="L80">
        <v>170579021</v>
      </c>
      <c r="M80" t="str">
        <v>7763997405</v>
      </c>
      <c r="N80" t="str">
        <v>nayakravi00000@gmail.com</v>
      </c>
      <c r="O80" t="str">
        <v>BIHAR</v>
      </c>
      <c r="P80" t="str">
        <v>SAMASTIPUR</v>
      </c>
      <c r="Q80" t="str">
        <v>DOD</v>
      </c>
      <c r="R80" t="str">
        <v>F2 FINTECH</v>
      </c>
      <c r="S80" t="str">
        <v>CHOLA</v>
      </c>
      <c r="T80">
        <v>800000</v>
      </c>
      <c r="U80">
        <v>2000000</v>
      </c>
      <c r="V80">
        <v>2000000</v>
      </c>
      <c r="W80" t="str">
        <v>UNSECURED</v>
      </c>
      <c r="X80" t="str">
        <v>DISBURSED</v>
      </c>
      <c r="Z80">
        <v>46093</v>
      </c>
      <c r="AA80">
        <v>46094</v>
      </c>
      <c r="AB80" t="str">
        <v>FILE SENDER TO BANKER || UNDER PROCESS, || RCU REPORT PENDING</v>
      </c>
      <c r="AC80" t="str">
        <v>Dr. Ravi is having a monthly income of ₹1,50,000 with existing EMI of ₹55,038 from Canara Bank and SBI. Average monthly credit ₹3,72,323 with ABB ₹69,189.65. 1 bounce reported in last 6 months</v>
      </c>
      <c r="AD80" t="str">
        <v>Brajeshkumarsr</v>
      </c>
      <c r="AF80" t="str">
        <v>Brajeshkumarsr@chola1.murugappa.com</v>
      </c>
      <c r="AG80" t="str">
        <v>MBBS - 2009 MD- 2015</v>
      </c>
      <c r="AH80" t="str">
        <v>BJQPR6742C</v>
      </c>
      <c r="AI80" t="str">
        <v>Akshay</v>
      </c>
      <c r="AL80">
        <f>TODAY()</f>
        <v>46298</v>
      </c>
    </row>
    <row r="81">
      <c r="B81" t="str">
        <v>FURKAN JUNG</v>
      </c>
      <c r="C81" t="str">
        <f t="array" ref="C81">XLOOKUP(B81,'EMP LIST '!$B$2:$B$121,'EMP LIST '!$E$2:$E$121,)</f>
        <v>F2 FINTECH</v>
      </c>
      <c r="D81" t="str">
        <f t="array" ref="D81">XLOOKUP(C81,'EMP LIST '!$B$2:$B$121,'EMP LIST '!$E$2:$E$121,)</f>
        <v>F2 FINTECH</v>
      </c>
      <c r="E81" t="str">
        <v>SALARIED</v>
      </c>
      <c r="F81" t="str">
        <v>RAJEEV</v>
      </c>
      <c r="G81" t="str">
        <v>DR SOOFIA JAMAL</v>
      </c>
      <c r="H81">
        <f>AL81-J81</f>
        <v>-46092</v>
      </c>
      <c r="I81" t="str">
        <v>NOIDA</v>
      </c>
      <c r="J81">
        <v>46092</v>
      </c>
      <c r="K81">
        <v>46097</v>
      </c>
      <c r="L81">
        <v>170572619</v>
      </c>
      <c r="M81" t="str">
        <v>7500608933</v>
      </c>
      <c r="N81" t="str">
        <v>soofiajamal20@gmail.com</v>
      </c>
      <c r="O81" t="str">
        <v>DELHI</v>
      </c>
      <c r="P81" t="str">
        <v>DELHI</v>
      </c>
      <c r="Q81" t="str">
        <v>DOD</v>
      </c>
      <c r="R81" t="str">
        <v>F2 FINTECH</v>
      </c>
      <c r="S81" t="str">
        <v>CHOLA</v>
      </c>
      <c r="T81">
        <v>1200000</v>
      </c>
      <c r="U81">
        <v>1200000</v>
      </c>
      <c r="V81">
        <v>1200000</v>
      </c>
      <c r="W81" t="str">
        <v>UNSECURED</v>
      </c>
      <c r="X81" t="str">
        <v>DISBURSED</v>
      </c>
      <c r="Z81">
        <v>46093</v>
      </c>
      <c r="AA81">
        <v>46098</v>
      </c>
      <c r="AB81" t="str">
        <v>FILE SENDER TO BANKER || UNDER PROCESS, CASE APPROVED 15 L, PERMANENT ADDRESS FI PENDING RESI AND OFC FI DONE, BANK PERFIOS REPORT PENDING TO BE DISBURSED TODAY, ELIGIBILITY AMOUN ISSUE</v>
      </c>
      <c r="AC81" t="str">
        <v xml:space="preserve">CUSTOMER EARNS 75K FROM SALARY FROM MAX HOSPITAL , 1 LAKHS FROM CONSULTANCY IN CASH FROM MOTHERLAND HOSPITAL, RUNNING 39 LAKHS O.D. BAJAJ, 10 LAKHS O.D. TATA CAPITAL, 10 LAKHS P.L. FROM ICICI BANK </v>
      </c>
      <c r="AD81" t="str">
        <v>PANKAJ MISHRA</v>
      </c>
      <c r="AE81" t="str">
        <v>97650 63049</v>
      </c>
      <c r="AF81" t="str">
        <v>pankajmishra@chola.murugappa.com</v>
      </c>
      <c r="AG81" t="str">
        <v>MBBS-2020</v>
      </c>
      <c r="AH81" t="str">
        <v>BMBPJ9709D</v>
      </c>
      <c r="AI81" t="str">
        <v>Puneet</v>
      </c>
    </row>
    <row r="82">
      <c r="A82" t="str">
        <v>YES</v>
      </c>
      <c r="B82" t="str">
        <v>NIKHIL PANT</v>
      </c>
      <c r="C82" t="str">
        <f t="array" ref="C82">XLOOKUP(B82,'EMP LIST '!$B$2:$B$121,'EMP LIST '!$E$2:$E$121,)</f>
        <v>RIYA CHADDHA</v>
      </c>
      <c r="D82" t="str">
        <f t="array" ref="D82">XLOOKUP(C82,'EMP LIST '!$B$2:$B$121,'EMP LIST '!$E$2:$E$121,)</f>
        <v>VINEET TIWARI</v>
      </c>
      <c r="E82" t="str">
        <f t="array" ref="E82">XLOOKUP($B82,'EMP LIST '!$B$2:$B$121,'EMP LIST '!$I$2:$I$121,)</f>
        <v>SALARIED</v>
      </c>
      <c r="F82" t="str">
        <v>RAJEEV</v>
      </c>
      <c r="G82" t="str">
        <v>DR. PADOL YOGESH BAPURAO</v>
      </c>
      <c r="H82">
        <f>AL82-J82</f>
        <v>205</v>
      </c>
      <c r="I82" t="str">
        <v>NOIDA</v>
      </c>
      <c r="J82">
        <v>46093</v>
      </c>
      <c r="K82">
        <v>46093</v>
      </c>
      <c r="L82">
        <v>84</v>
      </c>
      <c r="M82" t="str">
        <v>8275051347</v>
      </c>
      <c r="N82" t="str">
        <v>ypadol1@gmail.com</v>
      </c>
      <c r="O82" t="str">
        <v>MAHARASHTRA</v>
      </c>
      <c r="P82" t="str">
        <v>JALNA</v>
      </c>
      <c r="Q82" t="str">
        <v>OD</v>
      </c>
      <c r="R82" t="str">
        <v>F2 FINTECH</v>
      </c>
      <c r="S82" t="str">
        <v>ABCL</v>
      </c>
      <c r="T82">
        <v>1000000</v>
      </c>
      <c r="W82" t="str">
        <v>UNSECURED</v>
      </c>
      <c r="X82" t="str">
        <v>REJECTED</v>
      </c>
      <c r="AB82" t="str">
        <v>FILE SENDER TO BANKER || UNDER PROCESS,  CASE LOGIN DONE || HR SEGMENT CASE NOT DOABLE AS PER POLICY || MORE THAN 5 LOANS ACTIVE OF CUSTOMER</v>
      </c>
      <c r="AC82" t="str">
        <v>monthly income of ₹5,00,000 with existing EMI of ₹2,50,000 from Bajaj, Tata, BOB, SBI, Motilal, HDFC, and Yes Bank (7 loans). CIBIL score around 750 with no bounce reported in the last 6 months Not doable as per policy due to high no. of USL (6 loans )</v>
      </c>
      <c r="AD82" t="str">
        <v>ravindra</v>
      </c>
      <c r="AE82" t="str">
        <v>98221 47717</v>
      </c>
      <c r="AF82" t="str">
        <v xml:space="preserve">ravindra.rathod@adityabirlacapital.com </v>
      </c>
      <c r="AG82" t="str">
        <v>MD-2019</v>
      </c>
      <c r="AH82" t="str">
        <v>AUNPP5789L</v>
      </c>
      <c r="AI82" t="str">
        <v>Akshay</v>
      </c>
      <c r="AL82">
        <f>TODAY()</f>
        <v>46298</v>
      </c>
    </row>
    <row r="83">
      <c r="A83" t="str">
        <v>YES</v>
      </c>
      <c r="B83" t="str">
        <v>ANIL KUMAR</v>
      </c>
      <c r="C83" t="str">
        <f t="array" ref="C83">XLOOKUP(B83,'EMP LIST '!$B$2:$B$121,'EMP LIST '!$E$2:$E$121,)</f>
        <v>SHASHANK BHARDWAJ</v>
      </c>
      <c r="D83" t="str">
        <f t="array" ref="D83">XLOOKUP(C83,'EMP LIST '!$B$2:$B$121,'EMP LIST '!$E$2:$E$121,)</f>
        <v>SHASHANK BHARDWAJ</v>
      </c>
      <c r="E83" t="str">
        <f t="array" ref="E83">XLOOKUP($B83,'EMP LIST '!$B$2:$B$121,'EMP LIST '!$I$2:$I$121,)</f>
        <v>SALARIED</v>
      </c>
      <c r="F83" t="str">
        <v>RAJEEV</v>
      </c>
      <c r="G83" t="str">
        <v>DR PINNINTI  PAVAN KALYAN</v>
      </c>
      <c r="H83">
        <f>AL83-J83</f>
        <v>205</v>
      </c>
      <c r="I83" t="str">
        <v xml:space="preserve">BAREILLY </v>
      </c>
      <c r="J83">
        <v>46093</v>
      </c>
      <c r="K83">
        <v>46093</v>
      </c>
      <c r="L83">
        <v>94</v>
      </c>
      <c r="M83" t="str">
        <v>9640120310</v>
      </c>
      <c r="N83" t="str">
        <v>pinnintipavan279@gmail.com</v>
      </c>
      <c r="O83" t="str">
        <v>ANDRA PRADESH</v>
      </c>
      <c r="P83" t="str">
        <v>VIZAG</v>
      </c>
      <c r="Q83" t="str">
        <v>OD</v>
      </c>
      <c r="R83" t="str">
        <v>F2 FINTECH</v>
      </c>
      <c r="S83" t="str">
        <v>BAJAJ</v>
      </c>
      <c r="T83">
        <v>1200000</v>
      </c>
      <c r="W83" t="str">
        <v>UNSECURED</v>
      </c>
      <c r="X83" t="str">
        <v>REJECTED</v>
      </c>
      <c r="AB83" t="str">
        <v>FILE SENDER TO BANKER || UNDER PROCESS, ALREADY TAKEN FROM OCT -25 , AMOUT 13 L</v>
      </c>
      <c r="AC83" t="str">
        <v>Dr. Pinninti Pavan Kalyan is having a monthly income of ₹1,10,000 with existing EMI of ₹26,000 from Bajaj Finance (2 loans). No bounce reported in the last 6 months.</v>
      </c>
      <c r="AD83" t="str">
        <v>Madhusudan Rao A Kalla</v>
      </c>
      <c r="AE83">
        <v>9848091712</v>
      </c>
      <c r="AF83" t="str">
        <v>madhusudanrao.kalla@bajajfinserv.in</v>
      </c>
      <c r="AG83" t="str">
        <v>MBBS-2022</v>
      </c>
      <c r="AH83" t="str">
        <v>EVEPP3018L</v>
      </c>
      <c r="AI83" t="str">
        <v>Akshay</v>
      </c>
      <c r="AL83">
        <f>TODAY()</f>
        <v>46298</v>
      </c>
    </row>
    <row r="84">
      <c r="A84" t="str">
        <v>YES</v>
      </c>
      <c r="B84" t="str">
        <v>ANIL KUMAR</v>
      </c>
      <c r="C84" t="str">
        <f t="array" ref="C84">XLOOKUP(B84,'EMP LIST '!$B$2:$B$121,'EMP LIST '!$E$2:$E$121,)</f>
        <v>SHASHANK BHARDWAJ</v>
      </c>
      <c r="D84" t="str">
        <f t="array" ref="D84">XLOOKUP(C84,'EMP LIST '!$B$2:$B$121,'EMP LIST '!$E$2:$E$121,)</f>
        <v>SHASHANK BHARDWAJ</v>
      </c>
      <c r="E84" t="str">
        <f t="array" ref="E84">XLOOKUP($B84,'EMP LIST '!$B$2:$B$121,'EMP LIST '!$I$2:$I$121,)</f>
        <v>SALARIED</v>
      </c>
      <c r="F84" t="str">
        <v>RAJEEV</v>
      </c>
      <c r="G84" t="str">
        <v>DR SAILAB MOHAMMAD ZAUHAR</v>
      </c>
      <c r="H84">
        <f>AL84-J84</f>
        <v>205</v>
      </c>
      <c r="I84" t="str">
        <v xml:space="preserve">BAREILLY </v>
      </c>
      <c r="J84">
        <v>46093</v>
      </c>
      <c r="K84">
        <v>46093</v>
      </c>
      <c r="L84" t="str">
        <v>SME000019362880</v>
      </c>
      <c r="M84" t="str">
        <v>7903769748</v>
      </c>
      <c r="N84" t="str">
        <v>sailabzauhar@gmail.com</v>
      </c>
      <c r="O84" t="str">
        <v>UTTAR PRADESH</v>
      </c>
      <c r="P84" t="str">
        <v>ETAWAH</v>
      </c>
      <c r="Q84" t="str">
        <v>TOP-UP</v>
      </c>
      <c r="R84" t="str">
        <v>F2 FINTECH</v>
      </c>
      <c r="S84" t="str">
        <v>BAJAJ</v>
      </c>
      <c r="T84">
        <v>1500000</v>
      </c>
      <c r="W84" t="str">
        <v>UNSECURED</v>
      </c>
      <c r="X84" t="str">
        <v>HOLD</v>
      </c>
      <c r="AB84" t="str">
        <v>FILE SENDER TO BANKER || UNDER PROCESS, CIBIL CONSENT LINK SENT TO CUSTOMER, 5 L EXISTING USED, 4 ELIGIBILITY 3 USL POLICY CASE STUCK WAITING FOR POLICY</v>
      </c>
      <c r="AC84" t="str">
        <v xml:space="preserve">Dr. Sailab Mohammad Zauhar is having a monthly income of ₹1,51,000 with existing EMI of ₹49,000 from ICICI, Tata, and Bajaj (4 loans) With no late payment case not doable due to 3 USL policy in BAJAJ </v>
      </c>
      <c r="AD84" t="str">
        <v>Ankit Saxena</v>
      </c>
      <c r="AE84">
        <v>8630513876</v>
      </c>
      <c r="AF84" t="str">
        <v>ankit.saxena1@bajajfinserv.in</v>
      </c>
      <c r="AG84" t="str">
        <v>MBBS-2022</v>
      </c>
      <c r="AH84" t="str">
        <v>ABLPZ5136E</v>
      </c>
      <c r="AI84" t="str">
        <v>Akshay</v>
      </c>
      <c r="AL84">
        <f>TODAY()</f>
        <v>46298</v>
      </c>
    </row>
    <row r="85">
      <c r="A85" t="str">
        <v>YES</v>
      </c>
      <c r="B85" t="str">
        <v>IRAM FATIMA</v>
      </c>
      <c r="C85" t="str">
        <f t="array" ref="C85">XLOOKUP(B85,'EMP LIST '!$B$2:$B$121,'EMP LIST '!$E$2:$E$121,)</f>
        <v>MANISHA SAXENA</v>
      </c>
      <c r="D85" t="str">
        <f t="array" ref="D85">XLOOKUP(C85,'EMP LIST '!$B$2:$B$121,'EMP LIST '!$E$2:$E$121,)</f>
        <v>SHASHANK BHARDWAJ</v>
      </c>
      <c r="E85" t="str">
        <v>SOURCER</v>
      </c>
      <c r="F85" t="str">
        <v>RAJEEV</v>
      </c>
      <c r="G85" t="str">
        <v>DR SATODIYA DENISH</v>
      </c>
      <c r="H85">
        <f>AL85-J85</f>
        <v>205</v>
      </c>
      <c r="I85" t="str">
        <v xml:space="preserve">BAREILLY </v>
      </c>
      <c r="J85">
        <v>46093</v>
      </c>
      <c r="K85">
        <v>46100</v>
      </c>
      <c r="L85" t="str">
        <v>SME000019364678</v>
      </c>
      <c r="M85" t="str">
        <v>6355297020</v>
      </c>
      <c r="N85" t="str">
        <v>Denishsatodiya@yahoo.in</v>
      </c>
      <c r="O85" t="str">
        <v>GUJARAT</v>
      </c>
      <c r="P85" t="str">
        <v>RAJKOT</v>
      </c>
      <c r="Q85" t="str">
        <v>OD</v>
      </c>
      <c r="R85" t="str">
        <v>F2 FINTECH</v>
      </c>
      <c r="S85" t="str">
        <v>BAJAJ</v>
      </c>
      <c r="T85">
        <v>2000000</v>
      </c>
      <c r="U85">
        <v>2060000</v>
      </c>
      <c r="V85">
        <v>2060000</v>
      </c>
      <c r="W85" t="str">
        <v>UNSECURED</v>
      </c>
      <c r="X85" t="str">
        <v>DISBURSED</v>
      </c>
      <c r="Y85">
        <v>761</v>
      </c>
      <c r="Z85">
        <v>46099</v>
      </c>
      <c r="AA85">
        <v>46100</v>
      </c>
      <c r="AB85" t="str">
        <v>FILE SENDER TO BANKER || UNDER PROCESS, CIBIL CONSENT LINK SENT TO CUSTOMER, 761 CIBIL, 17 L AUTO LOAN RUNNING , 4 CC RUNNIN, ELIGIBILITY 35 L REQ BANK STATEMENT FOR PROCESS, CASE MOVED TO CREDIT, PD DONE, DEGREE NOT VERIFIED CUSTOMER NOT SHARING CREDENTIAL, CUSTOMER NOT RECVD CALL</v>
      </c>
      <c r="AC85" t="str">
        <v>CUSTOMER EARNS 1.1 LAKHS FROM SALARY , 30-40 K FROM FREELANCING , RUNNING A CAR LOAN FROM YES BANK OF 16 LAKHS , CUSTOMER IS LOOKING FOR 5 LAKHS FOR PERSONAL USE</v>
      </c>
      <c r="AD85" t="str">
        <v>DHAVAL SEDANI</v>
      </c>
      <c r="AE85">
        <v>8460000984</v>
      </c>
      <c r="AF85" t="str">
        <v>dhaval.sedani@bajajfinserv.in</v>
      </c>
      <c r="AG85" t="str">
        <v>MBBS/2020 MS/2025</v>
      </c>
      <c r="AH85" t="str">
        <v>GKEPS1198K</v>
      </c>
      <c r="AI85" t="str">
        <v>Puneet</v>
      </c>
      <c r="AL85">
        <f>TODAY()</f>
        <v>46298</v>
      </c>
    </row>
    <row r="86">
      <c r="A86" t="str">
        <v>YES</v>
      </c>
      <c r="B86" t="str">
        <v>PRAGYA GANGWAR</v>
      </c>
      <c r="C86" t="str">
        <f t="array" ref="C86">XLOOKUP(B86,'EMP LIST '!$B$2:$B$121,'EMP LIST '!$E$2:$E$121,)</f>
        <v/>
      </c>
      <c r="D86" t="str">
        <f t="array" ref="D86">XLOOKUP(C86,'EMP LIST '!$B$2:$B$121,'EMP LIST '!$E$2:$E$121,)</f>
        <v/>
      </c>
      <c r="E86" t="str">
        <f t="array" ref="E86">XLOOKUP($B86,'EMP LIST '!$B$2:$B$121,'EMP LIST '!$I$2:$I$121,)</f>
        <v/>
      </c>
      <c r="F86" t="str">
        <v>RAJEEV</v>
      </c>
      <c r="G86" t="str">
        <v>DR HETESH KUMAR</v>
      </c>
      <c r="H86">
        <f>AL86-J86</f>
        <v>205</v>
      </c>
      <c r="I86" t="str">
        <v xml:space="preserve">BAREILLY </v>
      </c>
      <c r="J86">
        <v>46093</v>
      </c>
      <c r="K86">
        <v>46093</v>
      </c>
      <c r="L86">
        <v>85</v>
      </c>
      <c r="M86" t="str">
        <v>9050680101</v>
      </c>
      <c r="N86" t="str">
        <v>hiteshdagar2011@gmail.com</v>
      </c>
      <c r="O86" t="str">
        <v>HARYANA</v>
      </c>
      <c r="P86" t="str">
        <v>FARIDABAD</v>
      </c>
      <c r="Q86" t="str">
        <v>OD</v>
      </c>
      <c r="R86" t="str">
        <v>F2 FINTECH</v>
      </c>
      <c r="S86" t="str">
        <v>BAJAJ MARKET</v>
      </c>
      <c r="T86">
        <v>1400000</v>
      </c>
      <c r="W86" t="str">
        <v>UNSECURED</v>
      </c>
      <c r="X86" t="str">
        <v>REJECTED</v>
      </c>
      <c r="AB86" t="str">
        <v xml:space="preserve">FILE SENDER TO BANKER || UNDER PROCESS, SYSTEM MAINTAINCE,  LOW CIBIL SCORE 745 AS PER LATEST MBBS POLICY REQ 775 CIBIL </v>
      </c>
      <c r="AC86" t="str">
        <v xml:space="preserve">CUSTOMER EARNS 1.42 LAKHS FROM SALARY,  70K FROM CONSULTANCY,  RUNNING 15 LAKHS O.D BAJAJ,  13 LAKHS P.L. AXIS BANK,   4 LAKHS P.L. FIBE, 3 LAKHS P.L.  NAVI </v>
      </c>
      <c r="AD86" t="str">
        <v>RAVINDER</v>
      </c>
      <c r="AE86">
        <v>9811535827</v>
      </c>
      <c r="AF86" t="str">
        <v>ravinder.ravinder@bizsupporta.com</v>
      </c>
      <c r="AG86" t="str">
        <v>MBBS-2018</v>
      </c>
      <c r="AH86" t="str">
        <v>DIIPK2760Q</v>
      </c>
      <c r="AI86" t="str">
        <v>Puneet</v>
      </c>
      <c r="AL86">
        <f>TODAY()</f>
        <v>46298</v>
      </c>
    </row>
    <row r="87">
      <c r="A87" t="str">
        <v>NO</v>
      </c>
      <c r="B87" t="str">
        <v>VIVEK</v>
      </c>
      <c r="C87" t="str">
        <f t="array" ref="C87">XLOOKUP(B87,'EMP LIST '!$B$2:$B$121,'EMP LIST '!$E$2:$E$121,)</f>
        <v/>
      </c>
      <c r="D87" t="str">
        <f t="array" ref="D87">XLOOKUP(C87,'EMP LIST '!$B$2:$B$121,'EMP LIST '!$E$2:$E$121,)</f>
        <v/>
      </c>
      <c r="E87" t="str">
        <f t="array" ref="E87">XLOOKUP($B87,'EMP LIST '!$B$2:$B$121,'EMP LIST '!$I$2:$I$121,)</f>
        <v/>
      </c>
      <c r="F87" t="str">
        <v>RAJEEV</v>
      </c>
      <c r="G87" t="str">
        <v>M/S ADESH TRADERS</v>
      </c>
      <c r="H87">
        <f>AL87-J87</f>
        <v>205</v>
      </c>
      <c r="I87" t="str">
        <v xml:space="preserve">BAREILLY </v>
      </c>
      <c r="J87">
        <v>46093</v>
      </c>
      <c r="K87">
        <v>46093</v>
      </c>
      <c r="L87" t="str">
        <v>SME000019362933</v>
      </c>
      <c r="M87" t="str">
        <v>9012701203</v>
      </c>
      <c r="N87" t="str">
        <v>rakeshkasyap117@gmail.com</v>
      </c>
      <c r="O87" t="str">
        <v>UTTAR PRADESH</v>
      </c>
      <c r="P87" t="str">
        <v xml:space="preserve">BAREILLY </v>
      </c>
      <c r="Q87" t="str">
        <v>BL</v>
      </c>
      <c r="R87" t="str">
        <v>F2 FINTECH</v>
      </c>
      <c r="S87" t="str">
        <v>BAJAJ</v>
      </c>
      <c r="T87">
        <v>0</v>
      </c>
      <c r="W87" t="str">
        <v>UNSECURED</v>
      </c>
      <c r="X87" t="str">
        <v>REJECTED</v>
      </c>
      <c r="AB87" t="str">
        <v>FILE SENDER TO BANKER || UNDER PROCESS, LOW ABB REQ ALTERNATE BANK STATEMENT</v>
      </c>
      <c r="AD87" t="str">
        <v>Sumit Rana1</v>
      </c>
      <c r="AE87">
        <v>9760602606</v>
      </c>
      <c r="AF87" t="str">
        <v>sumit.rana1@bajajfinserv.in</v>
      </c>
      <c r="AG87" t="str">
        <v>GST-2021</v>
      </c>
      <c r="AH87" t="str">
        <v>EWFPK3687C</v>
      </c>
      <c r="AI87" t="str">
        <v>Jashanpreet Singh</v>
      </c>
      <c r="AL87">
        <f>TODAY()</f>
        <v>46298</v>
      </c>
    </row>
    <row r="88">
      <c r="A88" t="str">
        <v>YES</v>
      </c>
      <c r="B88" t="str">
        <v>ANIL KUMAR</v>
      </c>
      <c r="C88" t="str">
        <f t="array" ref="C88">XLOOKUP(B88,'EMP LIST '!$B$2:$B$121,'EMP LIST '!$E$2:$E$121,)</f>
        <v>SHASHANK BHARDWAJ</v>
      </c>
      <c r="D88" t="str">
        <f t="array" ref="D88">XLOOKUP(C88,'EMP LIST '!$B$2:$B$121,'EMP LIST '!$E$2:$E$121,)</f>
        <v>SHASHANK BHARDWAJ</v>
      </c>
      <c r="E88" t="str">
        <f t="array" ref="E88">XLOOKUP($B88,'EMP LIST '!$B$2:$B$121,'EMP LIST '!$I$2:$I$121,)</f>
        <v>SALARIED</v>
      </c>
      <c r="F88" t="str">
        <v>RAJEEV</v>
      </c>
      <c r="G88" t="str">
        <v>DR AMAN RAJ</v>
      </c>
      <c r="H88">
        <f>AL88-J88</f>
        <v>205</v>
      </c>
      <c r="I88" t="str">
        <v xml:space="preserve">BAREILLY </v>
      </c>
      <c r="J88">
        <v>46093</v>
      </c>
      <c r="K88">
        <v>46093</v>
      </c>
      <c r="L88" t="str">
        <v>SME000019364504</v>
      </c>
      <c r="M88" t="str">
        <v>6299483073</v>
      </c>
      <c r="N88" t="str">
        <v>araj49775@gmail.com</v>
      </c>
      <c r="O88" t="str">
        <v>UTTAR PRADESH</v>
      </c>
      <c r="P88" t="str">
        <v>GHAZIPUR</v>
      </c>
      <c r="Q88" t="str">
        <v>OD</v>
      </c>
      <c r="R88" t="str">
        <v>F2 FINTECH</v>
      </c>
      <c r="S88" t="str">
        <v>BAJAJ</v>
      </c>
      <c r="T88">
        <v>1500000</v>
      </c>
      <c r="W88" t="str">
        <v>UNSECURED</v>
      </c>
      <c r="X88" t="str">
        <v>REJECTED</v>
      </c>
      <c r="Y88">
        <v>663</v>
      </c>
      <c r="AB88" t="str">
        <v>FILE SENDER TO BANKER || UNDER PROCESS, CIBIL CONSENT LINK SENT TO CUSTOMER, 663 CIBIL 1K LOAN CLOSED WITH HIGH DPD ANN LAST THREE MONTH 10 ENQ , NO LIVE RUNNING LOAN</v>
      </c>
      <c r="AC88" t="str">
        <v>1.9 Lakhs monthly income with no current obligation operates in his own clinic</v>
      </c>
      <c r="AD88" t="str">
        <v>Yashwant Yadav1</v>
      </c>
      <c r="AE88">
        <v>9140020900</v>
      </c>
      <c r="AF88" t="str">
        <v>yashwant.yadav1@bajajfinserv.in</v>
      </c>
      <c r="AG88" t="str">
        <v>MBBS 2023</v>
      </c>
      <c r="AH88" t="str">
        <v>DHJPR6052L</v>
      </c>
      <c r="AI88" t="str">
        <v>Akshay</v>
      </c>
      <c r="AL88">
        <f>TODAY()</f>
        <v>46298</v>
      </c>
    </row>
    <row r="89">
      <c r="B89" t="str">
        <v>SHRUTIKA DUBEY</v>
      </c>
      <c r="C89" t="str">
        <f t="array" ref="C89">XLOOKUP(B89,'EMP LIST '!$B$2:$B$121,'EMP LIST '!$E$2:$E$121,)</f>
        <v>MANISHA SAXENA</v>
      </c>
      <c r="D89" t="str">
        <f t="array" ref="D89">XLOOKUP(C89,'EMP LIST '!$B$2:$B$121,'EMP LIST '!$E$2:$E$121,)</f>
        <v>SHASHANK BHARDWAJ</v>
      </c>
      <c r="E89" t="str">
        <f t="array" ref="E89">XLOOKUP($B89,'EMP LIST '!$B$2:$B$121,'EMP LIST '!$I$2:$I$121,)</f>
        <v>SALARIED</v>
      </c>
      <c r="F89" t="str">
        <v>RAJEEV</v>
      </c>
      <c r="G89" t="str">
        <v>DR BHATIA PRAKASH</v>
      </c>
      <c r="H89">
        <f>AL89-J89</f>
        <v>205</v>
      </c>
      <c r="I89" t="str">
        <v xml:space="preserve">BAREILLY </v>
      </c>
      <c r="J89">
        <v>46093</v>
      </c>
      <c r="K89">
        <v>46095</v>
      </c>
      <c r="L89" t="str">
        <v xml:space="preserve">SME000019363113 </v>
      </c>
      <c r="M89" t="str">
        <v>8898452692</v>
      </c>
      <c r="N89" t="str">
        <v>drkrittikabhatia@gmail.com</v>
      </c>
      <c r="O89" t="str">
        <v>MAHARASHTRA</v>
      </c>
      <c r="P89" t="str">
        <v>NAGPUR</v>
      </c>
      <c r="Q89" t="str">
        <v>OD</v>
      </c>
      <c r="R89" t="str">
        <v>F2 FINTECH</v>
      </c>
      <c r="S89" t="str">
        <v>BAJAJ</v>
      </c>
      <c r="T89">
        <v>2300000</v>
      </c>
      <c r="U89">
        <v>2300000</v>
      </c>
      <c r="V89">
        <v>2300000</v>
      </c>
      <c r="W89" t="str">
        <v>UNSECURED</v>
      </c>
      <c r="X89" t="str">
        <v>DISBURSED</v>
      </c>
      <c r="Z89">
        <v>46094</v>
      </c>
      <c r="AA89">
        <v>46095</v>
      </c>
      <c r="AB89" t="str">
        <v>MEETING CASE, TO BE DISBURSED TODAY</v>
      </c>
      <c r="AC89" t="str">
        <v>MEETING CASE</v>
      </c>
      <c r="AD89" t="str">
        <v>VIVEK SHUKLA</v>
      </c>
      <c r="AE89">
        <v>9145435995</v>
      </c>
      <c r="AG89" t="str">
        <v>MBBS 2019</v>
      </c>
      <c r="AL89">
        <f>TODAY()</f>
        <v>46298</v>
      </c>
    </row>
    <row r="90">
      <c r="A90" t="str">
        <v>YES</v>
      </c>
      <c r="B90" t="str">
        <v>DEEPU</v>
      </c>
      <c r="C90" t="str">
        <v>MANISHA VERMA</v>
      </c>
      <c r="D90" t="str">
        <f t="array" ref="D90">XLOOKUP(C90,'EMP LIST '!$B$2:$B$121,'EMP LIST '!$E$2:$E$121,)</f>
        <v>RAVISH SHARMA</v>
      </c>
      <c r="E90" t="str">
        <v>SALARIED</v>
      </c>
      <c r="F90" t="str">
        <v>RAJEEV</v>
      </c>
      <c r="G90" t="str">
        <v>DR VENKATARAMANA RAO IMMANENI</v>
      </c>
      <c r="H90">
        <f>AL90-J90</f>
        <v>205</v>
      </c>
      <c r="I90" t="str">
        <v>NOIDA</v>
      </c>
      <c r="J90">
        <v>46093</v>
      </c>
      <c r="K90">
        <v>46097</v>
      </c>
      <c r="L90" t="str">
        <v>DL00000023605</v>
      </c>
      <c r="M90" t="str">
        <v>8247548096</v>
      </c>
      <c r="N90" t="str">
        <v>sr.msogl@gmail.com</v>
      </c>
      <c r="O90" t="str">
        <v>ANDHRA PRADESJ</v>
      </c>
      <c r="P90" t="str">
        <v>ONGOLE</v>
      </c>
      <c r="Q90" t="str">
        <v>OD</v>
      </c>
      <c r="R90" t="str">
        <v>F2 FINTECH</v>
      </c>
      <c r="S90" t="str">
        <v>ABCL</v>
      </c>
      <c r="T90">
        <v>25000000</v>
      </c>
      <c r="W90" t="str">
        <v>UNSECURED</v>
      </c>
      <c r="X90" t="str">
        <v>REJECTED</v>
      </c>
      <c r="AB90" t="str">
        <v>FILE SENDER TO BANKER || UNDER PROCESS, CASE MOVED TO CREDIT || VLR SCORECARD OF CUSTOMER 1 RELATIVE REFERENCE REQUIRED BOTH ARE FRIENDS  || CUSTOMER NOT RESPONDING CALLS</v>
      </c>
      <c r="AC90" t="str">
        <v>CUSTOMER EARNS 2.89 LAKHS FROM SALARY,  RUNNING BAJAJ O.D. 25 LAKHS</v>
      </c>
      <c r="AD90" t="str">
        <v>katti</v>
      </c>
      <c r="AE90">
        <v>8074824679</v>
      </c>
      <c r="AF90" t="str">
        <v xml:space="preserve">katti.ankammarao@adityabirlacapital.com </v>
      </c>
      <c r="AG90" t="str">
        <v>MBBS-1993</v>
      </c>
      <c r="AH90" t="str">
        <v>AACPI8777J</v>
      </c>
      <c r="AI90" t="str">
        <v>Puneet</v>
      </c>
      <c r="AL90">
        <f>TODAY()</f>
        <v>46298</v>
      </c>
    </row>
    <row r="91" xml:space="preserve">
      <c r="A91" t="str">
        <v>YES</v>
      </c>
      <c r="B91" t="str">
        <v>SUMIT CHOUDHARY</v>
      </c>
      <c r="C91" t="str">
        <f t="array" ref="C91">XLOOKUP(B91,'EMP LIST '!$B$2:$B$121,'EMP LIST '!$E$2:$E$121,)</f>
        <v/>
      </c>
      <c r="D91" t="str">
        <f t="array" ref="D91">XLOOKUP(C91,'EMP LIST '!$B$2:$B$121,'EMP LIST '!$E$2:$E$121,)</f>
        <v/>
      </c>
      <c r="E91" t="str">
        <f t="array" ref="E91">XLOOKUP($B91,'EMP LIST '!$B$2:$B$121,'EMP LIST '!$I$2:$I$121,)</f>
        <v/>
      </c>
      <c r="F91" t="str">
        <v>RAJEEV</v>
      </c>
      <c r="G91" t="str">
        <v>ADVOCATE JEEVAN SINGH</v>
      </c>
      <c r="H91">
        <f>AL91-J91</f>
        <v>205</v>
      </c>
      <c r="I91" t="str">
        <v>NOIDA</v>
      </c>
      <c r="J91">
        <v>46093</v>
      </c>
      <c r="K91">
        <v>46093</v>
      </c>
      <c r="L91">
        <v>89</v>
      </c>
      <c r="M91" t="str">
        <v>9256315714</v>
      </c>
      <c r="N91" t="str">
        <v>singh.jeevan.1978@gmail.com</v>
      </c>
      <c r="O91" t="str">
        <v>PUNJAB</v>
      </c>
      <c r="P91" t="str">
        <v>PUNCHKULA</v>
      </c>
      <c r="Q91" t="str">
        <v>OD</v>
      </c>
      <c r="R91" t="str">
        <v>F2 FINTECH</v>
      </c>
      <c r="S91" t="str">
        <v>BAJAJ</v>
      </c>
      <c r="W91" t="str">
        <v>UNSECURED</v>
      </c>
      <c r="X91" t="str">
        <v>REJECTED</v>
      </c>
      <c r="AB91" t="str">
        <v>FILE SENDER TO BANKER || UNDER PROCESS,|| Case not doable due to DPD showing in AL.</v>
      </c>
      <c r="AC91" t="str" xml:space="preserve">
        <v xml:space="preserve">Profession: Advocate with 21 years of experience
Repayment Behavior: No bounces in the last 6 months
Existing Obligations: 3 active loans with EMI of ₹65,267
Banking: Average monthly credit ₹97,204
Loan Requirement: ₹20,00,000 for backup purposes</v>
      </c>
      <c r="AD91" t="str">
        <v>pankaj</v>
      </c>
      <c r="AE91" t="str">
        <v>086268 66951</v>
      </c>
      <c r="AF91" t="str">
        <v>pankaj.kumar73@bajajfinserv.in</v>
      </c>
      <c r="AG91" t="str">
        <v>ADVOCATE</v>
      </c>
      <c r="AH91" t="str">
        <v>HDPPS7388L</v>
      </c>
      <c r="AI91" t="str">
        <v>Akshay</v>
      </c>
      <c r="AL91">
        <f>TODAY()</f>
        <v>46298</v>
      </c>
    </row>
    <row r="92">
      <c r="A92" t="str">
        <v>NO</v>
      </c>
      <c r="B92" t="str">
        <v>KHUSHI FINANCIAL SERVICES</v>
      </c>
      <c r="C92" t="str">
        <f t="array" ref="C92">XLOOKUP(B92,'EMP LIST '!$B$2:$B$121,'EMP LIST '!$E$2:$E$121,)</f>
        <v>F2 FINTECH</v>
      </c>
      <c r="D92" t="str">
        <f t="array" ref="D92">XLOOKUP(C92,'EMP LIST '!$B$2:$B$121,'EMP LIST '!$E$2:$E$121,)</f>
        <v>F2 FINTECH</v>
      </c>
      <c r="E92" t="str">
        <f t="array" ref="E92">XLOOKUP($B92,'EMP LIST '!$B$2:$B$121,'EMP LIST '!$I$2:$I$121,)</f>
        <v>CHANNEL PARTNER</v>
      </c>
      <c r="F92" t="str">
        <v>RAJEEV</v>
      </c>
      <c r="G92" t="str">
        <v xml:space="preserve">DR MOHD KAMRAM KHAN </v>
      </c>
      <c r="H92">
        <f>AL92-J92</f>
        <v>205</v>
      </c>
      <c r="I92" t="str">
        <v>F2 FINTECH</v>
      </c>
      <c r="J92">
        <v>46093</v>
      </c>
      <c r="K92">
        <v>46098</v>
      </c>
      <c r="L92">
        <v>86</v>
      </c>
      <c r="M92" t="str">
        <v>8400673445</v>
      </c>
      <c r="N92" t="str">
        <v>kaamraankhan37@gmail.com</v>
      </c>
      <c r="O92" t="str">
        <v>UTTAR PRADESH</v>
      </c>
      <c r="P92" t="str">
        <v>LUCKNOW</v>
      </c>
      <c r="Q92" t="str">
        <v>OD</v>
      </c>
      <c r="R92" t="str">
        <v>F2 FINTECH</v>
      </c>
      <c r="S92" t="str">
        <v>BAJAJ MARKET</v>
      </c>
      <c r="W92" t="str">
        <v>UNSECURED</v>
      </c>
      <c r="X92" t="str">
        <v>REJECTED</v>
      </c>
      <c r="AB92" t="str">
        <v>FILE SENDER TO BANKER || UNDER PROCESS, DEGREE NOT VERIFIED REQ ID PASS UPMC FOR DEGREE VERIFICATION</v>
      </c>
      <c r="AC92" t="str">
        <v>KHUSHI FINANCIAL CASE</v>
      </c>
      <c r="AD92" t="str">
        <v>PAWAN</v>
      </c>
      <c r="AE92" t="str">
        <v>062650 10100</v>
      </c>
      <c r="AF92" t="str">
        <v>pawan.rajawat@bajajfinserv.in</v>
      </c>
      <c r="AG92" t="str">
        <v>MD-2025</v>
      </c>
      <c r="AH92" t="str">
        <v>FKHPK7062J</v>
      </c>
      <c r="AI92" t="str">
        <v>Akshay</v>
      </c>
      <c r="AL92">
        <f>TODAY()</f>
        <v>46298</v>
      </c>
    </row>
    <row r="93">
      <c r="A93" t="str">
        <v>NO</v>
      </c>
      <c r="B93" t="str">
        <v>ABHINAV AWAL</v>
      </c>
      <c r="C93" t="str">
        <f t="array" ref="C93">XLOOKUP(B93,'EMP LIST '!$B$2:$B$121,'EMP LIST '!$E$2:$E$121,)</f>
        <v xml:space="preserve">F2 FINTECH </v>
      </c>
      <c r="D93" t="str">
        <v>F2 FINTECH</v>
      </c>
      <c r="E93" t="str">
        <v>SALARIED</v>
      </c>
      <c r="F93" t="str">
        <v>RAJEEV</v>
      </c>
      <c r="G93" t="str">
        <v>DR ARCHANA</v>
      </c>
      <c r="H93">
        <v>2</v>
      </c>
      <c r="I93" t="str">
        <v>F2 FINTECH</v>
      </c>
      <c r="J93">
        <v>46093</v>
      </c>
      <c r="K93">
        <v>46111</v>
      </c>
      <c r="L93" t="str">
        <v xml:space="preserve">SME000019305045 </v>
      </c>
      <c r="M93" t="str">
        <v/>
      </c>
      <c r="O93" t="str">
        <v>UTTAR PRADESH</v>
      </c>
      <c r="P93" t="str">
        <v>NOIDA</v>
      </c>
      <c r="Q93" t="str">
        <v>OD</v>
      </c>
      <c r="R93" t="str">
        <v>F2 FINTECH</v>
      </c>
      <c r="S93" t="str">
        <v>BAJAJ</v>
      </c>
      <c r="T93">
        <v>3000000</v>
      </c>
      <c r="U93">
        <v>2900000</v>
      </c>
      <c r="V93">
        <v>2900000</v>
      </c>
      <c r="W93" t="str">
        <v>UNSECURED</v>
      </c>
      <c r="X93" t="str">
        <v>APPROVED</v>
      </c>
      <c r="Z93">
        <v>46094</v>
      </c>
      <c r="AB93" t="str">
        <v xml:space="preserve">MULTIPLE FUNDING, TO BE DISBURSED TOMORROW AFTER SUBMITING NOC || SAME CASE LOGIN IN TATA ||CUSTOMER IS BUSY </v>
      </c>
      <c r="AC93" t="str">
        <v>ABHINAV SIR CASE</v>
      </c>
      <c r="AD93" t="str">
        <v>MD SUHAIB KHAN</v>
      </c>
      <c r="AE93">
        <v>9161252501</v>
      </c>
      <c r="AF93" t="str">
        <v>mdshuaib.khan@bajajfinserv.in</v>
      </c>
      <c r="AI93" t="str">
        <v>Puneet</v>
      </c>
    </row>
    <row r="94">
      <c r="A94" t="str">
        <v>NO</v>
      </c>
      <c r="B94" t="str">
        <v>AZAD TOMAR</v>
      </c>
      <c r="C94" t="str">
        <f t="array" ref="C94">XLOOKUP(B94,'EMP LIST '!$B$2:$B$121,'EMP LIST '!$E$2:$E$121,)</f>
        <v>MANVI BHARDWAJ</v>
      </c>
      <c r="D94" t="str">
        <f t="array" ref="D94">XLOOKUP(C94,'EMP LIST '!$B$2:$B$121,'EMP LIST '!$E$2:$E$121,)</f>
        <v>RAHUL/AMAN</v>
      </c>
      <c r="E94" t="str">
        <f t="array" ref="E94">XLOOKUP($B94,'EMP LIST '!$B$2:$B$121,'EMP LIST '!$I$2:$I$121,)</f>
        <v>SALARIED</v>
      </c>
      <c r="F94" t="str">
        <v>RAJEEV</v>
      </c>
      <c r="G94" t="str">
        <v>DR SEBY GARDENS</v>
      </c>
      <c r="H94">
        <f>AL94-J94</f>
        <v>205</v>
      </c>
      <c r="I94" t="str">
        <v>NOIDA</v>
      </c>
      <c r="J94">
        <v>46093</v>
      </c>
      <c r="K94">
        <v>46098</v>
      </c>
      <c r="L94">
        <v>90</v>
      </c>
      <c r="M94" t="str">
        <v>9744701701</v>
      </c>
      <c r="N94" t="str">
        <v>drsebyjgardens@gmail.com</v>
      </c>
      <c r="O94" t="str">
        <v>KERALA</v>
      </c>
      <c r="P94" t="str">
        <v>KOZHIKODE</v>
      </c>
      <c r="Q94" t="str">
        <v>OD</v>
      </c>
      <c r="R94" t="str">
        <v>F2 FINTECH</v>
      </c>
      <c r="S94" t="str">
        <v>LNT</v>
      </c>
      <c r="T94">
        <v>1500000</v>
      </c>
      <c r="W94" t="str">
        <v>UNSECURED</v>
      </c>
      <c r="X94" t="str">
        <v>REJECTED</v>
      </c>
      <c r="AB94" t="str">
        <v>FILE SENDER TO BANKER || UNDER PROCESS, || CHILD CODE NOT MAPPED ||  CASE WILL BE LOGIN TODAY || OGL</v>
      </c>
      <c r="AC94" t="str">
        <v>CUSTOMER EARNS 3-4 LAKHS FROM CLINIC OUT OF WHICH 2 LAKHS IS RECIVED IN BANK,  RUNNING 30 LAKHS P.L. FROM SOUTH INDIAN BANK</v>
      </c>
      <c r="AD94" t="str">
        <v>nikhilk2</v>
      </c>
      <c r="AE94" t="str">
        <v>99614 55113</v>
      </c>
      <c r="AF94" t="str">
        <v>nikhilk2@ltfs.com</v>
      </c>
      <c r="AG94" t="str">
        <v>BDS , MDS - 2010</v>
      </c>
      <c r="AH94" t="str">
        <v>ARSPG3488K</v>
      </c>
      <c r="AI94" t="str">
        <v>Puneet</v>
      </c>
      <c r="AL94">
        <f>TODAY()</f>
        <v>46298</v>
      </c>
    </row>
    <row r="95">
      <c r="A95" t="str">
        <v>YES</v>
      </c>
      <c r="B95" t="str">
        <v>SIMRAN SOLANKI</v>
      </c>
      <c r="C95" t="str">
        <f t="array" ref="C95">XLOOKUP(B95,'EMP LIST '!$B$2:$B$121,'EMP LIST '!$E$2:$E$121,)</f>
        <v>MANVI BHARDWAJ</v>
      </c>
      <c r="D95" t="str">
        <f t="array" ref="D95">XLOOKUP(C95,'EMP LIST '!$B$2:$B$121,'EMP LIST '!$E$2:$E$121,)</f>
        <v>RAHUL/AMAN</v>
      </c>
      <c r="E95" t="str">
        <f t="array" ref="E95">XLOOKUP($B95,'EMP LIST '!$B$2:$B$121,'EMP LIST '!$I$2:$I$121,)</f>
        <v>SALARIED</v>
      </c>
      <c r="F95" t="str">
        <v>RAJEEV</v>
      </c>
      <c r="G95" t="str">
        <v xml:space="preserve">DR EMENDRE </v>
      </c>
      <c r="H95">
        <f>AL95-J95</f>
        <v>205</v>
      </c>
      <c r="I95" t="str">
        <v>NOIDA</v>
      </c>
      <c r="J95">
        <v>46093</v>
      </c>
      <c r="K95">
        <v>46101</v>
      </c>
      <c r="L95" t="str">
        <v>552BZ8602771</v>
      </c>
      <c r="M95" t="str">
        <v>8770031219</v>
      </c>
      <c r="N95" t="str">
        <v>emendr@gmail.com</v>
      </c>
      <c r="O95" t="str">
        <v>CHATTISGARH</v>
      </c>
      <c r="P95" t="str">
        <v>BILASPUR</v>
      </c>
      <c r="Q95" t="str">
        <v>OD</v>
      </c>
      <c r="R95" t="str">
        <v>F2 FINTECH</v>
      </c>
      <c r="S95" t="str">
        <v>TATA</v>
      </c>
      <c r="T95">
        <v>3500000</v>
      </c>
      <c r="U95">
        <v>2500000</v>
      </c>
      <c r="V95">
        <v>2500000</v>
      </c>
      <c r="W95" t="str">
        <v>UNSECURED</v>
      </c>
      <c r="X95" t="str">
        <v>DISBURSED</v>
      </c>
      <c r="Z95">
        <v>46098</v>
      </c>
      <c r="AA95">
        <v>46104</v>
      </c>
      <c r="AB95" t="str">
        <v>FILE SENDER TO BANKER || UNDER PROCESS, || LOGIN DONE || PD TO BE DONE TODAY, MULTIPLE FUNDING</v>
      </c>
      <c r="AC95"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D95" t="str">
        <v>MAMTA SINGH</v>
      </c>
      <c r="AE95">
        <v>7982612369</v>
      </c>
      <c r="AF95" t="str">
        <v>mamta.singh@tatacapital.com</v>
      </c>
      <c r="AG95" t="str">
        <v>MBBS - 2011 , MS - 2021  DNB - 2025</v>
      </c>
      <c r="AH95" t="str">
        <v>ABLPW9891K</v>
      </c>
      <c r="AI95" t="str">
        <v>Puneet</v>
      </c>
      <c r="AL95">
        <f>TODAY()</f>
        <v>46298</v>
      </c>
    </row>
    <row r="96">
      <c r="A96" t="str">
        <v>YES</v>
      </c>
      <c r="B96" t="str">
        <v>SIMRAN SOLANKI</v>
      </c>
      <c r="C96" t="str">
        <f t="array" ref="C96">XLOOKUP(B96,'EMP LIST '!$B$2:$B$121,'EMP LIST '!$E$2:$E$121,)</f>
        <v>MANVI BHARDWAJ</v>
      </c>
      <c r="D96" t="str">
        <f t="array" ref="D96">XLOOKUP(C96,'EMP LIST '!$B$2:$B$121,'EMP LIST '!$E$2:$E$121,)</f>
        <v>RAHUL/AMAN</v>
      </c>
      <c r="E96" t="str">
        <f t="array" ref="E96">XLOOKUP($B96,'EMP LIST '!$B$2:$B$121,'EMP LIST '!$I$2:$I$121,)</f>
        <v>SALARIED</v>
      </c>
      <c r="F96" t="str">
        <v>RAJEEV</v>
      </c>
      <c r="G96" t="str">
        <v xml:space="preserve">DR EMENDRE </v>
      </c>
      <c r="H96">
        <f>AL96-J96</f>
        <v>205</v>
      </c>
      <c r="I96" t="str">
        <v>NOIDA</v>
      </c>
      <c r="J96">
        <v>46093</v>
      </c>
      <c r="K96">
        <v>46101</v>
      </c>
      <c r="L96">
        <v>170581594</v>
      </c>
      <c r="M96" t="str">
        <v>8770031219</v>
      </c>
      <c r="N96" t="str">
        <v>emendr@gmail.com</v>
      </c>
      <c r="O96" t="str">
        <v>CHATTISGARH</v>
      </c>
      <c r="P96" t="str">
        <v>BILASPUR</v>
      </c>
      <c r="Q96" t="str">
        <v>DOD</v>
      </c>
      <c r="R96" t="str">
        <v>F2 FINTECH</v>
      </c>
      <c r="S96" t="str">
        <v>CHOLA</v>
      </c>
      <c r="T96">
        <v>3500000</v>
      </c>
      <c r="U96">
        <v>2034000</v>
      </c>
      <c r="V96">
        <v>2034000</v>
      </c>
      <c r="W96" t="str">
        <v>UNSECURED</v>
      </c>
      <c r="X96" t="str">
        <v>DISBURSED</v>
      </c>
      <c r="Z96">
        <v>46094</v>
      </c>
      <c r="AA96">
        <v>46104</v>
      </c>
      <c r="AB96" t="str">
        <v>FILE SENDER TO BANKER || UNDER PROCESS, || NEED OHP AND 50 LACS BAJAJ LOAN SOA || CASE APPROVED FOR 20 LACS AND CX HAVING ROI ISSUE HE NEED 14.75%, MULTIPLE FUNDING CASE</v>
      </c>
      <c r="AC96"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D96" t="str">
        <v>NITISH</v>
      </c>
      <c r="AE96" t="str">
        <v>95840 28840</v>
      </c>
      <c r="AF96" t="str">
        <v>nitishnairm@chola1.murugappa.com</v>
      </c>
      <c r="AG96" t="str">
        <v>MBBS - 2011 , MS - 2021  DNB - 2025</v>
      </c>
      <c r="AH96" t="str">
        <v>ABLPW9891K</v>
      </c>
      <c r="AI96" t="str">
        <v>Puneet</v>
      </c>
      <c r="AL96">
        <f>TODAY()</f>
        <v>46298</v>
      </c>
    </row>
    <row r="97">
      <c r="A97" t="str">
        <v>YES</v>
      </c>
      <c r="B97" t="str">
        <v>SIMRAN SOLANKI</v>
      </c>
      <c r="C97" t="str">
        <f t="array" ref="C97">XLOOKUP(B97,'EMP LIST '!$B$2:$B$121,'EMP LIST '!$E$2:$E$121,)</f>
        <v>MANVI BHARDWAJ</v>
      </c>
      <c r="D97" t="str">
        <f t="array" ref="D97">XLOOKUP(C97,'EMP LIST '!$B$2:$B$121,'EMP LIST '!$E$2:$E$121,)</f>
        <v>RAHUL/AMAN</v>
      </c>
      <c r="E97" t="str">
        <f t="array" ref="E97">XLOOKUP($B97,'EMP LIST '!$B$2:$B$121,'EMP LIST '!$I$2:$I$121,)</f>
        <v>SALARIED</v>
      </c>
      <c r="F97" t="str">
        <v>RAJEEV</v>
      </c>
      <c r="G97" t="str">
        <v xml:space="preserve">DR EMENDRE </v>
      </c>
      <c r="H97">
        <f>AL97-J97</f>
        <v>205</v>
      </c>
      <c r="I97" t="str">
        <v>NOIDA</v>
      </c>
      <c r="J97">
        <v>46093</v>
      </c>
      <c r="K97">
        <v>46101</v>
      </c>
      <c r="L97">
        <v>93</v>
      </c>
      <c r="M97" t="str">
        <v>8770031219</v>
      </c>
      <c r="N97" t="str">
        <v>emendr@gmail.com</v>
      </c>
      <c r="O97" t="str">
        <v>CHATTISGARH</v>
      </c>
      <c r="P97" t="str">
        <v>BILASPUR</v>
      </c>
      <c r="Q97" t="str">
        <v>OD</v>
      </c>
      <c r="R97" t="str">
        <v>F2 FINTECH</v>
      </c>
      <c r="S97" t="str">
        <v>ABCL</v>
      </c>
      <c r="T97">
        <v>4500000</v>
      </c>
      <c r="U97">
        <v>5000000</v>
      </c>
      <c r="V97">
        <v>5000000</v>
      </c>
      <c r="W97" t="str">
        <v>UNSECURED</v>
      </c>
      <c r="X97" t="str">
        <v>DISBURSED</v>
      </c>
      <c r="Z97">
        <v>46095</v>
      </c>
      <c r="AA97">
        <v>46104</v>
      </c>
      <c r="AB97" t="str">
        <v>FILE SENDER TO BANKER || UNDER PROCESS, MULTIPLE FUNDING</v>
      </c>
      <c r="AC97"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D97" t="str">
        <v>Adarsh</v>
      </c>
      <c r="AE97" t="str">
        <v>76868 86864</v>
      </c>
      <c r="AF97" t="str">
        <v>adarsh.agrawal@adityabirlacapital.com</v>
      </c>
      <c r="AG97" t="str">
        <v>MBBS - 2011 , MS - 2021 (Neuro surgery ) , DNB - 2025</v>
      </c>
      <c r="AH97" t="str">
        <v>ABLPW9891K</v>
      </c>
      <c r="AI97" t="str">
        <v>Puneet</v>
      </c>
      <c r="AL97">
        <f>TODAY()</f>
        <v>46298</v>
      </c>
    </row>
    <row r="98">
      <c r="A98" t="str">
        <v>YES</v>
      </c>
      <c r="B98" t="str">
        <v>VINEET TIWARI</v>
      </c>
      <c r="C98" t="str">
        <f t="array" ref="C98">XLOOKUP(B98,'EMP LIST '!$B$2:$B$121,'EMP LIST '!$E$2:$E$121,)</f>
        <v>VINEET TIWARI</v>
      </c>
      <c r="D98" t="str">
        <f t="array" ref="D98">XLOOKUP(C98,'EMP LIST '!$B$2:$B$121,'EMP LIST '!$E$2:$E$121,)</f>
        <v>VINEET TIWARI</v>
      </c>
      <c r="E98" t="str">
        <f t="array" ref="E98">XLOOKUP($B98,'EMP LIST '!$B$2:$B$121,'EMP LIST '!$I$2:$I$121,)</f>
        <v>SALARIED</v>
      </c>
      <c r="F98" t="str">
        <v>RAJEEV</v>
      </c>
      <c r="G98" t="str">
        <v>DR MOHAMMAD USMAN</v>
      </c>
      <c r="H98">
        <f>AL98-J98</f>
        <v>204</v>
      </c>
      <c r="I98" t="str">
        <v>NOIDA</v>
      </c>
      <c r="J98">
        <v>46094</v>
      </c>
      <c r="K98">
        <v>46099</v>
      </c>
      <c r="L98" t="str">
        <v>SME000019372087</v>
      </c>
      <c r="M98" t="str">
        <v>8750461298</v>
      </c>
      <c r="N98" t="str">
        <v>Mohdusman181@gmail.com</v>
      </c>
      <c r="O98" t="str">
        <v>UTTAR PRADESH</v>
      </c>
      <c r="P98" t="str">
        <v>HAPUR</v>
      </c>
      <c r="Q98" t="str">
        <v>OD</v>
      </c>
      <c r="R98" t="str">
        <v>F2 FINTECH</v>
      </c>
      <c r="S98" t="str">
        <v>BAJAJ</v>
      </c>
      <c r="T98">
        <v>2500000</v>
      </c>
      <c r="U98">
        <v>2490000</v>
      </c>
      <c r="V98">
        <v>2490000</v>
      </c>
      <c r="W98" t="str">
        <v>UNSECURED</v>
      </c>
      <c r="X98" t="str">
        <v>DISBURSED</v>
      </c>
      <c r="Y98">
        <v>778</v>
      </c>
      <c r="Z98">
        <v>46094</v>
      </c>
      <c r="AA98">
        <v>46099</v>
      </c>
      <c r="AB98" t="str">
        <v>FILE SENDER TO BANKER || UNDER PROCESS, 778 CIBIL, 50K STPL AND 7 CC RUNNING ELIGIBILITY 28 L CASE MOVED TO CREDIT, CASE APPROVED 24 L, MANDATE &amp; CONSENT PENDING , MANDATE ISSUE</v>
      </c>
      <c r="AC98" t="str">
        <v>CUSTOMER EARNS 60K FROM SALARY FRM GS MEDICAL COLLEGE, 70-80K FROM CONSULTANCY, NO LOAN RUNNING</v>
      </c>
      <c r="AD98" t="str">
        <v>MOHD SALMAN</v>
      </c>
      <c r="AF98" t="str">
        <v>mohd.salman@bajajfinserv.in</v>
      </c>
      <c r="AG98" t="str">
        <v>MBBS-2020</v>
      </c>
      <c r="AH98" t="str">
        <v>AEOPU7241K</v>
      </c>
      <c r="AI98" t="str">
        <v>Puneet</v>
      </c>
      <c r="AL98">
        <f>TODAY()</f>
        <v>46298</v>
      </c>
    </row>
    <row r="99" xml:space="preserve">
      <c r="A99" t="str">
        <v>YES</v>
      </c>
      <c r="B99" t="str">
        <v>NIKHIL PANT</v>
      </c>
      <c r="C99" t="str">
        <f t="array" ref="C99">XLOOKUP(B99,'EMP LIST '!$B$2:$B$121,'EMP LIST '!$E$2:$E$121,)</f>
        <v>RIYA CHADDHA</v>
      </c>
      <c r="D99" t="str">
        <f t="array" ref="D99">XLOOKUP(C99,'EMP LIST '!$B$2:$B$121,'EMP LIST '!$E$2:$E$121,)</f>
        <v>VINEET TIWARI</v>
      </c>
      <c r="E99" t="str">
        <f t="array" ref="E99">XLOOKUP($B99,'EMP LIST '!$B$2:$B$121,'EMP LIST '!$I$2:$I$121,)</f>
        <v>SALARIED</v>
      </c>
      <c r="F99" t="str">
        <v>RAJEEV</v>
      </c>
      <c r="G99" t="str">
        <v>DR  TALAPANENI HARIKIRAN</v>
      </c>
      <c r="H99">
        <f>AL99-J99</f>
        <v>204</v>
      </c>
      <c r="I99" t="str">
        <v>NOIDA</v>
      </c>
      <c r="J99">
        <v>46094</v>
      </c>
      <c r="K99">
        <v>46094</v>
      </c>
      <c r="L99" t="str">
        <v>SME000019384816</v>
      </c>
      <c r="M99" t="str">
        <v>7673960460</v>
      </c>
      <c r="N99" t="str">
        <v>drharikiranchowdary@gmail.com</v>
      </c>
      <c r="O99" t="str">
        <v>TELANGANA</v>
      </c>
      <c r="P99" t="str">
        <v>HYDERABAD</v>
      </c>
      <c r="Q99" t="str">
        <v>OD</v>
      </c>
      <c r="R99" t="str">
        <v>F2 FINTECH</v>
      </c>
      <c r="S99" t="str">
        <v>BAJAJ</v>
      </c>
      <c r="W99" t="str">
        <v>UNSECURED</v>
      </c>
      <c r="X99" t="str">
        <v>REJECTED</v>
      </c>
      <c r="AB99" t="str" xml:space="preserve">
        <v xml:space="preserve">FILE SENDER TO BANKER || UNDER PROCESS,|| prof 9 _x000d_
latest bounce and amount overdue </v>
      </c>
      <c r="AC99" t="str">
        <v xml:space="preserve">Custoemr is having DPD of more than 600 Days in Personal Loan | Customer no respond to TVR call </v>
      </c>
      <c r="AD99" t="str">
        <v>C EshwarRao</v>
      </c>
      <c r="AE99">
        <v>9074641230</v>
      </c>
      <c r="AF99" t="str">
        <v>c.eshwarrao@bajajfinserv.in</v>
      </c>
      <c r="AG99" t="str">
        <v>MBBS-2020</v>
      </c>
      <c r="AH99" t="str">
        <v>BAKPT9508D</v>
      </c>
      <c r="AI99" t="str">
        <v>Ashutosh</v>
      </c>
      <c r="AL99">
        <f>TODAY()</f>
        <v>46298</v>
      </c>
    </row>
    <row r="100">
      <c r="A100" t="str">
        <v>YES</v>
      </c>
      <c r="B100" t="str">
        <v>PRAGYA GANGWAR</v>
      </c>
      <c r="C100" t="str">
        <f t="array" ref="C100">XLOOKUP(B100,'EMP LIST '!$B$2:$B$121,'EMP LIST '!$E$2:$E$121,)</f>
        <v/>
      </c>
      <c r="D100" t="str">
        <f t="array" ref="D100">XLOOKUP(C100,'EMP LIST '!$B$2:$B$121,'EMP LIST '!$E$2:$E$121,)</f>
        <v/>
      </c>
      <c r="E100" t="str">
        <f t="array" ref="E100">XLOOKUP($B100,'EMP LIST '!$B$2:$B$121,'EMP LIST '!$I$2:$I$121,)</f>
        <v/>
      </c>
      <c r="F100" t="str">
        <v>RAJEEV</v>
      </c>
      <c r="G100" t="str">
        <v>DR HETESH KUMAR</v>
      </c>
      <c r="H100">
        <f>AL100-J100</f>
        <v>204</v>
      </c>
      <c r="I100" t="str">
        <v xml:space="preserve">BAREILLY </v>
      </c>
      <c r="J100">
        <v>46094</v>
      </c>
      <c r="K100">
        <v>46094</v>
      </c>
      <c r="L100">
        <v>96</v>
      </c>
      <c r="M100" t="str">
        <v>9050680101</v>
      </c>
      <c r="N100" t="str">
        <v>hiteshdagar2011@gmail.com</v>
      </c>
      <c r="O100" t="str">
        <v>HARYANA</v>
      </c>
      <c r="P100" t="str">
        <v>FARIDABAD</v>
      </c>
      <c r="Q100" t="str">
        <v>OD</v>
      </c>
      <c r="R100" t="str">
        <v>F2 FINTECH</v>
      </c>
      <c r="S100" t="str">
        <v>BAJAJ</v>
      </c>
      <c r="T100">
        <v>1500000</v>
      </c>
      <c r="W100" t="str">
        <v>UNSECURED</v>
      </c>
      <c r="X100" t="str">
        <v>REJECTED</v>
      </c>
      <c r="AB100" t="str">
        <v>FILE SENDER TO BANKER || UNDER PROCESS, MULTIPLE TIME LOGIN NILL ELIGIBILITY</v>
      </c>
      <c r="AC100" t="str">
        <v xml:space="preserve">CUSTOMER EARNS 1.42 LAKHS FROM SALARY,  70K FROM CONSULTANCY,  RUNNING 15 LAKHS O.D BAJAJ,  13 LAKHS P.L. AXIS BANK,   4 LAKHS P.L. FIBE, 3 LAKHS P.L.  NAVI </v>
      </c>
      <c r="AD100" t="str">
        <v>Md shuaib Khan</v>
      </c>
      <c r="AE100">
        <v>9161252501</v>
      </c>
      <c r="AF100" t="str">
        <v>mdshuaib.khan@bajajfinserv.in</v>
      </c>
      <c r="AG100" t="str">
        <v>MBBS-2018</v>
      </c>
      <c r="AH100" t="str">
        <v>DIIPK2760Q</v>
      </c>
      <c r="AI100" t="str">
        <v>Puneet</v>
      </c>
      <c r="AL100">
        <f>TODAY()</f>
        <v>46298</v>
      </c>
    </row>
    <row r="101">
      <c r="A101" t="str">
        <v>YES</v>
      </c>
      <c r="B101" t="str">
        <v>UMME FAIZA</v>
      </c>
      <c r="C101" t="str">
        <f t="array" ref="C101">XLOOKUP(B101,'EMP LIST '!$B$2:$B$121,'EMP LIST '!$E$2:$E$121,)</f>
        <v>ANURAG SHARMA</v>
      </c>
      <c r="D101" t="str">
        <f t="array" ref="D101">XLOOKUP(C101,'EMP LIST '!$B$2:$B$121,'EMP LIST '!$E$2:$E$121,)</f>
        <v>SHASHANK BHARDWAJ</v>
      </c>
      <c r="E101" t="str">
        <f t="array" ref="E101">XLOOKUP($B101,'EMP LIST '!$B$2:$B$121,'EMP LIST '!$I$2:$I$121,)</f>
        <v>SALARIED</v>
      </c>
      <c r="F101" t="str">
        <v>RAJEEV</v>
      </c>
      <c r="G101" t="str">
        <v>DR MALTI PULUSING</v>
      </c>
      <c r="H101">
        <f>AL101-J101</f>
        <v>204</v>
      </c>
      <c r="I101" t="str">
        <v xml:space="preserve">BAREILLY </v>
      </c>
      <c r="J101">
        <v>46094</v>
      </c>
      <c r="K101">
        <v>46101</v>
      </c>
      <c r="L101">
        <v>101</v>
      </c>
      <c r="M101" t="str">
        <v>9689513273</v>
      </c>
      <c r="N101" t="str">
        <v>drmalti28@gmail.com</v>
      </c>
      <c r="O101" t="str">
        <v>MAHARASHTRA</v>
      </c>
      <c r="P101" t="str">
        <v>NANDURBAR</v>
      </c>
      <c r="Q101" t="str">
        <v>SAL OD</v>
      </c>
      <c r="R101" t="str">
        <v>F2 FINTECH</v>
      </c>
      <c r="S101" t="str">
        <v>ABCL</v>
      </c>
      <c r="T101">
        <v>2000000</v>
      </c>
      <c r="U101">
        <v>3500000</v>
      </c>
      <c r="V101">
        <v>3500000</v>
      </c>
      <c r="W101" t="str">
        <v>UNSECURED</v>
      </c>
      <c r="X101" t="str">
        <v>REJECTED</v>
      </c>
      <c r="AB101" t="str">
        <v>FILE SENDER TO BANKER || UNDER PROCESS, || CASE IS IN UNDER CREDIT REVIEW || CUSTOMER HAS TAKEN LOAN 6 LACS IN LAST THREE 6 MONTH</v>
      </c>
      <c r="AC101" t="str">
        <v>CUSTOMER EARNS 1.12 LAKHS FROM SALARY,  RUNNING BAJAJ O.D. OF 22 LAKHS ,  15 LAKHS P.L. SBI</v>
      </c>
      <c r="AD101" t="str">
        <v>VISHAL</v>
      </c>
      <c r="AE101">
        <v>7972998379</v>
      </c>
      <c r="AF101" t="str">
        <v>vishal.srivastava4@adityabirlacapital.com</v>
      </c>
      <c r="AG101" t="str">
        <v>SALARY-116330</v>
      </c>
      <c r="AH101" t="str">
        <v>AKCPT1710G</v>
      </c>
      <c r="AI101" t="str">
        <v>Puneet</v>
      </c>
      <c r="AL101">
        <f>TODAY()</f>
        <v>46298</v>
      </c>
    </row>
    <row r="102">
      <c r="A102" t="str">
        <v>YES</v>
      </c>
      <c r="B102" t="str">
        <v>DEEPU</v>
      </c>
      <c r="C102" t="str">
        <v>MANISHA VERMA</v>
      </c>
      <c r="D102" t="str">
        <f t="array" ref="D102">XLOOKUP(C102,'EMP LIST '!$B$2:$B$121,'EMP LIST '!$E$2:$E$121,)</f>
        <v>RAVISH SHARMA</v>
      </c>
      <c r="E102" t="str">
        <v>SALARIED</v>
      </c>
      <c r="F102" t="str">
        <v>RAJEEV</v>
      </c>
      <c r="G102" t="str">
        <v>DR SANJAY MEENA</v>
      </c>
      <c r="H102">
        <f>AL102-J102</f>
        <v>204</v>
      </c>
      <c r="I102" t="str">
        <v>NOIDA</v>
      </c>
      <c r="J102">
        <v>46094</v>
      </c>
      <c r="K102">
        <v>46105</v>
      </c>
      <c r="L102" t="str">
        <v xml:space="preserve">DL00000023778  </v>
      </c>
      <c r="M102" t="str">
        <v>8878672134</v>
      </c>
      <c r="N102" t="str">
        <v>meenasanjay727@gmail.com</v>
      </c>
      <c r="O102" t="str">
        <v>MADHYA PRADESH</v>
      </c>
      <c r="P102" t="str">
        <v>RAISEN</v>
      </c>
      <c r="Q102" t="str">
        <v>OD</v>
      </c>
      <c r="R102" t="str">
        <v>F2 FINTECH</v>
      </c>
      <c r="S102" t="str">
        <v>ABCL</v>
      </c>
      <c r="T102">
        <v>1000000</v>
      </c>
      <c r="W102" t="str">
        <v>UNSECURED</v>
      </c>
      <c r="X102" t="str">
        <v>HOLD</v>
      </c>
      <c r="AB102" t="str">
        <v>FILE SENDER TO BANKER || UNDER PROCESS, || MBBS DEGREE REQ || DEGREE PENDING</v>
      </c>
      <c r="AC102" t="str">
        <v>CUSTOMER EARNS 45K FROM SALARY AND 10K-15K FROM CONSULTANCY, RUNNING GOLD LOAN OF 10 LAKHS</v>
      </c>
      <c r="AD102" t="str">
        <v>kailash</v>
      </c>
      <c r="AE102">
        <v>9691243641</v>
      </c>
      <c r="AF102" t="str">
        <v xml:space="preserve">kailash.sahu@adityabirlacapital.com </v>
      </c>
      <c r="AG102" t="str">
        <v>MBBS-2025</v>
      </c>
      <c r="AH102" t="str">
        <v>ETAPM1796Q</v>
      </c>
      <c r="AI102" t="str">
        <v>Puneet</v>
      </c>
      <c r="AL102">
        <f>TODAY()</f>
        <v>46298</v>
      </c>
    </row>
    <row r="103">
      <c r="A103" t="str">
        <v>YES</v>
      </c>
      <c r="B103" t="str">
        <v>ANJU VERMA</v>
      </c>
      <c r="C103" t="str">
        <f t="array" ref="C103">XLOOKUP(B103,'EMP LIST '!$B$2:$B$121,'EMP LIST '!$E$2:$E$121,)</f>
        <v>RAHUL/AMAN</v>
      </c>
      <c r="D103" t="str">
        <f t="array" ref="D103">XLOOKUP(C103,'EMP LIST '!$B$2:$B$121,'EMP LIST '!$E$2:$E$121,)</f>
        <v/>
      </c>
      <c r="E103" t="str">
        <f t="array" ref="E103">XLOOKUP($B103,'EMP LIST '!$B$2:$B$121,'EMP LIST '!$I$2:$I$121,)</f>
        <v>SOURCER</v>
      </c>
      <c r="F103" t="str">
        <v>RAJEEV</v>
      </c>
      <c r="G103" t="str">
        <v>DR AISHWARYA CHOUHAN</v>
      </c>
      <c r="H103">
        <f>AL103-J103</f>
        <v>204</v>
      </c>
      <c r="I103" t="str">
        <v>NOIDA</v>
      </c>
      <c r="J103">
        <v>46094</v>
      </c>
      <c r="K103">
        <v>46097</v>
      </c>
      <c r="L103" t="str">
        <v>SME000019381708</v>
      </c>
      <c r="M103" t="str">
        <v>7697690123</v>
      </c>
      <c r="N103" t="str">
        <v>aishcc1234@gmail.com</v>
      </c>
      <c r="O103" t="str">
        <v>MADHYA PRADESH</v>
      </c>
      <c r="P103" t="str">
        <v>KHARGONE</v>
      </c>
      <c r="Q103" t="str">
        <v>OD</v>
      </c>
      <c r="R103" t="str">
        <v>F2 FINTECH</v>
      </c>
      <c r="S103" t="str">
        <v>BAJAJ</v>
      </c>
      <c r="T103">
        <v>2500000</v>
      </c>
      <c r="W103" t="str">
        <v>UNSECURED</v>
      </c>
      <c r="X103" t="str">
        <v>REJECTED</v>
      </c>
      <c r="Y103">
        <v>754</v>
      </c>
      <c r="AB103" t="str">
        <v>FILE SENDER TO BANKER || UNDER PROCESS, CIBIL CONSENT LINK SENT TO CUSTOMER, CIBIL DONE, BL 40 L RUNNING IN JOINT, 24 L GUARTER, 15 K PL RUNIING, REQ BANK STATEMENT, CUSTOMER DENIED TO PROCESS , RAHUL TALK WITH CUSTOMER AND CONFIRM US</v>
      </c>
      <c r="AC103" t="str">
        <v>Dr. Aishwarya Chouhan is having a monthly income of ₹1,00,000 with existing EMI of ₹32,000 from HDFC (1 loan). No bounce reported in the last 6 months</v>
      </c>
      <c r="AD103" t="str">
        <v>arun.shahi@bajajfinserv.in</v>
      </c>
      <c r="AE103">
        <v>9170228999</v>
      </c>
      <c r="AF103" t="str">
        <v>Arun shahi</v>
      </c>
      <c r="AG103" t="str">
        <v>MBBS-2017</v>
      </c>
      <c r="AH103" t="str">
        <v>APGPC4433C</v>
      </c>
      <c r="AI103" t="str">
        <v>Akshay</v>
      </c>
      <c r="AL103">
        <f>TODAY()</f>
        <v>46298</v>
      </c>
    </row>
    <row r="104">
      <c r="A104" t="str">
        <v>NO</v>
      </c>
      <c r="B104" t="str">
        <v>KHUSHI FINANCIAL SERVICES</v>
      </c>
      <c r="C104" t="str">
        <f t="array" ref="C104">XLOOKUP(B104,'EMP LIST '!$B$2:$B$121,'EMP LIST '!$E$2:$E$121,)</f>
        <v>F2 FINTECH</v>
      </c>
      <c r="D104" t="str">
        <f t="array" ref="D104">XLOOKUP(C104,'EMP LIST '!$B$2:$B$121,'EMP LIST '!$E$2:$E$121,)</f>
        <v>F2 FINTECH</v>
      </c>
      <c r="E104" t="str">
        <f t="array" ref="E104">XLOOKUP($B104,'EMP LIST '!$B$2:$B$121,'EMP LIST '!$I$2:$I$121,)</f>
        <v>CHANNEL PARTNER</v>
      </c>
      <c r="F104" t="str">
        <v>RAJEEV</v>
      </c>
      <c r="G104" t="str">
        <v xml:space="preserve">DR MOHD AMAN SIDDIQUI </v>
      </c>
      <c r="H104">
        <f>AL104-J104</f>
        <v>204</v>
      </c>
      <c r="I104" t="str">
        <v>F2 FINTECH</v>
      </c>
      <c r="J104">
        <v>46094</v>
      </c>
      <c r="K104">
        <v>46104</v>
      </c>
      <c r="L104">
        <v>170583433</v>
      </c>
      <c r="M104" t="str">
        <v>9044384140</v>
      </c>
      <c r="N104" t="str">
        <v>amankunal.khan@gmail.com</v>
      </c>
      <c r="O104" t="str">
        <v>UTTAR PRADESH</v>
      </c>
      <c r="P104" t="str">
        <v>LUCKNOW</v>
      </c>
      <c r="Q104" t="str">
        <v>DOD</v>
      </c>
      <c r="R104" t="str">
        <v>F2 FINTECH</v>
      </c>
      <c r="S104" t="str">
        <v>CHOLA</v>
      </c>
      <c r="T104">
        <v>1000000</v>
      </c>
      <c r="W104" t="str">
        <v>UNSECURED</v>
      </c>
      <c r="X104" t="str">
        <v>REJECTED</v>
      </c>
      <c r="AB104" t="str">
        <v>FILE SENDER TO BANKER || UNDER PROCESS, || CASE TO BE APPROVED TODAY || CUSTOMER IS NOT  DOING CONSULTING  ANYWHERE AND SALAEY IS 40 K OVER OBLIGATED AND HE IS PAYING 32 K EMI MONTHLY</v>
      </c>
      <c r="AC104" t="str">
        <v>KHUSHI FINANCIAL CASE</v>
      </c>
      <c r="AD104" t="str">
        <v>jitender</v>
      </c>
      <c r="AE104">
        <v>7355225590</v>
      </c>
      <c r="AG104" t="str">
        <v>MBBS-2022</v>
      </c>
      <c r="AH104" t="str">
        <v>HESPS2099L</v>
      </c>
      <c r="AI104" t="str">
        <v>Akshay</v>
      </c>
      <c r="AL104">
        <f>TODAY()</f>
        <v>46298</v>
      </c>
    </row>
    <row r="105">
      <c r="A105" t="str">
        <v>NO</v>
      </c>
      <c r="B105" t="str">
        <v>DHRUV ARORA</v>
      </c>
      <c r="C105" t="str">
        <f t="array" ref="C105">XLOOKUP(B105,'EMP LIST '!$B$2:$B$121,'EMP LIST '!$E$2:$E$121,)</f>
        <v/>
      </c>
      <c r="D105" t="str">
        <v>F2 FINTECH</v>
      </c>
      <c r="E105" t="str">
        <f t="array" ref="E105">XLOOKUP($B105,'EMP LIST '!$B$2:$B$121,'EMP LIST '!$I$2:$I$121,)</f>
        <v/>
      </c>
      <c r="F105" t="str">
        <v>RAJEEV</v>
      </c>
      <c r="G105" t="str">
        <v>MR MAYUR SHARMA</v>
      </c>
      <c r="H105">
        <f>AL105-J105</f>
        <v>204</v>
      </c>
      <c r="I105" t="str">
        <v>F2 FINTECH</v>
      </c>
      <c r="J105">
        <v>46094</v>
      </c>
      <c r="K105">
        <v>46104</v>
      </c>
      <c r="L105">
        <v>169292458</v>
      </c>
      <c r="M105" t="str">
        <v>9599220089</v>
      </c>
      <c r="N105" t="str">
        <v>Mayursharma1215@Gmail.Com</v>
      </c>
      <c r="O105" t="str">
        <v>UTTAR PRADESH</v>
      </c>
      <c r="P105" t="str">
        <v>NOIDA</v>
      </c>
      <c r="Q105" t="str">
        <v>PL</v>
      </c>
      <c r="R105" t="str">
        <v>RDS</v>
      </c>
      <c r="S105" t="str">
        <v>HDFC BANK</v>
      </c>
      <c r="W105" t="str">
        <v>UNSECURED</v>
      </c>
      <c r="X105" t="str">
        <v>REJECTED</v>
      </c>
      <c r="AB105" t="str">
        <v>FILE SENDER TO BANKER || UNDER PROCESS, LOGIN DONE IN HDFC BANK || UNDER CREDIT REVIEW || H BAND</v>
      </c>
      <c r="AC105" t="str">
        <v>45000 income with  no emi</v>
      </c>
      <c r="AD105" t="str">
        <v>ROHIT RDS</v>
      </c>
      <c r="AE105" t="str">
        <v>95403 02302</v>
      </c>
      <c r="AF105" t="str">
        <v>rohit.kyadav@gmail.com</v>
      </c>
      <c r="AG105" t="str">
        <v>SALARY-45K</v>
      </c>
      <c r="AH105" t="str">
        <v>REUPS1246P</v>
      </c>
      <c r="AI105" t="str">
        <v>Akshay</v>
      </c>
      <c r="AL105">
        <f>TODAY()</f>
        <v>46298</v>
      </c>
    </row>
    <row r="106">
      <c r="A106" t="str">
        <v>NO</v>
      </c>
      <c r="B106" t="str">
        <v>KHUSHI FINANCIAL SERVICES</v>
      </c>
      <c r="C106" t="str">
        <f t="array" ref="C106">XLOOKUP(B106,'EMP LIST '!$B$2:$B$121,'EMP LIST '!$E$2:$E$121,)</f>
        <v>F2 FINTECH</v>
      </c>
      <c r="D106" t="str">
        <f t="array" ref="D106">XLOOKUP(C106,'EMP LIST '!$B$2:$B$121,'EMP LIST '!$E$2:$E$121,)</f>
        <v>F2 FINTECH</v>
      </c>
      <c r="E106" t="str">
        <f t="array" ref="E106">XLOOKUP($B106,'EMP LIST '!$B$2:$B$121,'EMP LIST '!$I$2:$I$121,)</f>
        <v>CHANNEL PARTNER</v>
      </c>
      <c r="F106" t="str">
        <v>RAJEEV</v>
      </c>
      <c r="G106" t="str">
        <v>DR SUJEET KUMAR</v>
      </c>
      <c r="H106">
        <f>AL106-J106</f>
        <v>204</v>
      </c>
      <c r="I106" t="str">
        <v>F2 FINTECH</v>
      </c>
      <c r="J106">
        <v>46094</v>
      </c>
      <c r="K106">
        <v>46094</v>
      </c>
      <c r="L106" t="str">
        <v>SME000019381058</v>
      </c>
      <c r="M106" t="str">
        <v>9097462227</v>
      </c>
      <c r="N106" t="str">
        <v>sujeetyadav.96@gmail.com</v>
      </c>
      <c r="O106" t="str">
        <v>MADHYA PRADESH</v>
      </c>
      <c r="P106" t="str">
        <v>INDORE</v>
      </c>
      <c r="Q106" t="str">
        <v>OD</v>
      </c>
      <c r="R106" t="str">
        <v>F2 FINTECH</v>
      </c>
      <c r="S106" t="str">
        <v>BAJAJ</v>
      </c>
      <c r="T106">
        <v>1000000</v>
      </c>
      <c r="W106" t="str">
        <v>UNSECURED</v>
      </c>
      <c r="X106" t="str">
        <v>REJECTED</v>
      </c>
      <c r="AB106" t="str">
        <v>FILE SENDER TO BANKER || UNDER PROCESS, || Case not Doable cibil score less then 700</v>
      </c>
      <c r="AC106" t="str">
        <v>KHUSHI FINANCIAL CASE</v>
      </c>
      <c r="AD106" t="str">
        <v>Raju Kag</v>
      </c>
      <c r="AE106">
        <v>8120060842</v>
      </c>
      <c r="AF106" t="str">
        <v>raju.kag@bajajfinserv.in</v>
      </c>
      <c r="AG106" t="str">
        <v>MBBS-2023</v>
      </c>
      <c r="AH106" t="str">
        <v>DPAPK7990M</v>
      </c>
      <c r="AI106" t="str">
        <v>Puneet</v>
      </c>
      <c r="AL106">
        <f>TODAY()</f>
        <v>46298</v>
      </c>
    </row>
    <row r="107">
      <c r="A107" t="str">
        <v>NO</v>
      </c>
      <c r="B107" t="str">
        <v>KHUSHI FINANCIAL SERVICES</v>
      </c>
      <c r="C107" t="str">
        <f t="array" ref="C107">XLOOKUP(B107,'EMP LIST '!$B$2:$B$121,'EMP LIST '!$E$2:$E$121,)</f>
        <v>F2 FINTECH</v>
      </c>
      <c r="D107" t="str">
        <f t="array" ref="D107">XLOOKUP(C107,'EMP LIST '!$B$2:$B$121,'EMP LIST '!$E$2:$E$121,)</f>
        <v>F2 FINTECH</v>
      </c>
      <c r="E107" t="str">
        <f t="array" ref="E107">XLOOKUP($B107,'EMP LIST '!$B$2:$B$121,'EMP LIST '!$I$2:$I$121,)</f>
        <v>CHANNEL PARTNER</v>
      </c>
      <c r="F107" t="str">
        <v>RAJEEV</v>
      </c>
      <c r="G107" t="str">
        <v>DR RAKESH</v>
      </c>
      <c r="H107">
        <f>AL107-J107</f>
        <v>204</v>
      </c>
      <c r="I107" t="str">
        <v>F2 FINTECH</v>
      </c>
      <c r="J107">
        <v>46094</v>
      </c>
      <c r="K107">
        <v>46100</v>
      </c>
      <c r="L107">
        <v>108</v>
      </c>
      <c r="M107" t="str">
        <v>7988860585</v>
      </c>
      <c r="N107" t="str">
        <v>rakeshpoonia801@gmail.com</v>
      </c>
      <c r="O107" t="str">
        <v>HARYANA</v>
      </c>
      <c r="P107" t="str">
        <v>HISAR</v>
      </c>
      <c r="Q107" t="str">
        <v>OD</v>
      </c>
      <c r="R107" t="str">
        <v>F2 FINTECH</v>
      </c>
      <c r="S107" t="str">
        <v>BAJAJ</v>
      </c>
      <c r="T107">
        <v>1000000</v>
      </c>
      <c r="U107">
        <v>940000</v>
      </c>
      <c r="V107">
        <v>940000</v>
      </c>
      <c r="W107" t="str">
        <v>UNSECURED</v>
      </c>
      <c r="X107" t="str">
        <v>DROP</v>
      </c>
      <c r="Z107">
        <v>46095</v>
      </c>
      <c r="AB107" t="str">
        <v>FILE SENDER TO BANKER || UNDER PROCESS, CIBIL CONSENT LINK SENT TO CUSTOMER, CASE APPROVED, CUSTOMER NOT RECVD CALL</v>
      </c>
      <c r="AC107" t="str">
        <v>KHUSHI FINANCIAL CASE</v>
      </c>
      <c r="AD107" t="str">
        <v>VIKAS</v>
      </c>
      <c r="AE107">
        <v>9992211706</v>
      </c>
      <c r="AF107" t="str">
        <v>vikas.vikas45@bajajfinserv.in</v>
      </c>
      <c r="AG107" t="str">
        <v>MBBS-2022</v>
      </c>
      <c r="AH107" t="str">
        <v>CXOPR0416G</v>
      </c>
      <c r="AI107" t="str">
        <v>Akshay</v>
      </c>
      <c r="AL107">
        <f>TODAY()</f>
        <v>46298</v>
      </c>
    </row>
    <row r="108">
      <c r="A108" t="str">
        <v>YES</v>
      </c>
      <c r="B108" t="str">
        <v>SIMRAN SOLANKI</v>
      </c>
      <c r="C108" t="str">
        <f t="array" ref="C108">XLOOKUP(B108,'EMP LIST '!$B$2:$B$121,'EMP LIST '!$E$2:$E$121,)</f>
        <v>MANVI BHARDWAJ</v>
      </c>
      <c r="D108" t="str">
        <f t="array" ref="D108">XLOOKUP(C108,'EMP LIST '!$B$2:$B$121,'EMP LIST '!$E$2:$E$121,)</f>
        <v>RAHUL/AMAN</v>
      </c>
      <c r="E108" t="str">
        <f t="array" ref="E108">XLOOKUP($B108,'EMP LIST '!$B$2:$B$121,'EMP LIST '!$I$2:$I$121,)</f>
        <v>SALARIED</v>
      </c>
      <c r="F108" t="str">
        <v>RAJEEV</v>
      </c>
      <c r="G108" t="str">
        <v xml:space="preserve">DR EMENDRE </v>
      </c>
      <c r="H108">
        <f>AL108-J108</f>
        <v>204</v>
      </c>
      <c r="I108" t="str">
        <v>NOIDA</v>
      </c>
      <c r="J108">
        <v>46094</v>
      </c>
      <c r="K108">
        <v>46098</v>
      </c>
      <c r="L108">
        <v>104</v>
      </c>
      <c r="M108" t="str">
        <v>8770031219</v>
      </c>
      <c r="N108" t="str">
        <v>emendr@gmail.com</v>
      </c>
      <c r="O108" t="str">
        <v>CHATTISGARH</v>
      </c>
      <c r="P108" t="str">
        <v>BILASPUR</v>
      </c>
      <c r="Q108" t="str">
        <v>OD</v>
      </c>
      <c r="R108" t="str">
        <v>F2 FINTECH</v>
      </c>
      <c r="S108" t="str">
        <v>LNT</v>
      </c>
      <c r="T108">
        <v>3500000</v>
      </c>
      <c r="U108">
        <v>2000000</v>
      </c>
      <c r="V108">
        <v>2000000</v>
      </c>
      <c r="W108" t="str">
        <v>UNSECURED</v>
      </c>
      <c r="X108" t="str">
        <v>DISBURSED</v>
      </c>
      <c r="Z108">
        <v>46102</v>
      </c>
      <c r="AA108">
        <v>46104</v>
      </c>
      <c r="AB108" t="str">
        <v>FILE SENDER TO BANKER || UNDER PROCESS, || CASE WILL BE LOGIN || CASE LOGIN DONE || CASE IS IN CREDIT QUE, TO BE APPROVED TODAY</v>
      </c>
      <c r="AC108"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D108" t="str">
        <v>NILESH</v>
      </c>
      <c r="AE108">
        <v>8085762690</v>
      </c>
      <c r="AG108" t="str">
        <v>MBBS - 2011 , MS - 2021  DNB - 2025</v>
      </c>
      <c r="AH108" t="str">
        <v>ABLPW9891K</v>
      </c>
      <c r="AI108" t="str">
        <v>Puneet</v>
      </c>
      <c r="AL108">
        <f>TODAY()</f>
        <v>46298</v>
      </c>
    </row>
    <row r="109">
      <c r="A109" t="str">
        <v>YES</v>
      </c>
      <c r="B109" t="str">
        <v>SIMRAN SOLANKI</v>
      </c>
      <c r="C109" t="str">
        <f t="array" ref="C109">XLOOKUP(B109,'EMP LIST '!$B$2:$B$121,'EMP LIST '!$E$2:$E$121,)</f>
        <v>MANVI BHARDWAJ</v>
      </c>
      <c r="D109" t="str">
        <f t="array" ref="D109">XLOOKUP(C109,'EMP LIST '!$B$2:$B$121,'EMP LIST '!$E$2:$E$121,)</f>
        <v>RAHUL/AMAN</v>
      </c>
      <c r="E109" t="str">
        <f t="array" ref="E109">XLOOKUP($B109,'EMP LIST '!$B$2:$B$121,'EMP LIST '!$I$2:$I$121,)</f>
        <v>SALARIED</v>
      </c>
      <c r="F109" t="str">
        <v>RAJEEV</v>
      </c>
      <c r="G109" t="str">
        <v xml:space="preserve">DR EMENDRE </v>
      </c>
      <c r="H109">
        <f>AL109-J109</f>
        <v>204</v>
      </c>
      <c r="I109" t="str">
        <v>NOIDA</v>
      </c>
      <c r="J109">
        <v>46094</v>
      </c>
      <c r="K109">
        <v>46105</v>
      </c>
      <c r="L109">
        <v>105</v>
      </c>
      <c r="M109" t="str">
        <v>8770031219</v>
      </c>
      <c r="N109" t="str">
        <v>emendr@gmail.com</v>
      </c>
      <c r="O109" t="str">
        <v>CHATTISGARH</v>
      </c>
      <c r="P109" t="str">
        <v>BILASPUR</v>
      </c>
      <c r="Q109" t="str">
        <v>OD</v>
      </c>
      <c r="R109" t="str">
        <v>F2 FINTECH</v>
      </c>
      <c r="S109" t="str">
        <v>POONEWALA</v>
      </c>
      <c r="T109">
        <v>3000000</v>
      </c>
      <c r="U109">
        <v>3000000</v>
      </c>
      <c r="V109">
        <v>3000000</v>
      </c>
      <c r="W109" t="str">
        <v>UNSECURED</v>
      </c>
      <c r="X109" t="str">
        <v>DROP</v>
      </c>
      <c r="Z109">
        <v>46104</v>
      </c>
      <c r="AB109" t="str">
        <v>FILE SENDER TO BANKER || UNDER PROCESS, || CASE LOGIN DONE, CASE MOVED TO CREDIT || TO BE APPROVED TODAY ||  CUSTOMER NEED  OD  WE ARE PROVIND TERM LOAN</v>
      </c>
      <c r="AC109"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D109" t="str">
        <v>SHUBHAM</v>
      </c>
      <c r="AE109">
        <v>9810119510</v>
      </c>
      <c r="AF109" t="str">
        <v>shubham.singh4@poonawallafincorp.com</v>
      </c>
      <c r="AG109" t="str">
        <v>MBBS - 2011 , MS - 2021  DNB - 2025</v>
      </c>
      <c r="AH109" t="str">
        <v>ABLPW9891K</v>
      </c>
      <c r="AI109" t="str">
        <v>Puneet</v>
      </c>
      <c r="AL109">
        <f>TODAY()</f>
        <v>46298</v>
      </c>
    </row>
    <row r="110">
      <c r="A110" t="str">
        <v>YES</v>
      </c>
      <c r="B110" t="str">
        <v>SAMREEN KHAN</v>
      </c>
      <c r="C110" t="str">
        <f t="array" ref="C110">XLOOKUP(B110,'EMP LIST '!$B$2:$B$121,'EMP LIST '!$E$2:$E$121,)</f>
        <v>MANISHA SAXENA</v>
      </c>
      <c r="D110" t="str">
        <f t="array" ref="D110">XLOOKUP(C110,'EMP LIST '!$B$2:$B$121,'EMP LIST '!$E$2:$E$121,)</f>
        <v>SHASHANK BHARDWAJ</v>
      </c>
      <c r="E110" t="str">
        <f t="array" ref="E110">XLOOKUP($B110,'EMP LIST '!$B$2:$B$121,'EMP LIST '!$I$2:$I$121,)</f>
        <v>SALARIED</v>
      </c>
      <c r="F110" t="str">
        <v>RAJEEV</v>
      </c>
      <c r="G110" t="str">
        <v>DR SHARIQ AHMED</v>
      </c>
      <c r="H110">
        <f>AL110-J110</f>
        <v>203</v>
      </c>
      <c r="I110" t="str">
        <v xml:space="preserve">BAREILLY </v>
      </c>
      <c r="J110">
        <v>46095</v>
      </c>
      <c r="K110">
        <v>46099</v>
      </c>
      <c r="L110" t="str">
        <v>SME000019395894</v>
      </c>
      <c r="M110" t="str">
        <v>9457986509</v>
      </c>
      <c r="N110" t="str">
        <v>shrqahmad@gmail.com</v>
      </c>
      <c r="O110" t="str">
        <v>UTTAR PRADESH</v>
      </c>
      <c r="P110" t="str">
        <v xml:space="preserve">BAREILLY </v>
      </c>
      <c r="Q110" t="str">
        <v>OD</v>
      </c>
      <c r="R110" t="str">
        <v>F2 FINTECH</v>
      </c>
      <c r="S110" t="str">
        <v>BAJAJ</v>
      </c>
      <c r="T110">
        <v>2000000</v>
      </c>
      <c r="U110">
        <v>3475000</v>
      </c>
      <c r="V110">
        <v>4675000</v>
      </c>
      <c r="W110" t="str">
        <v>UNSECURED</v>
      </c>
      <c r="X110" t="str">
        <v>DISBURSED</v>
      </c>
      <c r="Z110">
        <v>46096</v>
      </c>
      <c r="AA110">
        <v>46099</v>
      </c>
      <c r="AB110" t="str">
        <v>FILE SENDER TO BANKER || UNDER PROCESS, || DR WANT MEETING AND AMOUNT TO BE INCREASE, VERIFICATION INITIATED</v>
      </c>
      <c r="AC110" t="str">
        <v xml:space="preserve">4-5 L INCOME WITH 1 HOME LOAN FROM BOM WITH 30 K  EMI </v>
      </c>
      <c r="AD110" t="str">
        <v>Sumit Rana1</v>
      </c>
      <c r="AE110">
        <v>9760602606</v>
      </c>
      <c r="AF110" t="str">
        <v>sumit.rana1@bajajfinserv.in</v>
      </c>
      <c r="AG110" t="str">
        <v>MBBS 2015-MD 2022</v>
      </c>
      <c r="AH110" t="str">
        <v>BSDPA1213K</v>
      </c>
      <c r="AI110" t="str">
        <v>Akshay</v>
      </c>
      <c r="AL110">
        <f>TODAY()</f>
        <v>46298</v>
      </c>
      <c r="AM110">
        <v>24000</v>
      </c>
    </row>
    <row r="111">
      <c r="A111" t="str">
        <v>NO</v>
      </c>
      <c r="B111" t="str">
        <v>ATUL SAHAY</v>
      </c>
      <c r="C111" t="str">
        <f t="array" ref="C111">XLOOKUP(B111,'EMP LIST '!$B$2:$B$121,'EMP LIST '!$E$2:$E$121,)</f>
        <v xml:space="preserve">F2 FINTECH </v>
      </c>
      <c r="D111" t="str">
        <v>F2 FINTECH</v>
      </c>
      <c r="E111" t="str">
        <f t="array" ref="E111">XLOOKUP($B111,'EMP LIST '!$B$2:$B$121,'EMP LIST '!$I$2:$I$121,)</f>
        <v>SALARIED</v>
      </c>
      <c r="F111" t="str">
        <v>RAJEEV</v>
      </c>
      <c r="G111" t="str">
        <v>SOURABH SRIVASTAV</v>
      </c>
      <c r="H111">
        <f>AL111-J111</f>
        <v>203</v>
      </c>
      <c r="I111" t="str">
        <v>NOIDA</v>
      </c>
      <c r="J111">
        <v>46095</v>
      </c>
      <c r="K111">
        <v>46097</v>
      </c>
      <c r="L111">
        <v>112</v>
      </c>
      <c r="M111" t="str">
        <v>7409933330</v>
      </c>
      <c r="N111" t="str">
        <v>sndigitalhub@gmail.com</v>
      </c>
      <c r="O111" t="str">
        <v>UTTAR PRADESH</v>
      </c>
      <c r="P111" t="str">
        <v>FIROZABAD</v>
      </c>
      <c r="Q111" t="str">
        <v>BL</v>
      </c>
      <c r="R111" t="str">
        <v>F2 FINTECH</v>
      </c>
      <c r="S111" t="str">
        <v>POONEWALA</v>
      </c>
      <c r="W111" t="str">
        <v>UNSECURED</v>
      </c>
      <c r="X111" t="str">
        <v>REJECTED</v>
      </c>
      <c r="AB111" t="str">
        <v>FILE SENDER TO BANKER || UNDER PROCESS, || VINTAGE NORMS NOT MET</v>
      </c>
      <c r="AD111" t="str">
        <v>akash</v>
      </c>
      <c r="AF111" t="str">
        <v>akash.saxena1@poonawallafincorp.com</v>
      </c>
      <c r="AH111" t="str">
        <v>CSDPS9146J</v>
      </c>
      <c r="AI111" t="str">
        <v>Jashanpreet Singh</v>
      </c>
      <c r="AL111">
        <f>TODAY()</f>
        <v>46298</v>
      </c>
    </row>
    <row r="112">
      <c r="A112" t="str">
        <v>YES</v>
      </c>
      <c r="B112" t="str">
        <v>SIMRAN SOLANKI</v>
      </c>
      <c r="C112" t="str">
        <f t="array" ref="C112">XLOOKUP(B112,'EMP LIST '!$B$2:$B$121,'EMP LIST '!$E$2:$E$121,)</f>
        <v>MANVI BHARDWAJ</v>
      </c>
      <c r="D112" t="str">
        <f t="array" ref="D112">XLOOKUP(C112,'EMP LIST '!$B$2:$B$121,'EMP LIST '!$E$2:$E$121,)</f>
        <v>RAHUL/AMAN</v>
      </c>
      <c r="E112" t="str">
        <f t="array" ref="E112">XLOOKUP($B112,'EMP LIST '!$B$2:$B$121,'EMP LIST '!$I$2:$I$121,)</f>
        <v>SALARIED</v>
      </c>
      <c r="F112" t="str">
        <v>RAJEEV</v>
      </c>
      <c r="G112" t="str">
        <v xml:space="preserve">DR EMENDRE </v>
      </c>
      <c r="H112">
        <f>AL112-J112</f>
        <v>203</v>
      </c>
      <c r="I112" t="str">
        <v>NOIDA</v>
      </c>
      <c r="J112">
        <v>46095</v>
      </c>
      <c r="K112">
        <v>46105</v>
      </c>
      <c r="L112">
        <v>111</v>
      </c>
      <c r="M112" t="str">
        <v>8770031219</v>
      </c>
      <c r="N112" t="str">
        <v>emendr@gmail.com</v>
      </c>
      <c r="O112" t="str">
        <v>CHATTISGARH</v>
      </c>
      <c r="P112" t="str">
        <v>BILASPUR</v>
      </c>
      <c r="Q112" t="str">
        <v>OD</v>
      </c>
      <c r="R112" t="str">
        <v>F2 FINTECH</v>
      </c>
      <c r="S112" t="str">
        <v>SMFG</v>
      </c>
      <c r="T112">
        <v>3000000</v>
      </c>
      <c r="U112">
        <v>2500000</v>
      </c>
      <c r="V112">
        <v>2500000</v>
      </c>
      <c r="W112" t="str">
        <v>UNSECURED</v>
      </c>
      <c r="X112" t="str">
        <v>DROP</v>
      </c>
      <c r="Z112">
        <v>46102</v>
      </c>
      <c r="AB112" t="str">
        <v>FILE SENDER TO BANKER || UNDER PROCESS, || REQ SALARY SLIP PENDING CASE PROCEED FOR 25 L || CUSTOMER NEED OD WE ARE PROVIDING TERM LOAN</v>
      </c>
      <c r="AC112" t="str">
        <v xml:space="preserve">CUSTOMER EARNS 1 LAKHS FROM GOVT SALARY ( CONTRACTUAL BASIS), 3 LAKHS FROM CONSULTANCY IN A/C,  RUNNING 51 LAKHS O.D BAJAJ,  10 LAKHS CAR LOAN FROM BOB ,  5.70 LAKHS CREDIT CARD ICICI BANK,  8 LAKHS CREDIT LINE FROM PNB ( NEED CLARIFICATION ON THIS , LAST PAYMENT IN 2021). </v>
      </c>
      <c r="AD112" t="str">
        <v>amar</v>
      </c>
      <c r="AE112" t="str">
        <v>97555 11454</v>
      </c>
      <c r="AF112" t="str">
        <v>amar.tiwari@smfgindia.com</v>
      </c>
      <c r="AG112" t="str">
        <v>MBBS - 2011 , MS - 2021  DNB - 2025</v>
      </c>
      <c r="AH112" t="str">
        <v>ABLPW9891K</v>
      </c>
      <c r="AI112" t="str">
        <v>Puneet</v>
      </c>
      <c r="AL112">
        <f>TODAY()</f>
        <v>46298</v>
      </c>
    </row>
    <row r="113">
      <c r="A113" t="str">
        <v>NO</v>
      </c>
      <c r="B113" t="str">
        <v>RIYA CHADDHA</v>
      </c>
      <c r="C113" t="str">
        <f t="array" ref="C113">XLOOKUP(B113,'EMP LIST '!$B$2:$B$121,'EMP LIST '!$E$2:$E$121,)</f>
        <v>VINEET TIWARI</v>
      </c>
      <c r="D113" t="str">
        <f t="array" ref="D113">XLOOKUP(C113,'EMP LIST '!$B$2:$B$121,'EMP LIST '!$E$2:$E$121,)</f>
        <v>VINEET TIWARI</v>
      </c>
      <c r="E113" t="str">
        <f t="array" ref="E113">XLOOKUP($B113,'EMP LIST '!$B$2:$B$121,'EMP LIST '!$I$2:$I$121,)</f>
        <v>SALARIED</v>
      </c>
      <c r="F113" t="str">
        <v>RAJEEV</v>
      </c>
      <c r="G113" t="str">
        <v>DR SHOBHA VISHAL CHANAN</v>
      </c>
      <c r="H113">
        <f>AL113-J113</f>
        <v>201</v>
      </c>
      <c r="I113" t="str">
        <v>NOIDA</v>
      </c>
      <c r="J113">
        <v>46097</v>
      </c>
      <c r="K113">
        <v>46105</v>
      </c>
      <c r="L113" t="str">
        <v>SME000019416590</v>
      </c>
      <c r="M113" t="str">
        <v>9503179769</v>
      </c>
      <c r="N113" t="str">
        <v>shobha.sachdev12@gmail.com</v>
      </c>
      <c r="O113" t="str">
        <v>TAMIL NADU</v>
      </c>
      <c r="P113" t="str">
        <v>CHROMEPET</v>
      </c>
      <c r="Q113" t="str">
        <v>OD</v>
      </c>
      <c r="R113" t="str">
        <v>F2 FINTECH</v>
      </c>
      <c r="S113" t="str">
        <v>BAJAJ</v>
      </c>
      <c r="U113">
        <v>2226000</v>
      </c>
      <c r="V113">
        <v>2226000</v>
      </c>
      <c r="W113" t="str">
        <v>UNSECURED</v>
      </c>
      <c r="X113" t="str">
        <v>DISBURSED</v>
      </c>
      <c r="Y113">
        <v>786</v>
      </c>
      <c r="Z113">
        <v>46101</v>
      </c>
      <c r="AA113">
        <v>46105</v>
      </c>
      <c r="AB113" t="str">
        <v>FILE SENDER TO BANKER || UNDER PROCESS, || CIBIL CONSENT DONE, NO PROFESSIONAL INCOME SEEN IN BANKING GIVEN REGSITRATION EXPIRED AFTER RCU VERIFCATION THEN PROCESS THE CASE, CUSTOMER ROI ISSUE</v>
      </c>
      <c r="AC113" t="str">
        <v>Customer did not picked up the call.</v>
      </c>
      <c r="AD113" t="str">
        <v>BALAJI</v>
      </c>
      <c r="AE113" t="str">
        <v>63694 01970</v>
      </c>
      <c r="AF113" t="str">
        <v>balaji.v2@bajajfinserv.in</v>
      </c>
      <c r="AG113" t="str">
        <v>MBBS-2020</v>
      </c>
      <c r="AH113" t="str">
        <v>KXIPS7596L</v>
      </c>
      <c r="AI113" t="str">
        <v>Ashutosh</v>
      </c>
      <c r="AL113">
        <f>TODAY()</f>
        <v>46298</v>
      </c>
    </row>
    <row r="114" xml:space="preserve">
      <c r="A114" t="str">
        <v>NO</v>
      </c>
      <c r="B114" t="str">
        <v>ANIL KUMAR</v>
      </c>
      <c r="C114" t="str">
        <f t="array" ref="C114">XLOOKUP(B114,'EMP LIST '!$B$2:$B$121,'EMP LIST '!$E$2:$E$121,)</f>
        <v>SHASHANK BHARDWAJ</v>
      </c>
      <c r="D114" t="str">
        <f t="array" ref="D114">XLOOKUP(C114,'EMP LIST '!$B$2:$B$121,'EMP LIST '!$E$2:$E$121,)</f>
        <v>SHASHANK BHARDWAJ</v>
      </c>
      <c r="E114" t="str">
        <f t="array" ref="E114">XLOOKUP($B114,'EMP LIST '!$B$2:$B$121,'EMP LIST '!$I$2:$I$121,)</f>
        <v>SALARIED</v>
      </c>
      <c r="F114" t="str">
        <v>RAJEEV</v>
      </c>
      <c r="G114" t="str">
        <v>DR PINNITI PAVAN KALYAN</v>
      </c>
      <c r="H114">
        <f>AL114-J114</f>
        <v>201</v>
      </c>
      <c r="I114" t="str">
        <v xml:space="preserve">BAREILLY </v>
      </c>
      <c r="J114">
        <v>46097</v>
      </c>
      <c r="K114">
        <v>46104</v>
      </c>
      <c r="L114" t="str">
        <v>942BZ8600895</v>
      </c>
      <c r="M114" t="str">
        <v>9640120310</v>
      </c>
      <c r="N114" t="str">
        <v>pinnintipavan279@gmail.com</v>
      </c>
      <c r="O114" t="str">
        <v>ANDHRA PRADESJ</v>
      </c>
      <c r="P114" t="str">
        <v>Vizianagaram</v>
      </c>
      <c r="Q114" t="str">
        <v>OD</v>
      </c>
      <c r="R114" t="str">
        <v>F2 FINTECH</v>
      </c>
      <c r="S114" t="str">
        <v>TATA</v>
      </c>
      <c r="T114">
        <v>1800000</v>
      </c>
      <c r="W114" t="str">
        <v>UNSECURED</v>
      </c>
      <c r="X114" t="str">
        <v>REJECTED</v>
      </c>
      <c r="AB114" t="str" xml:space="preserve">
        <v xml:space="preserve">FILE SENDER TO BANKER || UNDER PROCESS, || CURRENT ADDRESS PROOF REQ || ADDRESS PROOF SEND TO BANKER || UNDER CREDIT REVIEW ||Applicant studying PG final year_x000d_
And also applicant not interest to take a loan right now</v>
      </c>
      <c r="AC114" t="str">
        <v>Dr. Pinninti Pavan Kalyan is having a monthly income of ₹1,10,000 with existing EMI of ₹26,000 from Bajaj Finance (2 loans). No bounce reported in the last 6 months.</v>
      </c>
      <c r="AD114" t="str">
        <v>MAMTA SINGH</v>
      </c>
      <c r="AE114">
        <v>7982612369</v>
      </c>
      <c r="AF114" t="str">
        <v>mamta.singh@tatacapital.com</v>
      </c>
      <c r="AG114" t="str">
        <v>MBBS 2022</v>
      </c>
      <c r="AH114" t="str">
        <v>EVEPP3018L</v>
      </c>
      <c r="AI114" t="str">
        <v>Akshay</v>
      </c>
      <c r="AL114">
        <f>TODAY()</f>
        <v>46298</v>
      </c>
    </row>
    <row r="115">
      <c r="A115" t="str">
        <v>YES</v>
      </c>
      <c r="B115" t="str">
        <v>SAMREEN KHAN</v>
      </c>
      <c r="C115" t="str">
        <f t="array" ref="C115">XLOOKUP(B115,'EMP LIST '!$B$2:$B$121,'EMP LIST '!$E$2:$E$121,)</f>
        <v>MANISHA SAXENA</v>
      </c>
      <c r="D115" t="str">
        <f t="array" ref="D115">XLOOKUP(C115,'EMP LIST '!$B$2:$B$121,'EMP LIST '!$E$2:$E$121,)</f>
        <v>SHASHANK BHARDWAJ</v>
      </c>
      <c r="E115" t="str">
        <f t="array" ref="E115">XLOOKUP($B115,'EMP LIST '!$B$2:$B$121,'EMP LIST '!$I$2:$I$121,)</f>
        <v>SALARIED</v>
      </c>
      <c r="F115" t="str">
        <v>RAJEEV</v>
      </c>
      <c r="G115" t="str">
        <v xml:space="preserve">DR KETAN </v>
      </c>
      <c r="H115">
        <f>AL115-J115</f>
        <v>201</v>
      </c>
      <c r="I115" t="str">
        <v xml:space="preserve">BAREILLY </v>
      </c>
      <c r="J115">
        <v>46097</v>
      </c>
      <c r="K115">
        <v>46104</v>
      </c>
      <c r="L115" t="str">
        <v>SME000019413012</v>
      </c>
      <c r="M115" t="str">
        <v>9638791291</v>
      </c>
      <c r="N115" t="str">
        <v>ketanrathod6588@gmail.com</v>
      </c>
      <c r="O115" t="str">
        <v>GUJARAT</v>
      </c>
      <c r="P115" t="str">
        <v>SURAT</v>
      </c>
      <c r="Q115" t="str">
        <v>OD</v>
      </c>
      <c r="R115" t="str">
        <v>F2 FINTECH</v>
      </c>
      <c r="S115" t="str">
        <v>BAJAJ</v>
      </c>
      <c r="T115">
        <v>1200000</v>
      </c>
      <c r="W115" t="str">
        <v>UNSECURED</v>
      </c>
      <c r="X115" t="str">
        <v>REJECTED</v>
      </c>
      <c r="AB115" t="str">
        <v xml:space="preserve">FILE SENDER TO BANKER || UNDER PROCESS, ||  CIBIL CONSENT SENT TO CUSTOMER CUSTOMER DENIED TO PROCESS, PD DONE, REQ IPROFESSIONAL INCOME BANK STATEMENT || Dr. Ketan Mavsinh Rathod currently has no income or stipend </v>
      </c>
      <c r="AC115" t="str">
        <v xml:space="preserve">Dr. Ketan Mavsinh Rathod currently has no income or stipend </v>
      </c>
      <c r="AD115" t="str">
        <v>Harshit Papaiya</v>
      </c>
      <c r="AE115">
        <v>9033848000</v>
      </c>
      <c r="AF115" t="str">
        <v>harshit.papaiya@bajajfinserv.in</v>
      </c>
      <c r="AG115" t="str">
        <v>MBBS 2020</v>
      </c>
      <c r="AH115" t="str">
        <v>CBJPR6034H</v>
      </c>
      <c r="AI115" t="str">
        <v>Akshay</v>
      </c>
      <c r="AL115">
        <f>TODAY()</f>
        <v>46298</v>
      </c>
    </row>
    <row r="116">
      <c r="A116" t="str">
        <v>YES</v>
      </c>
      <c r="B116" t="str">
        <v>DEEPU</v>
      </c>
      <c r="C116" t="str">
        <v>MANISHA VERMA</v>
      </c>
      <c r="D116" t="str">
        <f t="array" ref="D116">XLOOKUP(C116,'EMP LIST '!$B$2:$B$121,'EMP LIST '!$E$2:$E$121,)</f>
        <v>RAVISH SHARMA</v>
      </c>
      <c r="E116" t="str">
        <f t="array" ref="E116">XLOOKUP($B116,'EMP LIST '!$B$2:$B$121,'EMP LIST '!$I$2:$I$121,)</f>
        <v/>
      </c>
      <c r="F116" t="str">
        <v>RAJEEV</v>
      </c>
      <c r="G116" t="str">
        <v>DR VINAY C DURGAD</v>
      </c>
      <c r="H116">
        <f>AL116-J116</f>
        <v>201</v>
      </c>
      <c r="I116" t="str">
        <v>NOIDA</v>
      </c>
      <c r="J116">
        <v>46097</v>
      </c>
      <c r="K116">
        <v>46097</v>
      </c>
      <c r="L116">
        <v>125</v>
      </c>
      <c r="M116" t="str">
        <v>9164877066</v>
      </c>
      <c r="N116" t="str">
        <v>doctorvinay96@gmail.com</v>
      </c>
      <c r="O116" t="str">
        <v>KARNATAKA</v>
      </c>
      <c r="P116" t="str">
        <v>BANGALORE</v>
      </c>
      <c r="Q116" t="str">
        <v>OD</v>
      </c>
      <c r="R116" t="str">
        <v>F2 FINTECH</v>
      </c>
      <c r="S116" t="str">
        <v>GODREJ</v>
      </c>
      <c r="T116">
        <v>3000000</v>
      </c>
      <c r="W116" t="str">
        <v>UNSECURED</v>
      </c>
      <c r="X116" t="str">
        <v>REJECTED</v>
      </c>
      <c r="AB116" t="str">
        <v>FILE SENDER TO BANKER || UNDER PROCESS, || CONSENT SENT || CONSENT DONE || FEB MONTH BANKING REQ || CAT C2</v>
      </c>
      <c r="AC116" t="str">
        <v>CUSTOMER EARNS 2.5-3 LAKHS IN A/C FROM ALTOR HOSPITALS, 3 -3.5 LAKHS FROM OTHER CONSULTANCY,  RUNNING  20.93 LAKHS FROM T.C.L. B.L., 33 LAKHS B.L. KOTAK BANK, 33 LAKHS BAJAJ O.D., 20 LAKHS T.L. CHOLA, 20 LAKHS B.L. HDFC BANK, 10 LAKHS B.L. IDFC, 12 LAKHS AUTO LOAN FROM KOTAK PRIME</v>
      </c>
      <c r="AD116" t="str">
        <v>DINESH</v>
      </c>
      <c r="AE116">
        <v>6363602400</v>
      </c>
      <c r="AF116" t="str">
        <v>Dinesh.reddy@godrejcapital.com</v>
      </c>
      <c r="AG116" t="str">
        <v>MBBS-12,MD-19</v>
      </c>
      <c r="AH116" t="str">
        <v>BAXPD5958G</v>
      </c>
      <c r="AI116" t="str">
        <v>Puneet</v>
      </c>
      <c r="AL116">
        <f>TODAY()</f>
        <v>46298</v>
      </c>
    </row>
    <row r="117">
      <c r="A117" t="str">
        <v>YES</v>
      </c>
      <c r="B117" t="str">
        <v>DEEPU</v>
      </c>
      <c r="C117" t="str">
        <v>MANISHA VERMA</v>
      </c>
      <c r="D117" t="str">
        <v>RAVISH SHARMA</v>
      </c>
      <c r="E117" t="str">
        <f t="array" ref="E117">XLOOKUP($B117,'EMP LIST '!$B$2:$B$121,'EMP LIST '!$I$2:$I$121,)</f>
        <v/>
      </c>
      <c r="F117" t="str">
        <v>RAJEEV</v>
      </c>
      <c r="G117" t="str">
        <v>DR VINAY C DURGAD</v>
      </c>
      <c r="H117">
        <f>AL117-J117</f>
        <v>201</v>
      </c>
      <c r="I117" t="str">
        <v>NOIDA</v>
      </c>
      <c r="J117">
        <v>46097</v>
      </c>
      <c r="K117">
        <v>46107</v>
      </c>
      <c r="L117">
        <v>126</v>
      </c>
      <c r="M117" t="str">
        <v>9164877066</v>
      </c>
      <c r="N117" t="str">
        <v>doctorvinay96@gmail.com</v>
      </c>
      <c r="O117" t="str">
        <v>KARNATAKA</v>
      </c>
      <c r="P117" t="str">
        <v>BANGALORE</v>
      </c>
      <c r="Q117" t="str">
        <v>OD</v>
      </c>
      <c r="R117" t="str">
        <v>F2 FINTECH</v>
      </c>
      <c r="S117" t="str">
        <v>LNT</v>
      </c>
      <c r="T117">
        <v>3000000</v>
      </c>
      <c r="U117">
        <v>3000000</v>
      </c>
      <c r="V117">
        <v>3000000</v>
      </c>
      <c r="W117" t="str">
        <v>UNSECURED</v>
      </c>
      <c r="X117" t="str">
        <v>DISBURSED</v>
      </c>
      <c r="Z117">
        <v>46105</v>
      </c>
      <c r="AA117">
        <v>46107</v>
      </c>
      <c r="AB117" t="str">
        <v>FILE SENDER TO BANKER || UNDER PROCESS, || CHILD CODE NOT MAPPED  BANKER HAS RAISED MAIL FOR MAPPING || CO-APP DEATAILS REQ | DOCS SEND TO BANKER || CASE IN CREDIT QUE || NEED SOA OF 33 LACS LOAN AMOUNT || FI HAS BEEN INITIATED AND  FI HAS BEEN NEGATIVE ,IT HAS BEEN INITIATED AGAIN || FI PENDING || SM VISIT DOEN AND APPROVAL IS PENDING TO APPROVED FI IN SYSTEM</v>
      </c>
      <c r="AC117" t="str">
        <v>CUSTOMER EARNS 2.5-3 LAKHS IN A/C FROM ALTOR HOSPITALS, 3 -3.5 LAKHS FROM OTHER CONSULTANCY,  RUNNING  20.93 LAKHS FROM T.C.L. B.L., 33 LAKHS B.L. KOTAK BANK, 33 LAKHS BAJAJ O.D., 20 LAKHS T.L. CHOLA, 20 LAKHS B.L. HDFC BANK, 10 LAKHS B.L. IDFC, 12 LAKHS AUTO LOAN FROM KOTAK PRIME</v>
      </c>
      <c r="AD117" t="str">
        <v>Kilarinikhil</v>
      </c>
      <c r="AE117" t="str">
        <v>90304 07795</v>
      </c>
      <c r="AF117" t="str">
        <v>Kilarinikhil@ltfs.com</v>
      </c>
      <c r="AG117" t="str">
        <v>MBBS-12,MD-19</v>
      </c>
      <c r="AH117" t="str">
        <v>BAXPD5958G</v>
      </c>
      <c r="AI117" t="str">
        <v>Puneet</v>
      </c>
      <c r="AL117">
        <f>TODAY()</f>
        <v>46298</v>
      </c>
    </row>
    <row r="118">
      <c r="A118" t="str">
        <v>YES</v>
      </c>
      <c r="B118" t="str">
        <v>DEEPU</v>
      </c>
      <c r="C118" t="str">
        <v>MANISHA VERMA</v>
      </c>
      <c r="D118" t="str">
        <f t="array" ref="D118">XLOOKUP(C118,'EMP LIST '!$B$2:$B$121,'EMP LIST '!$E$2:$E$121,)</f>
        <v>RAVISH SHARMA</v>
      </c>
      <c r="E118" t="str">
        <f t="array" ref="E118">XLOOKUP($B118,'EMP LIST '!$B$2:$B$121,'EMP LIST '!$I$2:$I$121,)</f>
        <v/>
      </c>
      <c r="F118" t="str">
        <v>RAJEEV</v>
      </c>
      <c r="G118" t="str">
        <v>DR  GOPALAKRISHNA MITHRA</v>
      </c>
      <c r="H118">
        <f>AL118-J118</f>
        <v>201</v>
      </c>
      <c r="I118" t="str">
        <v>NOIDA</v>
      </c>
      <c r="J118">
        <v>46097</v>
      </c>
      <c r="K118">
        <v>46097</v>
      </c>
      <c r="L118">
        <v>127</v>
      </c>
      <c r="M118" t="str">
        <v>9980900524</v>
      </c>
      <c r="N118" t="str">
        <v>drgkmeetra@gmail.com</v>
      </c>
      <c r="O118" t="str">
        <v>KARNATAKA</v>
      </c>
      <c r="P118" t="str">
        <v>HUBLI</v>
      </c>
      <c r="Q118" t="str">
        <v>OD</v>
      </c>
      <c r="R118" t="str">
        <v>F2 FINTECH</v>
      </c>
      <c r="S118" t="str">
        <v>ABCL</v>
      </c>
      <c r="W118" t="str">
        <v>UNSECURED</v>
      </c>
      <c r="X118" t="str">
        <v>REJECTED</v>
      </c>
      <c r="AB118" t="str">
        <v xml:space="preserve">FILE SENDER TO BANKER || UNDER PROCESS, ||  VHR SEGMENT  REJECTED AS PER POLICY </v>
      </c>
      <c r="AC118" t="str">
        <v>Dr. Gopalkrishna is having a monthly income of 950000, with existing EMI of ₹2.31 lakh from 7 Running Loans. No Bounces reportef in last 6 month. Eligible for 40 to 45 lakhs from each Lender.</v>
      </c>
      <c r="AD118" t="str">
        <v>veeranagouda</v>
      </c>
      <c r="AE118" t="str">
        <v>87227 62858</v>
      </c>
      <c r="AF118" t="str">
        <v>veeranagouda.goudar@adityabirlacapital.com</v>
      </c>
      <c r="AG118" t="str">
        <v>MBBS 2004</v>
      </c>
      <c r="AH118" t="str">
        <v>AMLPM5615Q</v>
      </c>
      <c r="AI118" t="str">
        <v>Ashutosh</v>
      </c>
      <c r="AL118">
        <f>TODAY()</f>
        <v>46298</v>
      </c>
    </row>
    <row r="119">
      <c r="A119" t="str">
        <v>YES</v>
      </c>
      <c r="B119" t="str">
        <v>DEEPU</v>
      </c>
      <c r="C119" t="str">
        <v>MANISHA VERMA</v>
      </c>
      <c r="D119" t="str">
        <f t="array" ref="D119">XLOOKUP(C119,'EMP LIST '!$B$2:$B$121,'EMP LIST '!$E$2:$E$121,)</f>
        <v>RAVISH SHARMA</v>
      </c>
      <c r="E119" t="str">
        <f t="array" ref="E119">XLOOKUP($B119,'EMP LIST '!$B$2:$B$121,'EMP LIST '!$I$2:$I$121,)</f>
        <v/>
      </c>
      <c r="F119" t="str">
        <v>RAJEEV</v>
      </c>
      <c r="G119" t="str">
        <v>DR  GOPALAKRISHNA MITHRA</v>
      </c>
      <c r="H119">
        <f>AL119-J119</f>
        <v>201</v>
      </c>
      <c r="I119" t="str">
        <v>NOIDA</v>
      </c>
      <c r="J119">
        <v>46097</v>
      </c>
      <c r="K119">
        <v>46098</v>
      </c>
      <c r="L119">
        <v>120</v>
      </c>
      <c r="M119" t="str">
        <v>9980900524</v>
      </c>
      <c r="N119" t="str">
        <v>drgkmeetra@gmail.com</v>
      </c>
      <c r="O119" t="str">
        <v>KARNATAKA</v>
      </c>
      <c r="P119" t="str">
        <v>HUBLI</v>
      </c>
      <c r="Q119" t="str">
        <v>OD</v>
      </c>
      <c r="R119" t="str">
        <v>F2 FINTECH</v>
      </c>
      <c r="S119" t="str">
        <v>LNT</v>
      </c>
      <c r="W119" t="str">
        <v>UNSECURED</v>
      </c>
      <c r="X119" t="str">
        <v>REJECTED</v>
      </c>
      <c r="AB119" t="str">
        <v>FILE SENDER TO BANKER || UNDER PROCESS, ||  |13 ENQ IN LAST 3 MONTHS</v>
      </c>
      <c r="AC119" t="str">
        <v>Dr. Gopalkrishna is having a monthly income of 950000, with existing EMI of ₹2.31 lakh from 7 Running Loans. No Bounces reportef in last 6 month. Eligible for 40 to 45 lakhs from each Lender.</v>
      </c>
      <c r="AD119" t="str">
        <v>GIRISH KUMAR</v>
      </c>
      <c r="AE119" t="str">
        <v>97419 99636</v>
      </c>
      <c r="AF119" t="str">
        <v xml:space="preserve">girishkulkarni@ltfs.com </v>
      </c>
      <c r="AG119" t="str">
        <v>MBBS 2004</v>
      </c>
      <c r="AH119" t="str">
        <v>AMLPM5615Q</v>
      </c>
      <c r="AI119" t="str">
        <v>Ashutosh</v>
      </c>
      <c r="AL119">
        <f>TODAY()</f>
        <v>46298</v>
      </c>
    </row>
    <row r="120">
      <c r="A120" t="str">
        <v>YES</v>
      </c>
      <c r="B120" t="str">
        <v>DEEPU</v>
      </c>
      <c r="C120" t="str">
        <v>MANISHA VERMA</v>
      </c>
      <c r="D120" t="str">
        <f t="array" ref="D120">XLOOKUP(C120,'EMP LIST '!$B$2:$B$121,'EMP LIST '!$E$2:$E$121,)</f>
        <v>RAVISH SHARMA</v>
      </c>
      <c r="E120" t="str">
        <f t="array" ref="E120">XLOOKUP($B120,'EMP LIST '!$B$2:$B$121,'EMP LIST '!$I$2:$I$121,)</f>
        <v/>
      </c>
      <c r="F120" t="str">
        <v>RAJEEV</v>
      </c>
      <c r="G120" t="str">
        <v>DR  GOPALAKRISHNA MITHRA</v>
      </c>
      <c r="H120">
        <f>AL120-J120</f>
        <v>201</v>
      </c>
      <c r="I120" t="str">
        <v>NOIDA</v>
      </c>
      <c r="J120">
        <v>46097</v>
      </c>
      <c r="K120">
        <v>46097</v>
      </c>
      <c r="L120">
        <v>121</v>
      </c>
      <c r="M120" t="str">
        <v>9980900524</v>
      </c>
      <c r="N120" t="str">
        <v>drgkmeetra@gmail.com</v>
      </c>
      <c r="O120" t="str">
        <v>KARNATAKA</v>
      </c>
      <c r="P120" t="str">
        <v>HUBLI</v>
      </c>
      <c r="Q120" t="str">
        <v>OD</v>
      </c>
      <c r="R120" t="str">
        <v>F2 FINTECH</v>
      </c>
      <c r="S120" t="str">
        <v>GODREJ</v>
      </c>
      <c r="W120" t="str">
        <v>UNSECURED</v>
      </c>
      <c r="X120" t="str">
        <v>REJECTED</v>
      </c>
      <c r="AB120" t="str">
        <v>FILE SENDER TO BANKER || UNDER PROCESS, || CONSENT SENT ||CAT D</v>
      </c>
      <c r="AC120" t="str">
        <v>Dr. Gopalkrishna is having a monthly income of 950000, with existing EMI of ₹2.31 lakh from 7 Running Loans. No Bounces reportef in last 6 month. Eligible for 40 to 45 lakhs from each Lender.</v>
      </c>
      <c r="AD120" t="str">
        <v>OMKAR</v>
      </c>
      <c r="AE120" t="str">
        <v>70192 32051</v>
      </c>
      <c r="AF120" t="str">
        <v>omkar.p@godrejcapital.com</v>
      </c>
      <c r="AG120" t="str">
        <v>MBBS 2004</v>
      </c>
      <c r="AH120" t="str">
        <v>AMLPM5615Q</v>
      </c>
      <c r="AI120" t="str">
        <v>Ashutosh</v>
      </c>
      <c r="AL120">
        <f>TODAY()</f>
        <v>46298</v>
      </c>
    </row>
    <row r="121">
      <c r="A121" t="str">
        <v>NO</v>
      </c>
      <c r="B121" t="str">
        <v>SHIVA AGNIHOTRI</v>
      </c>
      <c r="C121" t="str">
        <f t="array" ref="C121">XLOOKUP(B121,'EMP LIST '!$B$2:$B$121,'EMP LIST '!$E$2:$E$121,)</f>
        <v>RASHI GANGWAR</v>
      </c>
      <c r="D121" t="str">
        <f t="array" ref="D121">XLOOKUP(C121,'EMP LIST '!$B$2:$B$121,'EMP LIST '!$E$2:$E$121,)</f>
        <v>RAJKUMARI</v>
      </c>
      <c r="E121" t="str">
        <f t="array" ref="E121">XLOOKUP($B121,'EMP LIST '!$B$2:$B$121,'EMP LIST '!$I$2:$I$121,)</f>
        <v>SALARIED</v>
      </c>
      <c r="F121" t="str">
        <v>RAJEEV</v>
      </c>
      <c r="G121" t="str">
        <v>DR SAMYAJOTI DAS</v>
      </c>
      <c r="H121">
        <f>AL121-J121</f>
        <v>201</v>
      </c>
      <c r="I121" t="str">
        <v>NOIDA</v>
      </c>
      <c r="J121">
        <v>46097</v>
      </c>
      <c r="K121">
        <v>46105</v>
      </c>
      <c r="L121" t="str">
        <v>DL00000023893</v>
      </c>
      <c r="M121" t="str">
        <v>6909096946</v>
      </c>
      <c r="N121" t="str">
        <v>samyajyoti281997@gmail.com</v>
      </c>
      <c r="O121" t="str">
        <v>ORRISA</v>
      </c>
      <c r="P121" t="str">
        <v>BHUBNESHWAR</v>
      </c>
      <c r="Q121" t="str">
        <v>OD</v>
      </c>
      <c r="R121" t="str">
        <v>F2 FINTECH</v>
      </c>
      <c r="S121" t="str">
        <v>ABCL</v>
      </c>
      <c r="T121">
        <v>1000000</v>
      </c>
      <c r="U121">
        <v>700000</v>
      </c>
      <c r="V121">
        <v>700000</v>
      </c>
      <c r="W121" t="str">
        <v>UNSECURED</v>
      </c>
      <c r="X121" t="str">
        <v>DISBURSED</v>
      </c>
      <c r="Z121">
        <v>46101</v>
      </c>
      <c r="AA121">
        <v>46105</v>
      </c>
      <c r="AB121" t="str">
        <v>FILE SENDER TO BANKER || UNDER PROCESS, || LOGIN DONE, FILE SENT TO BANKER, CIBIL CONSENT LINK SENT TO CUSTOMER| LOGIN DONE || CASE WILL BE RECO TODAY</v>
      </c>
      <c r="AC121" t="str">
        <v xml:space="preserve">CUSTOMER EARNS 1.20 LAKHS FROM SALARY, 60-70K FROM CONSULTANCY,  RUNNING 10K P.L. FROM MONEYVIEW, 80K P.L. FIBE, 27 LAKHS BAJAJ O.D., 38 LAKHS H.L. ( JOINT) IN WHICH CUSTOMER PAYS 18000 EMI </v>
      </c>
      <c r="AD121" t="str">
        <v>ASHUTOSH</v>
      </c>
      <c r="AE121" t="str">
        <v>824 921 2289</v>
      </c>
      <c r="AF121" t="str">
        <v>ashutosh.prusty@adityabirlacapital.com</v>
      </c>
      <c r="AG121" t="str">
        <v>MBBS-2021</v>
      </c>
      <c r="AH121" t="str">
        <v>CFHPS2985R</v>
      </c>
      <c r="AI121" t="str">
        <v>Puneet</v>
      </c>
      <c r="AL121">
        <f>TODAY()</f>
        <v>46298</v>
      </c>
    </row>
    <row r="122">
      <c r="A122" t="str">
        <v>NO</v>
      </c>
      <c r="B122" t="str">
        <v>MOHAN JHA</v>
      </c>
      <c r="C122" t="str">
        <f t="array" ref="C122">XLOOKUP(B122,'EMP LIST '!$B$2:$B$121,'EMP LIST '!$E$2:$E$121,)</f>
        <v/>
      </c>
      <c r="D122" t="str">
        <f t="array" ref="D122">XLOOKUP(C122,'EMP LIST '!$B$2:$B$121,'EMP LIST '!$E$2:$E$121,)</f>
        <v/>
      </c>
      <c r="E122" t="str">
        <f t="array" ref="E122">XLOOKUP($B122,'EMP LIST '!$B$2:$B$121,'EMP LIST '!$I$2:$I$121,)</f>
        <v/>
      </c>
      <c r="F122" t="str">
        <v>RAJEEV</v>
      </c>
      <c r="G122" t="str">
        <v>DR ARINDHAM ACHARYA</v>
      </c>
      <c r="H122">
        <f>AL122-J122</f>
        <v>201</v>
      </c>
      <c r="I122" t="str">
        <v>NOIDA</v>
      </c>
      <c r="J122">
        <v>46097</v>
      </c>
      <c r="K122">
        <v>46104</v>
      </c>
      <c r="L122">
        <v>128</v>
      </c>
      <c r="M122" t="str">
        <v>9874724670</v>
      </c>
      <c r="N122" t="str">
        <v>arindamacharyya44@gmail.com</v>
      </c>
      <c r="O122" t="str">
        <v>WEST BANGAL</v>
      </c>
      <c r="P122" t="str">
        <v>NADIA</v>
      </c>
      <c r="Q122" t="str">
        <v>OD</v>
      </c>
      <c r="R122" t="str">
        <v>F2 FINTECH</v>
      </c>
      <c r="S122" t="str">
        <v>ABCL</v>
      </c>
      <c r="T122">
        <v>3000000</v>
      </c>
      <c r="U122">
        <v>3000000</v>
      </c>
      <c r="V122">
        <v>3000000</v>
      </c>
      <c r="W122" t="str">
        <v>UNSECURED</v>
      </c>
      <c r="X122" t="str">
        <v>REJECTED</v>
      </c>
      <c r="AB122" t="str">
        <v>FILE SENDER TO BANKER || UNDER PROCESS, || CUSTOMER NOT RECVD CALL, LOGIN DONE TODAY, CASE WILL BE MOVED TODAY CREDIT || PD TO BE DONE TODAY- AFTER 3 PM CASE ELIGIBLE FOR 30 LACS || CUSTOMER BUSY PD PENDING, CASE IS NOT ELIGIBILE , POOR ABB SERVING EMI FOR BAJAJ DISBURSEMENT</v>
      </c>
      <c r="AC122" t="str">
        <v>CUSTOMER IS NOT PICKING UP A CALL MULTIPLE TIMES</v>
      </c>
      <c r="AD122" t="str">
        <v>BHAGYASHREE</v>
      </c>
      <c r="AE122" t="str">
        <v>93309 01061</v>
      </c>
      <c r="AF122" t="str">
        <v>bhagyashree.ghosh@adityabirlacapital.com</v>
      </c>
      <c r="AG122" t="str">
        <v>MBBS 2017</v>
      </c>
      <c r="AH122" t="str">
        <v>AXEPA1650M</v>
      </c>
      <c r="AI122" t="str">
        <v>Puneet</v>
      </c>
      <c r="AL122">
        <f>TODAY()</f>
        <v>46298</v>
      </c>
    </row>
    <row r="123">
      <c r="A123" t="str">
        <v>YES</v>
      </c>
      <c r="B123" t="str">
        <v>RAJAT DWIVEDI</v>
      </c>
      <c r="C123" t="str">
        <f t="array" ref="C123">XLOOKUP(B123,'EMP LIST '!$B$2:$B$121,'EMP LIST '!$E$2:$E$121,)</f>
        <v>RAJKUMARI</v>
      </c>
      <c r="D123" t="str">
        <f t="array" ref="D123">XLOOKUP(C123,'EMP LIST '!$B$2:$B$121,'EMP LIST '!$E$2:$E$121,)</f>
        <v>RAJKUMARI</v>
      </c>
      <c r="E123" t="str">
        <f t="array" ref="E123">XLOOKUP($B123,'EMP LIST '!$B$2:$B$121,'EMP LIST '!$I$2:$I$121,)</f>
        <v>SALARIED</v>
      </c>
      <c r="F123" t="str">
        <v>RAJEEV</v>
      </c>
      <c r="G123" t="str">
        <v>DR URVASHI SHARMA</v>
      </c>
      <c r="H123">
        <f>AL123-J123</f>
        <v>201</v>
      </c>
      <c r="I123" t="str">
        <v>NOIDA</v>
      </c>
      <c r="J123">
        <v>46097</v>
      </c>
      <c r="K123">
        <v>46100</v>
      </c>
      <c r="L123">
        <v>113</v>
      </c>
      <c r="M123" t="str">
        <v>9119319109</v>
      </c>
      <c r="N123" t="str">
        <v>urvashisharma.188@gmail.com</v>
      </c>
      <c r="O123" t="str">
        <v>RAJASTHAN</v>
      </c>
      <c r="P123" t="str">
        <v>JAIPUR</v>
      </c>
      <c r="Q123" t="str">
        <v>OD</v>
      </c>
      <c r="R123" t="str">
        <v>F2 FINTECH</v>
      </c>
      <c r="S123" t="str">
        <v>ABCL</v>
      </c>
      <c r="T123">
        <v>1000000</v>
      </c>
      <c r="W123" t="str">
        <v>UNSECURED</v>
      </c>
      <c r="X123" t="str">
        <v>REJECTED</v>
      </c>
      <c r="AB123" t="str">
        <v>FILE SENDER TO BANKER || UNDER PROCESS, || TO BE LOGIN TODAY 3 USL LOAN RUNNING, NOT FIT IN POLICY</v>
      </c>
      <c r="AC123" t="str">
        <v>Dr. Urvashi Sharma is having a monthly income of ₹89,000 with existing EMI of ₹46,105 from ICICI Bank, Bandhan Bank, and Bajaj (3 loans). Salary credited around the 6th of every month with no bounce reported in the last 6 months; average monthly credit ₹1,23,238 and ABB ₹18,933.29.</v>
      </c>
      <c r="AD123" t="str">
        <v>siddharth</v>
      </c>
      <c r="AE123" t="str">
        <v>89528 93414</v>
      </c>
      <c r="AF123" t="str">
        <v>siddharth.singh6@adityabirlacapital.com</v>
      </c>
      <c r="AG123" t="str">
        <v>MBBS-2021</v>
      </c>
      <c r="AH123" t="str">
        <v>GANPS5366C</v>
      </c>
      <c r="AI123" t="str">
        <v>Akshay</v>
      </c>
      <c r="AL123">
        <f>TODAY()</f>
        <v>46298</v>
      </c>
    </row>
    <row r="124">
      <c r="A124" t="str">
        <v>YES</v>
      </c>
      <c r="B124" t="str">
        <v>RAJAT DWIVEDI</v>
      </c>
      <c r="C124" t="str">
        <f t="array" ref="C124">XLOOKUP(B124,'EMP LIST '!$B$2:$B$121,'EMP LIST '!$E$2:$E$121,)</f>
        <v>RAJKUMARI</v>
      </c>
      <c r="D124" t="str">
        <f t="array" ref="D124">XLOOKUP(C124,'EMP LIST '!$B$2:$B$121,'EMP LIST '!$E$2:$E$121,)</f>
        <v>RAJKUMARI</v>
      </c>
      <c r="E124" t="str">
        <f t="array" ref="E124">XLOOKUP($B124,'EMP LIST '!$B$2:$B$121,'EMP LIST '!$I$2:$I$121,)</f>
        <v>SALARIED</v>
      </c>
      <c r="F124" t="str">
        <v>RAJEEV</v>
      </c>
      <c r="G124" t="str">
        <v>DR URVASHI SHARMA</v>
      </c>
      <c r="H124">
        <f>AL124-J124</f>
        <v>201</v>
      </c>
      <c r="I124" t="str">
        <v>NOIDA</v>
      </c>
      <c r="J124">
        <v>46097</v>
      </c>
      <c r="K124">
        <v>46098</v>
      </c>
      <c r="L124" t="str">
        <v>306BZ8600198</v>
      </c>
      <c r="M124" t="str">
        <v>9119319109</v>
      </c>
      <c r="N124" t="str">
        <v>urvashisharma.188@gmail.com</v>
      </c>
      <c r="O124" t="str">
        <v>UTTAR PRADESH</v>
      </c>
      <c r="P124" t="str">
        <v>JAIPUR</v>
      </c>
      <c r="Q124" t="str">
        <v>OD</v>
      </c>
      <c r="R124" t="str">
        <v>F2 FINTECH</v>
      </c>
      <c r="S124" t="str">
        <v>TATA</v>
      </c>
      <c r="T124">
        <v>800000</v>
      </c>
      <c r="W124" t="str">
        <v>UNSECURED</v>
      </c>
      <c r="X124" t="str">
        <v>REJECTED</v>
      </c>
      <c r="AB124" t="str">
        <v>FILE SENDER TO BANKER || UNDER PROCESS, ||  || CASE LOGIN DONE || CASE IS IN UNDERWRITING || More than 2 USL availed in last 6 months not allowed All live Loans availed with in last 6 months Negative Dedupe. Earlier declined multiple times Hunter score is &lt;950 Salaried doctor, no clinic set up End use not justified of recently availed USL</v>
      </c>
      <c r="AC124" t="str">
        <v>Dr. Urvashi Sharma is having a monthly income of ₹89,000 with existing EMI of ₹46,105 from ICICI Bank, Bandhan Bank, and Bajaj (3 loans). Salary credited around the 6th of every month with no bounce reported in the last 6 months; average monthly credit ₹1,23,238 and ABB ₹18,933.29.</v>
      </c>
      <c r="AD124" t="str">
        <v>MAMTA SINGH</v>
      </c>
      <c r="AE124">
        <v>7982612369</v>
      </c>
      <c r="AF124" t="str">
        <v>mamta.singh@tatacapital.com</v>
      </c>
      <c r="AG124" t="str">
        <v>MBBS-2021</v>
      </c>
      <c r="AH124" t="str">
        <v>GANPS5366C</v>
      </c>
      <c r="AI124" t="str">
        <v>Akshay</v>
      </c>
      <c r="AL124">
        <f>TODAY()</f>
        <v>46298</v>
      </c>
    </row>
    <row r="125">
      <c r="A125" t="str">
        <v>YES</v>
      </c>
      <c r="B125" t="str">
        <v>RAJAT DWIVEDI</v>
      </c>
      <c r="C125" t="str">
        <f t="array" ref="C125">XLOOKUP(B125,'EMP LIST '!$B$2:$B$121,'EMP LIST '!$E$2:$E$121,)</f>
        <v>RAJKUMARI</v>
      </c>
      <c r="D125" t="str">
        <f t="array" ref="D125">XLOOKUP(C125,'EMP LIST '!$B$2:$B$121,'EMP LIST '!$E$2:$E$121,)</f>
        <v>RAJKUMARI</v>
      </c>
      <c r="E125" t="str">
        <f t="array" ref="E125">XLOOKUP($B125,'EMP LIST '!$B$2:$B$121,'EMP LIST '!$I$2:$I$121,)</f>
        <v>SALARIED</v>
      </c>
      <c r="F125" t="str">
        <v>RAJEEV</v>
      </c>
      <c r="G125" t="str">
        <v>DR URVASHI SHARMA</v>
      </c>
      <c r="H125">
        <f>AL125-J125</f>
        <v>201</v>
      </c>
      <c r="I125" t="str">
        <v>NOIDA</v>
      </c>
      <c r="J125">
        <v>46097</v>
      </c>
      <c r="K125">
        <v>46097</v>
      </c>
      <c r="L125">
        <v>115</v>
      </c>
      <c r="M125" t="str">
        <v>9119319109</v>
      </c>
      <c r="N125" t="str">
        <v>urvashisharma.188@gmail.com</v>
      </c>
      <c r="O125" t="str">
        <v>UTTAR PRADESH</v>
      </c>
      <c r="P125" t="str">
        <v>JAIPUR</v>
      </c>
      <c r="Q125" t="str">
        <v>OD</v>
      </c>
      <c r="R125" t="str">
        <v>F2 FINTECH</v>
      </c>
      <c r="S125" t="str">
        <v>GODREJ</v>
      </c>
      <c r="T125">
        <v>1500000</v>
      </c>
      <c r="W125" t="str">
        <v>UNSECURED</v>
      </c>
      <c r="X125" t="str">
        <v>REJECTED</v>
      </c>
      <c r="AB125" t="str">
        <v>FILE SENDER TO BANKER || UNDER PROCESS, || SCORE CARD REJECTED</v>
      </c>
      <c r="AC125" t="str">
        <v>Dr. Urvashi Sharma is having a monthly income of ₹89,000 with existing EMI of ₹46,105 from ICICI Bank, Bandhan Bank, and Bajaj (3 loans). Salary credited around the 6th of every month with no bounce reported in the last 6 months; average monthly credit ₹1,23,238 and ABB ₹18,933.29.</v>
      </c>
      <c r="AD125" t="str">
        <v>JITENDER</v>
      </c>
      <c r="AE125" t="str">
        <v>97859 99924</v>
      </c>
      <c r="AF125" t="str">
        <v>jitendra.verma01@godrejcapital.com</v>
      </c>
      <c r="AG125" t="str">
        <v>MBBS-2021</v>
      </c>
      <c r="AH125" t="str">
        <v>GANPS5366C</v>
      </c>
      <c r="AI125" t="str">
        <v>Akshay</v>
      </c>
      <c r="AL125">
        <f>TODAY()</f>
        <v>46298</v>
      </c>
    </row>
    <row r="126">
      <c r="A126" t="str">
        <v>YES</v>
      </c>
      <c r="B126" t="str">
        <v>DHARAMVEER</v>
      </c>
      <c r="C126" t="str">
        <f t="array" ref="C126">XLOOKUP(B126,'EMP LIST '!$B$2:$B$121,'EMP LIST '!$E$2:$E$121,)</f>
        <v>RASHI GANGWAR</v>
      </c>
      <c r="D126" t="str">
        <f t="array" ref="D126">XLOOKUP(C126,'EMP LIST '!$B$2:$B$121,'EMP LIST '!$E$2:$E$121,)</f>
        <v>RAJKUMARI</v>
      </c>
      <c r="E126" t="str">
        <f t="array" ref="E126">XLOOKUP($B126,'EMP LIST '!$B$2:$B$121,'EMP LIST '!$I$2:$I$121,)</f>
        <v>SALARIED</v>
      </c>
      <c r="F126" t="str">
        <v>RAJEEV</v>
      </c>
      <c r="G126" t="str">
        <v>DR HARJOT SINGH</v>
      </c>
      <c r="H126">
        <f>AL126-J126</f>
        <v>201</v>
      </c>
      <c r="I126" t="str">
        <v>NOIDA</v>
      </c>
      <c r="J126">
        <v>46097</v>
      </c>
      <c r="K126">
        <v>46097</v>
      </c>
      <c r="L126" t="str">
        <v>SME000019411126</v>
      </c>
      <c r="M126" t="str">
        <v>8872572800</v>
      </c>
      <c r="N126" t="str">
        <v>Hs3052090@gmail.com</v>
      </c>
      <c r="O126" t="str">
        <v>UTTAR PRADESH</v>
      </c>
      <c r="P126" t="str">
        <v>BILASPUR</v>
      </c>
      <c r="Q126" t="str">
        <v>OD</v>
      </c>
      <c r="R126" t="str">
        <v>F2 FINTECH</v>
      </c>
      <c r="S126" t="str">
        <v>BAJAJ</v>
      </c>
      <c r="T126">
        <v>1000000</v>
      </c>
      <c r="U126">
        <v>800000</v>
      </c>
      <c r="V126">
        <v>800000</v>
      </c>
      <c r="W126" t="str">
        <v>UNSECURED</v>
      </c>
      <c r="X126" t="str">
        <v>DROP</v>
      </c>
      <c r="Y126">
        <v>-1</v>
      </c>
      <c r="Z126">
        <v>46098</v>
      </c>
      <c r="AB126" t="str">
        <v xml:space="preserve">FILE SENDER TO BANKER || UNDER PROCESS, || CIBIL CONSENT LINK SENT TO CUSTOMER, -1 CIBIL REQ BANK STATEMENT NOT SEEEN PROFESSIONAL INCOME IN BANKING CASE MOVED TO CREDIT ELIGIBILITY 8 L PD DONE, PENDING APPROVAL STAGE AFTER APPROAVL CREDIT PHYSICAL PD MANDATORY, PHYSICAL PD NEGATIVE, NO PROFESSONAL INCOME SEEN IN BANKING POOR SET-UP CREDIT NOT COMFORT </v>
      </c>
      <c r="AC126" t="str">
        <v>Dr. Pinninti Pavan Kalyan is having a monthly income of ₹1,10,000 with existing EMI of ₹26,000 from Bajaj Finance (2 loans). No bounce reported in the last 6 months.</v>
      </c>
      <c r="AD126" t="str">
        <v>Nikunj Pawar1</v>
      </c>
      <c r="AE126">
        <v>9719702967</v>
      </c>
      <c r="AF126" t="str">
        <v>nikunj.pawar1@bajajfinserv.in</v>
      </c>
      <c r="AG126" t="str">
        <v>MBBS-2017</v>
      </c>
      <c r="AH126" t="str">
        <v>SDUPS0250K</v>
      </c>
      <c r="AI126" t="str">
        <v>Akshay</v>
      </c>
      <c r="AL126">
        <f>TODAY()</f>
        <v>46298</v>
      </c>
    </row>
    <row r="127">
      <c r="A127" t="str">
        <v>NO</v>
      </c>
      <c r="B127" t="str">
        <v>SHIVA AGNIHOTRI</v>
      </c>
      <c r="C127" t="str">
        <f t="array" ref="C127">XLOOKUP(B127,'EMP LIST '!$B$2:$B$121,'EMP LIST '!$E$2:$E$121,)</f>
        <v>RASHI GANGWAR</v>
      </c>
      <c r="D127" t="str">
        <f t="array" ref="D127">XLOOKUP(C127,'EMP LIST '!$B$2:$B$121,'EMP LIST '!$E$2:$E$121,)</f>
        <v>RAJKUMARI</v>
      </c>
      <c r="E127" t="str">
        <f t="array" ref="E127">XLOOKUP($B127,'EMP LIST '!$B$2:$B$121,'EMP LIST '!$I$2:$I$121,)</f>
        <v>SALARIED</v>
      </c>
      <c r="F127" t="str">
        <v>RAJEEV</v>
      </c>
      <c r="G127" t="str">
        <v>DR RAJKAMAL MEENA</v>
      </c>
      <c r="H127">
        <f>AL127-J127</f>
        <v>201</v>
      </c>
      <c r="I127" t="str">
        <v>NOIDA</v>
      </c>
      <c r="J127">
        <v>46097</v>
      </c>
      <c r="K127">
        <v>46097</v>
      </c>
      <c r="L127" t="str">
        <v>SME000019414708</v>
      </c>
      <c r="M127" t="str">
        <v>9799712350</v>
      </c>
      <c r="N127" t="str">
        <v>Rajkamalmeena08@gmail.com</v>
      </c>
      <c r="O127" t="str">
        <v>RAJASTHAN</v>
      </c>
      <c r="P127" t="str">
        <v>JODPUR</v>
      </c>
      <c r="Q127" t="str">
        <v>OD</v>
      </c>
      <c r="R127" t="str">
        <v>F2 FINTECH</v>
      </c>
      <c r="S127" t="str">
        <v>BAJAJ</v>
      </c>
      <c r="T127">
        <v>500000</v>
      </c>
      <c r="W127" t="str">
        <v>UNSECURED</v>
      </c>
      <c r="X127" t="str">
        <v>REJECTED</v>
      </c>
      <c r="Y127">
        <v>-1</v>
      </c>
      <c r="AB127" t="str">
        <v xml:space="preserve">FILE SENDER TO BANKER || UNDER PROCESS, || -1 CIBIL DUE TO RECENT REGISTRATION NILL ELIGIBILITY </v>
      </c>
      <c r="AC127" t="str">
        <v>Dr. Rajkamal Meena is having a monthly income of ₹90,000 with existing EMI of ₹971 from CreditBee (1 loan). No bounce reported in the last 6 months. Banking and CIBIL details awaited.</v>
      </c>
      <c r="AD127" t="str">
        <v>Shivam 1</v>
      </c>
      <c r="AE127">
        <v>7014674084</v>
      </c>
      <c r="AF127" t="str">
        <v>shivam.1@bajajfinserv.in</v>
      </c>
      <c r="AG127" t="str">
        <v>MBBS 2025</v>
      </c>
      <c r="AH127" t="str">
        <v>FDYPM1881H</v>
      </c>
      <c r="AI127" t="str">
        <v>Akshay</v>
      </c>
      <c r="AL127">
        <f>TODAY()</f>
        <v>46298</v>
      </c>
    </row>
    <row r="128">
      <c r="A128" t="str">
        <v>YES</v>
      </c>
      <c r="B128" t="str">
        <v>GAURAV VAID</v>
      </c>
      <c r="C128" t="str">
        <f t="array" ref="C128">XLOOKUP(B128,'EMP LIST '!$B$2:$B$121,'EMP LIST '!$E$2:$E$121,)</f>
        <v>RAJKUMARI</v>
      </c>
      <c r="D128" t="str">
        <f t="array" ref="D128">XLOOKUP(C128,'EMP LIST '!$B$2:$B$121,'EMP LIST '!$E$2:$E$121,)</f>
        <v>RAJKUMARI</v>
      </c>
      <c r="E128" t="str">
        <f t="array" ref="E128">XLOOKUP($B128,'EMP LIST '!$B$2:$B$121,'EMP LIST '!$I$2:$I$121,)</f>
        <v>SALARIED</v>
      </c>
      <c r="F128" t="str">
        <v>RAJEEV</v>
      </c>
      <c r="G128" t="str">
        <v>DR AMOD KUMAR</v>
      </c>
      <c r="H128">
        <f>AM128-J128</f>
        <v>-46097</v>
      </c>
      <c r="I128" t="str">
        <v>NOIDA</v>
      </c>
      <c r="J128">
        <v>46097</v>
      </c>
      <c r="K128">
        <v>46098</v>
      </c>
      <c r="L128">
        <v>170557257</v>
      </c>
      <c r="M128" t="str">
        <v>8473914392</v>
      </c>
      <c r="N128" t="str">
        <v>aamod79@gmail.com</v>
      </c>
      <c r="O128" t="str">
        <v>BIHAR</v>
      </c>
      <c r="P128" t="str">
        <v>PATNA</v>
      </c>
      <c r="Q128" t="str">
        <v>DOD</v>
      </c>
      <c r="R128" t="str">
        <v>F2 FINTECH</v>
      </c>
      <c r="S128" t="str">
        <v>CHOLA</v>
      </c>
      <c r="U128">
        <v>2077813</v>
      </c>
      <c r="V128">
        <v>2077813</v>
      </c>
      <c r="W128" t="str">
        <v>UNSECURED</v>
      </c>
      <c r="X128" t="str">
        <v>DISBURSED</v>
      </c>
      <c r="Z128">
        <v>46098</v>
      </c>
      <c r="AA128">
        <v>46098</v>
      </c>
      <c r="AB128" t="str">
        <v>FILE SENDER TO BANKER || UNDER PROCESS, ||  APPROVED 20 LACS</v>
      </c>
      <c r="AC128" t="str">
        <v>CUSTOMER EARNS 5-6 LAKHS FROM OWN HOSPITAL, 2-3 LAKHS FROM CONSULTANCY IN CASH,RUNNING 43 LAKHS O.D. FROM BAJAJ, 30 LAKHS FROM ABFL</v>
      </c>
      <c r="AD128" t="str">
        <v>danilah</v>
      </c>
      <c r="AE128">
        <v>9706924827</v>
      </c>
      <c r="AF128" t="str">
        <v>danilah@chola.murugappa.com</v>
      </c>
      <c r="AG128" t="str">
        <v>MBBS-2005</v>
      </c>
      <c r="AH128" t="str">
        <v>APHPK5833K</v>
      </c>
      <c r="AI128" t="str">
        <v>Jashanpreet Singh</v>
      </c>
    </row>
    <row r="129">
      <c r="A129" t="str">
        <v>YES</v>
      </c>
      <c r="B129" t="str">
        <v>TANNU KUMARI</v>
      </c>
      <c r="C129" t="str">
        <f t="array" ref="C129">XLOOKUP(B129,'EMP LIST '!$B$2:$B$121,'EMP LIST '!$E$2:$E$121,)</f>
        <v>RAJKUMARI</v>
      </c>
      <c r="D129" t="str">
        <f t="array" ref="D129">XLOOKUP(C129,'EMP LIST '!$B$2:$B$121,'EMP LIST '!$E$2:$E$121,)</f>
        <v>RAJKUMARI</v>
      </c>
      <c r="E129" t="str">
        <v>SOURCER</v>
      </c>
      <c r="F129" t="str">
        <v>RAJEEV</v>
      </c>
      <c r="G129" t="str">
        <v>DR RAJEEV BISWAS</v>
      </c>
      <c r="H129">
        <f>AL129-J129</f>
        <v>201</v>
      </c>
      <c r="I129" t="str">
        <v>NOIDA</v>
      </c>
      <c r="J129">
        <v>46097</v>
      </c>
      <c r="K129">
        <v>46100</v>
      </c>
      <c r="L129">
        <v>132</v>
      </c>
      <c r="M129" t="str">
        <v>6282125823</v>
      </c>
      <c r="N129" t="str">
        <v>rajeevbiswas.123@gmail.com</v>
      </c>
      <c r="O129" t="str">
        <v>DELHI</v>
      </c>
      <c r="P129" t="str">
        <v>DELHI</v>
      </c>
      <c r="Q129" t="str">
        <v>OD</v>
      </c>
      <c r="R129" t="str">
        <v>F2 FINTECH</v>
      </c>
      <c r="S129" t="str">
        <v>ABCL</v>
      </c>
      <c r="W129" t="str">
        <v>UNSECURED</v>
      </c>
      <c r="X129" t="str">
        <v>REJECTED</v>
      </c>
      <c r="AB129" t="str">
        <v>FILE SENDER TO BANKER || UNDER PROCESS, || MBBS PROFILE HIGH RISK SEGMENT NOT OK</v>
      </c>
      <c r="AC129" t="str">
        <v>CUSTOMER CALL NOT PICKED</v>
      </c>
      <c r="AD129" t="str">
        <v>PURUSHOTTAM</v>
      </c>
      <c r="AE129">
        <v>9004509752</v>
      </c>
      <c r="AF129" t="str">
        <v>purushottam.kumar2@adityabirlacapital.com</v>
      </c>
      <c r="AG129" t="str">
        <v>MBBS-2022</v>
      </c>
      <c r="AH129" t="str">
        <v>BNTPR3734D</v>
      </c>
      <c r="AI129" t="str">
        <v>Akshay</v>
      </c>
      <c r="AL129">
        <f>TODAY()</f>
        <v>46298</v>
      </c>
    </row>
    <row r="130">
      <c r="A130" t="str">
        <v>NO</v>
      </c>
      <c r="B130" t="str">
        <v>INTZAR ALI</v>
      </c>
      <c r="C130" t="str">
        <f t="array" ref="C130">XLOOKUP(B130,'EMP LIST '!$B$2:$B$121,'EMP LIST '!$E$2:$E$121,)</f>
        <v/>
      </c>
      <c r="D130" t="str">
        <f t="array" ref="D130">XLOOKUP(C130,'EMP LIST '!$B$2:$B$121,'EMP LIST '!$E$2:$E$121,)</f>
        <v/>
      </c>
      <c r="E130" t="str">
        <f t="array" ref="E130">XLOOKUP($B130,'EMP LIST '!$B$2:$B$121,'EMP LIST '!$I$2:$I$121,)</f>
        <v/>
      </c>
      <c r="F130" t="str">
        <v>RAJEEV</v>
      </c>
      <c r="G130" t="str">
        <v>DR AMAN PATLAN</v>
      </c>
      <c r="H130">
        <f>AL130-J130</f>
        <v>201</v>
      </c>
      <c r="I130" t="str">
        <v>NOIDA</v>
      </c>
      <c r="J130">
        <v>46097</v>
      </c>
      <c r="K130">
        <v>46109</v>
      </c>
      <c r="L130">
        <v>122</v>
      </c>
      <c r="M130" t="str">
        <v>8053418137</v>
      </c>
      <c r="N130" t="str">
        <v>akp.890@gmail.com</v>
      </c>
      <c r="O130" t="str">
        <v>RAJASTHAN</v>
      </c>
      <c r="P130" t="str">
        <v>BIKANER</v>
      </c>
      <c r="Q130" t="str">
        <v>TL</v>
      </c>
      <c r="R130" t="str">
        <v>F2 FINTECH</v>
      </c>
      <c r="S130" t="str">
        <v>ABCL</v>
      </c>
      <c r="T130">
        <v>2500000</v>
      </c>
      <c r="U130">
        <v>2700000</v>
      </c>
      <c r="V130">
        <v>2700000</v>
      </c>
      <c r="W130" t="str">
        <v>UNSECURED</v>
      </c>
      <c r="X130" t="str">
        <v>DISBURSED</v>
      </c>
      <c r="Z130">
        <v>46102</v>
      </c>
      <c r="AA130">
        <v>46109</v>
      </c>
      <c r="AB130" t="str">
        <v xml:space="preserve">FILE SENDER TO BANKER || UNDER PROCESS, || LOGIN DONE, TELE PD DONE, REQ OHP FOR ELIGIBILITY INCREASE, CUSTOMER REQ TERM LOAN INTZAR TALK WITH CUSTOMER AND CONFIRM US, CUSTMOMER AGREED FOR TERM LOAN, CASE APPROVED 22 L, AMOUNT WILL BE INCREASE || CUSTOMER NOT RESPONDING, CHEQUE CLEARING PENDING || CX WILL DEPOSIT THE CHEQUE TODAY THEN CASE WILL BE DISBURSED today || CUSTOMER HAS DEPOSIT THE CHEQUE ONCE GET THE NOC IT WILL BE DISBURSED ||  </v>
      </c>
      <c r="AC130" t="str">
        <v xml:space="preserve">CUSTOMER EARNS 97K SALARY FROM HARYANA GOVT., RUNNING 10 LAKHS BAJAJ O.D., EDUCATION LOAN 6 LAKHS  FROM UNION BANK </v>
      </c>
      <c r="AD130" t="str">
        <v>AVANTYAA</v>
      </c>
      <c r="AE130" t="str">
        <v>916593 9369</v>
      </c>
      <c r="AF130" t="str">
        <v xml:space="preserve"> avantyaa.shukla@adityabirlacapital.com</v>
      </c>
      <c r="AG130" t="str">
        <v>SALARY-107600</v>
      </c>
      <c r="AH130" t="str">
        <v>EQEPP4918B</v>
      </c>
      <c r="AI130" t="str">
        <v>Puneet</v>
      </c>
      <c r="AL130">
        <f>TODAY()</f>
        <v>46298</v>
      </c>
    </row>
    <row r="131">
      <c r="A131" t="str">
        <v>NO</v>
      </c>
      <c r="B131" t="str">
        <v>KHUSHI FINANCIAL SERVICES</v>
      </c>
      <c r="C131" t="str">
        <f t="array" ref="C131">XLOOKUP(B131,'EMP LIST '!$B$2:$B$121,'EMP LIST '!$E$2:$E$121,)</f>
        <v>F2 FINTECH</v>
      </c>
      <c r="D131" t="str">
        <f t="array" ref="D131">XLOOKUP(C131,'EMP LIST '!$B$2:$B$121,'EMP LIST '!$E$2:$E$121,)</f>
        <v>F2 FINTECH</v>
      </c>
      <c r="E131" t="str">
        <f t="array" ref="E131">XLOOKUP($B131,'EMP LIST '!$B$2:$B$121,'EMP LIST '!$I$2:$I$121,)</f>
        <v>CHANNEL PARTNER</v>
      </c>
      <c r="F131" t="str">
        <v>RAJEEV</v>
      </c>
      <c r="G131" t="str">
        <v>DR GAUTAM KISHORBHAI BARAIYA</v>
      </c>
      <c r="H131">
        <f>AL131-J131</f>
        <v>201</v>
      </c>
      <c r="I131" t="str">
        <v>F2 FINTECH</v>
      </c>
      <c r="J131">
        <v>46097</v>
      </c>
      <c r="K131">
        <v>46098</v>
      </c>
      <c r="L131" t="str">
        <v>SME000019413950</v>
      </c>
      <c r="M131" t="str">
        <v>9904394334</v>
      </c>
      <c r="N131" t="str">
        <v>gautambaraiya143@gmail.com</v>
      </c>
      <c r="O131" t="str">
        <v>GUJARAT</v>
      </c>
      <c r="P131" t="str">
        <v>DR PRIYANK H VASAVADA</v>
      </c>
      <c r="Q131" t="str">
        <v>OD</v>
      </c>
      <c r="R131" t="str">
        <v>F2 FINTECH</v>
      </c>
      <c r="S131" t="str">
        <v>BAJAJ</v>
      </c>
      <c r="T131">
        <v>3000000</v>
      </c>
      <c r="W131" t="str">
        <v>UNSECURED</v>
      </c>
      <c r="X131" t="str">
        <v>REJECTED</v>
      </c>
      <c r="Y131">
        <v>749</v>
      </c>
      <c r="AB131" t="str">
        <v>FILE SENDER TO BANKER || UNDER PROCESS, ||  CIBIL DONE, PROF 3 SEGMENT, MULTIPLE LOANS ARE RUNNING WITH JOINT APPLICANT AND GUARANTOR, AND THE EMI BURDEN IS HIGH. PLS PROVIDE ALL RUNNING LOAN SOA AND SANCTION LETTERS FOR JUSTIFICATION, AS THE CUSTOMER IS NOT PAYING THESE LOANS. ALSO PROVIDE THE BANK STATEMENT FOR INCOME VERIFICATION.</v>
      </c>
      <c r="AC131" t="str">
        <v>KHUSHI FINANCIAL CASE</v>
      </c>
      <c r="AD131" t="str">
        <v>DHAVAL SEDANI</v>
      </c>
      <c r="AE131">
        <v>8460000984</v>
      </c>
      <c r="AF131" t="str">
        <v>dhaval.sedani@bajajfinserv.in</v>
      </c>
      <c r="AG131" t="str">
        <v>MBBS 2020</v>
      </c>
      <c r="AH131" t="str">
        <v>CJJPB0191H</v>
      </c>
      <c r="AI131" t="str">
        <v>Puneet</v>
      </c>
      <c r="AL131">
        <f>TODAY()</f>
        <v>46298</v>
      </c>
    </row>
    <row r="132">
      <c r="A132" t="str">
        <v>NO</v>
      </c>
      <c r="B132" t="str">
        <v>SHUBAM PATHAK</v>
      </c>
      <c r="C132" t="str">
        <f t="array" ref="C132">XLOOKUP(B132,'EMP LIST '!$B$2:$B$121,'EMP LIST '!$E$2:$E$121,)</f>
        <v>F2 FINTECH</v>
      </c>
      <c r="D132" t="str">
        <v>F2 FINTECH</v>
      </c>
      <c r="E132" t="str">
        <f t="array" ref="E132">XLOOKUP($B132,'EMP LIST '!$B$2:$B$121,'EMP LIST '!$I$2:$I$121,)</f>
        <v>SOURCER</v>
      </c>
      <c r="F132" t="str">
        <v>RAJEEV</v>
      </c>
      <c r="G132" t="str">
        <v>DR RANVIJAY SINGH</v>
      </c>
      <c r="H132">
        <f>AL132-J132</f>
        <v>201</v>
      </c>
      <c r="I132" t="str">
        <v>F2 FINTECH</v>
      </c>
      <c r="J132">
        <v>46097</v>
      </c>
      <c r="K132">
        <v>46108</v>
      </c>
      <c r="L132">
        <v>116</v>
      </c>
      <c r="M132" t="str">
        <v>9096503566</v>
      </c>
      <c r="N132" t="str">
        <v>rvs2384@gmail.com</v>
      </c>
      <c r="O132" t="str">
        <v>UTTAR PRADESH</v>
      </c>
      <c r="P132" t="str">
        <v xml:space="preserve">BAREILLY </v>
      </c>
      <c r="Q132" t="str">
        <v>OD</v>
      </c>
      <c r="R132" t="str">
        <v>F2 FINTECH</v>
      </c>
      <c r="S132" t="str">
        <v>LNT</v>
      </c>
      <c r="W132" t="str">
        <v>UNSECURED</v>
      </c>
      <c r="X132" t="str">
        <v>HOLD</v>
      </c>
      <c r="AB132" t="str">
        <v>FILE SENDER TO BANKER || UNDER PROCESS, || CASE STUCK IN IT UNABE TO UPLOAD E-BILL ||  3 MONT OLD RENT AGREEMENT REQ || MAIL RAISED TO IT IT WILLBE RESOLVED TILL EOD THEN CASE WILL BE PROCESS  || RENT AGREEMENT EQ</v>
      </c>
      <c r="AD132" t="str">
        <v>ASHU</v>
      </c>
      <c r="AE132" t="str">
        <v>75003 57510</v>
      </c>
      <c r="AF132" t="str">
        <v>ashusharma@ltfs.com</v>
      </c>
      <c r="AG132" t="str">
        <v>MBBS-2022</v>
      </c>
      <c r="AH132" t="str">
        <v>DFJPS8972G</v>
      </c>
      <c r="AI132" t="str">
        <v>Akshay</v>
      </c>
      <c r="AL132">
        <f>TODAY()</f>
        <v>46298</v>
      </c>
    </row>
    <row r="133" xml:space="preserve">
      <c r="A133" t="str">
        <v>YES</v>
      </c>
      <c r="B133" t="str">
        <v>AMAN SINGH</v>
      </c>
      <c r="C133" t="str">
        <f t="array" ref="C133">XLOOKUP(B133,'EMP LIST '!$B$2:$B$121,'EMP LIST '!$E$2:$E$121,)</f>
        <v>RIYA CHADDHA</v>
      </c>
      <c r="D133" t="str">
        <f t="array" ref="D133">XLOOKUP(C133,'EMP LIST '!$B$2:$B$121,'EMP LIST '!$E$2:$E$121,)</f>
        <v>VINEET TIWARI</v>
      </c>
      <c r="E133" t="str">
        <f t="array" ref="E133">XLOOKUP($B133,'EMP LIST '!$B$2:$B$121,'EMP LIST '!$I$2:$I$121,)</f>
        <v>SALARIED</v>
      </c>
      <c r="F133" t="str">
        <v>RAJEEV</v>
      </c>
      <c r="G133" t="str">
        <v xml:space="preserve">DR KANAKATI LEELAVATHI </v>
      </c>
      <c r="H133">
        <f>AL133-J133</f>
        <v>200</v>
      </c>
      <c r="I133" t="str">
        <v>NOIDA</v>
      </c>
      <c r="J133">
        <v>46098</v>
      </c>
      <c r="K133">
        <v>46098</v>
      </c>
      <c r="L133" t="str">
        <v>SME000019427702</v>
      </c>
      <c r="M133" t="str">
        <v>9676120726</v>
      </c>
      <c r="N133" t="str">
        <v>leelagoud13@gmail.com</v>
      </c>
      <c r="O133" t="str">
        <v>TELANGANA</v>
      </c>
      <c r="P133" t="str">
        <v>HYDERABAD</v>
      </c>
      <c r="Q133" t="str">
        <v>OD</v>
      </c>
      <c r="R133" t="str">
        <v>F2 FINTECH</v>
      </c>
      <c r="S133" t="str">
        <v>BAJAJ</v>
      </c>
      <c r="W133" t="str">
        <v>UNSECURED</v>
      </c>
      <c r="X133" t="str">
        <v>REJECTED</v>
      </c>
      <c r="AB133" t="str" xml:space="preserve">
        <v xml:space="preserve">FILE SENDER TO BANKER || UNDER PROCESS, || Prof 10 
0 eligible </v>
      </c>
      <c r="AC133" t="str">
        <v>CUSTOMER DENIED  DUE TO REJECTION  REJECTION REASION</v>
      </c>
      <c r="AD133" t="str">
        <v>C EshwarRao</v>
      </c>
      <c r="AE133">
        <v>9074641230</v>
      </c>
      <c r="AF133" t="str">
        <v>c.eshwarrao@bajajfinserv.in</v>
      </c>
      <c r="AG133" t="str">
        <v>MBBS-2017</v>
      </c>
      <c r="AH133" t="str">
        <v>CCNPK9773R</v>
      </c>
      <c r="AI133" t="str">
        <v>Akshay</v>
      </c>
      <c r="AL133">
        <f>TODAY()</f>
        <v>46298</v>
      </c>
    </row>
    <row r="134">
      <c r="A134" t="str">
        <v>YES</v>
      </c>
      <c r="B134" t="str">
        <v>AMAN SINGH</v>
      </c>
      <c r="C134" t="str">
        <f t="array" ref="C134">XLOOKUP(B134,'EMP LIST '!$B$2:$B$121,'EMP LIST '!$E$2:$E$121,)</f>
        <v>RIYA CHADDHA</v>
      </c>
      <c r="D134" t="str">
        <f t="array" ref="D134">XLOOKUP(C134,'EMP LIST '!$B$2:$B$121,'EMP LIST '!$E$2:$E$121,)</f>
        <v>VINEET TIWARI</v>
      </c>
      <c r="E134" t="str">
        <f t="array" ref="E134">XLOOKUP($B134,'EMP LIST '!$B$2:$B$121,'EMP LIST '!$I$2:$I$121,)</f>
        <v>SALARIED</v>
      </c>
      <c r="F134" t="str">
        <v>RAJEEV</v>
      </c>
      <c r="G134" t="str">
        <v xml:space="preserve">DR KANAKATI LEELAVATHI </v>
      </c>
      <c r="H134">
        <f>AL134-J134</f>
        <v>200</v>
      </c>
      <c r="I134" t="str">
        <v>NOIDA</v>
      </c>
      <c r="J134">
        <v>46098</v>
      </c>
      <c r="K134">
        <v>46101</v>
      </c>
      <c r="L134" t="str">
        <v>SME000019427702</v>
      </c>
      <c r="M134" t="str">
        <v>9676120726</v>
      </c>
      <c r="N134" t="str">
        <v>leelagoud13@gmail.com</v>
      </c>
      <c r="O134" t="str">
        <v>TELANGANA</v>
      </c>
      <c r="P134" t="str">
        <v>HYDERABAD</v>
      </c>
      <c r="Q134" t="str">
        <v>OD</v>
      </c>
      <c r="R134" t="str">
        <v>F2 FINTECH</v>
      </c>
      <c r="S134" t="str">
        <v>ABCL</v>
      </c>
      <c r="U134">
        <v>1200000</v>
      </c>
      <c r="V134">
        <v>1200000</v>
      </c>
      <c r="W134" t="str">
        <v>UNSECURED</v>
      </c>
      <c r="X134" t="str">
        <v>DISBURSED</v>
      </c>
      <c r="Z134">
        <v>46101</v>
      </c>
      <c r="AA134">
        <v>46102</v>
      </c>
      <c r="AB134" t="str">
        <v>FILE SENDER TO BANKER || UNDER PROCESS, ||  CASE IS IN CPC || APPROVED</v>
      </c>
      <c r="AC134" t="str">
        <v>Customer did not picked up the call.</v>
      </c>
      <c r="AD134" t="str">
        <v>MAHESH</v>
      </c>
      <c r="AE134" t="str">
        <v>73867 18623</v>
      </c>
      <c r="AF134" t="str">
        <v>thandra.mahesh@adityabirlacapital.com</v>
      </c>
      <c r="AG134" t="str">
        <v>MBBS-2017</v>
      </c>
      <c r="AH134" t="str">
        <v>CCNPK9773R</v>
      </c>
      <c r="AI134" t="str">
        <v>Akshay</v>
      </c>
      <c r="AL134">
        <f>TODAY()</f>
        <v>46298</v>
      </c>
    </row>
    <row r="135">
      <c r="A135" t="str">
        <v>YES</v>
      </c>
      <c r="B135" t="str">
        <v>ANURAG SHARMA</v>
      </c>
      <c r="C135" t="str">
        <f t="array" ref="C135">XLOOKUP(B135,'EMP LIST '!$B$2:$B$121,'EMP LIST '!$E$2:$E$121,)</f>
        <v>SHASHANK BHARDWAJ</v>
      </c>
      <c r="D135" t="str">
        <f t="array" ref="D135">XLOOKUP(C135,'EMP LIST '!$B$2:$B$121,'EMP LIST '!$E$2:$E$121,)</f>
        <v>SHASHANK BHARDWAJ</v>
      </c>
      <c r="E135" t="str">
        <f t="array" ref="E135">XLOOKUP($B135,'EMP LIST '!$B$2:$B$121,'EMP LIST '!$I$2:$I$121,)</f>
        <v>SALARIED</v>
      </c>
      <c r="F135" t="str">
        <v>RAJEEV</v>
      </c>
      <c r="G135" t="str">
        <v>DR T THANDAPANI</v>
      </c>
      <c r="H135">
        <f>AL135-J135</f>
        <v>200</v>
      </c>
      <c r="I135" t="str">
        <v xml:space="preserve">BAREILLY </v>
      </c>
      <c r="J135">
        <v>46098</v>
      </c>
      <c r="K135">
        <v>46106</v>
      </c>
      <c r="L135" t="str">
        <v>SME000019424771</v>
      </c>
      <c r="M135" t="str">
        <v>8807301153</v>
      </c>
      <c r="N135" t="str">
        <v>prem33k@gmail.com</v>
      </c>
      <c r="O135" t="str">
        <v>TAMIL NADU</v>
      </c>
      <c r="P135" t="str">
        <v>PUDUCHERRY</v>
      </c>
      <c r="Q135" t="str">
        <v>OD</v>
      </c>
      <c r="R135" t="str">
        <v>F2 FINTECH</v>
      </c>
      <c r="S135" t="str">
        <v>BAJAJ</v>
      </c>
      <c r="W135" t="str">
        <v>UNSECURED</v>
      </c>
      <c r="X135" t="str">
        <v>REJECTED</v>
      </c>
      <c r="AB135" t="str">
        <v>CIBIL CONSENT LINK SENT TO CUSTOMER, CIBIL PENDING FROM CUSTOMER SIDE || CIBIL DONE, 746 BDS PROFILE BANK STATEMENT REQ, 2.5 ELIGIBILITY CASE MOVED TO CREDIT CUSTOMER NOT RECVD CALL</v>
      </c>
      <c r="AC135" t="str">
        <v>Customer did not picked up the call.</v>
      </c>
      <c r="AD135" t="str">
        <v>Sakthivel Sakthivel</v>
      </c>
      <c r="AE135">
        <v>7010664200</v>
      </c>
      <c r="AF135" t="str">
        <v>sakthivel.sakthivel@bajajfinserv.in</v>
      </c>
      <c r="AG135" t="str">
        <v>BDS-2019</v>
      </c>
      <c r="AH135" t="str">
        <v>BBDPT4400J</v>
      </c>
      <c r="AI135" t="str">
        <v>Ashutosh</v>
      </c>
      <c r="AL135">
        <f>TODAY()</f>
        <v>46298</v>
      </c>
    </row>
    <row r="136">
      <c r="A136" t="str">
        <v>YES</v>
      </c>
      <c r="B136" t="str">
        <v>DEEPU</v>
      </c>
      <c r="C136" t="str">
        <v>MANISHA VERMA</v>
      </c>
      <c r="D136" t="str">
        <f t="array" ref="D136">XLOOKUP(C136,'EMP LIST '!$B$2:$B$121,'EMP LIST '!$E$2:$E$121,)</f>
        <v>RAVISH SHARMA</v>
      </c>
      <c r="E136" t="str">
        <f t="array" ref="E136">XLOOKUP($B136,'EMP LIST '!$B$2:$B$121,'EMP LIST '!$I$2:$I$121,)</f>
        <v/>
      </c>
      <c r="F136" t="str">
        <v>RAJEEV</v>
      </c>
      <c r="G136" t="str">
        <v xml:space="preserve"> CA HETVI JATIN SHAH</v>
      </c>
      <c r="H136">
        <f>AL136-J136</f>
        <v>200</v>
      </c>
      <c r="I136" t="str">
        <v>NOIDA</v>
      </c>
      <c r="J136">
        <v>46098</v>
      </c>
      <c r="K136">
        <v>46109</v>
      </c>
      <c r="L136" t="str">
        <v>SME000019430285</v>
      </c>
      <c r="M136" t="str">
        <v>9920613003</v>
      </c>
      <c r="N136" t="str">
        <v>hetvijshah7@gmail.com</v>
      </c>
      <c r="O136" t="str">
        <v>MAHARASHTRA</v>
      </c>
      <c r="P136" t="str">
        <v>MUMBAI</v>
      </c>
      <c r="Q136" t="str">
        <v>OD</v>
      </c>
      <c r="R136" t="str">
        <v>F2 FINTECH</v>
      </c>
      <c r="S136" t="str">
        <v>BAJAJ</v>
      </c>
      <c r="U136">
        <v>900000</v>
      </c>
      <c r="V136">
        <v>900000</v>
      </c>
      <c r="W136" t="str">
        <v>UNSECURED</v>
      </c>
      <c r="X136" t="str">
        <v>DROP</v>
      </c>
      <c r="Y136">
        <v>780</v>
      </c>
      <c r="Z136">
        <v>46102</v>
      </c>
      <c r="AB136" t="str">
        <v>FILE SENDER TO BANKER || UNDER PROCESS, || CIBIL 780 ELIGIBILITY 9 L CASE MOVED TO CREDIT TELE PD DONE , REQ UPFRNT EKYC CUSTOMER NUMBER NOT  LINK ANY SUPPORTIVE DOCS || CUSTOMER HAVING AN ROI ISSUE || MULTIPLE FUNDING CASE || SAME CASE LOGIN IN IDFC</v>
      </c>
      <c r="AC136" t="str">
        <v xml:space="preserve">CA Hetvi Jatin Shah Earns Rs. 200000 from firm and Earns additional Income of Rs. 50000 from other Sources. She has No Current Obligation. She is Eligible for loan of 12 to 15 L  </v>
      </c>
      <c r="AD136" t="str">
        <v>Suraj Late</v>
      </c>
      <c r="AE136">
        <v>8767943236</v>
      </c>
      <c r="AF136" t="str">
        <v>suraj.late@bajajfinserv.in</v>
      </c>
      <c r="AG136" t="str">
        <v>COP-2022</v>
      </c>
      <c r="AH136" t="str">
        <v>HIIPS6512J</v>
      </c>
      <c r="AI136" t="str">
        <v>Ashutosh</v>
      </c>
      <c r="AL136">
        <f>TODAY()</f>
        <v>46298</v>
      </c>
    </row>
    <row r="137">
      <c r="A137" t="str">
        <v>YES</v>
      </c>
      <c r="B137" t="str">
        <v>DEEPU</v>
      </c>
      <c r="C137" t="str">
        <v>MANISHA VERMA</v>
      </c>
      <c r="D137" t="str">
        <f t="array" ref="D137">XLOOKUP(C137,'EMP LIST '!$B$2:$B$121,'EMP LIST '!$E$2:$E$121,)</f>
        <v>RAVISH SHARMA</v>
      </c>
      <c r="E137" t="str">
        <f t="array" ref="E137">XLOOKUP($B137,'EMP LIST '!$B$2:$B$121,'EMP LIST '!$I$2:$I$121,)</f>
        <v/>
      </c>
      <c r="F137" t="str">
        <v>RAJEEV</v>
      </c>
      <c r="G137" t="str">
        <v xml:space="preserve"> CA HETVI JATIN SHAH</v>
      </c>
      <c r="H137">
        <f>AL137-J137</f>
        <v>200</v>
      </c>
      <c r="I137" t="str">
        <v>NOIDA</v>
      </c>
      <c r="J137">
        <v>46098</v>
      </c>
      <c r="K137">
        <v>46101</v>
      </c>
      <c r="L137" t="str">
        <v>294BZ8600024</v>
      </c>
      <c r="M137" t="str">
        <v>9920613003</v>
      </c>
      <c r="N137" t="str">
        <v>hetvijshah7@gmail.com</v>
      </c>
      <c r="O137" t="str">
        <v>MAHARASHTRA</v>
      </c>
      <c r="P137" t="str">
        <v>MUMBAI</v>
      </c>
      <c r="Q137" t="str">
        <v>OD</v>
      </c>
      <c r="R137" t="str">
        <v>F2 FINTECH</v>
      </c>
      <c r="S137" t="str">
        <v>TATA</v>
      </c>
      <c r="W137" t="str">
        <v>UNSECURED</v>
      </c>
      <c r="X137" t="str">
        <v>REJECTED</v>
      </c>
      <c r="AB137" t="str">
        <v>FILE SENDER TO BANKER || UNDER PROCESS, || LOW ABB NEED ALTERNATE BANKING</v>
      </c>
      <c r="AC137" t="str">
        <v>CA Hetvi Jatin Shah Earns Rs. 200000 from firm and Earns additional Income of Rs. 50000 from other Sources. She has No Current Obligation. She is Eligible for loan of 7 Lakhs due to low ABB.</v>
      </c>
      <c r="AD137" t="str">
        <v>MAMTA SINGH</v>
      </c>
      <c r="AE137">
        <v>7982612369</v>
      </c>
      <c r="AF137" t="str">
        <v>mamta.singh@tatacapital.com</v>
      </c>
      <c r="AG137" t="str">
        <v>COP-2022</v>
      </c>
      <c r="AH137" t="str">
        <v>HIIPS6512J</v>
      </c>
      <c r="AI137" t="str">
        <v>Ashutosh</v>
      </c>
      <c r="AL137">
        <f>TODAY()</f>
        <v>46298</v>
      </c>
    </row>
    <row r="138">
      <c r="A138" t="str">
        <v>YES</v>
      </c>
      <c r="B138" t="str">
        <v>RAJAT DWIVEDI</v>
      </c>
      <c r="C138" t="str">
        <f t="array" ref="C138">XLOOKUP(B138,'EMP LIST '!$B$2:$B$121,'EMP LIST '!$E$2:$E$121,)</f>
        <v>RAJKUMARI</v>
      </c>
      <c r="D138" t="str">
        <f t="array" ref="D138">XLOOKUP(C138,'EMP LIST '!$B$2:$B$121,'EMP LIST '!$E$2:$E$121,)</f>
        <v>RAJKUMARI</v>
      </c>
      <c r="E138" t="str">
        <f t="array" ref="E138">XLOOKUP($B138,'EMP LIST '!$B$2:$B$121,'EMP LIST '!$I$2:$I$121,)</f>
        <v>SALARIED</v>
      </c>
      <c r="F138" t="str">
        <v>RAJEEV</v>
      </c>
      <c r="G138" t="str">
        <v>DR SHATRUNJAY KUMAR VERMA</v>
      </c>
      <c r="H138">
        <f>AL138-J138</f>
        <v>200</v>
      </c>
      <c r="I138" t="str">
        <v>NOIDA</v>
      </c>
      <c r="J138">
        <v>46098</v>
      </c>
      <c r="K138">
        <v>46105</v>
      </c>
      <c r="L138">
        <v>139</v>
      </c>
      <c r="M138" t="str">
        <v>9759266076</v>
      </c>
      <c r="N138" t="str">
        <v>Shatrunjayverma.534@gmail.com</v>
      </c>
      <c r="O138" t="str">
        <v>UTTAR PRADESH</v>
      </c>
      <c r="P138" t="str">
        <v>BADAUN</v>
      </c>
      <c r="Q138" t="str">
        <v>OD</v>
      </c>
      <c r="R138" t="str">
        <v>F2 FINTECH</v>
      </c>
      <c r="S138" t="str">
        <v>POONEWALA</v>
      </c>
      <c r="T138">
        <v>2000000</v>
      </c>
      <c r="W138" t="str">
        <v>UNSECURED</v>
      </c>
      <c r="X138" t="str">
        <v>REJECTED</v>
      </c>
      <c r="AB138" t="str">
        <v>FILE SENDER TO BANKER || UNDER PROCESS, ||  CUSTOMER IS WORKING IN GOV HOSPITAL AND THEY ARE NOT ACCEPTING</v>
      </c>
      <c r="AC138" t="str">
        <v>CUSTOMER EARNS 1 LAKHS FROM GOVT SALARY, 80-90K iFROM OWN CLINIC , RUNNING 20 LAKHSFROM BAJAJ FINANCE, 34 LAKHS H.L. HDFC, 15 LAKHS O.D CHOLA, 10.51 LAKHS P.L. HDFC BANK</v>
      </c>
      <c r="AD138" t="str">
        <v>arjun</v>
      </c>
      <c r="AE138" t="str">
        <v>93560 45515</v>
      </c>
      <c r="AF138" t="str">
        <v xml:space="preserve">arjun.darade@poonawallafincorp.com </v>
      </c>
      <c r="AG138" t="str">
        <v>MBBS-2017</v>
      </c>
      <c r="AH138" t="str">
        <v>BCSPV3690J</v>
      </c>
      <c r="AI138" t="str">
        <v>Puneet</v>
      </c>
      <c r="AL138">
        <f>TODAY()</f>
        <v>46298</v>
      </c>
    </row>
    <row r="139">
      <c r="A139" t="str">
        <v>YES</v>
      </c>
      <c r="B139" t="str">
        <v>AKANSHA PRAJAPATI</v>
      </c>
      <c r="C139" t="str">
        <f t="array" ref="C139">XLOOKUP(B139,'EMP LIST '!$B$2:$B$121,'EMP LIST '!$E$2:$E$121,)</f>
        <v>RASHI GANGWAR</v>
      </c>
      <c r="D139" t="str">
        <f t="array" ref="D139">XLOOKUP(C139,'EMP LIST '!$B$2:$B$121,'EMP LIST '!$E$2:$E$121,)</f>
        <v>RAJKUMARI</v>
      </c>
      <c r="E139" t="str">
        <f t="array" ref="E139">XLOOKUP($B139,'EMP LIST '!$B$2:$B$121,'EMP LIST '!$I$2:$I$121,)</f>
        <v>SALARIED</v>
      </c>
      <c r="F139" t="str">
        <v>RAJEEV</v>
      </c>
      <c r="G139" t="str">
        <v>DR MOKAMATI SRIDURGA</v>
      </c>
      <c r="H139">
        <f>AL139-J139</f>
        <v>200</v>
      </c>
      <c r="I139" t="str">
        <v>NOIDA</v>
      </c>
      <c r="J139">
        <v>46098</v>
      </c>
      <c r="K139">
        <v>46105</v>
      </c>
      <c r="L139">
        <v>135</v>
      </c>
      <c r="M139" t="str">
        <v>7036688111</v>
      </c>
      <c r="N139" t="str">
        <v>manikanta.mvh@gmail.com</v>
      </c>
      <c r="O139" t="str">
        <v>ANDHRA PRADESH</v>
      </c>
      <c r="P139" t="str">
        <v>EAST GODAVARI</v>
      </c>
      <c r="Q139" t="str">
        <v>OD</v>
      </c>
      <c r="R139" t="str">
        <v>F2 FINTECH</v>
      </c>
      <c r="S139" t="str">
        <v>LNT</v>
      </c>
      <c r="T139">
        <v>1500000</v>
      </c>
      <c r="W139" t="str">
        <v>UNSECURED</v>
      </c>
      <c r="X139" t="str">
        <v>REJECTED</v>
      </c>
      <c r="AB139" t="str">
        <v>FILE SENDER TO BANKER || UNDER PROCESS, ||  CHILD CODE NOT MAPPED, LOGIN DONE TODAY CASE WILL BE MOVED CREDIT TODAY || VIDEO PD PENDING AND FORM26 AS REQ || FI NEGATIVE DUE TO HIS FATHER S INCLUDING IN POLOTICS</v>
      </c>
      <c r="AC139" t="str">
        <v>Dr. Mokamati Sridurga Manikanta is having a monthly income of ₹3,50,000 with existing EMI of ₹1,01,000 from Bajaj, Chola, Godrej, and Tata (4 loans). No bounce reported in the last 6  MONTHS</v>
      </c>
      <c r="AD139" t="str">
        <v>kamalprasadvukkusuri</v>
      </c>
      <c r="AE139" t="str">
        <v>99485 32228</v>
      </c>
      <c r="AF139" t="str">
        <v>kamalprasadvukkusuri@ltfs.com</v>
      </c>
      <c r="AG139" t="str">
        <v>MBBS-2019</v>
      </c>
      <c r="AH139" t="str">
        <v>DYWPM8098B</v>
      </c>
      <c r="AI139" t="str">
        <v>Akshay</v>
      </c>
      <c r="AL139">
        <f>TODAY()</f>
        <v>46298</v>
      </c>
    </row>
    <row r="140">
      <c r="A140" t="str">
        <v>NO</v>
      </c>
      <c r="B140" t="str">
        <v>SANIA IRSHAD</v>
      </c>
      <c r="C140" t="str">
        <f t="array" ref="C140">XLOOKUP(B140,'EMP LIST '!$B$2:$B$121,'EMP LIST '!$E$2:$E$121,)</f>
        <v/>
      </c>
      <c r="D140" t="str">
        <f t="array" ref="D140">XLOOKUP(C140,'EMP LIST '!$B$2:$B$121,'EMP LIST '!$E$2:$E$121,)</f>
        <v/>
      </c>
      <c r="E140" t="str">
        <f t="array" ref="E140">XLOOKUP($B140,'EMP LIST '!$B$2:$B$121,'EMP LIST '!$I$2:$I$121,)</f>
        <v/>
      </c>
      <c r="F140" t="str">
        <v>RAJEEV</v>
      </c>
      <c r="G140" t="str">
        <v>DR UJJAWAL YADAV</v>
      </c>
      <c r="H140">
        <f>AL140-J140</f>
        <v>200</v>
      </c>
      <c r="I140" t="str">
        <v>NOIDA</v>
      </c>
      <c r="J140">
        <v>46098</v>
      </c>
      <c r="K140">
        <v>46100</v>
      </c>
      <c r="L140">
        <v>170588429</v>
      </c>
      <c r="M140" t="str">
        <v>9012827530</v>
      </c>
      <c r="N140" t="str">
        <v>Ujjawalyadava@gmail.com</v>
      </c>
      <c r="O140" t="str">
        <v>UTTAR PRADESH</v>
      </c>
      <c r="P140" t="str">
        <v>VARANASI</v>
      </c>
      <c r="Q140" t="str">
        <v>DOD</v>
      </c>
      <c r="R140" t="str">
        <v>F2 FINTECH</v>
      </c>
      <c r="S140" t="str">
        <v>CHOLA</v>
      </c>
      <c r="T140">
        <v>1000000</v>
      </c>
      <c r="U140">
        <v>1000000</v>
      </c>
      <c r="V140">
        <v>1000000</v>
      </c>
      <c r="W140" t="str">
        <v>UNSECURED</v>
      </c>
      <c r="X140" t="str">
        <v>DISBURSED</v>
      </c>
      <c r="Z140">
        <v>46100</v>
      </c>
      <c r="AA140">
        <v>46104</v>
      </c>
      <c r="AB140" t="str">
        <v>FILE SENDER TO BANKER || UNDER PROCESS, || REQ SOA 2.40 AND 1.40 RUNNING LOAN SOA ||1.40 lac &amp; 2.40 lac</v>
      </c>
      <c r="AC140" t="str">
        <v>CUSTOMER EARNS 1 LAKHS FROM SALARY, 70K FROM CONSULTANCY IN CASH,  RUNNING 5 LAKHS FROM BAJAJ O.D, 2 LAKHS P.L. APP LOAN</v>
      </c>
      <c r="AD140" t="str">
        <v>prashantkumarsv</v>
      </c>
      <c r="AE140" t="str">
        <v>73880 63514</v>
      </c>
      <c r="AF140" t="str">
        <v>prashantkumarsv@chola.murugappa.com</v>
      </c>
      <c r="AG140" t="str">
        <v>MBBS-2023</v>
      </c>
      <c r="AH140" t="str">
        <v>APCPY0481N</v>
      </c>
      <c r="AI140" t="str">
        <v>Puneet</v>
      </c>
      <c r="AL140">
        <f>TODAY()</f>
        <v>46298</v>
      </c>
    </row>
    <row r="141">
      <c r="A141" t="str">
        <v>YES</v>
      </c>
      <c r="B141" t="str">
        <v>SUMIT CHOUDHARY</v>
      </c>
      <c r="C141" t="str">
        <f t="array" ref="C141">XLOOKUP(B141,'EMP LIST '!$B$2:$B$121,'EMP LIST '!$E$2:$E$121,)</f>
        <v/>
      </c>
      <c r="D141" t="str">
        <f t="array" ref="D141">XLOOKUP(C141,'EMP LIST '!$B$2:$B$121,'EMP LIST '!$E$2:$E$121,)</f>
        <v/>
      </c>
      <c r="E141" t="str">
        <f t="array" ref="E141">XLOOKUP($B141,'EMP LIST '!$B$2:$B$121,'EMP LIST '!$I$2:$I$121,)</f>
        <v/>
      </c>
      <c r="F141" t="str">
        <v>RAJEEV</v>
      </c>
      <c r="G141" t="str">
        <v>CA BHARAT JAIN</v>
      </c>
      <c r="H141">
        <f>AL141-J141</f>
        <v>200</v>
      </c>
      <c r="I141" t="str">
        <v>NOIDA</v>
      </c>
      <c r="J141">
        <v>46098</v>
      </c>
      <c r="K141">
        <v>46098</v>
      </c>
      <c r="L141">
        <v>133</v>
      </c>
      <c r="M141" t="str">
        <v>8955101241</v>
      </c>
      <c r="N141" t="str">
        <v>Bkjain1289@gmail.com</v>
      </c>
      <c r="O141" t="str">
        <v>RAJASTHAN</v>
      </c>
      <c r="P141" t="str">
        <v>UDAIPUR</v>
      </c>
      <c r="Q141" t="str">
        <v>DOD</v>
      </c>
      <c r="R141" t="str">
        <v>F2 FINTECH</v>
      </c>
      <c r="S141" t="str">
        <v>IDFC</v>
      </c>
      <c r="W141" t="str">
        <v>UNSECURED</v>
      </c>
      <c r="X141" t="str">
        <v>REJECTED</v>
      </c>
      <c r="AB141" t="str">
        <v xml:space="preserve">FILE SENDER TO BANKER || UNDER PROCESS, || CUSTOMER ALREADY TAKEN LOAN </v>
      </c>
      <c r="AD141" t="str">
        <v>ajay</v>
      </c>
      <c r="AE141" t="str">
        <v>79828 91718</v>
      </c>
      <c r="AF141" t="str">
        <v>ajay.prakash@idfcfirstbank.com</v>
      </c>
      <c r="AH141" t="str">
        <v>ANEPJ1574B</v>
      </c>
      <c r="AI141" t="str">
        <v>Jashanpreet Singh</v>
      </c>
      <c r="AL141">
        <f>TODAY()</f>
        <v>46298</v>
      </c>
    </row>
    <row r="142">
      <c r="A142" t="str">
        <v>NO</v>
      </c>
      <c r="B142" t="str">
        <v>KHUSHI FINANCIAL SERVICES</v>
      </c>
      <c r="C142" t="str">
        <f t="array" ref="C142">XLOOKUP(B142,'EMP LIST '!$B$2:$B$121,'EMP LIST '!$E$2:$E$121,)</f>
        <v>F2 FINTECH</v>
      </c>
      <c r="D142" t="str">
        <f t="array" ref="D142">XLOOKUP(C142,'EMP LIST '!$B$2:$B$121,'EMP LIST '!$E$2:$E$121,)</f>
        <v>F2 FINTECH</v>
      </c>
      <c r="E142" t="str">
        <f t="array" ref="E142">XLOOKUP($B142,'EMP LIST '!$B$2:$B$121,'EMP LIST '!$I$2:$I$121,)</f>
        <v>CHANNEL PARTNER</v>
      </c>
      <c r="F142" t="str">
        <v>RAJEEV</v>
      </c>
      <c r="G142" t="str">
        <v xml:space="preserve">DR JISHANT SUNILBHAI GUNDIGARA </v>
      </c>
      <c r="H142">
        <f>AL142-J142</f>
        <v>200</v>
      </c>
      <c r="I142" t="str">
        <v>F2 FINTECH</v>
      </c>
      <c r="J142">
        <v>46098</v>
      </c>
      <c r="K142">
        <v>46098</v>
      </c>
      <c r="L142" t="str">
        <v>SME000019425051</v>
      </c>
      <c r="M142" t="str">
        <v>7046339686</v>
      </c>
      <c r="N142" t="str">
        <v>jisubhavsar9@gmail.com</v>
      </c>
      <c r="O142" t="str">
        <v>GUJARAT</v>
      </c>
      <c r="P142" t="str">
        <v>RAJKOT</v>
      </c>
      <c r="Q142" t="str">
        <v>OD</v>
      </c>
      <c r="R142" t="str">
        <v>F2 FINTECH</v>
      </c>
      <c r="S142" t="str">
        <v>BAJAJ</v>
      </c>
      <c r="T142">
        <v>500000</v>
      </c>
      <c r="W142" t="str">
        <v>UNSECURED</v>
      </c>
      <c r="X142" t="str">
        <v>REJECTED</v>
      </c>
      <c r="AB142" t="str">
        <v>FILE SENDER TO BANKER || UNDER PROCESS, ||  RECENT REGISTRATION NILL ELIGIBILITY</v>
      </c>
      <c r="AC142" t="str">
        <v>KHUSHI FINANCIAL CASE</v>
      </c>
      <c r="AD142" t="str">
        <v>DHAVAL SEDANI</v>
      </c>
      <c r="AE142">
        <v>8460000984</v>
      </c>
      <c r="AF142" t="str">
        <v>dhaval.sedani@bajajfinserv.in</v>
      </c>
      <c r="AG142" t="str">
        <v>MBBS-2025</v>
      </c>
      <c r="AH142" t="str">
        <v>BSHPJ6582J</v>
      </c>
      <c r="AI142" t="str">
        <v>Puneet</v>
      </c>
      <c r="AL142">
        <f>TODAY()</f>
        <v>46298</v>
      </c>
    </row>
    <row r="143">
      <c r="A143" t="str">
        <v>NO</v>
      </c>
      <c r="B143" t="str">
        <v>KHUSHI FINANCIAL SERVICES</v>
      </c>
      <c r="C143" t="str">
        <f t="array" ref="C143">XLOOKUP(B143,'EMP LIST '!$B$2:$B$121,'EMP LIST '!$E$2:$E$121,)</f>
        <v>F2 FINTECH</v>
      </c>
      <c r="D143" t="str">
        <f t="array" ref="D143">XLOOKUP(C143,'EMP LIST '!$B$2:$B$121,'EMP LIST '!$E$2:$E$121,)</f>
        <v>F2 FINTECH</v>
      </c>
      <c r="E143" t="str">
        <f t="array" ref="E143">XLOOKUP($B143,'EMP LIST '!$B$2:$B$121,'EMP LIST '!$I$2:$I$121,)</f>
        <v>CHANNEL PARTNER</v>
      </c>
      <c r="F143" t="str">
        <v>RAJEEV</v>
      </c>
      <c r="G143" t="str">
        <v>DR NEERAJ</v>
      </c>
      <c r="H143">
        <f>AL143-J143</f>
        <v>200</v>
      </c>
      <c r="I143" t="str">
        <v>F2 FINTECH</v>
      </c>
      <c r="J143">
        <v>46098</v>
      </c>
      <c r="K143">
        <v>46106</v>
      </c>
      <c r="L143" t="str">
        <v>SME000019427987</v>
      </c>
      <c r="M143" t="str">
        <v>7905634828</v>
      </c>
      <c r="N143" t="str">
        <v>neerajkushwaha292@gmail.com</v>
      </c>
      <c r="O143" t="str">
        <v>UTTAR PRADESH</v>
      </c>
      <c r="P143" t="str">
        <v>PRATAPGARJH</v>
      </c>
      <c r="Q143" t="str">
        <v>OD</v>
      </c>
      <c r="R143" t="str">
        <v>F2 FINTECH</v>
      </c>
      <c r="S143" t="str">
        <v>BAJAJ</v>
      </c>
      <c r="T143">
        <v>500000</v>
      </c>
      <c r="W143" t="str">
        <v>UNSECURED</v>
      </c>
      <c r="X143" t="str">
        <v>REJECTED</v>
      </c>
      <c r="AB143" t="str">
        <v>FILE SENDER TO BANKER || UNDER PROCESS, || CIBIL CONSENT LINK SENT SENT TO CUSTOMER, 0 ELIGIBILITY REQ BANK STATEMENT NILL ELIGIBILITY</v>
      </c>
      <c r="AC143" t="str">
        <v>KHUSHI  FINANCIAL CASE</v>
      </c>
      <c r="AD143" t="str">
        <v>Anand Kumar56</v>
      </c>
      <c r="AE143">
        <v>7678932630</v>
      </c>
      <c r="AF143" t="str">
        <v>nayan.gaur@bajajfinserv.in</v>
      </c>
      <c r="AG143" t="str">
        <v>MBBS-2024</v>
      </c>
      <c r="AH143" t="str">
        <v>BJSPN3177M</v>
      </c>
      <c r="AI143" t="str">
        <v>Puneet</v>
      </c>
      <c r="AL143">
        <f>TODAY()</f>
        <v>46298</v>
      </c>
    </row>
    <row r="144">
      <c r="A144" t="str">
        <v>NO</v>
      </c>
      <c r="B144" t="str">
        <v>KHUSHI FINANCIAL SERVICES</v>
      </c>
      <c r="C144" t="str">
        <f t="array" ref="C144">XLOOKUP(B144,'EMP LIST '!$B$2:$B$121,'EMP LIST '!$E$2:$E$121,)</f>
        <v>F2 FINTECH</v>
      </c>
      <c r="D144" t="str">
        <f t="array" ref="D144">XLOOKUP(C144,'EMP LIST '!$B$2:$B$121,'EMP LIST '!$E$2:$E$121,)</f>
        <v>F2 FINTECH</v>
      </c>
      <c r="E144" t="str">
        <f t="array" ref="E144">XLOOKUP($B144,'EMP LIST '!$B$2:$B$121,'EMP LIST '!$I$2:$I$121,)</f>
        <v>CHANNEL PARTNER</v>
      </c>
      <c r="F144" t="str">
        <v>RAJEEV</v>
      </c>
      <c r="G144" t="str">
        <v xml:space="preserve">DR MAYANK  RAJ </v>
      </c>
      <c r="H144">
        <f>AL144-J144</f>
        <v>200</v>
      </c>
      <c r="I144" t="str">
        <v>F2 FINTECH</v>
      </c>
      <c r="J144">
        <v>46098</v>
      </c>
      <c r="K144">
        <v>46098</v>
      </c>
      <c r="L144" t="str">
        <v>SME000019428354</v>
      </c>
      <c r="M144" t="str">
        <v>7909008911</v>
      </c>
      <c r="N144" t="str">
        <v>mayankraj1984@gmail.com</v>
      </c>
      <c r="O144" t="str">
        <v>BIHAR</v>
      </c>
      <c r="P144" t="str">
        <v>SAMASTIPUR</v>
      </c>
      <c r="Q144" t="str">
        <v>OD</v>
      </c>
      <c r="R144" t="str">
        <v>F2 FINTECH</v>
      </c>
      <c r="S144" t="str">
        <v>BAJAJ</v>
      </c>
      <c r="T144">
        <v>2000000</v>
      </c>
      <c r="U144">
        <v>2000000</v>
      </c>
      <c r="V144">
        <v>2000000</v>
      </c>
      <c r="W144" t="str">
        <v>UNSECURED</v>
      </c>
      <c r="X144" t="str">
        <v>DROP</v>
      </c>
      <c r="Y144">
        <v>713</v>
      </c>
      <c r="Z144">
        <v>46098</v>
      </c>
      <c r="AB144" t="str">
        <v>FILE SENDER TO BANKER || UNDER PROCESS, || CIBIL CONSENT DONE, CC RUNING GOLD RUNNING ELIGIBILITY 25 L, REQ PROPERTY ADDRESS CASE APPROVED WITH BANKING 20 L, CUSTOMER IS WORKING AS A FREELANCER AT THE GIVEN PREMISES AND PLANS TO GO ABROAD FOR PG AFTER DISBURSEMENT. SALES AND CREDIT ARE NOT COMFORTABLE PROCEEDING WITH THIS CASE</v>
      </c>
      <c r="AC144" t="str">
        <v>KHUSHI FINANCIAL CASE</v>
      </c>
      <c r="AD144" t="str">
        <v>AKHILESH KUMAR</v>
      </c>
      <c r="AE144">
        <v>8709250931</v>
      </c>
      <c r="AF144" t="str">
        <v>suraj.kumar7@bajajfinserv.in</v>
      </c>
      <c r="AG144" t="str">
        <v>MBBS-2019</v>
      </c>
      <c r="AH144" t="str">
        <v>BOIPR6516M</v>
      </c>
      <c r="AI144" t="str">
        <v>Puneet</v>
      </c>
      <c r="AL144">
        <f>TODAY()</f>
        <v>46298</v>
      </c>
    </row>
    <row r="145">
      <c r="A145" t="str">
        <v>NO</v>
      </c>
      <c r="B145" t="str">
        <v>SOUMYADEB DHAR</v>
      </c>
      <c r="C145" t="str">
        <f t="array" ref="C145">XLOOKUP(B145,'EMP LIST '!$B$2:$B$121,'EMP LIST '!$E$2:$E$121,)</f>
        <v>F2 FINTECH</v>
      </c>
      <c r="D145" t="str">
        <f t="array" ref="D145">XLOOKUP(C145,'EMP LIST '!$B$2:$B$121,'EMP LIST '!$E$2:$E$121,)</f>
        <v>F2 FINTECH</v>
      </c>
      <c r="E145" t="str">
        <f t="array" ref="E145">XLOOKUP($B145,'EMP LIST '!$B$2:$B$121,'EMP LIST '!$I$2:$I$121,)</f>
        <v>SALARIED</v>
      </c>
      <c r="F145" t="str">
        <v>RAJEEV</v>
      </c>
      <c r="G145" t="str">
        <v>DR NUKA SAI</v>
      </c>
      <c r="H145">
        <f>AL145-J145</f>
        <v>200</v>
      </c>
      <c r="I145" t="str">
        <v>F2 FINTECH</v>
      </c>
      <c r="J145">
        <v>46098</v>
      </c>
      <c r="K145">
        <v>46100</v>
      </c>
      <c r="L145">
        <v>138</v>
      </c>
      <c r="M145" t="str">
        <v>9100250789</v>
      </c>
      <c r="N145" t="str">
        <v>saijayachandra06@gmail.com</v>
      </c>
      <c r="O145" t="str">
        <v>TELANGANA</v>
      </c>
      <c r="P145" t="str">
        <v>WANAPARTHY</v>
      </c>
      <c r="Q145" t="str">
        <v>BL</v>
      </c>
      <c r="R145" t="str">
        <v>F2 FINTECH</v>
      </c>
      <c r="S145" t="str">
        <v>TATA</v>
      </c>
      <c r="T145">
        <v>1500000</v>
      </c>
      <c r="W145" t="str">
        <v>UNSECURED</v>
      </c>
      <c r="X145" t="str">
        <v>REJECTED</v>
      </c>
      <c r="AB145" t="str">
        <v xml:space="preserve">FILE SENDER TO BANKER || UNDER PROCESS, || CUSTOMER eligibility in coming 15 l and he has taken the l15 lacs </v>
      </c>
      <c r="AC145" t="str">
        <v xml:space="preserve">10 L income from own hospital , 4 active loan with Emi of 1.8 L with no bounces </v>
      </c>
      <c r="AD145" t="str">
        <v>GAURAV MATHUR</v>
      </c>
      <c r="AE145">
        <v>9654949270</v>
      </c>
      <c r="AF145" t="str">
        <v>gaurav.tcl@tatacapital.com</v>
      </c>
      <c r="AH145" t="str">
        <v>GMDPS3999K</v>
      </c>
      <c r="AI145" t="str">
        <v>Akshay</v>
      </c>
      <c r="AL145">
        <f>TODAY()</f>
        <v>46298</v>
      </c>
    </row>
    <row r="146">
      <c r="A146" t="str">
        <v>NO</v>
      </c>
      <c r="B146" t="str">
        <v>SACHIN</v>
      </c>
      <c r="C146" t="str">
        <f t="array" ref="C146">XLOOKUP(B146,'EMP LIST '!$B$2:$B$121,'EMP LIST '!$E$2:$E$121,)</f>
        <v>F2 FINTECH</v>
      </c>
      <c r="D146" t="str">
        <f t="array" ref="D146">XLOOKUP(C146,'EMP LIST '!$B$2:$B$121,'EMP LIST '!$E$2:$E$121,)</f>
        <v>F2 FINTECH</v>
      </c>
      <c r="E146" t="str">
        <f t="array" ref="E146">XLOOKUP($B146,'EMP LIST '!$B$2:$B$121,'EMP LIST '!$I$2:$I$121,)</f>
        <v>SOURCER</v>
      </c>
      <c r="F146" t="str">
        <v>RAJEEV</v>
      </c>
      <c r="G146" t="str">
        <v>DR VINOD KUMAR SONKAR</v>
      </c>
      <c r="H146">
        <f>AL146-J146</f>
        <v>200</v>
      </c>
      <c r="I146" t="str">
        <v>F2 FINTECH</v>
      </c>
      <c r="J146">
        <v>46098</v>
      </c>
      <c r="K146">
        <v>46098</v>
      </c>
      <c r="L146" t="str">
        <v>SME000019422420</v>
      </c>
      <c r="M146" t="str">
        <v>8853452210</v>
      </c>
      <c r="N146" t="str">
        <v>drvinodksonkar@gmail.com</v>
      </c>
      <c r="O146" t="str">
        <v>UTTAR PRADESH</v>
      </c>
      <c r="P146" t="str">
        <v>FATEHPUR</v>
      </c>
      <c r="Q146" t="str">
        <v>OD</v>
      </c>
      <c r="R146" t="str">
        <v>F2 FINTECH</v>
      </c>
      <c r="S146" t="str">
        <v>BAJAJ</v>
      </c>
      <c r="W146" t="str">
        <v>UNSECURED</v>
      </c>
      <c r="X146" t="str">
        <v>REJECTED</v>
      </c>
      <c r="Y146">
        <v>704</v>
      </c>
      <c r="AB146" t="str">
        <v>FILE SENDER TO BANKER || UNDER PROCESS, ||  BDS PROFILE 704 CIBIL EDUCATION LOAN HIGH DPD SEENT NOT OK REQ 720 CIBIL</v>
      </c>
      <c r="AC146" t="str">
        <v>Vinod Kumar Sonkar is having Income of 65000 from Consultancy and 15000 from home clinic, also have 5000 rental income in cash.He has a obligation of 1L and Rs. 1500 in EMI.He would be eligible for loan of 10L to 15L</v>
      </c>
      <c r="AD146" t="str">
        <v>Shivam Tripathi5</v>
      </c>
      <c r="AE146">
        <v>7309818345</v>
      </c>
      <c r="AF146" t="str">
        <v>shivam.tripathi5@bajajfinserv.in</v>
      </c>
      <c r="AG146" t="str">
        <v>BDS-2019</v>
      </c>
      <c r="AH146" t="str">
        <v>JHRPS1266R</v>
      </c>
      <c r="AI146" t="str">
        <v>Ashutosh</v>
      </c>
      <c r="AL146">
        <f>TODAY()</f>
        <v>46298</v>
      </c>
    </row>
    <row r="147">
      <c r="A147" t="str">
        <v>YES</v>
      </c>
      <c r="B147" t="str">
        <v>RAJKUMARI</v>
      </c>
      <c r="C147" t="str">
        <f t="array" ref="C147">XLOOKUP(B147,'EMP LIST '!$B$2:$B$121,'EMP LIST '!$E$2:$E$121,)</f>
        <v>RAJKUMARI</v>
      </c>
      <c r="D147" t="str">
        <f t="array" ref="D147">XLOOKUP(C147,'EMP LIST '!$B$2:$B$121,'EMP LIST '!$E$2:$E$121,)</f>
        <v>RAJKUMARI</v>
      </c>
      <c r="E147" t="str">
        <f t="array" ref="E147">XLOOKUP($B147,'EMP LIST '!$B$2:$B$121,'EMP LIST '!$I$2:$I$121,)</f>
        <v>SALARIED</v>
      </c>
      <c r="F147" t="str">
        <v>RAJEEV</v>
      </c>
      <c r="G147" t="str">
        <v>DR SAYYID MOHAMMED KHILAR</v>
      </c>
      <c r="H147">
        <f>AL147-J147</f>
        <v>199</v>
      </c>
      <c r="I147" t="str">
        <v>NOIDA</v>
      </c>
      <c r="J147">
        <v>46099</v>
      </c>
      <c r="K147">
        <v>46105</v>
      </c>
      <c r="L147" t="str">
        <v>371BZ8612515</v>
      </c>
      <c r="M147" t="str">
        <v>9448314375</v>
      </c>
      <c r="N147" t="str">
        <v>Drkhilar@hotmail.com</v>
      </c>
      <c r="O147" t="str">
        <v>KARNATAKA</v>
      </c>
      <c r="P147" t="str">
        <v>KANNADA</v>
      </c>
      <c r="Q147" t="str">
        <v>OD</v>
      </c>
      <c r="R147" t="str">
        <v>F2 FINTECH</v>
      </c>
      <c r="S147" t="str">
        <v>TATA</v>
      </c>
      <c r="W147" t="str">
        <v>UNSECURED</v>
      </c>
      <c r="X147" t="str">
        <v>REJECTED</v>
      </c>
      <c r="AB147" t="str">
        <v>FILE SENDER TO BANKER || UNDER PROCESS, || CUSTOMER NOT GETTING OUT OF NETWORK, CUSTOMER NOT SHARING OTP FOR LOGIN || CUSTOMER NOT RESPONDING || CUSTOMER NI</v>
      </c>
      <c r="AC147" t="str">
        <v>Customer is not Picking up the call.</v>
      </c>
      <c r="AD147" t="str">
        <v>GAURAV MATHUR</v>
      </c>
      <c r="AE147">
        <v>9654949270</v>
      </c>
      <c r="AF147" t="str">
        <v>gaurav.tcl@tatacapital.com</v>
      </c>
      <c r="AG147" t="str">
        <v>MBBS-2022</v>
      </c>
      <c r="AH147" t="str">
        <v>ALMPK2848P</v>
      </c>
      <c r="AI147" t="str">
        <v>Ashutosh</v>
      </c>
      <c r="AL147">
        <f>TODAY()</f>
        <v>46298</v>
      </c>
    </row>
    <row r="148" xml:space="preserve">
      <c r="A148" t="str">
        <v>YES</v>
      </c>
      <c r="B148" t="str">
        <v>RAJKUMARI</v>
      </c>
      <c r="C148" t="str">
        <f t="array" ref="C148">XLOOKUP(B148,'EMP LIST '!$B$2:$B$121,'EMP LIST '!$E$2:$E$121,)</f>
        <v>RAJKUMARI</v>
      </c>
      <c r="D148" t="str">
        <f t="array" ref="D148">XLOOKUP(C148,'EMP LIST '!$B$2:$B$121,'EMP LIST '!$E$2:$E$121,)</f>
        <v>RAJKUMARI</v>
      </c>
      <c r="E148" t="str">
        <f t="array" ref="E148">XLOOKUP($B148,'EMP LIST '!$B$2:$B$121,'EMP LIST '!$I$2:$I$121,)</f>
        <v>SALARIED</v>
      </c>
      <c r="F148" t="str">
        <v>RAJEEV</v>
      </c>
      <c r="G148" t="str">
        <v>DR SHIHSIR KUMAR</v>
      </c>
      <c r="H148">
        <f>AL148-J148</f>
        <v>199</v>
      </c>
      <c r="I148" t="str">
        <v>NOIDA</v>
      </c>
      <c r="J148">
        <v>46099</v>
      </c>
      <c r="K148">
        <v>46101</v>
      </c>
      <c r="L148">
        <v>148</v>
      </c>
      <c r="M148" t="str">
        <v>9425150532</v>
      </c>
      <c r="N148" t="str">
        <v>drshishirchanpria@gmail.com</v>
      </c>
      <c r="O148" t="str">
        <v>MADHYA PRADESH</v>
      </c>
      <c r="P148" t="str">
        <v>JABALPUR</v>
      </c>
      <c r="Q148" t="str">
        <v>OD</v>
      </c>
      <c r="R148" t="str">
        <v>F2 FINTECH</v>
      </c>
      <c r="S148" t="str">
        <v>TATA</v>
      </c>
      <c r="T148">
        <v>1200000</v>
      </c>
      <c r="W148" t="str">
        <v>UNSECURED</v>
      </c>
      <c r="X148" t="str">
        <v>REJECTED</v>
      </c>
      <c r="Y148">
        <v>767</v>
      </c>
      <c r="AB148" t="str" xml:space="preserve">
        <v xml:space="preserve">FILE SENDER TO BANKER || UNDER PROCESS, || || LOGIN DONE, 25+ DPD SHOWING IN CIBIL OFFER NOT GENERATED CASE MOVED TIO CREDIT || Applicant is 63 years old age norms not met_x000d_
DPD in CIBIL in last 12 month</v>
      </c>
      <c r="AC148" t="str">
        <v>Dr. Shishir Kumar Chanpuria is having a monthly income of ₹3,00,000 with existing EMI of ₹46,800 from Bajaj and Bank of Baroda (2 loans). No bounce reported in the last 6 months.</v>
      </c>
      <c r="AD148" t="str">
        <v>GAURAV MATHUR</v>
      </c>
      <c r="AE148">
        <v>9654949270</v>
      </c>
      <c r="AF148" t="str">
        <v>gaurav.tcl@tatacapital.com</v>
      </c>
      <c r="AG148" t="str">
        <v>MBBS-1987</v>
      </c>
      <c r="AH148" t="str">
        <v>ADPPC0077R</v>
      </c>
      <c r="AI148" t="str">
        <v>Akshay</v>
      </c>
      <c r="AL148">
        <f>TODAY()</f>
        <v>46298</v>
      </c>
    </row>
    <row r="149">
      <c r="A149" t="str">
        <v>NO</v>
      </c>
      <c r="B149" t="str">
        <v>MOHAN JHA</v>
      </c>
      <c r="C149" t="str">
        <f t="array" ref="C149">XLOOKUP(B149,'EMP LIST '!$B$2:$B$121,'EMP LIST '!$E$2:$E$121,)</f>
        <v/>
      </c>
      <c r="D149" t="str">
        <f t="array" ref="D149">XLOOKUP(C149,'EMP LIST '!$B$2:$B$121,'EMP LIST '!$E$2:$E$121,)</f>
        <v/>
      </c>
      <c r="E149" t="str">
        <f t="array" ref="E149">XLOOKUP($B149,'EMP LIST '!$B$2:$B$121,'EMP LIST '!$I$2:$I$121,)</f>
        <v/>
      </c>
      <c r="F149" t="str">
        <v>RAJEEV</v>
      </c>
      <c r="G149" t="str">
        <v>DR VELPULA SRIKANT</v>
      </c>
      <c r="H149">
        <f>AL149-J149</f>
        <v>199</v>
      </c>
      <c r="I149" t="str">
        <v>NOIDA</v>
      </c>
      <c r="J149">
        <v>46099</v>
      </c>
      <c r="K149">
        <v>46107</v>
      </c>
      <c r="L149">
        <v>151</v>
      </c>
      <c r="M149" t="str">
        <v>9676832548</v>
      </c>
      <c r="N149" t="str">
        <v>svelpula63@gmail.com</v>
      </c>
      <c r="O149" t="str">
        <v>TELANGANA</v>
      </c>
      <c r="P149" t="str">
        <v>HYDERABAD</v>
      </c>
      <c r="Q149" t="str">
        <v>OD</v>
      </c>
      <c r="R149" t="str">
        <v>F2 FINTECH</v>
      </c>
      <c r="S149" t="str">
        <v>TATA</v>
      </c>
      <c r="T149">
        <v>1500000</v>
      </c>
      <c r="U149">
        <v>1500000</v>
      </c>
      <c r="V149">
        <v>1500000</v>
      </c>
      <c r="W149" t="str">
        <v>UNSECURED</v>
      </c>
      <c r="X149" t="str">
        <v>DISBURSED</v>
      </c>
      <c r="Z149">
        <v>46102</v>
      </c>
      <c r="AA149">
        <v>46107</v>
      </c>
      <c r="AB149" t="str">
        <v>FILE SENDER TO BANKER || UNDER PROCESS, || CASE TO BE LOGIN, LOGIN DONE, CASE WILL BE MOVED TO CREDIT TODAY || STUCK IN RCU-NEED CONSULTING LETTER HEAD</v>
      </c>
      <c r="AC149" t="str">
        <v>CUSTOMER EARNS  90K FROM SALARY, 1-1.5 LAKHS FROM CONSULTANCY, 30 LAKHS O.D. BAJAJ, 30 LAKHS EDUCATION LOAN FROM SBI, 20 LAKHS O..D CHOLA</v>
      </c>
      <c r="AD149" t="str">
        <v>GAURAV MATHUR</v>
      </c>
      <c r="AE149">
        <v>9654949270</v>
      </c>
      <c r="AF149" t="str">
        <v>gaurav.tcl@tatacapital.com</v>
      </c>
      <c r="AG149" t="str">
        <v>MBBS - 2017</v>
      </c>
      <c r="AH149" t="str">
        <v>APVPV0746A</v>
      </c>
      <c r="AI149" t="str">
        <v>Puneet</v>
      </c>
      <c r="AL149">
        <f>TODAY()</f>
        <v>46298</v>
      </c>
    </row>
    <row r="150">
      <c r="A150" t="str">
        <v>NO</v>
      </c>
      <c r="B150" t="str">
        <v>SHIVA AGNIHOTRI</v>
      </c>
      <c r="C150" t="str">
        <f t="array" ref="C150">XLOOKUP(B150,'EMP LIST '!$B$2:$B$121,'EMP LIST '!$E$2:$E$121,)</f>
        <v>RASHI GANGWAR</v>
      </c>
      <c r="D150" t="str">
        <f t="array" ref="D150">XLOOKUP(C150,'EMP LIST '!$B$2:$B$121,'EMP LIST '!$E$2:$E$121,)</f>
        <v>RAJKUMARI</v>
      </c>
      <c r="E150" t="str">
        <f t="array" ref="E150">XLOOKUP($B150,'EMP LIST '!$B$2:$B$121,'EMP LIST '!$I$2:$I$121,)</f>
        <v>SALARIED</v>
      </c>
      <c r="F150" t="str">
        <v>RAJEEV</v>
      </c>
      <c r="G150" t="str">
        <v>DR THAKUR RAMESH</v>
      </c>
      <c r="H150">
        <f>AL150-J150</f>
        <v>199</v>
      </c>
      <c r="I150" t="str">
        <v>NOIDA</v>
      </c>
      <c r="J150">
        <v>46099</v>
      </c>
      <c r="K150">
        <v>46101</v>
      </c>
      <c r="L150">
        <v>153</v>
      </c>
      <c r="M150" t="str">
        <v>9866390389</v>
      </c>
      <c r="N150" t="str">
        <v>profchouhan@yahoo.com</v>
      </c>
      <c r="O150" t="str">
        <v>TELANGANA</v>
      </c>
      <c r="P150" t="str">
        <v>HYDERABAD</v>
      </c>
      <c r="Q150" t="str">
        <v>OD</v>
      </c>
      <c r="R150" t="str">
        <v>F2 FINTECH</v>
      </c>
      <c r="S150" t="str">
        <v>ABCL</v>
      </c>
      <c r="W150" t="str">
        <v>UNSECURED</v>
      </c>
      <c r="X150" t="str">
        <v>REJECTED</v>
      </c>
      <c r="AB150" t="str">
        <v>FILE SENDER TO BANKER || UNDER PROCESS, || Cas not doable due to case already login and declained in the Month of January and February 2026 || OVERDUE IS SHOWING IN HIS CIBIL</v>
      </c>
      <c r="AC150" t="str">
        <v>Dr. Thakur Ramesh is having a monthly income of ₹17,00,000 with existing EMI of ₹1,85,774 from Bajaj Housing (2), Bajaj, and Toyota (4 loans). No bounce reported in the last 6 months. One credit card shows unsettled in CIBIL, however customer claims it is already paid and account closed</v>
      </c>
      <c r="AD150" t="str">
        <v>MAHESH</v>
      </c>
      <c r="AE150" t="str">
        <v>73867 18623</v>
      </c>
      <c r="AF150" t="str">
        <v>thandra.mahesh@adityabirlacapital.com</v>
      </c>
      <c r="AG150" t="str">
        <v>MBBS-1985</v>
      </c>
      <c r="AH150" t="str">
        <v>ARWPC0398Q</v>
      </c>
      <c r="AI150" t="str">
        <v>Akshay</v>
      </c>
      <c r="AL150">
        <f>TODAY()</f>
        <v>46298</v>
      </c>
    </row>
    <row r="151">
      <c r="A151" t="str">
        <v>NO</v>
      </c>
      <c r="B151" t="str">
        <v>KRISHNENDU BISWAS</v>
      </c>
      <c r="C151" t="str">
        <f t="array" ref="C151">XLOOKUP(B151,'EMP LIST '!$B$2:$B$121,'EMP LIST '!$E$2:$E$121,)</f>
        <v>F2 FINTECH</v>
      </c>
      <c r="D151" t="str">
        <f t="array" ref="D151">XLOOKUP(C151,'EMP LIST '!$B$2:$B$121,'EMP LIST '!$E$2:$E$121,)</f>
        <v>F2 FINTECH</v>
      </c>
      <c r="E151" t="str">
        <f t="array" ref="E151">XLOOKUP($B151,'EMP LIST '!$B$2:$B$121,'EMP LIST '!$I$2:$I$121,)</f>
        <v>SALARIED</v>
      </c>
      <c r="F151" t="str">
        <v>RAJEEV</v>
      </c>
      <c r="G151" t="str">
        <v>DR FARHAN KHAN</v>
      </c>
      <c r="H151">
        <f>AL151-J151</f>
        <v>199</v>
      </c>
      <c r="I151" t="str">
        <v>NOIDA</v>
      </c>
      <c r="J151">
        <v>46099</v>
      </c>
      <c r="K151">
        <v>46106</v>
      </c>
      <c r="L151">
        <v>154</v>
      </c>
      <c r="M151" t="str">
        <v>8820005310</v>
      </c>
      <c r="N151" t="str">
        <v>93farhankhan@gmail.com</v>
      </c>
      <c r="O151" t="str">
        <v>WEST BANGAL</v>
      </c>
      <c r="P151" t="str">
        <v>HOWRAH</v>
      </c>
      <c r="Q151" t="str">
        <v>OD</v>
      </c>
      <c r="R151" t="str">
        <v>F2 FINTECH</v>
      </c>
      <c r="S151" t="str">
        <v>ABCL</v>
      </c>
      <c r="T151">
        <v>3500000</v>
      </c>
      <c r="U151">
        <v>3000000</v>
      </c>
      <c r="V151">
        <v>3000000</v>
      </c>
      <c r="W151" t="str">
        <v>UNSECURED</v>
      </c>
      <c r="X151" t="str">
        <v>HOLD</v>
      </c>
      <c r="AB151" t="str">
        <v>FILE SENDER TO BANKER || UNDER PROCESS, || CASE SUBMITTED TO CREDIT, HOLD BY CUSTOMER, CUSTOMER IS BUSY IN FAMILY</v>
      </c>
      <c r="AC151" t="str">
        <v>CUSTOMER EARNS 75K FROM SALARY, 50-60K FROM OWN CLINIC , RUNNING 46 LAKHS O.D. BAJAJ, 10 LAKHS O.D TATA, 3 LAKHS P.L. FIBE, 3 LAKHS P.L. POONAWALA, 4 LAKHS P.L. CREDITBEE</v>
      </c>
      <c r="AD151" t="str">
        <v>BHAGYASHREE</v>
      </c>
      <c r="AE151" t="str">
        <v>93309 01061</v>
      </c>
      <c r="AF151" t="str">
        <v>bhagyashree.ghosh@adityabirlacapital.com</v>
      </c>
      <c r="AG151" t="str">
        <v>MBBS-2019,MD-2025</v>
      </c>
      <c r="AH151" t="str">
        <v>CWPPK4053E</v>
      </c>
      <c r="AI151" t="str">
        <v>Puneet</v>
      </c>
      <c r="AL151">
        <f>TODAY()</f>
        <v>46298</v>
      </c>
    </row>
    <row r="152">
      <c r="A152" t="str">
        <v>NO</v>
      </c>
      <c r="B152" t="str">
        <v>AMANPREET SINGH</v>
      </c>
      <c r="C152" t="str">
        <f t="array" ref="C152">XLOOKUP(B152,'EMP LIST '!$B$2:$B$121,'EMP LIST '!$E$2:$E$121,)</f>
        <v>MANVI BHARDWAJ</v>
      </c>
      <c r="D152" t="str">
        <f t="array" ref="D152">XLOOKUP(C152,'EMP LIST '!$B$2:$B$121,'EMP LIST '!$E$2:$E$121,)</f>
        <v>RAHUL/AMAN</v>
      </c>
      <c r="E152" t="str">
        <f t="array" ref="E152">XLOOKUP($B152,'EMP LIST '!$B$2:$B$121,'EMP LIST '!$I$2:$I$121,)</f>
        <v>SALARIED</v>
      </c>
      <c r="F152" t="str">
        <v>RAJEEV</v>
      </c>
      <c r="G152" t="str">
        <v>DR KANIMOZHI GANESEN</v>
      </c>
      <c r="H152">
        <f>AL152-J152</f>
        <v>199</v>
      </c>
      <c r="I152" t="str">
        <v>NOIDA</v>
      </c>
      <c r="J152">
        <v>46099</v>
      </c>
      <c r="K152">
        <v>46108</v>
      </c>
      <c r="L152" t="str">
        <v>APPL00750125</v>
      </c>
      <c r="M152" t="str">
        <v>8925153722</v>
      </c>
      <c r="N152" t="str">
        <v>mozhikani781@gmail.com</v>
      </c>
      <c r="O152" t="str">
        <v>TAMIL NADU</v>
      </c>
      <c r="P152" t="str">
        <v>THENI</v>
      </c>
      <c r="Q152" t="str">
        <v>OD</v>
      </c>
      <c r="R152" t="str">
        <v>CAT EYE</v>
      </c>
      <c r="S152" t="str">
        <v>POONEWALA</v>
      </c>
      <c r="T152">
        <v>1200000</v>
      </c>
      <c r="U152">
        <v>1000000</v>
      </c>
      <c r="V152">
        <v>1000000</v>
      </c>
      <c r="W152" t="str">
        <v>UNSECURED</v>
      </c>
      <c r="X152" t="str">
        <v>DISBURSED</v>
      </c>
      <c r="Z152">
        <v>46102</v>
      </c>
      <c r="AA152">
        <v>46109</v>
      </c>
      <c r="AB152" t="str">
        <v>FILE SENDER TO BANKER || UNDER PROCESS, || SAME CASE LOGIN IN ABFL AND SMFG || CASE LOGIN IN MULTIPLE LENDER CASE WILL BE DISBURSED AFTER GETTIG AMOUNT FROM MULTIPLE LENDERS || MULTIPLE FUNDING</v>
      </c>
      <c r="AC152" t="str">
        <v>Dr. Kanimozhi Ganesan is having a monthly income of ₹1,00,000 with existing EMI of ₹2,90,282 from Tata, Bajaj, IDFC (2), Credit Saison, and Chola (6 loans). Overall outstanding approx. ₹1.1 Cr with no bounce reported in the last 6 months.</v>
      </c>
      <c r="AD152" t="str">
        <v>SHUBHAM</v>
      </c>
      <c r="AE152">
        <v>9810119510</v>
      </c>
      <c r="AF152" t="str">
        <v>shubham.singh4@poonawallafincorp.com</v>
      </c>
      <c r="AG152" t="str">
        <v>MBBS - 2017</v>
      </c>
      <c r="AH152" t="str">
        <v>CKEPG8172P</v>
      </c>
      <c r="AI152" t="str">
        <v>Akshay</v>
      </c>
      <c r="AL152">
        <f>TODAY()</f>
        <v>46298</v>
      </c>
    </row>
    <row r="153">
      <c r="A153" t="str">
        <v>NO</v>
      </c>
      <c r="B153" t="str">
        <v>AZAD TOMAR</v>
      </c>
      <c r="C153" t="str">
        <f t="array" ref="C153">XLOOKUP(B153,'EMP LIST '!$B$2:$B$121,'EMP LIST '!$E$2:$E$121,)</f>
        <v>MANVI BHARDWAJ</v>
      </c>
      <c r="D153" t="str">
        <f t="array" ref="D153">XLOOKUP(C153,'EMP LIST '!$B$2:$B$121,'EMP LIST '!$E$2:$E$121,)</f>
        <v>RAHUL/AMAN</v>
      </c>
      <c r="E153" t="str">
        <f t="array" ref="E153">XLOOKUP($B153,'EMP LIST '!$B$2:$B$121,'EMP LIST '!$I$2:$I$121,)</f>
        <v>SALARIED</v>
      </c>
      <c r="F153" t="str">
        <v>RAJEEV</v>
      </c>
      <c r="G153" t="str">
        <v>DR SEBY GARDENS</v>
      </c>
      <c r="H153">
        <f>AL153-J153</f>
        <v>199</v>
      </c>
      <c r="I153" t="str">
        <v>NOIDA</v>
      </c>
      <c r="J153">
        <v>46099</v>
      </c>
      <c r="K153">
        <v>46101</v>
      </c>
      <c r="L153">
        <v>150</v>
      </c>
      <c r="M153" t="str">
        <v>9744701701</v>
      </c>
      <c r="N153" t="str">
        <v>drsebyjgardens@gmail.com</v>
      </c>
      <c r="O153" t="str">
        <v>KERALA</v>
      </c>
      <c r="P153" t="str">
        <v>KOZHIKODE</v>
      </c>
      <c r="Q153" t="str">
        <v>OD</v>
      </c>
      <c r="R153" t="str">
        <v>F2 FINTECH</v>
      </c>
      <c r="S153" t="str">
        <v>ABCL</v>
      </c>
      <c r="T153">
        <v>150000</v>
      </c>
      <c r="W153" t="str">
        <v>UNSECURED</v>
      </c>
      <c r="X153" t="str">
        <v>REJECTED</v>
      </c>
      <c r="AB153" t="str">
        <v>FILE SENDER TO BANKER || UNDER PROCESS, || CASE TO BE LOGIN || SCORE CARD -HR NOT DOBALE</v>
      </c>
      <c r="AC153" t="str">
        <v>CUSTOMER EARNS 3-4 LAKHS FROM CLINIC OUT OF WHICH 2 LAKHS IS RECIVED IN BANK,  RUNNING 30 LAKHS P.L. FROM SOUTH INDIAN BANK</v>
      </c>
      <c r="AD153" t="str">
        <v>SNEHAL</v>
      </c>
      <c r="AE153" t="str">
        <v>95269 76967</v>
      </c>
      <c r="AF153" t="str">
        <v>snehal.babu1@adityabirlacapital.com</v>
      </c>
      <c r="AG153" t="str">
        <v>BDS , MDS - 2010</v>
      </c>
      <c r="AH153" t="str">
        <v>ARSPG3488K</v>
      </c>
      <c r="AI153" t="str">
        <v>Puneet</v>
      </c>
      <c r="AL153">
        <f>TODAY()</f>
        <v>46298</v>
      </c>
    </row>
    <row r="154">
      <c r="A154" t="str">
        <v>YES</v>
      </c>
      <c r="B154" t="str">
        <v>DOLLY RAJPUT</v>
      </c>
      <c r="C154" t="str">
        <f t="array" ref="C154">XLOOKUP(B154,'EMP LIST '!$B$2:$B$121,'EMP LIST '!$E$2:$E$121,)</f>
        <v/>
      </c>
      <c r="D154" t="str">
        <f t="array" ref="D154">XLOOKUP(C154,'EMP LIST '!$B$2:$B$121,'EMP LIST '!$E$2:$E$121,)</f>
        <v/>
      </c>
      <c r="E154" t="str">
        <f t="array" ref="E154">XLOOKUP($B154,'EMP LIST '!$B$2:$B$121,'EMP LIST '!$I$2:$I$121,)</f>
        <v/>
      </c>
      <c r="F154" t="str">
        <v>RAJEEV</v>
      </c>
      <c r="G154" t="str">
        <v>ADV SACHIN SHARMA</v>
      </c>
      <c r="H154">
        <f>AL154-J154</f>
        <v>198</v>
      </c>
      <c r="I154" t="str">
        <v>NOIDA</v>
      </c>
      <c r="J154">
        <v>46100</v>
      </c>
      <c r="K154">
        <v>46100</v>
      </c>
      <c r="L154">
        <v>160</v>
      </c>
      <c r="M154" t="str">
        <v>9999414078</v>
      </c>
      <c r="N154" t="str">
        <v>Sachinsharma4140@gmail.com</v>
      </c>
      <c r="O154" t="str">
        <v>DELHI</v>
      </c>
      <c r="P154" t="str">
        <v>DELHI</v>
      </c>
      <c r="Q154" t="str">
        <v>OD</v>
      </c>
      <c r="R154" t="str">
        <v>F2 FINTECH</v>
      </c>
      <c r="S154" t="str">
        <v>BAJAJ</v>
      </c>
      <c r="T154" t="str">
        <v>NIL</v>
      </c>
      <c r="W154" t="str">
        <v>UNSECURED</v>
      </c>
      <c r="X154" t="str">
        <v>REJECTED</v>
      </c>
      <c r="AB154" t="str">
        <v>FILE SENDER TO BANKER || UNDER PROCESS, ||  PD IS DONE. CONCERNS: VAKALATNAMA IS NOT GETTING VERIFIED ONLINE. MULTIPLE STPL LOANS AVAILED AS PER CIBIL FROM ONLINE APPS. GL LOAN DISBURSALS ALSO SEEN IN BANKING. DPD REPORTED IN STPL LOANS. SEGMENT APPEARS HABITUAL. BANKING IS AFFECTED DUE TO THE SAME. CC UTILIZATION IS &gt;50%. NOT OK TO PROCESS.</v>
      </c>
      <c r="AC154" t="str">
        <v>CUSTOMER EARNS , RUNNING 35 LAKHS CAR LOAN FROM AXIS BANK, 3 LAKHS P.L. SIVALIK BANK</v>
      </c>
      <c r="AD154" t="str">
        <v>pankaj</v>
      </c>
      <c r="AF154" t="str">
        <v>pankaj.dureja@bajajfinserv.in</v>
      </c>
      <c r="AH154" t="str">
        <v>EUUPS5661D</v>
      </c>
      <c r="AI154" t="str">
        <v>Puneet</v>
      </c>
      <c r="AL154">
        <f>TODAY()</f>
        <v>46298</v>
      </c>
    </row>
    <row r="155">
      <c r="A155" t="str">
        <v>YES</v>
      </c>
      <c r="B155" t="str">
        <v>DEEPU</v>
      </c>
      <c r="C155" t="str">
        <v>MANISHA VERMA</v>
      </c>
      <c r="D155" t="str">
        <f t="array" ref="D155">XLOOKUP(C155,'EMP LIST '!$B$2:$B$121,'EMP LIST '!$E$2:$E$121,)</f>
        <v>RAVISH SHARMA</v>
      </c>
      <c r="E155" t="str">
        <f t="array" ref="E155">XLOOKUP($B155,'EMP LIST '!$B$2:$B$121,'EMP LIST '!$I$2:$I$121,)</f>
        <v/>
      </c>
      <c r="F155" t="str">
        <v>RAJEEV</v>
      </c>
      <c r="G155" t="str">
        <v>DR PRIYANK H VASAVADA</v>
      </c>
      <c r="H155">
        <f>AL155-J155</f>
        <v>198</v>
      </c>
      <c r="I155" t="str">
        <v>NOIDA</v>
      </c>
      <c r="J155">
        <v>46100</v>
      </c>
      <c r="K155">
        <v>46100</v>
      </c>
      <c r="L155">
        <v>155</v>
      </c>
      <c r="M155" t="str">
        <v>7057137699</v>
      </c>
      <c r="N155" t="str">
        <v>vasavadapriyank@gmail.com</v>
      </c>
      <c r="O155" t="str">
        <v>GUJARAT</v>
      </c>
      <c r="P155" t="str">
        <v>RAJKOT</v>
      </c>
      <c r="Q155" t="str">
        <v>OD</v>
      </c>
      <c r="R155" t="str">
        <v>F2 FINTECH</v>
      </c>
      <c r="S155" t="str">
        <v>LNT</v>
      </c>
      <c r="T155">
        <v>1000000</v>
      </c>
      <c r="W155" t="str">
        <v>UNSECURED</v>
      </c>
      <c r="X155" t="str">
        <v>REJECTED</v>
      </c>
      <c r="AB155" t="str">
        <v>FILE SENDER TO BANKER || UNDER PROCESS, || NOT DOABLE BECAUSE DOCTOR FATHER IS POLITICAL EXPOSED</v>
      </c>
      <c r="AC155" t="str">
        <v>Dr. Priyank H Vasavada is having a monthly income of ₹3,00,000 with 4 active loans (Yes Bank, Bajaj, Godrej, Tata). CIBIL score 764 with no bounce reported in the last 6 months; ABB ₹75,826.24 and 3 enquiries in last 3 months.</v>
      </c>
      <c r="AD155" t="str">
        <v>JIGNESH</v>
      </c>
      <c r="AE155" t="str">
        <v>98255 48785</v>
      </c>
      <c r="AF155" t="str">
        <v>JIGNESHPUJARA@LTFS.COM</v>
      </c>
      <c r="AG155" t="str">
        <v>MBBS-16,MS-19,MCH-22</v>
      </c>
      <c r="AH155" t="str">
        <v>ANPPV9582L</v>
      </c>
      <c r="AI155" t="str">
        <v>Akshay</v>
      </c>
      <c r="AL155">
        <f>TODAY()</f>
        <v>46298</v>
      </c>
    </row>
    <row r="156">
      <c r="A156" t="str">
        <v>YES</v>
      </c>
      <c r="B156" t="str">
        <v>DEEPU</v>
      </c>
      <c r="C156" t="str">
        <v>MANISHA VERMA</v>
      </c>
      <c r="D156" t="str">
        <f t="array" ref="D156">XLOOKUP(C156,'EMP LIST '!$B$2:$B$121,'EMP LIST '!$E$2:$E$121,)</f>
        <v>RAVISH SHARMA</v>
      </c>
      <c r="E156" t="str">
        <f t="array" ref="E156">XLOOKUP($B156,'EMP LIST '!$B$2:$B$121,'EMP LIST '!$I$2:$I$121,)</f>
        <v/>
      </c>
      <c r="F156" t="str">
        <v>RAJEEV</v>
      </c>
      <c r="G156" t="str">
        <v>DR PRIYANK H VASAVADA</v>
      </c>
      <c r="H156">
        <f>AL156-J156</f>
        <v>198</v>
      </c>
      <c r="I156" t="str">
        <v>NOIDA</v>
      </c>
      <c r="J156">
        <v>46100</v>
      </c>
      <c r="K156">
        <v>46101</v>
      </c>
      <c r="L156">
        <v>156</v>
      </c>
      <c r="M156" t="str">
        <v>7057137699</v>
      </c>
      <c r="N156" t="str">
        <v>vasavadapriyank@gmail.com</v>
      </c>
      <c r="O156" t="str">
        <v>GUJARAT</v>
      </c>
      <c r="P156" t="str">
        <v>RAJKOT</v>
      </c>
      <c r="Q156" t="str">
        <v>OD</v>
      </c>
      <c r="R156" t="str">
        <v>F2 FINTECH</v>
      </c>
      <c r="S156" t="str">
        <v>ABCL</v>
      </c>
      <c r="W156" t="str">
        <v>UNSECURED</v>
      </c>
      <c r="X156" t="str">
        <v>REJECTED</v>
      </c>
      <c r="AB156" t="str">
        <v>FILE SENDER TO BANKER || UNDER PROCESS, || CASE TO BE LOGIN || SCORE CARD -HR NOT DOBALE</v>
      </c>
      <c r="AC156" t="str">
        <v>Dr. Priyank H Vasavada is having a monthly income of ₹3,00,000 with 4 active loans (Yes Bank, Bajaj, Godrej, Tata). CIBIL score 764 with no bounce reported in the last 6 months; ABB ₹75,826.24 and 3 enquiries in last 3 months.</v>
      </c>
      <c r="AD156" t="str">
        <v>SAGARBHAI</v>
      </c>
      <c r="AE156" t="str">
        <v>81288 85557</v>
      </c>
      <c r="AF156" t="str">
        <v>sagarbhai.vaghasiya@adityabirlacapital.com</v>
      </c>
      <c r="AG156" t="str">
        <v>MBBS-16,MS-19,MCH-22</v>
      </c>
      <c r="AH156" t="str">
        <v>ANPPV9582L</v>
      </c>
      <c r="AI156" t="str">
        <v>Akshay</v>
      </c>
      <c r="AL156">
        <f>TODAY()</f>
        <v>46298</v>
      </c>
    </row>
    <row r="157">
      <c r="A157" t="str">
        <v>NO</v>
      </c>
      <c r="B157" t="str">
        <v>SHIVAM SINGH</v>
      </c>
      <c r="C157" t="str">
        <f t="array" ref="C157">XLOOKUP(B157,'EMP LIST '!$B$2:$B$121,'EMP LIST '!$E$2:$E$121,)</f>
        <v>MANVI BHARDWAJ</v>
      </c>
      <c r="D157" t="str">
        <f t="array" ref="D157">XLOOKUP(C157,'EMP LIST '!$B$2:$B$121,'EMP LIST '!$E$2:$E$121,)</f>
        <v>RAHUL/AMAN</v>
      </c>
      <c r="E157" t="str">
        <f t="array" ref="E157">XLOOKUP($B157,'EMP LIST '!$B$2:$B$121,'EMP LIST '!$I$2:$I$121,)</f>
        <v>SALARIED</v>
      </c>
      <c r="F157" t="str">
        <v>RAJEEV</v>
      </c>
      <c r="G157" t="str">
        <v>DR DEEPAK VERMA</v>
      </c>
      <c r="H157">
        <f>AL157-J157</f>
        <v>198</v>
      </c>
      <c r="I157" t="str">
        <v>NOIDA</v>
      </c>
      <c r="J157">
        <v>46100</v>
      </c>
      <c r="K157">
        <v>46104</v>
      </c>
      <c r="L157">
        <v>158</v>
      </c>
      <c r="M157" t="str">
        <v>7500210593</v>
      </c>
      <c r="N157" t="str">
        <v>dr.verma19@gmail.com</v>
      </c>
      <c r="O157" t="str">
        <v>UTTAR PRADESH</v>
      </c>
      <c r="P157" t="str">
        <v>KUSHINAGAR</v>
      </c>
      <c r="Q157" t="str">
        <v>OD</v>
      </c>
      <c r="R157" t="str">
        <v>F2 FINTECH</v>
      </c>
      <c r="S157" t="str">
        <v>GODREJ</v>
      </c>
      <c r="T157">
        <v>2500000</v>
      </c>
      <c r="W157" t="str">
        <v>UNSECURED</v>
      </c>
      <c r="X157" t="str">
        <v>REJECTED</v>
      </c>
      <c r="AB157" t="str">
        <v>FILE SENDER TO BANKER || UNDER PROCESS, || CONSENT SEND TO CUSTOMER  || CONSENT DONE || CIBIL CAT E</v>
      </c>
      <c r="AC157" t="str">
        <v>Dr. Deepak Verma is having a monthly income of ₹18,50,000 with existing EMI of ₹1,58,701 from ICICI (3), Poonawalla (2), Tata Capital, L&amp;T, and Bajaj (8 loans). CIBIL score 735 with no bounce reported in the last 6 months; ABB ₹5,83,449.43.</v>
      </c>
      <c r="AD157" t="str">
        <v>ABHAY</v>
      </c>
      <c r="AF157" t="str">
        <v>abhay.singh1@godrejcapital.com</v>
      </c>
      <c r="AG157" t="str">
        <v>mbbs - 2008 , md - 2012</v>
      </c>
      <c r="AH157" t="str">
        <v>APIPD4018A</v>
      </c>
      <c r="AI157" t="str">
        <v>Akshay</v>
      </c>
      <c r="AL157">
        <f>TODAY()</f>
        <v>46298</v>
      </c>
    </row>
    <row r="158">
      <c r="A158" t="str">
        <v>NO</v>
      </c>
      <c r="B158" t="str">
        <v>SHIVAM SINGH</v>
      </c>
      <c r="C158" t="str">
        <f t="array" ref="C158">XLOOKUP(B158,'EMP LIST '!$B$2:$B$121,'EMP LIST '!$E$2:$E$121,)</f>
        <v>MANVI BHARDWAJ</v>
      </c>
      <c r="D158" t="str">
        <f t="array" ref="D158">XLOOKUP(C158,'EMP LIST '!$B$2:$B$121,'EMP LIST '!$E$2:$E$121,)</f>
        <v>RAHUL/AMAN</v>
      </c>
      <c r="E158" t="str">
        <f t="array" ref="E158">XLOOKUP($B158,'EMP LIST '!$B$2:$B$121,'EMP LIST '!$I$2:$I$121,)</f>
        <v>SALARIED</v>
      </c>
      <c r="F158" t="str">
        <v>RAJEEV</v>
      </c>
      <c r="G158" t="str">
        <v>DR DEEPAK VERMA</v>
      </c>
      <c r="H158">
        <f>AL158-J158</f>
        <v>198</v>
      </c>
      <c r="I158" t="str">
        <v>NOIDA</v>
      </c>
      <c r="J158">
        <v>46100</v>
      </c>
      <c r="K158">
        <v>46101</v>
      </c>
      <c r="L158">
        <v>158</v>
      </c>
      <c r="M158" t="str">
        <v>7500210593</v>
      </c>
      <c r="N158" t="str">
        <v>dr.verma19@gmail.com</v>
      </c>
      <c r="O158" t="str">
        <v>UTTAR PRADESH</v>
      </c>
      <c r="P158" t="str">
        <v>KUSHINAGAR</v>
      </c>
      <c r="Q158" t="str">
        <v>OD</v>
      </c>
      <c r="R158" t="str">
        <v>F2 FINTECH</v>
      </c>
      <c r="S158" t="str">
        <v>ABCL</v>
      </c>
      <c r="T158">
        <v>4000000</v>
      </c>
      <c r="W158" t="str">
        <v>UNSECURED</v>
      </c>
      <c r="X158" t="str">
        <v>REJECTED</v>
      </c>
      <c r="AB158" t="str">
        <v>FILE SENDER TO BANKER || UNDER PROCESS, || CASE IS IN CREDIT QUE || CAT E SEGMENT NOT DOBALE</v>
      </c>
      <c r="AC158" t="str">
        <v>Dr. Deepak Verma is having a monthly income of ₹18,50,000 with existing EMI of ₹1,58,701 from ICICI (3), Poonawalla (2), Tata Capital, L&amp;T, and Bajaj (8 loans). CIBIL score 735 with no bounce reported in the last 6 months; ABB ₹5,83,449.43.</v>
      </c>
      <c r="AD158" t="str">
        <v>shishir</v>
      </c>
      <c r="AE158" t="str">
        <v>83818 71201</v>
      </c>
      <c r="AF158" t="str">
        <v>shishir.srivastava@adityabirlacapital.com</v>
      </c>
      <c r="AG158" t="str">
        <v>mbbs - 2008 , md - 2012</v>
      </c>
      <c r="AH158" t="str">
        <v>APIPD4018A</v>
      </c>
      <c r="AI158" t="str">
        <v>Akshay</v>
      </c>
      <c r="AL158">
        <f>TODAY()</f>
        <v>46298</v>
      </c>
    </row>
    <row r="159">
      <c r="A159" t="str">
        <v>NO</v>
      </c>
      <c r="B159" t="str">
        <v>ABHINAV AWAL</v>
      </c>
      <c r="C159" t="str">
        <f t="array" ref="C159">XLOOKUP(B159,'EMP LIST '!$B$2:$B$121,'EMP LIST '!$E$2:$E$121,)</f>
        <v xml:space="preserve">F2 FINTECH </v>
      </c>
      <c r="D159" t="str">
        <v>F2 FINTECH</v>
      </c>
      <c r="E159" t="str">
        <f t="array" ref="E159">XLOOKUP($B159,'EMP LIST '!$B$2:$B$121,'EMP LIST '!$I$2:$I$121,)</f>
        <v>SALARIED</v>
      </c>
      <c r="F159" t="str">
        <v>RAJEEV</v>
      </c>
      <c r="G159" t="str">
        <v>M/S PEARL HOLIDAYS</v>
      </c>
      <c r="H159">
        <f>AL159-J159</f>
        <v>198</v>
      </c>
      <c r="I159" t="str">
        <v>NOIDA</v>
      </c>
      <c r="J159">
        <v>46100</v>
      </c>
      <c r="K159">
        <v>46106</v>
      </c>
      <c r="L159" t="str">
        <v>SME000019451259</v>
      </c>
      <c r="M159" t="str">
        <v>9897115379</v>
      </c>
      <c r="N159" t="str">
        <v>sudha@saipearlholidays.com</v>
      </c>
      <c r="O159" t="str">
        <v>UTTAR PRADESH</v>
      </c>
      <c r="P159" t="str">
        <v>BAREILLY</v>
      </c>
      <c r="Q159" t="str">
        <v>BL</v>
      </c>
      <c r="R159" t="str">
        <v>F2 FINTECH</v>
      </c>
      <c r="S159" t="str">
        <v>BAJAJ</v>
      </c>
      <c r="T159">
        <v>4000000</v>
      </c>
      <c r="U159">
        <v>4000000</v>
      </c>
      <c r="V159">
        <v>4000000</v>
      </c>
      <c r="W159" t="str">
        <v>UNSECURED</v>
      </c>
      <c r="X159" t="str">
        <v>DISBURSED</v>
      </c>
      <c r="Z159">
        <v>46101</v>
      </c>
      <c r="AA159">
        <v>46106</v>
      </c>
      <c r="AB159" t="str">
        <v>FILE SENDER TO BANKER || UNDER PROCESS, || CIBIL 739, REQ PARTNERSHIP NEED REQ SENT CO APPLICANT CIBIL SENT TO BE DISBURSED TODAY</v>
      </c>
      <c r="AC159" t="str">
        <v>ABHINAV SIR CASE</v>
      </c>
      <c r="AD159" t="str">
        <v>Sumit Rana1</v>
      </c>
      <c r="AE159">
        <v>9760602606</v>
      </c>
      <c r="AF159" t="str">
        <v>sumit.rana1@bajajfinserv.in</v>
      </c>
      <c r="AG159" t="str">
        <v>GST-2017</v>
      </c>
      <c r="AH159" t="str">
        <v>AAPFP8144H</v>
      </c>
      <c r="AI159" t="str">
        <v>Puneet</v>
      </c>
      <c r="AL159">
        <f>TODAY()</f>
        <v>46298</v>
      </c>
    </row>
    <row r="160">
      <c r="A160" t="str">
        <v>NO</v>
      </c>
      <c r="B160" t="str">
        <v>SUMIT KUMAR</v>
      </c>
      <c r="C160" t="str">
        <f t="array" ref="C160">XLOOKUP(B160,'EMP LIST '!$B$2:$B$121,'EMP LIST '!$E$2:$E$121,)</f>
        <v>ANURAG SHARMA</v>
      </c>
      <c r="D160" t="str">
        <f t="array" ref="D160">XLOOKUP(C160,'EMP LIST '!$B$2:$B$121,'EMP LIST '!$E$2:$E$121,)</f>
        <v>SHASHANK BHARDWAJ</v>
      </c>
      <c r="E160" t="str">
        <f t="array" ref="E160">XLOOKUP($B160,'EMP LIST '!$B$2:$B$121,'EMP LIST '!$I$2:$I$121,)</f>
        <v>SALARIED</v>
      </c>
      <c r="F160" t="str">
        <v>RAJEEV</v>
      </c>
      <c r="G160" t="str">
        <v>DR MOHD ZAKIUDDIN ASIF</v>
      </c>
      <c r="H160">
        <f>AL160-J160</f>
        <v>197</v>
      </c>
      <c r="I160" t="str">
        <v xml:space="preserve">BAREILLY </v>
      </c>
      <c r="J160">
        <v>46101</v>
      </c>
      <c r="K160">
        <v>46101</v>
      </c>
      <c r="L160">
        <v>165</v>
      </c>
      <c r="M160" t="str">
        <v>8374247477</v>
      </c>
      <c r="N160" t="str">
        <v>editor.ijpsbm@gmail.com</v>
      </c>
      <c r="O160" t="str">
        <v>TELANGANA</v>
      </c>
      <c r="P160" t="str">
        <v>HYDERABAD</v>
      </c>
      <c r="Q160" t="str">
        <v>OD</v>
      </c>
      <c r="R160" t="str">
        <v>F2 FINTECH</v>
      </c>
      <c r="S160" t="str">
        <v>LNT</v>
      </c>
      <c r="T160">
        <v>3500000</v>
      </c>
      <c r="W160" t="str">
        <v>UNSECURED</v>
      </c>
      <c r="X160" t="str">
        <v>REJECTED</v>
      </c>
      <c r="AB160" t="str">
        <v>FILE SENDER TO BANKER || UNDER PROCESS, ||  CUSTOMER IS NOT RESPONDING || CASE LOGIN DONE || CUSTOMER HAS TAKEN 2 LOAN IS 2 MONTHS POLICY NOT MEET</v>
      </c>
      <c r="AC160" t="str">
        <v>CUSTOMER NOT RESPONDING</v>
      </c>
      <c r="AD160" t="str">
        <v>GUTLAB</v>
      </c>
      <c r="AE160" t="str">
        <v>90142 83143</v>
      </c>
      <c r="AF160" t="str">
        <v>gutlabenerjee@Ltfs.com</v>
      </c>
      <c r="AG160" t="str">
        <v>MBBS(2018),MD(2025)</v>
      </c>
      <c r="AH160" t="str">
        <v>AIOPA2581Q</v>
      </c>
      <c r="AI160" t="str">
        <v>Puneet</v>
      </c>
      <c r="AL160">
        <f>TODAY()</f>
        <v>46298</v>
      </c>
    </row>
    <row r="161">
      <c r="A161" t="str">
        <v>YES</v>
      </c>
      <c r="B161" t="str">
        <v>AKANSHA PRAJAPATI</v>
      </c>
      <c r="C161" t="str">
        <f t="array" ref="C161">XLOOKUP(B161,'EMP LIST '!$B$2:$B$121,'EMP LIST '!$E$2:$E$121,)</f>
        <v>RASHI GANGWAR</v>
      </c>
      <c r="D161" t="str">
        <f t="array" ref="D161">XLOOKUP(C161,'EMP LIST '!$B$2:$B$121,'EMP LIST '!$E$2:$E$121,)</f>
        <v>RAJKUMARI</v>
      </c>
      <c r="E161" t="str">
        <f t="array" ref="E161">XLOOKUP($B161,'EMP LIST '!$B$2:$B$121,'EMP LIST '!$I$2:$I$121,)</f>
        <v>SALARIED</v>
      </c>
      <c r="F161" t="str">
        <v>RAJEEV</v>
      </c>
      <c r="G161" t="str">
        <v>DR NIRAV</v>
      </c>
      <c r="H161">
        <f>AL161-J161</f>
        <v>197</v>
      </c>
      <c r="I161" t="str">
        <v>NOIDA</v>
      </c>
      <c r="J161">
        <v>46101</v>
      </c>
      <c r="K161">
        <v>46105</v>
      </c>
      <c r="L161">
        <v>163</v>
      </c>
      <c r="M161" t="str">
        <v>9904040997</v>
      </c>
      <c r="N161" t="str">
        <v>Nirav52.np@gmail.com</v>
      </c>
      <c r="O161" t="str">
        <v>GUJARAT</v>
      </c>
      <c r="P161" t="str">
        <v>RAJKOT</v>
      </c>
      <c r="Q161" t="str">
        <v>OD</v>
      </c>
      <c r="R161" t="str">
        <v>F2 FINTECH</v>
      </c>
      <c r="S161" t="str">
        <v>TATA</v>
      </c>
      <c r="T161">
        <v>2000000</v>
      </c>
      <c r="W161" t="str">
        <v>UNSECURED</v>
      </c>
      <c r="X161" t="str">
        <v>REJECTED</v>
      </c>
      <c r="AB161" t="str">
        <v>FILE SENDER TO BANKER || UNDER PROCESS, || TATA PERSONAL LOAN BOUNCING IN 15LACS</v>
      </c>
      <c r="AC161" t="str">
        <v>CUSTOMER EARNS 1.5-2 LAKHS FROM CONSULTANCY IN CASH,  25-30K FROM ON CALL CONSULTANCY, 15 LAKHS O.D. BAJAJ FINANCE, 10 LAKHS O.D. TATA CAPITAL</v>
      </c>
      <c r="AD161" t="str">
        <v>GAURAV MATHUR</v>
      </c>
      <c r="AE161">
        <v>9654949270</v>
      </c>
      <c r="AF161" t="str">
        <v>gaurav.tcl@tatacapital.com</v>
      </c>
      <c r="AG161" t="str">
        <v>MBBS-2017</v>
      </c>
      <c r="AH161" t="str">
        <v>BVEPD2261E</v>
      </c>
      <c r="AI161" t="str">
        <v>Puneet</v>
      </c>
      <c r="AL161">
        <f>TODAY()</f>
        <v>46298</v>
      </c>
    </row>
    <row r="162">
      <c r="A162" t="str">
        <v>YES</v>
      </c>
      <c r="B162" t="str">
        <v>MANVI SHARMA</v>
      </c>
      <c r="C162" t="str">
        <f t="array" ref="C162">XLOOKUP(B162,'EMP LIST '!$B$2:$B$121,'EMP LIST '!$E$2:$E$121,)</f>
        <v/>
      </c>
      <c r="D162" t="str">
        <f t="array" ref="D162">XLOOKUP(C162,'EMP LIST '!$B$2:$B$121,'EMP LIST '!$E$2:$E$121,)</f>
        <v/>
      </c>
      <c r="E162" t="str">
        <f t="array" ref="E162">XLOOKUP($B162,'EMP LIST '!$B$2:$B$121,'EMP LIST '!$I$2:$I$121,)</f>
        <v/>
      </c>
      <c r="F162" t="str">
        <v>RAJEEV</v>
      </c>
      <c r="G162" t="str">
        <v>DR SUNIL KUMAR VERMA</v>
      </c>
      <c r="H162">
        <f>AL162-J162</f>
        <v>197</v>
      </c>
      <c r="I162" t="str">
        <v>NOIDA</v>
      </c>
      <c r="J162">
        <v>46101</v>
      </c>
      <c r="K162">
        <v>46106</v>
      </c>
      <c r="L162">
        <v>166</v>
      </c>
      <c r="M162" t="str">
        <v>8923303879</v>
      </c>
      <c r="N162" t="str">
        <v>dskverma@gmail.com</v>
      </c>
      <c r="O162" t="str">
        <v>UTTAR PRADESH</v>
      </c>
      <c r="P162" t="str">
        <v>AGRA</v>
      </c>
      <c r="Q162" t="str">
        <v>OD</v>
      </c>
      <c r="R162" t="str">
        <v>F2 FINTECH</v>
      </c>
      <c r="S162" t="str">
        <v>TATA</v>
      </c>
      <c r="T162">
        <v>2000000</v>
      </c>
      <c r="U162">
        <v>1500000</v>
      </c>
      <c r="V162">
        <v>1500000</v>
      </c>
      <c r="W162" t="str">
        <v>UNSECURED</v>
      </c>
      <c r="X162" t="str">
        <v>DISBURSED</v>
      </c>
      <c r="Z162">
        <v>46102</v>
      </c>
      <c r="AA162">
        <v>46106</v>
      </c>
      <c r="AB162" t="str">
        <v>FILE SENDER TO BANKER || UNDER PROCESS, || CASE APPROVED FI PENDING || FI PENDING</v>
      </c>
      <c r="AC162" t="str">
        <v>CUSTOMER EARNS 97K FROM SALARY, 1.2-1.5 LAKHS FROM CONSULTANCY,  RUNNING 35 LAKHS O.D. BAJAJ</v>
      </c>
      <c r="AD162" t="str">
        <v>GAURAV MATHUR</v>
      </c>
      <c r="AE162">
        <v>9654949270</v>
      </c>
      <c r="AF162" t="str">
        <v>gaurav.tcl@tatacapital.com</v>
      </c>
      <c r="AG162" t="str">
        <v>MBBS-2014</v>
      </c>
      <c r="AH162" t="str">
        <v>ENJPS2198B</v>
      </c>
      <c r="AI162" t="str">
        <v>Puneet</v>
      </c>
      <c r="AL162">
        <f>TODAY()</f>
        <v>46298</v>
      </c>
    </row>
    <row r="163">
      <c r="A163" t="str">
        <v>NO</v>
      </c>
      <c r="B163" t="str">
        <v>MOHAN JHA</v>
      </c>
      <c r="C163" t="str">
        <f t="array" ref="C163">XLOOKUP(B163,'EMP LIST '!$B$2:$B$121,'EMP LIST '!$E$2:$E$121,)</f>
        <v/>
      </c>
      <c r="D163" t="str">
        <f t="array" ref="D163">XLOOKUP(C163,'EMP LIST '!$B$2:$B$121,'EMP LIST '!$E$2:$E$121,)</f>
        <v/>
      </c>
      <c r="E163" t="str">
        <f t="array" ref="E163">XLOOKUP($B163,'EMP LIST '!$B$2:$B$121,'EMP LIST '!$I$2:$I$121,)</f>
        <v/>
      </c>
      <c r="F163" t="str">
        <v>RAJEEV</v>
      </c>
      <c r="G163" t="str">
        <v>DR PATEL HETU MAHESHBHAI</v>
      </c>
      <c r="H163">
        <f>AL163-J163</f>
        <v>197</v>
      </c>
      <c r="I163" t="str">
        <v>NOIDA</v>
      </c>
      <c r="J163">
        <v>46101</v>
      </c>
      <c r="K163">
        <v>46106</v>
      </c>
      <c r="L163">
        <v>167</v>
      </c>
      <c r="M163" t="str">
        <v>7383836983</v>
      </c>
      <c r="N163" t="str">
        <v>Jyotikabahen patel</v>
      </c>
      <c r="O163" t="str">
        <v>GUJARAT</v>
      </c>
      <c r="P163" t="str">
        <v>AHMEDABAD</v>
      </c>
      <c r="Q163" t="str">
        <v>OD</v>
      </c>
      <c r="R163" t="str">
        <v>F2 FINTECH</v>
      </c>
      <c r="S163" t="str">
        <v>TATA</v>
      </c>
      <c r="U163">
        <v>1500000</v>
      </c>
      <c r="W163" t="str">
        <v>UNSECURED</v>
      </c>
      <c r="X163" t="str">
        <v>REJECTED</v>
      </c>
      <c r="AB163" t="str">
        <v>FILE SENDER TO BANKER || UNDER PROCESS, ||  CASE IS IN CPC ||UNDERWRITING || DEGREE REQ-HE IS NOT RESPONDING BANKER CALLS || CX NI</v>
      </c>
      <c r="AC163" t="str">
        <v>KHUSHI FINANCIAL CASE</v>
      </c>
      <c r="AD163" t="str">
        <v>GAURAV MATHUR</v>
      </c>
      <c r="AE163">
        <v>9654949270</v>
      </c>
      <c r="AF163" t="str">
        <v>gaurav.tcl@tatacapital.com</v>
      </c>
      <c r="AG163" t="str">
        <v>MBBS-2018</v>
      </c>
      <c r="AH163" t="str">
        <v>CGRPP7296J</v>
      </c>
      <c r="AI163" t="str">
        <v>Akshay</v>
      </c>
      <c r="AL163">
        <f>TODAY()</f>
        <v>46298</v>
      </c>
    </row>
    <row r="164">
      <c r="A164" t="str">
        <v>NO</v>
      </c>
      <c r="B164" t="str">
        <v>SHIVA AGNIHOTRI</v>
      </c>
      <c r="C164" t="str">
        <f t="array" ref="C164">XLOOKUP(B164,'EMP LIST '!$B$2:$B$121,'EMP LIST '!$E$2:$E$121,)</f>
        <v>RASHI GANGWAR</v>
      </c>
      <c r="D164" t="str">
        <f t="array" ref="D164">XLOOKUP(C164,'EMP LIST '!$B$2:$B$121,'EMP LIST '!$E$2:$E$121,)</f>
        <v>RAJKUMARI</v>
      </c>
      <c r="E164" t="str">
        <f t="array" ref="E164">XLOOKUP($B164,'EMP LIST '!$B$2:$B$121,'EMP LIST '!$I$2:$I$121,)</f>
        <v>SALARIED</v>
      </c>
      <c r="F164" t="str">
        <v>RAJEEV</v>
      </c>
      <c r="G164" t="str">
        <v>DR SAMYAJOTI DAS</v>
      </c>
      <c r="H164">
        <f>AL164-J164</f>
        <v>197</v>
      </c>
      <c r="I164" t="str">
        <v>NOIDA</v>
      </c>
      <c r="J164">
        <v>46101</v>
      </c>
      <c r="K164">
        <v>46104</v>
      </c>
      <c r="L164">
        <v>168</v>
      </c>
      <c r="M164" t="str">
        <v>6909096946</v>
      </c>
      <c r="N164" t="str">
        <v>samyajyoti281997@gmail.com</v>
      </c>
      <c r="O164" t="str">
        <v>ORRISA</v>
      </c>
      <c r="P164" t="str">
        <v>KHORDA</v>
      </c>
      <c r="Q164" t="str">
        <v>OD</v>
      </c>
      <c r="R164" t="str">
        <v>F2 FINTECH</v>
      </c>
      <c r="S164" t="str">
        <v>CHOLA</v>
      </c>
      <c r="T164">
        <v>2500000</v>
      </c>
      <c r="U164">
        <v>2000000</v>
      </c>
      <c r="V164">
        <v>2000000</v>
      </c>
      <c r="W164" t="str">
        <v>UNSECURED</v>
      </c>
      <c r="X164" t="str">
        <v>DISBURSED</v>
      </c>
      <c r="Z164">
        <v>46104</v>
      </c>
      <c r="AA164">
        <v>46104</v>
      </c>
      <c r="AB164" t="str">
        <v>FILE SENDER TO BANKER || UNDER PROCESS, || credit check  || APPROVED FOR 20 LACS</v>
      </c>
      <c r="AC164" t="str">
        <v>CUSTOMER EARNS 1.20 LAKHS SALARY, 60-70K IN CASH FROM CONSULTANCY, RUNNING 10K P.L. FROM MONEYVIEW, 27 LAKHS O.D. BAJAJ FINANCE, 38 LAKHS LAKHS H.L. HDFC, 80K P.L. APP LOAN</v>
      </c>
      <c r="AD164" t="str">
        <v>manojkumarmm</v>
      </c>
      <c r="AE164">
        <v>8249830784</v>
      </c>
      <c r="AF164" t="str">
        <v>manojkumarmm@chola.murugappa.com</v>
      </c>
      <c r="AG164" t="str">
        <v>MBBS-2021</v>
      </c>
      <c r="AH164" t="str">
        <v>CFHPD2985R</v>
      </c>
      <c r="AI164" t="str">
        <v>Puneet</v>
      </c>
      <c r="AL164">
        <f>TODAY()</f>
        <v>46298</v>
      </c>
    </row>
    <row r="165">
      <c r="A165" t="str">
        <v>NO</v>
      </c>
      <c r="B165" t="str">
        <v>GAURAV VAID</v>
      </c>
      <c r="C165" t="str">
        <f t="array" ref="C165">XLOOKUP(B165,'EMP LIST '!$B$2:$B$121,'EMP LIST '!$E$2:$E$121,)</f>
        <v>RAJKUMARI</v>
      </c>
      <c r="D165" t="str">
        <f t="array" ref="D165">XLOOKUP(C165,'EMP LIST '!$B$2:$B$121,'EMP LIST '!$E$2:$E$121,)</f>
        <v>RAJKUMARI</v>
      </c>
      <c r="E165" t="str">
        <f t="array" ref="E165">XLOOKUP($B165,'EMP LIST '!$B$2:$B$121,'EMP LIST '!$I$2:$I$121,)</f>
        <v>SALARIED</v>
      </c>
      <c r="F165" t="str">
        <v>RAJEEV</v>
      </c>
      <c r="G165" t="str">
        <v>DR DHAWAL DIPTANSHU</v>
      </c>
      <c r="H165">
        <f>AL165-J165</f>
        <v>197</v>
      </c>
      <c r="I165" t="str">
        <v>NOIDA</v>
      </c>
      <c r="J165">
        <v>46101</v>
      </c>
      <c r="K165">
        <v>46105</v>
      </c>
      <c r="L165">
        <v>168</v>
      </c>
      <c r="M165" t="str">
        <v>6353213773</v>
      </c>
      <c r="N165" t="str">
        <v>dhawaldiptanshu@gmail.com</v>
      </c>
      <c r="O165" t="str">
        <v>GUJARAT</v>
      </c>
      <c r="P165" t="str">
        <v>JAMNAGAR</v>
      </c>
      <c r="Q165" t="str">
        <v>OD</v>
      </c>
      <c r="R165" t="str">
        <v>F2 FINTECH</v>
      </c>
      <c r="S165" t="str">
        <v>ABCL</v>
      </c>
      <c r="T165">
        <v>1200000</v>
      </c>
      <c r="W165" t="str">
        <v>UNSECURED</v>
      </c>
      <c r="X165" t="str">
        <v>HOLD</v>
      </c>
      <c r="AB165" t="str">
        <v xml:space="preserve">FILE SENDER TO BANKER || UNDER PROCESS, || WHERE CX IS WORKIG THERE OUTSIDER IS NOT ALLOWED </v>
      </c>
      <c r="AC165" t="str">
        <v xml:space="preserve">Dr. Dhawal Diptanshu is having a monthly income of ₹2,75,000 with existing EMI of ₹1,62,992 from Bajaj, L&amp;T, and ICICI (3 loans). No bounce reported in the last 6 months. | HR SEGMENT </v>
      </c>
      <c r="AD165" t="str">
        <v>chandresh</v>
      </c>
      <c r="AF165" t="str">
        <v>chandresh.charoliya@adityabirlacapital.com</v>
      </c>
      <c r="AG165" t="str">
        <v>MBBS-2024</v>
      </c>
      <c r="AH165" t="str">
        <v>BADPD3123R</v>
      </c>
      <c r="AI165" t="str">
        <v>Akshay</v>
      </c>
      <c r="AL165">
        <f>TODAY()</f>
        <v>46298</v>
      </c>
    </row>
    <row r="166">
      <c r="A166" t="str">
        <v>NO</v>
      </c>
      <c r="B166" t="str">
        <v>KHUSHI FINANCIAL SERVICES</v>
      </c>
      <c r="C166" t="str">
        <f t="array" ref="C166">XLOOKUP(B166,'EMP LIST '!$B$2:$B$121,'EMP LIST '!$E$2:$E$121,)</f>
        <v>F2 FINTECH</v>
      </c>
      <c r="D166" t="str">
        <f t="array" ref="D166">XLOOKUP(C166,'EMP LIST '!$B$2:$B$121,'EMP LIST '!$E$2:$E$121,)</f>
        <v>F2 FINTECH</v>
      </c>
      <c r="E166" t="str">
        <f t="array" ref="E166">XLOOKUP($B166,'EMP LIST '!$B$2:$B$121,'EMP LIST '!$I$2:$I$121,)</f>
        <v>CHANNEL PARTNER</v>
      </c>
      <c r="F166" t="str">
        <v>RAJEEV</v>
      </c>
      <c r="G166" t="str">
        <v>DR VEERENDRA BAGHEL</v>
      </c>
      <c r="H166">
        <f>AL166-J166</f>
        <v>197</v>
      </c>
      <c r="I166" t="str">
        <v>F2 FINTECH</v>
      </c>
      <c r="J166">
        <v>46101</v>
      </c>
      <c r="K166">
        <v>46106</v>
      </c>
      <c r="L166">
        <v>170512015</v>
      </c>
      <c r="M166" t="str">
        <v>7415767282</v>
      </c>
      <c r="N166" t="str">
        <v>veerueco@gmail.com</v>
      </c>
      <c r="O166" t="str">
        <v>MADHYA PRADESH</v>
      </c>
      <c r="P166" t="str">
        <v>CHHINDWARA</v>
      </c>
      <c r="Q166" t="str">
        <v>DOD</v>
      </c>
      <c r="R166" t="str">
        <v>F2 FINTECH</v>
      </c>
      <c r="S166" t="str">
        <v>CHOLA</v>
      </c>
      <c r="T166">
        <v>1000000</v>
      </c>
      <c r="U166">
        <v>1500000</v>
      </c>
      <c r="V166">
        <v>1500000</v>
      </c>
      <c r="W166" t="str">
        <v>UNSECURED</v>
      </c>
      <c r="X166" t="str">
        <v>DISBURSED</v>
      </c>
      <c r="Z166">
        <v>46105</v>
      </c>
      <c r="AA166">
        <v>46106</v>
      </c>
      <c r="AB166" t="str">
        <v>FILE SENDER TO BANKER || UNDER PROCESS, ||  APPROVED FOR 15 LACS,RCU PENDING ONCE GET THE RCU REPORT CASE WILL BE DISBURSED || RCU REPORT PENDING</v>
      </c>
      <c r="AC166" t="str">
        <v>KHUSHI FINANCIAL CASE</v>
      </c>
      <c r="AD166" t="str">
        <v>sanjeevsurya</v>
      </c>
      <c r="AF166" t="str">
        <v>sanjeevsurya@chola1.murugappa.com</v>
      </c>
      <c r="AG166" t="str">
        <v>MBBS-2017</v>
      </c>
      <c r="AH166" t="str">
        <v>AWVPB2593G</v>
      </c>
      <c r="AI166" t="str">
        <v>Puneet</v>
      </c>
      <c r="AL166">
        <f>TODAY()</f>
        <v>46298</v>
      </c>
    </row>
    <row r="167">
      <c r="A167" t="str">
        <v>NO</v>
      </c>
      <c r="B167" t="str">
        <v>KHUSHI FINANCIAL SERVICES</v>
      </c>
      <c r="C167" t="str">
        <f t="array" ref="C167">XLOOKUP(B167,'EMP LIST '!$B$2:$B$121,'EMP LIST '!$E$2:$E$121,)</f>
        <v>F2 FINTECH</v>
      </c>
      <c r="D167" t="str">
        <f t="array" ref="D167">XLOOKUP(C167,'EMP LIST '!$B$2:$B$121,'EMP LIST '!$E$2:$E$121,)</f>
        <v>F2 FINTECH</v>
      </c>
      <c r="E167" t="str">
        <f t="array" ref="E167">XLOOKUP($B167,'EMP LIST '!$B$2:$B$121,'EMP LIST '!$I$2:$I$121,)</f>
        <v>CHANNEL PARTNER</v>
      </c>
      <c r="F167" t="str">
        <v>RAJEEV</v>
      </c>
      <c r="G167" t="str">
        <v>DR VEERENDRA BAGHEL</v>
      </c>
      <c r="H167">
        <f>AL167-J167</f>
        <v>197</v>
      </c>
      <c r="I167" t="str">
        <v>F2 FINTECH</v>
      </c>
      <c r="J167">
        <v>46101</v>
      </c>
      <c r="K167">
        <v>46105</v>
      </c>
      <c r="L167">
        <v>162</v>
      </c>
      <c r="M167" t="str">
        <v/>
      </c>
      <c r="N167" t="str">
        <v>veerueco@gmail.com</v>
      </c>
      <c r="O167" t="str">
        <v>MADHYA PRADESH</v>
      </c>
      <c r="P167" t="str">
        <v>chhindwara</v>
      </c>
      <c r="Q167" t="str">
        <v>OD</v>
      </c>
      <c r="R167" t="str">
        <v>F2 FINTECH</v>
      </c>
      <c r="S167" t="str">
        <v>ABCL</v>
      </c>
      <c r="T167">
        <v>1000000</v>
      </c>
      <c r="W167" t="str">
        <v>UNSECURED</v>
      </c>
      <c r="X167" t="str">
        <v>REJECTED</v>
      </c>
      <c r="AB167" t="str">
        <v>FILE SENDER TO BANKER || UNDER PROCESS, ||  ABB LOW AND IT OGL FROM BRANCH</v>
      </c>
      <c r="AC167" t="str">
        <v>KHUSHI FINANCIAL CASE</v>
      </c>
      <c r="AD167" t="str">
        <v>Deepak</v>
      </c>
      <c r="AF167" t="str">
        <v>Deepak.boriwal@adityabirlacapital.com</v>
      </c>
      <c r="AG167" t="str">
        <v>MBBS-2017</v>
      </c>
      <c r="AH167" t="str">
        <v>AWVPB2593G</v>
      </c>
      <c r="AI167" t="str">
        <v>Puneet</v>
      </c>
      <c r="AL167">
        <f>TODAY()</f>
        <v>46298</v>
      </c>
    </row>
    <row r="168">
      <c r="A168" t="str">
        <v>NO</v>
      </c>
      <c r="B168" t="str">
        <v>KHUSHI FINANCIAL SERVICES</v>
      </c>
      <c r="C168" t="str">
        <f t="array" ref="C168">XLOOKUP(B168,'EMP LIST '!$B$2:$B$121,'EMP LIST '!$E$2:$E$121,)</f>
        <v>F2 FINTECH</v>
      </c>
      <c r="D168" t="str">
        <f t="array" ref="D168">XLOOKUP(C168,'EMP LIST '!$B$2:$B$121,'EMP LIST '!$E$2:$E$121,)</f>
        <v>F2 FINTECH</v>
      </c>
      <c r="E168" t="str">
        <f t="array" ref="E168">XLOOKUP($B168,'EMP LIST '!$B$2:$B$121,'EMP LIST '!$I$2:$I$121,)</f>
        <v>CHANNEL PARTNER</v>
      </c>
      <c r="F168" t="str">
        <v>RAJEEV</v>
      </c>
      <c r="G168" t="str">
        <v>DR OM SINGH</v>
      </c>
      <c r="H168">
        <f>AL168-J168</f>
        <v>197</v>
      </c>
      <c r="I168" t="str">
        <v>F2 FINTECH</v>
      </c>
      <c r="J168">
        <v>46101</v>
      </c>
      <c r="K168">
        <v>46108</v>
      </c>
      <c r="L168" t="str">
        <v>SME000019467838</v>
      </c>
      <c r="M168" t="str">
        <v>8619677373</v>
      </c>
      <c r="N168" t="str">
        <v>Omstar47@gmail.com</v>
      </c>
      <c r="O168" t="str">
        <v>UTTARAKHAND</v>
      </c>
      <c r="P168" t="str">
        <v>GARHWAL</v>
      </c>
      <c r="Q168" t="str">
        <v>OD</v>
      </c>
      <c r="R168" t="str">
        <v>F2 FINTECH</v>
      </c>
      <c r="S168" t="str">
        <v>BAJAJ</v>
      </c>
      <c r="T168">
        <v>500000</v>
      </c>
      <c r="W168" t="str">
        <v>UNSECURED</v>
      </c>
      <c r="X168" t="str">
        <v>REJECTED</v>
      </c>
      <c r="AB168" t="str">
        <v>FILE SENDER TO BANKER || UNDER PROCESS, || CIBIL CONSENT LINK SENT TO CUSTOMER, CUSTOMER NOT RECVD CALL ELIGIBILITY 2.82 L</v>
      </c>
      <c r="AC168" t="str">
        <v>KHUSHI FINANCIAL CASE</v>
      </c>
      <c r="AD168" t="str">
        <v>SHUBHAM</v>
      </c>
      <c r="AF168" t="str">
        <v>shubham.ramola1@bajajfinserv.in</v>
      </c>
      <c r="AG168" t="str">
        <v>MBBS-2023</v>
      </c>
      <c r="AH168" t="str">
        <v>KMLPS2668B</v>
      </c>
      <c r="AI168" t="str">
        <v>Puneet</v>
      </c>
      <c r="AL168">
        <f>TODAY()</f>
        <v>46298</v>
      </c>
    </row>
    <row r="169">
      <c r="A169" t="str">
        <v>NO</v>
      </c>
      <c r="B169" t="str">
        <v>AZAD TOMAR</v>
      </c>
      <c r="C169" t="str">
        <f t="array" ref="C169">XLOOKUP(B169,'EMP LIST '!$B$2:$B$121,'EMP LIST '!$E$2:$E$121,)</f>
        <v>MANVI BHARDWAJ</v>
      </c>
      <c r="D169" t="str">
        <f t="array" ref="D169">XLOOKUP(C169,'EMP LIST '!$B$2:$B$121,'EMP LIST '!$E$2:$E$121,)</f>
        <v>RAHUL/AMAN</v>
      </c>
      <c r="E169" t="str">
        <f t="array" ref="E169">XLOOKUP($B169,'EMP LIST '!$B$2:$B$121,'EMP LIST '!$I$2:$I$121,)</f>
        <v>SALARIED</v>
      </c>
      <c r="F169" t="str">
        <v>RAJEEV</v>
      </c>
      <c r="G169" t="str">
        <v>DR SEBY GARDENS</v>
      </c>
      <c r="H169">
        <f>AL169-J169</f>
        <v>197</v>
      </c>
      <c r="I169" t="str">
        <v>NOIDA</v>
      </c>
      <c r="J169">
        <v>46101</v>
      </c>
      <c r="K169">
        <v>46105</v>
      </c>
      <c r="L169">
        <v>170592013</v>
      </c>
      <c r="M169" t="str">
        <v>9744701701</v>
      </c>
      <c r="N169" t="str">
        <v>drsebyjgardens@gmail.com</v>
      </c>
      <c r="O169" t="str">
        <v>KERALA</v>
      </c>
      <c r="P169" t="str">
        <v>KOZHIKODE</v>
      </c>
      <c r="Q169" t="str">
        <v>DOD</v>
      </c>
      <c r="R169" t="str">
        <v>F2 FINTECH</v>
      </c>
      <c r="S169" t="str">
        <v>CHOLA</v>
      </c>
      <c r="T169">
        <v>1500000</v>
      </c>
      <c r="W169" t="str">
        <v>UNSECURED</v>
      </c>
      <c r="X169" t="str">
        <v>REJECTED</v>
      </c>
      <c r="AB169" t="str">
        <v>FILE SENDER TO BANKER || UNDER PROCESS, || 18 ENQURIES IN LAST 3 MONTHS</v>
      </c>
      <c r="AC169" t="str">
        <v>CUSTOMER EARNS 3-4 LAKHS  ( 2LAKHS IN A/C) FROM  SETUP WHICH IS RENTED,  RUNNING  30 LAKHS P.L. FROM SOUTH INDIAN BANK</v>
      </c>
      <c r="AD169" t="str">
        <v>abhijithj</v>
      </c>
      <c r="AE169">
        <v>9633754595</v>
      </c>
      <c r="AF169" t="str">
        <v>abhijithj@chola.murugappa.com</v>
      </c>
      <c r="AG169" t="str">
        <v>BDS , MDS - 2010</v>
      </c>
      <c r="AH169" t="str">
        <v>ARSPG3488K</v>
      </c>
      <c r="AI169" t="str">
        <v>Puneet</v>
      </c>
      <c r="AL169">
        <f>TODAY()</f>
        <v>46298</v>
      </c>
    </row>
    <row r="170">
      <c r="A170" t="str">
        <v>YES</v>
      </c>
      <c r="B170" t="str">
        <v>RIYA CHADDHA</v>
      </c>
      <c r="C170" t="str">
        <f t="array" ref="C170">XLOOKUP(B170,'EMP LIST '!$B$2:$B$121,'EMP LIST '!$E$2:$E$121,)</f>
        <v>VINEET TIWARI</v>
      </c>
      <c r="D170" t="str">
        <f t="array" ref="D170">XLOOKUP(C170,'EMP LIST '!$B$2:$B$121,'EMP LIST '!$E$2:$E$121,)</f>
        <v>VINEET TIWARI</v>
      </c>
      <c r="E170" t="str">
        <f t="array" ref="E170">XLOOKUP($B170,'EMP LIST '!$B$2:$B$121,'EMP LIST '!$I$2:$I$121,)</f>
        <v>SALARIED</v>
      </c>
      <c r="F170" t="str">
        <v>RAJEEV</v>
      </c>
      <c r="G170" t="str">
        <v xml:space="preserve">DR  SAJID JAMAL </v>
      </c>
      <c r="H170">
        <f>AL170-J170</f>
        <v>196</v>
      </c>
      <c r="I170" t="str">
        <v>NOIDA</v>
      </c>
      <c r="J170">
        <v>46102</v>
      </c>
      <c r="K170">
        <v>46107</v>
      </c>
      <c r="L170">
        <v>179</v>
      </c>
      <c r="M170" t="str">
        <v>8593880091</v>
      </c>
      <c r="N170" t="str">
        <v>drsajidjanal@gmail.com</v>
      </c>
      <c r="O170" t="str">
        <v>KERALA</v>
      </c>
      <c r="P170" t="str">
        <v>KOZHIKODE</v>
      </c>
      <c r="Q170" t="str">
        <v>OD</v>
      </c>
      <c r="R170" t="str">
        <v>F2 FINTECH</v>
      </c>
      <c r="S170" t="str">
        <v>ABCL</v>
      </c>
      <c r="T170">
        <v>3000000</v>
      </c>
      <c r="U170">
        <v>3000000</v>
      </c>
      <c r="V170">
        <v>3000000</v>
      </c>
      <c r="W170" t="str">
        <v>UNSECURED</v>
      </c>
      <c r="X170" t="str">
        <v>DISBURSED</v>
      </c>
      <c r="Z170">
        <v>46105</v>
      </c>
      <c r="AA170">
        <v>46107</v>
      </c>
      <c r="AB170" t="str">
        <v>FILE SENDER TO BANKER || UNDER PROCESS, ||  UNDER CREDIT REVIEW  || CUSTOMER WILL COME ON THURSDAY THEN CASE WILL BR PROCESS || FI  INITIATED-ITS PENDING</v>
      </c>
      <c r="AC170" t="str">
        <v>CUSTOMER IS BUSY</v>
      </c>
      <c r="AD170" t="str">
        <v>ABHIJAY</v>
      </c>
      <c r="AE170" t="str">
        <v>96193 40861</v>
      </c>
      <c r="AF170" t="str">
        <v>abhijay.ragesh@adityabirlacapital.com</v>
      </c>
      <c r="AG170" t="str">
        <v>MBBS-2011</v>
      </c>
      <c r="AH170" t="str">
        <v>AGLPJ0720B</v>
      </c>
      <c r="AI170" t="str">
        <v>Puneet</v>
      </c>
      <c r="AL170">
        <f>TODAY()</f>
        <v>46298</v>
      </c>
    </row>
    <row r="171">
      <c r="A171" t="str">
        <v>NO</v>
      </c>
      <c r="B171" t="str">
        <v>SHASHANK BHARDWAJ</v>
      </c>
      <c r="C171" t="str">
        <f t="array" ref="C171">XLOOKUP(B171,'EMP LIST '!$B$2:$B$121,'EMP LIST '!$E$2:$E$121,)</f>
        <v>SHASHANK BHARDWAJ</v>
      </c>
      <c r="D171" t="str">
        <f t="array" ref="D171">XLOOKUP(C171,'EMP LIST '!$B$2:$B$121,'EMP LIST '!$E$2:$E$121,)</f>
        <v>SHASHANK BHARDWAJ</v>
      </c>
      <c r="E171" t="str">
        <f t="array" ref="E171">XLOOKUP($B171,'EMP LIST '!$B$2:$B$121,'EMP LIST '!$I$2:$I$121,)</f>
        <v>SALARIED</v>
      </c>
      <c r="F171" t="str">
        <v>RAJEEV</v>
      </c>
      <c r="G171" t="str">
        <v>DR SHAILENDRA VERMA</v>
      </c>
      <c r="H171">
        <f>AL171-J171</f>
        <v>196</v>
      </c>
      <c r="I171" t="str">
        <v xml:space="preserve">BAREILLY </v>
      </c>
      <c r="J171">
        <v>46102</v>
      </c>
      <c r="K171">
        <v>46104</v>
      </c>
      <c r="L171" t="str">
        <v>SME000019472615</v>
      </c>
      <c r="M171" t="str">
        <v>9868996801</v>
      </c>
      <c r="N171" t="str">
        <v>skv625@gmail.com</v>
      </c>
      <c r="O171" t="str">
        <v>UTTAR PRADESH</v>
      </c>
      <c r="P171" t="str">
        <v>SHAHJAHANPUR</v>
      </c>
      <c r="Q171" t="str">
        <v>OD</v>
      </c>
      <c r="R171" t="str">
        <v>F2 FINTECH</v>
      </c>
      <c r="S171" t="str">
        <v>BAJAJ</v>
      </c>
      <c r="T171" t="str">
        <v>NIL</v>
      </c>
      <c r="W171" t="str">
        <v>UNSECURED</v>
      </c>
      <c r="X171" t="str">
        <v>REJECTED</v>
      </c>
      <c r="Y171">
        <v>0</v>
      </c>
      <c r="Z171">
        <v>0</v>
      </c>
      <c r="AB171" t="str">
        <v xml:space="preserve">FILE SENDER TO BANKER || UNDER PROCESS, || </v>
      </c>
      <c r="AC171" t="str">
        <v>MORE THAN 4 ACTIVE LOAN</v>
      </c>
      <c r="AD171" t="str">
        <v>AMARJEET SINGH</v>
      </c>
      <c r="AE171">
        <v>8081690222</v>
      </c>
      <c r="AF171" t="str">
        <v>amarjeet.singh3@bajajfinserv.in</v>
      </c>
      <c r="AG171" t="str">
        <v>MD-2025</v>
      </c>
      <c r="AH171" t="str">
        <v>AMYPV3615J</v>
      </c>
      <c r="AI171" t="str">
        <v>Akshay</v>
      </c>
      <c r="AL171">
        <f>TODAY()</f>
        <v>46298</v>
      </c>
    </row>
    <row r="172">
      <c r="A172" t="str">
        <v>YES</v>
      </c>
      <c r="B172" t="str">
        <v>DEEPU</v>
      </c>
      <c r="C172" t="str">
        <v>MANISHA VERMA</v>
      </c>
      <c r="D172" t="str">
        <f t="array" ref="D172">XLOOKUP(C172,'EMP LIST '!$B$2:$B$121,'EMP LIST '!$E$2:$E$121,)</f>
        <v>RAVISH SHARMA</v>
      </c>
      <c r="E172" t="str">
        <v>SALARIED</v>
      </c>
      <c r="F172" t="str">
        <v>RAJEEV</v>
      </c>
      <c r="G172" t="str">
        <v>DR SHETE VIVEK VISHWANATH</v>
      </c>
      <c r="H172">
        <f>AL172-J172</f>
        <v>196</v>
      </c>
      <c r="I172" t="str">
        <v>NOIDA</v>
      </c>
      <c r="J172">
        <v>46102</v>
      </c>
      <c r="K172">
        <v>46106</v>
      </c>
      <c r="L172">
        <v>260365578997</v>
      </c>
      <c r="M172" t="str">
        <v>9158686863</v>
      </c>
      <c r="N172" t="str">
        <v>drvivekns@gmail.com</v>
      </c>
      <c r="O172" t="str">
        <v>MAHARASHTRA</v>
      </c>
      <c r="P172" t="str">
        <v>NANDED</v>
      </c>
      <c r="Q172" t="str">
        <v>OD</v>
      </c>
      <c r="R172" t="str">
        <v>F2 FINTECH</v>
      </c>
      <c r="S172" t="str">
        <v>TATA</v>
      </c>
      <c r="T172">
        <v>1800000</v>
      </c>
      <c r="U172">
        <v>2000000</v>
      </c>
      <c r="V172">
        <v>2000000</v>
      </c>
      <c r="W172" t="str">
        <v>UNSECURED</v>
      </c>
      <c r="X172" t="str">
        <v>HOLD</v>
      </c>
      <c r="AB172" t="str">
        <v>FILE SENDER TO BANKER || UNDER PROCESS, || VISIT DONE-SOA  REQUIRED GAUTANTOR LOAN SOA REQ|| GAURANTOR LOAN SANCTIONLETTER PENDING</v>
      </c>
      <c r="AC172" t="str">
        <v>Dr. Shete Vivek Vishwanath is having a monthly income of ₹16,50,000 with existing EMI of ₹2,27,204 from HDFC and Bajaj (2 loans). No bounce reported in the last 6 months; ABB ₹4,28,154.75.</v>
      </c>
      <c r="AD172" t="str">
        <v>GAURAV MATHUR</v>
      </c>
      <c r="AE172">
        <v>9654949270</v>
      </c>
      <c r="AF172" t="str">
        <v>gaurav.tcl@tatacapital.com</v>
      </c>
      <c r="AG172" t="str">
        <v>MBBS-10,MCH-16</v>
      </c>
      <c r="AH172" t="str">
        <v>DCRPS0832J</v>
      </c>
      <c r="AI172" t="str">
        <v>Akshay</v>
      </c>
      <c r="AL172">
        <f>TODAY()</f>
        <v>46298</v>
      </c>
    </row>
    <row r="173">
      <c r="A173" t="str">
        <v>YES</v>
      </c>
      <c r="B173" t="str">
        <v>SHIVANI BATHAM</v>
      </c>
      <c r="C173" t="str">
        <v>MANISHA VERMA</v>
      </c>
      <c r="D173" t="str">
        <f t="array" ref="D173">XLOOKUP(C173,'EMP LIST '!$B$2:$B$121,'EMP LIST '!$E$2:$E$121,)</f>
        <v>RAVISH SHARMA</v>
      </c>
      <c r="E173" t="str">
        <f t="array" ref="E173">XLOOKUP($B173,'EMP LIST '!$B$2:$B$121,'EMP LIST '!$I$2:$I$121,)</f>
        <v>SALARIED</v>
      </c>
      <c r="F173" t="str">
        <v>RAJEEV</v>
      </c>
      <c r="G173" t="str">
        <v>DR SANJIBAN PATRA</v>
      </c>
      <c r="H173">
        <f>AL173-J173</f>
        <v>196</v>
      </c>
      <c r="I173" t="str">
        <v>NOIDA</v>
      </c>
      <c r="J173">
        <v>46102</v>
      </c>
      <c r="K173">
        <v>46110</v>
      </c>
      <c r="L173" t="str">
        <v>554BZ8601766</v>
      </c>
      <c r="M173" t="str">
        <v>9432886465</v>
      </c>
      <c r="N173" t="str">
        <v>drsanjibanpatra84@gmail.com</v>
      </c>
      <c r="O173" t="str">
        <v>WEST BANGAL</v>
      </c>
      <c r="P173" t="str">
        <v>KOLKATTA</v>
      </c>
      <c r="Q173" t="str">
        <v>OD</v>
      </c>
      <c r="R173" t="str">
        <v>F2 FINTECH</v>
      </c>
      <c r="S173" t="str">
        <v>TATA</v>
      </c>
      <c r="T173">
        <v>3000000</v>
      </c>
      <c r="U173">
        <v>2500000</v>
      </c>
      <c r="V173">
        <v>2500000</v>
      </c>
      <c r="W173" t="str">
        <v>UNSECURED</v>
      </c>
      <c r="X173" t="str">
        <v>DISBURSED</v>
      </c>
      <c r="Z173">
        <v>46105</v>
      </c>
      <c r="AA173">
        <v>46110</v>
      </c>
      <c r="AB173" t="str">
        <v>FILE SENDER TO BANKER || UNDER PROCESS, || FI INICIATED | CREDIT UNDER REVIEW  AND FI IN INITIATED || UNDERWRITING, FI REPORT PENDING ||  CUSTOMER OUT OF STATION WILL COME AFTER 3 DAYS || CX OUT OF LOC NEED APPROVAL OF VIDEO PD ONCE GET IT WILL BE DISBURSED</v>
      </c>
      <c r="AC173" t="str">
        <v>CUSTOMER EARNS 3.5 LAKHS FROM SALARY IN A/C FROM APOLLO , 50K-1 LAKHS FROM CONSULTANCY, 30 LAKHS O.D. BAJAJ , 25 LAKHS H.L. SBI</v>
      </c>
      <c r="AD173" t="str">
        <v>MAMTA SINGH</v>
      </c>
      <c r="AE173">
        <v>7982612369</v>
      </c>
      <c r="AF173" t="str">
        <v>mamta.singh@tatacapital.com</v>
      </c>
      <c r="AG173" t="str">
        <v>MD-2016</v>
      </c>
      <c r="AH173" t="str">
        <v>CAOPP0255J</v>
      </c>
      <c r="AI173" t="str">
        <v>Puneet</v>
      </c>
      <c r="AL173">
        <f>TODAY()</f>
        <v>46298</v>
      </c>
    </row>
    <row r="174">
      <c r="A174" t="str">
        <v>YES</v>
      </c>
      <c r="B174" t="str">
        <v>DEEPU</v>
      </c>
      <c r="C174" t="str">
        <v>MANISHA VERMA</v>
      </c>
      <c r="D174" t="str">
        <f t="array" ref="D174">XLOOKUP(C174,'EMP LIST '!$B$2:$B$121,'EMP LIST '!$E$2:$E$121,)</f>
        <v>RAVISH SHARMA</v>
      </c>
      <c r="E174" t="str">
        <f t="array" ref="E174">XLOOKUP($B174,'EMP LIST '!$B$2:$B$121,'EMP LIST '!$I$2:$I$121,)</f>
        <v/>
      </c>
      <c r="F174" t="str">
        <v>RAJEEV</v>
      </c>
      <c r="G174" t="str">
        <v>DR SUNIL KUMAR SRIVASTAVA</v>
      </c>
      <c r="H174">
        <f>AL174-J174</f>
        <v>196</v>
      </c>
      <c r="I174" t="str">
        <v>NOIDA</v>
      </c>
      <c r="J174">
        <v>46102</v>
      </c>
      <c r="K174">
        <v>46105</v>
      </c>
      <c r="L174" t="str">
        <v>DL00000024388</v>
      </c>
      <c r="M174" t="str">
        <v>9415251361</v>
      </c>
      <c r="N174" t="str">
        <v>meetdrsunil@gmail.com</v>
      </c>
      <c r="O174" t="str">
        <v>UTTAR PRADESH</v>
      </c>
      <c r="P174" t="str">
        <v>ALLAHABAD</v>
      </c>
      <c r="Q174" t="str">
        <v>OD</v>
      </c>
      <c r="R174" t="str">
        <v>F2 FINTECH</v>
      </c>
      <c r="S174" t="str">
        <v>ABCL</v>
      </c>
      <c r="T174">
        <v>3000000</v>
      </c>
      <c r="U174">
        <v>4000000</v>
      </c>
      <c r="V174">
        <v>4000000</v>
      </c>
      <c r="W174" t="str">
        <v>UNSECURED</v>
      </c>
      <c r="X174" t="str">
        <v>DISBURSED</v>
      </c>
      <c r="Z174">
        <v>46104</v>
      </c>
      <c r="AA174">
        <v>46105</v>
      </c>
      <c r="AB174" t="str">
        <v>FILE SENDER TO BANKER || UNDER PROCESS, || APPROVED FOR 40 LACS</v>
      </c>
      <c r="AC174" t="str">
        <v>Dr. Sunil Kumar Srivastava is having a monthly income of ₹3,20,000 with existing EMI of ₹1,68,000 from Bajaj and SBI (2 loans). CIBIL score 777 with no bounce reported in the last 6 months; ABB ₹1,84,022 and 1 enquiry in last 3 months.</v>
      </c>
      <c r="AD174" t="str">
        <v>SHUBHAM</v>
      </c>
      <c r="AE174">
        <v>9177740945</v>
      </c>
      <c r="AF174" t="str">
        <v xml:space="preserve">shubham.gupta15@adityabirlacapital.com </v>
      </c>
      <c r="AG174" t="str">
        <v>MBBS-1990</v>
      </c>
      <c r="AH174" t="str">
        <v>AHBPS8836L</v>
      </c>
      <c r="AI174" t="str">
        <v>Akshay</v>
      </c>
      <c r="AL174">
        <f>TODAY()</f>
        <v>46298</v>
      </c>
    </row>
    <row r="175">
      <c r="A175" t="str">
        <v>NO</v>
      </c>
      <c r="B175" t="str">
        <v>MOHAN JHA</v>
      </c>
      <c r="C175" t="str">
        <f t="array" ref="C175">XLOOKUP(B175,'EMP LIST '!$B$2:$B$121,'EMP LIST '!$E$2:$E$121,)</f>
        <v/>
      </c>
      <c r="D175" t="str">
        <f t="array" ref="D175">XLOOKUP(C175,'EMP LIST '!$B$2:$B$121,'EMP LIST '!$E$2:$E$121,)</f>
        <v/>
      </c>
      <c r="E175" t="str">
        <f t="array" ref="E175">XLOOKUP($B175,'EMP LIST '!$B$2:$B$121,'EMP LIST '!$I$2:$I$121,)</f>
        <v/>
      </c>
      <c r="F175" t="str">
        <v>RAJEEV</v>
      </c>
      <c r="G175" t="str">
        <v>DR VELPULA SRIKANT</v>
      </c>
      <c r="H175">
        <f>AL175-J175</f>
        <v>196</v>
      </c>
      <c r="I175" t="str">
        <v>NOIDA</v>
      </c>
      <c r="J175">
        <v>46102</v>
      </c>
      <c r="K175">
        <v>46107</v>
      </c>
      <c r="L175">
        <v>174</v>
      </c>
      <c r="M175" t="str">
        <v>9676832548</v>
      </c>
      <c r="N175" t="str">
        <v>svelpula63@gmail.com</v>
      </c>
      <c r="O175" t="str">
        <v>TELANGANA</v>
      </c>
      <c r="P175" t="str">
        <v>HYDERABAD</v>
      </c>
      <c r="Q175" t="str">
        <v>OD</v>
      </c>
      <c r="R175" t="str">
        <v>F2 FINTECH</v>
      </c>
      <c r="S175" t="str">
        <v>BAJAJ MARKET</v>
      </c>
      <c r="T175">
        <v>2000000</v>
      </c>
      <c r="U175">
        <v>1600000</v>
      </c>
      <c r="V175">
        <v>1600000</v>
      </c>
      <c r="W175" t="str">
        <v>UNSECURED</v>
      </c>
      <c r="X175" t="str">
        <v>DISBURSED</v>
      </c>
      <c r="Z175">
        <v>46107</v>
      </c>
      <c r="AA175">
        <v>46107</v>
      </c>
      <c r="AB175" t="str">
        <v xml:space="preserve">FILE SENDER TO BANKER || UNDER PROCESS, || 10 ELIGIBILITY , SAME CASE LOGIN TATA </v>
      </c>
      <c r="AC175" t="str">
        <v>CUSTOMER EARNS  90K FROM SALARY, 1-1.5 LAKHS FROM CONSULTANCY, 30 LAKHS O.D. BAJAJ, 30 LAKHS EDUCATION LOAN FROM SBI, 20 LAKHS O..D CHOLA</v>
      </c>
      <c r="AD175" t="str">
        <v>SHAIK</v>
      </c>
      <c r="AE175" t="str">
        <v>95150 81434</v>
      </c>
      <c r="AF175" t="str">
        <v>Shaik.basha4@bjajfinserv.in</v>
      </c>
      <c r="AG175" t="str">
        <v>MBBS - 2017</v>
      </c>
      <c r="AH175" t="str">
        <v>APVPV0746A</v>
      </c>
      <c r="AI175" t="str">
        <v>Puneet</v>
      </c>
      <c r="AL175">
        <f>TODAY()</f>
        <v>46298</v>
      </c>
    </row>
    <row r="176">
      <c r="A176" t="str">
        <v>YES</v>
      </c>
      <c r="B176" t="str">
        <v>RAJAT DWIVEDI</v>
      </c>
      <c r="C176" t="str">
        <f t="array" ref="C176">XLOOKUP(B176,'EMP LIST '!$B$2:$B$121,'EMP LIST '!$E$2:$E$121,)</f>
        <v>RAJKUMARI</v>
      </c>
      <c r="D176" t="str">
        <f t="array" ref="D176">XLOOKUP(C176,'EMP LIST '!$B$2:$B$121,'EMP LIST '!$E$2:$E$121,)</f>
        <v>RAJKUMARI</v>
      </c>
      <c r="E176" t="str">
        <f t="array" ref="E176">XLOOKUP($B176,'EMP LIST '!$B$2:$B$121,'EMP LIST '!$I$2:$I$121,)</f>
        <v>SALARIED</v>
      </c>
      <c r="F176" t="str">
        <v>RAJEEV</v>
      </c>
      <c r="G176" t="str">
        <v>DR SHREY KUNDRA</v>
      </c>
      <c r="H176">
        <f>AL176-J176</f>
        <v>196</v>
      </c>
      <c r="I176" t="str">
        <v>NOIDA</v>
      </c>
      <c r="J176">
        <v>46102</v>
      </c>
      <c r="K176">
        <v>46107</v>
      </c>
      <c r="L176">
        <v>178</v>
      </c>
      <c r="M176" t="str">
        <v>9910797788</v>
      </c>
      <c r="N176" t="str">
        <v>Shrey14feb@gmail.com</v>
      </c>
      <c r="O176" t="str">
        <v>DELHI</v>
      </c>
      <c r="P176" t="str">
        <v>DELHI</v>
      </c>
      <c r="Q176" t="str">
        <v>OD</v>
      </c>
      <c r="R176" t="str">
        <v>F2 FINTECH</v>
      </c>
      <c r="S176" t="str">
        <v>LNT</v>
      </c>
      <c r="T176">
        <v>2500000</v>
      </c>
      <c r="U176">
        <v>3500000</v>
      </c>
      <c r="V176">
        <v>3500000</v>
      </c>
      <c r="W176" t="str">
        <v>UNSECURED</v>
      </c>
      <c r="X176" t="str">
        <v>DISBURSED</v>
      </c>
      <c r="Z176">
        <v>46105</v>
      </c>
      <c r="AA176">
        <v>46107</v>
      </c>
      <c r="AB176" t="str">
        <v>FILE SENDER TO BANKER || UNDER PROCESS, || PD TO BE DONE TODAY || FI NEGATIVE</v>
      </c>
      <c r="AC176" t="str">
        <v>Dr. Shrey Kundra is having a monthly income of ₹5,00,000 with no existing EMI obligations and no active loans. No bounce reported in the last 6 months; banking and CIBIL details to be confirmed</v>
      </c>
      <c r="AD176" t="str">
        <v>SACHIN</v>
      </c>
      <c r="AE176">
        <v>7877608028</v>
      </c>
      <c r="AF176" t="str">
        <v>sachin38@ltfs.com</v>
      </c>
      <c r="AG176" t="str">
        <v>BDS-2011</v>
      </c>
      <c r="AH176" t="str">
        <v>ASUPK2004N</v>
      </c>
      <c r="AI176" t="str">
        <v>Akshay</v>
      </c>
      <c r="AL176">
        <f>TODAY()</f>
        <v>46298</v>
      </c>
    </row>
    <row r="177">
      <c r="A177" t="str">
        <v>NO</v>
      </c>
      <c r="B177" t="str">
        <v>MANVI SHARMA</v>
      </c>
      <c r="C177" t="str">
        <f t="array" ref="C177">XLOOKUP(B177,'EMP LIST '!$B$2:$B$121,'EMP LIST '!$E$2:$E$121,)</f>
        <v/>
      </c>
      <c r="D177" t="str">
        <f t="array" ref="D177">XLOOKUP(C177,'EMP LIST '!$B$2:$B$121,'EMP LIST '!$E$2:$E$121,)</f>
        <v/>
      </c>
      <c r="E177" t="str">
        <f t="array" ref="E177">XLOOKUP($B177,'EMP LIST '!$B$2:$B$121,'EMP LIST '!$I$2:$I$121,)</f>
        <v/>
      </c>
      <c r="F177" t="str">
        <v>RAJEEV</v>
      </c>
      <c r="G177" t="str">
        <v>DR JIBIN SAJU</v>
      </c>
      <c r="H177">
        <f>AL177-J177</f>
        <v>196</v>
      </c>
      <c r="I177" t="str">
        <v>NOIDA</v>
      </c>
      <c r="J177">
        <v>46102</v>
      </c>
      <c r="K177">
        <v>46105</v>
      </c>
      <c r="L177" t="str">
        <v>472BZ8602963</v>
      </c>
      <c r="M177" t="str">
        <v>8921434359</v>
      </c>
      <c r="N177" t="str">
        <v>jibinsaju222@gmail.com</v>
      </c>
      <c r="O177" t="str">
        <v>KERALA</v>
      </c>
      <c r="P177" t="str">
        <v>Thiruvananthapuram</v>
      </c>
      <c r="Q177" t="str">
        <v>OD</v>
      </c>
      <c r="R177" t="str">
        <v>F2 FINTECH</v>
      </c>
      <c r="S177" t="str">
        <v>TATA</v>
      </c>
      <c r="T177">
        <v>2500000</v>
      </c>
      <c r="W177" t="str">
        <v>UNSECURED</v>
      </c>
      <c r="X177" t="str">
        <v>REJECTED</v>
      </c>
      <c r="AB177" t="str">
        <v>FILE SENDER TO BANKER || UNDER PROCESS, ||  ||CURRENT ADDESS PROOF REQ ||  CURRENT ADDRESS PROOF PENDING || CUSTOMER IS  GOVT EMP NOT DING CONSULTING ANYWHEE</v>
      </c>
      <c r="AC177" t="str">
        <v>CUSTOMER EARNS 75K FROM SALARY, 1.5-2 LAKHS FROM OWN CLINIC, RUNNING 40 LAKHS  LAP FROM HDFC,  22 LAKHS O.D. FROM BAJAJ, 20 LAKHS O.D. FROM CHOLA</v>
      </c>
      <c r="AD177" t="str">
        <v>MAMTA SINGH</v>
      </c>
      <c r="AE177">
        <v>7982612369</v>
      </c>
      <c r="AF177" t="str">
        <v>mamta.singh@tatacapital.com</v>
      </c>
      <c r="AG177" t="str">
        <v>MBBS-2019</v>
      </c>
      <c r="AH177" t="str">
        <v>LIXPS2823K</v>
      </c>
      <c r="AI177" t="str">
        <v>Puneet</v>
      </c>
      <c r="AL177">
        <f>TODAY()</f>
        <v>46298</v>
      </c>
    </row>
    <row r="178">
      <c r="A178" t="str">
        <v>NO</v>
      </c>
      <c r="B178" t="str">
        <v>SHIVAM SHARMA</v>
      </c>
      <c r="C178" t="str">
        <f t="array" ref="C178">XLOOKUP(B178,'EMP LIST '!$B$2:$B$121,'EMP LIST '!$E$2:$E$121,)</f>
        <v>RASHI GANGWAR</v>
      </c>
      <c r="D178" t="str">
        <f t="array" ref="D178">XLOOKUP(C178,'EMP LIST '!$B$2:$B$121,'EMP LIST '!$E$2:$E$121,)</f>
        <v>RAJKUMARI</v>
      </c>
      <c r="E178" t="str">
        <f t="array" ref="E178">XLOOKUP($B178,'EMP LIST '!$B$2:$B$121,'EMP LIST '!$I$2:$I$121,)</f>
        <v>SALARIED</v>
      </c>
      <c r="F178" t="str">
        <v>RAJEEV</v>
      </c>
      <c r="G178" t="str">
        <v>DR SURAJ SINGH</v>
      </c>
      <c r="H178">
        <f>AL178-J178</f>
        <v>196</v>
      </c>
      <c r="I178" t="str">
        <v>NOIDA</v>
      </c>
      <c r="J178">
        <v>46102</v>
      </c>
      <c r="K178">
        <v>46112</v>
      </c>
      <c r="L178" t="str">
        <v>735BZ8605057</v>
      </c>
      <c r="M178" t="str">
        <v>8948705158</v>
      </c>
      <c r="N178" t="str">
        <v>surajsingh1113@rediffmail.com</v>
      </c>
      <c r="O178" t="str">
        <v>UTTAR PRADESH</v>
      </c>
      <c r="P178" t="str">
        <v>GORAKPUR</v>
      </c>
      <c r="Q178" t="str">
        <v>OD</v>
      </c>
      <c r="R178" t="str">
        <v>F2 FINTECH</v>
      </c>
      <c r="S178" t="str">
        <v>TATA</v>
      </c>
      <c r="T178">
        <v>3000000</v>
      </c>
      <c r="U178">
        <v>2500000</v>
      </c>
      <c r="V178">
        <v>2500000</v>
      </c>
      <c r="W178" t="str">
        <v>UNSECURED</v>
      </c>
      <c r="X178" t="str">
        <v>DISBURSED</v>
      </c>
      <c r="Z178">
        <v>46106</v>
      </c>
      <c r="AA178">
        <v>46112</v>
      </c>
      <c r="AB178" t="str">
        <v>FILE SENDER TO BANKER || UNDER PROCESS, || case in cpc || UNDERWRITING, FI NEGATIVE, RE-INITIATE FI || TPC NEGATIVE-ITS INITOATED AGAIN ||  CUSTOMER ASKING TIME  TO DECIDE  ||| FORCLOSER CHARGES ISSUE</v>
      </c>
      <c r="AC178" t="str">
        <v>Dr. Suraj Singh is having a monthly income of ₹5,00,000 with existing EMI of ₹1,08,000 from SBI, Bajaj, and HDFC (3 loans). CIBIL score 750+ with no bounce reported in the last 6 months and 2 enquiries in last 3 months.</v>
      </c>
      <c r="AD178" t="str">
        <v>GAURAV MATHUR</v>
      </c>
      <c r="AE178">
        <v>9654949270</v>
      </c>
      <c r="AF178" t="str">
        <v>gaurav.tcl@tatacapital.com</v>
      </c>
      <c r="AG178" t="str">
        <v>MBBS-2011</v>
      </c>
      <c r="AH178" t="str">
        <v>CFNPS1094A</v>
      </c>
      <c r="AI178" t="str">
        <v>Akshay</v>
      </c>
      <c r="AL178">
        <f>TODAY()</f>
        <v>46298</v>
      </c>
    </row>
    <row r="179">
      <c r="A179" t="str">
        <v>NO</v>
      </c>
      <c r="B179" t="str">
        <v>RAJKUMARI</v>
      </c>
      <c r="C179" t="str">
        <f t="array" ref="C179">XLOOKUP(B179,'EMP LIST '!$B$2:$B$121,'EMP LIST '!$E$2:$E$121,)</f>
        <v>RAJKUMARI</v>
      </c>
      <c r="D179" t="str">
        <f t="array" ref="D179">XLOOKUP(C179,'EMP LIST '!$B$2:$B$121,'EMP LIST '!$E$2:$E$121,)</f>
        <v>RAJKUMARI</v>
      </c>
      <c r="E179" t="str">
        <f t="array" ref="E179">XLOOKUP($B179,'EMP LIST '!$B$2:$B$121,'EMP LIST '!$I$2:$I$121,)</f>
        <v>SALARIED</v>
      </c>
      <c r="F179" t="str">
        <v>RAJEEV</v>
      </c>
      <c r="G179" t="str">
        <v>DR KUMBHA GOPI</v>
      </c>
      <c r="H179">
        <f>AL179-J179</f>
        <v>196</v>
      </c>
      <c r="I179" t="str">
        <v>NOIDA</v>
      </c>
      <c r="J179">
        <v>46102</v>
      </c>
      <c r="K179">
        <v>46106</v>
      </c>
      <c r="L179" t="str">
        <v>SME000019482343</v>
      </c>
      <c r="M179" t="str">
        <v>8555961659</v>
      </c>
      <c r="N179" t="str">
        <v>gopikumba14@gmail.com</v>
      </c>
      <c r="O179" t="str">
        <v>MADHYA PRADESH</v>
      </c>
      <c r="P179" t="str">
        <v>BHOPAL</v>
      </c>
      <c r="Q179" t="str">
        <v>OD</v>
      </c>
      <c r="R179" t="str">
        <v>F2 FINTECH</v>
      </c>
      <c r="S179" t="str">
        <v>BAJAJ</v>
      </c>
      <c r="T179">
        <v>2900000</v>
      </c>
      <c r="U179">
        <v>4690000</v>
      </c>
      <c r="V179">
        <v>4690000</v>
      </c>
      <c r="W179" t="str">
        <v>UNSECURED</v>
      </c>
      <c r="X179" t="str">
        <v>DISBURSED</v>
      </c>
      <c r="Z179">
        <v>46104</v>
      </c>
      <c r="AA179">
        <v>46106</v>
      </c>
      <c r="AB179" t="str">
        <v>FILE SENDER TO BANKER || UNDER PROCESS, || TO BE DISBURSED TODAY</v>
      </c>
      <c r="AC179" t="str">
        <v>Dr. Kumbha Gopi is having a monthly income of ₹3,10,000 with existing EMI of ₹3,000 from Union Bank (1 loan). 1 bounce reported in the last 6 months; ABB ₹80,523.68. CIBIL to be confirmed.</v>
      </c>
      <c r="AD179" t="str">
        <v>SHYAM SINGH</v>
      </c>
      <c r="AE179">
        <v>8602304097</v>
      </c>
      <c r="AF179" t="str">
        <v>shyam.singh3@bajajfinserv.in_x000d_</v>
      </c>
      <c r="AG179" t="str">
        <v>MBBS-2019</v>
      </c>
      <c r="AH179" t="str">
        <v>GYTPK8569K</v>
      </c>
      <c r="AI179" t="str">
        <v>Akshay</v>
      </c>
      <c r="AL179">
        <f>TODAY()</f>
        <v>46298</v>
      </c>
    </row>
    <row r="180">
      <c r="A180" t="str">
        <v>NO</v>
      </c>
      <c r="B180" t="str">
        <v>HARSH SHARMA</v>
      </c>
      <c r="C180" t="str">
        <f t="array" ref="C180">XLOOKUP(B180,'EMP LIST '!$B$2:$B$121,'EMP LIST '!$E$2:$E$121,)</f>
        <v>F2 FINTECH</v>
      </c>
      <c r="D180" t="str">
        <f t="array" ref="D180">XLOOKUP(C180,'EMP LIST '!$B$2:$B$121,'EMP LIST '!$E$2:$E$121,)</f>
        <v>F2 FINTECH</v>
      </c>
      <c r="E180" t="str">
        <f t="array" ref="E180">XLOOKUP($B180,'EMP LIST '!$B$2:$B$121,'EMP LIST '!$I$2:$I$121,)</f>
        <v>SALARIED</v>
      </c>
      <c r="F180" t="str">
        <v>RAJEEV</v>
      </c>
      <c r="G180" t="str">
        <v>DR MAHESH MAHLA</v>
      </c>
      <c r="H180">
        <f>AL180-J180</f>
        <v>196</v>
      </c>
      <c r="I180" t="str">
        <v>F2 FINTECH</v>
      </c>
      <c r="J180">
        <v>46102</v>
      </c>
      <c r="K180">
        <v>46104</v>
      </c>
      <c r="L180">
        <v>170</v>
      </c>
      <c r="M180" t="str">
        <v>9416698984</v>
      </c>
      <c r="N180" t="str">
        <v>drmaheshmahla@gmail.com</v>
      </c>
      <c r="O180" t="str">
        <v>HARYANA</v>
      </c>
      <c r="P180" t="str">
        <v>ROHTAK</v>
      </c>
      <c r="Q180" t="str">
        <v>DOD</v>
      </c>
      <c r="R180" t="str">
        <v>F2 FINTECH</v>
      </c>
      <c r="S180" t="str">
        <v>CHOLA</v>
      </c>
      <c r="T180">
        <v>2000000</v>
      </c>
      <c r="W180" t="str">
        <v>UNSECURED</v>
      </c>
      <c r="X180" t="str">
        <v>REJECTED</v>
      </c>
      <c r="AB180" t="str">
        <v>FILE SENDER TO BANKER || UNDER PROCESS, || ABB IS 7 K AND EMI SETTLLEMENT IN PROFESSIONAL LOAN IN 24 LACS LOAN</v>
      </c>
      <c r="AC180" t="str">
        <v>CUSTOMER EARNS 1.20 LAKHS FROM SALARY,  22 LAKHS GOLD LOAN FROM MUTHOOT, 40 LAKHS H.L. FROM KARNATAKA BANK, 10 LAKHS P.L. FROM ICICI BANK</v>
      </c>
      <c r="AD180" t="str">
        <v>Manojkaushik</v>
      </c>
      <c r="AE180" t="str">
        <v>98964 34317</v>
      </c>
      <c r="AF180" t="str">
        <v>Manojkaushik@chola.murugappa.com</v>
      </c>
      <c r="AG180" t="str">
        <v>MBBS-2010</v>
      </c>
      <c r="AH180" t="str">
        <v>BALPM0082J</v>
      </c>
      <c r="AI180" t="str">
        <v>Puneet</v>
      </c>
      <c r="AL180">
        <f>TODAY()</f>
        <v>46298</v>
      </c>
    </row>
    <row r="181">
      <c r="A181" t="str">
        <v>NO</v>
      </c>
      <c r="B181" t="str">
        <v>HARSH SHARMA</v>
      </c>
      <c r="C181" t="str">
        <f t="array" ref="C181">XLOOKUP(B181,'EMP LIST '!$B$2:$B$121,'EMP LIST '!$E$2:$E$121,)</f>
        <v>F2 FINTECH</v>
      </c>
      <c r="D181" t="str">
        <f t="array" ref="D181">XLOOKUP(C181,'EMP LIST '!$B$2:$B$121,'EMP LIST '!$E$2:$E$121,)</f>
        <v>F2 FINTECH</v>
      </c>
      <c r="E181" t="str">
        <f t="array" ref="E181">XLOOKUP($B181,'EMP LIST '!$B$2:$B$121,'EMP LIST '!$I$2:$I$121,)</f>
        <v>SALARIED</v>
      </c>
      <c r="F181" t="str">
        <v>RAJEEV</v>
      </c>
      <c r="G181" t="str">
        <v>DR MAHESH MAHLA</v>
      </c>
      <c r="H181">
        <f>AL181-J181</f>
        <v>196</v>
      </c>
      <c r="I181" t="str">
        <v>NOIDA</v>
      </c>
      <c r="J181">
        <v>46102</v>
      </c>
      <c r="K181">
        <v>46111</v>
      </c>
      <c r="L181">
        <v>175</v>
      </c>
      <c r="M181" t="str">
        <v>9416698984</v>
      </c>
      <c r="N181" t="str">
        <v>drmaheshmahla@gmail.com</v>
      </c>
      <c r="O181" t="str">
        <v>HARYANA</v>
      </c>
      <c r="P181" t="str">
        <v>ROHTAK</v>
      </c>
      <c r="Q181" t="str">
        <v>OD</v>
      </c>
      <c r="R181" t="str">
        <v>F2 FINTECH</v>
      </c>
      <c r="S181" t="str">
        <v>ABCL</v>
      </c>
      <c r="T181">
        <v>2000000</v>
      </c>
      <c r="U181">
        <v>2000000</v>
      </c>
      <c r="V181">
        <v>2000000</v>
      </c>
      <c r="W181" t="str">
        <v>UNSECURED</v>
      </c>
      <c r="X181" t="str">
        <v>DROP</v>
      </c>
      <c r="Z181">
        <v>46104</v>
      </c>
      <c r="AB181" t="str">
        <v>FILE SENDER TO BANKER || UNDER PROCESS, || TO BE DISBURSED TODAY, CUSTOMER REQ 50 L, CUSTOMER DENIED TO PROCESS</v>
      </c>
      <c r="AC181" t="str">
        <v xml:space="preserve">CUSTOMER EARNS 1.20 LAKHS FROM SALARY, RUNNING  22 LAKHS GOLD LOAN FROM MUTHOOT, RUNNING 40 LAKHS H.L. FROM KARNATAKA BANK, 10 LAKHS P.L. ICICI BANK , </v>
      </c>
      <c r="AD181" t="str">
        <v>AJAY</v>
      </c>
      <c r="AE181" t="str">
        <v>92551 06724</v>
      </c>
      <c r="AF181" t="str">
        <v>ajay.tomar1@adityabirlacapital.com</v>
      </c>
      <c r="AG181" t="str">
        <v>MBBS-2010</v>
      </c>
      <c r="AH181" t="str">
        <v>BALPM0082J</v>
      </c>
      <c r="AI181" t="str">
        <v>Puneet</v>
      </c>
      <c r="AL181">
        <f>TODAY()</f>
        <v>46298</v>
      </c>
    </row>
    <row r="182">
      <c r="A182" t="str">
        <v>NO</v>
      </c>
      <c r="B182" t="str">
        <v>APNA GOLD</v>
      </c>
      <c r="C182" t="str">
        <f t="array" ref="C182">XLOOKUP(B182,'EMP LIST '!$B$2:$B$121,'EMP LIST '!$E$2:$E$121,)</f>
        <v>F2 FINTECH</v>
      </c>
      <c r="D182" t="str">
        <f t="array" ref="D182">XLOOKUP(C182,'EMP LIST '!$B$2:$B$121,'EMP LIST '!$E$2:$E$121,)</f>
        <v>F2 FINTECH</v>
      </c>
      <c r="E182" t="str">
        <f t="array" ref="E182">XLOOKUP($B182,'EMP LIST '!$B$2:$B$121,'EMP LIST '!$I$2:$I$121,)</f>
        <v>SOURCER</v>
      </c>
      <c r="F182" t="str">
        <v>RAJEEV</v>
      </c>
      <c r="G182" t="str">
        <v>DR SADHANA VITTHALRAO DABARASE</v>
      </c>
      <c r="H182">
        <f>AL182-J182</f>
        <v>196</v>
      </c>
      <c r="I182" t="str">
        <v>F2 FINTECH</v>
      </c>
      <c r="J182">
        <v>46102</v>
      </c>
      <c r="K182">
        <v>46109</v>
      </c>
      <c r="L182">
        <v>177</v>
      </c>
      <c r="M182" t="str">
        <v>8483906192</v>
      </c>
      <c r="N182" t="str">
        <v>drsadhana201@gmail.com</v>
      </c>
      <c r="O182" t="str">
        <v>MAHARASHTRA</v>
      </c>
      <c r="P182" t="str">
        <v>DUBRAIGARH</v>
      </c>
      <c r="Q182" t="str">
        <v>OD</v>
      </c>
      <c r="R182" t="str">
        <v>F2 FINTECH</v>
      </c>
      <c r="S182" t="str">
        <v>POONEWALA</v>
      </c>
      <c r="T182" t="str">
        <v>NIL</v>
      </c>
      <c r="W182" t="str">
        <v>UNSECURED</v>
      </c>
      <c r="X182" t="str">
        <v>HOLD</v>
      </c>
      <c r="AB182" t="str">
        <v>FILE SENDER TO BANKER || UNDER PROCESS, || DOCS PENDING</v>
      </c>
      <c r="AC182" t="str">
        <v>CUSTOMER EARNS 60K FROM SALARY FROM KOKILABEN HOSPITAL , RUNNING 3 GOLD LOAN | SETTLEMENT IN PREVIOUS LOANS</v>
      </c>
      <c r="AD182" t="str">
        <v>SHUBHAM</v>
      </c>
      <c r="AE182">
        <v>9810119510</v>
      </c>
      <c r="AF182" t="str">
        <v>shubham.singh4@poonawallafincorp.com</v>
      </c>
      <c r="AG182" t="str">
        <v>BHMS-2005</v>
      </c>
      <c r="AH182" t="str">
        <v>AZZPK6152F</v>
      </c>
      <c r="AI182" t="str">
        <v>Puneet</v>
      </c>
      <c r="AL182">
        <f>TODAY()</f>
        <v>46298</v>
      </c>
    </row>
    <row r="183">
      <c r="A183" t="str">
        <v>NO</v>
      </c>
      <c r="B183" t="str">
        <v>ATUL SAHAY</v>
      </c>
      <c r="C183" t="str">
        <f t="array" ref="C183">XLOOKUP(B183,'EMP LIST '!$B$2:$B$121,'EMP LIST '!$E$2:$E$121,)</f>
        <v xml:space="preserve">F2 FINTECH </v>
      </c>
      <c r="D183" t="str">
        <v>F2 FINTECH</v>
      </c>
      <c r="E183" t="str">
        <f t="array" ref="E183">XLOOKUP($B183,'EMP LIST '!$B$2:$B$121,'EMP LIST '!$I$2:$I$121,)</f>
        <v>SALARIED</v>
      </c>
      <c r="F183" t="str">
        <v>RAJEEV</v>
      </c>
      <c r="G183" t="str">
        <v>SINGHAM ENTERPRISES</v>
      </c>
      <c r="H183">
        <f>AL183-J183</f>
        <v>196</v>
      </c>
      <c r="I183" t="str">
        <v>NOIDA</v>
      </c>
      <c r="J183">
        <v>46102</v>
      </c>
      <c r="K183">
        <v>46104</v>
      </c>
      <c r="L183" t="str">
        <v>SME000019478035</v>
      </c>
      <c r="M183" t="str">
        <v>9558881535</v>
      </c>
      <c r="N183" t="str">
        <v>singhamenterprises@gmail.com</v>
      </c>
      <c r="O183" t="str">
        <v>DADRA AND NAGAR HAVELI</v>
      </c>
      <c r="P183" t="str">
        <v>SILVASSA</v>
      </c>
      <c r="Q183" t="str">
        <v>BL</v>
      </c>
      <c r="R183" t="str">
        <v>F2 FINTECH</v>
      </c>
      <c r="S183" t="str">
        <v>BAJAJ</v>
      </c>
      <c r="T183" t="str">
        <v>NIL</v>
      </c>
      <c r="W183" t="str">
        <v>UNSECURED</v>
      </c>
      <c r="X183" t="str">
        <v>REJECTED</v>
      </c>
      <c r="AB183" t="str">
        <v>FILE SENDER TO BANKER || UNDER PROCESS, || Already login from other dsa</v>
      </c>
      <c r="AC183" t="str">
        <v>SOLE PROPRIETORSHIP FIRM | TURNOVER AS ON 31 MAR 2025 - 17481373 , NET PROFIT- 1050195,  RUNNING AUTO LOAN OF 9.5 LAKHS, 2.85 LAKHS GOLD LOAN FROM BOB, 1.5 LAKHS GOLD LOAN FROM UBO, 1.30 LAKHS LAKHS LOAN FROM BOB, VINTAGE- 3 YEARS</v>
      </c>
      <c r="AD183" t="str">
        <v>Dharmendra Mishra3</v>
      </c>
      <c r="AE183">
        <v>8530179884</v>
      </c>
      <c r="AF183" t="str">
        <v>dharmendra.mishra3@bajajfinserv.in</v>
      </c>
      <c r="AG183" t="str">
        <v>UDYAM-2022</v>
      </c>
      <c r="AI183" t="str">
        <v>Puneet</v>
      </c>
      <c r="AL183">
        <f>TODAY()</f>
        <v>46298</v>
      </c>
    </row>
    <row r="184">
      <c r="A184" t="str">
        <v>YES</v>
      </c>
      <c r="B184" t="str">
        <v>VINEET TIWARI</v>
      </c>
      <c r="C184" t="str">
        <f t="array" ref="C184">XLOOKUP(B184,'EMP LIST '!$B$2:$B$121,'EMP LIST '!$E$2:$E$121,)</f>
        <v>VINEET TIWARI</v>
      </c>
      <c r="D184" t="str">
        <f t="array" ref="D184">XLOOKUP(C184,'EMP LIST '!$B$2:$B$121,'EMP LIST '!$E$2:$E$121,)</f>
        <v>VINEET TIWARI</v>
      </c>
      <c r="E184" t="str">
        <f t="array" ref="E184">XLOOKUP($B184,'EMP LIST '!$B$2:$B$121,'EMP LIST '!$I$2:$I$121,)</f>
        <v>SALARIED</v>
      </c>
      <c r="F184" t="str">
        <v>RAJEEV</v>
      </c>
      <c r="G184" t="str">
        <v>DR MOIN ALAM</v>
      </c>
      <c r="H184">
        <f>AL184-J184</f>
        <v>194</v>
      </c>
      <c r="I184" t="str">
        <v>NOIDA</v>
      </c>
      <c r="J184">
        <v>46104</v>
      </c>
      <c r="K184">
        <v>46111</v>
      </c>
      <c r="L184">
        <v>184</v>
      </c>
      <c r="M184" t="str">
        <v>7669718143</v>
      </c>
      <c r="N184" t="str">
        <v>Moinalam007@gmail.com</v>
      </c>
      <c r="O184" t="str">
        <v>UTTAR PRADESH</v>
      </c>
      <c r="P184" t="str">
        <v>BARIELLY</v>
      </c>
      <c r="Q184" t="str">
        <v>OD</v>
      </c>
      <c r="R184" t="str">
        <v>F2 FINTECH</v>
      </c>
      <c r="S184" t="str">
        <v>ABCL</v>
      </c>
      <c r="T184">
        <v>1500000</v>
      </c>
      <c r="U184">
        <v>1100000</v>
      </c>
      <c r="V184">
        <v>1100000</v>
      </c>
      <c r="W184" t="str">
        <v>UNSECURED</v>
      </c>
      <c r="X184" t="str">
        <v>DROP</v>
      </c>
      <c r="Z184">
        <v>46104</v>
      </c>
      <c r="AB184" t="str">
        <v>FILE SENDER TO BANKER || UNDER PROCESS, || 1- Given medical reg is expired, kindly share updated 2- Kindly share clear voter id as photo is not clear 3- Father name mismatch in e-bill as per kyc 4- Given e-bill connection is deactivated.. ||  OHP RCU PENDING,  || RCU PENDING || CUSTOMER IS NOT RESPONDING</v>
      </c>
      <c r="AC184" t="str">
        <v>CUSTOMER EARNS 40K FROM STIPEND 1.5 LAKHS FROM OWN CLINIC,  17 LAKHS O.D. FROM BAJAJ FINANCE</v>
      </c>
      <c r="AD184" t="str">
        <v>Ankit Saxena</v>
      </c>
      <c r="AE184" t="str">
        <v>63982 94528</v>
      </c>
      <c r="AF184" t="str">
        <v>Ankit.saxena8@adityabirlacapital.com</v>
      </c>
      <c r="AG184" t="str">
        <v>MBBS-2018</v>
      </c>
      <c r="AH184" t="str">
        <v>CCDPA4213Q</v>
      </c>
      <c r="AI184" t="str">
        <v>Puneet</v>
      </c>
      <c r="AL184">
        <f>TODAY()</f>
        <v>46298</v>
      </c>
    </row>
    <row r="185">
      <c r="A185" t="str">
        <v>YES</v>
      </c>
      <c r="B185" t="str">
        <v>VINEET TIWARI</v>
      </c>
      <c r="C185" t="str">
        <f t="array" ref="C185">XLOOKUP(B185,'EMP LIST '!$B$2:$B$121,'EMP LIST '!$E$2:$E$121,)</f>
        <v>VINEET TIWARI</v>
      </c>
      <c r="D185" t="str">
        <f t="array" ref="D185">XLOOKUP(C185,'EMP LIST '!$B$2:$B$121,'EMP LIST '!$E$2:$E$121,)</f>
        <v>VINEET TIWARI</v>
      </c>
      <c r="E185" t="str">
        <f t="array" ref="E185">XLOOKUP($B185,'EMP LIST '!$B$2:$B$121,'EMP LIST '!$I$2:$I$121,)</f>
        <v>SALARIED</v>
      </c>
      <c r="F185" t="str">
        <v>RAJEEV</v>
      </c>
      <c r="G185" t="str">
        <v>DR MOIN ALAM</v>
      </c>
      <c r="H185">
        <f>AL185-J185</f>
        <v>194</v>
      </c>
      <c r="I185" t="str">
        <v>NOIDA</v>
      </c>
      <c r="J185">
        <v>46104</v>
      </c>
      <c r="K185">
        <v>46107</v>
      </c>
      <c r="L185" t="str">
        <v>380BZ8606262</v>
      </c>
      <c r="M185" t="str">
        <v>7669718143</v>
      </c>
      <c r="N185" t="str">
        <v>Moinalam007@gmail.com</v>
      </c>
      <c r="O185" t="str">
        <v>UTTAR PRADESH</v>
      </c>
      <c r="P185" t="str">
        <v>BARIELLY</v>
      </c>
      <c r="Q185" t="str">
        <v>OD</v>
      </c>
      <c r="R185" t="str">
        <v>F2 FINTECH</v>
      </c>
      <c r="S185" t="str">
        <v>TATA</v>
      </c>
      <c r="T185">
        <v>1500000</v>
      </c>
      <c r="W185" t="str">
        <v>UNSECURED</v>
      </c>
      <c r="X185" t="str">
        <v>REJECTED</v>
      </c>
      <c r="AB185" t="str">
        <v>FILE SENDER TO BANKER || UNDER PROCESS, || login done || CASE IS IN UNDERWRITING, RCU NEGATIVE || RCU REJECT</v>
      </c>
      <c r="AC185" t="str">
        <v>CUSTOMER EARNS 40K FROM SALARY, 1.5 LAKHS FROM OWN CLINIC,  17 LAKHS O.D. FROM BAJAJ FINANCE</v>
      </c>
      <c r="AD185" t="str">
        <v>MAMTA SINGH</v>
      </c>
      <c r="AE185">
        <v>7982612369</v>
      </c>
      <c r="AF185" t="str">
        <v>mamta.singh@tatacapital.com</v>
      </c>
      <c r="AG185" t="str">
        <v>MBBS-2018</v>
      </c>
      <c r="AH185" t="str">
        <v>CCDPA4213Q</v>
      </c>
      <c r="AI185" t="str">
        <v>Puneet</v>
      </c>
      <c r="AL185">
        <f>TODAY()</f>
        <v>46298</v>
      </c>
    </row>
    <row r="186">
      <c r="A186" t="str">
        <v>YES</v>
      </c>
      <c r="B186" t="str">
        <v>AMAN SINGH</v>
      </c>
      <c r="C186" t="str">
        <f t="array" ref="C186">XLOOKUP(B186,'EMP LIST '!$B$2:$B$121,'EMP LIST '!$E$2:$E$121,)</f>
        <v>RIYA CHADDHA</v>
      </c>
      <c r="D186" t="str">
        <f t="array" ref="D186">XLOOKUP(C186,'EMP LIST '!$B$2:$B$121,'EMP LIST '!$E$2:$E$121,)</f>
        <v>VINEET TIWARI</v>
      </c>
      <c r="E186" t="str">
        <f t="array" ref="E186">XLOOKUP($B186,'EMP LIST '!$B$2:$B$121,'EMP LIST '!$I$2:$I$121,)</f>
        <v>SALARIED</v>
      </c>
      <c r="F186" t="str">
        <v>RAJEEV</v>
      </c>
      <c r="G186" t="str">
        <v>DR URENDRA SINGH NITHARWAL</v>
      </c>
      <c r="H186">
        <f>AL186-J186</f>
        <v>194</v>
      </c>
      <c r="I186" t="str">
        <v>NOIDA</v>
      </c>
      <c r="J186">
        <v>46104</v>
      </c>
      <c r="K186">
        <v>46105</v>
      </c>
      <c r="L186">
        <v>187</v>
      </c>
      <c r="M186" t="str">
        <v>9887371595</v>
      </c>
      <c r="N186" t="str">
        <v>surendrasumannitharwal@gmail.com</v>
      </c>
      <c r="O186" t="str">
        <v>RAJASTHAN</v>
      </c>
      <c r="P186" t="str">
        <v>RAJSAMAND</v>
      </c>
      <c r="Q186" t="str">
        <v>OD</v>
      </c>
      <c r="R186" t="str">
        <v>F2 FINTECH</v>
      </c>
      <c r="S186" t="str">
        <v>ABCL</v>
      </c>
      <c r="T186" t="str">
        <v>NIL</v>
      </c>
      <c r="W186" t="str">
        <v>UNSECURED</v>
      </c>
      <c r="X186" t="str">
        <v>REJECTED</v>
      </c>
      <c r="AB186" t="str">
        <v>FILE SENDER TO BANKER || UNDER PROCESS, ||  4 usl and hr segment</v>
      </c>
      <c r="AC186" t="str">
        <v>CUSTOMER EARNS 1 LAKHS FROM OWN CLINIC , RUNNING 4 UNSECURED LOANS</v>
      </c>
      <c r="AD186" t="str">
        <v>RITIK</v>
      </c>
      <c r="AE186" t="str">
        <v>63770 60584</v>
      </c>
      <c r="AF186" t="str">
        <v>ritik.solanki@adityabirlacapital.com</v>
      </c>
      <c r="AG186" t="str">
        <v>MBBS-2014</v>
      </c>
      <c r="AH186" t="str">
        <v>AJZPN6992N</v>
      </c>
      <c r="AI186" t="str">
        <v>Puneet</v>
      </c>
      <c r="AL186">
        <f>TODAY()</f>
        <v>46298</v>
      </c>
    </row>
    <row r="187">
      <c r="A187" t="str">
        <v>YES</v>
      </c>
      <c r="B187" t="str">
        <v>HIRDESH KUMAR</v>
      </c>
      <c r="C187" t="str">
        <f t="array" ref="C187">XLOOKUP(B187,'EMP LIST '!$B$2:$B$121,'EMP LIST '!$E$2:$E$121,)</f>
        <v>VINEET TIWARI</v>
      </c>
      <c r="D187" t="str">
        <f t="array" ref="D187">XLOOKUP(C187,'EMP LIST '!$B$2:$B$121,'EMP LIST '!$E$2:$E$121,)</f>
        <v>VINEET TIWARI</v>
      </c>
      <c r="E187" t="str">
        <f t="array" ref="E187">XLOOKUP($B187,'EMP LIST '!$B$2:$B$121,'EMP LIST '!$I$2:$I$121,)</f>
        <v>SALARIED</v>
      </c>
      <c r="F187" t="str">
        <v>RAJEEV</v>
      </c>
      <c r="G187" t="str">
        <v xml:space="preserve">DR RANVIJAY SINGH </v>
      </c>
      <c r="H187">
        <f>AL187-J187</f>
        <v>194</v>
      </c>
      <c r="I187" t="str">
        <v>NOIDA</v>
      </c>
      <c r="J187">
        <v>46104</v>
      </c>
      <c r="K187">
        <v>46105</v>
      </c>
      <c r="L187" t="str">
        <v>SME000019495932</v>
      </c>
      <c r="M187" t="str">
        <v>7905872771</v>
      </c>
      <c r="N187" t="str">
        <v>singhrajeev390@gmail.com</v>
      </c>
      <c r="O187" t="str">
        <v>UTTAR PRADESH</v>
      </c>
      <c r="P187" t="str">
        <v>PRATAPGARH</v>
      </c>
      <c r="Q187" t="str">
        <v>OD</v>
      </c>
      <c r="R187" t="str">
        <v>F2 FINTECH</v>
      </c>
      <c r="S187" t="str">
        <v>BAJAJ</v>
      </c>
      <c r="W187" t="str">
        <v>UNSECURED</v>
      </c>
      <c r="X187" t="str">
        <v>REJECTED</v>
      </c>
      <c r="AB187" t="str">
        <v>FILE SENDER TO BANKER || UNDER PROCESS, || CONSENT SENT || PROF 9 SEGMENT</v>
      </c>
      <c r="AD187" t="str">
        <v>NYAN GOUR</v>
      </c>
      <c r="AE187">
        <v>8090191500</v>
      </c>
      <c r="AF187" t="str">
        <v>nayan.gaur@bajajfinserv.in</v>
      </c>
      <c r="AG187" t="str">
        <v>MBBS - 2018</v>
      </c>
      <c r="AH187" t="str">
        <v>LOFPS9000A</v>
      </c>
      <c r="AI187" t="str">
        <v>Akshay</v>
      </c>
      <c r="AL187">
        <f>TODAY()</f>
        <v>46298</v>
      </c>
    </row>
    <row r="188">
      <c r="A188" t="str">
        <v>YES</v>
      </c>
      <c r="B188" t="str">
        <v>SHIVANI PATEL</v>
      </c>
      <c r="C188" t="str">
        <f t="array" ref="C188">XLOOKUP(B188,'EMP LIST '!$B$2:$B$121,'EMP LIST '!$E$2:$E$121,)</f>
        <v>MANISHA SAXENA</v>
      </c>
      <c r="D188" t="str">
        <v>SHASHANK BHARDWAJ</v>
      </c>
      <c r="E188" t="str">
        <f t="array" ref="E188">XLOOKUP($B188,'EMP LIST '!$B$2:$B$121,'EMP LIST '!$I$2:$I$121,)</f>
        <v>SALARIED</v>
      </c>
      <c r="F188" t="str">
        <v>RAJEEV</v>
      </c>
      <c r="G188" t="str">
        <v>DR KISHORE KUMAR</v>
      </c>
      <c r="H188">
        <f>AL188-J188</f>
        <v>194</v>
      </c>
      <c r="I188" t="str">
        <v xml:space="preserve">BAREILLY </v>
      </c>
      <c r="J188">
        <v>46104</v>
      </c>
      <c r="K188">
        <v>46104</v>
      </c>
      <c r="L188" t="str">
        <v>SME000019489272</v>
      </c>
      <c r="M188" t="str">
        <v>7014960861</v>
      </c>
      <c r="N188" t="str">
        <v>krishan.krish993@gmail.com</v>
      </c>
      <c r="O188" t="str">
        <v>RAJASTHAN</v>
      </c>
      <c r="P188" t="str">
        <v>JODPUR</v>
      </c>
      <c r="Q188" t="str">
        <v>OD</v>
      </c>
      <c r="R188" t="str">
        <v>F2 FINTECH</v>
      </c>
      <c r="S188" t="str">
        <v>BAJAJ</v>
      </c>
      <c r="W188" t="str">
        <v>UNSECURED</v>
      </c>
      <c r="X188" t="str">
        <v>REJECTED</v>
      </c>
      <c r="AB188" t="str">
        <v>FILE SENDER TO BANKER || UNDER PROCESS, || said case not doable due prof7 0 eligibility show in system.</v>
      </c>
      <c r="AD188" t="str">
        <v>shivam</v>
      </c>
      <c r="AE188">
        <v>7014674084</v>
      </c>
      <c r="AF188" t="str">
        <v>shivam.1@bajajfinserv.in</v>
      </c>
      <c r="AG188" t="str">
        <v>BAMS 2017</v>
      </c>
      <c r="AH188" t="str">
        <v>COMPK5681P</v>
      </c>
      <c r="AI188" t="str">
        <v>Akshay</v>
      </c>
      <c r="AL188">
        <f>TODAY()</f>
        <v>46298</v>
      </c>
    </row>
    <row r="189">
      <c r="A189" t="str">
        <v>YES</v>
      </c>
      <c r="B189" t="str">
        <v>MANISHA SAXENA</v>
      </c>
      <c r="C189" t="str">
        <f t="array" ref="C189">XLOOKUP(B189,'EMP LIST '!$B$2:$B$121,'EMP LIST '!$E$2:$E$121,)</f>
        <v>SHASHANK BHARDWAJ</v>
      </c>
      <c r="D189" t="str">
        <f t="array" ref="D189">XLOOKUP(C189,'EMP LIST '!$B$2:$B$121,'EMP LIST '!$E$2:$E$121,)</f>
        <v>SHASHANK BHARDWAJ</v>
      </c>
      <c r="E189" t="str">
        <f t="array" ref="E189">XLOOKUP($B189,'EMP LIST '!$B$2:$B$121,'EMP LIST '!$I$2:$I$121,)</f>
        <v>SALARIED</v>
      </c>
      <c r="F189" t="str">
        <v>RAJEEV</v>
      </c>
      <c r="G189" t="str">
        <v>DR PREMA RAM</v>
      </c>
      <c r="H189">
        <f>AL189-J189</f>
        <v>194</v>
      </c>
      <c r="I189" t="str">
        <v xml:space="preserve">BAREILLY </v>
      </c>
      <c r="J189">
        <v>46104</v>
      </c>
      <c r="K189">
        <v>46104</v>
      </c>
      <c r="L189">
        <v>170599077</v>
      </c>
      <c r="M189" t="str">
        <v>9928308622</v>
      </c>
      <c r="N189" t="str">
        <v>drprembishnoi4@gmail.com</v>
      </c>
      <c r="O189" t="str">
        <v>RAJASTHAN</v>
      </c>
      <c r="P189" t="str">
        <v>JODPUR</v>
      </c>
      <c r="Q189" t="str">
        <v>DOD</v>
      </c>
      <c r="R189" t="str">
        <v>F2 FINTECH</v>
      </c>
      <c r="S189" t="str">
        <v>CHOLA</v>
      </c>
      <c r="T189">
        <v>500000</v>
      </c>
      <c r="W189" t="str">
        <v>UNSECURED</v>
      </c>
      <c r="X189" t="str">
        <v>REJECTED</v>
      </c>
      <c r="AB189" t="str">
        <v>System Reject on Aadhar Mismatch of PREMA RAM Applicant</v>
      </c>
      <c r="AC189" t="str">
        <v>CUSTOMER EARNS 75K FROM SALARY , NO CONSULTANCY INCOME, RUNNING 4.6 LAKHS BAJAJ O.D., 6.80 LAKHS CAR LOAN FROM HDB FINANCIAL , 60K CONSUMER LOAN FROM DMI FINANCE</v>
      </c>
      <c r="AG189" t="str">
        <v>BHMS 2016</v>
      </c>
      <c r="AH189" t="str">
        <v>DSMPR8195E</v>
      </c>
      <c r="AI189" t="str">
        <v>Puneet</v>
      </c>
      <c r="AL189">
        <f>TODAY()</f>
        <v>46298</v>
      </c>
    </row>
    <row r="190" xml:space="preserve">
      <c r="A190" t="str">
        <v>YES</v>
      </c>
      <c r="B190" t="str">
        <v>TANNU KUMARI</v>
      </c>
      <c r="C190" t="str">
        <f t="array" ref="C190">XLOOKUP(B190,'EMP LIST '!$B$2:$B$121,'EMP LIST '!$E$2:$E$121,)</f>
        <v>RAJKUMARI</v>
      </c>
      <c r="D190" t="str">
        <f t="array" ref="D190">XLOOKUP(C190,'EMP LIST '!$B$2:$B$121,'EMP LIST '!$E$2:$E$121,)</f>
        <v>RAJKUMARI</v>
      </c>
      <c r="E190" t="str">
        <v>SOURCER</v>
      </c>
      <c r="F190" t="str">
        <v>RAJEEV</v>
      </c>
      <c r="G190" t="str">
        <v>DR RAJEEV BISWAS</v>
      </c>
      <c r="H190">
        <f>AL190-J190</f>
        <v>194</v>
      </c>
      <c r="I190" t="str">
        <v>NOIDA</v>
      </c>
      <c r="J190">
        <v>46104</v>
      </c>
      <c r="K190">
        <v>46105</v>
      </c>
      <c r="L190">
        <v>170598228</v>
      </c>
      <c r="M190" t="str">
        <v>6282125823</v>
      </c>
      <c r="N190" t="str">
        <v>rajeevbiswas.123@gmail.com</v>
      </c>
      <c r="O190" t="str">
        <v>DELHI</v>
      </c>
      <c r="P190" t="str">
        <v>DELHI</v>
      </c>
      <c r="Q190" t="str">
        <v>DOD</v>
      </c>
      <c r="R190" t="str">
        <v>F2 FINTECH</v>
      </c>
      <c r="S190" t="str">
        <v>CHOLA</v>
      </c>
      <c r="W190" t="str">
        <v>UNSECURED</v>
      </c>
      <c r="X190" t="str">
        <v>REJECTED</v>
      </c>
      <c r="AB190" t="str" xml:space="preserve">
        <v xml:space="preserve">FILE SENDER TO BANKER || UNDER PROCESS, ||  CASE LOGIN DONE ||3 EMI (Bajaj Finance) bounce in the banking with insufficient balance.
Recent months (Mar Month) EMI bounce in the banking.
This case is multiple times rejected with us in Jan'25, Feb'25, Apr'25 &amp; Jul'25 reason is pls arrange the PD of case as applicant number not reachable and both running loans shown bounce (3 bounce total) pls share SOA</v>
      </c>
      <c r="AD190" t="str">
        <v>Mohammadmeraj</v>
      </c>
      <c r="AE190" t="str">
        <v>88825 23360</v>
      </c>
      <c r="AF190" t="str">
        <v>Mohammadmeraj@chola.murugappa.com</v>
      </c>
      <c r="AG190" t="str">
        <v>MBBS-2022</v>
      </c>
      <c r="AH190" t="str">
        <v>BNTPR3734D</v>
      </c>
      <c r="AI190" t="str">
        <v>Akshay</v>
      </c>
      <c r="AL190">
        <f>TODAY()</f>
        <v>46298</v>
      </c>
    </row>
    <row r="191">
      <c r="A191" t="str">
        <v>YES</v>
      </c>
      <c r="B191" t="str">
        <v>RASHI GANGWAR</v>
      </c>
      <c r="C191" t="str">
        <f t="array" ref="C191">XLOOKUP(B191,'EMP LIST '!$B$2:$B$121,'EMP LIST '!$E$2:$E$121,)</f>
        <v>RAJKUMARI</v>
      </c>
      <c r="D191" t="str">
        <f t="array" ref="D191">XLOOKUP(C191,'EMP LIST '!$B$2:$B$121,'EMP LIST '!$E$2:$E$121,)</f>
        <v>RAJKUMARI</v>
      </c>
      <c r="E191" t="str">
        <f t="array" ref="E191">XLOOKUP($B191,'EMP LIST '!$B$2:$B$121,'EMP LIST '!$I$2:$I$121,)</f>
        <v>SALARIED</v>
      </c>
      <c r="F191" t="str">
        <v>RAJEEV</v>
      </c>
      <c r="G191" t="str">
        <v xml:space="preserve">DR Yashvant prakash </v>
      </c>
      <c r="H191">
        <f>AM191-J191</f>
        <v>-46104</v>
      </c>
      <c r="I191" t="str">
        <v>NOIDA</v>
      </c>
      <c r="J191">
        <v>46104</v>
      </c>
      <c r="K191">
        <v>46105</v>
      </c>
      <c r="L191">
        <v>191</v>
      </c>
      <c r="M191" t="str">
        <v>7391075531</v>
      </c>
      <c r="N191" t="str">
        <v>Yashwantrajebhonsle@gmail.com</v>
      </c>
      <c r="O191" t="str">
        <v>MAHARASHTRA</v>
      </c>
      <c r="P191" t="str">
        <v>BEED</v>
      </c>
      <c r="Q191" t="str">
        <v>OD</v>
      </c>
      <c r="R191" t="str">
        <v>F2 FINTECH</v>
      </c>
      <c r="S191" t="str">
        <v>ABCL</v>
      </c>
      <c r="T191">
        <v>800000</v>
      </c>
      <c r="W191" t="str">
        <v>UNSECURED</v>
      </c>
      <c r="X191" t="str">
        <v>REJECTED</v>
      </c>
      <c r="AB191" t="str">
        <v>FILE SENDER TO BANKER || UNDER PROCESS, ||  BOUNCING IN HOME LOAN AND SHOWING DPD</v>
      </c>
      <c r="AC191" t="str">
        <v xml:space="preserve">Dr. Yashvant Prakash Rajbhonsle is having a total monthly income of ₹1,40,00,000 with an existing EMI of ₹18,000 from Indus Bank. with no  bounces in last 12 months . CIBIL score is 748, </v>
      </c>
      <c r="AD191" t="str">
        <v>mustafa</v>
      </c>
      <c r="AE191">
        <v>8421988216</v>
      </c>
      <c r="AF191" t="str">
        <v>mustafa.khan1@adityabirlacapital.com</v>
      </c>
      <c r="AG191" t="str">
        <v>MBBS-2004</v>
      </c>
      <c r="AH191" t="str">
        <v>AMHPR5086Q</v>
      </c>
      <c r="AI191" t="str">
        <v>Akshay</v>
      </c>
    </row>
    <row r="192">
      <c r="A192" t="str">
        <v>YES</v>
      </c>
      <c r="B192" t="str">
        <v>GAURAV VAID</v>
      </c>
      <c r="C192" t="str">
        <f t="array" ref="C192">XLOOKUP(B192,'EMP LIST '!$B$2:$B$121,'EMP LIST '!$E$2:$E$121,)</f>
        <v>RAJKUMARI</v>
      </c>
      <c r="D192" t="str">
        <f t="array" ref="D192">XLOOKUP(C192,'EMP LIST '!$B$2:$B$121,'EMP LIST '!$E$2:$E$121,)</f>
        <v>RAJKUMARI</v>
      </c>
      <c r="E192" t="str">
        <f t="array" ref="E192">XLOOKUP($B192,'EMP LIST '!$B$2:$B$121,'EMP LIST '!$I$2:$I$121,)</f>
        <v>SALARIED</v>
      </c>
      <c r="F192" t="str">
        <v>RAJEEV</v>
      </c>
      <c r="G192" t="str">
        <v>DR DHAWAL DIPTANSHU</v>
      </c>
      <c r="H192">
        <f>AL192-J192</f>
        <v>194</v>
      </c>
      <c r="I192" t="str">
        <v>NOIDA</v>
      </c>
      <c r="J192">
        <v>46104</v>
      </c>
      <c r="K192">
        <v>46105</v>
      </c>
      <c r="L192">
        <v>192</v>
      </c>
      <c r="M192" t="str">
        <v>6353213773</v>
      </c>
      <c r="N192" t="str">
        <v>dhawaldiptanshu@gmail.com</v>
      </c>
      <c r="O192" t="str">
        <v>GUJARAT</v>
      </c>
      <c r="P192" t="str">
        <v>JAMNAGAR</v>
      </c>
      <c r="Q192" t="str">
        <v>OD</v>
      </c>
      <c r="R192" t="str">
        <v>F2 FINTECH</v>
      </c>
      <c r="S192" t="str">
        <v>GODREJ</v>
      </c>
      <c r="W192" t="str">
        <v>UNSECURED</v>
      </c>
      <c r="X192" t="str">
        <v>HOLD</v>
      </c>
      <c r="AB192" t="str">
        <v xml:space="preserve">FILE SENDER TO BANKER || UNDER PROCESS, || WHERE CX IS WORKIG THERE OUTSIDER IS NOT ALLOWED </v>
      </c>
      <c r="AC192" t="str">
        <v xml:space="preserve">Dr. Dhawal Diptanshu is having a monthly income of ₹2,75,000 with existing EMI of ₹1,62,992 from Bajaj, L&amp;T, and ICICI (3 loans). No bounce reported in the last 6 months. | HR SEGMENT </v>
      </c>
      <c r="AD192" t="str">
        <v>pankaj</v>
      </c>
      <c r="AE192" t="str">
        <v>97277 37145</v>
      </c>
      <c r="AF192" t="str">
        <v>pankaj.lakhani@godrejcapital.com</v>
      </c>
      <c r="AG192" t="str">
        <v>MBBS-2024</v>
      </c>
      <c r="AH192" t="str">
        <v>BADPD3123R</v>
      </c>
      <c r="AI192" t="str">
        <v>Akshay</v>
      </c>
      <c r="AL192">
        <f>TODAY()</f>
        <v>46298</v>
      </c>
    </row>
    <row r="193">
      <c r="A193" t="str">
        <v>YES</v>
      </c>
      <c r="B193" t="str">
        <v>DHARAMVEER</v>
      </c>
      <c r="C193" t="str">
        <f t="array" ref="C193">XLOOKUP(B193,'EMP LIST '!$B$2:$B$121,'EMP LIST '!$E$2:$E$121,)</f>
        <v>RASHI GANGWAR</v>
      </c>
      <c r="D193" t="str">
        <f t="array" ref="D193">XLOOKUP(C193,'EMP LIST '!$B$2:$B$121,'EMP LIST '!$E$2:$E$121,)</f>
        <v>RAJKUMARI</v>
      </c>
      <c r="E193" t="str">
        <f t="array" ref="E193">XLOOKUP($B193,'EMP LIST '!$B$2:$B$121,'EMP LIST '!$I$2:$I$121,)</f>
        <v>SALARIED</v>
      </c>
      <c r="F193" t="str">
        <v>RAJEEV</v>
      </c>
      <c r="G193" t="str">
        <v>DR KASUNDRA ANKIT</v>
      </c>
      <c r="H193">
        <f>AL193-J193</f>
        <v>194</v>
      </c>
      <c r="I193" t="str">
        <v>NOIDA</v>
      </c>
      <c r="J193">
        <v>46104</v>
      </c>
      <c r="K193">
        <v>46107</v>
      </c>
      <c r="L193" t="str">
        <v>259BZ8611986</v>
      </c>
      <c r="M193" t="str">
        <v>7405545095</v>
      </c>
      <c r="N193" t="str">
        <v>drkasupdumc@gmail.com</v>
      </c>
      <c r="O193" t="str">
        <v>GUJARAT</v>
      </c>
      <c r="P193" t="str">
        <v>AHMEDABAD</v>
      </c>
      <c r="Q193" t="str">
        <v>OD</v>
      </c>
      <c r="R193" t="str">
        <v>F2 FINTECH</v>
      </c>
      <c r="S193" t="str">
        <v>TATA</v>
      </c>
      <c r="T193">
        <v>3000000</v>
      </c>
      <c r="V193">
        <v>2000000</v>
      </c>
      <c r="W193" t="str">
        <v>UNSECURED</v>
      </c>
      <c r="X193" t="str">
        <v>REJECTED</v>
      </c>
      <c r="AB193" t="str">
        <v>FILE SENDER TO BANKER || UNDER PROCESS, || case in cpc || UNDERWRITING, REQ MCH CERTIFICATE</v>
      </c>
      <c r="AC193" t="str">
        <v>CUSTOMER EARNS 2.5 LAKHS FROM SALARY &amp; 1-1.5 LAKHS FROM INCENTIVE FROM SAME HOSPITAL ,  1.5-2 LAKHS FROM ON CALL CONSULTANCY,  50 LAKHS O.D. FROM BAJAJ, 20 LAKHS B.L FROM HDFC BANK, 10 LAKHS CAR LOAN FROM ICICI BANK, 8 LAKHS P.L. FROM BOI</v>
      </c>
      <c r="AD193" t="str">
        <v>GAURAV MATHUR</v>
      </c>
      <c r="AE193">
        <v>9654949270</v>
      </c>
      <c r="AF193" t="str">
        <v>gaurav.tcl@tatacapital.com</v>
      </c>
      <c r="AG193" t="str">
        <v>MBBS - 2018</v>
      </c>
      <c r="AH193" t="str">
        <v>DCFPK8057P</v>
      </c>
      <c r="AI193" t="str">
        <v>Puneet</v>
      </c>
      <c r="AL193">
        <f>TODAY()</f>
        <v>46298</v>
      </c>
    </row>
    <row r="194">
      <c r="A194" t="str">
        <v>YES</v>
      </c>
      <c r="B194" t="str">
        <v>SHIVA AGNIHOTRI</v>
      </c>
      <c r="C194" t="str">
        <f t="array" ref="C194">XLOOKUP(B194,'EMP LIST '!$B$2:$B$121,'EMP LIST '!$E$2:$E$121,)</f>
        <v>RASHI GANGWAR</v>
      </c>
      <c r="D194" t="str">
        <f t="array" ref="D194">XLOOKUP(C194,'EMP LIST '!$B$2:$B$121,'EMP LIST '!$E$2:$E$121,)</f>
        <v>RAJKUMARI</v>
      </c>
      <c r="E194" t="str">
        <f t="array" ref="E194">XLOOKUP($B194,'EMP LIST '!$B$2:$B$121,'EMP LIST '!$I$2:$I$121,)</f>
        <v>SALARIED</v>
      </c>
      <c r="F194" t="str">
        <v>RAJEEV</v>
      </c>
      <c r="G194" t="str">
        <v xml:space="preserve">DR udhayakumar  uthirapathy </v>
      </c>
      <c r="H194">
        <f>AL194-J194</f>
        <v>194</v>
      </c>
      <c r="I194" t="str">
        <v>NOIDA</v>
      </c>
      <c r="J194">
        <v>46104</v>
      </c>
      <c r="K194">
        <v>46105</v>
      </c>
      <c r="L194">
        <v>170600009</v>
      </c>
      <c r="M194" t="str">
        <v>9994910344</v>
      </c>
      <c r="N194" t="str">
        <v>Sivaprasadravuru@gmail.com</v>
      </c>
      <c r="O194" t="str">
        <v>TAMILNADU</v>
      </c>
      <c r="P194" t="str">
        <v>cuddalore</v>
      </c>
      <c r="Q194" t="str">
        <v>DOD</v>
      </c>
      <c r="R194" t="str">
        <v>F2 FINTECH</v>
      </c>
      <c r="S194" t="str">
        <v>CHOLA</v>
      </c>
      <c r="T194" t="str">
        <v>NIL</v>
      </c>
      <c r="W194" t="str">
        <v>UNSECURED</v>
      </c>
      <c r="X194" t="str">
        <v>REJECTED</v>
      </c>
      <c r="AB194" t="str">
        <v>FILE SENDER TO BANKER || UNDER PROCESS || CIBIL 637</v>
      </c>
      <c r="AD194" t="str">
        <v>Lokeshwarss</v>
      </c>
      <c r="AE194">
        <v>8610679976</v>
      </c>
      <c r="AF194" t="str">
        <v>Lokeshwarss@chola.murugappa.com</v>
      </c>
      <c r="AG194" t="str">
        <v>MBBS-2019</v>
      </c>
      <c r="AH194" t="str">
        <v>ACOPU7225R</v>
      </c>
      <c r="AL194">
        <f>TODAY()</f>
        <v>46298</v>
      </c>
    </row>
    <row r="195">
      <c r="A195" t="str">
        <v>YES</v>
      </c>
      <c r="B195" t="str">
        <v>AKANSHA PRAJAPATI</v>
      </c>
      <c r="C195" t="str">
        <f t="array" ref="C195">XLOOKUP(B195,'EMP LIST '!$B$2:$B$121,'EMP LIST '!$E$2:$E$121,)</f>
        <v>RASHI GANGWAR</v>
      </c>
      <c r="D195" t="str">
        <f t="array" ref="D195">XLOOKUP(C195,'EMP LIST '!$B$2:$B$121,'EMP LIST '!$E$2:$E$121,)</f>
        <v>RAJKUMARI</v>
      </c>
      <c r="E195" t="str">
        <f t="array" ref="E195">XLOOKUP($B195,'EMP LIST '!$B$2:$B$121,'EMP LIST '!$I$2:$I$121,)</f>
        <v>SALARIED</v>
      </c>
      <c r="F195" t="str">
        <v>RAJEEV</v>
      </c>
      <c r="G195" t="str">
        <v>DR MOKAMATI SRIDURGA</v>
      </c>
      <c r="H195">
        <f>AL195-J195</f>
        <v>194</v>
      </c>
      <c r="I195" t="str">
        <v>NOIDA</v>
      </c>
      <c r="J195">
        <v>46104</v>
      </c>
      <c r="K195">
        <v>46106</v>
      </c>
      <c r="L195">
        <v>199</v>
      </c>
      <c r="M195" t="str">
        <v>7036688111</v>
      </c>
      <c r="N195" t="str">
        <v>manikanta.mvh@gmail.com</v>
      </c>
      <c r="O195" t="str">
        <v>ANDHRA PRADESH</v>
      </c>
      <c r="P195" t="str">
        <v>EAST GODAVARI</v>
      </c>
      <c r="Q195" t="str">
        <v>OD</v>
      </c>
      <c r="R195" t="str">
        <v>F2 FINTECH</v>
      </c>
      <c r="S195" t="str">
        <v>ABCL</v>
      </c>
      <c r="T195">
        <v>1500000</v>
      </c>
      <c r="W195" t="str">
        <v>UNSECURED</v>
      </c>
      <c r="X195" t="str">
        <v>REJECTED</v>
      </c>
      <c r="AB195" t="str">
        <v>FILE SENDER TO BANKER || UNDER PROCESS CUSTOMER HAVING 4 LOANS AND SCORE CARD MR HE IS NOT GETTING ELIGIBILITY</v>
      </c>
      <c r="AC195" t="str">
        <v>Dr. Mokamati Sridurga Manikanta is having a monthly income of ₹3,50,000 with existing EMI of ₹1,01,000 from Bajaj, Chola, Godrej, and Tata (4 loans). No bounce reported in the last 6 months. Banking and CIBIL details awaited.</v>
      </c>
      <c r="AD195" t="str">
        <v>SAKKA</v>
      </c>
      <c r="AE195" t="str">
        <v>73962 38381</v>
      </c>
      <c r="AF195" t="str">
        <v>sakka.durgaprasad@adityabirlacapital.com</v>
      </c>
      <c r="AG195" t="str">
        <v>MBBS-2019</v>
      </c>
      <c r="AH195" t="str">
        <v>DYWPM8098B</v>
      </c>
      <c r="AI195" t="str">
        <v>Akshay</v>
      </c>
      <c r="AL195">
        <f>TODAY()</f>
        <v>46298</v>
      </c>
    </row>
    <row r="196">
      <c r="A196" t="str">
        <v>NO</v>
      </c>
      <c r="B196" t="str">
        <v>TANNU KUMARI</v>
      </c>
      <c r="C196" t="str">
        <f t="array" ref="C196">XLOOKUP(B196,'EMP LIST '!$B$2:$B$121,'EMP LIST '!$E$2:$E$121,)</f>
        <v>RAJKUMARI</v>
      </c>
      <c r="D196" t="str">
        <f t="array" ref="D196">XLOOKUP(C196,'EMP LIST '!$B$2:$B$121,'EMP LIST '!$E$2:$E$121,)</f>
        <v>RAJKUMARI</v>
      </c>
      <c r="E196" t="str">
        <v>SOURCER</v>
      </c>
      <c r="F196" t="str">
        <v>RAJEEV</v>
      </c>
      <c r="G196" t="str">
        <v>DR CV MADAN KUMAR</v>
      </c>
      <c r="H196">
        <f>AL196-J196</f>
        <v>194</v>
      </c>
      <c r="I196" t="str">
        <v>NOIDA</v>
      </c>
      <c r="J196">
        <v>46104</v>
      </c>
      <c r="K196">
        <v>46106</v>
      </c>
      <c r="L196">
        <v>170600077</v>
      </c>
      <c r="M196" t="str">
        <v>9177889944</v>
      </c>
      <c r="N196" t="str">
        <v>drmadandch@gmail.com</v>
      </c>
      <c r="O196" t="str">
        <v>ANDHRA PRADESH</v>
      </c>
      <c r="P196" t="str">
        <v>KADIRI</v>
      </c>
      <c r="Q196" t="str">
        <v>DOD</v>
      </c>
      <c r="R196" t="str">
        <v>F2 FINTECH</v>
      </c>
      <c r="S196" t="str">
        <v>CHOLA</v>
      </c>
      <c r="T196">
        <v>3500000</v>
      </c>
      <c r="W196" t="str">
        <v>UNSECURED</v>
      </c>
      <c r="X196" t="str">
        <v>REJECTED</v>
      </c>
      <c r="AB196" t="str">
        <v>FILE SENDER TO BANKER || UNDER PROCESS || CASE TO BE LOGIN || Multiple EMI Bounces &amp; Poor Banking</v>
      </c>
      <c r="AC196" t="str">
        <v>CUSTOMER IS NOT PICKING UP A CALL</v>
      </c>
      <c r="AD196" t="str">
        <v>BALARAJU</v>
      </c>
      <c r="AF196" t="str">
        <v>chandrasekharsk@chola1.murugappa.com</v>
      </c>
      <c r="AG196" t="str">
        <v>MBBS-2006</v>
      </c>
      <c r="AH196" t="str">
        <v>AKWPC4452E</v>
      </c>
      <c r="AI196" t="str">
        <v>Puneet</v>
      </c>
      <c r="AL196">
        <f>TODAY()</f>
        <v>46298</v>
      </c>
    </row>
    <row r="197">
      <c r="A197" t="str">
        <v>YES</v>
      </c>
      <c r="B197" t="str">
        <v>AKANSHA PRAJAPATI</v>
      </c>
      <c r="C197" t="str">
        <f t="array" ref="C197">XLOOKUP(B197,'EMP LIST '!$B$2:$B$121,'EMP LIST '!$E$2:$E$121,)</f>
        <v>RASHI GANGWAR</v>
      </c>
      <c r="D197" t="str">
        <f t="array" ref="D197">XLOOKUP(C197,'EMP LIST '!$B$2:$B$121,'EMP LIST '!$E$2:$E$121,)</f>
        <v>RAJKUMARI</v>
      </c>
      <c r="E197" t="str">
        <f t="array" ref="E197">XLOOKUP($B197,'EMP LIST '!$B$2:$B$121,'EMP LIST '!$I$2:$I$121,)</f>
        <v>SALARIED</v>
      </c>
      <c r="F197" t="str">
        <v>RAJEEV</v>
      </c>
      <c r="G197" t="str">
        <v>DR MOKAMATI SRIDURGA</v>
      </c>
      <c r="H197">
        <f>AL197-J197</f>
        <v>194</v>
      </c>
      <c r="I197" t="str">
        <v>NOIDA</v>
      </c>
      <c r="J197">
        <v>46104</v>
      </c>
      <c r="K197">
        <v>46104</v>
      </c>
      <c r="L197">
        <v>201</v>
      </c>
      <c r="M197" t="str">
        <v>7036688111</v>
      </c>
      <c r="N197" t="str">
        <v>manikanta.mvh@gmail.com</v>
      </c>
      <c r="O197" t="str">
        <v>ANDHRA PRADESH</v>
      </c>
      <c r="P197" t="str">
        <v>EAST GODAVARI</v>
      </c>
      <c r="Q197" t="str">
        <v>OD</v>
      </c>
      <c r="R197" t="str">
        <v>F2 FINTECH</v>
      </c>
      <c r="S197" t="str">
        <v>BAJAJ MARKET</v>
      </c>
      <c r="T197">
        <v>1500000</v>
      </c>
      <c r="W197" t="str">
        <v>UNSECURED</v>
      </c>
      <c r="X197" t="str">
        <v>REJECTED</v>
      </c>
      <c r="AB197" t="str">
        <v>FILE SENDER TO BANKER || UNDER PROCESS || SEGMENT REJ AND 5 K OVERDUE IN 14 ENQ IN LASR 3 MONTH</v>
      </c>
      <c r="AC197" t="str">
        <v>Dr. Mokamati Sridurga Manikanta is having a monthly income of ₹3,50,000 with existing EMI of ₹1,01,000 from Bajaj, Chola, Godrej, and Tata (4 loans). No bounce reported in the last 6 months. Banking and CIBIL details awaited.</v>
      </c>
      <c r="AD197" t="str">
        <v>allam</v>
      </c>
      <c r="AE197" t="str">
        <v>85198 25451</v>
      </c>
      <c r="AF197" t="str">
        <v>allam.prasad@bajajfinserv.in</v>
      </c>
      <c r="AG197" t="str">
        <v>MBBS-2019</v>
      </c>
      <c r="AH197" t="str">
        <v>DYWPM8098B</v>
      </c>
      <c r="AI197" t="str">
        <v>Akshay</v>
      </c>
      <c r="AL197">
        <f>TODAY()</f>
        <v>46298</v>
      </c>
    </row>
    <row r="198">
      <c r="A198" t="str">
        <v>NO</v>
      </c>
      <c r="B198" t="str">
        <v>RAHUL SAHA</v>
      </c>
      <c r="C198" t="str">
        <f t="array" ref="C198">XLOOKUP(B198,'EMP LIST '!$B$2:$B$121,'EMP LIST '!$E$2:$E$121,)</f>
        <v>MANVI BHARDWAJ</v>
      </c>
      <c r="D198" t="str">
        <f t="array" ref="D198">XLOOKUP(C198,'EMP LIST '!$B$2:$B$121,'EMP LIST '!$E$2:$E$121,)</f>
        <v>RAHUL/AMAN</v>
      </c>
      <c r="E198" t="str">
        <f t="array" ref="E198">XLOOKUP($B198,'EMP LIST '!$B$2:$B$121,'EMP LIST '!$I$2:$I$121,)</f>
        <v>SALARIED</v>
      </c>
      <c r="F198" t="str">
        <v>RAJEEV</v>
      </c>
      <c r="G198" t="str">
        <v>DR SHASHANK KUMAR</v>
      </c>
      <c r="H198">
        <f>AL198-J198</f>
        <v>194</v>
      </c>
      <c r="I198" t="str">
        <v>NOIDA</v>
      </c>
      <c r="J198">
        <v>46104</v>
      </c>
      <c r="K198">
        <v>46105</v>
      </c>
      <c r="L198" t="str">
        <v>SME000019475283</v>
      </c>
      <c r="M198" t="str">
        <v>9319757059</v>
      </c>
      <c r="N198" t="str">
        <v>NA</v>
      </c>
      <c r="O198" t="str">
        <v>UTTAR PRADESH</v>
      </c>
      <c r="P198" t="str">
        <v>LUCKNOW</v>
      </c>
      <c r="Q198" t="str">
        <v>OD</v>
      </c>
      <c r="R198" t="str">
        <v>F2 FINTECH</v>
      </c>
      <c r="S198" t="str">
        <v>BAJAJ</v>
      </c>
      <c r="T198">
        <v>4500000</v>
      </c>
      <c r="U198">
        <v>4500000</v>
      </c>
      <c r="V198">
        <v>4500000</v>
      </c>
      <c r="W198" t="str">
        <v>UNSECURED</v>
      </c>
      <c r="X198" t="str">
        <v>DISBURSED</v>
      </c>
      <c r="Z198">
        <v>46104</v>
      </c>
      <c r="AA198">
        <v>46105</v>
      </c>
      <c r="AB198" t="str">
        <v>MEETING CASE PHYSICAL PD PENDING TO BE DISBURSED TODAY</v>
      </c>
      <c r="AC198" t="str">
        <v>MEETING CASE</v>
      </c>
      <c r="AD198" t="str">
        <v>VINEET</v>
      </c>
      <c r="AE198">
        <v>7518916785</v>
      </c>
      <c r="AL198">
        <f>TODAY()</f>
        <v>46298</v>
      </c>
    </row>
    <row r="199">
      <c r="A199" t="str">
        <v>NO</v>
      </c>
      <c r="B199" t="str">
        <v>AMANPREET SINGH</v>
      </c>
      <c r="C199" t="str">
        <f t="array" ref="C199">XLOOKUP(B199,'EMP LIST '!$B$2:$B$121,'EMP LIST '!$E$2:$E$121,)</f>
        <v>MANVI BHARDWAJ</v>
      </c>
      <c r="D199" t="str">
        <f t="array" ref="D199">XLOOKUP(C199,'EMP LIST '!$B$2:$B$121,'EMP LIST '!$E$2:$E$121,)</f>
        <v>RAHUL/AMAN</v>
      </c>
      <c r="E199" t="str">
        <f t="array" ref="E199">XLOOKUP($B199,'EMP LIST '!$B$2:$B$121,'EMP LIST '!$I$2:$I$121,)</f>
        <v>SALARIED</v>
      </c>
      <c r="F199" t="str">
        <v>RAJEEV</v>
      </c>
      <c r="G199" t="str">
        <v>DR KANIMOZHI GANESEN</v>
      </c>
      <c r="H199">
        <f>AL199-J199</f>
        <v>194</v>
      </c>
      <c r="I199" t="str">
        <v>NOIDA</v>
      </c>
      <c r="J199">
        <v>46104</v>
      </c>
      <c r="K199">
        <v>46109</v>
      </c>
      <c r="L199">
        <v>13860029493</v>
      </c>
      <c r="M199" t="str">
        <v>8925153722</v>
      </c>
      <c r="N199" t="str">
        <v>mozhikani781@gmail.com</v>
      </c>
      <c r="O199" t="str">
        <v>TAMIL NADU</v>
      </c>
      <c r="P199" t="str">
        <v>THENI</v>
      </c>
      <c r="Q199" t="str">
        <v>OD</v>
      </c>
      <c r="R199" t="str">
        <v>CAT EYE</v>
      </c>
      <c r="S199" t="str">
        <v>SMFG</v>
      </c>
      <c r="T199">
        <v>1500000</v>
      </c>
      <c r="U199">
        <v>1510000</v>
      </c>
      <c r="V199">
        <v>1510000</v>
      </c>
      <c r="W199" t="str">
        <v>UNSECURED</v>
      </c>
      <c r="X199" t="str">
        <v>DISBURSED</v>
      </c>
      <c r="Z199">
        <v>46107</v>
      </c>
      <c r="AA199">
        <v>46109</v>
      </c>
      <c r="AB199" t="str">
        <v>FILE SENDER TO BANKER || UNDER PROCESS, || PD DONE CASE TO BE APPROVED || SAME CASE LOGIN IN IDFC</v>
      </c>
      <c r="AC199" t="str">
        <v>Dr. Kanimozhi Ganesan is having a monthly income of ₹1,00,000 with existing EMI of ₹2,90,282 from Tata, Bajaj, IDFC (2), Credit Saison, and Chola (6 loans). Overall outstanding approx. ₹1.1 Cr with no bounce reported in the last 6 months.</v>
      </c>
      <c r="AD199" t="str">
        <v>VIGNESH</v>
      </c>
      <c r="AE199">
        <v>8110013581</v>
      </c>
      <c r="AF199" t="str">
        <v>vignesh.n@smfgindia.com</v>
      </c>
      <c r="AG199" t="str">
        <v>MBBS - 2017</v>
      </c>
      <c r="AH199" t="str">
        <v>CKEPG8172P</v>
      </c>
      <c r="AI199" t="str">
        <v>Akshay</v>
      </c>
      <c r="AL199">
        <f>TODAY()</f>
        <v>46298</v>
      </c>
    </row>
    <row r="200">
      <c r="A200" t="str">
        <v>NO</v>
      </c>
      <c r="B200" t="str">
        <v>AMANPREET SINGH</v>
      </c>
      <c r="C200" t="str">
        <f t="array" ref="C200">XLOOKUP(B200,'EMP LIST '!$B$2:$B$121,'EMP LIST '!$E$2:$E$121,)</f>
        <v>MANVI BHARDWAJ</v>
      </c>
      <c r="D200" t="str">
        <f t="array" ref="D200">XLOOKUP(C200,'EMP LIST '!$B$2:$B$121,'EMP LIST '!$E$2:$E$121,)</f>
        <v>RAHUL/AMAN</v>
      </c>
      <c r="E200" t="str">
        <f t="array" ref="E200">XLOOKUP($B200,'EMP LIST '!$B$2:$B$121,'EMP LIST '!$I$2:$I$121,)</f>
        <v>SALARIED</v>
      </c>
      <c r="F200" t="str">
        <v>RAJEEV</v>
      </c>
      <c r="G200" t="str">
        <v>DR KANIMOZHI GANESEN</v>
      </c>
      <c r="H200">
        <f>AL200-J200</f>
        <v>194</v>
      </c>
      <c r="I200" t="str">
        <v>NOIDA</v>
      </c>
      <c r="J200">
        <v>46104</v>
      </c>
      <c r="K200">
        <v>46104</v>
      </c>
      <c r="L200">
        <v>194</v>
      </c>
      <c r="M200" t="str">
        <v>8925153722</v>
      </c>
      <c r="N200" t="str">
        <v>mozhikani781@gmail.com</v>
      </c>
      <c r="O200" t="str">
        <v>TAMIL NADU</v>
      </c>
      <c r="P200" t="str">
        <v>THENI</v>
      </c>
      <c r="Q200" t="str">
        <v>OD</v>
      </c>
      <c r="R200" t="str">
        <v>F2 FINTECH</v>
      </c>
      <c r="S200" t="str">
        <v>ABCL</v>
      </c>
      <c r="T200" t="str">
        <v>NIL</v>
      </c>
      <c r="W200" t="str">
        <v>UNSECURED</v>
      </c>
      <c r="X200" t="str">
        <v>REJECTED</v>
      </c>
      <c r="AB200" t="str">
        <v>FILE SENDER TO BANKER || UNDER PROCESS, || LOGIN DONE || CASE ALREADY LOGIN IN LAST MONTH CASE REJECET DUE TO SCORECARD NORMS NOT MET</v>
      </c>
      <c r="AC200" t="str">
        <v>Dr. Kanimozhi Ganesan is having a monthly income of ₹1,00,000 with existing EMI of ₹2,90,282 from Tata, Bajaj, IDFC (2), Credit Saison, and Chola (6 loans). Overall outstanding approx. ₹1.1 Cr with no bounce reported in the last 6 months.</v>
      </c>
      <c r="AD200" t="str">
        <v>prasanna</v>
      </c>
      <c r="AE200">
        <v>8838109412</v>
      </c>
      <c r="AF200" t="str">
        <v>prasanna.k1@adityabirlacapital.com</v>
      </c>
      <c r="AG200" t="str">
        <v>MBBS - 2017</v>
      </c>
      <c r="AH200" t="str">
        <v>CKEPG8172P</v>
      </c>
      <c r="AI200" t="str">
        <v>Akshay</v>
      </c>
      <c r="AL200">
        <f>TODAY()</f>
        <v>46298</v>
      </c>
    </row>
    <row r="201">
      <c r="A201" t="str">
        <v>NO</v>
      </c>
      <c r="B201" t="str">
        <v>AMANPREET SINGH</v>
      </c>
      <c r="C201" t="str">
        <f t="array" ref="C201">XLOOKUP(B201,'EMP LIST '!$B$2:$B$121,'EMP LIST '!$E$2:$E$121,)</f>
        <v>MANVI BHARDWAJ</v>
      </c>
      <c r="D201" t="str">
        <f t="array" ref="D201">XLOOKUP(C201,'EMP LIST '!$B$2:$B$121,'EMP LIST '!$E$2:$E$121,)</f>
        <v>RAHUL/AMAN</v>
      </c>
      <c r="E201" t="str">
        <f t="array" ref="E201">XLOOKUP($B201,'EMP LIST '!$B$2:$B$121,'EMP LIST '!$I$2:$I$121,)</f>
        <v>SALARIED</v>
      </c>
      <c r="F201" t="str">
        <v>RAJEEV</v>
      </c>
      <c r="G201" t="str">
        <v>DR KANIMOZHI GANESEN</v>
      </c>
      <c r="H201">
        <f>AL201-J201</f>
        <v>194</v>
      </c>
      <c r="I201" t="str">
        <v>NOIDA</v>
      </c>
      <c r="J201">
        <v>46104</v>
      </c>
      <c r="K201">
        <v>46105</v>
      </c>
      <c r="L201">
        <v>197</v>
      </c>
      <c r="M201" t="str">
        <v>8925153722</v>
      </c>
      <c r="N201" t="str">
        <v>mozhikani781@gmail.com</v>
      </c>
      <c r="O201" t="str">
        <v>TAMIL NADU</v>
      </c>
      <c r="P201" t="str">
        <v>THENI</v>
      </c>
      <c r="Q201" t="str">
        <v>OD</v>
      </c>
      <c r="R201" t="str">
        <v>F2 FINTECH</v>
      </c>
      <c r="S201" t="str">
        <v>CREDIT SAISON</v>
      </c>
      <c r="T201">
        <v>1200000</v>
      </c>
      <c r="W201" t="str">
        <v>UNSECURED</v>
      </c>
      <c r="X201" t="str">
        <v>REJECTED</v>
      </c>
      <c r="AB201" t="str">
        <v>FILE SENDER TO BANKER || UNDER PROCESS, || LOGIN DONE || CUSTOMER HAS TAKEN LOAN FROM CREDIT SAISON 15 LACS</v>
      </c>
      <c r="AC201" t="str">
        <v>Dr. Kanimozhi Ganesan is having a monthly income of ₹1,00,000 with existing EMI of ₹2,90,282 from Tata, Bajaj, IDFC (2), Credit Saison, and Chola (6 loans). Overall outstanding approx. ₹1.1 Cr with no bounce reported in the last 6 months.</v>
      </c>
      <c r="AD201" t="str">
        <v>narendran</v>
      </c>
      <c r="AE201">
        <v>9094001909</v>
      </c>
      <c r="AF201" t="str">
        <v>narendran.v@creditsaison-in.com</v>
      </c>
      <c r="AG201" t="str">
        <v>MBBS - 2017</v>
      </c>
      <c r="AH201" t="str">
        <v>CKEPG8172P</v>
      </c>
      <c r="AI201" t="str">
        <v>Akshay</v>
      </c>
      <c r="AL201">
        <f>TODAY()</f>
        <v>46298</v>
      </c>
    </row>
    <row r="202">
      <c r="A202" t="str">
        <v>YES</v>
      </c>
      <c r="B202" t="str">
        <v>VINEET TIWARI</v>
      </c>
      <c r="C202" t="str">
        <f t="array" ref="C202">XLOOKUP(B202,'EMP LIST '!$B$2:$B$121,'EMP LIST '!$E$2:$E$121,)</f>
        <v>VINEET TIWARI</v>
      </c>
      <c r="D202" t="str">
        <f t="array" ref="D202">XLOOKUP(C202,'EMP LIST '!$B$2:$B$121,'EMP LIST '!$E$2:$E$121,)</f>
        <v>VINEET TIWARI</v>
      </c>
      <c r="E202" t="str">
        <f t="array" ref="E202">XLOOKUP($B202,'EMP LIST '!$B$2:$B$121,'EMP LIST '!$I$2:$I$121,)</f>
        <v>SALARIED</v>
      </c>
      <c r="F202" t="str">
        <v>RAJEEV</v>
      </c>
      <c r="G202" t="str">
        <v xml:space="preserve">DR RAHUL KHANNA </v>
      </c>
      <c r="H202">
        <f>AL202-J202</f>
        <v>193</v>
      </c>
      <c r="I202" t="str">
        <v>NOIDA</v>
      </c>
      <c r="J202">
        <v>46105</v>
      </c>
      <c r="K202">
        <v>46106</v>
      </c>
      <c r="L202">
        <v>203</v>
      </c>
      <c r="M202" t="str">
        <v>9950924568</v>
      </c>
      <c r="N202" t="str">
        <v>rahuldotkhanna@gmail.com</v>
      </c>
      <c r="O202" t="str">
        <v>RAJASTHAN</v>
      </c>
      <c r="P202" t="str">
        <v>JODHPUR</v>
      </c>
      <c r="Q202" t="str">
        <v>OD</v>
      </c>
      <c r="R202" t="str">
        <v>F2 FINTECH</v>
      </c>
      <c r="S202" t="str">
        <v>ABCL</v>
      </c>
      <c r="T202">
        <v>3500000</v>
      </c>
      <c r="U202">
        <v>3500000</v>
      </c>
      <c r="V202">
        <v>3500000</v>
      </c>
      <c r="W202" t="str">
        <v>UNSECURED</v>
      </c>
      <c r="X202" t="str">
        <v>DISBURSED</v>
      </c>
      <c r="Z202">
        <v>46106</v>
      </c>
      <c r="AA202">
        <v>46106</v>
      </c>
      <c r="AB202" t="str">
        <v>FILE SENDER TO BANKER || UNDER PROCESS || CASE TO BE LOGIN || CASE APPROVED</v>
      </c>
      <c r="AC202" t="str">
        <v>CUSTOMER EARNS 1.10 LAKHS FROM SALARY,  33 LAKHS O.D. BAJAJ FINANCE , 10 LAKHS P.L. HDFC BANK</v>
      </c>
      <c r="AD202" t="str">
        <v>DILWAR</v>
      </c>
      <c r="AE202">
        <v>7877508800</v>
      </c>
      <c r="AF202" t="str">
        <v>dilawar.usmani@adityabirlacapital.com</v>
      </c>
      <c r="AG202" t="str">
        <v>MBBS-2014</v>
      </c>
      <c r="AH202" t="str">
        <v>CXTPK5628J</v>
      </c>
      <c r="AI202" t="str">
        <v>Puneet</v>
      </c>
      <c r="AL202">
        <f>TODAY()</f>
        <v>46298</v>
      </c>
    </row>
    <row r="203">
      <c r="A203" t="str">
        <v>YES</v>
      </c>
      <c r="B203" t="str">
        <v>NEHA CHAUDHARY</v>
      </c>
      <c r="C203" t="str">
        <f t="array" ref="C203">XLOOKUP(B203,'EMP LIST '!$B$2:$B$121,'EMP LIST '!$E$2:$E$121,)</f>
        <v>RIYA CHADDHA</v>
      </c>
      <c r="D203" t="str">
        <f t="array" ref="D203">XLOOKUP(C203,'EMP LIST '!$B$2:$B$121,'EMP LIST '!$E$2:$E$121,)</f>
        <v>VINEET TIWARI</v>
      </c>
      <c r="E203" t="str">
        <v>SALARIED</v>
      </c>
      <c r="F203" t="str">
        <v>RAJEEV</v>
      </c>
      <c r="G203" t="str">
        <v xml:space="preserve">DR BINDIA </v>
      </c>
      <c r="H203">
        <f>AL203-J203</f>
        <v>193</v>
      </c>
      <c r="I203" t="str">
        <v>NOIDA</v>
      </c>
      <c r="J203">
        <v>46105</v>
      </c>
      <c r="K203">
        <v>46106</v>
      </c>
      <c r="L203">
        <v>204</v>
      </c>
      <c r="M203" t="str">
        <v>9872752520</v>
      </c>
      <c r="N203" t="str">
        <v>bindiaghera@yahoo.com</v>
      </c>
      <c r="O203" t="str">
        <v>UTTARAKHAND</v>
      </c>
      <c r="P203" t="str">
        <v>DEHRADUN</v>
      </c>
      <c r="Q203" t="str">
        <v>OD</v>
      </c>
      <c r="R203" t="str">
        <v>F2 FINTECH</v>
      </c>
      <c r="S203" t="str">
        <v>ABCL</v>
      </c>
      <c r="T203">
        <v>3000000</v>
      </c>
      <c r="W203" t="str">
        <v>UNSECURED</v>
      </c>
      <c r="X203" t="str">
        <v>REJECTED</v>
      </c>
      <c r="AB203" t="str">
        <v>FILE SENDER TO BANKER || UNDER PROCESS || CASE TO BE LOGIN || CUSTOMER WORKING AS SALERIES ONLY AND HIS RESIDANCE IN RENTED</v>
      </c>
      <c r="AC203" t="str">
        <v>CUSTOMER EARNS 1.16 LAKHS SALARY, RUNNING 50 LAKHS O.D. FROM BAJAJ</v>
      </c>
      <c r="AD203" t="str">
        <v>KARAN</v>
      </c>
      <c r="AE203">
        <v>8266899318</v>
      </c>
      <c r="AF203" t="str">
        <v>Karan.verma1@adityabirlacapital.com</v>
      </c>
      <c r="AG203" t="str">
        <v>MBBS-2004</v>
      </c>
      <c r="AH203" t="str">
        <v>AJOPB2289H</v>
      </c>
      <c r="AI203" t="str">
        <v>Puneet</v>
      </c>
      <c r="AL203">
        <f>TODAY()</f>
        <v>46298</v>
      </c>
    </row>
    <row r="204">
      <c r="A204" t="str">
        <v>YES</v>
      </c>
      <c r="B204" t="str">
        <v>VINEET TIWARI</v>
      </c>
      <c r="C204" t="str">
        <f t="array" ref="C204">XLOOKUP(B204,'EMP LIST '!$B$2:$B$121,'EMP LIST '!$E$2:$E$121,)</f>
        <v>VINEET TIWARI</v>
      </c>
      <c r="D204" t="str">
        <f t="array" ref="D204">XLOOKUP(C204,'EMP LIST '!$B$2:$B$121,'EMP LIST '!$E$2:$E$121,)</f>
        <v>VINEET TIWARI</v>
      </c>
      <c r="E204" t="str">
        <f t="array" ref="E204">XLOOKUP($B204,'EMP LIST '!$B$2:$B$121,'EMP LIST '!$I$2:$I$121,)</f>
        <v>SALARIED</v>
      </c>
      <c r="F204" t="str">
        <v>RAJEEV</v>
      </c>
      <c r="G204" t="str">
        <v>DR SUNNY SHANTESH HOSMANI</v>
      </c>
      <c r="H204">
        <f>AL204-J204</f>
        <v>193</v>
      </c>
      <c r="I204" t="str">
        <v>NOIDA</v>
      </c>
      <c r="J204">
        <v>46105</v>
      </c>
      <c r="K204">
        <v>46108</v>
      </c>
      <c r="L204">
        <v>217</v>
      </c>
      <c r="M204" t="str">
        <v>9137116056</v>
      </c>
      <c r="N204" t="str">
        <v>sunnyhosmani@ymail.com</v>
      </c>
      <c r="O204" t="str">
        <v>MAHARARASHTRA</v>
      </c>
      <c r="P204" t="str">
        <v>THANE</v>
      </c>
      <c r="Q204" t="str">
        <v>OD</v>
      </c>
      <c r="R204" t="str">
        <v>F2 FINTECH</v>
      </c>
      <c r="S204" t="str">
        <v>ABCL</v>
      </c>
      <c r="T204">
        <v>3000000</v>
      </c>
      <c r="U204">
        <v>2000000</v>
      </c>
      <c r="V204">
        <v>2000000</v>
      </c>
      <c r="W204" t="str">
        <v>UNSECURED</v>
      </c>
      <c r="X204" t="str">
        <v>DISBURSED</v>
      </c>
      <c r="Z204">
        <v>46107</v>
      </c>
      <c r="AA204">
        <v>46108</v>
      </c>
      <c r="AB204" t="str">
        <v>FILE SENDER TO BANKER || UNDER PROCESS || CASE TO BE LOGIN, PD DONE</v>
      </c>
      <c r="AC204" t="str">
        <v>CUSTOMER IS BUSY</v>
      </c>
      <c r="AD204" t="str">
        <v>NIKITESH</v>
      </c>
      <c r="AE204" t="str">
        <v>96642 36953</v>
      </c>
      <c r="AF204" t="str">
        <v>nikitesh.ambekar@adityabirlacapital.com</v>
      </c>
      <c r="AG204" t="str">
        <v>MBBS-2018</v>
      </c>
      <c r="AH204" t="str">
        <v>AHCPH2478L</v>
      </c>
      <c r="AI204" t="str">
        <v>Puneet</v>
      </c>
      <c r="AL204">
        <f>TODAY()</f>
        <v>46298</v>
      </c>
    </row>
    <row r="205">
      <c r="A205" t="str">
        <v>YES</v>
      </c>
      <c r="B205" t="str">
        <v>SHRUTIKA DUBEY</v>
      </c>
      <c r="C205" t="str">
        <f t="array" ref="C205">XLOOKUP(B205,'EMP LIST '!$B$2:$B$121,'EMP LIST '!$E$2:$E$121,)</f>
        <v>MANISHA SAXENA</v>
      </c>
      <c r="D205" t="str">
        <f t="array" ref="D205">XLOOKUP(C205,'EMP LIST '!$B$2:$B$121,'EMP LIST '!$E$2:$E$121,)</f>
        <v>SHASHANK BHARDWAJ</v>
      </c>
      <c r="E205" t="str">
        <v>SALARIED</v>
      </c>
      <c r="F205" t="str">
        <v>RAJEEV</v>
      </c>
      <c r="G205" t="str">
        <v>DR MORYA PRAVINBHAI JASHUBHAI</v>
      </c>
      <c r="H205">
        <f>AL205-J205</f>
        <v>193</v>
      </c>
      <c r="I205" t="str">
        <v xml:space="preserve">BAREILLY </v>
      </c>
      <c r="J205">
        <v>46105</v>
      </c>
      <c r="K205">
        <v>46110</v>
      </c>
      <c r="L205">
        <v>205</v>
      </c>
      <c r="M205" t="str">
        <v>8980970688</v>
      </c>
      <c r="N205" t="str">
        <v>pravinmorya97@gmail.com</v>
      </c>
      <c r="O205" t="str">
        <v>GUJARAT</v>
      </c>
      <c r="P205" t="str">
        <v>VALSAD</v>
      </c>
      <c r="Q205" t="str">
        <v>OD</v>
      </c>
      <c r="R205" t="str">
        <v>F2 FINTECH</v>
      </c>
      <c r="S205" t="str">
        <v>ABCL</v>
      </c>
      <c r="T205">
        <v>2000000</v>
      </c>
      <c r="U205">
        <v>1000000</v>
      </c>
      <c r="V205">
        <v>1000000</v>
      </c>
      <c r="W205" t="str">
        <v>UNSECURED</v>
      </c>
      <c r="X205" t="str">
        <v>DROP</v>
      </c>
      <c r="Z205">
        <v>46107</v>
      </c>
      <c r="AB205" t="str">
        <v>FILE SENDER TO BANKER || UNDER PROCESS || 6 BANKING REQ - BANKING SEND, CASE ELIGIBILITY 10 L CASE WILL BE M0VED TO CREDITT || CUSTOMER POOR  SET UP ISSUE CREDIT NOT COMFORT</v>
      </c>
      <c r="AC205" t="str">
        <v>Dr. Morya Pravinabhai Jashubhai is having a monthly income of ₹1,50,000 with existing EMI of ₹24,200 from HDFC and Bajaj (2 loans). No bounce reported in the last 6 months; banking and CIBIL details to be confirmed.</v>
      </c>
      <c r="AD205" t="str">
        <v>SHREEPRAKASH</v>
      </c>
      <c r="AE205" t="str">
        <v>96010 81789</v>
      </c>
      <c r="AF205" t="str">
        <v>shreeprakash.singh@adityabirlacapital.com</v>
      </c>
      <c r="AG205" t="str">
        <v>MBBS 2020</v>
      </c>
      <c r="AH205" t="str">
        <v>DUFPM7764H</v>
      </c>
      <c r="AI205" t="str">
        <v>Akshay</v>
      </c>
      <c r="AL205">
        <f>TODAY()</f>
        <v>46298</v>
      </c>
    </row>
    <row r="206">
      <c r="A206" t="str">
        <v>YES</v>
      </c>
      <c r="B206" t="str">
        <v>ANURAG SHARMA</v>
      </c>
      <c r="C206" t="str">
        <f t="array" ref="C206">XLOOKUP(B206,'EMP LIST '!$B$2:$B$121,'EMP LIST '!$E$2:$E$121,)</f>
        <v>SHASHANK BHARDWAJ</v>
      </c>
      <c r="D206" t="str">
        <f t="array" ref="D206">XLOOKUP(C206,'EMP LIST '!$B$2:$B$121,'EMP LIST '!$E$2:$E$121,)</f>
        <v>SHASHANK BHARDWAJ</v>
      </c>
      <c r="E206" t="str">
        <v>SALARIED</v>
      </c>
      <c r="F206" t="str">
        <v>RAJEEV</v>
      </c>
      <c r="G206" t="str">
        <v>DR MALTI PULUSING</v>
      </c>
      <c r="H206">
        <f>AL206-J206</f>
        <v>193</v>
      </c>
      <c r="I206" t="str">
        <v xml:space="preserve">BAREILLY </v>
      </c>
      <c r="J206">
        <v>46105</v>
      </c>
      <c r="K206">
        <v>46107</v>
      </c>
      <c r="L206">
        <v>170600706</v>
      </c>
      <c r="M206" t="str">
        <v>9689513273</v>
      </c>
      <c r="N206" t="str">
        <v>drmalti28@gmail.com</v>
      </c>
      <c r="O206" t="str">
        <v>MAHARASHTRA</v>
      </c>
      <c r="P206" t="str">
        <v>DHULE</v>
      </c>
      <c r="Q206" t="str">
        <v>DOD</v>
      </c>
      <c r="R206" t="str">
        <v>F2 FINTECH</v>
      </c>
      <c r="S206" t="str">
        <v>CHOLA</v>
      </c>
      <c r="T206">
        <v>1000000</v>
      </c>
      <c r="U206">
        <v>578000</v>
      </c>
      <c r="V206">
        <v>578000</v>
      </c>
      <c r="W206" t="str">
        <v>UNSECURED</v>
      </c>
      <c r="X206" t="str">
        <v>DISBURSED</v>
      </c>
      <c r="Z206">
        <v>46107</v>
      </c>
      <c r="AA206">
        <v>46107</v>
      </c>
      <c r="AB206" t="str">
        <v>FILE SENDER TO BANKER || UNDER PROCESS || PD DONE FI PENDING ||  TO BE APPROVED TODAY ||  RCU INITIATED REPORT WILL COME TOMMORROW DUE TO TODAY HOLIDAY</v>
      </c>
      <c r="AC206" t="str">
        <v>CUSTOMER EARNS 1.12 LAKHS FROM SALARY,  RUNNING BAJAJ O.D. OF 22 LAKHS ,  15 LAKHS P.L. SBI</v>
      </c>
      <c r="AD206" t="str">
        <v>nileshdattatray</v>
      </c>
      <c r="AE206" t="str">
        <v>75887 35603</v>
      </c>
      <c r="AF206" t="str">
        <v>nileshdattatray@chola.murugappa.coM</v>
      </c>
      <c r="AG206" t="str">
        <v>BAMS-2004</v>
      </c>
      <c r="AH206" t="str">
        <v>AKCPT1710G</v>
      </c>
      <c r="AI206" t="str">
        <v>Puneet</v>
      </c>
      <c r="AL206">
        <f>TODAY()</f>
        <v>46298</v>
      </c>
    </row>
    <row r="207">
      <c r="A207" t="str">
        <v>YES</v>
      </c>
      <c r="B207" t="str">
        <v>CHANDAN</v>
      </c>
      <c r="C207" t="str">
        <f t="array" ref="C207">XLOOKUP(B207,'EMP LIST '!$B$2:$B$121,'EMP LIST '!$E$2:$E$121,)</f>
        <v/>
      </c>
      <c r="D207" t="str">
        <f t="array" ref="D207">XLOOKUP(C207,'EMP LIST '!$B$2:$B$121,'EMP LIST '!$E$2:$E$121,)</f>
        <v/>
      </c>
      <c r="E207" t="str">
        <v>SALARIED</v>
      </c>
      <c r="F207" t="str">
        <v>RAJEEV</v>
      </c>
      <c r="G207" t="str">
        <v>DR RAGHAVA BT</v>
      </c>
      <c r="H207">
        <f>AL207-J207</f>
        <v>193</v>
      </c>
      <c r="I207" t="str">
        <v xml:space="preserve">BAREILLY </v>
      </c>
      <c r="J207">
        <v>46105</v>
      </c>
      <c r="K207">
        <v>46111</v>
      </c>
      <c r="L207">
        <v>208</v>
      </c>
      <c r="M207" t="str">
        <v>8073359906</v>
      </c>
      <c r="N207" t="str">
        <v>raghubt.belli@gmail.com</v>
      </c>
      <c r="O207" t="str">
        <v>MAHARASHTRA</v>
      </c>
      <c r="P207" t="str">
        <v>KOLAPUR</v>
      </c>
      <c r="Q207" t="str">
        <v>OD</v>
      </c>
      <c r="R207" t="str">
        <v>F2 FINTECH</v>
      </c>
      <c r="S207" t="str">
        <v>ABCL</v>
      </c>
      <c r="T207">
        <v>1500000</v>
      </c>
      <c r="U207">
        <v>1000000</v>
      </c>
      <c r="V207">
        <v>1000000</v>
      </c>
      <c r="W207" t="str">
        <v>UNSECURED</v>
      </c>
      <c r="X207" t="str">
        <v>DROP</v>
      </c>
      <c r="Z207">
        <v>46111</v>
      </c>
      <c r="AB207" t="str">
        <v>FILE SENDER TO BANKER || UNDER PROCESS || REQ RESIDENCE ADDRESS, OHP PROFF || DOCS PENDING||  BAKING PENDING FROM CX END, CUSTOMER DENIED TO PROCESS</v>
      </c>
      <c r="AC207" t="str">
        <v>Dr. Raghava B T is having a monthly income of ₹2,00,000 with existing EMI of ₹28,000 from Bajaj (1 loan). No bounce reported in the last 6 months; banking and CIBIL details to be confirmed.</v>
      </c>
      <c r="AD207" t="str">
        <v>SHRIPAD</v>
      </c>
      <c r="AE207">
        <v>8329622956</v>
      </c>
      <c r="AF207" t="str">
        <v>mustafa.khan1@adityabirlacapital.com</v>
      </c>
      <c r="AG207" t="str">
        <v>mbbs 2019, md 2025</v>
      </c>
      <c r="AH207" t="str">
        <v>CRRPR3804F</v>
      </c>
      <c r="AI207" t="str">
        <v>Akshay</v>
      </c>
      <c r="AL207">
        <f>TODAY()</f>
        <v>46298</v>
      </c>
    </row>
    <row r="208">
      <c r="A208" t="str">
        <v>YES</v>
      </c>
      <c r="B208" t="str">
        <v>ANURAG SHARMA</v>
      </c>
      <c r="C208" t="str">
        <f t="array" ref="C208">XLOOKUP(B208,'EMP LIST '!$B$2:$B$121,'EMP LIST '!$E$2:$E$121,)</f>
        <v>SHASHANK BHARDWAJ</v>
      </c>
      <c r="D208" t="str">
        <f t="array" ref="D208">XLOOKUP(C208,'EMP LIST '!$B$2:$B$121,'EMP LIST '!$E$2:$E$121,)</f>
        <v>SHASHANK BHARDWAJ</v>
      </c>
      <c r="E208" t="str">
        <f t="array" ref="E208">XLOOKUP($B208,'EMP LIST '!$B$2:$B$121,'EMP LIST '!$I$2:$I$121,)</f>
        <v>SALARIED</v>
      </c>
      <c r="F208" t="str">
        <v>RAJEEV</v>
      </c>
      <c r="G208" t="str">
        <v>DR T THANDAPANI</v>
      </c>
      <c r="H208">
        <f>AL208-J208</f>
        <v>193</v>
      </c>
      <c r="I208" t="str">
        <v xml:space="preserve">BAREILLY </v>
      </c>
      <c r="J208">
        <v>46105</v>
      </c>
      <c r="K208">
        <v>46106</v>
      </c>
      <c r="L208">
        <v>211</v>
      </c>
      <c r="M208" t="str">
        <v>8807301153</v>
      </c>
      <c r="N208" t="str">
        <v>prem33k@gmail.com</v>
      </c>
      <c r="O208" t="str">
        <v>TAMIL NADU</v>
      </c>
      <c r="P208" t="str">
        <v>PUDUCHERRY</v>
      </c>
      <c r="Q208" t="str">
        <v>OD</v>
      </c>
      <c r="R208" t="str">
        <v>F2 FINTECH</v>
      </c>
      <c r="S208" t="str">
        <v>ABCL</v>
      </c>
      <c r="W208" t="str">
        <v>UNSECURED</v>
      </c>
      <c r="X208" t="str">
        <v>REJECTED</v>
      </c>
      <c r="AB208" t="str">
        <v>FILE SENDER TO BANKER || UNDER PROCESS || CASE TO BE LOGIN TODAY || Customer not having any clinic and he dosen't any Priscription pad in his name for Clinic address proof</v>
      </c>
      <c r="AC208" t="str">
        <v>Customer did not picked up the call.</v>
      </c>
      <c r="AD208" t="str">
        <v>RAMAN</v>
      </c>
      <c r="AE208" t="str">
        <v>98942 85887</v>
      </c>
      <c r="AF208" t="str">
        <v>v.raman@adityabirlacapital.com</v>
      </c>
      <c r="AG208" t="str">
        <v>BDS-2019</v>
      </c>
      <c r="AH208" t="str">
        <v>BBDPT4400J</v>
      </c>
      <c r="AI208" t="str">
        <v>Ashutosh</v>
      </c>
      <c r="AL208">
        <f>TODAY()</f>
        <v>46298</v>
      </c>
    </row>
    <row r="209">
      <c r="A209" t="str">
        <v>NO</v>
      </c>
      <c r="B209" t="str">
        <v>PRIYA SHARMA</v>
      </c>
      <c r="C209" t="str">
        <f t="array" ref="C209">XLOOKUP(B209,'EMP LIST '!$B$2:$B$121,'EMP LIST '!$E$2:$E$121,)</f>
        <v/>
      </c>
      <c r="D209" t="str">
        <f t="array" ref="D209">XLOOKUP(C209,'EMP LIST '!$B$2:$B$121,'EMP LIST '!$E$2:$E$121,)</f>
        <v/>
      </c>
      <c r="E209" t="str">
        <v>SOURCER</v>
      </c>
      <c r="F209" t="str">
        <v>RAJEEV</v>
      </c>
      <c r="G209" t="str">
        <v>DR DHANANJAY VILAS YADAV</v>
      </c>
      <c r="H209">
        <f>AL209-J209</f>
        <v>193</v>
      </c>
      <c r="I209" t="str">
        <v xml:space="preserve">BAREILLY </v>
      </c>
      <c r="J209">
        <v>46105</v>
      </c>
      <c r="K209">
        <v>46108</v>
      </c>
      <c r="L209" t="str">
        <v>SME000019508037</v>
      </c>
      <c r="M209" t="str">
        <v>9096683035</v>
      </c>
      <c r="N209" t="str">
        <v>ydhananjay787@gmail.com</v>
      </c>
      <c r="O209" t="str">
        <v>MAHARASHTRA</v>
      </c>
      <c r="P209" t="str">
        <v>RATNAGIRI</v>
      </c>
      <c r="Q209" t="str">
        <v>OD</v>
      </c>
      <c r="R209" t="str">
        <v>F2 FINTECH</v>
      </c>
      <c r="S209" t="str">
        <v>BAJAJ</v>
      </c>
      <c r="T209">
        <v>1000000</v>
      </c>
      <c r="U209">
        <v>800000</v>
      </c>
      <c r="V209">
        <v>800000</v>
      </c>
      <c r="W209" t="str">
        <v>UNSECURED</v>
      </c>
      <c r="X209" t="str">
        <v>DISBURSED</v>
      </c>
      <c r="Z209">
        <v>46108</v>
      </c>
      <c r="AA209">
        <v>46108</v>
      </c>
      <c r="AB209" t="str">
        <v>FILE SENDER TO BANKER || UNDER PROCESS || REQ RESIDENCE ADDRESS PROFF|| DOCS PENDING CASE MOVED TO CREDIT</v>
      </c>
      <c r="AC209" t="str">
        <v>CUSTOMER PURSUING MD AND GETTING 75K STIPEND ,  NO CONSULTANCY INCOME &amp; NO LOAN RUNNING</v>
      </c>
      <c r="AD209" t="str">
        <v>SAMEER</v>
      </c>
      <c r="AE209">
        <v>7558241919</v>
      </c>
      <c r="AF209" t="str">
        <v>sachin.potdar@bajajfinserv.in</v>
      </c>
      <c r="AG209" t="str">
        <v>MBBS-2021</v>
      </c>
      <c r="AH209" t="str">
        <v>AMWPY8434E</v>
      </c>
      <c r="AI209" t="str">
        <v>Puneet</v>
      </c>
      <c r="AL209">
        <f>TODAY()</f>
        <v>46298</v>
      </c>
    </row>
    <row r="210">
      <c r="A210" t="str">
        <v>YES</v>
      </c>
      <c r="B210" t="str">
        <v>ANIL KUMAR</v>
      </c>
      <c r="C210" t="str">
        <f t="array" ref="C210">XLOOKUP(B210,'EMP LIST '!$B$2:$B$121,'EMP LIST '!$E$2:$E$121,)</f>
        <v>SHASHANK BHARDWAJ</v>
      </c>
      <c r="D210" t="str">
        <f t="array" ref="D210">XLOOKUP(C210,'EMP LIST '!$B$2:$B$121,'EMP LIST '!$E$2:$E$121,)</f>
        <v>SHASHANK BHARDWAJ</v>
      </c>
      <c r="E210" t="str">
        <f t="array" ref="E210">XLOOKUP($B210,'EMP LIST '!$B$2:$B$121,'EMP LIST '!$I$2:$I$121,)</f>
        <v>SALARIED</v>
      </c>
      <c r="F210" t="str">
        <v>RAJEEV</v>
      </c>
      <c r="G210" t="str">
        <v>DR PINNINTI  PAVAN KALYAN</v>
      </c>
      <c r="H210">
        <f>AL210-J210</f>
        <v>193</v>
      </c>
      <c r="I210" t="str">
        <v xml:space="preserve">BAREILLY </v>
      </c>
      <c r="J210">
        <v>46105</v>
      </c>
      <c r="K210">
        <v>46108</v>
      </c>
      <c r="L210">
        <v>216</v>
      </c>
      <c r="M210" t="str">
        <v>9640120310</v>
      </c>
      <c r="N210" t="str">
        <v>pinnintipavan279@gmail.com</v>
      </c>
      <c r="O210" t="str">
        <v>ANDRA PRADESH</v>
      </c>
      <c r="P210" t="str">
        <v>VIZAG</v>
      </c>
      <c r="Q210" t="str">
        <v>OD</v>
      </c>
      <c r="R210" t="str">
        <v>F2 FINTECH</v>
      </c>
      <c r="S210" t="str">
        <v>ABCL</v>
      </c>
      <c r="W210" t="str">
        <v>UNSECURED</v>
      </c>
      <c r="X210" t="str">
        <v>REJECTED</v>
      </c>
      <c r="AB210" t="str">
        <v>FILE SENDER TO BANKER || UNDER PROCESS || BANKER WILL UPDATE TOMMORROW, PENDENCY CLEAR LOGIN DONE || LOW ABB -NEED ALTERNATE BANKING AND CURRENT ADDRESS PROOF REQ || CURENT  ADDESS PRROF REQ || 0 ELIGIBILITY AND LOW ABB APPRX 2500</v>
      </c>
      <c r="AC210" t="str">
        <v>Dr. Pinninti Pavan Kalyan is having a monthly income of ₹1,10,000 with existing EMI of ₹26,000 from Bajaj Finance (2 loans). No bounce reported in the last 6 months.</v>
      </c>
      <c r="AD210" t="str">
        <v xml:space="preserve">RAM </v>
      </c>
      <c r="AF210" t="str">
        <v>burra.pavani@adityabirlacapital.com</v>
      </c>
      <c r="AG210" t="str">
        <v>MBBS-2022</v>
      </c>
      <c r="AH210" t="str">
        <v>EVEPP3018L</v>
      </c>
      <c r="AI210" t="str">
        <v>Akshay</v>
      </c>
      <c r="AL210">
        <f>TODAY()</f>
        <v>46298</v>
      </c>
    </row>
    <row r="211">
      <c r="A211" t="str">
        <v>NO</v>
      </c>
      <c r="B211" t="str">
        <v>ANKUSH YADAV</v>
      </c>
      <c r="C211" t="str">
        <f t="array" ref="C211">XLOOKUP(B211,'EMP LIST '!$B$2:$B$121,'EMP LIST '!$E$2:$E$121,)</f>
        <v>ANURAG SHARMA</v>
      </c>
      <c r="D211" t="str">
        <f t="array" ref="D211">XLOOKUP(C211,'EMP LIST '!$B$2:$B$121,'EMP LIST '!$E$2:$E$121,)</f>
        <v>SHASHANK BHARDWAJ</v>
      </c>
      <c r="E211" t="str">
        <v>SALARIED</v>
      </c>
      <c r="F211" t="str">
        <v>RAJEEV</v>
      </c>
      <c r="G211" t="str">
        <v xml:space="preserve">CA Chandra mouly Mishra </v>
      </c>
      <c r="H211">
        <f>AL211-J211</f>
        <v>193</v>
      </c>
      <c r="I211" t="str">
        <v xml:space="preserve">BAREILLY </v>
      </c>
      <c r="J211">
        <v>46105</v>
      </c>
      <c r="K211">
        <v>46106</v>
      </c>
      <c r="L211" t="str">
        <v>SME000019509325</v>
      </c>
      <c r="M211" t="str">
        <v>9868478969</v>
      </c>
      <c r="N211" t="str">
        <v>camishrac.m@gmail.com</v>
      </c>
      <c r="O211" t="str">
        <v>DELHI</v>
      </c>
      <c r="P211" t="str">
        <v>DELHI</v>
      </c>
      <c r="Q211" t="str">
        <v>OD</v>
      </c>
      <c r="R211" t="str">
        <v>F2 FINTECH</v>
      </c>
      <c r="S211" t="str">
        <v>BAJAJ</v>
      </c>
      <c r="T211">
        <v>3000000</v>
      </c>
      <c r="W211" t="str">
        <v>UNSECURED</v>
      </c>
      <c r="X211" t="str">
        <v>REJECTED</v>
      </c>
      <c r="AB211" t="str">
        <v>FILE SENDER TO BANKER || UNDER PROCESS || TAKEN LOAN FRM BAJAJ AND SHOWING DPD</v>
      </c>
      <c r="AC211" t="str">
        <v>CUSTOMER IS NOT PICKING UP A CALL</v>
      </c>
      <c r="AD211" t="str">
        <v>ADITYA</v>
      </c>
      <c r="AE211">
        <v>7303845105</v>
      </c>
      <c r="AF211" t="str">
        <v>mdshuaib.khan@bajajfinserv.in</v>
      </c>
      <c r="AG211" t="str">
        <v>CA-2014</v>
      </c>
      <c r="AH211" t="str">
        <v>BARPM6771J</v>
      </c>
      <c r="AI211" t="str">
        <v>Puneet</v>
      </c>
      <c r="AL211">
        <f>TODAY()</f>
        <v>46298</v>
      </c>
    </row>
    <row r="212" xml:space="preserve">
      <c r="A212" t="str">
        <v>YES</v>
      </c>
      <c r="B212" t="str">
        <v>MANISHA VERMA</v>
      </c>
      <c r="C212" t="str">
        <f t="array" ref="C212">XLOOKUP(B212,'EMP LIST '!$B$2:$B$121,'EMP LIST '!$E$2:$E$121,)</f>
        <v>RAVISH SHARMA</v>
      </c>
      <c r="D212" t="str">
        <f t="array" ref="D212">XLOOKUP(C212,'EMP LIST '!$B$2:$B$121,'EMP LIST '!$E$2:$E$121,)</f>
        <v>RAVISH SHARMA</v>
      </c>
      <c r="E212" t="str">
        <v>SALARIED</v>
      </c>
      <c r="F212" t="str">
        <v>RAJEEV</v>
      </c>
      <c r="G212" t="str">
        <v>DR UTPAT VIRAJ GHANASHYAM</v>
      </c>
      <c r="H212">
        <f>AL212-J212</f>
        <v>193</v>
      </c>
      <c r="I212" t="str">
        <v>NOIDA</v>
      </c>
      <c r="J212">
        <v>46105</v>
      </c>
      <c r="K212">
        <v>46107</v>
      </c>
      <c r="L212">
        <v>213</v>
      </c>
      <c r="M212" t="str">
        <v>9423755780</v>
      </c>
      <c r="N212" t="str">
        <v>vd.utpatviraj@gmail.com</v>
      </c>
      <c r="O212" t="str">
        <v>MAHARASHTRA</v>
      </c>
      <c r="P212" t="str">
        <v>AHMADNAGAR</v>
      </c>
      <c r="Q212" t="str">
        <v>OD</v>
      </c>
      <c r="R212" t="str">
        <v>F2 FINTECH</v>
      </c>
      <c r="S212" t="str">
        <v>ABCL</v>
      </c>
      <c r="T212" t="str">
        <v>NIL</v>
      </c>
      <c r="W212" t="str">
        <v>UNSECURED</v>
      </c>
      <c r="X212" t="str">
        <v>REJECTED</v>
      </c>
      <c r="AB212" t="str" xml:space="preserve">
        <v xml:space="preserve">FILE SENDER TO BANKER || UNDER PROCESS || LOGIN DONE || 6 MONTH STATEMENT REQ -2 REFRENCE ||  3USL - 
Case is not eligible for both calculator due to USL count pls check</v>
      </c>
      <c r="AC212" t="str">
        <v>CUSTOMER EARNS 1.2-1.5 LAKHS FROM OWN CLINIC ,  15 LAKHS O..D FROM BAJAJ , 6 LAKHS B.L. FROM HDFC, 4 LAKHS P.L. FROM FEDERAL BANK, 3 LAKHS CREDIT CARD</v>
      </c>
      <c r="AD212" t="str">
        <v>VIKAS</v>
      </c>
      <c r="AE212" t="str">
        <v>878 897 1005</v>
      </c>
      <c r="AF212" t="str">
        <v>mahesh.kopre@adityabirlacapital.com</v>
      </c>
      <c r="AG212" t="str">
        <v>BAMS 2007</v>
      </c>
      <c r="AH212" t="str">
        <v>ABOPU8375K</v>
      </c>
      <c r="AI212" t="str">
        <v>Puneet</v>
      </c>
      <c r="AL212">
        <f>TODAY()</f>
        <v>46298</v>
      </c>
    </row>
    <row r="213">
      <c r="A213" t="str">
        <v>YES</v>
      </c>
      <c r="B213" t="str">
        <v>MANISHA VERMA</v>
      </c>
      <c r="C213" t="str">
        <v>MANISHA VERMA</v>
      </c>
      <c r="D213" t="str">
        <f t="array" ref="D213">XLOOKUP(C213,'EMP LIST '!$B$2:$B$121,'EMP LIST '!$E$2:$E$121,)</f>
        <v>RAVISH SHARMA</v>
      </c>
      <c r="E213" t="str">
        <v>SALARIED</v>
      </c>
      <c r="F213" t="str">
        <v>RAJEEV</v>
      </c>
      <c r="G213" t="str">
        <v>DR UTPAT VIRAJ GHANASHYAM</v>
      </c>
      <c r="H213">
        <f>AL213-J213</f>
        <v>193</v>
      </c>
      <c r="I213" t="str">
        <v>NOIDA</v>
      </c>
      <c r="J213">
        <v>46105</v>
      </c>
      <c r="K213">
        <v>46110</v>
      </c>
      <c r="L213" t="str">
        <v>835BZ8601737</v>
      </c>
      <c r="M213" t="str">
        <v>9423755780</v>
      </c>
      <c r="N213" t="str">
        <v>vd.utpatviraj@gmail.com</v>
      </c>
      <c r="O213" t="str">
        <v>MAHARASHTRA</v>
      </c>
      <c r="P213" t="str">
        <v>AHMADNAGAR</v>
      </c>
      <c r="Q213" t="str">
        <v>OD</v>
      </c>
      <c r="R213" t="str">
        <v>F2 FINTECH</v>
      </c>
      <c r="S213" t="str">
        <v>TATA</v>
      </c>
      <c r="T213" t="str">
        <v>NIL</v>
      </c>
      <c r="U213">
        <v>1000000</v>
      </c>
      <c r="V213">
        <v>1000000</v>
      </c>
      <c r="W213" t="str">
        <v>UNSECURED</v>
      </c>
      <c r="X213" t="str">
        <v>DISBURSED</v>
      </c>
      <c r="Z213">
        <v>46107</v>
      </c>
      <c r="AA213">
        <v>46110</v>
      </c>
      <c r="AB213" t="str">
        <v>FILE SENDER TO BANKER || UNDER PROCESS ||  CASE LOGIN  DONE-CASE IS IN UNDER WRITING ||  APPROVED FOR 10 LACS || VENDOR PD PENDING</v>
      </c>
      <c r="AC213" t="str">
        <v>CUSTOMER EARNS 1.2-1.5 LAKHS FROM OWN CLINIC ,  15 LAKHS O..D FROM BAJAJ , 6 LAKHS B.L. FROM HDFC, 4 LAKHS P.L. FROM FEDERAL BANK, 3 LAKHS CREDIT CARD</v>
      </c>
      <c r="AD213" t="str">
        <v>MAMTA SINGH</v>
      </c>
      <c r="AE213">
        <v>7982612369</v>
      </c>
      <c r="AF213" t="str">
        <v>mamta.singh@tatacapital.com</v>
      </c>
      <c r="AG213" t="str">
        <v>BAMS 2007</v>
      </c>
      <c r="AH213" t="str">
        <v>ABOPU8375K</v>
      </c>
      <c r="AI213" t="str">
        <v>Puneet</v>
      </c>
      <c r="AL213">
        <f>TODAY()</f>
        <v>46298</v>
      </c>
    </row>
    <row r="214">
      <c r="A214" t="str">
        <v>YES</v>
      </c>
      <c r="B214" t="str">
        <v>MANISHA VERMA</v>
      </c>
      <c r="C214" t="str">
        <v>MANISHA VERMA</v>
      </c>
      <c r="D214" t="str">
        <f t="array" ref="D214">XLOOKUP(C214,'EMP LIST '!$B$2:$B$121,'EMP LIST '!$E$2:$E$121,)</f>
        <v>RAVISH SHARMA</v>
      </c>
      <c r="E214" t="str">
        <v>SALARIED</v>
      </c>
      <c r="F214" t="str">
        <v>RAJEEV</v>
      </c>
      <c r="G214" t="str">
        <v>DR UTPAT VIRAJ GHANASHYAM</v>
      </c>
      <c r="H214">
        <f>AL214-J214</f>
        <v>193</v>
      </c>
      <c r="I214" t="str">
        <v>NOIDA</v>
      </c>
      <c r="J214">
        <v>46105</v>
      </c>
      <c r="K214">
        <v>46108</v>
      </c>
      <c r="L214">
        <v>170602097</v>
      </c>
      <c r="M214" t="str">
        <v>9423755780</v>
      </c>
      <c r="N214" t="str">
        <v>vd.utpatviraj@gmail.com</v>
      </c>
      <c r="O214" t="str">
        <v>MAHARASHTRA</v>
      </c>
      <c r="P214" t="str">
        <v>AHMADNAGAR</v>
      </c>
      <c r="Q214" t="str">
        <v>DOD</v>
      </c>
      <c r="R214" t="str">
        <v>F2 FINTECH</v>
      </c>
      <c r="S214" t="str">
        <v>CHOLA</v>
      </c>
      <c r="T214" t="str">
        <v>NIL</v>
      </c>
      <c r="U214">
        <v>1000000</v>
      </c>
      <c r="V214">
        <v>1000000</v>
      </c>
      <c r="W214" t="str">
        <v>UNSECURED</v>
      </c>
      <c r="X214" t="str">
        <v>DISBURSED</v>
      </c>
      <c r="Z214">
        <v>46107</v>
      </c>
      <c r="AA214">
        <v>46108</v>
      </c>
      <c r="AB214" t="str">
        <v>FILE SENDER TO BANKER || UNDER PROCESS || CASE TO BE LOGIN || SAME CASE LOGIN IN TATA || CX WILL DOE AGREEMENT</v>
      </c>
      <c r="AC214" t="str">
        <v>CUSTOMER EARNS 1.2-1.5 LAKHS FROM OWN CLINIC ,  15 LAKHS O..D FROM BAJAJ , 6 LAKHS B.L. FROM HDFC, 4 LAKHS P.L. FROM FEDERAL BANK, 3 LAKHS CREDIT CARD</v>
      </c>
      <c r="AD214" t="str">
        <v>YOGESH</v>
      </c>
      <c r="AE214" t="str">
        <v>98903 40533</v>
      </c>
      <c r="AF214" t="str">
        <v>yogeshnk@chola1.murugappa.com</v>
      </c>
      <c r="AG214" t="str">
        <v>BAMS 2007</v>
      </c>
      <c r="AH214" t="str">
        <v>ABOPU8375K</v>
      </c>
      <c r="AI214" t="str">
        <v>Puneet</v>
      </c>
      <c r="AL214">
        <f>TODAY()</f>
        <v>46298</v>
      </c>
    </row>
    <row r="215" xml:space="preserve">
      <c r="A215" t="str">
        <v>YES</v>
      </c>
      <c r="B215" t="str">
        <v>RAVISH SHARMA</v>
      </c>
      <c r="C215" t="str">
        <v>MANISHA VERMA</v>
      </c>
      <c r="D215" t="str">
        <f t="array" ref="D215">XLOOKUP(C215,'EMP LIST '!$B$2:$B$121,'EMP LIST '!$E$2:$E$121,)</f>
        <v>RAVISH SHARMA</v>
      </c>
      <c r="E215" t="str">
        <v>SALARIED</v>
      </c>
      <c r="F215" t="str">
        <v>RAJEEV</v>
      </c>
      <c r="G215" t="str">
        <v>DR  JITENDRA SINGH</v>
      </c>
      <c r="H215">
        <f>AL215-J215</f>
        <v>193</v>
      </c>
      <c r="I215" t="str">
        <v>NOIDA</v>
      </c>
      <c r="J215">
        <v>46105</v>
      </c>
      <c r="K215">
        <v>46125</v>
      </c>
      <c r="L215" t="str">
        <v xml:space="preserve">DL00000024695  </v>
      </c>
      <c r="M215" t="str">
        <v>6398080072</v>
      </c>
      <c r="N215" t="str">
        <v>jittuchoudhary9@gmail.com</v>
      </c>
      <c r="O215" t="str">
        <v>UTTAR PRADESH</v>
      </c>
      <c r="P215" t="str">
        <v>MORADABAD</v>
      </c>
      <c r="Q215" t="str">
        <v>OD</v>
      </c>
      <c r="R215" t="str">
        <v>F2 FINTECH</v>
      </c>
      <c r="S215" t="str">
        <v>ABCL</v>
      </c>
      <c r="U215">
        <v>2000000</v>
      </c>
      <c r="V215">
        <v>2000000</v>
      </c>
      <c r="W215" t="str">
        <v>UNSECURED</v>
      </c>
      <c r="X215" t="str">
        <v>LOGIN</v>
      </c>
      <c r="AB215" t="str">
        <v xml:space="preserve">FILE SENDER TO BANKER || UNDER PROCESS || CASE MOVED TO CREDIT || UNABLE  TO VERIFY DEGREE || UP  MEDICAL COUNCIL IS NOT WORKING || </v>
      </c>
      <c r="AC215" t="str" xml:space="preserve">
        <v xml:space="preserve">Call not Answer
</v>
      </c>
      <c r="AD215" t="str">
        <v>HIMANSHU</v>
      </c>
      <c r="AE215">
        <v>9310797979</v>
      </c>
      <c r="AF215" t="str">
        <v>himanshu.gwal@adityabirlacapital.com</v>
      </c>
      <c r="AG215" t="str">
        <v>MBBS-2020</v>
      </c>
      <c r="AH215" t="str">
        <v>HTWPS6094E</v>
      </c>
      <c r="AI215" t="str">
        <v>Akshay</v>
      </c>
      <c r="AL215">
        <f>TODAY()</f>
        <v>46298</v>
      </c>
    </row>
    <row r="216">
      <c r="A216" t="str">
        <v>YES</v>
      </c>
      <c r="B216" t="str">
        <v>TANNU KUMARI</v>
      </c>
      <c r="C216" t="str">
        <f t="array" ref="C216">XLOOKUP(B216,'EMP LIST '!$B$2:$B$121,'EMP LIST '!$E$2:$E$121,)</f>
        <v>RAJKUMARI</v>
      </c>
      <c r="D216" t="str">
        <f t="array" ref="D216">XLOOKUP(C216,'EMP LIST '!$B$2:$B$121,'EMP LIST '!$E$2:$E$121,)</f>
        <v>RAJKUMARI</v>
      </c>
      <c r="E216" t="str">
        <v>SOURCER</v>
      </c>
      <c r="F216" t="str">
        <v>RAJEEV</v>
      </c>
      <c r="G216" t="str">
        <v>DR RAJEEV BISWAS</v>
      </c>
      <c r="H216">
        <f>AL216-J216</f>
        <v>193</v>
      </c>
      <c r="I216" t="str">
        <v>NOIDA</v>
      </c>
      <c r="J216">
        <v>46105</v>
      </c>
      <c r="K216">
        <v>46105</v>
      </c>
      <c r="L216">
        <v>188</v>
      </c>
      <c r="M216" t="str">
        <v>6282125823</v>
      </c>
      <c r="N216" t="str">
        <v>rajeevbiswas.123@gmail.com</v>
      </c>
      <c r="O216" t="str">
        <v>DELHI</v>
      </c>
      <c r="P216" t="str">
        <v>DELHI</v>
      </c>
      <c r="Q216" t="str">
        <v>OD</v>
      </c>
      <c r="R216" t="str">
        <v>F2 FINTECH</v>
      </c>
      <c r="S216" t="str">
        <v>POONEWALA</v>
      </c>
      <c r="T216">
        <v>1500000</v>
      </c>
      <c r="W216" t="str">
        <v>UNSECURED</v>
      </c>
      <c r="X216" t="str">
        <v>REJECTED</v>
      </c>
      <c r="AB216" t="str">
        <v>FILE SENDER TO BANKER || UNDER PROCESS, || ABB IS 8 K NEED ADDITIONAL BANKING || IN GIVEN BANKING ABB IS LOW 3K</v>
      </c>
      <c r="AD216" t="str">
        <v>SHUBHAM</v>
      </c>
      <c r="AE216">
        <v>9810119510</v>
      </c>
      <c r="AF216" t="str">
        <v>shubham.singh4@poonawallafincorp.com</v>
      </c>
      <c r="AG216" t="str">
        <v>MBBS-2022</v>
      </c>
      <c r="AH216" t="str">
        <v>BNTPR3734D</v>
      </c>
      <c r="AI216" t="str">
        <v>Akshay</v>
      </c>
      <c r="AL216">
        <f>TODAY()</f>
        <v>46298</v>
      </c>
    </row>
    <row r="217">
      <c r="A217" t="str">
        <v>YES</v>
      </c>
      <c r="B217" t="str">
        <v>RASHI GANGWAR</v>
      </c>
      <c r="C217" t="str">
        <f t="array" ref="C217">XLOOKUP(B217,'EMP LIST '!$B$2:$B$121,'EMP LIST '!$E$2:$E$121,)</f>
        <v>RAJKUMARI</v>
      </c>
      <c r="D217" t="str">
        <f t="array" ref="D217">XLOOKUP(C217,'EMP LIST '!$B$2:$B$121,'EMP LIST '!$E$2:$E$121,)</f>
        <v>RAJKUMARI</v>
      </c>
      <c r="E217" t="str">
        <v>SALARIED</v>
      </c>
      <c r="F217" t="str">
        <v>RAJEEV</v>
      </c>
      <c r="G217" t="str">
        <v>DR SURENDRA SINGH</v>
      </c>
      <c r="H217">
        <f>AL217-J217</f>
        <v>193</v>
      </c>
      <c r="I217" t="str">
        <v>NOIDA</v>
      </c>
      <c r="J217">
        <v>46105</v>
      </c>
      <c r="K217">
        <v>46111</v>
      </c>
      <c r="L217">
        <v>170601301</v>
      </c>
      <c r="M217" t="str">
        <v>7828840716</v>
      </c>
      <c r="N217" t="str">
        <v>drsurendarsingh1992@gmail.com</v>
      </c>
      <c r="O217" t="str">
        <v>MADHYA PRADESH</v>
      </c>
      <c r="P217" t="str">
        <v>PANNA</v>
      </c>
      <c r="Q217" t="str">
        <v>DOD</v>
      </c>
      <c r="R217" t="str">
        <v>F2 FINTECH</v>
      </c>
      <c r="S217" t="str">
        <v>CHOLA</v>
      </c>
      <c r="T217">
        <v>600000</v>
      </c>
      <c r="U217">
        <v>500000</v>
      </c>
      <c r="V217">
        <v>500000</v>
      </c>
      <c r="W217" t="str">
        <v>UNSECURED</v>
      </c>
      <c r="X217" t="str">
        <v>DISBURSED</v>
      </c>
      <c r="Z217">
        <v>46111</v>
      </c>
      <c r="AA217">
        <v>46111</v>
      </c>
      <c r="AB217" t="str">
        <v>FILE SENDER TO BANKER || UNDER PROCESS || e bill or degree req - BANKING PENDING || UNABLE TO VERIFY THE DEGREE AND REGISTRATION ||  UNABLE TO VERIFY THE DEGREE AND REGISTRATION</v>
      </c>
      <c r="AC217" t="str">
        <v>Dr. Surendra Singh is having a monthly income of ₹1,50,000 with existing EMI of ₹16,599 from Shriram and Bajaj (2 loans). No bounce reported in the last 6 months; average monthly credit ₹1,39,128 but ABB is very low at ₹251.82</v>
      </c>
      <c r="AD217" t="str">
        <v>SURAJ KUMAR</v>
      </c>
      <c r="AE217">
        <v>7389676005</v>
      </c>
      <c r="AF217" t="str">
        <v>surajkumar@chola1.murugappa.com</v>
      </c>
      <c r="AG217" t="str">
        <v>BHMS-2021</v>
      </c>
      <c r="AH217" t="str">
        <v>DUXPS1527Q</v>
      </c>
      <c r="AI217" t="str">
        <v>Akshay</v>
      </c>
      <c r="AL217">
        <f>TODAY()</f>
        <v>46298</v>
      </c>
    </row>
    <row r="218">
      <c r="A218" t="str">
        <v>NO</v>
      </c>
      <c r="B218" t="str">
        <v>TANNU KUMARI</v>
      </c>
      <c r="C218" t="str">
        <f t="array" ref="C218">XLOOKUP(B218,'EMP LIST '!$B$2:$B$121,'EMP LIST '!$E$2:$E$121,)</f>
        <v>RAJKUMARI</v>
      </c>
      <c r="D218" t="str">
        <f t="array" ref="D218">XLOOKUP(C218,'EMP LIST '!$B$2:$B$121,'EMP LIST '!$E$2:$E$121,)</f>
        <v>RAJKUMARI</v>
      </c>
      <c r="E218" t="str">
        <v>SOURCER</v>
      </c>
      <c r="F218" t="str">
        <v>RAJEEV</v>
      </c>
      <c r="G218" t="str">
        <v>DR CV MADAN KUMAR</v>
      </c>
      <c r="H218">
        <f>AL218-J218</f>
        <v>193</v>
      </c>
      <c r="I218" t="str">
        <v>NOIDA</v>
      </c>
      <c r="J218">
        <v>46105</v>
      </c>
      <c r="K218">
        <v>46107</v>
      </c>
      <c r="L218">
        <v>210</v>
      </c>
      <c r="M218" t="str">
        <v>9177889944</v>
      </c>
      <c r="N218" t="str">
        <v>drmadandch@gmail.com</v>
      </c>
      <c r="O218" t="str">
        <v>ANDHRA PRADESH</v>
      </c>
      <c r="P218" t="str">
        <v>KADIRI</v>
      </c>
      <c r="Q218" t="str">
        <v>OD</v>
      </c>
      <c r="R218" t="str">
        <v>F2 FINTECH</v>
      </c>
      <c r="S218" t="str">
        <v>ABCL</v>
      </c>
      <c r="T218">
        <v>3500000</v>
      </c>
      <c r="W218" t="str">
        <v>UNSECURED</v>
      </c>
      <c r="X218" t="str">
        <v>REJECTED</v>
      </c>
      <c r="AB218" t="str">
        <v>FILE SENDER TO BANKER || UNDER PROCESS || IN CPC  || 3 ECS BOUNCE IN BAJAJ LOAN</v>
      </c>
      <c r="AC218" t="str">
        <v xml:space="preserve">CUSTOMER EARNS 5 LAKHS FROM OWN HOSPITAL , RUNNING 50 LAKHS O.D. FROM BAJAJ </v>
      </c>
      <c r="AD218" t="str">
        <v>DARSHI</v>
      </c>
      <c r="AE218">
        <v>9346663533</v>
      </c>
      <c r="AF218" t="str">
        <v>darshi.subbarayudu@adityabirlacapital.com</v>
      </c>
      <c r="AG218" t="str">
        <v>MBBS-2006</v>
      </c>
      <c r="AH218" t="str">
        <v>AKWPC4452E</v>
      </c>
      <c r="AI218" t="str">
        <v>Puneet</v>
      </c>
      <c r="AL218">
        <f>TODAY()</f>
        <v>46298</v>
      </c>
    </row>
    <row r="219">
      <c r="A219" t="str">
        <v>YES</v>
      </c>
      <c r="B219" t="str">
        <v>MANVI SHARMA</v>
      </c>
      <c r="C219" t="str">
        <f t="array" ref="C219">XLOOKUP(B219,'EMP LIST '!$B$2:$B$121,'EMP LIST '!$E$2:$E$121,)</f>
        <v/>
      </c>
      <c r="D219" t="str">
        <f t="array" ref="D219">XLOOKUP(C219,'EMP LIST '!$B$2:$B$121,'EMP LIST '!$E$2:$E$121,)</f>
        <v/>
      </c>
      <c r="E219" t="str">
        <v>SALARIED</v>
      </c>
      <c r="F219" t="str">
        <v>RAJEEV</v>
      </c>
      <c r="G219" t="str">
        <v>DR MANGESH SUDHAKAR KAMBLE</v>
      </c>
      <c r="H219">
        <f>AL219-J219</f>
        <v>193</v>
      </c>
      <c r="I219" t="str">
        <v>NOIDA</v>
      </c>
      <c r="J219">
        <v>46105</v>
      </c>
      <c r="K219">
        <v>46108</v>
      </c>
      <c r="L219">
        <v>215</v>
      </c>
      <c r="M219" t="str">
        <v>9404726224</v>
      </c>
      <c r="N219" t="str">
        <v>mangeshkamble365@gmail.com</v>
      </c>
      <c r="O219" t="str">
        <v>MAHARASHTRA</v>
      </c>
      <c r="P219" t="str">
        <v>NAGPUR</v>
      </c>
      <c r="Q219" t="str">
        <v>OD</v>
      </c>
      <c r="R219" t="str">
        <v>F2 FINTECH</v>
      </c>
      <c r="S219" t="str">
        <v>ABCL</v>
      </c>
      <c r="T219">
        <v>2000000</v>
      </c>
      <c r="U219">
        <v>2000000</v>
      </c>
      <c r="V219">
        <v>2000000</v>
      </c>
      <c r="W219" t="str">
        <v>UNSECURED</v>
      </c>
      <c r="X219" t="str">
        <v>DISBURSED</v>
      </c>
      <c r="Z219">
        <v>46106</v>
      </c>
      <c r="AA219">
        <v>46108</v>
      </c>
      <c r="AB219" t="str">
        <v>FILE SENDER TO BANKER || UNDER PROCESS || CUSTOMER NOT RECVD CALL FOR LOGIN || CASE TO BE APPROVED TODAY</v>
      </c>
      <c r="AC219" t="str">
        <v>CUSTOMER EARNS 2 LAKHS FROM CONSULTANCY IN CASH |  25 LAKHS O..D FROM L&amp;T, 25 LAKHS O.D. BAJAJ , 19 LAKHS CAR LOAN FROM BANK OF INDIA</v>
      </c>
      <c r="AD219" t="str">
        <v>CHANDRA SHEKHAR</v>
      </c>
      <c r="AE219">
        <v>9767987177</v>
      </c>
      <c r="AF219" t="str">
        <v>chandrashekhar.ladikar@adityabirlacapital.com</v>
      </c>
      <c r="AG219" t="str">
        <v>MBBS-2016</v>
      </c>
      <c r="AH219" t="str">
        <v>CLSPK0905K</v>
      </c>
      <c r="AI219" t="str">
        <v>Puneet</v>
      </c>
      <c r="AL219">
        <f>TODAY()</f>
        <v>46298</v>
      </c>
    </row>
    <row r="220">
      <c r="A220" t="str">
        <v>NO</v>
      </c>
      <c r="B220" t="str">
        <v>RAJKUMARI</v>
      </c>
      <c r="C220" t="str">
        <f t="array" ref="C220">XLOOKUP(B220,'EMP LIST '!$B$2:$B$121,'EMP LIST '!$E$2:$E$121,)</f>
        <v>RAJKUMARI</v>
      </c>
      <c r="D220" t="str">
        <f t="array" ref="D220">XLOOKUP(C220,'EMP LIST '!$B$2:$B$121,'EMP LIST '!$E$2:$E$121,)</f>
        <v>RAJKUMARI</v>
      </c>
      <c r="E220" t="str">
        <v>SALARIED</v>
      </c>
      <c r="F220" t="str">
        <v>RAJEEV</v>
      </c>
      <c r="G220" t="str">
        <v xml:space="preserve">DR Mohammed ateeq ur rahman </v>
      </c>
      <c r="H220">
        <f>AL220-J220</f>
        <v>193</v>
      </c>
      <c r="I220" t="str">
        <v>NOIDA</v>
      </c>
      <c r="J220">
        <v>46105</v>
      </c>
      <c r="K220">
        <v>46105</v>
      </c>
      <c r="L220">
        <v>222</v>
      </c>
      <c r="M220" t="str">
        <v>9505542462</v>
      </c>
      <c r="N220" t="str">
        <v>doctorateeq1@gmail.com</v>
      </c>
      <c r="O220" t="str">
        <v>TELANGANA</v>
      </c>
      <c r="P220" t="str">
        <v>HYDERABAD</v>
      </c>
      <c r="Q220" t="str">
        <v>OD</v>
      </c>
      <c r="R220" t="str">
        <v>F2 FINTECH</v>
      </c>
      <c r="S220" t="str">
        <v>TATA</v>
      </c>
      <c r="T220">
        <v>500000</v>
      </c>
      <c r="W220" t="str">
        <v>UNSECURED</v>
      </c>
      <c r="X220" t="str">
        <v>REJECTED</v>
      </c>
      <c r="AB220" t="str">
        <v>FILE SENDER TO BANKER || UNDER PROCESS ||  CASE ALREADY LOGIN IN ANOTHER DSA</v>
      </c>
      <c r="AD220" t="str">
        <v>GAURAV MATHUR</v>
      </c>
      <c r="AE220">
        <v>9654949270</v>
      </c>
      <c r="AF220" t="str">
        <v>gaurav.tcl@tatacapital.com</v>
      </c>
      <c r="AG220" t="str">
        <v>MBBS-2012</v>
      </c>
      <c r="AH220" t="str">
        <v>CKAPR3383R</v>
      </c>
      <c r="AI220" t="str">
        <v>Puneet</v>
      </c>
      <c r="AL220">
        <f>TODAY()</f>
        <v>46298</v>
      </c>
    </row>
    <row r="221">
      <c r="A221" t="str">
        <v>NO</v>
      </c>
      <c r="B221" t="str">
        <v>SHIVAM SINGH</v>
      </c>
      <c r="C221" t="str">
        <f t="array" ref="C221">XLOOKUP(B221,'EMP LIST '!$B$2:$B$121,'EMP LIST '!$E$2:$E$121,)</f>
        <v>MANVI BHARDWAJ</v>
      </c>
      <c r="D221" t="str">
        <f t="array" ref="D221">XLOOKUP(C221,'EMP LIST '!$B$2:$B$121,'EMP LIST '!$E$2:$E$121,)</f>
        <v>RAHUL/AMAN</v>
      </c>
      <c r="E221" t="str">
        <f t="array" ref="E221">XLOOKUP($B221,'EMP LIST '!$B$2:$B$121,'EMP LIST '!$I$2:$I$121,)</f>
        <v>SALARIED</v>
      </c>
      <c r="F221" t="str">
        <v>RAJEEV</v>
      </c>
      <c r="G221" t="str">
        <v>DR DEEPAK VERMA</v>
      </c>
      <c r="H221">
        <f>AL221-J221</f>
        <v>193</v>
      </c>
      <c r="I221" t="str">
        <v>NOIDA</v>
      </c>
      <c r="J221">
        <v>46105</v>
      </c>
      <c r="K221">
        <v>46112</v>
      </c>
      <c r="L221">
        <v>170601647</v>
      </c>
      <c r="M221" t="str">
        <v>7500210593</v>
      </c>
      <c r="N221" t="str">
        <v>dr.verma19@gmail.com</v>
      </c>
      <c r="O221" t="str">
        <v>UTTAR PRADESH</v>
      </c>
      <c r="P221" t="str">
        <v>KUSHINAGAR</v>
      </c>
      <c r="Q221" t="str">
        <v>DOD</v>
      </c>
      <c r="R221" t="str">
        <v>F2 FINTECH</v>
      </c>
      <c r="S221" t="str">
        <v>CHOLA</v>
      </c>
      <c r="T221">
        <v>2500000</v>
      </c>
      <c r="U221">
        <v>2000000</v>
      </c>
      <c r="V221">
        <v>2000000</v>
      </c>
      <c r="W221" t="str">
        <v>UNSECURED</v>
      </c>
      <c r="X221" t="str">
        <v>DISBURSED</v>
      </c>
      <c r="Y221" t="str">
        <v xml:space="preserve"> </v>
      </c>
      <c r="Z221">
        <v>46111</v>
      </c>
      <c r="AA221">
        <v>46112</v>
      </c>
      <c r="AB221" t="str">
        <v xml:space="preserve">FILE SENDER TO BANKER || UNDER PROCESS || PAID CIBIL REQ BECUAS THERE IS SHOWING 12 ENQ IN LAST 3 MONTHS || 6- LACS SOA REQ || CASE TO  BE APPROVED TODAY ITS ENDING AT RCM APPROVAL || UNDER DISCUSSION ZCM APPROVAL PENDING </v>
      </c>
      <c r="AC221" t="str">
        <v>Dr. Deepak Verma is having a monthly income of ₹18,50,000 with existing EMI of ₹1,58,701 from ICICI (3), Poonawalla (2), Tata Capital, L&amp;T, and Bajaj (8 loans). CIBIL score 735 with no bounce reported in the last 6 months; ABB ₹5,83,449.43.</v>
      </c>
      <c r="AD221" t="str">
        <v>AKHILESH SHUKLA</v>
      </c>
      <c r="AE221">
        <v>9140185156</v>
      </c>
      <c r="AF221" t="str">
        <v>akhileshshukla@chola1.murugappa.com</v>
      </c>
      <c r="AG221" t="str">
        <v>mbbs - 2008 , md - 2012</v>
      </c>
      <c r="AH221" t="str">
        <v>APIPD4018A</v>
      </c>
      <c r="AI221" t="str">
        <v>Akshay</v>
      </c>
      <c r="AL221">
        <f>TODAY()</f>
        <v>46298</v>
      </c>
    </row>
    <row r="222">
      <c r="A222" t="str">
        <v>NO</v>
      </c>
      <c r="B222" t="str">
        <v>SOUMYADEB DHAR</v>
      </c>
      <c r="C222" t="str">
        <f t="array" ref="C222">XLOOKUP(B222,'EMP LIST '!$B$2:$B$121,'EMP LIST '!$E$2:$E$121,)</f>
        <v>F2 FINTECH</v>
      </c>
      <c r="D222" t="str">
        <f t="array" ref="D222">XLOOKUP(C222,'EMP LIST '!$B$2:$B$121,'EMP LIST '!$E$2:$E$121,)</f>
        <v>F2 FINTECH</v>
      </c>
      <c r="E222" t="str">
        <v>SALARIED</v>
      </c>
      <c r="F222" t="str">
        <v>RAJEEV</v>
      </c>
      <c r="G222" t="str">
        <v>DR  SRIDHAR REDDY KANEKATI</v>
      </c>
      <c r="H222">
        <f>AL222-J222</f>
        <v>193</v>
      </c>
      <c r="I222" t="str">
        <v>NOIDA</v>
      </c>
      <c r="J222">
        <v>46105</v>
      </c>
      <c r="K222">
        <v>46114</v>
      </c>
      <c r="L222">
        <v>207</v>
      </c>
      <c r="M222" t="str">
        <v>7207070713</v>
      </c>
      <c r="N222" t="str">
        <v>Sridhar.Kannekanti@gmail.com</v>
      </c>
      <c r="O222" t="str">
        <v>KARNATAKA</v>
      </c>
      <c r="P222" t="str">
        <v>BANGALORE</v>
      </c>
      <c r="Q222" t="str">
        <v>OD</v>
      </c>
      <c r="R222" t="str">
        <v>CAT EYE</v>
      </c>
      <c r="S222" t="str">
        <v>SMFG</v>
      </c>
      <c r="T222" t="str">
        <v>NIL</v>
      </c>
      <c r="W222" t="str">
        <v>UNSECURED</v>
      </c>
      <c r="X222" t="str">
        <v>REJECTED</v>
      </c>
      <c r="AB222" t="str">
        <v>FILE SENDER TO BANKER || UNDER PROCESS | ITR AND COMPUTATION REQUIRED| OHP REQUIRED || ITR OR CONSULTING LETTER HEAD OR OHP REQ || CX DONT HAVE DOCS</v>
      </c>
      <c r="AC222" t="str">
        <v>CUSTOMER EARNS 87500 SALARY FROM GOVT , 1-1.5 LAKHS FROM CONSULTANCY , 1 LAKHS FROM OWN CLINIC, RUNNING BAJAJ OD , &amp; CHOLA</v>
      </c>
      <c r="AD222" t="str">
        <v>sreekanth</v>
      </c>
      <c r="AE222" t="str">
        <v>96867 23924</v>
      </c>
      <c r="AF222" t="str">
        <v>sreekanth.kr@smfgindia.com</v>
      </c>
      <c r="AG222" t="str">
        <v>MBBS-2015</v>
      </c>
      <c r="AH222" t="str">
        <v>MPMPK5635D</v>
      </c>
      <c r="AI222" t="str">
        <v>Puneet</v>
      </c>
      <c r="AL222">
        <f>TODAY()</f>
        <v>46298</v>
      </c>
    </row>
    <row r="223">
      <c r="A223" t="str">
        <v>NO</v>
      </c>
      <c r="B223" t="str">
        <v>HARSH SHARMA</v>
      </c>
      <c r="C223" t="str">
        <v>F2 FINTECH</v>
      </c>
      <c r="D223" t="str">
        <v>F2 FINTECH</v>
      </c>
      <c r="E223" t="str">
        <v>SALARIED</v>
      </c>
      <c r="F223" t="str">
        <v>RAJEEV</v>
      </c>
      <c r="G223" t="str">
        <v>DR SUNIL KUMAR</v>
      </c>
      <c r="H223">
        <f>AL223-J223</f>
        <v>193</v>
      </c>
      <c r="I223" t="str">
        <v>NOIDA</v>
      </c>
      <c r="J223">
        <v>46105</v>
      </c>
      <c r="K223">
        <v>46106</v>
      </c>
      <c r="L223" t="str">
        <v>SME000019509237</v>
      </c>
      <c r="M223" t="str">
        <v>9716783682</v>
      </c>
      <c r="N223" t="str">
        <v>drsunilkshastri@gmail.com</v>
      </c>
      <c r="O223" t="str">
        <v>UTTAR PRADESH</v>
      </c>
      <c r="P223" t="str">
        <v>GHAZIABAD</v>
      </c>
      <c r="Q223" t="str">
        <v>OD</v>
      </c>
      <c r="R223" t="str">
        <v>F2 FINTECH</v>
      </c>
      <c r="S223" t="str">
        <v>BAJAJ</v>
      </c>
      <c r="T223">
        <v>4500000</v>
      </c>
      <c r="U223">
        <v>4500000</v>
      </c>
      <c r="V223">
        <v>4500000</v>
      </c>
      <c r="W223" t="str">
        <v>UNSECURED</v>
      </c>
      <c r="X223" t="str">
        <v>REJECTED</v>
      </c>
      <c r="AB223" t="str">
        <v xml:space="preserve">CIBIL CONSENT LINK SENT TO CUSTOMER, CASE PROCEED FROM ANOTHER TEAM, WAITING FOR COOLING PERIOD, CUSTOMER TAKEN CAR LOAN FROM BAJAJ </v>
      </c>
      <c r="AC223" t="str">
        <v>MEETING CASE</v>
      </c>
      <c r="AD223" t="str">
        <v>SUHAIB KHAN</v>
      </c>
      <c r="AE223">
        <v>9161252501</v>
      </c>
      <c r="AG223" t="str">
        <v>MBBS-2018</v>
      </c>
      <c r="AH223" t="str">
        <v>FPKPK0976M</v>
      </c>
      <c r="AL223">
        <f>TODAY()</f>
        <v>46298</v>
      </c>
    </row>
    <row r="224">
      <c r="A224" t="str">
        <v>YES</v>
      </c>
      <c r="B224" t="str">
        <v>NEHA CHAUDHARY</v>
      </c>
      <c r="C224" t="str">
        <f t="array" ref="C224">XLOOKUP(B224,'EMP LIST '!$B$2:$B$121,'EMP LIST '!$E$2:$E$121,)</f>
        <v>RIYA CHADDHA</v>
      </c>
      <c r="D224" t="str">
        <f t="array" ref="D224">XLOOKUP(C224,'EMP LIST '!$B$2:$B$121,'EMP LIST '!$E$2:$E$121,)</f>
        <v>VINEET TIWARI</v>
      </c>
      <c r="E224" t="str">
        <f t="array" ref="E224">XLOOKUP($B224,'EMP LIST '!$B$2:$B$121,'EMP LIST '!$I$2:$I$121,)</f>
        <v>SALARIED</v>
      </c>
      <c r="F224" t="str">
        <v>RAJEEV</v>
      </c>
      <c r="G224" t="str">
        <v>DR. MAHESH MADHUKAR SURADKAR</v>
      </c>
      <c r="H224">
        <f>AL224-J224</f>
        <v>192</v>
      </c>
      <c r="I224" t="str">
        <v>NOIDA</v>
      </c>
      <c r="J224">
        <v>46106</v>
      </c>
      <c r="K224">
        <v>46106</v>
      </c>
      <c r="L224" t="str">
        <v>SME000019517770</v>
      </c>
      <c r="M224" t="str">
        <v>7743944957</v>
      </c>
      <c r="N224" t="str">
        <v>suradkarmahesh7@gmail.com</v>
      </c>
      <c r="O224" t="str">
        <v>ASSAM</v>
      </c>
      <c r="P224" t="str">
        <v>GUWAHATI</v>
      </c>
      <c r="Q224" t="str">
        <v>OD</v>
      </c>
      <c r="R224" t="str">
        <v>F2 FINTECH</v>
      </c>
      <c r="S224" t="str">
        <v>BAJAJ</v>
      </c>
      <c r="T224">
        <v>2000000</v>
      </c>
      <c r="U224">
        <v>2090000</v>
      </c>
      <c r="V224">
        <v>2090000</v>
      </c>
      <c r="W224" t="str">
        <v>UNSECURED</v>
      </c>
      <c r="X224" t="str">
        <v>DISBURSED</v>
      </c>
      <c r="Z224">
        <v>46106</v>
      </c>
      <c r="AA224">
        <v>46106</v>
      </c>
      <c r="AB224" t="str">
        <v>FILE SENDER TO BANKER || UNDER PROCESS || CIBIL CONSENT DONE CASE APPROVED 20.60 L, TO BE DISBURSED TODAY</v>
      </c>
      <c r="AC224" t="str">
        <v>CUSTOMER EARNS 65000 STIPEND, 2 LAKHS P.L. RUNNING</v>
      </c>
      <c r="AD224" t="str">
        <v>Dhurjoti Kashyap1</v>
      </c>
      <c r="AE224">
        <v>7086481892</v>
      </c>
      <c r="AF224" t="str">
        <v>dhurjoti.kashyap1@bajajfinserv.in</v>
      </c>
      <c r="AG224" t="str">
        <v>MBBS-2021</v>
      </c>
      <c r="AH224" t="str">
        <v>HGIPS4139B</v>
      </c>
      <c r="AI224" t="str">
        <v>Puneet</v>
      </c>
      <c r="AL224">
        <f>TODAY()</f>
        <v>46298</v>
      </c>
    </row>
    <row r="225" xml:space="preserve">
      <c r="A225" t="str">
        <v>YES</v>
      </c>
      <c r="B225" t="str">
        <v>RIYA CHADDHA</v>
      </c>
      <c r="C225" t="str">
        <f t="array" ref="C225">XLOOKUP(B225,'EMP LIST '!$B$2:$B$121,'EMP LIST '!$E$2:$E$121,)</f>
        <v>VINEET TIWARI</v>
      </c>
      <c r="D225" t="str">
        <f t="array" ref="D225">XLOOKUP(C225,'EMP LIST '!$B$2:$B$121,'EMP LIST '!$E$2:$E$121,)</f>
        <v>VINEET TIWARI</v>
      </c>
      <c r="E225" t="str">
        <v>SALARIED</v>
      </c>
      <c r="F225" t="str">
        <v>RAJEEV</v>
      </c>
      <c r="G225" t="str">
        <v>DR. MOHMMED YASIR</v>
      </c>
      <c r="H225">
        <f>AL225-J225</f>
        <v>192</v>
      </c>
      <c r="I225" t="str">
        <v>NOIDA</v>
      </c>
      <c r="J225">
        <v>46106</v>
      </c>
      <c r="K225">
        <v>46106</v>
      </c>
      <c r="L225" t="str">
        <v>001BZ8600196</v>
      </c>
      <c r="M225" t="str">
        <v>9672835447</v>
      </c>
      <c r="N225" t="str">
        <v>mohammedyasir537@gmail.com</v>
      </c>
      <c r="O225" t="str">
        <v>MAHARASHTRA</v>
      </c>
      <c r="P225" t="str">
        <v>THANE</v>
      </c>
      <c r="Q225" t="str">
        <v>OD</v>
      </c>
      <c r="R225" t="str">
        <v>F2 FINTECH</v>
      </c>
      <c r="S225" t="str">
        <v>TATA</v>
      </c>
      <c r="T225">
        <v>1200000</v>
      </c>
      <c r="W225" t="str">
        <v>UNSECURED</v>
      </c>
      <c r="X225" t="str">
        <v>REJECTED</v>
      </c>
      <c r="AB225" t="str" xml:space="preserve">
        <v xml:space="preserve">Case declined in knockout rule decision || We are sorry to inform you that the customer does not qualify the Bureau policy, we would not be unable to process the loan application._x000d_
</v>
      </c>
      <c r="AC225" t="str">
        <v>CUSTOMER IS  EARNING 65K FROM SALARY IN CASH, 1-1.5 LAKHS FROM CONSULTANCY IN CASH ,  45 LAKHS H.L. HDFC, 15 LAKHS O.D. LNT, 6 LAKHS O.D. BAJAJ</v>
      </c>
      <c r="AD225" t="str">
        <v>MAMTA SINGH</v>
      </c>
      <c r="AE225">
        <v>7982612369</v>
      </c>
      <c r="AF225" t="str">
        <v>mamta.singh@tatacapital.com</v>
      </c>
      <c r="AG225" t="str">
        <v>MBBS-2021</v>
      </c>
      <c r="AH225" t="str">
        <v>BHXPY3925K</v>
      </c>
      <c r="AI225" t="str">
        <v>Puneet</v>
      </c>
      <c r="AL225">
        <f>TODAY()</f>
        <v>46298</v>
      </c>
    </row>
    <row r="226">
      <c r="A226" t="str">
        <v>NO</v>
      </c>
      <c r="B226" t="str">
        <v>SHASHANK BHARDWAJ</v>
      </c>
      <c r="C226" t="str">
        <f t="array" ref="C226">XLOOKUP(B226,'EMP LIST '!$B$2:$B$121,'EMP LIST '!$E$2:$E$121,)</f>
        <v>SHASHANK BHARDWAJ</v>
      </c>
      <c r="D226" t="str">
        <f t="array" ref="D226">XLOOKUP(C226,'EMP LIST '!$B$2:$B$121,'EMP LIST '!$E$2:$E$121,)</f>
        <v>SHASHANK BHARDWAJ</v>
      </c>
      <c r="E226" t="str">
        <f t="array" ref="E226">XLOOKUP($B226,'EMP LIST '!$B$2:$B$121,'EMP LIST '!$I$2:$I$121,)</f>
        <v>SALARIED</v>
      </c>
      <c r="F226" t="str">
        <v>RAJEEV</v>
      </c>
      <c r="G226" t="str">
        <v>DR PUNITHA</v>
      </c>
      <c r="H226">
        <f>AL226-J226</f>
        <v>192</v>
      </c>
      <c r="I226" t="str">
        <v xml:space="preserve">BAREILLY </v>
      </c>
      <c r="J226">
        <v>46106</v>
      </c>
      <c r="K226">
        <v>46107</v>
      </c>
      <c r="L226" t="str">
        <v>488BZ8600066</v>
      </c>
      <c r="M226" t="str">
        <v>8925153722</v>
      </c>
      <c r="N226" t="str">
        <v>punideva1970@gmail.com</v>
      </c>
      <c r="O226" t="str">
        <v>TAMILNADU</v>
      </c>
      <c r="P226" t="str">
        <v>Tiruvallur</v>
      </c>
      <c r="Q226" t="str">
        <v>OD</v>
      </c>
      <c r="R226" t="str">
        <v>F2 FINTECH</v>
      </c>
      <c r="S226" t="str">
        <v>TATA</v>
      </c>
      <c r="W226" t="str">
        <v>UNSECURED</v>
      </c>
      <c r="X226" t="str">
        <v>REJECTED</v>
      </c>
      <c r="AB226" t="str">
        <v>FILE SENDER TO BANKER || UNDER PROCESS || TPD TO BE DONE TOMMORROW || Rej due to 90+30+ dpd in AL 3L &amp; AL 4.5l with OD 83k &amp; cibil score 715&lt;725 - no other proven RTR to validate -20l recently taken last 3months only ,repeated GL borrowing in last 3months,TN MBBS registration expired, both rental profile -dedupe negative due to TCL reject within last 3months only : Rej due to low profile - Tamilnadu MBBS registration certificate expired and not active - only OP setup clinic , both rental profile -no owned house or property , Female applicant with cibil score -1 -no USL rtr to validate , spouse was also retired , high risk profile &amp; no clear loan end use as per PD</v>
      </c>
      <c r="AC226" t="str">
        <v>Dr. Punitha is having a monthly income of ₹2,50,000 with existing EMI of ₹24,000 from Bajaj (1 loan). No bounce reported in the last 6 months;</v>
      </c>
      <c r="AD226" t="str">
        <v>MAMTA SINGH</v>
      </c>
      <c r="AE226">
        <v>7982612369</v>
      </c>
      <c r="AF226" t="str">
        <v>mamta.singh@tatacapital.com</v>
      </c>
      <c r="AG226" t="str">
        <v>MBBS-1993</v>
      </c>
      <c r="AH226" t="str">
        <v>JCPPP0210P</v>
      </c>
      <c r="AI226" t="str">
        <v>Akshay</v>
      </c>
      <c r="AL226">
        <f>TODAY()</f>
        <v>46298</v>
      </c>
    </row>
    <row r="227">
      <c r="A227" t="str">
        <v>NO</v>
      </c>
      <c r="B227" t="str">
        <v>ANKUSH YADAV</v>
      </c>
      <c r="C227" t="str">
        <f t="array" ref="C227">XLOOKUP(B227,'EMP LIST '!$B$2:$B$121,'EMP LIST '!$E$2:$E$121,)</f>
        <v>ANURAG SHARMA</v>
      </c>
      <c r="D227" t="str">
        <f t="array" ref="D227">XLOOKUP(C227,'EMP LIST '!$B$2:$B$121,'EMP LIST '!$E$2:$E$121,)</f>
        <v>SHASHANK BHARDWAJ</v>
      </c>
      <c r="E227" t="str">
        <f t="array" ref="E227">XLOOKUP($B227,'EMP LIST '!$B$2:$B$121,'EMP LIST '!$I$2:$I$121,)</f>
        <v>SALARIED</v>
      </c>
      <c r="F227" t="str">
        <v>RAJEEV</v>
      </c>
      <c r="G227" t="str">
        <v>CA CHANDRA MOULY</v>
      </c>
      <c r="H227">
        <f>AL227-J227</f>
        <v>192</v>
      </c>
      <c r="I227" t="str">
        <v xml:space="preserve">BAREILLY </v>
      </c>
      <c r="J227">
        <v>46106</v>
      </c>
      <c r="K227">
        <v>46108</v>
      </c>
      <c r="L227">
        <v>228</v>
      </c>
      <c r="M227" t="str">
        <v>9868478969</v>
      </c>
      <c r="N227" t="str">
        <v>camishrac.m@gmail.com</v>
      </c>
      <c r="O227" t="str">
        <v>DELHI</v>
      </c>
      <c r="P227" t="str">
        <v>DELHI</v>
      </c>
      <c r="Q227" t="str">
        <v>OD</v>
      </c>
      <c r="R227" t="str">
        <v>F2 FINTECH</v>
      </c>
      <c r="S227" t="str">
        <v>TATA</v>
      </c>
      <c r="T227">
        <v>3000000</v>
      </c>
      <c r="W227" t="str">
        <v>UNSECURED</v>
      </c>
      <c r="X227" t="str">
        <v>REJECTED</v>
      </c>
      <c r="AB227" t="str">
        <v>FILE SENDER TO BANKER || UNDER PROCESS || CASE IS IN CPC || case is in underwritting ||  BOUNCING IS SHOWING IN THE LOAN</v>
      </c>
      <c r="AC227" t="str">
        <v>CUSTOMER EARNS 3-4 LAKHS FROM OWN PRACTICE |  NO LOAN RUNNING</v>
      </c>
      <c r="AD227" t="str">
        <v>GAURAV MATHUR</v>
      </c>
      <c r="AE227">
        <v>9654949270</v>
      </c>
      <c r="AF227" t="str">
        <v>gaurav.tcl@tatacapital.com</v>
      </c>
      <c r="AG227" t="str">
        <v>CA-2014</v>
      </c>
      <c r="AH227" t="str">
        <v>BARPM6771J</v>
      </c>
      <c r="AI227" t="str">
        <v>Puneet</v>
      </c>
      <c r="AL227">
        <f>TODAY()</f>
        <v>46298</v>
      </c>
    </row>
    <row r="228">
      <c r="A228" t="str">
        <v>YES</v>
      </c>
      <c r="B228" t="str">
        <v>SHAGUN SAINI</v>
      </c>
      <c r="C228" t="str">
        <f t="array" ref="C228">XLOOKUP(B228,'EMP LIST '!$B$2:$B$121,'EMP LIST '!$E$2:$E$121,)</f>
        <v>MANISHA SAXENA</v>
      </c>
      <c r="D228" t="str">
        <f t="array" ref="D228">XLOOKUP(C228,'EMP LIST '!$B$2:$B$121,'EMP LIST '!$E$2:$E$121,)</f>
        <v>SHASHANK BHARDWAJ</v>
      </c>
      <c r="E228" t="str">
        <f t="array" ref="E228">XLOOKUP($B228,'EMP LIST '!$B$2:$B$121,'EMP LIST '!$I$2:$I$121,)</f>
        <v>SALARIED</v>
      </c>
      <c r="F228" t="str">
        <v>RAJEEV</v>
      </c>
      <c r="G228" t="str">
        <v>DR SAURABH SHUBHASH DHAKANE</v>
      </c>
      <c r="H228">
        <f>AL228-J228</f>
        <v>192</v>
      </c>
      <c r="I228" t="str">
        <v xml:space="preserve">BAREILLY </v>
      </c>
      <c r="J228">
        <v>46106</v>
      </c>
      <c r="K228">
        <v>46114</v>
      </c>
      <c r="L228">
        <v>170603434</v>
      </c>
      <c r="M228" t="str">
        <v>9975962899</v>
      </c>
      <c r="N228" t="str">
        <v>dhaknesaurabh9999@gmail.com</v>
      </c>
      <c r="O228" t="str">
        <v>MAHARSHTRA</v>
      </c>
      <c r="P228" t="str">
        <v>KARAD</v>
      </c>
      <c r="Q228" t="str">
        <v>DOD</v>
      </c>
      <c r="R228" t="str">
        <v>F2 FINTECH</v>
      </c>
      <c r="S228" t="str">
        <v>CHOLA</v>
      </c>
      <c r="T228">
        <v>800000</v>
      </c>
      <c r="W228" t="str">
        <v>UNSECURED</v>
      </c>
      <c r="X228" t="str">
        <v>LOGIN</v>
      </c>
      <c r="AB228" t="str">
        <v>FILE SENDER TO BANKER || UNDER PROCESS ||  FORM 26 AS AND ITR REQ || DOCS PENDING || CX IS NOT FILING ITR</v>
      </c>
      <c r="AC228" t="str">
        <v>Dr. Saurabh Dhakne has a monthly income of ₹1.79L (₹54K salaried + ₹1.25L cash consultancy) with existing EMI of ₹15K from 2 loans. CIBIL is 720+ with no bounce and no recent enquiries</v>
      </c>
      <c r="AD228" t="str">
        <v>KAMLESH</v>
      </c>
      <c r="AE228">
        <v>8888349389</v>
      </c>
      <c r="AG228" t="str">
        <v>Mbbs 2024</v>
      </c>
      <c r="AH228" t="str">
        <v>ECXPD5612L</v>
      </c>
      <c r="AI228" t="str">
        <v>Akshay</v>
      </c>
      <c r="AL228">
        <f>TODAY()</f>
        <v>46298</v>
      </c>
    </row>
    <row r="229">
      <c r="A229" t="str">
        <v>YES</v>
      </c>
      <c r="B229" t="str">
        <v>SANJANA GUPTA</v>
      </c>
      <c r="C229" t="str">
        <f t="array" ref="C229">XLOOKUP(B229,'EMP LIST '!$B$2:$B$121,'EMP LIST '!$E$2:$E$121,)</f>
        <v/>
      </c>
      <c r="D229" t="str">
        <f t="array" ref="D229">XLOOKUP(C229,'EMP LIST '!$B$2:$B$121,'EMP LIST '!$E$2:$E$121,)</f>
        <v/>
      </c>
      <c r="E229" t="str">
        <v>SALARIED</v>
      </c>
      <c r="F229" t="str">
        <v>RAJEEV</v>
      </c>
      <c r="G229" t="str">
        <v>DR SATISH KUMAR</v>
      </c>
      <c r="H229">
        <f>AL229-J229</f>
        <v>192</v>
      </c>
      <c r="I229" t="str">
        <v xml:space="preserve">BAREILLY </v>
      </c>
      <c r="J229">
        <v>46106</v>
      </c>
      <c r="K229">
        <v>46107</v>
      </c>
      <c r="L229">
        <v>170601009</v>
      </c>
      <c r="M229" t="str">
        <v>7619525597</v>
      </c>
      <c r="N229" t="str">
        <v>srbdutta1234@gmail.com</v>
      </c>
      <c r="O229" t="str">
        <v>MAHARSHTRA</v>
      </c>
      <c r="P229" t="str">
        <v>PUNE</v>
      </c>
      <c r="Q229" t="str">
        <v>DOD</v>
      </c>
      <c r="R229" t="str">
        <v>F2 FINTECH</v>
      </c>
      <c r="S229" t="str">
        <v>CHOLA</v>
      </c>
      <c r="W229" t="str">
        <v>UNSECURED</v>
      </c>
      <c r="X229" t="str">
        <v>REJECTED</v>
      </c>
      <c r="AB229" t="str">
        <v>FILE SENDER TO BANKER || UNDER PROCESS || REG DONE IN 2024 AND CUSTOMER AND  ON HS FATHER NAME THERE IS NO OHP</v>
      </c>
      <c r="AC229" t="str">
        <v>Dr. Satish Kumar has a monthly income of ₹2,50,000 (cash-based consultancy) with existing EMI of ₹43,000 from 2 loans (ABFL &amp; Bajaj). CIBIL score is 721 with no bounce in the last 6 months; however, low ABB (₹63K) and cash income are key concerns.</v>
      </c>
      <c r="AD229" t="str">
        <v>KETAN</v>
      </c>
      <c r="AE229" t="str">
        <v>74060 60005</v>
      </c>
      <c r="AF229" t="str">
        <v>Ketansudhakar@chola.murugappa.com</v>
      </c>
      <c r="AG229" t="str">
        <v>MBBS 2023</v>
      </c>
      <c r="AH229" t="str">
        <v>IJOPK1125B</v>
      </c>
      <c r="AI229" t="str">
        <v>Akshay</v>
      </c>
      <c r="AL229">
        <f>TODAY()</f>
        <v>46298</v>
      </c>
    </row>
    <row r="230">
      <c r="A230" t="str">
        <v>NO</v>
      </c>
      <c r="B230" t="str">
        <v>ANKUSH YADAV</v>
      </c>
      <c r="C230" t="str">
        <f t="array" ref="C230">XLOOKUP(B230,'EMP LIST '!$B$2:$B$121,'EMP LIST '!$E$2:$E$121,)</f>
        <v>ANURAG SHARMA</v>
      </c>
      <c r="D230" t="str">
        <f t="array" ref="D230">XLOOKUP(C230,'EMP LIST '!$B$2:$B$121,'EMP LIST '!$E$2:$E$121,)</f>
        <v>SHASHANK BHARDWAJ</v>
      </c>
      <c r="E230" t="str">
        <f t="array" ref="E230">XLOOKUP($B230,'EMP LIST '!$B$2:$B$121,'EMP LIST '!$I$2:$I$121,)</f>
        <v>SALARIED</v>
      </c>
      <c r="F230" t="str">
        <v>RAJEEV</v>
      </c>
      <c r="G230" t="str">
        <v>CA CHANDRA MOULY</v>
      </c>
      <c r="H230">
        <f>AL230-J230</f>
        <v>192</v>
      </c>
      <c r="I230" t="str">
        <v xml:space="preserve">BAREILLY </v>
      </c>
      <c r="J230">
        <v>46106</v>
      </c>
      <c r="K230">
        <v>46108</v>
      </c>
      <c r="L230">
        <v>242</v>
      </c>
      <c r="M230" t="str">
        <v>9868478969</v>
      </c>
      <c r="N230" t="str">
        <v>camishrac.m@gmail.com</v>
      </c>
      <c r="O230" t="str">
        <v>DELHI</v>
      </c>
      <c r="P230" t="str">
        <v>DELHI</v>
      </c>
      <c r="Q230" t="str">
        <v>OD</v>
      </c>
      <c r="R230" t="str">
        <v>F2 FINTECH</v>
      </c>
      <c r="S230" t="str">
        <v>ABCL</v>
      </c>
      <c r="T230">
        <v>3000000</v>
      </c>
      <c r="W230" t="str">
        <v>UNSECURED</v>
      </c>
      <c r="X230" t="str">
        <v>REJECTED</v>
      </c>
      <c r="AB230" t="str">
        <v>FILE SENDER TO BANKER || UNDER PROCESS, ELIGIBILITY 40 L CASE MOVED TO CREDIT, APPLICANT BUSINESS LOAN 900 DPD IN 2023 , AFTER THAT APPLICANT HAS NOT AVAILED ANY LOAN, AND NO EOD TRANSACTION BUSINESS</v>
      </c>
      <c r="AC230" t="str">
        <v>CUSTOMER EARNS 3-4 LAKHS FROM OWN PRACTICE | NO LOAN RUNNING</v>
      </c>
      <c r="AD230" t="str">
        <v>PURUSHOTTAM</v>
      </c>
      <c r="AE230">
        <v>9004509752</v>
      </c>
      <c r="AF230" t="str">
        <v>purushottam.kumar2@adityabirlacapital.com</v>
      </c>
      <c r="AG230" t="str">
        <v>CA-2014</v>
      </c>
      <c r="AH230" t="str">
        <v>BARPM6771J</v>
      </c>
      <c r="AI230" t="str">
        <v>Puneet</v>
      </c>
      <c r="AL230">
        <f>TODAY()</f>
        <v>46298</v>
      </c>
    </row>
    <row r="231">
      <c r="A231" t="str">
        <v>NO</v>
      </c>
      <c r="B231" t="str">
        <v>ANKUSH YADAV</v>
      </c>
      <c r="C231" t="str">
        <f t="array" ref="C231">XLOOKUP(B231,'EMP LIST '!$B$2:$B$121,'EMP LIST '!$E$2:$E$121,)</f>
        <v>ANURAG SHARMA</v>
      </c>
      <c r="D231" t="str">
        <f t="array" ref="D231">XLOOKUP(C231,'EMP LIST '!$B$2:$B$121,'EMP LIST '!$E$2:$E$121,)</f>
        <v>SHASHANK BHARDWAJ</v>
      </c>
      <c r="E231" t="str">
        <f t="array" ref="E231">XLOOKUP($B231,'EMP LIST '!$B$2:$B$121,'EMP LIST '!$I$2:$I$121,)</f>
        <v>SALARIED</v>
      </c>
      <c r="F231" t="str">
        <v>RAJEEV</v>
      </c>
      <c r="G231" t="str">
        <v>CA CHANDRA MOULY</v>
      </c>
      <c r="H231">
        <f>AL231-J231</f>
        <v>192</v>
      </c>
      <c r="I231" t="str">
        <v xml:space="preserve">BAREILLY </v>
      </c>
      <c r="J231">
        <v>46106</v>
      </c>
      <c r="K231">
        <v>46108</v>
      </c>
      <c r="L231">
        <v>242</v>
      </c>
      <c r="M231" t="str">
        <v>9868478969</v>
      </c>
      <c r="N231" t="str">
        <v>camishrac.m@gmail.com</v>
      </c>
      <c r="O231" t="str">
        <v>DELHI</v>
      </c>
      <c r="P231" t="str">
        <v>DELHI</v>
      </c>
      <c r="Q231" t="str">
        <v>DOD</v>
      </c>
      <c r="R231" t="str">
        <v>F2 FINTECH</v>
      </c>
      <c r="S231" t="str">
        <v>CHOLA</v>
      </c>
      <c r="T231">
        <v>3000000</v>
      </c>
      <c r="W231" t="str">
        <v>UNSECURED</v>
      </c>
      <c r="X231" t="str">
        <v>REJECTED</v>
      </c>
      <c r="AB231" t="str">
        <v>FILE SENDER TO BANKER || UNDER PROCESS || CASE LOGIN DONE || 2 YEARA FINANCIAL REQ ||  DPD IN BUSINESS LOAN</v>
      </c>
      <c r="AC231" t="str">
        <v>CUSTOMER EARNS 3-4 LAKHS FROM OWN PRACTICE | NO LOAN RUNNING</v>
      </c>
      <c r="AD231" t="str">
        <v>Mohammadmeraj</v>
      </c>
      <c r="AE231" t="str">
        <v>88825 23360</v>
      </c>
      <c r="AF231" t="str">
        <v>Mohammadmeraj@chola.murugappa.com</v>
      </c>
      <c r="AG231" t="str">
        <v>CA-2014</v>
      </c>
      <c r="AH231" t="str">
        <v>BARPM6771J</v>
      </c>
      <c r="AI231" t="str">
        <v>Puneet</v>
      </c>
      <c r="AL231">
        <f>TODAY()</f>
        <v>46298</v>
      </c>
    </row>
    <row r="232">
      <c r="A232" t="str">
        <v>YES</v>
      </c>
      <c r="B232" t="str">
        <v>SHRUTIKA DUBEY</v>
      </c>
      <c r="C232" t="str">
        <f t="array" ref="C232">XLOOKUP(B232,'EMP LIST '!$B$2:$B$121,'EMP LIST '!$E$2:$E$121,)</f>
        <v>MANISHA SAXENA</v>
      </c>
      <c r="D232" t="str">
        <f t="array" ref="D232">XLOOKUP(C232,'EMP LIST '!$B$2:$B$121,'EMP LIST '!$E$2:$E$121,)</f>
        <v>SHASHANK BHARDWAJ</v>
      </c>
      <c r="E232" t="str">
        <v>SALARIED</v>
      </c>
      <c r="F232" t="str">
        <v>RAJEEV</v>
      </c>
      <c r="G232" t="str">
        <v>DR Morya Prvinabhai Jashubhai</v>
      </c>
      <c r="H232">
        <f>AL232-J232</f>
        <v>192</v>
      </c>
      <c r="I232" t="str">
        <v xml:space="preserve">BAREILLY </v>
      </c>
      <c r="J232">
        <v>46106</v>
      </c>
      <c r="K232">
        <v>46108</v>
      </c>
      <c r="L232">
        <v>170604620</v>
      </c>
      <c r="M232" t="str">
        <v>8980970688</v>
      </c>
      <c r="N232" t="str">
        <v>pravinmorya97@gmail.com</v>
      </c>
      <c r="O232" t="str">
        <v>GUJARAT</v>
      </c>
      <c r="P232" t="str">
        <v>VALSAD</v>
      </c>
      <c r="Q232" t="str">
        <v>DOD</v>
      </c>
      <c r="R232" t="str">
        <v>F2 FINTECH</v>
      </c>
      <c r="S232" t="str">
        <v>CHOLA</v>
      </c>
      <c r="W232" t="str">
        <v>UNSECURED</v>
      </c>
      <c r="X232" t="str">
        <v>REJECTED</v>
      </c>
      <c r="AB232" t="str">
        <v>FILE SENDER TO BANKER || UNDER PROCESS || DEGREE UNABLE TO VERIFY AND ITS OGL FROM BRANCH</v>
      </c>
      <c r="AC232" t="str">
        <v>Dr. Morya Pravinabhai Jashubhai is having a monthly income of ₹1,50,000 with existing EMI of ₹24,200 from HDFC and Bajaj (2 loans). No bounce reported in the last 6 months</v>
      </c>
      <c r="AD232" t="str">
        <v>krishnabhanudas</v>
      </c>
      <c r="AE232">
        <v>9723344504</v>
      </c>
      <c r="AF232" t="str">
        <v>krishnabhanudas@chola1.murugappa.com</v>
      </c>
      <c r="AG232" t="str">
        <v>MBBS 2020</v>
      </c>
      <c r="AH232" t="str">
        <v>DUFPM7764H</v>
      </c>
      <c r="AI232" t="str">
        <v>Akshay</v>
      </c>
      <c r="AL232">
        <f>TODAY()</f>
        <v>46298</v>
      </c>
    </row>
    <row r="233">
      <c r="A233" t="str">
        <v>NO</v>
      </c>
      <c r="B233" t="str">
        <v>SHASHANK BHARDWAJ</v>
      </c>
      <c r="C233" t="str">
        <f t="array" ref="C233">XLOOKUP(B233,'EMP LIST '!$B$2:$B$121,'EMP LIST '!$E$2:$E$121,)</f>
        <v>SHASHANK BHARDWAJ</v>
      </c>
      <c r="D233" t="str">
        <f t="array" ref="D233">XLOOKUP(C233,'EMP LIST '!$B$2:$B$121,'EMP LIST '!$E$2:$E$121,)</f>
        <v>SHASHANK BHARDWAJ</v>
      </c>
      <c r="E233" t="str">
        <v>SALARIED</v>
      </c>
      <c r="F233" t="str">
        <v>RAJEEV</v>
      </c>
      <c r="G233" t="str">
        <v>DR SHALAHUDDIN HAIDER</v>
      </c>
      <c r="H233">
        <f>AL233-J233</f>
        <v>192</v>
      </c>
      <c r="I233" t="str">
        <v xml:space="preserve">BAREILLY </v>
      </c>
      <c r="J233">
        <v>46106</v>
      </c>
      <c r="K233">
        <v>46106</v>
      </c>
      <c r="L233" t="str">
        <v>SME000019524812</v>
      </c>
      <c r="M233" t="str">
        <v>9667557292</v>
      </c>
      <c r="N233" t="str">
        <v>dr.salahuddinhaidar@gmail.com</v>
      </c>
      <c r="O233" t="str">
        <v>DELHI</v>
      </c>
      <c r="P233" t="str">
        <v>DELHI</v>
      </c>
      <c r="Q233" t="str">
        <v>OD</v>
      </c>
      <c r="R233" t="str">
        <v>F2 FINTECH</v>
      </c>
      <c r="S233" t="str">
        <v>BAJAJ</v>
      </c>
      <c r="T233" t="str">
        <v>NIL</v>
      </c>
      <c r="W233" t="str">
        <v>UNSECURED</v>
      </c>
      <c r="X233" t="str">
        <v>REJECTED</v>
      </c>
      <c r="Y233">
        <v>651</v>
      </c>
      <c r="AB233" t="str">
        <v>FILE SENDER TO BANKER || UNDER PROCESS LOW CIBIL SCORE 651</v>
      </c>
      <c r="AC233" t="str">
        <v>NOT DOABLE CASE | PREVIOUS LOAN WRITTEN OFF</v>
      </c>
      <c r="AD233" t="str">
        <v>MD SUHAIB KHAN</v>
      </c>
      <c r="AE233">
        <v>9161252501</v>
      </c>
      <c r="AF233" t="str">
        <v>mdshuaib.khan@bajajfinserv.in</v>
      </c>
      <c r="AG233" t="str">
        <v>MBBS-2003</v>
      </c>
      <c r="AH233" t="str">
        <v>ABQPH2377G</v>
      </c>
      <c r="AI233" t="str">
        <v>Puneet</v>
      </c>
      <c r="AL233">
        <f>TODAY()</f>
        <v>46298</v>
      </c>
    </row>
    <row r="234">
      <c r="A234" t="str">
        <v>YES</v>
      </c>
      <c r="B234" t="str">
        <v>DEEPU</v>
      </c>
      <c r="C234" t="str">
        <f t="array" ref="C234">XLOOKUP(B234,'EMP LIST '!$B$2:$B$121,'EMP LIST '!$E$2:$E$121,)</f>
        <v/>
      </c>
      <c r="D234" t="str">
        <f t="array" ref="D234">XLOOKUP(C234,'EMP LIST '!$B$2:$B$121,'EMP LIST '!$E$2:$E$121,)</f>
        <v/>
      </c>
      <c r="E234" t="str">
        <f t="array" ref="E234">XLOOKUP($B234,'EMP LIST '!$B$2:$B$121,'EMP LIST '!$I$2:$I$121,)</f>
        <v/>
      </c>
      <c r="F234" t="str">
        <v>RAJEEV</v>
      </c>
      <c r="G234" t="str">
        <v xml:space="preserve"> CA HETVI JATIN SHAH</v>
      </c>
      <c r="H234">
        <f>AL234-J234</f>
        <v>192</v>
      </c>
      <c r="I234" t="str">
        <v>NOIDA</v>
      </c>
      <c r="J234">
        <v>46106</v>
      </c>
      <c r="K234">
        <v>46110</v>
      </c>
      <c r="L234">
        <v>237</v>
      </c>
      <c r="M234" t="str">
        <v>9920613003</v>
      </c>
      <c r="N234" t="str">
        <v>hetvijshah7@gmail.com</v>
      </c>
      <c r="O234" t="str">
        <v>MAHARASHTRA</v>
      </c>
      <c r="P234" t="str">
        <v>MUMBAI</v>
      </c>
      <c r="Q234" t="str">
        <v>OD</v>
      </c>
      <c r="R234" t="str">
        <v>F2 FINTECH</v>
      </c>
      <c r="S234" t="str">
        <v>IDFC</v>
      </c>
      <c r="U234">
        <v>1500000</v>
      </c>
      <c r="V234">
        <v>1500000</v>
      </c>
      <c r="W234" t="str">
        <v>UNSECURED</v>
      </c>
      <c r="X234" t="str">
        <v>REJECTED</v>
      </c>
      <c r="AB234" t="str">
        <v>FILE SENDER TO BANKER || UNDER PROCESS || OHP REQ || PD DONE CASE TO BE APPROVED || Office shared premises: Applicant is operating from her Uncle's office on sharing basis wherein she has been provided only a cabin for her office. She is not even paying any rental for the premises.</v>
      </c>
      <c r="AC234" t="str">
        <v>CA Hetvi Jatin Shah Earns Rs. 200000 from firm and Earns additional Income of Rs. 50000 from other Sources. She has No Current Obligation. She is Eligible for loan of 7 Lakhs due to low ABB.</v>
      </c>
      <c r="AD234" t="str">
        <v>krunal</v>
      </c>
      <c r="AE234" t="str">
        <v>95949 44519</v>
      </c>
      <c r="AF234" t="str">
        <v>krunal.joisar@idfcfirstbank.com</v>
      </c>
      <c r="AG234" t="str">
        <v>COP-2022</v>
      </c>
      <c r="AH234" t="str">
        <v>HIIPS6512J</v>
      </c>
      <c r="AI234" t="str">
        <v>Ashutosh</v>
      </c>
      <c r="AL234">
        <f>TODAY()</f>
        <v>46298</v>
      </c>
    </row>
    <row r="235">
      <c r="A235" t="str">
        <v>YES</v>
      </c>
      <c r="B235" t="str">
        <v>DEEPU</v>
      </c>
      <c r="C235" t="str">
        <f t="array" ref="C235">XLOOKUP(B235,'EMP LIST '!$B$2:$B$121,'EMP LIST '!$E$2:$E$121,)</f>
        <v/>
      </c>
      <c r="D235" t="str">
        <f t="array" ref="D235">XLOOKUP(C235,'EMP LIST '!$B$2:$B$121,'EMP LIST '!$E$2:$E$121,)</f>
        <v/>
      </c>
      <c r="E235" t="str">
        <v>SALARIED</v>
      </c>
      <c r="F235" t="str">
        <v>RAJEEV</v>
      </c>
      <c r="G235" t="str">
        <v>DR SHETE VIVEK VISHWANATH</v>
      </c>
      <c r="H235">
        <f>AL235-J235</f>
        <v>192</v>
      </c>
      <c r="I235" t="str">
        <v>NOIDA</v>
      </c>
      <c r="J235">
        <v>46106</v>
      </c>
      <c r="K235">
        <v>46109</v>
      </c>
      <c r="L235" t="str">
        <v>DL00000024810</v>
      </c>
      <c r="M235" t="str">
        <v>9158686863</v>
      </c>
      <c r="N235" t="str">
        <v>drvivekns@gmail.com</v>
      </c>
      <c r="O235" t="str">
        <v>MAHARASHTRA</v>
      </c>
      <c r="P235" t="str">
        <v>NANDED</v>
      </c>
      <c r="Q235" t="str">
        <v>OD</v>
      </c>
      <c r="R235" t="str">
        <v>F2 FINTECH</v>
      </c>
      <c r="S235" t="str">
        <v>ABCL</v>
      </c>
      <c r="T235">
        <v>2500000</v>
      </c>
      <c r="U235">
        <v>3000000</v>
      </c>
      <c r="V235">
        <v>3000000</v>
      </c>
      <c r="W235" t="str">
        <v>UNSECURED</v>
      </c>
      <c r="X235" t="str">
        <v>DROP</v>
      </c>
      <c r="Z235">
        <v>46109</v>
      </c>
      <c r="AB235" t="str">
        <v>FILE SENDER TO BANKER || UNDER PROCESS ||  PD HAD BEEN DONE YESTERDAY-CASE TO BE APPROVED TODAY || CASE IS IN UNDER DISCUSSION THERE IS SHOIWING IN BOUNCING IN SECURED LOAN,  CUSTOMER HAVE A LATEST DPD IN 1.30 CR  CREDIT REJECTED THIS CASE</v>
      </c>
      <c r="AC235" t="str">
        <v>Dr. Shete Vivek Vishwanath is having a monthly income of ₹16,50,000 with existing EMI of ₹2,27,204 from HDFC and Bajaj (2 loans). No bounce reported in the last 6 months; ABB ₹4,28,154.75.</v>
      </c>
      <c r="AD235" t="str">
        <v>MAHESH</v>
      </c>
      <c r="AE235">
        <v>9730993299</v>
      </c>
      <c r="AF235" t="str">
        <v>Mahesh.Kopre@adityabirlacapital.com</v>
      </c>
      <c r="AG235" t="str">
        <v>MBBS-10,MCH-16</v>
      </c>
      <c r="AH235" t="str">
        <v>DCRPS0832J</v>
      </c>
      <c r="AI235" t="str">
        <v>Akshay</v>
      </c>
      <c r="AL235">
        <f>TODAY()</f>
        <v>46298</v>
      </c>
    </row>
    <row r="236">
      <c r="A236" t="str">
        <v>NO</v>
      </c>
      <c r="B236" t="str">
        <v>AKANSHA PRAJAPATI</v>
      </c>
      <c r="C236" t="str">
        <f t="array" ref="C236">XLOOKUP(B236,'EMP LIST '!$B$2:$B$121,'EMP LIST '!$E$2:$E$121,)</f>
        <v>RASHI GANGWAR</v>
      </c>
      <c r="D236" t="str">
        <f t="array" ref="D236">XLOOKUP(C236,'EMP LIST '!$B$2:$B$121,'EMP LIST '!$E$2:$E$121,)</f>
        <v>RAJKUMARI</v>
      </c>
      <c r="E236" t="str">
        <f t="array" ref="E236">XLOOKUP($B236,'EMP LIST '!$B$2:$B$121,'EMP LIST '!$I$2:$I$121,)</f>
        <v>SALARIED</v>
      </c>
      <c r="F236" t="str">
        <v>RAJEEV</v>
      </c>
      <c r="G236" t="str">
        <v>DR PARMANAND RAJU</v>
      </c>
      <c r="H236">
        <f>AL236-J236</f>
        <v>192</v>
      </c>
      <c r="I236" t="str">
        <v>NOIDA</v>
      </c>
      <c r="J236">
        <v>46106</v>
      </c>
      <c r="K236">
        <v>46111</v>
      </c>
      <c r="L236" t="str">
        <v>918BZ8606572</v>
      </c>
      <c r="M236" t="str">
        <v>9570580927</v>
      </c>
      <c r="N236" t="str">
        <v>parmanand.raju7@gmai.com</v>
      </c>
      <c r="O236" t="str">
        <v>BIHAR</v>
      </c>
      <c r="P236" t="str">
        <v>MUZAFFARPUR</v>
      </c>
      <c r="Q236" t="str">
        <v>OD</v>
      </c>
      <c r="R236" t="str">
        <v>F2 FINTECH</v>
      </c>
      <c r="S236" t="str">
        <v>TATA</v>
      </c>
      <c r="T236">
        <v>2200000</v>
      </c>
      <c r="U236">
        <v>2000000</v>
      </c>
      <c r="V236">
        <v>2000000</v>
      </c>
      <c r="W236" t="str">
        <v>UNSECURED</v>
      </c>
      <c r="X236" t="str">
        <v xml:space="preserve">APPROVED </v>
      </c>
      <c r="Z236">
        <v>46107</v>
      </c>
      <c r="AB236" t="str">
        <v>FILE SENDER TO BANKER || UNDER PROCESS || CASE LOGIN DONE || NEED BANKING DETAILS AND LETTER HEAD || BANKER IS NOT RESPONDING BANKER CALLS || CASE IS STUCK IN HUNTER</v>
      </c>
      <c r="AC236" t="str">
        <v>Dr. Parmanand Raju has a monthly income of ₹1.9L (fully salaried) with existing EMI ₹76K , The applicant currently has 2 active loans (Bajaj &amp; HDFC) with a monthly EMI obligation of ₹76,000,</v>
      </c>
      <c r="AD236" t="str">
        <v>AMAR</v>
      </c>
      <c r="AE236" t="str">
        <v xml:space="preserve"> 74619 05256</v>
      </c>
      <c r="AF236" t="str">
        <v>amar1.choudhary@tatacapital.com</v>
      </c>
      <c r="AG236" t="str">
        <v>MBBS-2015</v>
      </c>
      <c r="AH236" t="str">
        <v>BJRPR8358H</v>
      </c>
      <c r="AI236" t="str">
        <v>Akshay</v>
      </c>
      <c r="AL236">
        <f>TODAY()</f>
        <v>46298</v>
      </c>
    </row>
    <row r="237" xml:space="preserve">
      <c r="A237" t="str">
        <v>YES</v>
      </c>
      <c r="B237" t="str">
        <v>DHARAMVEER</v>
      </c>
      <c r="C237" t="str">
        <f t="array" ref="C237">XLOOKUP(B237,'EMP LIST '!$B$2:$B$121,'EMP LIST '!$E$2:$E$121,)</f>
        <v>RASHI GANGWAR</v>
      </c>
      <c r="D237" t="str">
        <f t="array" ref="D237">XLOOKUP(C237,'EMP LIST '!$B$2:$B$121,'EMP LIST '!$E$2:$E$121,)</f>
        <v>RAJKUMARI</v>
      </c>
      <c r="E237" t="str">
        <v>SALARIED</v>
      </c>
      <c r="F237" t="str">
        <v>RAJEEV</v>
      </c>
      <c r="G237" t="str">
        <v>DR  DEEPAK S NAIK</v>
      </c>
      <c r="H237">
        <f>AL237-J237</f>
        <v>192</v>
      </c>
      <c r="I237" t="str">
        <v>NOIDA</v>
      </c>
      <c r="J237">
        <v>46106</v>
      </c>
      <c r="K237">
        <v>46109</v>
      </c>
      <c r="L237">
        <v>233</v>
      </c>
      <c r="M237" t="str">
        <v>7829371976</v>
      </c>
      <c r="N237" t="str">
        <v>drlipi2009@gmail.com</v>
      </c>
      <c r="O237" t="str">
        <v>KARNATAKA</v>
      </c>
      <c r="P237" t="str">
        <v>BENGALURU</v>
      </c>
      <c r="Q237" t="str">
        <v>OD</v>
      </c>
      <c r="R237" t="str">
        <v>F2 FINTECH</v>
      </c>
      <c r="S237" t="str">
        <v>TATA</v>
      </c>
      <c r="W237" t="str">
        <v>UNSECURED</v>
      </c>
      <c r="X237" t="str">
        <v>REJECTED</v>
      </c>
      <c r="AB237" t="str" xml:space="preserve">
        <v xml:space="preserve">FILE SENDER TO BANKER || UNDER PROCESS ||  UNDER CREDIT REVIEW || PD TO BE tommorrow || DOCTOR IS NOT RESPONDING || CNI._x000d_
Office FI negative due to:  VISITED 27-03-2026 @ 12:02 PM MET APPLICANT REFUSED TO GIVE ALL THE DETAILS AND SAYS NOT APPLIED FOR LOAN AND SAYS TO CANCEL THE LOAN COMMERCIAL BUILDING , LANDMARK - OPPOSITE JODHIDHARS CLUB._x000d_
CIBIL Derog_x000d_
40+ DPDs reported in BL during 2024._x000d_
50+ DPDs reported in HL._x000d_
Applicant recently availed 1 Cr loan._x000d_
3 times rejected in TCL.</v>
      </c>
      <c r="AC237" t="str">
        <v>Dr. Deepak S Naik has a monthly income of ₹3L (₹1.5L salaried + ₹1.5L consultancy) with EMI ₹1.77L . No bounce observed;</v>
      </c>
      <c r="AD237" t="str">
        <v>GAURAV MATHUR</v>
      </c>
      <c r="AE237">
        <v>9654949270</v>
      </c>
      <c r="AF237" t="str">
        <v>gaurav.tcl@tatacapital.com</v>
      </c>
      <c r="AG237" t="str">
        <v>MBBS-1997</v>
      </c>
      <c r="AH237" t="str">
        <v>AGCPN8613L</v>
      </c>
      <c r="AI237" t="str">
        <v>Akshay</v>
      </c>
      <c r="AL237">
        <f>TODAY()</f>
        <v>46298</v>
      </c>
    </row>
    <row r="238">
      <c r="A238" t="str">
        <v>YES</v>
      </c>
      <c r="B238" t="str">
        <v>DHARAMVEER</v>
      </c>
      <c r="C238" t="str">
        <f t="array" ref="C238">XLOOKUP(B238,'EMP LIST '!$B$2:$B$121,'EMP LIST '!$E$2:$E$121,)</f>
        <v>RASHI GANGWAR</v>
      </c>
      <c r="D238" t="str">
        <f t="array" ref="D238">XLOOKUP(C238,'EMP LIST '!$B$2:$B$121,'EMP LIST '!$E$2:$E$121,)</f>
        <v>RAJKUMARI</v>
      </c>
      <c r="E238" t="str">
        <v>SALARIED</v>
      </c>
      <c r="F238" t="str">
        <v>RAJEEV</v>
      </c>
      <c r="G238" t="str">
        <v>DR  DEEPAK S NAIK</v>
      </c>
      <c r="H238">
        <f>AL238-J238</f>
        <v>192</v>
      </c>
      <c r="I238" t="str">
        <v>NOIDA</v>
      </c>
      <c r="J238">
        <v>46106</v>
      </c>
      <c r="K238">
        <v>46111</v>
      </c>
      <c r="L238">
        <v>233</v>
      </c>
      <c r="M238" t="str">
        <v>7829371976</v>
      </c>
      <c r="N238" t="str">
        <v>drlipi2009@gmail.com</v>
      </c>
      <c r="O238" t="str">
        <v>KARNATAKA</v>
      </c>
      <c r="P238" t="str">
        <v>BENGALURU</v>
      </c>
      <c r="Q238" t="str">
        <v>OD</v>
      </c>
      <c r="R238" t="str">
        <v>F2 FINTECH</v>
      </c>
      <c r="S238" t="str">
        <v>GODREJ</v>
      </c>
      <c r="T238">
        <v>2000000</v>
      </c>
      <c r="U238">
        <v>3500000</v>
      </c>
      <c r="V238">
        <v>3500000</v>
      </c>
      <c r="W238" t="str">
        <v>UNSECURED</v>
      </c>
      <c r="X238" t="str">
        <v>DISBURSED</v>
      </c>
      <c r="Z238">
        <v>46106</v>
      </c>
      <c r="AA238">
        <v>46111</v>
      </c>
      <c r="AB238" t="str">
        <v>FILE SENDER TO BANKER || UNDER PROCESS || FI INITIATED AND  VENDOR  PD IN PENDING-VENDOR PD TO TO INITIATED TOMMOROW || CUSTOMER NOT RESPONDING || VENDOR PD PENDING WILL GET IN 2ND HALF THEN DISBURSED THE CASE</v>
      </c>
      <c r="AC238" t="str">
        <v>Dr. Deepak S Naik has a monthly income of ₹3L (₹1.5L salaried + ₹1.5L consultancy) with EMI ₹1.77L . No bounce observed;</v>
      </c>
      <c r="AD238" t="str">
        <v>Dinesh</v>
      </c>
      <c r="AE238">
        <v>6363602400</v>
      </c>
      <c r="AF238" t="str">
        <v>Dinesh.reddy@godrejcapital.com</v>
      </c>
      <c r="AG238" t="str">
        <v>MBBS-1997</v>
      </c>
      <c r="AH238" t="str">
        <v>AGCPN8613L</v>
      </c>
      <c r="AI238" t="str">
        <v>Akshay</v>
      </c>
      <c r="AL238">
        <f>TODAY()</f>
        <v>46298</v>
      </c>
    </row>
    <row r="239">
      <c r="A239" t="str">
        <v>NO</v>
      </c>
      <c r="B239" t="str">
        <v>MANVI SHARMA</v>
      </c>
      <c r="C239" t="str">
        <f t="array" ref="C239">XLOOKUP(B239,'EMP LIST '!$B$2:$B$121,'EMP LIST '!$E$2:$E$121,)</f>
        <v/>
      </c>
      <c r="D239" t="str">
        <f t="array" ref="D239">XLOOKUP(C239,'EMP LIST '!$B$2:$B$121,'EMP LIST '!$E$2:$E$121,)</f>
        <v/>
      </c>
      <c r="E239" t="str">
        <v>SALARIED</v>
      </c>
      <c r="F239" t="str">
        <v>RAJEEV</v>
      </c>
      <c r="G239" t="str">
        <v>DR SAHEL PARVEZ</v>
      </c>
      <c r="H239">
        <f>AL239-J239</f>
        <v>192</v>
      </c>
      <c r="I239" t="str">
        <v>NOIDA</v>
      </c>
      <c r="J239">
        <v>46106</v>
      </c>
      <c r="K239">
        <v>46107</v>
      </c>
      <c r="L239">
        <v>244</v>
      </c>
      <c r="M239" t="str">
        <v>7003485673</v>
      </c>
      <c r="N239" t="str">
        <v>sahal.parvez@gmail.com</v>
      </c>
      <c r="O239" t="str">
        <v>WEST BANGAL</v>
      </c>
      <c r="P239" t="str">
        <v>KOLKATTA</v>
      </c>
      <c r="Q239" t="str">
        <v>OD</v>
      </c>
      <c r="R239" t="str">
        <v>F2 FINTECH</v>
      </c>
      <c r="S239" t="str">
        <v>BAJAJ MARKET</v>
      </c>
      <c r="T239">
        <v>3000000</v>
      </c>
      <c r="U239">
        <v>2900000</v>
      </c>
      <c r="V239">
        <v>2900000</v>
      </c>
      <c r="W239" t="str">
        <v>UNSECURED</v>
      </c>
      <c r="X239" t="str">
        <v>DISBURSED</v>
      </c>
      <c r="Z239">
        <v>46107</v>
      </c>
      <c r="AA239">
        <v>46107</v>
      </c>
      <c r="AB239" t="str">
        <v>FILE SENDER TO BANKER || UNDER PROCESS CIBIL DONE CASE MOVED TO CREDIT PD DONE, CASE APPROVED 29 L TO BE DISBURSED TODAY</v>
      </c>
      <c r="AC239" t="str">
        <v xml:space="preserve">CUSTOMER IS NOT PICKING UP  A CALL | </v>
      </c>
      <c r="AD239" t="str">
        <v>ABHISHEK</v>
      </c>
      <c r="AE239">
        <v>9748285489</v>
      </c>
      <c r="AF239" t="str">
        <v>abhishek.das1@bajajfinservdirect.in</v>
      </c>
      <c r="AG239" t="str">
        <v>MBBS-2019</v>
      </c>
      <c r="AH239" t="str">
        <v>DDMPP6058R</v>
      </c>
      <c r="AI239" t="str">
        <v>Puneet</v>
      </c>
      <c r="AL239">
        <f>TODAY()</f>
        <v>46298</v>
      </c>
    </row>
    <row r="240">
      <c r="A240" t="str">
        <v>YES</v>
      </c>
      <c r="B240" t="str">
        <v>DHARAMVEER</v>
      </c>
      <c r="C240" t="str">
        <f t="array" ref="C240">XLOOKUP(B240,'EMP LIST '!$B$2:$B$121,'EMP LIST '!$E$2:$E$121,)</f>
        <v>RASHI GANGWAR</v>
      </c>
      <c r="D240" t="str">
        <v>RAJKUMARI</v>
      </c>
      <c r="E240" t="str">
        <v>SALARIED</v>
      </c>
      <c r="F240" t="str">
        <v>RAJEEV</v>
      </c>
      <c r="G240" t="str">
        <v>DR LAKKAM SRIKANT</v>
      </c>
      <c r="H240">
        <f>AL240-J240</f>
        <v>192</v>
      </c>
      <c r="I240" t="str">
        <v>NOIDA</v>
      </c>
      <c r="J240">
        <v>46106</v>
      </c>
      <c r="K240">
        <v>46108</v>
      </c>
      <c r="L240" t="str">
        <v>499BZ8603409</v>
      </c>
      <c r="M240" t="str">
        <v>9640347555</v>
      </c>
      <c r="N240" t="str">
        <v>srikanth.ic1721@gmail.com</v>
      </c>
      <c r="O240" t="str">
        <v>TELANGANA</v>
      </c>
      <c r="P240" t="str">
        <v>KARMINAGAR</v>
      </c>
      <c r="Q240" t="str">
        <v>OD</v>
      </c>
      <c r="R240" t="str">
        <v>F2 FINTECH</v>
      </c>
      <c r="S240" t="str">
        <v>TATA</v>
      </c>
      <c r="W240" t="str">
        <v>UNSECURED</v>
      </c>
      <c r="X240" t="str">
        <v>HOLD</v>
      </c>
      <c r="AB240" t="str">
        <v>FILE SENDER TO BANKER || UNDER PROCESS || CUSTOMER NOT PROVING OTP || TRUST ISSUE</v>
      </c>
      <c r="AC240" t="str">
        <v xml:space="preserve">not picking call </v>
      </c>
      <c r="AD240" t="str">
        <v>GAURAV MATHUR</v>
      </c>
      <c r="AE240">
        <v>9654949270</v>
      </c>
      <c r="AF240" t="str">
        <v>gaurav.tcl@tatacapital.com</v>
      </c>
      <c r="AG240" t="str">
        <v>MBBS-2013</v>
      </c>
      <c r="AH240" t="str">
        <v>AMAPL5990J</v>
      </c>
      <c r="AI240" t="str">
        <v>Akshay</v>
      </c>
      <c r="AL240">
        <f>TODAY()</f>
        <v>46298</v>
      </c>
    </row>
    <row r="241">
      <c r="A241" t="str">
        <v>YES</v>
      </c>
      <c r="B241" t="str">
        <v>RASHI GANGWAR</v>
      </c>
      <c r="C241" t="str">
        <f t="array" ref="C241">XLOOKUP(B241,'EMP LIST '!$B$2:$B$121,'EMP LIST '!$E$2:$E$121,)</f>
        <v>RAJKUMARI</v>
      </c>
      <c r="D241" t="str">
        <f t="array" ref="D241">XLOOKUP(C241,'EMP LIST '!$B$2:$B$121,'EMP LIST '!$E$2:$E$121,)</f>
        <v>RAJKUMARI</v>
      </c>
      <c r="E241" t="str">
        <v>SALARIED</v>
      </c>
      <c r="F241" t="str">
        <v>RAJEEV</v>
      </c>
      <c r="G241" t="str">
        <v>DR MOHD SARFRAJ</v>
      </c>
      <c r="H241">
        <f>AL241-J241</f>
        <v>192</v>
      </c>
      <c r="I241" t="str">
        <v>NOIDA</v>
      </c>
      <c r="J241">
        <v>46106</v>
      </c>
      <c r="K241">
        <v>46110</v>
      </c>
      <c r="L241">
        <v>250</v>
      </c>
      <c r="M241" t="str">
        <v>9453415060</v>
      </c>
      <c r="N241" t="str">
        <v>dr.mohdsarfraj5060@gmail.com</v>
      </c>
      <c r="O241" t="str">
        <v>UTTAR PRADESH</v>
      </c>
      <c r="P241" t="str">
        <v>LUCKNOW</v>
      </c>
      <c r="Q241" t="str">
        <v>OD</v>
      </c>
      <c r="R241" t="str">
        <v>F2 FINTECH</v>
      </c>
      <c r="S241" t="str">
        <v>LNT</v>
      </c>
      <c r="T241">
        <v>1200000</v>
      </c>
      <c r="W241" t="str">
        <v>UNSECURED</v>
      </c>
      <c r="X241" t="str">
        <v>REJECTED</v>
      </c>
      <c r="AB241" t="str">
        <v xml:space="preserve">FILE SENDER TO BANKER || UNDER PROCESS || OFFICE ADDRESS PROOF REQ-RENT AGREEMENT WITH E-BILL || CASE HAS BEEN SYSTEM REJECTED DUE T SCORE CARD BUT BANKER HAS MOVED CASE T CREDIT FR RELOOK || VIDEO PD PENDING FROM CUSTOMER CUSTOMER IS OUT OD STATION ||  CUSTOMER IS LIVING ABROAD AND HE IS GOING </v>
      </c>
      <c r="AD241" t="str">
        <v>VIKRANT</v>
      </c>
      <c r="AE241" t="str">
        <v>79050 56369</v>
      </c>
      <c r="AF241" t="str">
        <v>vikrantkanoujia@ltfs.com</v>
      </c>
      <c r="AG241" t="str">
        <v>BDS-2018</v>
      </c>
      <c r="AH241" t="str">
        <v>GIDPS4513M</v>
      </c>
      <c r="AI241" t="str">
        <v>Puneet</v>
      </c>
      <c r="AL241">
        <f>TODAY()</f>
        <v>46298</v>
      </c>
    </row>
    <row r="242">
      <c r="A242" t="str">
        <v>NO</v>
      </c>
      <c r="B242" t="str">
        <v>MANVI SHARMA</v>
      </c>
      <c r="C242" t="str">
        <f t="array" ref="C242">XLOOKUP(B242,'EMP LIST '!$B$2:$B$121,'EMP LIST '!$E$2:$E$121,)</f>
        <v/>
      </c>
      <c r="D242" t="str">
        <f t="array" ref="D242">XLOOKUP(C242,'EMP LIST '!$B$2:$B$121,'EMP LIST '!$E$2:$E$121,)</f>
        <v/>
      </c>
      <c r="E242" t="str">
        <v>SALARIED</v>
      </c>
      <c r="F242" t="str">
        <v>RAJEEV</v>
      </c>
      <c r="G242" t="str">
        <v>DR JIBIN SAJU</v>
      </c>
      <c r="H242">
        <f>AL242-J242</f>
        <v>192</v>
      </c>
      <c r="I242" t="str">
        <v>NOIDA</v>
      </c>
      <c r="J242">
        <v>46106</v>
      </c>
      <c r="K242">
        <v>46110</v>
      </c>
      <c r="L242">
        <v>252</v>
      </c>
      <c r="M242" t="str">
        <v>8921434359</v>
      </c>
      <c r="N242" t="str">
        <v>jibinsaju222@gmail.com</v>
      </c>
      <c r="O242" t="str">
        <v>KERALA</v>
      </c>
      <c r="P242" t="str">
        <v>Thiruvananthapuram</v>
      </c>
      <c r="Q242" t="str">
        <v>OD</v>
      </c>
      <c r="R242" t="str">
        <v>F2 FINTECH</v>
      </c>
      <c r="S242" t="str">
        <v>ABCL</v>
      </c>
      <c r="T242">
        <v>3500000</v>
      </c>
      <c r="U242">
        <v>3500000</v>
      </c>
      <c r="V242">
        <v>3500000</v>
      </c>
      <c r="W242" t="str">
        <v>UNSECURED</v>
      </c>
      <c r="X242" t="str">
        <v>DISBURSED</v>
      </c>
      <c r="Z242">
        <v>46109</v>
      </c>
      <c r="AA242">
        <v>46110</v>
      </c>
      <c r="AB242" t="str">
        <v>FILE SENDER TO BANKER || UNDER PROCESS || 6 month statement and customer photo ||  CASE MOVED TO CREDIT ||  COMPLETE 6 MONTH BANKING REQ || CASE TO BE APPROVED TOMMORROW || THERE IS 2 BOUNCING IN CUSTOMER LOAN,CASE IS IN UNDERDISCUSSION</v>
      </c>
      <c r="AC242" t="str">
        <v>CUSTOMER EARNS 76K FROM SALARY , 1.5 LAKHS FROM OWN CLINIC IN CASH, 40 LAKHS LAP HDFC, 22 LAKHS O.D. BAJAJ , 20 LAKHS O.D. FROM CHOLA</v>
      </c>
      <c r="AD242" t="str">
        <v>ASHWIN</v>
      </c>
      <c r="AE242" t="str">
        <v>95267 25349</v>
      </c>
      <c r="AF242" t="str">
        <v>ashwin.antony@adityabirlacapital.com</v>
      </c>
      <c r="AG242" t="str">
        <v>MBBS-2019</v>
      </c>
      <c r="AH242" t="str">
        <v>LIXPS2823K</v>
      </c>
      <c r="AI242" t="str">
        <v>Puneet</v>
      </c>
      <c r="AL242">
        <f>TODAY()</f>
        <v>46298</v>
      </c>
    </row>
    <row r="243">
      <c r="A243" t="str">
        <v>YES</v>
      </c>
      <c r="B243" t="str">
        <v>RAHUL SAHA</v>
      </c>
      <c r="C243" t="str">
        <f t="array" ref="C243">XLOOKUP(B243,'EMP LIST '!$B$2:$B$121,'EMP LIST '!$E$2:$E$121,)</f>
        <v>MANVI BHARDWAJ</v>
      </c>
      <c r="D243" t="str">
        <f t="array" ref="D243">XLOOKUP(C243,'EMP LIST '!$B$2:$B$121,'EMP LIST '!$E$2:$E$121,)</f>
        <v>RAHUL/AMAN</v>
      </c>
      <c r="E243" t="str">
        <f t="array" ref="E243">XLOOKUP($B243,'EMP LIST '!$B$2:$B$121,'EMP LIST '!$I$2:$I$121,)</f>
        <v>SALARIED</v>
      </c>
      <c r="F243" t="str">
        <v>RAJEEV</v>
      </c>
      <c r="G243" t="str">
        <v>NITESH MISHRA</v>
      </c>
      <c r="H243">
        <f>AL243-J243</f>
        <v>192</v>
      </c>
      <c r="I243" t="str">
        <v>NOIDA</v>
      </c>
      <c r="J243">
        <v>46106</v>
      </c>
      <c r="K243">
        <v>46106</v>
      </c>
      <c r="L243">
        <v>226</v>
      </c>
      <c r="M243" t="str">
        <v>9167099597</v>
      </c>
      <c r="N243" t="str">
        <v>Aarushkumarmishra@gmail.com</v>
      </c>
      <c r="O243" t="str">
        <v>MAHARASHTRA</v>
      </c>
      <c r="P243" t="str">
        <v>MUMBAI</v>
      </c>
      <c r="Q243" t="str">
        <v>SAL OD</v>
      </c>
      <c r="R243" t="str">
        <v>F2 FINTECH</v>
      </c>
      <c r="S243" t="str">
        <v>ABCL</v>
      </c>
      <c r="T243" t="str">
        <v>NIL</v>
      </c>
      <c r="W243" t="str">
        <v>UNSECURED</v>
      </c>
      <c r="X243" t="str">
        <v>REJECTED</v>
      </c>
      <c r="AB243" t="str">
        <v>FILE SENDER TO BANKER || UNDER PROCESS || 5 USL ACTIVE POLICY NOT MEET</v>
      </c>
      <c r="AD243" t="str">
        <v>AVANTYAA</v>
      </c>
      <c r="AE243" t="str">
        <v>916593 9369</v>
      </c>
      <c r="AF243" t="str">
        <v xml:space="preserve"> avantyaa.shukla@adityabirlacapital.com</v>
      </c>
      <c r="AG243" t="str">
        <v>SALARY-82900</v>
      </c>
      <c r="AH243" t="str">
        <v>BRMPM0842G</v>
      </c>
      <c r="AI243" t="str">
        <v>Ashutosh</v>
      </c>
      <c r="AL243">
        <f>TODAY()</f>
        <v>46298</v>
      </c>
    </row>
    <row r="244" xml:space="preserve">
      <c r="A244" t="str">
        <v>YES</v>
      </c>
      <c r="B244" t="str">
        <v>SHIVAM SINGH</v>
      </c>
      <c r="C244" t="str">
        <f t="array" ref="C244">XLOOKUP(B244,'EMP LIST '!$B$2:$B$121,'EMP LIST '!$E$2:$E$121,)</f>
        <v>MANVI BHARDWAJ</v>
      </c>
      <c r="D244" t="str">
        <f t="array" ref="D244">XLOOKUP(C244,'EMP LIST '!$B$2:$B$121,'EMP LIST '!$E$2:$E$121,)</f>
        <v>RAHUL/AMAN</v>
      </c>
      <c r="E244" t="str">
        <f t="array" ref="E244">XLOOKUP($B244,'EMP LIST '!$B$2:$B$121,'EMP LIST '!$I$2:$I$121,)</f>
        <v>SALARIED</v>
      </c>
      <c r="F244" t="str">
        <v>RAJEEV</v>
      </c>
      <c r="G244" t="str">
        <v>DR MIR UMAR FAROOQ</v>
      </c>
      <c r="H244">
        <f>AL244-J244</f>
        <v>192</v>
      </c>
      <c r="I244" t="str">
        <v>NOIDA</v>
      </c>
      <c r="J244">
        <v>46106</v>
      </c>
      <c r="K244">
        <v>46125</v>
      </c>
      <c r="L244">
        <v>227</v>
      </c>
      <c r="M244" t="str">
        <v>7006276990</v>
      </c>
      <c r="N244" t="str">
        <v>Mir.umar388@gmail.com</v>
      </c>
      <c r="O244" t="str">
        <v>UTTAR PRADESH</v>
      </c>
      <c r="P244" t="str">
        <v>SHAJAHANPUR</v>
      </c>
      <c r="Q244" t="str">
        <v>OD</v>
      </c>
      <c r="R244" t="str">
        <v>F2 FINTECH</v>
      </c>
      <c r="S244" t="str">
        <v>ABCL</v>
      </c>
      <c r="T244">
        <v>1500000</v>
      </c>
      <c r="W244" t="str">
        <v>UNSECURED</v>
      </c>
      <c r="X244" t="str">
        <v>LOGIN</v>
      </c>
      <c r="AB244" t="str" xml:space="preserve">
        <v xml:space="preserve">FILE SENDER TO BANKER || UNDER PROCESS ||Aadhar card pura download krke bhejo 
Letter head jha consultancy deta h doctor
E bill resi ka || LATEST E - BILL OR LETTER HEAD REQ ON ANOTHER || LEAD HEAD REQ OF ANOTHER LOCATION || CONSULTING LETTER HEAD REQ</v>
      </c>
      <c r="AC244" t="str">
        <v>Dr. Mir Umar Farooq has a monthly income of ₹1.5L (₹1.2L salaried + ₹30K consultancy) with EMI ₹12K. CIBIL is strong at 774 with no bounces; however, very low ABB (~₹5K) is the key concern despite adequate income flow.</v>
      </c>
      <c r="AD244" t="str">
        <v>ANKIT</v>
      </c>
      <c r="AE244" t="str">
        <v>63982 94528</v>
      </c>
      <c r="AF244" t="str">
        <v>Ankit.saxena8@adityabirlacapital.com</v>
      </c>
      <c r="AG244" t="str">
        <v>MBBS-2020</v>
      </c>
      <c r="AH244" t="str">
        <v>ADOPF0350R</v>
      </c>
      <c r="AI244" t="str">
        <v>Akshay</v>
      </c>
      <c r="AL244">
        <f>TODAY()</f>
        <v>46298</v>
      </c>
    </row>
    <row r="245">
      <c r="A245" t="str">
        <v>YES</v>
      </c>
      <c r="B245" t="str">
        <v>SHIVAM SINGH</v>
      </c>
      <c r="C245" t="str">
        <f t="array" ref="C245">XLOOKUP(B245,'EMP LIST '!$B$2:$B$121,'EMP LIST '!$E$2:$E$121,)</f>
        <v>MANVI BHARDWAJ</v>
      </c>
      <c r="D245" t="str">
        <f t="array" ref="D245">XLOOKUP(C245,'EMP LIST '!$B$2:$B$121,'EMP LIST '!$E$2:$E$121,)</f>
        <v>RAHUL/AMAN</v>
      </c>
      <c r="E245" t="str">
        <f t="array" ref="E245">XLOOKUP($B245,'EMP LIST '!$B$2:$B$121,'EMP LIST '!$I$2:$I$121,)</f>
        <v>SALARIED</v>
      </c>
      <c r="F245" t="str">
        <v>RAJEEV</v>
      </c>
      <c r="G245" t="str">
        <v>MIR UMAR FAROOQ</v>
      </c>
      <c r="H245">
        <f>AL245-J245</f>
        <v>192</v>
      </c>
      <c r="I245" t="str">
        <v>NOIDA</v>
      </c>
      <c r="J245">
        <v>46106</v>
      </c>
      <c r="K245">
        <v>46112</v>
      </c>
      <c r="L245">
        <v>170602971</v>
      </c>
      <c r="M245" t="str">
        <v>7006276990</v>
      </c>
      <c r="N245" t="str">
        <v>Mir.umar388@gmail.com</v>
      </c>
      <c r="O245" t="str">
        <v>UTTAR PRADESH</v>
      </c>
      <c r="P245" t="str">
        <v>SHAJAHANPUR</v>
      </c>
      <c r="Q245" t="str">
        <v>OD</v>
      </c>
      <c r="R245" t="str">
        <v>F2 FINTECH</v>
      </c>
      <c r="S245" t="str">
        <v>CHOLA</v>
      </c>
      <c r="T245">
        <v>1500000</v>
      </c>
      <c r="U245">
        <v>1300000</v>
      </c>
      <c r="V245">
        <v>1300000</v>
      </c>
      <c r="W245" t="str">
        <v>UNSECURED</v>
      </c>
      <c r="X245" t="str">
        <v>DISBURSED</v>
      </c>
      <c r="Z245">
        <v>46112</v>
      </c>
      <c r="AA245">
        <v>46112</v>
      </c>
      <c r="AB245" t="str">
        <v>FILE SENDER TO BANKER || UNDER PROCESS || E- BILL REQ|| ALTERNATE BANKING ||  E BILL PENDING  AND CAR LOAN SOA REQ</v>
      </c>
      <c r="AC245" t="str">
        <v>Dr. Mir Umar Farooq has a monthly income of ₹1.5L (₹1.2L salaried + ₹30K consultancy) with EMI ₹12K. CIBIL is strong at 774 with no bounces; however, very low ABB (~₹5K) is the key concern despite adequate income flow.</v>
      </c>
      <c r="AD245" t="str">
        <v>MUKESH</v>
      </c>
      <c r="AE245" t="str">
        <v>81718 44778</v>
      </c>
      <c r="AF245" t="str">
        <v>Mukeshkumarmo@chola.murugappa.com</v>
      </c>
      <c r="AG245" t="str">
        <v>MBBS-2020</v>
      </c>
      <c r="AH245" t="str">
        <v>ADOPF0350R</v>
      </c>
      <c r="AI245" t="str">
        <v>Akshay</v>
      </c>
      <c r="AL245">
        <f>TODAY()</f>
        <v>46298</v>
      </c>
    </row>
    <row r="246" xml:space="preserve">
      <c r="A246" t="str">
        <v>YES</v>
      </c>
      <c r="B246" t="str">
        <v>SHIVAM SINGH</v>
      </c>
      <c r="C246" t="str">
        <f t="array" ref="C246">XLOOKUP(B246,'EMP LIST '!$B$2:$B$121,'EMP LIST '!$E$2:$E$121,)</f>
        <v>MANVI BHARDWAJ</v>
      </c>
      <c r="D246" t="str">
        <f t="array" ref="D246">XLOOKUP(C246,'EMP LIST '!$B$2:$B$121,'EMP LIST '!$E$2:$E$121,)</f>
        <v>RAHUL/AMAN</v>
      </c>
      <c r="E246" t="str">
        <v>SALARIED</v>
      </c>
      <c r="F246" t="str">
        <v>RAJEEV</v>
      </c>
      <c r="G246" t="str">
        <v>DR DUSHYANT AHIRWAR</v>
      </c>
      <c r="H246">
        <f>AL246-J246</f>
        <v>192</v>
      </c>
      <c r="I246" t="str">
        <v>NOIDA</v>
      </c>
      <c r="J246">
        <v>46106</v>
      </c>
      <c r="K246">
        <v>46107</v>
      </c>
      <c r="L246" t="str">
        <v>280BZ8611259</v>
      </c>
      <c r="M246" t="str">
        <v>9752156122</v>
      </c>
      <c r="N246" t="str">
        <v>dushyantsinghmbbs42@gmail.com</v>
      </c>
      <c r="O246" t="str">
        <v>MADHYA PRADESH</v>
      </c>
      <c r="P246" t="str">
        <v>BHOPAL</v>
      </c>
      <c r="Q246" t="str">
        <v>OD</v>
      </c>
      <c r="R246" t="str">
        <v>F2 FINTECH</v>
      </c>
      <c r="S246" t="str">
        <v>TATA</v>
      </c>
      <c r="T246">
        <v>500000</v>
      </c>
      <c r="U246">
        <v>1500000</v>
      </c>
      <c r="V246">
        <v>1500000</v>
      </c>
      <c r="W246" t="str">
        <v>UNSECURED</v>
      </c>
      <c r="X246" t="str">
        <v>REJECTED</v>
      </c>
      <c r="AB246" t="str" xml:space="preserve">
        <v xml:space="preserve">FILE SENDER TO BANKER || UNDER PROCESS || UNDER CREDIT REVIEW ||Ealrier twice Case decline Die to EMI bouncing and Fund Issue in Banking_x000d_
 </v>
      </c>
      <c r="AC246" t="str">
        <v>CUSTOMER EARNS 1.5 LAKHS FROM CONSULTANCY IN CASH, 48 LAKHS   H.L. FROM SBI, 30 LAKHS O.D. FROM BAJAJ , 10 LAKHS EQUIPMENT LOAN FROM IDBI BANK</v>
      </c>
      <c r="AD246" t="str">
        <v>MAMTA SINGH</v>
      </c>
      <c r="AE246">
        <v>7982612369</v>
      </c>
      <c r="AF246" t="str">
        <v>mamta.singh@tatacapital.com</v>
      </c>
      <c r="AG246" t="str">
        <v>MBBS-2017</v>
      </c>
      <c r="AH246" t="str">
        <v>BCQPA3020H</v>
      </c>
      <c r="AI246" t="str">
        <v>Puneet</v>
      </c>
      <c r="AL246">
        <f>TODAY()</f>
        <v>46298</v>
      </c>
    </row>
    <row r="247">
      <c r="A247" t="str">
        <v>NO</v>
      </c>
      <c r="B247" t="str">
        <v>SUMIT CHOUDHARY</v>
      </c>
      <c r="C247" t="str">
        <f t="array" ref="C247">XLOOKUP(B247,'EMP LIST '!$B$2:$B$121,'EMP LIST '!$E$2:$E$121,)</f>
        <v/>
      </c>
      <c r="D247" t="str">
        <f t="array" ref="D247">XLOOKUP(C247,'EMP LIST '!$B$2:$B$121,'EMP LIST '!$E$2:$E$121,)</f>
        <v/>
      </c>
      <c r="E247" t="str">
        <v>SALARIED</v>
      </c>
      <c r="F247" t="str">
        <v>RAJEEV</v>
      </c>
      <c r="G247" t="str">
        <v>DR JETAVYA KUSHWAHA</v>
      </c>
      <c r="H247">
        <f>AL247-J247</f>
        <v>192</v>
      </c>
      <c r="I247" t="str">
        <v>NOIDA</v>
      </c>
      <c r="J247">
        <v>46106</v>
      </c>
      <c r="K247">
        <v>46112</v>
      </c>
      <c r="L247">
        <v>505507588</v>
      </c>
      <c r="M247" t="str">
        <v>9971504467</v>
      </c>
      <c r="N247" t="str">
        <v>jetavya36@gmail.com</v>
      </c>
      <c r="O247" t="str">
        <v>UTTAR PRADESH</v>
      </c>
      <c r="P247" t="str">
        <v>NOIDA</v>
      </c>
      <c r="Q247" t="str">
        <v>OD</v>
      </c>
      <c r="R247" t="str">
        <v>CAT EYE</v>
      </c>
      <c r="S247" t="str">
        <v>IDFC</v>
      </c>
      <c r="T247">
        <v>3000000</v>
      </c>
      <c r="U247">
        <v>3000000</v>
      </c>
      <c r="V247">
        <v>3000000</v>
      </c>
      <c r="W247" t="str">
        <v>UNSECURED</v>
      </c>
      <c r="X247" t="str">
        <v>DISBURSED</v>
      </c>
      <c r="Z247">
        <v>46108</v>
      </c>
      <c r="AA247">
        <v>46142</v>
      </c>
      <c r="AB247" t="str">
        <v>FILE SENDER TO BANKER || UNDER PROCESS || NEED FINANCIAL OF YEAR 2025 AND DEGREE REQ || CASE TO BE APPROVED || CA CERTIFIED FINANCIAL REQ ||  CASE TO BE DISBURSED ON MONDAY</v>
      </c>
      <c r="AC247" t="str">
        <v>CUSTOMER IS NOT PICKING UP A CALL</v>
      </c>
      <c r="AD247" t="str">
        <v>VIVEK MISHRA</v>
      </c>
      <c r="AE247" t="str">
        <v>6283 556 918</v>
      </c>
      <c r="AF247" t="str">
        <v>Vivek.mishra15@idfcfirstbank.com</v>
      </c>
      <c r="AG247" t="str">
        <v>MBBS-2004</v>
      </c>
      <c r="AH247" t="str">
        <v>AJJPK0991Q</v>
      </c>
      <c r="AI247" t="str">
        <v>Puneet</v>
      </c>
      <c r="AL247">
        <f>TODAY()</f>
        <v>46298</v>
      </c>
    </row>
    <row r="248">
      <c r="A248" t="str">
        <v>YES</v>
      </c>
      <c r="B248" t="str">
        <v>MOHIT YADAV</v>
      </c>
      <c r="C248" t="str">
        <f t="array" ref="C248">XLOOKUP(B248,'EMP LIST '!$B$2:$B$121,'EMP LIST '!$E$2:$E$121,)</f>
        <v/>
      </c>
      <c r="D248" t="str">
        <f t="array" ref="D248">XLOOKUP(C248,'EMP LIST '!$B$2:$B$121,'EMP LIST '!$E$2:$E$121,)</f>
        <v/>
      </c>
      <c r="E248" t="str">
        <v>SOURCER</v>
      </c>
      <c r="F248" t="str">
        <v>RAJEEV</v>
      </c>
      <c r="G248" t="str">
        <v>DR HARSHITA MEHRA</v>
      </c>
      <c r="H248">
        <f>AL248-J248</f>
        <v>192</v>
      </c>
      <c r="I248" t="str">
        <v>NOIDA</v>
      </c>
      <c r="J248">
        <v>46106</v>
      </c>
      <c r="L248" t="str">
        <v>SME000019523206</v>
      </c>
      <c r="M248" t="str">
        <v>8223814601</v>
      </c>
      <c r="N248" t="str">
        <v>harshitamehar1908@gmail.com</v>
      </c>
      <c r="O248" t="str">
        <v>MADHYA PRADESH</v>
      </c>
      <c r="P248" t="str">
        <v>INDORE</v>
      </c>
      <c r="Q248" t="str">
        <v>OD</v>
      </c>
      <c r="R248" t="str">
        <v>F2 FINTECH</v>
      </c>
      <c r="S248" t="str">
        <v>BAJAJ</v>
      </c>
      <c r="T248">
        <v>1000000</v>
      </c>
      <c r="W248" t="str">
        <v>UNSECURED</v>
      </c>
      <c r="X248" t="str">
        <v>REJECTED</v>
      </c>
      <c r="AB248" t="str">
        <v>FILE SENDER TO BANKER || UNDER PROCESS CUSTOMER AVAILED MULTIPLE STPL LOAN PROF 10 SEGMENT NOT OK</v>
      </c>
      <c r="AC248" t="str">
        <v>Dr. Harshita Mehra has a monthly income of ₹1.21L (₹61K salaried + ₹60K cash consultancy)  - with 5 active loans and EMI of ₹47K</v>
      </c>
      <c r="AD248" t="str">
        <v>Raju Kag</v>
      </c>
      <c r="AE248">
        <v>8120060842</v>
      </c>
      <c r="AF248" t="str">
        <v>raju.kag@bajajfinserv.in</v>
      </c>
      <c r="AG248" t="str">
        <v>MBBS-2017</v>
      </c>
      <c r="AH248" t="str">
        <v>CTIPM6705R</v>
      </c>
      <c r="AI248" t="str">
        <v>Akshay</v>
      </c>
      <c r="AL248">
        <f>TODAY()</f>
        <v>46298</v>
      </c>
    </row>
    <row r="249">
      <c r="A249" t="str">
        <v>NO</v>
      </c>
      <c r="B249" t="str">
        <v>HARSH SHARMA</v>
      </c>
      <c r="C249" t="str">
        <f t="array" ref="C249">XLOOKUP(B249,'EMP LIST '!$B$2:$B$121,'EMP LIST '!$E$2:$E$121,)</f>
        <v>F2 FINTECH</v>
      </c>
      <c r="D249" t="str">
        <f t="array" ref="D249">XLOOKUP(C249,'EMP LIST '!$B$2:$B$121,'EMP LIST '!$E$2:$E$121,)</f>
        <v>F2 FINTECH</v>
      </c>
      <c r="E249" t="str">
        <f t="array" ref="E249">XLOOKUP($B249,'EMP LIST '!$B$2:$B$121,'EMP LIST '!$I$2:$I$121,)</f>
        <v>SALARIED</v>
      </c>
      <c r="F249" t="str">
        <v>RAJEEV</v>
      </c>
      <c r="G249" t="str">
        <v>DR MAHESH MAHLA</v>
      </c>
      <c r="H249">
        <f>AL249-J249</f>
        <v>192</v>
      </c>
      <c r="I249" t="str">
        <v>F2 FINTECH</v>
      </c>
      <c r="J249">
        <v>46106</v>
      </c>
      <c r="K249">
        <v>46108</v>
      </c>
      <c r="L249">
        <v>235</v>
      </c>
      <c r="M249" t="str">
        <v>9416698984</v>
      </c>
      <c r="N249" t="str">
        <v>drmaheshmahla@gmail.com</v>
      </c>
      <c r="O249" t="str">
        <v>HARYANA</v>
      </c>
      <c r="P249" t="str">
        <v>ROHTAK</v>
      </c>
      <c r="Q249" t="str">
        <v>OD</v>
      </c>
      <c r="R249" t="str">
        <v>CAT EYE</v>
      </c>
      <c r="S249" t="str">
        <v>SMFG</v>
      </c>
      <c r="T249">
        <v>1500000</v>
      </c>
      <c r="W249" t="str">
        <v>UNSECURED</v>
      </c>
      <c r="X249" t="str">
        <v>REJECTED</v>
      </c>
      <c r="AB249" t="str">
        <v>FILE SENDER TO BANKER || UNDER PROCESS || ABB NORMS NOT MET</v>
      </c>
      <c r="AC249" t="str">
        <v>CUSTOMER EARNS 1.20 LAKHS FROM SALARY,  22 LAKHS GOLD LOAN FROM MUTHOOT, 40 LAKHS H.L. FROM KARNATAKA BANK, 10 LAKHS P.L. FROM ICICI BANK</v>
      </c>
      <c r="AD249" t="str">
        <v>Manish</v>
      </c>
      <c r="AF249" t="str">
        <v>Manish.4@smfgindia.com</v>
      </c>
      <c r="AG249" t="str">
        <v>MBBS-2010</v>
      </c>
      <c r="AH249" t="str">
        <v>BALPM0082J</v>
      </c>
      <c r="AI249" t="str">
        <v>Puneet</v>
      </c>
      <c r="AL249">
        <f>TODAY()</f>
        <v>46298</v>
      </c>
    </row>
    <row r="250">
      <c r="A250" t="str">
        <v>NO</v>
      </c>
      <c r="B250" t="str">
        <v>HARSH SHARMA</v>
      </c>
      <c r="C250" t="str">
        <f t="array" ref="C250">XLOOKUP(B250,'EMP LIST '!$B$2:$B$121,'EMP LIST '!$E$2:$E$121,)</f>
        <v>F2 FINTECH</v>
      </c>
      <c r="D250" t="str">
        <v>F2 FINTECH</v>
      </c>
      <c r="E250" t="str">
        <v>SALARIED</v>
      </c>
      <c r="F250" t="str">
        <v>RAJEEV</v>
      </c>
      <c r="G250" t="str">
        <v>DR SUNIL KUMAR</v>
      </c>
      <c r="H250">
        <f>AL250-J250</f>
        <v>192</v>
      </c>
      <c r="I250" t="str">
        <v>NOIDA</v>
      </c>
      <c r="J250">
        <v>46106</v>
      </c>
      <c r="K250">
        <v>46111</v>
      </c>
      <c r="L250" t="str">
        <v>359BZ8600255</v>
      </c>
      <c r="M250" t="str">
        <v>9716783682</v>
      </c>
      <c r="N250" t="str">
        <v>drsunilkshastri@gmail.com</v>
      </c>
      <c r="O250" t="str">
        <v>UTTAR PRADESH</v>
      </c>
      <c r="P250" t="str">
        <v>GHAZIABAD</v>
      </c>
      <c r="Q250" t="str">
        <v>OD</v>
      </c>
      <c r="R250" t="str">
        <v>F2 FINTECH</v>
      </c>
      <c r="S250" t="str">
        <v>TATA</v>
      </c>
      <c r="T250">
        <v>1500000</v>
      </c>
      <c r="U250">
        <v>900000</v>
      </c>
      <c r="V250">
        <v>1500000</v>
      </c>
      <c r="W250" t="str">
        <v>UNSECURED</v>
      </c>
      <c r="X250" t="str">
        <v>DISBURSED</v>
      </c>
      <c r="Z250">
        <v>46108</v>
      </c>
      <c r="AA250">
        <v>46111</v>
      </c>
      <c r="AB250" t="str">
        <v xml:space="preserve">FILE SENDER TO BANKER || UNDER PROCESS || UNDER CREDIT REVIEW || APPROVED 15 L </v>
      </c>
      <c r="AC250" t="str">
        <v>MEETING CASE</v>
      </c>
      <c r="AD250" t="str">
        <v>MAMTA SINGH</v>
      </c>
      <c r="AE250">
        <v>7982612369</v>
      </c>
      <c r="AF250" t="str">
        <v>mamta.singh@tatacapital.com</v>
      </c>
      <c r="AG250" t="str">
        <v>MBBS-2018</v>
      </c>
      <c r="AH250" t="str">
        <v>FPKPK0976M</v>
      </c>
      <c r="AL250">
        <f>TODAY()</f>
        <v>46298</v>
      </c>
      <c r="AM250">
        <v>12000</v>
      </c>
    </row>
    <row r="251">
      <c r="A251" t="str">
        <v>NO</v>
      </c>
      <c r="B251" t="str">
        <v>DHRUV ARORA</v>
      </c>
      <c r="C251" t="str">
        <f t="array" ref="C251">XLOOKUP(B251,'EMP LIST '!$B$2:$B$121,'EMP LIST '!$E$2:$E$121,)</f>
        <v/>
      </c>
      <c r="D251" t="str">
        <v>F2 FINTECH</v>
      </c>
      <c r="E251" t="str">
        <v>CHANNEL PARTNER</v>
      </c>
      <c r="F251" t="str">
        <v>RAJEEV</v>
      </c>
      <c r="G251" t="str">
        <v>MRS VARSHA BHUSHAN KARN</v>
      </c>
      <c r="H251">
        <f>AL251-J251</f>
        <v>192</v>
      </c>
      <c r="I251" t="str">
        <v>F2 FINTECH</v>
      </c>
      <c r="J251">
        <v>46106</v>
      </c>
      <c r="K251">
        <v>46107</v>
      </c>
      <c r="L251">
        <v>245</v>
      </c>
      <c r="M251" t="str">
        <v>9801457353</v>
      </c>
      <c r="N251" t="str">
        <v>karnvarsha21@gmail.com</v>
      </c>
      <c r="O251" t="str">
        <v>WEST BANGAL</v>
      </c>
      <c r="P251" t="str">
        <v>PARGANAS</v>
      </c>
      <c r="Q251" t="str">
        <v>PL</v>
      </c>
      <c r="R251" t="str">
        <v>RDS</v>
      </c>
      <c r="S251" t="str">
        <v>HDFC BANK</v>
      </c>
      <c r="T251">
        <v>600000</v>
      </c>
      <c r="U251">
        <v>631000</v>
      </c>
      <c r="V251">
        <v>631000</v>
      </c>
      <c r="W251" t="str">
        <v>UNSECURED</v>
      </c>
      <c r="X251" t="str">
        <v>DISBURSED</v>
      </c>
      <c r="Z251">
        <v>46107</v>
      </c>
      <c r="AA251">
        <v>46107</v>
      </c>
      <c r="AB251" t="str">
        <v>FILE SENDER TO BANKER || UNDER PROCESS, CUSTOMER DENIED TO PROCESS SAME CONVEY SARTHAK, CUSTOMER OK, CASE MOVED TO CREDIT PD DONE, CASE APPROVED 6.31 L TO BE DISBURSED TODAY</v>
      </c>
      <c r="AC251" t="str">
        <v>CUSTOMER EARNS  35K FROM SALARY , NO LOAN RUNNING</v>
      </c>
      <c r="AD251" t="str">
        <v>ROHIT RDS</v>
      </c>
      <c r="AE251" t="str">
        <v>95403 02302</v>
      </c>
      <c r="AF251" t="str">
        <v>rohit.kyadav@gmail.com</v>
      </c>
      <c r="AG251" t="str">
        <v>MBBS-2019</v>
      </c>
      <c r="AH251" t="str">
        <v>IBLPK0880A</v>
      </c>
      <c r="AI251" t="str">
        <v>Puneet</v>
      </c>
      <c r="AL251">
        <f>TODAY()</f>
        <v>46298</v>
      </c>
    </row>
    <row r="252">
      <c r="A252" t="str">
        <v>NO</v>
      </c>
      <c r="B252" t="str">
        <v>HARSH SHARMA</v>
      </c>
      <c r="C252" t="str">
        <f t="array" ref="C252">XLOOKUP(B252,'EMP LIST '!$B$2:$B$121,'EMP LIST '!$E$2:$E$121,)</f>
        <v>F2 FINTECH</v>
      </c>
      <c r="D252" t="str">
        <v>F2 FINTECH</v>
      </c>
      <c r="E252" t="str">
        <v>SALARIED</v>
      </c>
      <c r="F252" t="str">
        <v>RAJEEV</v>
      </c>
      <c r="G252" t="str">
        <v>DR GIRISH DUTT</v>
      </c>
      <c r="H252">
        <f>AL252-J252</f>
        <v>192</v>
      </c>
      <c r="I252" t="str">
        <v>NOIDA</v>
      </c>
      <c r="J252">
        <v>46106</v>
      </c>
      <c r="K252">
        <v>46108</v>
      </c>
      <c r="L252">
        <v>248</v>
      </c>
      <c r="M252" t="str">
        <v>9871805618</v>
      </c>
      <c r="N252" t="str">
        <v>DGREEZY21@YAHOO.CO.IN</v>
      </c>
      <c r="O252" t="str">
        <v>HARYANA</v>
      </c>
      <c r="P252" t="str">
        <v>GURGAON</v>
      </c>
      <c r="Q252" t="str">
        <v>OD</v>
      </c>
      <c r="R252" t="str">
        <v>F2 FINTECH</v>
      </c>
      <c r="S252" t="str">
        <v>LNT</v>
      </c>
      <c r="T252" t="str">
        <v>NIL</v>
      </c>
      <c r="W252" t="str">
        <v>UNSECURED</v>
      </c>
      <c r="X252" t="str">
        <v>REJECTED</v>
      </c>
      <c r="AB252" t="str">
        <v>FILE SENDER TO BANKER || UNDER PROCESS, TO BE LOGIN TODAY || CUSTOMER INCOME IS ONLY 85 K AND HE IS PAYING 65 K EMI AND SET IS HOMEOPATIC</v>
      </c>
      <c r="AC252" t="str">
        <v>CUSTOMER IS NOT PICKING UP A CALL</v>
      </c>
      <c r="AD252" t="str">
        <v>SACHIN</v>
      </c>
      <c r="AE252">
        <v>7877608028</v>
      </c>
      <c r="AF252" t="str">
        <v>sachin38@ltfs.com</v>
      </c>
      <c r="AG252" t="str">
        <v>MBBS-2013</v>
      </c>
      <c r="AH252" t="str">
        <v>BFLPD5258J</v>
      </c>
      <c r="AI252" t="str">
        <v>Puneet</v>
      </c>
      <c r="AL252">
        <f>TODAY()</f>
        <v>46298</v>
      </c>
    </row>
    <row r="253">
      <c r="A253" t="str">
        <v>NO</v>
      </c>
      <c r="B253" t="str">
        <v>HARSH SHARMA</v>
      </c>
      <c r="C253" t="str">
        <f t="array" ref="C253">XLOOKUP(B253,'EMP LIST '!$B$2:$B$121,'EMP LIST '!$E$2:$E$121,)</f>
        <v>F2 FINTECH</v>
      </c>
      <c r="D253" t="str">
        <v>F2 FINTECH</v>
      </c>
      <c r="E253" t="str">
        <v>SALARIED</v>
      </c>
      <c r="F253" t="str">
        <v>RAJEEV</v>
      </c>
      <c r="G253" t="str">
        <v>DR SUNIL KUMAR</v>
      </c>
      <c r="H253">
        <f>AL253-J253</f>
        <v>192</v>
      </c>
      <c r="I253" t="str">
        <v>NOIDA</v>
      </c>
      <c r="J253">
        <v>46106</v>
      </c>
      <c r="K253">
        <v>46110</v>
      </c>
      <c r="L253">
        <v>254</v>
      </c>
      <c r="M253" t="str">
        <v>9716783682</v>
      </c>
      <c r="N253" t="str">
        <v>drsunilkshastri@gmail.com</v>
      </c>
      <c r="O253" t="str">
        <v>UTTAR PRADESH</v>
      </c>
      <c r="P253" t="str">
        <v>GHAZIABAD</v>
      </c>
      <c r="Q253" t="str">
        <v>OD</v>
      </c>
      <c r="R253" t="str">
        <v>F2 FINTECH</v>
      </c>
      <c r="S253" t="str">
        <v>LNT</v>
      </c>
      <c r="T253">
        <v>3000000</v>
      </c>
      <c r="U253">
        <v>2250000</v>
      </c>
      <c r="V253">
        <v>3000000</v>
      </c>
      <c r="W253" t="str">
        <v>UNSECURED</v>
      </c>
      <c r="X253" t="str">
        <v>DISBURSED</v>
      </c>
      <c r="Z253">
        <v>46107</v>
      </c>
      <c r="AA253">
        <v>46110</v>
      </c>
      <c r="AB253" t="str">
        <v>FILE SENDER TO BANKER || UNDER PROCESS || UNDER CREDIT REVIEW, TELE PD DONE CASE RECO 30 L, CASE APPROVED, FI REPORT PENDING TO BE DISBURSED TODAY</v>
      </c>
      <c r="AC253" t="str">
        <v>MEETING CASE</v>
      </c>
      <c r="AD253" t="str">
        <v>MAMTA SINGH</v>
      </c>
      <c r="AE253">
        <v>7982612369</v>
      </c>
      <c r="AF253" t="str">
        <v>mamta.singh@tatacapital.com</v>
      </c>
      <c r="AG253" t="str">
        <v>MBBS-2018</v>
      </c>
      <c r="AH253" t="str">
        <v>FPKPK0976M</v>
      </c>
      <c r="AI253" t="str">
        <v>Puneet</v>
      </c>
      <c r="AL253">
        <f>TODAY()</f>
        <v>46298</v>
      </c>
      <c r="AM253">
        <v>15000</v>
      </c>
    </row>
    <row r="254">
      <c r="A254" t="str">
        <v>NO</v>
      </c>
      <c r="B254" t="str">
        <v>AMANPREET SINGH</v>
      </c>
      <c r="C254" t="str">
        <f t="array" ref="C254">XLOOKUP(B254,'EMP LIST '!$B$2:$B$121,'EMP LIST '!$E$2:$E$121,)</f>
        <v>MANVI BHARDWAJ</v>
      </c>
      <c r="D254" t="str">
        <f t="array" ref="D254">XLOOKUP(C254,'EMP LIST '!$B$2:$B$121,'EMP LIST '!$E$2:$E$121,)</f>
        <v>RAHUL/AMAN</v>
      </c>
      <c r="E254" t="str">
        <f t="array" ref="E254">XLOOKUP($B254,'EMP LIST '!$B$2:$B$121,'EMP LIST '!$I$2:$I$121,)</f>
        <v>SALARIED</v>
      </c>
      <c r="F254" t="str">
        <v>RAJEEV</v>
      </c>
      <c r="G254" t="str">
        <v>DR KANIMOZHI GANESEN</v>
      </c>
      <c r="H254">
        <f>AL254-J254</f>
        <v>192</v>
      </c>
      <c r="I254" t="str">
        <v>NOIDA</v>
      </c>
      <c r="J254">
        <v>46106</v>
      </c>
      <c r="K254">
        <v>46109</v>
      </c>
      <c r="L254">
        <v>149</v>
      </c>
      <c r="M254" t="str">
        <v>8925153722</v>
      </c>
      <c r="N254" t="str">
        <v>mozhikani781@gmail.com</v>
      </c>
      <c r="O254" t="str">
        <v>TAMIL NADU</v>
      </c>
      <c r="P254" t="str">
        <v>THENI</v>
      </c>
      <c r="Q254" t="str">
        <v>OD</v>
      </c>
      <c r="R254" t="str">
        <v>F2 FINTECH</v>
      </c>
      <c r="S254" t="str">
        <v>IDFC</v>
      </c>
      <c r="T254">
        <v>1200000</v>
      </c>
      <c r="W254" t="str">
        <v>UNSECURED</v>
      </c>
      <c r="X254" t="str">
        <v>HOLD</v>
      </c>
      <c r="AB254" t="str">
        <v xml:space="preserve">FILE SENDER TO BANKER || UNDER PROCESS || UNABLE TO SEND MAIL, DOCS SENT ,LOGIN DONE || CUSTOMER ELIGIBILITY IS 4 LACS </v>
      </c>
      <c r="AC254" t="str">
        <v>Dr. Kanimozhi Ganesan is having a monthly income of ₹1,00,000 with existing EMI of ₹2,90,282 from Tata, Bajaj, IDFC (2), Credit Saison, and Chola (6 loans). Overall outstanding approx. ₹1.1 Cr with no bounce reported in the last 6 months.</v>
      </c>
      <c r="AD254" t="str">
        <v>SELVAPANDI</v>
      </c>
      <c r="AE254">
        <v>8870210813</v>
      </c>
      <c r="AF254" t="str">
        <v>m.selvapandi@idfcfirstbank.com</v>
      </c>
      <c r="AG254" t="str">
        <v>MBBS - 2017</v>
      </c>
      <c r="AH254" t="str">
        <v>CKEPG8172P</v>
      </c>
      <c r="AI254" t="str">
        <v>Akshay</v>
      </c>
      <c r="AL254">
        <f>TODAY()</f>
        <v>46298</v>
      </c>
    </row>
    <row r="255" xml:space="preserve">
      <c r="A255" t="str">
        <v>NO</v>
      </c>
      <c r="B255" t="str">
        <v>VINEET TIWARI</v>
      </c>
      <c r="C255" t="str">
        <f t="array" ref="C255">XLOOKUP(B255,'EMP LIST '!$B$2:$B$121,'EMP LIST '!$E$2:$E$121,)</f>
        <v>VINEET TIWARI</v>
      </c>
      <c r="D255" t="str">
        <f t="array" ref="D255">XLOOKUP(C255,'EMP LIST '!$B$2:$B$121,'EMP LIST '!$E$2:$E$121,)</f>
        <v>VINEET TIWARI</v>
      </c>
      <c r="E255" t="str">
        <v>SALARIED</v>
      </c>
      <c r="F255" t="str">
        <v>RAJEEV</v>
      </c>
      <c r="G255" t="str">
        <v>DR. VISHAL RAMNATH CHANAN</v>
      </c>
      <c r="H255">
        <f>AL255-J255</f>
        <v>191</v>
      </c>
      <c r="I255" t="str">
        <v>NOIDA</v>
      </c>
      <c r="J255">
        <v>46107</v>
      </c>
      <c r="K255">
        <v>46114</v>
      </c>
      <c r="L255">
        <v>261</v>
      </c>
      <c r="M255" t="str">
        <v>7057995636</v>
      </c>
      <c r="N255" t="str">
        <v>vishalchanan22@gmail.com</v>
      </c>
      <c r="O255" t="str">
        <v>PUDUCHERRY</v>
      </c>
      <c r="P255" t="str">
        <v>PUDUCHERRY</v>
      </c>
      <c r="Q255" t="str">
        <v>EDUCATION LOAN</v>
      </c>
      <c r="R255" t="str">
        <v>F2 FINTECH</v>
      </c>
      <c r="S255" t="str">
        <v>HDFC BANK</v>
      </c>
      <c r="T255">
        <v>1500000</v>
      </c>
      <c r="W255" t="str">
        <v>UNSECURED</v>
      </c>
      <c r="X255" t="str">
        <v>LOGIN</v>
      </c>
      <c r="AB255" t="str">
        <v>FILE SENDER TO BANKER || UNDER PROCESS || CASE IS IN DICSCUSSION WITH CREDIT  || 2 YEARS ITR  WITH COMPUTUION</v>
      </c>
      <c r="AC255" t="str" xml:space="preserve">
        <v xml:space="preserve">Income: ₹1,00,000 (₹40K salary + ₹60K consultancy | fully cash-based)_x000d_
EMI : ₹11,000 _x000d_
Active Loans: 1 (Bajaj)_x000d_
CIBIL: Not Provided_x000d_
Loan Requirement: MAX | Clinic Setup_x000d_
Key Observations:_x000d_
No bounce (last 6 months)_x000d_
Fully cash income</v>
      </c>
      <c r="AD255" t="str">
        <v>Gaurav</v>
      </c>
      <c r="AE255">
        <v>8956350761</v>
      </c>
      <c r="AF255" t="str">
        <v>Gaurav.singh@credila.com</v>
      </c>
      <c r="AH255" t="str">
        <v>BBDPC8680D</v>
      </c>
      <c r="AI255" t="str">
        <v>Akshay</v>
      </c>
      <c r="AL255">
        <f>TODAY()</f>
        <v>46298</v>
      </c>
    </row>
    <row r="256">
      <c r="A256" t="str">
        <v>NO</v>
      </c>
      <c r="B256" t="str">
        <v>ANIL KUMAR</v>
      </c>
      <c r="C256" t="str">
        <f t="array" ref="C256">XLOOKUP(B256,'EMP LIST '!$B$2:$B$121,'EMP LIST '!$E$2:$E$121,)</f>
        <v>SHASHANK BHARDWAJ</v>
      </c>
      <c r="D256" t="str">
        <f t="array" ref="D256">XLOOKUP(C256,'EMP LIST '!$B$2:$B$121,'EMP LIST '!$E$2:$E$121,)</f>
        <v>SHASHANK BHARDWAJ</v>
      </c>
      <c r="E256" t="str">
        <v>SALARIED</v>
      </c>
      <c r="F256" t="str">
        <v>RAJEEV</v>
      </c>
      <c r="G256" t="str">
        <v xml:space="preserve"> DR. HARSHKUMAR CHAMPAKBHAI CHAUDHARI</v>
      </c>
      <c r="H256">
        <f>AL256-J256</f>
        <v>191</v>
      </c>
      <c r="I256" t="str">
        <v xml:space="preserve">BAREILLY </v>
      </c>
      <c r="J256">
        <v>46107</v>
      </c>
      <c r="K256">
        <v>46111</v>
      </c>
      <c r="L256">
        <v>259</v>
      </c>
      <c r="M256" t="str">
        <v>9687859235</v>
      </c>
      <c r="N256" t="str">
        <v>harshchaudhari65@gmail.com</v>
      </c>
      <c r="O256" t="str">
        <v>GUJARAT</v>
      </c>
      <c r="P256" t="str">
        <v>NARMADA</v>
      </c>
      <c r="Q256" t="str">
        <v>OD</v>
      </c>
      <c r="R256" t="str">
        <v>F2 FINTECH</v>
      </c>
      <c r="S256" t="str">
        <v>ABCL</v>
      </c>
      <c r="T256">
        <v>1000000</v>
      </c>
      <c r="U256">
        <v>1118000</v>
      </c>
      <c r="V256">
        <v>1118000</v>
      </c>
      <c r="W256" t="str">
        <v>UNSECURED</v>
      </c>
      <c r="X256" t="str">
        <v>DISBURSED</v>
      </c>
      <c r="Z256">
        <v>46111</v>
      </c>
      <c r="AA256">
        <v>46111</v>
      </c>
      <c r="AB256" t="str">
        <v>FILE SENDER TO BANKER || UNDER PROCESS || FORM 26 AS REQ-IT SEND TO BANKER  || BANKER NOT RESPONDING || CASE APPROVED - 1160000-RCU PENDING</v>
      </c>
      <c r="AC256" t="str">
        <v>Dr. Harshkumar Champakbhai Chaudhari is having a monthly income of ₹1,10,000 with existing EMI of ₹48,000 from Bajaj and ICICI (2 loans). No bounce reported in the last 6 months; ABB ₹43,136.51.</v>
      </c>
      <c r="AD256" t="str">
        <v>niranjan</v>
      </c>
      <c r="AE256" t="str">
        <v>97255 95567</v>
      </c>
      <c r="AF256" t="str">
        <v>niranjan.mishra@adityabirlacapital.com</v>
      </c>
      <c r="AG256" t="str">
        <v>MBBS-2019</v>
      </c>
      <c r="AH256" t="str">
        <v>BMIPC5132N</v>
      </c>
      <c r="AI256" t="str">
        <v>Akshay</v>
      </c>
      <c r="AL256">
        <f>TODAY()</f>
        <v>46298</v>
      </c>
    </row>
    <row r="257">
      <c r="A257" t="str">
        <v>YES</v>
      </c>
      <c r="B257" t="str">
        <v>SHRUTIKA DUBEY</v>
      </c>
      <c r="C257" t="str">
        <f t="array" ref="C257">XLOOKUP(B257,'EMP LIST '!$B$2:$B$121,'EMP LIST '!$E$2:$E$121,)</f>
        <v>MANISHA SAXENA</v>
      </c>
      <c r="D257" t="str">
        <f t="array" ref="D257">XLOOKUP(C257,'EMP LIST '!$B$2:$B$121,'EMP LIST '!$E$2:$E$121,)</f>
        <v>SHASHANK BHARDWAJ</v>
      </c>
      <c r="E257" t="str">
        <v>SALARIED</v>
      </c>
      <c r="F257" t="str">
        <v>RAJEEV</v>
      </c>
      <c r="G257" t="str">
        <v>DR Morya Prvinabhai Jashubhai</v>
      </c>
      <c r="H257">
        <f>AL257-J257</f>
        <v>191</v>
      </c>
      <c r="I257" t="str">
        <v xml:space="preserve">BAREILLY </v>
      </c>
      <c r="J257">
        <v>46107</v>
      </c>
      <c r="K257">
        <v>46107</v>
      </c>
      <c r="L257" t="str">
        <v>SME000019536806</v>
      </c>
      <c r="M257" t="str">
        <v>8980970688</v>
      </c>
      <c r="N257" t="str">
        <v>pravinmorya97@gmail.com</v>
      </c>
      <c r="O257" t="str">
        <v>GUJARAT</v>
      </c>
      <c r="P257" t="str">
        <v>VALSAD</v>
      </c>
      <c r="Q257" t="str">
        <v>TOP-UP</v>
      </c>
      <c r="R257" t="str">
        <v>F2 FINTECH</v>
      </c>
      <c r="S257" t="str">
        <v>BAJAJ</v>
      </c>
      <c r="T257">
        <v>0</v>
      </c>
      <c r="W257" t="str">
        <v>UNSECURED</v>
      </c>
      <c r="X257" t="str">
        <v>REJECTED</v>
      </c>
      <c r="Y257">
        <v>786</v>
      </c>
      <c r="AB257" t="str">
        <v>FILE SENDER TO BANKER || UNDER PROCESS, 10 L ALREADY USEED EXISTING CUTSOMER PROF 4 ELIGIBILITY IS 0, 10 ENQ</v>
      </c>
      <c r="AC257" t="str">
        <v>Dr. Morya Pravinabhai Jashubhai is having a monthly income of ₹1,50,000 with existing EMI of ₹24,200 from HDFC and Bajaj (2 loans). No bounce reported in the last 6 months; banking and CIBIL details to be confirmed.</v>
      </c>
      <c r="AD257" t="str">
        <v>Akash Sahani</v>
      </c>
      <c r="AE257">
        <v>9054693208</v>
      </c>
      <c r="AF257" t="str">
        <v>akash.sahani@bajajfinserv.in</v>
      </c>
      <c r="AG257" t="str">
        <v>MBBS 2020</v>
      </c>
      <c r="AH257" t="str">
        <v>DUFPM7764H</v>
      </c>
      <c r="AI257" t="str">
        <v>Akshay</v>
      </c>
      <c r="AL257">
        <f>TODAY()</f>
        <v>46298</v>
      </c>
    </row>
    <row r="258">
      <c r="A258" t="str">
        <v>YES</v>
      </c>
      <c r="B258" t="str">
        <v>SAMREEN KHAN</v>
      </c>
      <c r="C258" t="str">
        <f t="array" ref="C258">XLOOKUP(B258,'EMP LIST '!$B$2:$B$121,'EMP LIST '!$E$2:$E$121,)</f>
        <v>MANISHA SAXENA</v>
      </c>
      <c r="D258" t="str">
        <f t="array" ref="D258">XLOOKUP(C258,'EMP LIST '!$B$2:$B$121,'EMP LIST '!$E$2:$E$121,)</f>
        <v>SHASHANK BHARDWAJ</v>
      </c>
      <c r="E258" t="str">
        <v>SALARIED</v>
      </c>
      <c r="F258" t="str">
        <v>RAJEEV</v>
      </c>
      <c r="G258" t="str">
        <v>DR MUDAVATHU POOL CHAND NAIK</v>
      </c>
      <c r="H258">
        <f>AM258-J258</f>
        <v>-46107</v>
      </c>
      <c r="I258" t="str">
        <v xml:space="preserve">BAREILLY </v>
      </c>
      <c r="J258">
        <v>46107</v>
      </c>
      <c r="K258">
        <v>46111</v>
      </c>
      <c r="L258">
        <v>269</v>
      </c>
      <c r="M258" t="str">
        <v>9949865913</v>
      </c>
      <c r="N258" t="str">
        <v>id-poolchand923@gmail.com</v>
      </c>
      <c r="O258" t="str">
        <v>TELANGANA</v>
      </c>
      <c r="P258" t="str">
        <v>SITARAMPURAM</v>
      </c>
      <c r="Q258" t="str">
        <v>OD</v>
      </c>
      <c r="R258" t="str">
        <v>F2 FINTECH</v>
      </c>
      <c r="S258" t="str">
        <v>ABCL</v>
      </c>
      <c r="U258">
        <v>500000</v>
      </c>
      <c r="V258">
        <v>500000</v>
      </c>
      <c r="W258" t="str">
        <v>UNSECURED</v>
      </c>
      <c r="X258" t="str">
        <v>DISBURSED</v>
      </c>
      <c r="Z258">
        <v>46111</v>
      </c>
      <c r="AA258">
        <v>46111</v>
      </c>
      <c r="AB258" t="str">
        <v>FILE SENDER TO BANKER || UNDER PROCESS || CUSTOOMER REQ 3 LACS ELIGIBILITY  S 5 LACS</v>
      </c>
      <c r="AD258" t="str">
        <v>jukanti</v>
      </c>
      <c r="AE258">
        <v>9642923610</v>
      </c>
      <c r="AF258" t="str">
        <v>jukanti.sampath@adityabirlacapital.com</v>
      </c>
      <c r="AG258" t="str">
        <v>MBBS-2020</v>
      </c>
      <c r="AH258" t="str">
        <v>EJNPM0382P</v>
      </c>
      <c r="AI258" t="str">
        <v>Ashutosh</v>
      </c>
    </row>
    <row r="259">
      <c r="A259" t="str">
        <v>YES</v>
      </c>
      <c r="B259" t="str">
        <v>SHIVNATH</v>
      </c>
      <c r="C259" t="str">
        <f t="array" ref="C259">XLOOKUP(B259,'EMP LIST '!$B$2:$B$121,'EMP LIST '!$E$2:$E$121,)</f>
        <v/>
      </c>
      <c r="D259" t="str">
        <f t="array" ref="D259">XLOOKUP(C259,'EMP LIST '!$B$2:$B$121,'EMP LIST '!$E$2:$E$121,)</f>
        <v/>
      </c>
      <c r="E259" t="str">
        <v>SALARIED</v>
      </c>
      <c r="F259" t="str">
        <v>RAJEEV</v>
      </c>
      <c r="G259" t="str">
        <v>DR PRASANNA KUMAR</v>
      </c>
      <c r="H259">
        <f>AL259-J259</f>
        <v>191</v>
      </c>
      <c r="I259" t="str">
        <v>NOIDA</v>
      </c>
      <c r="J259">
        <v>46107</v>
      </c>
      <c r="K259">
        <v>46108</v>
      </c>
      <c r="L259">
        <v>260</v>
      </c>
      <c r="M259" t="str">
        <v>9663256778</v>
      </c>
      <c r="N259" t="str">
        <v>RESHMEPRASANNAKUMAR@GMAIL.COM</v>
      </c>
      <c r="O259" t="str">
        <v>KARNATAKA</v>
      </c>
      <c r="P259" t="str">
        <v>BIDAR</v>
      </c>
      <c r="Q259" t="str">
        <v>OD</v>
      </c>
      <c r="R259" t="str">
        <v>F2 FINTECH</v>
      </c>
      <c r="S259" t="str">
        <v>LNT</v>
      </c>
      <c r="W259" t="str">
        <v>UNSECURED</v>
      </c>
      <c r="X259" t="str">
        <v>REJECTED</v>
      </c>
      <c r="AB259" t="str">
        <v>FILE SENDER TO BANKER || UNDER PROCESS || ALRAEDY LOGIN IN LNT</v>
      </c>
      <c r="AC259" t="str">
        <v xml:space="preserve">customer noy intrested | issuee with interest rate </v>
      </c>
      <c r="AD259" t="str">
        <v>RENUKA</v>
      </c>
      <c r="AE259">
        <v>7338445724</v>
      </c>
      <c r="AF259" t="str">
        <v>RENUKAPRASADKP@LTFS.COM</v>
      </c>
      <c r="AG259" t="str">
        <v>MBBS-13,MD-18</v>
      </c>
      <c r="AH259" t="str">
        <v>DDKPK8255D</v>
      </c>
      <c r="AI259" t="str">
        <v>Akshay</v>
      </c>
      <c r="AL259">
        <f>TODAY()</f>
        <v>46298</v>
      </c>
    </row>
    <row r="260">
      <c r="A260" t="str">
        <v>YES</v>
      </c>
      <c r="B260" t="str">
        <v>RAJKUMARI</v>
      </c>
      <c r="C260" t="str">
        <f t="array" ref="C260">XLOOKUP(B260,'EMP LIST '!$B$2:$B$121,'EMP LIST '!$E$2:$E$121,)</f>
        <v>RAJKUMARI</v>
      </c>
      <c r="D260" t="str">
        <f t="array" ref="D260">XLOOKUP(C260,'EMP LIST '!$B$2:$B$121,'EMP LIST '!$E$2:$E$121,)</f>
        <v>RAJKUMARI</v>
      </c>
      <c r="E260" t="str">
        <v>SALARIED</v>
      </c>
      <c r="F260" t="str">
        <v>RAJEEV</v>
      </c>
      <c r="G260" t="str">
        <v>DR KUMBHA GOPI</v>
      </c>
      <c r="H260">
        <f>AL260-J260</f>
        <v>191</v>
      </c>
      <c r="I260" t="str">
        <v>NOIDA</v>
      </c>
      <c r="J260">
        <v>46107</v>
      </c>
      <c r="K260">
        <v>46108</v>
      </c>
      <c r="L260">
        <v>254</v>
      </c>
      <c r="M260" t="str">
        <v>8555961659</v>
      </c>
      <c r="N260" t="str">
        <v>gopikumba14@gmail.com</v>
      </c>
      <c r="O260" t="str">
        <v>MADHYA PRADESH</v>
      </c>
      <c r="P260" t="str">
        <v>BHOPAL</v>
      </c>
      <c r="Q260" t="str">
        <v>OD</v>
      </c>
      <c r="R260" t="str">
        <v>F2 FINTECH</v>
      </c>
      <c r="S260" t="str">
        <v>ABCL</v>
      </c>
      <c r="W260" t="str">
        <v>UNSECURED</v>
      </c>
      <c r="X260" t="str">
        <v>REJECTED</v>
      </c>
      <c r="AB260" t="str">
        <v>FILE SENDER TO BANKER || UNDER PROCESS || ADDRESS PRROF REQ ||  CUSTOME R NI</v>
      </c>
      <c r="AC260" t="str">
        <v>Dr. Kumbha Gopi is having a monthly income of ₹3,10,000 with existing EMI of ₹3,000 from Union Bank (1 loan). 1 bounce reported in the last 6 months; ABB ₹80,523.68. CIBIL to be confirmed.</v>
      </c>
      <c r="AD260" t="str">
        <v>aishwary</v>
      </c>
      <c r="AE260" t="str">
        <v>98939 41535</v>
      </c>
      <c r="AF260" t="str">
        <v>aishwary.chourasia@adityabirlacapital.com</v>
      </c>
      <c r="AG260" t="str">
        <v>MD-2024</v>
      </c>
      <c r="AH260" t="str">
        <v>GYTPK8569K</v>
      </c>
      <c r="AI260" t="str">
        <v>Akshay</v>
      </c>
      <c r="AL260">
        <f>TODAY()</f>
        <v>46298</v>
      </c>
    </row>
    <row r="261" xml:space="preserve">
      <c r="A261" t="str">
        <v>YES</v>
      </c>
      <c r="B261" t="str">
        <v>SHIVA AGNIHOTRI</v>
      </c>
      <c r="C261" t="str">
        <f t="array" ref="C261">XLOOKUP(B261,'EMP LIST '!$B$2:$B$121,'EMP LIST '!$E$2:$E$121,)</f>
        <v>RASHI GANGWAR</v>
      </c>
      <c r="D261" t="str">
        <f t="array" ref="D261">XLOOKUP(C261,'EMP LIST '!$B$2:$B$121,'EMP LIST '!$E$2:$E$121,)</f>
        <v>RAJKUMARI</v>
      </c>
      <c r="E261" t="str">
        <v>SALARIED</v>
      </c>
      <c r="F261" t="str">
        <v>RAJEEV</v>
      </c>
      <c r="G261" t="str">
        <v>DR RAVURU SIBAPRASAD</v>
      </c>
      <c r="H261">
        <f>AL261-J261</f>
        <v>-46107</v>
      </c>
      <c r="I261" t="str">
        <v>NOIDA</v>
      </c>
      <c r="J261">
        <v>46107</v>
      </c>
      <c r="K261">
        <v>46112</v>
      </c>
      <c r="L261" t="str">
        <v>882BZ8604348</v>
      </c>
      <c r="M261" t="str">
        <v>9553560260</v>
      </c>
      <c r="N261" t="str">
        <v>sivaprasadravuru@gmail.com</v>
      </c>
      <c r="O261" t="str">
        <v>TELANGANA</v>
      </c>
      <c r="P261" t="str">
        <v>SURYAPET</v>
      </c>
      <c r="Q261" t="str">
        <v>OD</v>
      </c>
      <c r="R261" t="str">
        <v>F2 FINTECH</v>
      </c>
      <c r="S261" t="str">
        <v>TATA</v>
      </c>
      <c r="T261">
        <v>2000000</v>
      </c>
      <c r="U261">
        <v>2500000</v>
      </c>
      <c r="V261">
        <v>2500000</v>
      </c>
      <c r="W261" t="str">
        <v>UNSECURED</v>
      </c>
      <c r="X261" t="str">
        <v>DISBURSED</v>
      </c>
      <c r="Z261">
        <v>46111</v>
      </c>
      <c r="AA261">
        <v>46112</v>
      </c>
      <c r="AB261" t="str">
        <v>FILE SENDER TO BANKER || UNDER PROCESS || CASE IS IN CPC || CASE IN UNDERWRITING ||  PD TO BE DONE TOMMORROW AND CASE IS ELEGIBLE FOR 30 LACS || UNDERWRITING | AGENCY PD AND FI PENDING</v>
      </c>
      <c r="AC261" t="str" xml:space="preserve">
        <v xml:space="preserve">Total Monthly Income: ₹10,00,000_x000d_
Self-Employed/Professional Income: ₹10,00,000_x000d_
Existing Obligations: ₹2,18,000 EMI_x000d_
Active Loans: 3 Loans   Lenders: HDFC | Bajaj | HDFC_x000d_
Repayment Track: No EMI bounce in last 6 months_x000d_
Key Positives: Very high income profile  Strong experience (19 years)</v>
      </c>
      <c r="AD261" t="str">
        <v>GAURAV MATHUR</v>
      </c>
      <c r="AE261">
        <v>9654949270</v>
      </c>
      <c r="AF261" t="str">
        <v>gaurav.tcl@tatacapital.com</v>
      </c>
      <c r="AG261" t="str">
        <v>MS-2011</v>
      </c>
      <c r="AH261" t="str">
        <v>AYEPR5983R</v>
      </c>
      <c r="AI261" t="str">
        <v>Akshay</v>
      </c>
    </row>
    <row r="262">
      <c r="A262" t="str">
        <v>NO</v>
      </c>
      <c r="B262" t="str">
        <v>JYOTI PRAJAPATI</v>
      </c>
      <c r="C262" t="str">
        <f t="array" ref="C262">XLOOKUP(B262,'EMP LIST '!$B$2:$B$121,'EMP LIST '!$E$2:$E$121,)</f>
        <v/>
      </c>
      <c r="D262" t="str">
        <f t="array" ref="D262">XLOOKUP(C262,'EMP LIST '!$B$2:$B$121,'EMP LIST '!$E$2:$E$121,)</f>
        <v/>
      </c>
      <c r="E262" t="str">
        <v>SALARIED</v>
      </c>
      <c r="F262" t="str">
        <v>RAJEEV</v>
      </c>
      <c r="G262" t="str">
        <v>DR SYED ROSHAN</v>
      </c>
      <c r="H262">
        <f>AL262-J262</f>
        <v>191</v>
      </c>
      <c r="I262" t="str">
        <v>NOIDA</v>
      </c>
      <c r="J262">
        <v>46107</v>
      </c>
      <c r="K262">
        <v>46109</v>
      </c>
      <c r="L262">
        <v>170601214</v>
      </c>
      <c r="M262" t="str">
        <v>9380580485</v>
      </c>
      <c r="N262" t="str">
        <v>Syedroshan925@gmail.com</v>
      </c>
      <c r="O262" t="str">
        <v>KARNATAKA</v>
      </c>
      <c r="P262" t="str">
        <v>BANGALORE</v>
      </c>
      <c r="Q262" t="str">
        <v>OD</v>
      </c>
      <c r="R262" t="str">
        <v>F2 FINTECH</v>
      </c>
      <c r="S262" t="str">
        <v>CHOLA</v>
      </c>
      <c r="T262">
        <v>500000</v>
      </c>
      <c r="V262">
        <v>500000</v>
      </c>
      <c r="W262" t="str">
        <v>UNSECURED</v>
      </c>
      <c r="X262" t="str">
        <v>REJECTED</v>
      </c>
      <c r="AB262" t="str">
        <v>FILE SENDER TO BANKER || UNDER PROCESS || CASE HAS BEEN APPROVED LAST MONTH BUT CX DID NOT TAKE || CASE UNDER PROCESS || MORE THAN 7 ENQ IN LAST 3 MONTHS</v>
      </c>
      <c r="AC262" t="str">
        <v>CUSTOMER EARNS 60K FROM SALARY , 1-1.5 LAKHS FROM CONSULTANCY, RUNNING 13 LAKHS O.D. FROM BAJAJ</v>
      </c>
      <c r="AD262" t="str">
        <v>SURESH</v>
      </c>
      <c r="AE262" t="str">
        <v>97401 09844</v>
      </c>
      <c r="AF262" t="str">
        <v>sureshnagaraju@chola.murugappa.com</v>
      </c>
      <c r="AG262" t="str">
        <v>MBBS-2024</v>
      </c>
      <c r="AH262" t="str">
        <v>EZHPS3549L</v>
      </c>
      <c r="AI262" t="str">
        <v>Puneet</v>
      </c>
      <c r="AL262">
        <f>TODAY()</f>
        <v>46298</v>
      </c>
    </row>
    <row r="263" xml:space="preserve">
      <c r="A263" t="str">
        <v>YES</v>
      </c>
      <c r="B263" t="str">
        <v>MOHAN JHA</v>
      </c>
      <c r="C263" t="str">
        <f t="array" ref="C263">XLOOKUP(B263,'EMP LIST '!$B$2:$B$121,'EMP LIST '!$E$2:$E$121,)</f>
        <v/>
      </c>
      <c r="D263" t="str">
        <f t="array" ref="D263">XLOOKUP(C263,'EMP LIST '!$B$2:$B$121,'EMP LIST '!$E$2:$E$121,)</f>
        <v/>
      </c>
      <c r="E263" t="str">
        <v>SALARIED</v>
      </c>
      <c r="F263" t="str">
        <v>RAJEEV</v>
      </c>
      <c r="G263" t="str">
        <v>DR NEERAJ KUMAR CHAUHDAY</v>
      </c>
      <c r="H263">
        <f>AL263-J263</f>
        <v>191</v>
      </c>
      <c r="I263" t="str">
        <v>NOIDA</v>
      </c>
      <c r="J263">
        <v>46107</v>
      </c>
      <c r="K263">
        <v>46108</v>
      </c>
      <c r="L263">
        <v>257</v>
      </c>
      <c r="M263" t="str">
        <v>8445434871</v>
      </c>
      <c r="N263" t="str">
        <v>chaudhary.neeraj94@gmail.com</v>
      </c>
      <c r="O263" t="str">
        <v>UTTAR PRADESH</v>
      </c>
      <c r="P263" t="str">
        <v>AYODHYA</v>
      </c>
      <c r="Q263" t="str">
        <v>OD</v>
      </c>
      <c r="R263" t="str">
        <v>F2 FINTECH</v>
      </c>
      <c r="S263" t="str">
        <v>BAJAJ</v>
      </c>
      <c r="T263">
        <v>5000000</v>
      </c>
      <c r="W263" t="str">
        <v>UNSECURED</v>
      </c>
      <c r="X263" t="str">
        <v>REJECTED</v>
      </c>
      <c r="Y263">
        <v>769</v>
      </c>
      <c r="AB263" t="str">
        <v>FILE SENDER TO BANKER || UNDER PROCESS, CIBIL CONSENT DONE BAMS PROFILE ELIGIILITY 0</v>
      </c>
      <c r="AC263" t="str" xml:space="preserve">
        <v xml:space="preserve">Income: ₹55,000 (₹50K + ₹5K consultancy | mostly small-scale)_x000d_
EMI: ₹21,000 | _x000d_
Active Loans: 1 (HDFC)_x000d_
ABB: ₹8,811 (Low)_x000d_
Loan Requirement: MAX | Clinic Setup_x000d_
Key Observations:_x000d_
High FOIR → repayment stress_x000d_
No bounce but limited repayment capacity</v>
      </c>
      <c r="AD263" t="str">
        <v>anand</v>
      </c>
      <c r="AE263">
        <v>7678932630</v>
      </c>
      <c r="AF263" t="str">
        <v>anand.kumar56@bajajfinserv.in</v>
      </c>
      <c r="AG263" t="str">
        <v>BAMS-2022</v>
      </c>
      <c r="AH263" t="str">
        <v>AREPC0318G</v>
      </c>
      <c r="AI263" t="str">
        <v>Akshay</v>
      </c>
      <c r="AL263">
        <f>TODAY()</f>
        <v>46298</v>
      </c>
    </row>
    <row r="264">
      <c r="A264" t="str">
        <v>YES</v>
      </c>
      <c r="B264" t="str">
        <v>DHARAMVEER</v>
      </c>
      <c r="C264" t="str">
        <f t="array" ref="C264">XLOOKUP(B264,'EMP LIST '!$B$2:$B$121,'EMP LIST '!$E$2:$E$121,)</f>
        <v>RASHI GANGWAR</v>
      </c>
      <c r="D264" t="str">
        <f t="array" ref="D264">XLOOKUP(C264,'EMP LIST '!$B$2:$B$121,'EMP LIST '!$E$2:$E$121,)</f>
        <v>RAJKUMARI</v>
      </c>
      <c r="E264" t="str">
        <f t="array" ref="E264">XLOOKUP($B264,'EMP LIST '!$B$2:$B$121,'EMP LIST '!$I$2:$I$121,)</f>
        <v>SALARIED</v>
      </c>
      <c r="F264" t="str">
        <v>RAJEEV</v>
      </c>
      <c r="G264" t="str">
        <v>DR KASUNDRA ANKIT</v>
      </c>
      <c r="H264">
        <f>AL264-J264</f>
        <v>191</v>
      </c>
      <c r="I264" t="str">
        <v>NOIDA</v>
      </c>
      <c r="J264">
        <v>46107</v>
      </c>
      <c r="K264">
        <v>46111</v>
      </c>
      <c r="L264">
        <v>258</v>
      </c>
      <c r="M264" t="str">
        <v>7405545095</v>
      </c>
      <c r="N264" t="str">
        <v>drkasupdumc@gmail.com</v>
      </c>
      <c r="O264" t="str">
        <v>GUJARAT</v>
      </c>
      <c r="P264" t="str">
        <v>AHMEDABAD</v>
      </c>
      <c r="Q264" t="str">
        <v>OD</v>
      </c>
      <c r="R264" t="str">
        <v>F2 FINTECH</v>
      </c>
      <c r="S264" t="str">
        <v>GODREJ</v>
      </c>
      <c r="T264">
        <v>3000000</v>
      </c>
      <c r="W264" t="str">
        <v>UNSECURED</v>
      </c>
      <c r="X264" t="str">
        <v>REJECTED</v>
      </c>
      <c r="AB264" t="str">
        <v>FILE SENDER TO BANKER || UNDER PROCESS || Ahmedabad Rented home lightbill ||  CAT D- NEED FINANCIAL TO PROCESS FURTHER-SEND TO BANKER || HOME LOAN SOA REQ || CUSTOMER NI</v>
      </c>
      <c r="AC264" t="str">
        <v>CUSTOMER EARNS 2.5 LAKHS FROM SALARY &amp; 1-1.5 LAKHS FROM INCENTIVE FROM SAME HOSPITAL ,  1.5-2 LAKHS FROM ON CALL CONSULTANCY,  50 LAKHS O.D. FROM BAJAJ, 20 LAKHS B.L FROM HDFC BANK, 10 LAKHS CAR LOAN FROM ICICI BANK, 8 LAKHS P.L. FROM BOI</v>
      </c>
      <c r="AD264" t="str">
        <v>prashant</v>
      </c>
      <c r="AE264" t="str">
        <v>6351 493 632</v>
      </c>
      <c r="AF264" t="str">
        <v>prashant.pawar1@godrejcapital.com</v>
      </c>
      <c r="AG264" t="str">
        <v>MBBS - 2018</v>
      </c>
      <c r="AH264" t="str">
        <v>DCFPK8057P</v>
      </c>
      <c r="AI264" t="str">
        <v>Puneet</v>
      </c>
      <c r="AL264">
        <f>TODAY()</f>
        <v>46298</v>
      </c>
    </row>
    <row r="265">
      <c r="A265" t="str">
        <v>NO</v>
      </c>
      <c r="B265" t="str">
        <v>RAJAT DWIVEDI</v>
      </c>
      <c r="C265" t="str">
        <f t="array" ref="C265">XLOOKUP(B265,'EMP LIST '!$B$2:$B$121,'EMP LIST '!$E$2:$E$121,)</f>
        <v>RAJKUMARI</v>
      </c>
      <c r="D265" t="str">
        <f t="array" ref="D265">XLOOKUP(C265,'EMP LIST '!$B$2:$B$121,'EMP LIST '!$E$2:$E$121,)</f>
        <v>RAJKUMARI</v>
      </c>
      <c r="E265" t="str">
        <v>SALARIED</v>
      </c>
      <c r="F265" t="str">
        <v>RAJEEV</v>
      </c>
      <c r="G265" t="str">
        <v>DR USMAN ARIF</v>
      </c>
      <c r="H265">
        <f>AL265-J265</f>
        <v>191</v>
      </c>
      <c r="I265" t="str">
        <v>NOIDA</v>
      </c>
      <c r="J265">
        <v>46107</v>
      </c>
      <c r="K265">
        <v>46109</v>
      </c>
      <c r="L265">
        <v>170606245</v>
      </c>
      <c r="M265" t="str">
        <v>9839905302</v>
      </c>
      <c r="N265" t="str">
        <v>Love.samir02@gmail.com</v>
      </c>
      <c r="O265" t="str">
        <v>UTTAR PRADESH</v>
      </c>
      <c r="P265" t="str">
        <v>VARANASI</v>
      </c>
      <c r="Q265" t="str">
        <v>DOD</v>
      </c>
      <c r="R265" t="str">
        <v>F2 FINTECH</v>
      </c>
      <c r="S265" t="str">
        <v>CHOLA</v>
      </c>
      <c r="T265" t="str">
        <v>NIL</v>
      </c>
      <c r="W265" t="str">
        <v>UNSECURED</v>
      </c>
      <c r="X265" t="str">
        <v>REJECTED</v>
      </c>
      <c r="AB265" t="str">
        <v>FILE SENDER TO BANKER || UNDER PROCESS ||  PD TO BE DONE TODAY || LOW ABB</v>
      </c>
      <c r="AC265" t="str">
        <v>CUSTOMER IS NOT PICKING UP A CALL</v>
      </c>
      <c r="AD265" t="str">
        <v>prashantkumarsv</v>
      </c>
      <c r="AE265" t="str">
        <v>73880 63514</v>
      </c>
      <c r="AF265" t="str">
        <v>prashantkumarsv@chola.murugappa.com</v>
      </c>
      <c r="AG265" t="str">
        <v>BHMS-2010</v>
      </c>
      <c r="AH265" t="str">
        <v>AMWPA0628G</v>
      </c>
      <c r="AI265" t="str">
        <v>Puneet</v>
      </c>
      <c r="AL265">
        <f>TODAY()</f>
        <v>46298</v>
      </c>
    </row>
    <row r="266" xml:space="preserve">
      <c r="A266" t="str">
        <v>YES</v>
      </c>
      <c r="B266" t="str">
        <v>RAJKUMARI</v>
      </c>
      <c r="C266" t="str">
        <f t="array" ref="C266">XLOOKUP(B266,'EMP LIST '!$B$2:$B$121,'EMP LIST '!$E$2:$E$121,)</f>
        <v>RAJKUMARI</v>
      </c>
      <c r="D266" t="str">
        <f t="array" ref="D266">XLOOKUP(C266,'EMP LIST '!$B$2:$B$121,'EMP LIST '!$E$2:$E$121,)</f>
        <v>RAJKUMARI</v>
      </c>
      <c r="E266" t="str">
        <v>SALARIED</v>
      </c>
      <c r="F266" t="str">
        <v>RAJEEV</v>
      </c>
      <c r="G266" t="str">
        <v>DR VINAY KUMAR</v>
      </c>
      <c r="H266">
        <f>AL266-J266</f>
        <v>191</v>
      </c>
      <c r="I266" t="str">
        <v>NOIDA</v>
      </c>
      <c r="J266">
        <v>46107</v>
      </c>
      <c r="K266">
        <v>46109</v>
      </c>
      <c r="L266">
        <v>264</v>
      </c>
      <c r="M266" t="str">
        <v>9355333666</v>
      </c>
      <c r="N266" t="str">
        <v>vinaysheoran53366@gmail.com</v>
      </c>
      <c r="O266" t="str">
        <v>RAJASTHAN</v>
      </c>
      <c r="P266" t="str">
        <v>JAIPUR</v>
      </c>
      <c r="Q266" t="str">
        <v>OD</v>
      </c>
      <c r="R266" t="str">
        <v>F2 FINTECH</v>
      </c>
      <c r="S266" t="str">
        <v>ABCL</v>
      </c>
      <c r="T266">
        <v>1500000</v>
      </c>
      <c r="U266">
        <v>1200000</v>
      </c>
      <c r="V266">
        <v>1200000</v>
      </c>
      <c r="W266" t="str">
        <v>UNSECURED</v>
      </c>
      <c r="X266" t="str">
        <v>APPROVED</v>
      </c>
      <c r="Z266">
        <v>46111</v>
      </c>
      <c r="AB266" t="str">
        <v xml:space="preserve">FILE SENDER TO BANKER || UNDER PROCESS || OHP REQ ||  OHP SEND ||  UNDER PROCESS || PRISCRIPTION LETTER HEAD REQ || SEND TO BANKER  || CASE STUCK IN HUNTER, HUNTER REPORT PENIDING </v>
      </c>
      <c r="AC266" t="str" xml:space="preserve">
        <v xml:space="preserve">Income: ₹2,05,000 (₹55K salary + ₹1.5L consultancy | cash-heavy)
EMI : ₹28,000 |
Active Loans: 1 (Bajaj)
Loan Requirement: ₹75L | Hospital Setup
Key Observations:
No bounce (last 6 months)
Strong income but high cash component</v>
      </c>
      <c r="AD266" t="str">
        <v>SADDAM</v>
      </c>
      <c r="AE266" t="str">
        <v>. 9660191622</v>
      </c>
      <c r="AF266" t="str">
        <v xml:space="preserve">saddam.hussain8@adityabirlacapital.com </v>
      </c>
      <c r="AG266" t="str">
        <v>MBBS-2017</v>
      </c>
      <c r="AH266" t="str">
        <v>JMGPK1724L</v>
      </c>
      <c r="AI266" t="str">
        <v>Akshay</v>
      </c>
      <c r="AL266">
        <f>TODAY()</f>
        <v>46298</v>
      </c>
    </row>
    <row r="267" xml:space="preserve">
      <c r="A267" t="str">
        <v>YES</v>
      </c>
      <c r="B267" t="str">
        <v>RAJKUMARI</v>
      </c>
      <c r="C267" t="str">
        <f t="array" ref="C267">XLOOKUP(B267,'EMP LIST '!$B$2:$B$121,'EMP LIST '!$E$2:$E$121,)</f>
        <v>RAJKUMARI</v>
      </c>
      <c r="D267" t="str">
        <f t="array" ref="D267">XLOOKUP(C267,'EMP LIST '!$B$2:$B$121,'EMP LIST '!$E$2:$E$121,)</f>
        <v>RAJKUMARI</v>
      </c>
      <c r="E267" t="str">
        <v>SALARIED</v>
      </c>
      <c r="F267" t="str">
        <v>RAJEEV</v>
      </c>
      <c r="G267" t="str">
        <v>DR VINAY KUMAR</v>
      </c>
      <c r="H267">
        <f>AL267-J267</f>
        <v>191</v>
      </c>
      <c r="I267" t="str">
        <v>NOIDA</v>
      </c>
      <c r="J267">
        <v>46107</v>
      </c>
      <c r="K267">
        <v>46108</v>
      </c>
      <c r="L267" t="str">
        <v>SME000019537050</v>
      </c>
      <c r="M267" t="str">
        <v>9355333666</v>
      </c>
      <c r="N267" t="str">
        <v>vinaysheoran53366@gmail.com</v>
      </c>
      <c r="O267" t="str">
        <v>RAJASTHAN</v>
      </c>
      <c r="P267" t="str">
        <v>JAIPUR</v>
      </c>
      <c r="Q267" t="str">
        <v>TOP-UP</v>
      </c>
      <c r="R267" t="str">
        <v>F2 FINTECH</v>
      </c>
      <c r="S267" t="str">
        <v>BAJAJ</v>
      </c>
      <c r="T267">
        <v>1000000</v>
      </c>
      <c r="W267" t="str">
        <v>UNSECURED</v>
      </c>
      <c r="X267" t="str">
        <v>REJECTED</v>
      </c>
      <c r="AB267" t="str">
        <v>FILE SENDER TO BANKER || UNDER PROCESS, 26 L POS, ELIGIBILITY IS COME 17 , NOT COME FRESH ELIGIBILITY</v>
      </c>
      <c r="AC267" t="str" xml:space="preserve">
        <v xml:space="preserve">Income: ₹2,05,000 (₹55K salary + ₹1.5L consultancy | cash-heavy)
EMI : ₹28,000 |
Active Loans: 1 (Bajaj)
Loan Requirement: ₹75L | Hospital Setup
Key Observations:
No bounce (last 6 months)
Strong income but high cash component</v>
      </c>
      <c r="AD267" t="str">
        <v>MANOJ PRAJAPAT</v>
      </c>
      <c r="AE267">
        <v>6376187787</v>
      </c>
      <c r="AF267" t="str">
        <v>vishal.jangid@bajajfinserv.in</v>
      </c>
      <c r="AG267" t="str">
        <v>MBBS-2017</v>
      </c>
      <c r="AH267" t="str">
        <v>JMGPK1724L</v>
      </c>
      <c r="AI267" t="str">
        <v>Akshay</v>
      </c>
      <c r="AL267">
        <f>TODAY()</f>
        <v>46298</v>
      </c>
    </row>
    <row r="268" xml:space="preserve">
      <c r="A268" t="str">
        <v>NO</v>
      </c>
      <c r="B268" t="str">
        <v>SUMIT CHOUDHARY</v>
      </c>
      <c r="C268" t="str">
        <f t="array" ref="C268">XLOOKUP(B268,'EMP LIST '!$B$2:$B$121,'EMP LIST '!$E$2:$E$121,)</f>
        <v/>
      </c>
      <c r="D268" t="str">
        <f t="array" ref="D268">XLOOKUP(C268,'EMP LIST '!$B$2:$B$121,'EMP LIST '!$E$2:$E$121,)</f>
        <v/>
      </c>
      <c r="E268" t="str">
        <v>SALARIED</v>
      </c>
      <c r="F268" t="str">
        <v>RAJEEV</v>
      </c>
      <c r="G268" t="str">
        <v>DR SUPRIO MANDAL</v>
      </c>
      <c r="H268">
        <f>AL268-J268</f>
        <v>191</v>
      </c>
      <c r="I268" t="str">
        <v>NOIDA</v>
      </c>
      <c r="J268">
        <v>46107</v>
      </c>
      <c r="K268">
        <v>46112</v>
      </c>
      <c r="L268">
        <v>262</v>
      </c>
      <c r="M268" t="str">
        <v>9051042580</v>
      </c>
      <c r="N268" t="str">
        <v>mailsuprio13@gmail.com</v>
      </c>
      <c r="O268" t="str">
        <v>WEST BANGAL</v>
      </c>
      <c r="P268" t="str">
        <v>PURBA</v>
      </c>
      <c r="Q268" t="str">
        <v>OD</v>
      </c>
      <c r="R268" t="str">
        <v>F2 FINTECH</v>
      </c>
      <c r="S268" t="str">
        <v>TATA</v>
      </c>
      <c r="T268">
        <v>1800000</v>
      </c>
      <c r="U268">
        <v>2000000</v>
      </c>
      <c r="V268">
        <v>2000000</v>
      </c>
      <c r="W268" t="str">
        <v>UNSECURED</v>
      </c>
      <c r="X268" t="str">
        <v>APPROVED</v>
      </c>
      <c r="Z268">
        <v>46112</v>
      </c>
      <c r="AA268">
        <v>1</v>
      </c>
      <c r="AB268" t="str">
        <v xml:space="preserve">FILE SENDER TO BANKER || UNDER PROCESS || LOGIN DONE || UNDERWRITING || LETTER HEAD  OR E BILL REQ || RECO </v>
      </c>
      <c r="AC268" t="str" xml:space="preserve">
        <v xml:space="preserve">Income: ₹2,60,000 (Consultancy | ~90% cash)_x000d_
EMI : ₹29,000 |_x000d_
Active Loans: 2 (Bajaj | HDFC)_x000d_
Loan Requirement: ₹25L | Backup_x000d_
Key Observation_x000d_
Strong income profile | High cash dependency</v>
      </c>
      <c r="AD268" t="str">
        <v>GAURAV MATHUR</v>
      </c>
      <c r="AE268">
        <v>9654949270</v>
      </c>
      <c r="AF268" t="str">
        <v>gaurav.tcl@tatacapital.com</v>
      </c>
      <c r="AH268" t="str">
        <v>CRKPM0546E</v>
      </c>
      <c r="AI268" t="str">
        <v>Akshay</v>
      </c>
      <c r="AL268">
        <f>TODAY()</f>
        <v>46298</v>
      </c>
    </row>
    <row r="269">
      <c r="A269" t="str">
        <v>NO</v>
      </c>
      <c r="B269" t="str">
        <v>ANJU VERMA</v>
      </c>
      <c r="C269" t="str">
        <f t="array" ref="C269">XLOOKUP(B269,'EMP LIST '!$B$2:$B$121,'EMP LIST '!$E$2:$E$121,)</f>
        <v>RAHUL/AMAN</v>
      </c>
      <c r="D269" t="str">
        <f t="array" ref="D269">XLOOKUP(C269,'EMP LIST '!$B$2:$B$121,'EMP LIST '!$E$2:$E$121,)</f>
        <v/>
      </c>
      <c r="E269" t="str">
        <v>SOURCER</v>
      </c>
      <c r="F269" t="str">
        <v>RAJEEV</v>
      </c>
      <c r="G269" t="str">
        <v>DR MOHAMMED IBRAHIM</v>
      </c>
      <c r="H269">
        <f>AL269-J269</f>
        <v>191</v>
      </c>
      <c r="I269" t="str">
        <v>NOIDA</v>
      </c>
      <c r="J269">
        <v>46107</v>
      </c>
      <c r="K269">
        <v>46112</v>
      </c>
      <c r="L269">
        <v>265</v>
      </c>
      <c r="M269" t="str">
        <v>6300942433</v>
      </c>
      <c r="N269" t="str">
        <v>ibrahim.allah786@gmail.com</v>
      </c>
      <c r="O269" t="str">
        <v>ANDHRA PRADESH</v>
      </c>
      <c r="P269" t="str">
        <v>VIJAYAWADA</v>
      </c>
      <c r="Q269" t="str">
        <v>OD</v>
      </c>
      <c r="R269" t="str">
        <v>F2 FINTECH</v>
      </c>
      <c r="S269" t="str">
        <v>TATA</v>
      </c>
      <c r="T269">
        <v>1000000</v>
      </c>
      <c r="U269">
        <v>900000</v>
      </c>
      <c r="V269">
        <v>900000</v>
      </c>
      <c r="W269" t="str">
        <v>UNSECURED</v>
      </c>
      <c r="X269" t="str">
        <v>APPROVED</v>
      </c>
      <c r="Z269">
        <v>46111</v>
      </c>
      <c r="AB269" t="str">
        <v>FILE SENDER TO BANKER || UNDER PROCESS || CSE IS IN CPC ||  UNDERWRITING  || BANKING REQ 6 MONTH || BANKING SEND TO BANKER || FI PENDING</v>
      </c>
      <c r="AC269" t="str">
        <v>CUSTOMER IS BUSY</v>
      </c>
      <c r="AD269" t="str">
        <v>GAURAV MATHUR</v>
      </c>
      <c r="AE269">
        <v>9654949270</v>
      </c>
      <c r="AF269" t="str">
        <v>gaurav.tcl@tatacapital.com</v>
      </c>
      <c r="AG269" t="str">
        <v>MBBS-2018</v>
      </c>
      <c r="AH269" t="str">
        <v>DKKPM3393D</v>
      </c>
      <c r="AI269" t="str">
        <v>Puneet</v>
      </c>
      <c r="AL269">
        <f>TODAY()</f>
        <v>46298</v>
      </c>
    </row>
    <row r="270">
      <c r="A270" t="str">
        <v>NO</v>
      </c>
      <c r="B270" t="str">
        <v>SUMIT CHOUDHARY</v>
      </c>
      <c r="C270" t="str">
        <f t="array" ref="C270">XLOOKUP(B270,'EMP LIST '!$B$2:$B$121,'EMP LIST '!$E$2:$E$121,)</f>
        <v/>
      </c>
      <c r="D270" t="str">
        <f t="array" ref="D270">XLOOKUP(C270,'EMP LIST '!$B$2:$B$121,'EMP LIST '!$E$2:$E$121,)</f>
        <v/>
      </c>
      <c r="E270" t="str">
        <v>SALARIED</v>
      </c>
      <c r="F270" t="str">
        <v>RAJEEV</v>
      </c>
      <c r="G270" t="str">
        <v xml:space="preserve">DR VASU P </v>
      </c>
      <c r="H270">
        <f>AL270-J270</f>
        <v>191</v>
      </c>
      <c r="I270" t="str">
        <v>NOIDA</v>
      </c>
      <c r="J270">
        <v>46107</v>
      </c>
      <c r="K270">
        <v>46111</v>
      </c>
      <c r="L270">
        <v>266</v>
      </c>
      <c r="M270" t="str">
        <v>9035533926</v>
      </c>
      <c r="N270" t="str">
        <v>vasupapaiah9@gmail.com</v>
      </c>
      <c r="O270" t="str">
        <v>KARNATAKA</v>
      </c>
      <c r="P270" t="str">
        <v>MYSORE</v>
      </c>
      <c r="Q270" t="str">
        <v>OD</v>
      </c>
      <c r="R270" t="str">
        <v>F2 FINTECH</v>
      </c>
      <c r="S270" t="str">
        <v>ABCL</v>
      </c>
      <c r="T270">
        <v>3500000</v>
      </c>
      <c r="U270">
        <v>3500000</v>
      </c>
      <c r="V270">
        <v>3500000</v>
      </c>
      <c r="W270" t="str">
        <v>UNSECURED</v>
      </c>
      <c r="X270" t="str">
        <v>DISBURSED</v>
      </c>
      <c r="Z270">
        <v>46109</v>
      </c>
      <c r="AA270">
        <v>46111</v>
      </c>
      <c r="AB270" t="str">
        <v>FILE SENDER TO BANKER || UNDER PROCESS || PD TO BE DONE TOMMORROW CX IS NOT RESPONDING || CASE RECO FOR 15 LACS BUT RCM HAS ASK QUERY BANKER WILL SHARE THE QUERY DOCS THEN CASE WILL BE APPROVED || SAME CASE LOGIN IN TATA</v>
      </c>
      <c r="AC270" t="str">
        <v xml:space="preserve">CUSTOMER IS EARNING 1.40 LAKHS SALARY, 1.5-2 LAKHS FROM CONSULTANCY IN CASH, 10 LAKHS BAJAJ O.D, 10 LAKHS CHOLA O.D, 29 LAKHS H.L. IDBI BANK, 1.10 LAKHS P.L. FROM KOTAK </v>
      </c>
      <c r="AD270" t="str">
        <v>SANKETH</v>
      </c>
      <c r="AE270" t="str">
        <v>81976 63653</v>
      </c>
      <c r="AF270" t="str">
        <v>Sanketh.1@adityabirlacapital.COM</v>
      </c>
      <c r="AG270" t="str">
        <v>MBBS - 2016 , MD - 2022</v>
      </c>
      <c r="AH270" t="str">
        <v>BTAPV6422P</v>
      </c>
      <c r="AI270" t="str">
        <v>Puneet</v>
      </c>
      <c r="AL270">
        <f>TODAY()</f>
        <v>46298</v>
      </c>
    </row>
    <row r="271">
      <c r="A271" t="str">
        <v>NO</v>
      </c>
      <c r="B271" t="str">
        <v>SUMIT CHOUDHARY</v>
      </c>
      <c r="C271" t="str">
        <f t="array" ref="C271">XLOOKUP(B271,'EMP LIST '!$B$2:$B$121,'EMP LIST '!$E$2:$E$121,)</f>
        <v/>
      </c>
      <c r="D271" t="str">
        <f t="array" ref="D271">XLOOKUP(C271,'EMP LIST '!$B$2:$B$121,'EMP LIST '!$E$2:$E$121,)</f>
        <v/>
      </c>
      <c r="E271" t="str">
        <v>SALARIED</v>
      </c>
      <c r="F271" t="str">
        <v>RAJEEV</v>
      </c>
      <c r="G271" t="str">
        <v xml:space="preserve">DR VASU P </v>
      </c>
      <c r="H271">
        <f>AL271-J271</f>
        <v>191</v>
      </c>
      <c r="I271" t="str">
        <v>NOIDA</v>
      </c>
      <c r="J271">
        <v>46107</v>
      </c>
      <c r="K271">
        <v>46114</v>
      </c>
      <c r="L271">
        <v>266</v>
      </c>
      <c r="M271" t="str">
        <v>9035533926</v>
      </c>
      <c r="N271" t="str">
        <v>vasupapaiah9@gmail.com</v>
      </c>
      <c r="O271" t="str">
        <v>KARNATAKA</v>
      </c>
      <c r="P271" t="str">
        <v>MYSORE</v>
      </c>
      <c r="Q271" t="str">
        <v>OD</v>
      </c>
      <c r="R271" t="str">
        <v>F2 FINTECH</v>
      </c>
      <c r="S271" t="str">
        <v>LNT</v>
      </c>
      <c r="T271">
        <v>3500000</v>
      </c>
      <c r="W271" t="str">
        <v>UNSECURED</v>
      </c>
      <c r="X271" t="str">
        <v>LOGIN</v>
      </c>
      <c r="AB271" t="str">
        <v>FILE SENDER TO BANKER || UNDER PROCESS ||  CX IN NOT RESPONDING BANKER CALLS || CASE HAS BEEN SYSTEM REJECTED DUE TO EXPOSURE IS LESS THEN 10 LACS|| CASE LOGIN DONE - RELOOK APPROVAL PENDING</v>
      </c>
      <c r="AC271" t="str">
        <v xml:space="preserve">CUSTOMER IS EARNING 1.40 LAKHS SALARY, 1.5-2 LAKHS FROM CONSULTANCY IN CASH, 10 LAKHS BAJAJ O.D, 10 LAKHS CHOLA O.D, 29 LAKHS H.L. IDBI BANK, 1.10 LAKHS P.L. FROM KOTAK </v>
      </c>
      <c r="AD271" t="str">
        <v>sandeep</v>
      </c>
      <c r="AE271" t="str">
        <v>72592 10061</v>
      </c>
      <c r="AF271" t="str">
        <v>sandeepab@ltfs.com</v>
      </c>
      <c r="AG271" t="str">
        <v>MBBS - 2016 , MD - 2022</v>
      </c>
      <c r="AH271" t="str">
        <v>BTAPV6422P</v>
      </c>
      <c r="AI271" t="str">
        <v>Puneet</v>
      </c>
      <c r="AL271">
        <f>TODAY()</f>
        <v>46298</v>
      </c>
    </row>
    <row r="272" xml:space="preserve">
      <c r="A272" t="str">
        <v>YES</v>
      </c>
      <c r="B272" t="str">
        <v>NIKHIL PANT</v>
      </c>
      <c r="C272" t="str">
        <f t="array" ref="C272">XLOOKUP(B272,'EMP LIST '!$B$2:$B$121,'EMP LIST '!$E$2:$E$121,)</f>
        <v>RIYA CHADDHA</v>
      </c>
      <c r="D272" t="str">
        <f t="array" ref="D272">XLOOKUP(C272,'EMP LIST '!$B$2:$B$121,'EMP LIST '!$E$2:$E$121,)</f>
        <v>VINEET TIWARI</v>
      </c>
      <c r="E272" t="str">
        <v>SALARIED</v>
      </c>
      <c r="F272" t="str">
        <v>RAJEEV</v>
      </c>
      <c r="G272" t="str">
        <v>DR RAJEEV SAHA</v>
      </c>
      <c r="H272">
        <f>AL272-J272</f>
        <v>190</v>
      </c>
      <c r="I272" t="str">
        <v>NOIDA</v>
      </c>
      <c r="J272">
        <v>46108</v>
      </c>
      <c r="K272">
        <v>46111</v>
      </c>
      <c r="L272" t="str">
        <v>734BZ8604691</v>
      </c>
      <c r="M272" t="str">
        <v>9415819990</v>
      </c>
      <c r="N272" t="str">
        <v>rajeevsaha1808@gmail.com</v>
      </c>
      <c r="O272" t="str">
        <v>UTTAR PRADESH</v>
      </c>
      <c r="P272" t="str">
        <v>ALLAHABAD</v>
      </c>
      <c r="Q272" t="str">
        <v>OD</v>
      </c>
      <c r="R272" t="str">
        <v>F2 FINTECH</v>
      </c>
      <c r="S272" t="str">
        <v>TATA</v>
      </c>
      <c r="T272">
        <v>1000000</v>
      </c>
      <c r="U272">
        <v>1000000</v>
      </c>
      <c r="V272">
        <v>1000000</v>
      </c>
      <c r="W272" t="str">
        <v>UNSECURED</v>
      </c>
      <c r="X272" t="str">
        <v>DROP</v>
      </c>
      <c r="Z272">
        <v>46109</v>
      </c>
      <c r="AB272" t="str">
        <v>FILE SENDER TO BANKER || UNDER PROCESS || LOGIN DONE || CASE IS IN UNDERWRITING  ||  CUSTOMER IS NOT RESPONDING SALES PERSON CALLS || CUSTOMER NOT RESPONDING</v>
      </c>
      <c r="AC272" t="str" xml:space="preserve">
        <v xml:space="preserve">Income: ₹1,00,000 (100% salary | stable)EMI: ₹28,600 | ~29% (Moderate) Active Loans: 2 (Bajaj, HDFC)
Loan Requirement: ₹30L | Clinic Setup
Key Observations:
Stable salaried profile
Moderate FOIR → manageable repayment capacity
No bounce history</v>
      </c>
      <c r="AD272" t="str">
        <v>MAMTA SINGH</v>
      </c>
      <c r="AE272">
        <v>7982612369</v>
      </c>
      <c r="AF272" t="str">
        <v>mamta.singh@tatacapital.com</v>
      </c>
      <c r="AG272" t="str">
        <v>MBBS-2021</v>
      </c>
      <c r="AH272" t="str">
        <v>JSOPS5091E</v>
      </c>
      <c r="AI272" t="str">
        <v>Akshay</v>
      </c>
      <c r="AL272">
        <f>TODAY()</f>
        <v>46298</v>
      </c>
    </row>
    <row r="273" xml:space="preserve">
      <c r="A273" t="str">
        <v>YES</v>
      </c>
      <c r="B273" t="str">
        <v>NIKHIL PANT</v>
      </c>
      <c r="C273" t="str">
        <f t="array" ref="C273">XLOOKUP(B273,'EMP LIST '!$B$2:$B$121,'EMP LIST '!$E$2:$E$121,)</f>
        <v>RIYA CHADDHA</v>
      </c>
      <c r="D273" t="str">
        <f t="array" ref="D273">XLOOKUP(C273,'EMP LIST '!$B$2:$B$121,'EMP LIST '!$E$2:$E$121,)</f>
        <v>VINEET TIWARI</v>
      </c>
      <c r="E273" t="str">
        <v>SALARIED</v>
      </c>
      <c r="F273" t="str">
        <v>RAJEEV</v>
      </c>
      <c r="G273" t="str">
        <v>DR RAJEEV SAHA</v>
      </c>
      <c r="H273">
        <f>AL273-J273</f>
        <v>190</v>
      </c>
      <c r="I273" t="str">
        <v>NOIDA</v>
      </c>
      <c r="J273">
        <v>46108</v>
      </c>
      <c r="K273">
        <v>46111</v>
      </c>
      <c r="L273">
        <v>278</v>
      </c>
      <c r="M273" t="str">
        <v>9415819990</v>
      </c>
      <c r="N273" t="str">
        <v>rajeevsaha1808@gmail.com</v>
      </c>
      <c r="O273" t="str">
        <v>UTTAR PRADESH</v>
      </c>
      <c r="P273" t="str">
        <v>ALLAHABAD</v>
      </c>
      <c r="Q273" t="str">
        <v>OD</v>
      </c>
      <c r="R273" t="str">
        <v>F2 FINTECH</v>
      </c>
      <c r="S273" t="str">
        <v>ABCL</v>
      </c>
      <c r="T273">
        <v>1000000</v>
      </c>
      <c r="U273">
        <v>1000000</v>
      </c>
      <c r="V273">
        <v>1000000</v>
      </c>
      <c r="W273" t="str">
        <v>UNSECURED</v>
      </c>
      <c r="X273" t="str">
        <v>DROP</v>
      </c>
      <c r="Z273">
        <v>46109</v>
      </c>
      <c r="AB273" t="str">
        <v>FILE SENDER TO BANKER || UNDER PROCESS, LOGIN DONE CIBIL 777, 8 L ELIGIBILITY PRE-APPROVED, CASE MOVED TO CREDIT || CUSTOMER IS NOT RESPONDING SALES PERSON  CALLS || CUSTOMER NOT RESPONDING</v>
      </c>
      <c r="AC273" t="str" xml:space="preserve">
        <v xml:space="preserve">Income: ₹1,00,000 (100% salary | stable)_x000d_
EMI: ₹28,600 | ~29% (Moderate)_x000d_
Active Loans: 2 (Bajaj, HDFC)_x000d_
Loan Requirement: ₹30L | Clinic Setup_x000d_
Key Observations:_x000d_
Stable salaried profile_x000d_
Moderate FOIR → manageable repayment capacity_x000d_
No bounce history</v>
      </c>
      <c r="AD273" t="str">
        <v>SHUBHAM GUPTA</v>
      </c>
      <c r="AE273" t="str">
        <v xml:space="preserve"> 91777 40945</v>
      </c>
      <c r="AF273" t="str">
        <v>shubham.gupta15@adityabirlacapital.com</v>
      </c>
      <c r="AG273" t="str">
        <v>MBBS-2021</v>
      </c>
      <c r="AH273" t="str">
        <v>JSOPS5091E</v>
      </c>
      <c r="AI273" t="str">
        <v>Akshay</v>
      </c>
      <c r="AL273">
        <f>TODAY()</f>
        <v>46298</v>
      </c>
    </row>
    <row r="274">
      <c r="A274" t="str">
        <v>YES</v>
      </c>
      <c r="B274" t="str">
        <v>ADEEB</v>
      </c>
      <c r="C274" t="str">
        <f t="array" ref="C274">XLOOKUP(B274,'EMP LIST '!$B$2:$B$121,'EMP LIST '!$E$2:$E$121,)</f>
        <v/>
      </c>
      <c r="D274" t="str">
        <f t="array" ref="D274">XLOOKUP(C274,'EMP LIST '!$B$2:$B$121,'EMP LIST '!$E$2:$E$121,)</f>
        <v/>
      </c>
      <c r="E274" t="str">
        <v>SALARIED</v>
      </c>
      <c r="F274" t="str">
        <v>RAJEEV</v>
      </c>
      <c r="G274" t="str">
        <v>DR JAGADEESH K</v>
      </c>
      <c r="H274">
        <f>AL274-J274</f>
        <v>190</v>
      </c>
      <c r="I274" t="str">
        <v xml:space="preserve">BAREILLY </v>
      </c>
      <c r="J274">
        <v>46108</v>
      </c>
      <c r="K274">
        <v>46111</v>
      </c>
      <c r="L274" t="str">
        <v>SME000019545562</v>
      </c>
      <c r="M274" t="str">
        <v>9741661700</v>
      </c>
      <c r="N274" t="str">
        <v>jukkejag@gmail.com</v>
      </c>
      <c r="O274" t="str">
        <v>KERALA</v>
      </c>
      <c r="P274" t="str">
        <v>COCHIN</v>
      </c>
      <c r="Q274" t="str">
        <v>OD</v>
      </c>
      <c r="R274" t="str">
        <v>F2 FINTECH</v>
      </c>
      <c r="S274" t="str">
        <v>BAJAJ</v>
      </c>
      <c r="T274">
        <v>4000000</v>
      </c>
      <c r="U274">
        <v>4800000</v>
      </c>
      <c r="V274">
        <v>4800000</v>
      </c>
      <c r="W274" t="str">
        <v>UNSECURED</v>
      </c>
      <c r="X274" t="str">
        <v>DROP</v>
      </c>
      <c r="Y274">
        <v>786</v>
      </c>
      <c r="Z274">
        <v>46108</v>
      </c>
      <c r="AB274" t="str">
        <v>FILE SENDER TO BANKER || UNDER PROCESS, CIBIL DONE 786 CUSTOMER HOLD PROCESS, ANIL CONNECT WITH CUSTOMER AND CONFIRM, CUSTOMER NOT RECVD CALL</v>
      </c>
      <c r="AC274" t="str">
        <v>CUSTOMER EARNS 3 LAKHS FROM CONSULTANCY IN A/C,  RUNNING H.L. 65 LAKHS FROM SBI</v>
      </c>
      <c r="AD274" t="str">
        <v>GIRISH</v>
      </c>
      <c r="AE274">
        <v>9946230073</v>
      </c>
      <c r="AF274" t="str">
        <v>girish.r@bajajfinserv.in</v>
      </c>
      <c r="AG274" t="str">
        <v>MBBS 2015 MD 2022</v>
      </c>
      <c r="AH274" t="str">
        <v>DOQPK7456M</v>
      </c>
      <c r="AI274" t="str">
        <v>Puneet</v>
      </c>
      <c r="AL274">
        <f>TODAY()</f>
        <v>46298</v>
      </c>
    </row>
    <row r="275">
      <c r="A275" t="str">
        <v>NO</v>
      </c>
      <c r="B275" t="str">
        <v>ANURAG SHARMA</v>
      </c>
      <c r="C275" t="str">
        <f t="array" ref="C275">XLOOKUP(B275,'EMP LIST '!$B$2:$B$121,'EMP LIST '!$E$2:$E$121,)</f>
        <v>SHASHANK BHARDWAJ</v>
      </c>
      <c r="D275" t="str">
        <f t="array" ref="D275">XLOOKUP(C275,'EMP LIST '!$B$2:$B$121,'EMP LIST '!$E$2:$E$121,)</f>
        <v>SHASHANK BHARDWAJ</v>
      </c>
      <c r="E275" t="str">
        <v>SALARIED</v>
      </c>
      <c r="F275" t="str">
        <v>RAJEEV</v>
      </c>
      <c r="G275" t="str">
        <v>DR RAJAT DUHAN</v>
      </c>
      <c r="H275">
        <f>AL275-J275</f>
        <v>190</v>
      </c>
      <c r="I275" t="str">
        <v xml:space="preserve">BAREILLY </v>
      </c>
      <c r="J275">
        <v>46108</v>
      </c>
      <c r="K275">
        <v>46108</v>
      </c>
      <c r="L275" t="str">
        <v>SME000019548969</v>
      </c>
      <c r="M275" t="str">
        <v>7206594929</v>
      </c>
      <c r="N275" t="str">
        <v>rajatduhan0609@gmail.com</v>
      </c>
      <c r="O275" t="str">
        <v>HARYANA</v>
      </c>
      <c r="P275" t="str">
        <v>PANIPAT</v>
      </c>
      <c r="Q275" t="str">
        <v>OD</v>
      </c>
      <c r="R275" t="str">
        <v>F2 FINTECH</v>
      </c>
      <c r="S275" t="str">
        <v>BAJAJ</v>
      </c>
      <c r="T275">
        <v>500000</v>
      </c>
      <c r="W275" t="str">
        <v>UNSECURED</v>
      </c>
      <c r="X275" t="str">
        <v>REJECTED</v>
      </c>
      <c r="AB275" t="str">
        <v xml:space="preserve">FILE SENDER TO BANKER || UNDER PROCESS, </v>
      </c>
      <c r="AD275" t="str">
        <v>vikas</v>
      </c>
      <c r="AE275">
        <v>9992211706</v>
      </c>
      <c r="AF275" t="str">
        <v>vikas.vikas45@bajajfinserv.in</v>
      </c>
      <c r="AG275" t="str">
        <v>MBBS(2014</v>
      </c>
      <c r="AH275" t="str">
        <v>APMPK0180J</v>
      </c>
      <c r="AI275" t="str">
        <v>Puneet</v>
      </c>
      <c r="AL275">
        <f>TODAY()</f>
        <v>46298</v>
      </c>
    </row>
    <row r="276" xml:space="preserve">
      <c r="A276" t="str">
        <v>NO</v>
      </c>
      <c r="B276" t="str">
        <v>GARIMA SHARMA</v>
      </c>
      <c r="C276" t="str">
        <f t="array" ref="C276">XLOOKUP(B276,'EMP LIST '!$B$2:$B$121,'EMP LIST '!$E$2:$E$121,)</f>
        <v>ANIL KUMAR</v>
      </c>
      <c r="D276" t="str">
        <f t="array" ref="D276">XLOOKUP(C276,'EMP LIST '!$B$2:$B$121,'EMP LIST '!$E$2:$E$121,)</f>
        <v>SHASHANK BHARDWAJ</v>
      </c>
      <c r="E276" t="str">
        <v>SALARIED</v>
      </c>
      <c r="F276" t="str">
        <v>RAJEEV</v>
      </c>
      <c r="G276" t="str">
        <v>DR G SIJITHA</v>
      </c>
      <c r="H276">
        <f>AL276-J276</f>
        <v>190</v>
      </c>
      <c r="I276" t="str">
        <v xml:space="preserve">BAREILLY </v>
      </c>
      <c r="J276">
        <v>46108</v>
      </c>
      <c r="K276">
        <v>46112</v>
      </c>
      <c r="L276" t="str">
        <v>SME000019549076</v>
      </c>
      <c r="M276" t="str">
        <v>8247349095</v>
      </c>
      <c r="N276" t="str">
        <v>dr.sujithareddy@yahoo.com</v>
      </c>
      <c r="O276" t="str">
        <v>TELANGANA</v>
      </c>
      <c r="P276" t="str">
        <v>RANGAREDDY</v>
      </c>
      <c r="Q276" t="str">
        <v>OD</v>
      </c>
      <c r="R276" t="str">
        <v>F2 FINTECH</v>
      </c>
      <c r="S276" t="str">
        <v>BAJAJ</v>
      </c>
      <c r="T276">
        <v>4500000</v>
      </c>
      <c r="U276">
        <v>4752000</v>
      </c>
      <c r="V276">
        <v>4752000</v>
      </c>
      <c r="W276" t="str">
        <v>UNSECURED</v>
      </c>
      <c r="X276" t="str">
        <v>APPROVED</v>
      </c>
      <c r="Z276">
        <v>46112</v>
      </c>
      <c r="AA276">
        <v>1</v>
      </c>
      <c r="AB276" t="str">
        <v>FILE SENDER TO BANKER || UNDER PROCESS, CUSTOMER ROI ISSUE, SHASHANK WILL CONFIRM 1% SUBVENTION THIS CASE</v>
      </c>
      <c r="AC276" t="str" xml:space="preserve">
        <v xml:space="preserve">Income: ₹1,45,000 (₹1.30L salary + ₹15K consultancy | fully accounted)_x000d_
EMI  ₹5,300 | ~4% (Excellent)_x000d_
Active Loans: 1 (Bajaj Finserv)_x000d_
Loan Requirement: ₹25L | Business Setup_x000d_
Key Observations:_x000d_
Strong income with full banking trail_x000d_
high repayment capacity</v>
      </c>
      <c r="AD276" t="str">
        <v>C EshwarRao</v>
      </c>
      <c r="AE276">
        <v>9074641230</v>
      </c>
      <c r="AF276" t="str">
        <v>c.eshwarrao@bajajfinserv.in</v>
      </c>
      <c r="AG276" t="str">
        <v>MBBS-2025</v>
      </c>
      <c r="AH276" t="str">
        <v>NOHPS7525L</v>
      </c>
      <c r="AI276" t="str">
        <v>Akshay</v>
      </c>
      <c r="AL276">
        <f>TODAY()</f>
        <v>46298</v>
      </c>
    </row>
    <row r="277">
      <c r="A277" t="str">
        <v>YES</v>
      </c>
      <c r="B277" t="str">
        <v>DEEPU</v>
      </c>
      <c r="C277" t="str">
        <f t="array" ref="C277">XLOOKUP(B277,'EMP LIST '!$B$2:$B$121,'EMP LIST '!$E$2:$E$121,)</f>
        <v/>
      </c>
      <c r="D277" t="str">
        <f t="array" ref="D277">XLOOKUP(C277,'EMP LIST '!$B$2:$B$121,'EMP LIST '!$E$2:$E$121,)</f>
        <v/>
      </c>
      <c r="E277" t="str">
        <v>SALARIED</v>
      </c>
      <c r="F277" t="str">
        <v>RAJEEV</v>
      </c>
      <c r="G277" t="str">
        <v>CA SHYAMSUNDAR PREMANAND DAS</v>
      </c>
      <c r="H277">
        <f>AL277-J277</f>
        <v>190</v>
      </c>
      <c r="I277" t="str">
        <v>NOIDA</v>
      </c>
      <c r="J277">
        <v>46108</v>
      </c>
      <c r="K277">
        <v>46114</v>
      </c>
      <c r="L277" t="str">
        <v>294BZ8600027</v>
      </c>
      <c r="M277" t="str">
        <v>8097593793</v>
      </c>
      <c r="N277" t="str">
        <v>sspdas@icai.org</v>
      </c>
      <c r="O277" t="str">
        <v>MAHARSHTRA</v>
      </c>
      <c r="P277" t="str">
        <v>MUMBAI</v>
      </c>
      <c r="Q277" t="str">
        <v>OD</v>
      </c>
      <c r="R277" t="str">
        <v>F2 FINTECH</v>
      </c>
      <c r="S277" t="str">
        <v>TATA</v>
      </c>
      <c r="T277">
        <v>3000000</v>
      </c>
      <c r="W277" t="str">
        <v>UNSECURED</v>
      </c>
      <c r="X277" t="str">
        <v>LOGIN</v>
      </c>
      <c r="AB277" t="str">
        <v>FILE SENDER TO BANKER || UNDER PROCESS || Abb is 19934 || ADDITIONAL BANKING REQ || UNDERPROCESS</v>
      </c>
      <c r="AC277" t="str">
        <v xml:space="preserve">CUSTOMER EARNS 4-4.5 LAKHS FROM OWN PRACTICE |  RUNNING 13 LAKHS CAR LOAN FROM AXIS BANK, 30 LAKHS TERM LOAN FROM GODREJ, 28 LAKHS O.D. FROM BAJAJ FINANCE,  40 LAKHS P.L. FROM HDFC </v>
      </c>
      <c r="AD277" t="str">
        <v>MAMTA SINGH</v>
      </c>
      <c r="AE277">
        <v>7982612369</v>
      </c>
      <c r="AF277" t="str">
        <v>mamta.singh@tatacapital.com</v>
      </c>
      <c r="AG277" t="str">
        <v>CA-2016</v>
      </c>
      <c r="AH277" t="str">
        <v>BFNPS4151A</v>
      </c>
      <c r="AI277" t="str">
        <v>Puneet</v>
      </c>
      <c r="AL277">
        <f>TODAY()</f>
        <v>46298</v>
      </c>
    </row>
    <row r="278">
      <c r="A278" t="str">
        <v>YES</v>
      </c>
      <c r="B278" t="str">
        <v>MAYANK</v>
      </c>
      <c r="C278" t="str">
        <f t="array" ref="C278">XLOOKUP(B278,'EMP LIST '!$B$2:$B$121,'EMP LIST '!$E$2:$E$121,)</f>
        <v/>
      </c>
      <c r="D278" t="str">
        <f t="array" ref="D278">XLOOKUP(C278,'EMP LIST '!$B$2:$B$121,'EMP LIST '!$E$2:$E$121,)</f>
        <v/>
      </c>
      <c r="E278" t="str">
        <v>SALARIED</v>
      </c>
      <c r="F278" t="str">
        <v>RAJEEV</v>
      </c>
      <c r="G278" t="str">
        <v>DR SATYENDER KUMAR VERMA</v>
      </c>
      <c r="H278">
        <f>AL278-J278</f>
        <v>190</v>
      </c>
      <c r="I278" t="str">
        <v>NOIDA</v>
      </c>
      <c r="J278">
        <v>46108</v>
      </c>
      <c r="K278">
        <v>46111</v>
      </c>
      <c r="L278" t="str">
        <v>DL00000025052</v>
      </c>
      <c r="M278" t="str">
        <v>8218416094</v>
      </c>
      <c r="N278" t="str">
        <v>vermasatyendra5555@gmail.com</v>
      </c>
      <c r="O278" t="str">
        <v>UTTAR PRADESH</v>
      </c>
      <c r="P278" t="str">
        <v>LUCKNOW</v>
      </c>
      <c r="Q278" t="str">
        <v>OD</v>
      </c>
      <c r="R278" t="str">
        <v>F2 FINTECH</v>
      </c>
      <c r="S278" t="str">
        <v>ABCL</v>
      </c>
      <c r="T278">
        <v>900000</v>
      </c>
      <c r="U278">
        <v>840000</v>
      </c>
      <c r="V278">
        <v>840000</v>
      </c>
      <c r="W278" t="str">
        <v>UNSECURED</v>
      </c>
      <c r="X278" t="str">
        <v>DROP</v>
      </c>
      <c r="Z278">
        <v>46111</v>
      </c>
      <c r="AB278" t="str">
        <v>FILE SENDER TO BANKER || UNDER PROCESS || REQ RESIDENCE ADDRESS PROFFF || UNDER WRITTING ||  RCU PENDING, CUSTOMER REQ HYBRID AND CASE APPROVED ON DOD PROGRAM</v>
      </c>
      <c r="AC278" t="str">
        <v>CUSTOMER  IS EARNING 4-4.5 LAKHS FROM OWN PRACTICE , 55 LAKHS GROSS RECEIPTS AS PER BOOKS , RUNNING CAR LOAN 13 LAKHS FROM AXIS BANK ,   30 LAKHS T.L. FROM GODREJ</v>
      </c>
      <c r="AD278" t="str">
        <v>PARWINDER</v>
      </c>
      <c r="AE278">
        <v>8799798620</v>
      </c>
      <c r="AF278" t="str">
        <v>parwinder.devedi@adityabirlacapital.com</v>
      </c>
      <c r="AG278" t="str">
        <v>MBBS-2020</v>
      </c>
      <c r="AH278" t="str">
        <v>AQQPV1138C</v>
      </c>
      <c r="AI278" t="str">
        <v>Puneet</v>
      </c>
      <c r="AL278">
        <f>TODAY()</f>
        <v>46298</v>
      </c>
    </row>
    <row r="279" xml:space="preserve">
      <c r="A279" t="str">
        <v>YES</v>
      </c>
      <c r="B279" t="str">
        <v>KAPIL</v>
      </c>
      <c r="C279" t="str">
        <f t="array" ref="C279">XLOOKUP(B279,'EMP LIST '!$B$2:$B$121,'EMP LIST '!$E$2:$E$121,)</f>
        <v>MANVI BHARDWAJ</v>
      </c>
      <c r="D279" t="str">
        <f t="array" ref="D279">XLOOKUP(C279,'EMP LIST '!$B$2:$B$121,'EMP LIST '!$E$2:$E$121,)</f>
        <v>RAHUL/AMAN</v>
      </c>
      <c r="E279" t="str">
        <v>SALARIED</v>
      </c>
      <c r="F279" t="str">
        <v>RAJEEV</v>
      </c>
      <c r="G279" t="str">
        <v xml:space="preserve">DR VAIBHAB HIRWANI </v>
      </c>
      <c r="H279">
        <f>AL279-J279</f>
        <v>190</v>
      </c>
      <c r="I279" t="str">
        <v>NOIDA</v>
      </c>
      <c r="J279">
        <v>46108</v>
      </c>
      <c r="K279">
        <v>46112</v>
      </c>
      <c r="L279" t="str">
        <v>SME000019545177</v>
      </c>
      <c r="M279" t="str">
        <v>9595687277</v>
      </c>
      <c r="N279" t="str">
        <v>honey1.0112@gmail.com</v>
      </c>
      <c r="O279" t="str">
        <v>CHATTISGARH</v>
      </c>
      <c r="P279" t="str">
        <v>KHAIRAGARH</v>
      </c>
      <c r="Q279" t="str">
        <v>OD</v>
      </c>
      <c r="R279" t="str">
        <v>F2 FINTECH</v>
      </c>
      <c r="S279" t="str">
        <v>BAJAJ</v>
      </c>
      <c r="T279">
        <v>500000</v>
      </c>
      <c r="U279">
        <v>700000</v>
      </c>
      <c r="V279">
        <v>700000</v>
      </c>
      <c r="W279" t="str">
        <v>UNSECURED</v>
      </c>
      <c r="X279" t="str">
        <v>REJECTED</v>
      </c>
      <c r="Y279">
        <v>-1</v>
      </c>
      <c r="AB279" t="str">
        <v>FILE SENDER TO BANKER || UNDER PROCESS, -1 CIBIL AS PER MBBS PROFILE CASE PROCEED  BANKING PROGRAM ELIGIBILITY 7 L, KHAIRAGARG LOCATION NOT ACTIVE REQ BH APPROVAL ||  PHY  KYC REQ CUSTOMER IS NOT AVAIVALE || IRREGULAR SALARY CREDIT NOT OK</v>
      </c>
      <c r="AC279" t="str" xml:space="preserve">
        <v xml:space="preserve">Income: ₹85,000 (100% salary | stable government income)_x000d_
Active Loans: NIL_x000d_
Loan Requirement: ₹10L | Backup_x000d_
Key Observations:_x000d_
No existing obligations → strong repayment capacity_x000d_
Stable salaried profile (Govt.)</v>
      </c>
      <c r="AD279" t="str">
        <v>ADARSH</v>
      </c>
      <c r="AE279">
        <v>8109109540</v>
      </c>
      <c r="AF279" t="str">
        <v>adarsh.gupta1@bajajfinserv.in</v>
      </c>
      <c r="AG279" t="str">
        <v>MBBS-2020</v>
      </c>
      <c r="AH279" t="str">
        <v>AJAPH7353L</v>
      </c>
      <c r="AI279" t="str">
        <v>Akshay</v>
      </c>
      <c r="AL279">
        <f>TODAY()</f>
        <v>46298</v>
      </c>
    </row>
    <row r="280">
      <c r="A280" t="str">
        <v>NO</v>
      </c>
      <c r="B280" t="str">
        <v>ALEENA KHAN</v>
      </c>
      <c r="C280" t="str">
        <f t="array" ref="C280">XLOOKUP(B280,'EMP LIST '!$B$2:$B$121,'EMP LIST '!$E$2:$E$121,)</f>
        <v>ANURAG SHARMA</v>
      </c>
      <c r="D280" t="str">
        <f t="array" ref="D280">XLOOKUP(C280,'EMP LIST '!$B$2:$B$121,'EMP LIST '!$E$2:$E$121,)</f>
        <v>SHASHANK BHARDWAJ</v>
      </c>
      <c r="E280" t="str">
        <v>SALARIED</v>
      </c>
      <c r="F280" t="str">
        <v>RAJEEV</v>
      </c>
      <c r="G280" t="str">
        <v>DR  KRUSHNA SUDESH KAJALE</v>
      </c>
      <c r="H280">
        <f>AL280-J280</f>
        <v>189</v>
      </c>
      <c r="I280" t="str">
        <v xml:space="preserve">BAREILLY </v>
      </c>
      <c r="J280">
        <v>46109</v>
      </c>
      <c r="K280">
        <v>46109</v>
      </c>
      <c r="L280" t="str">
        <v>SME000019554942</v>
      </c>
      <c r="M280" t="str">
        <v>9689429732</v>
      </c>
      <c r="N280" t="str">
        <v>itskrishnakajale@gmail.com</v>
      </c>
      <c r="O280" t="str">
        <v>MAHARASHTRA</v>
      </c>
      <c r="P280" t="str">
        <v>KOHAPUR</v>
      </c>
      <c r="Q280" t="str">
        <v>OD</v>
      </c>
      <c r="R280" t="str">
        <v>F2 FINTECH</v>
      </c>
      <c r="S280" t="str">
        <v>BAJAJ</v>
      </c>
      <c r="T280">
        <v>1000000</v>
      </c>
      <c r="W280" t="str">
        <v>UNSECURED</v>
      </c>
      <c r="X280" t="str">
        <v>REJECTED</v>
      </c>
      <c r="AB280" t="str">
        <v>FILE SEND TO BANKER || CASE IS NOT ELIGIBILE, PROF 10 SEGMENT NILL ELIGIBILITY</v>
      </c>
      <c r="AC280" t="str">
        <v>CUSTOMER EARNS 75K FROM SALARY , PAYING AN EMI OF 42K CONSUMER LOAN</v>
      </c>
      <c r="AD280" t="str">
        <v>Sachin Potdar</v>
      </c>
      <c r="AE280">
        <v>8956919176</v>
      </c>
      <c r="AF280" t="str">
        <v>sachin.potdar@bajajfinserv.in</v>
      </c>
      <c r="AG280" t="str">
        <v>MBBS-2025</v>
      </c>
      <c r="AH280" t="str">
        <v>IPDPK0507Q</v>
      </c>
      <c r="AI280" t="str">
        <v>Puneet</v>
      </c>
      <c r="AL280">
        <f>TODAY()</f>
        <v>46298</v>
      </c>
    </row>
    <row r="281">
      <c r="A281" t="str">
        <v>NO</v>
      </c>
      <c r="B281" t="str">
        <v>ALEENA KHAN</v>
      </c>
      <c r="C281" t="str">
        <f t="array" ref="C281">XLOOKUP(B281,'EMP LIST '!$B$2:$B$121,'EMP LIST '!$E$2:$E$121,)</f>
        <v>ANURAG SHARMA</v>
      </c>
      <c r="D281" t="str">
        <v>SHASHANK BHARDWAJ</v>
      </c>
      <c r="E281" t="str">
        <v>SALARIED</v>
      </c>
      <c r="F281" t="str">
        <v>RAJEEV</v>
      </c>
      <c r="G281" t="str">
        <v>DR NAVED AKTHAR</v>
      </c>
      <c r="H281">
        <f>AL281-J281</f>
        <v>189</v>
      </c>
      <c r="I281" t="str">
        <v xml:space="preserve">BAREILLY </v>
      </c>
      <c r="J281">
        <v>46109</v>
      </c>
      <c r="K281">
        <v>46112</v>
      </c>
      <c r="L281">
        <v>295</v>
      </c>
      <c r="M281" t="str">
        <v>8445499132</v>
      </c>
      <c r="N281" t="str">
        <v>sk905671@gmail.com</v>
      </c>
      <c r="O281" t="str">
        <v>UTTAR PRADESH</v>
      </c>
      <c r="P281" t="str">
        <v>BIJNOR</v>
      </c>
      <c r="Q281" t="str">
        <v>OD</v>
      </c>
      <c r="R281" t="str">
        <v>F2 FINTECH</v>
      </c>
      <c r="S281" t="str">
        <v>ABCL</v>
      </c>
      <c r="T281">
        <v>4000000</v>
      </c>
      <c r="U281">
        <v>4200000</v>
      </c>
      <c r="V281">
        <v>4200000</v>
      </c>
      <c r="W281" t="str">
        <v>UNSECURED</v>
      </c>
      <c r="X281" t="str">
        <v>DISBURSED</v>
      </c>
      <c r="Z281">
        <v>46111</v>
      </c>
      <c r="AA281">
        <v>46112</v>
      </c>
      <c r="AB281" t="str">
        <v>FILE SEND TO BANKER, REQ PASSPORT SIZE PHOTO REGISTRATION CERTIFICATE, LIGHT BILL REQ || DOCS SEND TO BANKER</v>
      </c>
      <c r="AC281" t="str">
        <v>CUSTOMER EARNS 5-6 LAKHS FROM CONSULTANCY MOSTLY IN CASH ,  8 LAKHS P.L. HDFC BANK</v>
      </c>
      <c r="AD281" t="str">
        <v>ROHIT GUPTA</v>
      </c>
      <c r="AE281" t="str">
        <v>70602 27900</v>
      </c>
      <c r="AF281" t="str">
        <v>rohit.gupta8@adityabirlacapital.com</v>
      </c>
      <c r="AG281" t="str">
        <v>MBBS (2015) MD (2019)</v>
      </c>
      <c r="AH281" t="str">
        <v>BSFPA2952K</v>
      </c>
      <c r="AI281" t="str">
        <v>Puneet</v>
      </c>
      <c r="AL281">
        <f>TODAY()</f>
        <v>46298</v>
      </c>
    </row>
    <row r="282" xml:space="preserve">
      <c r="A282" t="str">
        <v>YES</v>
      </c>
      <c r="B282" t="str">
        <v>MANISHA VERMA</v>
      </c>
      <c r="C282" t="str">
        <f t="array" ref="C282">XLOOKUP(B282,'EMP LIST '!$B$2:$B$121,'EMP LIST '!$E$2:$E$121,)</f>
        <v>RAVISH SHARMA</v>
      </c>
      <c r="D282" t="str">
        <f t="array" ref="D282">XLOOKUP(C282,'EMP LIST '!$B$2:$B$121,'EMP LIST '!$E$2:$E$121,)</f>
        <v>RAVISH SHARMA</v>
      </c>
      <c r="E282" t="str">
        <v>SALARIED</v>
      </c>
      <c r="F282" t="str">
        <v>RAJEEV</v>
      </c>
      <c r="G282" t="str">
        <v>DR  AVIJIT DAS</v>
      </c>
      <c r="H282">
        <f>AL282-J282</f>
        <v>189</v>
      </c>
      <c r="I282" t="str">
        <v>NOIDA</v>
      </c>
      <c r="J282">
        <v>46109</v>
      </c>
      <c r="K282">
        <v>46110</v>
      </c>
      <c r="L282">
        <v>170609637</v>
      </c>
      <c r="M282" t="str">
        <v>8732097585</v>
      </c>
      <c r="N282" t="str">
        <v>avijitdas9955@gmail.com</v>
      </c>
      <c r="O282" t="str">
        <v>ASSAM</v>
      </c>
      <c r="P282" t="str">
        <v>GUHAWATI</v>
      </c>
      <c r="Q282" t="str">
        <v>DOD</v>
      </c>
      <c r="R282" t="str">
        <v>F2 FINTECH</v>
      </c>
      <c r="S282" t="str">
        <v>CHOLA</v>
      </c>
      <c r="T282">
        <v>2000000</v>
      </c>
      <c r="W282" t="str">
        <v>UNSECURED</v>
      </c>
      <c r="X282" t="str">
        <v>REJECTED</v>
      </c>
      <c r="AB282" t="str">
        <v>FILE SEND TO BANKER ||  UNDERWRITING |  CASE IS IN CREDIT REVIEW || DPD IN OLD LOAN</v>
      </c>
      <c r="AC282" t="str" xml:space="preserve">
        <v xml:space="preserve">Income: ₹1,05,000 (₹70K salary + ₹35K cash consultancy)_x000d_
EMI : ₹0 |  Active Loans: NIL|  ABB: ₹17,352 _x000d_
Loan Requirement: MAX | Clinic Setup_x000d_
Key Observations:_x000d_
No obligations → strong repayment capacity_x000d_
Partial cash income → moderate profile</v>
      </c>
      <c r="AD282" t="str">
        <v>kabindrad</v>
      </c>
      <c r="AE282">
        <v>9365092346</v>
      </c>
      <c r="AF282" t="str">
        <v>kabindrad@chola.murugappa.com</v>
      </c>
      <c r="AG282" t="str">
        <v>BAMS-2016</v>
      </c>
      <c r="AH282" t="str">
        <v>BOOPD1116H</v>
      </c>
      <c r="AI282" t="str">
        <v>Akshay</v>
      </c>
      <c r="AL282">
        <f>TODAY()</f>
        <v>46298</v>
      </c>
    </row>
    <row r="283">
      <c r="A283" t="str">
        <v>NO</v>
      </c>
      <c r="B283" t="str">
        <v>RAJKUMARI</v>
      </c>
      <c r="C283" t="str">
        <f t="array" ref="C283">XLOOKUP(B283,'EMP LIST '!$B$2:$B$121,'EMP LIST '!$E$2:$E$121,)</f>
        <v>RAJKUMARI</v>
      </c>
      <c r="D283" t="str">
        <f t="array" ref="D283">XLOOKUP(C283,'EMP LIST '!$B$2:$B$121,'EMP LIST '!$E$2:$E$121,)</f>
        <v>RAJKUMARI</v>
      </c>
      <c r="E283" t="str">
        <v>SALARIED</v>
      </c>
      <c r="F283" t="str">
        <v>RAJEEV</v>
      </c>
      <c r="G283" t="str">
        <v>DR  POOJA KUMARI</v>
      </c>
      <c r="H283">
        <f>AL283-J283</f>
        <v>189</v>
      </c>
      <c r="I283" t="str">
        <v>NOIDA</v>
      </c>
      <c r="J283">
        <v>46109</v>
      </c>
      <c r="K283">
        <v>46111</v>
      </c>
      <c r="L283" t="str">
        <v>SME000019556380</v>
      </c>
      <c r="M283" t="str">
        <v>8307760261</v>
      </c>
      <c r="N283" t="str">
        <v>drpoojasehlang@gmail.com</v>
      </c>
      <c r="O283" t="str">
        <v>UTTAR PRADESH</v>
      </c>
      <c r="P283" t="str">
        <v>JAIPUR</v>
      </c>
      <c r="Q283" t="str">
        <v>TOP-UP</v>
      </c>
      <c r="R283" t="str">
        <v>F2 FINTECH</v>
      </c>
      <c r="S283" t="str">
        <v>BAJAJ</v>
      </c>
      <c r="T283">
        <v>1500000</v>
      </c>
      <c r="U283">
        <v>1300000</v>
      </c>
      <c r="V283">
        <v>1300000</v>
      </c>
      <c r="W283" t="str">
        <v>UNSECURED</v>
      </c>
      <c r="X283" t="str">
        <v>LOGIN</v>
      </c>
      <c r="AB283" t="str">
        <v>FILE SEND TO BANKER CIBIL CONSENT LINK SENT TO CUSTOMER TOP-UP CASE || MARCH MONTH BANKING REQ</v>
      </c>
      <c r="AC283" t="str">
        <v>CUSTOMER IS BUSY</v>
      </c>
      <c r="AD283" t="str">
        <v>vishal jangid</v>
      </c>
      <c r="AE283">
        <v>7405912577</v>
      </c>
      <c r="AF283" t="str">
        <v>vishal.jangid@bajajfinserv.in</v>
      </c>
      <c r="AG283" t="str">
        <v>MBBS-2025</v>
      </c>
      <c r="AH283" t="str">
        <v>FGAPK2992C</v>
      </c>
      <c r="AI283" t="str">
        <v>Puneet</v>
      </c>
      <c r="AL283">
        <f>TODAY()</f>
        <v>46298</v>
      </c>
    </row>
    <row r="284">
      <c r="A284" t="str">
        <v>NO</v>
      </c>
      <c r="B284" t="str">
        <v>RAJKUMARI</v>
      </c>
      <c r="C284" t="str">
        <f t="array" ref="C284">XLOOKUP(B284,'EMP LIST '!$B$2:$B$121,'EMP LIST '!$E$2:$E$121,)</f>
        <v>RAJKUMARI</v>
      </c>
      <c r="D284" t="str">
        <f t="array" ref="D284">XLOOKUP(C284,'EMP LIST '!$B$2:$B$121,'EMP LIST '!$E$2:$E$121,)</f>
        <v>RAJKUMARI</v>
      </c>
      <c r="E284" t="str">
        <v>SALARIED</v>
      </c>
      <c r="F284" t="str">
        <v>RAJEEV</v>
      </c>
      <c r="G284" t="str">
        <v>DR  Pooja Kumari</v>
      </c>
      <c r="H284">
        <f>AL284-J284</f>
        <v>189</v>
      </c>
      <c r="I284" t="str">
        <v>NOIDA</v>
      </c>
      <c r="J284">
        <v>46109</v>
      </c>
      <c r="K284">
        <v>46109</v>
      </c>
      <c r="L284">
        <v>291</v>
      </c>
      <c r="M284" t="str">
        <v>8307760261</v>
      </c>
      <c r="N284" t="str">
        <v>drpoojasehlang@gmail.com</v>
      </c>
      <c r="O284" t="str">
        <v>UTTAR PRADESH</v>
      </c>
      <c r="P284" t="str">
        <v>JAIPUR</v>
      </c>
      <c r="Q284" t="str">
        <v>OD</v>
      </c>
      <c r="R284" t="str">
        <v>F2 FINTECH</v>
      </c>
      <c r="S284" t="str">
        <v>GODREJ</v>
      </c>
      <c r="T284">
        <v>3000000</v>
      </c>
      <c r="W284" t="str">
        <v>UNSECURED</v>
      </c>
      <c r="X284" t="str">
        <v>REJECTED</v>
      </c>
      <c r="AB284" t="str">
        <v>FILE SEND TO BANKER, RADIOLOGY PROFILE GODREJ POLICY REQ OWNED SET-UP</v>
      </c>
      <c r="AC284" t="str">
        <v>CUSTOMER IS  BUSY</v>
      </c>
      <c r="AD284" t="str">
        <v>Lavish</v>
      </c>
      <c r="AE284" t="str">
        <v xml:space="preserve"> 70147 82508</v>
      </c>
      <c r="AF284" t="str">
        <v>Lavish.shrimal@godrejcapital.com</v>
      </c>
      <c r="AG284" t="str">
        <v>MBBS-2025</v>
      </c>
      <c r="AH284" t="str">
        <v>FGAPK2992C</v>
      </c>
      <c r="AI284" t="str">
        <v>Puneet</v>
      </c>
      <c r="AL284">
        <f>TODAY()</f>
        <v>46298</v>
      </c>
    </row>
    <row r="285">
      <c r="A285" t="str">
        <v>NO</v>
      </c>
      <c r="B285" t="str">
        <v>RAJKUMARI</v>
      </c>
      <c r="C285" t="str">
        <f t="array" ref="C285">XLOOKUP(B285,'EMP LIST '!$B$2:$B$121,'EMP LIST '!$E$2:$E$121,)</f>
        <v>RAJKUMARI</v>
      </c>
      <c r="D285" t="str">
        <f t="array" ref="D285">XLOOKUP(C285,'EMP LIST '!$B$2:$B$121,'EMP LIST '!$E$2:$E$121,)</f>
        <v>RAJKUMARI</v>
      </c>
      <c r="E285" t="str">
        <v>SALARIED</v>
      </c>
      <c r="F285" t="str">
        <v>RAJEEV</v>
      </c>
      <c r="G285" t="str">
        <v>DR  POOJA KUMARI</v>
      </c>
      <c r="H285">
        <f>AL285-J285</f>
        <v>189</v>
      </c>
      <c r="I285" t="str">
        <v>NOIDA</v>
      </c>
      <c r="J285">
        <v>46109</v>
      </c>
      <c r="K285">
        <v>46111</v>
      </c>
      <c r="L285">
        <v>296</v>
      </c>
      <c r="M285" t="str">
        <v>8307760261</v>
      </c>
      <c r="N285" t="str">
        <v>drpoojasehlang@gmail.com</v>
      </c>
      <c r="O285" t="str">
        <v>UTTAR PRADESH</v>
      </c>
      <c r="P285" t="str">
        <v>JAIPUR</v>
      </c>
      <c r="Q285" t="str">
        <v>TOP-UP</v>
      </c>
      <c r="R285" t="str">
        <v>F2 FINTECH</v>
      </c>
      <c r="S285" t="str">
        <v>POONEWALA</v>
      </c>
      <c r="T285">
        <v>1500000</v>
      </c>
      <c r="W285" t="str">
        <v>UNSECURED</v>
      </c>
      <c r="X285" t="str">
        <v>LOGIN</v>
      </c>
      <c r="AB285" t="str">
        <v>FILE SEND TO BANKER ||  LOGIN DONE TODAY PD TO BE DONE TODAY</v>
      </c>
      <c r="AC285" t="str">
        <v>CUSTOMER IS BUSY</v>
      </c>
      <c r="AD285" t="str">
        <v>SHUBHAM</v>
      </c>
      <c r="AE285">
        <v>9810119510</v>
      </c>
      <c r="AF285" t="str">
        <v>shubham.singh4@poonawallafincorp.com</v>
      </c>
      <c r="AG285" t="str">
        <v>MBBS-2025</v>
      </c>
      <c r="AH285" t="str">
        <v>FGAPK2992C</v>
      </c>
      <c r="AI285" t="str">
        <v>Puneet</v>
      </c>
      <c r="AL285">
        <f>TODAY()</f>
        <v>46298</v>
      </c>
    </row>
    <row r="286">
      <c r="A286" t="str">
        <v>NO</v>
      </c>
      <c r="B286" t="str">
        <v>SHIVAM SHARMA</v>
      </c>
      <c r="C286" t="str">
        <f t="array" ref="C286">XLOOKUP(B286,'EMP LIST '!$B$2:$B$121,'EMP LIST '!$E$2:$E$121,)</f>
        <v>RASHI GANGWAR</v>
      </c>
      <c r="D286" t="str">
        <f t="array" ref="D286">XLOOKUP(C286,'EMP LIST '!$B$2:$B$121,'EMP LIST '!$E$2:$E$121,)</f>
        <v>RAJKUMARI</v>
      </c>
      <c r="E286" t="str">
        <v>SALARIED</v>
      </c>
      <c r="F286" t="str">
        <v>RAJEEV</v>
      </c>
      <c r="G286" t="str">
        <v>DR SANJUKTA BISWAS</v>
      </c>
      <c r="H286">
        <f>AL286-J286</f>
        <v>189</v>
      </c>
      <c r="I286" t="str">
        <v>NOIDA</v>
      </c>
      <c r="J286">
        <v>46109</v>
      </c>
      <c r="K286">
        <v>46111</v>
      </c>
      <c r="L286" t="str">
        <v>542BZ8649438</v>
      </c>
      <c r="M286" t="str">
        <v>9051467472</v>
      </c>
      <c r="N286" t="str">
        <v>Sanjuktabiswas0805@gmail.com</v>
      </c>
      <c r="O286" t="str">
        <v>WEST BANGAL</v>
      </c>
      <c r="P286" t="str">
        <v>KOLKATTA</v>
      </c>
      <c r="Q286" t="str">
        <v>OD</v>
      </c>
      <c r="R286" t="str">
        <v>F2 FINTECH</v>
      </c>
      <c r="S286" t="str">
        <v>TATA</v>
      </c>
      <c r="T286">
        <v>1000000</v>
      </c>
      <c r="W286" t="str">
        <v>UNSECURED</v>
      </c>
      <c r="X286" t="str">
        <v>REJECTED</v>
      </c>
      <c r="AB286" t="str">
        <v>FILE SEND TO BANKER ||  LOGIN DONE || PD TO BE DONE TODAY-CSUTOMER IS SAYING I WILL LIE THAT I CAN NOT WORK IN GOVT ||App end use is not specific, Earlier loan availed to setup a new clinic for regular practice at Baruipur Area but now she disclosed that she utilized the amount for equipment purchase in someone  other clinic</v>
      </c>
      <c r="AC286" t="str">
        <v>CUSTOMER EARNS 90K FROM GOVT SALARY , 1 LAKHS FROM OWN CENTRE,  34 LAKHS O.D. BAJAJ , 4 LAKHS CAR LOAN ICICI, 28 LAKHS H.L. SBI, 12 LAKHS O.D. TATA</v>
      </c>
      <c r="AD286" t="str">
        <v>MAMTA SINGH</v>
      </c>
      <c r="AE286">
        <v>7982612369</v>
      </c>
      <c r="AF286" t="str">
        <v>mamta.singh@tatacapital.com</v>
      </c>
      <c r="AG286" t="str">
        <v>MBBS-2011</v>
      </c>
      <c r="AH286" t="str">
        <v>BPJPB6346F</v>
      </c>
      <c r="AI286" t="str">
        <v>Puneet</v>
      </c>
      <c r="AL286">
        <f>TODAY()</f>
        <v>46298</v>
      </c>
    </row>
    <row r="287" xml:space="preserve">
      <c r="A287" t="str">
        <v>YES</v>
      </c>
      <c r="B287" t="str">
        <v>SHIVAM SINGH</v>
      </c>
      <c r="C287" t="str">
        <f t="array" ref="C287">XLOOKUP(B287,'EMP LIST '!$B$2:$B$121,'EMP LIST '!$E$2:$E$121,)</f>
        <v>MANVI BHARDWAJ</v>
      </c>
      <c r="D287" t="str">
        <f t="array" ref="D287">XLOOKUP(C287,'EMP LIST '!$B$2:$B$121,'EMP LIST '!$E$2:$E$121,)</f>
        <v>RAHUL/AMAN</v>
      </c>
      <c r="E287" t="str">
        <v>SALARIED</v>
      </c>
      <c r="F287" t="str">
        <v>RAJEEV</v>
      </c>
      <c r="G287" t="str">
        <v>DR  JAVED AHAMED KHAN</v>
      </c>
      <c r="H287">
        <f>AL287-J287</f>
        <v>189</v>
      </c>
      <c r="I287" t="str">
        <v>NOIDA</v>
      </c>
      <c r="J287">
        <v>46109</v>
      </c>
      <c r="K287">
        <v>46109</v>
      </c>
      <c r="L287" t="str">
        <v>735BZ8605121</v>
      </c>
      <c r="M287" t="str">
        <v>9919322125</v>
      </c>
      <c r="N287" t="str">
        <v>nehamedical678@gmail.com</v>
      </c>
      <c r="O287" t="str">
        <v>UTTAR PRADESH</v>
      </c>
      <c r="P287" t="str">
        <v>DEORIA</v>
      </c>
      <c r="Q287" t="str">
        <v>OD</v>
      </c>
      <c r="R287" t="str">
        <v>F2 FINTECH</v>
      </c>
      <c r="S287" t="str">
        <v>TATA</v>
      </c>
      <c r="T287">
        <v>500000</v>
      </c>
      <c r="W287" t="str">
        <v>UNSECURED</v>
      </c>
      <c r="X287" t="str">
        <v>REJECTED</v>
      </c>
      <c r="Y287">
        <v>702</v>
      </c>
      <c r="AB287" t="str">
        <v>FILE SEND TO BANKER || Cibil 707 ,abb 19 k</v>
      </c>
      <c r="AC287" t="str" xml:space="preserve">
        <v xml:space="preserve">Income: ₹1,50,000 (self-employed | mixed mode)     |    EMI : ₹97,279 | _x000d_
Active Loans: 4 (Chola, Bajaj, HDFC, Hero)_x000d_
Key Observations:  |   repayment stress    Multiple existing obligations    |Moderate banking</v>
      </c>
      <c r="AD287" t="str">
        <v>MAMTA SINGH</v>
      </c>
      <c r="AE287">
        <v>7982612369</v>
      </c>
      <c r="AF287" t="str">
        <v>mamta.singh@tatacapital.com</v>
      </c>
      <c r="AG287" t="str">
        <v>BHMS-2013</v>
      </c>
      <c r="AH287" t="str">
        <v>ANNPJ9020D</v>
      </c>
      <c r="AI287" t="str">
        <v>Akshay</v>
      </c>
      <c r="AL287">
        <f>TODAY()</f>
        <v>46298</v>
      </c>
    </row>
    <row r="288">
      <c r="A288" t="str">
        <v>NO</v>
      </c>
      <c r="B288" t="str">
        <v>SUMIT CHOUDHARY</v>
      </c>
      <c r="C288" t="str">
        <f t="array" ref="C288">XLOOKUP(B288,'EMP LIST '!$B$2:$B$121,'EMP LIST '!$E$2:$E$121,)</f>
        <v/>
      </c>
      <c r="D288" t="str">
        <f t="array" ref="D288">XLOOKUP(C288,'EMP LIST '!$B$2:$B$121,'EMP LIST '!$E$2:$E$121,)</f>
        <v/>
      </c>
      <c r="E288" t="str">
        <v>SALARIED</v>
      </c>
      <c r="F288" t="str">
        <v>RAJEEV</v>
      </c>
      <c r="G288" t="str">
        <v>DR VASU P</v>
      </c>
      <c r="H288">
        <f>AL288-J288</f>
        <v>189</v>
      </c>
      <c r="I288" t="str">
        <v>NOIDA</v>
      </c>
      <c r="J288">
        <v>46109</v>
      </c>
      <c r="K288">
        <v>46112</v>
      </c>
      <c r="L288" t="str">
        <v>424BZ8600097</v>
      </c>
      <c r="M288" t="str">
        <v>9035533926</v>
      </c>
      <c r="N288" t="str">
        <v>vasupapaiah9@gmail.com</v>
      </c>
      <c r="O288" t="str">
        <v>KARNATAKA</v>
      </c>
      <c r="P288" t="str">
        <v>MYSORE</v>
      </c>
      <c r="Q288" t="str">
        <v>OD</v>
      </c>
      <c r="R288" t="str">
        <v>F2 FINTECH</v>
      </c>
      <c r="S288" t="str">
        <v>TATA</v>
      </c>
      <c r="T288">
        <v>3000000</v>
      </c>
      <c r="U288">
        <v>1500000</v>
      </c>
      <c r="V288">
        <v>1500000</v>
      </c>
      <c r="W288" t="str">
        <v>UNSECURED</v>
      </c>
      <c r="X288" t="str">
        <v>DISBURSED</v>
      </c>
      <c r="Z288">
        <v>46112</v>
      </c>
      <c r="AA288">
        <v>46112</v>
      </c>
      <c r="AB288" t="str">
        <v>FILE SEND TO BANKER ||  LOGIN DONE</v>
      </c>
      <c r="AC288" t="str">
        <v xml:space="preserve">CUSTOMER IS EARNING 1.40 LAKHS SALARY, 1.5-2 LAKHS FROM CONSULTANCY IN CASH, 10 LAKHS BAJAJ O.D, 10 LAKHS CHOLA O.D, 29 LAKHS H.L. IDBI BANK, 1.10 LAKHS P.L. FROM KOTAK </v>
      </c>
      <c r="AD288" t="str">
        <v>MAMTA SINGH</v>
      </c>
      <c r="AE288">
        <v>7982612369</v>
      </c>
      <c r="AF288" t="str">
        <v>mamta.singh@tatacapital.com</v>
      </c>
      <c r="AG288" t="str">
        <v>MBBS - 2016 , MD - 2022</v>
      </c>
      <c r="AH288" t="str">
        <v>BTAPV6422P</v>
      </c>
      <c r="AI288" t="str">
        <v>Puneet</v>
      </c>
      <c r="AL288">
        <f>TODAY()</f>
        <v>46298</v>
      </c>
    </row>
    <row r="289">
      <c r="A289" t="str">
        <v>YES</v>
      </c>
      <c r="B289" t="str">
        <v>ANJU VERMA</v>
      </c>
      <c r="C289" t="str">
        <f t="array" ref="C289">XLOOKUP(B289,'EMP LIST '!$B$2:$B$121,'EMP LIST '!$E$2:$E$121,)</f>
        <v>RAHUL/AMAN</v>
      </c>
      <c r="D289" t="str">
        <f t="array" ref="D289">XLOOKUP(C289,'EMP LIST '!$B$2:$B$121,'EMP LIST '!$E$2:$E$121,)</f>
        <v/>
      </c>
      <c r="E289" t="str">
        <v>SOURCER</v>
      </c>
      <c r="F289" t="str">
        <v>RAJEEV</v>
      </c>
      <c r="G289" t="str">
        <v>DR MOHAMMED IBRAHIM</v>
      </c>
      <c r="H289">
        <f>AL289-J289</f>
        <v>189</v>
      </c>
      <c r="I289" t="str">
        <v>NOIDA</v>
      </c>
      <c r="J289">
        <v>46109</v>
      </c>
      <c r="K289">
        <v>46112</v>
      </c>
      <c r="L289">
        <v>292</v>
      </c>
      <c r="M289" t="str">
        <v>6300942433</v>
      </c>
      <c r="N289" t="str">
        <v>ibrahim.allah786@gmail.com</v>
      </c>
      <c r="O289" t="str">
        <v>ANDHRA PRADESH</v>
      </c>
      <c r="P289" t="str">
        <v>VIJAYAWADA</v>
      </c>
      <c r="Q289" t="str">
        <v>OD</v>
      </c>
      <c r="R289" t="str">
        <v>F2 FINTECH</v>
      </c>
      <c r="S289" t="str">
        <v>LNT</v>
      </c>
      <c r="T289">
        <v>25000000</v>
      </c>
      <c r="U289">
        <v>2500000</v>
      </c>
      <c r="V289">
        <v>2500000</v>
      </c>
      <c r="W289" t="str">
        <v>UNSECURED</v>
      </c>
      <c r="X289" t="str">
        <v>DISBURSED</v>
      </c>
      <c r="Z289">
        <v>46111</v>
      </c>
      <c r="AA289">
        <v>46112</v>
      </c>
      <c r="AB289" t="str">
        <v>FILE SEND TO BANKER || CASE IS IN CREDIT QUE || LATEST HOUSE TAX RECEIPT REQ</v>
      </c>
      <c r="AC289" t="str">
        <v>CUSTOMER IS NOT PICKING UP A CALL</v>
      </c>
      <c r="AD289" t="str">
        <v>SUDHAKAR</v>
      </c>
      <c r="AF289" t="str">
        <v>harishchowdarypotluri@ltfs.com</v>
      </c>
      <c r="AG289" t="str">
        <v>MBBS-2018</v>
      </c>
      <c r="AH289" t="str">
        <v>DKKPM3393D</v>
      </c>
      <c r="AI289" t="str">
        <v>Puneet</v>
      </c>
      <c r="AL289">
        <f>TODAY()</f>
        <v>46298</v>
      </c>
    </row>
    <row r="290" xml:space="preserve">
      <c r="A290" t="str">
        <v>NO</v>
      </c>
      <c r="B290" t="str">
        <v>SHIVAM SINGH</v>
      </c>
      <c r="C290" t="str">
        <f t="array" ref="C290">XLOOKUP(B290,'EMP LIST '!$B$2:$B$121,'EMP LIST '!$E$2:$E$121,)</f>
        <v>MANVI BHARDWAJ</v>
      </c>
      <c r="D290" t="str">
        <f t="array" ref="D290">XLOOKUP(C290,'EMP LIST '!$B$2:$B$121,'EMP LIST '!$E$2:$E$121,)</f>
        <v>RAHUL/AMAN</v>
      </c>
      <c r="E290" t="str">
        <v>SALARIED</v>
      </c>
      <c r="F290" t="str">
        <v>RAJEEV</v>
      </c>
      <c r="G290" t="str">
        <v>DR SANDEEP KALRA</v>
      </c>
      <c r="H290">
        <f>AL290-J290</f>
        <v>189</v>
      </c>
      <c r="I290" t="str">
        <v>NOIDA</v>
      </c>
      <c r="J290">
        <v>46109</v>
      </c>
      <c r="K290">
        <v>46109</v>
      </c>
      <c r="L290">
        <v>297</v>
      </c>
      <c r="M290" t="str">
        <v>8168013021</v>
      </c>
      <c r="N290" t="str">
        <v>Kalra_lab@yahoo.com</v>
      </c>
      <c r="O290" t="str">
        <v>HARYANA</v>
      </c>
      <c r="P290" t="str">
        <v>HISAR</v>
      </c>
      <c r="Q290" t="str">
        <v>OD</v>
      </c>
      <c r="R290" t="str">
        <v>F2 FINTECH</v>
      </c>
      <c r="S290" t="str">
        <v>GODREJ</v>
      </c>
      <c r="W290" t="str">
        <v>UNSECURED</v>
      </c>
      <c r="X290" t="str">
        <v>REJECTED</v>
      </c>
      <c r="AB290" t="str">
        <v>FILE SEND TO BANKER ||  AGE OD CX IS 62  NOT DOBALE</v>
      </c>
      <c r="AC290" t="str" xml:space="preserve">
        <v xml:space="preserve">Age 65+     |   Income: ₹4,00,000 (consultancy | cash-based)
EMI: ₹3,12,765 |   Active Loans: 2 (AU Small Finance, Piramal Finance)
ABB: ₹16,771 (Low)    |    Bounces: 13 (Last 6 months)
Loan Requirement: MAX | Clinic Setup
Multiple bounces → poor credit behavior
High-risk / decline profile</v>
      </c>
      <c r="AD290" t="str">
        <v>AMAN</v>
      </c>
      <c r="AE290">
        <v>9616579499</v>
      </c>
      <c r="AF290" t="str">
        <v>Aman.pandey@godrejcapital.com</v>
      </c>
      <c r="AG290" t="str">
        <v>mbbs - 1983 , md - pathology - 1986</v>
      </c>
      <c r="AH290" t="str">
        <v>AFCPK9180Q</v>
      </c>
      <c r="AI290" t="str">
        <v>Akshay</v>
      </c>
      <c r="AL290">
        <f>TODAY()</f>
        <v>46298</v>
      </c>
    </row>
    <row r="291">
      <c r="A291" t="str">
        <v>NO</v>
      </c>
      <c r="B291" t="str">
        <v>HARSH SHARMA</v>
      </c>
      <c r="C291" t="str">
        <f t="array" ref="C291">XLOOKUP(B291,'EMP LIST '!$B$2:$B$121,'EMP LIST '!$E$2:$E$121,)</f>
        <v>F2 FINTECH</v>
      </c>
      <c r="D291" t="str">
        <v>F2 FINTECH</v>
      </c>
      <c r="E291" t="str">
        <v>SALARIED</v>
      </c>
      <c r="F291" t="str">
        <v>RAJEEV</v>
      </c>
      <c r="G291" t="str">
        <v>DR GIRISH DUTT</v>
      </c>
      <c r="H291">
        <f>AL291-J291</f>
        <v>189</v>
      </c>
      <c r="I291" t="str">
        <v>NOIDA</v>
      </c>
      <c r="J291">
        <v>46109</v>
      </c>
      <c r="K291">
        <v>46109</v>
      </c>
      <c r="L291">
        <v>284</v>
      </c>
      <c r="M291" t="str">
        <v>9871805618</v>
      </c>
      <c r="N291" t="str">
        <v>DGREEZY21@YAHOO.CO.IN</v>
      </c>
      <c r="O291" t="str">
        <v>HARYANA</v>
      </c>
      <c r="P291" t="str">
        <v>GURGAON</v>
      </c>
      <c r="Q291" t="str">
        <v>OD</v>
      </c>
      <c r="R291" t="str">
        <v>F2 FINTECH</v>
      </c>
      <c r="S291" t="str">
        <v>ABCL</v>
      </c>
      <c r="T291" t="str">
        <v>NIL</v>
      </c>
      <c r="W291" t="str">
        <v>UNSECURED</v>
      </c>
      <c r="X291" t="str">
        <v>REJECTED</v>
      </c>
      <c r="AB291" t="str">
        <v>FILE SENDER TO BANKER || UNDER PROCESS SCORE CARD REJECTED</v>
      </c>
      <c r="AC291" t="str">
        <v>CUSTOMER EARNS 1-1.38 LAKHS FROM CONSULTANCY,  7 LAKHS CAR LOAN FROM IDFC, 19.55 LAKHS O.D. TATA CAPITAL, 5 LAKHS P.L. ICICI BANK, 5 LAKHS USED LOAN FROM PIRAMAL , 5 LAKHS P.L. PIRAMAL P.L.</v>
      </c>
      <c r="AD291" t="str">
        <v>PURUSHOTTAM</v>
      </c>
      <c r="AE291">
        <v>9004509752</v>
      </c>
      <c r="AF291" t="str">
        <v>purushottam.kumar2@adityabirlacapital.com</v>
      </c>
      <c r="AG291" t="str">
        <v>MBBS-2013</v>
      </c>
      <c r="AH291" t="str">
        <v>BFLPD5258J</v>
      </c>
      <c r="AI291" t="str">
        <v>Puneet</v>
      </c>
      <c r="AL291">
        <f>TODAY()</f>
        <v>46298</v>
      </c>
    </row>
    <row r="292">
      <c r="A292" t="str">
        <v>NO</v>
      </c>
      <c r="B292" t="str">
        <v>SACHIN</v>
      </c>
      <c r="C292" t="str">
        <f t="array" ref="C292">XLOOKUP(B292,'EMP LIST '!$B$2:$B$121,'EMP LIST '!$E$2:$E$121,)</f>
        <v>F2 FINTECH</v>
      </c>
      <c r="D292" t="str">
        <v>F2 FINTECH</v>
      </c>
      <c r="E292" t="str">
        <v>SALARIED</v>
      </c>
      <c r="F292" t="str">
        <v>RAJEEV</v>
      </c>
      <c r="G292" t="str">
        <v>DR RATUL SINHA</v>
      </c>
      <c r="H292">
        <f>AL292-J292</f>
        <v>189</v>
      </c>
      <c r="I292" t="str">
        <v>F2 FINTECH</v>
      </c>
      <c r="J292">
        <v>46109</v>
      </c>
      <c r="K292">
        <v>46112</v>
      </c>
      <c r="L292" t="str">
        <v>SME000019554525</v>
      </c>
      <c r="M292" t="str">
        <v>9394094494</v>
      </c>
      <c r="N292" t="str">
        <v>ratulsinha76@gmail.com</v>
      </c>
      <c r="O292" t="str">
        <v>ASSAM</v>
      </c>
      <c r="P292" t="str">
        <v>CACHAR</v>
      </c>
      <c r="Q292" t="str">
        <v>TOP-UP</v>
      </c>
      <c r="R292" t="str">
        <v>F2 FINTECH</v>
      </c>
      <c r="S292" t="str">
        <v>BAJAJ</v>
      </c>
      <c r="T292">
        <v>800000</v>
      </c>
      <c r="W292" t="str">
        <v>UNSECURED</v>
      </c>
      <c r="X292" t="str">
        <v>REJECTED</v>
      </c>
      <c r="AB292" t="str">
        <v>FILE SENDER TO BANKER || UNDER PROCESS  || CIBIL CONSENT SEND, CUSTOMER NOT DOING CONSENT || CCUSTOMER DENIED</v>
      </c>
      <c r="AC292" t="str">
        <v xml:space="preserve">CUSTOMER EARNS 99K FROM GOVT SALARY , PAYING AN EMI OF 37192 FOR CAR LOAN FROM BAJAJ FINANCE </v>
      </c>
      <c r="AD292" t="str">
        <v>Bishal Kar1</v>
      </c>
      <c r="AE292">
        <v>7399199183</v>
      </c>
      <c r="AF292" t="str">
        <v>bishal.kar1@bajajfinserv.in</v>
      </c>
      <c r="AG292" t="str">
        <v>MBBS-2012</v>
      </c>
      <c r="AH292" t="str">
        <v>EBXPS2768R</v>
      </c>
      <c r="AI292" t="str">
        <v>Puneet</v>
      </c>
      <c r="AL292">
        <f>TODAY()</f>
        <v>46298</v>
      </c>
    </row>
    <row r="293">
      <c r="A293" t="str">
        <v>NO</v>
      </c>
      <c r="B293" t="str">
        <v>SOUMYADEB DHAR</v>
      </c>
      <c r="C293" t="str">
        <f t="array" ref="C293">XLOOKUP(B293,'EMP LIST '!$B$2:$B$121,'EMP LIST '!$E$2:$E$121,)</f>
        <v>F2 FINTECH</v>
      </c>
      <c r="D293" t="str">
        <f t="array" ref="D293">XLOOKUP(C293,'EMP LIST '!$B$2:$B$121,'EMP LIST '!$E$2:$E$121,)</f>
        <v>F2 FINTECH</v>
      </c>
      <c r="E293" t="str">
        <v>SALARIED</v>
      </c>
      <c r="F293" t="str">
        <v>RAJEEV</v>
      </c>
      <c r="G293" t="str">
        <v>DR  CHAKRESH KUMAR GUPTA</v>
      </c>
      <c r="H293">
        <f>AL293-J293</f>
        <v>189</v>
      </c>
      <c r="I293" t="str">
        <v>NOIDA</v>
      </c>
      <c r="J293">
        <v>46109</v>
      </c>
      <c r="K293">
        <v>46114</v>
      </c>
      <c r="L293" t="str">
        <v>380BZ8606315</v>
      </c>
      <c r="M293" t="str">
        <v>9675251695</v>
      </c>
      <c r="N293" t="str">
        <v>chakreshkumar86@gmail.com</v>
      </c>
      <c r="O293" t="str">
        <v>UTTAR PRADESH</v>
      </c>
      <c r="P293" t="str">
        <v>BADAUN</v>
      </c>
      <c r="Q293" t="str">
        <v>OD</v>
      </c>
      <c r="R293" t="str">
        <v>F2 FINTECH</v>
      </c>
      <c r="S293" t="str">
        <v>TATA</v>
      </c>
      <c r="T293">
        <v>3500000</v>
      </c>
      <c r="W293" t="str">
        <v>UNSECURED</v>
      </c>
      <c r="X293" t="str">
        <v>REJECTED</v>
      </c>
      <c r="AB293" t="str">
        <v>FILE SEND TO BANKER ||  CASE IS IN UNDER WRITING PD TO BE DONE TODAY || Existing Customer already having POS of Rs 20L</v>
      </c>
      <c r="AC293" t="str">
        <v>CUSTOMER EARNS 7-8 LAKHS FROM OWN HOSPITAL , RUNNING 20 LAKHS B.L. FROM TATA CAPITAL, 40 LAKHS O.D. BAJAJ</v>
      </c>
      <c r="AD293" t="str">
        <v>MAMTA SINGH</v>
      </c>
      <c r="AE293">
        <v>7982612369</v>
      </c>
      <c r="AF293" t="str">
        <v>mamta.singh@tatacapital.com</v>
      </c>
      <c r="AG293" t="str">
        <v>MBBS-2011</v>
      </c>
      <c r="AH293" t="str">
        <v>BAEPG5825Q</v>
      </c>
      <c r="AI293" t="str">
        <v>Puneet</v>
      </c>
      <c r="AL293">
        <f>TODAY()</f>
        <v>46298</v>
      </c>
    </row>
    <row r="294">
      <c r="A294" t="str">
        <v>NO</v>
      </c>
      <c r="B294" t="str">
        <v>HARPREET SINGH</v>
      </c>
      <c r="C294" t="str">
        <f t="array" ref="C294">XLOOKUP(B294,'EMP LIST '!$B$2:$B$121,'EMP LIST '!$E$2:$E$121,)</f>
        <v xml:space="preserve">F2 FINTECH </v>
      </c>
      <c r="D294" t="str">
        <v>F2 FINTECH</v>
      </c>
      <c r="E294" t="str">
        <v>SALARIED</v>
      </c>
      <c r="F294" t="str">
        <v>RAJEEV</v>
      </c>
      <c r="G294" t="str">
        <v>SHARATH RAMAKRISHNA</v>
      </c>
      <c r="H294">
        <f>AL294-J294</f>
        <v>189</v>
      </c>
      <c r="I294" t="str">
        <v>NOIDA</v>
      </c>
      <c r="J294">
        <v>46109</v>
      </c>
      <c r="K294">
        <v>46111</v>
      </c>
      <c r="L294">
        <v>294</v>
      </c>
      <c r="M294" t="str">
        <v>9535612928</v>
      </c>
      <c r="N294" t="str">
        <v>sharath2829@gmail.com</v>
      </c>
      <c r="O294" t="str">
        <v>KARNATAKA</v>
      </c>
      <c r="P294" t="str">
        <v>BANGALORE</v>
      </c>
      <c r="Q294" t="str">
        <v>PL</v>
      </c>
      <c r="R294" t="str">
        <v>RDS</v>
      </c>
      <c r="S294" t="str">
        <v>ICICI BANK</v>
      </c>
      <c r="T294" t="str">
        <v>NIL</v>
      </c>
      <c r="W294" t="str">
        <v>UNSECURED</v>
      </c>
      <c r="X294" t="str">
        <v>REJECTED</v>
      </c>
      <c r="AB294" t="str">
        <v>FILE SEND TO BANKER || NIL ELIGIBILITY</v>
      </c>
      <c r="AC294" t="str">
        <v>CUSTOMER IS NOT PICKING UP A CALL | CUSTOMER EARNS 1.06 LAKHS FROM SALARY</v>
      </c>
      <c r="AD294" t="str">
        <v>ROHIT RDS</v>
      </c>
      <c r="AE294" t="str">
        <v>95403 02302</v>
      </c>
      <c r="AF294" t="str">
        <v>rohit.kyadav@gmail.com</v>
      </c>
      <c r="AH294" t="str">
        <v>AWLPR2981C</v>
      </c>
      <c r="AI294" t="str">
        <v>Puneet</v>
      </c>
      <c r="AL294">
        <f>TODAY()</f>
        <v>46298</v>
      </c>
    </row>
    <row r="295">
      <c r="A295" t="str">
        <v>YES</v>
      </c>
      <c r="B295" t="str">
        <v>SHIVANI PATEL</v>
      </c>
      <c r="C295" t="str">
        <f t="array" ref="C295">XLOOKUP(B295,'EMP LIST '!$B$2:$B$121,'EMP LIST '!$E$2:$E$121,)</f>
        <v>MANISHA SAXENA</v>
      </c>
      <c r="D295" t="str">
        <f t="array" ref="D295">XLOOKUP(C295,'EMP LIST '!$B$2:$B$121,'EMP LIST '!$E$2:$E$121,)</f>
        <v>SHASHANK BHARDWAJ</v>
      </c>
      <c r="E295" t="str">
        <v>SALARIED</v>
      </c>
      <c r="F295" t="str">
        <v>RAJEEV</v>
      </c>
      <c r="G295" t="str">
        <v>DR ARIJIT ROY</v>
      </c>
      <c r="H295">
        <f>AL295-J295</f>
        <v>188</v>
      </c>
      <c r="I295" t="str">
        <v xml:space="preserve">BAREILLY </v>
      </c>
      <c r="J295">
        <v>46110</v>
      </c>
      <c r="K295">
        <v>46114</v>
      </c>
      <c r="L295" t="str">
        <v>SME000019565461</v>
      </c>
      <c r="M295" t="str">
        <v>8910117658</v>
      </c>
      <c r="N295" t="str">
        <v>arijitroy741994@gmail.com</v>
      </c>
      <c r="O295" t="str">
        <v>WEST BANGAL</v>
      </c>
      <c r="P295" t="str">
        <v>MALDA</v>
      </c>
      <c r="Q295" t="str">
        <v>OD</v>
      </c>
      <c r="R295" t="str">
        <v>F2 FINTECH</v>
      </c>
      <c r="S295" t="str">
        <v>BAJAJ</v>
      </c>
      <c r="T295">
        <v>3000000</v>
      </c>
      <c r="U295">
        <v>1990000</v>
      </c>
      <c r="V295">
        <v>1990000</v>
      </c>
      <c r="W295" t="str">
        <v>UNSECURED</v>
      </c>
      <c r="X295" t="str">
        <v>LOGIN</v>
      </c>
      <c r="Z295">
        <v>1990000</v>
      </c>
      <c r="AB295" t="str">
        <v>FILE SEND TO BANKER ||  LOGIN DONE ||APPROVED FOR 1990000</v>
      </c>
      <c r="AC295" t="str">
        <v>CUSTOMER EARNS 84K FROM SALARY ,  35-40K FROM CONSULTANCY IN CASH ,  RUNNING 2.5 LAKHS CAR LAON FROM PNB</v>
      </c>
      <c r="AD295" t="str">
        <v>dipankar</v>
      </c>
      <c r="AE295">
        <v>8509260008</v>
      </c>
      <c r="AF295" t="str">
        <v>dipankar.das2@bajajfinserv.in</v>
      </c>
      <c r="AG295" t="str">
        <v>-mbbs2018 MD 2025</v>
      </c>
      <c r="AH295" t="str">
        <v>BZMPR0039Q</v>
      </c>
      <c r="AI295" t="str">
        <v>Puneet</v>
      </c>
      <c r="AL295">
        <f>TODAY()</f>
        <v>46298</v>
      </c>
    </row>
    <row r="296">
      <c r="A296" t="str">
        <v>YES</v>
      </c>
      <c r="B296" t="str">
        <v>ALEENA KHAN</v>
      </c>
      <c r="C296" t="str">
        <f t="array" ref="C296">XLOOKUP(B296,'EMP LIST '!$B$2:$B$121,'EMP LIST '!$E$2:$E$121,)</f>
        <v>ANURAG SHARMA</v>
      </c>
      <c r="D296" t="str">
        <f t="array" ref="D296">XLOOKUP(C296,'EMP LIST '!$B$2:$B$121,'EMP LIST '!$E$2:$E$121,)</f>
        <v>SHASHANK BHARDWAJ</v>
      </c>
      <c r="E296" t="str">
        <v>SALARIED</v>
      </c>
      <c r="F296" t="str">
        <v>RAJEEV</v>
      </c>
      <c r="G296" t="str">
        <v>DR  KRUSHNA SUDESH KAJALE</v>
      </c>
      <c r="H296">
        <f>AL296-J296</f>
        <v>188</v>
      </c>
      <c r="I296" t="str">
        <v xml:space="preserve">BAREILLY </v>
      </c>
      <c r="J296">
        <v>46110</v>
      </c>
      <c r="K296">
        <v>46114</v>
      </c>
      <c r="L296">
        <v>170610849</v>
      </c>
      <c r="M296" t="str">
        <v>9689429732</v>
      </c>
      <c r="N296" t="str">
        <v>itskrishnakajale@gmail.com</v>
      </c>
      <c r="O296" t="str">
        <v>MAHARASHTRA</v>
      </c>
      <c r="P296" t="str">
        <v>KOHAPUR</v>
      </c>
      <c r="Q296" t="str">
        <v>DOD</v>
      </c>
      <c r="R296" t="str">
        <v>F2 FINTECH</v>
      </c>
      <c r="S296" t="str">
        <v>CHOLA</v>
      </c>
      <c r="T296">
        <v>1000000</v>
      </c>
      <c r="W296" t="str">
        <v>UNSECURED</v>
      </c>
      <c r="X296" t="str">
        <v>LOGIN</v>
      </c>
      <c r="AB296" t="str">
        <v>FILE SEND TO BANKER ||  LOGIN DONE ||  NEED 3 MONTH SALARY SLIP</v>
      </c>
      <c r="AC296" t="str">
        <v>CUSTOMER EARNS 75K FROM GOVT SALARY |  RUNNING 40K CONSUMER LOAN | NO CONSULTANCY</v>
      </c>
      <c r="AD296" t="str">
        <v>ganeshbharatsutar</v>
      </c>
      <c r="AE296">
        <v>9823223238</v>
      </c>
      <c r="AF296" t="str">
        <v>ganeshbharatsutar@chola1.murugappa.com</v>
      </c>
      <c r="AG296" t="str">
        <v>MBBS-2025</v>
      </c>
      <c r="AH296" t="str">
        <v>IPDPK0507Q</v>
      </c>
      <c r="AI296" t="str">
        <v>Puneet</v>
      </c>
      <c r="AL296">
        <f>TODAY()</f>
        <v>46298</v>
      </c>
    </row>
    <row r="297">
      <c r="A297" t="str">
        <v>YES</v>
      </c>
      <c r="B297" t="str">
        <v>DEEPU</v>
      </c>
      <c r="D297" t="str">
        <f t="array" ref="D297">XLOOKUP(C297,'EMP LIST '!$B$2:$B$121,'EMP LIST '!$E$2:$E$121,)</f>
        <v/>
      </c>
      <c r="E297" t="str">
        <v>SALARIED</v>
      </c>
      <c r="F297" t="str">
        <v>RAJEEV</v>
      </c>
      <c r="G297" t="str">
        <v>DR BHANJAN KUMAR SAHOO</v>
      </c>
      <c r="H297">
        <f>AL297-J297</f>
        <v>188</v>
      </c>
      <c r="I297" t="str">
        <v>NOIDA</v>
      </c>
      <c r="J297">
        <v>46110</v>
      </c>
      <c r="L297" t="str">
        <v xml:space="preserve">DL00000025211  </v>
      </c>
      <c r="M297" t="str">
        <v>9861119515</v>
      </c>
      <c r="N297" t="str">
        <v>bksnext@gmail.com</v>
      </c>
      <c r="O297" t="str">
        <v>ORRISA</v>
      </c>
      <c r="P297" t="str">
        <v>BHUBNESHWAR</v>
      </c>
      <c r="Q297" t="str">
        <v>OD</v>
      </c>
      <c r="R297" t="str">
        <v>F2 FINTECH</v>
      </c>
      <c r="S297" t="str">
        <v>ABCL</v>
      </c>
      <c r="T297">
        <v>3000000</v>
      </c>
      <c r="W297" t="str">
        <v>UNSECURED</v>
      </c>
      <c r="X297" t="str">
        <v>REJECTED</v>
      </c>
      <c r="AB297" t="str">
        <v>FILE SEND TO BANKER ||  LOGIN DONE</v>
      </c>
      <c r="AC297" t="str">
        <v>CUSTOMER EARNS  1.18 LAKHS FROM GOVT SALARY ,  RUNNING O.D. FROM BAJAJ FINANCE</v>
      </c>
      <c r="AD297" t="str">
        <v>ashutosh</v>
      </c>
      <c r="AE297">
        <v>8249212289</v>
      </c>
      <c r="AF297" t="str">
        <v>ashutosh.prusty@adityabirlacapital.com</v>
      </c>
      <c r="AG297" t="str">
        <v>MBBS-09,DA -21</v>
      </c>
      <c r="AH297" t="str">
        <v>BXKPS8112F</v>
      </c>
      <c r="AI297" t="str">
        <v>Puneet</v>
      </c>
      <c r="AL297">
        <f>TODAY()</f>
        <v>46298</v>
      </c>
    </row>
    <row r="298">
      <c r="A298" t="str">
        <v>NO</v>
      </c>
      <c r="B298" t="str">
        <v>PRIYANSHU</v>
      </c>
      <c r="C298" t="str">
        <f t="array" ref="C298">XLOOKUP(B298,'EMP LIST '!$B$2:$B$121,'EMP LIST '!$E$2:$E$121,)</f>
        <v/>
      </c>
      <c r="D298" t="str">
        <f t="array" ref="D298">XLOOKUP(C298,'EMP LIST '!$B$2:$B$121,'EMP LIST '!$E$2:$E$121,)</f>
        <v/>
      </c>
      <c r="E298" t="str">
        <v>SALARIED</v>
      </c>
      <c r="F298" t="str">
        <v>RAJEEV</v>
      </c>
      <c r="G298" t="str">
        <v>CA NEERAJ CHATURVEDI</v>
      </c>
      <c r="H298">
        <f>AL298-J298</f>
        <v>188</v>
      </c>
      <c r="I298" t="str">
        <v>NOIDA</v>
      </c>
      <c r="J298">
        <v>46110</v>
      </c>
      <c r="K298">
        <v>46111</v>
      </c>
      <c r="L298">
        <v>302</v>
      </c>
      <c r="M298" t="str">
        <v>9415101041</v>
      </c>
      <c r="N298" t="str">
        <v>caneeraj.chaturvedi@gmail.com</v>
      </c>
      <c r="O298" t="str">
        <v>UTTAR PRADESH</v>
      </c>
      <c r="P298" t="str">
        <v>LUCKNOW</v>
      </c>
      <c r="Q298" t="str">
        <v>OD</v>
      </c>
      <c r="R298" t="str">
        <v>F2 FINTECH</v>
      </c>
      <c r="S298" t="str">
        <v>GODREJ</v>
      </c>
      <c r="T298">
        <v>2500000</v>
      </c>
      <c r="W298" t="str">
        <v>UNSECURED</v>
      </c>
      <c r="X298" t="str">
        <v>REJECTED</v>
      </c>
      <c r="AB298" t="str">
        <v>FILE SEND TO BANKER ||  LOGIN DONE || AGE OVER LEVERAGE</v>
      </c>
      <c r="AC298" t="str">
        <v xml:space="preserve">CUSTOMER  RUNNING  EDUCATION LOAN  OF 9.97 LAKHS AS CO- APPLICANT FROM BOI, 8 LAKHS AUTO LOAN AS GUARNTOR FROM BOI, 4 LAKHS P.L. FROM PNB, 48 LAKHS BAJAJ O.D. , 29.46 BUSINESS LOAN FROM L&amp;T FINANCE,  17.81 LAKHS  LAP FROM BAJAJ , 25.50 LAKHS BUSINESS LOAN FROM IDFC </v>
      </c>
      <c r="AD298" t="str">
        <v>abhay</v>
      </c>
      <c r="AE298">
        <v>9519226644</v>
      </c>
      <c r="AF298" t="str">
        <v>abhay.singh1@godrejcapital.com</v>
      </c>
      <c r="AG298" t="str">
        <v>CA-1993</v>
      </c>
      <c r="AH298" t="str">
        <v>ABPPC1190B</v>
      </c>
      <c r="AI298" t="str">
        <v>Puneet</v>
      </c>
      <c r="AL298">
        <f>TODAY()</f>
        <v>46298</v>
      </c>
    </row>
    <row r="299">
      <c r="A299" t="str">
        <v>NO</v>
      </c>
      <c r="B299" t="str">
        <v>PRIYANSHU</v>
      </c>
      <c r="C299" t="str">
        <f t="array" ref="C299">XLOOKUP(B299,'EMP LIST '!$B$2:$B$121,'EMP LIST '!$E$2:$E$121,)</f>
        <v/>
      </c>
      <c r="D299" t="str">
        <f t="array" ref="D299">XLOOKUP(C299,'EMP LIST '!$B$2:$B$121,'EMP LIST '!$E$2:$E$121,)</f>
        <v/>
      </c>
      <c r="E299" t="str">
        <v>SALARIED</v>
      </c>
      <c r="F299" t="str">
        <v>RAJEEV</v>
      </c>
      <c r="G299" t="str">
        <v>CA NEERAJ CHATURVEDI</v>
      </c>
      <c r="H299">
        <f>AL299-J299</f>
        <v>188</v>
      </c>
      <c r="I299" t="str">
        <v>NOIDA</v>
      </c>
      <c r="J299">
        <v>46110</v>
      </c>
      <c r="K299">
        <v>46125</v>
      </c>
      <c r="L299">
        <v>304</v>
      </c>
      <c r="M299" t="str">
        <v>9415101041</v>
      </c>
      <c r="N299" t="str">
        <v>caneeraj.chaturvedi@gmail.com</v>
      </c>
      <c r="O299" t="str">
        <v>UTTAR PRADESH</v>
      </c>
      <c r="P299" t="str">
        <v>LUCKNOW</v>
      </c>
      <c r="Q299" t="str">
        <v>OD</v>
      </c>
      <c r="R299" t="str">
        <v>F2 FINTECH</v>
      </c>
      <c r="S299" t="str">
        <v>ABCL</v>
      </c>
      <c r="T299">
        <v>2500000</v>
      </c>
      <c r="W299" t="str">
        <v>UNSECURED</v>
      </c>
      <c r="X299" t="str">
        <v>LOGIN</v>
      </c>
      <c r="AB299" t="str">
        <v>FILE SEND TO BANKER ||  LOGIN DONE || CUSTOMER IS NOT RESPONDING || CURRENT ADDRESS PROOF REQ--RENT AGREEMENT SEND TO BANKER || under process</v>
      </c>
      <c r="AC299" t="str">
        <v xml:space="preserve">CUSTOMER  RUNNING  EDUCATION LOAN  OF 9.97 LAKHS AS CO- APPLICANT FROM BOI, 8 LAKHS AUTO LOAN AS GUARNTOR FROM BOI, 4 LAKHS P.L. FROM PNB, 48 LAKHS BAJAJ O.D. , 29.46 BUSINESS LOAN FROM L&amp;T FINANCE,  17.81 LAKHS  LAP FROM BAJAJ , 25.50 LAKHS BUSINESS LOAN FROM IDFC </v>
      </c>
      <c r="AD299" t="str">
        <v>Parwinder</v>
      </c>
      <c r="AE299">
        <v>8799798620</v>
      </c>
      <c r="AF299" t="str">
        <v>Parwinder.devedi@adityabirlacapital.com</v>
      </c>
      <c r="AG299" t="str">
        <v>CA-1993</v>
      </c>
      <c r="AH299" t="str">
        <v>ABPPC1190B</v>
      </c>
      <c r="AI299" t="str">
        <v>Puneet</v>
      </c>
      <c r="AL299">
        <f>TODAY()</f>
        <v>46298</v>
      </c>
    </row>
    <row r="300">
      <c r="A300" t="str">
        <v>NO</v>
      </c>
      <c r="B300" t="str">
        <v>AKANSHA PRAJAPATI</v>
      </c>
      <c r="C300" t="str">
        <f t="array" ref="C300">XLOOKUP(B300,'EMP LIST '!$B$2:$B$121,'EMP LIST '!$E$2:$E$121,)</f>
        <v>RASHI GANGWAR</v>
      </c>
      <c r="D300" t="str">
        <f t="array" ref="D300">XLOOKUP(C300,'EMP LIST '!$B$2:$B$121,'EMP LIST '!$E$2:$E$121,)</f>
        <v>RAJKUMARI</v>
      </c>
      <c r="E300" t="str">
        <v>SALARIED</v>
      </c>
      <c r="F300" t="str">
        <v>RAJEEV</v>
      </c>
      <c r="G300" t="str">
        <v>DR SATYENDRA PARASTE</v>
      </c>
      <c r="H300">
        <f>AL300-J300</f>
        <v>188</v>
      </c>
      <c r="I300" t="str">
        <v>NOIDA</v>
      </c>
      <c r="J300">
        <v>46110</v>
      </c>
      <c r="K300">
        <v>46111</v>
      </c>
      <c r="L300">
        <v>306</v>
      </c>
      <c r="M300" t="str">
        <v>7772929334</v>
      </c>
      <c r="O300" t="str">
        <v>MADHYA PRADESH</v>
      </c>
      <c r="P300" t="str">
        <v>anuppur</v>
      </c>
      <c r="Q300" t="str">
        <v>OD</v>
      </c>
      <c r="R300" t="str">
        <v>F2 FINTECH</v>
      </c>
      <c r="S300" t="str">
        <v>TATA</v>
      </c>
      <c r="T300">
        <v>2000000</v>
      </c>
      <c r="W300" t="str">
        <v>UNSECURED</v>
      </c>
      <c r="X300" t="str">
        <v>REJECTED</v>
      </c>
      <c r="AB300" t="str">
        <v>FILE SEND TO BANKER ||  LOGIN DONE || OGL</v>
      </c>
      <c r="AC300" t="str">
        <v>CUSTOMER EARNS 1.5-2 LAKHS FROM OWN CLINIC ,  25 LAKHS O..D FROM BAJAJ FINANCE , 30 LAKHS H.L. FROM SBI</v>
      </c>
      <c r="AD300" t="str">
        <v>GAURAV MATHUR</v>
      </c>
      <c r="AE300">
        <v>9654949270</v>
      </c>
      <c r="AF300" t="str">
        <v>gaurav.tcl@tatacapital.com</v>
      </c>
      <c r="AI300" t="str">
        <v>Puneet</v>
      </c>
      <c r="AL300">
        <f>TODAY()</f>
        <v>46298</v>
      </c>
    </row>
    <row r="301">
      <c r="A301" t="str">
        <v>YES</v>
      </c>
      <c r="B301" t="str">
        <v>ANJU VERMA</v>
      </c>
      <c r="C301" t="str">
        <f t="array" ref="C301">XLOOKUP(B301,'EMP LIST '!$B$2:$B$121,'EMP LIST '!$E$2:$E$121,)</f>
        <v>RAHUL/AMAN</v>
      </c>
      <c r="D301" t="str">
        <f t="array" ref="D301">XLOOKUP(C301,'EMP LIST '!$B$2:$B$121,'EMP LIST '!$E$2:$E$121,)</f>
        <v/>
      </c>
      <c r="E301" t="str">
        <v>SALARIED</v>
      </c>
      <c r="F301" t="str">
        <v>RAJEEV</v>
      </c>
      <c r="G301" t="str">
        <v xml:space="preserve">DR PANKAJ KUMAR </v>
      </c>
      <c r="H301">
        <f>AL301-J301</f>
        <v>188</v>
      </c>
      <c r="I301" t="str">
        <v>NOIDA</v>
      </c>
      <c r="J301">
        <v>46110</v>
      </c>
      <c r="K301">
        <v>46111</v>
      </c>
      <c r="L301" t="str">
        <v>SME000019565674</v>
      </c>
      <c r="M301" t="str">
        <v>9310645643</v>
      </c>
      <c r="N301" t="str">
        <v>info.vhamc@gmail.com</v>
      </c>
      <c r="O301" t="str">
        <v>UTTAR PRADESH</v>
      </c>
      <c r="P301" t="str">
        <v>GHAZIABAD</v>
      </c>
      <c r="Q301" t="str">
        <v>OD</v>
      </c>
      <c r="R301" t="str">
        <v>F2 FINTECH</v>
      </c>
      <c r="S301" t="str">
        <v>BAJAJ</v>
      </c>
      <c r="T301">
        <v>2000000</v>
      </c>
      <c r="W301" t="str">
        <v>UNSECURED</v>
      </c>
      <c r="X301" t="str">
        <v>REJECTED</v>
      </c>
      <c r="AB301" t="str">
        <v>FILE SEND TO BANKER ||  LOGIN DONE ||PROOP 10</v>
      </c>
      <c r="AC301" t="str">
        <v>CUSTOMER IS NOT PICKING UP A CALL | CUSTOMER EARNS 2-3 LAKHS FROM OWN HOSPITAL ,  2.5 LAKHS CAR LOAN FROM CAR 24</v>
      </c>
      <c r="AD301" t="str">
        <v>Md shuaib Khan</v>
      </c>
      <c r="AE301">
        <v>9161252501</v>
      </c>
      <c r="AF301" t="str">
        <v>mdshuaib.khan@bajajfinserv.in</v>
      </c>
      <c r="AG301" t="str">
        <v>MBBS-2018</v>
      </c>
      <c r="AH301" t="str">
        <v>EFPPK7100P</v>
      </c>
      <c r="AI301" t="str">
        <v>Puneet</v>
      </c>
      <c r="AL301">
        <f>TODAY()</f>
        <v>46298</v>
      </c>
    </row>
    <row r="302">
      <c r="A302" t="str">
        <v>NO</v>
      </c>
      <c r="B302" t="str">
        <v>HARPREET SINGH</v>
      </c>
      <c r="C302" t="str">
        <f t="array" ref="C302">XLOOKUP(B302,'EMP LIST '!$B$2:$B$121,'EMP LIST '!$E$2:$E$121,)</f>
        <v xml:space="preserve">F2 FINTECH </v>
      </c>
      <c r="D302" t="str">
        <v>F2 FINTECH</v>
      </c>
      <c r="E302" t="str">
        <v>SALARIED</v>
      </c>
      <c r="F302" t="str">
        <v>RAJEEV</v>
      </c>
      <c r="G302" t="str">
        <v>M/S TABAK RESTAURANT</v>
      </c>
      <c r="H302">
        <f>AL302-J302</f>
        <v>188</v>
      </c>
      <c r="I302" t="str">
        <v>NOIDA</v>
      </c>
      <c r="J302">
        <v>46110</v>
      </c>
      <c r="K302">
        <v>46111</v>
      </c>
      <c r="L302" t="str">
        <v>SME000019566042</v>
      </c>
      <c r="M302" t="str">
        <v>9811481008</v>
      </c>
      <c r="N302" t="str">
        <v>DHABAUP16@GMAIL.COM</v>
      </c>
      <c r="O302" t="str">
        <v>UTTAR PRADESH</v>
      </c>
      <c r="P302" t="str">
        <v>NOIDA</v>
      </c>
      <c r="Q302" t="str">
        <v>BL</v>
      </c>
      <c r="R302" t="str">
        <v>F2 FINTECH</v>
      </c>
      <c r="S302" t="str">
        <v>BAJAJ</v>
      </c>
      <c r="T302" t="str">
        <v>NIL</v>
      </c>
      <c r="W302" t="str">
        <v>UNSECURED</v>
      </c>
      <c r="X302" t="str">
        <v>REJECTED</v>
      </c>
      <c r="AB302" t="str">
        <v xml:space="preserve">FILE SEND TO BANKER ||  LOGIN DONE || </v>
      </c>
      <c r="AC302" t="str">
        <v>HARPREET SIR CASE</v>
      </c>
      <c r="AD302" t="str">
        <v>Md shuaib Khan</v>
      </c>
      <c r="AE302">
        <v>9161252501</v>
      </c>
      <c r="AF302" t="str">
        <v>mdshuaib.khan@bajajfinserv.in</v>
      </c>
      <c r="AG302" t="str">
        <v>UDYAM-2022</v>
      </c>
      <c r="AI302" t="str">
        <v>Puneet</v>
      </c>
      <c r="AL302">
        <f>TODAY()</f>
        <v>46298</v>
      </c>
    </row>
    <row r="303">
      <c r="A303" t="str">
        <v>NO</v>
      </c>
      <c r="B303" t="str">
        <v>SHASHANK BHARDWAJ</v>
      </c>
      <c r="C303" t="str">
        <f t="array" ref="C303">XLOOKUP(B303,'EMP LIST '!$B$2:$B$121,'EMP LIST '!$E$2:$E$121,)</f>
        <v>SHASHANK BHARDWAJ</v>
      </c>
      <c r="D303" t="str">
        <f t="array" ref="D303">XLOOKUP(C303,'EMP LIST '!$B$2:$B$121,'EMP LIST '!$E$2:$E$121,)</f>
        <v>SHASHANK BHARDWAJ</v>
      </c>
      <c r="E303" t="str">
        <v>SALARIED</v>
      </c>
      <c r="F303" t="str">
        <v>RAJEEV</v>
      </c>
      <c r="G303" t="str">
        <v>DR AKSHAY YADAV</v>
      </c>
      <c r="H303">
        <f>AL303-J303</f>
        <v>188</v>
      </c>
      <c r="I303" t="str">
        <v xml:space="preserve">BAREILLY </v>
      </c>
      <c r="J303">
        <v>46110</v>
      </c>
      <c r="K303">
        <v>46111</v>
      </c>
      <c r="L303">
        <v>319</v>
      </c>
      <c r="M303" t="str">
        <v>9458706105</v>
      </c>
      <c r="O303" t="str">
        <v>UTTAR PRADESH</v>
      </c>
      <c r="P303" t="str">
        <v>BARIELLY</v>
      </c>
      <c r="Q303" t="str">
        <v>OD</v>
      </c>
      <c r="R303" t="str">
        <v>F2 FINTECH</v>
      </c>
      <c r="S303" t="str">
        <v>BAJAJ</v>
      </c>
      <c r="T303">
        <v>4500000</v>
      </c>
      <c r="U303">
        <v>4752000</v>
      </c>
      <c r="V303">
        <v>4752000</v>
      </c>
      <c r="W303" t="str">
        <v>UNSECURED</v>
      </c>
      <c r="X303" t="str">
        <v>DISBURSED</v>
      </c>
      <c r="Z303">
        <v>46111</v>
      </c>
      <c r="AA303">
        <v>46111</v>
      </c>
      <c r="AB303">
        <v>1</v>
      </c>
      <c r="AD303" t="str">
        <v>SUMIT RANA</v>
      </c>
      <c r="AE303">
        <v>9760602606</v>
      </c>
      <c r="AI303" t="str">
        <v>Puneet</v>
      </c>
      <c r="AL303">
        <f>TODAY()</f>
        <v>46298</v>
      </c>
    </row>
    <row r="304" xml:space="preserve">
      <c r="A304" t="str">
        <v>YES</v>
      </c>
      <c r="B304" t="str">
        <v>AYUSHI</v>
      </c>
      <c r="C304" t="str">
        <f t="array" ref="C304">XLOOKUP(B304,'EMP LIST '!$B$2:$B$121,'EMP LIST '!$E$2:$E$121,)</f>
        <v/>
      </c>
      <c r="D304" t="str">
        <v>SHASHANK BHARDWAJ</v>
      </c>
      <c r="E304" t="str">
        <v>SALARIED</v>
      </c>
      <c r="F304" t="str">
        <v>RAJEEV</v>
      </c>
      <c r="G304" t="str">
        <v>DR  VAIBHAV PATIL</v>
      </c>
      <c r="H304">
        <f>AL304-J304</f>
        <v>187</v>
      </c>
      <c r="I304" t="str">
        <v xml:space="preserve">BAREILLY </v>
      </c>
      <c r="J304">
        <v>46111</v>
      </c>
      <c r="K304">
        <v>46111</v>
      </c>
      <c r="L304" t="str">
        <v>SME000019571446</v>
      </c>
      <c r="M304" t="str">
        <v>8446789291</v>
      </c>
      <c r="N304" t="str">
        <v>drvaibhav.d.patil@gmail.com</v>
      </c>
      <c r="O304" t="str">
        <v>JHARKHAND</v>
      </c>
      <c r="P304" t="str">
        <v>DEOGHAR</v>
      </c>
      <c r="Q304" t="str">
        <v>OD</v>
      </c>
      <c r="R304" t="str">
        <v>F2 FINTECH</v>
      </c>
      <c r="S304" t="str">
        <v>BAJAJ</v>
      </c>
      <c r="T304">
        <v>3000000</v>
      </c>
      <c r="U304">
        <v>2500000</v>
      </c>
      <c r="V304">
        <v>2500000</v>
      </c>
      <c r="W304" t="str">
        <v>UNSECURED</v>
      </c>
      <c r="X304" t="str">
        <v>DISBURSED</v>
      </c>
      <c r="Z304">
        <v>46111</v>
      </c>
      <c r="AA304">
        <v>46112</v>
      </c>
      <c r="AB304" t="str">
        <v>FILE SEND TO BANKER ||  LOGIN DONE, CIBIL SCORE 773, AUTLO LOAN RUNNING CUSTOMER NOT DOINING CONSULTANCY CASE PROCEED SALRAIED BASES TO BE DISBURSED TOMORROW</v>
      </c>
      <c r="AC304" t="str" xml:space="preserve">
        <v xml:space="preserve">Income: ₹1,37,000 (100% salary | strong)_x000d_
EMI : ₹12,500 | ~9% (Very Low)_x000d_
Active Loans: 1 (BOB)_x000d_
Loan Requirement: MAX | Clinic Setup_x000d_
Key Observations:_x000d_
Strong salaried profile (AIIMS)_x000d_
Very low EMI → excellent repayment capacity_x000d_
Clean repayment history (no bounce)</v>
      </c>
      <c r="AD304" t="str">
        <v>AMIT</v>
      </c>
      <c r="AE304">
        <v>8352800850</v>
      </c>
      <c r="AF304" t="str">
        <v>dalvir.singh@bajajfinserv.in</v>
      </c>
      <c r="AG304" t="str">
        <v>MD(2025), MBBS(2018)</v>
      </c>
      <c r="AH304" t="str">
        <v>CQJPP5152M</v>
      </c>
      <c r="AI304" t="str">
        <v>Akshay</v>
      </c>
      <c r="AL304">
        <f>TODAY()</f>
        <v>46298</v>
      </c>
    </row>
    <row r="305" xml:space="preserve">
      <c r="A305" t="str">
        <v>NO</v>
      </c>
      <c r="B305" t="str">
        <v>NIKHIL PANT</v>
      </c>
      <c r="C305" t="str">
        <f t="array" ref="C305">XLOOKUP(B305,'EMP LIST '!$B$2:$B$121,'EMP LIST '!$E$2:$E$121,)</f>
        <v>RIYA CHADDHA</v>
      </c>
      <c r="D305" t="str">
        <f t="array" ref="D305">XLOOKUP(C305,'EMP LIST '!$B$2:$B$121,'EMP LIST '!$E$2:$E$121,)</f>
        <v>VINEET TIWARI</v>
      </c>
      <c r="E305" t="str">
        <v>SALARIED</v>
      </c>
      <c r="F305" t="str">
        <v>RAJEEV</v>
      </c>
      <c r="G305" t="str">
        <v>DR SUDHIR KUMAR YADAV</v>
      </c>
      <c r="H305">
        <f>AL305-J305</f>
        <v>187</v>
      </c>
      <c r="I305" t="str">
        <v>NOIDA</v>
      </c>
      <c r="J305">
        <v>46111</v>
      </c>
      <c r="K305">
        <v>46111</v>
      </c>
      <c r="L305" t="str">
        <v>SME000019572849</v>
      </c>
      <c r="M305" t="str">
        <v>9792064162</v>
      </c>
      <c r="N305" t="str">
        <v>yadavsudhir508@gmail.com</v>
      </c>
      <c r="O305" t="str">
        <v>UTTAR PRADESH</v>
      </c>
      <c r="P305" t="str">
        <v>PRAYAGRAJ</v>
      </c>
      <c r="Q305" t="str">
        <v>OD</v>
      </c>
      <c r="R305" t="str">
        <v>F2 FINTECH</v>
      </c>
      <c r="S305" t="str">
        <v>BAJAJ</v>
      </c>
      <c r="T305">
        <v>2500000</v>
      </c>
      <c r="U305">
        <v>2850000</v>
      </c>
      <c r="V305">
        <v>2850000</v>
      </c>
      <c r="W305" t="str">
        <v>UNSECURED</v>
      </c>
      <c r="X305" t="str">
        <v>DROP</v>
      </c>
      <c r="Z305">
        <v>46111</v>
      </c>
      <c r="AB305" t="str">
        <v>FILE SEND TO BANKER ||  LOGIN DONE, CUSTOMER HAVE ROI ISSUE</v>
      </c>
      <c r="AC305" t="str" xml:space="preserve">
        <v xml:space="preserve">Income: ₹1,00,000 (100% salary | stable)_x000d_
EMI : ₹22,000 |(Comfortable)_x000d_
Active Loans: 1 (IOB)_x000d_
Loan Requirement: MAX | Clinic Setup_x000d_
Key Observations:_x000d_
Stable salaried profile</v>
      </c>
      <c r="AD305" t="str">
        <v>Vishal Mishra20</v>
      </c>
      <c r="AE305">
        <v>7376995571</v>
      </c>
      <c r="AF305" t="str">
        <v>vishal.mishra20@bajajfinserv.in</v>
      </c>
      <c r="AG305" t="str">
        <v>MBBS-2018</v>
      </c>
      <c r="AH305" t="str">
        <v>EQEPY5778K</v>
      </c>
      <c r="AI305" t="str">
        <v>Akshay</v>
      </c>
      <c r="AL305">
        <f>TODAY()</f>
        <v>46298</v>
      </c>
    </row>
    <row r="306">
      <c r="A306" t="str">
        <v>YES</v>
      </c>
      <c r="B306" t="str">
        <v>RIYA CHADDHA</v>
      </c>
      <c r="C306" t="str">
        <f t="array" ref="C306">XLOOKUP(B306,'EMP LIST '!$B$2:$B$121,'EMP LIST '!$E$2:$E$121,)</f>
        <v>VINEET TIWARI</v>
      </c>
      <c r="D306" t="str">
        <f t="array" ref="D306">XLOOKUP(C306,'EMP LIST '!$B$2:$B$121,'EMP LIST '!$E$2:$E$121,)</f>
        <v>VINEET TIWARI</v>
      </c>
      <c r="E306" t="str">
        <v>SALARIED</v>
      </c>
      <c r="F306" t="str">
        <v>RAJEEV</v>
      </c>
      <c r="G306" t="str">
        <v>DR SHISHIR KAUSHIK</v>
      </c>
      <c r="H306">
        <f>AL306-J306</f>
        <v>187</v>
      </c>
      <c r="I306" t="str">
        <v>NOIDA</v>
      </c>
      <c r="J306">
        <v>46111</v>
      </c>
      <c r="K306">
        <v>46114</v>
      </c>
      <c r="L306">
        <v>170611502</v>
      </c>
      <c r="M306" t="str">
        <v>9935635826</v>
      </c>
      <c r="N306" t="str">
        <v>Shishirmds30@gmail.com</v>
      </c>
      <c r="O306" t="str">
        <v>UTTAR PRADESH</v>
      </c>
      <c r="P306" t="str">
        <v>VARANASI</v>
      </c>
      <c r="Q306" t="str">
        <v>DOD</v>
      </c>
      <c r="R306" t="str">
        <v>F2 FINTECH</v>
      </c>
      <c r="S306" t="str">
        <v>CHOLA</v>
      </c>
      <c r="T306">
        <v>1500000</v>
      </c>
      <c r="W306" t="str">
        <v>UNSECURED</v>
      </c>
      <c r="X306" t="str">
        <v>LOGIN</v>
      </c>
      <c r="AB306" t="str">
        <v xml:space="preserve">FILE SEND TO BANKER ||  LOGIN DONE || CO - APP DOCS REQ </v>
      </c>
      <c r="AC306" t="str">
        <v>CUSTOMER EARNS 80K FROM SALARY , 3LAKHS FROM OWN CLINIC , RUNNING 7 LAKHS O.D. BAJAJ FINANCE, 20 LAKHS P.L. ICICI BANK, 10 LAKHS CAR LOAN FROM SBI</v>
      </c>
      <c r="AD306" t="str">
        <v>prashantkumarsv</v>
      </c>
      <c r="AE306" t="str">
        <v>73880 63514</v>
      </c>
      <c r="AF306" t="str">
        <v>prashantkumarsv@chola.murugappa.com</v>
      </c>
      <c r="AG306" t="str">
        <v>BDS-2017</v>
      </c>
      <c r="AH306" t="str">
        <v>BWXPK6613D</v>
      </c>
      <c r="AI306" t="str">
        <v>Puneet</v>
      </c>
      <c r="AL306">
        <f>TODAY()</f>
        <v>46298</v>
      </c>
    </row>
    <row r="307">
      <c r="A307" t="str">
        <v>YES</v>
      </c>
      <c r="B307" t="str">
        <v>RIYA CHADDHA</v>
      </c>
      <c r="C307" t="str">
        <f t="array" ref="C307">XLOOKUP(B307,'EMP LIST '!$B$2:$B$121,'EMP LIST '!$E$2:$E$121,)</f>
        <v>VINEET TIWARI</v>
      </c>
      <c r="D307" t="str">
        <f t="array" ref="D307">XLOOKUP(C307,'EMP LIST '!$B$2:$B$121,'EMP LIST '!$E$2:$E$121,)</f>
        <v>VINEET TIWARI</v>
      </c>
      <c r="E307" t="str">
        <v>SALARIED</v>
      </c>
      <c r="F307" t="str">
        <v>RAJEEV</v>
      </c>
      <c r="G307" t="str">
        <v>DR SHISHIR KAUSHIK</v>
      </c>
      <c r="H307">
        <f>AL307-J307</f>
        <v>187</v>
      </c>
      <c r="I307" t="str">
        <v>NOIDA</v>
      </c>
      <c r="J307">
        <v>46111</v>
      </c>
      <c r="K307">
        <v>46111</v>
      </c>
      <c r="L307" t="str">
        <v>708BZ8600695</v>
      </c>
      <c r="M307" t="str">
        <v>9935635826</v>
      </c>
      <c r="N307" t="str">
        <v>Shishirmds30@gmail.com</v>
      </c>
      <c r="O307" t="str">
        <v>UTTAR PRADESH</v>
      </c>
      <c r="P307" t="str">
        <v>VARANASI</v>
      </c>
      <c r="Q307" t="str">
        <v>OD</v>
      </c>
      <c r="R307" t="str">
        <v>F2 FINTECH</v>
      </c>
      <c r="S307" t="str">
        <v>TATA</v>
      </c>
      <c r="T307">
        <v>1500000</v>
      </c>
      <c r="W307" t="str">
        <v>UNSECURED</v>
      </c>
      <c r="X307" t="str">
        <v>REJECTED</v>
      </c>
      <c r="AB307" t="str">
        <v>FILE SEND TO BANKER ||  LOGIN DONE || BDS CASE ,8 ENQURIES IN LAST 3 MONTH NO OFFER.</v>
      </c>
      <c r="AC307" t="str">
        <v>CUSTOMER EARNS 80K FROM SALARY , 3LAKHS FROM OWN CLINIC , RUNNING 7 LAKHS O.D. BAJAJ FINANCE, 20 LAKHS P.L. ICICI BANK, 10 LAKHS CAR LOAN FROM SBI</v>
      </c>
      <c r="AD307" t="str">
        <v>MAMTA SINGH</v>
      </c>
      <c r="AE307">
        <v>7982612369</v>
      </c>
      <c r="AF307" t="str">
        <v>mamta.singh@tatacapital.com</v>
      </c>
      <c r="AG307" t="str">
        <v>BDS-2017</v>
      </c>
      <c r="AH307" t="str">
        <v>BWXPK6613D</v>
      </c>
      <c r="AI307" t="str">
        <v>Puneet</v>
      </c>
      <c r="AL307">
        <f>TODAY()</f>
        <v>46298</v>
      </c>
    </row>
    <row r="308">
      <c r="A308" t="str">
        <v>NO</v>
      </c>
      <c r="B308" t="str">
        <v>KHUSHI FINANCIAL SERVICES</v>
      </c>
      <c r="C308" t="str">
        <f t="array" ref="C308">XLOOKUP(B308,'EMP LIST '!$B$2:$B$121,'EMP LIST '!$E$2:$E$121,)</f>
        <v>F2 FINTECH</v>
      </c>
      <c r="D308" t="str">
        <f t="array" ref="D308">XLOOKUP(C308,'EMP LIST '!$B$2:$B$121,'EMP LIST '!$E$2:$E$121,)</f>
        <v>F2 FINTECH</v>
      </c>
      <c r="E308" t="str">
        <v>SALARIED</v>
      </c>
      <c r="F308" t="str">
        <v>RAJEEV</v>
      </c>
      <c r="G308" t="str">
        <v>DR KUMAR MARTANDAY</v>
      </c>
      <c r="H308">
        <f>AL308-J308</f>
        <v>187</v>
      </c>
      <c r="I308" t="str">
        <v>F2 FINTECH</v>
      </c>
      <c r="J308">
        <v>46111</v>
      </c>
      <c r="L308" t="str">
        <v>SME000019573876</v>
      </c>
      <c r="M308" t="str">
        <v>7303118795</v>
      </c>
      <c r="N308" t="str">
        <v>dr.martanday1988@gmail.com</v>
      </c>
      <c r="O308" t="str">
        <v>BIHAR</v>
      </c>
      <c r="P308" t="str">
        <v>ARARIA BH</v>
      </c>
      <c r="Q308" t="str">
        <v>OD</v>
      </c>
      <c r="R308" t="str">
        <v>F2 FINTECH</v>
      </c>
      <c r="S308" t="str">
        <v>BAJAJ</v>
      </c>
      <c r="T308">
        <v>800000</v>
      </c>
      <c r="W308" t="str">
        <v>UNSECURED</v>
      </c>
      <c r="X308" t="str">
        <v>LOGIN</v>
      </c>
      <c r="AB308" t="str">
        <v>FILE SEND TO BANKER ||  LOGIN DONE</v>
      </c>
      <c r="AC308" t="str">
        <v>KHUSHI FINANCIAL CASE</v>
      </c>
      <c r="AD308" t="str">
        <v>RAJEEV JHA</v>
      </c>
      <c r="AE308">
        <v>9006099238</v>
      </c>
      <c r="AF308" t="str">
        <v>rajeev.jha2@bajajfinserv.in</v>
      </c>
      <c r="AG308" t="str">
        <v>MBBS-2021</v>
      </c>
      <c r="AH308" t="str">
        <v>BUMPM6328N</v>
      </c>
      <c r="AI308" t="str">
        <v>Puneet</v>
      </c>
      <c r="AL308">
        <f>TODAY()</f>
        <v>46298</v>
      </c>
    </row>
    <row r="309">
      <c r="A309" t="str">
        <v>YES</v>
      </c>
      <c r="B309" t="str">
        <v>PRAGYA GANGWAR</v>
      </c>
      <c r="C309" t="str">
        <f t="array" ref="C309">XLOOKUP(B309,'EMP LIST '!$B$2:$B$121,'EMP LIST '!$E$2:$E$121,)</f>
        <v/>
      </c>
      <c r="D309" t="str">
        <v>SHASHANK BHARDWAJ</v>
      </c>
      <c r="E309" t="str">
        <v>SALARIED</v>
      </c>
      <c r="F309" t="str">
        <v>RAJEEV</v>
      </c>
      <c r="G309" t="str">
        <v>DR OMKAR SAXENA</v>
      </c>
      <c r="H309">
        <f>AL309-J309</f>
        <v>187</v>
      </c>
      <c r="I309" t="str">
        <v xml:space="preserve">BAREILLY </v>
      </c>
      <c r="J309">
        <v>46111</v>
      </c>
      <c r="K309">
        <v>46114</v>
      </c>
      <c r="L309" t="str">
        <v>SME000019574313</v>
      </c>
      <c r="M309" t="str">
        <v>9936789580</v>
      </c>
      <c r="N309" t="str">
        <v>omkarsaxena66@gmail.com</v>
      </c>
      <c r="O309" t="str">
        <v>UTTAR PRADESH</v>
      </c>
      <c r="P309" t="str">
        <v>LAKIMPUR</v>
      </c>
      <c r="Q309" t="str">
        <v>OD</v>
      </c>
      <c r="R309" t="str">
        <v>F2 FINTECH</v>
      </c>
      <c r="S309" t="str">
        <v>BAJAJ</v>
      </c>
      <c r="W309" t="str">
        <v>UNSECURED</v>
      </c>
      <c r="X309" t="str">
        <v>LOGIN</v>
      </c>
      <c r="AB309" t="str">
        <v>FILE SEND TO BANKER ||  LOGIN DONE || CIBIL CONSENT DONE -AGREEGATOR PENDING</v>
      </c>
      <c r="AD309" t="str">
        <v>SUMIT</v>
      </c>
      <c r="AE309">
        <v>9760602606</v>
      </c>
      <c r="AF309" t="str">
        <v>sumit.rana1@bajajfinserv.in</v>
      </c>
      <c r="AG309" t="str">
        <v>BAMS 1996</v>
      </c>
      <c r="AH309" t="str">
        <v>AXXPS8614C</v>
      </c>
      <c r="AI309" t="str">
        <v>Akshay</v>
      </c>
      <c r="AL309">
        <f>TODAY()</f>
        <v>46298</v>
      </c>
    </row>
    <row r="310">
      <c r="A310" t="str">
        <v>YES</v>
      </c>
      <c r="B310" t="str">
        <v>DIPIKA MALAKAR</v>
      </c>
      <c r="C310" t="str">
        <f t="array" ref="C310">XLOOKUP(B310,'EMP LIST '!$B$2:$B$121,'EMP LIST '!$E$2:$E$121,)</f>
        <v>MANVI BHARDWAJ</v>
      </c>
      <c r="D310" t="str">
        <f t="array" ref="D310">XLOOKUP(C310,'EMP LIST '!$B$2:$B$121,'EMP LIST '!$E$2:$E$121,)</f>
        <v>RAHUL/AMAN</v>
      </c>
      <c r="E310" t="str">
        <v>SALARIED</v>
      </c>
      <c r="F310" t="str">
        <v>RAJEEV</v>
      </c>
      <c r="G310" t="str">
        <v>DR  ANUJ KUMAR YADAV</v>
      </c>
      <c r="H310">
        <f>AL310-J310</f>
        <v>187</v>
      </c>
      <c r="I310" t="str">
        <v>NOIDA</v>
      </c>
      <c r="J310">
        <v>46111</v>
      </c>
      <c r="K310">
        <v>46112</v>
      </c>
      <c r="L310">
        <v>170611874</v>
      </c>
      <c r="M310" t="str">
        <v>8923247475</v>
      </c>
      <c r="N310" t="str">
        <v>anujy37@gmail.com</v>
      </c>
      <c r="O310" t="str">
        <v>UTTAR PRADESH</v>
      </c>
      <c r="P310" t="str">
        <v>ETAWAH</v>
      </c>
      <c r="Q310" t="str">
        <v>DOD</v>
      </c>
      <c r="R310" t="str">
        <v>F2 FINTECH</v>
      </c>
      <c r="S310" t="str">
        <v>CHOLA</v>
      </c>
      <c r="T310">
        <v>1300000</v>
      </c>
      <c r="U310">
        <v>300000</v>
      </c>
      <c r="V310">
        <v>1300000</v>
      </c>
      <c r="W310" t="str">
        <v>UNSECURED</v>
      </c>
      <c r="X310" t="str">
        <v>DISBURSED</v>
      </c>
      <c r="Z310">
        <v>46112</v>
      </c>
      <c r="AA310">
        <v>46112</v>
      </c>
      <c r="AB310" t="str">
        <v>FILE SEND TO BANKER ||  LOGIN DONE || NEED REPAYMENT BANKING OF 2 LOANS   || OHP REQ</v>
      </c>
      <c r="AC310" t="str">
        <v>CUSTOMER EARNS 50K FROM CONSULTANCY IN CASH |  RUNNING 13 LAKHS O.D. BAJAJ FINANCE, 10 LAKHS P.L. HDFC BANK , 5 LAKHS AUTO LOAN FROM BOI</v>
      </c>
      <c r="AD310" t="str">
        <v>RAHUL</v>
      </c>
      <c r="AE310" t="str">
        <v>084491 98161</v>
      </c>
      <c r="AF310" t="str">
        <v>rahulgauri@chola.murugappa.com</v>
      </c>
      <c r="AG310" t="str">
        <v>MBBS-2020</v>
      </c>
      <c r="AH310" t="str">
        <v>DSHPK6216C</v>
      </c>
      <c r="AI310" t="str">
        <v>Puneet</v>
      </c>
      <c r="AL310">
        <f>TODAY()</f>
        <v>46298</v>
      </c>
      <c r="AM310">
        <v>20000</v>
      </c>
    </row>
    <row r="311">
      <c r="A311" t="str">
        <v>NO</v>
      </c>
      <c r="B311" t="str">
        <v>HIRDESH KUMAR</v>
      </c>
      <c r="C311" t="str">
        <f t="array" ref="C311">XLOOKUP(B311,'EMP LIST '!$B$2:$B$121,'EMP LIST '!$E$2:$E$121,)</f>
        <v>VINEET TIWARI</v>
      </c>
      <c r="D311" t="str">
        <f t="array" ref="D311">XLOOKUP(C311,'EMP LIST '!$B$2:$B$121,'EMP LIST '!$E$2:$E$121,)</f>
        <v>VINEET TIWARI</v>
      </c>
      <c r="E311" t="str">
        <v>SALARIED</v>
      </c>
      <c r="F311" t="str">
        <v>RAJEEV</v>
      </c>
      <c r="G311" t="str">
        <v>DR PRABHDEEP KAUR</v>
      </c>
      <c r="H311">
        <f>AL311-J311</f>
        <v>187</v>
      </c>
      <c r="I311" t="str">
        <v>NOIDA</v>
      </c>
      <c r="J311">
        <v>46111</v>
      </c>
      <c r="K311">
        <v>46114</v>
      </c>
      <c r="L311">
        <v>314</v>
      </c>
      <c r="M311" t="str">
        <v>9023450008</v>
      </c>
      <c r="N311" t="str">
        <v>prabhdeepsandhu7192@gmail.com</v>
      </c>
      <c r="O311" t="str">
        <v>PUNJAB</v>
      </c>
      <c r="P311" t="str">
        <v>LUDHIANA</v>
      </c>
      <c r="Q311" t="str">
        <v>OD</v>
      </c>
      <c r="R311" t="str">
        <v>F2 FINTECH</v>
      </c>
      <c r="S311" t="str">
        <v>ABCL</v>
      </c>
      <c r="T311">
        <v>1000000</v>
      </c>
      <c r="W311" t="str">
        <v>UNSECURED</v>
      </c>
      <c r="X311" t="str">
        <v>REJECTED</v>
      </c>
      <c r="AB311" t="str">
        <v>FILE SEND TO BANKER ||  LOGIN DONE | | HR SAGMENT</v>
      </c>
      <c r="AC311" t="str">
        <v xml:space="preserve">CUSTOMER EARNS 86K FROM SALARY ,  28 LAKHS O.D. RUNNING FROM BAJAJ FINANCE&amp; CAR LOAN </v>
      </c>
      <c r="AD311" t="str">
        <v>SARBJIT</v>
      </c>
      <c r="AE311" t="str">
        <v xml:space="preserve"> 99886 58839</v>
      </c>
      <c r="AF311" t="str">
        <v>sarbjit.singh2@adityabirlacapital.com</v>
      </c>
      <c r="AG311" t="str">
        <v>MBBS-2018</v>
      </c>
      <c r="AH311" t="str">
        <v>EUJPK6787F</v>
      </c>
      <c r="AI311" t="str">
        <v>Puneet</v>
      </c>
      <c r="AL311">
        <f>TODAY()</f>
        <v>46298</v>
      </c>
    </row>
    <row r="312">
      <c r="A312" t="str">
        <v>YES</v>
      </c>
      <c r="B312" t="str">
        <v>ANIL KUMAR</v>
      </c>
      <c r="C312" t="str">
        <f t="array" ref="C312">XLOOKUP(B312,'EMP LIST '!$B$2:$B$121,'EMP LIST '!$E$2:$E$121,)</f>
        <v>SHASHANK BHARDWAJ</v>
      </c>
      <c r="D312" t="str">
        <f t="array" ref="D312">XLOOKUP(C312,'EMP LIST '!$B$2:$B$121,'EMP LIST '!$E$2:$E$121,)</f>
        <v>SHASHANK BHARDWAJ</v>
      </c>
      <c r="E312" t="str">
        <v>SALARIED</v>
      </c>
      <c r="F312" t="str">
        <v>RAJEEV</v>
      </c>
      <c r="G312" t="str">
        <v>DR KULDIPKUMAR JAGDISHCHANDRA</v>
      </c>
      <c r="H312">
        <f>AL312-J312</f>
        <v>187</v>
      </c>
      <c r="I312" t="str">
        <v xml:space="preserve">BAREILLY </v>
      </c>
      <c r="J312">
        <v>46111</v>
      </c>
      <c r="K312">
        <v>46111</v>
      </c>
      <c r="L312">
        <v>315</v>
      </c>
      <c r="M312" t="str">
        <v>9978483426</v>
      </c>
      <c r="N312" t="str">
        <v>lakharakuldip426@gmail.com</v>
      </c>
      <c r="O312" t="str">
        <v>GUJARAT</v>
      </c>
      <c r="P312" t="str">
        <v>DAHOD</v>
      </c>
      <c r="Q312" t="str">
        <v>OD</v>
      </c>
      <c r="R312" t="str">
        <v>F2 FINTECH</v>
      </c>
      <c r="S312" t="str">
        <v>ABCL</v>
      </c>
      <c r="T312">
        <v>3500000</v>
      </c>
      <c r="W312" t="str">
        <v>UNSECURED</v>
      </c>
      <c r="X312" t="str">
        <v>REJECTED</v>
      </c>
      <c r="AB312" t="str">
        <v>FILE SEND TO BANKER ||  LOGIN DONE || 6 ACTIVE USL</v>
      </c>
      <c r="AC312" t="str">
        <v>CUSTOMER EARNS 2 LAKHS FROM SHIVAM CLINIC , 80-90K FROM ON CALL CONSULTANCY ,  RUNNING 19 LAKHS O.D. BAJAJ FINANCE, 20 LAKHS P.L. SBI</v>
      </c>
      <c r="AD312" t="str">
        <v>yogeshkumar</v>
      </c>
      <c r="AE312" t="str">
        <v>79903 44525</v>
      </c>
      <c r="AF312" t="str">
        <v>yogeshkumar.patel@adityabirlacapital.com</v>
      </c>
      <c r="AG312" t="str">
        <v>MBBS 2019, MD 2025</v>
      </c>
      <c r="AH312" t="str">
        <v>AXJPL8795R</v>
      </c>
      <c r="AI312" t="str">
        <v>Puneet</v>
      </c>
      <c r="AL312">
        <f>TODAY()</f>
        <v>46298</v>
      </c>
    </row>
    <row r="313">
      <c r="A313" t="str">
        <v>NO</v>
      </c>
      <c r="B313" t="str">
        <v>AMIT KUMAR</v>
      </c>
      <c r="C313" t="str">
        <f t="array" ref="C313">XLOOKUP(B313,'EMP LIST '!$B$2:$B$121,'EMP LIST '!$E$2:$E$121,)</f>
        <v>RAJKUMARI</v>
      </c>
      <c r="D313" t="str">
        <f t="array" ref="D313">XLOOKUP(C313,'EMP LIST '!$B$2:$B$121,'EMP LIST '!$E$2:$E$121,)</f>
        <v>RAJKUMARI</v>
      </c>
      <c r="E313" t="str">
        <v>SALARIED</v>
      </c>
      <c r="F313" t="str">
        <v>RAJEEV</v>
      </c>
      <c r="G313" t="str">
        <v>DR DISHANT SAGGU</v>
      </c>
      <c r="H313">
        <f>AL313-J313</f>
        <v>187</v>
      </c>
      <c r="I313" t="str">
        <v>NOIDA</v>
      </c>
      <c r="J313">
        <v>46111</v>
      </c>
      <c r="K313">
        <v>46111</v>
      </c>
      <c r="L313">
        <v>316</v>
      </c>
      <c r="M313" t="str">
        <v>9041023362</v>
      </c>
      <c r="N313" t="str">
        <v>Dksaggu26@gmail.com</v>
      </c>
      <c r="O313" t="str">
        <v>PUNJAB</v>
      </c>
      <c r="P313" t="str">
        <v>JALANDHAR</v>
      </c>
      <c r="Q313" t="str">
        <v>OD</v>
      </c>
      <c r="R313" t="str">
        <v>F2 FINTECH</v>
      </c>
      <c r="S313" t="str">
        <v>BAJAJ MARKET</v>
      </c>
      <c r="W313" t="str">
        <v>UNSECURED</v>
      </c>
      <c r="X313" t="str">
        <v>LOGIN</v>
      </c>
      <c r="AB313" t="str">
        <v>FILE SEND TO BANKER ||  LOGIN DONE</v>
      </c>
      <c r="AD313" t="str">
        <v>manish</v>
      </c>
      <c r="AE313" t="str">
        <v xml:space="preserve"> 88472 96393</v>
      </c>
      <c r="AF313" t="str">
        <v>manish.kumar162@bajajfinserv.in</v>
      </c>
      <c r="AG313" t="str">
        <v>MBBS-2023</v>
      </c>
      <c r="AH313" t="str">
        <v>MCYPS0483H</v>
      </c>
      <c r="AI313" t="str">
        <v>Akshay</v>
      </c>
      <c r="AL313">
        <f>TODAY()</f>
        <v>46298</v>
      </c>
    </row>
    <row r="314">
      <c r="A314" t="str">
        <v>NO</v>
      </c>
      <c r="B314" t="str">
        <v>MAYANK</v>
      </c>
      <c r="C314" t="str">
        <f t="array" ref="C314">XLOOKUP(B314,'EMP LIST '!$B$2:$B$121,'EMP LIST '!$E$2:$E$121,)</f>
        <v/>
      </c>
      <c r="D314" t="str">
        <f t="array" ref="D314">XLOOKUP(C314,'EMP LIST '!$B$2:$B$121,'EMP LIST '!$E$2:$E$121,)</f>
        <v/>
      </c>
      <c r="E314" t="str">
        <v>SALARIED</v>
      </c>
      <c r="F314" t="str">
        <v>RAJEEV</v>
      </c>
      <c r="G314" t="str">
        <v>DR CJ AKASH KUMAR</v>
      </c>
      <c r="H314">
        <f>AL314-J314</f>
        <v>187</v>
      </c>
      <c r="I314" t="str">
        <v>NOIDA</v>
      </c>
      <c r="J314">
        <v>46111</v>
      </c>
      <c r="K314">
        <v>46114</v>
      </c>
      <c r="L314" t="str">
        <v>SME000019577897</v>
      </c>
      <c r="M314" t="str">
        <v>7893538307</v>
      </c>
      <c r="N314" t="str">
        <v>cjakashkumar@gmail.com</v>
      </c>
      <c r="O314" t="str">
        <v>ANDRA PRADESH</v>
      </c>
      <c r="P314" t="str">
        <v>TIRUPATI</v>
      </c>
      <c r="Q314" t="str">
        <v>OD</v>
      </c>
      <c r="R314" t="str">
        <v>F2 FINTECH</v>
      </c>
      <c r="S314" t="str">
        <v>BAJAJ</v>
      </c>
      <c r="T314">
        <v>2000000</v>
      </c>
      <c r="W314" t="str">
        <v>UNSECURED</v>
      </c>
      <c r="X314" t="str">
        <v>LOGIN</v>
      </c>
      <c r="AB314" t="str">
        <v>FILE SEND TO BANKER ||  LOGIN DONE|| UNDERPROCESS</v>
      </c>
      <c r="AC314" t="str">
        <v>CUSTOMER EARNS   2 LAKHS IN A/C  FROM DIFFERENT SOURCES | 35 LAKHS EDUCATION LOAN FROM UNION BANK , 1 Cr EDUCATION LOAN FROM EDUCATION LOAN</v>
      </c>
      <c r="AD314" t="str">
        <v>Hanuman Joha</v>
      </c>
      <c r="AE314">
        <v>9010190183</v>
      </c>
      <c r="AF314" t="str">
        <v>hanuman.joha@bajajfinserv.in</v>
      </c>
      <c r="AG314" t="str">
        <v>MBBS 2022</v>
      </c>
      <c r="AH314" t="str">
        <v>ECYPA5210E</v>
      </c>
      <c r="AI314" t="str">
        <v>Puneet</v>
      </c>
      <c r="AL314">
        <f>TODAY()</f>
        <v>46298</v>
      </c>
    </row>
    <row r="315">
      <c r="A315" t="str">
        <v>NO</v>
      </c>
      <c r="B315" t="str">
        <v>RAJKUMARI</v>
      </c>
      <c r="C315" t="str">
        <f t="array" ref="C315">XLOOKUP(B315,'EMP LIST '!$B$2:$B$121,'EMP LIST '!$E$2:$E$121,)</f>
        <v>RAJKUMARI</v>
      </c>
      <c r="D315" t="str">
        <f t="array" ref="D315">XLOOKUP(C315,'EMP LIST '!$B$2:$B$121,'EMP LIST '!$E$2:$E$121,)</f>
        <v>RAJKUMARI</v>
      </c>
      <c r="E315" t="str">
        <v>SALARIED</v>
      </c>
      <c r="F315" t="str">
        <v>RAJEEV</v>
      </c>
      <c r="G315" t="str">
        <v>DR  POOJA KUMARI</v>
      </c>
      <c r="H315">
        <f>AL315-J315</f>
        <v>187</v>
      </c>
      <c r="I315" t="str">
        <v>NOIDA</v>
      </c>
      <c r="J315">
        <v>46111</v>
      </c>
      <c r="L315">
        <v>170612493</v>
      </c>
      <c r="M315" t="str">
        <v>8307760261</v>
      </c>
      <c r="N315" t="str">
        <v>drpoojasehlang@gmail.com</v>
      </c>
      <c r="O315" t="str">
        <v>UTTAR PRADESH</v>
      </c>
      <c r="P315" t="str">
        <v>JAIPUR</v>
      </c>
      <c r="Q315" t="str">
        <v>OD</v>
      </c>
      <c r="R315" t="str">
        <v>F2 FINTECH</v>
      </c>
      <c r="S315" t="str">
        <v>CHOLA</v>
      </c>
      <c r="T315">
        <v>2500000</v>
      </c>
      <c r="W315" t="str">
        <v>UNSECURED</v>
      </c>
      <c r="X315" t="str">
        <v>LOGIN</v>
      </c>
      <c r="AB315" t="str">
        <v>FILE SEND TO BANKER ||  LOGIN DONE</v>
      </c>
      <c r="AC315" t="str">
        <v>CUSTOMER IS BUSY</v>
      </c>
      <c r="AD315" t="str">
        <v>namanvash</v>
      </c>
      <c r="AE315" t="str">
        <v xml:space="preserve"> 95094 66781</v>
      </c>
      <c r="AF315" t="str">
        <v>namanvash@chola.murugappa.com</v>
      </c>
      <c r="AG315" t="str">
        <v>MBBS-2025</v>
      </c>
      <c r="AH315" t="str">
        <v>FGAPK2992C</v>
      </c>
      <c r="AI315" t="str">
        <v>Puneet</v>
      </c>
      <c r="AL315">
        <f>TODAY()</f>
        <v>46298</v>
      </c>
    </row>
    <row r="316">
      <c r="A316" t="str">
        <v>NO</v>
      </c>
      <c r="B316" t="str">
        <v>MAYANK</v>
      </c>
      <c r="C316" t="str">
        <f t="array" ref="C316">XLOOKUP(B316,'EMP LIST '!$B$2:$B$121,'EMP LIST '!$E$2:$E$121,)</f>
        <v/>
      </c>
      <c r="D316" t="str">
        <f t="array" ref="D316">XLOOKUP(C316,'EMP LIST '!$B$2:$B$121,'EMP LIST '!$E$2:$E$121,)</f>
        <v/>
      </c>
      <c r="E316" t="str">
        <v>SALARIED</v>
      </c>
      <c r="F316" t="str">
        <v>RAJEEV</v>
      </c>
      <c r="G316" t="str">
        <v>DR CJ AKASH KUMAR</v>
      </c>
      <c r="H316">
        <f>AL316-J316</f>
        <v>187</v>
      </c>
      <c r="I316" t="str">
        <v>NOIDA</v>
      </c>
      <c r="J316">
        <v>46111</v>
      </c>
      <c r="K316">
        <v>46125</v>
      </c>
      <c r="L316" t="str">
        <v>SME000019577897</v>
      </c>
      <c r="M316" t="str">
        <v>7893538307</v>
      </c>
      <c r="N316" t="str">
        <v>cjakashkumar@gmail.com</v>
      </c>
      <c r="O316" t="str">
        <v>ANDRA PRADESH</v>
      </c>
      <c r="P316" t="str">
        <v>TIRUPATI</v>
      </c>
      <c r="Q316" t="str">
        <v>OD</v>
      </c>
      <c r="R316" t="str">
        <v>F2 FINTECH</v>
      </c>
      <c r="S316" t="str">
        <v>ABCL</v>
      </c>
      <c r="T316">
        <v>2000000</v>
      </c>
      <c r="W316" t="str">
        <v>UNSECURED</v>
      </c>
      <c r="X316" t="str">
        <v>LOGIN</v>
      </c>
      <c r="AB316" t="str">
        <v>FILE SEND TO BANKER ||  LOGIN DONE || UNDER CREDIT REVIEW</v>
      </c>
      <c r="AC316" t="str">
        <v>CUSTOMER EARNS   2 LAKHS IN A/C  FROM DIFFERENT SOURCES | 35 LAKHS EDUCATION LOAN FROM UNION BANK , 1 Cr EDUCATION LOAN FROM EDUCATION LOAN</v>
      </c>
      <c r="AD316" t="str">
        <v>DARSHI</v>
      </c>
      <c r="AE316" t="str">
        <v xml:space="preserve"> 93466 63533</v>
      </c>
      <c r="AF316" t="str">
        <v>darshi.subbarayudu@adityabirlacapital.com</v>
      </c>
      <c r="AG316" t="str">
        <v>MBBS 2022</v>
      </c>
      <c r="AH316" t="str">
        <v>ECYPA5210E</v>
      </c>
      <c r="AI316" t="str">
        <v>Puneet</v>
      </c>
      <c r="AL316">
        <f>TODAY()</f>
        <v>46298</v>
      </c>
    </row>
    <row r="317">
      <c r="A317" t="str">
        <v>NO</v>
      </c>
      <c r="B317" t="str">
        <v>MAYANK</v>
      </c>
      <c r="C317" t="str">
        <f t="array" ref="C317">XLOOKUP(B317,'EMP LIST '!$B$2:$B$121,'EMP LIST '!$E$2:$E$121,)</f>
        <v/>
      </c>
      <c r="D317" t="str">
        <f t="array" ref="D317">XLOOKUP(C317,'EMP LIST '!$B$2:$B$121,'EMP LIST '!$E$2:$E$121,)</f>
        <v/>
      </c>
      <c r="E317" t="str">
        <v>SALARIED</v>
      </c>
      <c r="F317" t="str">
        <v>RAJEEV</v>
      </c>
      <c r="G317" t="str">
        <v>DR CJ AKASH KUMAR</v>
      </c>
      <c r="H317">
        <f>AL317-J317</f>
        <v>187</v>
      </c>
      <c r="I317" t="str">
        <v>NOIDA</v>
      </c>
      <c r="J317">
        <v>46111</v>
      </c>
      <c r="K317">
        <v>46114</v>
      </c>
      <c r="L317">
        <v>170612705</v>
      </c>
      <c r="M317" t="str">
        <v>7893538307</v>
      </c>
      <c r="N317" t="str">
        <v>cjakashkumar@gmail.com</v>
      </c>
      <c r="O317" t="str">
        <v>ANDRA PRADESH</v>
      </c>
      <c r="P317" t="str">
        <v>TIRUPATI</v>
      </c>
      <c r="Q317" t="str">
        <v>DOD</v>
      </c>
      <c r="R317" t="str">
        <v>F2 FINTECH</v>
      </c>
      <c r="S317" t="str">
        <v>CHOLA</v>
      </c>
      <c r="T317">
        <v>2000000</v>
      </c>
      <c r="W317" t="str">
        <v>UNSECURED</v>
      </c>
      <c r="X317" t="str">
        <v>LOGIN</v>
      </c>
      <c r="AB317" t="str">
        <v>FILE SEND TO BANKER ||  LOGIN DONE || CASE IS IN CREDIT QUE</v>
      </c>
      <c r="AC317" t="str">
        <v>CUSTOMER EARNS   2 LAKHS IN A/C  FROM DIFFERENT SOURCES | 35 LAKHS EDUCATION LOAN FROM UNION BANK , 1 Cr EDUCATION LOAN FROM EDUCATION LOAN</v>
      </c>
      <c r="AD317" t="str">
        <v>jayakanthreddy</v>
      </c>
      <c r="AE317">
        <v>9885271426</v>
      </c>
      <c r="AF317" t="str">
        <v>jayakanthreddy@chola.murugappa.com</v>
      </c>
      <c r="AG317" t="str">
        <v>MBBS 2022</v>
      </c>
      <c r="AH317" t="str">
        <v>ECYPA5210E</v>
      </c>
      <c r="AI317" t="str">
        <v>Puneet</v>
      </c>
      <c r="AL317">
        <f>TODAY()</f>
        <v>46298</v>
      </c>
    </row>
    <row r="318">
      <c r="A318" t="str">
        <v>NO</v>
      </c>
      <c r="B318" t="str">
        <v>HARSH SHARMA</v>
      </c>
      <c r="C318" t="str">
        <f t="array" ref="C318">XLOOKUP(B318,'EMP LIST '!$B$2:$B$121,'EMP LIST '!$E$2:$E$121,)</f>
        <v>F2 FINTECH</v>
      </c>
      <c r="D318" t="str">
        <f t="array" ref="D318">XLOOKUP(C318,'EMP LIST '!$B$2:$B$121,'EMP LIST '!$E$2:$E$121,)</f>
        <v>F2 FINTECH</v>
      </c>
      <c r="E318" t="str">
        <v>SALARIED</v>
      </c>
      <c r="F318" t="str">
        <v>RAJEEV</v>
      </c>
      <c r="G318" t="str">
        <v>DR TAMANNA</v>
      </c>
      <c r="H318">
        <f>AL318-J318</f>
        <v>187</v>
      </c>
      <c r="I318" t="str">
        <v>NOIDA</v>
      </c>
      <c r="J318">
        <v>46111</v>
      </c>
      <c r="L318" t="str">
        <v>SME000019578623</v>
      </c>
      <c r="M318" t="str">
        <v>9813725211</v>
      </c>
      <c r="N318" t="str">
        <v>Dhaiyatamanna44@gmail.com</v>
      </c>
      <c r="O318" t="str">
        <v>HARYANA</v>
      </c>
      <c r="P318" t="str">
        <v>SONIPAT</v>
      </c>
      <c r="Q318" t="str">
        <v>OD</v>
      </c>
      <c r="R318" t="str">
        <v>F2 FINTECH</v>
      </c>
      <c r="S318" t="str">
        <v>BAJAJ</v>
      </c>
      <c r="T318">
        <v>2500000</v>
      </c>
      <c r="W318" t="str">
        <v>UNSECURED</v>
      </c>
      <c r="X318" t="str">
        <v>LOGIN</v>
      </c>
      <c r="AB318" t="str">
        <v>FILE SEND TO BANKER ||  LOGIN DONE</v>
      </c>
      <c r="AC318" t="str">
        <v>CUSTOMER DENEID TO PROCESS</v>
      </c>
      <c r="AD318" t="str">
        <v>Vikas Vikas45</v>
      </c>
      <c r="AE318">
        <v>9992211706</v>
      </c>
      <c r="AF318" t="str">
        <v>vikas.vikas45@bajajfinserv.in</v>
      </c>
      <c r="AG318" t="str">
        <v>mbbs - 2020</v>
      </c>
      <c r="AI318" t="str">
        <v>Puneet</v>
      </c>
      <c r="AL318">
        <f>TODAY()</f>
        <v>46298</v>
      </c>
    </row>
    <row r="319">
      <c r="A319" t="str">
        <v>NO</v>
      </c>
      <c r="B319" t="str">
        <v>KHUSHI FINANCIAL SERVICES</v>
      </c>
      <c r="C319" t="str">
        <f t="array" ref="C319">XLOOKUP(B319,'EMP LIST '!$B$2:$B$121,'EMP LIST '!$E$2:$E$121,)</f>
        <v>F2 FINTECH</v>
      </c>
      <c r="D319" t="str">
        <f t="array" ref="D319">XLOOKUP(C319,'EMP LIST '!$B$2:$B$121,'EMP LIST '!$E$2:$E$121,)</f>
        <v>F2 FINTECH</v>
      </c>
      <c r="E319" t="str">
        <v>SALARIED</v>
      </c>
      <c r="F319" t="str">
        <v>RAJEEV</v>
      </c>
      <c r="G319" t="str">
        <v>DR SHLOK JARARIYA</v>
      </c>
      <c r="H319">
        <f>AL319-J319</f>
        <v>186</v>
      </c>
      <c r="I319" t="str">
        <v>F2 FINTECH</v>
      </c>
      <c r="J319">
        <v>46112</v>
      </c>
      <c r="K319">
        <v>46112</v>
      </c>
      <c r="L319" t="str">
        <v>SME000019583544</v>
      </c>
      <c r="M319" t="str">
        <v>7000064737</v>
      </c>
      <c r="N319" t="str">
        <v>Jarariyashlok889@gmail.com</v>
      </c>
      <c r="O319" t="str">
        <v>MADHYA PRADESH</v>
      </c>
      <c r="P319" t="str">
        <v>INDORE</v>
      </c>
      <c r="Q319" t="str">
        <v>OD</v>
      </c>
      <c r="R319" t="str">
        <v>F2 FINTECH</v>
      </c>
      <c r="S319" t="str">
        <v>BAJAJ</v>
      </c>
      <c r="T319">
        <v>2000000</v>
      </c>
      <c r="U319">
        <v>2200000</v>
      </c>
      <c r="V319">
        <v>2200000</v>
      </c>
      <c r="W319" t="str">
        <v>UNSECURED</v>
      </c>
      <c r="X319" t="str">
        <v xml:space="preserve">APPROVED </v>
      </c>
      <c r="Z319">
        <v>46112</v>
      </c>
      <c r="AB319" t="str">
        <v>FILE SEND TO BANKER ||  LOGIN DONE</v>
      </c>
      <c r="AC319" t="str">
        <v>KHUSHI FINANCIAL CASE</v>
      </c>
      <c r="AD319" t="str">
        <v>NIDHI</v>
      </c>
      <c r="AF319" t="str">
        <v>nidhi.rathor@bajajfinserv.in</v>
      </c>
      <c r="AI319" t="str">
        <v>Puneet</v>
      </c>
      <c r="AL319">
        <f>TODAY()</f>
        <v>46298</v>
      </c>
    </row>
    <row r="320">
      <c r="A320" t="str">
        <v>NO</v>
      </c>
      <c r="B320" t="str">
        <v>AKANSHA PRAJAPATI</v>
      </c>
      <c r="C320" t="str">
        <f t="array" ref="C320">XLOOKUP(B320,'EMP LIST '!$B$2:$B$121,'EMP LIST '!$E$2:$E$121,)</f>
        <v>RASHI GANGWAR</v>
      </c>
      <c r="D320" t="str">
        <f t="array" ref="D320">XLOOKUP(C320,'EMP LIST '!$B$2:$B$121,'EMP LIST '!$E$2:$E$121,)</f>
        <v>RAJKUMARI</v>
      </c>
      <c r="E320" t="str">
        <v>SALARIED</v>
      </c>
      <c r="F320" t="str">
        <v>RAJEEV</v>
      </c>
      <c r="G320" t="str">
        <v>DR SATYENDRA PARASTE</v>
      </c>
      <c r="H320">
        <f>AL320-J320</f>
        <v>186</v>
      </c>
      <c r="I320" t="str">
        <v>NOIDA</v>
      </c>
      <c r="J320">
        <v>46112</v>
      </c>
      <c r="K320">
        <v>46112</v>
      </c>
      <c r="L320">
        <v>170611754</v>
      </c>
      <c r="M320" t="str">
        <v>7772929334</v>
      </c>
      <c r="N320" t="str">
        <v>drsatyendraparaste1413@gmail.com</v>
      </c>
      <c r="O320" t="str">
        <v>MADHYA PRADESH</v>
      </c>
      <c r="P320" t="str">
        <v>anuppur</v>
      </c>
      <c r="Q320" t="str">
        <v>DOD</v>
      </c>
      <c r="R320" t="str">
        <v>F2 FINTECH</v>
      </c>
      <c r="S320" t="str">
        <v>CHOLA</v>
      </c>
      <c r="T320">
        <v>2000000</v>
      </c>
      <c r="W320" t="str">
        <v>UNSECURED</v>
      </c>
      <c r="X320" t="str">
        <v>REJECTED</v>
      </c>
      <c r="AB320" t="str">
        <v>FILE SEND TO BANKER ||  LOGIN DONE || CIBIL IS 666</v>
      </c>
      <c r="AC320" t="str">
        <v>CUSTOMER EARNS 1.5-2 LAKHS FROM OWN CLINIC |  25 LAKHS O.D. BAJAJ | 30 LAKHS H..L. SBI</v>
      </c>
      <c r="AD320" t="str">
        <v>surajkumar</v>
      </c>
      <c r="AE320">
        <v>7389676005</v>
      </c>
      <c r="AF320" t="str">
        <v>surajkumar@chola1.murugappa.com</v>
      </c>
      <c r="AI320" t="str">
        <v>Puneet</v>
      </c>
      <c r="AL320">
        <f>TODAY()</f>
        <v>46298</v>
      </c>
    </row>
    <row r="321">
      <c r="A321" t="str">
        <v>NO</v>
      </c>
      <c r="B321" t="str">
        <v>ANIL KUMAR</v>
      </c>
      <c r="C321" t="str">
        <f t="array" ref="C321">XLOOKUP(B321,'EMP LIST '!$B$2:$B$121,'EMP LIST '!$E$2:$E$121,)</f>
        <v>SHASHANK BHARDWAJ</v>
      </c>
      <c r="D321" t="str">
        <f t="array" ref="D321">XLOOKUP(C321,'EMP LIST '!$B$2:$B$121,'EMP LIST '!$E$2:$E$121,)</f>
        <v>SHASHANK BHARDWAJ</v>
      </c>
      <c r="E321" t="str">
        <v>SALARIED</v>
      </c>
      <c r="F321" t="str">
        <v>RAJEEV</v>
      </c>
      <c r="G321" t="str">
        <v>DR NAVEEN RUHELA</v>
      </c>
      <c r="H321">
        <f>AL321-J321</f>
        <v>186</v>
      </c>
      <c r="I321" t="str">
        <v xml:space="preserve">BAREILLY </v>
      </c>
      <c r="J321">
        <v>46112</v>
      </c>
      <c r="K321">
        <v>46115</v>
      </c>
      <c r="L321">
        <v>170613282</v>
      </c>
      <c r="M321" t="str">
        <v>8357923317</v>
      </c>
      <c r="N321" t="str">
        <v>drnaveensinghrajput@gmail.com</v>
      </c>
      <c r="O321" t="str">
        <v>MADHYA PRADESH</v>
      </c>
      <c r="P321" t="str">
        <v>BHOPAL</v>
      </c>
      <c r="Q321" t="str">
        <v>DOD</v>
      </c>
      <c r="R321" t="str">
        <v>F2 FINTECH</v>
      </c>
      <c r="S321" t="str">
        <v>CHOLA</v>
      </c>
      <c r="T321">
        <v>1000000</v>
      </c>
      <c r="W321" t="str">
        <v>UNSECURED</v>
      </c>
      <c r="X321" t="str">
        <v>REJECTED</v>
      </c>
      <c r="AB321" t="str">
        <v>FILE SEND TO BANKER ||  LOGIN DONE ||UNDER PROCESS || NIL ELEGIBILITY</v>
      </c>
      <c r="AC321" t="str">
        <v xml:space="preserve">CUSTOMER EARNS 1.15 LAKHS FROM OWN CLINIC ,  3 LAKHS O.D. FROM BAJAJ ,  3 CONSUMER LOAN </v>
      </c>
      <c r="AD321" t="str">
        <v>devanshuu</v>
      </c>
      <c r="AE321">
        <v>7999144029</v>
      </c>
      <c r="AF321" t="str">
        <v>devanshuu@chola1.murugappa.com</v>
      </c>
      <c r="AG321" t="str">
        <v>BHMS 2023</v>
      </c>
      <c r="AI321" t="str">
        <v>Puneet</v>
      </c>
      <c r="AL321">
        <f>TODAY()</f>
        <v>46298</v>
      </c>
    </row>
    <row r="322">
      <c r="A322" t="str">
        <v>NO</v>
      </c>
      <c r="B322" t="str">
        <v>HARSH SHARMA</v>
      </c>
      <c r="C322" t="str">
        <f t="array" ref="C322">XLOOKUP(B322,'EMP LIST '!$B$2:$B$121,'EMP LIST '!$E$2:$E$121,)</f>
        <v>F2 FINTECH</v>
      </c>
      <c r="D322" t="str">
        <f t="array" ref="D322">XLOOKUP(C322,'EMP LIST '!$B$2:$B$121,'EMP LIST '!$E$2:$E$121,)</f>
        <v>F2 FINTECH</v>
      </c>
      <c r="E322" t="str">
        <v>SALARIED</v>
      </c>
      <c r="F322" t="str">
        <v>RAJEEV</v>
      </c>
      <c r="G322" t="str">
        <v>DR ABHINESH</v>
      </c>
      <c r="H322">
        <f>AL322-J322</f>
        <v>186</v>
      </c>
      <c r="I322" t="str">
        <v>NOIDA</v>
      </c>
      <c r="J322">
        <v>46112</v>
      </c>
      <c r="K322">
        <v>46114</v>
      </c>
      <c r="L322" t="str">
        <v>971BZ8601270</v>
      </c>
      <c r="M322" t="str">
        <v>8076260050</v>
      </c>
      <c r="N322" t="str">
        <v>abhineshswami@gmail.com</v>
      </c>
      <c r="O322" t="str">
        <v>RAJASTHAN</v>
      </c>
      <c r="P322" t="str">
        <v>JAIPUR</v>
      </c>
      <c r="Q322" t="str">
        <v>OD</v>
      </c>
      <c r="R322" t="str">
        <v>F2 FINTECH</v>
      </c>
      <c r="S322" t="str">
        <v>TATA</v>
      </c>
      <c r="T322">
        <v>2500000</v>
      </c>
      <c r="W322" t="str">
        <v>UNSECURED</v>
      </c>
      <c r="X322" t="str">
        <v>LOGIN</v>
      </c>
      <c r="AB322" t="str">
        <v>FILE SEND TO BANKER ||  LOGIN DONE || RENT AGREEMENT  IS LATEST OLD ONE REQUIRED WITH E BILL</v>
      </c>
      <c r="AD322" t="str">
        <v>MAMTA SINGH</v>
      </c>
      <c r="AE322">
        <v>7982612369</v>
      </c>
      <c r="AF322" t="str">
        <v>mamta.singh@tatacapital.com</v>
      </c>
      <c r="AL322">
        <f>TODAY()</f>
        <v>46298</v>
      </c>
    </row>
    <row r="323">
      <c r="M323" t="str">
        <v/>
      </c>
    </row>
    <row r="324">
      <c r="M324" t="str">
        <v/>
      </c>
    </row>
    <row r="325">
      <c r="H325">
        <f>AL325-J325</f>
        <v>46298</v>
      </c>
      <c r="M325" t="str">
        <v/>
      </c>
      <c r="AL325">
        <f>TODAY()</f>
        <v>46298</v>
      </c>
    </row>
    <row r="326">
      <c r="H326">
        <f>AL326-J326</f>
        <v>46298</v>
      </c>
      <c r="M326" t="str">
        <v/>
      </c>
      <c r="AL326">
        <f>TODAY()</f>
        <v>46298</v>
      </c>
    </row>
    <row r="327">
      <c r="H327">
        <f>AL327-J327</f>
        <v>46298</v>
      </c>
      <c r="M327" t="str">
        <v/>
      </c>
      <c r="AL327">
        <f>TODAY()</f>
        <v>46298</v>
      </c>
    </row>
    <row r="328">
      <c r="H328">
        <f>AL328-J328</f>
        <v>46298</v>
      </c>
      <c r="M328" t="str">
        <v/>
      </c>
      <c r="AL328">
        <f>TODAY()</f>
        <v>46298</v>
      </c>
    </row>
    <row r="329">
      <c r="H329">
        <f>AL329-J329</f>
        <v>46298</v>
      </c>
      <c r="M329" t="str">
        <v/>
      </c>
      <c r="AL329">
        <f>TODAY()</f>
        <v>46298</v>
      </c>
    </row>
    <row r="330">
      <c r="H330">
        <f>AL330-J330</f>
        <v>46298</v>
      </c>
      <c r="M330" t="str">
        <v/>
      </c>
      <c r="AL330">
        <f>TODAY()</f>
        <v>46298</v>
      </c>
    </row>
    <row r="331">
      <c r="H331">
        <f>AL331-J331</f>
        <v>46298</v>
      </c>
      <c r="M331" t="str">
        <v/>
      </c>
      <c r="AL331">
        <f>TODAY()</f>
        <v>46298</v>
      </c>
    </row>
    <row r="332">
      <c r="H332">
        <f>AL332-J332</f>
        <v>46298</v>
      </c>
      <c r="M332" t="str">
        <v/>
      </c>
      <c r="AL332">
        <f>TODAY()</f>
        <v>46298</v>
      </c>
    </row>
    <row r="333">
      <c r="H333">
        <f>AL333-J333</f>
        <v>46298</v>
      </c>
      <c r="M333" t="str">
        <v/>
      </c>
      <c r="AL333">
        <f>TODAY()</f>
        <v>46298</v>
      </c>
    </row>
    <row r="334">
      <c r="H334">
        <f>AL334-J334</f>
        <v>46298</v>
      </c>
      <c r="M334" t="str">
        <v/>
      </c>
      <c r="AL334">
        <f>TODAY()</f>
        <v>46298</v>
      </c>
    </row>
    <row r="335">
      <c r="H335">
        <f>AL335-J335</f>
        <v>46298</v>
      </c>
      <c r="M335" t="str">
        <v/>
      </c>
      <c r="AL335">
        <f>TODAY()</f>
        <v>46298</v>
      </c>
    </row>
    <row r="336">
      <c r="H336">
        <f>AL336-J336</f>
        <v>46298</v>
      </c>
      <c r="M336" t="str">
        <v/>
      </c>
      <c r="AL336">
        <f>TODAY()</f>
        <v>46298</v>
      </c>
    </row>
    <row r="337">
      <c r="H337">
        <f>AL337-J337</f>
        <v>46298</v>
      </c>
      <c r="M337" t="str">
        <v/>
      </c>
      <c r="AL337">
        <f>TODAY()</f>
        <v>46298</v>
      </c>
    </row>
    <row r="338">
      <c r="H338">
        <f>AL338-J338</f>
        <v>46298</v>
      </c>
      <c r="M338" t="str">
        <v/>
      </c>
      <c r="AL338">
        <f>TODAY()</f>
        <v>46298</v>
      </c>
    </row>
    <row r="339">
      <c r="H339">
        <f>AL339-J339</f>
        <v>46298</v>
      </c>
      <c r="M339" t="str">
        <v/>
      </c>
      <c r="AL339">
        <f>TODAY()</f>
        <v>46298</v>
      </c>
    </row>
    <row r="340">
      <c r="H340">
        <f>AL340-J340</f>
        <v>46298</v>
      </c>
      <c r="M340" t="str">
        <v/>
      </c>
      <c r="AL340">
        <f>TODAY()</f>
        <v>46298</v>
      </c>
    </row>
    <row r="341">
      <c r="H341">
        <f>AL341-J341</f>
        <v>46298</v>
      </c>
      <c r="M341" t="str">
        <v/>
      </c>
      <c r="AL341">
        <f>TODAY()</f>
        <v>46298</v>
      </c>
    </row>
    <row r="342">
      <c r="H342">
        <f>AL342-J342</f>
        <v>46298</v>
      </c>
      <c r="M342" t="str">
        <v/>
      </c>
      <c r="AL342">
        <f>TODAY()</f>
        <v>46298</v>
      </c>
    </row>
    <row r="343">
      <c r="H343">
        <f>AL343-J343</f>
        <v>46298</v>
      </c>
      <c r="M343" t="str">
        <v/>
      </c>
      <c r="AL343">
        <f>TODAY()</f>
        <v>46298</v>
      </c>
    </row>
    <row r="344">
      <c r="H344">
        <f>AL344-J344</f>
        <v>46298</v>
      </c>
      <c r="M344" t="str">
        <v/>
      </c>
      <c r="AL344">
        <f>TODAY()</f>
        <v>46298</v>
      </c>
    </row>
    <row r="345">
      <c r="H345">
        <f>AL345-J345</f>
        <v>46298</v>
      </c>
      <c r="M345" t="str">
        <v/>
      </c>
      <c r="AL345">
        <f>TODAY()</f>
        <v>46298</v>
      </c>
    </row>
    <row r="346">
      <c r="H346">
        <f>AL346-J346</f>
        <v>46298</v>
      </c>
      <c r="M346" t="str">
        <v/>
      </c>
      <c r="AL346">
        <f>TODAY()</f>
        <v>46298</v>
      </c>
    </row>
    <row r="347">
      <c r="H347">
        <f>AL347-J347</f>
        <v>46298</v>
      </c>
      <c r="M347" t="str">
        <v/>
      </c>
      <c r="AL347">
        <f>TODAY()</f>
        <v>46298</v>
      </c>
    </row>
    <row r="348">
      <c r="H348">
        <f>AL348-J348</f>
        <v>46298</v>
      </c>
      <c r="M348" t="str">
        <v/>
      </c>
      <c r="AL348">
        <f>TODAY()</f>
        <v>46298</v>
      </c>
    </row>
    <row r="349">
      <c r="H349">
        <f>AL349-J349</f>
        <v>46298</v>
      </c>
      <c r="M349" t="str">
        <v/>
      </c>
      <c r="AL349">
        <f>TODAY()</f>
        <v>46298</v>
      </c>
    </row>
    <row r="350">
      <c r="H350">
        <f>AL350-J350</f>
        <v>46298</v>
      </c>
      <c r="M350" t="str">
        <v/>
      </c>
      <c r="AL350">
        <f>TODAY()</f>
        <v>46298</v>
      </c>
    </row>
    <row r="351">
      <c r="H351">
        <f>AL351-J351</f>
        <v>46298</v>
      </c>
      <c r="M351" t="str">
        <v/>
      </c>
      <c r="AL351">
        <f>TODAY()</f>
        <v>46298</v>
      </c>
    </row>
    <row r="352">
      <c r="H352">
        <f>AL352-J352</f>
        <v>46298</v>
      </c>
      <c r="M352" t="str">
        <v/>
      </c>
      <c r="AL352">
        <f>TODAY()</f>
        <v>46298</v>
      </c>
    </row>
    <row r="353">
      <c r="H353">
        <f>AL353-J353</f>
        <v>46298</v>
      </c>
      <c r="M353" t="str">
        <v/>
      </c>
      <c r="AL353">
        <f>TODAY()</f>
        <v>46298</v>
      </c>
    </row>
    <row r="354">
      <c r="H354">
        <f>AL354-J354</f>
        <v>46298</v>
      </c>
      <c r="M354" t="str">
        <v/>
      </c>
      <c r="AL354">
        <f>TODAY()</f>
        <v>46298</v>
      </c>
    </row>
    <row r="355">
      <c r="H355">
        <f>AL355-J355</f>
        <v>46298</v>
      </c>
      <c r="M355" t="str">
        <v/>
      </c>
      <c r="AL355">
        <f>TODAY()</f>
        <v>46298</v>
      </c>
    </row>
    <row r="356">
      <c r="H356">
        <f>AL356-J356</f>
        <v>46298</v>
      </c>
      <c r="M356" t="str">
        <v/>
      </c>
      <c r="AL356">
        <f>TODAY()</f>
        <v>46298</v>
      </c>
    </row>
    <row r="357">
      <c r="H357">
        <f>AL357-J357</f>
        <v>46298</v>
      </c>
      <c r="M357" t="str">
        <v/>
      </c>
      <c r="AL357">
        <f>TODAY()</f>
        <v>46298</v>
      </c>
    </row>
    <row r="358">
      <c r="H358">
        <f>AL358-J358</f>
        <v>46298</v>
      </c>
      <c r="M358" t="str">
        <v/>
      </c>
      <c r="AL358">
        <f>TODAY()</f>
        <v>46298</v>
      </c>
    </row>
    <row r="359">
      <c r="H359">
        <f>AL359-J359</f>
        <v>46298</v>
      </c>
      <c r="M359" t="str">
        <v/>
      </c>
      <c r="AL359">
        <f>TODAY()</f>
        <v>46298</v>
      </c>
    </row>
    <row r="360">
      <c r="H360">
        <f>AL360-J360</f>
        <v>46298</v>
      </c>
      <c r="M360" t="str">
        <v/>
      </c>
      <c r="AL360">
        <f>TODAY()</f>
        <v>46298</v>
      </c>
    </row>
    <row r="361">
      <c r="H361">
        <f>AL361-J361</f>
        <v>46298</v>
      </c>
      <c r="M361" t="str">
        <v/>
      </c>
      <c r="AL361">
        <f>TODAY()</f>
        <v>46298</v>
      </c>
    </row>
    <row r="362">
      <c r="H362">
        <f>AL362-J362</f>
        <v>46298</v>
      </c>
      <c r="M362" t="str">
        <v/>
      </c>
      <c r="AL362">
        <f>TODAY()</f>
        <v>46298</v>
      </c>
    </row>
    <row r="363">
      <c r="H363">
        <f>AL363-J363</f>
        <v>46298</v>
      </c>
      <c r="M363" t="str">
        <v/>
      </c>
      <c r="AL363">
        <f>TODAY()</f>
        <v>46298</v>
      </c>
    </row>
    <row r="364">
      <c r="H364">
        <f>AL364-J364</f>
        <v>46298</v>
      </c>
      <c r="M364" t="str">
        <v/>
      </c>
      <c r="AL364">
        <f>TODAY()</f>
        <v>46298</v>
      </c>
    </row>
    <row r="365">
      <c r="H365">
        <f>AL365-J365</f>
        <v>46298</v>
      </c>
      <c r="M365" t="str">
        <v/>
      </c>
      <c r="AL365">
        <f>TODAY()</f>
        <v>46298</v>
      </c>
    </row>
    <row r="366">
      <c r="H366">
        <f>AL366-J366</f>
        <v>46298</v>
      </c>
      <c r="M366" t="str">
        <v/>
      </c>
      <c r="AL366">
        <f>TODAY()</f>
        <v>46298</v>
      </c>
    </row>
    <row r="367">
      <c r="H367">
        <f>AL367-J367</f>
        <v>46298</v>
      </c>
      <c r="M367" t="str">
        <v/>
      </c>
      <c r="AL367">
        <f>TODAY()</f>
        <v>46298</v>
      </c>
    </row>
    <row r="368">
      <c r="H368">
        <f>AL368-J368</f>
        <v>46298</v>
      </c>
      <c r="M368" t="str">
        <v/>
      </c>
      <c r="AL368">
        <f>TODAY()</f>
        <v>46298</v>
      </c>
    </row>
    <row r="369">
      <c r="H369">
        <f>AL369-J369</f>
        <v>46298</v>
      </c>
      <c r="M369" t="str">
        <v/>
      </c>
      <c r="AL369">
        <f>TODAY()</f>
        <v>46298</v>
      </c>
    </row>
    <row r="370">
      <c r="H370">
        <f>AL370-J370</f>
        <v>46298</v>
      </c>
      <c r="M370" t="str">
        <v/>
      </c>
      <c r="AL370">
        <f>TODAY()</f>
        <v>46298</v>
      </c>
    </row>
    <row r="371">
      <c r="H371">
        <f>AL371-J371</f>
        <v>46298</v>
      </c>
      <c r="M371" t="str">
        <v/>
      </c>
      <c r="AL371">
        <f>TODAY()</f>
        <v>46298</v>
      </c>
    </row>
    <row r="372">
      <c r="H372">
        <f>AL372-J372</f>
        <v>46298</v>
      </c>
      <c r="M372" t="str">
        <v/>
      </c>
      <c r="AL372">
        <f>TODAY()</f>
        <v>46298</v>
      </c>
    </row>
    <row r="373">
      <c r="H373">
        <f>AL373-J373</f>
        <v>46298</v>
      </c>
      <c r="M373" t="str">
        <v/>
      </c>
      <c r="AL373">
        <f>TODAY()</f>
        <v>46298</v>
      </c>
    </row>
    <row r="374">
      <c r="H374">
        <f>AL374-J374</f>
        <v>46298</v>
      </c>
      <c r="M374" t="str">
        <v/>
      </c>
      <c r="AL374">
        <f>TODAY()</f>
        <v>46298</v>
      </c>
    </row>
    <row r="375">
      <c r="H375">
        <f>AL375-J375</f>
        <v>46298</v>
      </c>
      <c r="M375" t="str">
        <v/>
      </c>
      <c r="AL375">
        <f>TODAY()</f>
        <v>46298</v>
      </c>
    </row>
    <row r="376">
      <c r="H376">
        <f>AL376-J376</f>
        <v>46298</v>
      </c>
      <c r="M376" t="str">
        <v/>
      </c>
      <c r="AL376">
        <f>TODAY()</f>
        <v>46298</v>
      </c>
    </row>
    <row r="377">
      <c r="H377">
        <f>AL377-J377</f>
        <v>46298</v>
      </c>
      <c r="M377" t="str">
        <v/>
      </c>
      <c r="AL377">
        <f>TODAY()</f>
        <v>46298</v>
      </c>
    </row>
    <row r="378">
      <c r="H378">
        <f>AL378-J378</f>
        <v>46298</v>
      </c>
      <c r="M378" t="str">
        <v/>
      </c>
      <c r="AL378">
        <f>TODAY()</f>
        <v>46298</v>
      </c>
    </row>
    <row r="379">
      <c r="H379">
        <f>AL379-J379</f>
        <v>46298</v>
      </c>
      <c r="M379" t="str">
        <v/>
      </c>
      <c r="AL379">
        <f>TODAY()</f>
        <v>46298</v>
      </c>
    </row>
    <row r="380">
      <c r="H380">
        <f>AL380-J380</f>
        <v>46298</v>
      </c>
      <c r="M380" t="str">
        <v/>
      </c>
      <c r="AL380">
        <f>TODAY()</f>
        <v>46298</v>
      </c>
    </row>
    <row r="381">
      <c r="H381">
        <f>AL381-J381</f>
        <v>46298</v>
      </c>
      <c r="M381" t="str">
        <v/>
      </c>
      <c r="AL381">
        <f>TODAY()</f>
        <v>46298</v>
      </c>
    </row>
    <row r="382">
      <c r="H382">
        <f>AL382-J382</f>
        <v>46298</v>
      </c>
      <c r="M382" t="str">
        <v/>
      </c>
      <c r="AL382">
        <f>TODAY()</f>
        <v>46298</v>
      </c>
    </row>
    <row r="383">
      <c r="H383">
        <f>AL383-J383</f>
        <v>46298</v>
      </c>
      <c r="M383" t="str">
        <v/>
      </c>
      <c r="AL383">
        <f>TODAY()</f>
        <v>46298</v>
      </c>
    </row>
    <row r="384">
      <c r="H384">
        <f>AL384-J384</f>
        <v>46298</v>
      </c>
      <c r="M384" t="str">
        <v/>
      </c>
      <c r="AL384">
        <f>TODAY()</f>
        <v>46298</v>
      </c>
    </row>
    <row r="385">
      <c r="H385">
        <f>AL385-J385</f>
        <v>46298</v>
      </c>
      <c r="M385" t="str">
        <v/>
      </c>
      <c r="AL385">
        <f>TODAY()</f>
        <v>46298</v>
      </c>
    </row>
    <row r="386">
      <c r="H386">
        <f>AL386-J386</f>
        <v>46298</v>
      </c>
      <c r="M386" t="str">
        <v/>
      </c>
      <c r="AL386">
        <f>TODAY()</f>
        <v>46298</v>
      </c>
    </row>
    <row r="387">
      <c r="H387">
        <f>AL387-J387</f>
        <v>46298</v>
      </c>
      <c r="M387" t="str">
        <v/>
      </c>
      <c r="AL387">
        <f>TODAY()</f>
        <v>46298</v>
      </c>
    </row>
    <row r="388">
      <c r="H388">
        <f>AL388-J388</f>
        <v>46298</v>
      </c>
      <c r="M388" t="str">
        <v/>
      </c>
      <c r="AL388">
        <f>TODAY()</f>
        <v>46298</v>
      </c>
    </row>
    <row r="389">
      <c r="H389">
        <f>AL389-J389</f>
        <v>46298</v>
      </c>
      <c r="M389" t="str">
        <v/>
      </c>
      <c r="AL389">
        <f>TODAY()</f>
        <v>46298</v>
      </c>
    </row>
    <row r="390">
      <c r="H390">
        <f>AL390-J390</f>
        <v>46298</v>
      </c>
      <c r="M390" t="str">
        <v/>
      </c>
      <c r="AL390">
        <f>TODAY()</f>
        <v>46298</v>
      </c>
    </row>
    <row r="391">
      <c r="H391">
        <f>AL391-J391</f>
        <v>46298</v>
      </c>
      <c r="M391" t="str">
        <v/>
      </c>
      <c r="AL391">
        <f>TODAY()</f>
        <v>46298</v>
      </c>
    </row>
    <row r="392">
      <c r="H392">
        <f>AL392-J392</f>
        <v>46298</v>
      </c>
      <c r="M392" t="str">
        <v/>
      </c>
      <c r="AL392">
        <f>TODAY()</f>
        <v>46298</v>
      </c>
    </row>
    <row r="393">
      <c r="H393">
        <f>AL393-J393</f>
        <v>46298</v>
      </c>
      <c r="M393" t="str">
        <v/>
      </c>
      <c r="AL393">
        <f>TODAY()</f>
        <v>46298</v>
      </c>
    </row>
    <row r="394">
      <c r="H394">
        <f>AL394-J394</f>
        <v>46298</v>
      </c>
      <c r="M394" t="str">
        <v/>
      </c>
      <c r="AL394">
        <f>TODAY()</f>
        <v>46298</v>
      </c>
    </row>
    <row r="395">
      <c r="H395">
        <f>AL395-J395</f>
        <v>46298</v>
      </c>
      <c r="M395" t="str">
        <v/>
      </c>
      <c r="AL395">
        <f>TODAY()</f>
        <v>46298</v>
      </c>
    </row>
    <row r="396">
      <c r="H396">
        <f>AL396-J396</f>
        <v>46298</v>
      </c>
      <c r="M396" t="str">
        <v/>
      </c>
      <c r="AL396">
        <f>TODAY()</f>
        <v>46298</v>
      </c>
    </row>
    <row r="397">
      <c r="H397">
        <f>AL397-J397</f>
        <v>46298</v>
      </c>
      <c r="M397" t="str">
        <v/>
      </c>
      <c r="AL397">
        <f>TODAY()</f>
        <v>46298</v>
      </c>
    </row>
    <row r="398">
      <c r="H398">
        <f>AL398-J398</f>
        <v>46298</v>
      </c>
      <c r="M398" t="str">
        <v/>
      </c>
      <c r="AL398">
        <f>TODAY()</f>
        <v>46298</v>
      </c>
    </row>
    <row r="399">
      <c r="H399">
        <f>AL399-J399</f>
        <v>46298</v>
      </c>
      <c r="M399" t="str">
        <v/>
      </c>
      <c r="AL399">
        <f>TODAY()</f>
        <v>46298</v>
      </c>
    </row>
    <row r="400">
      <c r="H400">
        <f>AL400-J400</f>
        <v>46298</v>
      </c>
      <c r="M400" t="str">
        <v/>
      </c>
      <c r="AL400">
        <f>TODAY()</f>
        <v>46298</v>
      </c>
    </row>
    <row r="401">
      <c r="H401">
        <f>AL401-J401</f>
        <v>46298</v>
      </c>
      <c r="M401" t="str">
        <v/>
      </c>
      <c r="AL401">
        <f>TODAY()</f>
        <v>46298</v>
      </c>
    </row>
    <row r="402">
      <c r="H402">
        <f>AL402-J402</f>
        <v>46298</v>
      </c>
      <c r="M402" t="str">
        <v/>
      </c>
      <c r="AL402">
        <f>TODAY()</f>
        <v>46298</v>
      </c>
    </row>
    <row r="403">
      <c r="H403">
        <f>AL403-J403</f>
        <v>46298</v>
      </c>
      <c r="M403" t="str">
        <v/>
      </c>
      <c r="AL403">
        <f>TODAY()</f>
        <v>46298</v>
      </c>
    </row>
    <row r="404">
      <c r="H404">
        <f>AL404-J404</f>
        <v>46298</v>
      </c>
      <c r="M404" t="str">
        <v/>
      </c>
      <c r="AL404">
        <f>TODAY()</f>
        <v>46298</v>
      </c>
    </row>
    <row r="405">
      <c r="H405">
        <f>AL405-J405</f>
        <v>46298</v>
      </c>
      <c r="M405" t="str">
        <v/>
      </c>
      <c r="AL405">
        <f>TODAY()</f>
        <v>46298</v>
      </c>
    </row>
    <row r="406">
      <c r="H406">
        <f>AL406-J406</f>
        <v>46298</v>
      </c>
      <c r="M406" t="str">
        <v/>
      </c>
      <c r="AL406">
        <f>TODAY()</f>
        <v>46298</v>
      </c>
    </row>
    <row r="407">
      <c r="H407">
        <f>AL407-J407</f>
        <v>46298</v>
      </c>
      <c r="M407" t="str">
        <v/>
      </c>
      <c r="AL407">
        <f>TODAY()</f>
        <v>46298</v>
      </c>
    </row>
    <row r="408">
      <c r="H408">
        <f>AL408-J408</f>
        <v>46298</v>
      </c>
      <c r="M408" t="str">
        <v/>
      </c>
      <c r="AL408">
        <f>TODAY()</f>
        <v>46298</v>
      </c>
    </row>
    <row r="409">
      <c r="H409">
        <f>AL409-J409</f>
        <v>46298</v>
      </c>
      <c r="M409" t="str">
        <v/>
      </c>
      <c r="AL409">
        <f>TODAY()</f>
        <v>46298</v>
      </c>
    </row>
    <row r="410">
      <c r="H410">
        <f>AL410-J410</f>
        <v>46298</v>
      </c>
      <c r="M410" t="str">
        <v/>
      </c>
      <c r="AL410">
        <f>TODAY()</f>
        <v>46298</v>
      </c>
    </row>
    <row r="411">
      <c r="H411">
        <f>AL411-J411</f>
        <v>46298</v>
      </c>
      <c r="M411" t="str">
        <v/>
      </c>
      <c r="AL411">
        <f>TODAY()</f>
        <v>46298</v>
      </c>
    </row>
    <row r="412">
      <c r="H412">
        <f>AL412-J412</f>
        <v>46298</v>
      </c>
      <c r="M412" t="str">
        <v/>
      </c>
      <c r="AL412">
        <f>TODAY()</f>
        <v>46298</v>
      </c>
    </row>
    <row r="413">
      <c r="H413">
        <f>AL413-J413</f>
        <v>46298</v>
      </c>
      <c r="M413" t="str">
        <v/>
      </c>
      <c r="AL413">
        <f>TODAY()</f>
        <v>46298</v>
      </c>
    </row>
    <row r="414">
      <c r="H414">
        <f>AL414-J414</f>
        <v>46298</v>
      </c>
      <c r="M414" t="str">
        <v/>
      </c>
      <c r="AL414">
        <f>TODAY()</f>
        <v>46298</v>
      </c>
    </row>
    <row r="415">
      <c r="H415">
        <f>AL415-J415</f>
        <v>46298</v>
      </c>
      <c r="M415" t="str">
        <v/>
      </c>
      <c r="AL415">
        <f>TODAY()</f>
        <v>46298</v>
      </c>
    </row>
    <row r="416">
      <c r="H416">
        <f>AL416-J416</f>
        <v>46298</v>
      </c>
      <c r="M416" t="str">
        <v/>
      </c>
      <c r="AL416">
        <f>TODAY()</f>
        <v>46298</v>
      </c>
    </row>
    <row r="417">
      <c r="H417">
        <f>AL417-J417</f>
        <v>46298</v>
      </c>
      <c r="M417" t="str">
        <v/>
      </c>
      <c r="AL417">
        <f>TODAY()</f>
        <v>46298</v>
      </c>
    </row>
    <row r="418">
      <c r="H418">
        <f>AL418-J418</f>
        <v>46298</v>
      </c>
      <c r="M418" t="str">
        <v/>
      </c>
      <c r="AL418">
        <f>TODAY()</f>
        <v>46298</v>
      </c>
    </row>
    <row r="419">
      <c r="H419">
        <f>AL419-J419</f>
        <v>46298</v>
      </c>
      <c r="M419" t="str">
        <v/>
      </c>
      <c r="AL419">
        <f>TODAY()</f>
        <v>46298</v>
      </c>
    </row>
    <row r="420">
      <c r="H420">
        <f>AL420-J420</f>
        <v>46298</v>
      </c>
      <c r="M420" t="str">
        <v/>
      </c>
      <c r="AL420">
        <f>TODAY()</f>
        <v>46298</v>
      </c>
    </row>
    <row r="421">
      <c r="H421">
        <f>AL421-J421</f>
        <v>46298</v>
      </c>
      <c r="M421" t="str">
        <v/>
      </c>
      <c r="AL421">
        <f>TODAY()</f>
        <v>46298</v>
      </c>
    </row>
    <row r="422">
      <c r="H422">
        <f>AL422-J422</f>
        <v>46298</v>
      </c>
      <c r="M422" t="str">
        <v/>
      </c>
      <c r="AL422">
        <f>TODAY()</f>
        <v>46298</v>
      </c>
    </row>
    <row r="423">
      <c r="H423">
        <f>AL423-J423</f>
        <v>46298</v>
      </c>
      <c r="M423" t="str">
        <v/>
      </c>
      <c r="AL423">
        <f>TODAY()</f>
        <v>46298</v>
      </c>
    </row>
    <row r="424">
      <c r="H424">
        <f>AL424-J424</f>
        <v>46298</v>
      </c>
      <c r="M424" t="str">
        <v/>
      </c>
      <c r="AL424">
        <f>TODAY()</f>
        <v>46298</v>
      </c>
    </row>
    <row r="425">
      <c r="H425">
        <f>AL425-J425</f>
        <v>46298</v>
      </c>
      <c r="M425" t="str">
        <v/>
      </c>
      <c r="AL425">
        <f>TODAY()</f>
        <v>46298</v>
      </c>
    </row>
    <row r="426">
      <c r="H426">
        <f>AL426-J426</f>
        <v>46298</v>
      </c>
      <c r="M426" t="str">
        <v/>
      </c>
      <c r="AL426">
        <f>TODAY()</f>
        <v>46298</v>
      </c>
    </row>
    <row r="427">
      <c r="H427">
        <f>AL427-J427</f>
        <v>46298</v>
      </c>
      <c r="M427" t="str">
        <v/>
      </c>
      <c r="AL427">
        <f>TODAY()</f>
        <v>46298</v>
      </c>
    </row>
    <row r="428">
      <c r="H428">
        <f>AL428-J428</f>
        <v>46298</v>
      </c>
      <c r="M428" t="str">
        <v/>
      </c>
      <c r="AL428">
        <f>TODAY()</f>
        <v>46298</v>
      </c>
    </row>
    <row r="429">
      <c r="H429">
        <f>AL429-J429</f>
        <v>46298</v>
      </c>
      <c r="M429" t="str">
        <v/>
      </c>
      <c r="AL429">
        <f>TODAY()</f>
        <v>46298</v>
      </c>
    </row>
    <row r="430">
      <c r="H430">
        <f>AL430-J430</f>
        <v>46298</v>
      </c>
      <c r="M430" t="str">
        <v/>
      </c>
      <c r="AL430">
        <f>TODAY()</f>
        <v>46298</v>
      </c>
    </row>
    <row r="431">
      <c r="H431">
        <f>AL431-J431</f>
        <v>46298</v>
      </c>
      <c r="M431" t="str">
        <v/>
      </c>
      <c r="AL431">
        <f>TODAY()</f>
        <v>46298</v>
      </c>
    </row>
    <row r="432">
      <c r="H432">
        <f>AL432-J432</f>
        <v>46298</v>
      </c>
      <c r="M432" t="str">
        <v/>
      </c>
      <c r="AL432">
        <f>TODAY()</f>
        <v>46298</v>
      </c>
    </row>
    <row r="433">
      <c r="H433">
        <f>AL433-J433</f>
        <v>46298</v>
      </c>
      <c r="M433" t="str">
        <v/>
      </c>
      <c r="AL433">
        <f>TODAY()</f>
        <v>46298</v>
      </c>
    </row>
    <row r="434">
      <c r="H434">
        <f>AL434-J434</f>
        <v>46298</v>
      </c>
      <c r="M434" t="str">
        <v/>
      </c>
      <c r="AL434">
        <f>TODAY()</f>
        <v>46298</v>
      </c>
    </row>
    <row r="435">
      <c r="H435">
        <f>AL435-J435</f>
        <v>46298</v>
      </c>
      <c r="M435" t="str">
        <v/>
      </c>
      <c r="AL435">
        <f>TODAY()</f>
        <v>46298</v>
      </c>
    </row>
    <row r="436">
      <c r="H436">
        <f>AL436-J436</f>
        <v>46298</v>
      </c>
      <c r="M436" t="str">
        <v/>
      </c>
      <c r="AL436">
        <f>TODAY()</f>
        <v>46298</v>
      </c>
    </row>
    <row r="437">
      <c r="H437">
        <f>AL437-J437</f>
        <v>46298</v>
      </c>
      <c r="M437" t="str">
        <v/>
      </c>
      <c r="AL437">
        <f>TODAY()</f>
        <v>46298</v>
      </c>
    </row>
    <row r="438">
      <c r="H438">
        <f>AL438-J438</f>
        <v>46298</v>
      </c>
      <c r="M438" t="str">
        <v/>
      </c>
      <c r="AL438">
        <f>TODAY()</f>
        <v>46298</v>
      </c>
    </row>
    <row r="439">
      <c r="H439">
        <f>AL439-J439</f>
        <v>46298</v>
      </c>
      <c r="M439" t="str">
        <v/>
      </c>
      <c r="AL439">
        <f>TODAY()</f>
        <v>46298</v>
      </c>
    </row>
    <row r="440">
      <c r="H440">
        <f>AL440-J440</f>
        <v>46298</v>
      </c>
      <c r="M440" t="str">
        <v/>
      </c>
      <c r="AL440">
        <f>TODAY()</f>
        <v>46298</v>
      </c>
    </row>
    <row r="441">
      <c r="H441">
        <f>AL441-J441</f>
        <v>46298</v>
      </c>
      <c r="M441" t="str">
        <v/>
      </c>
      <c r="AL441">
        <f>TODAY()</f>
        <v>46298</v>
      </c>
    </row>
    <row r="442">
      <c r="H442">
        <f>AL442-J442</f>
        <v>46298</v>
      </c>
      <c r="M442" t="str">
        <v/>
      </c>
      <c r="AL442">
        <f>TODAY()</f>
        <v>46298</v>
      </c>
    </row>
    <row r="443">
      <c r="H443">
        <f>AL443-J443</f>
        <v>46298</v>
      </c>
      <c r="M443" t="str">
        <v/>
      </c>
      <c r="AL443">
        <f>TODAY()</f>
        <v>46298</v>
      </c>
    </row>
    <row r="444">
      <c r="H444">
        <f>AL444-J444</f>
        <v>46298</v>
      </c>
      <c r="M444" t="str">
        <v/>
      </c>
      <c r="AL444">
        <f>TODAY()</f>
        <v>46298</v>
      </c>
    </row>
    <row r="445">
      <c r="H445">
        <f>AL445-J445</f>
        <v>46298</v>
      </c>
      <c r="M445" t="str">
        <v/>
      </c>
      <c r="AL445">
        <f>TODAY()</f>
        <v>46298</v>
      </c>
    </row>
    <row r="446">
      <c r="H446">
        <f>AL446-J446</f>
        <v>46298</v>
      </c>
      <c r="M446" t="str">
        <v/>
      </c>
      <c r="AL446">
        <f>TODAY()</f>
        <v>46298</v>
      </c>
    </row>
    <row r="447">
      <c r="H447">
        <f>AL447-J447</f>
        <v>46298</v>
      </c>
      <c r="M447" t="str">
        <v/>
      </c>
      <c r="AL447">
        <f>TODAY()</f>
        <v>46298</v>
      </c>
    </row>
    <row r="448">
      <c r="H448">
        <f>AL448-J448</f>
        <v>46298</v>
      </c>
      <c r="M448" t="str">
        <v/>
      </c>
      <c r="AL448">
        <f>TODAY()</f>
        <v>46298</v>
      </c>
    </row>
    <row r="449">
      <c r="H449">
        <f>AL449-J449</f>
        <v>46298</v>
      </c>
      <c r="M449" t="str">
        <v/>
      </c>
      <c r="AL449">
        <f>TODAY()</f>
        <v>46298</v>
      </c>
    </row>
    <row r="450">
      <c r="H450">
        <f>AL450-J450</f>
        <v>46298</v>
      </c>
      <c r="M450" t="str">
        <v/>
      </c>
      <c r="AL450">
        <f>TODAY()</f>
        <v>46298</v>
      </c>
    </row>
    <row r="451">
      <c r="H451">
        <f>AL451-J451</f>
        <v>46298</v>
      </c>
      <c r="M451" t="str">
        <v/>
      </c>
      <c r="AL451">
        <f>TODAY()</f>
        <v>46298</v>
      </c>
    </row>
    <row r="452">
      <c r="H452">
        <f>AL452-J452</f>
        <v>46298</v>
      </c>
      <c r="M452" t="str">
        <v/>
      </c>
      <c r="AL452">
        <f>TODAY()</f>
        <v>46298</v>
      </c>
    </row>
    <row r="453">
      <c r="H453">
        <f>AL453-J453</f>
        <v>46298</v>
      </c>
      <c r="M453" t="str">
        <v/>
      </c>
      <c r="AL453">
        <f>TODAY()</f>
        <v>46298</v>
      </c>
    </row>
    <row r="454">
      <c r="H454">
        <f>AL454-J454</f>
        <v>46298</v>
      </c>
      <c r="M454" t="str">
        <v/>
      </c>
      <c r="AL454">
        <f>TODAY()</f>
        <v>46298</v>
      </c>
    </row>
    <row r="455">
      <c r="H455">
        <f>AL455-J455</f>
        <v>46298</v>
      </c>
      <c r="M455" t="str">
        <v/>
      </c>
      <c r="AL455">
        <f>TODAY()</f>
        <v>46298</v>
      </c>
    </row>
    <row r="456">
      <c r="H456">
        <f>AL456-J456</f>
        <v>46298</v>
      </c>
      <c r="M456" t="str">
        <v/>
      </c>
      <c r="AL456">
        <f>TODAY()</f>
        <v>46298</v>
      </c>
    </row>
    <row r="457">
      <c r="H457">
        <f>AL457-J457</f>
        <v>46298</v>
      </c>
      <c r="M457" t="str">
        <v/>
      </c>
      <c r="AL457">
        <f>TODAY()</f>
        <v>46298</v>
      </c>
    </row>
    <row r="458">
      <c r="H458">
        <f>AL458-J458</f>
        <v>46298</v>
      </c>
      <c r="M458" t="str">
        <v/>
      </c>
      <c r="AL458">
        <f>TODAY()</f>
        <v>46298</v>
      </c>
    </row>
    <row r="459">
      <c r="H459">
        <f>AL459-J459</f>
        <v>46298</v>
      </c>
      <c r="M459" t="str">
        <v/>
      </c>
      <c r="AL459">
        <f>TODAY()</f>
        <v>46298</v>
      </c>
    </row>
    <row r="460">
      <c r="H460">
        <f>AL460-J460</f>
        <v>46298</v>
      </c>
      <c r="M460" t="str">
        <v/>
      </c>
      <c r="AL460">
        <f>TODAY()</f>
        <v>46298</v>
      </c>
    </row>
    <row r="461">
      <c r="H461">
        <f>AL461-J461</f>
        <v>46298</v>
      </c>
      <c r="M461" t="str">
        <v/>
      </c>
      <c r="AL461">
        <f>TODAY()</f>
        <v>46298</v>
      </c>
    </row>
    <row r="462">
      <c r="H462">
        <f>AL462-J462</f>
        <v>46298</v>
      </c>
      <c r="M462" t="str">
        <v/>
      </c>
      <c r="AL462">
        <f>TODAY()</f>
        <v>46298</v>
      </c>
    </row>
    <row r="463">
      <c r="H463">
        <f>AL463-J463</f>
        <v>46298</v>
      </c>
      <c r="M463" t="str">
        <v/>
      </c>
      <c r="AL463">
        <f>TODAY()</f>
        <v>46298</v>
      </c>
    </row>
    <row r="464">
      <c r="H464">
        <f>AL464-J464</f>
        <v>46298</v>
      </c>
      <c r="M464" t="str">
        <v/>
      </c>
      <c r="AL464">
        <f>TODAY()</f>
        <v>46298</v>
      </c>
    </row>
    <row r="465">
      <c r="H465">
        <f>AL465-J465</f>
        <v>46298</v>
      </c>
      <c r="M465" t="str">
        <v/>
      </c>
      <c r="AL465">
        <f>TODAY()</f>
        <v>46298</v>
      </c>
    </row>
    <row r="466">
      <c r="H466">
        <f>AL466-J466</f>
        <v>46298</v>
      </c>
      <c r="M466" t="str">
        <v/>
      </c>
      <c r="AL466">
        <f>TODAY()</f>
        <v>46298</v>
      </c>
    </row>
    <row r="467">
      <c r="H467">
        <f>AL467-J467</f>
        <v>46298</v>
      </c>
      <c r="M467" t="str">
        <v/>
      </c>
      <c r="AL467">
        <f>TODAY()</f>
        <v>46298</v>
      </c>
    </row>
    <row r="468">
      <c r="H468">
        <f>AL468-J468</f>
        <v>46298</v>
      </c>
      <c r="M468" t="str">
        <v/>
      </c>
      <c r="AL468">
        <f>TODAY()</f>
        <v>46298</v>
      </c>
    </row>
    <row r="469">
      <c r="H469">
        <f>AL469-J469</f>
        <v>46298</v>
      </c>
      <c r="M469" t="str">
        <v/>
      </c>
      <c r="AL469">
        <f>TODAY()</f>
        <v>46298</v>
      </c>
    </row>
    <row r="470">
      <c r="H470">
        <f>AL470-J470</f>
        <v>46298</v>
      </c>
      <c r="M470" t="str">
        <v/>
      </c>
      <c r="AL470">
        <f>TODAY()</f>
        <v>46298</v>
      </c>
    </row>
    <row r="471">
      <c r="H471">
        <f>AL471-J471</f>
        <v>46298</v>
      </c>
      <c r="M471" t="str">
        <v/>
      </c>
      <c r="AL471">
        <f>TODAY()</f>
        <v>46298</v>
      </c>
    </row>
    <row r="472">
      <c r="H472">
        <f>AL472-J472</f>
        <v>46298</v>
      </c>
      <c r="M472" t="str">
        <v/>
      </c>
      <c r="AL472">
        <f>TODAY()</f>
        <v>46298</v>
      </c>
    </row>
    <row r="473">
      <c r="H473">
        <f>AL473-J473</f>
        <v>46298</v>
      </c>
      <c r="M473" t="str">
        <v/>
      </c>
      <c r="AL473">
        <f>TODAY()</f>
        <v>46298</v>
      </c>
    </row>
    <row r="474">
      <c r="H474">
        <f>AL474-J474</f>
        <v>46298</v>
      </c>
      <c r="M474" t="str">
        <v/>
      </c>
      <c r="AL474">
        <f>TODAY()</f>
        <v>46298</v>
      </c>
    </row>
    <row r="475">
      <c r="H475">
        <f>AL475-J475</f>
        <v>46298</v>
      </c>
      <c r="M475" t="str">
        <v/>
      </c>
      <c r="AL475">
        <f>TODAY()</f>
        <v>46298</v>
      </c>
    </row>
    <row r="476">
      <c r="H476">
        <f>AL476-J476</f>
        <v>46298</v>
      </c>
      <c r="M476" t="str">
        <v/>
      </c>
      <c r="AL476">
        <f>TODAY()</f>
        <v>46298</v>
      </c>
    </row>
    <row r="477">
      <c r="H477">
        <f>AL477-J477</f>
        <v>46298</v>
      </c>
      <c r="M477" t="str">
        <v/>
      </c>
      <c r="AL477">
        <f>TODAY()</f>
        <v>46298</v>
      </c>
    </row>
    <row r="478">
      <c r="H478">
        <f>AL478-J478</f>
        <v>46298</v>
      </c>
      <c r="M478" t="str">
        <v/>
      </c>
      <c r="AL478">
        <f>TODAY()</f>
        <v>46298</v>
      </c>
    </row>
    <row r="479">
      <c r="H479">
        <f>AL479-J479</f>
        <v>46298</v>
      </c>
      <c r="M479" t="str">
        <v/>
      </c>
      <c r="AL479">
        <f>TODAY()</f>
        <v>46298</v>
      </c>
    </row>
    <row r="480">
      <c r="H480">
        <f>AL480-J480</f>
        <v>46298</v>
      </c>
      <c r="M480" t="str">
        <v/>
      </c>
      <c r="AL480">
        <f>TODAY()</f>
        <v>46298</v>
      </c>
    </row>
    <row r="481">
      <c r="H481">
        <f>AL481-J481</f>
        <v>46298</v>
      </c>
      <c r="M481" t="str">
        <v/>
      </c>
      <c r="AL481">
        <f>TODAY()</f>
        <v>46298</v>
      </c>
    </row>
    <row r="482">
      <c r="H482">
        <f>AL482-J482</f>
        <v>46298</v>
      </c>
      <c r="M482" t="str">
        <v/>
      </c>
      <c r="AL482">
        <f>TODAY()</f>
        <v>46298</v>
      </c>
    </row>
    <row r="483">
      <c r="H483">
        <f>AL483-J483</f>
        <v>46298</v>
      </c>
      <c r="M483" t="str">
        <v/>
      </c>
      <c r="AL483">
        <f>TODAY()</f>
        <v>46298</v>
      </c>
    </row>
    <row r="484">
      <c r="H484">
        <f>AL484-J484</f>
        <v>46298</v>
      </c>
      <c r="M484" t="str">
        <v/>
      </c>
      <c r="AL484">
        <f>TODAY()</f>
        <v>46298</v>
      </c>
    </row>
    <row r="485">
      <c r="H485">
        <f>AL485-J485</f>
        <v>46298</v>
      </c>
      <c r="M485" t="str">
        <v/>
      </c>
      <c r="AL485">
        <f>TODAY()</f>
        <v>46298</v>
      </c>
    </row>
    <row r="486">
      <c r="H486">
        <f>AL486-J486</f>
        <v>46298</v>
      </c>
      <c r="M486" t="str">
        <v/>
      </c>
      <c r="AL486">
        <f>TODAY()</f>
        <v>46298</v>
      </c>
    </row>
    <row r="487">
      <c r="H487">
        <f>AL487-J487</f>
        <v>46298</v>
      </c>
      <c r="M487" t="str">
        <v/>
      </c>
      <c r="AL487">
        <f>TODAY()</f>
        <v>46298</v>
      </c>
    </row>
    <row r="488">
      <c r="H488">
        <f>AL488-J488</f>
        <v>46298</v>
      </c>
      <c r="M488" t="str">
        <v/>
      </c>
      <c r="AL488">
        <f>TODAY()</f>
        <v>46298</v>
      </c>
    </row>
    <row r="489">
      <c r="H489">
        <f>AL489-J489</f>
        <v>46298</v>
      </c>
      <c r="M489" t="str">
        <v/>
      </c>
      <c r="AL489">
        <f>TODAY()</f>
        <v>46298</v>
      </c>
    </row>
    <row r="490">
      <c r="H490">
        <f>AL490-J490</f>
        <v>46298</v>
      </c>
      <c r="M490" t="str">
        <v/>
      </c>
      <c r="AL490">
        <f>TODAY()</f>
        <v>46298</v>
      </c>
    </row>
    <row r="491">
      <c r="H491">
        <f>AL491-J491</f>
        <v>46298</v>
      </c>
      <c r="M491" t="str">
        <v/>
      </c>
      <c r="AL491">
        <f>TODAY()</f>
        <v>46298</v>
      </c>
    </row>
    <row r="492">
      <c r="H492">
        <f>AL492-J492</f>
        <v>46298</v>
      </c>
      <c r="M492" t="str">
        <v/>
      </c>
      <c r="AL492">
        <f>TODAY()</f>
        <v>46298</v>
      </c>
    </row>
    <row r="493">
      <c r="H493">
        <f>AL493-J493</f>
        <v>46298</v>
      </c>
      <c r="M493" t="str">
        <v/>
      </c>
      <c r="AL493">
        <f>TODAY()</f>
        <v>46298</v>
      </c>
    </row>
    <row r="494">
      <c r="H494">
        <f>AL494-J494</f>
        <v>46298</v>
      </c>
      <c r="M494" t="str">
        <v/>
      </c>
      <c r="AL494">
        <f>TODAY()</f>
        <v>46298</v>
      </c>
    </row>
    <row r="495">
      <c r="H495">
        <f>AL495-J495</f>
        <v>46298</v>
      </c>
      <c r="M495" t="str">
        <v/>
      </c>
      <c r="AL495">
        <f>TODAY()</f>
        <v>46298</v>
      </c>
    </row>
    <row r="496">
      <c r="H496">
        <f>AL496-J496</f>
        <v>46298</v>
      </c>
      <c r="M496" t="str">
        <v/>
      </c>
      <c r="AL496">
        <f>TODAY()</f>
        <v>46298</v>
      </c>
    </row>
    <row r="497">
      <c r="H497">
        <f>AL497-J497</f>
        <v>46298</v>
      </c>
      <c r="M497" t="str">
        <v/>
      </c>
      <c r="AL497">
        <f>TODAY()</f>
        <v>46298</v>
      </c>
    </row>
    <row r="498">
      <c r="H498">
        <f>AL498-J498</f>
        <v>46298</v>
      </c>
      <c r="M498" t="str">
        <v/>
      </c>
      <c r="AL498">
        <f>TODAY()</f>
        <v>46298</v>
      </c>
    </row>
    <row r="499">
      <c r="H499">
        <f>AL499-J499</f>
        <v>46298</v>
      </c>
      <c r="M499" t="str">
        <v/>
      </c>
      <c r="AL499">
        <f>TODAY()</f>
        <v>46298</v>
      </c>
    </row>
    <row r="500">
      <c r="H500">
        <f>AL500-J500</f>
        <v>46298</v>
      </c>
      <c r="M500" t="str">
        <v/>
      </c>
      <c r="AL500">
        <f>TODAY()</f>
        <v>46298</v>
      </c>
    </row>
    <row r="501">
      <c r="H501">
        <f>AL501-J501</f>
        <v>46298</v>
      </c>
      <c r="M501" t="str">
        <v/>
      </c>
      <c r="AL501">
        <f>TODAY()</f>
        <v>46298</v>
      </c>
    </row>
    <row r="502">
      <c r="H502">
        <f>AL502-J502</f>
        <v>46298</v>
      </c>
      <c r="M502" t="str">
        <v/>
      </c>
      <c r="AL502">
        <f>TODAY()</f>
        <v>46298</v>
      </c>
    </row>
    <row r="503">
      <c r="H503">
        <f>AL503-J503</f>
        <v>46298</v>
      </c>
      <c r="M503" t="str">
        <v/>
      </c>
      <c r="AL503">
        <f>TODAY()</f>
        <v>46298</v>
      </c>
    </row>
    <row r="504">
      <c r="H504">
        <f>AL504-J504</f>
        <v>46298</v>
      </c>
      <c r="M504" t="str">
        <v/>
      </c>
      <c r="AL504">
        <f>TODAY()</f>
        <v>46298</v>
      </c>
    </row>
    <row r="505">
      <c r="H505">
        <f>AL505-J505</f>
        <v>46298</v>
      </c>
      <c r="M505" t="str">
        <v/>
      </c>
      <c r="AL505">
        <f>TODAY()</f>
        <v>46298</v>
      </c>
    </row>
    <row r="506">
      <c r="H506">
        <f>AL506-J506</f>
        <v>46298</v>
      </c>
      <c r="M506" t="str">
        <v/>
      </c>
      <c r="AL506">
        <f>TODAY()</f>
        <v>46298</v>
      </c>
    </row>
    <row r="507">
      <c r="H507">
        <f>AL507-J507</f>
        <v>46298</v>
      </c>
      <c r="M507" t="str">
        <v/>
      </c>
      <c r="AL507">
        <f>TODAY()</f>
        <v>46298</v>
      </c>
    </row>
    <row r="508">
      <c r="H508">
        <f>AL508-J508</f>
        <v>46298</v>
      </c>
      <c r="M508" t="str">
        <v/>
      </c>
      <c r="AL508">
        <f>TODAY()</f>
        <v>46298</v>
      </c>
    </row>
    <row r="509">
      <c r="H509">
        <f>AL509-J509</f>
        <v>46298</v>
      </c>
      <c r="M509" t="str">
        <v/>
      </c>
      <c r="AL509">
        <f>TODAY()</f>
        <v>46298</v>
      </c>
    </row>
    <row r="510">
      <c r="H510">
        <f>AL510-J510</f>
        <v>46298</v>
      </c>
      <c r="M510" t="str">
        <v/>
      </c>
      <c r="AL510">
        <f>TODAY()</f>
        <v>46298</v>
      </c>
    </row>
    <row r="511">
      <c r="H511">
        <f>AL511-J511</f>
        <v>46298</v>
      </c>
      <c r="M511" t="str">
        <v/>
      </c>
      <c r="AL511">
        <f>TODAY()</f>
        <v>46298</v>
      </c>
    </row>
    <row r="512">
      <c r="H512">
        <f>AL512-J512</f>
        <v>46298</v>
      </c>
      <c r="M512" t="str">
        <v/>
      </c>
      <c r="AL512">
        <f>TODAY()</f>
        <v>46298</v>
      </c>
    </row>
    <row r="513">
      <c r="H513">
        <f>AL513-J513</f>
        <v>46298</v>
      </c>
      <c r="M513" t="str">
        <v/>
      </c>
      <c r="AL513">
        <f>TODAY()</f>
        <v>46298</v>
      </c>
    </row>
    <row r="514">
      <c r="H514">
        <f>AL514-J514</f>
        <v>46298</v>
      </c>
      <c r="M514" t="str">
        <v/>
      </c>
      <c r="AL514">
        <f>TODAY()</f>
        <v>46298</v>
      </c>
    </row>
    <row r="515">
      <c r="H515">
        <f>AL515-J515</f>
        <v>46298</v>
      </c>
      <c r="M515" t="str">
        <v/>
      </c>
      <c r="AL515">
        <f>TODAY()</f>
        <v>46298</v>
      </c>
    </row>
    <row r="516">
      <c r="H516">
        <f>AL516-J516</f>
        <v>46298</v>
      </c>
      <c r="M516" t="str">
        <v/>
      </c>
      <c r="AL516">
        <f>TODAY()</f>
        <v>46298</v>
      </c>
    </row>
    <row r="517">
      <c r="H517">
        <f>AL517-J517</f>
        <v>46298</v>
      </c>
      <c r="M517" t="str">
        <v/>
      </c>
      <c r="AL517">
        <f>TODAY()</f>
        <v>46298</v>
      </c>
    </row>
    <row r="518">
      <c r="H518">
        <f>AL518-J518</f>
        <v>46298</v>
      </c>
      <c r="M518" t="str">
        <v/>
      </c>
      <c r="AL518">
        <f>TODAY()</f>
        <v>46298</v>
      </c>
    </row>
    <row r="519">
      <c r="H519">
        <f>AL519-J519</f>
        <v>46298</v>
      </c>
      <c r="M519" t="str">
        <v/>
      </c>
      <c r="AL519">
        <f>TODAY()</f>
        <v>46298</v>
      </c>
    </row>
    <row r="520">
      <c r="H520">
        <f>AL520-J520</f>
        <v>46298</v>
      </c>
      <c r="M520" t="str">
        <v/>
      </c>
      <c r="AL520">
        <f>TODAY()</f>
        <v>46298</v>
      </c>
    </row>
    <row r="521">
      <c r="H521">
        <f>AL521-J521</f>
        <v>46298</v>
      </c>
      <c r="M521" t="str">
        <v/>
      </c>
      <c r="AL521">
        <f>TODAY()</f>
        <v>46298</v>
      </c>
    </row>
    <row r="522">
      <c r="H522">
        <f>AL522-J522</f>
        <v>46298</v>
      </c>
      <c r="M522" t="str">
        <v/>
      </c>
      <c r="AL522">
        <f>TODAY()</f>
        <v>46298</v>
      </c>
    </row>
    <row r="523">
      <c r="H523">
        <f>AL523-J523</f>
        <v>46298</v>
      </c>
      <c r="M523" t="str">
        <v/>
      </c>
      <c r="AL523">
        <f>TODAY()</f>
        <v>46298</v>
      </c>
    </row>
    <row r="524">
      <c r="H524">
        <f>AL524-J524</f>
        <v>46298</v>
      </c>
      <c r="M524" t="str">
        <v/>
      </c>
      <c r="AL524">
        <f>TODAY()</f>
        <v>46298</v>
      </c>
    </row>
    <row r="525">
      <c r="H525">
        <f>AL525-J525</f>
        <v>46298</v>
      </c>
      <c r="M525" t="str">
        <v/>
      </c>
      <c r="AL525">
        <f>TODAY()</f>
        <v>46298</v>
      </c>
    </row>
    <row r="526">
      <c r="H526">
        <f>AL526-J526</f>
        <v>46298</v>
      </c>
      <c r="M526" t="str">
        <v/>
      </c>
      <c r="AL526">
        <f>TODAY()</f>
        <v>46298</v>
      </c>
    </row>
    <row r="527">
      <c r="H527">
        <f>AL527-J527</f>
        <v>46298</v>
      </c>
      <c r="M527" t="str">
        <v/>
      </c>
      <c r="AL527">
        <f>TODAY()</f>
        <v>46298</v>
      </c>
    </row>
    <row r="528">
      <c r="H528">
        <f>AL528-J528</f>
        <v>46298</v>
      </c>
      <c r="M528" t="str">
        <v/>
      </c>
      <c r="AL528">
        <f>TODAY()</f>
        <v>46298</v>
      </c>
    </row>
    <row r="529">
      <c r="H529">
        <f>AL529-J529</f>
        <v>46298</v>
      </c>
      <c r="M529" t="str">
        <v/>
      </c>
      <c r="AL529">
        <f>TODAY()</f>
        <v>46298</v>
      </c>
    </row>
    <row r="530">
      <c r="H530">
        <f>AL530-J530</f>
        <v>46298</v>
      </c>
      <c r="M530" t="str">
        <v/>
      </c>
      <c r="AL530">
        <f>TODAY()</f>
        <v>46298</v>
      </c>
    </row>
    <row r="531">
      <c r="H531">
        <f>AL531-J531</f>
        <v>46298</v>
      </c>
      <c r="M531" t="str">
        <v/>
      </c>
      <c r="AL531">
        <f>TODAY()</f>
        <v>46298</v>
      </c>
    </row>
    <row r="532">
      <c r="H532">
        <f>AL532-J532</f>
        <v>46298</v>
      </c>
      <c r="M532" t="str">
        <v/>
      </c>
      <c r="AL532">
        <f>TODAY()</f>
        <v>46298</v>
      </c>
    </row>
    <row r="533">
      <c r="H533">
        <f>AL533-J533</f>
        <v>46298</v>
      </c>
      <c r="M533" t="str">
        <v/>
      </c>
      <c r="AL533">
        <f>TODAY()</f>
        <v>46298</v>
      </c>
    </row>
    <row r="534">
      <c r="H534">
        <f>AL534-J534</f>
        <v>46298</v>
      </c>
      <c r="M534" t="str">
        <v/>
      </c>
      <c r="AL534">
        <f>TODAY()</f>
        <v>46298</v>
      </c>
    </row>
    <row r="535">
      <c r="H535">
        <f>AL535-J535</f>
        <v>46298</v>
      </c>
      <c r="M535" t="str">
        <v/>
      </c>
      <c r="AL535">
        <f>TODAY()</f>
        <v>46298</v>
      </c>
    </row>
    <row r="536">
      <c r="H536">
        <f>AL536-J536</f>
        <v>46298</v>
      </c>
      <c r="M536" t="str">
        <v/>
      </c>
      <c r="AL536">
        <f>TODAY()</f>
        <v>46298</v>
      </c>
    </row>
    <row r="537">
      <c r="H537">
        <f>AL537-J537</f>
        <v>46298</v>
      </c>
      <c r="M537" t="str">
        <v/>
      </c>
      <c r="AL537">
        <f>TODAY()</f>
        <v>46298</v>
      </c>
    </row>
    <row r="538">
      <c r="H538">
        <f>AL538-J538</f>
        <v>46298</v>
      </c>
      <c r="M538" t="str">
        <v/>
      </c>
      <c r="AL538">
        <f>TODAY()</f>
        <v>46298</v>
      </c>
    </row>
    <row r="539">
      <c r="H539">
        <f>AL539-J539</f>
        <v>46298</v>
      </c>
      <c r="M539" t="str">
        <v/>
      </c>
      <c r="AL539">
        <f>TODAY()</f>
        <v>46298</v>
      </c>
    </row>
    <row r="540">
      <c r="H540">
        <f>AL540-J540</f>
        <v>46298</v>
      </c>
      <c r="M540" t="str">
        <v/>
      </c>
      <c r="AL540">
        <f>TODAY()</f>
        <v>46298</v>
      </c>
    </row>
    <row r="541">
      <c r="H541">
        <f>AL541-J541</f>
        <v>46298</v>
      </c>
      <c r="M541" t="str">
        <v/>
      </c>
      <c r="AL541">
        <f>TODAY()</f>
        <v>46298</v>
      </c>
    </row>
    <row r="542">
      <c r="H542">
        <f>AL542-J542</f>
        <v>46298</v>
      </c>
      <c r="M542" t="str">
        <v/>
      </c>
      <c r="AL542">
        <f>TODAY()</f>
        <v>46298</v>
      </c>
    </row>
    <row r="543">
      <c r="H543">
        <f>AL543-J543</f>
        <v>46298</v>
      </c>
      <c r="M543" t="str">
        <v/>
      </c>
      <c r="AL543">
        <f>TODAY()</f>
        <v>46298</v>
      </c>
    </row>
    <row r="544">
      <c r="H544">
        <f>AL544-J544</f>
        <v>46298</v>
      </c>
      <c r="M544" t="str">
        <v/>
      </c>
      <c r="AL544">
        <f>TODAY()</f>
        <v>46298</v>
      </c>
    </row>
    <row r="545">
      <c r="H545">
        <f>AL545-J545</f>
        <v>46298</v>
      </c>
      <c r="M545" t="str">
        <v/>
      </c>
      <c r="AL545">
        <f>TODAY()</f>
        <v>46298</v>
      </c>
    </row>
    <row r="546">
      <c r="H546">
        <f>AL546-J546</f>
        <v>46298</v>
      </c>
      <c r="M546" t="str">
        <v/>
      </c>
      <c r="AL546">
        <f>TODAY()</f>
        <v>46298</v>
      </c>
    </row>
    <row r="547">
      <c r="H547">
        <f>AL547-J547</f>
        <v>46298</v>
      </c>
      <c r="M547" t="str">
        <v/>
      </c>
      <c r="AL547">
        <f>TODAY()</f>
        <v>46298</v>
      </c>
    </row>
    <row r="548">
      <c r="H548">
        <f>AL548-J548</f>
        <v>46298</v>
      </c>
      <c r="M548" t="str">
        <v/>
      </c>
      <c r="AL548">
        <f>TODAY()</f>
        <v>46298</v>
      </c>
    </row>
    <row r="549">
      <c r="H549">
        <f>AL549-J549</f>
        <v>46298</v>
      </c>
      <c r="M549" t="str">
        <v/>
      </c>
      <c r="AL549">
        <f>TODAY()</f>
        <v>46298</v>
      </c>
    </row>
    <row r="550">
      <c r="H550">
        <f>AL550-J550</f>
        <v>46298</v>
      </c>
      <c r="M550" t="str">
        <v/>
      </c>
      <c r="AL550">
        <f>TODAY()</f>
        <v>46298</v>
      </c>
    </row>
    <row r="551">
      <c r="H551">
        <f>AL551-J551</f>
        <v>46298</v>
      </c>
      <c r="M551" t="str">
        <v/>
      </c>
      <c r="AL551">
        <f>TODAY()</f>
        <v>46298</v>
      </c>
    </row>
    <row r="552">
      <c r="H552">
        <f>AL552-J552</f>
        <v>46298</v>
      </c>
      <c r="M552" t="str">
        <v/>
      </c>
      <c r="AL552">
        <f>TODAY()</f>
        <v>46298</v>
      </c>
    </row>
    <row r="553">
      <c r="H553">
        <f>AL553-J553</f>
        <v>46298</v>
      </c>
      <c r="M553" t="str">
        <v/>
      </c>
      <c r="AL553">
        <f>TODAY()</f>
        <v>46298</v>
      </c>
    </row>
    <row r="554">
      <c r="H554">
        <f>AL554-J554</f>
        <v>46298</v>
      </c>
      <c r="M554" t="str">
        <v/>
      </c>
      <c r="AL554">
        <f>TODAY()</f>
        <v>46298</v>
      </c>
    </row>
    <row r="555">
      <c r="H555">
        <f>AL555-J555</f>
        <v>46298</v>
      </c>
      <c r="M555" t="str">
        <v/>
      </c>
      <c r="AL555">
        <f>TODAY()</f>
        <v>46298</v>
      </c>
    </row>
    <row r="556">
      <c r="H556">
        <f>AL556-J556</f>
        <v>46298</v>
      </c>
      <c r="M556" t="str">
        <v/>
      </c>
      <c r="AL556">
        <f>TODAY()</f>
        <v>46298</v>
      </c>
    </row>
    <row r="557">
      <c r="H557">
        <f>AL557-J557</f>
        <v>46298</v>
      </c>
      <c r="M557" t="str">
        <v/>
      </c>
      <c r="AL557">
        <f>TODAY()</f>
        <v>46298</v>
      </c>
    </row>
    <row r="558">
      <c r="H558">
        <f>AL558-J558</f>
        <v>46298</v>
      </c>
      <c r="M558" t="str">
        <v/>
      </c>
      <c r="AL558">
        <f>TODAY()</f>
        <v>46298</v>
      </c>
    </row>
    <row r="559">
      <c r="H559">
        <f>AL559-J559</f>
        <v>46298</v>
      </c>
      <c r="M559" t="str">
        <v/>
      </c>
      <c r="AL559">
        <f>TODAY()</f>
        <v>46298</v>
      </c>
    </row>
    <row r="560">
      <c r="H560">
        <f>AL560-J560</f>
        <v>46298</v>
      </c>
      <c r="M560" t="str">
        <v/>
      </c>
      <c r="AL560">
        <f>TODAY()</f>
        <v>46298</v>
      </c>
    </row>
    <row r="561">
      <c r="H561">
        <f>AL561-J561</f>
        <v>46298</v>
      </c>
      <c r="M561" t="str">
        <v/>
      </c>
      <c r="AL561">
        <f>TODAY()</f>
        <v>46298</v>
      </c>
    </row>
    <row r="562">
      <c r="H562">
        <f>AL562-J562</f>
        <v>46298</v>
      </c>
      <c r="M562" t="str">
        <v/>
      </c>
      <c r="AL562">
        <f>TODAY()</f>
        <v>46298</v>
      </c>
    </row>
    <row r="563">
      <c r="H563">
        <f>AL563-J563</f>
        <v>46298</v>
      </c>
      <c r="M563" t="str">
        <v/>
      </c>
      <c r="AL563">
        <f>TODAY()</f>
        <v>46298</v>
      </c>
    </row>
    <row r="564">
      <c r="H564">
        <f>AL564-J564</f>
        <v>46298</v>
      </c>
      <c r="M564" t="str">
        <v/>
      </c>
      <c r="AL564">
        <f>TODAY()</f>
        <v>46298</v>
      </c>
    </row>
    <row r="565">
      <c r="H565">
        <f>AL565-J565</f>
        <v>46298</v>
      </c>
      <c r="M565" t="str">
        <v/>
      </c>
      <c r="AL565">
        <f>TODAY()</f>
        <v>46298</v>
      </c>
    </row>
    <row r="566">
      <c r="H566">
        <f>AL566-J566</f>
        <v>46298</v>
      </c>
      <c r="M566" t="str">
        <v/>
      </c>
      <c r="AL566">
        <f>TODAY()</f>
        <v>46298</v>
      </c>
    </row>
    <row r="567">
      <c r="H567">
        <f>AL567-J567</f>
        <v>46298</v>
      </c>
      <c r="M567" t="str">
        <v/>
      </c>
      <c r="AL567">
        <f>TODAY()</f>
        <v>46298</v>
      </c>
    </row>
    <row r="568">
      <c r="H568">
        <f>AL568-J568</f>
        <v>46298</v>
      </c>
      <c r="M568" t="str">
        <v/>
      </c>
      <c r="AL568">
        <f>TODAY()</f>
        <v>46298</v>
      </c>
    </row>
    <row r="569">
      <c r="H569">
        <f>AL569-J569</f>
        <v>46298</v>
      </c>
      <c r="M569" t="str">
        <v/>
      </c>
      <c r="AL569">
        <f>TODAY()</f>
        <v>46298</v>
      </c>
    </row>
    <row r="570">
      <c r="H570">
        <f>AL570-J570</f>
        <v>46298</v>
      </c>
      <c r="M570" t="str">
        <v/>
      </c>
      <c r="AL570">
        <f>TODAY()</f>
        <v>46298</v>
      </c>
    </row>
    <row r="571">
      <c r="H571">
        <f>AL571-J571</f>
        <v>46298</v>
      </c>
      <c r="M571" t="str">
        <v/>
      </c>
      <c r="AL571">
        <f>TODAY()</f>
        <v>46298</v>
      </c>
    </row>
    <row r="572">
      <c r="H572">
        <f>AL572-J572</f>
        <v>46298</v>
      </c>
      <c r="M572" t="str">
        <v/>
      </c>
      <c r="AL572">
        <f>TODAY()</f>
        <v>46298</v>
      </c>
    </row>
    <row r="573">
      <c r="H573">
        <f>AL573-J573</f>
        <v>46298</v>
      </c>
      <c r="M573" t="str">
        <v/>
      </c>
      <c r="AL573">
        <f>TODAY()</f>
        <v>46298</v>
      </c>
    </row>
    <row r="574">
      <c r="H574">
        <f>AL574-J574</f>
        <v>46298</v>
      </c>
      <c r="M574" t="str">
        <v/>
      </c>
      <c r="AL574">
        <f>TODAY()</f>
        <v>46298</v>
      </c>
    </row>
    <row r="575">
      <c r="H575">
        <f>AL575-J575</f>
        <v>46298</v>
      </c>
      <c r="M575" t="str">
        <v/>
      </c>
      <c r="AL575">
        <f>TODAY()</f>
        <v>46298</v>
      </c>
    </row>
    <row r="576">
      <c r="H576">
        <f>AL576-J576</f>
        <v>46298</v>
      </c>
      <c r="M576" t="str">
        <v/>
      </c>
      <c r="AL576">
        <f>TODAY()</f>
        <v>46298</v>
      </c>
    </row>
    <row r="577">
      <c r="M577" t="str">
        <v/>
      </c>
      <c r="AL577">
        <f>TODAY()</f>
        <v>46298</v>
      </c>
    </row>
    <row r="578">
      <c r="M578" t="str">
        <v/>
      </c>
      <c r="AL578">
        <f>TODAY()</f>
        <v>46298</v>
      </c>
    </row>
    <row r="579">
      <c r="M579" t="str">
        <v/>
      </c>
      <c r="AL579">
        <f>TODAY()</f>
        <v>46298</v>
      </c>
    </row>
    <row r="580">
      <c r="M580" t="str">
        <v/>
      </c>
      <c r="AL580">
        <f>TODAY()</f>
        <v>46298</v>
      </c>
    </row>
    <row r="581">
      <c r="M581" t="str">
        <v/>
      </c>
      <c r="AL581">
        <f>TODAY()</f>
        <v>46298</v>
      </c>
    </row>
    <row r="582">
      <c r="M582" t="str">
        <v/>
      </c>
      <c r="AL582">
        <f>TODAY()</f>
        <v>46298</v>
      </c>
    </row>
    <row r="583">
      <c r="M583" t="str">
        <v/>
      </c>
      <c r="AL583">
        <f>TODAY()</f>
        <v>46298</v>
      </c>
    </row>
    <row r="584">
      <c r="M584" t="str">
        <v/>
      </c>
      <c r="AL584">
        <f>TODAY()</f>
        <v>46298</v>
      </c>
    </row>
    <row r="585">
      <c r="M585" t="str">
        <v/>
      </c>
      <c r="AL585">
        <f>TODAY()</f>
        <v>46298</v>
      </c>
    </row>
    <row r="586">
      <c r="M586" t="str">
        <v/>
      </c>
      <c r="AL586">
        <f>TODAY()</f>
        <v>46298</v>
      </c>
    </row>
    <row r="587">
      <c r="M587" t="str">
        <v/>
      </c>
      <c r="AL587">
        <f>TODAY()</f>
        <v>46298</v>
      </c>
    </row>
    <row r="588">
      <c r="M588" t="str">
        <v/>
      </c>
      <c r="AL588">
        <f>TODAY()</f>
        <v>46298</v>
      </c>
    </row>
    <row r="589">
      <c r="M589" t="str">
        <v/>
      </c>
      <c r="AL589">
        <f>TODAY()</f>
        <v>46298</v>
      </c>
    </row>
    <row r="590">
      <c r="M590" t="str">
        <v/>
      </c>
      <c r="AL590">
        <f>TODAY()</f>
        <v>46298</v>
      </c>
    </row>
    <row r="591">
      <c r="M591" t="str">
        <v/>
      </c>
      <c r="AL591">
        <f>TODAY()</f>
        <v>46298</v>
      </c>
    </row>
    <row r="592">
      <c r="M592" t="str">
        <v/>
      </c>
      <c r="AL592">
        <f>TODAY()</f>
        <v>46298</v>
      </c>
    </row>
    <row r="593">
      <c r="M593" t="str">
        <v/>
      </c>
      <c r="AL593">
        <f>TODAY()</f>
        <v>46298</v>
      </c>
    </row>
    <row r="594">
      <c r="M594" t="str">
        <v/>
      </c>
      <c r="AL594">
        <f>TODAY()</f>
        <v>46298</v>
      </c>
    </row>
    <row r="595">
      <c r="M595" t="str">
        <v/>
      </c>
      <c r="AL595">
        <f>TODAY()</f>
        <v>46298</v>
      </c>
    </row>
    <row r="596">
      <c r="M596" t="str">
        <v/>
      </c>
      <c r="AL596">
        <f>TODAY()</f>
        <v>46298</v>
      </c>
    </row>
    <row r="597">
      <c r="M597" t="str">
        <v/>
      </c>
      <c r="AL597">
        <f>TODAY()</f>
        <v>46298</v>
      </c>
    </row>
    <row r="598">
      <c r="M598" t="str">
        <v/>
      </c>
      <c r="AL598">
        <f>TODAY()</f>
        <v>46298</v>
      </c>
    </row>
    <row r="599">
      <c r="M599" t="str">
        <v/>
      </c>
      <c r="AL599">
        <f>TODAY()</f>
        <v>46298</v>
      </c>
    </row>
    <row r="600">
      <c r="M600" t="str">
        <v/>
      </c>
      <c r="AL600">
        <f>TODAY()</f>
        <v>46298</v>
      </c>
    </row>
    <row r="601">
      <c r="M601" t="str">
        <v/>
      </c>
      <c r="AL601">
        <f>TODAY()</f>
        <v>46298</v>
      </c>
    </row>
    <row r="602">
      <c r="M602" t="str">
        <v/>
      </c>
      <c r="AL602">
        <f>TODAY()</f>
        <v>46298</v>
      </c>
    </row>
    <row r="603">
      <c r="M603" t="str">
        <v/>
      </c>
      <c r="AL603">
        <f>TODAY()</f>
        <v>46298</v>
      </c>
    </row>
    <row r="604">
      <c r="M604" t="str">
        <v/>
      </c>
      <c r="AL604">
        <f>TODAY()</f>
        <v>46298</v>
      </c>
    </row>
    <row r="605">
      <c r="M605" t="str">
        <v/>
      </c>
      <c r="AL605">
        <f>TODAY()</f>
        <v>46298</v>
      </c>
    </row>
    <row r="606">
      <c r="M606" t="str">
        <v/>
      </c>
      <c r="AL606">
        <f>TODAY()</f>
        <v>46298</v>
      </c>
    </row>
    <row r="607">
      <c r="M607" t="str">
        <v/>
      </c>
      <c r="AL607">
        <f>TODAY()</f>
        <v>46298</v>
      </c>
    </row>
    <row r="608">
      <c r="M608" t="str">
        <v/>
      </c>
      <c r="AL608">
        <f>TODAY()</f>
        <v>46298</v>
      </c>
    </row>
    <row r="609">
      <c r="M609" t="str">
        <v/>
      </c>
      <c r="AL609">
        <f>TODAY()</f>
        <v>46298</v>
      </c>
    </row>
    <row r="610">
      <c r="M610" t="str">
        <v/>
      </c>
      <c r="AL610">
        <f>TODAY()</f>
        <v>46298</v>
      </c>
    </row>
    <row r="611">
      <c r="M611" t="str">
        <v/>
      </c>
      <c r="AL611">
        <f>TODAY()</f>
        <v>46298</v>
      </c>
    </row>
    <row r="612">
      <c r="M612" t="str">
        <v/>
      </c>
      <c r="AL612">
        <f>TODAY()</f>
        <v>46298</v>
      </c>
    </row>
    <row r="613">
      <c r="M613" t="str">
        <v/>
      </c>
      <c r="AL613">
        <f>TODAY()</f>
        <v>46298</v>
      </c>
    </row>
    <row r="614">
      <c r="M614" t="str">
        <v/>
      </c>
      <c r="AL614">
        <f>TODAY()</f>
        <v>46298</v>
      </c>
    </row>
    <row r="615">
      <c r="M615" t="str">
        <v/>
      </c>
      <c r="AL615">
        <f>TODAY()</f>
        <v>46298</v>
      </c>
    </row>
    <row r="616">
      <c r="M616" t="str">
        <v/>
      </c>
      <c r="AL616">
        <f>TODAY()</f>
        <v>46298</v>
      </c>
    </row>
    <row r="617">
      <c r="M617" t="str">
        <v/>
      </c>
      <c r="AL617">
        <f>TODAY()</f>
        <v>46298</v>
      </c>
    </row>
    <row r="618">
      <c r="M618" t="str">
        <v/>
      </c>
      <c r="AL618">
        <f>TODAY()</f>
        <v>46298</v>
      </c>
    </row>
    <row r="619">
      <c r="M619" t="str">
        <v/>
      </c>
      <c r="AL619">
        <f>TODAY()</f>
        <v>46298</v>
      </c>
    </row>
    <row r="620">
      <c r="M620" t="str">
        <v/>
      </c>
      <c r="AL620">
        <f>TODAY()</f>
        <v>46298</v>
      </c>
    </row>
    <row r="621">
      <c r="M621" t="str">
        <v/>
      </c>
      <c r="AL621">
        <f>TODAY()</f>
        <v>46298</v>
      </c>
    </row>
    <row r="622">
      <c r="M622" t="str">
        <v/>
      </c>
      <c r="AL622">
        <f>TODAY()</f>
        <v>46298</v>
      </c>
    </row>
    <row r="623">
      <c r="M623" t="str">
        <v/>
      </c>
      <c r="AL623">
        <f>TODAY()</f>
        <v>46298</v>
      </c>
    </row>
    <row r="624">
      <c r="M624" t="str">
        <v/>
      </c>
      <c r="AL624">
        <f>TODAY()</f>
        <v>46298</v>
      </c>
    </row>
    <row r="625">
      <c r="M625" t="str">
        <v/>
      </c>
      <c r="AL625">
        <f>TODAY()</f>
        <v>46298</v>
      </c>
    </row>
    <row r="626">
      <c r="M626" t="str">
        <v/>
      </c>
      <c r="AL626">
        <f>TODAY()</f>
        <v>46298</v>
      </c>
    </row>
    <row r="627">
      <c r="M627" t="str">
        <v/>
      </c>
      <c r="AL627">
        <f>TODAY()</f>
        <v>46298</v>
      </c>
    </row>
    <row r="628">
      <c r="M628" t="str">
        <v/>
      </c>
      <c r="AL628">
        <f>TODAY()</f>
        <v>46298</v>
      </c>
    </row>
    <row r="629">
      <c r="M629" t="str">
        <v/>
      </c>
      <c r="AL629">
        <f>TODAY()</f>
        <v>46298</v>
      </c>
    </row>
    <row r="630">
      <c r="M630" t="str">
        <v/>
      </c>
      <c r="AL630">
        <f>TODAY()</f>
        <v>46298</v>
      </c>
    </row>
    <row r="631">
      <c r="M631" t="str">
        <v/>
      </c>
      <c r="AL631">
        <f>TODAY()</f>
        <v>46298</v>
      </c>
    </row>
    <row r="632">
      <c r="M632" t="str">
        <v/>
      </c>
      <c r="AL632">
        <f>TODAY()</f>
        <v>46298</v>
      </c>
    </row>
    <row r="633">
      <c r="M633" t="str">
        <v/>
      </c>
      <c r="AL633">
        <f>TODAY()</f>
        <v>46298</v>
      </c>
    </row>
    <row r="634">
      <c r="M634" t="str">
        <v/>
      </c>
      <c r="AL634">
        <f>TODAY()</f>
        <v>46298</v>
      </c>
    </row>
    <row r="635">
      <c r="M635" t="str">
        <v/>
      </c>
      <c r="AL635">
        <f>TODAY()</f>
        <v>46298</v>
      </c>
    </row>
    <row r="636">
      <c r="M636" t="str">
        <v/>
      </c>
      <c r="AL636">
        <f>TODAY()</f>
        <v>46298</v>
      </c>
    </row>
    <row r="637">
      <c r="M637" t="str">
        <v/>
      </c>
      <c r="AL637">
        <f>TODAY()</f>
        <v>46298</v>
      </c>
    </row>
    <row r="638">
      <c r="M638" t="str">
        <v/>
      </c>
      <c r="AL638">
        <f>TODAY()</f>
        <v>46298</v>
      </c>
    </row>
    <row r="639">
      <c r="M639" t="str">
        <v/>
      </c>
      <c r="AL639">
        <f>TODAY()</f>
        <v>46298</v>
      </c>
    </row>
    <row r="640">
      <c r="M640" t="str">
        <v/>
      </c>
      <c r="AL640">
        <f>TODAY()</f>
        <v>46298</v>
      </c>
    </row>
    <row r="641">
      <c r="M641" t="str">
        <v/>
      </c>
      <c r="AL641">
        <f>TODAY()</f>
        <v>46298</v>
      </c>
    </row>
    <row r="642">
      <c r="M642" t="str">
        <v/>
      </c>
      <c r="AL642">
        <f>TODAY()</f>
        <v>46298</v>
      </c>
    </row>
    <row r="643">
      <c r="M643" t="str">
        <v/>
      </c>
      <c r="AL643">
        <f>TODAY()</f>
        <v>46298</v>
      </c>
    </row>
    <row r="644">
      <c r="M644" t="str">
        <v/>
      </c>
      <c r="AL644">
        <f>TODAY()</f>
        <v>46298</v>
      </c>
    </row>
    <row r="645">
      <c r="M645" t="str">
        <v/>
      </c>
      <c r="AL645">
        <f>TODAY()</f>
        <v>46298</v>
      </c>
    </row>
    <row r="646">
      <c r="M646" t="str">
        <v/>
      </c>
      <c r="AL646">
        <f>TODAY()</f>
        <v>46298</v>
      </c>
    </row>
    <row r="647">
      <c r="M647" t="str">
        <v/>
      </c>
      <c r="AL647">
        <f>TODAY()</f>
        <v>46298</v>
      </c>
    </row>
    <row r="648">
      <c r="M648" t="str">
        <v/>
      </c>
      <c r="AL648">
        <f>TODAY()</f>
        <v>46298</v>
      </c>
    </row>
    <row r="649">
      <c r="M649" t="str">
        <v/>
      </c>
      <c r="AL649">
        <f>TODAY()</f>
        <v>46298</v>
      </c>
    </row>
    <row r="650">
      <c r="M650" t="str">
        <v/>
      </c>
      <c r="AL650">
        <f>TODAY()</f>
        <v>46298</v>
      </c>
    </row>
    <row r="651">
      <c r="M651" t="str">
        <v/>
      </c>
      <c r="AL651">
        <f>TODAY()</f>
        <v>46298</v>
      </c>
    </row>
    <row r="652">
      <c r="M652" t="str">
        <v/>
      </c>
      <c r="AL652">
        <f>TODAY()</f>
        <v>46298</v>
      </c>
    </row>
    <row r="653">
      <c r="M653" t="str">
        <v/>
      </c>
      <c r="AL653">
        <f>TODAY()</f>
        <v>46298</v>
      </c>
    </row>
    <row r="654">
      <c r="M654" t="str">
        <v/>
      </c>
      <c r="AL654">
        <f>TODAY()</f>
        <v>46298</v>
      </c>
    </row>
    <row r="655">
      <c r="M655" t="str">
        <v/>
      </c>
      <c r="AL655">
        <f>TODAY()</f>
        <v>46298</v>
      </c>
    </row>
    <row r="656">
      <c r="M656" t="str">
        <v/>
      </c>
      <c r="AL656">
        <f>TODAY()</f>
        <v>46298</v>
      </c>
    </row>
    <row r="657">
      <c r="M657" t="str">
        <v/>
      </c>
      <c r="AL657">
        <f>TODAY()</f>
        <v>46298</v>
      </c>
    </row>
    <row r="658">
      <c r="M658" t="str">
        <v/>
      </c>
      <c r="AL658">
        <f>TODAY()</f>
        <v>46298</v>
      </c>
    </row>
    <row r="659">
      <c r="M659" t="str">
        <v/>
      </c>
      <c r="AL659">
        <f>TODAY()</f>
        <v>46298</v>
      </c>
    </row>
    <row r="660">
      <c r="M660" t="str">
        <v/>
      </c>
      <c r="AL660">
        <f>TODAY()</f>
        <v>46298</v>
      </c>
    </row>
    <row r="661">
      <c r="M661" t="str">
        <v/>
      </c>
      <c r="AL661">
        <f>TODAY()</f>
        <v>46298</v>
      </c>
    </row>
    <row r="662">
      <c r="M662" t="str">
        <v/>
      </c>
      <c r="AL662">
        <f>TODAY()</f>
        <v>46298</v>
      </c>
    </row>
    <row r="663">
      <c r="M663" t="str">
        <v/>
      </c>
      <c r="AL663">
        <f>TODAY()</f>
        <v>46298</v>
      </c>
    </row>
    <row r="664">
      <c r="M664" t="str">
        <v/>
      </c>
      <c r="AL664">
        <f>TODAY()</f>
        <v>46298</v>
      </c>
    </row>
    <row r="665">
      <c r="M665" t="str">
        <v/>
      </c>
      <c r="AL665">
        <f>TODAY()</f>
        <v>46298</v>
      </c>
    </row>
    <row r="666">
      <c r="M666" t="str">
        <v/>
      </c>
      <c r="AL666">
        <f>TODAY()</f>
        <v>46298</v>
      </c>
    </row>
    <row r="667">
      <c r="M667" t="str">
        <v/>
      </c>
      <c r="AL667">
        <f>TODAY()</f>
        <v>46298</v>
      </c>
    </row>
    <row r="668">
      <c r="M668" t="str">
        <v/>
      </c>
      <c r="AL668">
        <f>TODAY()</f>
        <v>46298</v>
      </c>
    </row>
    <row r="669">
      <c r="M669" t="str">
        <v/>
      </c>
      <c r="AL669">
        <f>TODAY()</f>
        <v>46298</v>
      </c>
    </row>
    <row r="670">
      <c r="M670" t="str">
        <v/>
      </c>
      <c r="AL670">
        <f>TODAY()</f>
        <v>46298</v>
      </c>
    </row>
    <row r="671">
      <c r="M671" t="str">
        <v/>
      </c>
      <c r="AL671">
        <f>TODAY()</f>
        <v>46298</v>
      </c>
    </row>
    <row r="672">
      <c r="M672" t="str">
        <v/>
      </c>
      <c r="AL672">
        <f>TODAY()</f>
        <v>46298</v>
      </c>
    </row>
    <row r="673">
      <c r="M673" t="str">
        <v/>
      </c>
      <c r="AL673">
        <f>TODAY()</f>
        <v>46298</v>
      </c>
    </row>
    <row r="674">
      <c r="M674" t="str">
        <v/>
      </c>
      <c r="AL674">
        <f>TODAY()</f>
        <v>46298</v>
      </c>
    </row>
    <row r="675">
      <c r="M675" t="str">
        <v/>
      </c>
      <c r="AL675">
        <f>TODAY()</f>
        <v>46298</v>
      </c>
    </row>
    <row r="676">
      <c r="M676" t="str">
        <v/>
      </c>
      <c r="AL676">
        <f>TODAY()</f>
        <v>46298</v>
      </c>
    </row>
    <row r="677">
      <c r="M677" t="str">
        <v/>
      </c>
      <c r="AL677">
        <f>TODAY()</f>
        <v>46298</v>
      </c>
    </row>
    <row r="678">
      <c r="M678" t="str">
        <v/>
      </c>
      <c r="AL678">
        <f>TODAY()</f>
        <v>46298</v>
      </c>
    </row>
    <row r="679">
      <c r="M679" t="str">
        <v/>
      </c>
      <c r="AL679">
        <f>TODAY()</f>
        <v>46298</v>
      </c>
    </row>
    <row r="680">
      <c r="M680" t="str">
        <v/>
      </c>
      <c r="AL680">
        <f>TODAY()</f>
        <v>46298</v>
      </c>
    </row>
    <row r="681">
      <c r="M681" t="str">
        <v/>
      </c>
      <c r="AL681">
        <f>TODAY()</f>
        <v>46298</v>
      </c>
    </row>
    <row r="682">
      <c r="M682" t="str">
        <v/>
      </c>
      <c r="AL682">
        <f>TODAY()</f>
        <v>46298</v>
      </c>
    </row>
    <row r="683">
      <c r="M683" t="str">
        <v/>
      </c>
      <c r="AL683">
        <f>TODAY()</f>
        <v>46298</v>
      </c>
    </row>
    <row r="684">
      <c r="M684" t="str">
        <v/>
      </c>
      <c r="AL684">
        <f>TODAY()</f>
        <v>46298</v>
      </c>
    </row>
    <row r="685">
      <c r="M685" t="str">
        <v/>
      </c>
      <c r="AL685">
        <f>TODAY()</f>
        <v>46298</v>
      </c>
    </row>
    <row r="686">
      <c r="M686" t="str">
        <v/>
      </c>
      <c r="AL686">
        <f>TODAY()</f>
        <v>46298</v>
      </c>
    </row>
    <row r="687">
      <c r="M687" t="str">
        <v/>
      </c>
      <c r="AL687">
        <f>TODAY()</f>
        <v>46298</v>
      </c>
    </row>
    <row r="688">
      <c r="M688" t="str">
        <v/>
      </c>
      <c r="AL688">
        <f>TODAY()</f>
        <v>46298</v>
      </c>
    </row>
    <row r="689">
      <c r="M689" t="str">
        <v/>
      </c>
      <c r="AL689">
        <f>TODAY()</f>
        <v>46298</v>
      </c>
    </row>
    <row r="690">
      <c r="M690" t="str">
        <v/>
      </c>
      <c r="AL690">
        <f>TODAY()</f>
        <v>46298</v>
      </c>
    </row>
    <row r="691">
      <c r="M691" t="str">
        <v/>
      </c>
      <c r="AL691">
        <f>TODAY()</f>
        <v>46298</v>
      </c>
    </row>
    <row r="692">
      <c r="M692" t="str">
        <v/>
      </c>
      <c r="AL692">
        <f>TODAY()</f>
        <v>46298</v>
      </c>
    </row>
    <row r="693">
      <c r="M693" t="str">
        <v/>
      </c>
      <c r="AL693">
        <f>TODAY()</f>
        <v>46298</v>
      </c>
    </row>
    <row r="694">
      <c r="M694" t="str">
        <v/>
      </c>
      <c r="AL694">
        <f>TODAY()</f>
        <v>46298</v>
      </c>
    </row>
    <row r="695">
      <c r="M695" t="str">
        <v/>
      </c>
      <c r="AL695">
        <f>TODAY()</f>
        <v>46298</v>
      </c>
    </row>
    <row r="696">
      <c r="M696" t="str">
        <v/>
      </c>
      <c r="AL696">
        <f>TODAY()</f>
        <v>46298</v>
      </c>
    </row>
    <row r="697">
      <c r="M697" t="str">
        <v/>
      </c>
      <c r="AL697">
        <f>TODAY()</f>
        <v>46298</v>
      </c>
    </row>
    <row r="698">
      <c r="M698" t="str">
        <v/>
      </c>
      <c r="AL698">
        <f>TODAY()</f>
        <v>46298</v>
      </c>
    </row>
    <row r="699">
      <c r="M699" t="str">
        <v/>
      </c>
      <c r="AL699">
        <f>TODAY()</f>
        <v>46298</v>
      </c>
    </row>
    <row r="700">
      <c r="M700" t="str">
        <v/>
      </c>
      <c r="AL700">
        <f>TODAY()</f>
        <v>46298</v>
      </c>
    </row>
    <row r="701">
      <c r="M701" t="str">
        <v/>
      </c>
      <c r="AL701">
        <f>TODAY()</f>
        <v>46298</v>
      </c>
    </row>
    <row r="702">
      <c r="M702" t="str">
        <v/>
      </c>
      <c r="AL702">
        <f>TODAY()</f>
        <v>46298</v>
      </c>
    </row>
    <row r="703">
      <c r="M703" t="str">
        <v/>
      </c>
      <c r="AL703">
        <f>TODAY()</f>
        <v>46298</v>
      </c>
    </row>
    <row r="704">
      <c r="M704" t="str">
        <v/>
      </c>
      <c r="AL704">
        <f>TODAY()</f>
        <v>46298</v>
      </c>
    </row>
    <row r="705">
      <c r="M705" t="str">
        <v/>
      </c>
      <c r="AL705">
        <f>TODAY()</f>
        <v>46298</v>
      </c>
    </row>
    <row r="706">
      <c r="M706" t="str">
        <v/>
      </c>
      <c r="AL706">
        <f>TODAY()</f>
        <v>46298</v>
      </c>
    </row>
    <row r="707">
      <c r="M707" t="str">
        <v/>
      </c>
      <c r="AL707">
        <f>TODAY()</f>
        <v>46298</v>
      </c>
    </row>
    <row r="708">
      <c r="M708" t="str">
        <v/>
      </c>
      <c r="AL708">
        <f>TODAY()</f>
        <v>46298</v>
      </c>
    </row>
    <row r="709">
      <c r="M709" t="str">
        <v/>
      </c>
      <c r="AL709">
        <f>TODAY()</f>
        <v>46298</v>
      </c>
    </row>
    <row r="710">
      <c r="M710" t="str">
        <v/>
      </c>
      <c r="AL710">
        <f>TODAY()</f>
        <v>46298</v>
      </c>
    </row>
    <row r="711">
      <c r="M711" t="str">
        <v/>
      </c>
      <c r="AL711">
        <f>TODAY()</f>
        <v>46298</v>
      </c>
    </row>
    <row r="712">
      <c r="M712" t="str">
        <v/>
      </c>
      <c r="AL712">
        <f>TODAY()</f>
        <v>46298</v>
      </c>
    </row>
    <row r="713">
      <c r="M713" t="str">
        <v/>
      </c>
      <c r="AL713">
        <f>TODAY()</f>
        <v>46298</v>
      </c>
    </row>
    <row r="714">
      <c r="M714" t="str">
        <v/>
      </c>
      <c r="AL714">
        <f>TODAY()</f>
        <v>46298</v>
      </c>
    </row>
    <row r="715">
      <c r="M715" t="str">
        <v/>
      </c>
      <c r="AL715">
        <f>TODAY()</f>
        <v>46298</v>
      </c>
    </row>
    <row r="716">
      <c r="M716" t="str">
        <v/>
      </c>
      <c r="AL716">
        <f>TODAY()</f>
        <v>46298</v>
      </c>
    </row>
    <row r="717">
      <c r="M717" t="str">
        <v/>
      </c>
      <c r="AL717">
        <f>TODAY()</f>
        <v>46298</v>
      </c>
    </row>
    <row r="718">
      <c r="M718" t="str">
        <v/>
      </c>
      <c r="AL718">
        <f>TODAY()</f>
        <v>46298</v>
      </c>
    </row>
    <row r="719">
      <c r="M719" t="str">
        <v/>
      </c>
      <c r="AL719">
        <f>TODAY()</f>
        <v>46298</v>
      </c>
    </row>
    <row r="720">
      <c r="M720" t="str">
        <v/>
      </c>
      <c r="AL720">
        <f>TODAY()</f>
        <v>46298</v>
      </c>
    </row>
    <row r="721">
      <c r="M721" t="str">
        <v/>
      </c>
      <c r="AL721">
        <f>TODAY()</f>
        <v>46298</v>
      </c>
    </row>
    <row r="722">
      <c r="M722" t="str">
        <v/>
      </c>
      <c r="AL722">
        <f>TODAY()</f>
        <v>46298</v>
      </c>
    </row>
    <row r="723">
      <c r="M723" t="str">
        <v/>
      </c>
      <c r="AL723">
        <f>TODAY()</f>
        <v>46298</v>
      </c>
    </row>
    <row r="724">
      <c r="M724" t="str">
        <v/>
      </c>
      <c r="AL724">
        <f>TODAY()</f>
        <v>46298</v>
      </c>
    </row>
    <row r="725">
      <c r="M725" t="str">
        <v/>
      </c>
      <c r="AL725">
        <f>TODAY()</f>
        <v>46298</v>
      </c>
    </row>
    <row r="726">
      <c r="M726" t="str">
        <v/>
      </c>
      <c r="AL726">
        <f>TODAY()</f>
        <v>46298</v>
      </c>
    </row>
    <row r="727">
      <c r="M727" t="str">
        <v/>
      </c>
      <c r="AL727">
        <f>TODAY()</f>
        <v>46298</v>
      </c>
    </row>
    <row r="728">
      <c r="M728" t="str">
        <v/>
      </c>
      <c r="AL728">
        <f>TODAY()</f>
        <v>46298</v>
      </c>
    </row>
    <row r="729">
      <c r="M729" t="str">
        <v/>
      </c>
      <c r="AL729">
        <f>TODAY()</f>
        <v>46298</v>
      </c>
    </row>
    <row r="730">
      <c r="M730" t="str">
        <v/>
      </c>
      <c r="AL730">
        <f>TODAY()</f>
        <v>46298</v>
      </c>
    </row>
    <row r="731">
      <c r="M731" t="str">
        <v/>
      </c>
      <c r="AL731">
        <f>TODAY()</f>
        <v>46298</v>
      </c>
    </row>
    <row r="732">
      <c r="M732" t="str">
        <v/>
      </c>
      <c r="AL732">
        <f>TODAY()</f>
        <v>46298</v>
      </c>
    </row>
    <row r="733">
      <c r="M733" t="str">
        <v/>
      </c>
      <c r="AL733">
        <f>TODAY()</f>
        <v>46298</v>
      </c>
    </row>
    <row r="734">
      <c r="M734" t="str">
        <v/>
      </c>
      <c r="AL734">
        <f>TODAY()</f>
        <v>46298</v>
      </c>
    </row>
    <row r="735">
      <c r="M735" t="str">
        <v/>
      </c>
      <c r="AL735">
        <f>TODAY()</f>
        <v>46298</v>
      </c>
    </row>
    <row r="736">
      <c r="M736" t="str">
        <v/>
      </c>
      <c r="AL736">
        <f>TODAY()</f>
        <v>46298</v>
      </c>
    </row>
    <row r="737">
      <c r="M737" t="str">
        <v/>
      </c>
      <c r="AL737">
        <f>TODAY()</f>
        <v>46298</v>
      </c>
    </row>
    <row r="738">
      <c r="M738" t="str">
        <v/>
      </c>
      <c r="AL738">
        <f>TODAY()</f>
        <v>46298</v>
      </c>
    </row>
    <row r="739">
      <c r="M739" t="str">
        <v/>
      </c>
      <c r="AL739">
        <f>TODAY()</f>
        <v>46298</v>
      </c>
    </row>
    <row r="740">
      <c r="M740" t="str">
        <v/>
      </c>
      <c r="AL740">
        <f>TODAY()</f>
        <v>46298</v>
      </c>
    </row>
    <row r="741">
      <c r="M741" t="str">
        <v/>
      </c>
      <c r="AL741">
        <f>TODAY()</f>
        <v>46298</v>
      </c>
    </row>
    <row r="742">
      <c r="M742" t="str">
        <v/>
      </c>
      <c r="AL742">
        <f>TODAY()</f>
        <v>46298</v>
      </c>
    </row>
    <row r="743">
      <c r="M743" t="str">
        <v/>
      </c>
      <c r="AL743">
        <f>TODAY()</f>
        <v>46298</v>
      </c>
    </row>
    <row r="744">
      <c r="M744" t="str">
        <v/>
      </c>
      <c r="AL744">
        <f>TODAY()</f>
        <v>46298</v>
      </c>
    </row>
    <row r="745">
      <c r="M745" t="str">
        <v/>
      </c>
      <c r="AL745">
        <f>TODAY()</f>
        <v>46298</v>
      </c>
    </row>
    <row r="746">
      <c r="M746" t="str">
        <v/>
      </c>
      <c r="AL746">
        <f>TODAY()</f>
        <v>46298</v>
      </c>
    </row>
    <row r="747">
      <c r="M747" t="str">
        <v/>
      </c>
      <c r="AL747">
        <f>TODAY()</f>
        <v>46298</v>
      </c>
    </row>
    <row r="748">
      <c r="M748" t="str">
        <v/>
      </c>
      <c r="AL748">
        <f>TODAY()</f>
        <v>46298</v>
      </c>
    </row>
    <row r="749">
      <c r="M749" t="str">
        <v/>
      </c>
      <c r="AL749">
        <f>TODAY()</f>
        <v>46298</v>
      </c>
    </row>
    <row r="750">
      <c r="M750" t="str">
        <v/>
      </c>
      <c r="AL750">
        <f>TODAY()</f>
        <v>46298</v>
      </c>
    </row>
    <row r="751">
      <c r="M751" t="str">
        <v/>
      </c>
      <c r="AL751">
        <f>TODAY()</f>
        <v>46298</v>
      </c>
    </row>
    <row r="752">
      <c r="M752" t="str">
        <v/>
      </c>
      <c r="AL752">
        <f>TODAY()</f>
        <v>46298</v>
      </c>
    </row>
    <row r="753">
      <c r="M753" t="str">
        <v/>
      </c>
      <c r="AL753">
        <f>TODAY()</f>
        <v>46298</v>
      </c>
    </row>
    <row r="754">
      <c r="M754" t="str">
        <v/>
      </c>
      <c r="AL754">
        <f>TODAY()</f>
        <v>46298</v>
      </c>
    </row>
    <row r="755">
      <c r="M755" t="str">
        <v/>
      </c>
      <c r="AL755">
        <f>TODAY()</f>
        <v>46298</v>
      </c>
    </row>
    <row r="756">
      <c r="M756" t="str">
        <v/>
      </c>
      <c r="AL756">
        <f>TODAY()</f>
        <v>46298</v>
      </c>
    </row>
    <row r="757">
      <c r="M757" t="str">
        <v/>
      </c>
      <c r="AL757">
        <f>TODAY()</f>
        <v>46298</v>
      </c>
    </row>
    <row r="758">
      <c r="M758" t="str">
        <v/>
      </c>
      <c r="AL758">
        <f>TODAY()</f>
        <v>46298</v>
      </c>
    </row>
    <row r="759">
      <c r="M759" t="str">
        <v/>
      </c>
      <c r="AC759" t="str">
        <v xml:space="preserve">CUSTOMER EARNS 1.2-1.5 LAKHS FROM OWN CLINIC ,  40 LAKHS H.L. HDFC BANK, 15 LAKHS O.D. BAJAJ, </v>
      </c>
    </row>
    <row r="760">
      <c r="A760" t="str">
        <v>NO</v>
      </c>
      <c r="M760" t="str">
        <v/>
      </c>
    </row>
    <row r="761">
      <c r="A761" t="str">
        <v>Trivandrum</v>
      </c>
      <c r="M761" t="str">
        <v/>
      </c>
    </row>
    <row r="762">
      <c r="M762" t="str">
        <v/>
      </c>
      <c r="U762">
        <v>25600000</v>
      </c>
      <c r="V762">
        <v>25600000</v>
      </c>
    </row>
    <row r="763">
      <c r="M763" t="str">
        <v/>
      </c>
    </row>
    <row r="764">
      <c r="M764" t="str">
        <v/>
      </c>
    </row>
    <row r="765">
      <c r="M765" t="str">
        <v/>
      </c>
    </row>
    <row r="766">
      <c r="M766" t="str">
        <v/>
      </c>
    </row>
    <row r="767">
      <c r="M767" t="str">
        <v/>
      </c>
    </row>
    <row r="768">
      <c r="M768" t="str">
        <v/>
      </c>
    </row>
    <row r="769">
      <c r="M769" t="str">
        <v/>
      </c>
    </row>
    <row r="770">
      <c r="M770" t="str">
        <v/>
      </c>
    </row>
    <row r="771">
      <c r="M771" t="str">
        <v/>
      </c>
    </row>
    <row r="772">
      <c r="M772" t="str">
        <v/>
      </c>
    </row>
    <row r="773">
      <c r="M773" t="str">
        <v/>
      </c>
    </row>
    <row r="774">
      <c r="M774" t="str">
        <v/>
      </c>
    </row>
    <row r="775">
      <c r="M775" t="str">
        <v/>
      </c>
    </row>
    <row r="776">
      <c r="M776" t="str">
        <v/>
      </c>
    </row>
    <row r="777">
      <c r="M777" t="str">
        <v/>
      </c>
    </row>
    <row r="778">
      <c r="M778" t="str">
        <v/>
      </c>
    </row>
    <row r="779">
      <c r="M779" t="str">
        <v/>
      </c>
    </row>
    <row r="780">
      <c r="M780" t="str">
        <v/>
      </c>
    </row>
    <row r="781">
      <c r="M781" t="str">
        <v/>
      </c>
    </row>
    <row r="782">
      <c r="M782" t="str">
        <v/>
      </c>
    </row>
    <row r="783">
      <c r="M783" t="str">
        <v/>
      </c>
    </row>
    <row r="784">
      <c r="M784" t="str">
        <v/>
      </c>
    </row>
    <row r="785">
      <c r="M785" t="str">
        <v/>
      </c>
    </row>
    <row r="786">
      <c r="M786" t="str">
        <v/>
      </c>
    </row>
    <row r="787">
      <c r="M787" t="str">
        <v/>
      </c>
    </row>
    <row r="788">
      <c r="M788" t="str">
        <v/>
      </c>
    </row>
    <row r="789">
      <c r="M789" t="str">
        <v/>
      </c>
    </row>
    <row r="790">
      <c r="M790" t="str">
        <v/>
      </c>
    </row>
    <row r="791">
      <c r="M791" t="str">
        <v/>
      </c>
    </row>
    <row r="792">
      <c r="M792" t="str">
        <v/>
      </c>
    </row>
    <row r="793">
      <c r="M793" t="str">
        <v/>
      </c>
    </row>
    <row r="794">
      <c r="M794" t="str">
        <v/>
      </c>
    </row>
    <row r="795">
      <c r="M795" t="str">
        <v/>
      </c>
    </row>
    <row r="796">
      <c r="M796" t="str">
        <v/>
      </c>
    </row>
    <row r="797">
      <c r="M797" t="str">
        <v/>
      </c>
    </row>
    <row r="798">
      <c r="M798" t="str">
        <v/>
      </c>
    </row>
    <row r="799">
      <c r="M799" t="str">
        <v/>
      </c>
    </row>
    <row r="800">
      <c r="M800" t="str">
        <v/>
      </c>
    </row>
    <row r="801">
      <c r="M801" t="str">
        <v/>
      </c>
    </row>
    <row r="802">
      <c r="M802" t="str">
        <v/>
      </c>
    </row>
    <row r="803">
      <c r="M803" t="str">
        <v/>
      </c>
    </row>
    <row r="804">
      <c r="M804" t="str">
        <v/>
      </c>
    </row>
    <row r="805">
      <c r="M805" t="str">
        <v/>
      </c>
    </row>
    <row r="806">
      <c r="M806" t="str">
        <v/>
      </c>
    </row>
    <row r="807">
      <c r="M807" t="str">
        <v/>
      </c>
    </row>
    <row r="808">
      <c r="M808" t="str">
        <v/>
      </c>
    </row>
    <row r="809">
      <c r="M809" t="str">
        <v/>
      </c>
    </row>
    <row r="810">
      <c r="M810" t="str">
        <v/>
      </c>
    </row>
    <row r="811">
      <c r="M811" t="str">
        <v/>
      </c>
    </row>
    <row r="812">
      <c r="M812" t="str">
        <v/>
      </c>
    </row>
    <row r="813">
      <c r="M813" t="str">
        <v/>
      </c>
    </row>
    <row r="814">
      <c r="M814" t="str">
        <v/>
      </c>
    </row>
    <row r="815">
      <c r="M815" t="str">
        <v/>
      </c>
    </row>
    <row r="816">
      <c r="M816" t="str">
        <v/>
      </c>
    </row>
    <row r="817">
      <c r="M817" t="str">
        <v/>
      </c>
    </row>
    <row r="818">
      <c r="M818" t="str">
        <v/>
      </c>
    </row>
    <row r="819">
      <c r="M819" t="str">
        <v/>
      </c>
    </row>
    <row r="820">
      <c r="M820" t="str">
        <v/>
      </c>
    </row>
    <row r="821">
      <c r="M821" t="str">
        <v/>
      </c>
    </row>
    <row r="822">
      <c r="M822" t="str">
        <v/>
      </c>
    </row>
    <row r="823">
      <c r="M823" t="str">
        <v/>
      </c>
    </row>
    <row r="824">
      <c r="M824" t="str">
        <v/>
      </c>
    </row>
    <row r="825">
      <c r="M825" t="str">
        <v/>
      </c>
    </row>
    <row r="826">
      <c r="M826" t="str">
        <v/>
      </c>
    </row>
    <row r="827">
      <c r="M827" t="str">
        <v/>
      </c>
    </row>
    <row r="828">
      <c r="M828" t="str">
        <v/>
      </c>
    </row>
    <row r="829">
      <c r="M829" t="str">
        <v/>
      </c>
    </row>
    <row r="830">
      <c r="M830" t="str">
        <v/>
      </c>
    </row>
    <row r="831">
      <c r="M831" t="str">
        <v/>
      </c>
    </row>
    <row r="832">
      <c r="M832" t="str">
        <v/>
      </c>
    </row>
    <row r="833">
      <c r="M833" t="str">
        <v/>
      </c>
    </row>
    <row r="834">
      <c r="M834" t="str">
        <v/>
      </c>
    </row>
    <row r="835">
      <c r="M835" t="str">
        <v/>
      </c>
    </row>
    <row r="836">
      <c r="M836" t="str">
        <v/>
      </c>
    </row>
    <row r="837">
      <c r="M837" t="str">
        <v/>
      </c>
    </row>
    <row r="838">
      <c r="M838" t="str">
        <v/>
      </c>
    </row>
    <row r="839">
      <c r="M839" t="str">
        <v/>
      </c>
    </row>
    <row r="840">
      <c r="M840" t="str">
        <v/>
      </c>
    </row>
    <row r="841">
      <c r="M841" t="str">
        <v/>
      </c>
    </row>
    <row r="842">
      <c r="M842" t="str">
        <v/>
      </c>
    </row>
    <row r="843">
      <c r="M843" t="str">
        <v/>
      </c>
    </row>
    <row r="844">
      <c r="M844" t="str">
        <v/>
      </c>
    </row>
    <row r="845">
      <c r="M845" t="str">
        <v/>
      </c>
    </row>
    <row r="846">
      <c r="M846" t="str">
        <v/>
      </c>
    </row>
    <row r="847">
      <c r="M847" t="str">
        <v/>
      </c>
    </row>
    <row r="848">
      <c r="M848" t="str">
        <v/>
      </c>
    </row>
    <row r="849">
      <c r="M849" t="str">
        <v/>
      </c>
    </row>
    <row r="850">
      <c r="M850" t="str">
        <v/>
      </c>
    </row>
    <row r="851">
      <c r="M851" t="str">
        <v/>
      </c>
    </row>
    <row r="852">
      <c r="M852" t="str">
        <v/>
      </c>
    </row>
    <row r="853">
      <c r="M853" t="str">
        <v/>
      </c>
    </row>
    <row r="854">
      <c r="M854" t="str">
        <v/>
      </c>
    </row>
    <row r="855">
      <c r="M855" t="str">
        <v/>
      </c>
    </row>
    <row r="856">
      <c r="M856" t="str">
        <v/>
      </c>
    </row>
    <row r="857">
      <c r="M857" t="str">
        <v/>
      </c>
    </row>
    <row r="858">
      <c r="M858" t="str">
        <v/>
      </c>
    </row>
    <row r="859">
      <c r="M859" t="str">
        <v/>
      </c>
    </row>
    <row r="860">
      <c r="M860" t="str">
        <v/>
      </c>
    </row>
    <row r="861">
      <c r="M861" t="str">
        <v/>
      </c>
    </row>
    <row r="862">
      <c r="M862" t="str">
        <v/>
      </c>
    </row>
    <row r="863">
      <c r="M863" t="str">
        <v/>
      </c>
    </row>
    <row r="864">
      <c r="M864" t="str">
        <v/>
      </c>
    </row>
    <row r="865">
      <c r="M865" t="str">
        <v/>
      </c>
    </row>
    <row r="866">
      <c r="M866" t="str">
        <v/>
      </c>
    </row>
    <row r="867">
      <c r="M867" t="str">
        <v/>
      </c>
    </row>
    <row r="868">
      <c r="M868" t="str">
        <v/>
      </c>
    </row>
    <row r="869">
      <c r="M869" t="str">
        <v/>
      </c>
    </row>
    <row r="870">
      <c r="M870" t="str">
        <v/>
      </c>
    </row>
    <row r="871">
      <c r="M871" t="str">
        <v/>
      </c>
    </row>
    <row r="872">
      <c r="M872" t="str">
        <v/>
      </c>
    </row>
    <row r="873">
      <c r="M873" t="str">
        <v/>
      </c>
    </row>
    <row r="874">
      <c r="M874" t="str">
        <v/>
      </c>
    </row>
    <row r="875">
      <c r="M875" t="str">
        <v/>
      </c>
    </row>
    <row r="876">
      <c r="M876" t="str">
        <v/>
      </c>
    </row>
    <row r="877">
      <c r="M877" t="str">
        <v/>
      </c>
    </row>
    <row r="878">
      <c r="M878" t="str">
        <v/>
      </c>
    </row>
    <row r="879">
      <c r="M879" t="str">
        <v/>
      </c>
    </row>
    <row r="880">
      <c r="M880" t="str">
        <v/>
      </c>
    </row>
    <row r="881">
      <c r="M881" t="str">
        <v/>
      </c>
    </row>
    <row r="882">
      <c r="M882" t="str">
        <v/>
      </c>
    </row>
    <row r="883">
      <c r="M883" t="str">
        <v/>
      </c>
    </row>
    <row r="884">
      <c r="M884" t="str">
        <v/>
      </c>
    </row>
    <row r="885">
      <c r="M885" t="str">
        <v/>
      </c>
    </row>
    <row r="886">
      <c r="M886" t="str">
        <v/>
      </c>
    </row>
    <row r="887">
      <c r="M887" t="str">
        <v/>
      </c>
    </row>
    <row r="888">
      <c r="M888" t="str">
        <v/>
      </c>
    </row>
    <row r="889">
      <c r="M889" t="str">
        <v/>
      </c>
    </row>
    <row r="890">
      <c r="M890" t="str">
        <v/>
      </c>
    </row>
    <row r="891">
      <c r="M891" t="str">
        <v/>
      </c>
    </row>
    <row r="892">
      <c r="M892" t="str">
        <v/>
      </c>
    </row>
    <row r="893">
      <c r="M893" t="str">
        <v/>
      </c>
    </row>
    <row r="894">
      <c r="M894" t="str">
        <v/>
      </c>
    </row>
    <row r="895">
      <c r="M895" t="str">
        <v/>
      </c>
    </row>
    <row r="896">
      <c r="M896" t="str">
        <v/>
      </c>
    </row>
    <row r="897">
      <c r="M897" t="str">
        <v/>
      </c>
    </row>
    <row r="898">
      <c r="M898" t="str">
        <v/>
      </c>
    </row>
    <row r="899">
      <c r="M899" t="str">
        <v/>
      </c>
    </row>
    <row r="900">
      <c r="M900" t="str">
        <v/>
      </c>
    </row>
    <row r="901">
      <c r="M901" t="str">
        <v/>
      </c>
    </row>
    <row r="902">
      <c r="M902" t="str">
        <v/>
      </c>
    </row>
    <row r="903">
      <c r="M903" t="str">
        <v/>
      </c>
    </row>
    <row r="904">
      <c r="M904" t="str">
        <v/>
      </c>
    </row>
    <row r="905">
      <c r="M905" t="str">
        <v/>
      </c>
    </row>
    <row r="906">
      <c r="M906" t="str">
        <v/>
      </c>
    </row>
    <row r="907">
      <c r="M907" t="str">
        <v/>
      </c>
    </row>
    <row r="908">
      <c r="M908" t="str">
        <v/>
      </c>
    </row>
    <row r="909">
      <c r="M909" t="str">
        <v/>
      </c>
    </row>
    <row r="910">
      <c r="M910" t="str">
        <v/>
      </c>
    </row>
    <row r="911">
      <c r="M911" t="str">
        <v/>
      </c>
    </row>
    <row r="912">
      <c r="M912" t="str">
        <v/>
      </c>
    </row>
    <row r="913">
      <c r="M913" t="str">
        <v/>
      </c>
    </row>
    <row r="914">
      <c r="M914" t="str">
        <v/>
      </c>
    </row>
    <row r="915">
      <c r="M915" t="str">
        <v/>
      </c>
    </row>
    <row r="916">
      <c r="M916" t="str">
        <v/>
      </c>
    </row>
    <row r="917">
      <c r="M917" t="str">
        <v/>
      </c>
    </row>
    <row r="918">
      <c r="M918" t="str">
        <v/>
      </c>
    </row>
    <row r="919">
      <c r="M919" t="str">
        <v/>
      </c>
    </row>
    <row r="920">
      <c r="M920" t="str">
        <v/>
      </c>
    </row>
    <row r="921">
      <c r="M921" t="str">
        <v/>
      </c>
    </row>
    <row r="922">
      <c r="M922" t="str">
        <v/>
      </c>
    </row>
    <row r="923">
      <c r="M923" t="str">
        <v/>
      </c>
    </row>
    <row r="924">
      <c r="M924" t="str">
        <v/>
      </c>
    </row>
    <row r="925">
      <c r="M925" t="str">
        <v/>
      </c>
    </row>
    <row r="926">
      <c r="M926" t="str">
        <v/>
      </c>
    </row>
    <row r="927">
      <c r="M927" t="str">
        <v/>
      </c>
    </row>
    <row r="928">
      <c r="M928" t="str">
        <v/>
      </c>
    </row>
    <row r="929">
      <c r="M929" t="str">
        <v/>
      </c>
    </row>
    <row r="930">
      <c r="M930" t="str">
        <v/>
      </c>
    </row>
    <row r="931">
      <c r="M931" t="str">
        <v/>
      </c>
    </row>
    <row r="932">
      <c r="M932" t="str">
        <v/>
      </c>
    </row>
    <row r="933">
      <c r="M933" t="str">
        <v/>
      </c>
    </row>
    <row r="934">
      <c r="M934" t="str">
        <v/>
      </c>
    </row>
    <row r="935">
      <c r="M935" t="str">
        <v/>
      </c>
    </row>
    <row r="936">
      <c r="M936" t="str">
        <v/>
      </c>
    </row>
    <row r="937">
      <c r="M937" t="str">
        <v/>
      </c>
    </row>
    <row r="938">
      <c r="M938" t="str">
        <v/>
      </c>
    </row>
    <row r="939">
      <c r="M939" t="str">
        <v/>
      </c>
    </row>
    <row r="940">
      <c r="M940" t="str">
        <v/>
      </c>
    </row>
    <row r="941">
      <c r="M941" t="str">
        <v/>
      </c>
    </row>
    <row r="942">
      <c r="M942" t="str">
        <v/>
      </c>
    </row>
    <row r="943">
      <c r="M943" t="str">
        <v/>
      </c>
    </row>
    <row r="944">
      <c r="M944" t="str">
        <v/>
      </c>
    </row>
    <row r="945">
      <c r="M945" t="str">
        <v/>
      </c>
    </row>
    <row r="946">
      <c r="M946" t="str">
        <v/>
      </c>
    </row>
    <row r="947">
      <c r="M947" t="str">
        <v/>
      </c>
    </row>
    <row r="948">
      <c r="M948" t="str">
        <v/>
      </c>
    </row>
    <row r="949">
      <c r="M949" t="str">
        <v/>
      </c>
    </row>
    <row r="950">
      <c r="M950" t="str">
        <v/>
      </c>
    </row>
    <row r="951">
      <c r="M951" t="str">
        <v/>
      </c>
    </row>
    <row r="952">
      <c r="M952" t="str">
        <v/>
      </c>
    </row>
    <row r="953">
      <c r="M953" t="str">
        <v/>
      </c>
    </row>
    <row r="954">
      <c r="M954" t="str">
        <v/>
      </c>
    </row>
    <row r="955">
      <c r="M955" t="str">
        <v/>
      </c>
    </row>
    <row r="956">
      <c r="M956" t="str">
        <v/>
      </c>
    </row>
    <row r="957">
      <c r="M957" t="str">
        <v/>
      </c>
    </row>
    <row r="958">
      <c r="M958" t="str">
        <v/>
      </c>
    </row>
    <row r="959">
      <c r="M959" t="str">
        <v/>
      </c>
    </row>
    <row r="960">
      <c r="M960" t="str">
        <v/>
      </c>
    </row>
    <row r="961">
      <c r="M961" t="str">
        <v/>
      </c>
    </row>
    <row r="962">
      <c r="M962" t="str">
        <v/>
      </c>
    </row>
    <row r="963">
      <c r="M963" t="str">
        <v/>
      </c>
    </row>
    <row r="964">
      <c r="M964" t="str">
        <v/>
      </c>
    </row>
    <row r="965">
      <c r="M965" t="str">
        <v/>
      </c>
    </row>
    <row r="966">
      <c r="M966" t="str">
        <v/>
      </c>
    </row>
    <row r="967">
      <c r="M967" t="str">
        <v/>
      </c>
    </row>
    <row r="968">
      <c r="M968" t="str">
        <v/>
      </c>
    </row>
    <row r="969">
      <c r="M969" t="str">
        <v/>
      </c>
    </row>
    <row r="970">
      <c r="M970" t="str">
        <v/>
      </c>
    </row>
    <row r="971">
      <c r="M971" t="str">
        <v/>
      </c>
    </row>
    <row r="972">
      <c r="M972" t="str">
        <v/>
      </c>
    </row>
    <row r="973">
      <c r="M973" t="str">
        <v/>
      </c>
    </row>
    <row r="974">
      <c r="M974" t="str">
        <v/>
      </c>
    </row>
    <row r="975">
      <c r="M975" t="str">
        <v/>
      </c>
    </row>
    <row r="976">
      <c r="M976" t="str">
        <v/>
      </c>
    </row>
    <row r="977">
      <c r="M977" t="str">
        <v/>
      </c>
    </row>
    <row r="978">
      <c r="M978" t="str">
        <v/>
      </c>
    </row>
    <row r="979">
      <c r="M979" t="str">
        <v/>
      </c>
    </row>
    <row r="980">
      <c r="M980" t="str">
        <v/>
      </c>
    </row>
    <row r="981">
      <c r="M981" t="str">
        <v/>
      </c>
    </row>
    <row r="982">
      <c r="M982" t="str">
        <v/>
      </c>
    </row>
    <row r="983">
      <c r="M983" t="str">
        <v/>
      </c>
    </row>
    <row r="984">
      <c r="M984" t="str">
        <v/>
      </c>
    </row>
    <row r="985">
      <c r="M985" t="str">
        <v/>
      </c>
    </row>
    <row r="986">
      <c r="M986" t="str">
        <v/>
      </c>
    </row>
    <row r="987">
      <c r="M987" t="str">
        <v/>
      </c>
    </row>
    <row r="988">
      <c r="M988" t="str">
        <v/>
      </c>
    </row>
    <row r="989">
      <c r="M989" t="str">
        <v/>
      </c>
    </row>
    <row r="990">
      <c r="M990" t="str">
        <v/>
      </c>
    </row>
    <row r="991">
      <c r="M991" t="str">
        <v/>
      </c>
    </row>
    <row r="992">
      <c r="M992" t="str">
        <v/>
      </c>
    </row>
  </sheetData>
  <autoFilter ref="AO3:AO992"/>
  <hyperlinks>
    <hyperlink ref="N5" r:id="rId1"/>
    <hyperlink ref="N8" r:id="rId2"/>
    <hyperlink ref="N9" r:id="rId3"/>
    <hyperlink ref="N10" r:id="rId4"/>
    <hyperlink ref="N11" r:id="rId5"/>
    <hyperlink ref="AF11" r:id="rId6"/>
    <hyperlink ref="N12" r:id="rId7"/>
    <hyperlink ref="N13" r:id="rId8"/>
    <hyperlink ref="AF13" r:id="rId9"/>
    <hyperlink ref="N14" r:id="rId10"/>
    <hyperlink ref="N15" r:id="rId11"/>
    <hyperlink ref="N16" r:id="rId12"/>
    <hyperlink ref="AF16" r:id="rId13"/>
    <hyperlink ref="N17" r:id="rId14"/>
    <hyperlink ref="N18" r:id="rId15"/>
    <hyperlink ref="N19" r:id="rId16"/>
    <hyperlink ref="N20" r:id="rId17"/>
    <hyperlink ref="N21" r:id="rId18"/>
    <hyperlink ref="N22" r:id="rId19"/>
    <hyperlink ref="N23" r:id="rId20"/>
    <hyperlink ref="N24" r:id="rId21"/>
    <hyperlink ref="N26" r:id="rId22"/>
    <hyperlink ref="AF26" r:id="rId23"/>
    <hyperlink ref="N27" r:id="rId24"/>
    <hyperlink ref="N45" r:id="rId25"/>
    <hyperlink ref="N47" r:id="rId26"/>
    <hyperlink ref="N48" r:id="rId27"/>
    <hyperlink ref="N49" r:id="rId28"/>
    <hyperlink ref="N50" r:id="rId29"/>
    <hyperlink ref="N53" r:id="rId30"/>
    <hyperlink ref="N54" r:id="rId31"/>
    <hyperlink ref="N55" r:id="rId32"/>
    <hyperlink ref="N58" r:id="rId33"/>
    <hyperlink ref="N60" r:id="rId34"/>
    <hyperlink ref="N61" r:id="rId35"/>
    <hyperlink ref="N62" r:id="rId36"/>
    <hyperlink ref="N63" r:id="rId37"/>
    <hyperlink ref="N65" r:id="rId38"/>
    <hyperlink ref="N66" r:id="rId39"/>
    <hyperlink ref="N67" r:id="rId40"/>
    <hyperlink ref="N69" r:id="rId41"/>
    <hyperlink ref="N70" r:id="rId42"/>
    <hyperlink ref="N72" r:id="rId43"/>
    <hyperlink ref="AF73" r:id="rId44"/>
    <hyperlink ref="N74" r:id="rId45"/>
    <hyperlink ref="N77" r:id="rId46"/>
    <hyperlink ref="N78" r:id="rId47"/>
    <hyperlink ref="N79" r:id="rId48"/>
    <hyperlink ref="N80" r:id="rId49"/>
    <hyperlink ref="L81" r:id="rId50"/>
    <hyperlink ref="N81" r:id="rId51"/>
    <hyperlink ref="N82" r:id="rId52"/>
    <hyperlink ref="N83" r:id="rId53"/>
    <hyperlink ref="N84" r:id="rId54"/>
    <hyperlink ref="N85" r:id="rId55"/>
    <hyperlink ref="N86" r:id="rId56"/>
    <hyperlink ref="N88" r:id="rId57"/>
    <hyperlink ref="N90" r:id="rId58"/>
    <hyperlink ref="N91" r:id="rId59"/>
    <hyperlink ref="N92" r:id="rId60"/>
    <hyperlink ref="N94" r:id="rId61"/>
    <hyperlink ref="N95" r:id="rId62"/>
    <hyperlink ref="N96" r:id="rId63"/>
    <hyperlink ref="N97" r:id="rId64"/>
    <hyperlink ref="N99" r:id="rId65"/>
    <hyperlink ref="N100" r:id="rId66"/>
    <hyperlink ref="N101" r:id="rId67"/>
    <hyperlink ref="AF101" r:id="rId68"/>
    <hyperlink ref="N103" r:id="rId69"/>
    <hyperlink ref="N104" r:id="rId70"/>
    <hyperlink ref="AF105" r:id="rId71"/>
    <hyperlink ref="N106" r:id="rId72"/>
    <hyperlink ref="N108" r:id="rId73"/>
    <hyperlink ref="N109" r:id="rId74"/>
    <hyperlink ref="N110" r:id="rId75"/>
    <hyperlink ref="N111" r:id="rId76"/>
    <hyperlink ref="N112" r:id="rId77"/>
    <hyperlink ref="N113" r:id="rId78"/>
    <hyperlink ref="N114" r:id="rId79"/>
    <hyperlink ref="N115" r:id="rId80"/>
    <hyperlink ref="N122" r:id="rId81"/>
    <hyperlink ref="N123" r:id="rId82"/>
    <hyperlink ref="N124" r:id="rId83"/>
    <hyperlink ref="N125" r:id="rId84"/>
    <hyperlink ref="N128" r:id="rId85"/>
    <hyperlink ref="N130" r:id="rId86"/>
    <hyperlink ref="N131" r:id="rId87"/>
    <hyperlink ref="N133" r:id="rId88"/>
    <hyperlink ref="N134" r:id="rId89"/>
    <hyperlink ref="N135" r:id="rId90"/>
    <hyperlink ref="N138" r:id="rId91"/>
    <hyperlink ref="N141" r:id="rId92"/>
    <hyperlink ref="N142" r:id="rId93"/>
    <hyperlink ref="N143" r:id="rId94"/>
    <hyperlink ref="N144" r:id="rId95"/>
    <hyperlink ref="N145" r:id="rId96"/>
    <hyperlink ref="AF145" r:id="rId97"/>
    <hyperlink ref="N146" r:id="rId98"/>
    <hyperlink ref="AF147" r:id="rId99"/>
    <hyperlink ref="AF148" r:id="rId100"/>
    <hyperlink ref="AF149" r:id="rId101"/>
    <hyperlink ref="N151" r:id="rId102"/>
    <hyperlink ref="N152" r:id="rId103"/>
    <hyperlink ref="N153" r:id="rId104"/>
    <hyperlink ref="N154" r:id="rId105"/>
    <hyperlink ref="AF155" r:id="rId106"/>
    <hyperlink ref="N157" r:id="rId107"/>
    <hyperlink ref="N158" r:id="rId108"/>
    <hyperlink ref="N160" r:id="rId109"/>
    <hyperlink ref="AF161" r:id="rId110"/>
    <hyperlink ref="AF162" r:id="rId111"/>
    <hyperlink ref="AF163" r:id="rId112"/>
    <hyperlink ref="N165" r:id="rId113"/>
    <hyperlink ref="N168" r:id="rId114"/>
    <hyperlink ref="N169" r:id="rId115"/>
    <hyperlink ref="N170" r:id="rId116"/>
    <hyperlink ref="N171" r:id="rId117"/>
    <hyperlink ref="AF172" r:id="rId118"/>
    <hyperlink ref="AF178" r:id="rId119"/>
    <hyperlink ref="N179" r:id="rId120"/>
    <hyperlink ref="N180" r:id="rId121"/>
    <hyperlink ref="N181" r:id="rId122"/>
    <hyperlink ref="N184" r:id="rId123"/>
    <hyperlink ref="N185" r:id="rId124"/>
    <hyperlink ref="N186" r:id="rId125"/>
    <hyperlink ref="N187" r:id="rId126"/>
    <hyperlink ref="N188" r:id="rId127"/>
    <hyperlink ref="N189" r:id="rId128"/>
    <hyperlink ref="N192" r:id="rId129"/>
    <hyperlink ref="AF193" r:id="rId130"/>
    <hyperlink ref="N199" r:id="rId131"/>
    <hyperlink ref="N200" r:id="rId132"/>
    <hyperlink ref="N201" r:id="rId133"/>
    <hyperlink ref="N202" r:id="rId134"/>
    <hyperlink ref="N204" r:id="rId135"/>
    <hyperlink ref="N205" r:id="rId136"/>
    <hyperlink ref="N206" r:id="rId137"/>
    <hyperlink ref="N207" r:id="rId138"/>
    <hyperlink ref="N208" r:id="rId139"/>
    <hyperlink ref="N209" r:id="rId140"/>
    <hyperlink ref="N210" r:id="rId141"/>
    <hyperlink ref="N211" r:id="rId142"/>
    <hyperlink ref="N215" r:id="rId143"/>
    <hyperlink ref="N217" r:id="rId144"/>
    <hyperlink ref="AF220" r:id="rId145"/>
    <hyperlink ref="N221" r:id="rId146"/>
    <hyperlink ref="N222" r:id="rId147"/>
    <hyperlink ref="N226" r:id="rId148"/>
    <hyperlink ref="N227" r:id="rId149"/>
    <hyperlink ref="AF227" r:id="rId150"/>
    <hyperlink ref="N228" r:id="rId151"/>
    <hyperlink ref="N229" r:id="rId152"/>
    <hyperlink ref="AF229" r:id="rId153"/>
    <hyperlink ref="N230" r:id="rId154"/>
    <hyperlink ref="N231" r:id="rId155"/>
    <hyperlink ref="N232" r:id="rId156"/>
    <hyperlink ref="AF237" r:id="rId157"/>
    <hyperlink ref="AF240" r:id="rId158"/>
    <hyperlink ref="N241" r:id="rId159"/>
    <hyperlink ref="AF242" r:id="rId160"/>
    <hyperlink ref="N243" r:id="rId161"/>
    <hyperlink ref="N244" r:id="rId162"/>
    <hyperlink ref="N245" r:id="rId163"/>
    <hyperlink ref="N246" r:id="rId164"/>
    <hyperlink ref="N247" r:id="rId165"/>
    <hyperlink ref="N248" r:id="rId166"/>
    <hyperlink ref="N249" r:id="rId167"/>
    <hyperlink ref="AF251" r:id="rId168"/>
    <hyperlink ref="N252" r:id="rId169"/>
    <hyperlink ref="N254" r:id="rId170"/>
    <hyperlink ref="AF254" r:id="rId171"/>
    <hyperlink ref="N255" r:id="rId172"/>
    <hyperlink ref="N256" r:id="rId173"/>
    <hyperlink ref="N257" r:id="rId174"/>
    <hyperlink ref="N258" r:id="rId175"/>
    <hyperlink ref="AF259" r:id="rId176"/>
    <hyperlink ref="AF261" r:id="rId177"/>
    <hyperlink ref="AF268" r:id="rId178"/>
    <hyperlink ref="N269" r:id="rId179"/>
    <hyperlink ref="AF269" r:id="rId180"/>
    <hyperlink ref="N270" r:id="rId181"/>
    <hyperlink ref="N271" r:id="rId182"/>
    <hyperlink ref="N272" r:id="rId183"/>
    <hyperlink ref="N273" r:id="rId184"/>
    <hyperlink ref="N274" r:id="rId185"/>
    <hyperlink ref="N276" r:id="rId186"/>
    <hyperlink ref="N278" r:id="rId187"/>
    <hyperlink ref="N279" r:id="rId188"/>
    <hyperlink ref="N280" r:id="rId189"/>
    <hyperlink ref="N281" r:id="rId190"/>
    <hyperlink ref="L282" r:id="rId191"/>
    <hyperlink ref="N287" r:id="rId192"/>
    <hyperlink ref="N288" r:id="rId193"/>
    <hyperlink ref="N289" r:id="rId194"/>
    <hyperlink ref="N290" r:id="rId195"/>
    <hyperlink ref="N291" r:id="rId196"/>
    <hyperlink ref="N292" r:id="rId197"/>
    <hyperlink ref="N293" r:id="rId198"/>
    <hyperlink ref="N294" r:id="rId199"/>
    <hyperlink ref="AF294" r:id="rId200"/>
    <hyperlink ref="N295" r:id="rId201"/>
    <hyperlink ref="N296" r:id="rId202"/>
    <hyperlink ref="N299" r:id="rId203"/>
    <hyperlink ref="AF300" r:id="rId204"/>
    <hyperlink ref="N301" r:id="rId205"/>
    <hyperlink ref="N304" r:id="rId206"/>
    <hyperlink ref="N305" r:id="rId207"/>
    <hyperlink ref="N306" r:id="rId208"/>
    <hyperlink ref="N307" r:id="rId209"/>
    <hyperlink ref="N309" r:id="rId210"/>
    <hyperlink ref="N310" r:id="rId211"/>
    <hyperlink ref="N311" r:id="rId212"/>
    <hyperlink ref="N312" r:id="rId213"/>
    <hyperlink ref="N314" r:id="rId214"/>
    <hyperlink ref="N316" r:id="rId215"/>
    <hyperlink ref="N317" r:id="rId216"/>
    <hyperlink ref="N318" r:id="rId217"/>
    <hyperlink ref="N319" r:id="rId218"/>
    <hyperlink ref="N320" r:id="rId219"/>
    <hyperlink ref="N321" r:id="rId220"/>
    <hyperlink ref="N322" r:id="rId221"/>
  </hyperlinks>
  <ignoredErrors>
    <ignoredError numberStoredAsText="1" sqref="A1:AM992"/>
  </ignoredErrors>
</worksheet>
</file>

<file path=xl/worksheets/sheet11.xml><?xml version="1.0" encoding="utf-8"?>
<worksheet xmlns="http://schemas.openxmlformats.org/spreadsheetml/2006/main" xmlns:r="http://schemas.openxmlformats.org/officeDocument/2006/relationships">
  <dimension ref="A1:AN990"/>
  <sheetViews>
    <sheetView workbookViewId="0" rightToLeft="0"/>
  </sheetViews>
  <sheetData>
    <row r="1">
      <c r="A1" t="str">
        <v>TICKET STATUS</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EMAIL ID</v>
      </c>
      <c r="O1" t="str">
        <v>LOCATION STATE</v>
      </c>
      <c r="P1" t="str">
        <v>CITY</v>
      </c>
      <c r="Q1" t="str">
        <v>LOAN TYPE</v>
      </c>
      <c r="R1" t="str">
        <v>CODE</v>
      </c>
      <c r="S1" t="str">
        <v>LENDER</v>
      </c>
      <c r="T1" t="str">
        <v>F2 CREDIT AMT</v>
      </c>
      <c r="U1" t="str">
        <v>NET LOAN AMOUNT</v>
      </c>
      <c r="V1" t="str">
        <v>LOAN AMOUNT</v>
      </c>
      <c r="W1" t="str">
        <v>LOAN CATEGORY</v>
      </c>
      <c r="X1" t="str">
        <v>STATUS</v>
      </c>
      <c r="Y1" t="str">
        <v>CIBIL SCORE</v>
      </c>
      <c r="Z1" t="str">
        <v>APPROVAL DATE</v>
      </c>
      <c r="AA1" t="str">
        <v>DISBURSED DATE</v>
      </c>
      <c r="AB1" t="str">
        <v>Ops Remarks</v>
      </c>
      <c r="AC1" t="str">
        <v>Credit Remarks</v>
      </c>
      <c r="AD1" t="str">
        <v>BANKER NAME</v>
      </c>
      <c r="AE1" t="str">
        <v>BANKER PHONE NO.</v>
      </c>
      <c r="AF1" t="str">
        <v>BANKER MAIL ID</v>
      </c>
      <c r="AG1" t="str">
        <v>DEGREE</v>
      </c>
      <c r="AH1" t="str">
        <v>PAN NO</v>
      </c>
      <c r="AI1" t="str">
        <v>CREDIT POC</v>
      </c>
      <c r="AJ1" t="str">
        <v>TVR</v>
      </c>
      <c r="AK1" t="str">
        <v>TICKETING DONE BY CREDIT</v>
      </c>
      <c r="AL1" t="str">
        <v>OPS POC</v>
      </c>
      <c r="AM1" t="str">
        <v>DATE CASHBACK</v>
      </c>
      <c r="AN1" t="str">
        <v>CASH BACK</v>
      </c>
    </row>
    <row r="2">
      <c r="A2" t="str">
        <v>YES</v>
      </c>
      <c r="B2" t="str">
        <v>DEEPU</v>
      </c>
      <c r="C2" t="str">
        <v>F2 FINTECH</v>
      </c>
      <c r="F2" t="str">
        <v>VISHAL</v>
      </c>
      <c r="G2" t="str">
        <v>DR RAGULKUMAR D</v>
      </c>
      <c r="H2">
        <v>195</v>
      </c>
      <c r="I2" t="str">
        <v>NOIDA</v>
      </c>
      <c r="J2">
        <v>46051</v>
      </c>
      <c r="K2">
        <v>46052</v>
      </c>
      <c r="L2">
        <v>170511494</v>
      </c>
      <c r="M2" t="str">
        <v>8110988319</v>
      </c>
      <c r="N2" t="str">
        <v>kumarragul99@gmail.com</v>
      </c>
      <c r="O2" t="str">
        <v>KERALA</v>
      </c>
      <c r="P2" t="str">
        <v>KALLAKURICHI</v>
      </c>
      <c r="Q2" t="str">
        <v>DOD</v>
      </c>
      <c r="R2" t="str">
        <v>F2 FINTECH</v>
      </c>
      <c r="S2" t="str">
        <v>CHOLA</v>
      </c>
      <c r="T2">
        <v>2000000</v>
      </c>
      <c r="U2">
        <v>1500000</v>
      </c>
      <c r="V2">
        <v>1500000</v>
      </c>
      <c r="W2" t="str">
        <v>UNSECURED</v>
      </c>
      <c r="X2" t="str">
        <v>DISBURSED</v>
      </c>
      <c r="Z2">
        <v>46052</v>
      </c>
      <c r="AA2">
        <v>46055</v>
      </c>
      <c r="AB2" t="str">
        <v>FILE SENDER TO BANKER || UNDER PROCESS,|| APPROVED FOR 15 LACS</v>
      </c>
      <c r="AC2" t="str">
        <v>The applicant has 3 active loans with Tata Capital, Bajaj, and HDFC, with a total EMI obligation of ₹64,194 per month. There are no EMI bounces reported in the last 6 months, and the average bank balance of ₹65,760.75</v>
      </c>
      <c r="AD2" t="str">
        <v>VIGNESH</v>
      </c>
      <c r="AE2">
        <v>9688775033</v>
      </c>
      <c r="AF2" t="str">
        <v>Vigneshcs@chola.murugappa.com</v>
      </c>
      <c r="AG2" t="str">
        <v>MBBS-2019</v>
      </c>
      <c r="AH2" t="str">
        <v>CLZPR6075E</v>
      </c>
      <c r="AI2" t="str">
        <v>Akshay</v>
      </c>
      <c r="AM2">
        <v>46246</v>
      </c>
    </row>
    <row r="3">
      <c r="A3" t="str">
        <v>YES</v>
      </c>
      <c r="B3" t="str">
        <v>FARHEEN BI</v>
      </c>
      <c r="C3" t="str">
        <f t="array" ref="C3">XLOOKUP(B3,'EMP LIST '!$B$2:$B$150,'EMP LIST '!$E$2:$E$150,'EMP LIST '!$F$2:$F$150)</f>
        <v>AMANPREET SINGH</v>
      </c>
      <c r="D3" t="str">
        <f t="array" ref="D3">XLOOKUP($B3,'EMP LIST '!$B$2:$B$121,'EMP LIST '!$F$2:$F$121,)</f>
        <v/>
      </c>
      <c r="E3" t="str">
        <f t="array" ref="E3">XLOOKUP($B3,'EMP LIST '!$B$2:$B$121,'EMP LIST '!$I$2:$I$121,)</f>
        <v/>
      </c>
      <c r="F3" t="str">
        <v>VISHAL</v>
      </c>
      <c r="G3" t="str">
        <v>DR. IMTIYAZ YUSUFBHAI BAVALIYA</v>
      </c>
      <c r="H3">
        <f>AM3-J3</f>
        <v>250</v>
      </c>
      <c r="I3" t="str">
        <f t="array" ref="I3">XLOOKUP($B3,'EMP LIST '!$B$2:$B$121,'EMP LIST '!$H$2:$H$121,)</f>
        <v/>
      </c>
      <c r="J3">
        <v>46048</v>
      </c>
      <c r="K3">
        <v>46057</v>
      </c>
      <c r="L3" t="str">
        <v>SME000018750862</v>
      </c>
      <c r="M3" t="str">
        <v>6356012195</v>
      </c>
      <c r="N3" t="str">
        <v>Bavaliyaimtiyaz@gmail.com</v>
      </c>
      <c r="O3" t="str">
        <v>BIHAR</v>
      </c>
      <c r="P3" t="str">
        <v>BHARUCH</v>
      </c>
      <c r="Q3" t="str">
        <v>OD</v>
      </c>
      <c r="R3" t="str">
        <v>F2 FINTECH</v>
      </c>
      <c r="S3" t="str">
        <v>BAJAJ</v>
      </c>
      <c r="U3">
        <v>342000</v>
      </c>
      <c r="V3">
        <v>342000</v>
      </c>
      <c r="W3" t="str">
        <v>UNSECURED</v>
      </c>
      <c r="X3" t="str">
        <v>REJECTED</v>
      </c>
      <c r="Y3">
        <v>-1</v>
      </c>
      <c r="Z3">
        <v>46051</v>
      </c>
      <c r="AB3" t="str">
        <v>FILE SENDER TO BANKER || UNDER PROCESS, CIBIL CONSENT DONE, REQ BANK STATEMENT AND RESIDENCE ADDRESS PROFF, -1 CIBIL , BANKIING SENT, ELIGIBILITY IS 3.43 L CASE MOVED TO CREDIT, CUSTOMER AMOUNT ISSUE AKANSHA TALK WITH CUSTOMER AND CONFRIM US</v>
      </c>
      <c r="AC3" t="str">
        <v>CUSTOMER IS BUSY</v>
      </c>
      <c r="AD3" t="str">
        <v>DHARMESH</v>
      </c>
      <c r="AF3" t="str">
        <v>dharmesh.ahir@bajajfinserv.in</v>
      </c>
      <c r="AG3" t="str">
        <v>MBBS-2019</v>
      </c>
      <c r="AH3" t="str">
        <v>EGGPB5694K</v>
      </c>
      <c r="AM3">
        <f>TODAY()</f>
        <v>46298</v>
      </c>
    </row>
    <row r="4">
      <c r="A4" t="str">
        <v>YES</v>
      </c>
      <c r="B4" t="str">
        <v>KHUSHI FINANCIAL SERVICES</v>
      </c>
      <c r="C4" t="str">
        <f t="array" ref="C4">XLOOKUP(B4,'EMP LIST '!$B$2:$B$150,'EMP LIST '!$E$2:$E$150,'EMP LIST '!$F$2:$F$150)</f>
        <v>F2 FINTECH</v>
      </c>
      <c r="D4" t="str">
        <f t="array" ref="D4">XLOOKUP($B4,'EMP LIST '!$B$2:$B$121,'EMP LIST '!$F$2:$F$121,)</f>
        <v>F2 FINTECH</v>
      </c>
      <c r="E4" t="str">
        <f t="array" ref="E4">XLOOKUP($B4,'EMP LIST '!$B$2:$B$121,'EMP LIST '!$I$2:$I$121,)</f>
        <v>CHANNEL PARTNER</v>
      </c>
      <c r="F4" t="str">
        <v>RAJEEV</v>
      </c>
      <c r="G4" t="str">
        <v>DR KUMAR CHANDAN</v>
      </c>
      <c r="H4">
        <f>AM4-J4</f>
        <v>247</v>
      </c>
      <c r="I4" t="str">
        <f t="array" ref="I4">XLOOKUP($B4,'EMP LIST '!$B$2:$B$121,'EMP LIST '!$H$2:$H$121,)</f>
        <v>F2 FINTECH</v>
      </c>
      <c r="J4">
        <v>46051</v>
      </c>
      <c r="K4">
        <v>46057</v>
      </c>
      <c r="L4" t="str">
        <v>SME000018795299</v>
      </c>
      <c r="M4" t="str">
        <v>9931560366</v>
      </c>
      <c r="N4" t="str">
        <v>Kumarchandan.kc33@gmail.com</v>
      </c>
      <c r="O4" t="str">
        <v>BIHAR</v>
      </c>
      <c r="P4" t="str">
        <v>PATNA</v>
      </c>
      <c r="Q4" t="str">
        <v>OD</v>
      </c>
      <c r="R4" t="str">
        <v>F2 FINTECH</v>
      </c>
      <c r="S4" t="str">
        <v>BAJAJ</v>
      </c>
      <c r="T4">
        <v>1000000</v>
      </c>
      <c r="V4">
        <v>940000</v>
      </c>
      <c r="W4" t="str">
        <v>UNSECURED</v>
      </c>
      <c r="X4" t="str">
        <v>REJECTED</v>
      </c>
      <c r="Z4">
        <v>46051</v>
      </c>
      <c r="AB4" t="str">
        <v>FILE SENDER TO BANKER || UNDER PROCESS, CIBIL CONSENT DONE, TO BE DISBURSED TOMORROW</v>
      </c>
      <c r="AC4" t="str">
        <v>TVR HOLD BY RAHUL SOURCER</v>
      </c>
      <c r="AD4" t="str">
        <v>SURAJ PATNA</v>
      </c>
      <c r="AE4">
        <v>7979913363</v>
      </c>
      <c r="AF4" t="str">
        <v>suraj.kumar7@bajajfinserv.in</v>
      </c>
      <c r="AG4" t="str">
        <v>MBBS-2023</v>
      </c>
      <c r="AH4" t="str">
        <v>BHJPC1803N</v>
      </c>
      <c r="AM4">
        <f>TODAY()</f>
        <v>46298</v>
      </c>
    </row>
    <row r="5">
      <c r="A5" t="str">
        <v>YES</v>
      </c>
      <c r="B5" t="str">
        <v>RASHI GANGWAR</v>
      </c>
      <c r="C5" t="str">
        <f t="array" ref="C5">XLOOKUP(B5,'EMP LIST '!$B$2:$B$150,'EMP LIST '!$E$2:$E$150,'EMP LIST '!$F$2:$F$150)</f>
        <v>RAJKUMARI</v>
      </c>
      <c r="D5" t="str">
        <f t="array" ref="D5">XLOOKUP($B5,'EMP LIST '!$B$2:$B$121,'EMP LIST '!$F$2:$F$121,)</f>
        <v>RAJKUMARI</v>
      </c>
      <c r="E5" t="str">
        <f t="array" ref="E5">XLOOKUP($B5,'EMP LIST '!$B$2:$B$121,'EMP LIST '!$I$2:$I$121,)</f>
        <v>SALARIED</v>
      </c>
      <c r="F5" t="str">
        <v>RAJEEV</v>
      </c>
      <c r="G5" t="str">
        <v>CA MOHD SHOAIBUDDIN</v>
      </c>
      <c r="H5">
        <f>AM5-J5</f>
        <v>254</v>
      </c>
      <c r="I5" t="str">
        <f t="array" ref="I5">XLOOKUP($B5,'EMP LIST '!$B$2:$B$121,'EMP LIST '!$H$2:$H$121,)</f>
        <v>NOIDA</v>
      </c>
      <c r="J5">
        <v>46044</v>
      </c>
      <c r="K5">
        <v>46062</v>
      </c>
      <c r="L5" t="str">
        <v>BL260122329164747</v>
      </c>
      <c r="M5" t="str">
        <v>7075175574</v>
      </c>
      <c r="N5" t="str">
        <v>camohammedshoaib@gmail.com</v>
      </c>
      <c r="O5" t="str">
        <v>TELANGANA</v>
      </c>
      <c r="P5" t="str">
        <v>HYDERABAD</v>
      </c>
      <c r="Q5" t="str">
        <v>OD</v>
      </c>
      <c r="R5" t="str">
        <v>CAT EYE</v>
      </c>
      <c r="S5" t="str">
        <v>LNT</v>
      </c>
      <c r="T5">
        <v>1000000</v>
      </c>
      <c r="U5">
        <v>1500000</v>
      </c>
      <c r="V5">
        <v>1500000</v>
      </c>
      <c r="W5" t="str">
        <v>UNSECURED</v>
      </c>
      <c r="X5" t="str">
        <v>DISBURSED</v>
      </c>
      <c r="Z5">
        <v>46060</v>
      </c>
      <c r="AA5">
        <v>46062</v>
      </c>
      <c r="AB5" t="str">
        <v>FILE SENDER TO BANKER || UNDER PROCESS || Case score card rejcted-CUSTOMER IS ENROLLED IN SHARE MARKET || CASE RECO FOR 15 LACS || CASE APPROVED FOR 15 LACS || TO BE DISBURSED TODAY</v>
      </c>
      <c r="AC5" t="str">
        <v>RUNNING 14 LAKHS CAR LOAN FROM SBI, 5 LAKHS  POONAWALA, 6.35 LAKHS O.D. FROM BAJAJ |  2-2.5 LAKHS INCOME FROM OWN PRACTICE | AS PER ITR - 7.1 LAKHS</v>
      </c>
      <c r="AD5" t="str">
        <v>GUTLAB</v>
      </c>
      <c r="AE5" t="str">
        <v>90142 83143</v>
      </c>
      <c r="AF5" t="str">
        <v>gutlabenerjee@Ltfs.com</v>
      </c>
      <c r="AG5" t="str">
        <v>CA-2023</v>
      </c>
      <c r="AH5" t="str">
        <v>KYJPS8267J</v>
      </c>
      <c r="AM5">
        <f>TODAY()</f>
        <v>46298</v>
      </c>
    </row>
    <row r="6" xml:space="preserve">
      <c r="A6" t="str">
        <v>YES</v>
      </c>
      <c r="B6" t="str">
        <v>RIYA CHADDHA</v>
      </c>
      <c r="C6" t="str">
        <f t="array" ref="C6">XLOOKUP(B6,'EMP LIST '!$B$2:$B$150,'EMP LIST '!$E$2:$E$150,'EMP LIST '!$F$2:$F$150)</f>
        <v>VINEET TIWARI</v>
      </c>
      <c r="D6" t="str">
        <f t="array" ref="D6">XLOOKUP($B6,'EMP LIST '!$B$2:$B$121,'EMP LIST '!$F$2:$F$121,)</f>
        <v>VINEET TIWARI</v>
      </c>
      <c r="E6" t="str">
        <f t="array" ref="E6">XLOOKUP($B6,'EMP LIST '!$B$2:$B$121,'EMP LIST '!$I$2:$I$121,)</f>
        <v>SALARIED</v>
      </c>
      <c r="F6" t="str">
        <v>RAJEEV</v>
      </c>
      <c r="G6" t="str">
        <v>DR  MANU UNNIKRISHNAN</v>
      </c>
      <c r="H6">
        <f>AM6-J6</f>
        <v>249</v>
      </c>
      <c r="I6" t="str">
        <f t="array" ref="I6">XLOOKUP($B6,'EMP LIST '!$B$2:$B$121,'EMP LIST '!$H$2:$H$121,)</f>
        <v>NOIDA</v>
      </c>
      <c r="J6">
        <v>46049</v>
      </c>
      <c r="K6">
        <v>46056</v>
      </c>
      <c r="L6">
        <v>361</v>
      </c>
      <c r="M6" t="str">
        <v>8590266034</v>
      </c>
      <c r="N6" t="str">
        <v>unitedmanuukrishnan@gmail.com</v>
      </c>
      <c r="O6" t="str">
        <v>KERALA</v>
      </c>
      <c r="P6" t="str">
        <v>KOCHI</v>
      </c>
      <c r="Q6" t="str">
        <v>OD</v>
      </c>
      <c r="R6" t="str">
        <v>F2 FINTECH</v>
      </c>
      <c r="S6" t="str">
        <v>LNT</v>
      </c>
      <c r="W6" t="str">
        <v>UNSECURED</v>
      </c>
      <c r="X6" t="str">
        <v>REJECTED</v>
      </c>
      <c r="AB6" t="str" xml:space="preserve">
        <v xml:space="preserve">FILE SENDER TO BANKER || UNDER PROCESS || Clinic was very small
No activity seen during the pd
He sits morning 8 to 6 evening. Credit call evening for video pd but dr. Refused</v>
      </c>
      <c r="AC6" t="str">
        <v xml:space="preserve">CUSTOMER IS NOT PICKING UP A CALL </v>
      </c>
      <c r="AD6" t="str">
        <v>NIKHIL</v>
      </c>
      <c r="AE6">
        <v>9961455113</v>
      </c>
      <c r="AF6" t="str">
        <v>nikhilk2@ltfs.com</v>
      </c>
      <c r="AG6" t="str">
        <v>MBBS-2019</v>
      </c>
      <c r="AH6" t="str">
        <v>DMAPM8141K</v>
      </c>
      <c r="AM6">
        <f>TODAY()</f>
        <v>46298</v>
      </c>
    </row>
    <row r="7">
      <c r="A7" t="str">
        <v>YES</v>
      </c>
      <c r="B7" t="str">
        <v>SACHIN</v>
      </c>
      <c r="C7" t="str">
        <f t="array" ref="C7">XLOOKUP(B7,'EMP LIST '!$B$2:$B$150,'EMP LIST '!$E$2:$E$150,'EMP LIST '!$F$2:$F$150)</f>
        <v>F2 FINTECH</v>
      </c>
      <c r="D7" t="str">
        <f t="array" ref="D7">XLOOKUP($B7,'EMP LIST '!$B$2:$B$121,'EMP LIST '!$F$2:$F$121,)</f>
        <v>F2 FINTECH</v>
      </c>
      <c r="E7" t="str">
        <f t="array" ref="E7">XLOOKUP($B7,'EMP LIST '!$B$2:$B$121,'EMP LIST '!$I$2:$I$121,)</f>
        <v>SOURCER</v>
      </c>
      <c r="F7" t="str">
        <v>VISHAL</v>
      </c>
      <c r="G7" t="str">
        <v>DR. SHAIK NIHAD</v>
      </c>
      <c r="H7">
        <f>AM7-J7</f>
        <v>249</v>
      </c>
      <c r="I7" t="str">
        <f t="array" ref="I7">XLOOKUP($B7,'EMP LIST '!$B$2:$B$121,'EMP LIST '!$H$2:$H$121,)</f>
        <v>F2 FINTECH</v>
      </c>
      <c r="J7">
        <v>46049</v>
      </c>
      <c r="K7">
        <v>46059</v>
      </c>
      <c r="L7" t="str">
        <v>488BZ8600060</v>
      </c>
      <c r="M7" t="str">
        <v>9121098636</v>
      </c>
      <c r="N7" t="str">
        <v xml:space="preserve"> Nihad34shaik@gmail.com</v>
      </c>
      <c r="O7" t="str">
        <v>ANDHRAPRADESH</v>
      </c>
      <c r="P7" t="str">
        <v>CHIITTOR</v>
      </c>
      <c r="Q7" t="str">
        <v>OD</v>
      </c>
      <c r="R7" t="str">
        <v>F2 FINTECH</v>
      </c>
      <c r="S7" t="str">
        <v>TATA</v>
      </c>
      <c r="T7">
        <v>1000000</v>
      </c>
      <c r="U7">
        <v>1000000</v>
      </c>
      <c r="V7">
        <v>1000000</v>
      </c>
      <c r="W7" t="str">
        <v>UNSECURED</v>
      </c>
      <c r="X7" t="str">
        <v>DISBURSED</v>
      </c>
      <c r="Z7">
        <v>46056</v>
      </c>
      <c r="AA7">
        <v>46059</v>
      </c>
      <c r="AB7" t="str">
        <v>FILE SENDER TO BANKER || UNDER PROCESS, || DEGREE REQ || DEGREE OR 6 MONTH BANKING REQ || APPROVED FOR 10 LACS  AND RESI FI IS NEGATIVE ||BRANCH WRONGLY SELECTED RCU HOLD</v>
      </c>
      <c r="AC7" t="str">
        <v>CUSTOMER IS BUSY &amp; REQUESTED TO CALL BACK</v>
      </c>
      <c r="AD7" t="str">
        <v>GAURAV MATHUR</v>
      </c>
      <c r="AE7">
        <v>9654949270</v>
      </c>
      <c r="AF7" t="str">
        <v>gaurav.tcl@tatacapital.com</v>
      </c>
      <c r="AG7" t="str">
        <v>BDS-2013</v>
      </c>
      <c r="AH7" t="str">
        <v>DTJPS1947D</v>
      </c>
      <c r="AM7">
        <f>TODAY()</f>
        <v>46298</v>
      </c>
    </row>
    <row r="8">
      <c r="A8" t="str">
        <v>YES</v>
      </c>
      <c r="B8" t="str">
        <v>AMANPREET SINGH</v>
      </c>
      <c r="C8" t="str">
        <f t="array" ref="C8">XLOOKUP(B8,'EMP LIST '!$B$2:$B$150,'EMP LIST '!$E$2:$E$150,'EMP LIST '!$F$2:$F$150)</f>
        <v>MANVI BHARDWAJ</v>
      </c>
      <c r="D8" t="str">
        <f t="array" ref="D8">XLOOKUP($B8,'EMP LIST '!$B$2:$B$121,'EMP LIST '!$F$2:$F$121,)</f>
        <v>AMANPREET SINGH</v>
      </c>
      <c r="E8" t="str">
        <f t="array" ref="E8">XLOOKUP($B8,'EMP LIST '!$B$2:$B$121,'EMP LIST '!$I$2:$I$121,)</f>
        <v>SALARIED</v>
      </c>
      <c r="F8" t="str">
        <v>RAJEEV</v>
      </c>
      <c r="G8" t="str">
        <v>SREE VISHNU BUILDING SYSTEMS</v>
      </c>
      <c r="H8">
        <f>AM8-J8</f>
        <v>247</v>
      </c>
      <c r="I8" t="str">
        <f t="array" ref="I8">XLOOKUP($B8,'EMP LIST '!$B$2:$B$121,'EMP LIST '!$H$2:$H$121,)</f>
        <v>NOIDA</v>
      </c>
      <c r="J8">
        <v>46051</v>
      </c>
      <c r="K8">
        <v>46057</v>
      </c>
      <c r="L8">
        <v>399</v>
      </c>
      <c r="M8" t="str">
        <v>9110596369</v>
      </c>
      <c r="N8" t="str">
        <v>muralikrishna141@yahoo.com</v>
      </c>
      <c r="O8" t="str">
        <v>ANDHRAPRADESH</v>
      </c>
      <c r="P8" t="str">
        <v>VIJYAWADA</v>
      </c>
      <c r="Q8" t="str">
        <v>BL</v>
      </c>
      <c r="R8" t="str">
        <v>F2 FINTECH</v>
      </c>
      <c r="S8" t="str">
        <v>LNT</v>
      </c>
      <c r="W8" t="str">
        <v>UNSECURED</v>
      </c>
      <c r="X8" t="str">
        <v>HOLD</v>
      </c>
      <c r="AB8" t="str">
        <v>FILE SENDER TO BANKER || UNDER PROCESS || 3 ACTIVE LOANS OF CUSTOMER|| CUSTOMER IS BUSY IN FUNCTION WILL BE FREE TOMMORROW || CUSTOMER IS BUSY IN FUNCTION || HOLD AS DISCUSSED WITH AMANPREET</v>
      </c>
      <c r="AC8" t="str">
        <v xml:space="preserve">CUSTOMER IS NOT PICKING UP A CALL </v>
      </c>
      <c r="AD8" t="str">
        <v>chenoothalasudhaka</v>
      </c>
      <c r="AE8">
        <v>9703232647</v>
      </c>
      <c r="AF8" t="str">
        <v>chenoothalasudhakar@ltfs.com</v>
      </c>
      <c r="AG8" t="str">
        <v>GST -2017</v>
      </c>
      <c r="AH8" t="str">
        <v>EMBPK2766J</v>
      </c>
      <c r="AI8" t="str">
        <v>Puneet</v>
      </c>
      <c r="AM8">
        <f>TODAY()</f>
        <v>46298</v>
      </c>
    </row>
    <row r="9">
      <c r="A9" t="str">
        <v>YES</v>
      </c>
      <c r="B9" t="str">
        <v>AMANPREET SINGH</v>
      </c>
      <c r="C9" t="str">
        <f t="array" ref="C9">XLOOKUP(B9,'EMP LIST '!$B$2:$B$150,'EMP LIST '!$E$2:$E$150,'EMP LIST '!$F$2:$F$150)</f>
        <v>MANVI BHARDWAJ</v>
      </c>
      <c r="D9" t="str">
        <f t="array" ref="D9">XLOOKUP($B9,'EMP LIST '!$B$2:$B$121,'EMP LIST '!$F$2:$F$121,)</f>
        <v>AMANPREET SINGH</v>
      </c>
      <c r="E9" t="str">
        <f t="array" ref="E9">XLOOKUP($B9,'EMP LIST '!$B$2:$B$121,'EMP LIST '!$I$2:$I$121,)</f>
        <v>SALARIED</v>
      </c>
      <c r="F9" t="str">
        <v>RAJEEV</v>
      </c>
      <c r="G9" t="str">
        <v>SREE VISHNU BUILDING SYSTEMS</v>
      </c>
      <c r="H9">
        <f>AM9-J9</f>
        <v>247</v>
      </c>
      <c r="I9" t="str">
        <f t="array" ref="I9">XLOOKUP($B9,'EMP LIST '!$B$2:$B$121,'EMP LIST '!$H$2:$H$121,)</f>
        <v>NOIDA</v>
      </c>
      <c r="J9">
        <v>46051</v>
      </c>
      <c r="K9">
        <v>46057</v>
      </c>
      <c r="L9">
        <v>400</v>
      </c>
      <c r="M9" t="str">
        <v>9110596369</v>
      </c>
      <c r="N9" t="str">
        <v>muralikrishna141@yahoo.com</v>
      </c>
      <c r="O9" t="str">
        <v>ANDHRAPRADESH</v>
      </c>
      <c r="P9" t="str">
        <v>VIJYAWADA</v>
      </c>
      <c r="Q9" t="str">
        <v>OD</v>
      </c>
      <c r="R9" t="str">
        <v>F2 FINTECH</v>
      </c>
      <c r="S9" t="str">
        <v>GODREJ</v>
      </c>
      <c r="W9" t="str">
        <v>UNSECURED</v>
      </c>
      <c r="X9" t="str">
        <v>HOLD</v>
      </c>
      <c r="AB9" t="str">
        <v>FILE SENDER TO BANKER || UNDER PROCESS || 3 ACTIVE LOANS OF CUSTOMER|| CUSTOMER IS BUSY IN FUNCTION WILL BE FREE TOMMORROW || CUSTOMER IS BUSY IN FUNCTION || HOLD AS DISCUSSED WITH AMANPREET</v>
      </c>
      <c r="AC9" t="str">
        <v xml:space="preserve">CUSTOMER IS NOT PICKING UP A CALL </v>
      </c>
      <c r="AD9" t="str">
        <v>AJIT</v>
      </c>
      <c r="AE9" t="str">
        <v>89775 07332</v>
      </c>
      <c r="AF9" t="str">
        <v>ajit.meruga@godrejcapital.com</v>
      </c>
      <c r="AG9" t="str">
        <v>GST -2017</v>
      </c>
      <c r="AH9" t="str">
        <v>EMBPK2766J</v>
      </c>
      <c r="AI9" t="str">
        <v>Puneet</v>
      </c>
      <c r="AM9">
        <f>TODAY()</f>
        <v>46298</v>
      </c>
    </row>
    <row r="10">
      <c r="A10" t="str">
        <v>YES</v>
      </c>
      <c r="B10" t="str">
        <v>RASHI GANGWAR</v>
      </c>
      <c r="C10" t="str">
        <f t="array" ref="C10">XLOOKUP(B10,'EMP LIST '!$B$2:$B$150,'EMP LIST '!$E$2:$E$150,'EMP LIST '!$F$2:$F$150)</f>
        <v>RAJKUMARI</v>
      </c>
      <c r="D10" t="str">
        <f t="array" ref="D10">XLOOKUP($B10,'EMP LIST '!$B$2:$B$121,'EMP LIST '!$F$2:$F$121,)</f>
        <v>RAJKUMARI</v>
      </c>
      <c r="E10" t="str">
        <f t="array" ref="E10">XLOOKUP($B10,'EMP LIST '!$B$2:$B$121,'EMP LIST '!$I$2:$I$121,)</f>
        <v>SALARIED</v>
      </c>
      <c r="F10" t="str">
        <v>RAJEEV</v>
      </c>
      <c r="G10" t="str">
        <v xml:space="preserve">DR Mohinder singh </v>
      </c>
      <c r="H10">
        <f>AM10-J10</f>
        <v>245</v>
      </c>
      <c r="I10" t="str">
        <f t="array" ref="I10">XLOOKUP($B10,'EMP LIST '!$B$2:$B$121,'EMP LIST '!$H$2:$H$121,)</f>
        <v>NOIDA</v>
      </c>
      <c r="J10">
        <v>46053</v>
      </c>
      <c r="K10">
        <v>46057</v>
      </c>
      <c r="L10">
        <v>408</v>
      </c>
      <c r="M10" t="str">
        <v>9711432376</v>
      </c>
      <c r="N10" t="str">
        <v>drms_2005@yahoo.co.in</v>
      </c>
      <c r="O10" t="str">
        <v>DELHI</v>
      </c>
      <c r="P10" t="str">
        <v>DELHI</v>
      </c>
      <c r="Q10" t="str">
        <v>OD</v>
      </c>
      <c r="R10" t="str">
        <v>F2 FINTECH</v>
      </c>
      <c r="S10" t="str">
        <v>GODREJ</v>
      </c>
      <c r="W10" t="str">
        <v>UNSECURED</v>
      </c>
      <c r="X10" t="str">
        <v>REJECTED</v>
      </c>
      <c r="Y10">
        <v>800</v>
      </c>
      <c r="AB10" t="str">
        <v>FILE SENDER TO BANKER || UNDER PROCESS, ||Cat c2 recent main loans Past loans no professional utilisation</v>
      </c>
      <c r="AC10" t="str">
        <v xml:space="preserve">CALL NOT ANSWERED BY CUSTOMER SIDE || 752 CIBIL SCORE || 8-9 LOANS ACTIVE OF CUSTOMER AS PER CIBIL MONTLY OBLIGATION OF 2.5 TO 3 LAKHS </v>
      </c>
      <c r="AD10" t="str">
        <v>AMAN</v>
      </c>
      <c r="AE10">
        <v>9616579499</v>
      </c>
      <c r="AF10" t="str">
        <v>Aman.pandey@godrejcapital.com</v>
      </c>
      <c r="AG10" t="str">
        <v>MBBS-2004</v>
      </c>
      <c r="AH10" t="str">
        <v>CIHPS7994G</v>
      </c>
      <c r="AM10">
        <f>TODAY()</f>
        <v>46298</v>
      </c>
    </row>
    <row r="11">
      <c r="A11" t="str">
        <v>YES</v>
      </c>
      <c r="B11" t="str">
        <v>ALEENA KHAN</v>
      </c>
      <c r="C11" t="str">
        <f t="array" ref="C11">XLOOKUP(B11,'EMP LIST '!$B$2:$B$150,'EMP LIST '!$E$2:$E$150,'EMP LIST '!$F$2:$F$150)</f>
        <v>ANURAG SHARMA</v>
      </c>
      <c r="D11" t="str">
        <f t="array" ref="D11">XLOOKUP($B11,'EMP LIST '!$B$2:$B$121,'EMP LIST '!$F$2:$F$121,)</f>
        <v>SHASHANK BHARDWAJ</v>
      </c>
      <c r="E11" t="str">
        <f t="array" ref="E11">XLOOKUP($B11,'EMP LIST '!$B$2:$B$121,'EMP LIST '!$I$2:$I$121,)</f>
        <v>SALARIED</v>
      </c>
      <c r="F11" t="str">
        <v>RAJEEV</v>
      </c>
      <c r="G11" t="str">
        <v xml:space="preserve"> DR DINESH SONI</v>
      </c>
      <c r="H11">
        <f>AM11-J11</f>
        <v>245</v>
      </c>
      <c r="I11" t="str">
        <f t="array" ref="I11">XLOOKUP($B11,'EMP LIST '!$B$2:$B$121,'EMP LIST '!$H$2:$H$121,)</f>
        <v>BAREILLY</v>
      </c>
      <c r="J11">
        <v>46053</v>
      </c>
      <c r="K11">
        <v>46057</v>
      </c>
      <c r="L11" t="str">
        <v>205BZ8600008</v>
      </c>
      <c r="M11" t="str">
        <v>9993933792</v>
      </c>
      <c r="N11" t="str">
        <v>deepak9993933@gmail.com</v>
      </c>
      <c r="O11" t="str">
        <v>MADHYA PRADESH</v>
      </c>
      <c r="P11" t="str">
        <v>GWALIOR</v>
      </c>
      <c r="Q11" t="str">
        <v>OD</v>
      </c>
      <c r="R11" t="str">
        <v>F2 FINTECH</v>
      </c>
      <c r="S11" t="str">
        <v>TATA</v>
      </c>
      <c r="T11">
        <v>1500000</v>
      </c>
      <c r="U11">
        <v>0</v>
      </c>
      <c r="V11">
        <v>0</v>
      </c>
      <c r="W11" t="str">
        <v>UNSECURED</v>
      </c>
      <c r="X11" t="str">
        <v>REJECTED</v>
      </c>
      <c r="AB11" t="str">
        <v>FILE SENDER TO BANKER || UNDER PROCESS, || CASE IS IN UNDERWRITING || AB LOW NOT ASSIGN TO CREDIT  || ABB to EMI Norms Not Met -Erratic Banking</v>
      </c>
      <c r="AC11" t="str">
        <v xml:space="preserve">CUSTOMER EARNS 1 LAKHS FROM OWN CLINIC &amp; ON CALL CONSULTANCY |  RUNNING H.L. 18 LAKHS FROM BANDHAN BANK , 4 LAKHS   BAJAJ O.D. </v>
      </c>
      <c r="AD11" t="str">
        <v>GAURAV MATHUR</v>
      </c>
      <c r="AE11">
        <v>9654949270</v>
      </c>
      <c r="AF11" t="str">
        <v>gaurav.tcl@tatacapital.com</v>
      </c>
      <c r="AG11" t="str">
        <v>BHMS (2012)</v>
      </c>
      <c r="AH11" t="str">
        <v>FGNPS4322D</v>
      </c>
      <c r="AM11">
        <f>TODAY()</f>
        <v>46298</v>
      </c>
    </row>
    <row r="12">
      <c r="A12" t="str">
        <v>YES</v>
      </c>
      <c r="B12" t="str">
        <v>DHARAMVEER</v>
      </c>
      <c r="C12" t="str">
        <f t="array" ref="C12">XLOOKUP(B12,'EMP LIST '!$B$2:$B$150,'EMP LIST '!$E$2:$E$150,'EMP LIST '!$F$2:$F$150)</f>
        <v>RASHI GANGWAR</v>
      </c>
      <c r="D12" t="str">
        <f t="array" ref="D12">XLOOKUP($B12,'EMP LIST '!$B$2:$B$121,'EMP LIST '!$F$2:$F$121,)</f>
        <v>RAJKUMARI</v>
      </c>
      <c r="E12" t="str">
        <f t="array" ref="E12">XLOOKUP($B12,'EMP LIST '!$B$2:$B$121,'EMP LIST '!$I$2:$I$121,)</f>
        <v>SALARIED</v>
      </c>
      <c r="F12" t="str">
        <v>RAJEEV</v>
      </c>
      <c r="G12" t="str">
        <v xml:space="preserve">DR Subhrajit Das </v>
      </c>
      <c r="H12">
        <f>AM12-J12</f>
        <v>245</v>
      </c>
      <c r="I12" t="str">
        <f t="array" ref="I12">XLOOKUP($B12,'EMP LIST '!$B$2:$B$121,'EMP LIST '!$H$2:$H$121,)</f>
        <v>NOIDA</v>
      </c>
      <c r="J12">
        <v>46053</v>
      </c>
      <c r="K12">
        <v>46057</v>
      </c>
      <c r="L12">
        <v>411</v>
      </c>
      <c r="M12" t="str">
        <v>9433074077</v>
      </c>
      <c r="N12" t="str">
        <v>Dassubhrajit1970@gmail.com</v>
      </c>
      <c r="O12" t="str">
        <v>WEST BENGAL</v>
      </c>
      <c r="P12" t="str">
        <v>KOLKATTA</v>
      </c>
      <c r="Q12" t="str">
        <v>OD</v>
      </c>
      <c r="R12" t="str">
        <v>F2 FINTECH</v>
      </c>
      <c r="S12" t="str">
        <v>LNT</v>
      </c>
      <c r="T12">
        <v>3500000</v>
      </c>
      <c r="W12" t="str">
        <v>UNSECURED</v>
      </c>
      <c r="X12" t="str">
        <v>REJECTED</v>
      </c>
      <c r="AB12" t="str">
        <v>FILE SENDER TO BANKER || UNDER PROCESS,|| LOGIN MULTIPLE TIME</v>
      </c>
      <c r="AC12" t="str">
        <v xml:space="preserve">CUSTOMER EARNS 2.5-3 LAKHS FROM OWN HOSPITAL |  RUNNING 50 LAKHS O.D FROM BAJAJ ,15 LAKHS O.D.  TATA  CAPITAL , 20 LAKHS O.D ABFL , 15 LAKHS TERM LOAN CHOLA </v>
      </c>
      <c r="AD12" t="str">
        <v>SUROJIT</v>
      </c>
      <c r="AE12" t="str">
        <v>7439 449 703</v>
      </c>
      <c r="AF12" t="str">
        <v>surojitmanna@ltfs.com</v>
      </c>
      <c r="AG12" t="str">
        <v>MBBS-1197</v>
      </c>
      <c r="AH12" t="str">
        <v>AFLPD9984L</v>
      </c>
      <c r="AM12">
        <f>TODAY()</f>
        <v>46298</v>
      </c>
    </row>
    <row r="13">
      <c r="A13" t="str">
        <v>YES</v>
      </c>
      <c r="B13" t="str">
        <v>JANVI YADAV</v>
      </c>
      <c r="C13" t="str">
        <v>ANIL KUMAR</v>
      </c>
      <c r="D13" t="str">
        <v>SHASHANK BHARDWAJ</v>
      </c>
      <c r="E13" t="str">
        <v>SALARIED</v>
      </c>
      <c r="F13" t="str">
        <v>RAJEEV</v>
      </c>
      <c r="G13" t="str">
        <v>DR NAVIT RAJ</v>
      </c>
      <c r="H13">
        <v>193</v>
      </c>
      <c r="I13" t="str">
        <v xml:space="preserve">BAREILLY </v>
      </c>
      <c r="J13">
        <v>46053</v>
      </c>
      <c r="K13">
        <v>46065</v>
      </c>
      <c r="L13" t="str">
        <v>359BZ8600139</v>
      </c>
      <c r="M13" t="str">
        <v>9871576636</v>
      </c>
      <c r="N13" t="str">
        <v>Navit86@gmail.com</v>
      </c>
      <c r="O13" t="str">
        <v>UTTAR PRADESH</v>
      </c>
      <c r="P13" t="str">
        <v>GHAZIABAD</v>
      </c>
      <c r="Q13" t="str">
        <v>OD</v>
      </c>
      <c r="R13" t="str">
        <v>F2 FINTECH</v>
      </c>
      <c r="S13" t="str">
        <v>TATA</v>
      </c>
      <c r="T13">
        <v>1500000</v>
      </c>
      <c r="U13">
        <v>800000</v>
      </c>
      <c r="V13">
        <v>800000</v>
      </c>
      <c r="W13" t="str">
        <v>UNSECURED</v>
      </c>
      <c r="X13" t="str">
        <v>DISBURSED</v>
      </c>
      <c r="Z13">
        <v>46057</v>
      </c>
      <c r="AA13">
        <v>46065</v>
      </c>
      <c r="AB13" t="str">
        <v>FILE SENDER TO BANKER || UNDER PROCESS, || CASE LOGIN DONE || IN CPC || CUSTOMER WAS BUSY IN MARRIEG WILL DO PD AFTER GETTIG TIME FROM CUSTOMER || BRANCH CODE WRONGLY MAPPED, RCU HOLD, AND SFDC ERROR, TO BE DISBURSED TODAY || AGREEMENT PENDING SEND TO CX</v>
      </c>
      <c r="AC13" t="str">
        <v xml:space="preserve">CUSTOMER IS BUSY </v>
      </c>
      <c r="AD13" t="str">
        <v>GAURAV MATHUR</v>
      </c>
      <c r="AE13">
        <v>9654949270</v>
      </c>
      <c r="AF13" t="str">
        <v>gaurav.tcl@tatacapital.com</v>
      </c>
      <c r="AG13" t="str">
        <v>BDS 2010</v>
      </c>
      <c r="AH13" t="str">
        <v>BWIPR0900H</v>
      </c>
      <c r="AM13">
        <v>46246</v>
      </c>
    </row>
    <row r="14">
      <c r="A14" t="str">
        <v>YES</v>
      </c>
      <c r="B14" t="str">
        <v>DHARAMVEER</v>
      </c>
      <c r="C14" t="str">
        <f t="array" ref="C14">XLOOKUP(B14,'EMP LIST '!$B$2:$B$150,'EMP LIST '!$E$2:$E$150,'EMP LIST '!$F$2:$F$150)</f>
        <v>RASHI GANGWAR</v>
      </c>
      <c r="D14" t="str">
        <f t="array" ref="D14">XLOOKUP($B14,'EMP LIST '!$B$2:$B$121,'EMP LIST '!$F$2:$F$121,)</f>
        <v>RAJKUMARI</v>
      </c>
      <c r="E14" t="str">
        <f t="array" ref="E14">XLOOKUP($B14,'EMP LIST '!$B$2:$B$121,'EMP LIST '!$I$2:$I$121,)</f>
        <v>SALARIED</v>
      </c>
      <c r="F14" t="str">
        <v>RAJEEV</v>
      </c>
      <c r="G14" t="str">
        <v>DR INAYAT</v>
      </c>
      <c r="H14">
        <f>AM14-J14</f>
        <v>253</v>
      </c>
      <c r="I14" t="str">
        <f t="array" ref="I14">XLOOKUP($B14,'EMP LIST '!$B$2:$B$121,'EMP LIST '!$H$2:$H$121,)</f>
        <v>NOIDA</v>
      </c>
      <c r="J14">
        <v>46045</v>
      </c>
      <c r="K14">
        <v>46064</v>
      </c>
      <c r="L14" t="str">
        <v>SME000018725351</v>
      </c>
      <c r="M14" t="str">
        <v>7804082740</v>
      </c>
      <c r="N14" t="str">
        <v>akhlaqrahman8@gmail.com</v>
      </c>
      <c r="O14" t="str">
        <v>UTTAR PRADESH</v>
      </c>
      <c r="P14" t="str">
        <v>MORADABAD</v>
      </c>
      <c r="Q14" t="str">
        <v>OD</v>
      </c>
      <c r="R14" t="str">
        <v>F2 FINTECH</v>
      </c>
      <c r="S14" t="str">
        <v>BAJAJ</v>
      </c>
      <c r="T14">
        <v>1000000</v>
      </c>
      <c r="U14">
        <v>970000</v>
      </c>
      <c r="V14">
        <v>970000</v>
      </c>
      <c r="W14" t="str">
        <v>UNSECURED</v>
      </c>
      <c r="X14" t="str">
        <v>DROP</v>
      </c>
      <c r="Z14">
        <v>46057</v>
      </c>
      <c r="AB14" t="str">
        <v>FILE SENDER TO BANKER || UNDER PROCESS, CIBIL CONSENT LINK SENT TO CUSTOMER, CIBIL DONE, OFC VERIFICATION TO BE POSITIVE, CASE MOVED TO CREDIT, REQ AADHAR NUMBER LINK ,AND PROCESS THE CASE SAME NUMBER, EARLIER CASE REJECT DUE TO DEGREE MANIPULATED , JUSTIFICATION SENT TO CREDIT, CASE IS OKAY, PD DONE, CASE APPROVED, SANCTION CONDITION KYC VERIFICATION &amp; RESI &amp; OFC INITIATED, CREDIT AND RCU NOT COMFORT THIS CASE</v>
      </c>
      <c r="AC14" t="str">
        <v>CUSTOMER EARNS 2-3 LAKHS FROM OWN HOSPITAL | NO LOAN RUNNING</v>
      </c>
      <c r="AD14" t="str">
        <v>Muktesh Singh1</v>
      </c>
      <c r="AE14">
        <v>6398233906</v>
      </c>
      <c r="AF14" t="str">
        <v>muktesh.singh1@bajajfinserv.in</v>
      </c>
      <c r="AG14" t="str">
        <v>MBBS-2021</v>
      </c>
      <c r="AH14" t="str">
        <v>AMGPI3990M</v>
      </c>
      <c r="AM14">
        <f>TODAY()</f>
        <v>46298</v>
      </c>
    </row>
    <row r="15">
      <c r="A15" t="str">
        <v>YES</v>
      </c>
      <c r="B15" t="str">
        <v>KHUSHI FINANCIAL SERVICES</v>
      </c>
      <c r="C15" t="str">
        <f t="array" ref="C15">XLOOKUP(B15,'EMP LIST '!$B$2:$B$150,'EMP LIST '!$E$2:$E$150,'EMP LIST '!$F$2:$F$150)</f>
        <v>F2 FINTECH</v>
      </c>
      <c r="D15" t="str">
        <f t="array" ref="D15">XLOOKUP($B15,'EMP LIST '!$B$2:$B$121,'EMP LIST '!$F$2:$F$121,)</f>
        <v>F2 FINTECH</v>
      </c>
      <c r="E15" t="str">
        <f t="array" ref="E15">XLOOKUP($B15,'EMP LIST '!$B$2:$B$121,'EMP LIST '!$I$2:$I$121,)</f>
        <v>CHANNEL PARTNER</v>
      </c>
      <c r="F15" t="str">
        <v>RAJEEV</v>
      </c>
      <c r="G15" t="str">
        <v>DR RIYAJUDDIN MONDAL</v>
      </c>
      <c r="H15">
        <f>AM15-J15</f>
        <v>243</v>
      </c>
      <c r="I15" t="str">
        <f t="array" ref="I15">XLOOKUP($B15,'EMP LIST '!$B$2:$B$121,'EMP LIST '!$H$2:$H$121,)</f>
        <v>F2 FINTECH</v>
      </c>
      <c r="J15">
        <v>46055</v>
      </c>
      <c r="K15">
        <v>46073</v>
      </c>
      <c r="L15" t="str">
        <v xml:space="preserve">SME000018808410 </v>
      </c>
      <c r="M15" t="str">
        <v/>
      </c>
      <c r="Q15" t="str">
        <v>OD</v>
      </c>
      <c r="R15" t="str">
        <v>F2 FINTECH</v>
      </c>
      <c r="S15" t="str">
        <v>BAJAJ</v>
      </c>
      <c r="U15">
        <v>600000</v>
      </c>
      <c r="V15">
        <v>600000</v>
      </c>
      <c r="W15" t="str">
        <v>UNSECURED</v>
      </c>
      <c r="X15" t="str">
        <v>DROP</v>
      </c>
      <c r="Z15">
        <v>46055</v>
      </c>
      <c r="AB15" t="str">
        <v>KHUSHI FINANCAIL CASE || DOCUMENT NOT RECIEVE, CUSTOMER NOT GIVEN TIME FOR GEO TAG, RAHUL TALK WITH CUSTOMER, CUSTOMER HAVE CHARGES ISSUE</v>
      </c>
      <c r="AD15" t="str">
        <v>DEBANIK</v>
      </c>
      <c r="AE15">
        <v>8967323193</v>
      </c>
      <c r="AG15" t="str">
        <v>DNS</v>
      </c>
      <c r="AH15" t="str">
        <v>DNS</v>
      </c>
      <c r="AM15">
        <f>TODAY()</f>
        <v>46298</v>
      </c>
    </row>
    <row r="16">
      <c r="A16" t="str">
        <v>YES</v>
      </c>
      <c r="B16" t="str">
        <v>ATUL SAHAY</v>
      </c>
      <c r="C16" t="str">
        <f t="array" ref="C16">XLOOKUP(B16,'EMP LIST '!$B$2:$B$150,'EMP LIST '!$E$2:$E$150,'EMP LIST '!$F$2:$F$150)</f>
        <v xml:space="preserve">F2 FINTECH </v>
      </c>
      <c r="D16" t="str">
        <f t="array" ref="D16">XLOOKUP($B16,'EMP LIST '!$B$2:$B$121,'EMP LIST '!$F$2:$F$121,)</f>
        <v>F2 FINTECH</v>
      </c>
      <c r="E16" t="str">
        <f t="array" ref="E16">XLOOKUP($B16,'EMP LIST '!$B$2:$B$121,'EMP LIST '!$I$2:$I$121,)</f>
        <v>SALARIED</v>
      </c>
      <c r="F16" t="str">
        <v>RAJEEV</v>
      </c>
      <c r="G16" t="str">
        <v>DR  PRABHAT CHANDRA YADAV</v>
      </c>
      <c r="H16">
        <f>AM16-J16</f>
        <v>243</v>
      </c>
      <c r="I16" t="str">
        <v>NOIDA</v>
      </c>
      <c r="J16">
        <v>46055</v>
      </c>
      <c r="K16">
        <v>46058</v>
      </c>
      <c r="L16">
        <v>2</v>
      </c>
      <c r="M16" t="str">
        <v>7066396431</v>
      </c>
      <c r="N16" t="str">
        <v>prabhatmartinian123@gmail.com</v>
      </c>
      <c r="O16" t="str">
        <v>UTTAR PRADESH</v>
      </c>
      <c r="P16" t="str">
        <v>VARANASHI</v>
      </c>
      <c r="Q16" t="str">
        <v>OD</v>
      </c>
      <c r="R16" t="str">
        <v>F2 FINTECH</v>
      </c>
      <c r="S16" t="str">
        <v>ABCL</v>
      </c>
      <c r="T16">
        <v>1500000</v>
      </c>
      <c r="U16">
        <v>500000</v>
      </c>
      <c r="V16">
        <v>500000</v>
      </c>
      <c r="W16" t="str">
        <v>UNSECURED</v>
      </c>
      <c r="X16" t="str">
        <v>REJECTED</v>
      </c>
      <c r="Y16">
        <v>708</v>
      </c>
      <c r="AB16" t="str">
        <v xml:space="preserve">FILE SENDER TO BANKER  || LOGIN DONE CUSTOMER CIBIL IS 708 CASE CANNOT BE DONE POLICY REQUIRES CIBIL OF 720 MINIMUM </v>
      </c>
      <c r="AC16" t="str">
        <v>CUSTOMER EARNS 1.5-2 LAKHS FROM OWN CLINIC | RUNNING O.D. 2.5 LAKHS FROM BAJAJ</v>
      </c>
      <c r="AD16" t="str">
        <v>DHIRENDRA</v>
      </c>
      <c r="AE16" t="str">
        <v>88517 76529</v>
      </c>
      <c r="AF16" t="str">
        <v>S.dhirendra@ltfs.com</v>
      </c>
      <c r="AG16" t="str">
        <v>MBBS-2022</v>
      </c>
      <c r="AH16" t="str">
        <v>BBFPC6707D</v>
      </c>
      <c r="AI16" t="str">
        <v>Puneet</v>
      </c>
      <c r="AM16">
        <f>TODAY()</f>
        <v>46298</v>
      </c>
    </row>
    <row r="17">
      <c r="A17" t="str">
        <v>YES</v>
      </c>
      <c r="B17" t="str">
        <v>DHARAMVEER</v>
      </c>
      <c r="C17" t="str">
        <f t="array" ref="C17">XLOOKUP(B17,'EMP LIST '!$B$2:$B$150,'EMP LIST '!$E$2:$E$150,'EMP LIST '!$F$2:$F$150)</f>
        <v>RASHI GANGWAR</v>
      </c>
      <c r="D17" t="str">
        <f t="array" ref="D17">XLOOKUP($B17,'EMP LIST '!$B$2:$B$121,'EMP LIST '!$F$2:$F$121,)</f>
        <v>RAJKUMARI</v>
      </c>
      <c r="E17" t="str">
        <f t="array" ref="E17">XLOOKUP($B17,'EMP LIST '!$B$2:$B$121,'EMP LIST '!$I$2:$I$121,)</f>
        <v>SALARIED</v>
      </c>
      <c r="F17" t="str">
        <v>RAJEEV</v>
      </c>
      <c r="G17" t="str">
        <v>DR INAYAT</v>
      </c>
      <c r="H17">
        <f>AM17-J17</f>
        <v>243</v>
      </c>
      <c r="I17" t="str">
        <f t="array" ref="I17">XLOOKUP($B17,'EMP LIST '!$B$2:$B$121,'EMP LIST '!$H$2:$H$121,)</f>
        <v>NOIDA</v>
      </c>
      <c r="J17">
        <v>46055</v>
      </c>
      <c r="K17">
        <v>46056</v>
      </c>
      <c r="L17">
        <v>3</v>
      </c>
      <c r="M17" t="str">
        <v>7804082740</v>
      </c>
      <c r="N17" t="str">
        <v>akhlaqrahman8@gmail.com</v>
      </c>
      <c r="O17" t="str">
        <v>UTTAR PRADESH</v>
      </c>
      <c r="P17" t="str">
        <v>MORADABAD</v>
      </c>
      <c r="Q17" t="str">
        <v>OD</v>
      </c>
      <c r="R17" t="str">
        <v>F2 FINTECH</v>
      </c>
      <c r="S17" t="str">
        <v>TATA</v>
      </c>
      <c r="T17">
        <v>1000000</v>
      </c>
      <c r="U17">
        <v>1000000</v>
      </c>
      <c r="W17" t="str">
        <v>UNSECURED</v>
      </c>
      <c r="X17" t="str">
        <v>HOLD</v>
      </c>
      <c r="AB17" t="str">
        <v>FILE SENDER TO BANKER  || CUSTOMER WILL TAKE LOAN AFTER BAJAJ DISBURSAL</v>
      </c>
      <c r="AC17" t="str">
        <v>CUSTOMER EARNS 2-3 LAKHS FROM OWN HOSPITAL | NO LOAN RUNNING</v>
      </c>
      <c r="AD17" t="str">
        <v>GAURAV MATHUR</v>
      </c>
      <c r="AE17">
        <v>9654949270</v>
      </c>
      <c r="AF17" t="str">
        <v>gaurav.tcl@tatacapital.com</v>
      </c>
      <c r="AG17" t="str">
        <v>MBBS-2021</v>
      </c>
      <c r="AH17" t="str">
        <v>AMGPI3990M</v>
      </c>
      <c r="AI17" t="str">
        <v>Puneet</v>
      </c>
      <c r="AM17">
        <f>TODAY()</f>
        <v>46298</v>
      </c>
    </row>
    <row r="18">
      <c r="A18" t="str">
        <v>YES</v>
      </c>
      <c r="B18" t="str">
        <v>SHAGUN SAINI</v>
      </c>
      <c r="C18" t="str">
        <f t="array" ref="C18">XLOOKUP(B18,'EMP LIST '!$B$2:$B$150,'EMP LIST '!$E$2:$E$150,'EMP LIST '!$F$2:$F$150)</f>
        <v>MANISHA SAXENA</v>
      </c>
      <c r="D18" t="str">
        <f t="array" ref="D18">XLOOKUP($B18,'EMP LIST '!$B$2:$B$121,'EMP LIST '!$F$2:$F$121,)</f>
        <v>SHASHANK BHARDWAJ</v>
      </c>
      <c r="E18" t="str">
        <f t="array" ref="E18">XLOOKUP($B18,'EMP LIST '!$B$2:$B$121,'EMP LIST '!$I$2:$I$121,)</f>
        <v>SALARIED</v>
      </c>
      <c r="F18" t="str">
        <v>VISHAL</v>
      </c>
      <c r="G18" t="str">
        <v>DR. ANUJ SHARMA</v>
      </c>
      <c r="H18">
        <f>AM18-J18</f>
        <v>243</v>
      </c>
      <c r="I18" t="str">
        <f t="array" ref="I18">XLOOKUP($B18,'EMP LIST '!$B$2:$B$121,'EMP LIST '!$H$2:$H$121,)</f>
        <v xml:space="preserve">BAREILLY </v>
      </c>
      <c r="J18">
        <v>46055</v>
      </c>
      <c r="K18">
        <v>46055</v>
      </c>
      <c r="L18" t="str">
        <v>SME000018838541</v>
      </c>
      <c r="M18" t="str">
        <v>7302522297</v>
      </c>
      <c r="N18" t="str">
        <v>kanuj61143@gmail.com</v>
      </c>
      <c r="O18" t="str">
        <v>UTTAR PRADESH</v>
      </c>
      <c r="P18" t="str">
        <v>AGRA</v>
      </c>
      <c r="Q18" t="str">
        <v>OD</v>
      </c>
      <c r="R18" t="str">
        <v>F2 FINTECH</v>
      </c>
      <c r="S18" t="str">
        <v>BAJAJ</v>
      </c>
      <c r="T18">
        <v>500000</v>
      </c>
      <c r="V18">
        <v>500000</v>
      </c>
      <c r="W18" t="str">
        <v>UNSECURED</v>
      </c>
      <c r="X18" t="str">
        <v>REJECTED</v>
      </c>
      <c r="Y18">
        <v>-1</v>
      </c>
      <c r="AB18" t="str">
        <v>FILE SENDER TO BANKER, CIBIL CONSENT LINK SENT TO CUSTOMER, -1 CIBIL BANK STATEMENT, CUSTOMER NOT SHARING, CUSTOMER DENIED</v>
      </c>
      <c r="AC18" t="str">
        <v xml:space="preserve">70,900 Salary with Loan and no Credit card </v>
      </c>
      <c r="AD18" t="str">
        <v>Kishan Rawat</v>
      </c>
      <c r="AE18">
        <v>9997309591</v>
      </c>
      <c r="AF18" t="str">
        <v>kishan.rawat@bajajfinserv.in</v>
      </c>
      <c r="AG18" t="str">
        <v>MBBS-2024</v>
      </c>
      <c r="AH18" t="str">
        <v>IWSPS8415M</v>
      </c>
      <c r="AI18" t="str">
        <v>Akshay</v>
      </c>
      <c r="AJ18" t="str">
        <v>Akshay</v>
      </c>
      <c r="AM18">
        <f>TODAY()</f>
        <v>46298</v>
      </c>
    </row>
    <row r="19">
      <c r="A19" t="str">
        <v>YES</v>
      </c>
      <c r="B19" t="str">
        <v>ROSHAN THAKUR</v>
      </c>
      <c r="C19" t="str">
        <f t="array" ref="C19">XLOOKUP(B19,'EMP LIST '!$B$2:$B$150,'EMP LIST '!$E$2:$E$150,'EMP LIST '!$F$2:$F$150)</f>
        <v>MANVI BHARDWAJ</v>
      </c>
      <c r="D19" t="str">
        <f t="array" ref="D19">XLOOKUP($B19,'EMP LIST '!$B$2:$B$121,'EMP LIST '!$F$2:$F$121,)</f>
        <v>AMANPREET SINGH</v>
      </c>
      <c r="E19" t="str">
        <f t="array" ref="E19">XLOOKUP($B19,'EMP LIST '!$B$2:$B$121,'EMP LIST '!$I$2:$I$121,)</f>
        <v>SALARIED</v>
      </c>
      <c r="F19" t="str">
        <v>VISHAL</v>
      </c>
      <c r="G19" t="str">
        <v>DR. HASEEB UL HAFIZ</v>
      </c>
      <c r="H19">
        <f>AM19-J19</f>
        <v>243</v>
      </c>
      <c r="I19" t="str">
        <f t="array" ref="I19">XLOOKUP($B19,'EMP LIST '!$B$2:$B$121,'EMP LIST '!$H$2:$H$121,)</f>
        <v>NOIDA</v>
      </c>
      <c r="J19">
        <v>46055</v>
      </c>
      <c r="K19">
        <v>46055</v>
      </c>
      <c r="L19" t="str">
        <v>SME000018839964</v>
      </c>
      <c r="M19" t="str">
        <v>9419196008</v>
      </c>
      <c r="N19" t="str">
        <v>hasibkhora@gmail.com</v>
      </c>
      <c r="O19" t="str">
        <v>JAMMU &amp; KASHMIR</v>
      </c>
      <c r="P19" t="str">
        <v>DODA</v>
      </c>
      <c r="Q19" t="str">
        <v>OD</v>
      </c>
      <c r="R19" t="str">
        <v>F2 FINTECH</v>
      </c>
      <c r="S19" t="str">
        <v>BAJAJ</v>
      </c>
      <c r="T19">
        <v>1500000</v>
      </c>
      <c r="V19">
        <v>500000</v>
      </c>
      <c r="W19" t="str">
        <v>UNSECURED</v>
      </c>
      <c r="X19" t="str">
        <v>REJECTED</v>
      </c>
      <c r="Y19">
        <v>747</v>
      </c>
      <c r="AB19" t="str">
        <v>FILE SENDER TO BANKER, CIBIL CONSENT LINK SENT TO CUSTOMER, CIBIL DONE, REQ COMPLETE BANK STATEMENT, BDS PROFILE 2.50 L ELIGIBILITY</v>
      </c>
      <c r="AC19" t="str">
        <v>CUSTOMER CALL NOT CONNECT</v>
      </c>
      <c r="AD19" t="str">
        <v>AMANDEEP SINGH</v>
      </c>
      <c r="AF19" t="str">
        <v>amit.kumar1@bajajfinserv.in</v>
      </c>
      <c r="AG19" t="str">
        <v>BDS-2018</v>
      </c>
      <c r="AH19" t="str">
        <v>BFVPH2801H</v>
      </c>
      <c r="AI19" t="str">
        <v>Puneet</v>
      </c>
      <c r="AJ19" t="str">
        <v>Puneet</v>
      </c>
      <c r="AM19">
        <f>TODAY()</f>
        <v>46298</v>
      </c>
    </row>
    <row r="20">
      <c r="A20" t="str">
        <v>YES</v>
      </c>
      <c r="B20" t="str">
        <v>SHIVA AGNIHOTRI</v>
      </c>
      <c r="C20" t="str">
        <f t="array" ref="C20">XLOOKUP(B20,'EMP LIST '!$B$2:$B$150,'EMP LIST '!$E$2:$E$150,'EMP LIST '!$F$2:$F$150)</f>
        <v>RASHI GANGWAR</v>
      </c>
      <c r="D20" t="str">
        <f t="array" ref="D20">XLOOKUP($B20,'EMP LIST '!$B$2:$B$121,'EMP LIST '!$F$2:$F$121,)</f>
        <v>RAJKUMARI</v>
      </c>
      <c r="E20" t="str">
        <f t="array" ref="E20">XLOOKUP($B20,'EMP LIST '!$B$2:$B$121,'EMP LIST '!$I$2:$I$121,)</f>
        <v>SALARIED</v>
      </c>
      <c r="F20" t="str">
        <v>RAJEEV</v>
      </c>
      <c r="G20" t="str">
        <v>DR SREMAAN JI</v>
      </c>
      <c r="H20">
        <f>AM20-J20</f>
        <v>243</v>
      </c>
      <c r="I20" t="str">
        <f t="array" ref="I20">XLOOKUP($B20,'EMP LIST '!$B$2:$B$121,'EMP LIST '!$H$2:$H$121,)</f>
        <v>NOIDA</v>
      </c>
      <c r="J20">
        <v>46055</v>
      </c>
      <c r="K20">
        <v>46078</v>
      </c>
      <c r="L20">
        <v>6</v>
      </c>
      <c r="M20" t="str">
        <v>9704844088</v>
      </c>
      <c r="N20" t="str">
        <v>Joginipally@gmail.com</v>
      </c>
      <c r="O20" t="str">
        <v>TELANGANA</v>
      </c>
      <c r="P20" t="str">
        <v>HYDERABAD</v>
      </c>
      <c r="Q20" t="str">
        <v>OD</v>
      </c>
      <c r="R20" t="str">
        <v>F2 FINTECH</v>
      </c>
      <c r="S20" t="str">
        <v>BAJAJ MARKET</v>
      </c>
      <c r="T20">
        <v>1000000</v>
      </c>
      <c r="U20">
        <v>365000</v>
      </c>
      <c r="V20">
        <v>365000</v>
      </c>
      <c r="W20" t="str">
        <v>UNSECURED</v>
      </c>
      <c r="X20" t="str">
        <v>DISBURSED</v>
      </c>
      <c r="Y20">
        <v>733</v>
      </c>
      <c r="Z20">
        <v>46078</v>
      </c>
      <c r="AA20">
        <v>46078</v>
      </c>
      <c r="AB20" t="str">
        <v>FILE SENDER TO BANKER -SYETEM OFFER REJECT, EXISTING 6 L , 3 L FRESH ELIGIBILITY 3 L CASE MOVED TO CREDIT, NO-DEC SA;ARY NOT CREDIT</v>
      </c>
      <c r="AC20" t="str">
        <v>CUSTOMER EARNS 90K SALARY &amp; 50K FROM CONSULTANCY |  NO LOAN RUNNING</v>
      </c>
      <c r="AD20" t="str">
        <v>SHAIK</v>
      </c>
      <c r="AE20" t="str">
        <v>95150 81434</v>
      </c>
      <c r="AF20" t="str">
        <v>Shaik.basha4@bjajfinserv.in</v>
      </c>
      <c r="AG20" t="str">
        <v>MBBS-2022</v>
      </c>
      <c r="AH20" t="str">
        <v>BRUPJ6298R</v>
      </c>
      <c r="AI20" t="str">
        <v>Puneet</v>
      </c>
      <c r="AJ20" t="str">
        <v>Puneet</v>
      </c>
      <c r="AM20">
        <f>TODAY()</f>
        <v>46298</v>
      </c>
    </row>
    <row r="21">
      <c r="A21" t="str">
        <v>YES</v>
      </c>
      <c r="B21" t="str">
        <v>KHUSHI FINANCIAL SERVICES</v>
      </c>
      <c r="C21" t="str">
        <f t="array" ref="C21">XLOOKUP(B21,'EMP LIST '!$B$2:$B$150,'EMP LIST '!$E$2:$E$150,'EMP LIST '!$F$2:$F$150)</f>
        <v>F2 FINTECH</v>
      </c>
      <c r="D21" t="str">
        <f t="array" ref="D21">XLOOKUP($B21,'EMP LIST '!$B$2:$B$121,'EMP LIST '!$F$2:$F$121,)</f>
        <v>F2 FINTECH</v>
      </c>
      <c r="E21" t="str">
        <f t="array" ref="E21">XLOOKUP($B21,'EMP LIST '!$B$2:$B$121,'EMP LIST '!$I$2:$I$121,)</f>
        <v>CHANNEL PARTNER</v>
      </c>
      <c r="F21" t="str">
        <v>RAJEEV</v>
      </c>
      <c r="G21" t="str">
        <v xml:space="preserve">DR ANAND PRAKASH </v>
      </c>
      <c r="H21">
        <f>AM21-J21</f>
        <v>243</v>
      </c>
      <c r="I21" t="str">
        <f t="array" ref="I21">XLOOKUP($B21,'EMP LIST '!$B$2:$B$121,'EMP LIST '!$H$2:$H$121,)</f>
        <v>F2 FINTECH</v>
      </c>
      <c r="J21">
        <v>46055</v>
      </c>
      <c r="K21">
        <v>46055</v>
      </c>
      <c r="L21" t="str">
        <v>SME000018840675</v>
      </c>
      <c r="M21" t="str">
        <v>7080313155</v>
      </c>
      <c r="N21" t="str">
        <v>prakash9451511818@gmail.com</v>
      </c>
      <c r="O21" t="str">
        <v>UTTAR PRADESH</v>
      </c>
      <c r="P21" t="str">
        <v>DEORIA</v>
      </c>
      <c r="Q21" t="str">
        <v>TOP-UP</v>
      </c>
      <c r="R21" t="str">
        <v>F2 FINTECH</v>
      </c>
      <c r="S21" t="str">
        <v>BAJAJ</v>
      </c>
      <c r="V21">
        <v>1000000</v>
      </c>
      <c r="W21" t="str">
        <v>UNSECURED</v>
      </c>
      <c r="X21" t="str">
        <v>REJECTED</v>
      </c>
      <c r="Y21" t="str">
        <v xml:space="preserve"> </v>
      </c>
      <c r="AB21" t="str">
        <v>FILE SENDER TO BANKERR, EXISITING CUSTOMER, INTERNAL EMI BOUNCE</v>
      </c>
      <c r="AC21" t="str">
        <v>KHUSHI FINANCIAL CASE</v>
      </c>
      <c r="AD21" t="str">
        <v>suraj</v>
      </c>
      <c r="AF21" t="str">
        <v>suraj.singh44@bajajfinserv.in</v>
      </c>
      <c r="AG21" t="str">
        <v>MBBS-2020</v>
      </c>
      <c r="AH21" t="str">
        <v>FYTPP9912C</v>
      </c>
      <c r="AI21" t="str">
        <v>Akshay</v>
      </c>
      <c r="AM21">
        <f>TODAY()</f>
        <v>46298</v>
      </c>
    </row>
    <row r="22" xml:space="preserve">
      <c r="A22" t="str">
        <v>YES</v>
      </c>
      <c r="B22" t="str">
        <v>ANIL KUMAR</v>
      </c>
      <c r="C22" t="str">
        <f t="array" ref="C22">XLOOKUP(B22,'EMP LIST '!$B$2:$B$150,'EMP LIST '!$E$2:$E$150,'EMP LIST '!$F$2:$F$150)</f>
        <v>SHASHANK BHARDWAJ</v>
      </c>
      <c r="D22" t="str">
        <f t="array" ref="D22">XLOOKUP($B22,'EMP LIST '!$B$2:$B$121,'EMP LIST '!$F$2:$F$121,)</f>
        <v>SHASHANK BHARDWAJ</v>
      </c>
      <c r="E22" t="str">
        <f t="array" ref="E22">XLOOKUP($B22,'EMP LIST '!$B$2:$B$121,'EMP LIST '!$I$2:$I$121,)</f>
        <v>SALARIED</v>
      </c>
      <c r="F22" t="str">
        <v>VISHAL</v>
      </c>
      <c r="G22" t="str">
        <v>DR. SHAURYA PRATAP CHAUHAN</v>
      </c>
      <c r="H22">
        <f>AM22-J22</f>
        <v>243</v>
      </c>
      <c r="I22" t="str">
        <f t="array" ref="I22">XLOOKUP($B22,'EMP LIST '!$B$2:$B$121,'EMP LIST '!$H$2:$H$121,)</f>
        <v>BAREILLY</v>
      </c>
      <c r="J22">
        <v>46055</v>
      </c>
      <c r="K22">
        <v>46055</v>
      </c>
      <c r="L22" t="str">
        <v>SME000018841031</v>
      </c>
      <c r="M22" t="str">
        <v>8887708364</v>
      </c>
      <c r="N22" t="str">
        <v>Thakurshaurya676@gmail.com</v>
      </c>
      <c r="O22" t="str">
        <v>UTTAR PRADESH</v>
      </c>
      <c r="P22" t="str">
        <v>FARRUKHABAD</v>
      </c>
      <c r="Q22" t="str">
        <v>TOP-UP</v>
      </c>
      <c r="R22" t="str">
        <v>F2 FINTECH</v>
      </c>
      <c r="S22" t="str">
        <v>BAJAJ</v>
      </c>
      <c r="V22">
        <v>1000000</v>
      </c>
      <c r="W22" t="str">
        <v>UNSECURED</v>
      </c>
      <c r="X22" t="str">
        <v>REJECTED</v>
      </c>
      <c r="AB22" t="str">
        <v xml:space="preserve">FILE SENDER TO BANKER , CIBIL CONSENT LINK SENT TO CUSTOMER, BAJAJ EMI BOUNCE DEC, AND JAN </v>
      </c>
      <c r="AC22" t="str">
        <v>Total 1.2 L Salary with 49k EMI from (BAJAJ | AXIS ) with no bounce &amp; default</v>
      </c>
      <c r="AD22" t="str" xml:space="preserve">
        <v xml:space="preserve">Shivam Tripathi5_x000d_
</v>
      </c>
      <c r="AE22">
        <v>7309818345</v>
      </c>
      <c r="AF22" t="str">
        <v>shivam.tripathi5@bajajfinserv.in_x000d_</v>
      </c>
      <c r="AG22" t="str">
        <v>MBBS-2021</v>
      </c>
      <c r="AH22" t="str">
        <v>AWJPC6108J</v>
      </c>
      <c r="AI22" t="str">
        <v>Akshay</v>
      </c>
      <c r="AJ22" t="str">
        <v>Akshay</v>
      </c>
      <c r="AM22">
        <f>TODAY()</f>
        <v>46298</v>
      </c>
    </row>
    <row r="23" xml:space="preserve">
      <c r="A23" t="str">
        <v>YES</v>
      </c>
      <c r="B23" t="str">
        <v>JANVI YADAV</v>
      </c>
      <c r="C23" t="str">
        <f t="array" ref="C23">XLOOKUP(B23,'EMP LIST '!$B$2:$B$150,'EMP LIST '!$E$2:$E$150,'EMP LIST '!$F$2:$F$150)</f>
        <v>VINEET TIWARI</v>
      </c>
      <c r="D23" t="str">
        <f t="array" ref="D23">XLOOKUP($B23,'EMP LIST '!$B$2:$B$121,'EMP LIST '!$F$2:$F$121,)</f>
        <v/>
      </c>
      <c r="E23" t="str">
        <f t="array" ref="E23">XLOOKUP($B23,'EMP LIST '!$B$2:$B$121,'EMP LIST '!$I$2:$I$121,)</f>
        <v/>
      </c>
      <c r="F23" t="str">
        <v>VISHAL</v>
      </c>
      <c r="G23" t="str">
        <v>DR. VIHAR MULAJIBHAI SHENGAL</v>
      </c>
      <c r="H23">
        <f>AM23-J23</f>
        <v>243</v>
      </c>
      <c r="I23" t="str">
        <f t="array" ref="I23">XLOOKUP($B23,'EMP LIST '!$B$2:$B$121,'EMP LIST '!$H$2:$H$121,)</f>
        <v/>
      </c>
      <c r="J23">
        <v>46055</v>
      </c>
      <c r="K23">
        <v>46055</v>
      </c>
      <c r="L23" t="str">
        <v>SME000018841171</v>
      </c>
      <c r="M23" t="str">
        <v>9574796858</v>
      </c>
      <c r="N23" t="str">
        <v>shengalvihar12122020@gmail.com</v>
      </c>
      <c r="O23" t="str">
        <v>MADHYA PRADESH</v>
      </c>
      <c r="P23" t="str">
        <v>RATLAM</v>
      </c>
      <c r="Q23" t="str">
        <v>OD</v>
      </c>
      <c r="R23" t="str">
        <v>F2 FINTECH</v>
      </c>
      <c r="S23" t="str">
        <v>BAJAJ</v>
      </c>
      <c r="V23">
        <v>1000000</v>
      </c>
      <c r="W23" t="str">
        <v>UNSECURED</v>
      </c>
      <c r="X23" t="str">
        <v>REJECTED</v>
      </c>
      <c r="AB23" t="str" xml:space="preserve">
        <v xml:space="preserve">FILE SENDER TO BANKER, UNDER PROCESS, CIBIL CONSENT LINK SENT TO CUSTOMER || Housing live loan running 29+ DPD in last 6th months,
Not allowed in policy //</v>
      </c>
      <c r="AC23" t="str">
        <v>Customer denied to give information on call due to security reason</v>
      </c>
      <c r="AD23" t="str">
        <v>AMIT SHAHI</v>
      </c>
      <c r="AE23">
        <v>8354911000</v>
      </c>
      <c r="AF23" t="str">
        <v>arun.shahi@bajajfinserv.in</v>
      </c>
      <c r="AG23" t="str">
        <v>MBBS-2021</v>
      </c>
      <c r="AH23" t="str">
        <v>ELFPS7775L</v>
      </c>
      <c r="AI23" t="str">
        <v>Akshay</v>
      </c>
      <c r="AM23">
        <f>TODAY()</f>
        <v>46298</v>
      </c>
    </row>
    <row r="24">
      <c r="A24" t="str">
        <v>YES</v>
      </c>
      <c r="B24" t="str">
        <v>ANIL KUMAR</v>
      </c>
      <c r="C24" t="str">
        <f t="array" ref="C24">XLOOKUP(B24,'EMP LIST '!$B$2:$B$150,'EMP LIST '!$E$2:$E$150,'EMP LIST '!$F$2:$F$150)</f>
        <v>SHASHANK BHARDWAJ</v>
      </c>
      <c r="D24" t="str">
        <f t="array" ref="D24">XLOOKUP($B24,'EMP LIST '!$B$2:$B$121,'EMP LIST '!$F$2:$F$121,)</f>
        <v>SHASHANK BHARDWAJ</v>
      </c>
      <c r="E24" t="str">
        <f t="array" ref="E24">XLOOKUP($B24,'EMP LIST '!$B$2:$B$121,'EMP LIST '!$I$2:$I$121,)</f>
        <v>SALARIED</v>
      </c>
      <c r="F24" t="str">
        <v>VISHAL</v>
      </c>
      <c r="G24" t="str">
        <v>DR. DEVESH SINGH RAJPUT</v>
      </c>
      <c r="H24">
        <f>AM24-J24</f>
        <v>243</v>
      </c>
      <c r="I24" t="str">
        <f t="array" ref="I24">XLOOKUP($B24,'EMP LIST '!$B$2:$B$121,'EMP LIST '!$H$2:$H$121,)</f>
        <v>BAREILLY</v>
      </c>
      <c r="J24">
        <v>46055</v>
      </c>
      <c r="K24">
        <v>46056</v>
      </c>
      <c r="L24">
        <v>10</v>
      </c>
      <c r="M24" t="str">
        <v>8120909063</v>
      </c>
      <c r="N24" t="str">
        <v>drdeveshdineshsingh@gmail.com</v>
      </c>
      <c r="O24" t="str">
        <v>CHHATTISGARH</v>
      </c>
      <c r="P24" t="str">
        <v>RAIPUR</v>
      </c>
      <c r="Q24" t="str">
        <v>OD</v>
      </c>
      <c r="R24" t="str">
        <v>F2 FINTECH</v>
      </c>
      <c r="S24" t="str">
        <v>BAJAJ MARKET</v>
      </c>
      <c r="T24">
        <v>500000</v>
      </c>
      <c r="U24">
        <v>1300000</v>
      </c>
      <c r="V24">
        <v>1300000</v>
      </c>
      <c r="W24" t="str">
        <v>UNSECURED</v>
      </c>
      <c r="X24" t="str">
        <v>REJECTED</v>
      </c>
      <c r="AB24" t="str">
        <v>FILE SENDER TO BANKER -SYETEM OFFER (3.50 Lakh), UTM SHOWING UNKNOWN, MAIL RAISED TO IT TEAM FOR UPDATING OUR UTM CODE, 9 MOB PAID</v>
      </c>
      <c r="AC24" t="str">
        <v xml:space="preserve">Customer is salaried MBBS + DNB doctor with stable income of ₹1.20 lakh per month. Existing EMI obligation of ₹33,700 FROM ( BAJAJ + HDFC) is manageable. No bounce history observed </v>
      </c>
      <c r="AD24" t="str">
        <v>SANDEEP</v>
      </c>
      <c r="AE24">
        <v>8770192272</v>
      </c>
      <c r="AF24" t="str">
        <v>sandeep.singh94@bajajfinserv.in</v>
      </c>
      <c r="AG24" t="str">
        <v>MBBS-2020,DNB-2025</v>
      </c>
      <c r="AH24" t="str">
        <v>EFUPR4066G</v>
      </c>
      <c r="AI24" t="str">
        <v>Akshay</v>
      </c>
      <c r="AJ24" t="str">
        <v>Akshay</v>
      </c>
      <c r="AM24">
        <f>TODAY()</f>
        <v>46298</v>
      </c>
    </row>
    <row r="25">
      <c r="A25" t="str">
        <v>YES</v>
      </c>
      <c r="B25" t="str">
        <v>SANIA IRSHAD</v>
      </c>
      <c r="C25" t="str">
        <v>RAJKUMARI</v>
      </c>
      <c r="D25" t="str">
        <v>RAJKUMARI</v>
      </c>
      <c r="E25" t="str">
        <v>SOURCER</v>
      </c>
      <c r="F25" t="str">
        <v>RAJEEV</v>
      </c>
      <c r="G25" t="str">
        <v>DR HARESH KUMAR RAMANLAL NAYAK</v>
      </c>
      <c r="H25">
        <v>191</v>
      </c>
      <c r="I25" t="str">
        <v>NOIDA</v>
      </c>
      <c r="J25">
        <v>46055</v>
      </c>
      <c r="K25">
        <v>46059</v>
      </c>
      <c r="L25" t="str">
        <v>269BZ8602251</v>
      </c>
      <c r="M25" t="str">
        <v>9512224630</v>
      </c>
      <c r="N25" t="str">
        <v>Drhrnayak@gmail.com</v>
      </c>
      <c r="O25" t="str">
        <v>GUJRAT</v>
      </c>
      <c r="P25" t="str">
        <v>GANDHINAGAR</v>
      </c>
      <c r="Q25" t="str">
        <v>OD</v>
      </c>
      <c r="R25" t="str">
        <v>F2 FINTECH</v>
      </c>
      <c r="S25" t="str">
        <v>TATA</v>
      </c>
      <c r="T25">
        <v>3500000</v>
      </c>
      <c r="U25">
        <v>3000000</v>
      </c>
      <c r="V25">
        <v>3000000</v>
      </c>
      <c r="W25" t="str">
        <v>UNSECURED</v>
      </c>
      <c r="X25" t="str">
        <v>DISBURSED</v>
      </c>
      <c r="Z25">
        <v>46056</v>
      </c>
      <c r="AA25">
        <v>46059</v>
      </c>
      <c r="AB25" t="str">
        <v>FILE SENDER TO BANKER || UNDER PROCESS, || CASE LOGIN DONE || IN UNDERWRITING || AGREEMENT SEND TO CUSTOMER</v>
      </c>
      <c r="AC25" t="str">
        <v>TVR HOLD BY RAJKUMARI</v>
      </c>
      <c r="AD25" t="str">
        <v>GAURAV MATHUR</v>
      </c>
      <c r="AE25">
        <v>9654949270</v>
      </c>
      <c r="AF25" t="str">
        <v>gaurav.tcl@tatacapital.com</v>
      </c>
      <c r="AG25" t="str">
        <v>MBBS-1996</v>
      </c>
      <c r="AH25" t="str">
        <v>AAHPN0464E</v>
      </c>
      <c r="AI25" t="str">
        <v>Puneet</v>
      </c>
      <c r="AM25">
        <v>46246</v>
      </c>
    </row>
    <row r="26">
      <c r="A26" t="str">
        <v>YES</v>
      </c>
      <c r="B26" t="str">
        <v>ABHINAV AWAL</v>
      </c>
      <c r="C26" t="str">
        <f t="array" ref="C26">XLOOKUP(B26,'EMP LIST '!$B$2:$B$150,'EMP LIST '!$E$2:$E$150,'EMP LIST '!$F$2:$F$150)</f>
        <v xml:space="preserve">F2 FINTECH </v>
      </c>
      <c r="D26" t="str">
        <f t="array" ref="D26">XLOOKUP($B26,'EMP LIST '!$B$2:$B$121,'EMP LIST '!$F$2:$F$121,)</f>
        <v>F2 FINTECH</v>
      </c>
      <c r="E26" t="str">
        <f t="array" ref="E26">XLOOKUP($B26,'EMP LIST '!$B$2:$B$121,'EMP LIST '!$I$2:$I$121,)</f>
        <v>SALARIED</v>
      </c>
      <c r="F26" t="str">
        <v>RAJEEV</v>
      </c>
      <c r="G26" t="str">
        <v>DR SHAHNEALAM KHAN</v>
      </c>
      <c r="H26">
        <f>AM26-J26</f>
        <v>267</v>
      </c>
      <c r="I26" t="str">
        <f t="array" ref="I26">XLOOKUP($B26,'EMP LIST '!$B$2:$B$121,'EMP LIST '!$H$2:$H$121,)</f>
        <v>F2 FINTECH</v>
      </c>
      <c r="J26">
        <v>46031</v>
      </c>
      <c r="K26">
        <v>46053</v>
      </c>
      <c r="L26" t="str">
        <v xml:space="preserve">SME000018564330 </v>
      </c>
      <c r="M26" t="str">
        <v>9756685014</v>
      </c>
      <c r="N26" t="str">
        <v>Dr.shahnealamkhan@gmail.com</v>
      </c>
      <c r="O26" t="str">
        <v>DELHI</v>
      </c>
      <c r="P26" t="str">
        <v>DELHI</v>
      </c>
      <c r="Q26" t="str">
        <v>OD</v>
      </c>
      <c r="R26" t="str">
        <v>F2 FINTECH</v>
      </c>
      <c r="S26" t="str">
        <v>BAJAJ</v>
      </c>
      <c r="U26">
        <v>360000</v>
      </c>
      <c r="V26">
        <v>360000</v>
      </c>
      <c r="W26" t="str">
        <v>UNSECURED</v>
      </c>
      <c r="X26" t="str">
        <v>DISBURSED</v>
      </c>
      <c r="Z26">
        <v>46050</v>
      </c>
      <c r="AA26">
        <v>46056</v>
      </c>
      <c r="AB26" t="str">
        <v>MEETING CASE, TO BE DISBURSED TOMORROW, RESI &amp; OFC FI NEGATIVE, TO BE RE-INITIATED</v>
      </c>
      <c r="AC26" t="str">
        <v>MEETING CASE</v>
      </c>
      <c r="AD26" t="str">
        <v>Md shuaib Khan_x000d_</v>
      </c>
      <c r="AE26">
        <v>9161252501</v>
      </c>
      <c r="AF26" t="str">
        <v>mdshuaib.khan@bajajfinserv.in_x000d_</v>
      </c>
      <c r="AG26" t="str">
        <v>MBBS-2025</v>
      </c>
      <c r="AH26" t="str">
        <v>KDYPK7534J</v>
      </c>
      <c r="AM26">
        <f>TODAY()</f>
        <v>46298</v>
      </c>
    </row>
    <row r="27">
      <c r="A27" t="str">
        <v>YES</v>
      </c>
      <c r="B27" t="str">
        <v>FAIZA KHAN</v>
      </c>
      <c r="C27" t="str">
        <f t="array" ref="C27">XLOOKUP(B27,'EMP LIST '!$B$2:$B$150,'EMP LIST '!$E$2:$E$150,'EMP LIST '!$F$2:$F$150)</f>
        <v>SHASHANK BHARDWAJ</v>
      </c>
      <c r="D27" t="str">
        <f t="array" ref="D27">XLOOKUP($B27,'EMP LIST '!$B$2:$B$121,'EMP LIST '!$F$2:$F$121,)</f>
        <v/>
      </c>
      <c r="E27" t="str">
        <f t="array" ref="E27">XLOOKUP($B27,'EMP LIST '!$B$2:$B$121,'EMP LIST '!$I$2:$I$121,)</f>
        <v/>
      </c>
      <c r="F27" t="str">
        <v>VISHAL</v>
      </c>
      <c r="G27" t="str">
        <v>DR. AKASH VARMA</v>
      </c>
      <c r="H27">
        <f>AM27-J27</f>
        <v>242</v>
      </c>
      <c r="I27" t="str">
        <f t="array" ref="I27">XLOOKUP($B27,'EMP LIST '!$B$2:$B$121,'EMP LIST '!$H$2:$H$121,)</f>
        <v/>
      </c>
      <c r="J27">
        <v>46056</v>
      </c>
      <c r="K27">
        <v>46056</v>
      </c>
      <c r="L27" t="str">
        <v>SME000018853374</v>
      </c>
      <c r="M27" t="str">
        <v>8712759661</v>
      </c>
      <c r="N27" t="str">
        <v>drakashv91@gmail.com</v>
      </c>
      <c r="O27" t="str">
        <v>ANDHRA PRADESH</v>
      </c>
      <c r="P27" t="str">
        <v>HYDERABAD</v>
      </c>
      <c r="Q27" t="str">
        <v>OD</v>
      </c>
      <c r="R27" t="str">
        <v>F2 FINTECH</v>
      </c>
      <c r="S27" t="str">
        <v>BAJAJ</v>
      </c>
      <c r="T27">
        <v>1500000</v>
      </c>
      <c r="U27">
        <v>500000</v>
      </c>
      <c r="V27">
        <v>500000</v>
      </c>
      <c r="W27" t="str">
        <v>UNSECURED</v>
      </c>
      <c r="X27" t="str">
        <v>HOLD</v>
      </c>
      <c r="AB27" t="str">
        <v>FILE SENDER TO BANKER, CIBIL CONSENT LINK SENT TO CUSTOMER, CUSTOMER DENIED TO PROCESS, ANURAG TALK WITH CUSTOMER AND CONFIRM US</v>
      </c>
      <c r="AC27" t="str">
        <v>CUSTOMER IS NOT PICKING UP A CALL | CUSTOMER EARNS 53K SALARY FROM APOLLO HOSPITALS HYDERABAD</v>
      </c>
      <c r="AG27" t="str">
        <v>MBBS-2018</v>
      </c>
      <c r="AH27" t="str">
        <v>AQIPV5958N</v>
      </c>
      <c r="AI27" t="str">
        <v>Puneet</v>
      </c>
      <c r="AM27">
        <f>TODAY()</f>
        <v>46298</v>
      </c>
    </row>
    <row r="28">
      <c r="A28" t="str">
        <v>YES</v>
      </c>
      <c r="B28" t="str">
        <v>SUMIT KUMAR</v>
      </c>
      <c r="C28" t="str">
        <f t="array" ref="C28">XLOOKUP(B28,'EMP LIST '!$B$2:$B$150,'EMP LIST '!$E$2:$E$150,'EMP LIST '!$F$2:$F$150)</f>
        <v>ANURAG SHARMA</v>
      </c>
      <c r="D28" t="str">
        <f t="array" ref="D28">XLOOKUP($B28,'EMP LIST '!$B$2:$B$121,'EMP LIST '!$F$2:$F$121,)</f>
        <v>SHASHANK BHARDWAJ</v>
      </c>
      <c r="E28" t="str">
        <f t="array" ref="E28">XLOOKUP($B28,'EMP LIST '!$B$2:$B$121,'EMP LIST '!$I$2:$I$121,)</f>
        <v>SALARIED</v>
      </c>
      <c r="F28" t="str">
        <v>RAJEEV</v>
      </c>
      <c r="G28" t="str">
        <v>DR P REDDY KISHORE</v>
      </c>
      <c r="H28">
        <f>AM28-J28</f>
        <v>242</v>
      </c>
      <c r="I28" t="str">
        <f t="array" ref="I28">XLOOKUP($B28,'EMP LIST '!$B$2:$B$121,'EMP LIST '!$H$2:$H$121,)</f>
        <v>BAREILLY</v>
      </c>
      <c r="J28">
        <v>46056</v>
      </c>
      <c r="K28">
        <v>46056</v>
      </c>
      <c r="L28">
        <v>24</v>
      </c>
      <c r="M28" t="str">
        <v>9490211240</v>
      </c>
      <c r="N28" t="str">
        <v>reddykishore398@gmail.com</v>
      </c>
      <c r="O28" t="str">
        <v>ANDHRA PRADESH</v>
      </c>
      <c r="P28" t="str">
        <v>KURNOOL</v>
      </c>
      <c r="Q28" t="str">
        <v>OD</v>
      </c>
      <c r="R28" t="str">
        <v>F2 FINTECH</v>
      </c>
      <c r="S28" t="str">
        <v>LNT</v>
      </c>
      <c r="T28">
        <v>3500000</v>
      </c>
      <c r="V28">
        <v>3500000</v>
      </c>
      <c r="W28" t="str">
        <v>UNSECURED</v>
      </c>
      <c r="X28" t="str">
        <v>REJECTED</v>
      </c>
      <c r="AB28" t="str">
        <v>FILE SENDER TO BANKER  || Trading transactions in account-REJECTED MULTIPLE TIME</v>
      </c>
      <c r="AC28" t="str">
        <v>CUSTOMER EARNING 6 LAKHS MONTHLY OUT OF WHICH 1.12 LAKHS FROM GOVT SALARY &amp; 5 LAKHS FROM OWN CLINIC IN CASH | RUNNING 10 LAKHS  O.D. FROM BAJAJ FINANCE , 15 LAKHS O.D. CHOLA , 13.8 LAKHS TERM LOAN FROM SMFG , 6 LAKHS CAR LOAN FROM PIRAMAL FINANCE , 10 LAKHS TERM LOAN FROM POONAWALA , 15 LAKHS O.D. TOPUP FROM CHOLA , EARLIER CASE WAS REJECTED IN L&amp;t Due to Trading in stock market</v>
      </c>
      <c r="AD28" t="str">
        <v>NISHANTH</v>
      </c>
      <c r="AE28" t="str">
        <v xml:space="preserve"> 95020 20676</v>
      </c>
      <c r="AF28" t="str">
        <v>rallabandinishanth@ltfs.com</v>
      </c>
      <c r="AG28" t="str">
        <v>MBBS-2009,DCH-2018</v>
      </c>
      <c r="AH28" t="str">
        <v>AQLPP6398R</v>
      </c>
      <c r="AI28" t="str">
        <v>Puneet</v>
      </c>
      <c r="AM28">
        <f>TODAY()</f>
        <v>46298</v>
      </c>
    </row>
    <row r="29">
      <c r="A29" t="str">
        <v>YES</v>
      </c>
      <c r="B29" t="str">
        <v>AMIT KUMAR</v>
      </c>
      <c r="C29" t="str">
        <f t="array" ref="C29">XLOOKUP(B29,'EMP LIST '!$B$2:$B$150,'EMP LIST '!$E$2:$E$150,'EMP LIST '!$F$2:$F$150)</f>
        <v>RAJKUMARI</v>
      </c>
      <c r="D29" t="str">
        <f t="array" ref="D29">XLOOKUP(C29,'EMP LIST '!$B$2:$B$121,'EMP LIST '!$E$2:$E$121,)</f>
        <v>RAJKUMARI</v>
      </c>
      <c r="E29" t="str">
        <f t="array" ref="E29">XLOOKUP($B29,'EMP LIST '!$B$2:$B$121,'EMP LIST '!$I$2:$I$121,)</f>
        <v>SALARIED</v>
      </c>
      <c r="F29" t="str">
        <v>RAJEEV</v>
      </c>
      <c r="G29" t="str">
        <v>DR MAISUR SONIYA</v>
      </c>
      <c r="H29">
        <f>AM29-J29</f>
        <v>242</v>
      </c>
      <c r="I29" t="str">
        <f t="array" ref="I29">XLOOKUP($B29,'EMP LIST '!$B$2:$B$121,'EMP LIST '!$H$2:$H$121,)</f>
        <v>NOIDA</v>
      </c>
      <c r="J29">
        <v>46056</v>
      </c>
      <c r="K29">
        <v>46057</v>
      </c>
      <c r="L29">
        <v>25</v>
      </c>
      <c r="M29" t="str">
        <v>7989299825</v>
      </c>
      <c r="N29" t="str">
        <v>maisursoniya@gmail.com</v>
      </c>
      <c r="O29" t="str">
        <v>TELANGANA</v>
      </c>
      <c r="P29" t="str">
        <v>HYDERABAD</v>
      </c>
      <c r="Q29" t="str">
        <v>OD</v>
      </c>
      <c r="R29" t="str">
        <v>F2 FINTECH</v>
      </c>
      <c r="S29" t="str">
        <v>GODREJ</v>
      </c>
      <c r="T29">
        <v>3000000</v>
      </c>
      <c r="W29" t="str">
        <v>UNSECURED</v>
      </c>
      <c r="X29" t="str">
        <v>REJECTED</v>
      </c>
      <c r="AB29" t="str">
        <v>FILE SENDER TO BANKER  || CONSENT SEND ITS PENDING || SCORE CARD REJECTED</v>
      </c>
      <c r="AC29" t="str">
        <v xml:space="preserve">Total 3.0 L income with EMI of 72,649 from Bajaj , Poonawala  &amp; TATA &amp; Latest Loan Disbursal was from Tata on Oct 2025 </v>
      </c>
      <c r="AD29" t="str">
        <v>NAGENDRA</v>
      </c>
      <c r="AE29" t="str">
        <v>99855 84081</v>
      </c>
      <c r="AF29" t="str">
        <v>Nagendra.pudi@godrejcapital.com</v>
      </c>
      <c r="AG29" t="str">
        <v>MBBS-2013</v>
      </c>
      <c r="AH29" t="str">
        <v>CFGPM7479L</v>
      </c>
      <c r="AI29" t="str">
        <v>Akshay</v>
      </c>
      <c r="AM29">
        <f>TODAY()</f>
        <v>46298</v>
      </c>
    </row>
    <row r="30">
      <c r="A30" t="str">
        <v>YES</v>
      </c>
      <c r="B30" t="str">
        <v>RASHI GANGWAR</v>
      </c>
      <c r="C30" t="str">
        <f t="array" ref="C30">XLOOKUP(B30,'EMP LIST '!$B$2:$B$150,'EMP LIST '!$E$2:$E$150,'EMP LIST '!$F$2:$F$150)</f>
        <v>RAJKUMARI</v>
      </c>
      <c r="D30" t="str">
        <f t="array" ref="D30">XLOOKUP(C30,'EMP LIST '!$B$2:$B$121,'EMP LIST '!$E$2:$E$121,)</f>
        <v>RAJKUMARI</v>
      </c>
      <c r="E30" t="str">
        <f t="array" ref="E30">XLOOKUP($B30,'EMP LIST '!$B$2:$B$121,'EMP LIST '!$I$2:$I$121,)</f>
        <v>SALARIED</v>
      </c>
      <c r="F30" t="str">
        <v>RAJEEV</v>
      </c>
      <c r="G30" t="str">
        <v xml:space="preserve">DR KRISHNA PATIDAR </v>
      </c>
      <c r="H30">
        <f>AM30-J30</f>
        <v>242</v>
      </c>
      <c r="I30" t="str">
        <f t="array" ref="I30">XLOOKUP($B30,'EMP LIST '!$B$2:$B$121,'EMP LIST '!$H$2:$H$121,)</f>
        <v>NOIDA</v>
      </c>
      <c r="J30">
        <v>46056</v>
      </c>
      <c r="K30">
        <v>46071</v>
      </c>
      <c r="L30" t="str">
        <v>280BZ8610428</v>
      </c>
      <c r="M30" t="str">
        <v>7611111244</v>
      </c>
      <c r="N30" t="str">
        <v>krishna.patidar20@gmail.com</v>
      </c>
      <c r="O30" t="str">
        <v>MADHYA PRADESH</v>
      </c>
      <c r="P30" t="str">
        <v>BHOPAL</v>
      </c>
      <c r="Q30" t="str">
        <v>OD</v>
      </c>
      <c r="R30" t="str">
        <v>F2 FINTECH</v>
      </c>
      <c r="S30" t="str">
        <v>TATA</v>
      </c>
      <c r="T30">
        <v>1800000</v>
      </c>
      <c r="U30">
        <v>1500000</v>
      </c>
      <c r="V30">
        <v>1500000</v>
      </c>
      <c r="W30" t="str">
        <v>UNSECURED</v>
      </c>
      <c r="X30" t="str">
        <v>DISBURSED</v>
      </c>
      <c r="Z30">
        <v>46059</v>
      </c>
      <c r="AA30">
        <v>46071</v>
      </c>
      <c r="AB30" t="str">
        <v>AGENCY PD TODAY INITIATED || CUSTOMER WILL BE AVAILABLE AFTER 13 APRIL FOR OFFICE VIDEO PD, CUSTOMER RATE ISSUE - CM WILL GO FOR VISIT TODAY-AGENCY PD TO BE DONE TODAY, TO BE DISBURSED TODAY</v>
      </c>
      <c r="AC30" t="str">
        <v>Customer has a stable total monthly income of ₹2.80 lakh with a low existing EMI burden of ₹17,000 from one Bajaj loan. No bounce or repayment issues observed in the last six months.</v>
      </c>
      <c r="AD30" t="str">
        <v>GAURAV MATHUR</v>
      </c>
      <c r="AE30">
        <v>9654949270</v>
      </c>
      <c r="AF30" t="str">
        <v>gaurav.tcl@tatacapital.com</v>
      </c>
      <c r="AG30" t="str">
        <v>MBBS-2019</v>
      </c>
      <c r="AH30" t="str">
        <v>ERXPP5913B</v>
      </c>
      <c r="AI30" t="str">
        <v>Akshay</v>
      </c>
      <c r="AM30">
        <f>TODAY()</f>
        <v>46298</v>
      </c>
    </row>
    <row r="31">
      <c r="A31" t="str">
        <v>YES</v>
      </c>
      <c r="B31" t="str">
        <v>HARSH SHARMA</v>
      </c>
      <c r="C31" t="str">
        <f t="array" ref="C31">XLOOKUP(B31,'EMP LIST '!$B$2:$B$121,'EMP LIST '!$E$2:$E$121,)</f>
        <v>F2 FINTECH</v>
      </c>
      <c r="D31" t="str">
        <f t="array" ref="D31">XLOOKUP(C31,'EMP LIST '!$B$2:$B$121,'EMP LIST '!$E$2:$E$121,)</f>
        <v>F2 FINTECH</v>
      </c>
      <c r="E31" t="str">
        <f t="array" ref="E31">XLOOKUP($B31,'EMP LIST '!$B$2:$B$121,'EMP LIST '!$I$2:$I$121,)</f>
        <v>SALARIED</v>
      </c>
      <c r="F31" t="str">
        <v>RAJEEV</v>
      </c>
      <c r="G31" t="str">
        <v>DR VARUN ALHAWAT</v>
      </c>
      <c r="H31">
        <f>AM31-J31</f>
        <v>242</v>
      </c>
      <c r="I31" t="str">
        <f t="array" ref="I31">XLOOKUP($B31,'EMP LIST '!$B$2:$B$121,'EMP LIST '!$H$2:$H$121,)</f>
        <v xml:space="preserve">NOIDA </v>
      </c>
      <c r="J31">
        <v>46056</v>
      </c>
      <c r="L31">
        <v>27</v>
      </c>
      <c r="M31" t="str">
        <v>7678564534</v>
      </c>
      <c r="N31" t="str">
        <v>varunahlawat90@gmail.com</v>
      </c>
      <c r="O31" t="str">
        <v>DELHI</v>
      </c>
      <c r="P31" t="str">
        <v>DELHI</v>
      </c>
      <c r="Q31" t="str">
        <v>OD</v>
      </c>
      <c r="R31" t="str">
        <v>F2 FINTECH</v>
      </c>
      <c r="S31" t="str">
        <v>ABCL</v>
      </c>
      <c r="T31">
        <v>2000000</v>
      </c>
      <c r="W31" t="str">
        <v>UNSECURED</v>
      </c>
      <c r="X31" t="str">
        <v>HOLD</v>
      </c>
      <c r="AB31" t="str">
        <v>FILE SENDER TO BANKER || LOGIN DONE || CUSTOMER NOT ANSWERING CALLS || 15 LACKHS ELIGIBILITY PRE APPROVED || NEED ITR FOR FURTHER ASSESMENT</v>
      </c>
      <c r="AC31" t="str">
        <v>CUSTOMER PURSUING PG  57K SALARY ,  2 LAKHS MONTHLY INCOME FROM OWN CLINIC , 22 LAKHS O.D. FROM BAJAJ , 13 LAKHS CAR LOANS FROM CHOLA</v>
      </c>
      <c r="AD31" t="str">
        <v>PURUSHOTTAM</v>
      </c>
      <c r="AE31">
        <v>9004509752</v>
      </c>
      <c r="AF31" t="str">
        <v>purushottam.kumar2@adityabirlacapital.com</v>
      </c>
      <c r="AG31" t="str">
        <v>MBBS-2017</v>
      </c>
      <c r="AH31" t="str">
        <v>COTPA9977H</v>
      </c>
      <c r="AI31" t="str">
        <v>Puneet</v>
      </c>
      <c r="AM31">
        <f>TODAY()</f>
        <v>46298</v>
      </c>
    </row>
    <row r="32">
      <c r="A32" t="str">
        <v>YES</v>
      </c>
      <c r="B32" t="str">
        <v>MANVI SHARMA</v>
      </c>
      <c r="C32" t="str">
        <f t="array" ref="C32">XLOOKUP(B32,'EMP LIST '!$B$2:$B$121,'EMP LIST '!$E$2:$E$121,)</f>
        <v/>
      </c>
      <c r="D32" t="str">
        <f t="array" ref="D32">XLOOKUP(C32,'EMP LIST '!$B$2:$B$121,'EMP LIST '!$E$2:$E$121,)</f>
        <v/>
      </c>
      <c r="E32" t="str">
        <f t="array" ref="E32">XLOOKUP($B32,'EMP LIST '!$B$2:$B$121,'EMP LIST '!$I$2:$I$121,)</f>
        <v/>
      </c>
      <c r="F32" t="str">
        <v>VISHAL</v>
      </c>
      <c r="G32" t="str">
        <v>DR. EDAKHE PARNIKA SURESHRAO</v>
      </c>
      <c r="H32">
        <f>AM32-J32</f>
        <v>242</v>
      </c>
      <c r="I32" t="str">
        <f t="array" ref="I32">XLOOKUP($B32,'EMP LIST '!$B$2:$B$121,'EMP LIST '!$H$2:$H$121,)</f>
        <v/>
      </c>
      <c r="J32">
        <v>46056</v>
      </c>
      <c r="K32">
        <v>46056</v>
      </c>
      <c r="L32" t="str">
        <v>SME000018859999</v>
      </c>
      <c r="M32" t="str">
        <v>7350988865</v>
      </c>
      <c r="N32" t="str">
        <v>parnika0111@gmail.com</v>
      </c>
      <c r="O32" t="str">
        <v>MAHARASHTRA</v>
      </c>
      <c r="P32" t="str">
        <v>AKOLA</v>
      </c>
      <c r="Q32" t="str">
        <v>OD</v>
      </c>
      <c r="R32" t="str">
        <v>F2 FINTECH</v>
      </c>
      <c r="S32" t="str">
        <v>BAJAJ</v>
      </c>
      <c r="T32">
        <v>1500000</v>
      </c>
      <c r="W32" t="str">
        <v>UNSECURED</v>
      </c>
      <c r="X32" t="str">
        <v>REJECTED</v>
      </c>
      <c r="AB32" t="str">
        <v xml:space="preserve">FILE SENDER TO BANKER, CIBIL CONSENT LINK SENT TO CUSTOMER || Case not doable due in system eligibility is 0 low cibil 694 </v>
      </c>
      <c r="AC32" t="str">
        <v>CUSTOMER IS NOT PICKING UP A CALL |  27K SALARY</v>
      </c>
      <c r="AD32" t="str">
        <v>UMAIRUDDIN</v>
      </c>
      <c r="AE32">
        <v>9112372638</v>
      </c>
      <c r="AF32" t="str">
        <v>ritesh.dhotkar@bajajfinserv.in</v>
      </c>
      <c r="AG32" t="str">
        <v>MBBS-2015</v>
      </c>
      <c r="AH32" t="str">
        <v>ABTPE1883H</v>
      </c>
      <c r="AI32" t="str">
        <v>Puneet</v>
      </c>
      <c r="AM32">
        <f>TODAY()</f>
        <v>46298</v>
      </c>
    </row>
    <row r="33">
      <c r="A33" t="str">
        <v>YES</v>
      </c>
      <c r="B33" t="str">
        <v>NISHA</v>
      </c>
      <c r="C33" t="str">
        <f t="array" ref="C33">XLOOKUP(B33,'EMP LIST '!$B$2:$B$121,'EMP LIST '!$E$2:$E$121,)</f>
        <v/>
      </c>
      <c r="D33" t="str">
        <f t="array" ref="D33">XLOOKUP(C33,'EMP LIST '!$B$2:$B$121,'EMP LIST '!$E$2:$E$121,)</f>
        <v/>
      </c>
      <c r="E33" t="str">
        <f t="array" ref="E33">XLOOKUP($B33,'EMP LIST '!$B$2:$B$121,'EMP LIST '!$I$2:$I$121,)</f>
        <v/>
      </c>
      <c r="F33" t="str">
        <v>RAJEEV</v>
      </c>
      <c r="G33" t="str">
        <v>DR Saurabh Namdeo Karmankar</v>
      </c>
      <c r="H33">
        <f>AM33-J33</f>
        <v>242</v>
      </c>
      <c r="I33" t="str">
        <f t="array" ref="I33">XLOOKUP($B33,'EMP LIST '!$B$2:$B$121,'EMP LIST '!$H$2:$H$121,)</f>
        <v/>
      </c>
      <c r="J33">
        <v>46056</v>
      </c>
      <c r="K33">
        <v>46059</v>
      </c>
      <c r="L33">
        <v>29</v>
      </c>
      <c r="M33" t="str">
        <v>9068802450</v>
      </c>
      <c r="N33" t="str">
        <v>coolsummer619@gmail.com</v>
      </c>
      <c r="O33" t="str">
        <v>MAHARASHTRA</v>
      </c>
      <c r="P33" t="str">
        <v>CHANDRAPUR</v>
      </c>
      <c r="Q33" t="str">
        <v>OD</v>
      </c>
      <c r="R33" t="str">
        <v>F2 FINTECH</v>
      </c>
      <c r="S33" t="str">
        <v>TATA</v>
      </c>
      <c r="T33">
        <v>3000000</v>
      </c>
      <c r="W33" t="str">
        <v>UNSECURED</v>
      </c>
      <c r="X33" t="str">
        <v>REJECTED</v>
      </c>
      <c r="AB33" t="str">
        <v>FILE SENDER TO BANKER  || CASE TO BE LOGIN TODAY-FMC WAS REQ-SEND TO BANKER</v>
      </c>
      <c r="AC33" t="str">
        <v>CUSTOMER EARNS 4 LAKHS OUT OF WHICH 2-2.5 LAKHS FROM OWN CLINIC , 2 LAKHS FROM ON CALL CONSULATNCY IN CASH , RUNNING 12 LAKHS  O.D. FROM BAJAJ , 11 LAKHS CAR LOAN FROM AXIS BANK</v>
      </c>
      <c r="AD33" t="str">
        <v>GAURAV MATHUR</v>
      </c>
      <c r="AE33">
        <v>9654949270</v>
      </c>
      <c r="AF33" t="str">
        <v>gaurav.tcl@tatacapital.com</v>
      </c>
      <c r="AG33" t="str">
        <v>MBBS-2016</v>
      </c>
      <c r="AH33" t="str">
        <v>FVTPK6089J</v>
      </c>
      <c r="AI33" t="str">
        <v>Puneet</v>
      </c>
      <c r="AM33">
        <f>TODAY()</f>
        <v>46298</v>
      </c>
    </row>
    <row r="34">
      <c r="A34" t="str">
        <v>YES</v>
      </c>
      <c r="B34" t="str">
        <v>DHARAMVEER</v>
      </c>
      <c r="C34" t="str">
        <f t="array" ref="C34">XLOOKUP(B34,'EMP LIST '!$B$2:$B$121,'EMP LIST '!$E$2:$E$121,)</f>
        <v>RASHI GANGWAR</v>
      </c>
      <c r="D34" t="str">
        <f t="array" ref="D34">XLOOKUP(C34,'EMP LIST '!$B$2:$B$121,'EMP LIST '!$E$2:$E$121,)</f>
        <v>RAJKUMARI</v>
      </c>
      <c r="E34" t="str">
        <f t="array" ref="E34">XLOOKUP($B34,'EMP LIST '!$B$2:$B$121,'EMP LIST '!$I$2:$I$121,)</f>
        <v>SALARIED</v>
      </c>
      <c r="F34" t="str">
        <v>VISHAL</v>
      </c>
      <c r="G34" t="str">
        <v>DR SAMUEL JOSE DIAS</v>
      </c>
      <c r="H34">
        <f>AM34-J34</f>
        <v>242</v>
      </c>
      <c r="I34" t="str">
        <f t="array" ref="I34">XLOOKUP($B34,'EMP LIST '!$B$2:$B$121,'EMP LIST '!$H$2:$H$121,)</f>
        <v>NOIDA</v>
      </c>
      <c r="J34">
        <v>46056</v>
      </c>
      <c r="K34">
        <v>46057</v>
      </c>
      <c r="L34" t="str">
        <v>SME000018860191</v>
      </c>
      <c r="M34" t="str">
        <v>8698042927</v>
      </c>
      <c r="N34" t="str">
        <v>diassamuel515@gmail.com</v>
      </c>
      <c r="O34" t="str">
        <v>MAHARASHTRA</v>
      </c>
      <c r="P34" t="str">
        <v>BANDRA WEST</v>
      </c>
      <c r="Q34" t="str">
        <v>OD</v>
      </c>
      <c r="R34" t="str">
        <v>F2 FINTECH</v>
      </c>
      <c r="S34" t="str">
        <v>BAJAJ</v>
      </c>
      <c r="T34">
        <v>3000000</v>
      </c>
      <c r="U34">
        <v>2990000</v>
      </c>
      <c r="V34">
        <v>2990000</v>
      </c>
      <c r="W34" t="str">
        <v>UNSECURED</v>
      </c>
      <c r="X34" t="str">
        <v>DISBURSED</v>
      </c>
      <c r="Y34">
        <v>734</v>
      </c>
      <c r="Z34">
        <v>46056</v>
      </c>
      <c r="AA34">
        <v>46057</v>
      </c>
      <c r="AB34" t="str">
        <v>FILE SENDER TO BANKER, CIBIL CONSENT LINK SENT TO CUSTOMER , 2 CC USED, 2 PL RUNNING 10 , 2.5, ELIGIBILITY IS 0, REQ BANK STATEMENT, TELE PD DONE, DEGREE NOT VERIFIED, CASE APPROVED  REQ APPOINTMENT LETTER / FORM 26 AS</v>
      </c>
      <c r="AC34" t="str">
        <v xml:space="preserve">CUSTOMER IS BUSY </v>
      </c>
      <c r="AD34" t="str">
        <v>Suraj Late</v>
      </c>
      <c r="AE34">
        <v>8767943236</v>
      </c>
      <c r="AF34" t="str">
        <v>suraj.late@bajajfinserv.in</v>
      </c>
      <c r="AG34" t="str">
        <v>MBBS-2026</v>
      </c>
      <c r="AH34" t="str">
        <v>GOWPD7129M</v>
      </c>
      <c r="AI34" t="str">
        <v>Puneet</v>
      </c>
      <c r="AM34">
        <f>TODAY()</f>
        <v>46298</v>
      </c>
    </row>
    <row r="35">
      <c r="A35" t="str">
        <v>YES</v>
      </c>
      <c r="B35" t="str">
        <v>RAHUL SAHA</v>
      </c>
      <c r="C35" t="str">
        <f t="array" ref="C35">XLOOKUP(B35,'EMP LIST '!$B$2:$B$121,'EMP LIST '!$E$2:$E$121,)</f>
        <v>MANVI BHARDWAJ</v>
      </c>
      <c r="D35" t="str">
        <f t="array" ref="D35">XLOOKUP(C35,'EMP LIST '!$B$2:$B$121,'EMP LIST '!$E$2:$E$121,)</f>
        <v>RAHUL/AMAN</v>
      </c>
      <c r="E35" t="str">
        <f t="array" ref="E35">XLOOKUP($B35,'EMP LIST '!$B$2:$B$121,'EMP LIST '!$I$2:$I$121,)</f>
        <v>SALARIED</v>
      </c>
      <c r="F35" t="str">
        <v>VISHAL</v>
      </c>
      <c r="G35" t="str">
        <v>DR. RAMESH YADAV</v>
      </c>
      <c r="H35">
        <f>AM35-J35</f>
        <v>242</v>
      </c>
      <c r="I35" t="str">
        <f t="array" ref="I35">XLOOKUP($B35,'EMP LIST '!$B$2:$B$121,'EMP LIST '!$H$2:$H$121,)</f>
        <v>NOIDA</v>
      </c>
      <c r="J35">
        <v>46056</v>
      </c>
      <c r="K35">
        <v>46056</v>
      </c>
      <c r="L35" t="str">
        <v>SME000018861899</v>
      </c>
      <c r="M35" t="str">
        <v>9113948880</v>
      </c>
      <c r="N35" t="str">
        <v>rameshyadav_87@yahoo.com</v>
      </c>
      <c r="O35" t="str">
        <v>UTTAR PRADESH</v>
      </c>
      <c r="P35" t="str">
        <v>RAEBARELIY</v>
      </c>
      <c r="Q35" t="str">
        <v>OD</v>
      </c>
      <c r="R35" t="str">
        <v>F2 FINTECH</v>
      </c>
      <c r="S35" t="str">
        <v>BAJAJ</v>
      </c>
      <c r="T35" t="str">
        <v>NIL</v>
      </c>
      <c r="W35" t="str">
        <v>UNSECURED</v>
      </c>
      <c r="X35" t="str">
        <v>REJECTED</v>
      </c>
      <c r="AB35" t="str">
        <v>FILE SENDER TO BANKER, CIBIL DONE, 736 CIBIL BAJAJ RECENTLY 25 L CLOSED, AGREEGATOR LINK SENT TO CUSTOMER, 36 L ELIGIBILITY, CASE MOVED TO CREDIT, EXISTING BFL LOAN BOUNCING, &amp; LAST SIX MONTH CHOLA LOAN BOUNCING SEEN IN BANKING NOT OK</v>
      </c>
      <c r="AC35" t="str">
        <v>TVR HOLD BY RAHUL | 11 BOUNCES IN LAST 6 MONTHS IN CHOLA &amp; BAJAJ LOAN</v>
      </c>
      <c r="AD35" t="str">
        <v>ALOK</v>
      </c>
      <c r="AE35">
        <v>9455246172</v>
      </c>
      <c r="AG35" t="str">
        <v>MBBS-2012</v>
      </c>
      <c r="AH35" t="str">
        <v>AGAPY8899B</v>
      </c>
      <c r="AI35" t="str">
        <v>Puneet</v>
      </c>
      <c r="AM35">
        <f>TODAY()</f>
        <v>46298</v>
      </c>
    </row>
    <row r="36">
      <c r="A36" t="str">
        <v>YES</v>
      </c>
      <c r="B36" t="str">
        <v>HARSH SHARMA</v>
      </c>
      <c r="C36" t="str">
        <f t="array" ref="C36">XLOOKUP(B36,'EMP LIST '!$B$2:$B$121,'EMP LIST '!$E$2:$E$121,)</f>
        <v>F2 FINTECH</v>
      </c>
      <c r="D36" t="str">
        <f t="array" ref="D36">XLOOKUP(C36,'EMP LIST '!$B$2:$B$121,'EMP LIST '!$E$2:$E$121,)</f>
        <v>F2 FINTECH</v>
      </c>
      <c r="E36" t="str">
        <f t="array" ref="E36">XLOOKUP($B36,'EMP LIST '!$B$2:$B$121,'EMP LIST '!$I$2:$I$121,)</f>
        <v>SALARIED</v>
      </c>
      <c r="F36" t="str">
        <v>RAJEEV</v>
      </c>
      <c r="G36" t="str">
        <v>DR VARUN ALHAWAT</v>
      </c>
      <c r="H36">
        <f>AM36-J36</f>
        <v>242</v>
      </c>
      <c r="I36" t="str">
        <f t="array" ref="I36">XLOOKUP($B36,'EMP LIST '!$B$2:$B$121,'EMP LIST '!$H$2:$H$121,)</f>
        <v xml:space="preserve">NOIDA </v>
      </c>
      <c r="J36">
        <v>46056</v>
      </c>
      <c r="K36">
        <v>46063</v>
      </c>
      <c r="L36">
        <v>32</v>
      </c>
      <c r="M36" t="str">
        <v>7678564534</v>
      </c>
      <c r="N36" t="str">
        <v>varunahlawat90@gmail.com</v>
      </c>
      <c r="O36" t="str">
        <v>DELHI</v>
      </c>
      <c r="P36" t="str">
        <v>DELHI</v>
      </c>
      <c r="Q36" t="str">
        <v>OD</v>
      </c>
      <c r="R36" t="str">
        <v>F2 FINTECH</v>
      </c>
      <c r="S36" t="str">
        <v>LNT</v>
      </c>
      <c r="T36">
        <v>2000000</v>
      </c>
      <c r="U36">
        <v>2000000</v>
      </c>
      <c r="V36">
        <v>2000000</v>
      </c>
      <c r="W36" t="str">
        <v>UNSECURED</v>
      </c>
      <c r="X36" t="str">
        <v>HOLD</v>
      </c>
      <c r="Y36">
        <v>758</v>
      </c>
      <c r="AB36" t="str">
        <v xml:space="preserve">FILE SENDER TO BANKER, LOGIN DONE, CASE MOVED TO CREDIT, ELIGIBILITY 20 L || CUSTOMER NI || CUSTOMER NOT RESPONDING </v>
      </c>
      <c r="AC36" t="str">
        <v>CUSTOMER PURSUING PG  57K SALARY ,  2 LAKHS MONTHLY INCOME FROM OWN CLINIC , 22 LAKHS O.D. FROM BAJAJ , 13 LAKHS CAR LOANS FROM CHOLA</v>
      </c>
      <c r="AD36" t="str">
        <v>SACHIN</v>
      </c>
      <c r="AE36">
        <v>7877608028</v>
      </c>
      <c r="AF36" t="str">
        <v>sachin38@ltfs.com</v>
      </c>
      <c r="AG36" t="str">
        <v>MBBS-2017</v>
      </c>
      <c r="AH36" t="str">
        <v>COTPA9977H</v>
      </c>
      <c r="AI36" t="str">
        <v>Puneet</v>
      </c>
      <c r="AM36">
        <f>TODAY()</f>
        <v>46298</v>
      </c>
    </row>
    <row r="37">
      <c r="A37" t="str">
        <v>YES</v>
      </c>
      <c r="B37" t="str">
        <v>RAHUL SAHA</v>
      </c>
      <c r="C37" t="str">
        <f t="array" ref="C37">XLOOKUP(B37,'EMP LIST '!$B$2:$B$121,'EMP LIST '!$E$2:$E$121,)</f>
        <v>MANVI BHARDWAJ</v>
      </c>
      <c r="D37" t="str">
        <f t="array" ref="D37">XLOOKUP(C37,'EMP LIST '!$B$2:$B$121,'EMP LIST '!$E$2:$E$121,)</f>
        <v>RAHUL/AMAN</v>
      </c>
      <c r="E37" t="str">
        <f t="array" ref="E37">XLOOKUP($B37,'EMP LIST '!$B$2:$B$121,'EMP LIST '!$I$2:$I$121,)</f>
        <v>SALARIED</v>
      </c>
      <c r="F37" t="str">
        <v>VISHAL</v>
      </c>
      <c r="G37" t="str">
        <v>DR. RAMESH YADAV</v>
      </c>
      <c r="H37">
        <f>AM37-J37</f>
        <v>242</v>
      </c>
      <c r="I37" t="str">
        <f t="array" ref="I37">XLOOKUP($B37,'EMP LIST '!$B$2:$B$121,'EMP LIST '!$H$2:$H$121,)</f>
        <v>NOIDA</v>
      </c>
      <c r="J37">
        <v>46056</v>
      </c>
      <c r="K37">
        <v>46069</v>
      </c>
      <c r="L37" t="str">
        <v>380BZ8605657</v>
      </c>
      <c r="M37" t="str">
        <v>9113948880</v>
      </c>
      <c r="N37" t="str">
        <v>rameshyadav_87@yahoo.com</v>
      </c>
      <c r="O37" t="str">
        <v>UTTAR PRADESH</v>
      </c>
      <c r="P37" t="str">
        <v>RAEBARELIY</v>
      </c>
      <c r="Q37" t="str">
        <v>OD</v>
      </c>
      <c r="R37" t="str">
        <v>F2 FINTECH</v>
      </c>
      <c r="S37" t="str">
        <v>TATA</v>
      </c>
      <c r="T37">
        <v>2000000</v>
      </c>
      <c r="U37">
        <v>2000000</v>
      </c>
      <c r="V37">
        <v>2000000</v>
      </c>
      <c r="W37" t="str">
        <v>UNSECURED</v>
      </c>
      <c r="X37" t="str">
        <v>DISBURSED</v>
      </c>
      <c r="Z37">
        <v>46058</v>
      </c>
      <c r="AA37">
        <v>46069</v>
      </c>
      <c r="AB37" t="str">
        <v>FILE SENDER TO BANKER  || CASE IS CPC || CASE RECO FOR 20 LACS || FI PENDING, TODAY INIATIATED, RCU REPORT PENDING TO BE DISBURSED TODAY</v>
      </c>
      <c r="AC37" t="str">
        <v>TVR HOLD BY RAHUL | 11 BOUNCES IN LAST 6 MONTHS IN CHOLA &amp; BAJAJ LOAN</v>
      </c>
      <c r="AD37" t="str">
        <v>GAURAV MATHUR</v>
      </c>
      <c r="AE37">
        <v>9654949270</v>
      </c>
      <c r="AF37" t="str">
        <v>gaurav.tcl@tatacapital.com</v>
      </c>
      <c r="AG37" t="str">
        <v>MBBS-2012</v>
      </c>
      <c r="AH37" t="str">
        <v>AGAPY8899B</v>
      </c>
      <c r="AI37" t="str">
        <v>Puneet</v>
      </c>
      <c r="AM37">
        <f>TODAY()</f>
        <v>46298</v>
      </c>
    </row>
    <row r="38">
      <c r="A38" t="str">
        <v>YES</v>
      </c>
      <c r="B38" t="str">
        <v>DHARAMVEER</v>
      </c>
      <c r="C38" t="str">
        <f t="array" ref="C38">XLOOKUP(B38,'EMP LIST '!$B$2:$B$121,'EMP LIST '!$E$2:$E$121,)</f>
        <v>RASHI GANGWAR</v>
      </c>
      <c r="D38" t="str">
        <f t="array" ref="D38">XLOOKUP(C38,'EMP LIST '!$B$2:$B$121,'EMP LIST '!$E$2:$E$121,)</f>
        <v>RAJKUMARI</v>
      </c>
      <c r="E38" t="str">
        <f t="array" ref="E38">XLOOKUP($B38,'EMP LIST '!$B$2:$B$121,'EMP LIST '!$I$2:$I$121,)</f>
        <v>SALARIED</v>
      </c>
      <c r="F38" t="str">
        <v>RAJEEV</v>
      </c>
      <c r="G38" t="str">
        <v xml:space="preserve">DR  KM Asha devi </v>
      </c>
      <c r="H38">
        <f>AM38-J38</f>
        <v>242</v>
      </c>
      <c r="I38" t="str">
        <f t="array" ref="I38">XLOOKUP($B38,'EMP LIST '!$B$2:$B$121,'EMP LIST '!$H$2:$H$121,)</f>
        <v>NOIDA</v>
      </c>
      <c r="J38">
        <v>46056</v>
      </c>
      <c r="K38">
        <v>46058</v>
      </c>
      <c r="L38">
        <v>34</v>
      </c>
      <c r="M38" t="str">
        <v>9639754234</v>
      </c>
      <c r="N38" t="str">
        <v>aashadevi88176@gmail.com</v>
      </c>
      <c r="O38" t="str">
        <v>UTTAR PRADESH</v>
      </c>
      <c r="P38" t="str">
        <v>Muradabad</v>
      </c>
      <c r="Q38" t="str">
        <v>OD</v>
      </c>
      <c r="R38" t="str">
        <v>F2 FINTECH</v>
      </c>
      <c r="S38" t="str">
        <v>ABCL</v>
      </c>
      <c r="W38" t="str">
        <v>UNSECURED</v>
      </c>
      <c r="X38" t="str">
        <v>REJECTED</v>
      </c>
      <c r="AB38" t="str">
        <v xml:space="preserve">FILE SENDER TO BANKER || CASE REJECTED IN DECEMBER MONTHS AS PER POLICY CAN BE PROCESSED AFTER 3 MONTHS </v>
      </c>
      <c r="AC38" t="str">
        <v>Customer has a strong income profile with reported monthly earnings of ₹3.50 lakh against a moderate EMI obligation of ₹38,257 However, one bounce has been observed in the Month of November</v>
      </c>
      <c r="AD38" t="str">
        <v>ANKIT SAXENA</v>
      </c>
      <c r="AE38">
        <v>6398294528</v>
      </c>
      <c r="AF38" t="str">
        <v>ankit.saxena8@adityabirlacapital.com</v>
      </c>
      <c r="AG38" t="str">
        <v>MBBS-2021</v>
      </c>
      <c r="AH38" t="str">
        <v>FVTPD8076G</v>
      </c>
      <c r="AI38" t="str">
        <v>Akshay</v>
      </c>
      <c r="AM38">
        <f>TODAY()</f>
        <v>46298</v>
      </c>
    </row>
    <row r="39">
      <c r="A39" t="str">
        <v>YES</v>
      </c>
      <c r="B39" t="str">
        <v>SHASHANK BHARDWAJ</v>
      </c>
      <c r="C39" t="str">
        <v>SHASHANK BHARDWAJ</v>
      </c>
      <c r="D39" t="str">
        <v>SHASHANK BHARDWAJ</v>
      </c>
      <c r="E39" t="str">
        <v>SALARIED</v>
      </c>
      <c r="F39" t="str">
        <v>RAJEEV</v>
      </c>
      <c r="G39" t="str">
        <v>DR SARVAN KUMAR</v>
      </c>
      <c r="H39">
        <v>190</v>
      </c>
      <c r="I39" t="str">
        <v xml:space="preserve">BAREILLY </v>
      </c>
      <c r="J39">
        <v>46056</v>
      </c>
      <c r="K39">
        <v>46063</v>
      </c>
      <c r="L39" t="str">
        <v>347BZ8616183</v>
      </c>
      <c r="M39" t="str">
        <v>8840199934</v>
      </c>
      <c r="N39" t="str">
        <v>drsarvanjaiswal@gmail.com</v>
      </c>
      <c r="O39" t="str">
        <v>UTTAR PRADESH</v>
      </c>
      <c r="P39" t="str">
        <v>LUCKNOW</v>
      </c>
      <c r="Q39" t="str">
        <v>OD</v>
      </c>
      <c r="R39" t="str">
        <v>F2 FINTECH</v>
      </c>
      <c r="S39" t="str">
        <v>TATA</v>
      </c>
      <c r="T39">
        <v>1500000</v>
      </c>
      <c r="U39">
        <v>1500000</v>
      </c>
      <c r="V39">
        <v>1500000</v>
      </c>
      <c r="W39" t="str">
        <v>UNSECURED</v>
      </c>
      <c r="X39" t="str">
        <v>DISBURSED</v>
      </c>
      <c r="Z39">
        <v>46059</v>
      </c>
      <c r="AA39">
        <v>46063</v>
      </c>
      <c r="AB39" t="str">
        <v>MEETING CASE || E-BILL REQ || CASE IS IN UNDER WRITING, CASE APPROVED 20 L, TO BE DISBURSED ON MONDAY || AMOUNT WILL BE INCREASE AND CASE WILL BE DISBURSED IN MONDAY</v>
      </c>
      <c r="AC39" t="str">
        <v>MEETING CASE</v>
      </c>
      <c r="AD39" t="str">
        <v>MAHENDER</v>
      </c>
      <c r="AE39" t="str">
        <v>79880 40032</v>
      </c>
      <c r="AF39" t="str">
        <v>mahender.partap@tatacapital.com</v>
      </c>
      <c r="AG39" t="str">
        <v>MBBS-2017</v>
      </c>
      <c r="AH39" t="str">
        <v>EPOPK0850P</v>
      </c>
      <c r="AM39">
        <v>46246</v>
      </c>
    </row>
    <row r="40">
      <c r="A40" t="str">
        <v>YES</v>
      </c>
      <c r="B40" t="str">
        <v>NISHA</v>
      </c>
      <c r="C40" t="str">
        <v>ANIL KUMAR</v>
      </c>
      <c r="D40" t="str">
        <v>SHASHANK BHARDWAJ</v>
      </c>
      <c r="E40" t="str">
        <v>SALARIED</v>
      </c>
      <c r="F40" t="str">
        <v>VISHAL</v>
      </c>
      <c r="G40" t="str">
        <v>DR. FAIZ AHMAD</v>
      </c>
      <c r="H40">
        <v>189</v>
      </c>
      <c r="I40" t="str">
        <v xml:space="preserve">BAREILLY </v>
      </c>
      <c r="J40">
        <v>46057</v>
      </c>
      <c r="K40">
        <v>46072</v>
      </c>
      <c r="L40" t="str">
        <v>735BZ8604634</v>
      </c>
      <c r="M40" t="str">
        <v>7897659594</v>
      </c>
      <c r="N40" t="str">
        <v>zarrarahmad681@gmail.com</v>
      </c>
      <c r="O40" t="str">
        <v>UTTAR PRADESH</v>
      </c>
      <c r="P40" t="str">
        <v>SANT KABIR NAGAR</v>
      </c>
      <c r="Q40" t="str">
        <v>OD</v>
      </c>
      <c r="R40" t="str">
        <v>F2 FINTECH</v>
      </c>
      <c r="S40" t="str">
        <v>TATA</v>
      </c>
      <c r="T40">
        <v>2000000</v>
      </c>
      <c r="U40">
        <v>1500000</v>
      </c>
      <c r="V40">
        <v>1500000</v>
      </c>
      <c r="W40" t="str">
        <v>UNSECURED</v>
      </c>
      <c r="X40" t="str">
        <v>DISBURSED</v>
      </c>
      <c r="Z40">
        <v>46066</v>
      </c>
      <c r="AA40">
        <v>46072</v>
      </c>
      <c r="AB40" t="str">
        <v>FILE SENDER TO BANKER  || IN UNDER WRITING|| FOREIGN DEGREE INDIAN EXAM NOT CLEARED || DOCS SEND TO BANKER  || FI NEGATIVE,  TO BE DISBURSED TODAY || FI PENDING</v>
      </c>
      <c r="AC40" t="str">
        <v>CUSTOMER IS NOT PICKING UP A CALL</v>
      </c>
      <c r="AD40" t="str">
        <v>GAURAV MATHUR</v>
      </c>
      <c r="AE40">
        <v>9654949270</v>
      </c>
      <c r="AF40" t="str">
        <v>gaurav.tcl@tatacapital.com</v>
      </c>
      <c r="AG40" t="str">
        <v>MBBS-2016</v>
      </c>
      <c r="AH40" t="str">
        <v>BKXPA1495H</v>
      </c>
      <c r="AI40" t="str">
        <v>Puneet</v>
      </c>
      <c r="AM40">
        <v>46246</v>
      </c>
    </row>
    <row r="41">
      <c r="A41" t="str">
        <v>YES</v>
      </c>
      <c r="B41" t="str">
        <v>AMANPREET SINGH</v>
      </c>
      <c r="C41" t="str">
        <f t="array" ref="C41">XLOOKUP(B41,'EMP LIST '!$B$2:$B$121,'EMP LIST '!$E$2:$E$121,)</f>
        <v>MANVI BHARDWAJ</v>
      </c>
      <c r="D41" t="str">
        <f t="array" ref="D41">XLOOKUP($B41,'EMP LIST '!$B$2:$B$121,'EMP LIST '!$F$2:$F$121,)</f>
        <v>AMANPREET SINGH</v>
      </c>
      <c r="E41" t="str">
        <f t="array" ref="E41">XLOOKUP($B41,'EMP LIST '!$B$2:$B$121,'EMP LIST '!$I$2:$I$121,)</f>
        <v>SALARIED</v>
      </c>
      <c r="F41" t="str">
        <v>VISHAL</v>
      </c>
      <c r="G41" t="str">
        <v>DR KOYYA KARTIK</v>
      </c>
      <c r="H41">
        <f>AM41-J41</f>
        <v>241</v>
      </c>
      <c r="I41" t="str">
        <f t="array" ref="I41">XLOOKUP($B41,'EMP LIST '!$B$2:$B$121,'EMP LIST '!$H$2:$H$121,)</f>
        <v>NOIDA</v>
      </c>
      <c r="J41">
        <v>46057</v>
      </c>
      <c r="K41">
        <v>46059</v>
      </c>
      <c r="L41">
        <v>170519295</v>
      </c>
      <c r="M41" t="str">
        <v>9110521719</v>
      </c>
      <c r="N41" t="str">
        <v>karthikreddy693@gmail.com</v>
      </c>
      <c r="O41" t="str">
        <v>ANDHRAPRADESH</v>
      </c>
      <c r="P41" t="str">
        <v>Amalapuram</v>
      </c>
      <c r="Q41" t="str">
        <v>DOD</v>
      </c>
      <c r="R41" t="str">
        <v>F2 FINTECH</v>
      </c>
      <c r="S41" t="str">
        <v>CHOLA</v>
      </c>
      <c r="T41">
        <v>3500000</v>
      </c>
      <c r="U41">
        <v>1000000</v>
      </c>
      <c r="V41">
        <v>1000000</v>
      </c>
      <c r="W41" t="str">
        <v>UNSECURED</v>
      </c>
      <c r="X41" t="str">
        <v>DISBURSED</v>
      </c>
      <c r="Z41">
        <v>46058</v>
      </c>
      <c r="AA41">
        <v>46059</v>
      </c>
      <c r="AB41" t="str">
        <v>FILE SENDER TO BANKER || UNDER PROCESS, || APPROVED FOR 10 LACS || MULTIPLE FUNDING CASE -APPLIED IN LNT ONCE APPROVED FROM LNT ONCE APPROVED IN LNT GET  BOTH DISBURSED</v>
      </c>
      <c r="AC41" t="str">
        <v>CUSTOMER EARNS 1.55 LAKHS AS GOVT. SALARIED &amp; 3 LAKHS IN CASH FROM CONSULTANCY | RUNNING H.L. 70 LAKHS FROM ICICI, 25 LAKHS O.D. BAJAJ , 20 LAKHS O.D. TATA CAPITAL</v>
      </c>
      <c r="AD41" t="str">
        <v>AKULAR</v>
      </c>
      <c r="AE41">
        <v>8985295495</v>
      </c>
      <c r="AF41" t="str">
        <v>akular@chola.murugappa.com</v>
      </c>
      <c r="AG41" t="str">
        <v>MBBS-2007</v>
      </c>
      <c r="AH41" t="str">
        <v>BENPK9787G</v>
      </c>
      <c r="AI41" t="str">
        <v>Puneet</v>
      </c>
      <c r="AM41">
        <f>TODAY()</f>
        <v>46298</v>
      </c>
    </row>
    <row r="42">
      <c r="A42" t="str">
        <v>YES</v>
      </c>
      <c r="B42" t="str">
        <v>RAJAT DWIVEDI</v>
      </c>
      <c r="C42" t="str">
        <f t="array" ref="C42">XLOOKUP(B42,'EMP LIST '!$B$2:$B$121,'EMP LIST '!$E$2:$E$121,)</f>
        <v>RAJKUMARI</v>
      </c>
      <c r="D42" t="str">
        <f t="array" ref="D42">XLOOKUP(C42,'EMP LIST '!$B$2:$B$121,'EMP LIST '!$E$2:$E$121,)</f>
        <v>RAJKUMARI</v>
      </c>
      <c r="E42" t="str">
        <f t="array" ref="E42">XLOOKUP($B42,'EMP LIST '!$B$2:$B$121,'EMP LIST '!$I$2:$I$121,)</f>
        <v>SALARIED</v>
      </c>
      <c r="F42" t="str">
        <v>RAJEEV</v>
      </c>
      <c r="G42" t="str">
        <v>DR ATUL CHHABRA</v>
      </c>
      <c r="H42">
        <f>AM42-J42</f>
        <v>241</v>
      </c>
      <c r="I42" t="str">
        <f t="array" ref="I42">XLOOKUP($B42,'EMP LIST '!$B$2:$B$121,'EMP LIST '!$H$2:$H$121,)</f>
        <v>NOIDA</v>
      </c>
      <c r="J42">
        <v>46057</v>
      </c>
      <c r="K42">
        <v>46058</v>
      </c>
      <c r="L42">
        <v>40</v>
      </c>
      <c r="M42" t="str">
        <v>9309360709</v>
      </c>
      <c r="N42" t="str">
        <v>atulchhabra62@gmail.com</v>
      </c>
      <c r="O42" t="str">
        <v>RAJASTHAN</v>
      </c>
      <c r="P42" t="str">
        <v>SURATGARH</v>
      </c>
      <c r="Q42" t="str">
        <v>OD</v>
      </c>
      <c r="R42" t="str">
        <v>F2 FINTECH</v>
      </c>
      <c r="S42" t="str">
        <v>ABCL</v>
      </c>
      <c r="T42">
        <v>3000000</v>
      </c>
      <c r="W42" t="str">
        <v>UNSECURED</v>
      </c>
      <c r="X42" t="str">
        <v>HOLD</v>
      </c>
      <c r="AB42" t="str">
        <v xml:space="preserve">FILE SENDER TO BANKER || UNDER PROCESS, || CUSTOMER BUSY AND NOT RESPONDING TO CALLS || DOCUMENTS PENDING FROM CUSTOMER SIDE || RAJAT WILL CONFIRM AND UPDATE </v>
      </c>
      <c r="AC42" t="str">
        <v>CUSTOMER IS NOT PICKING UP A CALL |  CUSTOMER EARNS 80K FROM SALARY , 70K-80K  FROM CONSULTANCY |  RUNNING O.D. 30 LAKHS FROM BAJAJ</v>
      </c>
      <c r="AD42">
        <v>9530200473</v>
      </c>
      <c r="AE42" t="str">
        <v>naveen</v>
      </c>
      <c r="AF42" t="str">
        <v>naveen.raheja@adityabirlacapital.com</v>
      </c>
      <c r="AG42" t="str">
        <v>MBBS-2010</v>
      </c>
      <c r="AH42" t="str">
        <v>ANJPC6574H</v>
      </c>
      <c r="AI42" t="str">
        <v>Puneet</v>
      </c>
      <c r="AM42">
        <f>TODAY()</f>
        <v>46298</v>
      </c>
    </row>
    <row r="43">
      <c r="A43" t="str">
        <v>YES</v>
      </c>
      <c r="B43" t="str">
        <v>AMANPREET SINGH</v>
      </c>
      <c r="C43" t="str">
        <f t="array" ref="C43">XLOOKUP(B43,'EMP LIST '!$B$2:$B$121,'EMP LIST '!$E$2:$E$121,)</f>
        <v>MANVI BHARDWAJ</v>
      </c>
      <c r="D43" t="str">
        <f t="array" ref="D43">XLOOKUP($B43,'EMP LIST '!$B$2:$B$121,'EMP LIST '!$F$2:$F$121,)</f>
        <v>AMANPREET SINGH</v>
      </c>
      <c r="E43" t="str">
        <f t="array" ref="E43">XLOOKUP($B43,'EMP LIST '!$B$2:$B$121,'EMP LIST '!$I$2:$I$121,)</f>
        <v>SALARIED</v>
      </c>
      <c r="F43" t="str">
        <v>VISHAL</v>
      </c>
      <c r="G43" t="str">
        <v>DR KOYYA KARTIK</v>
      </c>
      <c r="H43">
        <f>AM43-J43</f>
        <v>241</v>
      </c>
      <c r="I43" t="str">
        <f t="array" ref="I43">XLOOKUP($B43,'EMP LIST '!$B$2:$B$121,'EMP LIST '!$H$2:$H$121,)</f>
        <v>NOIDA</v>
      </c>
      <c r="J43">
        <v>46057</v>
      </c>
      <c r="K43">
        <v>46057</v>
      </c>
      <c r="L43">
        <v>41</v>
      </c>
      <c r="M43" t="str">
        <v>9110521719</v>
      </c>
      <c r="N43" t="str">
        <v>karthikreddy693@gmail.com</v>
      </c>
      <c r="O43" t="str">
        <v>ANDHRAPRADESH</v>
      </c>
      <c r="P43" t="str">
        <v>Amalapuram</v>
      </c>
      <c r="Q43" t="str">
        <v>OD</v>
      </c>
      <c r="R43" t="str">
        <v>F2 FINTECH</v>
      </c>
      <c r="S43" t="str">
        <v>LNT</v>
      </c>
      <c r="T43">
        <v>3500000</v>
      </c>
      <c r="W43" t="str">
        <v>UNSECURED</v>
      </c>
      <c r="X43" t="str">
        <v>REJECTED</v>
      </c>
      <c r="AB43" t="str">
        <v>FILE SENDER TO BANKER || UNDER PROCESS,|| WORKING LOCATION IS OGL</v>
      </c>
      <c r="AC43" t="str">
        <v>CUSTOMER EARNS 1.55 LAKHS AS GOVT. SALARIED &amp; 3 LAKHS IN CASH FROM CONSULTANCY | RUNNING H.L. 70 LAKHS FROM ICICI, 25 LAKHS O.D. BAJAJ , 20 LAKHS O.D. TATA CAPITAL</v>
      </c>
      <c r="AD43" t="str">
        <v>KAMAL</v>
      </c>
      <c r="AE43" t="str">
        <v>99485 32228</v>
      </c>
      <c r="AF43" t="str">
        <v>kamalprasadvukkusuri@ltfs.com</v>
      </c>
      <c r="AG43" t="str">
        <v>MBBS-2007</v>
      </c>
      <c r="AH43" t="str">
        <v>BENPK9787G</v>
      </c>
      <c r="AI43" t="str">
        <v>Puneet</v>
      </c>
      <c r="AM43">
        <f>TODAY()</f>
        <v>46298</v>
      </c>
    </row>
    <row r="44">
      <c r="A44" t="str">
        <v>YES</v>
      </c>
      <c r="B44" t="str">
        <v>DEEPU</v>
      </c>
      <c r="F44" t="str">
        <v>VISHAL</v>
      </c>
      <c r="G44" t="str">
        <v>DR ARUN KUMAR SINGH</v>
      </c>
      <c r="H44">
        <v>189</v>
      </c>
      <c r="I44" t="str">
        <v>NOIDA</v>
      </c>
      <c r="J44">
        <v>46057</v>
      </c>
      <c r="K44">
        <v>46058</v>
      </c>
      <c r="L44">
        <v>170519880</v>
      </c>
      <c r="M44" t="str">
        <v>8173886662</v>
      </c>
      <c r="N44" t="str">
        <v>arunyadav2213@gmail.com</v>
      </c>
      <c r="O44" t="str">
        <v>UTTAR PRADESH</v>
      </c>
      <c r="P44" t="str">
        <v>SHAHJAHANPUR</v>
      </c>
      <c r="Q44" t="str">
        <v>DOD</v>
      </c>
      <c r="R44" t="str">
        <v>F2 FINTECH</v>
      </c>
      <c r="S44" t="str">
        <v>CHOLA</v>
      </c>
      <c r="T44">
        <v>1500000</v>
      </c>
      <c r="U44">
        <v>1000000</v>
      </c>
      <c r="V44">
        <v>1000000</v>
      </c>
      <c r="W44" t="str">
        <v>UNSECURED</v>
      </c>
      <c r="X44" t="str">
        <v>DISBURSED</v>
      </c>
      <c r="Y44">
        <v>762</v>
      </c>
      <c r="Z44">
        <v>46058</v>
      </c>
      <c r="AA44">
        <v>46058</v>
      </c>
      <c r="AB44" t="str">
        <v>FILE SENDER TO BANKER || UNDER PROCESS, || APPROVED FOR 10 LACS</v>
      </c>
      <c r="AC44" t="str">
        <v xml:space="preserve">CUSTOMER EARNS 50K SALARY FROM SALARY &amp; 50-60K FROM OWN CLINIC | RUNNING 11 LAKHS O..D FROM BAJAJ </v>
      </c>
      <c r="AD44" t="str">
        <v>MUKESH</v>
      </c>
      <c r="AE44" t="str">
        <v>81718 44778</v>
      </c>
      <c r="AF44" t="str">
        <v>Mukeshkumarmo@chola.murugappa.com</v>
      </c>
      <c r="AG44" t="str">
        <v>BAMS-2009</v>
      </c>
      <c r="AH44" t="str">
        <v>EBXPS1154R</v>
      </c>
      <c r="AI44" t="str">
        <v>Puneet</v>
      </c>
      <c r="AM44">
        <v>46246</v>
      </c>
    </row>
    <row r="45">
      <c r="A45" t="str">
        <v>YES</v>
      </c>
      <c r="B45" t="str">
        <v>RIYA CHADDHA</v>
      </c>
      <c r="C45" t="str">
        <f t="array" ref="C45">XLOOKUP(B45,'EMP LIST '!$B$2:$B$121,'EMP LIST '!$E$2:$E$121,)</f>
        <v>VINEET TIWARI</v>
      </c>
      <c r="D45" t="str">
        <f t="array" ref="D45">XLOOKUP(C45,'EMP LIST '!$B$2:$B$121,'EMP LIST '!$E$2:$E$121,)</f>
        <v>VINEET TIWARI</v>
      </c>
      <c r="E45" t="str">
        <f t="array" ref="E45">XLOOKUP($B45,'EMP LIST '!$B$2:$B$121,'EMP LIST '!$I$2:$I$121,)</f>
        <v>SALARIED</v>
      </c>
      <c r="F45" t="str">
        <v>RAJEEV</v>
      </c>
      <c r="G45" t="str">
        <v>DR RAJESH BUGASARA</v>
      </c>
      <c r="H45">
        <f>AM45-J45</f>
        <v>241</v>
      </c>
      <c r="I45" t="str">
        <f t="array" ref="I45">XLOOKUP($B45,'EMP LIST '!$B$2:$B$121,'EMP LIST '!$H$2:$H$121,)</f>
        <v>NOIDA</v>
      </c>
      <c r="J45">
        <v>46057</v>
      </c>
      <c r="K45">
        <v>46062</v>
      </c>
      <c r="L45">
        <v>45</v>
      </c>
      <c r="M45" t="str">
        <v>7568415966</v>
      </c>
      <c r="N45" t="str">
        <v>rajeshbugasara4@gmail.com</v>
      </c>
      <c r="O45" t="str">
        <v>RAJASTHAN</v>
      </c>
      <c r="P45" t="str">
        <v>NAGAUR</v>
      </c>
      <c r="Q45" t="str">
        <v>OD</v>
      </c>
      <c r="R45" t="str">
        <v>F2 FINTECH</v>
      </c>
      <c r="S45" t="str">
        <v>ABCL</v>
      </c>
      <c r="T45">
        <v>2500000</v>
      </c>
      <c r="U45">
        <v>3000000</v>
      </c>
      <c r="V45">
        <v>3000000</v>
      </c>
      <c r="W45" t="str">
        <v>UNSECURED</v>
      </c>
      <c r="X45" t="str">
        <v>DISBURSED</v>
      </c>
      <c r="Z45">
        <v>46058</v>
      </c>
      <c r="AA45">
        <v>46064</v>
      </c>
      <c r="AB45" t="str">
        <v xml:space="preserve">FILE SENDER TO BANKER || UNDER PROCESS,|| CREDIT PD DONE || 73000 DEBIT BANKING REQUIRED FROM CUSTOMER END || VLR EGMENT SCORECARD || CUSTOMER IS OUT OF STATION  ONCE HE WILL COME BACK WE WILL PROCESS FOR DISBURSAL || PAN CARD OF CUSTOMER NOT GETTING DOWNLOADED FROM WESITE RCU ON PAN CARD OF CUSTOER </v>
      </c>
      <c r="AC45" t="str">
        <v xml:space="preserve">CUSTOMER IS BUSY RIGHT NOW | CUSTOMER EARNS 80K FROM SALARY </v>
      </c>
      <c r="AD45" t="str">
        <v>ramswarup</v>
      </c>
      <c r="AE45">
        <v>9460606168</v>
      </c>
      <c r="AF45" t="str">
        <v>ramswarup.1@adityabirlacapital.com</v>
      </c>
      <c r="AG45" t="str">
        <v>MBBS-2011</v>
      </c>
      <c r="AH45" t="str">
        <v>BRBPB4860J</v>
      </c>
      <c r="AI45" t="str">
        <v>Puneet</v>
      </c>
      <c r="AM45">
        <f>TODAY()</f>
        <v>46298</v>
      </c>
    </row>
    <row r="46">
      <c r="A46" t="str">
        <v>YES</v>
      </c>
      <c r="B46" t="str">
        <v>ROSHAN THAKUR</v>
      </c>
      <c r="C46" t="str">
        <f t="array" ref="C46">XLOOKUP(B46,'EMP LIST '!$B$2:$B$121,'EMP LIST '!$E$2:$E$121,)</f>
        <v>MANVI BHARDWAJ</v>
      </c>
      <c r="D46" t="str">
        <f t="array" ref="D46">XLOOKUP(C46,'EMP LIST '!$B$2:$B$121,'EMP LIST '!$E$2:$E$121,)</f>
        <v>RAHUL/AMAN</v>
      </c>
      <c r="E46" t="str">
        <f t="array" ref="E46">XLOOKUP($B46,'EMP LIST '!$B$2:$B$121,'EMP LIST '!$I$2:$I$121,)</f>
        <v>SALARIED</v>
      </c>
      <c r="F46" t="str">
        <v>RAJEEV</v>
      </c>
      <c r="G46" t="str">
        <v>CMA LOVINDER</v>
      </c>
      <c r="H46">
        <f>AM46-J46</f>
        <v>241</v>
      </c>
      <c r="I46" t="str">
        <f t="array" ref="I46">XLOOKUP($B46,'EMP LIST '!$B$2:$B$121,'EMP LIST '!$H$2:$H$121,)</f>
        <v>NOIDA</v>
      </c>
      <c r="J46">
        <v>46057</v>
      </c>
      <c r="K46">
        <v>46057</v>
      </c>
      <c r="L46">
        <v>46</v>
      </c>
      <c r="M46" t="str">
        <v>7305000007</v>
      </c>
      <c r="N46" t="str">
        <v>cmalovinder@gmail.com</v>
      </c>
      <c r="O46" t="str">
        <v>PUNJAB</v>
      </c>
      <c r="P46" t="str">
        <v>CHANDIGARH</v>
      </c>
      <c r="Q46" t="str">
        <v>OD</v>
      </c>
      <c r="R46" t="str">
        <v>F2 FINTECH</v>
      </c>
      <c r="S46" t="str">
        <v>LNT</v>
      </c>
      <c r="W46" t="str">
        <v>UNSECURED</v>
      </c>
      <c r="X46" t="str">
        <v>REJECTED</v>
      </c>
      <c r="AB46" t="str">
        <v>FILE SENDER TO BANKER || UNDER PROCESS, || setup was very poor, with no staff or name board present</v>
      </c>
      <c r="AC46" t="str">
        <v>The applicant earns ₹1,50,000 per month against a high EMI obligation of ₹75,000, One active loan with Bajaj shows 3 bounces in the last 6 months,</v>
      </c>
      <c r="AD46" t="str">
        <v>ASHISH</v>
      </c>
      <c r="AE46" t="str">
        <v>96467 35075</v>
      </c>
      <c r="AF46" t="str">
        <v>ashishkumar34@Ltfs.com</v>
      </c>
      <c r="AG46" t="str">
        <v>CMA-2014</v>
      </c>
      <c r="AH46" t="str">
        <v>AFPPL2326A</v>
      </c>
      <c r="AI46" t="str">
        <v>Akshay</v>
      </c>
      <c r="AM46">
        <f>TODAY()</f>
        <v>46298</v>
      </c>
    </row>
    <row r="47">
      <c r="A47" t="str">
        <v>YES</v>
      </c>
      <c r="B47" t="str">
        <v>PRANAV NAYAYR</v>
      </c>
      <c r="F47" t="str">
        <v>RAJEEV</v>
      </c>
      <c r="G47" t="str">
        <v>CA RAUNAK SUNIL TODARWA</v>
      </c>
      <c r="H47">
        <v>189</v>
      </c>
      <c r="I47" t="str">
        <v>NOIDA</v>
      </c>
      <c r="J47">
        <v>46057</v>
      </c>
      <c r="K47">
        <v>46072</v>
      </c>
      <c r="L47">
        <v>47</v>
      </c>
      <c r="M47" t="str">
        <v>9870267598</v>
      </c>
      <c r="N47" t="str">
        <v>rtodarwal@icai.org</v>
      </c>
      <c r="O47" t="str">
        <v>MAHARASHTRA</v>
      </c>
      <c r="P47" t="str">
        <v>MUMBAI</v>
      </c>
      <c r="Q47" t="str">
        <v>OD</v>
      </c>
      <c r="R47" t="str">
        <v>F2 FINTECH</v>
      </c>
      <c r="S47" t="str">
        <v>LNT</v>
      </c>
      <c r="T47">
        <v>2500000</v>
      </c>
      <c r="U47">
        <v>3000000</v>
      </c>
      <c r="V47">
        <v>3000000</v>
      </c>
      <c r="W47" t="str">
        <v>UNSECURED</v>
      </c>
      <c r="X47" t="str">
        <v>DISBURSED</v>
      </c>
      <c r="Z47">
        <v>46066</v>
      </c>
      <c r="AA47">
        <v>46072</v>
      </c>
      <c r="AB47" t="str">
        <v>FILE SENDER TO BANKER || UNDER PROCESS,||OFFICE ADDRESS PROOF,OHP,PHOTO REQ,COMPANY FIRM CARD,PARTNERSHIP DEED,GST || TELE PD TO BE DONE, CREDIT REQ VIDEO PD, CUSTOMER WILL COME ON WEDNESDAY CUSTOMER NOT ANSWERED CALL || PD WILL BE DONE TODAY  || RESIDENCE E-BILL REQ-CX IS OUT OF CITY TODAY HE WILL CONFIRM THE PD TO BE DONE  || CASE HAS BEEN RECO FRO 25 LACS, TO BE DISBURSED NEXT WEEK BCZ CUSTOMER IS OUT OF STATION</v>
      </c>
      <c r="AC47" t="str">
        <v>Customer has a stable and diversified income profile with strong monthly earnings of ₹1.85 lakh and moderate existing EMI burden of ₹25,000</v>
      </c>
      <c r="AD47" t="str">
        <v>SANJAY</v>
      </c>
      <c r="AE47">
        <v>9702103653</v>
      </c>
      <c r="AF47" t="str">
        <v>sanjaykandu@ltfs.com</v>
      </c>
      <c r="AG47" t="str">
        <v>CA-2015</v>
      </c>
      <c r="AH47" t="str">
        <v>AEBPT1163L</v>
      </c>
      <c r="AI47" t="str">
        <v>Akshay</v>
      </c>
      <c r="AM47">
        <v>46246</v>
      </c>
    </row>
    <row r="48">
      <c r="A48" t="str">
        <v>YES</v>
      </c>
      <c r="B48" t="str">
        <v>PRANAV NAYAYR</v>
      </c>
      <c r="C48" t="str">
        <f t="array" ref="C48">XLOOKUP(B48,'EMP LIST '!$B$2:$B$121,'EMP LIST '!$E$2:$E$121,)</f>
        <v/>
      </c>
      <c r="D48" t="str">
        <f t="array" ref="D48">XLOOKUP(C48,'EMP LIST '!$B$2:$B$121,'EMP LIST '!$E$2:$E$121,)</f>
        <v/>
      </c>
      <c r="E48" t="str">
        <f t="array" ref="E48">XLOOKUP($B48,'EMP LIST '!$B$2:$B$121,'EMP LIST '!$I$2:$I$121,)</f>
        <v/>
      </c>
      <c r="F48" t="str">
        <v>RAJEEV</v>
      </c>
      <c r="G48" t="str">
        <v>CA RAUNAK SUNIL TODARWA</v>
      </c>
      <c r="H48">
        <f>AM48-J48</f>
        <v>241</v>
      </c>
      <c r="I48" t="str">
        <f t="array" ref="I48">XLOOKUP($B48,'EMP LIST '!$B$2:$B$121,'EMP LIST '!$H$2:$H$121,)</f>
        <v/>
      </c>
      <c r="J48">
        <v>46057</v>
      </c>
      <c r="K48">
        <v>46066</v>
      </c>
      <c r="L48">
        <v>48</v>
      </c>
      <c r="M48" t="str">
        <v>9870267598</v>
      </c>
      <c r="N48" t="str">
        <v>rtodarwal@icai.org</v>
      </c>
      <c r="O48" t="str">
        <v>MAHARASHTRA</v>
      </c>
      <c r="P48" t="str">
        <v>MUMBAI</v>
      </c>
      <c r="Q48" t="str">
        <v>OD</v>
      </c>
      <c r="R48" t="str">
        <v>F2 FINTECH</v>
      </c>
      <c r="S48" t="str">
        <v>GODREJ</v>
      </c>
      <c r="W48" t="str">
        <v>UNSECURED</v>
      </c>
      <c r="X48" t="str">
        <v>REJECTED</v>
      </c>
      <c r="AB48" t="str">
        <v>FILE SENDER TO BANKER || UNDER PROCESS, || PD TO BE DONE TODAY, REQ SOA FOR RUNNIG LOAN || SOA SEND TO BANKER || CUSTOMER IS SINGER AND SEEN BOUNCING IN HIS SON SCHOOL FESS FINANCE</v>
      </c>
      <c r="AC48" t="str">
        <v>Customer has a stable and diversified income profile with strong monthly earnings of ₹1.85 lakh and moderate existing EMI burden of ₹25,000</v>
      </c>
      <c r="AD48" t="str">
        <v>KRITI</v>
      </c>
      <c r="AE48">
        <v>9302988040</v>
      </c>
      <c r="AF48" t="str">
        <v>kriti.dubey@godrejcapital.com</v>
      </c>
      <c r="AG48" t="str">
        <v>CA-2015</v>
      </c>
      <c r="AH48" t="str">
        <v>AEBPT1163L</v>
      </c>
      <c r="AI48" t="str">
        <v>Akshay</v>
      </c>
      <c r="AM48">
        <f>TODAY()</f>
        <v>46298</v>
      </c>
    </row>
    <row r="49">
      <c r="A49" t="str">
        <v>YES</v>
      </c>
      <c r="B49" t="str">
        <v>MANISHA VERMA</v>
      </c>
      <c r="C49" t="str">
        <f t="array" ref="C49">XLOOKUP(B49,'EMP LIST '!$B$2:$B$121,'EMP LIST '!$E$2:$E$121,)</f>
        <v>RAVISH SHARMA</v>
      </c>
      <c r="D49" t="str">
        <f t="array" ref="D49">XLOOKUP(C49,'EMP LIST '!$B$2:$B$121,'EMP LIST '!$E$2:$E$121,)</f>
        <v>RAVISH SHARMA</v>
      </c>
      <c r="E49" t="str">
        <f t="array" ref="E49">XLOOKUP($B49,'EMP LIST '!$B$2:$B$121,'EMP LIST '!$I$2:$I$121,)</f>
        <v>SALARIED</v>
      </c>
      <c r="F49" t="str">
        <v>VISHAL</v>
      </c>
      <c r="G49" t="str">
        <v>DR PRATAP SINGH GEHLOT</v>
      </c>
      <c r="H49">
        <f>AM49-J49</f>
        <v>241</v>
      </c>
      <c r="I49" t="str">
        <f t="array" ref="I49">XLOOKUP($B49,'EMP LIST '!$B$2:$B$121,'EMP LIST '!$H$2:$H$121,)</f>
        <v>NOIDA</v>
      </c>
      <c r="J49">
        <v>46057</v>
      </c>
      <c r="K49">
        <v>46057</v>
      </c>
      <c r="L49" t="str">
        <v>SME000018878040</v>
      </c>
      <c r="M49" t="str">
        <v>6260967027</v>
      </c>
      <c r="N49" t="str">
        <v>gdrpratapsingh@gmail.com</v>
      </c>
      <c r="O49" t="str">
        <v>MADHYA PRADESH</v>
      </c>
      <c r="P49" t="str">
        <v>DHAR</v>
      </c>
      <c r="Q49" t="str">
        <v>OD</v>
      </c>
      <c r="R49" t="str">
        <v>F2 FINTECH</v>
      </c>
      <c r="S49" t="str">
        <v>BAJAJ</v>
      </c>
      <c r="T49">
        <v>0</v>
      </c>
      <c r="W49" t="str">
        <v>UNSECURED</v>
      </c>
      <c r="X49" t="str">
        <v>REJECTED</v>
      </c>
      <c r="AB49" t="str">
        <v>FILE SENDER TO BANKER || UNDER PROCESS,|| Case not doable due to nill eligbliy prof 7 .</v>
      </c>
      <c r="AC49" t="str">
        <v>Customer has a stable but low monthly income profile of ₹45,300 with no existing loan obligation</v>
      </c>
      <c r="AD49" t="str">
        <v>Neha Jhawar</v>
      </c>
      <c r="AE49">
        <v>7879749837</v>
      </c>
      <c r="AF49" t="str">
        <v>2447921@partner.bajajfinserv.in</v>
      </c>
      <c r="AG49" t="str">
        <v>BAMS-2021</v>
      </c>
      <c r="AH49" t="str">
        <v>BSJPG8824Q</v>
      </c>
      <c r="AI49" t="str">
        <v>Akshay</v>
      </c>
      <c r="AM49">
        <f>TODAY()</f>
        <v>46298</v>
      </c>
    </row>
    <row r="50">
      <c r="A50" t="str">
        <v>YES</v>
      </c>
      <c r="B50" t="str">
        <v>ROSHAN THAKUR</v>
      </c>
      <c r="C50" t="str">
        <f t="array" ref="C50">XLOOKUP(B50,'EMP LIST '!$B$2:$B$121,'EMP LIST '!$E$2:$E$121,)</f>
        <v>MANVI BHARDWAJ</v>
      </c>
      <c r="D50" t="str">
        <f t="array" ref="D50">XLOOKUP(C50,'EMP LIST '!$B$2:$B$121,'EMP LIST '!$E$2:$E$121,)</f>
        <v>RAHUL/AMAN</v>
      </c>
      <c r="E50" t="str">
        <f t="array" ref="E50">XLOOKUP($B50,'EMP LIST '!$B$2:$B$121,'EMP LIST '!$I$2:$I$121,)</f>
        <v>SALARIED</v>
      </c>
      <c r="F50" t="str">
        <v>RAJEEV</v>
      </c>
      <c r="G50" t="str">
        <v>CMA LOVINDER</v>
      </c>
      <c r="H50">
        <f>AM50-J50</f>
        <v>241</v>
      </c>
      <c r="I50" t="str">
        <f t="array" ref="I50">XLOOKUP($B50,'EMP LIST '!$B$2:$B$121,'EMP LIST '!$H$2:$H$121,)</f>
        <v>NOIDA</v>
      </c>
      <c r="J50">
        <v>46057</v>
      </c>
      <c r="K50">
        <v>46057</v>
      </c>
      <c r="L50">
        <v>51</v>
      </c>
      <c r="M50" t="str">
        <v>7305000007</v>
      </c>
      <c r="N50" t="str">
        <v>cmalovinder@gmail.com</v>
      </c>
      <c r="O50" t="str">
        <v>PUNJAB</v>
      </c>
      <c r="P50" t="str">
        <v>CHANDIGARH</v>
      </c>
      <c r="Q50" t="str">
        <v>OD</v>
      </c>
      <c r="R50" t="str">
        <v>F2 FINTECH</v>
      </c>
      <c r="S50" t="str">
        <v>GODREJ</v>
      </c>
      <c r="W50" t="str">
        <v>UNSECURED</v>
      </c>
      <c r="X50" t="str">
        <v>REJECTED</v>
      </c>
      <c r="AB50" t="str">
        <v>FILE SENDER TO BANKER || UNDER PROCESS, || GODREJ IS NOT DOING FUNDING TO CMA PROFILE</v>
      </c>
      <c r="AC50" t="str">
        <v>The applicant earns ₹1,50,000 per month against a high EMI obligation of ₹75,000, One active loan with Bajaj shows 3 bounces in the last 6 months,</v>
      </c>
      <c r="AD50" t="str">
        <v>vikas</v>
      </c>
      <c r="AE50" t="str">
        <v>97819 80261</v>
      </c>
      <c r="AF50" t="str">
        <v>vikas.kumar01@godrejcapital.com</v>
      </c>
      <c r="AG50" t="str">
        <v>CMA-2014</v>
      </c>
      <c r="AH50" t="str">
        <v>AFPPL2326A</v>
      </c>
      <c r="AI50" t="str">
        <v>Puneet</v>
      </c>
      <c r="AM50">
        <f>TODAY()</f>
        <v>46298</v>
      </c>
    </row>
    <row r="51">
      <c r="A51" t="str">
        <v>YES</v>
      </c>
      <c r="B51" t="str">
        <v>JANVI YADAV</v>
      </c>
      <c r="C51" t="str">
        <f t="array" ref="C51">XLOOKUP(B51,'EMP LIST '!$B$2:$B$121,'EMP LIST '!$E$2:$E$121,)</f>
        <v/>
      </c>
      <c r="D51" t="str">
        <f t="array" ref="D51">XLOOKUP(C51,'EMP LIST '!$B$2:$B$121,'EMP LIST '!$E$2:$E$121,)</f>
        <v/>
      </c>
      <c r="E51" t="str">
        <f t="array" ref="E51">XLOOKUP($B51,'EMP LIST '!$B$2:$B$121,'EMP LIST '!$I$2:$I$121,)</f>
        <v/>
      </c>
      <c r="F51" t="str">
        <v>RAJEEV</v>
      </c>
      <c r="G51" t="str">
        <v>DR Ashwinkumar G</v>
      </c>
      <c r="H51">
        <f>AM51-J51</f>
        <v>241</v>
      </c>
      <c r="I51" t="str">
        <f t="array" ref="I51">XLOOKUP($B51,'EMP LIST '!$B$2:$B$121,'EMP LIST '!$H$2:$H$121,)</f>
        <v/>
      </c>
      <c r="J51">
        <v>46057</v>
      </c>
      <c r="K51">
        <v>46058</v>
      </c>
      <c r="L51">
        <v>52</v>
      </c>
      <c r="M51" t="str">
        <v>9894438452</v>
      </c>
      <c r="N51" t="str">
        <v>ashwing1807@gmail.com</v>
      </c>
      <c r="O51" t="str">
        <v>TAMILNADU</v>
      </c>
      <c r="P51" t="str">
        <v>CHENNAI</v>
      </c>
      <c r="Q51" t="str">
        <v>OD</v>
      </c>
      <c r="R51" t="str">
        <v>F2 FINTECH</v>
      </c>
      <c r="S51" t="str">
        <v>GODREJ</v>
      </c>
      <c r="T51">
        <v>1500000</v>
      </c>
      <c r="W51" t="str">
        <v>UNSECURED</v>
      </c>
      <c r="X51" t="str">
        <v>REJECTED</v>
      </c>
      <c r="AB51" t="str">
        <v>FILE SENDER TO BANKER || UNDER PROCESS,|| 3 LACS SHOWING IN OVERDUE</v>
      </c>
      <c r="AC51" t="str">
        <v>CUSTOMER GETS 66K FROM STIPEND , 30-40K FROM CONSULTANCY , RUNNING LOAN 14 &amp; 3 LAKHS P.L. FROM SBI , 11 LAKHS TERM LOAN FROM BAJAJ,  EDUCATION LOAN OF 4 LAKHS FROM INDIAN OVERSEAS BANK</v>
      </c>
      <c r="AD51" t="str">
        <v>Fathima</v>
      </c>
      <c r="AE51" t="str">
        <v>91507 78467</v>
      </c>
      <c r="AF51" t="str">
        <v>Fathima.s@godrejcapital.com</v>
      </c>
      <c r="AG51" t="str">
        <v>MBBS-2020</v>
      </c>
      <c r="AH51" t="str">
        <v>BOOPA9551D</v>
      </c>
      <c r="AI51" t="str">
        <v>Puneet</v>
      </c>
      <c r="AM51">
        <f>TODAY()</f>
        <v>46298</v>
      </c>
    </row>
    <row r="52">
      <c r="A52" t="str">
        <v>YES</v>
      </c>
      <c r="B52" t="str">
        <v>ANSHIKA TIWARI</v>
      </c>
      <c r="C52" t="str">
        <v>ANIL KUMAR</v>
      </c>
      <c r="D52" t="str">
        <v>SHASHANK BHARDWAJ</v>
      </c>
      <c r="E52" t="str">
        <v>SALARIED</v>
      </c>
      <c r="F52" t="str">
        <v>RAJEEV</v>
      </c>
      <c r="G52" t="str">
        <v>Dr MAKWANA VIRALBHAI NARENDRABHAI</v>
      </c>
      <c r="H52">
        <v>196</v>
      </c>
      <c r="I52" t="str">
        <v xml:space="preserve">BAREILLY </v>
      </c>
      <c r="J52">
        <v>46050</v>
      </c>
      <c r="K52">
        <v>46052</v>
      </c>
      <c r="L52" t="str">
        <v xml:space="preserve">SME000018776777 </v>
      </c>
      <c r="M52" t="str">
        <v>8238110854</v>
      </c>
      <c r="N52" t="str">
        <v>viralmakwana83@gmail.com</v>
      </c>
      <c r="O52" t="str">
        <v>GUJARAT</v>
      </c>
      <c r="P52" t="str">
        <v>VADODARA</v>
      </c>
      <c r="Q52" t="str">
        <v>OD</v>
      </c>
      <c r="R52" t="str">
        <v>F2 FINTECH</v>
      </c>
      <c r="S52" t="str">
        <v>BAJAJ</v>
      </c>
      <c r="T52">
        <v>4000000</v>
      </c>
      <c r="U52">
        <v>3890000</v>
      </c>
      <c r="V52">
        <v>4140000</v>
      </c>
      <c r="W52" t="str">
        <v>UNSECURED</v>
      </c>
      <c r="X52" t="str">
        <v>DISBURSED</v>
      </c>
      <c r="Z52">
        <v>46051</v>
      </c>
      <c r="AA52">
        <v>46058</v>
      </c>
      <c r="AB52" t="str">
        <v>FILE SENDER TO BANKER || UNDER PROCESS, CIBIL CONSENT DONE, 761 CIBIL 41 L ELIGIBILITY, 2 SECURED &amp; 1 UNSECURED LOAN RUNNING, CASE MOVED TO CREDIT, CASE APPROVED, MANDATE &amp; CONSENT PENDING FRM CUSTOMER SIDE</v>
      </c>
      <c r="AC52" t="str">
        <v xml:space="preserve">CUSTOMER IS NOT PICKING UP A CALL </v>
      </c>
      <c r="AD52" t="str">
        <v>MITHES GOHIL</v>
      </c>
      <c r="AE52">
        <v>7405551541</v>
      </c>
      <c r="AF52" t="str">
        <v>mitesh.gohil@bajajfinserv.in</v>
      </c>
      <c r="AG52" t="str">
        <v>MBBS-2020</v>
      </c>
      <c r="AH52" t="str">
        <v>FKEPM7200M</v>
      </c>
      <c r="AI52" t="str">
        <v>Puneet</v>
      </c>
      <c r="AM52">
        <v>46246</v>
      </c>
      <c r="AN52">
        <v>5000</v>
      </c>
    </row>
    <row r="53">
      <c r="A53" t="str">
        <v>YES</v>
      </c>
      <c r="B53" t="str">
        <v>DHRUV ARORA</v>
      </c>
      <c r="F53" t="str">
        <v>RAJEEV</v>
      </c>
      <c r="G53" t="str">
        <v>MR AKHIL WADHWA</v>
      </c>
      <c r="H53">
        <v>202</v>
      </c>
      <c r="I53" t="str">
        <v xml:space="preserve">NOIDA </v>
      </c>
      <c r="J53">
        <v>46044</v>
      </c>
      <c r="K53">
        <v>46062</v>
      </c>
      <c r="L53" t="str">
        <v>B2C000181536423</v>
      </c>
      <c r="M53" t="str">
        <v>7023004665</v>
      </c>
      <c r="N53" t="str">
        <v>akhil.wadhwa@gmail.com</v>
      </c>
      <c r="O53" t="str">
        <v>HARYANA</v>
      </c>
      <c r="P53" t="str">
        <v>GURGAON</v>
      </c>
      <c r="Q53" t="str">
        <v>SAL OD</v>
      </c>
      <c r="R53" t="str">
        <v>URBAN MONEY</v>
      </c>
      <c r="S53" t="str">
        <v>BAJAJ</v>
      </c>
      <c r="T53">
        <v>3500000</v>
      </c>
      <c r="U53">
        <v>2530000</v>
      </c>
      <c r="V53">
        <v>2530000</v>
      </c>
      <c r="W53" t="str">
        <v>UNSECURED</v>
      </c>
      <c r="X53" t="str">
        <v>DISBURSED</v>
      </c>
      <c r="Y53">
        <v>770</v>
      </c>
      <c r="Z53">
        <v>46059</v>
      </c>
      <c r="AA53">
        <v>46062</v>
      </c>
      <c r="AB53" t="str">
        <v>FILE SENDER TO BANKER || UNDER PROCESS, CIBIL CONSENT SENT, CUSTOMER IS BUSY IN MEETING, CIBIL DONE 770 CIBIL AGREEGATOR LINK SENT, CUSTOMER IS BUSY SAME CONWAY TO DHRUV, CASE PROCEED,  CASE APPROVED 17.70 L, FOR AMOUNT INCRESE REQ OFFER LETTER &amp; BONUS PAY SLIP, CASE APPROVED FOR 25 L, REQ OHP FOR DISURSEMENT || CASE TO BE DISBURSED TODAY</v>
      </c>
      <c r="AC53" t="str">
        <v>CUSTOMER EARNING 2.10 LAKHS SALARY |  SANCTIONED  H.L. OF 1.65 CR FROM  SBI 44000</v>
      </c>
      <c r="AD53" t="str">
        <v>ASHISH DUBEY</v>
      </c>
      <c r="AE53" t="str">
        <v>85100 99219</v>
      </c>
      <c r="AG53" t="str">
        <v>SALARY-2 LAKH</v>
      </c>
      <c r="AH53" t="str">
        <v>ACTPW0004D</v>
      </c>
      <c r="AM53">
        <v>46246</v>
      </c>
    </row>
    <row r="54">
      <c r="A54" t="str">
        <v>YES</v>
      </c>
      <c r="B54" t="str">
        <v>NIKHIL PANT</v>
      </c>
      <c r="C54" t="str">
        <f t="array" ref="C54">XLOOKUP(B54,'EMP LIST '!$B$2:$B$121,'EMP LIST '!$E$2:$E$121,)</f>
        <v>RIYA CHADDHA</v>
      </c>
      <c r="D54" t="str">
        <f t="array" ref="D54">XLOOKUP(C54,'EMP LIST '!$B$2:$B$121,'EMP LIST '!$E$2:$E$121,)</f>
        <v>VINEET TIWARI</v>
      </c>
      <c r="E54" t="str">
        <f t="array" ref="E54">XLOOKUP($B54,'EMP LIST '!$B$2:$B$121,'EMP LIST '!$I$2:$I$121,)</f>
        <v>SALARIED</v>
      </c>
      <c r="F54" t="str">
        <v>RAJEEV</v>
      </c>
      <c r="G54" t="str">
        <v xml:space="preserve">DR USHAKUMARI K </v>
      </c>
      <c r="H54">
        <f>AM54-J54</f>
        <v>240</v>
      </c>
      <c r="I54" t="str">
        <f t="array" ref="I54">XLOOKUP($B54,'EMP LIST '!$B$2:$B$121,'EMP LIST '!$H$2:$H$121,)</f>
        <v xml:space="preserve">NOIDA </v>
      </c>
      <c r="J54">
        <v>46058</v>
      </c>
      <c r="K54">
        <v>46058</v>
      </c>
      <c r="L54">
        <v>55</v>
      </c>
      <c r="M54" t="str">
        <v>9003212959</v>
      </c>
      <c r="N54" t="str">
        <v>sethuusha2017@gmail.com</v>
      </c>
      <c r="O54" t="str">
        <v>TAMILNADU</v>
      </c>
      <c r="P54" t="str">
        <v>CHENNAI</v>
      </c>
      <c r="Q54" t="str">
        <v>OD</v>
      </c>
      <c r="R54" t="str">
        <v>F2 FINTECH</v>
      </c>
      <c r="S54" t="str">
        <v>ABCL</v>
      </c>
      <c r="T54" t="str">
        <v>NIL</v>
      </c>
      <c r="W54" t="str">
        <v>UNSECURED</v>
      </c>
      <c r="X54" t="str">
        <v>REJECTED</v>
      </c>
      <c r="AB54" t="str">
        <v>FILE SENDER TO BANKER || UNDER PROCESS, CASE ALREADY LOGGED IN 27TH DECEMBER 2025 CANNOT BE PROCESSED AT PRESENT</v>
      </c>
      <c r="AC54" t="str">
        <v>CUSTOMER EARNS 2.3-2.5 LAKHS FROM CONSULTANCY , RUNNING 25 LAKHS O.D. FROM BAJAJ , 5 LAKHS FROM CHOLA, 25 LAKHS O.D. FROM L&amp;T, 9 LAKHS FROM GODREJ, 9 LAKHSO.D. FROM TATA CAPITAL. We CANNOT FUND DUE TO CUSTOMER RUNNING 5 USL</v>
      </c>
      <c r="AD54" t="str">
        <v>princeprabhakar</v>
      </c>
      <c r="AE54" t="str">
        <v>7603 835 128</v>
      </c>
      <c r="AF54" t="str">
        <v>princeprabhakar.davidpaulraj@adityabirlacapital.com</v>
      </c>
      <c r="AG54" t="str">
        <v>MBBS-1988</v>
      </c>
      <c r="AH54" t="str">
        <v>AAGPU2629B</v>
      </c>
      <c r="AI54" t="str">
        <v>Puneet</v>
      </c>
      <c r="AM54">
        <f>TODAY()</f>
        <v>46298</v>
      </c>
    </row>
    <row r="55">
      <c r="A55" t="str">
        <v>YES</v>
      </c>
      <c r="B55" t="str">
        <v>DOLLY RAJPUT</v>
      </c>
      <c r="C55" t="str">
        <f t="array" ref="C55">XLOOKUP(B55,'EMP LIST '!$B$2:$B$121,'EMP LIST '!$E$2:$E$121,)</f>
        <v/>
      </c>
      <c r="D55" t="str">
        <f t="array" ref="D55">XLOOKUP(C55,'EMP LIST '!$B$2:$B$121,'EMP LIST '!$E$2:$E$121,)</f>
        <v/>
      </c>
      <c r="E55" t="str">
        <f t="array" ref="E55">XLOOKUP($B55,'EMP LIST '!$B$2:$B$121,'EMP LIST '!$I$2:$I$121,)</f>
        <v/>
      </c>
      <c r="F55" t="str">
        <v>VISHAL</v>
      </c>
      <c r="G55" t="str">
        <v>DR. ANURAG YADAV</v>
      </c>
      <c r="H55">
        <f>AM55-J55</f>
        <v>240</v>
      </c>
      <c r="I55" t="str">
        <f t="array" ref="I55">XLOOKUP($B55,'EMP LIST '!$B$2:$B$121,'EMP LIST '!$H$2:$H$121,)</f>
        <v/>
      </c>
      <c r="J55">
        <v>46058</v>
      </c>
      <c r="K55">
        <v>46058</v>
      </c>
      <c r="L55" t="str">
        <v>SME000018887420</v>
      </c>
      <c r="M55" t="str">
        <v>9575525617</v>
      </c>
      <c r="N55" t="str">
        <v>Yadavanurag546@gmail.com</v>
      </c>
      <c r="O55" t="str">
        <v>KARNATAKA</v>
      </c>
      <c r="P55" t="str">
        <v>MANGALORE</v>
      </c>
      <c r="Q55" t="str">
        <v>OD</v>
      </c>
      <c r="R55" t="str">
        <v>F2 FINTECH</v>
      </c>
      <c r="S55" t="str">
        <v>BAJAJ</v>
      </c>
      <c r="T55" t="str">
        <v>NIL</v>
      </c>
      <c r="W55" t="str">
        <v>UNSECURED</v>
      </c>
      <c r="X55" t="str">
        <v>REJECTED</v>
      </c>
      <c r="AB55" t="str">
        <v>FILE SENDER TO BANKER || UNDER PROCESS, || Cibil is 653. Cant process below 685 score.</v>
      </c>
      <c r="AC55" t="str">
        <v>CUSTOMER GETTING 55K FROM STIPEND , NO LOAN RUNNING , NO CONSULTANCY INCOME | LOW CIBIL</v>
      </c>
      <c r="AD55" t="str">
        <v>Prashanth</v>
      </c>
      <c r="AE55" t="str">
        <v>72593 64752</v>
      </c>
      <c r="AF55" t="str">
        <v>Prashanth.prashanth2@bajajfinserv.in</v>
      </c>
      <c r="AG55" t="str">
        <v>MBBS-2024</v>
      </c>
      <c r="AH55" t="str">
        <v>AMMPY5940K</v>
      </c>
      <c r="AI55" t="str">
        <v>Puneet</v>
      </c>
      <c r="AM55">
        <f>TODAY()</f>
        <v>46298</v>
      </c>
    </row>
    <row r="56">
      <c r="A56" t="str">
        <v>YES</v>
      </c>
      <c r="B56" t="str">
        <v>ROSHAN THAKUR</v>
      </c>
      <c r="C56" t="str">
        <f t="array" ref="C56">XLOOKUP(B56,'EMP LIST '!$B$2:$B$121,'EMP LIST '!$E$2:$E$121,)</f>
        <v>MANVI BHARDWAJ</v>
      </c>
      <c r="D56" t="str">
        <f t="array" ref="D56">XLOOKUP(C56,'EMP LIST '!$B$2:$B$121,'EMP LIST '!$E$2:$E$121,)</f>
        <v>RAHUL/AMAN</v>
      </c>
      <c r="E56" t="str">
        <f t="array" ref="E56">XLOOKUP($B56,'EMP LIST '!$B$2:$B$121,'EMP LIST '!$I$2:$I$121,)</f>
        <v>SALARIED</v>
      </c>
      <c r="F56" t="str">
        <v>VISHAL</v>
      </c>
      <c r="G56" t="str">
        <v>CMA LOVINDER</v>
      </c>
      <c r="H56">
        <f>AM56-J56</f>
        <v>240</v>
      </c>
      <c r="I56" t="str">
        <f t="array" ref="I56">XLOOKUP($B56,'EMP LIST '!$B$2:$B$121,'EMP LIST '!$H$2:$H$121,)</f>
        <v>NOIDA</v>
      </c>
      <c r="J56">
        <v>46058</v>
      </c>
      <c r="K56">
        <v>46060</v>
      </c>
      <c r="L56" t="str">
        <v>SME000018888897</v>
      </c>
      <c r="M56" t="str">
        <v>7305000007</v>
      </c>
      <c r="N56" t="str">
        <v>cmalovinder@gmail.com</v>
      </c>
      <c r="O56" t="str">
        <v>PUNJAB</v>
      </c>
      <c r="P56" t="str">
        <v>CHANDIGARH</v>
      </c>
      <c r="Q56" t="str">
        <v>TOP-UP</v>
      </c>
      <c r="R56" t="str">
        <v>F2 FINTECH</v>
      </c>
      <c r="S56" t="str">
        <v>BAJAJ</v>
      </c>
      <c r="W56" t="str">
        <v>UNSECURED</v>
      </c>
      <c r="X56" t="str">
        <v>REJECTED</v>
      </c>
      <c r="AB56" t="str">
        <v>FILE SENDER TO BANKER || UNDER PROCESS, CIBIL CONSENT LINK SENT TO CUSTOMER, CUSTOMER IS BUSY. A[[LICANT IS HAVING THE 3 BOUNCES IN LAST THREE MONTH NOT OK</v>
      </c>
      <c r="AC56" t="str">
        <v>The applicant earns ₹1,50,000 per month against a high EMI obligation of ₹75,000, One active loan with Bajaj shows 3 bounces in the last 6 months,</v>
      </c>
      <c r="AD56" t="str">
        <v>Vishal Dogra</v>
      </c>
      <c r="AE56">
        <v>7009590609</v>
      </c>
      <c r="AF56" t="str">
        <v>vishal.dogra@bajajfinserv.in</v>
      </c>
      <c r="AG56" t="str">
        <v>CMA-2014</v>
      </c>
      <c r="AH56" t="str">
        <v>AFPPL2326A</v>
      </c>
      <c r="AI56" t="str">
        <v>Akshay</v>
      </c>
      <c r="AM56">
        <f>TODAY()</f>
        <v>46298</v>
      </c>
    </row>
    <row r="57">
      <c r="A57" t="str">
        <v>YES</v>
      </c>
      <c r="B57" t="str">
        <v>HARSH SHARMA</v>
      </c>
      <c r="C57" t="str">
        <f t="array" ref="C57">XLOOKUP(B57,'EMP LIST '!$B$2:$B$121,'EMP LIST '!$E$2:$E$121,)</f>
        <v>F2 FINTECH</v>
      </c>
      <c r="D57" t="str">
        <f t="array" ref="D57">XLOOKUP(C57,'EMP LIST '!$B$2:$B$121,'EMP LIST '!$E$2:$E$121,)</f>
        <v>F2 FINTECH</v>
      </c>
      <c r="E57" t="str">
        <f t="array" ref="E57">XLOOKUP($B57,'EMP LIST '!$B$2:$B$121,'EMP LIST '!$I$2:$I$121,)</f>
        <v>SALARIED</v>
      </c>
      <c r="F57" t="str">
        <v>VISHAL</v>
      </c>
      <c r="G57" t="str">
        <v>DR DIMPAL</v>
      </c>
      <c r="H57">
        <f>AM57-J57</f>
        <v>240</v>
      </c>
      <c r="I57" t="str">
        <f t="array" ref="I57">XLOOKUP($B57,'EMP LIST '!$B$2:$B$121,'EMP LIST '!$H$2:$H$121,)</f>
        <v xml:space="preserve">NOIDA </v>
      </c>
      <c r="J57">
        <v>46058</v>
      </c>
      <c r="K57">
        <v>46071</v>
      </c>
      <c r="L57" t="str">
        <v>497BZ8600707</v>
      </c>
      <c r="M57" t="str">
        <v>9990848278</v>
      </c>
      <c r="N57" t="str">
        <v>Drdimpal13@gmail.com</v>
      </c>
      <c r="O57" t="str">
        <v>HARYANA</v>
      </c>
      <c r="P57" t="str">
        <v>GURGAON</v>
      </c>
      <c r="Q57" t="str">
        <v>OD</v>
      </c>
      <c r="R57" t="str">
        <v>F2 FINTECH</v>
      </c>
      <c r="S57" t="str">
        <v>TATA</v>
      </c>
      <c r="T57">
        <v>1500000</v>
      </c>
      <c r="W57" t="str">
        <v>UNSECURED</v>
      </c>
      <c r="X57" t="str">
        <v>REJECTED</v>
      </c>
      <c r="AB57" t="str">
        <v>FILE SENDER TO BANKER || UNDER PROCESS, || CASE IS IN CPC || BRABCH WRONGLU MAPED TODAY WILL CHANGE ANF PROCESS || TVR not done, Provided Contact no of Spouse and He confirm applicant  in meeting , Today not possible.,Only Credit History of Education loan same is closed with Huge DPD,Banking Credit only 3.5 lac.,Provided Registration is Expired.,Spouse KYC and Ownership Proof not documented || CUSTOMER IS NOT RESPONDING || CSTOMER NOT INTEESTED</v>
      </c>
      <c r="AC57" t="str">
        <v>70K Income from self clinic with no loan</v>
      </c>
      <c r="AD57" t="str">
        <v>GAURAV MATHUR</v>
      </c>
      <c r="AE57">
        <v>9654949270</v>
      </c>
      <c r="AF57" t="str">
        <v>gaurav.tcl@tatacapital.com</v>
      </c>
      <c r="AG57" t="str">
        <v>BAMS-2017</v>
      </c>
      <c r="AH57" t="str">
        <v>BKGPD8008N</v>
      </c>
      <c r="AI57" t="str">
        <v>Akshay</v>
      </c>
      <c r="AM57">
        <f>TODAY()</f>
        <v>46298</v>
      </c>
    </row>
    <row r="58">
      <c r="A58" t="str">
        <v>YES</v>
      </c>
      <c r="B58" t="str">
        <v>AMIT KUMAR</v>
      </c>
      <c r="C58" t="str">
        <f t="array" ref="C58">XLOOKUP(B58,'EMP LIST '!$B$2:$B$121,'EMP LIST '!$E$2:$E$121,)</f>
        <v>RAJKUMARI</v>
      </c>
      <c r="D58" t="str">
        <f t="array" ref="D58">XLOOKUP(C58,'EMP LIST '!$B$2:$B$121,'EMP LIST '!$E$2:$E$121,)</f>
        <v>RAJKUMARI</v>
      </c>
      <c r="E58" t="str">
        <f t="array" ref="E58">XLOOKUP($B58,'EMP LIST '!$B$2:$B$121,'EMP LIST '!$I$2:$I$121,)</f>
        <v>SALARIED</v>
      </c>
      <c r="F58" t="str">
        <v>RAJEEV</v>
      </c>
      <c r="G58" t="str">
        <v>DR MAISUR SONIYA</v>
      </c>
      <c r="H58">
        <f>AM58-J58</f>
        <v>240</v>
      </c>
      <c r="I58" t="str">
        <f t="array" ref="I58">XLOOKUP($B58,'EMP LIST '!$B$2:$B$121,'EMP LIST '!$H$2:$H$121,)</f>
        <v>NOIDA</v>
      </c>
      <c r="J58">
        <v>46058</v>
      </c>
      <c r="K58">
        <v>46074</v>
      </c>
      <c r="L58" t="str">
        <v>BL260205699031554</v>
      </c>
      <c r="M58" t="str">
        <v>7989299825</v>
      </c>
      <c r="N58" t="str">
        <v>maisursoniya@gmail.com</v>
      </c>
      <c r="O58" t="str">
        <v>TELANGANA</v>
      </c>
      <c r="P58" t="str">
        <v>HYDERABAD</v>
      </c>
      <c r="Q58" t="str">
        <v>OD</v>
      </c>
      <c r="R58" t="str">
        <v>CAT EYE</v>
      </c>
      <c r="S58" t="str">
        <v>LNT</v>
      </c>
      <c r="T58">
        <v>3000000</v>
      </c>
      <c r="U58">
        <v>3000000</v>
      </c>
      <c r="V58">
        <v>3000000</v>
      </c>
      <c r="W58" t="str">
        <v>UNSECURED</v>
      </c>
      <c r="X58" t="str">
        <v>DISBURSED</v>
      </c>
      <c r="Z58">
        <v>46070</v>
      </c>
      <c r="AA58">
        <v>46074</v>
      </c>
      <c r="AB58" t="str">
        <v>FILE SENDER TO BANKER || UNDER PROCESS, || CASE HAS BEEN SOFT REJECTED DUR TO ENROLLED IN SHARE MARKET BANKER RAISED MAIL TO GET THE APPROVAL FOR FRTHER PROCESS || CASE S IN CREDIT QUE || FI TO BE DONE DONE AND CASE WILL BE RECO TODAY FOR ELIIGI 30 LACS || CASE GET THE APPROVAL ON MAIL ITS PENDING TO APPROVED IN SYSTEM || RENEWAL REG REQ || ROI ISSUE CX ASKING 12.50 % || CUSTOMER NOT RESPONING</v>
      </c>
      <c r="AC58" t="str">
        <v xml:space="preserve">Total 3.0 L income with EMI of 72,649 from Bajaj , Poonawala  &amp; TATA &amp; Latest Loan Disbursal was from Tata on Oct 2025 </v>
      </c>
      <c r="AD58" t="str">
        <v>GUTLAB</v>
      </c>
      <c r="AE58" t="str">
        <v>90142 83143</v>
      </c>
      <c r="AF58" t="str">
        <v>gutlabenerjee@Ltfs.com</v>
      </c>
      <c r="AG58" t="str">
        <v>MBBS-2013</v>
      </c>
      <c r="AH58" t="str">
        <v>CFGPM7479L</v>
      </c>
      <c r="AI58" t="str">
        <v>Akshay</v>
      </c>
      <c r="AM58">
        <f>TODAY()</f>
        <v>46298</v>
      </c>
    </row>
    <row r="59">
      <c r="A59" t="str">
        <v>YES</v>
      </c>
      <c r="B59" t="str">
        <v>NEHA CHAUDHARY</v>
      </c>
      <c r="C59" t="str">
        <f t="array" ref="C59">XLOOKUP(B59,'EMP LIST '!$B$2:$B$121,'EMP LIST '!$E$2:$E$121,)</f>
        <v>RIYA CHADDHA</v>
      </c>
      <c r="D59" t="str">
        <f t="array" ref="D59">XLOOKUP(C59,'EMP LIST '!$B$2:$B$121,'EMP LIST '!$E$2:$E$121,)</f>
        <v>VINEET TIWARI</v>
      </c>
      <c r="E59" t="str">
        <f t="array" ref="E59">XLOOKUP($B59,'EMP LIST '!$B$2:$B$121,'EMP LIST '!$I$2:$I$121,)</f>
        <v>SALARIED</v>
      </c>
      <c r="F59" t="str">
        <v>VISHAL</v>
      </c>
      <c r="G59" t="str">
        <v>DR. PALLAPU SAMPATH</v>
      </c>
      <c r="H59">
        <f>AM59-J59</f>
        <v>240</v>
      </c>
      <c r="I59" t="str">
        <f t="array" ref="I59">XLOOKUP($B59,'EMP LIST '!$B$2:$B$121,'EMP LIST '!$H$2:$H$121,)</f>
        <v>NOIDA</v>
      </c>
      <c r="J59">
        <v>46058</v>
      </c>
      <c r="K59">
        <v>46058</v>
      </c>
      <c r="L59" t="str">
        <v>SME000018893253</v>
      </c>
      <c r="M59" t="str">
        <v>7842164878</v>
      </c>
      <c r="N59" t="str">
        <v>pallapusampath9@gmail.com</v>
      </c>
      <c r="O59" t="str">
        <v>TAMILNADU</v>
      </c>
      <c r="P59" t="str">
        <v>PATTANUR</v>
      </c>
      <c r="Q59" t="str">
        <v>OD</v>
      </c>
      <c r="R59" t="str">
        <v>F2 FINTECH</v>
      </c>
      <c r="S59" t="str">
        <v>BAJAJ</v>
      </c>
      <c r="T59">
        <v>4000000</v>
      </c>
      <c r="U59">
        <v>3890000</v>
      </c>
      <c r="V59">
        <v>3890000</v>
      </c>
      <c r="W59" t="str">
        <v>UNSECURED</v>
      </c>
      <c r="X59" t="str">
        <v>DISBURSED</v>
      </c>
      <c r="Z59">
        <v>46058</v>
      </c>
      <c r="AA59">
        <v>46059</v>
      </c>
      <c r="AB59" t="str">
        <v>FILE SENDER TO BANKER || UNDER PROCESS, CUSTOMER REQ 5 L, VINEET TALK WITH CUSTOMER CONFIRM US</v>
      </c>
      <c r="AC59" t="str">
        <v xml:space="preserve">CUSTOMER EARNS 69K FROM SALARY , NO LOAN RUNNING </v>
      </c>
      <c r="AD59" t="str">
        <v>Sakthivel Sakthivel</v>
      </c>
      <c r="AE59">
        <v>7010664200</v>
      </c>
      <c r="AF59" t="str">
        <v>sakthivel.sakthivel@bajajfinserv.in</v>
      </c>
      <c r="AG59" t="str">
        <v>MBBS-2022</v>
      </c>
      <c r="AH59" t="str">
        <v>DEQPP1993J</v>
      </c>
      <c r="AI59" t="str">
        <v>Akshay</v>
      </c>
      <c r="AM59">
        <f>TODAY()</f>
        <v>46298</v>
      </c>
    </row>
    <row r="60">
      <c r="A60" t="str">
        <v>YES</v>
      </c>
      <c r="B60" t="str">
        <v>SUMIT CHOUDHARY</v>
      </c>
      <c r="C60" t="str">
        <f t="array" ref="C60">XLOOKUP(B60,'EMP LIST '!$B$2:$B$121,'EMP LIST '!$E$2:$E$121,)</f>
        <v/>
      </c>
      <c r="D60" t="str">
        <f t="array" ref="D60">XLOOKUP(C60,'EMP LIST '!$B$2:$B$121,'EMP LIST '!$E$2:$E$121,)</f>
        <v/>
      </c>
      <c r="E60" t="str">
        <f t="array" ref="E60">XLOOKUP($B60,'EMP LIST '!$B$2:$B$121,'EMP LIST '!$I$2:$I$121,)</f>
        <v/>
      </c>
      <c r="F60" t="str">
        <v>RAJEEV</v>
      </c>
      <c r="G60" t="str">
        <v>DR BAHADUR SINGH</v>
      </c>
      <c r="H60">
        <f>AM60-J60</f>
        <v>240</v>
      </c>
      <c r="I60" t="str">
        <f t="array" ref="I60">XLOOKUP($B60,'EMP LIST '!$B$2:$B$121,'EMP LIST '!$H$2:$H$121,)</f>
        <v/>
      </c>
      <c r="J60">
        <v>46058</v>
      </c>
      <c r="K60">
        <v>46075</v>
      </c>
      <c r="L60">
        <v>60</v>
      </c>
      <c r="M60" t="str">
        <v>8930680081</v>
      </c>
      <c r="N60" t="str">
        <v>Sdrbahadur@gmail.com</v>
      </c>
      <c r="O60" t="str">
        <v>HARYANA</v>
      </c>
      <c r="P60" t="str">
        <v>KALSANA</v>
      </c>
      <c r="Q60" t="str">
        <v>OD</v>
      </c>
      <c r="R60" t="str">
        <v>F2 FINTECH</v>
      </c>
      <c r="S60" t="str">
        <v>GODREJ</v>
      </c>
      <c r="U60">
        <v>1500000</v>
      </c>
      <c r="V60">
        <v>2000000</v>
      </c>
      <c r="W60" t="str">
        <v>UNSECURED</v>
      </c>
      <c r="X60" t="str">
        <v>HOLD</v>
      </c>
      <c r="Y60">
        <v>743</v>
      </c>
      <c r="AB60" t="str">
        <v>FILE SENDER TO BANKER || UNDER PROCESS, || CONSENT SEND DONE, 743, REQ NEW BANK STATEMENT PDF REQUIRED || BANKING REQ || BANKING PENDING-BANKING PENDING || CX UNABLE TO RPOVIDE THE BANKING</v>
      </c>
      <c r="AD60" t="str">
        <v>VIKAS</v>
      </c>
      <c r="AE60" t="str">
        <v>97819 80261</v>
      </c>
      <c r="AF60" t="str">
        <v>vikas.kumar01@godrejcapital.com</v>
      </c>
      <c r="AG60" t="str">
        <v>MBBS-2010</v>
      </c>
      <c r="AH60" t="str">
        <v>CVSPS6673J</v>
      </c>
      <c r="AM60">
        <f>TODAY()</f>
        <v>46298</v>
      </c>
    </row>
    <row r="61">
      <c r="A61" t="str">
        <v>YES</v>
      </c>
      <c r="B61" t="str">
        <v>DIPIKA MALAKAR</v>
      </c>
      <c r="C61" t="str">
        <f t="array" ref="C61">XLOOKUP(B61,'EMP LIST '!$B$2:$B$121,'EMP LIST '!$E$2:$E$121,)</f>
        <v>MANVI BHARDWAJ</v>
      </c>
      <c r="D61" t="str">
        <f t="array" ref="D61">XLOOKUP(C61,'EMP LIST '!$B$2:$B$121,'EMP LIST '!$E$2:$E$121,)</f>
        <v>RAHUL/AMAN</v>
      </c>
      <c r="E61" t="str">
        <f t="array" ref="E61">XLOOKUP($B61,'EMP LIST '!$B$2:$B$121,'EMP LIST '!$I$2:$I$121,)</f>
        <v>SALARIED</v>
      </c>
      <c r="F61" t="str">
        <v>RAJEEV</v>
      </c>
      <c r="G61" t="str">
        <v>DR MEWALAL NISHAD</v>
      </c>
      <c r="H61">
        <f>AM61-J61</f>
        <v>240</v>
      </c>
      <c r="I61" t="str">
        <f t="array" ref="I61">XLOOKUP($B61,'EMP LIST '!$B$2:$B$121,'EMP LIST '!$H$2:$H$121,)</f>
        <v xml:space="preserve">NOIDA </v>
      </c>
      <c r="J61">
        <v>46058</v>
      </c>
      <c r="K61">
        <v>46065</v>
      </c>
      <c r="L61" t="str">
        <v>SME000018893954</v>
      </c>
      <c r="M61" t="str">
        <v>7428216889</v>
      </c>
      <c r="N61" t="str">
        <v>mn4521@gmail.com</v>
      </c>
      <c r="O61" t="str">
        <v>PUDUCHERRY</v>
      </c>
      <c r="P61" t="str">
        <v>PUDUCHERRY</v>
      </c>
      <c r="Q61" t="str">
        <v>OD</v>
      </c>
      <c r="R61" t="str">
        <v>F2 FINTECH</v>
      </c>
      <c r="S61" t="str">
        <v>BAJAJ</v>
      </c>
      <c r="T61">
        <v>2880000</v>
      </c>
      <c r="U61">
        <v>2880000</v>
      </c>
      <c r="V61">
        <v>2880000</v>
      </c>
      <c r="W61" t="str">
        <v>UNSECURED</v>
      </c>
      <c r="X61" t="str">
        <v>DROP</v>
      </c>
      <c r="Y61">
        <v>796</v>
      </c>
      <c r="Z61">
        <v>46059</v>
      </c>
      <c r="AB61" t="str">
        <v>FILE SENDER TO BANKER || UNDER PROCESS, CIBIL 796 , EKYC DONE, SYSTEM ERROR, ELIGIBILITY 28 L , CASE MOVED TO CREDIT, CUSTOMER REQ 10 L , RAHUL TALK WITH CUSTOMER AND CONFIRM US, CUSTOMER DENIED</v>
      </c>
      <c r="AC61" t="str">
        <v>MEETING CASE</v>
      </c>
      <c r="AD61" t="str">
        <v>Sakthivel Sakthivel</v>
      </c>
      <c r="AE61">
        <v>7010664200</v>
      </c>
      <c r="AF61" t="str">
        <v>sakthivel.sakthivel@bajajfinserv.in</v>
      </c>
      <c r="AG61" t="str">
        <v>MBBS-2020</v>
      </c>
      <c r="AH61" t="str">
        <v>AUZPN6351Q</v>
      </c>
      <c r="AI61" t="str">
        <v>Puneet</v>
      </c>
      <c r="AM61">
        <f>TODAY()</f>
        <v>46298</v>
      </c>
    </row>
    <row r="62">
      <c r="A62" t="str">
        <v>YES</v>
      </c>
      <c r="B62" t="str">
        <v>AMIT KUMAR</v>
      </c>
      <c r="C62" t="str">
        <f t="array" ref="C62">XLOOKUP(B62,'EMP LIST '!$B$2:$B$121,'EMP LIST '!$E$2:$E$121,)</f>
        <v>RAJKUMARI</v>
      </c>
      <c r="D62" t="str">
        <f t="array" ref="D62">XLOOKUP(C62,'EMP LIST '!$B$2:$B$121,'EMP LIST '!$E$2:$E$121,)</f>
        <v>RAJKUMARI</v>
      </c>
      <c r="E62" t="str">
        <f t="array" ref="E62">XLOOKUP($B62,'EMP LIST '!$B$2:$B$121,'EMP LIST '!$I$2:$I$121,)</f>
        <v>SALARIED</v>
      </c>
      <c r="F62" t="str">
        <v>VISHAL</v>
      </c>
      <c r="G62" t="str">
        <v>DR. ANURAG SINGH</v>
      </c>
      <c r="H62">
        <f>AM62-J62</f>
        <v>240</v>
      </c>
      <c r="I62" t="str">
        <f t="array" ref="I62">XLOOKUP($B62,'EMP LIST '!$B$2:$B$121,'EMP LIST '!$H$2:$H$121,)</f>
        <v>NOIDA</v>
      </c>
      <c r="J62">
        <v>46058</v>
      </c>
      <c r="K62">
        <v>46069</v>
      </c>
      <c r="L62" t="str">
        <v>347BZ8616336</v>
      </c>
      <c r="M62" t="str">
        <v>9453289197</v>
      </c>
      <c r="N62" t="str">
        <v>anurajsingh1485@gmail.com</v>
      </c>
      <c r="O62" t="str">
        <v>UTTAR PRADESH</v>
      </c>
      <c r="P62" t="str">
        <v>LUCKNOW</v>
      </c>
      <c r="Q62" t="str">
        <v>OD</v>
      </c>
      <c r="R62" t="str">
        <v>F2 FINTECH</v>
      </c>
      <c r="S62" t="str">
        <v>TATA</v>
      </c>
      <c r="T62">
        <v>2500000</v>
      </c>
      <c r="U62">
        <v>2000000</v>
      </c>
      <c r="V62">
        <v>2000000</v>
      </c>
      <c r="W62" t="str">
        <v>UNSECURED</v>
      </c>
      <c r="X62" t="str">
        <v>DISBURSED</v>
      </c>
      <c r="Z62">
        <v>46067</v>
      </c>
      <c r="AA62">
        <v>46069</v>
      </c>
      <c r="AB62" t="str">
        <v>FILE SENDER TO BANKER || UNDER PROCESS, decesion to be GIVEN TODAY || CUSTOMER OUT OF STATION-FI PENDING || RESI FI NEGATIVE DUE TO DOOR LOCKED-ITS INITIATED, TO BE DISBURSED TODAY</v>
      </c>
      <c r="AC62" t="str">
        <v xml:space="preserve">2.28 LAKHS + Monthly income wih EMI of 77,600 from ( CHOLA | BAJAJ | LIC Housing Fin ) with no Bounces </v>
      </c>
      <c r="AD62" t="str">
        <v>GAURAV MATHUR</v>
      </c>
      <c r="AE62">
        <v>9654949270</v>
      </c>
      <c r="AF62" t="str">
        <v>gaurav.tcl@tatacapital.com</v>
      </c>
      <c r="AG62" t="str">
        <v>MBBS-2015</v>
      </c>
      <c r="AH62" t="str">
        <v>DZMPS2413D</v>
      </c>
      <c r="AI62" t="str">
        <v>Akshay</v>
      </c>
      <c r="AM62">
        <f>TODAY()</f>
        <v>46298</v>
      </c>
    </row>
    <row r="63">
      <c r="A63" t="str">
        <v>YES</v>
      </c>
      <c r="B63" t="str">
        <v>RAJKUMARI</v>
      </c>
      <c r="C63" t="str">
        <f t="array" ref="C63">XLOOKUP(B63,'EMP LIST '!$B$2:$B$121,'EMP LIST '!$E$2:$E$121,)</f>
        <v>RAJKUMARI</v>
      </c>
      <c r="D63" t="str">
        <f t="array" ref="D63">XLOOKUP(C63,'EMP LIST '!$B$2:$B$121,'EMP LIST '!$E$2:$E$121,)</f>
        <v>RAJKUMARI</v>
      </c>
      <c r="E63" t="str">
        <f t="array" ref="E63">XLOOKUP($B63,'EMP LIST '!$B$2:$B$121,'EMP LIST '!$I$2:$I$121,)</f>
        <v>SALARIED</v>
      </c>
      <c r="F63" t="str">
        <v>RAJEEV</v>
      </c>
      <c r="G63" t="str">
        <v>DR Poongothai seeganpaul</v>
      </c>
      <c r="H63">
        <f>AM63-J63</f>
        <v>240</v>
      </c>
      <c r="I63" t="str">
        <f t="array" ref="I63">XLOOKUP($B63,'EMP LIST '!$B$2:$B$121,'EMP LIST '!$H$2:$H$121,)</f>
        <v>NOIDA</v>
      </c>
      <c r="J63">
        <v>46058</v>
      </c>
      <c r="L63" t="str">
        <v>DL00000021262</v>
      </c>
      <c r="M63" t="str">
        <v>9486779606</v>
      </c>
      <c r="N63" t="str">
        <v>seeganpaul. I@gmail.com</v>
      </c>
      <c r="O63" t="str">
        <v>TAMILNADU</v>
      </c>
      <c r="P63" t="str">
        <v>Tirunelveli</v>
      </c>
      <c r="Q63" t="str">
        <v>OD</v>
      </c>
      <c r="R63" t="str">
        <v>F2 FINTECH</v>
      </c>
      <c r="S63" t="str">
        <v>ABCL</v>
      </c>
      <c r="T63">
        <v>3000000</v>
      </c>
      <c r="W63" t="str">
        <v>UNSECURED</v>
      </c>
      <c r="X63" t="str">
        <v>REJECTED</v>
      </c>
      <c r="AB63" t="str">
        <v>FILE SENDER TO BANKER || UNDER PROCESS,</v>
      </c>
      <c r="AC63" t="str">
        <v>CUSTOMER IS NOT PICKING UP A CALL</v>
      </c>
      <c r="AD63" t="str">
        <v>bhuvaneshkumar</v>
      </c>
      <c r="AE63" t="str">
        <v xml:space="preserve"> 97908 55558</v>
      </c>
      <c r="AF63" t="str">
        <v>bhuvaneshkumar.c@adityabirlacapital.com</v>
      </c>
      <c r="AG63" t="str">
        <v>MBBS-1981</v>
      </c>
      <c r="AH63" t="str">
        <v>AGVPI5534L</v>
      </c>
      <c r="AI63" t="str">
        <v>Puneet</v>
      </c>
      <c r="AM63">
        <f>TODAY()</f>
        <v>46298</v>
      </c>
    </row>
    <row r="64">
      <c r="A64" t="str">
        <v>YES</v>
      </c>
      <c r="B64" t="str">
        <v>KHUSHI FINANCIAL SERVICES</v>
      </c>
      <c r="C64" t="str">
        <f t="array" ref="C64">XLOOKUP(B64,'EMP LIST '!$B$2:$B$121,'EMP LIST '!$E$2:$E$121,)</f>
        <v>F2 FINTECH</v>
      </c>
      <c r="D64" t="str">
        <f t="array" ref="D64">XLOOKUP(C64,'EMP LIST '!$B$2:$B$121,'EMP LIST '!$E$2:$E$121,)</f>
        <v>F2 FINTECH</v>
      </c>
      <c r="E64" t="str">
        <f t="array" ref="E64">XLOOKUP($B64,'EMP LIST '!$B$2:$B$121,'EMP LIST '!$I$2:$I$121,)</f>
        <v>CHANNEL PARTNER</v>
      </c>
      <c r="F64" t="str">
        <v>RAJEEV</v>
      </c>
      <c r="G64" t="str">
        <v>DR NAKSHATRA DEEP</v>
      </c>
      <c r="H64">
        <f>AM64-J64</f>
        <v>240</v>
      </c>
      <c r="I64" t="str">
        <f t="array" ref="I64">XLOOKUP($B64,'EMP LIST '!$B$2:$B$121,'EMP LIST '!$H$2:$H$121,)</f>
        <v>F2 FINTECH</v>
      </c>
      <c r="J64">
        <v>46058</v>
      </c>
      <c r="K64">
        <v>46062</v>
      </c>
      <c r="L64" t="str">
        <v>SME000018896744</v>
      </c>
      <c r="M64" t="str">
        <v>9927807767</v>
      </c>
      <c r="N64" t="str">
        <v>nakshatradeep001@gmail.com</v>
      </c>
      <c r="O64" t="str">
        <v>UTTAR PRADESH</v>
      </c>
      <c r="P64" t="str">
        <v>GORAKPUR</v>
      </c>
      <c r="Q64" t="str">
        <v>OD</v>
      </c>
      <c r="R64" t="str">
        <v>F2 FINTECH</v>
      </c>
      <c r="S64" t="str">
        <v>BAJAJ</v>
      </c>
      <c r="W64" t="str">
        <v>UNSECURED</v>
      </c>
      <c r="X64" t="str">
        <v>REJECTED</v>
      </c>
      <c r="AB64" t="str">
        <v>FILE SENDER TO BANKER || UNDER PROCESS, CIBIL CONSENT LINK SENT TO CUSTOMER, PROF 5 SEGMENT 2.82 L EIGIBILITY , CUSTOMER NOT REQUIRED</v>
      </c>
      <c r="AC64" t="str">
        <v>KHUSHI FINANCIAL CASE</v>
      </c>
      <c r="AD64" t="str">
        <v>RAGHWENDRA SINGH</v>
      </c>
      <c r="AE64">
        <v>9264988498</v>
      </c>
      <c r="AF64" t="str">
        <v>raghwendra.singh@bajajfinserv.in</v>
      </c>
      <c r="AG64" t="str">
        <v>MBBS-2022</v>
      </c>
      <c r="AH64" t="str">
        <v>EZPPD7850F</v>
      </c>
      <c r="AI64" t="str">
        <v>Akshay</v>
      </c>
      <c r="AM64">
        <f>TODAY()</f>
        <v>46298</v>
      </c>
    </row>
    <row r="65">
      <c r="A65" t="str">
        <v>YES</v>
      </c>
      <c r="B65" t="str">
        <v>KHUSHI FINANCIAL SERVICES</v>
      </c>
      <c r="C65" t="str">
        <f t="array" ref="C65">XLOOKUP(B65,'EMP LIST '!$B$2:$B$121,'EMP LIST '!$E$2:$E$121,)</f>
        <v>F2 FINTECH</v>
      </c>
      <c r="D65" t="str">
        <f t="array" ref="D65">XLOOKUP(C65,'EMP LIST '!$B$2:$B$121,'EMP LIST '!$E$2:$E$121,)</f>
        <v>F2 FINTECH</v>
      </c>
      <c r="E65" t="str">
        <f t="array" ref="E65">XLOOKUP($B65,'EMP LIST '!$B$2:$B$121,'EMP LIST '!$I$2:$I$121,)</f>
        <v>CHANNEL PARTNER</v>
      </c>
      <c r="F65" t="str">
        <v>VISHAL</v>
      </c>
      <c r="G65" t="str">
        <v>DR. VISHAL SURYA</v>
      </c>
      <c r="H65">
        <f>AM65-J65</f>
        <v>239</v>
      </c>
      <c r="I65" t="str">
        <f t="array" ref="I65">XLOOKUP($B65,'EMP LIST '!$B$2:$B$121,'EMP LIST '!$H$2:$H$121,)</f>
        <v>F2 FINTECH</v>
      </c>
      <c r="J65">
        <v>46059</v>
      </c>
      <c r="K65">
        <v>46073</v>
      </c>
      <c r="L65" t="str">
        <v>SME000018903246</v>
      </c>
      <c r="M65" t="str">
        <v>7734015715</v>
      </c>
      <c r="N65" t="str">
        <v>Vishalsurya715@gmail.com</v>
      </c>
      <c r="O65" t="str">
        <v>MADHYA PRADESH</v>
      </c>
      <c r="P65" t="str">
        <v>RATLAM</v>
      </c>
      <c r="Q65" t="str">
        <v>OD</v>
      </c>
      <c r="R65" t="str">
        <v>F2 FINTECH</v>
      </c>
      <c r="S65" t="str">
        <v>BAJAJ</v>
      </c>
      <c r="T65">
        <v>1000000</v>
      </c>
      <c r="U65">
        <v>930000</v>
      </c>
      <c r="V65">
        <v>930000</v>
      </c>
      <c r="W65" t="str">
        <v>UNSECURED</v>
      </c>
      <c r="X65" t="str">
        <v>DROP</v>
      </c>
      <c r="Z65">
        <v>46062</v>
      </c>
      <c r="AB65" t="str">
        <v>FILE SENDER TO BANKER || UNDER PROCESS, CIBIL CONSENT DONE, ELIGIBILITY 9 L REQ BANK DETAILS, CUSTOMER NOT RECVD CALL, BANKING SENT TO CREDIT FOR AMOUNT INCREASE,CONSENT PENDING FROM CUSTOMER SIDE, CUSTOMER IS BUSY RIGHT NOW</v>
      </c>
      <c r="AC65" t="str">
        <v>KHUSHI FINANCIAL CASE</v>
      </c>
      <c r="AD65" t="str">
        <v>AMIT SHAHI</v>
      </c>
      <c r="AE65">
        <v>8354911000</v>
      </c>
      <c r="AF65" t="str">
        <v>amit.shahi@bajajfinserv.in</v>
      </c>
      <c r="AG65" t="str">
        <v>MBBS-2022</v>
      </c>
      <c r="AH65" t="str">
        <v>NJEPS0827P</v>
      </c>
      <c r="AI65" t="str">
        <v>Puneet</v>
      </c>
      <c r="AM65">
        <f>TODAY()</f>
        <v>46298</v>
      </c>
    </row>
    <row r="66">
      <c r="A66" t="str">
        <v>YES</v>
      </c>
      <c r="B66" t="str">
        <v>AMAN SINGH</v>
      </c>
      <c r="C66" t="str">
        <f t="array" ref="C66">XLOOKUP(B66,'EMP LIST '!$B$2:$B$121,'EMP LIST '!$E$2:$E$121,)</f>
        <v>RIYA CHADDHA</v>
      </c>
      <c r="D66" t="str">
        <f t="array" ref="D66">XLOOKUP(C66,'EMP LIST '!$B$2:$B$121,'EMP LIST '!$E$2:$E$121,)</f>
        <v>VINEET TIWARI</v>
      </c>
      <c r="E66" t="str">
        <f t="array" ref="E66">XLOOKUP($B66,'EMP LIST '!$B$2:$B$121,'EMP LIST '!$I$2:$I$121,)</f>
        <v>SALARIED</v>
      </c>
      <c r="F66" t="str">
        <v>RAJEEV</v>
      </c>
      <c r="G66" t="str">
        <v>DR BISWAJIT TANDI</v>
      </c>
      <c r="H66">
        <f>AM66-J66</f>
        <v>239</v>
      </c>
      <c r="I66" t="str">
        <f t="array" ref="I66">XLOOKUP($B66,'EMP LIST '!$B$2:$B$121,'EMP LIST '!$H$2:$H$121,)</f>
        <v>NOIDA</v>
      </c>
      <c r="J66">
        <v>46059</v>
      </c>
      <c r="K66">
        <v>46062</v>
      </c>
      <c r="L66">
        <v>67</v>
      </c>
      <c r="M66" t="str">
        <v>9686879013</v>
      </c>
      <c r="N66" t="str">
        <v>itsmebiswajit7@gmail.com</v>
      </c>
      <c r="O66" t="str">
        <v>DELHI</v>
      </c>
      <c r="P66" t="str">
        <v>DELHI</v>
      </c>
      <c r="Q66" t="str">
        <v>OD</v>
      </c>
      <c r="R66" t="str">
        <v>F2 FINTECH</v>
      </c>
      <c r="S66" t="str">
        <v>ABCL</v>
      </c>
      <c r="W66" t="str">
        <v>UNSECURED</v>
      </c>
      <c r="X66" t="str">
        <v>REJECTED</v>
      </c>
      <c r="AB66" t="str">
        <v>FILE SENDER TO BANKER || UNDER PROCESS, CASE ALREADY LOGGED IN BY DIRECT TEAM SM WILL CONFIRM || VHR SEMENT CUSTOMER TAKEN LOANS IN 2025 OF SMALL TICKET SIZE NOT DOABLE</v>
      </c>
      <c r="AC66" t="str">
        <v>CUSTOMER EARNS 1.5 LAKHS FROM GOVT. SALARY , RUNNING O.D.FROM BAJAJ , EARLY SALARY, NAVI FINANCE</v>
      </c>
      <c r="AD66" t="str">
        <v>PURUSHOTTAM</v>
      </c>
      <c r="AE66">
        <v>9004509752</v>
      </c>
      <c r="AF66" t="str">
        <v>purushottam.kumar2@adityabirlacapital.com</v>
      </c>
      <c r="AG66" t="str">
        <v>MBBS-2016</v>
      </c>
      <c r="AH66" t="str">
        <v>AQKPT0823A</v>
      </c>
      <c r="AI66" t="str">
        <v>Puneet</v>
      </c>
      <c r="AM66">
        <f>TODAY()</f>
        <v>46298</v>
      </c>
    </row>
    <row r="67">
      <c r="A67" t="str">
        <v>YES</v>
      </c>
      <c r="B67" t="str">
        <v>DHRUV ARORA</v>
      </c>
      <c r="D67" t="str">
        <v>F2 FINTECH</v>
      </c>
      <c r="F67" t="str">
        <v>RAJEEV</v>
      </c>
      <c r="G67" t="str">
        <v>MRS CHETNA SHARMA</v>
      </c>
      <c r="H67">
        <v>187</v>
      </c>
      <c r="I67" t="str">
        <v>NOIDA</v>
      </c>
      <c r="J67">
        <v>46059</v>
      </c>
      <c r="K67">
        <v>46067</v>
      </c>
      <c r="L67">
        <v>168490564</v>
      </c>
      <c r="M67" t="str">
        <v>9050298300</v>
      </c>
      <c r="N67" t="str">
        <v>chetnasharma290@gmail.com</v>
      </c>
      <c r="O67" t="str">
        <v>HARYANA</v>
      </c>
      <c r="P67" t="str">
        <v>GURGAON</v>
      </c>
      <c r="Q67" t="str">
        <v>TL</v>
      </c>
      <c r="R67" t="str">
        <v>RDS</v>
      </c>
      <c r="S67" t="str">
        <v>HDFC BANK</v>
      </c>
      <c r="T67">
        <v>500000</v>
      </c>
      <c r="U67">
        <v>400000</v>
      </c>
      <c r="V67">
        <v>400000</v>
      </c>
      <c r="W67" t="str">
        <v>UNSECURED</v>
      </c>
      <c r="X67" t="str">
        <v>DISBURSED</v>
      </c>
      <c r="Z67">
        <v>46066</v>
      </c>
      <c r="AA67">
        <v>46067</v>
      </c>
      <c r="AB67" t="str">
        <v>FILE SENDER TO BANKER || UNDER PROCESS, REQ RUNNING HL JOINT LOAN SOA AND REPAYMENT BANKING, REQ HUSBANK INCOME PROFF, TO BE DISBURSED TODAY</v>
      </c>
      <c r="AC67" t="str">
        <v>CUSTOMER EARNS 1.33 LAKHS FROM SALARY , RUNNING H.L. FROM BAJAJ 1.6 CR IN JOINT A/C, PAYING AN EMI OF 62000</v>
      </c>
      <c r="AD67" t="str">
        <v>ROHIT RDS</v>
      </c>
      <c r="AE67" t="str">
        <v>95403 02302</v>
      </c>
      <c r="AF67" t="str">
        <v>rohit.kyadav@gmail.com</v>
      </c>
      <c r="AG67" t="str">
        <v>SALARY-130K</v>
      </c>
      <c r="AH67" t="str">
        <v>CLBPS4828J</v>
      </c>
      <c r="AI67" t="str">
        <v>Puneet</v>
      </c>
      <c r="AM67">
        <v>46246</v>
      </c>
    </row>
    <row r="68">
      <c r="A68" t="str">
        <v>YES</v>
      </c>
      <c r="B68" t="str">
        <v>NISHA</v>
      </c>
      <c r="C68" t="str">
        <f t="array" ref="C68">XLOOKUP(B68,'EMP LIST '!$B$2:$B$121,'EMP LIST '!$E$2:$E$121,)</f>
        <v/>
      </c>
      <c r="D68" t="str">
        <f t="array" ref="D68">XLOOKUP(C68,'EMP LIST '!$B$2:$B$121,'EMP LIST '!$E$2:$E$121,)</f>
        <v/>
      </c>
      <c r="E68" t="str">
        <f t="array" ref="E68">XLOOKUP($B68,'EMP LIST '!$B$2:$B$121,'EMP LIST '!$I$2:$I$121,)</f>
        <v/>
      </c>
      <c r="F68" t="str">
        <v>VISHAL</v>
      </c>
      <c r="G68" t="str">
        <v>DR SAURABH NAMDEO KARMANKAR</v>
      </c>
      <c r="H68">
        <f>AM68-J68</f>
        <v>239</v>
      </c>
      <c r="I68" t="str">
        <f t="array" ref="I68">XLOOKUP($B68,'EMP LIST '!$B$2:$B$121,'EMP LIST '!$H$2:$H$121,)</f>
        <v/>
      </c>
      <c r="J68">
        <v>46059</v>
      </c>
      <c r="K68">
        <v>46070</v>
      </c>
      <c r="L68">
        <v>170524922</v>
      </c>
      <c r="M68" t="str">
        <v>9068802450</v>
      </c>
      <c r="N68" t="str">
        <v>coolsummer619@gmail.com</v>
      </c>
      <c r="O68" t="str">
        <v>MAHARASHTRA</v>
      </c>
      <c r="P68" t="str">
        <v>CHANDRAPUR</v>
      </c>
      <c r="Q68" t="str">
        <v>DOD</v>
      </c>
      <c r="R68" t="str">
        <v>F2 FINTECH</v>
      </c>
      <c r="S68" t="str">
        <v>CHOLA</v>
      </c>
      <c r="T68">
        <v>3000000</v>
      </c>
      <c r="W68" t="str">
        <v>UNSECURED</v>
      </c>
      <c r="X68" t="str">
        <v>HOLD</v>
      </c>
      <c r="AB68" t="str">
        <v>FILE SENDER TO BANKER || UNDER PROCESS, TVR DONE, REQ MAHARASTRA MEDICAL COUNCIL REGISTRATION CERTIFICATE || REGISTRATION PENDING-REG PENDING</v>
      </c>
      <c r="AC68" t="str">
        <v>CUSTOMER EARNS 4 LAKHS OUT OF WHICH 2-2.5 LAKHS FROM OWN CLINIC , 2 LAKHS FROM ON CALL CONSULATNCY IN CASH , RUNNING 12 LAKHS  O.D. FROM BAJAJ , 11 LAKHS CAR LOAN FROM AXIS BANK</v>
      </c>
      <c r="AD68" t="str">
        <v>DINESH</v>
      </c>
      <c r="AE68">
        <v>9545496444</v>
      </c>
      <c r="AF68" t="str">
        <v>uttamjotish@chola1.murugappa.com</v>
      </c>
      <c r="AG68" t="str">
        <v>MBBS-2016</v>
      </c>
      <c r="AH68" t="str">
        <v>FVTPK6089J</v>
      </c>
      <c r="AI68" t="str">
        <v>Puneet</v>
      </c>
      <c r="AM68">
        <f>TODAY()</f>
        <v>46298</v>
      </c>
    </row>
    <row r="69">
      <c r="A69" t="str">
        <v>YES</v>
      </c>
      <c r="B69" t="str">
        <v>SHAGUN SAINI</v>
      </c>
      <c r="C69" t="str">
        <f t="array" ref="C69">XLOOKUP(B69,'EMP LIST '!$B$2:$B$121,'EMP LIST '!$E$2:$E$121,)</f>
        <v>MANISHA SAXENA</v>
      </c>
      <c r="D69" t="str">
        <f t="array" ref="D69">XLOOKUP(C69,'EMP LIST '!$B$2:$B$121,'EMP LIST '!$E$2:$E$121,)</f>
        <v>SHASHANK BHARDWAJ</v>
      </c>
      <c r="E69" t="str">
        <f t="array" ref="E69">XLOOKUP($B69,'EMP LIST '!$B$2:$B$121,'EMP LIST '!$I$2:$I$121,)</f>
        <v>SALARIED</v>
      </c>
      <c r="F69" t="str">
        <v>VISHAL</v>
      </c>
      <c r="G69" t="str">
        <v>DR. ANIL BABAN LONKAR</v>
      </c>
      <c r="H69">
        <f>AM69-J69</f>
        <v>239</v>
      </c>
      <c r="I69" t="str">
        <f t="array" ref="I69">XLOOKUP($B69,'EMP LIST '!$B$2:$B$121,'EMP LIST '!$H$2:$H$121,)</f>
        <v xml:space="preserve">BAREILLY </v>
      </c>
      <c r="J69">
        <v>46059</v>
      </c>
      <c r="K69">
        <v>46063</v>
      </c>
      <c r="L69" t="str">
        <v>SME000018906388</v>
      </c>
      <c r="M69" t="str">
        <v>9373631604</v>
      </c>
      <c r="N69" t="str">
        <v>lonkaranil10@gmail.com</v>
      </c>
      <c r="O69" t="str">
        <v>MAHARASHTRA</v>
      </c>
      <c r="P69" t="str">
        <v>WASHIM</v>
      </c>
      <c r="Q69" t="str">
        <v>OD</v>
      </c>
      <c r="R69" t="str">
        <v>F2 FINTECH</v>
      </c>
      <c r="S69" t="str">
        <v>BAJAJ</v>
      </c>
      <c r="T69">
        <v>300000</v>
      </c>
      <c r="U69">
        <v>350000</v>
      </c>
      <c r="V69">
        <v>350000</v>
      </c>
      <c r="W69" t="str">
        <v>UNSECURED</v>
      </c>
      <c r="X69" t="str">
        <v>HOLD</v>
      </c>
      <c r="Y69">
        <v>-1</v>
      </c>
      <c r="AB69" t="str">
        <v>FILE SENDER TO BANKER || UNDER PROCESS, CIBIL CONSENT LINK SENT TO CUSTOMER -1 CIBIL, REQ BANK STATEMENT, BANKING SENT, ELIGIBILITY 3 L, MANISHA TALK WITH CUSTOMER AND CONFIRM US</v>
      </c>
      <c r="AC69" t="str">
        <v>CUSTOMER IS NOT PICKING UP A CALL</v>
      </c>
      <c r="AD69" t="str">
        <v>Umairuddin Shafiuddin</v>
      </c>
      <c r="AE69">
        <v>9112372638</v>
      </c>
      <c r="AF69" t="str">
        <v>umairuddin.shafiuddin@bajajfinserv.in</v>
      </c>
      <c r="AG69" t="str">
        <v>MBBS-2017</v>
      </c>
      <c r="AH69" t="str">
        <v>AQAPL3570C</v>
      </c>
      <c r="AI69" t="str">
        <v>Puneet</v>
      </c>
      <c r="AM69">
        <f>TODAY()</f>
        <v>46298</v>
      </c>
    </row>
    <row r="70">
      <c r="A70" t="str">
        <v>YES</v>
      </c>
      <c r="B70" t="str">
        <v>RAHUL SAHA</v>
      </c>
      <c r="C70" t="str">
        <f t="array" ref="C70">XLOOKUP(B70,'EMP LIST '!$B$2:$B$121,'EMP LIST '!$E$2:$E$121,)</f>
        <v>MANVI BHARDWAJ</v>
      </c>
      <c r="D70" t="str">
        <f t="array" ref="D70">XLOOKUP(C70,'EMP LIST '!$B$2:$B$121,'EMP LIST '!$E$2:$E$121,)</f>
        <v>RAHUL/AMAN</v>
      </c>
      <c r="E70" t="str">
        <f t="array" ref="E70">XLOOKUP($B70,'EMP LIST '!$B$2:$B$121,'EMP LIST '!$I$2:$I$121,)</f>
        <v>SALARIED</v>
      </c>
      <c r="F70" t="str">
        <v>RAJEEV</v>
      </c>
      <c r="G70" t="str">
        <v>MR RAHUL VIJAVAGIYA</v>
      </c>
      <c r="H70">
        <f>AM70-J70</f>
        <v>239</v>
      </c>
      <c r="I70" t="str">
        <f t="array" ref="I70">XLOOKUP($B70,'EMP LIST '!$B$2:$B$121,'EMP LIST '!$H$2:$H$121,)</f>
        <v>NOIDA</v>
      </c>
      <c r="J70">
        <v>46059</v>
      </c>
      <c r="K70">
        <v>46062</v>
      </c>
      <c r="L70" t="str">
        <v>B2C000185098317</v>
      </c>
      <c r="M70" t="str">
        <v>8829922088</v>
      </c>
      <c r="N70" t="str">
        <v>Rahul.vijayvargiya@accenture.com</v>
      </c>
      <c r="O70" t="str">
        <v>RAJASTHAN</v>
      </c>
      <c r="P70" t="str">
        <v>JAIPUR</v>
      </c>
      <c r="Q70" t="str">
        <v>SAL OD</v>
      </c>
      <c r="R70" t="str">
        <v>FA WIZARD</v>
      </c>
      <c r="S70" t="str">
        <v>BAJAJ</v>
      </c>
      <c r="T70" t="str">
        <v>NIL</v>
      </c>
      <c r="W70" t="str">
        <v>UNSECURED</v>
      </c>
      <c r="X70" t="str">
        <v>REJECTED</v>
      </c>
      <c r="AB70" t="str">
        <v>FILE SENDER TO BANKER || UNDER PROCESS, CIBIL CONSENT LINK SENT TO CUSTOMER , CUSTOMER NOT RECVD CALL, OVER OBLIGATION CASE, 12 L LOAN RUNNING</v>
      </c>
      <c r="AC70" t="str">
        <v>CUSTOMER IS BUSY</v>
      </c>
      <c r="AD70" t="str">
        <v>Ravi Bairwa1</v>
      </c>
      <c r="AE70">
        <v>9549264530</v>
      </c>
      <c r="AF70" t="str">
        <v>ravi.bairwa1@bajajfinserv.in</v>
      </c>
      <c r="AG70" t="str">
        <v>SALARY-41 K</v>
      </c>
      <c r="AH70" t="str">
        <v>CGUPV7539P</v>
      </c>
      <c r="AI70" t="str">
        <v>Puneet</v>
      </c>
      <c r="AM70">
        <f>TODAY()</f>
        <v>46298</v>
      </c>
    </row>
    <row r="71">
      <c r="A71" t="str">
        <v>YES</v>
      </c>
      <c r="B71" t="str">
        <v>SUMIT KUMAR</v>
      </c>
      <c r="C71" t="str">
        <f t="array" ref="C71">XLOOKUP(B71,'EMP LIST '!$B$2:$B$121,'EMP LIST '!$E$2:$E$121,)</f>
        <v>ANURAG SHARMA</v>
      </c>
      <c r="D71" t="str">
        <f t="array" ref="D71">XLOOKUP(C71,'EMP LIST '!$B$2:$B$121,'EMP LIST '!$E$2:$E$121,)</f>
        <v>SHASHANK BHARDWAJ</v>
      </c>
      <c r="E71" t="str">
        <f t="array" ref="E71">XLOOKUP($B71,'EMP LIST '!$B$2:$B$121,'EMP LIST '!$I$2:$I$121,)</f>
        <v>SALARIED</v>
      </c>
      <c r="F71" t="str">
        <v>VISHAL</v>
      </c>
      <c r="G71" t="str">
        <v>DR. MOHD ZAKIUDDIN ASIF</v>
      </c>
      <c r="H71">
        <f>AM71-J71</f>
        <v>239</v>
      </c>
      <c r="I71" t="str">
        <f t="array" ref="I71">XLOOKUP($B71,'EMP LIST '!$B$2:$B$121,'EMP LIST '!$H$2:$H$121,)</f>
        <v>BAREILLY</v>
      </c>
      <c r="J71">
        <v>46059</v>
      </c>
      <c r="K71">
        <v>46076</v>
      </c>
      <c r="L71" t="str">
        <v>453BZ8649873</v>
      </c>
      <c r="M71" t="str">
        <v>8374247477</v>
      </c>
      <c r="N71" t="str">
        <v>editor.ijpsbm@gmail.com</v>
      </c>
      <c r="O71" t="str">
        <v>ANDRA PRADESH</v>
      </c>
      <c r="P71" t="str">
        <v>HYDERABAD</v>
      </c>
      <c r="Q71" t="str">
        <v>OD</v>
      </c>
      <c r="R71" t="str">
        <v>F2 FINTECH</v>
      </c>
      <c r="S71" t="str">
        <v>TATA</v>
      </c>
      <c r="U71">
        <v>1500000</v>
      </c>
      <c r="V71">
        <v>1500000</v>
      </c>
      <c r="W71" t="str">
        <v>UNSECURED</v>
      </c>
      <c r="X71" t="str">
        <v>DROP</v>
      </c>
      <c r="Z71" t="str">
        <v xml:space="preserve"> </v>
      </c>
      <c r="AB71" t="str">
        <v>FILE SENDER TO BANKER || UNDER PROCESS, || NEED TO BE RE-FETCH THE CIBIL THEN PROCESS THE CASE FOR DISBURSAL || CUSTOMER NOT PROPERLY, SAME CASE DISBURSED FROM ABFL,  || CUSTOMER NOT RESPONDING ||  AMOUNT TO BE INCREASED || CUSTOMER NOT RESPONDING || CUSTOMER NOT RESPONDING,</v>
      </c>
      <c r="AC71" t="str">
        <v>not picking call</v>
      </c>
      <c r="AD71" t="str">
        <v>GAURAV MATHUR</v>
      </c>
      <c r="AE71">
        <v>9654949270</v>
      </c>
      <c r="AF71" t="str">
        <v>gaurav.tcl@tatacapital.com</v>
      </c>
      <c r="AG71" t="str">
        <v>MBBS-2018</v>
      </c>
      <c r="AH71" t="str">
        <v>AIOPA2581Q</v>
      </c>
      <c r="AI71" t="str">
        <v>Puneet</v>
      </c>
      <c r="AM71">
        <f>TODAY()</f>
        <v>46298</v>
      </c>
    </row>
    <row r="72">
      <c r="A72" t="str">
        <v>YES</v>
      </c>
      <c r="B72" t="str">
        <v>SUSHMA VERMA</v>
      </c>
      <c r="C72" t="str">
        <f t="array" ref="C72">XLOOKUP(B72,'EMP LIST '!$B$2:$B$121,'EMP LIST '!$E$2:$E$121,)</f>
        <v/>
      </c>
      <c r="D72" t="str">
        <f t="array" ref="D72">XLOOKUP(C72,'EMP LIST '!$B$2:$B$121,'EMP LIST '!$E$2:$E$121,)</f>
        <v/>
      </c>
      <c r="E72" t="str">
        <f t="array" ref="E72">XLOOKUP($B72,'EMP LIST '!$B$2:$B$121,'EMP LIST '!$I$2:$I$121,)</f>
        <v/>
      </c>
      <c r="F72" t="str">
        <v>RAJEEV</v>
      </c>
      <c r="G72" t="str">
        <v>DR GAUTAM SINGH</v>
      </c>
      <c r="H72">
        <f>AM72-J72</f>
        <v>239</v>
      </c>
      <c r="I72" t="str">
        <f t="array" ref="I72">XLOOKUP($B72,'EMP LIST '!$B$2:$B$121,'EMP LIST '!$H$2:$H$121,)</f>
        <v/>
      </c>
      <c r="J72">
        <v>46059</v>
      </c>
      <c r="K72">
        <v>46070</v>
      </c>
      <c r="L72" t="str">
        <v>SME000018908341</v>
      </c>
      <c r="M72" t="str">
        <v>7080212189</v>
      </c>
      <c r="N72" t="str">
        <v>cgsvirat06@gmail.com</v>
      </c>
      <c r="O72" t="str">
        <v>UTTAR PRADESH</v>
      </c>
      <c r="P72" t="str">
        <v>SAHARANPUR</v>
      </c>
      <c r="Q72" t="str">
        <v>OD</v>
      </c>
      <c r="R72" t="str">
        <v>F2 FINTECH</v>
      </c>
      <c r="S72" t="str">
        <v>BAJAJ</v>
      </c>
      <c r="T72">
        <v>2000000</v>
      </c>
      <c r="U72">
        <v>2090000</v>
      </c>
      <c r="V72">
        <v>2090000</v>
      </c>
      <c r="W72" t="str">
        <v>UNSECURED</v>
      </c>
      <c r="X72" t="str">
        <v>DROP</v>
      </c>
      <c r="Y72">
        <v>750</v>
      </c>
      <c r="Z72">
        <v>46063</v>
      </c>
      <c r="AB72" t="str">
        <v>FILE SENDER TO BANKER || UNDER PROCESS, CIBIL CONSENT LINK SENT TO CUSTOMER, ELIGIBILITY 15 L, CASE MOVED TO CREDIT, PERMANENT REGISTRATION NOT VERIFIED, PROFILE VERIFICATION INITIATED, FI POSTIVE, CREDIT PHYSICAL DONE, HOLD BY CUSTOMER SIDE</v>
      </c>
      <c r="AC72" t="str">
        <v xml:space="preserve">1.8 L monthly income with no EMI  previous EMI were paid on time </v>
      </c>
      <c r="AD72" t="str">
        <v>Atul singh</v>
      </c>
      <c r="AE72">
        <v>8840704570</v>
      </c>
      <c r="AF72" t="str">
        <v>atul.singh4@bajajfinserv.in</v>
      </c>
      <c r="AG72" t="str">
        <v>MBBS-2020</v>
      </c>
      <c r="AH72" t="str">
        <v>FSSPS9923K</v>
      </c>
      <c r="AI72" t="str">
        <v>Akshay</v>
      </c>
      <c r="AM72">
        <f>TODAY()</f>
        <v>46298</v>
      </c>
    </row>
    <row r="73">
      <c r="A73" t="str">
        <v>YES</v>
      </c>
      <c r="B73" t="str">
        <v>PRANAV NAYAYR</v>
      </c>
      <c r="F73" t="str">
        <v>RAJEEV</v>
      </c>
      <c r="G73" t="str">
        <v>CA RAUNAK SUNIL TODARWA</v>
      </c>
      <c r="H73">
        <v>187</v>
      </c>
      <c r="I73" t="str">
        <v>NOIDA</v>
      </c>
      <c r="J73">
        <v>46059</v>
      </c>
      <c r="K73">
        <v>46071</v>
      </c>
      <c r="L73" t="str">
        <v>DL00000021166</v>
      </c>
      <c r="M73" t="str">
        <v>9870267598</v>
      </c>
      <c r="N73" t="str">
        <v>rtodarwal@icai.org</v>
      </c>
      <c r="O73" t="str">
        <v>MAHARASHTRA</v>
      </c>
      <c r="P73" t="str">
        <v>MUMBAI</v>
      </c>
      <c r="Q73" t="str">
        <v>OD</v>
      </c>
      <c r="R73" t="str">
        <v>F2 FINTECH</v>
      </c>
      <c r="S73" t="str">
        <v>ABCL</v>
      </c>
      <c r="T73">
        <v>3000000</v>
      </c>
      <c r="U73">
        <v>3100000</v>
      </c>
      <c r="V73">
        <v>3100000</v>
      </c>
      <c r="W73" t="str">
        <v>UNSECURED</v>
      </c>
      <c r="X73" t="str">
        <v>DISBURSED</v>
      </c>
      <c r="Z73">
        <v>46064</v>
      </c>
      <c r="AA73">
        <v>46071</v>
      </c>
      <c r="AB73" t="str">
        <v>FILE SENDER TO BANKER || UNDER PROCESS, REFERENCES PENDING FROM CUSTOMER || CHEKED IN THE  CALCULATOR SHOWING 0 ELIGIBILTY || UDHYAN OR GST CERTIFICAT REQUIRED ||  CASE MOVED TO CPA STAGE CREDIT PD TO BE DONE TODAY || CUSTOMER NOT ANSWERED PD CALL || CALL WILL BR DOONE TODAY, SAME CASE LOGIN IN GODREJ &amp; LNT MULTIPLE FUNDING, TO BE DISBURSED NEXT WEEK BCZ CUSTOMER IS OUT OF STATION</v>
      </c>
      <c r="AC73" t="str">
        <v>Customer has a stable and diversified income profile with strong monthly earnings of ₹1.85 lakh and moderate existing EMI burden of ₹25,000</v>
      </c>
      <c r="AD73" t="str">
        <v>SUNIL KUNDU</v>
      </c>
      <c r="AE73" t="str">
        <v>95614 73298</v>
      </c>
      <c r="AF73" t="str">
        <v>Sunil.Kamat@adityabirlacapital.com</v>
      </c>
      <c r="AG73" t="str">
        <v>CA-2015</v>
      </c>
      <c r="AH73" t="str">
        <v>AEBPT1163L</v>
      </c>
      <c r="AI73" t="str">
        <v>Akshay</v>
      </c>
      <c r="AM73">
        <v>46246</v>
      </c>
    </row>
    <row r="74">
      <c r="A74" t="str">
        <v>YES</v>
      </c>
      <c r="B74" t="str">
        <v>MANVI SHARMA</v>
      </c>
      <c r="F74" t="str">
        <v>RAJEEV</v>
      </c>
      <c r="G74" t="str">
        <v>DR  NIVEDITA NARAYAN</v>
      </c>
      <c r="H74">
        <v>187</v>
      </c>
      <c r="I74" t="str">
        <v>NOIDA</v>
      </c>
      <c r="J74">
        <v>46059</v>
      </c>
      <c r="K74">
        <v>46063</v>
      </c>
      <c r="L74">
        <v>74</v>
      </c>
      <c r="M74" t="str">
        <v>8527572994</v>
      </c>
      <c r="N74" t="str">
        <v>nnarayan19jan@gmail.com</v>
      </c>
      <c r="O74" t="str">
        <v>HARYANA</v>
      </c>
      <c r="P74" t="str">
        <v>PALWAL</v>
      </c>
      <c r="Q74" t="str">
        <v>OD</v>
      </c>
      <c r="R74" t="str">
        <v>F2 FINTECH</v>
      </c>
      <c r="S74" t="str">
        <v>ABCL</v>
      </c>
      <c r="T74">
        <v>5000000</v>
      </c>
      <c r="U74">
        <v>3500000</v>
      </c>
      <c r="V74">
        <v>3500000</v>
      </c>
      <c r="W74" t="str">
        <v>UNSECURED</v>
      </c>
      <c r="X74" t="str">
        <v>DISBURSED</v>
      </c>
      <c r="Z74">
        <v>46063</v>
      </c>
      <c r="AA74">
        <v>46065</v>
      </c>
      <c r="AB74" t="str">
        <v>FILE SENDER TO BANKER || UNDER PROCESS, PD TO BE DONE TODAY ELIGIBILITY 40-50 LAKHS AS PER SM</v>
      </c>
      <c r="AC74" t="str">
        <v xml:space="preserve">Strong monthly income of 3.30 L with 2 ongoing loan From (BAJAJ | IDFC ) with total EMI of 22872 </v>
      </c>
      <c r="AD74" t="str">
        <v>PURUSHOTTAM</v>
      </c>
      <c r="AE74">
        <v>9004509752</v>
      </c>
      <c r="AF74" t="str">
        <v>purushottam.kumar2@adityabirlacapital.com</v>
      </c>
      <c r="AG74" t="str">
        <v>MBBS-2012</v>
      </c>
      <c r="AH74" t="str">
        <v>AFZPN7787H</v>
      </c>
      <c r="AI74" t="str">
        <v>Akshay</v>
      </c>
      <c r="AM74">
        <v>46246</v>
      </c>
    </row>
    <row r="75">
      <c r="A75" t="str">
        <v>YES</v>
      </c>
      <c r="B75" t="str">
        <v>SUMIT KUMAR</v>
      </c>
      <c r="C75" t="str">
        <v>ANURAG SHARMA</v>
      </c>
      <c r="D75" t="str">
        <v>SHASHANK BHARDWAJ</v>
      </c>
      <c r="E75" t="str">
        <v>SALARIED</v>
      </c>
      <c r="F75" t="str">
        <v>RAJEEV</v>
      </c>
      <c r="G75" t="str">
        <v>DR MOHD ZAKUDDIN ASIF</v>
      </c>
      <c r="H75">
        <v>187</v>
      </c>
      <c r="I75" t="str">
        <v>BAREILLY</v>
      </c>
      <c r="J75">
        <v>46059</v>
      </c>
      <c r="K75">
        <v>46066</v>
      </c>
      <c r="L75">
        <v>75</v>
      </c>
      <c r="M75" t="str">
        <v>8374247477</v>
      </c>
      <c r="N75" t="str">
        <v>editor.ijpsbm@gmail.com</v>
      </c>
      <c r="O75" t="str">
        <v>TELANGANA</v>
      </c>
      <c r="P75" t="str">
        <v>HYDERABAD</v>
      </c>
      <c r="Q75" t="str">
        <v>OD</v>
      </c>
      <c r="R75" t="str">
        <v>F2 FINTECH</v>
      </c>
      <c r="S75" t="str">
        <v>ABCL</v>
      </c>
      <c r="T75">
        <v>3500000</v>
      </c>
      <c r="U75">
        <v>3500000</v>
      </c>
      <c r="V75">
        <v>3500000</v>
      </c>
      <c r="W75" t="str">
        <v>UNSECURED</v>
      </c>
      <c r="X75" t="str">
        <v>DISBURSED</v>
      </c>
      <c r="Z75">
        <v>46064</v>
      </c>
      <c r="AA75">
        <v>46066</v>
      </c>
      <c r="AB75" t="str">
        <v>FILE SENDER TO BANKER || UNDER PROCESS, || CUSTOMER NOT ANSWERED CALL BANKING SHARED TO BANKER || LOGIN TO BE DONE TODAY, CUSTOMER WILL CONFIRM</v>
      </c>
      <c r="AC75" t="str">
        <v>not picking call</v>
      </c>
      <c r="AD75" t="str">
        <v>MAHESH</v>
      </c>
      <c r="AE75" t="str">
        <v>73867 18623</v>
      </c>
      <c r="AF75" t="str">
        <v>thandra.mahesh@adityabirlacapital.com</v>
      </c>
      <c r="AG75" t="str">
        <v>MBBS-2018</v>
      </c>
      <c r="AH75" t="str">
        <v>AIOPA2581Q</v>
      </c>
      <c r="AI75" t="str">
        <v>Puneet</v>
      </c>
      <c r="AM75">
        <v>46246</v>
      </c>
    </row>
    <row r="76">
      <c r="A76" t="str">
        <v>YES</v>
      </c>
      <c r="B76" t="str">
        <v>ANSHIKA TIWARI</v>
      </c>
      <c r="C76" t="str">
        <f t="array" ref="C76">XLOOKUP(B76,'EMP LIST '!$B$2:$B$121,'EMP LIST '!$E$2:$E$121,)</f>
        <v>ANIL KUMAR</v>
      </c>
      <c r="D76" t="str">
        <f t="array" ref="D76">XLOOKUP(C76,'EMP LIST '!$B$2:$B$121,'EMP LIST '!$E$2:$E$121,)</f>
        <v>SHASHANK BHARDWAJ</v>
      </c>
      <c r="E76" t="str">
        <f t="array" ref="E76">XLOOKUP($B76,'EMP LIST '!$B$2:$B$121,'EMP LIST '!$I$2:$I$121,)</f>
        <v>SALARIED</v>
      </c>
      <c r="F76" t="str">
        <v>VISHAL</v>
      </c>
      <c r="G76" t="str">
        <v>DR. UJJAWAL SINGH</v>
      </c>
      <c r="H76">
        <f>AM76-J76</f>
        <v>239</v>
      </c>
      <c r="I76" t="str">
        <f t="array" ref="I76">XLOOKUP($B76,'EMP LIST '!$B$2:$B$121,'EMP LIST '!$H$2:$H$121,)</f>
        <v xml:space="preserve">BAREILLY </v>
      </c>
      <c r="J76">
        <v>46059</v>
      </c>
      <c r="K76">
        <v>46073</v>
      </c>
      <c r="L76" t="str">
        <v>SME000018910504</v>
      </c>
      <c r="M76" t="str">
        <v>7014552664</v>
      </c>
      <c r="N76" t="str">
        <v>ujjawalsingh198@gmail.com</v>
      </c>
      <c r="O76" t="str">
        <v>BIHAR</v>
      </c>
      <c r="P76" t="str">
        <v>KAITHI</v>
      </c>
      <c r="Q76" t="str">
        <v>OD</v>
      </c>
      <c r="R76" t="str">
        <v>F2 FINTECH</v>
      </c>
      <c r="S76" t="str">
        <v>BAJAJ</v>
      </c>
      <c r="T76">
        <v>500000</v>
      </c>
      <c r="U76">
        <v>370000</v>
      </c>
      <c r="V76">
        <v>370000</v>
      </c>
      <c r="W76" t="str">
        <v>UNSECURED</v>
      </c>
      <c r="X76" t="str">
        <v>DROP</v>
      </c>
      <c r="Z76">
        <v>46064</v>
      </c>
      <c r="AB76" t="str">
        <v>FILE SENDER TO BANKER || UNDER PROCESS, DEGREE NOT VERIFIED, CUSTOMER NOT RECVD CALL, CIBIL DONE, CASE MOVED TO CREDIT, CUSTOMER AMOUNT ISSUE</v>
      </c>
      <c r="AC76" t="str">
        <v>CUSTOMER EARNS 70K SALARY &amp; 1 LAKHS FROM OWN CLINIC , RUNNING P.L.OF 3 LAKHS FROM SBI</v>
      </c>
      <c r="AD76" t="str">
        <v>SURAJ KUMAR</v>
      </c>
      <c r="AE76">
        <v>7903708421</v>
      </c>
      <c r="AF76" t="str">
        <v>suraj.kumar5@bajajfinserv.in</v>
      </c>
      <c r="AG76" t="str">
        <v>MBBS-2024</v>
      </c>
      <c r="AH76" t="str">
        <v>EZAPS4246B</v>
      </c>
      <c r="AI76" t="str">
        <v>Puneet</v>
      </c>
      <c r="AM76">
        <f>TODAY()</f>
        <v>46298</v>
      </c>
    </row>
    <row r="77">
      <c r="A77" t="str">
        <v>YES</v>
      </c>
      <c r="B77" t="str">
        <v>AMAN SINGH</v>
      </c>
      <c r="C77" t="str">
        <f t="array" ref="C77">XLOOKUP(B77,'EMP LIST '!$B$2:$B$121,'EMP LIST '!$E$2:$E$121,)</f>
        <v>RIYA CHADDHA</v>
      </c>
      <c r="D77" t="str">
        <f t="array" ref="D77">XLOOKUP(C77,'EMP LIST '!$B$2:$B$121,'EMP LIST '!$E$2:$E$121,)</f>
        <v>VINEET TIWARI</v>
      </c>
      <c r="E77" t="str">
        <f t="array" ref="E77">XLOOKUP($B77,'EMP LIST '!$B$2:$B$121,'EMP LIST '!$I$2:$I$121,)</f>
        <v>SALARIED</v>
      </c>
      <c r="F77" t="str">
        <v>RAJEEV</v>
      </c>
      <c r="G77" t="str">
        <v xml:space="preserve">DR SRUNGARAPU TEJASRI </v>
      </c>
      <c r="H77">
        <f>AM77-J77</f>
        <v>239</v>
      </c>
      <c r="I77" t="str">
        <f t="array" ref="I77">XLOOKUP($B77,'EMP LIST '!$B$2:$B$121,'EMP LIST '!$H$2:$H$121,)</f>
        <v>NOIDA</v>
      </c>
      <c r="J77">
        <v>46059</v>
      </c>
      <c r="K77">
        <v>46062</v>
      </c>
      <c r="L77">
        <v>77</v>
      </c>
      <c r="M77" t="str">
        <v>9346539301</v>
      </c>
      <c r="N77" t="str">
        <v>tejasri542@gmail.com</v>
      </c>
      <c r="O77" t="str">
        <v>ANDHRA PARDESH</v>
      </c>
      <c r="P77" t="str">
        <v>VISAKHAPATNAM</v>
      </c>
      <c r="Q77" t="str">
        <v>OD</v>
      </c>
      <c r="R77" t="str">
        <v>F2 FINTECH</v>
      </c>
      <c r="S77" t="str">
        <v>ABCL</v>
      </c>
      <c r="T77" t="str">
        <v>NIL</v>
      </c>
      <c r="W77" t="str">
        <v>UNSECURED</v>
      </c>
      <c r="X77" t="str">
        <v>REJECTED</v>
      </c>
      <c r="AB77" t="str">
        <v>FILE SENDER TO BANKER || UNDER PROCESS VHR SEGMENT NOT DOABLE</v>
      </c>
      <c r="AC77" t="str">
        <v>CUSTOMER IS NOT PICKING UP A CALL</v>
      </c>
      <c r="AD77" t="str">
        <v>abhijay</v>
      </c>
      <c r="AE77" t="str">
        <v>96193 40861</v>
      </c>
      <c r="AF77" t="str">
        <v>abhijay.ragesh@adityabirlacapital.com</v>
      </c>
      <c r="AG77" t="str">
        <v>MBBS-2021</v>
      </c>
      <c r="AH77" t="str">
        <v>JJMPS6345Q</v>
      </c>
      <c r="AI77" t="str">
        <v>Puneet</v>
      </c>
      <c r="AM77">
        <f>TODAY()</f>
        <v>46298</v>
      </c>
    </row>
    <row r="78">
      <c r="A78" t="str">
        <v>YES</v>
      </c>
      <c r="B78" t="str">
        <v>ANIL KUMAR</v>
      </c>
      <c r="C78" t="str">
        <f t="array" ref="C78">XLOOKUP(B78,'EMP LIST '!$B$2:$B$121,'EMP LIST '!$E$2:$E$121,)</f>
        <v>SHASHANK BHARDWAJ</v>
      </c>
      <c r="D78" t="str">
        <f t="array" ref="D78">XLOOKUP(C78,'EMP LIST '!$B$2:$B$121,'EMP LIST '!$E$2:$E$121,)</f>
        <v>SHASHANK BHARDWAJ</v>
      </c>
      <c r="E78" t="str">
        <f t="array" ref="E78">XLOOKUP($B78,'EMP LIST '!$B$2:$B$121,'EMP LIST '!$I$2:$I$121,)</f>
        <v>SALARIED</v>
      </c>
      <c r="F78" t="str">
        <v>VISHAL</v>
      </c>
      <c r="G78" t="str">
        <v>DR. DEVESH SINGH RAJPUT</v>
      </c>
      <c r="H78">
        <f>AM78-J78</f>
        <v>239</v>
      </c>
      <c r="I78" t="str">
        <f t="array" ref="I78">XLOOKUP($B78,'EMP LIST '!$B$2:$B$121,'EMP LIST '!$H$2:$H$121,)</f>
        <v>BAREILLY</v>
      </c>
      <c r="J78">
        <v>46059</v>
      </c>
      <c r="K78">
        <v>46062</v>
      </c>
      <c r="L78">
        <v>78</v>
      </c>
      <c r="M78" t="str">
        <v>8120909063</v>
      </c>
      <c r="N78" t="str">
        <v>drdeveshdineshsingh@gmail.com</v>
      </c>
      <c r="O78" t="str">
        <v>CHHATTISGARH</v>
      </c>
      <c r="P78" t="str">
        <v>MUNGELI</v>
      </c>
      <c r="Q78" t="str">
        <v>OD</v>
      </c>
      <c r="R78" t="str">
        <v>F2 FINTECH</v>
      </c>
      <c r="S78" t="str">
        <v>TATA</v>
      </c>
      <c r="T78">
        <v>1000000</v>
      </c>
      <c r="W78" t="str">
        <v>UNSECURED</v>
      </c>
      <c r="X78" t="str">
        <v>REJECTED</v>
      </c>
      <c r="AB78" t="str">
        <v xml:space="preserve">FILE SENDER TO BANKER || UNDER PROCESS, BOTH LOCATIONS ARE OGL OF CUSTOMER </v>
      </c>
      <c r="AC78" t="str">
        <v xml:space="preserve">Customer is salaried MBBS + DNB doctor with stable income of ₹1.20 lakh per month. Existing EMI obligation of ₹33,700 FROM ( BAJAJ + HDFC) is manageable. No bounce history observed </v>
      </c>
      <c r="AD78" t="str">
        <v>GAURAV MATHUR</v>
      </c>
      <c r="AE78">
        <v>9654949270</v>
      </c>
      <c r="AF78" t="str">
        <v>gaurav.tcl@tatacapital.com</v>
      </c>
      <c r="AG78" t="str">
        <v>MBBS-2020</v>
      </c>
      <c r="AH78" t="str">
        <v>EFUPR4066G</v>
      </c>
      <c r="AI78" t="str">
        <v>Akshay</v>
      </c>
      <c r="AM78">
        <f>TODAY()</f>
        <v>46298</v>
      </c>
    </row>
    <row r="79">
      <c r="A79" t="str">
        <v>YES</v>
      </c>
      <c r="B79" t="str">
        <v>SOUMYADEB DHAR</v>
      </c>
      <c r="C79" t="str">
        <f t="array" ref="C79">XLOOKUP(B79,'EMP LIST '!$B$2:$B$121,'EMP LIST '!$E$2:$E$121,)</f>
        <v>F2 FINTECH</v>
      </c>
      <c r="D79" t="str">
        <f t="array" ref="D79">XLOOKUP(C79,'EMP LIST '!$B$2:$B$121,'EMP LIST '!$E$2:$E$121,)</f>
        <v>F2 FINTECH</v>
      </c>
      <c r="E79" t="str">
        <f t="array" ref="E79">XLOOKUP($B79,'EMP LIST '!$B$2:$B$121,'EMP LIST '!$I$2:$I$121,)</f>
        <v>SALARIED</v>
      </c>
      <c r="F79" t="str">
        <v>VISHAL</v>
      </c>
      <c r="G79" t="str">
        <v>DR. HEMANT KUMAR</v>
      </c>
      <c r="H79">
        <f>AM79-J79</f>
        <v>239</v>
      </c>
      <c r="I79" t="str">
        <f t="array" ref="I79">XLOOKUP($B79,'EMP LIST '!$B$2:$B$121,'EMP LIST '!$H$2:$H$121,)</f>
        <v xml:space="preserve">NOIDA </v>
      </c>
      <c r="J79">
        <v>46059</v>
      </c>
      <c r="K79">
        <v>46059</v>
      </c>
      <c r="L79">
        <v>79</v>
      </c>
      <c r="M79" t="str">
        <v>9310083996</v>
      </c>
      <c r="N79" t="str">
        <v>psychi.hemant.2020@gmail.com</v>
      </c>
      <c r="O79" t="str">
        <v>DELHI</v>
      </c>
      <c r="P79" t="str">
        <v>DELHI</v>
      </c>
      <c r="Q79" t="str">
        <v>DOD</v>
      </c>
      <c r="R79" t="str">
        <v>F2 FINTECH</v>
      </c>
      <c r="S79" t="str">
        <v>CHOLA</v>
      </c>
      <c r="T79">
        <v>1200000</v>
      </c>
      <c r="W79" t="str">
        <v>UNSECURED</v>
      </c>
      <c r="X79" t="str">
        <v>REJECTED</v>
      </c>
      <c r="AB79" t="str">
        <v>System Reject on CIBIL Score norms not met - '-1'.Case cannot be proceeded.Kindly click on 'Okay' button to navigate Listing Page.</v>
      </c>
      <c r="AC79" t="str">
        <v>CUSTOMER IS PURSUING PG &amp; GETETING STIPEND OF 1.05 LAKHS ,  RUNNING 19 LAKHS O.D BAJAJ , 3 LAKHS P.L. INCRED</v>
      </c>
      <c r="AG79" t="str">
        <v>MBBS-2019</v>
      </c>
      <c r="AH79" t="str">
        <v>GVKPK3864D</v>
      </c>
      <c r="AI79" t="str">
        <v>Puneet</v>
      </c>
      <c r="AM79">
        <f>TODAY()</f>
        <v>46298</v>
      </c>
    </row>
    <row r="80">
      <c r="A80" t="str">
        <v>YES</v>
      </c>
      <c r="B80" t="str">
        <v>SANJANA GUPTA</v>
      </c>
      <c r="C80" t="str">
        <f t="array" ref="C80">XLOOKUP(B80,'EMP LIST '!$B$2:$B$121,'EMP LIST '!$E$2:$E$121,)</f>
        <v/>
      </c>
      <c r="D80" t="str">
        <f t="array" ref="D80">XLOOKUP(C80,'EMP LIST '!$B$2:$B$121,'EMP LIST '!$E$2:$E$121,)</f>
        <v/>
      </c>
      <c r="E80" t="str">
        <f t="array" ref="E80">XLOOKUP($B80,'EMP LIST '!$B$2:$B$121,'EMP LIST '!$I$2:$I$121,)</f>
        <v/>
      </c>
      <c r="F80" t="str">
        <v>RAJEEV</v>
      </c>
      <c r="G80" t="str">
        <v>JASMIN KUMAR SWAIN</v>
      </c>
      <c r="H80">
        <f>AM80-J80</f>
        <v>239</v>
      </c>
      <c r="I80" t="str">
        <f t="array" ref="I80">XLOOKUP($B80,'EMP LIST '!$B$2:$B$121,'EMP LIST '!$H$2:$H$121,)</f>
        <v/>
      </c>
      <c r="J80">
        <v>46059</v>
      </c>
      <c r="K80">
        <v>46066</v>
      </c>
      <c r="L80">
        <v>80</v>
      </c>
      <c r="M80" t="str">
        <v>7978130810</v>
      </c>
      <c r="N80" t="str">
        <v>jasminekumarswain@gmail.com</v>
      </c>
      <c r="O80" t="str">
        <v>ORRISA</v>
      </c>
      <c r="P80" t="str">
        <v>BHUBNESWAR</v>
      </c>
      <c r="Q80" t="str">
        <v>OD</v>
      </c>
      <c r="R80" t="str">
        <v>F2 FINTECH</v>
      </c>
      <c r="S80" t="str">
        <v>ABCL</v>
      </c>
      <c r="T80">
        <v>2800000</v>
      </c>
      <c r="U80">
        <v>2900000</v>
      </c>
      <c r="V80">
        <v>2900000</v>
      </c>
      <c r="W80" t="str">
        <v>UNSECURED</v>
      </c>
      <c r="X80" t="str">
        <v>REJECTED</v>
      </c>
      <c r="AB80" t="str">
        <v xml:space="preserve">FILE SENDER TO BANKER || UNDER PROCESS, LOGIN DONE || </v>
      </c>
      <c r="AC80" t="str">
        <v xml:space="preserve">CUSTOMER EARNS 86000 FROM GOVT SALARY,  RUNNING LOAN FROM 5.5 LAKHS P.L. ICICI, 3.06 LAKHS POONAWALA , 7.50 LAKHS P.L., 10 LAKHS BAJAJ , NAVI FINANCE , BT CASE , SOME DOCUMENTS PENDING </v>
      </c>
      <c r="AD80" t="str">
        <v>AVANTYAA</v>
      </c>
      <c r="AE80" t="str">
        <v>916593 9369</v>
      </c>
      <c r="AF80" t="str">
        <v xml:space="preserve"> avantyaa.shukla@adityabirlacapital.com</v>
      </c>
      <c r="AG80" t="str">
        <v>MBBS-2021</v>
      </c>
      <c r="AH80" t="str">
        <v>FCNPS1474L</v>
      </c>
      <c r="AI80" t="str">
        <v>Puneet</v>
      </c>
      <c r="AM80">
        <f>TODAY()</f>
        <v>46298</v>
      </c>
    </row>
    <row r="81">
      <c r="A81" t="str">
        <v>YES</v>
      </c>
      <c r="B81" t="str">
        <v>AKANSHA PRAJAPATI</v>
      </c>
      <c r="C81" t="str">
        <f t="array" ref="C81">XLOOKUP(B81,'EMP LIST '!$B$2:$B$121,'EMP LIST '!$E$2:$E$121,)</f>
        <v>RASHI GANGWAR</v>
      </c>
      <c r="D81" t="str">
        <f t="array" ref="D81">XLOOKUP(C81,'EMP LIST '!$B$2:$B$121,'EMP LIST '!$E$2:$E$121,)</f>
        <v>RAJKUMARI</v>
      </c>
      <c r="E81" t="str">
        <f t="array" ref="E81">XLOOKUP($B81,'EMP LIST '!$B$2:$B$121,'EMP LIST '!$I$2:$I$121,)</f>
        <v>SALARIED</v>
      </c>
      <c r="F81" t="str">
        <v>RAJEEV</v>
      </c>
      <c r="G81" t="str">
        <v>DR JANAPURAM CHANDRA</v>
      </c>
      <c r="H81">
        <f>AM81-J81</f>
        <v>239</v>
      </c>
      <c r="I81" t="str">
        <f t="array" ref="I81">XLOOKUP($B81,'EMP LIST '!$B$2:$B$121,'EMP LIST '!$H$2:$H$121,)</f>
        <v>NOIDA</v>
      </c>
      <c r="J81">
        <v>46059</v>
      </c>
      <c r="K81">
        <v>46070</v>
      </c>
      <c r="L81">
        <v>81</v>
      </c>
      <c r="M81" t="str">
        <v>7995910945</v>
      </c>
      <c r="N81" t="str">
        <v>chandrachandu2k9@gmail.com</v>
      </c>
      <c r="O81" t="str">
        <v>UTTARAKHAND</v>
      </c>
      <c r="P81" t="str">
        <v>DEHRADUN</v>
      </c>
      <c r="Q81" t="str">
        <v>OD</v>
      </c>
      <c r="R81" t="str">
        <v>F2 FINTECH</v>
      </c>
      <c r="S81" t="str">
        <v>ABCL</v>
      </c>
      <c r="T81">
        <v>3000000</v>
      </c>
      <c r="U81">
        <v>3000000</v>
      </c>
      <c r="V81">
        <v>3000000</v>
      </c>
      <c r="W81" t="str">
        <v>UNSECURED</v>
      </c>
      <c r="X81" t="str">
        <v>DISBURSED</v>
      </c>
      <c r="Z81">
        <v>46066</v>
      </c>
      <c r="AA81">
        <v>46070</v>
      </c>
      <c r="AB81" t="str">
        <v>FILE SENDER TO BANKER || UNDER PROCESS, CURRENT ADDRESS PROOF REQUIRED OF CUSTOMER || PENDING FROM CUSTOMER END || CASE MOVED TO CREDIT TEAM || NEED ORIGINAL PAN WITH CUSTOMER THAN ONLY DISBURSAL AS VIDEO KYC CONDITION MARKED || CUSTMER NOT HAVING HIS PAN WITH HIM</v>
      </c>
      <c r="AC81" t="str">
        <v>Dr. Janapuram Chandra is having a monthly income of ₹1,48,000 with existing EMI of ₹35,462 from Chola Mandalam, with no  bounces reported.</v>
      </c>
      <c r="AD81" t="str">
        <v>karan</v>
      </c>
      <c r="AE81">
        <v>8266899318</v>
      </c>
      <c r="AF81" t="str">
        <v>karan.verma1@adityabirlacapital.com</v>
      </c>
      <c r="AG81" t="str">
        <v>MBBS-2015</v>
      </c>
      <c r="AH81" t="str">
        <v>BFSPJ4458M</v>
      </c>
      <c r="AI81" t="str">
        <v>Akshay</v>
      </c>
      <c r="AM81">
        <f>TODAY()</f>
        <v>46298</v>
      </c>
    </row>
    <row r="82">
      <c r="A82" t="str">
        <v>YES</v>
      </c>
      <c r="B82" t="str">
        <v>MAYANK</v>
      </c>
      <c r="C82" t="str">
        <f t="array" ref="C82">XLOOKUP(B82,'EMP LIST '!$B$2:$B$121,'EMP LIST '!$E$2:$E$121,)</f>
        <v/>
      </c>
      <c r="D82" t="str">
        <f t="array" ref="D82">XLOOKUP(C82,'EMP LIST '!$B$2:$B$121,'EMP LIST '!$E$2:$E$121,)</f>
        <v/>
      </c>
      <c r="E82" t="str">
        <f t="array" ref="E82">XLOOKUP($B82,'EMP LIST '!$B$2:$B$121,'EMP LIST '!$I$2:$I$121,)</f>
        <v/>
      </c>
      <c r="F82" t="str">
        <v>VISHAL</v>
      </c>
      <c r="G82" t="str">
        <v>DR RISHABH NAGAR</v>
      </c>
      <c r="H82">
        <f>AM82-J82</f>
        <v>239</v>
      </c>
      <c r="I82" t="str">
        <f t="array" ref="I82">XLOOKUP($B82,'EMP LIST '!$B$2:$B$121,'EMP LIST '!$H$2:$H$121,)</f>
        <v/>
      </c>
      <c r="J82">
        <v>46059</v>
      </c>
      <c r="K82">
        <v>46066</v>
      </c>
      <c r="L82">
        <v>82</v>
      </c>
      <c r="M82" t="str">
        <v>8602075117</v>
      </c>
      <c r="N82" t="str">
        <v>nagarrishabh97@gmail.com</v>
      </c>
      <c r="O82" t="str">
        <v>JHARKHAND</v>
      </c>
      <c r="P82" t="str">
        <v>RANCHI</v>
      </c>
      <c r="Q82" t="str">
        <v>OD</v>
      </c>
      <c r="R82" t="str">
        <v>F2 FINTECH</v>
      </c>
      <c r="S82" t="str">
        <v>BAJAJ MARKET</v>
      </c>
      <c r="U82">
        <v>500000</v>
      </c>
      <c r="V82">
        <v>500000</v>
      </c>
      <c r="W82" t="str">
        <v>UNSECURED</v>
      </c>
      <c r="X82" t="str">
        <v>REJECTED</v>
      </c>
      <c r="AB82" t="str">
        <v>FILE SENDER TO BANKER || UNDER PROCESS, EXISTING USED 12 L FRESH 6 L ELIGIBILTY, CASE MOVED TO CREDIT, REQ ADDRESS PROFF, RECENT CD AND PL LOAN BOUNCING</v>
      </c>
      <c r="AC82" t="str">
        <v xml:space="preserve">WILL CALL IN AFTERNOON | CUSTOMER NOT RECIVING CALL AFTER MANY TRY </v>
      </c>
      <c r="AD82" t="str">
        <v>BISHESH</v>
      </c>
      <c r="AE82" t="str">
        <v>70048 71363</v>
      </c>
      <c r="AF82" t="str">
        <v>Bisheshwar.ravi@bajajfinserv.in</v>
      </c>
      <c r="AG82" t="str">
        <v>MBBS-2023</v>
      </c>
      <c r="AH82" t="str">
        <v>BOLPN0711F</v>
      </c>
      <c r="AI82" t="str">
        <v>Akshay</v>
      </c>
      <c r="AM82">
        <f>TODAY()</f>
        <v>46298</v>
      </c>
    </row>
    <row r="83">
      <c r="A83" t="str">
        <v>YES</v>
      </c>
      <c r="B83" t="str">
        <v>RAJAT DWIVEDI</v>
      </c>
      <c r="C83" t="str">
        <f t="array" ref="C83">XLOOKUP(B83,'EMP LIST '!$B$2:$B$121,'EMP LIST '!$E$2:$E$121,)</f>
        <v>RAJKUMARI</v>
      </c>
      <c r="D83" t="str">
        <f t="array" ref="D83">XLOOKUP(C83,'EMP LIST '!$B$2:$B$121,'EMP LIST '!$E$2:$E$121,)</f>
        <v>RAJKUMARI</v>
      </c>
      <c r="E83" t="str">
        <f t="array" ref="E83">XLOOKUP($B83,'EMP LIST '!$B$2:$B$121,'EMP LIST '!$I$2:$I$121,)</f>
        <v>SALARIED</v>
      </c>
      <c r="F83" t="str">
        <v>RAJEEV</v>
      </c>
      <c r="G83" t="str">
        <v xml:space="preserve">DR H Shivaprasanna kumar </v>
      </c>
      <c r="H83">
        <f>AM83-J83</f>
        <v>239</v>
      </c>
      <c r="I83" t="str">
        <f t="array" ref="I83">XLOOKUP($B83,'EMP LIST '!$B$2:$B$121,'EMP LIST '!$H$2:$H$121,)</f>
        <v>NOIDA</v>
      </c>
      <c r="J83">
        <v>46059</v>
      </c>
      <c r="K83">
        <v>46063</v>
      </c>
      <c r="L83">
        <v>83</v>
      </c>
      <c r="M83" t="str">
        <v>9448066224</v>
      </c>
      <c r="N83" t="str">
        <v>Patil_fca@rediffmail.com</v>
      </c>
      <c r="O83" t="str">
        <v>KARNATAKA</v>
      </c>
      <c r="P83" t="str">
        <v>BALLARI</v>
      </c>
      <c r="Q83" t="str">
        <v>OD</v>
      </c>
      <c r="R83" t="str">
        <v>F2 FINTECH</v>
      </c>
      <c r="S83" t="str">
        <v>ABCL</v>
      </c>
      <c r="T83">
        <v>2000000</v>
      </c>
      <c r="U83">
        <v>2190000</v>
      </c>
      <c r="V83">
        <v>2190000</v>
      </c>
      <c r="W83" t="str">
        <v>UNSECURED</v>
      </c>
      <c r="X83" t="str">
        <v>DISBURSED</v>
      </c>
      <c r="Z83">
        <v>46063</v>
      </c>
      <c r="AA83">
        <v>46064</v>
      </c>
      <c r="AB83" t="str">
        <v xml:space="preserve">FILE SENDER TO BANKER || UNDER PROCESS, OTP PUNCHED FROMHERE DOCUMENTS PENDING FROM CUSTOMER SIDE|| DOCUMENTS PENDING FROM CUSTOMER SIDEPD TO BE DONE TODAY OF CUSTOMER 20 LAKHS ELIGIBILITY </v>
      </c>
      <c r="AC83" t="str">
        <v>CUSTOMER IS BUSY</v>
      </c>
      <c r="AD83" t="str">
        <v>veeranagouda</v>
      </c>
      <c r="AF83" t="str">
        <v>veeranagouda.goudar@adityabirlacapital.com</v>
      </c>
      <c r="AG83" t="str">
        <v>CA-2002</v>
      </c>
      <c r="AH83" t="str">
        <v>AHMPS6671E</v>
      </c>
      <c r="AI83" t="str">
        <v>Puneet</v>
      </c>
      <c r="AM83">
        <f>TODAY()</f>
        <v>46298</v>
      </c>
    </row>
    <row r="84">
      <c r="A84" t="str">
        <v>YES</v>
      </c>
      <c r="B84" t="str">
        <v>FAIZA KHAN</v>
      </c>
      <c r="C84" t="str">
        <f t="array" ref="C84">XLOOKUP(B84,'EMP LIST '!$B$2:$B$121,'EMP LIST '!$E$2:$E$121,)</f>
        <v/>
      </c>
      <c r="D84" t="str">
        <f t="array" ref="D84">XLOOKUP(C84,'EMP LIST '!$B$2:$B$121,'EMP LIST '!$E$2:$E$121,)</f>
        <v/>
      </c>
      <c r="E84" t="str">
        <f t="array" ref="E84">XLOOKUP($B84,'EMP LIST '!$B$2:$B$121,'EMP LIST '!$I$2:$I$121,)</f>
        <v/>
      </c>
      <c r="F84" t="str">
        <v>VISHAL</v>
      </c>
      <c r="G84" t="str">
        <v>DR. SONAM RAGHUWANSHI</v>
      </c>
      <c r="H84">
        <f>AM84-J84</f>
        <v>238</v>
      </c>
      <c r="I84" t="str">
        <f t="array" ref="I84">XLOOKUP($B84,'EMP LIST '!$B$2:$B$121,'EMP LIST '!$H$2:$H$121,)</f>
        <v/>
      </c>
      <c r="J84">
        <v>46060</v>
      </c>
      <c r="K84">
        <v>46064</v>
      </c>
      <c r="L84">
        <v>170521522</v>
      </c>
      <c r="M84" t="str">
        <v>9752174123</v>
      </c>
      <c r="N84" t="str">
        <v>Rsonam726@gmail.com</v>
      </c>
      <c r="O84" t="str">
        <v>MADHYA PRADESH</v>
      </c>
      <c r="P84" t="str">
        <v>INDORE</v>
      </c>
      <c r="Q84" t="str">
        <v>DOD</v>
      </c>
      <c r="R84" t="str">
        <v>F2 FINTECH</v>
      </c>
      <c r="S84" t="str">
        <v>CHOLA</v>
      </c>
      <c r="W84" t="str">
        <v>UNSECURED</v>
      </c>
      <c r="X84" t="str">
        <v>REJECTED</v>
      </c>
      <c r="AB84" t="str">
        <v>FILE SENDER TO BANKER || UNDER PROCESS, TELE PD DONE, REQ PROFESSIONAL INCOME BANK STATEMENT || CUSTOMER IS GETTING STIPEND ONLY NOT DOING ANY CONSULTING</v>
      </c>
      <c r="AC84" t="str">
        <v>Dr. Sonam Raghuwanshi is having a total monthly income of ₹1,17,764 with an existing EMI of ₹18,000 from Bajaj Finance. No EMI bounces or repayment issues have been reported.</v>
      </c>
      <c r="AD84" t="str">
        <v>SHUBHAM NARIYA</v>
      </c>
      <c r="AE84" t="str">
        <v>086025 64129</v>
      </c>
      <c r="AF84" t="str">
        <v>pradeepkj@chola1.murugappa.com</v>
      </c>
      <c r="AG84" t="str">
        <v>MBBS-2020</v>
      </c>
      <c r="AH84" t="str">
        <v>DNPPR6022C</v>
      </c>
      <c r="AI84" t="str">
        <v>Akshay</v>
      </c>
      <c r="AM84">
        <f>TODAY()</f>
        <v>46298</v>
      </c>
    </row>
    <row r="85">
      <c r="A85" t="str">
        <v>YES</v>
      </c>
      <c r="B85" t="str">
        <v>NIKHIL PANT</v>
      </c>
      <c r="C85" t="str">
        <f t="array" ref="C85">XLOOKUP(B85,'EMP LIST '!$B$2:$B$121,'EMP LIST '!$E$2:$E$121,)</f>
        <v>RIYA CHADDHA</v>
      </c>
      <c r="D85" t="str">
        <f t="array" ref="D85">XLOOKUP(C85,'EMP LIST '!$B$2:$B$121,'EMP LIST '!$E$2:$E$121,)</f>
        <v>VINEET TIWARI</v>
      </c>
      <c r="E85" t="str">
        <f t="array" ref="E85">XLOOKUP($B85,'EMP LIST '!$B$2:$B$121,'EMP LIST '!$I$2:$I$121,)</f>
        <v>SALARIED</v>
      </c>
      <c r="F85" t="str">
        <v>VISHAL</v>
      </c>
      <c r="G85" t="str">
        <v>DR. RADHEY SHYAM VERMA</v>
      </c>
      <c r="H85">
        <f>AM85-J85</f>
        <v>238</v>
      </c>
      <c r="I85" t="str">
        <f t="array" ref="I85">XLOOKUP($B85,'EMP LIST '!$B$2:$B$121,'EMP LIST '!$H$2:$H$121,)</f>
        <v xml:space="preserve">NOIDA </v>
      </c>
      <c r="J85">
        <v>46060</v>
      </c>
      <c r="K85">
        <v>46060</v>
      </c>
      <c r="L85" t="str">
        <v>SME000018918454</v>
      </c>
      <c r="M85" t="str">
        <v>9928287234</v>
      </c>
      <c r="N85" t="str">
        <v>rjshvrm19@gmail.com</v>
      </c>
      <c r="O85" t="str">
        <v>RAJASTHAN</v>
      </c>
      <c r="P85" t="str">
        <v>BIKANER</v>
      </c>
      <c r="Q85" t="str">
        <v>OD</v>
      </c>
      <c r="R85" t="str">
        <v>F2 FINTECH</v>
      </c>
      <c r="S85" t="str">
        <v>BAJAJ</v>
      </c>
      <c r="T85">
        <v>500000</v>
      </c>
      <c r="W85" t="str">
        <v>UNSECURED</v>
      </c>
      <c r="X85" t="str">
        <v>REJECTED</v>
      </c>
      <c r="AB85" t="str">
        <v>FILE SENDER TO BANKER || UNDER PROCESS, CIBIL CONSENT LINK SENT TO CUSTOMER, AUTO &amp; HL REGULAR DPD PROF 9 NOTOK</v>
      </c>
      <c r="AC85" t="str">
        <v>CUSTOMER EARNS 2.48 LAKHS FROM SALARY , 80-1 LAKHS FROM CONSULTANCY,  EUNNING HL OF 76 LAKHS BOB, O.D. 29 LAKHS BAJAJ , 10 LAKHS CAR LOAN FROM CANARA BANK, GOLD LOAN OF 1.5 LAKHS</v>
      </c>
      <c r="AD85" t="str">
        <v>Kapil Gahlot</v>
      </c>
      <c r="AE85">
        <v>9024550494</v>
      </c>
      <c r="AF85" t="str">
        <v>kapil.gahlot@bajajfinserv.in</v>
      </c>
      <c r="AG85" t="str">
        <v>MBBS-1996</v>
      </c>
      <c r="AH85" t="str">
        <v>AAQPV3380C</v>
      </c>
      <c r="AI85" t="str">
        <v>Puneet</v>
      </c>
      <c r="AM85">
        <f>TODAY()</f>
        <v>46298</v>
      </c>
    </row>
    <row r="86">
      <c r="A86" t="str">
        <v>YES</v>
      </c>
      <c r="B86" t="str">
        <v>RASHI GANGWAR</v>
      </c>
      <c r="C86" t="str">
        <f t="array" ref="C86">XLOOKUP(B86,'EMP LIST '!$B$2:$B$121,'EMP LIST '!$E$2:$E$121,)</f>
        <v>RAJKUMARI</v>
      </c>
      <c r="D86" t="str">
        <f t="array" ref="D86">XLOOKUP(C86,'EMP LIST '!$B$2:$B$121,'EMP LIST '!$E$2:$E$121,)</f>
        <v>RAJKUMARI</v>
      </c>
      <c r="E86" t="str">
        <f t="array" ref="E86">XLOOKUP($B86,'EMP LIST '!$B$2:$B$121,'EMP LIST '!$I$2:$I$121,)</f>
        <v>SALARIED</v>
      </c>
      <c r="F86" t="str">
        <v>RAJEEV</v>
      </c>
      <c r="G86" t="str">
        <v xml:space="preserve">DR Yashvant prakash </v>
      </c>
      <c r="H86">
        <f>AM86-J86</f>
        <v>238</v>
      </c>
      <c r="I86" t="str">
        <f t="array" ref="I86">XLOOKUP($B86,'EMP LIST '!$B$2:$B$121,'EMP LIST '!$H$2:$H$121,)</f>
        <v>NOIDA</v>
      </c>
      <c r="J86">
        <v>46060</v>
      </c>
      <c r="K86">
        <v>46062</v>
      </c>
      <c r="L86">
        <v>86</v>
      </c>
      <c r="M86" t="str">
        <v>7391075531</v>
      </c>
      <c r="N86" t="str">
        <v>Yashwantrajebhonsle@gmail.com</v>
      </c>
      <c r="O86" t="str">
        <v>MAHARASHTRA</v>
      </c>
      <c r="P86" t="str">
        <v>BEED</v>
      </c>
      <c r="Q86" t="str">
        <v>OD</v>
      </c>
      <c r="R86" t="str">
        <v>F2 FINTECH</v>
      </c>
      <c r="S86" t="str">
        <v>ABCL</v>
      </c>
      <c r="T86">
        <v>3000000</v>
      </c>
      <c r="W86" t="str">
        <v>UNSECURED</v>
      </c>
      <c r="X86" t="str">
        <v>HOLD</v>
      </c>
      <c r="AB86" t="str">
        <v>FILE SENDER TO BANKER || UNDER PROCESS, CUSTOMER NOT ANSERING CALLS FOR LOGIN ||</v>
      </c>
      <c r="AC86" t="str">
        <v xml:space="preserve">Dr. Yashvant Prakash Rajbhonsle is having a total monthly income of ₹1,40,00,000 with an existing EMI of ₹18,000 from Indus Bank. with no  bounces in last 12 months . CIBIL score is 748, </v>
      </c>
      <c r="AD86" t="str">
        <v>mustafa</v>
      </c>
      <c r="AE86">
        <v>8421988216</v>
      </c>
      <c r="AF86" t="str">
        <v>mustafa.khan1@adityabirlacapital.com</v>
      </c>
      <c r="AG86" t="str">
        <v>MBBS-2004</v>
      </c>
      <c r="AH86" t="str">
        <v>AMHPR5086Q</v>
      </c>
      <c r="AI86" t="str">
        <v>Akshay</v>
      </c>
      <c r="AM86">
        <f>TODAY()</f>
        <v>46298</v>
      </c>
    </row>
    <row r="87">
      <c r="A87" t="str">
        <v>YES</v>
      </c>
      <c r="B87" t="str">
        <v>SHIVA AGNIHOTRI</v>
      </c>
      <c r="C87" t="str">
        <f t="array" ref="C87">XLOOKUP(B87,'EMP LIST '!$B$2:$B$121,'EMP LIST '!$E$2:$E$121,)</f>
        <v>RASHI GANGWAR</v>
      </c>
      <c r="D87" t="str">
        <f t="array" ref="D87">XLOOKUP(C87,'EMP LIST '!$B$2:$B$121,'EMP LIST '!$E$2:$E$121,)</f>
        <v>RAJKUMARI</v>
      </c>
      <c r="E87" t="str">
        <f t="array" ref="E87">XLOOKUP($B87,'EMP LIST '!$B$2:$B$121,'EMP LIST '!$I$2:$I$121,)</f>
        <v>SALARIED</v>
      </c>
      <c r="F87" t="str">
        <v>VISHAL</v>
      </c>
      <c r="G87" t="str">
        <v>DR SUNIL KUMAR</v>
      </c>
      <c r="H87">
        <f>AM87-J87</f>
        <v>238</v>
      </c>
      <c r="I87" t="str">
        <f t="array" ref="I87">XLOOKUP($B87,'EMP LIST '!$B$2:$B$121,'EMP LIST '!$H$2:$H$121,)</f>
        <v>NOIDA</v>
      </c>
      <c r="J87">
        <v>46060</v>
      </c>
      <c r="K87">
        <v>46063</v>
      </c>
      <c r="L87">
        <v>170527099</v>
      </c>
      <c r="M87" t="str">
        <v>8923303879</v>
      </c>
      <c r="N87" t="str">
        <v>dskverma@gmail.com</v>
      </c>
      <c r="O87" t="str">
        <v>UTTAR PRADESH</v>
      </c>
      <c r="P87" t="str">
        <v>AGRA</v>
      </c>
      <c r="Q87" t="str">
        <v>DOD</v>
      </c>
      <c r="R87" t="str">
        <v>F2 FINTECH</v>
      </c>
      <c r="S87" t="str">
        <v>CHOLA</v>
      </c>
      <c r="T87">
        <v>1000000</v>
      </c>
      <c r="U87">
        <v>1300000</v>
      </c>
      <c r="V87">
        <v>1300000</v>
      </c>
      <c r="W87" t="str">
        <v>UNSECURED</v>
      </c>
      <c r="X87" t="str">
        <v>DISBURSED</v>
      </c>
      <c r="Z87">
        <v>46063</v>
      </c>
      <c r="AA87">
        <v>46063</v>
      </c>
      <c r="AB87" t="str">
        <v>FILE SENDER TO BANKER || UNDER PROCESS, LAST 12 ENQ 12, REQ PAID CIBIL, ADDITIONAL BANKING RUNNIG LOAN SOA REQ, PD DONE, OVEROBLIAGTED 50-50 CHANCES, CASE IS UNDER DISCUSSION</v>
      </c>
      <c r="AC87" t="str">
        <v>Mr. Sunil Kumar is having a total monthly income of ₹4,10,000 with existing EMI obligation of ₹3,38,807 from KISET SUSAI, L&amp;T, Chola, Godrej, and Yes Bank (2 loans). One EMI bounce was reported in the last 6 months, which was paid within 3 days.</v>
      </c>
      <c r="AD87" t="str">
        <v>RAHUL</v>
      </c>
      <c r="AE87">
        <v>8449198161</v>
      </c>
      <c r="AF87" t="str">
        <v>mohdfahad@chola.murugappa.com</v>
      </c>
      <c r="AG87" t="str">
        <v>MBBS-2014</v>
      </c>
      <c r="AH87" t="str">
        <v>ENJPS2198B</v>
      </c>
      <c r="AI87" t="str">
        <v>Akshay</v>
      </c>
      <c r="AM87">
        <f>TODAY()</f>
        <v>46298</v>
      </c>
    </row>
    <row r="88">
      <c r="A88" t="str">
        <v>YES</v>
      </c>
      <c r="B88" t="str">
        <v>SHIVNATH</v>
      </c>
      <c r="C88" t="str">
        <f t="array" ref="C88">XLOOKUP(B88,'EMP LIST '!$B$2:$B$121,'EMP LIST '!$E$2:$E$121,)</f>
        <v/>
      </c>
      <c r="D88" t="str">
        <f t="array" ref="D88">XLOOKUP(C88,'EMP LIST '!$B$2:$B$121,'EMP LIST '!$E$2:$E$121,)</f>
        <v/>
      </c>
      <c r="E88" t="str">
        <f t="array" ref="E88">XLOOKUP($B88,'EMP LIST '!$B$2:$B$121,'EMP LIST '!$I$2:$I$121,)</f>
        <v/>
      </c>
      <c r="F88" t="str">
        <v>RAJEEV</v>
      </c>
      <c r="G88" t="str">
        <v>DR MANOJ KUMAR</v>
      </c>
      <c r="H88">
        <f>AM88-J88</f>
        <v>238</v>
      </c>
      <c r="I88" t="str">
        <f t="array" ref="I88">XLOOKUP($B88,'EMP LIST '!$B$2:$B$121,'EMP LIST '!$H$2:$H$121,)</f>
        <v/>
      </c>
      <c r="J88">
        <v>46060</v>
      </c>
      <c r="K88">
        <v>46063</v>
      </c>
      <c r="L88">
        <v>88</v>
      </c>
      <c r="M88" t="str">
        <v>9999251293</v>
      </c>
      <c r="N88" t="str">
        <v>manoj.83681@gmail.com</v>
      </c>
      <c r="O88" t="str">
        <v>DELHI</v>
      </c>
      <c r="P88" t="str">
        <v>DELHI</v>
      </c>
      <c r="Q88" t="str">
        <v>OD</v>
      </c>
      <c r="R88" t="str">
        <v>F2 FINTECH</v>
      </c>
      <c r="S88" t="str">
        <v>BAJAJ MARKET</v>
      </c>
      <c r="T88">
        <v>3000000</v>
      </c>
      <c r="W88" t="str">
        <v>UNSECURED</v>
      </c>
      <c r="X88" t="str">
        <v>REJECTED</v>
      </c>
      <c r="AB88" t="str">
        <v>FILE SENDER TO BANKER || UNDER PROCESS,, DUE TO CIBIL ERROR, MAIL RAISED TO IT FOR CIBIL UPDATION, SAME CASE LOGIN IN BAJAJ FOR TIO-UP</v>
      </c>
      <c r="AC88" t="str">
        <v>CUSTOMER IS NOT PICKING UP A CALL</v>
      </c>
      <c r="AD88" t="str">
        <v>JYOTI</v>
      </c>
      <c r="AF88" t="str">
        <v>jyoti.jyoti2@bajajfinserv.in</v>
      </c>
      <c r="AG88" t="str">
        <v>MBBS-2017</v>
      </c>
      <c r="AH88" t="str">
        <v>HKRPK7526K</v>
      </c>
      <c r="AI88" t="str">
        <v>Puneet</v>
      </c>
      <c r="AM88">
        <f>TODAY()</f>
        <v>46298</v>
      </c>
    </row>
    <row r="89">
      <c r="A89" t="str">
        <v>YES</v>
      </c>
      <c r="B89" t="str">
        <v>RASHI GANGWAR</v>
      </c>
      <c r="C89" t="str">
        <f t="array" ref="C89">XLOOKUP(B89,'EMP LIST '!$B$2:$B$121,'EMP LIST '!$E$2:$E$121,)</f>
        <v>RAJKUMARI</v>
      </c>
      <c r="D89" t="str">
        <f t="array" ref="D89">XLOOKUP(C89,'EMP LIST '!$B$2:$B$121,'EMP LIST '!$E$2:$E$121,)</f>
        <v>RAJKUMARI</v>
      </c>
      <c r="E89" t="str">
        <f t="array" ref="E89">XLOOKUP($B89,'EMP LIST '!$B$2:$B$121,'EMP LIST '!$I$2:$I$121,)</f>
        <v>SALARIED</v>
      </c>
      <c r="F89" t="str">
        <v>VISHAL</v>
      </c>
      <c r="G89" t="str">
        <v>DR SREEHARSHA S</v>
      </c>
      <c r="H89">
        <f>AM89-J89</f>
        <v>238</v>
      </c>
      <c r="I89" t="str">
        <f t="array" ref="I89">XLOOKUP($B89,'EMP LIST '!$B$2:$B$121,'EMP LIST '!$H$2:$H$121,)</f>
        <v>NOIDA</v>
      </c>
      <c r="J89">
        <v>46060</v>
      </c>
      <c r="K89">
        <v>46063</v>
      </c>
      <c r="L89">
        <v>170527290</v>
      </c>
      <c r="M89" t="str">
        <v>9538098253</v>
      </c>
      <c r="N89" t="str">
        <v>sree272727@gmail.com</v>
      </c>
      <c r="O89" t="str">
        <v>KERALA</v>
      </c>
      <c r="P89" t="str">
        <v>WAYANAD</v>
      </c>
      <c r="Q89" t="str">
        <v>DOD</v>
      </c>
      <c r="R89" t="str">
        <v>F2 FINTECH</v>
      </c>
      <c r="S89" t="str">
        <v>CHOLA</v>
      </c>
      <c r="T89">
        <v>3000000</v>
      </c>
      <c r="U89">
        <v>2500000</v>
      </c>
      <c r="V89">
        <v>2500000</v>
      </c>
      <c r="W89" t="str">
        <v>UNSECURED</v>
      </c>
      <c r="X89" t="str">
        <v>DISBURSED</v>
      </c>
      <c r="Z89">
        <v>46063</v>
      </c>
      <c r="AA89">
        <v>46063</v>
      </c>
      <c r="AB89" t="str">
        <v>FILE SENDER TO BANKER || UNDER PROCESS, TELE PD DONE, CASE RECO FOR 25 L, RCU REPORT PENDING</v>
      </c>
      <c r="AC89" t="str">
        <v>Dr. Sreeharsha S is having a monthly income of ₹3,50,000 with existing EMI of ₹54,000 from Bajaj and L&amp;T (2 loans). The customer maintains a good repayment track record with no  bounces reported.</v>
      </c>
      <c r="AD89" t="str">
        <v>sreenatht</v>
      </c>
      <c r="AE89" t="str">
        <v>95675 54490</v>
      </c>
      <c r="AF89" t="str">
        <v>sreenatht@chola.murugappa.com</v>
      </c>
      <c r="AG89" t="str">
        <v>MBBS-2009</v>
      </c>
      <c r="AH89" t="str">
        <v>DHFPS6862H</v>
      </c>
      <c r="AI89" t="str">
        <v>Akshay</v>
      </c>
      <c r="AM89">
        <f>TODAY()</f>
        <v>46298</v>
      </c>
    </row>
    <row r="90">
      <c r="A90" t="str">
        <v>YES</v>
      </c>
      <c r="B90" t="str">
        <v>SAMAY JOLLY</v>
      </c>
      <c r="C90" t="str">
        <f t="array" ref="C90">XLOOKUP(B90,'EMP LIST '!$B$2:$B$121,'EMP LIST '!$E$2:$E$121,)</f>
        <v>MANVI BHARDWAJ</v>
      </c>
      <c r="D90" t="str">
        <f t="array" ref="D90">XLOOKUP(C90,'EMP LIST '!$B$2:$B$121,'EMP LIST '!$E$2:$E$121,)</f>
        <v>RAHUL/AMAN</v>
      </c>
      <c r="E90" t="str">
        <f t="array" ref="E90">XLOOKUP($B90,'EMP LIST '!$B$2:$B$121,'EMP LIST '!$I$2:$I$121,)</f>
        <v>SALARIED</v>
      </c>
      <c r="F90" t="str">
        <v>RAJEEV</v>
      </c>
      <c r="G90" t="str">
        <v xml:space="preserve">DR RAVI SAXENA </v>
      </c>
      <c r="H90">
        <f>AM90-J90</f>
        <v>238</v>
      </c>
      <c r="I90" t="str">
        <f t="array" ref="I90">XLOOKUP($B90,'EMP LIST '!$B$2:$B$121,'EMP LIST '!$H$2:$H$121,)</f>
        <v>NOIDA</v>
      </c>
      <c r="J90">
        <v>46060</v>
      </c>
      <c r="K90">
        <v>46066</v>
      </c>
      <c r="L90">
        <v>90</v>
      </c>
      <c r="M90" t="str">
        <v>9410214520</v>
      </c>
      <c r="N90" t="str">
        <v>raviravson@ gmail.Com</v>
      </c>
      <c r="O90" t="str">
        <v>UTTAR PRADESH</v>
      </c>
      <c r="P90" t="str">
        <f t="array" ref="P90">XLOOKUP($B90,'EMP LIST '!$B$2:$B$121,'EMP LIST '!$H$2:$H$121,)</f>
        <v>NOIDA</v>
      </c>
      <c r="Q90" t="str">
        <v>OD</v>
      </c>
      <c r="R90" t="str">
        <v>F2 FINTECH</v>
      </c>
      <c r="S90" t="str">
        <v>LNT</v>
      </c>
      <c r="T90">
        <v>1000000</v>
      </c>
      <c r="U90">
        <v>2500000</v>
      </c>
      <c r="V90">
        <v>2500000</v>
      </c>
      <c r="W90" t="str">
        <v>UNSECURED</v>
      </c>
      <c r="X90" t="str">
        <v>DISBURSED</v>
      </c>
      <c r="Z90">
        <v>46065</v>
      </c>
      <c r="AA90">
        <v>46066</v>
      </c>
      <c r="AB90" t="str">
        <v>FILE SENDER TO BANKER || UNDER PROCESS, LOGIN DONE|| PD TO BE DONE TODAY ||  CX HAVING 2 LOAN NEED REPAYMENT OF BOTH LOAN, TO BE DISBURSED TODAY</v>
      </c>
      <c r="AC90" t="str">
        <v>CUSTOMER EARNS 2 LAKHS FROM OWN CLINIC , 50-60K FROM ON CALL CONSULTANCY, RUNNING 17 LAKHS O.D. FROM BAJAJ</v>
      </c>
      <c r="AD90" t="str">
        <v>ASHU</v>
      </c>
      <c r="AE90" t="str">
        <v>75003 57510</v>
      </c>
      <c r="AF90" t="str">
        <v>ashusharma@ltfs.com</v>
      </c>
      <c r="AG90" t="str">
        <v>BDS-2008</v>
      </c>
      <c r="AH90" t="str">
        <v>BJCPS8569N</v>
      </c>
      <c r="AI90" t="str">
        <v>Puneet</v>
      </c>
      <c r="AM90">
        <f>TODAY()</f>
        <v>46298</v>
      </c>
    </row>
    <row r="91">
      <c r="A91" t="str">
        <v>YES</v>
      </c>
      <c r="B91" t="str">
        <v>AKANSHA PRAJAPATI</v>
      </c>
      <c r="C91" t="str">
        <f t="array" ref="C91">XLOOKUP(B91,'EMP LIST '!$B$2:$B$121,'EMP LIST '!$E$2:$E$121,)</f>
        <v>RASHI GANGWAR</v>
      </c>
      <c r="D91" t="str">
        <f t="array" ref="D91">XLOOKUP(C91,'EMP LIST '!$B$2:$B$121,'EMP LIST '!$E$2:$E$121,)</f>
        <v>RAJKUMARI</v>
      </c>
      <c r="E91" t="str">
        <f t="array" ref="E91">XLOOKUP($B91,'EMP LIST '!$B$2:$B$121,'EMP LIST '!$I$2:$I$121,)</f>
        <v>SALARIED</v>
      </c>
      <c r="F91" t="str">
        <v>VISHAL</v>
      </c>
      <c r="G91" t="str">
        <v>DR DEEPAK KUMAR GUPTA</v>
      </c>
      <c r="H91">
        <f>AM91-J91</f>
        <v>238</v>
      </c>
      <c r="I91" t="str">
        <f t="array" ref="I91">XLOOKUP($B91,'EMP LIST '!$B$2:$B$121,'EMP LIST '!$H$2:$H$121,)</f>
        <v>NOIDA</v>
      </c>
      <c r="J91">
        <v>46060</v>
      </c>
      <c r="K91">
        <v>46077</v>
      </c>
      <c r="L91" t="str">
        <v>381BZ8600690</v>
      </c>
      <c r="M91" t="str">
        <v>9872696775</v>
      </c>
      <c r="N91" t="str">
        <v>Deepakguptak@yahoo.com</v>
      </c>
      <c r="O91" t="str">
        <v>PUNJAB</v>
      </c>
      <c r="P91" t="str">
        <v>BATHINDA</v>
      </c>
      <c r="Q91" t="str">
        <v>OD</v>
      </c>
      <c r="R91" t="str">
        <v>F2 FINTECH</v>
      </c>
      <c r="S91" t="str">
        <v>TATA</v>
      </c>
      <c r="T91">
        <v>3000000</v>
      </c>
      <c r="U91">
        <v>3500000</v>
      </c>
      <c r="V91">
        <v>3500000</v>
      </c>
      <c r="W91" t="str">
        <v>UNSECURED</v>
      </c>
      <c r="X91" t="str">
        <v>DISBURSED</v>
      </c>
      <c r="Z91">
        <v>46064</v>
      </c>
      <c r="AA91">
        <v>46077</v>
      </c>
      <c r="AB91" t="str">
        <v>FILE SENDER TO BANKER || UNDER PROCESS, || PD TO BE DONE TODAY || FI AGENGENCY VISIT PENDING-SM VISIT ALSO PENDING || CX RESI FI IS NEGATIVE DUE TO DOOR LOCKED INITIATED AGAIN, TO BE DISBURSED TODAY || CUSTOMER SELECT WRONG ADDRESS AT THE TIME OF DIGILOCKER SO CUSTOMER HAS TO GO AT BRANCH AND NEED TO SUBMIT PHY KYC WITH CAKCEK CHEQUE || CASE IS MORE THAN 35 LACS NEED 1 SPDC-CUSTOMER HAS APPLIED FOR CHEQUE BOOK || SM WILL GO ON MONDAY FOR PHYSICAL VISIT-AND FOR PHY KYC</v>
      </c>
      <c r="AC91" t="str">
        <v>CUSTOMER EARNS 1.95 LAKHS FROM SALARY &amp; 1 LAKHS FROM CONSULTANCY ,  RUNNING O.D. 50 LAKHS , SBI P.L. 8 LAKHS</v>
      </c>
      <c r="AD91" t="str">
        <v>GAURAV MATHUR</v>
      </c>
      <c r="AE91">
        <v>9654949270</v>
      </c>
      <c r="AF91" t="str">
        <v>gaurav.tcl@tatacapital.com</v>
      </c>
      <c r="AG91" t="str">
        <v>MBBS-2002</v>
      </c>
      <c r="AH91" t="str">
        <v>AINPG1771D</v>
      </c>
      <c r="AI91" t="str">
        <v>Puneet</v>
      </c>
      <c r="AM91">
        <f>TODAY()</f>
        <v>46298</v>
      </c>
    </row>
    <row r="92">
      <c r="A92" t="str">
        <v>YES</v>
      </c>
      <c r="B92" t="str">
        <v>MOHIT YADAV</v>
      </c>
      <c r="C92" t="str">
        <f t="array" ref="C92">XLOOKUP(B92,'EMP LIST '!$B$2:$B$121,'EMP LIST '!$E$2:$E$121,)</f>
        <v/>
      </c>
      <c r="D92" t="str">
        <f t="array" ref="D92">XLOOKUP(C92,'EMP LIST '!$B$2:$B$121,'EMP LIST '!$E$2:$E$121,)</f>
        <v/>
      </c>
      <c r="E92" t="str">
        <f t="array" ref="E92">XLOOKUP($B92,'EMP LIST '!$B$2:$B$121,'EMP LIST '!$I$2:$I$121,)</f>
        <v/>
      </c>
      <c r="F92" t="str">
        <v>VISHAL</v>
      </c>
      <c r="G92" t="str">
        <v>DR HARSHITA MEHRA</v>
      </c>
      <c r="H92">
        <f>AM92-J92</f>
        <v>238</v>
      </c>
      <c r="I92" t="str">
        <f t="array" ref="I92">XLOOKUP($B92,'EMP LIST '!$B$2:$B$121,'EMP LIST '!$H$2:$H$121,)</f>
        <v/>
      </c>
      <c r="J92">
        <v>46060</v>
      </c>
      <c r="K92">
        <v>46065</v>
      </c>
      <c r="L92">
        <v>170527579</v>
      </c>
      <c r="M92" t="str">
        <v>8223814601</v>
      </c>
      <c r="N92" t="str">
        <v>harshitamehar1908@gmail.com</v>
      </c>
      <c r="O92" t="str">
        <v>MAHARASHTRA</v>
      </c>
      <c r="P92" t="str">
        <v>INDORE</v>
      </c>
      <c r="Q92" t="str">
        <v>DOD</v>
      </c>
      <c r="R92" t="str">
        <v>F2 FINTECH</v>
      </c>
      <c r="S92" t="str">
        <v>CHOLA</v>
      </c>
      <c r="T92">
        <v>1600000</v>
      </c>
      <c r="W92" t="str">
        <v>UNSECURED</v>
      </c>
      <c r="X92" t="str">
        <v>REJECTED</v>
      </c>
      <c r="AB92" t="str">
        <v>FILE SENDER TO BANKER || UNDER PROCESS, || customer not available at time of Physical visit &amp; &amp; working on shared premises</v>
      </c>
      <c r="AC92" t="str">
        <v>CUSTOMER EARNING 60K FROM SALARY , 60K FROM CONSULTANCY , 20 LAKHS O.D. BAJAJ , 90K FROM KISETU SAISON , 40K P.L. FROM TRUE CREDIT</v>
      </c>
      <c r="AD92" t="str">
        <v>SHUBHAM NARIYA</v>
      </c>
      <c r="AE92" t="str">
        <v>086025 64129</v>
      </c>
      <c r="AF92" t="str">
        <v>shubhamnariya@chola1.murugappa.com</v>
      </c>
      <c r="AG92" t="str">
        <v>MBBS-2017</v>
      </c>
      <c r="AH92" t="str">
        <v>CTIPM6705R</v>
      </c>
      <c r="AI92" t="str">
        <v>Puneet</v>
      </c>
      <c r="AM92">
        <f>TODAY()</f>
        <v>46298</v>
      </c>
    </row>
    <row r="93">
      <c r="A93" t="str">
        <v>YES</v>
      </c>
      <c r="B93" t="str">
        <v>ROSHAN THAKUR</v>
      </c>
      <c r="C93" t="str">
        <f t="array" ref="C93">XLOOKUP(B93,'EMP LIST '!$B$2:$B$121,'EMP LIST '!$E$2:$E$121,)</f>
        <v>MANVI BHARDWAJ</v>
      </c>
      <c r="D93" t="str">
        <f t="array" ref="D93">XLOOKUP(C93,'EMP LIST '!$B$2:$B$121,'EMP LIST '!$E$2:$E$121,)</f>
        <v>RAHUL/AMAN</v>
      </c>
      <c r="E93" t="str">
        <f t="array" ref="E93">XLOOKUP($B93,'EMP LIST '!$B$2:$B$121,'EMP LIST '!$I$2:$I$121,)</f>
        <v>SALARIED</v>
      </c>
      <c r="F93" t="str">
        <v>RAJEEV</v>
      </c>
      <c r="G93" t="str">
        <v>DR MITHILESH KUMAR</v>
      </c>
      <c r="H93">
        <f>AM93-J93</f>
        <v>238</v>
      </c>
      <c r="I93" t="str">
        <f t="array" ref="I93">XLOOKUP($B93,'EMP LIST '!$B$2:$B$121,'EMP LIST '!$H$2:$H$121,)</f>
        <v>NOIDA</v>
      </c>
      <c r="J93">
        <v>46060</v>
      </c>
      <c r="K93">
        <v>46065</v>
      </c>
      <c r="L93">
        <v>170527830</v>
      </c>
      <c r="M93" t="str">
        <v>9304400989</v>
      </c>
      <c r="N93" t="str">
        <v>mithileshkr58@gmail.com</v>
      </c>
      <c r="O93" t="str">
        <v>BIHAR</v>
      </c>
      <c r="P93" t="str">
        <v>GAYA</v>
      </c>
      <c r="Q93" t="str">
        <v>DOD</v>
      </c>
      <c r="R93" t="str">
        <v>F2 FINTECH</v>
      </c>
      <c r="S93" t="str">
        <v>CHOLA</v>
      </c>
      <c r="T93">
        <v>1200000</v>
      </c>
      <c r="W93" t="str">
        <v>UNSECURED</v>
      </c>
      <c r="X93" t="str">
        <v>REJECTED</v>
      </c>
      <c r="AB93" t="str">
        <v>FILE SENDER TO BANKER || UNDER PROCESS, || CASE ALRAEDY LOGIN AND REJECTED DE TO DOCTOR PD IS NEGATIVE HE IN NOT WORKING THERE</v>
      </c>
      <c r="AC93" t="str">
        <v>CUSTOMER EARNS 1.5-2 LAKHS FROM CONSULTANCY , RUNNING MULTIPE  APP LOAN OF 4 LAKHS PAYING EMI OF 15K</v>
      </c>
      <c r="AD93" t="str">
        <v>Bikky</v>
      </c>
      <c r="AE93" t="str">
        <v>99908 37599</v>
      </c>
      <c r="AF93" t="str">
        <v>ajaykumaryo@chola1.murugappa.com</v>
      </c>
      <c r="AG93" t="str">
        <v>MBBS-2019</v>
      </c>
      <c r="AH93" t="str">
        <v>DVAPK4913A</v>
      </c>
      <c r="AI93" t="str">
        <v>Puneet</v>
      </c>
      <c r="AM93">
        <f>TODAY()</f>
        <v>46298</v>
      </c>
    </row>
    <row r="94">
      <c r="A94" t="str">
        <v>YES</v>
      </c>
      <c r="B94" t="str">
        <v>SUMIT CHOUDHARY</v>
      </c>
      <c r="C94" t="str">
        <f t="array" ref="C94">XLOOKUP(B94,'EMP LIST '!$B$2:$B$121,'EMP LIST '!$E$2:$E$121,)</f>
        <v/>
      </c>
      <c r="D94" t="str">
        <f t="array" ref="D94">XLOOKUP(C94,'EMP LIST '!$B$2:$B$121,'EMP LIST '!$E$2:$E$121,)</f>
        <v/>
      </c>
      <c r="E94" t="str">
        <f t="array" ref="E94">XLOOKUP($B94,'EMP LIST '!$B$2:$B$121,'EMP LIST '!$I$2:$I$121,)</f>
        <v/>
      </c>
      <c r="F94" t="str">
        <v>VISHAL</v>
      </c>
      <c r="G94" t="str">
        <v>DR  RUPAM PATLE</v>
      </c>
      <c r="H94">
        <f>AM94-J94</f>
        <v>238</v>
      </c>
      <c r="I94" t="str">
        <f t="array" ref="I94">XLOOKUP($B94,'EMP LIST '!$B$2:$B$121,'EMP LIST '!$H$2:$H$121,)</f>
        <v/>
      </c>
      <c r="J94">
        <v>46060</v>
      </c>
      <c r="K94">
        <v>46064</v>
      </c>
      <c r="L94" t="str">
        <v>135BZ8600046</v>
      </c>
      <c r="M94" t="str">
        <v>7276238155</v>
      </c>
      <c r="N94" t="str">
        <v>rupampatle77@gmail.com</v>
      </c>
      <c r="O94" t="str">
        <v>MADHYA PRADESH</v>
      </c>
      <c r="P94" t="str">
        <v>NAINPUR</v>
      </c>
      <c r="Q94" t="str">
        <v>OD</v>
      </c>
      <c r="R94" t="str">
        <v>F2 FINTECH</v>
      </c>
      <c r="S94" t="str">
        <v>TATA</v>
      </c>
      <c r="T94">
        <v>1000000</v>
      </c>
      <c r="W94" t="str">
        <v>UNSECURED</v>
      </c>
      <c r="X94" t="str">
        <v>REJECTED</v>
      </c>
      <c r="AB94" t="str">
        <v>FILE SENDER TO BANKER || UNDER PROCESS, || OGL</v>
      </c>
      <c r="AC94" t="str">
        <v>CUSTOMER EARNS 80K FROM SALARY, 1.5-2 LAKHS FROM OWN CLINIC, 1.5-2 LAKHS FROM CONSULTANCY , RUNNING O.D. 12 LAKHS BAJAJ</v>
      </c>
      <c r="AD94" t="str">
        <v>GAURAV MATHUR</v>
      </c>
      <c r="AE94">
        <v>9654949270</v>
      </c>
      <c r="AF94" t="str">
        <v>gaurav.tcl@tatacapital.com</v>
      </c>
      <c r="AG94" t="str">
        <v>MBBS-2021</v>
      </c>
      <c r="AH94" t="str">
        <v>CWIPP0682D</v>
      </c>
      <c r="AI94" t="str">
        <v>Puneet</v>
      </c>
      <c r="AM94">
        <f>TODAY()</f>
        <v>46298</v>
      </c>
    </row>
    <row r="95">
      <c r="A95" t="str">
        <v>YES</v>
      </c>
      <c r="B95" t="str">
        <v>RIYA CHADDHA</v>
      </c>
      <c r="C95" t="str">
        <f t="array" ref="C95">XLOOKUP(B95,'EMP LIST '!$B$2:$B$121,'EMP LIST '!$E$2:$E$121,)</f>
        <v>VINEET TIWARI</v>
      </c>
      <c r="D95" t="str">
        <f t="array" ref="D95">XLOOKUP(C95,'EMP LIST '!$B$2:$B$121,'EMP LIST '!$E$2:$E$121,)</f>
        <v>VINEET TIWARI</v>
      </c>
      <c r="E95" t="str">
        <f t="array" ref="E95">XLOOKUP($B95,'EMP LIST '!$B$2:$B$121,'EMP LIST '!$I$2:$I$121,)</f>
        <v>SALARIED</v>
      </c>
      <c r="F95" t="str">
        <v>RAJEEV</v>
      </c>
      <c r="G95" t="str">
        <v>DR. MAHAK ALTAF</v>
      </c>
      <c r="H95">
        <f>AM95-J95</f>
        <v>238</v>
      </c>
      <c r="I95" t="str">
        <f t="array" ref="I95">XLOOKUP($B95,'EMP LIST '!$B$2:$B$121,'EMP LIST '!$H$2:$H$121,)</f>
        <v>NOIDA</v>
      </c>
      <c r="J95">
        <v>46060</v>
      </c>
      <c r="K95">
        <v>46067</v>
      </c>
      <c r="L95">
        <v>95</v>
      </c>
      <c r="M95" t="str">
        <v>6006112612</v>
      </c>
      <c r="N95" t="str">
        <v>drmehakaltaf@gmail.com</v>
      </c>
      <c r="O95" t="str">
        <v>JAMMU &amp; KASHMIR</v>
      </c>
      <c r="P95" t="str">
        <v>SRINAGAR</v>
      </c>
      <c r="Q95" t="str">
        <v>SAL OD</v>
      </c>
      <c r="R95" t="str">
        <v>F2 FINTECH</v>
      </c>
      <c r="S95" t="str">
        <v>CHOLA</v>
      </c>
      <c r="T95">
        <v>1500000</v>
      </c>
      <c r="W95" t="str">
        <v>UNSECURED</v>
      </c>
      <c r="X95" t="str">
        <v>HOLD</v>
      </c>
      <c r="AB95" t="str">
        <v>FILE SENDER TO BANKER || UNDER PROCESS, TO BE LOGIN TODAY || CX IS NOT RESPONDING</v>
      </c>
      <c r="AC95" t="str">
        <v>Dr. Mahak Altaf is having a monthly income of ₹60,000 with an existing EMI obligation of ₹3,500 from CreditBee. No EMI bounces have been reported in the last 6 months.</v>
      </c>
      <c r="AD95" t="str">
        <v>ASIF</v>
      </c>
      <c r="AF95" t="str">
        <v>Asiffa@chola.Murugappa.com</v>
      </c>
      <c r="AG95" t="str">
        <v>MBBS-2017</v>
      </c>
      <c r="AH95" t="str">
        <v>BWBPA6831M</v>
      </c>
      <c r="AI95" t="str">
        <v>Akshay</v>
      </c>
      <c r="AM95">
        <f>TODAY()</f>
        <v>46298</v>
      </c>
    </row>
    <row r="96">
      <c r="A96" t="str">
        <v>YES</v>
      </c>
      <c r="B96" t="str">
        <v>SHIVNATH</v>
      </c>
      <c r="F96" t="str">
        <v>RAJEEV</v>
      </c>
      <c r="G96" t="str">
        <v>DR. SAGAR S</v>
      </c>
      <c r="H96">
        <v>186</v>
      </c>
      <c r="I96" t="str">
        <v>NOIDA</v>
      </c>
      <c r="J96">
        <v>46060</v>
      </c>
      <c r="K96">
        <v>46067</v>
      </c>
      <c r="L96" t="str">
        <v>SME000018925421</v>
      </c>
      <c r="M96" t="str">
        <v>9900294761</v>
      </c>
      <c r="N96" t="str">
        <v>sagar1997ssk@gmail.com</v>
      </c>
      <c r="O96" t="str">
        <v>GOA</v>
      </c>
      <c r="P96" t="str">
        <v>BAMBOLIM</v>
      </c>
      <c r="Q96" t="str">
        <v>OD</v>
      </c>
      <c r="R96" t="str">
        <v>F2 FINTECH</v>
      </c>
      <c r="S96" t="str">
        <v>BAJAJ</v>
      </c>
      <c r="T96">
        <v>1000000</v>
      </c>
      <c r="U96">
        <v>840000</v>
      </c>
      <c r="V96">
        <v>840000</v>
      </c>
      <c r="W96" t="str">
        <v>UNSECURED</v>
      </c>
      <c r="X96" t="str">
        <v>DISBURSED</v>
      </c>
      <c r="Z96">
        <v>46062</v>
      </c>
      <c r="AA96">
        <v>46067</v>
      </c>
      <c r="AB96" t="str">
        <v>FILE SENDER TO BANKER || UNDER PROCESS, CIBIL DONE 750, ELIGIBILITY 9 L PD DONE, REGISTRATION NOT VERIFIED, OFC AND RESI FI  REPORT PENDING</v>
      </c>
      <c r="AC96" t="str">
        <v>CUSTOMER GETS 65K SALARY , NO LOAN RUNNING</v>
      </c>
      <c r="AD96" t="str">
        <v>VITHU</v>
      </c>
      <c r="AE96">
        <v>9673534767</v>
      </c>
      <c r="AF96" t="str">
        <v>vithu.gawas@bajajfinserv.in</v>
      </c>
      <c r="AG96" t="str">
        <v>MBBS-2022</v>
      </c>
      <c r="AH96" t="str">
        <v>NYOPS7315P</v>
      </c>
      <c r="AI96" t="str">
        <v>Puneet</v>
      </c>
      <c r="AM96">
        <v>46246</v>
      </c>
    </row>
    <row r="97">
      <c r="A97" t="str">
        <v>YES</v>
      </c>
      <c r="B97" t="str">
        <v>ALEENA KHAN</v>
      </c>
      <c r="C97" t="str">
        <f t="array" ref="C97">XLOOKUP(B97,'EMP LIST '!$B$2:$B$121,'EMP LIST '!$E$2:$E$121,)</f>
        <v>ANURAG SHARMA</v>
      </c>
      <c r="D97" t="str">
        <f t="array" ref="D97">XLOOKUP(C97,'EMP LIST '!$B$2:$B$121,'EMP LIST '!$E$2:$E$121,)</f>
        <v>SHASHANK BHARDWAJ</v>
      </c>
      <c r="E97" t="str">
        <f t="array" ref="E97">XLOOKUP($B97,'EMP LIST '!$B$2:$B$121,'EMP LIST '!$I$2:$I$121,)</f>
        <v>SALARIED</v>
      </c>
      <c r="F97" t="str">
        <v>RAJEEV</v>
      </c>
      <c r="G97" t="str">
        <v>DR. KETAN ASHOKRAO NIKHADE</v>
      </c>
      <c r="H97">
        <f>AM97-J97</f>
        <v>236</v>
      </c>
      <c r="I97" t="str">
        <f t="array" ref="I97">XLOOKUP($B97,'EMP LIST '!$B$2:$B$121,'EMP LIST '!$H$2:$H$121,)</f>
        <v>BAREILLY</v>
      </c>
      <c r="J97">
        <v>46062</v>
      </c>
      <c r="K97">
        <v>46062</v>
      </c>
      <c r="L97">
        <v>97</v>
      </c>
      <c r="M97" t="str">
        <v>8999021776</v>
      </c>
      <c r="N97" t="str">
        <v>ketan.nikhade@gmail.com</v>
      </c>
      <c r="O97" t="str">
        <v>DELHI</v>
      </c>
      <c r="P97" t="str">
        <v>DELHI</v>
      </c>
      <c r="Q97" t="str">
        <v>OD</v>
      </c>
      <c r="R97" t="str">
        <v>F2 FINTECH</v>
      </c>
      <c r="S97" t="str">
        <v>BAJAJ MARKET</v>
      </c>
      <c r="T97" t="str">
        <v>NIL</v>
      </c>
      <c r="W97" t="str">
        <v>UNSECURED</v>
      </c>
      <c r="X97" t="str">
        <v>REJECTED</v>
      </c>
      <c r="AB97" t="str">
        <v>FILE SENDER TO BANKER || UNDER PROCESS,, 38 BOUNCE IN BFL LOAN</v>
      </c>
      <c r="AD97" t="str">
        <v>JYOTI</v>
      </c>
      <c r="AF97" t="str">
        <v>jyoti.jyoti2@bajajfinserv.in</v>
      </c>
      <c r="AG97" t="str">
        <v>MBBS-2018</v>
      </c>
      <c r="AH97" t="str">
        <v>AWCPN5487E</v>
      </c>
      <c r="AI97" t="str">
        <v>Puneet</v>
      </c>
      <c r="AM97">
        <f>TODAY()</f>
        <v>46298</v>
      </c>
    </row>
    <row r="98" xml:space="preserve">
      <c r="A98" t="str">
        <v>YES</v>
      </c>
      <c r="B98" t="str">
        <v>RIYA CHADDHA</v>
      </c>
      <c r="C98" t="str">
        <f t="array" ref="C98">XLOOKUP(B98,'EMP LIST '!$B$2:$B$121,'EMP LIST '!$E$2:$E$121,)</f>
        <v>VINEET TIWARI</v>
      </c>
      <c r="D98" t="str">
        <f t="array" ref="D98">XLOOKUP(C98,'EMP LIST '!$B$2:$B$121,'EMP LIST '!$E$2:$E$121,)</f>
        <v>VINEET TIWARI</v>
      </c>
      <c r="E98" t="str">
        <f t="array" ref="E98">XLOOKUP($B98,'EMP LIST '!$B$2:$B$121,'EMP LIST '!$I$2:$I$121,)</f>
        <v>SALARIED</v>
      </c>
      <c r="F98" t="str">
        <v>RAJEEV</v>
      </c>
      <c r="G98" t="str">
        <v xml:space="preserve">CA. RANA PRATAP SINGH </v>
      </c>
      <c r="H98">
        <f>AM98-J98</f>
        <v>236</v>
      </c>
      <c r="I98" t="str">
        <f t="array" ref="I98">XLOOKUP($B98,'EMP LIST '!$B$2:$B$121,'EMP LIST '!$H$2:$H$121,)</f>
        <v>NOIDA</v>
      </c>
      <c r="J98">
        <v>46062</v>
      </c>
      <c r="K98">
        <v>46063</v>
      </c>
      <c r="L98">
        <v>98</v>
      </c>
      <c r="M98" t="str">
        <v>9868990454</v>
      </c>
      <c r="N98" t="str">
        <v>caranapratap2006@gmail.com</v>
      </c>
      <c r="O98" t="str">
        <v>HARYANA</v>
      </c>
      <c r="P98" t="str">
        <v>REWARI</v>
      </c>
      <c r="Q98" t="str">
        <v>OD</v>
      </c>
      <c r="R98" t="str">
        <v>F2 FINTECH</v>
      </c>
      <c r="S98" t="str">
        <v>ABCL</v>
      </c>
      <c r="T98">
        <v>3000000</v>
      </c>
      <c r="U98">
        <v>3500000</v>
      </c>
      <c r="V98">
        <v>3500000</v>
      </c>
      <c r="W98" t="str">
        <v>UNSECURED</v>
      </c>
      <c r="X98" t="str">
        <v>DISBURSED</v>
      </c>
      <c r="Y98">
        <v>795</v>
      </c>
      <c r="Z98">
        <v>46063</v>
      </c>
      <c r="AA98">
        <v>46063</v>
      </c>
      <c r="AB98" t="str">
        <v>FILE SENDER TO BANKER || UNDER PROCESS, CASE MOVED TO CPA STAGE || 30- 35 LAKHS ELIGIBLE AS PER CALACULATOR  795 CIBIL MR SEGMENT || PD TO BE DONE TODAY CALCULATOR ELIGIBILITY 30- 35 LAKHS</v>
      </c>
      <c r="AC98" t="str" xml:space="preserve">
        <v xml:space="preserve">_x000d_
Customer is Chartered Account with the COP and COM of 28th Feb 2007 customer is currently holding the COP and COM of fellowship Chartered Account 18.96 years of experience Customer is currently running 2 active loans 1 home loan form hdfc of 25 lakhs and 1 overdraft which he has taken in September Month. Customer is looking for maximum loan as per his eligibility for the purpose of his new office setup. Customer is also holding the additional qualification of IFRS and LLB. _x000d_
Customer is married his wife is housewife – Name Anu Kumari also having two children’s who are Minor in age current studying in school. Customer is having credit score of 795 and Score card in Medium Risk ( MR) on the basis of calculator eligibility customer is eligible for the funding of 35 lakhs from Aditya Birla Capital Limited. _x000d_
</v>
      </c>
      <c r="AD98" t="str">
        <v>SOMPRAKASH</v>
      </c>
      <c r="AE98">
        <v>9671464811</v>
      </c>
      <c r="AF98" t="str">
        <v>Som.prakash@adityabirlacapital.com</v>
      </c>
      <c r="AG98" t="str">
        <v>CA-2007</v>
      </c>
      <c r="AH98" t="str">
        <v>ATGPS0534E</v>
      </c>
      <c r="AI98" t="str">
        <v>Puneet</v>
      </c>
      <c r="AM98">
        <f>TODAY()</f>
        <v>46298</v>
      </c>
    </row>
    <row r="99">
      <c r="A99" t="str">
        <v>YES</v>
      </c>
      <c r="B99" t="str">
        <v>RAJAT DWIVEDI</v>
      </c>
      <c r="C99" t="str">
        <f t="array" ref="C99">XLOOKUP(B99,'EMP LIST '!$B$2:$B$121,'EMP LIST '!$E$2:$E$121,)</f>
        <v>RAJKUMARI</v>
      </c>
      <c r="D99" t="str">
        <f t="array" ref="D99">XLOOKUP(C99,'EMP LIST '!$B$2:$B$121,'EMP LIST '!$E$2:$E$121,)</f>
        <v>RAJKUMARI</v>
      </c>
      <c r="E99" t="str">
        <f t="array" ref="E99">XLOOKUP($B99,'EMP LIST '!$B$2:$B$121,'EMP LIST '!$I$2:$I$121,)</f>
        <v>SALARIED</v>
      </c>
      <c r="F99" t="str">
        <v>RAJEEV</v>
      </c>
      <c r="G99" t="str">
        <v>DR S ANANDKUMAR</v>
      </c>
      <c r="H99">
        <f>AM99-J99</f>
        <v>236</v>
      </c>
      <c r="I99" t="str">
        <f t="array" ref="I99">XLOOKUP($B99,'EMP LIST '!$B$2:$B$121,'EMP LIST '!$H$2:$H$121,)</f>
        <v>NOIDA</v>
      </c>
      <c r="J99">
        <v>46062</v>
      </c>
      <c r="K99">
        <v>46064</v>
      </c>
      <c r="L99">
        <v>99</v>
      </c>
      <c r="M99" t="str">
        <v>9994367023</v>
      </c>
      <c r="N99" t="str">
        <v>anandkumarmbbs@gmail.Com</v>
      </c>
      <c r="O99" t="str">
        <v>TAMILNADU</v>
      </c>
      <c r="P99" t="str">
        <v>SALEM</v>
      </c>
      <c r="Q99" t="str">
        <v>OD</v>
      </c>
      <c r="R99" t="str">
        <v>F2 FINTECH</v>
      </c>
      <c r="S99" t="str">
        <v>GODREJ</v>
      </c>
      <c r="U99">
        <v>2000000</v>
      </c>
      <c r="V99">
        <v>2000000</v>
      </c>
      <c r="W99" t="str">
        <v>UNSECURED</v>
      </c>
      <c r="X99" t="str">
        <v>REJECTED</v>
      </c>
      <c r="Y99">
        <v>743</v>
      </c>
      <c r="AB99" t="str">
        <v>FILE SENDER TO BANKER || UNDER PROCESS, CASE MOVED TO CREDIT TEAM PD TO BE DONE TODAY || SCORE REJECTED</v>
      </c>
      <c r="AC99" t="str">
        <v>BUSY AT THE TIME OF TVR</v>
      </c>
      <c r="AD99" t="str">
        <v>FATIMA</v>
      </c>
      <c r="AE99">
        <v>9150778467</v>
      </c>
      <c r="AF99" t="str">
        <v>fathima.s@godrejcapital.com</v>
      </c>
      <c r="AG99" t="str">
        <v>MBBS-2014</v>
      </c>
      <c r="AH99" t="str">
        <v>AQWPA5554F</v>
      </c>
      <c r="AI99" t="str">
        <v>Akshay</v>
      </c>
      <c r="AM99">
        <f>TODAY()</f>
        <v>46298</v>
      </c>
    </row>
    <row r="100">
      <c r="A100" t="str">
        <v>YES</v>
      </c>
      <c r="B100" t="str">
        <v>TANNU KUMARI</v>
      </c>
      <c r="C100" t="str">
        <f t="array" ref="C100">XLOOKUP(B100,'EMP LIST '!$B$2:$B$121,'EMP LIST '!$E$2:$E$121,)</f>
        <v>RAJKUMARI</v>
      </c>
      <c r="D100" t="str">
        <f t="array" ref="D100">XLOOKUP(C100,'EMP LIST '!$B$2:$B$121,'EMP LIST '!$E$2:$E$121,)</f>
        <v>RAJKUMARI</v>
      </c>
      <c r="E100" t="str">
        <f t="array" ref="E100">XLOOKUP($B100,'EMP LIST '!$B$2:$B$121,'EMP LIST '!$I$2:$I$121,)</f>
        <v>SALARIED</v>
      </c>
      <c r="F100" t="str">
        <v>VISHAL</v>
      </c>
      <c r="G100" t="str">
        <v>Dr MANU PRASAD S</v>
      </c>
      <c r="H100">
        <f>AM100-J100</f>
        <v>236</v>
      </c>
      <c r="I100" t="str">
        <f t="array" ref="I100">XLOOKUP($B100,'EMP LIST '!$B$2:$B$121,'EMP LIST '!$H$2:$H$121,)</f>
        <v>NOIDA</v>
      </c>
      <c r="J100">
        <v>46062</v>
      </c>
      <c r="K100">
        <v>46063</v>
      </c>
      <c r="L100">
        <v>170526635</v>
      </c>
      <c r="M100" t="str">
        <v>6282800935</v>
      </c>
      <c r="N100" t="str">
        <v>Drmanubusybody@gmail.com</v>
      </c>
      <c r="O100" t="str">
        <v>KERALA</v>
      </c>
      <c r="P100" t="str">
        <v>OTTAPALAM</v>
      </c>
      <c r="Q100" t="str">
        <v>DOD</v>
      </c>
      <c r="R100" t="str">
        <v>F2 FINTECH</v>
      </c>
      <c r="S100" t="str">
        <v>CHOLA</v>
      </c>
      <c r="T100">
        <v>600000</v>
      </c>
      <c r="U100">
        <v>500000</v>
      </c>
      <c r="V100">
        <v>500000</v>
      </c>
      <c r="W100" t="str">
        <v>UNSECURED</v>
      </c>
      <c r="X100" t="str">
        <v>DISBURSED</v>
      </c>
      <c r="Z100">
        <v>46063</v>
      </c>
      <c r="AA100">
        <v>46064</v>
      </c>
      <c r="AB100" t="str">
        <v>FILE SENDER TO BANKER || UNDER PROCESS, LOGIN DONE, CASE MOVED TO CREDIT</v>
      </c>
      <c r="AC100" t="str">
        <v>income of 1.3 L from self Clinic with EMI of 25520 From ( BAJAJ &amp; TATA)</v>
      </c>
      <c r="AD100" t="str">
        <v>ASHIKA</v>
      </c>
      <c r="AE100" t="str">
        <v>81297 06227</v>
      </c>
      <c r="AF100" t="str">
        <v>Ashikanm@chola.murugappa.com</v>
      </c>
      <c r="AG100" t="str">
        <v>BHMS-2019</v>
      </c>
      <c r="AH100" t="str">
        <v>BNGPM5133E</v>
      </c>
      <c r="AI100" t="str">
        <v>Akshay</v>
      </c>
      <c r="AM100">
        <f>TODAY()</f>
        <v>46298</v>
      </c>
    </row>
    <row r="101">
      <c r="A101" t="str">
        <v>YES</v>
      </c>
      <c r="B101" t="str">
        <v>MOHIT YADAV</v>
      </c>
      <c r="C101" t="str">
        <f t="array" ref="C101">XLOOKUP(B101,'EMP LIST '!$B$2:$B$121,'EMP LIST '!$E$2:$E$121,)</f>
        <v/>
      </c>
      <c r="D101" t="str">
        <f t="array" ref="D101">XLOOKUP(C101,'EMP LIST '!$B$2:$B$121,'EMP LIST '!$E$2:$E$121,)</f>
        <v/>
      </c>
      <c r="E101" t="str">
        <f t="array" ref="E101">XLOOKUP($B101,'EMP LIST '!$B$2:$B$121,'EMP LIST '!$I$2:$I$121,)</f>
        <v/>
      </c>
      <c r="F101" t="str">
        <v>VISHAL</v>
      </c>
      <c r="G101" t="str">
        <v>MS KSHITIJA WASON</v>
      </c>
      <c r="H101">
        <f>AM101-J101</f>
        <v>236</v>
      </c>
      <c r="I101" t="str">
        <f t="array" ref="I101">XLOOKUP($B101,'EMP LIST '!$B$2:$B$121,'EMP LIST '!$H$2:$H$121,)</f>
        <v/>
      </c>
      <c r="J101">
        <v>46062</v>
      </c>
      <c r="K101">
        <v>46062</v>
      </c>
      <c r="L101" t="str">
        <v>B2C000185719726</v>
      </c>
      <c r="M101" t="str">
        <v>9821150078</v>
      </c>
      <c r="N101" t="str">
        <v>Kshitijawason@dr.du.ac.in</v>
      </c>
      <c r="O101" t="str">
        <v>DELHI</v>
      </c>
      <c r="P101" t="str">
        <v>DELHI</v>
      </c>
      <c r="Q101" t="str">
        <v>SAL OD</v>
      </c>
      <c r="R101" t="str">
        <v>URBAN MONEY</v>
      </c>
      <c r="S101" t="str">
        <v>BAJAJ</v>
      </c>
      <c r="W101" t="str">
        <v>UNSECURED</v>
      </c>
      <c r="X101" t="str">
        <v>REJECTED</v>
      </c>
      <c r="AB101" t="str">
        <v>FILE SENDER TO BANKER || UNDER PROCESS, CIBIL CONSENT LINK SENT TO CUSTOMER CASE NOT DOABLE ON BAJAJ , REASON HAVE 8 ACTIVE APP LOANS, 720 CIBIL , APP SCORE - 642</v>
      </c>
      <c r="AC101" t="str">
        <v xml:space="preserve">1.20 Lakhs Income from DU  and Paying EMI of 28000 To Bajaj &amp; IDFC </v>
      </c>
      <c r="AD101" t="str">
        <v>Ashish Dubey</v>
      </c>
      <c r="AE101" t="str">
        <v>85100 99219</v>
      </c>
      <c r="AF101" t="str">
        <v>ashish.dubey6@bizsupporta.com</v>
      </c>
      <c r="AG101" t="str">
        <v>SALARY - 112K</v>
      </c>
      <c r="AH101" t="str">
        <v>ABTPW7142F</v>
      </c>
      <c r="AI101" t="str">
        <v>Akshay</v>
      </c>
      <c r="AM101">
        <f>TODAY()</f>
        <v>46298</v>
      </c>
    </row>
    <row r="102">
      <c r="A102" t="str">
        <v>YES</v>
      </c>
      <c r="B102" t="str">
        <v>FARHEEN BI</v>
      </c>
      <c r="C102" t="str">
        <f t="array" ref="C102">XLOOKUP(B102,'EMP LIST '!$B$2:$B$121,'EMP LIST '!$E$2:$E$121,)</f>
        <v/>
      </c>
      <c r="D102" t="str">
        <f t="array" ref="D102">XLOOKUP(C102,'EMP LIST '!$B$2:$B$121,'EMP LIST '!$E$2:$E$121,)</f>
        <v/>
      </c>
      <c r="E102" t="str">
        <f t="array" ref="E102">XLOOKUP($B102,'EMP LIST '!$B$2:$B$121,'EMP LIST '!$I$2:$I$121,)</f>
        <v/>
      </c>
      <c r="F102" t="str">
        <v>VISHAL</v>
      </c>
      <c r="G102" t="str">
        <v>DR. NAGESH MURTHY</v>
      </c>
      <c r="H102">
        <f>AM102-J102</f>
        <v>236</v>
      </c>
      <c r="I102" t="str">
        <f t="array" ref="I102">XLOOKUP($B102,'EMP LIST '!$B$2:$B$121,'EMP LIST '!$H$2:$H$121,)</f>
        <v/>
      </c>
      <c r="J102">
        <v>46062</v>
      </c>
      <c r="K102">
        <v>46063</v>
      </c>
      <c r="L102" t="str">
        <v>SME000018946643</v>
      </c>
      <c r="M102" t="str">
        <v>8197291286</v>
      </c>
      <c r="N102" t="str">
        <v>nagesh0007@gmail.com</v>
      </c>
      <c r="O102" t="str">
        <v>KARNATAKA</v>
      </c>
      <c r="P102" t="str">
        <v>BANGALORE</v>
      </c>
      <c r="Q102" t="str">
        <v>OD</v>
      </c>
      <c r="R102" t="str">
        <v>F2 FINTECH</v>
      </c>
      <c r="S102" t="str">
        <v>BAJAJ</v>
      </c>
      <c r="T102">
        <v>1500000</v>
      </c>
      <c r="V102">
        <v>1000000</v>
      </c>
      <c r="W102" t="str">
        <v>UNSECURED</v>
      </c>
      <c r="X102" t="str">
        <v>REJECTED</v>
      </c>
      <c r="AB102" t="str">
        <v>FILE SENDER TO BANKER || UNDER PROCESS, CIBIL 712, LAST SIX MONTH BOUNCING SEEN IN BANKING</v>
      </c>
      <c r="AC102" t="str">
        <v>CUSTOMER EARNS 87K FROM SALARY ,  10 LAKHS SBI P.L</v>
      </c>
      <c r="AD102" t="str">
        <v>Nagaraja B1</v>
      </c>
      <c r="AE102">
        <v>7760470470</v>
      </c>
      <c r="AF102" t="str">
        <v>nagaraja.b1@bajajfinserv.in</v>
      </c>
      <c r="AG102" t="str">
        <v>MBBS-2011</v>
      </c>
      <c r="AH102" t="str">
        <v>BRTPM6330E</v>
      </c>
      <c r="AI102" t="str">
        <v>Puneet</v>
      </c>
      <c r="AM102">
        <f>TODAY()</f>
        <v>46298</v>
      </c>
    </row>
    <row r="103">
      <c r="A103" t="str">
        <v>YES</v>
      </c>
      <c r="B103" t="str">
        <v>MANISHA VERMA</v>
      </c>
      <c r="C103" t="str">
        <f t="array" ref="C103">XLOOKUP(B103,'EMP LIST '!$B$2:$B$121,'EMP LIST '!$E$2:$E$121,)</f>
        <v>RAVISH SHARMA</v>
      </c>
      <c r="D103" t="str">
        <f t="array" ref="D103">XLOOKUP(C103,'EMP LIST '!$B$2:$B$121,'EMP LIST '!$E$2:$E$121,)</f>
        <v>RAVISH SHARMA</v>
      </c>
      <c r="E103" t="str">
        <f t="array" ref="E103">XLOOKUP($B103,'EMP LIST '!$B$2:$B$121,'EMP LIST '!$I$2:$I$121,)</f>
        <v>SALARIED</v>
      </c>
      <c r="F103" t="str">
        <v>RAJEEV</v>
      </c>
      <c r="G103" t="str">
        <v>DR SHARADENDU BALI</v>
      </c>
      <c r="H103">
        <f>AM103-J103</f>
        <v>236</v>
      </c>
      <c r="I103" t="str">
        <f t="array" ref="I103">XLOOKUP($B103,'EMP LIST '!$B$2:$B$121,'EMP LIST '!$H$2:$H$121,)</f>
        <v>NOIDA</v>
      </c>
      <c r="J103">
        <v>46062</v>
      </c>
      <c r="K103">
        <v>46063</v>
      </c>
      <c r="L103" t="str">
        <v>DL00000021473</v>
      </c>
      <c r="M103" t="str">
        <v>7838919500</v>
      </c>
      <c r="N103" t="str">
        <v>drsharadbali@yahoo.com</v>
      </c>
      <c r="O103" t="str">
        <v>UTTAR PRADESH</v>
      </c>
      <c r="P103" t="str">
        <v>MORADABAD</v>
      </c>
      <c r="Q103" t="str">
        <v>OD</v>
      </c>
      <c r="R103" t="str">
        <v>F2 FINTECH</v>
      </c>
      <c r="S103" t="str">
        <v>ABCL</v>
      </c>
      <c r="U103">
        <v>2500000</v>
      </c>
      <c r="V103">
        <v>2500000</v>
      </c>
      <c r="W103" t="str">
        <v>UNSECURED</v>
      </c>
      <c r="X103" t="str">
        <v>DISBURSED</v>
      </c>
      <c r="Z103">
        <v>46063</v>
      </c>
      <c r="AA103">
        <v>46064</v>
      </c>
      <c r="AB103" t="str">
        <v>FILE SENDER TO BANKER || UNDER PROCESS, CASE MOVED TO CREDIT TEAM PD TO BE DONE TODAY</v>
      </c>
      <c r="AC103" t="str">
        <v xml:space="preserve">Customer is MBBS (1988)  and MS General Surgeon (1995) registered with Punjab Medical Council , customer is currently working as an consultant doctor at Teerthanker Mahaveer University from past 3 years he is also residing there in the flat allotted by the university side he is paying monthly rent of 6k. Currently he is having 3 active loans 15 lakhs Od each from Bajaj and Chola Mandlam , customer has also taken one housing loan from PNB Housing of 8 lakhs same is not reflecting in cibil but was confirmed by customer also  in banking we found an transaction of auto debit of 3957 on 5th of feb 2026. Monthly Obligation of customer is approximate around 80,000. Customer is married his wife is also an doctor she is running her own clinic in Ghaziabad. Customer having one son who works as an automotive engineer in Singapore. Customer is eligible for the funding of 25 lakhs to 40 Lakhs depending upon the score-card of the customer. </v>
      </c>
      <c r="AD103" t="str">
        <v>HIMANSHU</v>
      </c>
      <c r="AE103">
        <v>9310797979</v>
      </c>
      <c r="AF103" t="str">
        <v xml:space="preserve"> himanshu.gwal@adityabirlacapital.com</v>
      </c>
      <c r="AG103" t="str">
        <v>MBBS-1988</v>
      </c>
      <c r="AH103" t="str">
        <v>ACEPB5470F</v>
      </c>
      <c r="AI103" t="str">
        <v>Jashanpreet Singh</v>
      </c>
      <c r="AM103">
        <f>TODAY()</f>
        <v>46298</v>
      </c>
    </row>
    <row r="104">
      <c r="A104" t="str">
        <v>YES</v>
      </c>
      <c r="B104" t="str">
        <v>DHRUV ARORA</v>
      </c>
      <c r="C104" t="str">
        <f t="array" ref="C104">XLOOKUP(B104,'EMP LIST '!$B$2:$B$121,'EMP LIST '!$E$2:$E$121,)</f>
        <v/>
      </c>
      <c r="D104" t="str">
        <v>F2 FINTECH</v>
      </c>
      <c r="E104" t="str">
        <f t="array" ref="E104">XLOOKUP($B104,'EMP LIST '!$B$2:$B$121,'EMP LIST '!$I$2:$I$121,)</f>
        <v/>
      </c>
      <c r="F104" t="str">
        <v>RAJEEV</v>
      </c>
      <c r="G104" t="str">
        <v>MR ROHAN ARORA</v>
      </c>
      <c r="H104">
        <f>AM104-J104</f>
        <v>236</v>
      </c>
      <c r="I104" t="str">
        <f t="array" ref="I104">XLOOKUP($B104,'EMP LIST '!$B$2:$B$121,'EMP LIST '!$H$2:$H$121,)</f>
        <v/>
      </c>
      <c r="J104">
        <v>46062</v>
      </c>
      <c r="K104">
        <v>46063</v>
      </c>
      <c r="L104" t="str">
        <v>B2C000185789259</v>
      </c>
      <c r="M104" t="str">
        <v>8448430387</v>
      </c>
      <c r="N104" t="str">
        <v>ROHANARORA0705@GMAIL.COM</v>
      </c>
      <c r="O104" t="str">
        <v>UTTAR PRADESH</v>
      </c>
      <c r="P104" t="str">
        <v>GREATER NOIDA</v>
      </c>
      <c r="Q104" t="str">
        <v>SAL OD</v>
      </c>
      <c r="R104" t="str">
        <v>URBAN MONEY</v>
      </c>
      <c r="S104" t="str">
        <v>BAJAJ</v>
      </c>
      <c r="T104">
        <v>700000</v>
      </c>
      <c r="U104">
        <v>200000</v>
      </c>
      <c r="V104">
        <v>200000</v>
      </c>
      <c r="W104" t="str">
        <v>UNSECURED</v>
      </c>
      <c r="X104" t="str">
        <v>REJECTED</v>
      </c>
      <c r="Y104">
        <v>769</v>
      </c>
      <c r="AB104" t="str">
        <v>FILE SENDER TO BANKER || UNDER PROCESS, CIBIL DONE, ELIGIBILIY 7 L CASE MOVED TO CREDIT, PD DONE CASE UNDER DISCUSSION, CASE ELIGIBILE FOR 2 L, FOR AMOUNT INCREASE AGE NORMS NOT MET</v>
      </c>
      <c r="AC104" t="str">
        <v>CUSTOMER EARNS 47K FROM SALARY , RUNNING CAR LOAN FROM KOTAK OF 6.74 LAKHS</v>
      </c>
      <c r="AD104" t="str">
        <v>Ashish Dubey</v>
      </c>
      <c r="AE104" t="str">
        <v>85100 99219</v>
      </c>
      <c r="AG104" t="str">
        <v>SALARY-47K</v>
      </c>
      <c r="AH104" t="str">
        <v>DQJPA1293P</v>
      </c>
      <c r="AI104" t="str">
        <v>F2</v>
      </c>
      <c r="AM104">
        <f>TODAY()</f>
        <v>46298</v>
      </c>
    </row>
    <row r="105">
      <c r="A105" t="str">
        <v>YES</v>
      </c>
      <c r="B105" t="str">
        <v>KHUSHI FINANCIAL SERVICES</v>
      </c>
      <c r="C105" t="str">
        <f t="array" ref="C105">XLOOKUP(B105,'EMP LIST '!$B$2:$B$121,'EMP LIST '!$E$2:$E$121,)</f>
        <v>F2 FINTECH</v>
      </c>
      <c r="D105" t="str">
        <f t="array" ref="D105">XLOOKUP(C105,'EMP LIST '!$B$2:$B$121,'EMP LIST '!$E$2:$E$121,)</f>
        <v>F2 FINTECH</v>
      </c>
      <c r="E105" t="str">
        <f t="array" ref="E105">XLOOKUP($B105,'EMP LIST '!$B$2:$B$121,'EMP LIST '!$I$2:$I$121,)</f>
        <v>CHANNEL PARTNER</v>
      </c>
      <c r="F105" t="str">
        <v>VISHAL</v>
      </c>
      <c r="G105" t="str">
        <v>DR RADHEY SHYAM MALVIYA</v>
      </c>
      <c r="H105">
        <f>AM105-J105</f>
        <v>235</v>
      </c>
      <c r="I105" t="str">
        <f t="array" ref="I105">XLOOKUP($B105,'EMP LIST '!$B$2:$B$121,'EMP LIST '!$H$2:$H$121,)</f>
        <v>F2 FINTECH</v>
      </c>
      <c r="J105">
        <v>46063</v>
      </c>
      <c r="K105">
        <v>46067</v>
      </c>
      <c r="L105" t="str">
        <v>SME000018955187</v>
      </c>
      <c r="M105" t="str">
        <v>6260807737</v>
      </c>
      <c r="N105" t="str">
        <v>Rajtherocker1998@gmail.com</v>
      </c>
      <c r="O105" t="str">
        <v>MADHYA PRADESH</v>
      </c>
      <c r="P105" t="str">
        <v>BHOPAL</v>
      </c>
      <c r="Q105" t="str">
        <v>OD</v>
      </c>
      <c r="R105" t="str">
        <v>F2 FINTECH</v>
      </c>
      <c r="S105" t="str">
        <v>BAJAJ</v>
      </c>
      <c r="T105">
        <v>700000</v>
      </c>
      <c r="U105">
        <v>936000</v>
      </c>
      <c r="V105">
        <v>936000</v>
      </c>
      <c r="W105" t="str">
        <v>UNSECURED</v>
      </c>
      <c r="X105" t="str">
        <v>DISBURSED</v>
      </c>
      <c r="Z105">
        <v>46063</v>
      </c>
      <c r="AA105">
        <v>46067</v>
      </c>
      <c r="AB105" t="str">
        <v>FILE SENDER TO BANKER || UNDER PROCESS,CIBIL DONE, CASE MOVED TO CREDIT PD DONE, GEO TAGING PENDING CUSTOMER  IS OUT OF STATION</v>
      </c>
      <c r="AC105" t="str">
        <v>KHUSHI FINANCIAL CASE</v>
      </c>
      <c r="AD105" t="str">
        <v>Shyam Singh3</v>
      </c>
      <c r="AE105">
        <v>8602304097</v>
      </c>
      <c r="AF105" t="str">
        <v>shyam.singh3@bajajfinserv.in_x000d_</v>
      </c>
      <c r="AG105" t="str">
        <v>MBBS-2023</v>
      </c>
      <c r="AH105" t="str">
        <v>GMRPM7266M</v>
      </c>
      <c r="AI105" t="str">
        <v>Puneet</v>
      </c>
      <c r="AM105">
        <f>TODAY()</f>
        <v>46298</v>
      </c>
    </row>
    <row r="106">
      <c r="A106" t="str">
        <v>YES</v>
      </c>
      <c r="B106" t="str">
        <v>SHRUTIKA DUBEY</v>
      </c>
      <c r="C106" t="str">
        <f t="array" ref="C106">XLOOKUP(B106,'EMP LIST '!$B$2:$B$121,'EMP LIST '!$E$2:$E$121,)</f>
        <v>MANISHA SAXENA</v>
      </c>
      <c r="D106" t="str">
        <f t="array" ref="D106">XLOOKUP(C106,'EMP LIST '!$B$2:$B$121,'EMP LIST '!$E$2:$E$121,)</f>
        <v>SHASHANK BHARDWAJ</v>
      </c>
      <c r="E106" t="str">
        <f t="array" ref="E106">XLOOKUP($B106,'EMP LIST '!$B$2:$B$121,'EMP LIST '!$I$2:$I$121,)</f>
        <v>SALARIED</v>
      </c>
      <c r="F106" t="str">
        <v>RAJEEV</v>
      </c>
      <c r="G106" t="str">
        <v>DR VIMAL KUMAR JANGAL</v>
      </c>
      <c r="H106">
        <f>AM106-J106</f>
        <v>235</v>
      </c>
      <c r="I106" t="str">
        <f t="array" ref="I106">XLOOKUP($B106,'EMP LIST '!$B$2:$B$121,'EMP LIST '!$H$2:$H$121,)</f>
        <v>BAREILLY</v>
      </c>
      <c r="J106">
        <v>46063</v>
      </c>
      <c r="K106">
        <v>46073</v>
      </c>
      <c r="L106" t="str">
        <v>SME000018955870</v>
      </c>
      <c r="M106" t="str">
        <v>8385887412</v>
      </c>
      <c r="N106" t="str">
        <v>Vimalnicekumar@gmail.com</v>
      </c>
      <c r="O106" t="str">
        <v>RAJASTHAN</v>
      </c>
      <c r="P106" t="str">
        <v>JODHPUR</v>
      </c>
      <c r="Q106" t="str">
        <v>OD</v>
      </c>
      <c r="R106" t="str">
        <v>F2 FINTECH</v>
      </c>
      <c r="S106" t="str">
        <v>BAJAJ</v>
      </c>
      <c r="U106">
        <v>370000</v>
      </c>
      <c r="V106">
        <v>370000</v>
      </c>
      <c r="W106" t="str">
        <v>UNSECURED</v>
      </c>
      <c r="X106" t="str">
        <v>DROP</v>
      </c>
      <c r="Z106">
        <v>46064</v>
      </c>
      <c r="AB106" t="str">
        <v>FILE SENDER TO BANKER || UNDER PROCESS, CIBIL CONSENT LINK SENT TO CUSTOMER, CUSTOMER TRUST ISSUE CUSTOMER WILL VISIT LOCAL BRANCH THE PROCESS THE CASE, CUSTOMER AMOUNT ISSUE, TO BE DISBURSED TODAY, RCU REPORT INITITAED, FI NEGATIVE, TO BE RE-INITIATE FI REQ SUPPORTIVE ADDRESS PROFF DOCUMENTS</v>
      </c>
      <c r="AC106" t="str">
        <v>NOT RECIVING CALL</v>
      </c>
      <c r="AD106" t="str">
        <v>Shivam 1</v>
      </c>
      <c r="AE106">
        <v>7014674084</v>
      </c>
      <c r="AF106" t="str">
        <v>shivam.1@bajajfinserv.in</v>
      </c>
      <c r="AG106" t="str">
        <v>MBBS-2024</v>
      </c>
      <c r="AH106" t="str">
        <v>CTMPJ2257B</v>
      </c>
      <c r="AI106" t="str">
        <v>Akshay</v>
      </c>
      <c r="AM106">
        <f>TODAY()</f>
        <v>46298</v>
      </c>
    </row>
    <row r="107">
      <c r="A107" t="str">
        <v>YES</v>
      </c>
      <c r="B107" t="str">
        <v>SHIVAM SHARMA</v>
      </c>
      <c r="C107" t="str">
        <f t="array" ref="C107">XLOOKUP(B107,'EMP LIST '!$B$2:$B$121,'EMP LIST '!$E$2:$E$121,)</f>
        <v>RASHI GANGWAR</v>
      </c>
      <c r="D107" t="str">
        <f t="array" ref="D107">XLOOKUP(C107,'EMP LIST '!$B$2:$B$121,'EMP LIST '!$E$2:$E$121,)</f>
        <v>RAJKUMARI</v>
      </c>
      <c r="E107" t="str">
        <f t="array" ref="E107">XLOOKUP($B107,'EMP LIST '!$B$2:$B$121,'EMP LIST '!$I$2:$I$121,)</f>
        <v>SALARIED</v>
      </c>
      <c r="F107" t="str">
        <v>VISHAL</v>
      </c>
      <c r="G107" t="str">
        <v>DR. SHAIK JOHNY</v>
      </c>
      <c r="H107">
        <f>AM107-J107</f>
        <v>235</v>
      </c>
      <c r="I107" t="str">
        <f t="array" ref="I107">XLOOKUP($B107,'EMP LIST '!$B$2:$B$121,'EMP LIST '!$H$2:$H$121,)</f>
        <v xml:space="preserve">NOIDA </v>
      </c>
      <c r="J107">
        <v>46063</v>
      </c>
      <c r="K107">
        <v>46065</v>
      </c>
      <c r="L107" t="str">
        <v>453BZ8650217</v>
      </c>
      <c r="M107" t="str">
        <v>9032520266</v>
      </c>
      <c r="N107" t="str">
        <v>skjohny128@gmail.com</v>
      </c>
      <c r="O107" t="str">
        <v>TELANGANA</v>
      </c>
      <c r="P107" t="str">
        <v>RANGAREDDY</v>
      </c>
      <c r="Q107" t="str">
        <v>OD</v>
      </c>
      <c r="R107" t="str">
        <v>F2 FINTECH</v>
      </c>
      <c r="S107" t="str">
        <v>TATA</v>
      </c>
      <c r="T107">
        <v>200000</v>
      </c>
      <c r="V107">
        <v>1500000</v>
      </c>
      <c r="W107" t="str">
        <v>UNSECURED</v>
      </c>
      <c r="X107" t="str">
        <v>REJECTED</v>
      </c>
      <c r="AB107" t="str">
        <v>FILE SENDER TO BANKER || UNDER PROCESS, || CREDIR CARD DPD</v>
      </c>
      <c r="AC107" t="str">
        <v>CUSTOMER EARNS 1.06 LAKHS FROM SALARY,  1 TO 2 LAKHS IN CASH FROM CONSULTANCY , RUNNING O.D 39 LAKHS BAJAJ ,  1 LAKHS P.L IDFC</v>
      </c>
      <c r="AD107" t="str">
        <v>GAURAV MATHUR</v>
      </c>
      <c r="AE107">
        <v>9654949270</v>
      </c>
      <c r="AF107" t="str">
        <v>gaurav.tcl@tatacapital.com</v>
      </c>
      <c r="AG107" t="str">
        <v>MBBS-2016</v>
      </c>
      <c r="AH107" t="str">
        <v>DQZPS3669P</v>
      </c>
      <c r="AI107" t="str">
        <v>Puneet</v>
      </c>
      <c r="AM107">
        <f>TODAY()</f>
        <v>46298</v>
      </c>
    </row>
    <row r="108" xml:space="preserve">
      <c r="A108" t="str">
        <v>YES</v>
      </c>
      <c r="B108" t="str">
        <v>SACHIN</v>
      </c>
      <c r="C108" t="str">
        <f t="array" ref="C108">XLOOKUP(B108,'EMP LIST '!$B$2:$B$121,'EMP LIST '!$E$2:$E$121,)</f>
        <v>F2 FINTECH</v>
      </c>
      <c r="D108" t="str">
        <f t="array" ref="D108">XLOOKUP(C108,'EMP LIST '!$B$2:$B$121,'EMP LIST '!$E$2:$E$121,)</f>
        <v>F2 FINTECH</v>
      </c>
      <c r="E108" t="str">
        <f t="array" ref="E108">XLOOKUP($B108,'EMP LIST '!$B$2:$B$121,'EMP LIST '!$I$2:$I$121,)</f>
        <v>SOURCER</v>
      </c>
      <c r="F108" t="str">
        <v>RAJEEV</v>
      </c>
      <c r="G108" t="str">
        <v>DR AMIT KAUSHIK</v>
      </c>
      <c r="H108">
        <f>AM108-J108</f>
        <v>235</v>
      </c>
      <c r="I108" t="str">
        <f t="array" ref="I108">XLOOKUP($B108,'EMP LIST '!$B$2:$B$121,'EMP LIST '!$H$2:$H$121,)</f>
        <v>F2 FINTECH</v>
      </c>
      <c r="J108">
        <v>46063</v>
      </c>
      <c r="K108">
        <v>46064</v>
      </c>
      <c r="L108">
        <v>109</v>
      </c>
      <c r="M108" t="str">
        <v>9784484480</v>
      </c>
      <c r="N108" t="str">
        <v>kaushikamitrr@gmail.com</v>
      </c>
      <c r="O108" t="str">
        <v>RAJASTHAN</v>
      </c>
      <c r="P108" t="str">
        <v>JAIPUR</v>
      </c>
      <c r="Q108" t="str">
        <v>OD</v>
      </c>
      <c r="R108" t="str">
        <v>F2 FINTECH</v>
      </c>
      <c r="S108" t="str">
        <v>LNT</v>
      </c>
      <c r="T108" t="str">
        <v>NIL</v>
      </c>
      <c r="W108" t="str">
        <v>UNSECURED</v>
      </c>
      <c r="X108" t="str">
        <v>REJECTED</v>
      </c>
      <c r="AB108" t="str" xml:space="preserve">
        <v xml:space="preserve">FILE SENDER TO BANKER || UNDER PROCESS, || The address is OGL._x000d_
BDS profile is not permitted on degree programs, can be considered under SENP- ABB program. (Minimum 40lacs banking credit required)</v>
      </c>
      <c r="AC108" t="str">
        <v>NOT ELIGIBLE FOR L&amp;t , BDS PROFILE</v>
      </c>
      <c r="AD108" t="str">
        <v>JATIN</v>
      </c>
      <c r="AE108" t="str">
        <v>96640 57021</v>
      </c>
      <c r="AF108" t="str">
        <v>Jatinsoni@ltfs.com</v>
      </c>
      <c r="AG108" t="str">
        <v>BDS-2017</v>
      </c>
      <c r="AH108" t="str">
        <v>EYMPK8995J</v>
      </c>
      <c r="AI108" t="str">
        <v>Puneet</v>
      </c>
      <c r="AM108">
        <f>TODAY()</f>
        <v>46298</v>
      </c>
    </row>
    <row r="109">
      <c r="A109" t="str">
        <v>YES</v>
      </c>
      <c r="B109" t="str">
        <v>SHIVNATH</v>
      </c>
      <c r="F109" t="str">
        <v>RAJEEV</v>
      </c>
      <c r="G109" t="str">
        <v>DR MANOJ KUMAR</v>
      </c>
      <c r="H109">
        <v>183</v>
      </c>
      <c r="I109" t="str">
        <v>NOIDA</v>
      </c>
      <c r="J109">
        <v>46063</v>
      </c>
      <c r="K109">
        <v>46063</v>
      </c>
      <c r="L109" t="str">
        <v>SME000018957657</v>
      </c>
      <c r="M109" t="str">
        <v>9999251293</v>
      </c>
      <c r="N109" t="str">
        <v>manoj.83681@gmail.com</v>
      </c>
      <c r="O109" t="str">
        <v>DELHI</v>
      </c>
      <c r="P109" t="str">
        <v>DELHI</v>
      </c>
      <c r="Q109" t="str">
        <v>TOP-UP</v>
      </c>
      <c r="R109" t="str">
        <v>F2 FINTECH</v>
      </c>
      <c r="S109" t="str">
        <v>BAJAJ</v>
      </c>
      <c r="T109">
        <v>3000000</v>
      </c>
      <c r="U109">
        <v>1050000</v>
      </c>
      <c r="V109">
        <v>4200000</v>
      </c>
      <c r="W109" t="str">
        <v>UNSECURED</v>
      </c>
      <c r="X109" t="str">
        <v>DISBURSED</v>
      </c>
      <c r="Z109">
        <v>46063</v>
      </c>
      <c r="AA109">
        <v>46064</v>
      </c>
      <c r="AB109" t="str">
        <v>CIBIL DONE, DOB MISMATC, REQ ALTERNATE DOB PROFF</v>
      </c>
      <c r="AC109" t="str">
        <v>CUSTOMER IS NOT PICKING UP A CALL</v>
      </c>
      <c r="AD109" t="str">
        <v>Md shuaib Khan</v>
      </c>
      <c r="AE109">
        <v>9161252501</v>
      </c>
      <c r="AF109" t="str">
        <v>mdshuaib.khan@bajajfinserv.in</v>
      </c>
      <c r="AG109" t="str">
        <v>MBBS-2017</v>
      </c>
      <c r="AH109" t="str">
        <v>HKRPK7526K</v>
      </c>
      <c r="AI109" t="str">
        <v>Puneet</v>
      </c>
      <c r="AM109">
        <v>46246</v>
      </c>
    </row>
    <row r="110">
      <c r="A110" t="str">
        <v>YES</v>
      </c>
      <c r="B110" t="str">
        <v>IRAM FATIMA</v>
      </c>
      <c r="C110" t="str">
        <v>MANISHA SAXENA</v>
      </c>
      <c r="D110" t="str">
        <v>SHASHANK BHARDWAJ</v>
      </c>
      <c r="E110" t="str">
        <v>SALARIED</v>
      </c>
      <c r="F110" t="str">
        <v>RAJEEV</v>
      </c>
      <c r="G110" t="str">
        <v>DR RAJENDRA</v>
      </c>
      <c r="H110">
        <v>183</v>
      </c>
      <c r="I110" t="str">
        <v>BAREILLY</v>
      </c>
      <c r="J110">
        <v>46063</v>
      </c>
      <c r="K110">
        <v>46065</v>
      </c>
      <c r="L110" t="str">
        <v>SME000018959236</v>
      </c>
      <c r="M110" t="str">
        <v>9826334882</v>
      </c>
      <c r="N110" t="str">
        <v>drrajendratantuway@gmail.com</v>
      </c>
      <c r="O110" t="str">
        <v>MADHYA PRADESH</v>
      </c>
      <c r="P110" t="str">
        <v>BHOPAL</v>
      </c>
      <c r="Q110" t="str">
        <v>TOP-UP</v>
      </c>
      <c r="R110" t="str">
        <v>F2 FINTECH</v>
      </c>
      <c r="S110" t="str">
        <v>BAJAJ</v>
      </c>
      <c r="T110">
        <v>3500000</v>
      </c>
      <c r="U110">
        <v>550000</v>
      </c>
      <c r="V110">
        <v>2200000</v>
      </c>
      <c r="W110" t="str">
        <v>UNSECURED</v>
      </c>
      <c r="X110" t="str">
        <v>DISBURSED</v>
      </c>
      <c r="Z110">
        <v>46064</v>
      </c>
      <c r="AA110">
        <v>46065</v>
      </c>
      <c r="AB110" t="str">
        <v xml:space="preserve">FILE SENDER TO BANKER || UNDER PROCESS, SM IS ON LEAVE TODAY, WILL PROCESS THE CASE MORNING.CIBIL DONE, </v>
      </c>
      <c r="AC110" t="str">
        <v xml:space="preserve">GOVERNEMNT DOCTOR EARNING 2 LAKHS FROM THERE PLUS CONSULTATION INCOME OF CUSTOMER </v>
      </c>
      <c r="AD110" t="str">
        <v>Shyam Singh3</v>
      </c>
      <c r="AE110">
        <v>8602304097</v>
      </c>
      <c r="AF110" t="str">
        <v>shivam.1@bajajfinserv.in</v>
      </c>
      <c r="AG110" t="str">
        <v>MBBS-2007</v>
      </c>
      <c r="AH110" t="str">
        <v>AIJPT5132H</v>
      </c>
      <c r="AI110" t="str">
        <v>Akshay</v>
      </c>
      <c r="AM110">
        <v>46246</v>
      </c>
    </row>
    <row r="111">
      <c r="A111" t="str">
        <v>YES</v>
      </c>
      <c r="B111" t="str">
        <v>KHUSHBU SINGHI</v>
      </c>
      <c r="C111" t="str">
        <f t="array" ref="C111">XLOOKUP(B111,'EMP LIST '!$B$2:$B$121,'EMP LIST '!$E$2:$E$121,)</f>
        <v>F2 FINTECH</v>
      </c>
      <c r="D111" t="str">
        <f t="array" ref="D111">XLOOKUP(C111,'EMP LIST '!$B$2:$B$121,'EMP LIST '!$E$2:$E$121,)</f>
        <v>F2 FINTECH</v>
      </c>
      <c r="E111" t="str">
        <f t="array" ref="E111">XLOOKUP($B111,'EMP LIST '!$B$2:$B$121,'EMP LIST '!$I$2:$I$121,)</f>
        <v>SALARIED</v>
      </c>
      <c r="F111" t="str">
        <v>VISHAL</v>
      </c>
      <c r="G111" t="str">
        <v>DR. DEEPANSHU</v>
      </c>
      <c r="H111">
        <f>AM111-J111</f>
        <v>235</v>
      </c>
      <c r="I111" t="str">
        <f t="array" ref="I111">XLOOKUP($B111,'EMP LIST '!$B$2:$B$121,'EMP LIST '!$H$2:$H$121,)</f>
        <v xml:space="preserve">NOIDA </v>
      </c>
      <c r="J111">
        <v>46063</v>
      </c>
      <c r="K111">
        <v>46063</v>
      </c>
      <c r="L111" t="str">
        <v>351BZ8600107</v>
      </c>
      <c r="M111" t="str">
        <v>9560765772</v>
      </c>
      <c r="N111" t="str">
        <v>deepanshu.goel34@gmail.com</v>
      </c>
      <c r="O111" t="str">
        <v>HARYANA</v>
      </c>
      <c r="P111" t="str">
        <v>GURGAON</v>
      </c>
      <c r="Q111" t="str">
        <v>OD</v>
      </c>
      <c r="R111" t="str">
        <v>F2 FINTECH</v>
      </c>
      <c r="S111" t="str">
        <v>ABCL</v>
      </c>
      <c r="T111">
        <v>1000000</v>
      </c>
      <c r="W111" t="str">
        <v>UNSECURED</v>
      </c>
      <c r="X111" t="str">
        <v>REJECTED</v>
      </c>
      <c r="AB111" t="str">
        <v>Case declined in knockout rule decision</v>
      </c>
      <c r="AC111" t="str">
        <v>CUSTOMER EARNS 1 LAKHS SALARY , RUNNING O..D 19 LAKHS , 10 LAKHS P.L HDFC</v>
      </c>
      <c r="AG111" t="str">
        <v>MBBS-2020</v>
      </c>
      <c r="AH111" t="str">
        <v>BOKPG6018P</v>
      </c>
      <c r="AI111" t="str">
        <v>Puneet</v>
      </c>
      <c r="AM111">
        <f>TODAY()</f>
        <v>46298</v>
      </c>
    </row>
    <row r="112">
      <c r="A112" t="str">
        <v>YES</v>
      </c>
      <c r="B112" t="str">
        <v>ALEENA KHAN</v>
      </c>
      <c r="C112" t="str">
        <f t="array" ref="C112">XLOOKUP(B112,'EMP LIST '!$B$2:$B$121,'EMP LIST '!$E$2:$E$121,)</f>
        <v>ANURAG SHARMA</v>
      </c>
      <c r="D112" t="str">
        <f t="array" ref="D112">XLOOKUP(C112,'EMP LIST '!$B$2:$B$121,'EMP LIST '!$E$2:$E$121,)</f>
        <v>SHASHANK BHARDWAJ</v>
      </c>
      <c r="E112" t="str">
        <f t="array" ref="E112">XLOOKUP($B112,'EMP LIST '!$B$2:$B$121,'EMP LIST '!$I$2:$I$121,)</f>
        <v>SALARIED</v>
      </c>
      <c r="F112" t="str">
        <v>RAJEEV</v>
      </c>
      <c r="G112" t="str">
        <v>DR MANISH S MISTRY</v>
      </c>
      <c r="H112">
        <f>AM112-J112</f>
        <v>235</v>
      </c>
      <c r="I112" t="str">
        <f t="array" ref="I112">XLOOKUP($B112,'EMP LIST '!$B$2:$B$121,'EMP LIST '!$H$2:$H$121,)</f>
        <v>BAREILLY</v>
      </c>
      <c r="J112">
        <v>46063</v>
      </c>
      <c r="K112">
        <v>46064</v>
      </c>
      <c r="L112">
        <v>113</v>
      </c>
      <c r="M112" t="str">
        <v>9327004625</v>
      </c>
      <c r="N112" t="str">
        <v>msmistry24@gmail.com</v>
      </c>
      <c r="O112" t="str">
        <v>GUJARAT</v>
      </c>
      <c r="P112" t="str">
        <v>AHMEDABAD</v>
      </c>
      <c r="Q112" t="str">
        <v>OD</v>
      </c>
      <c r="R112" t="str">
        <v>F2 FINTECH</v>
      </c>
      <c r="S112" t="str">
        <v>GODREJ</v>
      </c>
      <c r="T112">
        <v>1800000</v>
      </c>
      <c r="W112" t="str">
        <v>UNSECURED</v>
      </c>
      <c r="X112" t="str">
        <v>REJECTED</v>
      </c>
      <c r="AB112" t="str">
        <v>FILE SENDER TO BANKER || UNDER PROCESS, || CASE ALRAEDY LOGIN AND REJECTED DUE TO CAT D</v>
      </c>
      <c r="AC112" t="str">
        <v>The applicant earns ₹1,50,000 per month against an existing EMI obligation of ₹55,500, resulting in a moderately high obligation ratio. Two running loans are being serviced regularly with no bounces reported in the last 6 months.</v>
      </c>
      <c r="AD112" t="str">
        <v>Siddhant</v>
      </c>
      <c r="AE112" t="str">
        <v>72020 39020</v>
      </c>
      <c r="AF112" t="str">
        <v>Siddhant.chaudhary@godrejcapital.com</v>
      </c>
      <c r="AG112" t="str">
        <v>MBBS-1990</v>
      </c>
      <c r="AH112" t="str">
        <v>ACLPM5419J</v>
      </c>
      <c r="AI112" t="str">
        <v>Puneet</v>
      </c>
      <c r="AM112">
        <f>TODAY()</f>
        <v>46298</v>
      </c>
    </row>
    <row r="113">
      <c r="A113" t="str">
        <v>YES</v>
      </c>
      <c r="B113" t="str">
        <v>KHUSHI FINANCIAL SERVICES</v>
      </c>
      <c r="C113" t="str">
        <f t="array" ref="C113">XLOOKUP(B113,'EMP LIST '!$B$2:$B$121,'EMP LIST '!$E$2:$E$121,)</f>
        <v>F2 FINTECH</v>
      </c>
      <c r="D113" t="str">
        <f t="array" ref="D113">XLOOKUP(C113,'EMP LIST '!$B$2:$B$121,'EMP LIST '!$E$2:$E$121,)</f>
        <v>F2 FINTECH</v>
      </c>
      <c r="E113" t="str">
        <f t="array" ref="E113">XLOOKUP($B113,'EMP LIST '!$B$2:$B$121,'EMP LIST '!$I$2:$I$121,)</f>
        <v>CHANNEL PARTNER</v>
      </c>
      <c r="F113" t="str">
        <v>RAJEEV</v>
      </c>
      <c r="G113" t="str">
        <v>DR MOHD AMAN SIDDIQUI</v>
      </c>
      <c r="H113">
        <f>AM113-J113</f>
        <v>235</v>
      </c>
      <c r="I113" t="str">
        <f t="array" ref="I113">XLOOKUP($B113,'EMP LIST '!$B$2:$B$121,'EMP LIST '!$H$2:$H$121,)</f>
        <v>F2 FINTECH</v>
      </c>
      <c r="J113">
        <v>46063</v>
      </c>
      <c r="K113">
        <v>46066</v>
      </c>
      <c r="L113">
        <v>114</v>
      </c>
      <c r="M113" t="str">
        <v>9044384140</v>
      </c>
      <c r="N113" t="str">
        <v>amankunal.khan@gmail.com</v>
      </c>
      <c r="O113" t="str">
        <v>UTTAR PRADESH</v>
      </c>
      <c r="P113" t="str">
        <v>LUCKNOW</v>
      </c>
      <c r="Q113" t="str">
        <v>OD</v>
      </c>
      <c r="R113" t="str">
        <v>F2 FINTECH</v>
      </c>
      <c r="S113" t="str">
        <v>ABCL</v>
      </c>
      <c r="T113">
        <v>1000000</v>
      </c>
      <c r="W113" t="str">
        <v>UNSECURED</v>
      </c>
      <c r="X113" t="str">
        <v>REJECTED</v>
      </c>
      <c r="AB113" t="str">
        <v>FILE SENDER TO BANKER || UNDER PROCESS,</v>
      </c>
      <c r="AC113" t="str">
        <v>RAHUL SOURCER CASE</v>
      </c>
      <c r="AD113" t="str">
        <v>anurag</v>
      </c>
      <c r="AE113" t="str">
        <v>731 835 1811</v>
      </c>
      <c r="AF113" t="str">
        <v>anurag.tyagi@adityabirlacapital.com</v>
      </c>
      <c r="AG113" t="str">
        <v>MBBS-2022</v>
      </c>
      <c r="AH113" t="str">
        <v>HESPS2099L</v>
      </c>
      <c r="AI113" t="str">
        <v>Puneet</v>
      </c>
      <c r="AM113">
        <f>TODAY()</f>
        <v>46298</v>
      </c>
    </row>
    <row r="114">
      <c r="A114" t="str">
        <v>YES</v>
      </c>
      <c r="B114" t="str">
        <v>FURKAN JUNG</v>
      </c>
      <c r="C114" t="str">
        <f t="array" ref="C114">XLOOKUP(B114,'EMP LIST '!$B$2:$B$121,'EMP LIST '!$E$2:$E$121,)</f>
        <v>F2 FINTECH</v>
      </c>
      <c r="D114" t="str">
        <f t="array" ref="D114">XLOOKUP(C114,'EMP LIST '!$B$2:$B$121,'EMP LIST '!$E$2:$E$121,)</f>
        <v>F2 FINTECH</v>
      </c>
      <c r="E114" t="str">
        <f t="array" ref="E114">XLOOKUP($B114,'EMP LIST '!$B$2:$B$121,'EMP LIST '!$I$2:$I$121,)</f>
        <v>SALARIED</v>
      </c>
      <c r="F114" t="str">
        <v>RAJEEV</v>
      </c>
      <c r="G114" t="str">
        <v>MR SHAHBAZ AMAN</v>
      </c>
      <c r="H114">
        <v>1</v>
      </c>
      <c r="I114" t="str">
        <v>F2 FINTECH</v>
      </c>
      <c r="J114">
        <v>46063</v>
      </c>
      <c r="K114">
        <v>46074</v>
      </c>
      <c r="L114" t="str">
        <v>US0003353011</v>
      </c>
      <c r="M114" t="str">
        <v>9643573435</v>
      </c>
      <c r="N114" t="str">
        <v>shahbaz aman</v>
      </c>
      <c r="O114" t="str">
        <v>DELHI</v>
      </c>
      <c r="P114" t="str">
        <v>DELHI</v>
      </c>
      <c r="Q114" t="str">
        <v>PL</v>
      </c>
      <c r="R114" t="str">
        <v>RDS</v>
      </c>
      <c r="S114" t="str">
        <v>ICICI BANK</v>
      </c>
      <c r="U114">
        <v>1500000</v>
      </c>
      <c r="V114">
        <v>1500000</v>
      </c>
      <c r="W114" t="str">
        <v>UNSECURED</v>
      </c>
      <c r="X114" t="str">
        <v>DISBURSED</v>
      </c>
      <c r="Z114">
        <v>46072</v>
      </c>
      <c r="AA114">
        <v>46074</v>
      </c>
      <c r="AB114" t="str">
        <v xml:space="preserve">FILE SENT, FILE ALREADY EXIST DIRECT TEAM, MAIL RAISED TO WITHRAW EXISTING LEAD, LOGIN DONE VERIFICATION INITIATED, CASE MOVED TO U/W </v>
      </c>
      <c r="AD114" t="str">
        <v>ROHIT RDS</v>
      </c>
      <c r="AE114">
        <v>9540302302</v>
      </c>
      <c r="AG114" t="str">
        <v>SALARY-117000</v>
      </c>
      <c r="AH114" t="str">
        <v>BMAPA1960L</v>
      </c>
    </row>
    <row r="115">
      <c r="A115" t="str">
        <v>YES</v>
      </c>
      <c r="B115" t="str">
        <v>ALEENA KHAN</v>
      </c>
      <c r="C115" t="str">
        <f t="array" ref="C115">XLOOKUP(B115,'EMP LIST '!$B$2:$B$121,'EMP LIST '!$E$2:$E$121,)</f>
        <v>ANURAG SHARMA</v>
      </c>
      <c r="D115" t="str">
        <f t="array" ref="D115">XLOOKUP(C115,'EMP LIST '!$B$2:$B$121,'EMP LIST '!$E$2:$E$121,)</f>
        <v>SHASHANK BHARDWAJ</v>
      </c>
      <c r="E115" t="str">
        <f t="array" ref="E115">XLOOKUP($B115,'EMP LIST '!$B$2:$B$121,'EMP LIST '!$I$2:$I$121,)</f>
        <v>SALARIED</v>
      </c>
      <c r="F115" t="str">
        <v>VISHAL</v>
      </c>
      <c r="G115" t="str">
        <v>DR MANISH S MISTRY</v>
      </c>
      <c r="H115">
        <f>AM115-J115</f>
        <v>235</v>
      </c>
      <c r="I115" t="str">
        <f t="array" ref="I115">XLOOKUP($B115,'EMP LIST '!$B$2:$B$121,'EMP LIST '!$H$2:$H$121,)</f>
        <v>BAREILLY</v>
      </c>
      <c r="J115">
        <v>46063</v>
      </c>
      <c r="K115">
        <v>46080</v>
      </c>
      <c r="L115">
        <v>170530001</v>
      </c>
      <c r="M115" t="str">
        <v>9327004625</v>
      </c>
      <c r="N115" t="str">
        <v>msmistry24@gmail.com</v>
      </c>
      <c r="O115" t="str">
        <v>GUJARAT</v>
      </c>
      <c r="P115" t="str">
        <v>AHMEDABAD</v>
      </c>
      <c r="Q115" t="str">
        <v>DOD</v>
      </c>
      <c r="R115" t="str">
        <v>F2 FINTECH</v>
      </c>
      <c r="S115" t="str">
        <v>CHOLA</v>
      </c>
      <c r="T115">
        <v>1800000</v>
      </c>
      <c r="U115">
        <v>3500000</v>
      </c>
      <c r="V115">
        <v>3500000</v>
      </c>
      <c r="W115" t="str">
        <v>UNSECURED</v>
      </c>
      <c r="X115" t="str">
        <v>DROP</v>
      </c>
      <c r="Z115">
        <v>46066</v>
      </c>
      <c r="AB115" t="str">
        <v>FILE SENDER TO BANKER || UNDER PROCESS, || ITR 25-26 AND INDIVIDUAL BANKING REQ || APPROVED 20 LACS, CUSTOMER NOT RESPONDING CALL ANURAG TALK WITH CUSTOMER AND COMFIRM US || CUSTOMER NOT RESPONDING, TO BE DISBURSED ON MONDAY || CUSTOMER NOT RESPONDING, CUSTOMER OUT OF STATION, WILL COME ON SUNDAY</v>
      </c>
      <c r="AC115" t="str">
        <v>The applicant earns ₹1,50,000 per month against an existing EMI obligation of ₹55,500, resulting in a moderately high obligation ratio. Two running loans are being serviced regularly with no bounces reported in the last 6 months.</v>
      </c>
      <c r="AD115" t="str">
        <v>karenahitesh</v>
      </c>
      <c r="AE115">
        <v>9586829712</v>
      </c>
      <c r="AF115" t="str">
        <v>karenahitesh@chola1.murugappa.com</v>
      </c>
      <c r="AG115" t="str">
        <v>MBBS-1990</v>
      </c>
      <c r="AH115" t="str">
        <v>ACLPM5419J</v>
      </c>
      <c r="AI115" t="str">
        <v>Akshay</v>
      </c>
      <c r="AM115">
        <f>TODAY()</f>
        <v>46298</v>
      </c>
    </row>
    <row r="116">
      <c r="A116" t="str">
        <v>YES</v>
      </c>
      <c r="B116" t="str">
        <v>ANJU VERMA</v>
      </c>
      <c r="C116" t="str">
        <f t="array" ref="C116">XLOOKUP(B116,'EMP LIST '!$B$2:$B$121,'EMP LIST '!$E$2:$E$121,)</f>
        <v>RAHUL/AMAN</v>
      </c>
      <c r="D116" t="str">
        <f t="array" ref="D116">XLOOKUP(C116,'EMP LIST '!$B$2:$B$121,'EMP LIST '!$E$2:$E$121,)</f>
        <v/>
      </c>
      <c r="E116" t="str">
        <f t="array" ref="E116">XLOOKUP($B116,'EMP LIST '!$B$2:$B$121,'EMP LIST '!$I$2:$I$121,)</f>
        <v>SOURCER</v>
      </c>
      <c r="F116" t="str">
        <v>VISHAL</v>
      </c>
      <c r="G116" t="str">
        <v>DR CHANDRA PRATAP CHANDRA</v>
      </c>
      <c r="H116">
        <f>AM116-J116</f>
        <v>235</v>
      </c>
      <c r="I116" t="str">
        <f t="array" ref="I116">XLOOKUP($B116,'EMP LIST '!$B$2:$B$121,'EMP LIST '!$H$2:$H$121,)</f>
        <v>NOIDA</v>
      </c>
      <c r="J116">
        <v>46063</v>
      </c>
      <c r="K116">
        <v>46067</v>
      </c>
      <c r="L116" t="str">
        <v>SME000018963078</v>
      </c>
      <c r="M116" t="str">
        <v>9131006411</v>
      </c>
      <c r="N116" t="str">
        <v>Chandra.chankee22@gmail.com</v>
      </c>
      <c r="O116" t="str">
        <v>CHHATTISGARH</v>
      </c>
      <c r="P116" t="str">
        <v>BILASPUR</v>
      </c>
      <c r="Q116" t="str">
        <v>OD</v>
      </c>
      <c r="R116" t="str">
        <v>F2 FINTECH</v>
      </c>
      <c r="S116" t="str">
        <v>BAJAJ</v>
      </c>
      <c r="T116">
        <v>3000000</v>
      </c>
      <c r="U116">
        <v>4500000</v>
      </c>
      <c r="V116">
        <v>4500000</v>
      </c>
      <c r="W116" t="str">
        <v>UNSECURED</v>
      </c>
      <c r="X116" t="str">
        <v>DISBURSED</v>
      </c>
      <c r="Y116">
        <v>745</v>
      </c>
      <c r="Z116">
        <v>46064</v>
      </c>
      <c r="AA116">
        <v>46067</v>
      </c>
      <c r="AB116" t="str">
        <v>FILE SENDER TO BANKER || UNDER PROCESS, MEETING CASE, CIBIL CONSENT LINK SENT TO CUSTOMER, 1 PL 20 L, 2 CONSUMER LOAN RUNNING, REQ BANK STATEMENT,  TO BE DISBURSED TODAY</v>
      </c>
      <c r="AC116" t="str">
        <v>Mr. Chandra Pratap Singh is having a total monthly income of ₹1,25,000 with existing EMI obligations of ₹45,092 from ICICI Bank (3 loans with 2 consmer loan ). No EMI bounces have been reported in the last 6 months.</v>
      </c>
      <c r="AD116" t="str">
        <v>Adarsh Gupta1</v>
      </c>
      <c r="AE116">
        <v>8109109540</v>
      </c>
      <c r="AF116" t="str">
        <v>adarsh.gupta1@bajajfinserv.in</v>
      </c>
      <c r="AG116" t="str">
        <v>MBBS-2020</v>
      </c>
      <c r="AH116" t="str">
        <v>CHBPC2393C</v>
      </c>
      <c r="AI116" t="str">
        <v>Akshay</v>
      </c>
      <c r="AM116">
        <f>TODAY()</f>
        <v>46298</v>
      </c>
    </row>
    <row r="117">
      <c r="A117" t="str">
        <v>YES</v>
      </c>
      <c r="B117" t="str">
        <v>SHRUTIKA DUBEY</v>
      </c>
      <c r="C117" t="str">
        <f t="array" ref="C117">XLOOKUP(B117,'EMP LIST '!$B$2:$B$121,'EMP LIST '!$E$2:$E$121,)</f>
        <v>MANISHA SAXENA</v>
      </c>
      <c r="D117" t="str">
        <f t="array" ref="D117">XLOOKUP(C117,'EMP LIST '!$B$2:$B$121,'EMP LIST '!$E$2:$E$121,)</f>
        <v>SHASHANK BHARDWAJ</v>
      </c>
      <c r="E117" t="str">
        <f t="array" ref="E117">XLOOKUP($B117,'EMP LIST '!$B$2:$B$121,'EMP LIST '!$I$2:$I$121,)</f>
        <v>SALARIED</v>
      </c>
      <c r="F117" t="str">
        <v>VISHAL</v>
      </c>
      <c r="G117" t="str">
        <v>DR VISHWAS L</v>
      </c>
      <c r="H117">
        <f>AM117-J117</f>
        <v>235</v>
      </c>
      <c r="I117" t="str">
        <f t="array" ref="I117">XLOOKUP($B117,'EMP LIST '!$B$2:$B$121,'EMP LIST '!$H$2:$H$121,)</f>
        <v>BAREILLY</v>
      </c>
      <c r="J117">
        <v>46063</v>
      </c>
      <c r="K117">
        <v>46064</v>
      </c>
      <c r="L117" t="str">
        <v>SME000018964722</v>
      </c>
      <c r="M117" t="str">
        <v>9916441397</v>
      </c>
      <c r="N117" t="str">
        <v>drvishwas784@gmail.com</v>
      </c>
      <c r="O117" t="str">
        <v>KARNATAKA</v>
      </c>
      <c r="P117" t="str">
        <v>MYSORE</v>
      </c>
      <c r="Q117" t="str">
        <v>OD</v>
      </c>
      <c r="R117" t="str">
        <v>F2 FINTECH</v>
      </c>
      <c r="S117" t="str">
        <v>BAJAJ</v>
      </c>
      <c r="T117">
        <v>3500000</v>
      </c>
      <c r="U117">
        <v>1000000</v>
      </c>
      <c r="V117">
        <v>1000000</v>
      </c>
      <c r="W117" t="str">
        <v>UNSECURED</v>
      </c>
      <c r="X117" t="str">
        <v>REJECTED</v>
      </c>
      <c r="AB117" t="str">
        <v>FILE SENDER TO BANKER || UNDER PROCESS, DUA PAN CARD, CUSTOMER AFTER FUNDING SHFTING ABOARD NOT OK</v>
      </c>
      <c r="AC117" t="str">
        <v>CUSTOMER EARNS 1.5-2 LAKHS FROM OWN CLINIC , NO LOAN RUNNING</v>
      </c>
      <c r="AD117" t="str">
        <v>KRISHNA C</v>
      </c>
      <c r="AE117">
        <v>7406265371</v>
      </c>
      <c r="AF117" t="str">
        <v>krishna.c@bajajfinserv.in</v>
      </c>
      <c r="AG117" t="str">
        <v>MBBS-2007</v>
      </c>
      <c r="AH117" t="str">
        <v>CSSPV0754L</v>
      </c>
      <c r="AI117" t="str">
        <v>Puneet</v>
      </c>
      <c r="AM117">
        <f>TODAY()</f>
        <v>46298</v>
      </c>
    </row>
    <row r="118">
      <c r="A118" t="str">
        <v>YES</v>
      </c>
      <c r="B118" t="str">
        <v>ANIL KUMAR</v>
      </c>
      <c r="C118" t="str">
        <v>SHASHANK BHARDWAJ</v>
      </c>
      <c r="D118" t="str">
        <v>SHASHANK BHARDWAJ</v>
      </c>
      <c r="E118" t="str">
        <v>SALARIED</v>
      </c>
      <c r="F118" t="str">
        <v>RAJEEV</v>
      </c>
      <c r="G118" t="str">
        <v>DR DEVESH SINGH RAJPUT</v>
      </c>
      <c r="H118">
        <v>183</v>
      </c>
      <c r="I118" t="str">
        <v>BAREILLY</v>
      </c>
      <c r="J118">
        <v>46063</v>
      </c>
      <c r="K118">
        <v>46067</v>
      </c>
      <c r="L118">
        <v>170531202</v>
      </c>
      <c r="M118" t="str">
        <v>8120909063</v>
      </c>
      <c r="N118" t="str">
        <v>drdeveshdineshsingh@gmail.com</v>
      </c>
      <c r="O118" t="str">
        <v>CHHATTISGARH</v>
      </c>
      <c r="P118" t="str">
        <v>BILASPUR</v>
      </c>
      <c r="Q118" t="str">
        <v>DOD</v>
      </c>
      <c r="R118" t="str">
        <v>F2 FINTECH</v>
      </c>
      <c r="S118" t="str">
        <v>CHOLA</v>
      </c>
      <c r="T118">
        <v>1500000</v>
      </c>
      <c r="U118">
        <v>1300000</v>
      </c>
      <c r="V118">
        <v>1300000</v>
      </c>
      <c r="W118" t="str">
        <v>UNSECURED</v>
      </c>
      <c r="X118" t="str">
        <v>DISBURSED</v>
      </c>
      <c r="Z118">
        <v>46067</v>
      </c>
      <c r="AA118">
        <v>46067</v>
      </c>
      <c r="AB118" t="str">
        <v>FILE SENDER TO BANKER || UNDER PROCESS,|| CUSTOMER IS NOT PICK THE  || CUSTOMER IS NOT AVAIABLE HE WILL BE AVAIABLE IN SATURDAY</v>
      </c>
      <c r="AC118" t="str">
        <v>CUSTOMER IS PURSUING PG &amp; GETETING STIPEND OF 1.05 LAKHS ,  RUNNING 19 LAKHS O.D BAJAJ , 3 LAKHS P.L. INCRED</v>
      </c>
      <c r="AD118" t="str">
        <v>Khomankumar</v>
      </c>
      <c r="AE118" t="str">
        <v>96917 38944</v>
      </c>
      <c r="AF118" t="str">
        <v>Khomankumar@chola1.murugappa.com</v>
      </c>
      <c r="AG118" t="str">
        <v>MBBS-2019</v>
      </c>
      <c r="AH118" t="str">
        <v>EFUPR4066G</v>
      </c>
      <c r="AI118" t="str">
        <v>Akshay</v>
      </c>
      <c r="AM118">
        <v>46246</v>
      </c>
    </row>
    <row r="119">
      <c r="A119" t="str">
        <v>YES</v>
      </c>
      <c r="B119" t="str">
        <v>RAHUL SHARMA</v>
      </c>
      <c r="C119" t="str">
        <f t="array" ref="C119">XLOOKUP(B119,'EMP LIST '!$B$2:$B$121,'EMP LIST '!$E$2:$E$121,)</f>
        <v>F2 FINTECH</v>
      </c>
      <c r="D119" t="str">
        <f t="array" ref="D119">XLOOKUP(C119,'EMP LIST '!$B$2:$B$121,'EMP LIST '!$E$2:$E$121,)</f>
        <v>F2 FINTECH</v>
      </c>
      <c r="E119" t="str">
        <f t="array" ref="E119">XLOOKUP($B119,'EMP LIST '!$B$2:$B$121,'EMP LIST '!$I$2:$I$121,)</f>
        <v>SOURCER</v>
      </c>
      <c r="F119" t="str">
        <v>RAJEEV</v>
      </c>
      <c r="G119" t="str">
        <v>DR PADMA DORJEY</v>
      </c>
      <c r="H119">
        <f>AM119-J119</f>
        <v>235</v>
      </c>
      <c r="I119" t="str">
        <f t="array" ref="I119">XLOOKUP($B119,'EMP LIST '!$B$2:$B$121,'EMP LIST '!$H$2:$H$121,)</f>
        <v>F2 FINTECH</v>
      </c>
      <c r="J119">
        <v>46063</v>
      </c>
      <c r="K119">
        <v>46067</v>
      </c>
      <c r="L119" t="str">
        <v>SME00018957115</v>
      </c>
      <c r="M119" t="str">
        <v/>
      </c>
      <c r="O119" t="str">
        <v>KERALA</v>
      </c>
      <c r="P119" t="str">
        <v>CALICUT</v>
      </c>
      <c r="Q119" t="str">
        <v>OD</v>
      </c>
      <c r="R119" t="str">
        <v>F2 FINTECH</v>
      </c>
      <c r="S119" t="str">
        <v>BAJAJ</v>
      </c>
      <c r="T119">
        <v>768000</v>
      </c>
      <c r="U119">
        <v>768000</v>
      </c>
      <c r="V119">
        <v>768000</v>
      </c>
      <c r="W119" t="str">
        <v>UNSECURED</v>
      </c>
      <c r="X119" t="str">
        <v>DISBURSED</v>
      </c>
      <c r="Y119">
        <v>-1</v>
      </c>
      <c r="Z119">
        <v>46063</v>
      </c>
      <c r="AA119">
        <v>46067</v>
      </c>
      <c r="AB119" t="str">
        <v>RAHUL DIRECTLY CORDINATE WITH SALES MANAGER, TO BE DISBURSED TODAY, CUSTOMER HAVE COMMERCIALS ISSUE,  TO BE DISBURSED TODAY</v>
      </c>
      <c r="AC119" t="str">
        <v>DOCUMENTS NOT RECEIVED</v>
      </c>
      <c r="AD119" t="str">
        <v xml:space="preserve">VISHNURAJ </v>
      </c>
      <c r="AE119">
        <v>8136989054</v>
      </c>
      <c r="AG119" t="str">
        <v>DNF</v>
      </c>
      <c r="AH119" t="str">
        <v>DNF</v>
      </c>
      <c r="AI119" t="str">
        <v>Puneet</v>
      </c>
      <c r="AM119">
        <f>TODAY()</f>
        <v>46298</v>
      </c>
    </row>
    <row r="120">
      <c r="A120" t="str">
        <v>YES</v>
      </c>
      <c r="B120" t="str">
        <v>RAHUL SHARMA</v>
      </c>
      <c r="C120" t="str">
        <f t="array" ref="C120">XLOOKUP(B120,'EMP LIST '!$B$2:$B$121,'EMP LIST '!$E$2:$E$121,)</f>
        <v>F2 FINTECH</v>
      </c>
      <c r="D120" t="str">
        <f t="array" ref="D120">XLOOKUP(C120,'EMP LIST '!$B$2:$B$121,'EMP LIST '!$E$2:$E$121,)</f>
        <v>F2 FINTECH</v>
      </c>
      <c r="E120" t="str">
        <f t="array" ref="E120">XLOOKUP($B120,'EMP LIST '!$B$2:$B$121,'EMP LIST '!$I$2:$I$121,)</f>
        <v>SOURCER</v>
      </c>
      <c r="F120" t="str">
        <v>VISHAL</v>
      </c>
      <c r="G120" t="str">
        <v>DR YUDHAJEET PABITRA KALITA</v>
      </c>
      <c r="H120">
        <f>AM120-J120</f>
        <v>234</v>
      </c>
      <c r="I120" t="str">
        <f t="array" ref="I120">XLOOKUP($B120,'EMP LIST '!$B$2:$B$121,'EMP LIST '!$H$2:$H$121,)</f>
        <v>F2 FINTECH</v>
      </c>
      <c r="J120">
        <v>46064</v>
      </c>
      <c r="K120">
        <v>46070</v>
      </c>
      <c r="L120">
        <v>170533264</v>
      </c>
      <c r="M120" t="str">
        <v>9665069478</v>
      </c>
      <c r="N120" t="str">
        <v>yudhajeetkalita@gmail.com</v>
      </c>
      <c r="O120" t="str">
        <v>ASSAM</v>
      </c>
      <c r="P120" t="str">
        <v>KHARGULI</v>
      </c>
      <c r="Q120" t="str">
        <v>DOD</v>
      </c>
      <c r="R120" t="str">
        <v>F2 FINTECH</v>
      </c>
      <c r="S120" t="str">
        <v>CHOLA</v>
      </c>
      <c r="T120">
        <v>2500000</v>
      </c>
      <c r="U120">
        <v>1880000</v>
      </c>
      <c r="V120">
        <v>1880000</v>
      </c>
      <c r="W120" t="str">
        <v>UNSECURED</v>
      </c>
      <c r="X120" t="str">
        <v>DISBURSED</v>
      </c>
      <c r="Z120">
        <v>46070</v>
      </c>
      <c r="AA120">
        <v>46070</v>
      </c>
      <c r="AB120" t="str">
        <v>FILE SENDER TO BANKER || UNDER PROCESS,|| RAHUL IS TALKING FOLLOW UP</v>
      </c>
      <c r="AC120" t="str">
        <v>Dr. Yudhajeet Pabitra Kalita is having a total monthly income of ₹2,50,000 with existing EMI obligations of ₹44,674 from HDFC, Tata Capital, and IDFC (4 active loans). No EMI bounces have been reported in the last 6 months.</v>
      </c>
      <c r="AD120" t="str">
        <v>BIKASH</v>
      </c>
      <c r="AE120" t="str">
        <v>97061 39059</v>
      </c>
      <c r="AF120" t="str">
        <v>bikashghosh@chola.murugappa.com</v>
      </c>
      <c r="AG120" t="str">
        <v>MBBS-2016</v>
      </c>
      <c r="AH120" t="str">
        <v>CRDPK8532M</v>
      </c>
      <c r="AI120" t="str">
        <v>Akshay</v>
      </c>
      <c r="AM120">
        <f>TODAY()</f>
        <v>46298</v>
      </c>
    </row>
    <row r="121">
      <c r="A121" t="str">
        <v>YES</v>
      </c>
      <c r="B121" t="str">
        <v>RASHI GANGWAR</v>
      </c>
      <c r="C121" t="str">
        <f t="array" ref="C121">XLOOKUP(B121,'EMP LIST '!$B$2:$B$121,'EMP LIST '!$E$2:$E$121,)</f>
        <v>RAJKUMARI</v>
      </c>
      <c r="D121" t="str">
        <f t="array" ref="D121">XLOOKUP(C121,'EMP LIST '!$B$2:$B$121,'EMP LIST '!$E$2:$E$121,)</f>
        <v>RAJKUMARI</v>
      </c>
      <c r="E121" t="str">
        <f t="array" ref="E121">XLOOKUP($B121,'EMP LIST '!$B$2:$B$121,'EMP LIST '!$I$2:$I$121,)</f>
        <v>SALARIED</v>
      </c>
      <c r="F121" t="str">
        <v>RAJEEV</v>
      </c>
      <c r="G121" t="str">
        <v>DR BINDIA</v>
      </c>
      <c r="H121">
        <f>AM121-J121</f>
        <v>234</v>
      </c>
      <c r="I121" t="str">
        <f t="array" ref="I121">XLOOKUP($B121,'EMP LIST '!$B$2:$B$121,'EMP LIST '!$H$2:$H$121,)</f>
        <v>NOIDA</v>
      </c>
      <c r="J121">
        <v>46064</v>
      </c>
      <c r="K121">
        <v>46066</v>
      </c>
      <c r="L121" t="str">
        <v xml:space="preserve">DL00000021598  </v>
      </c>
      <c r="M121" t="str">
        <v>9872752520</v>
      </c>
      <c r="N121" t="str">
        <v>bindiaghera@yahoo.com</v>
      </c>
      <c r="O121" t="str">
        <v>UTTARAKHAND</v>
      </c>
      <c r="P121" t="str">
        <v>DEHRADUN</v>
      </c>
      <c r="Q121" t="str">
        <v>OD</v>
      </c>
      <c r="R121" t="str">
        <v>F2 FINTECH</v>
      </c>
      <c r="S121" t="str">
        <v>ABCL</v>
      </c>
      <c r="T121">
        <v>4000000</v>
      </c>
      <c r="W121" t="str">
        <v>UNSECURED</v>
      </c>
      <c r="X121" t="str">
        <v>REJECTED</v>
      </c>
      <c r="AB121" t="str">
        <v>FILE SENDER TO BANKER || UNDER PROCESS, CASE LOGIN AND REJECTED EARLIER WAITING FOR COOLING PERIOD | PD NEGATIVE FROM CUSTOMER END</v>
      </c>
      <c r="AC121" t="str">
        <v>CUSTOMER IS NOT PICKING UP A CALL,  CUSTOMER EARNS 1.16 LAKHS FROM SALARY , RUNNING O.D. 50 LAKHS BAJAJ</v>
      </c>
      <c r="AD121" t="str">
        <v>shobhit</v>
      </c>
      <c r="AE121">
        <v>7895920842</v>
      </c>
      <c r="AF121" t="str">
        <v>shobhit.yadav@adityabirlacapital.com</v>
      </c>
      <c r="AG121" t="str">
        <v>MBBS-2003</v>
      </c>
      <c r="AH121" t="str">
        <v>AJOPB2289H</v>
      </c>
      <c r="AI121" t="str">
        <v>Puneet</v>
      </c>
      <c r="AM121">
        <f>TODAY()</f>
        <v>46298</v>
      </c>
    </row>
    <row r="122">
      <c r="A122" t="str">
        <v>YES</v>
      </c>
      <c r="B122" t="str">
        <v>SOUMYADEB DHAR</v>
      </c>
      <c r="C122" t="str">
        <f t="array" ref="C122">XLOOKUP(B122,'EMP LIST '!$B$2:$B$121,'EMP LIST '!$E$2:$E$121,)</f>
        <v>F2 FINTECH</v>
      </c>
      <c r="D122" t="str">
        <f t="array" ref="D122">XLOOKUP(C122,'EMP LIST '!$B$2:$B$121,'EMP LIST '!$E$2:$E$121,)</f>
        <v>F2 FINTECH</v>
      </c>
      <c r="E122" t="str">
        <f t="array" ref="E122">XLOOKUP($B122,'EMP LIST '!$B$2:$B$121,'EMP LIST '!$I$2:$I$121,)</f>
        <v>SALARIED</v>
      </c>
      <c r="F122" t="str">
        <v>RAJEEV</v>
      </c>
      <c r="G122" t="str">
        <v>DR PROJJWAL KUMAR VISHWAS</v>
      </c>
      <c r="H122">
        <f>AM122-J122</f>
        <v>234</v>
      </c>
      <c r="I122" t="str">
        <f t="array" ref="I122">XLOOKUP($B122,'EMP LIST '!$B$2:$B$121,'EMP LIST '!$H$2:$H$121,)</f>
        <v xml:space="preserve">NOIDA </v>
      </c>
      <c r="J122">
        <v>46064</v>
      </c>
      <c r="K122">
        <v>46069</v>
      </c>
      <c r="L122">
        <v>122</v>
      </c>
      <c r="M122" t="str">
        <v>85969080684</v>
      </c>
      <c r="N122" t="str">
        <v>drprojjwal@gmail.com</v>
      </c>
      <c r="O122" t="str">
        <v>WEST BANGAL</v>
      </c>
      <c r="P122" t="str">
        <v>KOLKATA</v>
      </c>
      <c r="Q122" t="str">
        <v>OD</v>
      </c>
      <c r="R122" t="str">
        <v>F2 FINTECH</v>
      </c>
      <c r="S122" t="str">
        <v>TATA</v>
      </c>
      <c r="T122">
        <v>3500000</v>
      </c>
      <c r="W122" t="str">
        <v>UNSECURED</v>
      </c>
      <c r="X122" t="str">
        <v>REJECTED</v>
      </c>
      <c r="AB122" t="str">
        <v>FILE SENDER TO BANKER || UNDER PROCESS,|| DEGREE PENDING-MBBS || MBBS DEGREE REQ || 5 USL HAS TAKEN IN LAST 5 MONTHS</v>
      </c>
      <c r="AC122" t="str">
        <v>CUSTOMER EARNS 70K FROM GOVT SALARY , 1.5 LAKHS FROM RAINBOW HOSPITAL , 1 LAKHS FROM ON CALL CONSULTANCY ,  IDFC P.L. 1.88 LAKHS, 7.38 LAKHS AUTO LOAN CHOLA, 42 LAKHS BAJAJ O.D, 12.26 LAKHS ABFL O.D. ,  40K KOTAK P.L.</v>
      </c>
      <c r="AD122" t="str">
        <v>GAURAV MATHUR</v>
      </c>
      <c r="AE122">
        <v>9654949270</v>
      </c>
      <c r="AF122" t="str">
        <v>gaurav.tcl@tatacapital.com</v>
      </c>
      <c r="AG122" t="str">
        <v>MBBS-2024</v>
      </c>
      <c r="AH122" t="str">
        <v>ASYPB9272H</v>
      </c>
      <c r="AI122" t="str">
        <v>F2</v>
      </c>
      <c r="AM122">
        <f>TODAY()</f>
        <v>46298</v>
      </c>
    </row>
    <row r="123">
      <c r="A123" t="str">
        <v>YES</v>
      </c>
      <c r="B123" t="str">
        <v>SAMREEN KHAN</v>
      </c>
      <c r="C123" t="str">
        <f t="array" ref="C123">XLOOKUP(B123,'EMP LIST '!$B$2:$B$121,'EMP LIST '!$E$2:$E$121,)</f>
        <v>MANISHA SAXENA</v>
      </c>
      <c r="D123" t="str">
        <f t="array" ref="D123">XLOOKUP(C123,'EMP LIST '!$B$2:$B$121,'EMP LIST '!$E$2:$E$121,)</f>
        <v>SHASHANK BHARDWAJ</v>
      </c>
      <c r="E123" t="str">
        <f t="array" ref="E123">XLOOKUP($B123,'EMP LIST '!$B$2:$B$121,'EMP LIST '!$I$2:$I$121,)</f>
        <v>SALARIED</v>
      </c>
      <c r="F123" t="str">
        <v>RAJEEV</v>
      </c>
      <c r="G123" t="str">
        <v>DR MADHUVATU POOL CHAND NAIK</v>
      </c>
      <c r="H123">
        <f>AM123-J123</f>
        <v>234</v>
      </c>
      <c r="I123" t="str">
        <f t="array" ref="I123">XLOOKUP($B123,'EMP LIST '!$B$2:$B$121,'EMP LIST '!$H$2:$H$121,)</f>
        <v>BAREILLY</v>
      </c>
      <c r="J123">
        <v>46064</v>
      </c>
      <c r="K123">
        <v>46066</v>
      </c>
      <c r="L123" t="str">
        <v>832BZ8603441</v>
      </c>
      <c r="M123" t="str">
        <v>9949865913</v>
      </c>
      <c r="N123" t="str">
        <v>poolchand923@gmail.com</v>
      </c>
      <c r="O123" t="str">
        <v>ANDRA PRADESH</v>
      </c>
      <c r="P123" t="str">
        <v>GUNTUR</v>
      </c>
      <c r="Q123" t="str">
        <v>OD</v>
      </c>
      <c r="R123" t="str">
        <v>F2 FINTECH</v>
      </c>
      <c r="S123" t="str">
        <v>TATA</v>
      </c>
      <c r="T123">
        <v>1000000</v>
      </c>
      <c r="W123" t="str">
        <v>UNSECURED</v>
      </c>
      <c r="X123" t="str">
        <v>REJECTED</v>
      </c>
      <c r="AB123" t="str">
        <v>FILE SENDER TO BANKER || UNDER PROCESS, || PD TO BE DONE TODAY || Residence OGL - 65KM Applicant Single Applicant Residing in Rental house APMC certificate - Not Registered - Administrative Reason</v>
      </c>
      <c r="AC123" t="str">
        <v>CUSTOMER IS NOT PICKING UP A CALL</v>
      </c>
      <c r="AD123" t="str">
        <v>GAURAV MATHUR</v>
      </c>
      <c r="AE123">
        <v>9654949270</v>
      </c>
      <c r="AF123" t="str">
        <v>gaurav.tcl@tatacapital.com</v>
      </c>
      <c r="AG123" t="str">
        <v>MBBS-2020</v>
      </c>
      <c r="AH123" t="str">
        <v>EJNPM0382P</v>
      </c>
      <c r="AI123" t="str">
        <v>Puneet</v>
      </c>
      <c r="AM123">
        <f>TODAY()</f>
        <v>46298</v>
      </c>
    </row>
    <row r="124">
      <c r="A124" t="str">
        <v>YES</v>
      </c>
      <c r="B124" t="str">
        <v>RAJAT DWIVEDI</v>
      </c>
      <c r="C124" t="str">
        <f t="array" ref="C124">XLOOKUP(B124,'EMP LIST '!$B$2:$B$121,'EMP LIST '!$E$2:$E$121,)</f>
        <v>RAJKUMARI</v>
      </c>
      <c r="D124" t="str">
        <f t="array" ref="D124">XLOOKUP(C124,'EMP LIST '!$B$2:$B$121,'EMP LIST '!$E$2:$E$121,)</f>
        <v>RAJKUMARI</v>
      </c>
      <c r="E124" t="str">
        <f t="array" ref="E124">XLOOKUP($B124,'EMP LIST '!$B$2:$B$121,'EMP LIST '!$I$2:$I$121,)</f>
        <v>SALARIED</v>
      </c>
      <c r="F124" t="str">
        <v>RAJEEV</v>
      </c>
      <c r="G124" t="str">
        <v>MISS ANSHU BALA</v>
      </c>
      <c r="H124">
        <f>AM124-J124</f>
        <v>234</v>
      </c>
      <c r="I124" t="str">
        <f t="array" ref="I124">XLOOKUP($B124,'EMP LIST '!$B$2:$B$121,'EMP LIST '!$H$2:$H$121,)</f>
        <v>NOIDA</v>
      </c>
      <c r="J124">
        <v>46064</v>
      </c>
      <c r="K124">
        <v>46067</v>
      </c>
      <c r="L124" t="str">
        <v>B2C000186156009</v>
      </c>
      <c r="M124" t="str">
        <v>8092341649</v>
      </c>
      <c r="N124" t="str">
        <v>CDPOMARWAN@GMAIL.COM</v>
      </c>
      <c r="O124" t="str">
        <v>BIHAR</v>
      </c>
      <c r="P124" t="str">
        <v>MUZAFFARPUR</v>
      </c>
      <c r="Q124" t="str">
        <v>SAL OD</v>
      </c>
      <c r="R124" t="str">
        <v>URBAN MONEY</v>
      </c>
      <c r="S124" t="str">
        <v>BAJAJ</v>
      </c>
      <c r="U124">
        <v>1090000</v>
      </c>
      <c r="V124">
        <v>1090000</v>
      </c>
      <c r="W124" t="str">
        <v>UNSECURED</v>
      </c>
      <c r="X124" t="str">
        <v>DISBURSED</v>
      </c>
      <c r="Z124">
        <v>46066</v>
      </c>
      <c r="AA124">
        <v>46067</v>
      </c>
      <c r="AB124" t="str">
        <v>FILE SENDER TO BANKER || UNDER PROCESS, SM IS ON LEAVE TODAY, WILL PROCESS THE CASE MORNING, REQ RUNNING HOME LOAN RUNNING REPAYMENT BANK STATEMENT, CASE MOVED TO CREDIT, TO BE DISBURSED TODAY</v>
      </c>
      <c r="AC124" t="str">
        <v>NOT PICKING CALL</v>
      </c>
      <c r="AD124" t="str">
        <v>Rampal Prajapati</v>
      </c>
      <c r="AE124">
        <v>9584453671</v>
      </c>
      <c r="AF124" t="str">
        <v>rampal.prajapati@bajajfinserv.in</v>
      </c>
      <c r="AG124" t="str">
        <v>SALARY-138K</v>
      </c>
      <c r="AH124" t="str">
        <v>AEYPB4865Q</v>
      </c>
      <c r="AI124" t="str">
        <v>Akshay</v>
      </c>
      <c r="AM124">
        <f>TODAY()</f>
        <v>46298</v>
      </c>
    </row>
    <row r="125">
      <c r="A125" t="str">
        <v>YES</v>
      </c>
      <c r="B125" t="str">
        <v>SHIVA AGNIHOTRI</v>
      </c>
      <c r="C125" t="str">
        <f t="array" ref="C125">XLOOKUP(B125,'EMP LIST '!$B$2:$B$121,'EMP LIST '!$E$2:$E$121,)</f>
        <v>RASHI GANGWAR</v>
      </c>
      <c r="D125" t="str">
        <f t="array" ref="D125">XLOOKUP(C125,'EMP LIST '!$B$2:$B$121,'EMP LIST '!$E$2:$E$121,)</f>
        <v>RAJKUMARI</v>
      </c>
      <c r="E125" t="str">
        <f t="array" ref="E125">XLOOKUP($B125,'EMP LIST '!$B$2:$B$121,'EMP LIST '!$I$2:$I$121,)</f>
        <v>SALARIED</v>
      </c>
      <c r="F125" t="str">
        <v>VISHAL</v>
      </c>
      <c r="G125" t="str">
        <v>DR MD GHAREEB NAWAZ</v>
      </c>
      <c r="H125">
        <f>AM125-J125</f>
        <v>234</v>
      </c>
      <c r="I125" t="str">
        <f t="array" ref="I125">XLOOKUP($B125,'EMP LIST '!$B$2:$B$121,'EMP LIST '!$H$2:$H$121,)</f>
        <v>NOIDA</v>
      </c>
      <c r="J125">
        <v>46064</v>
      </c>
      <c r="K125">
        <v>46067</v>
      </c>
      <c r="L125">
        <v>170533757</v>
      </c>
      <c r="M125" t="str">
        <v>8340381488</v>
      </c>
      <c r="N125" t="str">
        <v>Mdghareebnawaz@gmail.com</v>
      </c>
      <c r="O125" t="str">
        <v>BIHAR</v>
      </c>
      <c r="P125" t="str">
        <v>PURNIA</v>
      </c>
      <c r="Q125" t="str">
        <v>DOD</v>
      </c>
      <c r="R125" t="str">
        <v>F2 FINTECH</v>
      </c>
      <c r="S125" t="str">
        <v>CHOLA</v>
      </c>
      <c r="T125">
        <v>1200000</v>
      </c>
      <c r="W125" t="str">
        <v>UNSECURED</v>
      </c>
      <c r="X125" t="str">
        <v>REJECTED</v>
      </c>
      <c r="AB125" t="str">
        <v>FILE SENDER TO BANKER || UNDER PROCESS, || FINANCIAL REQ-FINANCIAL PENDING || Recent taked 60 lc...no eligible</v>
      </c>
      <c r="AC125" t="str">
        <v>CUSTOMER IS NOT PICKING UP A CALL , RUNNING 20 LAKHS BAJAJ O.D, 25 LAKHS ABFL O.D,  PAYING EMI OF 33693 BANDHAN BANK ,  EMI OF 20059 FROM CHOLA , 4271 EMI FOR VIVRITI CAPITAL</v>
      </c>
      <c r="AD125" t="str">
        <v>AJAY</v>
      </c>
      <c r="AE125" t="str">
        <v>88068 08677</v>
      </c>
      <c r="AF125" t="str">
        <v>ajaykumarru@chola.murugappa.com</v>
      </c>
      <c r="AG125" t="str">
        <v>MBBS-2021</v>
      </c>
      <c r="AH125" t="str">
        <v>AKZPN8814C</v>
      </c>
      <c r="AI125" t="str">
        <v>Puneet</v>
      </c>
      <c r="AM125">
        <f>TODAY()</f>
        <v>46298</v>
      </c>
    </row>
    <row r="126">
      <c r="A126" t="str">
        <v>YES</v>
      </c>
      <c r="B126" t="str">
        <v>DHARAMVEER</v>
      </c>
      <c r="C126" t="str">
        <f t="array" ref="C126">XLOOKUP(B126,'EMP LIST '!$B$2:$B$121,'EMP LIST '!$E$2:$E$121,)</f>
        <v>RASHI GANGWAR</v>
      </c>
      <c r="D126" t="str">
        <f t="array" ref="D126">XLOOKUP(C126,'EMP LIST '!$B$2:$B$121,'EMP LIST '!$E$2:$E$121,)</f>
        <v>RAJKUMARI</v>
      </c>
      <c r="E126" t="str">
        <f t="array" ref="E126">XLOOKUP($B126,'EMP LIST '!$B$2:$B$121,'EMP LIST '!$I$2:$I$121,)</f>
        <v>SALARIED</v>
      </c>
      <c r="F126" t="str">
        <v>RAJEEV</v>
      </c>
      <c r="G126" t="str">
        <v>DR RAJESH KUMAR SINGH</v>
      </c>
      <c r="H126">
        <f>AM126-J126</f>
        <v>234</v>
      </c>
      <c r="I126" t="str">
        <f t="array" ref="I126">XLOOKUP($B126,'EMP LIST '!$B$2:$B$121,'EMP LIST '!$H$2:$H$121,)</f>
        <v>NOIDA</v>
      </c>
      <c r="J126">
        <v>46064</v>
      </c>
      <c r="K126">
        <v>46064</v>
      </c>
      <c r="L126">
        <v>170534179</v>
      </c>
      <c r="M126" t="str">
        <v>9931219050</v>
      </c>
      <c r="N126" t="str">
        <v>19050rajesh19050@gmail.com</v>
      </c>
      <c r="O126" t="str">
        <v>BIHAR</v>
      </c>
      <c r="P126" t="str">
        <v>BAGHA</v>
      </c>
      <c r="Q126" t="str">
        <v>DOD</v>
      </c>
      <c r="R126" t="str">
        <v>F2 FINTECH</v>
      </c>
      <c r="S126" t="str">
        <v>CHOLA</v>
      </c>
      <c r="T126" t="str">
        <v>NIL</v>
      </c>
      <c r="W126" t="str">
        <v>UNSECURED</v>
      </c>
      <c r="X126" t="str">
        <v>REJECTED</v>
      </c>
      <c r="AB126" t="str">
        <v>System Reject on Disbursement Cut-off days of Applicants data. Case cannot be proceeded.</v>
      </c>
      <c r="AG126" t="str">
        <v>MBBS-1995</v>
      </c>
      <c r="AH126" t="str">
        <v>AJLPS9211P</v>
      </c>
      <c r="AI126" t="str">
        <v>Puneet</v>
      </c>
      <c r="AM126">
        <f>TODAY()</f>
        <v>46298</v>
      </c>
    </row>
    <row r="127">
      <c r="A127" t="str">
        <v>YES</v>
      </c>
      <c r="B127" t="str">
        <v>SOUMYADEB DHAR</v>
      </c>
      <c r="C127" t="str">
        <f t="array" ref="C127">XLOOKUP(B127,'EMP LIST '!$B$2:$B$121,'EMP LIST '!$E$2:$E$121,)</f>
        <v>F2 FINTECH</v>
      </c>
      <c r="D127" t="str">
        <f t="array" ref="D127">XLOOKUP(C127,'EMP LIST '!$B$2:$B$121,'EMP LIST '!$E$2:$E$121,)</f>
        <v>F2 FINTECH</v>
      </c>
      <c r="E127" t="str">
        <f t="array" ref="E127">XLOOKUP($B127,'EMP LIST '!$B$2:$B$121,'EMP LIST '!$I$2:$I$121,)</f>
        <v>SALARIED</v>
      </c>
      <c r="F127" t="str">
        <v>VISHAL</v>
      </c>
      <c r="G127" t="str">
        <v>DR. PROJJWAL KUMAR BISWAS</v>
      </c>
      <c r="H127">
        <f>AM127-J127</f>
        <v>234</v>
      </c>
      <c r="I127" t="str">
        <f t="array" ref="I127">XLOOKUP($B127,'EMP LIST '!$B$2:$B$121,'EMP LIST '!$H$2:$H$121,)</f>
        <v xml:space="preserve">NOIDA </v>
      </c>
      <c r="J127">
        <v>46064</v>
      </c>
      <c r="K127">
        <v>46074</v>
      </c>
      <c r="L127">
        <v>170534104</v>
      </c>
      <c r="M127" t="str">
        <v>9123785969</v>
      </c>
      <c r="N127" t="str">
        <v>drprojjwal@gmail.com</v>
      </c>
      <c r="O127" t="str">
        <v>WEST BANGAL</v>
      </c>
      <c r="P127" t="str">
        <v>PARGANAS</v>
      </c>
      <c r="Q127" t="str">
        <v>DOD</v>
      </c>
      <c r="R127" t="str">
        <v>F2 FINTECH</v>
      </c>
      <c r="S127" t="str">
        <v>CHOLA</v>
      </c>
      <c r="T127">
        <v>3000000</v>
      </c>
      <c r="U127">
        <v>1500000</v>
      </c>
      <c r="V127">
        <v>1500000</v>
      </c>
      <c r="W127" t="str">
        <v>UNSECURED</v>
      </c>
      <c r="X127" t="str">
        <v>DISBURSED</v>
      </c>
      <c r="Z127">
        <v>46074</v>
      </c>
      <c r="AA127">
        <v>46074</v>
      </c>
      <c r="AB127" t="str">
        <v>FILE SENDER TO BANKER || UNDER PROCESS, || LOAN TRACK AND JAN MONTH SALARY SLIP EQ || DOCS PENDING-OHP REQ</v>
      </c>
      <c r="AC127" t="str">
        <v>CUSTOMER EARNS 70K FROM GOVT SALARY , 1.5 LAKHS FROM RAINBOW HOSPITAL , 1 LAKHS FROM ON CALL CONSULTANCY ,  IDFC P.L. 1.88 LAKHS, 7.38 LAKHS AUTO LOAN CHOLA, 42 LAKHS BAJAJ O.D, 12.26 LAKHS ABFL O.D. ,  40K KOTAK P.L.</v>
      </c>
      <c r="AD127" t="str">
        <v xml:space="preserve">Sabyasachi </v>
      </c>
      <c r="AE127">
        <v>9831644484</v>
      </c>
      <c r="AF127" t="str">
        <v>tapaskumarp@chola.murugappa.com</v>
      </c>
      <c r="AG127" t="str">
        <v>MBBS-2024</v>
      </c>
      <c r="AH127" t="str">
        <v>ASYPB9272H</v>
      </c>
      <c r="AI127" t="str">
        <v>F2</v>
      </c>
      <c r="AM127">
        <f>TODAY()</f>
        <v>46298</v>
      </c>
    </row>
    <row r="128">
      <c r="A128" t="str">
        <v>YES</v>
      </c>
      <c r="B128" t="str">
        <v>ALEENA KHAN</v>
      </c>
      <c r="C128" t="str">
        <f t="array" ref="C128">XLOOKUP(B128,'EMP LIST '!$B$2:$B$121,'EMP LIST '!$E$2:$E$121,)</f>
        <v>ANURAG SHARMA</v>
      </c>
      <c r="D128" t="str">
        <f t="array" ref="D128">XLOOKUP(C128,'EMP LIST '!$B$2:$B$121,'EMP LIST '!$E$2:$E$121,)</f>
        <v>SHASHANK BHARDWAJ</v>
      </c>
      <c r="E128" t="str">
        <f t="array" ref="E128">XLOOKUP($B128,'EMP LIST '!$B$2:$B$121,'EMP LIST '!$I$2:$I$121,)</f>
        <v>SALARIED</v>
      </c>
      <c r="F128" t="str">
        <v>RAJEEV</v>
      </c>
      <c r="G128" t="str">
        <v>DR PRAYAS MISRA</v>
      </c>
      <c r="H128">
        <f>AM128-J128</f>
        <v>234</v>
      </c>
      <c r="I128" t="str">
        <f t="array" ref="I128">XLOOKUP($B128,'EMP LIST '!$B$2:$B$121,'EMP LIST '!$H$2:$H$121,)</f>
        <v>BAREILLY</v>
      </c>
      <c r="J128">
        <v>46064</v>
      </c>
      <c r="K128">
        <v>46076</v>
      </c>
      <c r="L128" t="str">
        <v>SME000018977663</v>
      </c>
      <c r="M128" t="str">
        <v>8439225419</v>
      </c>
      <c r="N128" t="str">
        <v>prayasmisra@gmail.com</v>
      </c>
      <c r="O128" t="str">
        <v>UTTAR PRADESH</v>
      </c>
      <c r="P128" t="str">
        <f t="array" ref="P128">XLOOKUP($B128,'EMP LIST '!$B$2:$B$121,'EMP LIST '!$H$2:$H$121,)</f>
        <v>BAREILLY</v>
      </c>
      <c r="Q128" t="str">
        <v>OD</v>
      </c>
      <c r="R128" t="str">
        <v>F2 FINTECH</v>
      </c>
      <c r="S128" t="str">
        <v>BAJAJ</v>
      </c>
      <c r="U128">
        <v>2180000</v>
      </c>
      <c r="V128">
        <v>2180000</v>
      </c>
      <c r="W128" t="str">
        <v>UNSECURED</v>
      </c>
      <c r="X128" t="str">
        <v>REJECTED</v>
      </c>
      <c r="AB128" t="str">
        <v xml:space="preserve">FILE SENDER TO BANKER || UNDER PROCESS, CUSTOMER TAKEN RECENTLY MULTIPLE STPL LOAN PROF 8 SEGMENT </v>
      </c>
      <c r="AD128" t="str">
        <v>Sumit Rana1</v>
      </c>
      <c r="AE128">
        <v>9760602606</v>
      </c>
      <c r="AF128" t="str">
        <v>sumit.rana1@bajajfinserv.in</v>
      </c>
      <c r="AG128" t="str">
        <v>MBBS-2020</v>
      </c>
      <c r="AH128" t="str">
        <v>CVXPM8169E</v>
      </c>
      <c r="AM128">
        <f>TODAY()</f>
        <v>46298</v>
      </c>
    </row>
    <row r="129">
      <c r="A129" t="str">
        <v>YES</v>
      </c>
      <c r="B129" t="str">
        <v>VINEET TIWARI</v>
      </c>
      <c r="C129" t="str">
        <f t="array" ref="C129">XLOOKUP(B129,'EMP LIST '!$B$2:$B$121,'EMP LIST '!$E$2:$E$121,)</f>
        <v>VINEET TIWARI</v>
      </c>
      <c r="D129" t="str">
        <f t="array" ref="D129">XLOOKUP(C129,'EMP LIST '!$B$2:$B$121,'EMP LIST '!$E$2:$E$121,)</f>
        <v>VINEET TIWARI</v>
      </c>
      <c r="E129" t="str">
        <f t="array" ref="E129">XLOOKUP($B129,'EMP LIST '!$B$2:$B$121,'EMP LIST '!$I$2:$I$121,)</f>
        <v>SALARIED</v>
      </c>
      <c r="F129" t="str">
        <v>RAJEEV</v>
      </c>
      <c r="G129" t="str">
        <v>DR VANI PADMAJA LINGALA</v>
      </c>
      <c r="H129">
        <f>AM129-J129</f>
        <v>234</v>
      </c>
      <c r="I129" t="str">
        <f t="array" ref="I129">XLOOKUP($B129,'EMP LIST '!$B$2:$B$121,'EMP LIST '!$H$2:$H$121,)</f>
        <v>NOIDA</v>
      </c>
      <c r="J129">
        <v>46064</v>
      </c>
      <c r="K129">
        <v>46069</v>
      </c>
      <c r="L129" t="str">
        <v>DL00000021658</v>
      </c>
      <c r="M129" t="str">
        <v>9908872852</v>
      </c>
      <c r="N129" t="str">
        <v>jessyvani786@gmail.com</v>
      </c>
      <c r="O129" t="str">
        <v>TELANGANA</v>
      </c>
      <c r="P129" t="str">
        <v>RANGAREDDY</v>
      </c>
      <c r="Q129" t="str">
        <v>OD</v>
      </c>
      <c r="R129" t="str">
        <v>F2 FINTECH</v>
      </c>
      <c r="S129" t="str">
        <v>ABCL</v>
      </c>
      <c r="T129">
        <v>2500000</v>
      </c>
      <c r="W129" t="str">
        <v>UNSECURED</v>
      </c>
      <c r="X129" t="str">
        <v>HOLD</v>
      </c>
      <c r="AB129" t="str">
        <v xml:space="preserve">FILE SENDER TO BANKER || UNDER PROCESS, || BANKING PENDING FROM CUSTOMER END </v>
      </c>
      <c r="AC129" t="str">
        <v xml:space="preserve">CUSTOMER EARNS 3 LAKHS FROM OWN CLINIC , 2-3 LAKHS  FROM ON CALL CONSULTANCY </v>
      </c>
      <c r="AD129" t="str">
        <v>MAHESH</v>
      </c>
      <c r="AE129" t="str">
        <v>73867 18623</v>
      </c>
      <c r="AF129" t="str">
        <v>Thandra.mahesh@adityabirlacapital.com</v>
      </c>
      <c r="AG129" t="str">
        <v>MBBS-1985</v>
      </c>
      <c r="AH129" t="str">
        <v>AAXPL0512F</v>
      </c>
      <c r="AM129">
        <f>TODAY()</f>
        <v>46298</v>
      </c>
    </row>
    <row r="130">
      <c r="A130" t="str">
        <v>YES</v>
      </c>
      <c r="B130" t="str">
        <v>VINEET TIWARI</v>
      </c>
      <c r="C130" t="str">
        <f t="array" ref="C130">XLOOKUP(B130,'EMP LIST '!$B$2:$B$121,'EMP LIST '!$E$2:$E$121,)</f>
        <v>VINEET TIWARI</v>
      </c>
      <c r="D130" t="str">
        <f t="array" ref="D130">XLOOKUP(C130,'EMP LIST '!$B$2:$B$121,'EMP LIST '!$E$2:$E$121,)</f>
        <v>VINEET TIWARI</v>
      </c>
      <c r="E130" t="str">
        <f t="array" ref="E130">XLOOKUP($B130,'EMP LIST '!$B$2:$B$121,'EMP LIST '!$I$2:$I$121,)</f>
        <v>SALARIED</v>
      </c>
      <c r="F130" t="str">
        <v>RAJEEV</v>
      </c>
      <c r="G130" t="str">
        <v xml:space="preserve">DR RANU SINGH </v>
      </c>
      <c r="H130">
        <f>AM130-J130</f>
        <v>234</v>
      </c>
      <c r="I130" t="str">
        <f t="array" ref="I130">XLOOKUP($B130,'EMP LIST '!$B$2:$B$121,'EMP LIST '!$H$2:$H$121,)</f>
        <v>NOIDA</v>
      </c>
      <c r="J130">
        <v>46064</v>
      </c>
      <c r="K130">
        <v>46071</v>
      </c>
      <c r="L130" t="str">
        <v>DL00000021663</v>
      </c>
      <c r="M130" t="str">
        <v>9125081092</v>
      </c>
      <c r="N130" t="str">
        <v>ranut628@gmail.com</v>
      </c>
      <c r="O130" t="str">
        <v>MADHYA PRADESH</v>
      </c>
      <c r="P130" t="str">
        <v>SAGAR</v>
      </c>
      <c r="Q130" t="str">
        <v>OD</v>
      </c>
      <c r="R130" t="str">
        <v>F2 FINTECH</v>
      </c>
      <c r="S130" t="str">
        <v>ABCL</v>
      </c>
      <c r="T130">
        <v>800000</v>
      </c>
      <c r="U130">
        <v>700000</v>
      </c>
      <c r="V130">
        <v>700000</v>
      </c>
      <c r="W130" t="str">
        <v>UNSECURED</v>
      </c>
      <c r="X130" t="str">
        <v>DROP</v>
      </c>
      <c r="Z130">
        <v>46070</v>
      </c>
      <c r="AB130" t="str">
        <v>FILE SENDER TO BANKER || UNDER PROCESS FATHER NAME MIS MATCH  || CUSTOMER NOT OK FOT GEO TAG</v>
      </c>
      <c r="AC130" t="str">
        <v>customert not pick up call</v>
      </c>
      <c r="AD130" t="str">
        <v>Kailash</v>
      </c>
      <c r="AE130" t="str">
        <v>98263 11169</v>
      </c>
      <c r="AF130" t="str">
        <v>Kailash.sahu@adityabirlacapital.com</v>
      </c>
      <c r="AG130" t="str">
        <v>MBBS-2020</v>
      </c>
      <c r="AH130" t="str">
        <v>LQIPS9870B</v>
      </c>
      <c r="AI130" t="str">
        <v>Akshay</v>
      </c>
      <c r="AM130">
        <f>TODAY()</f>
        <v>46298</v>
      </c>
    </row>
    <row r="131">
      <c r="A131" t="str">
        <v>YES</v>
      </c>
      <c r="B131" t="str">
        <v>RASHI GANGWAR</v>
      </c>
      <c r="C131" t="str">
        <f t="array" ref="C131">XLOOKUP(B131,'EMP LIST '!$B$2:$B$121,'EMP LIST '!$E$2:$E$121,)</f>
        <v>RAJKUMARI</v>
      </c>
      <c r="D131" t="str">
        <f t="array" ref="D131">XLOOKUP(C131,'EMP LIST '!$B$2:$B$121,'EMP LIST '!$E$2:$E$121,)</f>
        <v>RAJKUMARI</v>
      </c>
      <c r="E131" t="str">
        <f t="array" ref="E131">XLOOKUP($B131,'EMP LIST '!$B$2:$B$121,'EMP LIST '!$I$2:$I$121,)</f>
        <v>SALARIED</v>
      </c>
      <c r="F131" t="str">
        <v>RAJEEV</v>
      </c>
      <c r="G131" t="str">
        <v>DR SHANKARA RAM</v>
      </c>
      <c r="H131">
        <f>AM131-J131</f>
        <v>233</v>
      </c>
      <c r="I131" t="str">
        <f t="array" ref="I131">XLOOKUP($B131,'EMP LIST '!$B$2:$B$121,'EMP LIST '!$H$2:$H$121,)</f>
        <v>NOIDA</v>
      </c>
      <c r="J131">
        <v>46065</v>
      </c>
      <c r="K131">
        <v>46065</v>
      </c>
      <c r="L131" t="str">
        <v>386BZ8700618</v>
      </c>
      <c r="M131" t="str">
        <v>9772082888</v>
      </c>
      <c r="N131" t="str">
        <v>dr.shankararam88@gmail.com</v>
      </c>
      <c r="O131" t="str">
        <v>DELHI</v>
      </c>
      <c r="P131" t="str">
        <v>DELHI</v>
      </c>
      <c r="Q131" t="str">
        <v>OD</v>
      </c>
      <c r="R131" t="str">
        <v>F2 FINTECH</v>
      </c>
      <c r="S131" t="str">
        <v>TATA</v>
      </c>
      <c r="T131">
        <v>1200000</v>
      </c>
      <c r="W131" t="str">
        <v>UNSECURED</v>
      </c>
      <c r="X131" t="str">
        <v>REJECTED</v>
      </c>
      <c r="AB131" t="str">
        <v>FILE SENDER TO BANKER || UNDER PROCESS, || 13 ENQ IS LAST 3 MONTHS</v>
      </c>
      <c r="AC131" t="str">
        <v>CUSTOMER EARNS 3-3.5 LAKHS INCOME FROM MULTIPLE CONSULTANCY , RUNNING BAJAJ O.D. 25 LAKHSFROM BAJAJ, CAR LOAN 12 LAKHS FROM HDFC BANK</v>
      </c>
      <c r="AD131" t="str">
        <v>GAURAV MATHUR</v>
      </c>
      <c r="AE131">
        <v>9654949270</v>
      </c>
      <c r="AF131" t="str">
        <v>gaurav.tcl@tatacapital.com</v>
      </c>
      <c r="AG131" t="str">
        <v>MBBS-2019</v>
      </c>
      <c r="AH131" t="str">
        <v>CIKPK1652A</v>
      </c>
      <c r="AI131" t="str">
        <v>Puneet</v>
      </c>
      <c r="AM131">
        <f>TODAY()</f>
        <v>46298</v>
      </c>
    </row>
    <row r="132">
      <c r="A132" t="str">
        <v>YES</v>
      </c>
      <c r="B132" t="str">
        <v>SHIVAM SHARMA</v>
      </c>
      <c r="C132" t="str">
        <f t="array" ref="C132">XLOOKUP(B132,'EMP LIST '!$B$2:$B$121,'EMP LIST '!$E$2:$E$121,)</f>
        <v>RASHI GANGWAR</v>
      </c>
      <c r="D132" t="str">
        <f t="array" ref="D132">XLOOKUP(C132,'EMP LIST '!$B$2:$B$121,'EMP LIST '!$E$2:$E$121,)</f>
        <v>RAJKUMARI</v>
      </c>
      <c r="E132" t="str">
        <f t="array" ref="E132">XLOOKUP($B132,'EMP LIST '!$B$2:$B$121,'EMP LIST '!$I$2:$I$121,)</f>
        <v>SALARIED</v>
      </c>
      <c r="F132" t="str">
        <v>RAJEEV</v>
      </c>
      <c r="G132" t="str">
        <v>DR SHAIK JOHNY</v>
      </c>
      <c r="H132">
        <f>AM132-J132</f>
        <v>233</v>
      </c>
      <c r="I132" t="str">
        <f t="array" ref="I132">XLOOKUP($B132,'EMP LIST '!$B$2:$B$121,'EMP LIST '!$H$2:$H$121,)</f>
        <v xml:space="preserve">NOIDA </v>
      </c>
      <c r="J132">
        <v>46065</v>
      </c>
      <c r="K132">
        <v>46069</v>
      </c>
      <c r="L132" t="str">
        <v xml:space="preserve">DL00000021655  </v>
      </c>
      <c r="M132" t="str">
        <v>9032520266</v>
      </c>
      <c r="N132" t="str">
        <v>skjohny128@gmail.com</v>
      </c>
      <c r="O132" t="str">
        <v>TELANGANA</v>
      </c>
      <c r="P132" t="str">
        <v>RANGAREEDY</v>
      </c>
      <c r="Q132" t="str">
        <v>OD</v>
      </c>
      <c r="R132" t="str">
        <v>F2 FINTECH</v>
      </c>
      <c r="S132" t="str">
        <v>ABCL</v>
      </c>
      <c r="T132">
        <v>2500000</v>
      </c>
      <c r="U132">
        <v>2500000</v>
      </c>
      <c r="V132">
        <v>2500000</v>
      </c>
      <c r="W132" t="str">
        <v>UNSECURED</v>
      </c>
      <c r="X132" t="str">
        <v>DISBURSED</v>
      </c>
      <c r="Z132">
        <v>46066</v>
      </c>
      <c r="AA132">
        <v>46069</v>
      </c>
      <c r="AB132" t="str">
        <v>FILE SENDER TO BANKER || UNDER PROCESS, TO BE DISBURSED TODAY|| SM VISIT DONE, TO BE DISBURSED TODAY</v>
      </c>
      <c r="AC132" t="str">
        <v>CUSTOMER EARNS 1 LAKHSFROM SALARY , 1-2 LAKHS FROM CONSULTANCY , RUNNING BAJAJ O.D 39 LAKHS, P.L.1 LAKHS</v>
      </c>
      <c r="AD132" t="str">
        <v>THANDARA</v>
      </c>
      <c r="AE132">
        <v>7386718623</v>
      </c>
      <c r="AF132" t="str">
        <v>thandra.mahesh@adityabirlacapital.com</v>
      </c>
      <c r="AG132" t="str">
        <v>MBBS-2016</v>
      </c>
      <c r="AH132" t="str">
        <v>DQZPS3669P</v>
      </c>
      <c r="AI132" t="str">
        <v>Puneet</v>
      </c>
      <c r="AM132">
        <f>TODAY()</f>
        <v>46298</v>
      </c>
    </row>
    <row r="133">
      <c r="A133" t="str">
        <v>YES</v>
      </c>
      <c r="B133" t="str">
        <v>SHIVA AGNIHOTRI</v>
      </c>
      <c r="C133" t="str">
        <f t="array" ref="C133">XLOOKUP(B133,'EMP LIST '!$B$2:$B$121,'EMP LIST '!$E$2:$E$121,)</f>
        <v>RASHI GANGWAR</v>
      </c>
      <c r="D133" t="str">
        <f t="array" ref="D133">XLOOKUP(C133,'EMP LIST '!$B$2:$B$121,'EMP LIST '!$E$2:$E$121,)</f>
        <v>RAJKUMARI</v>
      </c>
      <c r="E133" t="str">
        <f t="array" ref="E133">XLOOKUP($B133,'EMP LIST '!$B$2:$B$121,'EMP LIST '!$I$2:$I$121,)</f>
        <v>SALARIED</v>
      </c>
      <c r="F133" t="str">
        <v>RAJEEV</v>
      </c>
      <c r="G133" t="str">
        <v xml:space="preserve">DR  SAREPALLI SAI SINDHURA </v>
      </c>
      <c r="H133">
        <f>AM133-J133</f>
        <v>233</v>
      </c>
      <c r="I133" t="str">
        <f t="array" ref="I133">XLOOKUP($B133,'EMP LIST '!$B$2:$B$121,'EMP LIST '!$H$2:$H$121,)</f>
        <v>NOIDA</v>
      </c>
      <c r="J133">
        <v>46065</v>
      </c>
      <c r="K133">
        <v>46067</v>
      </c>
      <c r="L133" t="str">
        <v>SME000018994378</v>
      </c>
      <c r="M133" t="str">
        <v>9246466464</v>
      </c>
      <c r="N133" t="str">
        <v>Pujasony5s@gmail.com</v>
      </c>
      <c r="O133" t="str">
        <v>ANDRA PRADESH</v>
      </c>
      <c r="P133" t="str">
        <v>VIJAYAWADA</v>
      </c>
      <c r="Q133" t="str">
        <v>TOP-UP</v>
      </c>
      <c r="R133" t="str">
        <v>F2 FINTECH</v>
      </c>
      <c r="S133" t="str">
        <v>BAJAJ</v>
      </c>
      <c r="T133">
        <v>2500000</v>
      </c>
      <c r="U133">
        <v>575000</v>
      </c>
      <c r="V133">
        <v>2300000</v>
      </c>
      <c r="W133" t="str">
        <v>UNSECURED</v>
      </c>
      <c r="X133" t="str">
        <v>DISBURSED</v>
      </c>
      <c r="Y133">
        <v>761</v>
      </c>
      <c r="Z133">
        <v>46066</v>
      </c>
      <c r="AA133">
        <v>46067</v>
      </c>
      <c r="AB133" t="str">
        <v>FILE SENDER TO BANKER || UNDER PROCESS, CIBIL DONE, 2 PERSONAL LOAN RUNNING 6 L &amp; 2L, 4L CAR LOAN RUNNING , CASE MOVED TO CREDIT, PD DONE, CASE IS UNDER DISCUSSION, GEO TAG EMANDATE &amp; CONSENT PENDING TO BE DISBURSED TODAY</v>
      </c>
      <c r="AC133" t="str">
        <v>TVR HOLD BY RAJKUMARI</v>
      </c>
      <c r="AD133" t="str">
        <v>Nali Yashwanthsairaj</v>
      </c>
      <c r="AE133">
        <v>8919395910</v>
      </c>
      <c r="AF133" t="str">
        <v>nali.yashwanthsairaj@bajajfinserv.in</v>
      </c>
      <c r="AG133" t="str">
        <v>MBBS-2019</v>
      </c>
      <c r="AH133" t="str">
        <v>GKAPS2228J</v>
      </c>
      <c r="AI133" t="str">
        <v>Akshay</v>
      </c>
      <c r="AM133">
        <f>TODAY()</f>
        <v>46298</v>
      </c>
    </row>
    <row r="134">
      <c r="A134" t="str">
        <v>YES</v>
      </c>
      <c r="B134" t="str">
        <v>DHARAMVEER</v>
      </c>
      <c r="C134" t="str">
        <f t="array" ref="C134">XLOOKUP(B134,'EMP LIST '!$B$2:$B$121,'EMP LIST '!$E$2:$E$121,)</f>
        <v>RASHI GANGWAR</v>
      </c>
      <c r="D134" t="str">
        <f t="array" ref="D134">XLOOKUP(C134,'EMP LIST '!$B$2:$B$121,'EMP LIST '!$E$2:$E$121,)</f>
        <v>RAJKUMARI</v>
      </c>
      <c r="E134" t="str">
        <f t="array" ref="E134">XLOOKUP($B134,'EMP LIST '!$B$2:$B$121,'EMP LIST '!$I$2:$I$121,)</f>
        <v>SALARIED</v>
      </c>
      <c r="F134" t="str">
        <v>RAJEEV</v>
      </c>
      <c r="G134" t="str">
        <v>CA VIJAY SHANKAR BAHETI</v>
      </c>
      <c r="H134">
        <f>AM134-J134</f>
        <v>233</v>
      </c>
      <c r="I134" t="str">
        <f t="array" ref="I134">XLOOKUP($B134,'EMP LIST '!$B$2:$B$121,'EMP LIST '!$H$2:$H$121,)</f>
        <v>NOIDA</v>
      </c>
      <c r="J134">
        <v>46065</v>
      </c>
      <c r="K134">
        <v>46071</v>
      </c>
      <c r="L134" t="str">
        <v>BL260212131078443</v>
      </c>
      <c r="M134" t="str">
        <v>9831748233</v>
      </c>
      <c r="N134" t="str">
        <v>vsbaheti@gmail.com</v>
      </c>
      <c r="O134" t="str">
        <v>WEST BANGAL</v>
      </c>
      <c r="P134" t="str">
        <v>KOLKATTA</v>
      </c>
      <c r="Q134" t="str">
        <v>OD</v>
      </c>
      <c r="R134" t="str">
        <v>CAT EYE</v>
      </c>
      <c r="S134" t="str">
        <v>LNT</v>
      </c>
      <c r="T134">
        <v>2500000</v>
      </c>
      <c r="U134">
        <v>2800000</v>
      </c>
      <c r="V134">
        <v>2800000</v>
      </c>
      <c r="W134" t="str">
        <v>UNSECURED</v>
      </c>
      <c r="X134" t="str">
        <v>DISBURSED</v>
      </c>
      <c r="Z134">
        <v>46070</v>
      </c>
      <c r="AA134">
        <v>46071</v>
      </c>
      <c r="AB134" t="str">
        <v>FILE SENDER TO BANKER || UNDER PROCESS, || FORM 26 AS REQ OF 2 YEARS</v>
      </c>
      <c r="AC134" t="str">
        <v>CA Vijay Shankar Baheti is having a monthly income of ₹2,50,000 with an existing EMI of ₹28,000 from Bajaj (1 active loan). No EMI bounces have been reported in the last 6 months.</v>
      </c>
      <c r="AD134" t="str">
        <v>SUROJIT MANNA</v>
      </c>
      <c r="AE134">
        <v>7439449703</v>
      </c>
      <c r="AF134" t="str">
        <v>surojitmanna@ltfs.com</v>
      </c>
      <c r="AG134" t="str">
        <v>CA-2011</v>
      </c>
      <c r="AH134" t="str">
        <v>ALCPB7667H</v>
      </c>
      <c r="AI134" t="str">
        <v>Puneet</v>
      </c>
      <c r="AM134">
        <f>TODAY()</f>
        <v>46298</v>
      </c>
    </row>
    <row r="135">
      <c r="A135" t="str">
        <v>YES</v>
      </c>
      <c r="B135" t="str">
        <v>RASHI GANGWAR</v>
      </c>
      <c r="C135" t="str">
        <f t="array" ref="C135">XLOOKUP(B135,'EMP LIST '!$B$2:$B$121,'EMP LIST '!$E$2:$E$121,)</f>
        <v>RAJKUMARI</v>
      </c>
      <c r="D135" t="str">
        <f t="array" ref="D135">XLOOKUP(C135,'EMP LIST '!$B$2:$B$121,'EMP LIST '!$E$2:$E$121,)</f>
        <v>RAJKUMARI</v>
      </c>
      <c r="E135" t="str">
        <f t="array" ref="E135">XLOOKUP($B135,'EMP LIST '!$B$2:$B$121,'EMP LIST '!$I$2:$I$121,)</f>
        <v>SALARIED</v>
      </c>
      <c r="F135" t="str">
        <v>RAJEEV</v>
      </c>
      <c r="G135" t="str">
        <v>DR SHANKARA RAM</v>
      </c>
      <c r="H135">
        <f>AM135-J135</f>
        <v>233</v>
      </c>
      <c r="I135" t="str">
        <f t="array" ref="I135">XLOOKUP($B135,'EMP LIST '!$B$2:$B$121,'EMP LIST '!$H$2:$H$121,)</f>
        <v>NOIDA</v>
      </c>
      <c r="J135">
        <v>46065</v>
      </c>
      <c r="K135">
        <v>46070</v>
      </c>
      <c r="L135">
        <v>134</v>
      </c>
      <c r="M135" t="str">
        <v>9772082888</v>
      </c>
      <c r="N135" t="str">
        <v>dr.shankararam88@gmail.com</v>
      </c>
      <c r="O135" t="str">
        <v>DELHI</v>
      </c>
      <c r="P135" t="str">
        <v>DELHI</v>
      </c>
      <c r="Q135" t="str">
        <v>OD</v>
      </c>
      <c r="R135" t="str">
        <v>F2 FINTECH</v>
      </c>
      <c r="S135" t="str">
        <v>GODREJ</v>
      </c>
      <c r="T135">
        <v>1200000</v>
      </c>
      <c r="W135" t="str">
        <v>UNSECURED</v>
      </c>
      <c r="X135" t="str">
        <v>REJECTED</v>
      </c>
      <c r="AB135" t="str">
        <v>FILE SENDER TO BANKER || UNDER PROCESS, || GIVEN OHP IS ON OGL LOCATION -NEED OHP REQ</v>
      </c>
      <c r="AC135" t="str">
        <v>CUSTOMER EARNS 3-3.5 LAKHS INCOME FROM MULTIPLE CONSULTANCY , RUNNING BAJAJ O.D. 25 LAKHSFROM BAJAJ, CAR LOAN 12 LAKHS FROM HDFC BANK</v>
      </c>
      <c r="AD135" t="str">
        <v>AMAN</v>
      </c>
      <c r="AE135">
        <v>9616579499</v>
      </c>
      <c r="AF135" t="str">
        <v>Aman.pandey@godrejcapital.com</v>
      </c>
      <c r="AG135" t="str">
        <v>MBBS-2019</v>
      </c>
      <c r="AH135" t="str">
        <v>CIKPK1652A</v>
      </c>
      <c r="AI135" t="str">
        <v>Puneet</v>
      </c>
      <c r="AM135">
        <f>TODAY()</f>
        <v>46298</v>
      </c>
    </row>
    <row r="136">
      <c r="A136" t="str">
        <v>YES</v>
      </c>
      <c r="B136" t="str">
        <v>ALEENA KHAN</v>
      </c>
      <c r="C136" t="str">
        <f t="array" ref="C136">XLOOKUP(B136,'EMP LIST '!$B$2:$B$121,'EMP LIST '!$E$2:$E$121,)</f>
        <v>ANURAG SHARMA</v>
      </c>
      <c r="D136" t="str">
        <f t="array" ref="D136">XLOOKUP(C136,'EMP LIST '!$B$2:$B$121,'EMP LIST '!$E$2:$E$121,)</f>
        <v>SHASHANK BHARDWAJ</v>
      </c>
      <c r="E136" t="str">
        <f t="array" ref="E136">XLOOKUP($B136,'EMP LIST '!$B$2:$B$121,'EMP LIST '!$I$2:$I$121,)</f>
        <v>SALARIED</v>
      </c>
      <c r="F136" t="str">
        <v>RAJEEV</v>
      </c>
      <c r="G136" t="str">
        <v>DR SHIVOM UPADHAYAY</v>
      </c>
      <c r="H136">
        <f>AM136-J136</f>
        <v>233</v>
      </c>
      <c r="I136" t="str">
        <f t="array" ref="I136">XLOOKUP($B136,'EMP LIST '!$B$2:$B$121,'EMP LIST '!$H$2:$H$121,)</f>
        <v>BAREILLY</v>
      </c>
      <c r="J136">
        <v>46065</v>
      </c>
      <c r="K136">
        <v>46080</v>
      </c>
      <c r="L136" t="str">
        <v>SME000018991014</v>
      </c>
      <c r="M136" t="str">
        <v>9140170709</v>
      </c>
      <c r="N136" t="str">
        <v>shivaay9211@gmail.com ‎‎</v>
      </c>
      <c r="O136" t="str">
        <v>UTTAR PRADESH</v>
      </c>
      <c r="P136" t="str">
        <v>FAIZABAD</v>
      </c>
      <c r="Q136" t="str">
        <v>OD</v>
      </c>
      <c r="R136" t="str">
        <v>F2 FINTECH</v>
      </c>
      <c r="S136" t="str">
        <v>BAJAJ</v>
      </c>
      <c r="T136">
        <v>2000000</v>
      </c>
      <c r="U136">
        <v>2880000</v>
      </c>
      <c r="V136">
        <v>2880000</v>
      </c>
      <c r="W136" t="str">
        <v>UNSECURED</v>
      </c>
      <c r="X136" t="str">
        <v>DROP</v>
      </c>
      <c r="Z136">
        <v>46065</v>
      </c>
      <c r="AB136" t="str">
        <v>FILE SENDER TO BANKER || UNDER PROCESS, CIBIL CONSENT DONE, 768, ONLY 2 CC USED, CASE MOVED TO CREDIT , CUSTOMER OUT OF STATION WILL COME AFTER MONDAY, CUSTOMER HAVE CHARGES ISSUE, DR GAVE TIME TOMORROW ||| BANKER HAS GONE FOR GEO TAGGING || CX WILL BE AVAILABLE ON MONDAY, CUSTOMER DENIED TO PROCESS</v>
      </c>
      <c r="AC136" t="str">
        <v>Dr. Shivom Upadhyay is having a monthly income of ₹1,00,000 with no existing EMI obligations and no active loans. CIBIL score is 753</v>
      </c>
      <c r="AD136" t="str">
        <v>Ashish Srivastava</v>
      </c>
      <c r="AE136">
        <v>9454800069</v>
      </c>
      <c r="AF136" t="str">
        <v>ashish.srivastava@bajajfinserv.in</v>
      </c>
      <c r="AG136" t="str">
        <v>MBBS-2019</v>
      </c>
      <c r="AH136" t="str">
        <v>ADZPU7624E</v>
      </c>
      <c r="AI136" t="str">
        <v>Akshay</v>
      </c>
      <c r="AM136">
        <f>TODAY()</f>
        <v>46298</v>
      </c>
    </row>
    <row r="137">
      <c r="A137" t="str">
        <v>YES</v>
      </c>
      <c r="B137" t="str">
        <v>PRIYA SHARMA</v>
      </c>
      <c r="C137" t="str">
        <f t="array" ref="C137">XLOOKUP(B137,'EMP LIST '!$B$2:$B$121,'EMP LIST '!$E$2:$E$121,)</f>
        <v/>
      </c>
      <c r="D137" t="str">
        <f t="array" ref="D137">XLOOKUP(C137,'EMP LIST '!$B$2:$B$121,'EMP LIST '!$E$2:$E$121,)</f>
        <v/>
      </c>
      <c r="E137" t="str">
        <f t="array" ref="E137">XLOOKUP($B137,'EMP LIST '!$B$2:$B$121,'EMP LIST '!$I$2:$I$121,)</f>
        <v/>
      </c>
      <c r="F137" t="str">
        <v>VISHAL</v>
      </c>
      <c r="G137" t="str">
        <v>DR. SURESH CHOPRA</v>
      </c>
      <c r="H137">
        <f>AM137-J137</f>
        <v>233</v>
      </c>
      <c r="I137" t="str">
        <f t="array" ref="I137">XLOOKUP($B137,'EMP LIST '!$B$2:$B$121,'EMP LIST '!$H$2:$H$121,)</f>
        <v/>
      </c>
      <c r="J137">
        <v>46065</v>
      </c>
      <c r="K137">
        <v>46066</v>
      </c>
      <c r="L137" t="str">
        <v>SME000018991754</v>
      </c>
      <c r="M137" t="str">
        <v>8920878574</v>
      </c>
      <c r="N137" t="str">
        <v>sureshchopra156@gmail.com</v>
      </c>
      <c r="O137" t="str">
        <v>HARYANA</v>
      </c>
      <c r="P137" t="str">
        <v>FARIDABAD</v>
      </c>
      <c r="Q137" t="str">
        <v>TOP-UP</v>
      </c>
      <c r="R137" t="str">
        <v>F2 FINTECH</v>
      </c>
      <c r="S137" t="str">
        <v>BAJAJ</v>
      </c>
      <c r="T137" t="str">
        <v>NIL</v>
      </c>
      <c r="W137" t="str">
        <v>UNSECURED</v>
      </c>
      <c r="X137" t="str">
        <v>REJECTED</v>
      </c>
      <c r="AB137" t="str">
        <v>FILE SENDER TO BANKER || UNDER PROCESS, EXISTING CUSTOMER 7.45 L RUNNING, CIBIL CONSENT LINK SENT, NILL ELIGIBILITY</v>
      </c>
      <c r="AC137" t="str">
        <v>CUSTOMER EARNS 1.06 LAKHS SALARY , CUSTOMER RUNNING BAJAJ O.D. 7.45 LAKHS</v>
      </c>
      <c r="AD137" t="str">
        <v>Md shuaib Khan</v>
      </c>
      <c r="AE137">
        <v>9161252501</v>
      </c>
      <c r="AF137" t="str">
        <v>mdshuaib.khan@bajajfinserv.in</v>
      </c>
      <c r="AG137" t="str">
        <v>MBBS-2023</v>
      </c>
      <c r="AH137" t="str">
        <v>AZWPC6446P</v>
      </c>
      <c r="AI137" t="str">
        <v>Puneet</v>
      </c>
      <c r="AM137">
        <f>TODAY()</f>
        <v>46298</v>
      </c>
    </row>
    <row r="138">
      <c r="A138" t="str">
        <v>YES</v>
      </c>
      <c r="B138" t="str">
        <v>KHUSHI FINANCIAL SERVICES</v>
      </c>
      <c r="C138" t="str">
        <f t="array" ref="C138">XLOOKUP(B138,'EMP LIST '!$B$2:$B$121,'EMP LIST '!$E$2:$E$121,)</f>
        <v>F2 FINTECH</v>
      </c>
      <c r="D138" t="str">
        <f t="array" ref="D138">XLOOKUP(C138,'EMP LIST '!$B$2:$B$121,'EMP LIST '!$E$2:$E$121,)</f>
        <v>F2 FINTECH</v>
      </c>
      <c r="E138" t="str">
        <f t="array" ref="E138">XLOOKUP($B138,'EMP LIST '!$B$2:$B$121,'EMP LIST '!$I$2:$I$121,)</f>
        <v>CHANNEL PARTNER</v>
      </c>
      <c r="F138" t="str">
        <v>RAJEEV</v>
      </c>
      <c r="G138" t="str">
        <v>MR DAYA RAM DELU</v>
      </c>
      <c r="H138">
        <f>AM138-J138</f>
        <v>233</v>
      </c>
      <c r="I138" t="str">
        <f t="array" ref="I138">XLOOKUP($B138,'EMP LIST '!$B$2:$B$121,'EMP LIST '!$H$2:$H$121,)</f>
        <v>F2 FINTECH</v>
      </c>
      <c r="J138">
        <v>46065</v>
      </c>
      <c r="K138">
        <v>46076</v>
      </c>
      <c r="L138" t="str">
        <v>US0003332496</v>
      </c>
      <c r="M138" t="str">
        <v>8005582104</v>
      </c>
      <c r="N138" t="str">
        <v>drdayacid@gmail.com</v>
      </c>
      <c r="O138" t="str">
        <v>RAJASTHAN</v>
      </c>
      <c r="P138" t="str">
        <v>UDAIPUR</v>
      </c>
      <c r="Q138" t="str">
        <v>PL</v>
      </c>
      <c r="R138" t="str">
        <v>RDS</v>
      </c>
      <c r="S138" t="str">
        <v>ICICI BANK</v>
      </c>
      <c r="T138">
        <v>2000000</v>
      </c>
      <c r="U138">
        <v>700000</v>
      </c>
      <c r="V138">
        <v>700000</v>
      </c>
      <c r="W138" t="str">
        <v>UNSECURED</v>
      </c>
      <c r="X138" t="str">
        <v>DISBURSED</v>
      </c>
      <c r="Z138">
        <v>46071</v>
      </c>
      <c r="AA138">
        <v>46076</v>
      </c>
      <c r="AB138" t="str">
        <v>FILE SENDER TO BANKER || UNDER PROCESS, DR CASE REQ DEGREE &amp; REGITRATION FORM 26 AS, UNDER PROCESS, CASE RECO 7 L, CUSTOMER BUSY IN MARRIAGE WILL BE FREE THEN PROCESS</v>
      </c>
      <c r="AC138" t="str">
        <v>TVR HOLD Y RAHUL SOURCER ,  95K SALARY FROM GOVERNMENT</v>
      </c>
      <c r="AD138" t="str">
        <v>ROHIT RDS</v>
      </c>
      <c r="AE138" t="str">
        <v>95403 02302</v>
      </c>
      <c r="AF138">
        <v>1</v>
      </c>
      <c r="AG138" t="str">
        <v>SALARY-95K</v>
      </c>
      <c r="AH138" t="str">
        <v>CXDPD5071J</v>
      </c>
      <c r="AI138" t="str">
        <v>Puneet</v>
      </c>
      <c r="AM138">
        <f>TODAY()</f>
        <v>46298</v>
      </c>
    </row>
    <row r="139">
      <c r="A139" t="str">
        <v>YES</v>
      </c>
      <c r="B139" t="str">
        <v>KHUSHI FINANCIAL SERVICES</v>
      </c>
      <c r="C139" t="str">
        <f t="array" ref="C139">XLOOKUP(B139,'EMP LIST '!$B$2:$B$121,'EMP LIST '!$E$2:$E$121,)</f>
        <v>F2 FINTECH</v>
      </c>
      <c r="D139" t="str">
        <f t="array" ref="D139">XLOOKUP(C139,'EMP LIST '!$B$2:$B$121,'EMP LIST '!$E$2:$E$121,)</f>
        <v>F2 FINTECH</v>
      </c>
      <c r="E139" t="str">
        <f t="array" ref="E139">XLOOKUP($B139,'EMP LIST '!$B$2:$B$121,'EMP LIST '!$I$2:$I$121,)</f>
        <v>CHANNEL PARTNER</v>
      </c>
      <c r="F139" t="str">
        <v>RAJEEV</v>
      </c>
      <c r="G139" t="str">
        <v xml:space="preserve">DR BRAHMAJYOTI PATI </v>
      </c>
      <c r="H139">
        <f>AM139-J139</f>
        <v>233</v>
      </c>
      <c r="I139" t="str">
        <f t="array" ref="I139">XLOOKUP($B139,'EMP LIST '!$B$2:$B$121,'EMP LIST '!$H$2:$H$121,)</f>
        <v>F2 FINTECH</v>
      </c>
      <c r="J139">
        <v>46065</v>
      </c>
      <c r="K139">
        <v>46067</v>
      </c>
      <c r="L139" t="str">
        <v>SME000018993801</v>
      </c>
      <c r="M139" t="str">
        <v>7205463090</v>
      </c>
      <c r="N139" t="str">
        <v>brahmajyoti.897@gmail.com</v>
      </c>
      <c r="O139" t="str">
        <v>ORRISA</v>
      </c>
      <c r="P139" t="str">
        <v>BHUBNESHWAR</v>
      </c>
      <c r="Q139" t="str">
        <v>OD</v>
      </c>
      <c r="R139" t="str">
        <v>F2 FINTECH</v>
      </c>
      <c r="S139" t="str">
        <v>BAJAJ</v>
      </c>
      <c r="T139">
        <v>1000000</v>
      </c>
      <c r="U139">
        <v>1008000</v>
      </c>
      <c r="V139">
        <v>1008000</v>
      </c>
      <c r="W139" t="str">
        <v>UNSECURED</v>
      </c>
      <c r="X139" t="str">
        <v>DISBURSED</v>
      </c>
      <c r="Z139">
        <v>46065</v>
      </c>
      <c r="AA139">
        <v>46067</v>
      </c>
      <c r="AB139" t="str">
        <v>FILE SENDER TO BANKER || UNDER PROCESS,</v>
      </c>
      <c r="AC139" t="str">
        <v>KHUSHI FINANCIAL CASE</v>
      </c>
      <c r="AD139" t="str">
        <v>kanhu.sahoo</v>
      </c>
      <c r="AF139" t="str">
        <v>kanhu.sahoo1@bajajfinserv.in</v>
      </c>
      <c r="AG139" t="str">
        <v>MBBS-2022</v>
      </c>
      <c r="AH139" t="str">
        <v>DFNPP7682L</v>
      </c>
      <c r="AI139" t="str">
        <v>Akshay</v>
      </c>
      <c r="AM139">
        <f>TODAY()</f>
        <v>46298</v>
      </c>
    </row>
    <row r="140">
      <c r="A140" t="str">
        <v>YES</v>
      </c>
      <c r="B140" t="str">
        <v>SHAGUN SAINI</v>
      </c>
      <c r="C140" t="str">
        <f t="array" ref="C140">XLOOKUP(B140,'EMP LIST '!$B$2:$B$121,'EMP LIST '!$E$2:$E$121,)</f>
        <v>MANISHA SAXENA</v>
      </c>
      <c r="D140" t="str">
        <f t="array" ref="D140">XLOOKUP(C140,'EMP LIST '!$B$2:$B$121,'EMP LIST '!$E$2:$E$121,)</f>
        <v>SHASHANK BHARDWAJ</v>
      </c>
      <c r="E140" t="str">
        <f t="array" ref="E140">XLOOKUP($B140,'EMP LIST '!$B$2:$B$121,'EMP LIST '!$I$2:$I$121,)</f>
        <v>SALARIED</v>
      </c>
      <c r="F140" t="str">
        <v>VISHAL</v>
      </c>
      <c r="G140" t="str">
        <v>DR. RAJESH MEENA</v>
      </c>
      <c r="H140">
        <f>AM140-J140</f>
        <v>233</v>
      </c>
      <c r="I140" t="str">
        <f t="array" ref="I140">XLOOKUP($B140,'EMP LIST '!$B$2:$B$121,'EMP LIST '!$H$2:$H$121,)</f>
        <v xml:space="preserve">BAREILLY </v>
      </c>
      <c r="J140">
        <v>46065</v>
      </c>
      <c r="L140">
        <v>139</v>
      </c>
      <c r="M140" t="str">
        <v>7665478298</v>
      </c>
      <c r="N140" t="str">
        <v>Rajesh013meena@gmail.com</v>
      </c>
      <c r="O140" t="str">
        <v>RAJASTHAN</v>
      </c>
      <c r="P140" t="str">
        <v>KUNJELA</v>
      </c>
      <c r="Q140" t="str">
        <v>OD</v>
      </c>
      <c r="R140" t="str">
        <v>F2 FINTECH</v>
      </c>
      <c r="S140" t="str">
        <v>BAJAJ MARKET</v>
      </c>
      <c r="W140" t="str">
        <v>UNSECURED</v>
      </c>
      <c r="X140" t="str">
        <v>REJECTED</v>
      </c>
      <c r="AB140" t="str">
        <v>FILE SENDER TO BANKER || UNDER PROCESS, || OGL LOCATION-as discussed manish banker</v>
      </c>
      <c r="AC140" t="str">
        <v>NOT PICKING CALL + OGL LOCATION</v>
      </c>
      <c r="AG140" t="str">
        <v>MBBS-2018</v>
      </c>
      <c r="AH140" t="str">
        <v>EKAPM9022C</v>
      </c>
      <c r="AI140" t="str">
        <v>Akshay</v>
      </c>
      <c r="AM140">
        <f>TODAY()</f>
        <v>46298</v>
      </c>
    </row>
    <row r="141">
      <c r="A141" t="str">
        <v>YES</v>
      </c>
      <c r="B141" t="str">
        <v>SHAGUN SAINI</v>
      </c>
      <c r="C141" t="str">
        <f t="array" ref="C141">XLOOKUP(B141,'EMP LIST '!$B$2:$B$121,'EMP LIST '!$E$2:$E$121,)</f>
        <v>MANISHA SAXENA</v>
      </c>
      <c r="D141" t="str">
        <f t="array" ref="D141">XLOOKUP(C141,'EMP LIST '!$B$2:$B$121,'EMP LIST '!$E$2:$E$121,)</f>
        <v>SHASHANK BHARDWAJ</v>
      </c>
      <c r="E141" t="str">
        <f t="array" ref="E141">XLOOKUP($B141,'EMP LIST '!$B$2:$B$121,'EMP LIST '!$I$2:$I$121,)</f>
        <v>SALARIED</v>
      </c>
      <c r="F141" t="str">
        <v>VISHAL</v>
      </c>
      <c r="G141" t="str">
        <v>DR. RAJESH MEENA</v>
      </c>
      <c r="H141">
        <f>AM141-J141</f>
        <v>233</v>
      </c>
      <c r="I141" t="str">
        <f t="array" ref="I141">XLOOKUP($B141,'EMP LIST '!$B$2:$B$121,'EMP LIST '!$H$2:$H$121,)</f>
        <v xml:space="preserve">BAREILLY </v>
      </c>
      <c r="J141">
        <v>46065</v>
      </c>
      <c r="K141">
        <v>46065</v>
      </c>
      <c r="L141">
        <v>140</v>
      </c>
      <c r="M141" t="str">
        <v>7665478298</v>
      </c>
      <c r="N141" t="str">
        <v>Rajesh013meena@gmail.com</v>
      </c>
      <c r="O141" t="str">
        <v>RAJASTHAN</v>
      </c>
      <c r="P141" t="str">
        <v>KARAULI</v>
      </c>
      <c r="Q141" t="str">
        <v>TOP-UP</v>
      </c>
      <c r="R141" t="str">
        <v>F2 FINTECH</v>
      </c>
      <c r="S141" t="str">
        <v>BAJAJ</v>
      </c>
      <c r="W141" t="str">
        <v>UNSECURED</v>
      </c>
      <c r="X141" t="str">
        <v>REJECTED</v>
      </c>
      <c r="AB141" t="str">
        <v>FILE SENDER TO BANKER || UNDER PROCESS, SAME CASE REJECTED LAST MONTH 80  L HL RUNNING MULTIPLE DPD SEEN IN LAST 1 YR ASLO APPLICANT IS HEAVILY INVOLVED IN ONLINE GAMMING PLATFORM NOT OK</v>
      </c>
      <c r="AC141" t="str">
        <v>NOT PICKING CALL</v>
      </c>
      <c r="AD141" t="str">
        <v>kumari.sharma</v>
      </c>
      <c r="AE141">
        <v>9024736683</v>
      </c>
      <c r="AF141" t="str">
        <v>kumari.sharma@bajajfinserv.in</v>
      </c>
      <c r="AG141" t="str">
        <v>MBBS-2018</v>
      </c>
      <c r="AH141" t="str">
        <v>EKAPM9022C</v>
      </c>
      <c r="AI141" t="str">
        <v>Akshay</v>
      </c>
      <c r="AM141">
        <f>TODAY()</f>
        <v>46298</v>
      </c>
    </row>
    <row r="142">
      <c r="A142" t="str">
        <v>YES</v>
      </c>
      <c r="B142" t="str">
        <v>ABHINAV AWAL</v>
      </c>
      <c r="C142" t="str">
        <f t="array" ref="C142">XLOOKUP(B142,'EMP LIST '!$B$2:$B$121,'EMP LIST '!$E$2:$E$121,)</f>
        <v xml:space="preserve">F2 FINTECH </v>
      </c>
      <c r="D142" t="str">
        <v>F2 FINTECH</v>
      </c>
      <c r="E142" t="str">
        <f t="array" ref="E142">XLOOKUP($B142,'EMP LIST '!$B$2:$B$121,'EMP LIST '!$I$2:$I$121,)</f>
        <v>SALARIED</v>
      </c>
      <c r="F142" t="str">
        <v>VISHAL</v>
      </c>
      <c r="G142" t="str">
        <v>MR AMIT SRIVASTAVA</v>
      </c>
      <c r="H142">
        <f>AM142-J142</f>
        <v>233</v>
      </c>
      <c r="I142" t="str">
        <f t="array" ref="I142">XLOOKUP($B142,'EMP LIST '!$B$2:$B$121,'EMP LIST '!$H$2:$H$121,)</f>
        <v>F2 FINTECH</v>
      </c>
      <c r="J142">
        <v>46065</v>
      </c>
      <c r="K142">
        <v>46065</v>
      </c>
      <c r="L142" t="str">
        <v>B2C000186410835</v>
      </c>
      <c r="M142" t="str">
        <v>6375067990</v>
      </c>
      <c r="N142" t="str">
        <v>aviation492@gmail.com</v>
      </c>
      <c r="O142" t="str">
        <v>UTTAR PRADESH</v>
      </c>
      <c r="P142" t="str">
        <v>NOIDA</v>
      </c>
      <c r="Q142" t="str">
        <v>SAL OD</v>
      </c>
      <c r="R142" t="str">
        <v>F2 FINTECH</v>
      </c>
      <c r="S142" t="str">
        <v>BAJAJ</v>
      </c>
      <c r="T142">
        <v>3000000</v>
      </c>
      <c r="W142" t="str">
        <v>UNSECURED</v>
      </c>
      <c r="X142" t="str">
        <v>REJECTED</v>
      </c>
      <c r="Y142">
        <v>759</v>
      </c>
      <c r="AB142" t="str">
        <v>FILE SENDER TO BANKER || UNDER PROCESS, 759 CIBIL, 19 ENQ LAST SIX MONTH NOT OK</v>
      </c>
      <c r="AC142" t="str">
        <v>CUSTOMER EARNS SALARY 2.45 LAKHS , RUNNING P.L 34 LAKHS FROM ICICI,  1 LOAN RUNNING LOAN FROM TATA PAYING EMI 25000</v>
      </c>
      <c r="AD142" t="str">
        <v>ASHISH DUBEY6</v>
      </c>
      <c r="AE142">
        <v>8510099219</v>
      </c>
      <c r="AF142" t="str">
        <v>anup.rehlan@bajajfinserv.in.newftc</v>
      </c>
      <c r="AG142" t="str">
        <v>SALARY-245K</v>
      </c>
      <c r="AH142" t="str">
        <v>AHBPS3190F</v>
      </c>
      <c r="AI142" t="str">
        <v>Puneet</v>
      </c>
      <c r="AM142">
        <f>TODAY()</f>
        <v>46298</v>
      </c>
    </row>
    <row r="143">
      <c r="A143" t="str">
        <v>YES</v>
      </c>
      <c r="B143" t="str">
        <v>RAHUL SHARMA</v>
      </c>
      <c r="C143" t="str">
        <f t="array" ref="C143">XLOOKUP(B143,'EMP LIST '!$B$2:$B$121,'EMP LIST '!$E$2:$E$121,)</f>
        <v>F2 FINTECH</v>
      </c>
      <c r="D143" t="str">
        <f t="array" ref="D143">XLOOKUP(C143,'EMP LIST '!$B$2:$B$121,'EMP LIST '!$E$2:$E$121,)</f>
        <v>F2 FINTECH</v>
      </c>
      <c r="E143" t="str">
        <f t="array" ref="E143">XLOOKUP($B143,'EMP LIST '!$B$2:$B$121,'EMP LIST '!$I$2:$I$121,)</f>
        <v>SOURCER</v>
      </c>
      <c r="F143" t="str">
        <v>RAJEEV</v>
      </c>
      <c r="G143" t="str">
        <v>DR SAILASH KUMAR</v>
      </c>
      <c r="H143">
        <f>AM143-J143</f>
        <v>233</v>
      </c>
      <c r="I143" t="str">
        <f t="array" ref="I143">XLOOKUP($B143,'EMP LIST '!$B$2:$B$121,'EMP LIST '!$H$2:$H$121,)</f>
        <v>F2 FINTECH</v>
      </c>
      <c r="J143">
        <v>46065</v>
      </c>
      <c r="K143">
        <v>46069</v>
      </c>
      <c r="L143">
        <v>142</v>
      </c>
      <c r="M143" t="str">
        <v/>
      </c>
      <c r="O143" t="str">
        <v>DELHI</v>
      </c>
      <c r="P143" t="str">
        <v>DELHI</v>
      </c>
      <c r="Q143" t="str">
        <v>OD</v>
      </c>
      <c r="R143" t="str">
        <v>F2 FINTECH</v>
      </c>
      <c r="S143" t="str">
        <v>ABCL</v>
      </c>
      <c r="T143">
        <v>1000000</v>
      </c>
      <c r="U143">
        <v>1000000</v>
      </c>
      <c r="V143">
        <v>1000000</v>
      </c>
      <c r="W143" t="str">
        <v>UNSECURED</v>
      </c>
      <c r="X143" t="str">
        <v>DISBURSED</v>
      </c>
      <c r="Z143">
        <v>46066</v>
      </c>
      <c r="AA143">
        <v>46069</v>
      </c>
      <c r="AB143" t="str">
        <v>FILE SENDER TO BANKER || UNDER PROCESS, TO BE DISBURSED TODAY, TO BE DISBURSED TODAY</v>
      </c>
      <c r="AC143" t="str">
        <v>DOCUMENTS NOT RECEIVED</v>
      </c>
      <c r="AD143" t="str">
        <v>PURUSHOTTAM</v>
      </c>
      <c r="AE143">
        <v>9004509752</v>
      </c>
      <c r="AF143" t="str">
        <v>purushottam.kumar2@adityabirlacapital.com</v>
      </c>
      <c r="AG143" t="str">
        <v>DNF</v>
      </c>
      <c r="AH143" t="str">
        <v>DNF</v>
      </c>
      <c r="AM143">
        <f>TODAY()</f>
        <v>46298</v>
      </c>
    </row>
    <row r="144">
      <c r="A144" t="str">
        <v>YES</v>
      </c>
      <c r="B144" t="str">
        <v>SHIVNATH</v>
      </c>
      <c r="C144" t="str">
        <f t="array" ref="C144">XLOOKUP(B144,'EMP LIST '!$B$2:$B$121,'EMP LIST '!$E$2:$E$121,)</f>
        <v/>
      </c>
      <c r="D144" t="str">
        <f t="array" ref="D144">XLOOKUP(C144,'EMP LIST '!$B$2:$B$121,'EMP LIST '!$E$2:$E$121,)</f>
        <v/>
      </c>
      <c r="E144" t="str">
        <f t="array" ref="E144">XLOOKUP($B144,'EMP LIST '!$B$2:$B$121,'EMP LIST '!$I$2:$I$121,)</f>
        <v/>
      </c>
      <c r="F144" t="str">
        <v>RAJEEV</v>
      </c>
      <c r="G144" t="str">
        <v>DR SHAJI P A</v>
      </c>
      <c r="H144">
        <f>AM144-J144</f>
        <v>232</v>
      </c>
      <c r="I144" t="str">
        <f t="array" ref="I144">XLOOKUP($B144,'EMP LIST '!$B$2:$B$121,'EMP LIST '!$H$2:$H$121,)</f>
        <v/>
      </c>
      <c r="J144">
        <v>46066</v>
      </c>
      <c r="K144">
        <v>46069</v>
      </c>
      <c r="L144" t="str">
        <v>DL00000021756</v>
      </c>
      <c r="M144" t="str">
        <v>7356744999</v>
      </c>
      <c r="N144" t="str">
        <v>drshajips@yahoo.co.in</v>
      </c>
      <c r="O144" t="str">
        <v>KERALA</v>
      </c>
      <c r="P144" t="str">
        <v>ERNAKULAM</v>
      </c>
      <c r="Q144" t="str">
        <v>OD</v>
      </c>
      <c r="R144" t="str">
        <v>F2 FINTECH</v>
      </c>
      <c r="S144" t="str">
        <v>ABCL</v>
      </c>
      <c r="T144">
        <v>2000000</v>
      </c>
      <c r="W144" t="str">
        <v>UNSECURED</v>
      </c>
      <c r="X144" t="str">
        <v>REJECTED</v>
      </c>
      <c r="AB144" t="str">
        <v xml:space="preserve">FILE SENDER TO BANKER || UNDER PROCESS, CASE MOVED TO CREDIT TEAM PD PENDING 20 LAKHS ELIGIBILITY AND NEED HIGHEST LOAN EMI DEBIT BANKING </v>
      </c>
      <c r="AD144" t="str">
        <v>ashwin</v>
      </c>
      <c r="AF144" t="str">
        <v>ashwin.antony@adityabirlacapital.com</v>
      </c>
      <c r="AG144" t="str">
        <v>MBBS-2011</v>
      </c>
      <c r="AH144" t="str">
        <v>BGQPS8484P</v>
      </c>
      <c r="AM144">
        <f>TODAY()</f>
        <v>46298</v>
      </c>
    </row>
    <row r="145">
      <c r="A145" t="str">
        <v>YES</v>
      </c>
      <c r="B145" t="str">
        <v>RAJAT DWIVEDI</v>
      </c>
      <c r="C145" t="str">
        <f t="array" ref="C145">XLOOKUP(B145,'EMP LIST '!$B$2:$B$121,'EMP LIST '!$E$2:$E$121,)</f>
        <v>RAJKUMARI</v>
      </c>
      <c r="D145" t="str">
        <f t="array" ref="D145">XLOOKUP(C145,'EMP LIST '!$B$2:$B$121,'EMP LIST '!$E$2:$E$121,)</f>
        <v>RAJKUMARI</v>
      </c>
      <c r="E145" t="str">
        <f t="array" ref="E145">XLOOKUP($B145,'EMP LIST '!$B$2:$B$121,'EMP LIST '!$I$2:$I$121,)</f>
        <v>SALARIED</v>
      </c>
      <c r="F145" t="str">
        <v>VISHAL</v>
      </c>
      <c r="G145" t="str">
        <v>DR SUMAN CHANDRA</v>
      </c>
      <c r="H145">
        <f>AM145-J145</f>
        <v>232</v>
      </c>
      <c r="I145" t="str">
        <f t="array" ref="I145">XLOOKUP($B145,'EMP LIST '!$B$2:$B$121,'EMP LIST '!$H$2:$H$121,)</f>
        <v>NOIDA</v>
      </c>
      <c r="J145">
        <v>46066</v>
      </c>
      <c r="K145">
        <v>46071</v>
      </c>
      <c r="L145">
        <v>170536808</v>
      </c>
      <c r="M145" t="str">
        <v>7903165815</v>
      </c>
      <c r="N145" t="str">
        <v>suman00831@gmail.com</v>
      </c>
      <c r="O145" t="str">
        <v>BIHAR</v>
      </c>
      <c r="P145" t="str">
        <v>PATNA</v>
      </c>
      <c r="Q145" t="str">
        <v>DOD</v>
      </c>
      <c r="R145" t="str">
        <v>F2 FINTECH</v>
      </c>
      <c r="S145" t="str">
        <v>CHOLA</v>
      </c>
      <c r="T145">
        <v>1000000</v>
      </c>
      <c r="U145">
        <v>1011000</v>
      </c>
      <c r="V145">
        <v>1011000</v>
      </c>
      <c r="W145" t="str">
        <v>UNSECURED</v>
      </c>
      <c r="X145" t="str">
        <v>DROP</v>
      </c>
      <c r="Z145">
        <v>46067</v>
      </c>
      <c r="AB145" t="str">
        <v>FILE SENDER TO BANKER || UNDER PROCESS, || PD TO BE DONE TODAY || CASE APPROVED RESI OFC FI POSTIVE, CONSULTANCY ADDRESS VISIT PENDING CUSTOMER NOT DOING CONSULTANCY SAME CASE DISBURSED FROM BAJAJ OUR CODE 8 L</v>
      </c>
      <c r="AC145" t="str">
        <v>CUSTOMER PURSUING PG AND GETTING STIPEND OF 82000 ,  RUNNING 1.5 LAKHS P.L HDFC, NO CONSULTANCY</v>
      </c>
      <c r="AD145" t="str">
        <v>RAJESH</v>
      </c>
      <c r="AE145" t="str">
        <v>99739 10724</v>
      </c>
      <c r="AF145" t="str">
        <v>rajeshsoni@chola1.murugappa.com</v>
      </c>
      <c r="AG145" t="str">
        <v>MBBS-2021</v>
      </c>
      <c r="AH145" t="str">
        <v>BNEPC7281F</v>
      </c>
      <c r="AM145">
        <f>TODAY()</f>
        <v>46298</v>
      </c>
    </row>
    <row r="146">
      <c r="A146" t="str">
        <v>YES</v>
      </c>
      <c r="B146" t="str">
        <v>MANISHA VERMA</v>
      </c>
      <c r="C146" t="str">
        <f t="array" ref="C146">XLOOKUP(B146,'EMP LIST '!$B$2:$B$121,'EMP LIST '!$E$2:$E$121,)</f>
        <v>RAVISH SHARMA</v>
      </c>
      <c r="D146" t="str">
        <f t="array" ref="D146">XLOOKUP(C146,'EMP LIST '!$B$2:$B$121,'EMP LIST '!$E$2:$E$121,)</f>
        <v>RAVISH SHARMA</v>
      </c>
      <c r="E146" t="str">
        <f t="array" ref="E146">XLOOKUP($B146,'EMP LIST '!$B$2:$B$121,'EMP LIST '!$I$2:$I$121,)</f>
        <v>SALARIED</v>
      </c>
      <c r="F146" t="str">
        <v>RAJEEV</v>
      </c>
      <c r="G146" t="str">
        <v>DR PIYUSH RANJAN</v>
      </c>
      <c r="H146">
        <f>AM146-J146</f>
        <v>232</v>
      </c>
      <c r="I146" t="str">
        <f t="array" ref="I146">XLOOKUP($B146,'EMP LIST '!$B$2:$B$121,'EMP LIST '!$H$2:$H$121,)</f>
        <v>NOIDA</v>
      </c>
      <c r="J146">
        <v>46066</v>
      </c>
      <c r="K146">
        <v>46070</v>
      </c>
      <c r="L146" t="str">
        <v>SME000019002061</v>
      </c>
      <c r="M146" t="str">
        <v>7523955704</v>
      </c>
      <c r="N146" t="str">
        <v>drpiyushkgmu01@gmail.com</v>
      </c>
      <c r="O146" t="str">
        <v>UTTAR PRADESH</v>
      </c>
      <c r="P146" t="str">
        <v>JAUNPUR</v>
      </c>
      <c r="Q146" t="str">
        <v>OD</v>
      </c>
      <c r="R146" t="str">
        <v>F2 FINTECH</v>
      </c>
      <c r="S146" t="str">
        <v>BAJAJ</v>
      </c>
      <c r="T146">
        <v>3500000</v>
      </c>
      <c r="U146">
        <v>2766000</v>
      </c>
      <c r="V146">
        <v>3766000</v>
      </c>
      <c r="W146" t="str">
        <v>UNSECURED</v>
      </c>
      <c r="X146" t="str">
        <v>DISBURSED</v>
      </c>
      <c r="Y146">
        <v>780</v>
      </c>
      <c r="Z146">
        <v>46066</v>
      </c>
      <c r="AA146">
        <v>46070</v>
      </c>
      <c r="AB146" t="str">
        <v>FILE SENDER TO BANKER || UNDER PROCESS, CIBIL CONSENT LINK DONE, 780 CIBIL AGREEGATOR NOT FETCHED, CASE MOVED TO CREDIT, ALL PROCESS DONE, RATE APPROVAL PENDING , CUSTOMER NOT AWARE CHARGES, RAVISH TALK WITH CUSTOMER AND CONFIRM US, CUSTOMER CHARGES ISSUE, CUSTOMER REQ CASHBACK 20 K, THEN DISBURSED TO BE DISBURSED TODAY</v>
      </c>
      <c r="AC146" t="str">
        <v>CUSTOMER EARNS 1.39 LAKHS FROM GOVT. SALARY , 1.5-2 LAKHS FROM CONSULTANCY , NO LOAN RUNNING</v>
      </c>
      <c r="AD146" t="str">
        <v>Nayan Gaur</v>
      </c>
      <c r="AE146">
        <v>8090191500</v>
      </c>
      <c r="AF146" t="str">
        <v>nayan.gaur@bajajfinserv.in</v>
      </c>
      <c r="AG146" t="str">
        <v>MBBS-2011</v>
      </c>
      <c r="AH146" t="str">
        <v>BASPR2808G</v>
      </c>
      <c r="AI146" t="str">
        <v>Puneet</v>
      </c>
      <c r="AM146">
        <f>TODAY()</f>
        <v>46298</v>
      </c>
      <c r="AN146">
        <v>20000</v>
      </c>
    </row>
    <row r="147">
      <c r="A147" t="str">
        <v>YES</v>
      </c>
      <c r="B147" t="str">
        <v>ABHINAV AWAL</v>
      </c>
      <c r="C147" t="str">
        <f t="array" ref="C147">XLOOKUP(B147,'EMP LIST '!$B$2:$B$121,'EMP LIST '!$E$2:$E$121,)</f>
        <v xml:space="preserve">F2 FINTECH </v>
      </c>
      <c r="D147" t="str">
        <v>F2 FINTECH</v>
      </c>
      <c r="E147" t="str">
        <f t="array" ref="E147">XLOOKUP($B147,'EMP LIST '!$B$2:$B$121,'EMP LIST '!$I$2:$I$121,)</f>
        <v>SALARIED</v>
      </c>
      <c r="F147" t="str">
        <v>VISHAL</v>
      </c>
      <c r="G147" t="str">
        <v>MR AMIT SRIVASTAVA</v>
      </c>
      <c r="H147">
        <f>AM147-J147</f>
        <v>232</v>
      </c>
      <c r="I147" t="str">
        <f t="array" ref="I147">XLOOKUP($B147,'EMP LIST '!$B$2:$B$121,'EMP LIST '!$H$2:$H$121,)</f>
        <v>F2 FINTECH</v>
      </c>
      <c r="J147">
        <v>46066</v>
      </c>
      <c r="K147">
        <v>46070</v>
      </c>
      <c r="L147">
        <v>145</v>
      </c>
      <c r="M147" t="str">
        <v>6375067990</v>
      </c>
      <c r="N147" t="str">
        <v>aviation492@gmail.com</v>
      </c>
      <c r="O147" t="str">
        <v>UTTAR PRADESH</v>
      </c>
      <c r="P147" t="str">
        <v>NOIDA</v>
      </c>
      <c r="Q147" t="str">
        <v>SAL OD</v>
      </c>
      <c r="R147" t="str">
        <v>URBAN MONEY</v>
      </c>
      <c r="S147" t="str">
        <v>BAJAJ MARKET</v>
      </c>
      <c r="W147" t="str">
        <v>UNSECURED</v>
      </c>
      <c r="X147" t="str">
        <v>REJECTED</v>
      </c>
      <c r="Y147">
        <v>759</v>
      </c>
      <c r="AB147" t="str">
        <v>FILE SENDER TO BANKER || UNDER PROCESS, CASE STUCK IN IT ERROR WILL UPDATE, OVER OBLIGATED CUSTOMER</v>
      </c>
      <c r="AC147" t="str">
        <v>CUSTOMER EARNS 2.45 LAKHS SALARY , RUNNING 34 LAKHS P.L., PAYING AN EMI OF 25807 FOR TATA CAPITAL</v>
      </c>
      <c r="AD147" t="str">
        <v>SHANTI</v>
      </c>
      <c r="AE147">
        <v>-8285103424</v>
      </c>
      <c r="AF147" t="str">
        <v>shanti.1@bajajfinserv.in</v>
      </c>
      <c r="AG147" t="str">
        <v>SALARY-245K</v>
      </c>
      <c r="AH147" t="str">
        <v>AHBPS3190F</v>
      </c>
      <c r="AI147" t="str">
        <v>Puneet</v>
      </c>
      <c r="AM147">
        <f>TODAY()</f>
        <v>46298</v>
      </c>
    </row>
    <row r="148">
      <c r="A148" t="str">
        <v>YES</v>
      </c>
      <c r="B148" t="str">
        <v>KHUSHBU SINGHI</v>
      </c>
      <c r="C148" t="str">
        <f t="array" ref="C148">XLOOKUP(B148,'EMP LIST '!$B$2:$B$121,'EMP LIST '!$E$2:$E$121,)</f>
        <v>F2 FINTECH</v>
      </c>
      <c r="D148" t="str">
        <f t="array" ref="D148">XLOOKUP(C148,'EMP LIST '!$B$2:$B$121,'EMP LIST '!$E$2:$E$121,)</f>
        <v>F2 FINTECH</v>
      </c>
      <c r="E148" t="str">
        <f t="array" ref="E148">XLOOKUP($B148,'EMP LIST '!$B$2:$B$121,'EMP LIST '!$I$2:$I$121,)</f>
        <v>SALARIED</v>
      </c>
      <c r="F148" t="str">
        <v>RAJEEV</v>
      </c>
      <c r="G148" t="str">
        <v>DR DEEPANSHU</v>
      </c>
      <c r="H148">
        <f>AM148-J148</f>
        <v>232</v>
      </c>
      <c r="I148" t="str">
        <f t="array" ref="I148">XLOOKUP($B148,'EMP LIST '!$B$2:$B$121,'EMP LIST '!$H$2:$H$121,)</f>
        <v xml:space="preserve">NOIDA </v>
      </c>
      <c r="J148">
        <v>46066</v>
      </c>
      <c r="K148">
        <v>46081</v>
      </c>
      <c r="L148">
        <v>146</v>
      </c>
      <c r="M148" t="str">
        <v>9560765772</v>
      </c>
      <c r="N148" t="str">
        <v>deepanshu.goel34@gmail.com</v>
      </c>
      <c r="O148" t="str">
        <v>HARYANA</v>
      </c>
      <c r="P148" t="str">
        <v>GURGAON</v>
      </c>
      <c r="Q148" t="str">
        <v>OD</v>
      </c>
      <c r="R148" t="str">
        <v>F2 FINTECH</v>
      </c>
      <c r="S148" t="str">
        <v>LNT</v>
      </c>
      <c r="T148">
        <v>1500000</v>
      </c>
      <c r="U148">
        <v>2000000</v>
      </c>
      <c r="V148">
        <v>2000000</v>
      </c>
      <c r="W148" t="str">
        <v>UNSECURED</v>
      </c>
      <c r="X148" t="str">
        <v>DROP</v>
      </c>
      <c r="Z148">
        <v>46077</v>
      </c>
      <c r="AB148" t="str">
        <v xml:space="preserve">FILE SENDER TO BANKER || UNDER PROCESS, || PD TO BE DONE TODAY AND DOCS IS PENDING || PD PENDING DUE TO IT ISSUES UNABLE TO CAPTURE LOCATION || DOCS REQ || DOCS PENDIGN || CUSTOMER HAVING AN ISSUE IN ROI </v>
      </c>
      <c r="AC148" t="str">
        <v>Mr. Deepanshu is having a monthly income of ₹1,28,000 with existing EMI obligation of ₹32,370 from Bajaj and HDFC. No EMI bounces have been reported in the last 6 months. CIBIL score stands at 776</v>
      </c>
      <c r="AD148" t="str">
        <v>SACHIN</v>
      </c>
      <c r="AE148">
        <v>7877608028</v>
      </c>
      <c r="AF148" t="str">
        <v>sachin38@ltfs.com</v>
      </c>
      <c r="AG148" t="str">
        <v>MBBS-2020</v>
      </c>
      <c r="AH148" t="str">
        <v>BOKPG6018P</v>
      </c>
      <c r="AI148" t="str">
        <v>Akshay</v>
      </c>
      <c r="AM148">
        <f>TODAY()</f>
        <v>46298</v>
      </c>
    </row>
    <row r="149">
      <c r="A149" t="str">
        <v>YES</v>
      </c>
      <c r="B149" t="str">
        <v>SUSHMA VERMA</v>
      </c>
      <c r="C149" t="str">
        <f t="array" ref="C149">XLOOKUP(B149,'EMP LIST '!$B$2:$B$121,'EMP LIST '!$E$2:$E$121,)</f>
        <v/>
      </c>
      <c r="D149" t="str">
        <f t="array" ref="D149">XLOOKUP(C149,'EMP LIST '!$B$2:$B$121,'EMP LIST '!$E$2:$E$121,)</f>
        <v/>
      </c>
      <c r="E149" t="str">
        <f t="array" ref="E149">XLOOKUP($B149,'EMP LIST '!$B$2:$B$121,'EMP LIST '!$I$2:$I$121,)</f>
        <v/>
      </c>
      <c r="F149" t="str">
        <v>RAJEEV</v>
      </c>
      <c r="G149" t="str">
        <v xml:space="preserve">CA  MAHADEVAN RAJASEKARAN </v>
      </c>
      <c r="H149">
        <f>AM149-J149</f>
        <v>232</v>
      </c>
      <c r="I149" t="str">
        <f t="array" ref="I149">XLOOKUP($B149,'EMP LIST '!$B$2:$B$121,'EMP LIST '!$H$2:$H$121,)</f>
        <v/>
      </c>
      <c r="J149">
        <v>46066</v>
      </c>
      <c r="K149">
        <v>46066</v>
      </c>
      <c r="L149">
        <v>147</v>
      </c>
      <c r="M149" t="str">
        <v>9448476719</v>
      </c>
      <c r="N149" t="str">
        <v>shirdiramsai@gmail.com</v>
      </c>
      <c r="O149" t="str">
        <v>KARNATAKA</v>
      </c>
      <c r="P149" t="str">
        <v>BANGALURU</v>
      </c>
      <c r="Q149" t="str">
        <v>OD</v>
      </c>
      <c r="R149" t="str">
        <v>F2 FINTECH</v>
      </c>
      <c r="S149" t="str">
        <v>ABCL</v>
      </c>
      <c r="W149" t="str">
        <v>UNSECURED</v>
      </c>
      <c r="X149" t="str">
        <v>REJECTED</v>
      </c>
      <c r="AB149" t="str">
        <v>FILE SENDER TO BANKER || UNDER PROCESS, || Case is not eligible in any program due to active unsecured Live loans is &gt;2</v>
      </c>
      <c r="AC149" t="str">
        <v xml:space="preserve"> 67 year old CA  | TVR HOLD  BY VINEET </v>
      </c>
      <c r="AD149" t="str">
        <v>Rishabh</v>
      </c>
      <c r="AE149" t="str">
        <v>79923 81906</v>
      </c>
      <c r="AF149" t="str">
        <v>Rishabh.sabhlok@adityabirlacapital.com</v>
      </c>
      <c r="AG149" t="str">
        <v>CA-1990</v>
      </c>
      <c r="AH149" t="str">
        <v>ABWPR2696G</v>
      </c>
      <c r="AI149" t="str">
        <v>Akshay</v>
      </c>
      <c r="AM149">
        <f>TODAY()</f>
        <v>46298</v>
      </c>
    </row>
    <row r="150">
      <c r="A150" t="str">
        <v>YES</v>
      </c>
      <c r="B150" t="str">
        <v>RIYA CHADDHA</v>
      </c>
      <c r="C150" t="str">
        <f t="array" ref="C150">XLOOKUP(B150,'EMP LIST '!$B$2:$B$121,'EMP LIST '!$E$2:$E$121,)</f>
        <v>VINEET TIWARI</v>
      </c>
      <c r="D150" t="str">
        <f t="array" ref="D150">XLOOKUP(C150,'EMP LIST '!$B$2:$B$121,'EMP LIST '!$E$2:$E$121,)</f>
        <v>VINEET TIWARI</v>
      </c>
      <c r="E150" t="str">
        <f t="array" ref="E150">XLOOKUP($B150,'EMP LIST '!$B$2:$B$121,'EMP LIST '!$I$2:$I$121,)</f>
        <v>SALARIED</v>
      </c>
      <c r="F150" t="str">
        <v>VISHAL</v>
      </c>
      <c r="G150" t="str">
        <v>DR. GAURAV TEHRI</v>
      </c>
      <c r="H150">
        <f>AM150-J150</f>
        <v>232</v>
      </c>
      <c r="I150" t="str">
        <f t="array" ref="I150">XLOOKUP($B150,'EMP LIST '!$B$2:$B$121,'EMP LIST '!$H$2:$H$121,)</f>
        <v>NOIDA</v>
      </c>
      <c r="J150">
        <v>46066</v>
      </c>
      <c r="K150">
        <v>46070</v>
      </c>
      <c r="L150" t="str">
        <v>SME000019003275</v>
      </c>
      <c r="M150" t="str">
        <v>7579664555</v>
      </c>
      <c r="N150" t="str">
        <v>drgtehri@gmail.com</v>
      </c>
      <c r="O150" t="str">
        <v>UTTAR PRADESH</v>
      </c>
      <c r="P150" t="str">
        <v>SAHARANPUR</v>
      </c>
      <c r="Q150" t="str">
        <v>TOP-UP</v>
      </c>
      <c r="R150" t="str">
        <v>F2 FINTECH</v>
      </c>
      <c r="S150" t="str">
        <v>BAJAJ</v>
      </c>
      <c r="T150">
        <v>2000000</v>
      </c>
      <c r="W150" t="str">
        <v>UNSECURED</v>
      </c>
      <c r="X150" t="str">
        <v>REJECTED</v>
      </c>
      <c r="AB150" t="str">
        <v>FILE SENDER TO BANKER || UNDER PROCESS,CIBIL CONSENT LINK SENT TO CUSTOMER EXITING CUSTOMER 50 L ALREADY USED , PROCESS HOLD BY DR SIDE</v>
      </c>
      <c r="AC150" t="str">
        <v>CUSTOMER EARNS 9 LAKHS FROM OWN HOSPITAL , RUNNING HOME LOAN OF 6 CR, 50 LAKHS O.D. FROM BAJAJ, O.D. L&amp;T 20 LAKHS, TATA CAPITAL O.D 19.5 LAKHS, CHOLA MANDLAM 19.5 LAKHS,  AXIS BANK P.L. 14 LAKHS</v>
      </c>
      <c r="AD150" t="str">
        <v>Atul singh</v>
      </c>
      <c r="AE150">
        <v>8840704570</v>
      </c>
      <c r="AF150" t="str">
        <v>atul.singh4@bajajfinserv.in</v>
      </c>
      <c r="AG150" t="str">
        <v>MBBS-1992</v>
      </c>
      <c r="AH150" t="str">
        <v>AASPT8462F</v>
      </c>
      <c r="AI150" t="str">
        <v>Akshay</v>
      </c>
      <c r="AM150">
        <f>TODAY()</f>
        <v>46298</v>
      </c>
    </row>
    <row r="151">
      <c r="A151" t="str">
        <v>YES</v>
      </c>
      <c r="B151" t="str">
        <v>AKANSHA PRAJAPATI</v>
      </c>
      <c r="C151" t="str">
        <f t="array" ref="C151">XLOOKUP(B151,'EMP LIST '!$B$2:$B$121,'EMP LIST '!$E$2:$E$121,)</f>
        <v>RASHI GANGWAR</v>
      </c>
      <c r="D151" t="str">
        <f t="array" ref="D151">XLOOKUP(C151,'EMP LIST '!$B$2:$B$121,'EMP LIST '!$E$2:$E$121,)</f>
        <v>RAJKUMARI</v>
      </c>
      <c r="E151" t="str">
        <f t="array" ref="E151">XLOOKUP($B151,'EMP LIST '!$B$2:$B$121,'EMP LIST '!$I$2:$I$121,)</f>
        <v>SALARIED</v>
      </c>
      <c r="F151" t="str">
        <v>RAJEEV</v>
      </c>
      <c r="G151" t="str">
        <v>DR BACHHAMGARI SHASHIDHAR REDDY</v>
      </c>
      <c r="H151">
        <f>AM151-J151</f>
        <v>232</v>
      </c>
      <c r="I151" t="str">
        <f t="array" ref="I151">XLOOKUP($B151,'EMP LIST '!$B$2:$B$121,'EMP LIST '!$H$2:$H$121,)</f>
        <v>NOIDA</v>
      </c>
      <c r="J151">
        <v>46066</v>
      </c>
      <c r="K151">
        <v>46069</v>
      </c>
      <c r="L151">
        <v>149</v>
      </c>
      <c r="M151" t="str">
        <v>7093658554</v>
      </c>
      <c r="N151" t="str">
        <v>Bachhamgarishashidharreddy@gmail.com</v>
      </c>
      <c r="O151" t="str">
        <v>ANDHRA PRADESH</v>
      </c>
      <c r="P151" t="str">
        <v>RAJENER NAGAR</v>
      </c>
      <c r="Q151" t="str">
        <v>OD</v>
      </c>
      <c r="R151" t="str">
        <v>F2 FINTECH</v>
      </c>
      <c r="S151" t="str">
        <v>ABCL</v>
      </c>
      <c r="T151">
        <v>2000000</v>
      </c>
      <c r="U151">
        <v>3000000</v>
      </c>
      <c r="V151">
        <v>3000000</v>
      </c>
      <c r="W151" t="str">
        <v>UNSECURED</v>
      </c>
      <c r="X151" t="str">
        <v>HOLD</v>
      </c>
      <c r="AB151" t="str">
        <v xml:space="preserve">FILE SENDER TO BANKER || UNDER PROCESS, CURRENT ADDRESS PROOF &amp; BANKING  PENDING FROM CUSTOMER || CUSTOMER SAID SHE WANTS 3 LAKHS FOR 7 YEARS TENURE | RAJKUMARI MAM WILL CONFIRM || CUSTOMER ACTIVE LOANS COUNT IS 4 NEED TO CLOSE 1 LOAN OF CUSTOMER POST THAT ELIGIBILITY IS 30 LAKHS RAJKUMARI MAM WILL CONFIRM AFTER LOAN CLOSURE </v>
      </c>
      <c r="AC151" t="str">
        <v>Dr. Bachhamgari Shashidhar Reddy is having a monthly income of ₹60,000 with existing EMI obligation of ₹14,400 from HDFC and IDFC. No EMI bounces have been reported in the last 6 months.</v>
      </c>
      <c r="AD151" t="str">
        <v>thandra</v>
      </c>
      <c r="AE151">
        <v>7386718623</v>
      </c>
      <c r="AF151" t="str">
        <v>thandra.mahesh@adityabirlacapital.com</v>
      </c>
      <c r="AG151" t="str">
        <v>MBBS-2007</v>
      </c>
      <c r="AH151" t="str">
        <v>BDIPR1845N</v>
      </c>
      <c r="AI151" t="str">
        <v>Akshay</v>
      </c>
      <c r="AM151">
        <f>TODAY()</f>
        <v>46298</v>
      </c>
    </row>
    <row r="152">
      <c r="A152" t="str">
        <v>YES</v>
      </c>
      <c r="B152" t="str">
        <v>HARSH SHARMA</v>
      </c>
      <c r="C152" t="str">
        <f t="array" ref="C152">XLOOKUP(B152,'EMP LIST '!$B$2:$B$121,'EMP LIST '!$E$2:$E$121,)</f>
        <v>F2 FINTECH</v>
      </c>
      <c r="D152" t="str">
        <f t="array" ref="D152">XLOOKUP(C152,'EMP LIST '!$B$2:$B$121,'EMP LIST '!$E$2:$E$121,)</f>
        <v>F2 FINTECH</v>
      </c>
      <c r="E152" t="str">
        <f t="array" ref="E152">XLOOKUP($B152,'EMP LIST '!$B$2:$B$121,'EMP LIST '!$I$2:$I$121,)</f>
        <v>SALARIED</v>
      </c>
      <c r="F152" t="str">
        <v>VISHAL</v>
      </c>
      <c r="G152" t="str">
        <v>DR.  YOGESH KUMAR SINGH</v>
      </c>
      <c r="H152">
        <f>AM152-J152</f>
        <v>232</v>
      </c>
      <c r="I152" t="str">
        <f t="array" ref="I152">XLOOKUP($B152,'EMP LIST '!$B$2:$B$121,'EMP LIST '!$H$2:$H$121,)</f>
        <v xml:space="preserve">NOIDA </v>
      </c>
      <c r="J152">
        <v>46066</v>
      </c>
      <c r="K152">
        <v>46071</v>
      </c>
      <c r="L152">
        <v>170536530</v>
      </c>
      <c r="M152" t="str">
        <v>9411921998</v>
      </c>
      <c r="N152" t="str">
        <v>yogeshsinghbobby@gmail.com</v>
      </c>
      <c r="O152" t="str">
        <v>UTTAR PRADESH</v>
      </c>
      <c r="P152" t="str">
        <v>BAREILLY</v>
      </c>
      <c r="Q152" t="str">
        <v>DOD</v>
      </c>
      <c r="R152" t="str">
        <v>F2 FINTECH</v>
      </c>
      <c r="S152" t="str">
        <v>CHOLA</v>
      </c>
      <c r="T152">
        <v>1500000</v>
      </c>
      <c r="W152" t="str">
        <v>UNSECURED</v>
      </c>
      <c r="X152" t="str">
        <v>REJECTED</v>
      </c>
      <c r="AB152" t="str">
        <v>FILE SENDER TO BANKER || UNDER PROCESS, || ABB LOW IN GIVEN BANKING-NEED ADDITIONAL BANKING REQ</v>
      </c>
      <c r="AC152" t="str">
        <v>CUSTOMER EARNS 50-60K FROM OWN CLINIC , 4-5 LAKHS ANNUALLY FROM AGRICULTURE, RUNNING 10 LAKHS BAJAJ O.D || CUSTOMER DONT HAVE ANOTHER BANKING</v>
      </c>
      <c r="AD152" t="str">
        <v>NEERAJ</v>
      </c>
      <c r="AE152">
        <v>8430433679</v>
      </c>
      <c r="AF152" t="str">
        <v>neerajgiri@chola1.murugappa.com</v>
      </c>
      <c r="AG152" t="str">
        <v>BAMS-2005</v>
      </c>
      <c r="AH152" t="str">
        <v>BERPS9473P</v>
      </c>
      <c r="AI152" t="str">
        <v>Puneet</v>
      </c>
      <c r="AM152">
        <f>TODAY()</f>
        <v>46298</v>
      </c>
    </row>
    <row r="153">
      <c r="A153" t="str">
        <v>YES</v>
      </c>
      <c r="B153" t="str">
        <v>VINEET TIWARI</v>
      </c>
      <c r="C153" t="str">
        <f t="array" ref="C153">XLOOKUP(B153,'EMP LIST '!$B$2:$B$121,'EMP LIST '!$E$2:$E$121,)</f>
        <v>VINEET TIWARI</v>
      </c>
      <c r="D153" t="str">
        <f t="array" ref="D153">XLOOKUP(C153,'EMP LIST '!$B$2:$B$121,'EMP LIST '!$E$2:$E$121,)</f>
        <v>VINEET TIWARI</v>
      </c>
      <c r="E153" t="str">
        <f t="array" ref="E153">XLOOKUP($B153,'EMP LIST '!$B$2:$B$121,'EMP LIST '!$I$2:$I$121,)</f>
        <v>SALARIED</v>
      </c>
      <c r="F153" t="str">
        <v>RAJEEV</v>
      </c>
      <c r="G153" t="str">
        <v>C.S. KISHALAY KUMAR ROUTRAY</v>
      </c>
      <c r="H153">
        <f>AM153-J153</f>
        <v>232</v>
      </c>
      <c r="I153" t="str">
        <f t="array" ref="I153">XLOOKUP($B153,'EMP LIST '!$B$2:$B$121,'EMP LIST '!$H$2:$H$121,)</f>
        <v>NOIDA</v>
      </c>
      <c r="J153">
        <v>46066</v>
      </c>
      <c r="K153">
        <v>46071</v>
      </c>
      <c r="L153">
        <v>151</v>
      </c>
      <c r="M153" t="str">
        <v>9438079763</v>
      </c>
      <c r="N153" t="str">
        <v>kkroutray66@gmail.com</v>
      </c>
      <c r="O153" t="str">
        <v>OSDISHA</v>
      </c>
      <c r="P153" t="str">
        <v>BHUBANESWAR</v>
      </c>
      <c r="Q153" t="str">
        <v>OD</v>
      </c>
      <c r="R153" t="str">
        <v>F2 FINTECH</v>
      </c>
      <c r="S153" t="str">
        <v>ABCL</v>
      </c>
      <c r="T153">
        <v>2000000</v>
      </c>
      <c r="U153">
        <v>2000000</v>
      </c>
      <c r="V153">
        <v>2000000</v>
      </c>
      <c r="W153" t="str">
        <v>UNSECURED</v>
      </c>
      <c r="X153" t="str">
        <v>DISBURSED</v>
      </c>
      <c r="Y153">
        <v>769</v>
      </c>
      <c r="Z153">
        <v>46070</v>
      </c>
      <c r="AA153">
        <v>46071</v>
      </c>
      <c r="AB153" t="str">
        <v>FILE SENDER TO BANKER || UNDER PROCESS, CASE MOVED TO CREDIT TEAM SECOND HALF || LR SCORECARD</v>
      </c>
      <c r="AC153" t="str">
        <v>CUSTOMER BUSY IN MEETING</v>
      </c>
      <c r="AD153" t="str">
        <v>ashutosh</v>
      </c>
      <c r="AE153" t="str">
        <v>824 921 2289</v>
      </c>
      <c r="AF153" t="str">
        <v>ashutosh.prusty@adityabirlacapital.com</v>
      </c>
      <c r="AG153" t="str">
        <v>CS-2004</v>
      </c>
      <c r="AH153" t="str">
        <v>AHDPR7116A</v>
      </c>
      <c r="AI153" t="str">
        <v>Jashanpreet Singh</v>
      </c>
      <c r="AM153">
        <f>TODAY()</f>
        <v>46298</v>
      </c>
    </row>
    <row r="154">
      <c r="A154" t="str">
        <v>YES</v>
      </c>
      <c r="B154" t="str">
        <v>KARAN KUMAR</v>
      </c>
      <c r="F154" t="str">
        <v>RAJEEV</v>
      </c>
      <c r="G154" t="str">
        <v xml:space="preserve">DR AJINKYA VIJAYRAO DESHMUKH </v>
      </c>
      <c r="H154">
        <v>179</v>
      </c>
      <c r="I154" t="str">
        <v>NOIDA</v>
      </c>
      <c r="J154">
        <v>46067</v>
      </c>
      <c r="K154">
        <v>46069</v>
      </c>
      <c r="L154" t="str">
        <v>SME000019014094</v>
      </c>
      <c r="M154" t="str">
        <v>9767630111</v>
      </c>
      <c r="N154" t="str">
        <v>ajinkyavdsh@gmail.com</v>
      </c>
      <c r="O154" t="str">
        <v>MAHARASHTRA</v>
      </c>
      <c r="P154" t="str">
        <v>AHMADNAGAR</v>
      </c>
      <c r="Q154" t="str">
        <v>OD</v>
      </c>
      <c r="R154" t="str">
        <v>F2 FINTECH</v>
      </c>
      <c r="S154" t="str">
        <v>BAJAJ</v>
      </c>
      <c r="U154">
        <v>2990000</v>
      </c>
      <c r="V154">
        <v>2990000</v>
      </c>
      <c r="W154" t="str">
        <v>UNSECURED</v>
      </c>
      <c r="X154" t="str">
        <v>DISBURSED</v>
      </c>
      <c r="Z154">
        <v>46067</v>
      </c>
      <c r="AA154">
        <v>46069</v>
      </c>
      <c r="AB154" t="str">
        <v>FILE SENDER TO BANKER || UNDER PROCESS, CIBIL CONSENT LINK SENT TO CUSTOMER, CIBIL DONE, ELIGIBILITY 29 L CASE MOVED TO CREDIT PD DONE</v>
      </c>
      <c r="AC154" t="str">
        <v>CUSTOMER IS NOT PICKING UP A CALL</v>
      </c>
      <c r="AD154" t="str">
        <v>Sopan Shinde</v>
      </c>
      <c r="AE154">
        <v>9112169788</v>
      </c>
      <c r="AF154" t="str">
        <v>sopan.shinde@bajajfinserv.in</v>
      </c>
      <c r="AG154" t="str">
        <v>MBBS-2020</v>
      </c>
      <c r="AH154" t="str">
        <v>DGFPD4461N</v>
      </c>
      <c r="AI154" t="str">
        <v>Akshay</v>
      </c>
      <c r="AM154">
        <v>46246</v>
      </c>
    </row>
    <row r="155">
      <c r="A155" t="str">
        <v>YES</v>
      </c>
      <c r="B155" t="str">
        <v>VINEET TIWARI</v>
      </c>
      <c r="C155" t="str">
        <f t="array" ref="C155">XLOOKUP(B155,'EMP LIST '!$B$2:$B$121,'EMP LIST '!$E$2:$E$121,)</f>
        <v>VINEET TIWARI</v>
      </c>
      <c r="D155" t="str">
        <f t="array" ref="D155">XLOOKUP(C155,'EMP LIST '!$B$2:$B$121,'EMP LIST '!$E$2:$E$121,)</f>
        <v>VINEET TIWARI</v>
      </c>
      <c r="E155" t="str">
        <f t="array" ref="E155">XLOOKUP($B155,'EMP LIST '!$B$2:$B$121,'EMP LIST '!$I$2:$I$121,)</f>
        <v>SALARIED</v>
      </c>
      <c r="F155" t="str">
        <v>RAJEEV</v>
      </c>
      <c r="G155" t="str">
        <v>C.S. KISHALAY KUMAR ROUTRAY</v>
      </c>
      <c r="H155">
        <f>AM155-J155</f>
        <v>231</v>
      </c>
      <c r="I155" t="str">
        <f t="array" ref="I155">XLOOKUP($B155,'EMP LIST '!$B$2:$B$121,'EMP LIST '!$H$2:$H$121,)</f>
        <v>NOIDA</v>
      </c>
      <c r="J155">
        <v>46067</v>
      </c>
      <c r="K155">
        <v>46081</v>
      </c>
      <c r="L155">
        <v>154</v>
      </c>
      <c r="M155" t="str">
        <v>9438079763</v>
      </c>
      <c r="N155" t="str">
        <v>kkroutray66@gmail.com</v>
      </c>
      <c r="O155" t="str">
        <v>OSDISHA</v>
      </c>
      <c r="P155" t="str">
        <v>BHUBANESWAR</v>
      </c>
      <c r="Q155" t="str">
        <v>OD</v>
      </c>
      <c r="R155" t="str">
        <v>F2 FINTECH</v>
      </c>
      <c r="S155" t="str">
        <v>LNT</v>
      </c>
      <c r="U155">
        <v>2500000</v>
      </c>
      <c r="V155">
        <v>2500000</v>
      </c>
      <c r="W155" t="str">
        <v>UNSECURED</v>
      </c>
      <c r="X155" t="str">
        <v>DISBURSED</v>
      </c>
      <c r="Z155">
        <v>46081</v>
      </c>
      <c r="AA155">
        <v>46081</v>
      </c>
      <c r="AB155" t="str">
        <v>FILE SENDER TO BANKER || UNDER PROCESS, || CHILD CODE IS UNDER PROCESS-ONCE F2 FINTECH HAS BEEN MAPPED THEN CASE WILL BE PROCESS || RCU rejected due to KYC docs Fabricated || CUSTOMER COP REGISTEED UNDER 2004 AND IT HAS BEEN CANCELLLED IN MIDDLE OF 2019-2023 DUE TO HE IS DOIN JOB -IT HAS BEEN ACTIVE AGAIN SINCE 2023,3 YEARS HAS NOT DONE TILL NOW SO BANKER HAS RAISED MAIL FOR RE-LOOK AT H LEVEL</v>
      </c>
      <c r="AC155" t="str">
        <v>CUSTOMER BUSY IN MEETING</v>
      </c>
      <c r="AD155" t="str">
        <v>DEBAASHISH</v>
      </c>
      <c r="AE155" t="str">
        <v xml:space="preserve"> 82499 97880</v>
      </c>
      <c r="AF155" t="str">
        <v>debasishdash@ltfs.com</v>
      </c>
      <c r="AG155" t="str">
        <v>CS-2004</v>
      </c>
      <c r="AH155" t="str">
        <v>AHDPR7116A</v>
      </c>
      <c r="AI155" t="str">
        <v>Puneet</v>
      </c>
      <c r="AM155">
        <f>TODAY()</f>
        <v>46298</v>
      </c>
    </row>
    <row r="156">
      <c r="A156" t="str">
        <v>YES</v>
      </c>
      <c r="B156" t="str">
        <v>SUMIT KUMAR</v>
      </c>
      <c r="C156" t="str">
        <f t="array" ref="C156">XLOOKUP(B156,'EMP LIST '!$B$2:$B$121,'EMP LIST '!$E$2:$E$121,)</f>
        <v>ANURAG SHARMA</v>
      </c>
      <c r="D156" t="str">
        <f t="array" ref="D156">XLOOKUP(C156,'EMP LIST '!$B$2:$B$121,'EMP LIST '!$E$2:$E$121,)</f>
        <v>SHASHANK BHARDWAJ</v>
      </c>
      <c r="E156" t="str">
        <f t="array" ref="E156">XLOOKUP($B156,'EMP LIST '!$B$2:$B$121,'EMP LIST '!$I$2:$I$121,)</f>
        <v>SALARIED</v>
      </c>
      <c r="F156" t="str">
        <v>VISHAL</v>
      </c>
      <c r="G156" t="str">
        <v>DR. MOHD ZAKIUDDIN ASIF</v>
      </c>
      <c r="H156">
        <f>AM156-J156</f>
        <v>231</v>
      </c>
      <c r="I156" t="str">
        <f t="array" ref="I156">XLOOKUP($B156,'EMP LIST '!$B$2:$B$121,'EMP LIST '!$H$2:$H$121,)</f>
        <v>BAREILLY</v>
      </c>
      <c r="J156">
        <v>46067</v>
      </c>
      <c r="K156">
        <v>46078</v>
      </c>
      <c r="L156">
        <v>155</v>
      </c>
      <c r="M156" t="str">
        <v>8374247477</v>
      </c>
      <c r="N156" t="str">
        <v>editor.ijpsbm@gmail.com</v>
      </c>
      <c r="O156" t="str">
        <v>ANDRA PRADESH</v>
      </c>
      <c r="P156" t="str">
        <v>HYDERABAD</v>
      </c>
      <c r="Q156" t="str">
        <v>OD</v>
      </c>
      <c r="R156" t="str">
        <v>F2 FINTECH</v>
      </c>
      <c r="S156" t="str">
        <v>LNT</v>
      </c>
      <c r="W156" t="str">
        <v>UNSECURED</v>
      </c>
      <c r="X156" t="str">
        <v>HOLD</v>
      </c>
      <c r="AB156" t="str">
        <v>FILE SENDER TO BANKER || UNDER PROCESS, || HOSPITAL  IS SITUATED AT NEGATIVE OR SELFI PHOTO REQ || CX IS BUSY IN OT CASE WILL BE LOGIN TODAY || RCU NEGATIVE-CUSTOMER NOT RESPONDING || CX NOT RESPONDING || CUSTOMER IS NOT RESPONDING</v>
      </c>
      <c r="AC156" t="str">
        <v>CUSTOMER IS NOT PICKING UP A CALL</v>
      </c>
      <c r="AD156" t="str">
        <v>GUTLAB</v>
      </c>
      <c r="AE156" t="str">
        <v>90142 83143</v>
      </c>
      <c r="AF156" t="str">
        <v>gutlabenerjee@Ltfs.com</v>
      </c>
      <c r="AG156" t="str">
        <v>MBBS-2018</v>
      </c>
      <c r="AH156" t="str">
        <v>AIOPA2581Q</v>
      </c>
      <c r="AI156" t="str">
        <v>Puneet</v>
      </c>
      <c r="AM156">
        <f>TODAY()</f>
        <v>46298</v>
      </c>
    </row>
    <row r="157">
      <c r="A157" t="str">
        <v>YES</v>
      </c>
      <c r="B157" t="str">
        <v>VINEET TIWARI</v>
      </c>
      <c r="C157" t="str">
        <f t="array" ref="C157">XLOOKUP(B157,'EMP LIST '!$B$2:$B$121,'EMP LIST '!$E$2:$E$121,)</f>
        <v>VINEET TIWARI</v>
      </c>
      <c r="D157" t="str">
        <f t="array" ref="D157">XLOOKUP(C157,'EMP LIST '!$B$2:$B$121,'EMP LIST '!$E$2:$E$121,)</f>
        <v>VINEET TIWARI</v>
      </c>
      <c r="E157" t="str">
        <f t="array" ref="E157">XLOOKUP($B157,'EMP LIST '!$B$2:$B$121,'EMP LIST '!$I$2:$I$121,)</f>
        <v>SALARIED</v>
      </c>
      <c r="F157" t="str">
        <v>RAJEEV</v>
      </c>
      <c r="G157" t="str">
        <v>DR ANANDA P S</v>
      </c>
      <c r="H157">
        <f>AM157-J157</f>
        <v>231</v>
      </c>
      <c r="I157" t="str">
        <f t="array" ref="I157">XLOOKUP($B157,'EMP LIST '!$B$2:$B$121,'EMP LIST '!$H$2:$H$121,)</f>
        <v>NOIDA</v>
      </c>
      <c r="J157">
        <v>46067</v>
      </c>
      <c r="K157">
        <v>46069</v>
      </c>
      <c r="L157">
        <v>156</v>
      </c>
      <c r="M157" t="str">
        <v>8147542567</v>
      </c>
      <c r="N157" t="str">
        <v>drananda2002@yahoo.com</v>
      </c>
      <c r="O157" t="str">
        <v>KARNATAKA</v>
      </c>
      <c r="P157" t="str">
        <v>BANGALORE</v>
      </c>
      <c r="Q157" t="str">
        <v>OD</v>
      </c>
      <c r="R157" t="str">
        <v>F2 FINTECH</v>
      </c>
      <c r="S157" t="str">
        <v>ABCL</v>
      </c>
      <c r="T157">
        <v>2000000</v>
      </c>
      <c r="W157" t="str">
        <v>UNSECURED</v>
      </c>
      <c r="X157" t="str">
        <v>REJECTED</v>
      </c>
      <c r="AB157" t="str">
        <v xml:space="preserve">FILE SENDER TO BANKER || UNDER PROCESS, CURRENT ADDRESS PROOF PENDING  EMI BOUNCED AND PAID POST 7 DAYS </v>
      </c>
      <c r="AC157" t="str">
        <v>CUSTOMER IS NOT PICKING UP A CALL</v>
      </c>
      <c r="AD157" t="str">
        <v>Rishabh</v>
      </c>
      <c r="AE157" t="str">
        <v>79923 81906</v>
      </c>
      <c r="AF157" t="str">
        <v>Rishabh.sabhlok@adityabirlacapital.com</v>
      </c>
      <c r="AG157" t="str">
        <v>MBBS-2001</v>
      </c>
      <c r="AH157" t="str">
        <v>AIBPA5270F</v>
      </c>
      <c r="AI157" t="str">
        <v>Puneet</v>
      </c>
      <c r="AM157">
        <f>TODAY()</f>
        <v>46298</v>
      </c>
    </row>
    <row r="158">
      <c r="A158" t="str">
        <v>YES</v>
      </c>
      <c r="B158" t="str">
        <v>MOHAN JHA</v>
      </c>
      <c r="F158" t="str">
        <v>VISHAL</v>
      </c>
      <c r="G158" t="str">
        <v>DR. PATEL HETU MAHESHBHAI</v>
      </c>
      <c r="H158">
        <v>179</v>
      </c>
      <c r="I158" t="str">
        <v>NOIDA</v>
      </c>
      <c r="J158">
        <v>46067</v>
      </c>
      <c r="K158">
        <v>46070</v>
      </c>
      <c r="L158" t="str">
        <v>SME000019016908</v>
      </c>
      <c r="M158" t="str">
        <v>7383836983</v>
      </c>
      <c r="N158" t="str">
        <v>patelhetu9425@gmail.com</v>
      </c>
      <c r="O158" t="str">
        <v>GUJRAT</v>
      </c>
      <c r="P158" t="str">
        <v>AHMEDABAD</v>
      </c>
      <c r="Q158" t="str">
        <v>OD</v>
      </c>
      <c r="R158" t="str">
        <v>F2 FINTECH</v>
      </c>
      <c r="S158" t="str">
        <v>BAJAJ</v>
      </c>
      <c r="T158">
        <v>2000000</v>
      </c>
      <c r="U158">
        <v>2000000</v>
      </c>
      <c r="V158">
        <v>2000000</v>
      </c>
      <c r="W158" t="str">
        <v>UNSECURED</v>
      </c>
      <c r="X158" t="str">
        <v>DISBURSED</v>
      </c>
      <c r="Y158">
        <v>781</v>
      </c>
      <c r="Z158">
        <v>46067</v>
      </c>
      <c r="AA158">
        <v>46070</v>
      </c>
      <c r="AB158" t="str">
        <v>FILE SENDER TO BANKER || UNDER PROCESS, CIBIL CONSENT LINK DONE, 781 CIBIL, TWO LOAN RUNNING, PROF 2 SEGMENT, 30 L ELIGIBILITY WITH-OUT BANKING CASE MOVED TO CREDIT,  CUSTOMER REQ DOD, CUSTOMER REQ 20 L RAJ KUMARI TALK WITH CUSTOMER AND COVINCE THE CUSTOMER FOR FULL AMOUNT</v>
      </c>
      <c r="AC158" t="str">
        <v>Dr. Patel Hetu Maheshbhai is having a monthly income of ₹2,00,000 with existing EMI obligation of ₹68,789 from Union Bank of India and ICICI. No EMI bounces have been reported in the last 6 months.</v>
      </c>
      <c r="AD158" t="str">
        <v>ASHISH RAWAT</v>
      </c>
      <c r="AE158">
        <v>8849990632</v>
      </c>
      <c r="AF158" t="str">
        <v>shashank.bhatt@bajajfinserv.in</v>
      </c>
      <c r="AG158" t="str">
        <v>MBBS-2018</v>
      </c>
      <c r="AH158" t="str">
        <v>CGRPP7296J</v>
      </c>
      <c r="AI158" t="str">
        <v>Akshay</v>
      </c>
      <c r="AM158">
        <v>46246</v>
      </c>
    </row>
    <row r="159">
      <c r="A159" t="str">
        <v>YES</v>
      </c>
      <c r="B159" t="str">
        <v>RAJKUMARI</v>
      </c>
      <c r="C159" t="str">
        <f t="array" ref="C159">XLOOKUP(B159,'EMP LIST '!$B$2:$B$121,'EMP LIST '!$E$2:$E$121,)</f>
        <v>RAJKUMARI</v>
      </c>
      <c r="D159" t="str">
        <f t="array" ref="D159">XLOOKUP(C159,'EMP LIST '!$B$2:$B$121,'EMP LIST '!$E$2:$E$121,)</f>
        <v>RAJKUMARI</v>
      </c>
      <c r="E159" t="str">
        <f t="array" ref="E159">XLOOKUP($B159,'EMP LIST '!$B$2:$B$121,'EMP LIST '!$I$2:$I$121,)</f>
        <v>SALARIED</v>
      </c>
      <c r="F159" t="str">
        <v>RAJEEV</v>
      </c>
      <c r="G159" t="str">
        <v>DR BRIJESH KUMAR VERMA</v>
      </c>
      <c r="H159">
        <f>AM159-J159</f>
        <v>231</v>
      </c>
      <c r="I159" t="str">
        <f t="array" ref="I159">XLOOKUP($B159,'EMP LIST '!$B$2:$B$121,'EMP LIST '!$H$2:$H$121,)</f>
        <v>NOIDA</v>
      </c>
      <c r="J159">
        <v>46067</v>
      </c>
      <c r="K159">
        <v>46071</v>
      </c>
      <c r="L159">
        <v>158</v>
      </c>
      <c r="M159" t="str">
        <v>7999433123</v>
      </c>
      <c r="N159" t="str">
        <v>drbrijeshdhkr82@gmail.com</v>
      </c>
      <c r="O159" t="str">
        <v>MADHYA PRADESH</v>
      </c>
      <c r="P159" t="str">
        <v>BHOPAL</v>
      </c>
      <c r="Q159" t="str">
        <v>OD</v>
      </c>
      <c r="R159" t="str">
        <v>F2 FINTECH</v>
      </c>
      <c r="S159" t="str">
        <v>TATA</v>
      </c>
      <c r="W159" t="str">
        <v>UNSECURED</v>
      </c>
      <c r="X159" t="str">
        <v>REJECTED</v>
      </c>
      <c r="AB159" t="str">
        <v>FILE SENDER TO BANKER || UNDER PROCESS, || LOGIN DONE || Recent DPDs not Allowed in PQBL-</v>
      </c>
      <c r="AC159" t="str">
        <v>Mr. Brijesh Kumar Verma is having a monthly income of ₹3,50,000 with existing EMI obligation of ₹82,000 from Bajaj, LIC, and ICICI. No bounces have been reported in the last 6 months.</v>
      </c>
      <c r="AD159" t="str">
        <v>GAURAV MATHUR</v>
      </c>
      <c r="AE159">
        <v>9654949270</v>
      </c>
      <c r="AF159" t="str">
        <v>gaurav.tcl@tatacapital.com</v>
      </c>
      <c r="AG159" t="str">
        <v>MBBS-2010</v>
      </c>
      <c r="AH159" t="str">
        <v>ALOPV8765E</v>
      </c>
      <c r="AI159" t="str">
        <v>Akshay</v>
      </c>
      <c r="AM159">
        <f>TODAY()</f>
        <v>46298</v>
      </c>
    </row>
    <row r="160" xml:space="preserve">
      <c r="A160" t="str">
        <v>YES</v>
      </c>
      <c r="B160" t="str">
        <v>JANVI YADAV</v>
      </c>
      <c r="C160" t="str">
        <f t="array" ref="C160">XLOOKUP(B160,'EMP LIST '!$B$2:$B$121,'EMP LIST '!$E$2:$E$121,)</f>
        <v/>
      </c>
      <c r="D160" t="str">
        <f t="array" ref="D160">XLOOKUP(C160,'EMP LIST '!$B$2:$B$121,'EMP LIST '!$E$2:$E$121,)</f>
        <v/>
      </c>
      <c r="E160" t="str">
        <f t="array" ref="E160">XLOOKUP($B160,'EMP LIST '!$B$2:$B$121,'EMP LIST '!$I$2:$I$121,)</f>
        <v/>
      </c>
      <c r="F160" t="str">
        <v>RAJEEV</v>
      </c>
      <c r="G160" t="str">
        <v>DR GIRJABEN HIRABHAI</v>
      </c>
      <c r="H160">
        <v>2</v>
      </c>
      <c r="I160" t="str">
        <f t="array" ref="I160">XLOOKUP($B160,'EMP LIST '!$B$2:$B$121,'EMP LIST '!$H$2:$H$121,)</f>
        <v/>
      </c>
      <c r="J160">
        <v>46067</v>
      </c>
      <c r="K160">
        <v>46073</v>
      </c>
      <c r="L160" t="str">
        <v>SME000019019858</v>
      </c>
      <c r="M160" t="str">
        <v>9265191863</v>
      </c>
      <c r="N160" t="str" xml:space="preserve">
        <v xml:space="preserve">girja1996parmar@gmail.com_x000d_
</v>
      </c>
      <c r="O160" t="str">
        <v>MADHYA PRADESH</v>
      </c>
      <c r="P160" t="str">
        <v>RATLAM</v>
      </c>
      <c r="Q160" t="str">
        <v>OD</v>
      </c>
      <c r="R160" t="str">
        <v>F2 FINTECH</v>
      </c>
      <c r="S160" t="str">
        <v>BAJAJ</v>
      </c>
      <c r="W160" t="str">
        <v>UNSECURED</v>
      </c>
      <c r="X160" t="str">
        <v>REJECTED</v>
      </c>
      <c r="Y160">
        <v>747</v>
      </c>
      <c r="AB160" t="str">
        <v>FILE SENDER TO BANKER || UNDER PROCESS, CIBIL CONSENT LINK SENT TO CUSTOMER, BHMS PROFILE, GIVEN BANK STATEMENT NOT PROFESSIONAL INCOME SEEN, REQ ALTERNATE BANK STATEMENT</v>
      </c>
      <c r="AC160" t="str">
        <v>CUSTOMER IS NOT PICKING UP A CALL</v>
      </c>
      <c r="AD160" t="str">
        <v>AMIT KUMAR SHAHI</v>
      </c>
      <c r="AE160">
        <v>9450620002</v>
      </c>
      <c r="AG160" t="str">
        <v>BHMS-2020</v>
      </c>
      <c r="AH160" t="str">
        <v>GLVPP8846M</v>
      </c>
      <c r="AI160" t="str">
        <v>Puneet</v>
      </c>
      <c r="AM160">
        <f>TODAY()</f>
        <v>46298</v>
      </c>
    </row>
    <row r="161">
      <c r="A161" t="str">
        <v>YES</v>
      </c>
      <c r="B161" t="str">
        <v>DEEPU</v>
      </c>
      <c r="C161" t="str">
        <f t="array" ref="C161">XLOOKUP(B161,'EMP LIST '!$B$2:$B$121,'EMP LIST '!$E$2:$E$121,)</f>
        <v/>
      </c>
      <c r="D161" t="str">
        <f t="array" ref="D161">XLOOKUP(C161,'EMP LIST '!$B$2:$B$121,'EMP LIST '!$E$2:$E$121,)</f>
        <v/>
      </c>
      <c r="E161" t="str">
        <f t="array" ref="E161">XLOOKUP($B161,'EMP LIST '!$B$2:$B$121,'EMP LIST '!$I$2:$I$121,)</f>
        <v/>
      </c>
      <c r="F161" t="str">
        <v>RAJEEV</v>
      </c>
      <c r="G161" t="str">
        <v>DR SRIRAM PANDA</v>
      </c>
      <c r="H161">
        <f>AM161-J161</f>
        <v>229</v>
      </c>
      <c r="I161" t="str">
        <f t="array" ref="I161">XLOOKUP($B161,'EMP LIST '!$B$2:$B$121,'EMP LIST '!$H$2:$H$121,)</f>
        <v/>
      </c>
      <c r="J161">
        <v>46069</v>
      </c>
      <c r="K161">
        <v>46070</v>
      </c>
      <c r="L161">
        <v>160</v>
      </c>
      <c r="M161" t="str">
        <v>7077946100</v>
      </c>
      <c r="N161" t="str">
        <v>srirampanda777@gmail.com</v>
      </c>
      <c r="O161" t="str">
        <v>ORRISA</v>
      </c>
      <c r="P161" t="str">
        <v>JAGDAPUR</v>
      </c>
      <c r="Q161" t="str">
        <v>OD</v>
      </c>
      <c r="R161" t="str">
        <v>F2 FINTECH</v>
      </c>
      <c r="S161" t="str">
        <v>ABCL</v>
      </c>
      <c r="W161" t="str">
        <v>UNSECURED</v>
      </c>
      <c r="X161" t="str">
        <v>REJECTED</v>
      </c>
      <c r="AB161" t="str">
        <v xml:space="preserve">FILE SENDER TO BANKER || UNDER PROCESS, FUNDED 20 LAKH FRMO CHOLA || ABFL ELIGIBILITY 5 LAKHS </v>
      </c>
      <c r="AC161" t="str">
        <v>CUSTOMER EARNS 1.11 LAKHS FROM SALARY , 2 LAKHS FROM CONSULTANCY , RUNNING O..D 14 LAKHS, SBI P.L. 7 LAKHS</v>
      </c>
      <c r="AD161" t="str">
        <v>krushna</v>
      </c>
      <c r="AE161" t="str">
        <v>82606 22125</v>
      </c>
      <c r="AF161" t="str">
        <v>krushna.hanhaga@adityabirlacapital.com</v>
      </c>
      <c r="AG161" t="str">
        <v>MBBS-2021</v>
      </c>
      <c r="AH161" t="str">
        <v>CSSPP2789P</v>
      </c>
      <c r="AI161" t="str">
        <v>Puneet</v>
      </c>
      <c r="AM161">
        <f>TODAY()</f>
        <v>46298</v>
      </c>
    </row>
    <row r="162">
      <c r="A162" t="str">
        <v>YES</v>
      </c>
      <c r="B162" t="str">
        <v>AKANSHA SINGH</v>
      </c>
      <c r="C162" t="str">
        <f t="array" ref="C162">XLOOKUP(B162,'EMP LIST '!$B$2:$B$121,'EMP LIST '!$E$2:$E$121,)</f>
        <v>RAJAT DWIVEDI</v>
      </c>
      <c r="D162" t="str">
        <f t="array" ref="D162">XLOOKUP(C162,'EMP LIST '!$B$2:$B$121,'EMP LIST '!$E$2:$E$121,)</f>
        <v>RAJKUMARI</v>
      </c>
      <c r="E162" t="str">
        <f t="array" ref="E162">XLOOKUP($B162,'EMP LIST '!$B$2:$B$121,'EMP LIST '!$I$2:$I$121,)</f>
        <v>SALARIED</v>
      </c>
      <c r="F162" t="str">
        <v>RAJEEV</v>
      </c>
      <c r="G162" t="str">
        <v>DR KAPIL RAMPUTTY</v>
      </c>
      <c r="H162">
        <f>AM162-J162</f>
        <v>229</v>
      </c>
      <c r="I162" t="str">
        <f t="array" ref="I162">XLOOKUP($B162,'EMP LIST '!$B$2:$B$121,'EMP LIST '!$H$2:$H$121,)</f>
        <v>NOIDA</v>
      </c>
      <c r="J162">
        <v>46069</v>
      </c>
      <c r="L162" t="str">
        <v>386BZ8701937</v>
      </c>
      <c r="M162" t="str">
        <v>9599310569</v>
      </c>
      <c r="N162" t="str">
        <v>kapilramputty@gmail.com</v>
      </c>
      <c r="O162" t="str">
        <v>DELHI</v>
      </c>
      <c r="P162" t="str">
        <v>DELHI</v>
      </c>
      <c r="Q162" t="str">
        <v>OD</v>
      </c>
      <c r="R162" t="str">
        <v>F2 FINTECH</v>
      </c>
      <c r="S162" t="str">
        <v>TATA</v>
      </c>
      <c r="T162">
        <v>0</v>
      </c>
      <c r="W162" t="str">
        <v>UNSECURED</v>
      </c>
      <c r="X162" t="str">
        <v>REJECTED</v>
      </c>
      <c r="AB162" t="str">
        <v>Case declined in knockout rule decision || We are sorry to inform you that the customer does not qualify the Bureau policy, we would not be unable to process the loan application.</v>
      </c>
      <c r="AC162" t="str">
        <v xml:space="preserve">Dr. Kapil Ramputty is having a monthly income of ₹1,50,000 with existing EMI obligation of ₹29,000 from Bajaj. One recent bounce was reported but cleared the next day, with no ongoing defaults. | Not living with family </v>
      </c>
      <c r="AG162" t="str">
        <v>MBBS-2016</v>
      </c>
      <c r="AH162" t="str">
        <v>CIYPR9421E</v>
      </c>
      <c r="AI162" t="str">
        <v>Akshay</v>
      </c>
      <c r="AM162">
        <f>TODAY()</f>
        <v>46298</v>
      </c>
    </row>
    <row r="163">
      <c r="A163" t="str">
        <v>YES</v>
      </c>
      <c r="B163" t="str">
        <v>DEEPU</v>
      </c>
      <c r="F163" t="str">
        <v>VISHAL</v>
      </c>
      <c r="G163" t="str">
        <v>DR SRIRAM PANDA</v>
      </c>
      <c r="H163">
        <v>177</v>
      </c>
      <c r="I163" t="str">
        <v>NOIDA</v>
      </c>
      <c r="J163">
        <v>46069</v>
      </c>
      <c r="K163">
        <v>46070</v>
      </c>
      <c r="L163">
        <v>170541001</v>
      </c>
      <c r="M163" t="str">
        <v>7077946100</v>
      </c>
      <c r="N163" t="str">
        <v>srirampanda777@gmail.com</v>
      </c>
      <c r="O163" t="str">
        <v>ORRISA</v>
      </c>
      <c r="P163" t="str">
        <v>JAGDAPUR</v>
      </c>
      <c r="Q163" t="str">
        <v>DOD</v>
      </c>
      <c r="R163" t="str">
        <v>F2 FINTECH</v>
      </c>
      <c r="S163" t="str">
        <v>CHOLA</v>
      </c>
      <c r="U163">
        <v>2000000</v>
      </c>
      <c r="V163">
        <v>2000000</v>
      </c>
      <c r="W163" t="str">
        <v>UNSECURED</v>
      </c>
      <c r="X163" t="str">
        <v>DISBURSED</v>
      </c>
      <c r="Z163">
        <v>46070</v>
      </c>
      <c r="AA163">
        <v>46070</v>
      </c>
      <c r="AB163" t="str">
        <v>FILE SENDER TO BANKER || UNDER PROCESS, || LOGIN DONE</v>
      </c>
      <c r="AC163" t="str">
        <v>CUSTOMER EARNS 1.11 LAKHS FROM SALARY , 2 LAKHS FROM CONSULTANCY , RUNNING O..D 14 LAKHS, SBI P.L. 7 LAKHS</v>
      </c>
      <c r="AD163" t="str">
        <v>alokkumarmp</v>
      </c>
      <c r="AE163">
        <v>7978652466</v>
      </c>
      <c r="AF163" t="str">
        <v>alokkumarmp@chola.murugappa.com</v>
      </c>
      <c r="AG163" t="str">
        <v>MBBS-2021</v>
      </c>
      <c r="AH163" t="str">
        <v>CSSPP2789P</v>
      </c>
      <c r="AI163" t="str">
        <v>Puneet</v>
      </c>
      <c r="AM163">
        <v>46246</v>
      </c>
    </row>
    <row r="164">
      <c r="A164" t="str">
        <v>YES</v>
      </c>
      <c r="B164" t="str">
        <v>KHUSHI FINANCIAL SERVICES</v>
      </c>
      <c r="C164" t="str">
        <f t="array" ref="C164">XLOOKUP(B164,'EMP LIST '!$B$2:$B$121,'EMP LIST '!$E$2:$E$121,)</f>
        <v>F2 FINTECH</v>
      </c>
      <c r="D164" t="str">
        <f t="array" ref="D164">XLOOKUP(C164,'EMP LIST '!$B$2:$B$121,'EMP LIST '!$E$2:$E$121,)</f>
        <v>F2 FINTECH</v>
      </c>
      <c r="E164" t="str">
        <f t="array" ref="E164">XLOOKUP($B164,'EMP LIST '!$B$2:$B$121,'EMP LIST '!$I$2:$I$121,)</f>
        <v>CHANNEL PARTNER</v>
      </c>
      <c r="F164" t="str">
        <v>VISHAL</v>
      </c>
      <c r="G164" t="str">
        <v>DR. GOURAV PAWAR</v>
      </c>
      <c r="H164">
        <f>AM164-J164</f>
        <v>229</v>
      </c>
      <c r="I164" t="str">
        <f t="array" ref="I164">XLOOKUP($B164,'EMP LIST '!$B$2:$B$121,'EMP LIST '!$H$2:$H$121,)</f>
        <v>F2 FINTECH</v>
      </c>
      <c r="J164">
        <v>46069</v>
      </c>
      <c r="K164">
        <v>46078</v>
      </c>
      <c r="L164">
        <v>170541271</v>
      </c>
      <c r="M164" t="str">
        <v>9311219660</v>
      </c>
      <c r="N164" t="str">
        <v>pawar.singh.gourav@gmail.com</v>
      </c>
      <c r="O164" t="str">
        <v>HARYANA</v>
      </c>
      <c r="P164" t="str">
        <v>PANIPAT</v>
      </c>
      <c r="Q164" t="str">
        <v>DOD</v>
      </c>
      <c r="R164" t="str">
        <v>F2 FINTECH</v>
      </c>
      <c r="S164" t="str">
        <v>CHOLA</v>
      </c>
      <c r="W164" t="str">
        <v>UNSECURED</v>
      </c>
      <c r="X164" t="str">
        <v>REJECTED</v>
      </c>
      <c r="AB164" t="str">
        <v>FILE SENDER TO BANKER || UNDER PROCESS, || LOGIN DONE ||As per given banking one emi bounce appearing in past 6 month,As per given banking 6 month receipts 1.5 lakh and abb is 3150/-,Co app not taken in the deal,Applicant is mbbs doctor and doing practice in Sgt hospital gurugram.|| DOCS PENDING</v>
      </c>
      <c r="AC164" t="str">
        <v>khushi financial case</v>
      </c>
      <c r="AD164" t="str">
        <v>sureshkumards</v>
      </c>
      <c r="AE164" t="str">
        <v>86078 00316</v>
      </c>
      <c r="AF164" t="str">
        <v>sureshkumards@chola1.murugappa.com</v>
      </c>
      <c r="AG164" t="str">
        <v>MD-2022</v>
      </c>
      <c r="AH164" t="str">
        <v>DFAPP5804M</v>
      </c>
      <c r="AM164">
        <f>TODAY()</f>
        <v>46298</v>
      </c>
    </row>
    <row r="165">
      <c r="A165" t="str">
        <v>YES</v>
      </c>
      <c r="B165" t="str">
        <v>RAJAT DWIVEDI</v>
      </c>
      <c r="C165" t="str">
        <f t="array" ref="C165">XLOOKUP(B165,'EMP LIST '!$B$2:$B$121,'EMP LIST '!$E$2:$E$121,)</f>
        <v>RAJKUMARI</v>
      </c>
      <c r="D165" t="str">
        <f t="array" ref="D165">XLOOKUP(C165,'EMP LIST '!$B$2:$B$121,'EMP LIST '!$E$2:$E$121,)</f>
        <v>RAJKUMARI</v>
      </c>
      <c r="E165" t="str">
        <f t="array" ref="E165">XLOOKUP($B165,'EMP LIST '!$B$2:$B$121,'EMP LIST '!$I$2:$I$121,)</f>
        <v>SALARIED</v>
      </c>
      <c r="F165" t="str">
        <v>RAJEEV</v>
      </c>
      <c r="G165" t="str">
        <v>DR ASMITA SINGH</v>
      </c>
      <c r="H165">
        <f>AM165-J165</f>
        <v>229</v>
      </c>
      <c r="I165" t="str">
        <f t="array" ref="I165">XLOOKUP($B165,'EMP LIST '!$B$2:$B$121,'EMP LIST '!$H$2:$H$121,)</f>
        <v>NOIDA</v>
      </c>
      <c r="J165">
        <v>46069</v>
      </c>
      <c r="K165">
        <v>46070</v>
      </c>
      <c r="L165">
        <v>164</v>
      </c>
      <c r="M165" t="str">
        <v>8279492608</v>
      </c>
      <c r="N165" t="str">
        <v>singhasmita421@gmail.com</v>
      </c>
      <c r="O165" t="str">
        <v>UTTAR PRADESH</v>
      </c>
      <c r="P165" t="str">
        <v>ALIGARH</v>
      </c>
      <c r="Q165" t="str">
        <v>OD</v>
      </c>
      <c r="R165" t="str">
        <v>F2 FINTECH</v>
      </c>
      <c r="S165" t="str">
        <v>ABCL</v>
      </c>
      <c r="T165">
        <v>3500000</v>
      </c>
      <c r="U165">
        <v>2000000</v>
      </c>
      <c r="V165">
        <v>2000000</v>
      </c>
      <c r="W165" t="str">
        <v>UNSECURED</v>
      </c>
      <c r="X165" t="str">
        <v>REJECTED</v>
      </c>
      <c r="Y165">
        <v>758</v>
      </c>
      <c r="AB165" t="str">
        <v xml:space="preserve">FILE SENDER TO BANKER || UNDER PROCESS, GOVERNMENT DOCTOR NEED CONSULTATION PROOF FROM CUSTOMER || CUSTOMER IS GOVERNMENT DOCTOR WORKING FROM LAST 1 YEAR BUT 26 AS NOT SHOWING ANY DEDUCTIONS UNDER 192 HEAD || NEED CONSULTATION ADDRESS PROOF AS PER POLICY TO PROCESS THE CASE CUSTOMER NOT ABLE TO PROVIDE ANY CONSULTATION PROOF </v>
      </c>
      <c r="AC165" t="str">
        <v>CUSTOMER CALL NOT PICKED</v>
      </c>
      <c r="AD165" t="str">
        <v>JITENDRA SINGH BAGHEL</v>
      </c>
      <c r="AE165">
        <v>9568386805</v>
      </c>
      <c r="AF165" t="str">
        <v>jitendra.baghel@adityabirlacapital.com</v>
      </c>
      <c r="AG165" t="str">
        <v>MBBS-2022</v>
      </c>
      <c r="AH165" t="str">
        <v>BPHPS4702L</v>
      </c>
      <c r="AM165">
        <f>TODAY()</f>
        <v>46298</v>
      </c>
    </row>
    <row r="166">
      <c r="A166" t="str">
        <v>YES</v>
      </c>
      <c r="B166" t="str">
        <v>RIYA CHADDHA</v>
      </c>
      <c r="C166" t="str">
        <f t="array" ref="C166">XLOOKUP(B166,'EMP LIST '!$B$2:$B$121,'EMP LIST '!$E$2:$E$121,)</f>
        <v>VINEET TIWARI</v>
      </c>
      <c r="D166" t="str">
        <f t="array" ref="D166">XLOOKUP(C166,'EMP LIST '!$B$2:$B$121,'EMP LIST '!$E$2:$E$121,)</f>
        <v>VINEET TIWARI</v>
      </c>
      <c r="E166" t="str">
        <f t="array" ref="E166">XLOOKUP($B166,'EMP LIST '!$B$2:$B$121,'EMP LIST '!$I$2:$I$121,)</f>
        <v>SALARIED</v>
      </c>
      <c r="F166" t="str">
        <v>RAJEEV</v>
      </c>
      <c r="G166" t="str">
        <v>DR. INDRAJIT SHARAN</v>
      </c>
      <c r="H166">
        <f>AM166-J166</f>
        <v>229</v>
      </c>
      <c r="I166" t="str">
        <f t="array" ref="I166">XLOOKUP($B166,'EMP LIST '!$B$2:$B$121,'EMP LIST '!$H$2:$H$121,)</f>
        <v>NOIDA</v>
      </c>
      <c r="J166">
        <v>46069</v>
      </c>
      <c r="K166">
        <v>46070</v>
      </c>
      <c r="L166">
        <v>165</v>
      </c>
      <c r="M166" t="str">
        <v>8292097287</v>
      </c>
      <c r="N166" t="str">
        <v>indrajitsharan@gmail.com</v>
      </c>
      <c r="O166" t="str">
        <v>BIHAR</v>
      </c>
      <c r="P166" t="str">
        <v>PATNA</v>
      </c>
      <c r="Q166" t="str">
        <v>OD</v>
      </c>
      <c r="R166" t="str">
        <v>F2 FINTECH</v>
      </c>
      <c r="S166" t="str">
        <v>ABCL</v>
      </c>
      <c r="W166" t="str">
        <v>UNSECURED</v>
      </c>
      <c r="X166" t="str">
        <v>REJECTED</v>
      </c>
      <c r="AB166" t="str">
        <v xml:space="preserve">FILE SENDER TO BANKER || UNDER PROCESS, 0 ELIGIBILITY OF CUSTOMER </v>
      </c>
      <c r="AC166" t="str">
        <v>CUSTOMER EARNS 1.5-2 LAKHS FROM OWN CLINIC , RUNNING 35 LAKHS H.L. FROM LIC, TWO CONSUMER LOAN FROM 1.5 LAKHS</v>
      </c>
      <c r="AD166" t="str">
        <v>RAVI</v>
      </c>
      <c r="AE166" t="str">
        <v>99719 61983</v>
      </c>
      <c r="AF166" t="str">
        <v>Ravi.ranjan4@adityabirlacapital.com</v>
      </c>
      <c r="AG166" t="str">
        <v>BDS-2012</v>
      </c>
      <c r="AH166" t="str">
        <v>EFTPS5523G</v>
      </c>
      <c r="AM166">
        <f>TODAY()</f>
        <v>46298</v>
      </c>
    </row>
    <row r="167">
      <c r="A167" t="str">
        <v>YES</v>
      </c>
      <c r="B167" t="str">
        <v>FAIZA KHAN</v>
      </c>
      <c r="C167" t="str">
        <f t="array" ref="C167">XLOOKUP(B167,'EMP LIST '!$B$2:$B$121,'EMP LIST '!$E$2:$E$121,)</f>
        <v/>
      </c>
      <c r="D167" t="str">
        <f t="array" ref="D167">XLOOKUP(C167,'EMP LIST '!$B$2:$B$121,'EMP LIST '!$E$2:$E$121,)</f>
        <v/>
      </c>
      <c r="E167" t="str">
        <f t="array" ref="E167">XLOOKUP($B167,'EMP LIST '!$B$2:$B$121,'EMP LIST '!$I$2:$I$121,)</f>
        <v/>
      </c>
      <c r="F167" t="str">
        <v>RAJEEV</v>
      </c>
      <c r="G167" t="str">
        <v>DR MALTI PALUSING</v>
      </c>
      <c r="H167">
        <f>AM167-J167</f>
        <v>229</v>
      </c>
      <c r="I167" t="str">
        <f t="array" ref="I167">XLOOKUP($B167,'EMP LIST '!$B$2:$B$121,'EMP LIST '!$H$2:$H$121,)</f>
        <v/>
      </c>
      <c r="J167">
        <v>46069</v>
      </c>
      <c r="K167">
        <v>46070</v>
      </c>
      <c r="L167">
        <v>166</v>
      </c>
      <c r="M167" t="str">
        <v>9689513273</v>
      </c>
      <c r="N167" t="str">
        <v>drmalti28@gmail.com</v>
      </c>
      <c r="O167" t="str">
        <v>MAHARASHTRA</v>
      </c>
      <c r="P167" t="str">
        <v>NADURBAR</v>
      </c>
      <c r="Q167" t="str">
        <v>SAL OD</v>
      </c>
      <c r="R167" t="str">
        <v>F2 FINTECH</v>
      </c>
      <c r="S167" t="str">
        <v>ABCL</v>
      </c>
      <c r="T167">
        <v>2000000</v>
      </c>
      <c r="U167">
        <v>2000000</v>
      </c>
      <c r="W167" t="str">
        <v>UNSECURED</v>
      </c>
      <c r="X167" t="str">
        <v>HOLD</v>
      </c>
      <c r="AB167" t="str">
        <v xml:space="preserve">FILE SENDER TO BANKER || UNDER PROCESS, LOGIN PENDING FROM CUSTOMER </v>
      </c>
      <c r="AC167" t="str">
        <v>CUSTOMER IS NOT PICKING UP A CALL</v>
      </c>
      <c r="AD167" t="str">
        <v>vishal</v>
      </c>
      <c r="AE167">
        <v>7972998379</v>
      </c>
      <c r="AF167" t="str">
        <v>vishal.srivastava4@adityabirlacapital.com</v>
      </c>
      <c r="AG167" t="str">
        <v>AKCPT1710G</v>
      </c>
      <c r="AH167" t="str">
        <v>SALARY-112303</v>
      </c>
      <c r="AM167">
        <f>TODAY()</f>
        <v>46298</v>
      </c>
    </row>
    <row r="168">
      <c r="A168" t="str">
        <v>YES</v>
      </c>
      <c r="B168" t="str">
        <v>AMAN SINGH</v>
      </c>
      <c r="C168" t="str">
        <f t="array" ref="C168">XLOOKUP(B168,'EMP LIST '!$B$2:$B$121,'EMP LIST '!$E$2:$E$121,)</f>
        <v>RIYA CHADDHA</v>
      </c>
      <c r="D168" t="str">
        <f t="array" ref="D168">XLOOKUP(C168,'EMP LIST '!$B$2:$B$121,'EMP LIST '!$E$2:$E$121,)</f>
        <v>VINEET TIWARI</v>
      </c>
      <c r="E168" t="str">
        <f t="array" ref="E168">XLOOKUP($B168,'EMP LIST '!$B$2:$B$121,'EMP LIST '!$I$2:$I$121,)</f>
        <v>SALARIED</v>
      </c>
      <c r="F168" t="str">
        <v>RAJEEV</v>
      </c>
      <c r="G168" t="str">
        <v xml:space="preserve">DR OM PRAKASH BISHNOI </v>
      </c>
      <c r="H168">
        <f>AM168-J168</f>
        <v>229</v>
      </c>
      <c r="I168" t="str">
        <f t="array" ref="I168">XLOOKUP($B168,'EMP LIST '!$B$2:$B$121,'EMP LIST '!$H$2:$H$121,)</f>
        <v>NOIDA</v>
      </c>
      <c r="J168">
        <v>46069</v>
      </c>
      <c r="K168">
        <v>46071</v>
      </c>
      <c r="L168" t="str">
        <v>SME000019038519</v>
      </c>
      <c r="M168" t="str">
        <v>9660347947</v>
      </c>
      <c r="N168" t="str">
        <v>ompuniya2017@gmail.com</v>
      </c>
      <c r="O168" t="str">
        <v>DELHI</v>
      </c>
      <c r="P168" t="str">
        <v>DELHI</v>
      </c>
      <c r="Q168" t="str">
        <v>OD</v>
      </c>
      <c r="R168" t="str">
        <v>F2 FINTECH</v>
      </c>
      <c r="S168" t="str">
        <v>BAJAJ</v>
      </c>
      <c r="T168">
        <v>1000000</v>
      </c>
      <c r="U168">
        <v>1100000</v>
      </c>
      <c r="V168">
        <v>1100000</v>
      </c>
      <c r="W168" t="str">
        <v>UNSECURED</v>
      </c>
      <c r="X168" t="str">
        <v>HOLD</v>
      </c>
      <c r="Y168">
        <v>711</v>
      </c>
      <c r="AB168" t="str">
        <v>FILE SENDER TO BANKER || UNDER PROCESS, CIBIL DONE , 711 CIBIL PROF 7, PHYSICAL PD MANDATORY, 9 L RUNNING AUTO LOAN, REQ REPAYMENT BANK STATEMENT/ SOA</v>
      </c>
      <c r="AC168" t="str">
        <v>CUSTOMER EARNS 1.48 LAKHS FROM SALARY , 1 LAKHS FROM CONSULTANCY , 9 LAKHS AUTO LOAN FROM ICICI , AXIS BANK P.L. 30 LAKHS</v>
      </c>
      <c r="AD168" t="str">
        <v>MD SUHAIB KHAN</v>
      </c>
      <c r="AE168">
        <v>9161252501</v>
      </c>
      <c r="AF168" t="str">
        <v>mdshuaib.khan@bajajfinserv.in</v>
      </c>
      <c r="AG168" t="str">
        <v>MBBS-2021</v>
      </c>
      <c r="AH168" t="str">
        <v>BTLPB0459B</v>
      </c>
      <c r="AM168">
        <f>TODAY()</f>
        <v>46298</v>
      </c>
    </row>
    <row r="169">
      <c r="A169" t="str">
        <v>YES</v>
      </c>
      <c r="B169" t="str">
        <v>AKANSHA PRAJAPATI</v>
      </c>
      <c r="C169" t="str">
        <f t="array" ref="C169">XLOOKUP(B169,'EMP LIST '!$B$2:$B$121,'EMP LIST '!$E$2:$E$121,)</f>
        <v>RASHI GANGWAR</v>
      </c>
      <c r="D169" t="str">
        <f t="array" ref="D169">XLOOKUP(C169,'EMP LIST '!$B$2:$B$121,'EMP LIST '!$E$2:$E$121,)</f>
        <v>RAJKUMARI</v>
      </c>
      <c r="E169" t="str">
        <f t="array" ref="E169">XLOOKUP($B169,'EMP LIST '!$B$2:$B$121,'EMP LIST '!$I$2:$I$121,)</f>
        <v>SALARIED</v>
      </c>
      <c r="F169" t="str">
        <v>VISHAL</v>
      </c>
      <c r="G169" t="str">
        <v>DR BACHHAMGARI SHASHIDHAR REDDY</v>
      </c>
      <c r="H169">
        <f>AM169-J169</f>
        <v>229</v>
      </c>
      <c r="I169" t="str">
        <f t="array" ref="I169">XLOOKUP($B169,'EMP LIST '!$B$2:$B$121,'EMP LIST '!$H$2:$H$121,)</f>
        <v>NOIDA</v>
      </c>
      <c r="J169">
        <v>46069</v>
      </c>
      <c r="K169">
        <v>46071</v>
      </c>
      <c r="L169">
        <v>168</v>
      </c>
      <c r="M169" t="str">
        <v>7093658554</v>
      </c>
      <c r="N169" t="str">
        <v>Bachhamgarishashidharreddy@gmail.com</v>
      </c>
      <c r="O169" t="str">
        <v>ANDHRA PRADESH</v>
      </c>
      <c r="P169" t="str">
        <v>RAJENER NAGAR</v>
      </c>
      <c r="Q169" t="str">
        <v>OD</v>
      </c>
      <c r="R169" t="str">
        <v>F2 FINTECH</v>
      </c>
      <c r="S169" t="str">
        <v>TATA</v>
      </c>
      <c r="W169" t="str">
        <v>UNSECURED</v>
      </c>
      <c r="X169" t="str">
        <v>REJECTED</v>
      </c>
      <c r="AB169" t="str">
        <v>FILE SENDER TO BANKER || UNDER PROCESS, ||| CASE TO BE LOGIN || CASE ALREADY LOGIN</v>
      </c>
      <c r="AC169" t="str">
        <v>Dr. Bachhamgari Shashidhar Reddy is having a monthly income of ₹60,000 with existing EMI obligation of ₹14,400 from HDFC and IDFC. No EMI bounces have been reported in the last 6 months.</v>
      </c>
      <c r="AD169" t="str">
        <v>GAURAV MATHUR</v>
      </c>
      <c r="AE169">
        <v>9654949270</v>
      </c>
      <c r="AF169" t="str">
        <v>gaurav.tcl@tatacapital.com</v>
      </c>
      <c r="AG169" t="str">
        <v>MBBS-2007</v>
      </c>
      <c r="AH169" t="str">
        <v>BDIPR1845N</v>
      </c>
      <c r="AI169" t="str">
        <v>Akshay</v>
      </c>
      <c r="AM169">
        <f>TODAY()</f>
        <v>46298</v>
      </c>
    </row>
    <row r="170">
      <c r="A170" t="str">
        <v>YES</v>
      </c>
      <c r="B170" t="str">
        <v>NEHA CHAUDHARY</v>
      </c>
      <c r="C170" t="str">
        <f t="array" ref="C170">XLOOKUP(B170,'EMP LIST '!$B$2:$B$121,'EMP LIST '!$E$2:$E$121,)</f>
        <v>RIYA CHADDHA</v>
      </c>
      <c r="D170" t="str">
        <f t="array" ref="D170">XLOOKUP(C170,'EMP LIST '!$B$2:$B$121,'EMP LIST '!$E$2:$E$121,)</f>
        <v>VINEET TIWARI</v>
      </c>
      <c r="E170" t="str">
        <f t="array" ref="E170">XLOOKUP($B170,'EMP LIST '!$B$2:$B$121,'EMP LIST '!$I$2:$I$121,)</f>
        <v>SALARIED</v>
      </c>
      <c r="F170" t="str">
        <v>VISHAL</v>
      </c>
      <c r="G170" t="str">
        <v>CA JITENDRA RAJENDRA GUPTA</v>
      </c>
      <c r="H170">
        <f>AM170-J170</f>
        <v>229</v>
      </c>
      <c r="I170" t="str">
        <f t="array" ref="I170">XLOOKUP($B170,'EMP LIST '!$B$2:$B$121,'EMP LIST '!$H$2:$H$121,)</f>
        <v>NOIDA</v>
      </c>
      <c r="J170">
        <v>46069</v>
      </c>
      <c r="K170">
        <v>46070</v>
      </c>
      <c r="L170" t="str">
        <v>SME000019039613</v>
      </c>
      <c r="M170" t="str">
        <v>8286000321</v>
      </c>
      <c r="N170" t="str">
        <v>Jitendrarajendragupta@gmail.com</v>
      </c>
      <c r="O170" t="str">
        <v>MAHARASHTRA</v>
      </c>
      <c r="P170" t="str">
        <v>MUMBAI</v>
      </c>
      <c r="Q170" t="str">
        <v>OD</v>
      </c>
      <c r="R170" t="str">
        <v>F2 FINTECH</v>
      </c>
      <c r="S170" t="str">
        <v>BAJAJ</v>
      </c>
      <c r="T170" t="str">
        <v>NIL</v>
      </c>
      <c r="W170" t="str">
        <v>UNSECURED</v>
      </c>
      <c r="X170" t="str">
        <v>REJECTED</v>
      </c>
      <c r="AB170" t="str">
        <v>FILE SENDER TO BANKER || UNDER PROCESS, NILL ELIGIBILITY, REQ BANK STATEMENT</v>
      </c>
      <c r="AC170" t="str">
        <v>CUSTOMER EARNS 1 LAKHS MONTHLY FROM OWN CLINIC, 5-6 LAKHS YEARLY FROM COACHING CLASSES , RUNNING IDFC 3 LAKHS P.L , 1.31 LAKHS CONSUMER LOAN FROM NAVI,  1.5 LAKHS CREDIT CARD LOAN., CUSTOMER COP 2025 , COM 2000</v>
      </c>
      <c r="AD170" t="str">
        <v>Suraj Late</v>
      </c>
      <c r="AE170">
        <v>8767943236</v>
      </c>
      <c r="AF170" t="str">
        <v>suraj.late@bajajfinserv.in</v>
      </c>
      <c r="AG170" t="str">
        <v>CA-2000</v>
      </c>
      <c r="AH170" t="str">
        <v>AFCPG3324A</v>
      </c>
      <c r="AI170" t="str">
        <v>Puneet</v>
      </c>
      <c r="AM170">
        <f>TODAY()</f>
        <v>46298</v>
      </c>
    </row>
    <row r="171">
      <c r="A171" t="str">
        <v>YES</v>
      </c>
      <c r="B171" t="str">
        <v>SUMIT CHOUDHARY</v>
      </c>
      <c r="C171" t="str">
        <f t="array" ref="C171">XLOOKUP(B171,'EMP LIST '!$B$2:$B$121,'EMP LIST '!$E$2:$E$121,)</f>
        <v/>
      </c>
      <c r="D171" t="str">
        <f t="array" ref="D171">XLOOKUP(C171,'EMP LIST '!$B$2:$B$121,'EMP LIST '!$E$2:$E$121,)</f>
        <v/>
      </c>
      <c r="E171" t="str">
        <f t="array" ref="E171">XLOOKUP($B171,'EMP LIST '!$B$2:$B$121,'EMP LIST '!$I$2:$I$121,)</f>
        <v/>
      </c>
      <c r="F171" t="str">
        <v>VISHAL</v>
      </c>
      <c r="G171" t="str">
        <v>DR ADAPAKA</v>
      </c>
      <c r="H171">
        <f>AM171-J171</f>
        <v>229</v>
      </c>
      <c r="I171" t="str">
        <f t="array" ref="I171">XLOOKUP($B171,'EMP LIST '!$B$2:$B$121,'EMP LIST '!$H$2:$H$121,)</f>
        <v/>
      </c>
      <c r="J171">
        <v>46069</v>
      </c>
      <c r="K171">
        <v>46070</v>
      </c>
      <c r="L171">
        <v>170542161</v>
      </c>
      <c r="M171" t="str">
        <v>7702682345</v>
      </c>
      <c r="N171" t="str">
        <v>nishitasayurveda@gmail.com</v>
      </c>
      <c r="O171" t="str">
        <v>ANDHRA PRADESH</v>
      </c>
      <c r="P171" t="str">
        <v>CHOL</v>
      </c>
      <c r="Q171" t="str">
        <v>DOD</v>
      </c>
      <c r="R171" t="str">
        <v>F2 FINTECH</v>
      </c>
      <c r="S171" t="str">
        <v>CHOLA</v>
      </c>
      <c r="T171">
        <v>1500000</v>
      </c>
      <c r="W171" t="str">
        <v>UNSECURED</v>
      </c>
      <c r="X171" t="str">
        <v>REJECTED</v>
      </c>
      <c r="AB171" t="str">
        <v>FILE SENDER TO BANKER || UNDER PROCESS, || Case was rejected due to Emis bounces</v>
      </c>
      <c r="AC171" t="str">
        <v>Dr. Adapaka Nishita is having a monthly income of ₹3,50,000 with existing EMI obligation of ₹31,236 from Bajaj and Piramal. No bounce or default has been reported in the last 6 months.</v>
      </c>
      <c r="AD171" t="str">
        <v>darapubalakrishna</v>
      </c>
      <c r="AE171" t="str">
        <v>78937 64400</v>
      </c>
      <c r="AF171" t="str">
        <v>darapubalakrishna@chola1.murugappa.com</v>
      </c>
      <c r="AG171" t="str">
        <v>BAMS-2005</v>
      </c>
      <c r="AH171" t="str">
        <v>AMDPA8564A</v>
      </c>
      <c r="AI171" t="str">
        <v>Akshay</v>
      </c>
      <c r="AM171">
        <f>TODAY()</f>
        <v>46298</v>
      </c>
    </row>
    <row r="172">
      <c r="A172" t="str">
        <v>YES</v>
      </c>
      <c r="B172" t="str">
        <v>ROSHAN THAKUR</v>
      </c>
      <c r="C172" t="str">
        <f t="array" ref="C172">XLOOKUP(B172,'EMP LIST '!$B$2:$B$121,'EMP LIST '!$E$2:$E$121,)</f>
        <v>MANVI BHARDWAJ</v>
      </c>
      <c r="D172" t="str">
        <f t="array" ref="D172">XLOOKUP(C172,'EMP LIST '!$B$2:$B$121,'EMP LIST '!$E$2:$E$121,)</f>
        <v>RAHUL/AMAN</v>
      </c>
      <c r="E172" t="str">
        <f t="array" ref="E172">XLOOKUP($B172,'EMP LIST '!$B$2:$B$121,'EMP LIST '!$I$2:$I$121,)</f>
        <v>SALARIED</v>
      </c>
      <c r="F172" t="str">
        <v>RAJEEV</v>
      </c>
      <c r="G172" t="str">
        <v>DR SANJAY SANA</v>
      </c>
      <c r="H172">
        <f>AM172-J172</f>
        <v>229</v>
      </c>
      <c r="I172" t="str">
        <f t="array" ref="I172">XLOOKUP($B172,'EMP LIST '!$B$2:$B$121,'EMP LIST '!$H$2:$H$121,)</f>
        <v>NOIDA</v>
      </c>
      <c r="J172">
        <v>46069</v>
      </c>
      <c r="K172">
        <v>46071</v>
      </c>
      <c r="L172">
        <v>171</v>
      </c>
      <c r="M172" t="str">
        <v>8050423630</v>
      </c>
      <c r="N172" t="str">
        <v>sanjaychinmay114@gmail.com</v>
      </c>
      <c r="O172" t="str">
        <v>DELHI</v>
      </c>
      <c r="P172" t="str">
        <v>DELHI</v>
      </c>
      <c r="Q172" t="str">
        <v>OD</v>
      </c>
      <c r="R172" t="str">
        <v>F2 FINTECH</v>
      </c>
      <c r="S172" t="str">
        <v>ABCL</v>
      </c>
      <c r="T172">
        <v>3000000</v>
      </c>
      <c r="U172">
        <v>3000000</v>
      </c>
      <c r="V172">
        <v>3000000</v>
      </c>
      <c r="W172" t="str">
        <v>UNSECURED</v>
      </c>
      <c r="X172" t="str">
        <v>DISBURSED</v>
      </c>
      <c r="Z172">
        <v>46071</v>
      </c>
      <c r="AA172">
        <v>46073</v>
      </c>
      <c r="AB172" t="str">
        <v>FILE SENDER TO BANKER || UNDER PROCESS,</v>
      </c>
      <c r="AC172" t="str">
        <v>CUSTOMER EARNS 1.75 LAKHS SALARY , 50K- 1 LAKHS FROM CONSULTANCY , BAJAJ O.D. 42 LAKHS, P.L. HDFC 15 LAKHS , ICICI P.L. 15 LAKHS</v>
      </c>
      <c r="AD172" t="str">
        <v>PURUSHOTTAM</v>
      </c>
      <c r="AE172">
        <v>9004509752</v>
      </c>
      <c r="AF172" t="str">
        <v>purushottam.kumar2@adityabirlacapital.com</v>
      </c>
      <c r="AG172" t="str">
        <v>DNB-2021</v>
      </c>
      <c r="AH172" t="str">
        <v>KTDPS7698N</v>
      </c>
      <c r="AM172">
        <f>TODAY()</f>
        <v>46298</v>
      </c>
    </row>
    <row r="173">
      <c r="A173" t="str">
        <v>YES</v>
      </c>
      <c r="B173" t="str">
        <v>FURKAN JUNG</v>
      </c>
      <c r="C173" t="str">
        <f t="array" ref="C173">XLOOKUP(B173,'EMP LIST '!$B$2:$B$121,'EMP LIST '!$E$2:$E$121,)</f>
        <v>F2 FINTECH</v>
      </c>
      <c r="D173" t="str">
        <f t="array" ref="D173">XLOOKUP(C173,'EMP LIST '!$B$2:$B$121,'EMP LIST '!$E$2:$E$121,)</f>
        <v>F2 FINTECH</v>
      </c>
      <c r="E173" t="str">
        <f t="array" ref="E173">XLOOKUP($B173,'EMP LIST '!$B$2:$B$121,'EMP LIST '!$I$2:$I$121,)</f>
        <v>SALARIED</v>
      </c>
      <c r="F173" t="str">
        <v>RAJEEV</v>
      </c>
      <c r="G173" t="str">
        <v>DR ARUNIMA DHURVE</v>
      </c>
      <c r="H173">
        <f>AM173-J173</f>
        <v>229</v>
      </c>
      <c r="I173" t="str">
        <f t="array" ref="I173">XLOOKUP($B173,'EMP LIST '!$B$2:$B$121,'EMP LIST '!$H$2:$H$121,)</f>
        <v xml:space="preserve">NOIDA </v>
      </c>
      <c r="J173">
        <v>46069</v>
      </c>
      <c r="K173">
        <v>46076</v>
      </c>
      <c r="L173">
        <v>172</v>
      </c>
      <c r="M173" t="str">
        <v>8889906805</v>
      </c>
      <c r="N173" t="str">
        <v>arunima.dhurve103@gmail.com</v>
      </c>
      <c r="O173" t="str">
        <v>MADHYA PRADESH</v>
      </c>
      <c r="P173" t="str">
        <v>CHHINDWARA</v>
      </c>
      <c r="Q173" t="str">
        <v>OD</v>
      </c>
      <c r="R173" t="str">
        <v>F2 FINTECH</v>
      </c>
      <c r="S173" t="str">
        <v>ABCL</v>
      </c>
      <c r="U173">
        <v>400000</v>
      </c>
      <c r="V173">
        <v>400000</v>
      </c>
      <c r="W173" t="str">
        <v>UNSECURED</v>
      </c>
      <c r="X173" t="str">
        <v>DISBURSED</v>
      </c>
      <c r="Y173">
        <v>730</v>
      </c>
      <c r="Z173">
        <v>46073</v>
      </c>
      <c r="AA173">
        <v>46076</v>
      </c>
      <c r="AB173" t="str">
        <v xml:space="preserve">FILE SENDER TO BANKER || UNDER PROCESS, 4 LAKHS ELIGIBILITY OF CUSTOMER CUSTOMER WILL CONFIRM  || CASE RECOMMENDED FOR 4 LAKHS VISIT DONE || SYSTEM APPROVAL REQUIRES EDUCATION LOAN SOA OF CUSTOMER </v>
      </c>
      <c r="AD173" t="str">
        <v>Kailash</v>
      </c>
      <c r="AE173" t="str">
        <v>98263 11169</v>
      </c>
      <c r="AF173" t="str">
        <v>Kailash.sahu@adityabirlacapital.com</v>
      </c>
      <c r="AG173" t="str">
        <v>MBBS-2026</v>
      </c>
      <c r="AH173" t="str">
        <v>ESPPD3305G</v>
      </c>
      <c r="AM173">
        <f>TODAY()</f>
        <v>46298</v>
      </c>
    </row>
    <row r="174">
      <c r="A174" t="str">
        <v>YES</v>
      </c>
      <c r="B174" t="str">
        <v>RAJKUMARI</v>
      </c>
      <c r="C174" t="str">
        <f t="array" ref="C174">XLOOKUP(B174,'EMP LIST '!$B$2:$B$121,'EMP LIST '!$E$2:$E$121,)</f>
        <v>RAJKUMARI</v>
      </c>
      <c r="D174" t="str">
        <f t="array" ref="D174">XLOOKUP(C174,'EMP LIST '!$B$2:$B$121,'EMP LIST '!$E$2:$E$121,)</f>
        <v>RAJKUMARI</v>
      </c>
      <c r="E174" t="str">
        <f t="array" ref="E174">XLOOKUP($B174,'EMP LIST '!$B$2:$B$121,'EMP LIST '!$I$2:$I$121,)</f>
        <v>SALARIED</v>
      </c>
      <c r="F174" t="str">
        <v>VISHAL</v>
      </c>
      <c r="G174" t="str">
        <v>DR SURAJ JADHVAR</v>
      </c>
      <c r="H174">
        <f>AM174-J174</f>
        <v>229</v>
      </c>
      <c r="I174" t="str">
        <f t="array" ref="I174">XLOOKUP($B174,'EMP LIST '!$B$2:$B$121,'EMP LIST '!$H$2:$H$121,)</f>
        <v>NOIDA</v>
      </c>
      <c r="J174">
        <v>46069</v>
      </c>
      <c r="K174">
        <v>46070</v>
      </c>
      <c r="L174" t="str">
        <v>281BZ8606254</v>
      </c>
      <c r="M174" t="str">
        <v>8275389936</v>
      </c>
      <c r="N174" t="str">
        <v>jadhavarsuraj@gmail.com</v>
      </c>
      <c r="O174" t="str">
        <v>MAHARASHTRA</v>
      </c>
      <c r="P174" t="str">
        <v>AURANGABAD</v>
      </c>
      <c r="Q174" t="str">
        <v>OD</v>
      </c>
      <c r="R174" t="str">
        <v>F2 FINTECH</v>
      </c>
      <c r="S174" t="str">
        <v>TATA</v>
      </c>
      <c r="T174" t="str">
        <v>NIL</v>
      </c>
      <c r="W174" t="str">
        <v>UNSECURED</v>
      </c>
      <c r="X174" t="str">
        <v>REJECTED</v>
      </c>
      <c r="AB174" t="str">
        <v>FILE SENDER TO BANKER || UNDER PROCESS,- CIVIL IS 676</v>
      </c>
      <c r="AC174" t="str">
        <v>CUSTOMER IS NOT PICKING UP A CALL | BOUNCING &amp; MULTIPLE DPD IN LAST 6 MONTHS | NOT DOABLE CASE</v>
      </c>
      <c r="AD174" t="str">
        <v>GAURAV MATHUR</v>
      </c>
      <c r="AE174">
        <v>9654949270</v>
      </c>
      <c r="AF174" t="str">
        <v>gaurav.tcl@tatacapital.com</v>
      </c>
      <c r="AG174" t="str">
        <v>MBBS-2014</v>
      </c>
      <c r="AH174" t="str">
        <v>AZXPJ9498B</v>
      </c>
      <c r="AM174">
        <f>TODAY()</f>
        <v>46298</v>
      </c>
    </row>
    <row r="175">
      <c r="A175" t="str">
        <v>YES</v>
      </c>
      <c r="B175" t="str">
        <v>PRIYA SHARMA</v>
      </c>
      <c r="C175" t="str">
        <f t="array" ref="C175">XLOOKUP(B175,'EMP LIST '!$B$2:$B$121,'EMP LIST '!$E$2:$E$121,)</f>
        <v/>
      </c>
      <c r="D175" t="str">
        <f t="array" ref="D175">XLOOKUP(C175,'EMP LIST '!$B$2:$B$121,'EMP LIST '!$E$2:$E$121,)</f>
        <v/>
      </c>
      <c r="E175" t="str">
        <f t="array" ref="E175">XLOOKUP($B175,'EMP LIST '!$B$2:$B$121,'EMP LIST '!$I$2:$I$121,)</f>
        <v/>
      </c>
      <c r="F175" t="str">
        <v>RAJEEV</v>
      </c>
      <c r="G175" t="str">
        <v>DR NELAVOI</v>
      </c>
      <c r="H175">
        <f>AM175-J175</f>
        <v>228</v>
      </c>
      <c r="I175" t="str">
        <f t="array" ref="I175">XLOOKUP($B175,'EMP LIST '!$B$2:$B$121,'EMP LIST '!$H$2:$H$121,)</f>
        <v/>
      </c>
      <c r="J175">
        <v>46070</v>
      </c>
      <c r="K175">
        <v>46080</v>
      </c>
      <c r="L175">
        <v>174</v>
      </c>
      <c r="M175" t="str">
        <v>9160235748</v>
      </c>
      <c r="N175" t="str">
        <v>narendrareddyn678@gmail.com</v>
      </c>
      <c r="O175" t="str">
        <v>ANDRA PRADESH</v>
      </c>
      <c r="P175" t="str">
        <v>TIRUPATI</v>
      </c>
      <c r="Q175" t="str">
        <v>OD</v>
      </c>
      <c r="R175" t="str">
        <v>F2 FINTECH</v>
      </c>
      <c r="S175" t="str">
        <v>ABCL</v>
      </c>
      <c r="T175">
        <v>2000000</v>
      </c>
      <c r="U175">
        <v>3000000</v>
      </c>
      <c r="V175">
        <v>3000000</v>
      </c>
      <c r="W175" t="str">
        <v>UNSECURED</v>
      </c>
      <c r="X175" t="str">
        <v>DROP</v>
      </c>
      <c r="Y175">
        <v>787</v>
      </c>
      <c r="Z175">
        <v>46071</v>
      </c>
      <c r="AB175" t="str">
        <v>FILE SENDER TO BANKER || UNDER PROCESS, CASE APPROVED 30 L,  CUSTOMER HAVE CAHRGES ISSUE, PRIYA TALK WITH CUSTOMER AND CONFIRM US</v>
      </c>
      <c r="AC175" t="str">
        <v>CUSTOMER IS EARNING 2.5 LAKHS MONTHLY INCOME 787 CIBIL OF CUSTOMER || MR SCORECARD  35 LAKHS ELIGIBILITY AS PER CALCULATOR RUNNING ONLY 2 LOANS BAJAJ AND TATA - 50 LAKHS AND 15 LAKHS RESPECTIVELY</v>
      </c>
      <c r="AD175" t="str">
        <v>DARSHI</v>
      </c>
      <c r="AE175" t="str">
        <v xml:space="preserve"> 93466 63533</v>
      </c>
      <c r="AF175" t="str">
        <v>darshi.subbarayudu@adityabirlacapital.com</v>
      </c>
      <c r="AG175" t="str">
        <v>MD-2023</v>
      </c>
      <c r="AH175" t="str">
        <v>BNAPN2657Q</v>
      </c>
      <c r="AI175" t="str">
        <v>Jashanpreet Singh</v>
      </c>
      <c r="AM175">
        <f>TODAY()</f>
        <v>46298</v>
      </c>
    </row>
    <row r="176">
      <c r="A176" t="str">
        <v>YES</v>
      </c>
      <c r="B176" t="str">
        <v>MOHAN JHA</v>
      </c>
      <c r="F176" t="str">
        <v>RAJEEV</v>
      </c>
      <c r="G176" t="str">
        <v>DR DEBASISH RAY</v>
      </c>
      <c r="H176">
        <v>176</v>
      </c>
      <c r="I176" t="str">
        <v>NOIDA</v>
      </c>
      <c r="J176">
        <v>46070</v>
      </c>
      <c r="K176">
        <v>46076</v>
      </c>
      <c r="L176" t="str">
        <v>DL00000021941</v>
      </c>
      <c r="M176" t="str">
        <v>8249998937</v>
      </c>
      <c r="N176" t="str">
        <v>deb7ashish@gmail.com</v>
      </c>
      <c r="O176" t="str">
        <v>ORRISA</v>
      </c>
      <c r="P176" t="str">
        <v>KORAPUT</v>
      </c>
      <c r="Q176" t="str">
        <v>OD</v>
      </c>
      <c r="R176" t="str">
        <v>F2 FINTECH</v>
      </c>
      <c r="S176" t="str">
        <v>ABCL</v>
      </c>
      <c r="T176">
        <v>4000000</v>
      </c>
      <c r="U176">
        <v>3000000</v>
      </c>
      <c r="V176">
        <v>3000000</v>
      </c>
      <c r="W176" t="str">
        <v>UNSECURED</v>
      </c>
      <c r="X176" t="str">
        <v>DISBURSED</v>
      </c>
      <c r="Y176">
        <v>758</v>
      </c>
      <c r="Z176">
        <v>46073</v>
      </c>
      <c r="AA176">
        <v>46076</v>
      </c>
      <c r="AB176" t="str">
        <v>FILE SENDER TO BANKER || UNDER PROCESS, DUE TO TRAVELL DISTANCE , TO BE DISBURSED ON MONDAY || LOC IS 400 KM CASE TO BE DONE TODAY</v>
      </c>
      <c r="AC176" t="str">
        <v xml:space="preserve">not pickung call </v>
      </c>
      <c r="AD176" t="str">
        <v>K ACHARY</v>
      </c>
      <c r="AF176" t="str">
        <v>K.Achary@adityabirlacapital.com</v>
      </c>
      <c r="AG176" t="str">
        <v>DNB-2022</v>
      </c>
      <c r="AH176" t="str">
        <v>BEGPR5232E</v>
      </c>
      <c r="AM176">
        <v>46246</v>
      </c>
    </row>
    <row r="177">
      <c r="A177" t="str">
        <v>YES</v>
      </c>
      <c r="B177" t="str">
        <v>RAHUL SAHA</v>
      </c>
      <c r="C177" t="str">
        <f t="array" ref="C177">XLOOKUP(B177,'EMP LIST '!$B$2:$B$121,'EMP LIST '!$E$2:$E$121,)</f>
        <v>MANVI BHARDWAJ</v>
      </c>
      <c r="D177" t="str">
        <f t="array" ref="D177">XLOOKUP(C177,'EMP LIST '!$B$2:$B$121,'EMP LIST '!$E$2:$E$121,)</f>
        <v>RAHUL/AMAN</v>
      </c>
      <c r="E177" t="str">
        <f t="array" ref="E177">XLOOKUP($B177,'EMP LIST '!$B$2:$B$121,'EMP LIST '!$I$2:$I$121,)</f>
        <v>SALARIED</v>
      </c>
      <c r="F177" t="str">
        <v>RAJEEV</v>
      </c>
      <c r="G177" t="str">
        <v>DR YASH GUPTA</v>
      </c>
      <c r="H177">
        <f>AM177-J177</f>
        <v>228</v>
      </c>
      <c r="I177" t="str">
        <f t="array" ref="I177">XLOOKUP($B177,'EMP LIST '!$B$2:$B$121,'EMP LIST '!$H$2:$H$121,)</f>
        <v>NOIDA</v>
      </c>
      <c r="J177">
        <v>46070</v>
      </c>
      <c r="K177">
        <v>46081</v>
      </c>
      <c r="L177" t="str">
        <v>SME000019029654</v>
      </c>
      <c r="M177" t="str">
        <v>7983720596</v>
      </c>
      <c r="N177" t="str">
        <v>Bonnybeer02@gmail.Com</v>
      </c>
      <c r="O177" t="str">
        <v>UTTAR PRADESH</v>
      </c>
      <c r="P177" t="str">
        <v>GHAZIABAD</v>
      </c>
      <c r="Q177" t="str">
        <v>OD</v>
      </c>
      <c r="R177" t="str">
        <v>F2 FINTECH</v>
      </c>
      <c r="S177" t="str">
        <v>BAJAJ</v>
      </c>
      <c r="T177">
        <v>840000</v>
      </c>
      <c r="U177">
        <v>840000</v>
      </c>
      <c r="V177">
        <v>840000</v>
      </c>
      <c r="W177" t="str">
        <v>UNSECURED</v>
      </c>
      <c r="X177" t="str">
        <v xml:space="preserve">APPROVED </v>
      </c>
      <c r="Y177">
        <v>785</v>
      </c>
      <c r="Z177">
        <v>46076</v>
      </c>
      <c r="AB177" t="str">
        <v>FILE SENDER TO BANKER || UNDER PROCESS, RAHUL SHAH PHYSICAL MEETING CASE, CIBIL DONE, 8.40 L ELIGIBILITY  PD DONE, CASE STUCL IN 3 USL POLICY, AND CUSTOMER REQ 20 L, CASE STUCK IN 3 USL POLICY</v>
      </c>
      <c r="AC177" t="str">
        <v>MEETING CASE</v>
      </c>
      <c r="AD177" t="str">
        <v>SHOIB HUSSIAN</v>
      </c>
      <c r="AE177">
        <v>6398919454</v>
      </c>
      <c r="AG177" t="str">
        <v>MBBS-2024</v>
      </c>
      <c r="AH177" t="str">
        <v>CIIPG8190D</v>
      </c>
      <c r="AM177">
        <f>TODAY()</f>
        <v>46298</v>
      </c>
    </row>
    <row r="178">
      <c r="A178" t="str">
        <v>YES</v>
      </c>
      <c r="B178" t="str">
        <v>KHUSHI FINANCIAL SERVICES</v>
      </c>
      <c r="C178" t="str">
        <f t="array" ref="C178">XLOOKUP(B178,'EMP LIST '!$B$2:$B$121,'EMP LIST '!$E$2:$E$121,)</f>
        <v>F2 FINTECH</v>
      </c>
      <c r="D178" t="str">
        <f t="array" ref="D178">XLOOKUP(C178,'EMP LIST '!$B$2:$B$121,'EMP LIST '!$E$2:$E$121,)</f>
        <v>F2 FINTECH</v>
      </c>
      <c r="E178" t="str">
        <f t="array" ref="E178">XLOOKUP($B178,'EMP LIST '!$B$2:$B$121,'EMP LIST '!$I$2:$I$121,)</f>
        <v>CHANNEL PARTNER</v>
      </c>
      <c r="F178" t="str">
        <v>RAJEEV</v>
      </c>
      <c r="G178" t="str">
        <v>DR RAKESH</v>
      </c>
      <c r="H178">
        <f>AM178-J178</f>
        <v>228</v>
      </c>
      <c r="I178" t="str">
        <f t="array" ref="I178">XLOOKUP($B178,'EMP LIST '!$B$2:$B$121,'EMP LIST '!$H$2:$H$121,)</f>
        <v>F2 FINTECH</v>
      </c>
      <c r="J178">
        <v>46070</v>
      </c>
      <c r="K178">
        <v>46071</v>
      </c>
      <c r="L178">
        <v>170542963</v>
      </c>
      <c r="M178" t="str">
        <v>9972922871</v>
      </c>
      <c r="N178" t="str">
        <v>rakeshkbhankur@gmail.com</v>
      </c>
      <c r="O178" t="str">
        <v>KARNATAKA</v>
      </c>
      <c r="P178" t="str">
        <v>MANGALURU</v>
      </c>
      <c r="Q178" t="str">
        <v>DOD</v>
      </c>
      <c r="R178" t="str">
        <v>F2 FINTECH</v>
      </c>
      <c r="S178" t="str">
        <v>CHOLA</v>
      </c>
      <c r="T178">
        <v>2000000</v>
      </c>
      <c r="U178">
        <v>2000000</v>
      </c>
      <c r="V178">
        <v>2000000</v>
      </c>
      <c r="W178" t="str">
        <v>UNSECURED</v>
      </c>
      <c r="X178" t="str">
        <v>DISBURSED</v>
      </c>
      <c r="Z178">
        <v>46071</v>
      </c>
      <c r="AA178">
        <v>46071</v>
      </c>
      <c r="AB178" t="str">
        <v>FILE SENDER TO BANKER || UNDER PROCESS, || GAS BIL REQ || GAS BILL SEND TO BANKER || SM WILL VISIT AT 3 PM TODAY</v>
      </c>
      <c r="AC178" t="str">
        <v>KHUSHI FINANCIAL CASE</v>
      </c>
      <c r="AD178" t="str">
        <v>vinodr</v>
      </c>
      <c r="AE178">
        <v>9743181391</v>
      </c>
      <c r="AF178" t="str">
        <v>vinodr@chola.murugappa.com</v>
      </c>
      <c r="AG178" t="str">
        <v>MBBS-2012</v>
      </c>
      <c r="AH178" t="str">
        <v>BLXPR0282G</v>
      </c>
      <c r="AM178">
        <f>TODAY()</f>
        <v>46298</v>
      </c>
    </row>
    <row r="179">
      <c r="A179" t="str">
        <v>YES</v>
      </c>
      <c r="B179" t="str">
        <v>MAYANK</v>
      </c>
      <c r="F179" t="str">
        <v>RAJEEV</v>
      </c>
      <c r="G179" t="str">
        <v>CA PRABHAKARAN RAJANGAM</v>
      </c>
      <c r="H179">
        <v>176</v>
      </c>
      <c r="I179" t="str">
        <v>NOIDA</v>
      </c>
      <c r="J179">
        <v>46070</v>
      </c>
      <c r="K179">
        <v>46070</v>
      </c>
      <c r="L179">
        <v>183032099</v>
      </c>
      <c r="M179" t="str">
        <v>9884287421</v>
      </c>
      <c r="N179" t="str">
        <v>prabhakaran.rajangam@gmail.com</v>
      </c>
      <c r="O179" t="str">
        <v>TAMILNADU</v>
      </c>
      <c r="P179" t="str">
        <v>CHENNAI</v>
      </c>
      <c r="Q179" t="str">
        <v>TL</v>
      </c>
      <c r="R179" t="str">
        <v>CAT EYE</v>
      </c>
      <c r="S179" t="str">
        <v>IDFC</v>
      </c>
      <c r="U179">
        <v>2550000</v>
      </c>
      <c r="V179">
        <v>2550000</v>
      </c>
      <c r="W179" t="str">
        <v>UNSECURED</v>
      </c>
      <c r="X179" t="str">
        <v>DISBURSED</v>
      </c>
      <c r="Z179">
        <v>46073</v>
      </c>
      <c r="AA179">
        <v>46073</v>
      </c>
      <c r="AB179" t="str">
        <v>FILE SENDER TO BANKER || UNDER PROCESS,</v>
      </c>
      <c r="AC179" t="str">
        <v>Mr. Prabhakaran Rajangam is having a monthly income of ₹2,50,000 with existing EMI of ₹1,18,586 from (Chola | Bajaj) with no bounce &amp; no default reported.</v>
      </c>
      <c r="AD179" t="str">
        <v>VIGNESH</v>
      </c>
      <c r="AE179" t="str">
        <v>97918 02080</v>
      </c>
      <c r="AF179" t="str">
        <v>vignesh.k4@idfcfirstbank.com</v>
      </c>
      <c r="AG179" t="str">
        <v>CA-2016</v>
      </c>
      <c r="AH179" t="str">
        <v>AYEPP9833E</v>
      </c>
      <c r="AM179">
        <v>46246</v>
      </c>
    </row>
    <row r="180">
      <c r="A180" t="str">
        <v>YES</v>
      </c>
      <c r="B180" t="str">
        <v>ROSHAN THAKUR</v>
      </c>
      <c r="C180" t="str">
        <f t="array" ref="C180">XLOOKUP(B180,'EMP LIST '!$B$2:$B$121,'EMP LIST '!$E$2:$E$121,)</f>
        <v>MANVI BHARDWAJ</v>
      </c>
      <c r="D180" t="str">
        <f t="array" ref="D180">XLOOKUP(C180,'EMP LIST '!$B$2:$B$121,'EMP LIST '!$E$2:$E$121,)</f>
        <v>RAHUL/AMAN</v>
      </c>
      <c r="E180" t="str">
        <f t="array" ref="E180">XLOOKUP($B180,'EMP LIST '!$B$2:$B$121,'EMP LIST '!$I$2:$I$121,)</f>
        <v>SALARIED</v>
      </c>
      <c r="F180" t="str">
        <v>RAJEEV</v>
      </c>
      <c r="G180" t="str">
        <v>DR IRRAGAM  REDDY</v>
      </c>
      <c r="H180">
        <f>AM180-J180</f>
        <v>228</v>
      </c>
      <c r="I180" t="str">
        <f t="array" ref="I180">XLOOKUP($B180,'EMP LIST '!$B$2:$B$121,'EMP LIST '!$H$2:$H$121,)</f>
        <v>NOIDA</v>
      </c>
      <c r="J180">
        <v>46070</v>
      </c>
      <c r="K180">
        <v>46077</v>
      </c>
      <c r="L180">
        <v>179</v>
      </c>
      <c r="M180" t="str">
        <v>8332062222</v>
      </c>
      <c r="N180" t="str">
        <v>vinit1694@gmail.com</v>
      </c>
      <c r="O180" t="str">
        <v>ANDHRA PRADESH</v>
      </c>
      <c r="P180" t="str">
        <v>CHITTOR</v>
      </c>
      <c r="Q180" t="str">
        <v>OD</v>
      </c>
      <c r="R180" t="str">
        <v>F2 FINTECH</v>
      </c>
      <c r="S180" t="str">
        <v>TATA</v>
      </c>
      <c r="W180" t="str">
        <v>UNSECURED</v>
      </c>
      <c r="X180" t="str">
        <v>REJECTED</v>
      </c>
      <c r="AB180" t="str">
        <v>FILE SENDER TO BANKER || UNDER PROCESS, || CASE TO BE LOGIN || CASE IS IN CPC || BANKING REQ RUNNING LOAN IS MORE THAN 5 -BANKING REQ || BANKING PENDING | CUSTOMER NI</v>
      </c>
      <c r="AC180" t="str">
        <v>Dr. Irragam Reddy Rahul Reddy is having a monthly income of ₹2,50,000 with existing EMI obligation of ₹34,000 from (Bajaj | ABFL) with no bounce &amp; no default reported.</v>
      </c>
      <c r="AD180" t="str">
        <v>GAURAV MATHUR</v>
      </c>
      <c r="AE180">
        <v>9654949270</v>
      </c>
      <c r="AF180" t="str">
        <v>gaurav.tcl@tatacapital.com</v>
      </c>
      <c r="AG180" t="str">
        <v>MBBS - 2019</v>
      </c>
      <c r="AH180" t="str">
        <v>ADSPI9947B</v>
      </c>
      <c r="AM180">
        <f>TODAY()</f>
        <v>46298</v>
      </c>
    </row>
    <row r="181">
      <c r="A181" t="str">
        <v>YES</v>
      </c>
      <c r="B181" t="str">
        <v>KHUSHI FINANCIAL SERVICES</v>
      </c>
      <c r="C181" t="str">
        <f t="array" ref="C181">XLOOKUP(B181,'EMP LIST '!$B$2:$B$121,'EMP LIST '!$E$2:$E$121,)</f>
        <v>F2 FINTECH</v>
      </c>
      <c r="D181" t="str">
        <f t="array" ref="D181">XLOOKUP(C181,'EMP LIST '!$B$2:$B$121,'EMP LIST '!$E$2:$E$121,)</f>
        <v>F2 FINTECH</v>
      </c>
      <c r="E181" t="str">
        <f t="array" ref="E181">XLOOKUP($B181,'EMP LIST '!$B$2:$B$121,'EMP LIST '!$I$2:$I$121,)</f>
        <v>CHANNEL PARTNER</v>
      </c>
      <c r="F181" t="str">
        <v>VISHAL</v>
      </c>
      <c r="G181" t="str">
        <v>DR. RAKESH KUMAR YADAV</v>
      </c>
      <c r="H181">
        <v>0</v>
      </c>
      <c r="I181" t="str">
        <f t="array" ref="I181">XLOOKUP($B181,'EMP LIST '!$B$2:$B$121,'EMP LIST '!$H$2:$H$121,)</f>
        <v>F2 FINTECH</v>
      </c>
      <c r="J181">
        <v>46070</v>
      </c>
      <c r="K181">
        <v>46070</v>
      </c>
      <c r="L181" t="str">
        <v>SME000019053488</v>
      </c>
      <c r="M181" t="str">
        <v>9649033955</v>
      </c>
      <c r="N181" t="str">
        <v>rakesh33060@gmail.com</v>
      </c>
      <c r="O181" t="str">
        <v>RAJASTHAN</v>
      </c>
      <c r="P181" t="str">
        <v>JAIPUR</v>
      </c>
      <c r="Q181" t="str">
        <v>OD</v>
      </c>
      <c r="R181" t="str">
        <v>F2 FINTECH</v>
      </c>
      <c r="S181" t="str">
        <v>BAJAJ</v>
      </c>
      <c r="T181" t="str">
        <v>NIL</v>
      </c>
      <c r="W181" t="str">
        <v>UNSECURED</v>
      </c>
      <c r="X181" t="str">
        <v>REJECTED</v>
      </c>
      <c r="AB181" t="str">
        <v>FILE SENDER TO BANKER || UNDER PROCESS, UNABLE TO PROCESS, LATEST EMI BOUNCE</v>
      </c>
      <c r="AC181" t="str">
        <v>KHUSHI FINANCIAL CASE</v>
      </c>
      <c r="AD181" t="str">
        <v>KAILASH</v>
      </c>
      <c r="AE181">
        <v>7405912577</v>
      </c>
      <c r="AF181" t="str">
        <v>vishal.jangid@bajajfinserv.in</v>
      </c>
      <c r="AG181" t="str">
        <v>MBBS-2017</v>
      </c>
      <c r="AH181" t="str">
        <v>AIQPY4354F</v>
      </c>
      <c r="AM181">
        <f>TODAY()</f>
        <v>46298</v>
      </c>
    </row>
    <row r="182">
      <c r="A182" t="str">
        <v>YES</v>
      </c>
      <c r="B182" t="str">
        <v>NISHA</v>
      </c>
      <c r="C182" t="str">
        <f t="array" ref="C182">XLOOKUP(B182,'EMP LIST '!$B$2:$B$121,'EMP LIST '!$E$2:$E$121,)</f>
        <v/>
      </c>
      <c r="D182" t="str">
        <f t="array" ref="D182">XLOOKUP(C182,'EMP LIST '!$B$2:$B$121,'EMP LIST '!$E$2:$E$121,)</f>
        <v/>
      </c>
      <c r="E182" t="str">
        <f t="array" ref="E182">XLOOKUP($B182,'EMP LIST '!$B$2:$B$121,'EMP LIST '!$I$2:$I$121,)</f>
        <v/>
      </c>
      <c r="F182" t="str">
        <v>VISHAL</v>
      </c>
      <c r="G182" t="str">
        <v>DR. MUMMIDI SOUNDARYA</v>
      </c>
      <c r="H182">
        <v>0</v>
      </c>
      <c r="I182" t="str">
        <f t="array" ref="I182">XLOOKUP($B182,'EMP LIST '!$B$2:$B$121,'EMP LIST '!$H$2:$H$121,)</f>
        <v/>
      </c>
      <c r="J182">
        <v>46070</v>
      </c>
      <c r="K182">
        <v>46070</v>
      </c>
      <c r="L182">
        <v>181</v>
      </c>
      <c r="M182" t="str">
        <v>9791475023</v>
      </c>
      <c r="N182" t="str">
        <v>soundaryamummidi33@gmail.com</v>
      </c>
      <c r="O182" t="str">
        <v>ANDHRA PRADESH</v>
      </c>
      <c r="P182" t="str">
        <v>VISAKHAPATNAM</v>
      </c>
      <c r="Q182" t="str">
        <v>OD</v>
      </c>
      <c r="R182" t="str">
        <v>F2 FINTECH</v>
      </c>
      <c r="S182" t="str">
        <v>BAJAJ MARKET</v>
      </c>
      <c r="W182" t="str">
        <v>UNSECURED</v>
      </c>
      <c r="X182" t="str">
        <v>REJECTED</v>
      </c>
      <c r="Y182">
        <v>690</v>
      </c>
      <c r="AB182" t="str">
        <v>FILE SENDER TO BANKER || UNDER PROCESS, LATEST EMI BOUNCE 690 CIBIL &amp; 29K OVER SEEN IN CIBIL REJECT SEGMENT</v>
      </c>
      <c r="AC182" t="str">
        <v>Dr. Mummidi Soundarya is having a monthly income of ₹80,000 with existing EMI of ₹44,000 from (Bajaj Market | SMFG) with no bounce &amp; no default reported.</v>
      </c>
      <c r="AD182" t="str">
        <v>mahamood</v>
      </c>
      <c r="AE182" t="str">
        <v>96761 69414</v>
      </c>
      <c r="AF182" t="str">
        <v>mahamood.gows1@bajajfinserv.in</v>
      </c>
      <c r="AG182" t="str">
        <v>MBBS-2015</v>
      </c>
      <c r="AH182" t="str">
        <v>BXZPM5039A</v>
      </c>
      <c r="AM182">
        <f>TODAY()</f>
        <v>46298</v>
      </c>
    </row>
    <row r="183">
      <c r="A183" t="str">
        <v>YES</v>
      </c>
      <c r="B183" t="str">
        <v>SHIVAM SINGH</v>
      </c>
      <c r="C183" t="str">
        <f t="array" ref="C183">XLOOKUP(B183,'EMP LIST '!$B$2:$B$121,'EMP LIST '!$E$2:$E$121,)</f>
        <v>MANVI BHARDWAJ</v>
      </c>
      <c r="D183" t="str">
        <f t="array" ref="D183">XLOOKUP(C183,'EMP LIST '!$B$2:$B$121,'EMP LIST '!$E$2:$E$121,)</f>
        <v>RAHUL/AMAN</v>
      </c>
      <c r="E183" t="str">
        <f t="array" ref="E183">XLOOKUP($B183,'EMP LIST '!$B$2:$B$121,'EMP LIST '!$I$2:$I$121,)</f>
        <v>SALARIED</v>
      </c>
      <c r="F183" t="str">
        <v>VISHAL</v>
      </c>
      <c r="G183" t="str">
        <v>DR. BAINLA VISHWANATH</v>
      </c>
      <c r="H183">
        <v>0</v>
      </c>
      <c r="I183" t="str">
        <f t="array" ref="I183">XLOOKUP($B183,'EMP LIST '!$B$2:$B$121,'EMP LIST '!$H$2:$H$121,)</f>
        <v xml:space="preserve">NOIDA </v>
      </c>
      <c r="J183">
        <v>46070</v>
      </c>
      <c r="K183">
        <v>46071</v>
      </c>
      <c r="L183" t="str">
        <v>SME000019055983</v>
      </c>
      <c r="M183" t="str">
        <v>7416292953</v>
      </c>
      <c r="N183" t="str">
        <v>vish.omc11@gmail.com</v>
      </c>
      <c r="O183" t="str">
        <v>TELANGANA</v>
      </c>
      <c r="P183" t="str">
        <v>RANGAREDDY</v>
      </c>
      <c r="Q183" t="str">
        <v>OD</v>
      </c>
      <c r="R183" t="str">
        <v>F2 FINTECH</v>
      </c>
      <c r="S183" t="str">
        <v>BAJAJ</v>
      </c>
      <c r="T183">
        <v>2500000</v>
      </c>
      <c r="U183">
        <v>2700000</v>
      </c>
      <c r="V183">
        <v>2700000</v>
      </c>
      <c r="W183" t="str">
        <v>UNSECURED</v>
      </c>
      <c r="X183" t="str">
        <v>DISBURSED</v>
      </c>
      <c r="Y183">
        <v>768</v>
      </c>
      <c r="Z183">
        <v>46071</v>
      </c>
      <c r="AA183">
        <v>46071</v>
      </c>
      <c r="AB183" t="str">
        <v>FILE SENDER TO BANKER || UNDER PROCESS, 768 CIBIL 18 PL RUNNING FROM ICICI BANK 27L ELIGIBILITY CASE MOVED TO CREDIT</v>
      </c>
      <c r="AC183" t="str">
        <v>Mr. Vishwanath Bainla is having a monthly income of ₹1,70,000 with existing EMI of ₹35,700 from (Godrej) with no bounce &amp; no default reported.</v>
      </c>
      <c r="AD183" t="str">
        <v>C EshwarRao</v>
      </c>
      <c r="AE183">
        <v>9074641230</v>
      </c>
      <c r="AF183" t="str">
        <v>c.eshwarrao@bajajfinserv.in</v>
      </c>
      <c r="AG183" t="str">
        <v>MBBS-2018</v>
      </c>
      <c r="AH183" t="str">
        <v>ATZPV3415E</v>
      </c>
      <c r="AI183" t="str">
        <v>Akshay</v>
      </c>
      <c r="AM183">
        <f>TODAY()</f>
        <v>46298</v>
      </c>
    </row>
    <row r="184">
      <c r="A184" t="str">
        <v>YES</v>
      </c>
      <c r="B184" t="str">
        <v>RAJAT DWIVEDI</v>
      </c>
      <c r="C184" t="str">
        <f t="array" ref="C184">XLOOKUP(B184,'EMP LIST '!$B$2:$B$121,'EMP LIST '!$E$2:$E$121,)</f>
        <v>RAJKUMARI</v>
      </c>
      <c r="D184" t="str">
        <f t="array" ref="D184">XLOOKUP(C184,'EMP LIST '!$B$2:$B$121,'EMP LIST '!$E$2:$E$121,)</f>
        <v>RAJKUMARI</v>
      </c>
      <c r="E184" t="str">
        <f t="array" ref="E184">XLOOKUP($B184,'EMP LIST '!$B$2:$B$121,'EMP LIST '!$I$2:$I$121,)</f>
        <v>SALARIED</v>
      </c>
      <c r="F184" t="str">
        <v>RAJEEV</v>
      </c>
      <c r="G184" t="str">
        <v>DR SUMAN CHANDRA</v>
      </c>
      <c r="H184">
        <f>AM184-J184</f>
        <v>227</v>
      </c>
      <c r="I184" t="str">
        <f t="array" ref="I184">XLOOKUP($B184,'EMP LIST '!$B$2:$B$121,'EMP LIST '!$H$2:$H$121,)</f>
        <v>NOIDA</v>
      </c>
      <c r="J184">
        <v>46071</v>
      </c>
      <c r="K184">
        <v>46071</v>
      </c>
      <c r="L184" t="str">
        <v>SME000019062036</v>
      </c>
      <c r="M184" t="str">
        <v>7903165815</v>
      </c>
      <c r="N184" t="str">
        <v>suman00831@gmail.com</v>
      </c>
      <c r="O184" t="str">
        <v>BIHAR</v>
      </c>
      <c r="P184" t="str">
        <v>PATNA</v>
      </c>
      <c r="Q184" t="str">
        <v>OD</v>
      </c>
      <c r="R184" t="str">
        <v>F2 FINTECH</v>
      </c>
      <c r="S184" t="str">
        <v>BAJAJ</v>
      </c>
      <c r="T184">
        <v>1000000</v>
      </c>
      <c r="U184">
        <v>840000</v>
      </c>
      <c r="V184">
        <v>840000</v>
      </c>
      <c r="W184" t="str">
        <v>UNSECURED</v>
      </c>
      <c r="X184" t="str">
        <v>DISBURSED</v>
      </c>
      <c r="Y184">
        <v>773</v>
      </c>
      <c r="Z184">
        <v>46071</v>
      </c>
      <c r="AA184">
        <v>46072</v>
      </c>
      <c r="AB184" t="str">
        <v>FILE SENDER TO BANKER || UNDER PROCESS, CIBIL CONSENT LINK SENT TO CUSTOMER, CIBIL 773, PROF 6 1 PL RUNNING, 8 L ELU=IGIBILITY CASE MOVED TO CREDIT</v>
      </c>
      <c r="AC184" t="str">
        <v>CUSTOMER PURSUING PG AND GETTING STIPEND OF 82000 ,  RUNNING 1.5 LAKHS P.L HDFC, NO CONSULTANCY</v>
      </c>
      <c r="AD184" t="str">
        <v>Rajeev Kumar33</v>
      </c>
      <c r="AE184">
        <v>7301540240</v>
      </c>
      <c r="AF184" t="str">
        <v>rajeev.kumar33@bajajfinserv.in</v>
      </c>
      <c r="AG184" t="str">
        <v>MBBS-2021</v>
      </c>
      <c r="AH184" t="str">
        <v>BNEPC7281F</v>
      </c>
      <c r="AM184">
        <f>TODAY()</f>
        <v>46298</v>
      </c>
    </row>
    <row r="185">
      <c r="A185" t="str">
        <v>YES</v>
      </c>
      <c r="B185" t="str">
        <v>MANVI SHARMA</v>
      </c>
      <c r="F185" t="str">
        <v>RAJEEV</v>
      </c>
      <c r="G185" t="str">
        <v>DR AVINASH KUMAR</v>
      </c>
      <c r="H185">
        <v>175</v>
      </c>
      <c r="I185" t="str">
        <v xml:space="preserve"> NOIDA</v>
      </c>
      <c r="J185">
        <v>46071</v>
      </c>
      <c r="K185">
        <v>46079</v>
      </c>
      <c r="L185" t="str">
        <v>918BZ8606171</v>
      </c>
      <c r="M185" t="str">
        <v>8207876964</v>
      </c>
      <c r="N185" t="str">
        <v>classmate1234wind@gmail.com</v>
      </c>
      <c r="O185" t="str">
        <v>BIHAR</v>
      </c>
      <c r="P185" t="str">
        <v>SAMASTIPUR</v>
      </c>
      <c r="Q185" t="str">
        <v>OD</v>
      </c>
      <c r="R185" t="str">
        <v>F2 FINTECH</v>
      </c>
      <c r="S185" t="str">
        <v>TATA</v>
      </c>
      <c r="T185">
        <v>1500000</v>
      </c>
      <c r="U185">
        <v>1500000</v>
      </c>
      <c r="V185">
        <v>1500000</v>
      </c>
      <c r="W185" t="str">
        <v>UNSECURED</v>
      </c>
      <c r="X185" t="str">
        <v>DISBURSED</v>
      </c>
      <c r="Z185">
        <v>46072</v>
      </c>
      <c r="AA185">
        <v>46079</v>
      </c>
      <c r="AB185" t="str">
        <v>FILE SENDER TO BANKER || UNDER PROCESS,|| CASE LOGIN DONE || BOTH FI AND VIDEO PD PENDING CUSTOMER HAS GIVEN TIME-MONDAY FOR VIDEO PD - CX WILL BE AVAILABLE ON THURSDAY || CUSTOMER WILL BE AVAILABE  TOMMORROR AT 10 AM</v>
      </c>
      <c r="AC185" t="str">
        <v>Dr. Avinash Kumar is having a monthly income of ₹2,50,000 with existing EMI of ₹4,000 from (Bajaj) with no bounce &amp; no default reported.</v>
      </c>
      <c r="AD185" t="str">
        <v>AMAR 1</v>
      </c>
      <c r="AE185">
        <v>7461905256</v>
      </c>
      <c r="AF185" t="str">
        <v>amar1.choudhary@tatacapital.com</v>
      </c>
      <c r="AG185" t="str">
        <v>MBBS-2020</v>
      </c>
      <c r="AH185" t="str">
        <v>ITPK1652P</v>
      </c>
      <c r="AI185" t="str">
        <v>Akshay</v>
      </c>
      <c r="AM185">
        <v>46246</v>
      </c>
    </row>
    <row r="186">
      <c r="A186" t="str">
        <v>YES</v>
      </c>
      <c r="B186" t="str">
        <v>SANIA SIDDIQUI</v>
      </c>
      <c r="C186" t="str">
        <f t="array" ref="C186">XLOOKUP(B186,'EMP LIST '!$B$2:$B$121,'EMP LIST '!$E$2:$E$121,)</f>
        <v/>
      </c>
      <c r="D186" t="str">
        <f t="array" ref="D186">XLOOKUP(C186,'EMP LIST '!$B$2:$B$121,'EMP LIST '!$E$2:$E$121,)</f>
        <v/>
      </c>
      <c r="E186" t="str">
        <f t="array" ref="E186">XLOOKUP($B186,'EMP LIST '!$B$2:$B$121,'EMP LIST '!$I$2:$I$121,)</f>
        <v/>
      </c>
      <c r="F186" t="str">
        <v>RAJEEV</v>
      </c>
      <c r="G186" t="str">
        <v>DR G LAKSHMI KANTA</v>
      </c>
      <c r="H186">
        <f>AM186-J186</f>
        <v>227</v>
      </c>
      <c r="I186" t="str">
        <f t="array" ref="I186">XLOOKUP($B186,'EMP LIST '!$B$2:$B$121,'EMP LIST '!$H$2:$H$121,)</f>
        <v/>
      </c>
      <c r="J186">
        <v>46071</v>
      </c>
      <c r="K186">
        <v>46071</v>
      </c>
      <c r="L186">
        <v>186</v>
      </c>
      <c r="M186" t="str">
        <v>8886920233</v>
      </c>
      <c r="N186" t="str">
        <v>laxmikanthadr@gmail.com</v>
      </c>
      <c r="O186" t="str">
        <v>ANDHRA PRADESYH</v>
      </c>
      <c r="P186" t="str">
        <v>KURNOOL</v>
      </c>
      <c r="Q186" t="str">
        <v>OD</v>
      </c>
      <c r="R186" t="str">
        <v>F2 FINTECH</v>
      </c>
      <c r="S186" t="str">
        <v>ABCL</v>
      </c>
      <c r="W186" t="str">
        <v>UNSECURED</v>
      </c>
      <c r="X186" t="str">
        <v>REJECTED</v>
      </c>
      <c r="AB186" t="str">
        <v xml:space="preserve">FILE SENDER TO BANKER || UNDER PROCESS, || CASE LOGIN DONE || CUSTOMER CONSULTATION ADDRESS IS UNDER CONSTRUCTION TOTAL PROJECT NEED ANOTHER CONSULTATION PROOF CUSTOMER NOT PROVIDING PROPER CONSULTATION PROOF SHE IS ALSO GOVERNMENT DOCTOR </v>
      </c>
      <c r="AD186" t="str">
        <v>burra.pavani</v>
      </c>
      <c r="AF186" t="str">
        <v>burra.pavani@adityabirlacapital.com</v>
      </c>
      <c r="AG186" t="str">
        <v>MBBS-2003</v>
      </c>
      <c r="AH186" t="str">
        <v>ANZPG0722F</v>
      </c>
      <c r="AI186" t="str">
        <v>Puneet</v>
      </c>
      <c r="AM186">
        <f>TODAY()</f>
        <v>46298</v>
      </c>
    </row>
    <row r="187">
      <c r="A187" t="str">
        <v>YES</v>
      </c>
      <c r="B187" t="str">
        <v>SHRUTIKA DUBEY</v>
      </c>
      <c r="C187" t="str">
        <v>MANISHA SAXENA</v>
      </c>
      <c r="D187" t="str">
        <v>SHASHANK BHARDWAJ</v>
      </c>
      <c r="E187" t="str">
        <v>SALARIED</v>
      </c>
      <c r="F187" t="str">
        <v>RAJEEV</v>
      </c>
      <c r="G187" t="str">
        <v>DR AMOL DADARAO</v>
      </c>
      <c r="H187">
        <v>175</v>
      </c>
      <c r="I187" t="str">
        <v>BAREILLY</v>
      </c>
      <c r="J187">
        <v>46071</v>
      </c>
      <c r="K187">
        <v>46078</v>
      </c>
      <c r="L187" t="str">
        <v>DL00000022077</v>
      </c>
      <c r="M187" t="str">
        <v>9975123176</v>
      </c>
      <c r="N187" t="str">
        <v>kolheamol37@gmail.com</v>
      </c>
      <c r="O187" t="str">
        <v>MAHARASHTRA</v>
      </c>
      <c r="P187" t="str">
        <v>JALNA</v>
      </c>
      <c r="Q187" t="str">
        <v>OD</v>
      </c>
      <c r="R187" t="str">
        <v>F2 FINTECH</v>
      </c>
      <c r="S187" t="str">
        <v>ABCL</v>
      </c>
      <c r="T187">
        <v>1500000</v>
      </c>
      <c r="U187">
        <v>1000000</v>
      </c>
      <c r="V187">
        <v>1000000</v>
      </c>
      <c r="W187" t="str">
        <v>UNSECURED</v>
      </c>
      <c r="X187" t="str">
        <v>DISBURSED</v>
      </c>
      <c r="Z187">
        <v>46072</v>
      </c>
      <c r="AA187">
        <v>46078</v>
      </c>
      <c r="AB187" t="str">
        <v xml:space="preserve">FILE SENDER TO BANKER || UNDER PROCESS, GIVEN RESIDENCE ADDRESS TO BE CHANGES THEN VERIFICATION INITIATED-ADDRESS NOT CHANGES PENDING, </v>
      </c>
      <c r="AC187" t="str">
        <v>CUSTOMER EARNS 1.06 LAKHS FROM SALARY, 80-90K FROM CONSULTANCY IN CASH ,  BAJAJ FINANCE O.D. 27 LAKHS,  CAR LOAN 27 LAKHS HDFC</v>
      </c>
      <c r="AD187" t="str">
        <v>ABHIJEET</v>
      </c>
      <c r="AE187" t="str">
        <v>744 827 8188</v>
      </c>
      <c r="AF187" t="str">
        <v>abhijeet.hiwale@adityabirlacapital.com</v>
      </c>
      <c r="AG187" t="str">
        <v>MBBS-2020</v>
      </c>
      <c r="AH187" t="str">
        <v>EWPPK5437L</v>
      </c>
      <c r="AM187">
        <v>46246</v>
      </c>
    </row>
    <row r="188">
      <c r="A188" t="str">
        <v>YES</v>
      </c>
      <c r="B188" t="str">
        <v>SANJANA GUPTA</v>
      </c>
      <c r="C188" t="str">
        <f t="array" ref="C188">XLOOKUP(B188,'EMP LIST '!$B$2:$B$121,'EMP LIST '!$E$2:$E$121,)</f>
        <v/>
      </c>
      <c r="D188" t="str">
        <f t="array" ref="D188">XLOOKUP(C188,'EMP LIST '!$B$2:$B$121,'EMP LIST '!$E$2:$E$121,)</f>
        <v/>
      </c>
      <c r="E188" t="str">
        <f t="array" ref="E188">XLOOKUP($B188,'EMP LIST '!$B$2:$B$121,'EMP LIST '!$I$2:$I$121,)</f>
        <v/>
      </c>
      <c r="F188" t="str">
        <v>RAJEEV</v>
      </c>
      <c r="G188" t="str">
        <v>DR JASMINE KUMAR</v>
      </c>
      <c r="H188">
        <f>AM188-J188</f>
        <v>227</v>
      </c>
      <c r="I188" t="str">
        <f t="array" ref="I188">XLOOKUP($B188,'EMP LIST '!$B$2:$B$121,'EMP LIST '!$H$2:$H$121,)</f>
        <v/>
      </c>
      <c r="J188">
        <v>46071</v>
      </c>
      <c r="L188">
        <v>187</v>
      </c>
      <c r="M188" t="str">
        <v>7978130810</v>
      </c>
      <c r="N188" t="str">
        <v>jasminekumarswain@gmail.com</v>
      </c>
      <c r="O188" t="str">
        <v>ORRISA</v>
      </c>
      <c r="P188" t="str">
        <v>BHUBNESHWAR</v>
      </c>
      <c r="Q188" t="str">
        <v>OD</v>
      </c>
      <c r="R188" t="str">
        <v>F2 FINTECH</v>
      </c>
      <c r="S188" t="str">
        <v>ABCL</v>
      </c>
      <c r="T188">
        <v>2800000</v>
      </c>
      <c r="W188" t="str">
        <v>UNSECURED</v>
      </c>
      <c r="X188" t="str">
        <v>REJECTED</v>
      </c>
      <c r="AB188" t="str">
        <v xml:space="preserve">FILE SENDER TO BANKER || UNDER PROCESS,  5 LOANS RUNNING NOT SUITABLE FOR POLICY </v>
      </c>
      <c r="AC188" t="str">
        <v>CUSTOMER EARNS 87K FROM SALARY, 80K FROM CONSULTANCY, RUNNING O.D. 13 LAKHS FROM BAJAJ,  ICICI P.L. 5 LAKHS</v>
      </c>
      <c r="AD188" t="str">
        <v>ashutosh</v>
      </c>
      <c r="AE188" t="str">
        <v>824 921 2289</v>
      </c>
      <c r="AF188" t="str">
        <v>ashutosh.prusty@adityabirlacapital.com</v>
      </c>
      <c r="AG188" t="str">
        <v>MBBS-2020</v>
      </c>
      <c r="AH188" t="str">
        <v>FCNPS1474L</v>
      </c>
      <c r="AM188">
        <f>TODAY()</f>
        <v>46298</v>
      </c>
    </row>
    <row r="189">
      <c r="A189" t="str">
        <v>YES</v>
      </c>
      <c r="B189" t="str">
        <v>KHUSHI FINANCIAL SERVICES</v>
      </c>
      <c r="C189" t="str">
        <f t="array" ref="C189">XLOOKUP(B189,'EMP LIST '!$B$2:$B$121,'EMP LIST '!$E$2:$E$121,)</f>
        <v>F2 FINTECH</v>
      </c>
      <c r="D189" t="str">
        <f t="array" ref="D189">XLOOKUP(C189,'EMP LIST '!$B$2:$B$121,'EMP LIST '!$E$2:$E$121,)</f>
        <v>F2 FINTECH</v>
      </c>
      <c r="E189" t="str">
        <f t="array" ref="E189">XLOOKUP($B189,'EMP LIST '!$B$2:$B$121,'EMP LIST '!$I$2:$I$121,)</f>
        <v>CHANNEL PARTNER</v>
      </c>
      <c r="F189" t="str">
        <v>VISHAL</v>
      </c>
      <c r="G189" t="str">
        <v>MR ANAND TIWARI</v>
      </c>
      <c r="H189">
        <f>AM189-J189</f>
        <v>227</v>
      </c>
      <c r="I189" t="str">
        <f t="array" ref="I189">XLOOKUP($B189,'EMP LIST '!$B$2:$B$121,'EMP LIST '!$H$2:$H$121,)</f>
        <v>F2 FINTECH</v>
      </c>
      <c r="J189">
        <v>46071</v>
      </c>
      <c r="K189">
        <v>46071</v>
      </c>
      <c r="L189" t="str">
        <v>B2C000187435843</v>
      </c>
      <c r="M189" t="str">
        <v>9754828839</v>
      </c>
      <c r="N189" t="str">
        <v>anands254@gmail.com</v>
      </c>
      <c r="O189" t="str">
        <v>MADHYA PRADESH</v>
      </c>
      <c r="P189" t="str">
        <v>INDORE</v>
      </c>
      <c r="Q189" t="str">
        <v>SAL OD</v>
      </c>
      <c r="R189" t="str">
        <v>F2 FINTECH</v>
      </c>
      <c r="S189" t="str">
        <v>BAJAJ</v>
      </c>
      <c r="T189" t="str">
        <v>nil</v>
      </c>
      <c r="W189" t="str">
        <v>UNSECURED</v>
      </c>
      <c r="X189" t="str">
        <v>REJECTED</v>
      </c>
      <c r="Y189">
        <v>760</v>
      </c>
      <c r="AB189" t="str">
        <v>FILE SENDER TO BANKER || UNDER PROCESS, AMBER SEGMENT BT NOT ALLOWED, INCOME 1L, 64K</v>
      </c>
      <c r="AC189" t="str">
        <v>KHUSHI FINANCIAL CASE</v>
      </c>
      <c r="AD189" t="str">
        <v>Rampal Prajapati</v>
      </c>
      <c r="AE189">
        <v>9584453671</v>
      </c>
      <c r="AF189" t="str">
        <v>rampal.prajapati@bajajfinserv.in</v>
      </c>
      <c r="AG189" t="str">
        <v>SALARY-100K</v>
      </c>
      <c r="AH189" t="str">
        <v>ASJPA0989K</v>
      </c>
      <c r="AM189">
        <f>TODAY()</f>
        <v>46298</v>
      </c>
    </row>
    <row r="190">
      <c r="A190" t="str">
        <v>YES</v>
      </c>
      <c r="B190" t="str">
        <v>SUMIT KUMAR</v>
      </c>
      <c r="C190" t="str">
        <f t="array" ref="C190">XLOOKUP(B190,'EMP LIST '!$B$2:$B$121,'EMP LIST '!$E$2:$E$121,)</f>
        <v>ANURAG SHARMA</v>
      </c>
      <c r="D190" t="str">
        <f t="array" ref="D190">XLOOKUP(C190,'EMP LIST '!$B$2:$B$121,'EMP LIST '!$E$2:$E$121,)</f>
        <v>SHASHANK BHARDWAJ</v>
      </c>
      <c r="E190" t="str">
        <f t="array" ref="E190">XLOOKUP($B190,'EMP LIST '!$B$2:$B$121,'EMP LIST '!$I$2:$I$121,)</f>
        <v>SALARIED</v>
      </c>
      <c r="F190" t="str">
        <v>RAJEEV</v>
      </c>
      <c r="G190" t="str">
        <v>DR NASIYA MOHAMAD A C</v>
      </c>
      <c r="H190">
        <v>0</v>
      </c>
      <c r="I190" t="str">
        <f t="array" ref="I190">XLOOKUP($B190,'EMP LIST '!$B$2:$B$121,'EMP LIST '!$H$2:$H$121,)</f>
        <v>BAREILLY</v>
      </c>
      <c r="J190">
        <v>46071</v>
      </c>
      <c r="K190">
        <v>46071</v>
      </c>
      <c r="L190" t="str">
        <v>SME000019068200</v>
      </c>
      <c r="M190" t="str">
        <v>7358232394</v>
      </c>
      <c r="N190" t="str">
        <v>nasiyamohamadac@gmail.com</v>
      </c>
      <c r="O190" t="str">
        <v>KERALA</v>
      </c>
      <c r="P190" t="str">
        <v>MALAPPURAM</v>
      </c>
      <c r="Q190" t="str">
        <v>OD</v>
      </c>
      <c r="R190" t="str">
        <v>F2 FINTECH</v>
      </c>
      <c r="S190" t="str">
        <v>BAJAJ</v>
      </c>
      <c r="W190" t="str">
        <v>UNSECURED</v>
      </c>
      <c r="X190" t="str">
        <v>REJECTED</v>
      </c>
      <c r="Y190">
        <v>667</v>
      </c>
      <c r="AB190" t="str">
        <v>FILE SENDER TO BANKER || UNDER PROCESS, EXISTING CUSTOMER 35L RUNNING, DOE APPROVAL PENDING, LOW CIBIL SCORE 667</v>
      </c>
      <c r="AC190" t="str">
        <v xml:space="preserve">Phone Number is Currently Switch OFF unable to connect with Customer For TVR </v>
      </c>
      <c r="AD190" t="str">
        <v>Girish R</v>
      </c>
      <c r="AE190">
        <v>9946230073</v>
      </c>
      <c r="AF190" t="str">
        <v>girish.r@bajajfinserv.in</v>
      </c>
      <c r="AG190" t="str">
        <v>MBBS-2015</v>
      </c>
      <c r="AH190" t="str">
        <v>BEPPC0468E</v>
      </c>
      <c r="AI190" t="str">
        <v>Akshay</v>
      </c>
      <c r="AM190">
        <f>TODAY()</f>
        <v>46298</v>
      </c>
    </row>
    <row r="191">
      <c r="A191" t="str">
        <v>YES</v>
      </c>
      <c r="B191" t="str">
        <v>NEHA CHAUDHARY</v>
      </c>
      <c r="C191" t="str">
        <f t="array" ref="C191">XLOOKUP(B191,'EMP LIST '!$B$2:$B$121,'EMP LIST '!$E$2:$E$121,)</f>
        <v>RIYA CHADDHA</v>
      </c>
      <c r="D191" t="str">
        <f t="array" ref="D191">XLOOKUP(C191,'EMP LIST '!$B$2:$B$121,'EMP LIST '!$E$2:$E$121,)</f>
        <v>VINEET TIWARI</v>
      </c>
      <c r="E191" t="str">
        <f t="array" ref="E191">XLOOKUP($B191,'EMP LIST '!$B$2:$B$121,'EMP LIST '!$I$2:$I$121,)</f>
        <v>SALARIED</v>
      </c>
      <c r="F191" t="str">
        <v>VISHAL</v>
      </c>
      <c r="G191" t="str">
        <v>DR. VIKRAM SARASVAT</v>
      </c>
      <c r="H191">
        <v>0</v>
      </c>
      <c r="I191" t="str">
        <f t="array" ref="I191">XLOOKUP($B191,'EMP LIST '!$B$2:$B$121,'EMP LIST '!$H$2:$H$121,)</f>
        <v>NOIDA</v>
      </c>
      <c r="J191">
        <v>46071</v>
      </c>
      <c r="K191">
        <v>46074</v>
      </c>
      <c r="L191" t="str">
        <v>370BZ8607893</v>
      </c>
      <c r="M191" t="str">
        <v>8979128540</v>
      </c>
      <c r="N191" t="str">
        <v>vikramsaraswat@yahoo.com</v>
      </c>
      <c r="O191" t="str">
        <v>UTTAR PRADESH</v>
      </c>
      <c r="P191" t="str">
        <v>AGRA</v>
      </c>
      <c r="Q191" t="str">
        <v>OD</v>
      </c>
      <c r="R191" t="str">
        <v>F2 FINTECH</v>
      </c>
      <c r="S191" t="str">
        <v>TATA</v>
      </c>
      <c r="T191">
        <v>3000000</v>
      </c>
      <c r="W191" t="str">
        <v>UNSECURED</v>
      </c>
      <c r="X191" t="str">
        <v>REJECTED</v>
      </c>
      <c r="AB191" t="str">
        <v>FILE SENDER TO BANKER || UNDER PROCESS,|| CASE IS IN CPC || CASE IS IN UNDERWRITING ||Bre declined , also as per banking and cibil 3 loans taken within last 6 M ( please check if hero disbursal is via joint funding through northern arc) No of USL are 8</v>
      </c>
      <c r="AC191" t="str">
        <v>CUSTOMER EARNS 4 LAKHS FROM OWN LAB, 2 LAKHS FROM OWN CONSULTANCY, RUNNING 50 LAKHS O.D. BAJAJ,  HDFC P.L. 20 LAKHS, TERM LOAN L&amp;T 40 LAKHS</v>
      </c>
      <c r="AD191" t="str">
        <v>GAURAV MATHUR</v>
      </c>
      <c r="AE191">
        <v>9654949270</v>
      </c>
      <c r="AF191" t="str">
        <v>gaurav.tcl@tatacapital.com</v>
      </c>
      <c r="AG191" t="str">
        <v>MBBS-2008</v>
      </c>
      <c r="AH191" t="str">
        <v>CQOPS3782H</v>
      </c>
      <c r="AM191">
        <f>TODAY()</f>
        <v>46298</v>
      </c>
    </row>
    <row r="192">
      <c r="A192" t="str">
        <v>YES</v>
      </c>
      <c r="B192" t="str">
        <v>ANIL KUMAR</v>
      </c>
      <c r="C192" t="str">
        <f t="array" ref="C192">XLOOKUP(B192,'EMP LIST '!$B$2:$B$121,'EMP LIST '!$E$2:$E$121,)</f>
        <v>SHASHANK BHARDWAJ</v>
      </c>
      <c r="D192" t="str">
        <f t="array" ref="D192">XLOOKUP(C192,'EMP LIST '!$B$2:$B$121,'EMP LIST '!$E$2:$E$121,)</f>
        <v>SHASHANK BHARDWAJ</v>
      </c>
      <c r="E192" t="str">
        <f t="array" ref="E192">XLOOKUP($B192,'EMP LIST '!$B$2:$B$121,'EMP LIST '!$I$2:$I$121,)</f>
        <v>SALARIED</v>
      </c>
      <c r="F192" t="str">
        <v>VISHAL</v>
      </c>
      <c r="G192" t="str">
        <v>DR. SUJEET SINGH</v>
      </c>
      <c r="H192">
        <v>0</v>
      </c>
      <c r="I192" t="str">
        <f t="array" ref="I192">XLOOKUP($B192,'EMP LIST '!$B$2:$B$121,'EMP LIST '!$H$2:$H$121,)</f>
        <v>BAREILLY</v>
      </c>
      <c r="J192">
        <v>46071</v>
      </c>
      <c r="K192">
        <v>46076</v>
      </c>
      <c r="L192">
        <v>170546750</v>
      </c>
      <c r="M192" t="str">
        <v>9455005904</v>
      </c>
      <c r="N192" t="str">
        <v>sujeet.like2008@gmail.com</v>
      </c>
      <c r="O192" t="str">
        <v>UTTAR PRADESH</v>
      </c>
      <c r="P192" t="str">
        <v>ALLAHABAD</v>
      </c>
      <c r="Q192" t="str">
        <v>DOD</v>
      </c>
      <c r="R192" t="str">
        <v>F2 FINTECH</v>
      </c>
      <c r="S192" t="str">
        <v>CHOLA</v>
      </c>
      <c r="T192">
        <v>3000000</v>
      </c>
      <c r="W192" t="str">
        <v>UNSECURED</v>
      </c>
      <c r="X192" t="str">
        <v>REJECTED</v>
      </c>
      <c r="AB192" t="str">
        <v>FILE SENDER TO BANKER || UNDER PROCESS, || 15 ENQ IN LAST 3 MONTHS</v>
      </c>
      <c r="AC192" t="str">
        <v>CUSTOMER IS EARNING 1.25 LAKHS FROM SALARY , 3.75 LAKHS FROM CONSULTANCY, RUNNING B.L. 35 LAKHS, ABFL  25 LAKHS H.L. PIRAMAL FINANCE ( CO-APPLICANT)</v>
      </c>
      <c r="AD192" t="str">
        <v>sachinkumarsingh</v>
      </c>
      <c r="AE192">
        <v>9335117766</v>
      </c>
      <c r="AF192" t="str">
        <v>sachinkumarsingh@chola1.murugappa.com</v>
      </c>
      <c r="AG192" t="str">
        <v>MBBS-2014</v>
      </c>
      <c r="AH192" t="str">
        <v>DFMPS4484E</v>
      </c>
      <c r="AM192">
        <f>TODAY()</f>
        <v>46298</v>
      </c>
    </row>
    <row r="193">
      <c r="A193" t="str">
        <v>YES</v>
      </c>
      <c r="B193" t="str">
        <v>FAIZA KHAN</v>
      </c>
      <c r="C193" t="str">
        <f t="array" ref="C193">XLOOKUP(B193,'EMP LIST '!$B$2:$B$121,'EMP LIST '!$E$2:$E$121,)</f>
        <v/>
      </c>
      <c r="D193" t="str">
        <f t="array" ref="D193">XLOOKUP(C193,'EMP LIST '!$B$2:$B$121,'EMP LIST '!$E$2:$E$121,)</f>
        <v/>
      </c>
      <c r="E193" t="str">
        <f t="array" ref="E193">XLOOKUP($B193,'EMP LIST '!$B$2:$B$121,'EMP LIST '!$I$2:$I$121,)</f>
        <v/>
      </c>
      <c r="F193" t="str">
        <v>VISHAL</v>
      </c>
      <c r="G193" t="str">
        <v>DR. SUMIT MEHLA</v>
      </c>
      <c r="H193">
        <v>0</v>
      </c>
      <c r="I193" t="str">
        <f t="array" ref="I193">XLOOKUP($B193,'EMP LIST '!$B$2:$B$121,'EMP LIST '!$H$2:$H$121,)</f>
        <v/>
      </c>
      <c r="J193">
        <v>46072</v>
      </c>
      <c r="K193">
        <v>46071</v>
      </c>
      <c r="L193">
        <v>192</v>
      </c>
      <c r="M193" t="str">
        <v>7999547335</v>
      </c>
      <c r="N193" t="str">
        <v>mehlasumit777@gmail.com</v>
      </c>
      <c r="O193" t="str">
        <v>CHHATTISGARH</v>
      </c>
      <c r="P193" t="str">
        <v>RAIPUR</v>
      </c>
      <c r="Q193" t="str">
        <v>OD</v>
      </c>
      <c r="R193" t="str">
        <v>F2 FINTECH</v>
      </c>
      <c r="S193" t="str">
        <v>BAJAJ MARKET</v>
      </c>
      <c r="W193" t="str">
        <v>UNSECURED</v>
      </c>
      <c r="X193" t="str">
        <v>REJECTED</v>
      </c>
      <c r="AB193" t="str">
        <v xml:space="preserve">FILE SENDER TO BANKER || UNDER PROCESS,-OFFER GENERATE-1 L NILL ELIGIBILITY </v>
      </c>
      <c r="AD193" t="str">
        <v>monish.singh</v>
      </c>
      <c r="AE193" t="str">
        <v>96851 91191</v>
      </c>
      <c r="AF193" t="str">
        <v>monish.singh@bajajfinserv.in</v>
      </c>
      <c r="AG193" t="str">
        <v>MBBS-2020</v>
      </c>
      <c r="AH193" t="str">
        <v>NXWPS7545L</v>
      </c>
      <c r="AM193">
        <f>TODAY()</f>
        <v>46298</v>
      </c>
    </row>
    <row r="194">
      <c r="A194" t="str">
        <v>YES</v>
      </c>
      <c r="B194" t="str">
        <v>SUMIT KUMAR</v>
      </c>
      <c r="C194" t="str">
        <f t="array" ref="C194">XLOOKUP(B194,'EMP LIST '!$B$2:$B$121,'EMP LIST '!$E$2:$E$121,)</f>
        <v>ANURAG SHARMA</v>
      </c>
      <c r="D194" t="str">
        <f t="array" ref="D194">XLOOKUP(C194,'EMP LIST '!$B$2:$B$121,'EMP LIST '!$E$2:$E$121,)</f>
        <v>SHASHANK BHARDWAJ</v>
      </c>
      <c r="E194" t="str">
        <f t="array" ref="E194">XLOOKUP($B194,'EMP LIST '!$B$2:$B$121,'EMP LIST '!$I$2:$I$121,)</f>
        <v>SALARIED</v>
      </c>
      <c r="F194" t="str">
        <v>RAJEEV</v>
      </c>
      <c r="G194" t="str">
        <v>DR NASIYA MOHAMAD A C</v>
      </c>
      <c r="H194">
        <v>0</v>
      </c>
      <c r="I194" t="str">
        <f t="array" ref="I194">XLOOKUP($B194,'EMP LIST '!$B$2:$B$121,'EMP LIST '!$H$2:$H$121,)</f>
        <v>BAREILLY</v>
      </c>
      <c r="J194">
        <v>46072</v>
      </c>
      <c r="K194">
        <v>46072</v>
      </c>
      <c r="L194">
        <v>193</v>
      </c>
      <c r="M194" t="str">
        <v>7358232394</v>
      </c>
      <c r="N194" t="str">
        <v>nasiyamohamadac@gmail.com</v>
      </c>
      <c r="O194" t="str">
        <v>KERALA</v>
      </c>
      <c r="P194" t="str">
        <v>MALAPPURAM</v>
      </c>
      <c r="Q194" t="str">
        <v>OD</v>
      </c>
      <c r="R194" t="str">
        <v>F2 FINTECH</v>
      </c>
      <c r="S194" t="str">
        <v>LNT</v>
      </c>
      <c r="W194" t="str">
        <v>UNSECURED</v>
      </c>
      <c r="X194" t="str">
        <v>REJECTED</v>
      </c>
      <c r="AB194" t="str">
        <v>FILE SENDER TO BANKER || UNDER PROCESS,||Case rejected in last year because of unsecured loans serving by the customer is 9-His husband  has taken the loan from LNT</v>
      </c>
      <c r="AC194" t="str">
        <v xml:space="preserve">Phone Number is Currently Switch OFF unable to connect with Customer For TVR </v>
      </c>
      <c r="AD194" t="str">
        <v>ashinam</v>
      </c>
      <c r="AE194">
        <v>9567846406</v>
      </c>
      <c r="AF194" t="str">
        <v>ashinam@ltfs.com</v>
      </c>
      <c r="AG194" t="str">
        <v>MBBS-2015</v>
      </c>
      <c r="AH194" t="str">
        <v>BEPPC0468E</v>
      </c>
      <c r="AI194" t="str">
        <v>Akshay</v>
      </c>
      <c r="AM194">
        <f>TODAY()</f>
        <v>46298</v>
      </c>
    </row>
    <row r="195">
      <c r="A195" t="str">
        <v>YES</v>
      </c>
      <c r="B195" t="str">
        <v>AMAN SINGH</v>
      </c>
      <c r="C195" t="str">
        <f t="array" ref="C195">XLOOKUP(B195,'EMP LIST '!$B$2:$B$121,'EMP LIST '!$E$2:$E$121,)</f>
        <v>RIYA CHADDHA</v>
      </c>
      <c r="D195" t="str">
        <f t="array" ref="D195">XLOOKUP(C195,'EMP LIST '!$B$2:$B$121,'EMP LIST '!$E$2:$E$121,)</f>
        <v>VINEET TIWARI</v>
      </c>
      <c r="E195" t="str">
        <f t="array" ref="E195">XLOOKUP($B195,'EMP LIST '!$B$2:$B$121,'EMP LIST '!$I$2:$I$121,)</f>
        <v>SALARIED</v>
      </c>
      <c r="F195" t="str">
        <v>RAJEEV</v>
      </c>
      <c r="G195" t="str">
        <v>DR MAHENDRA SINGH KUSHWAH</v>
      </c>
      <c r="H195">
        <v>0</v>
      </c>
      <c r="I195" t="str">
        <f t="array" ref="I195">XLOOKUP($B195,'EMP LIST '!$B$2:$B$121,'EMP LIST '!$H$2:$H$121,)</f>
        <v>NOIDA</v>
      </c>
      <c r="J195">
        <v>46072</v>
      </c>
      <c r="L195" t="str">
        <v>SME000019077792</v>
      </c>
      <c r="M195" t="str">
        <v>8823096078</v>
      </c>
      <c r="N195" t="str">
        <v>mahendra.grmc@gmail.com</v>
      </c>
      <c r="O195" t="str">
        <v>MADHYA PARDESH</v>
      </c>
      <c r="P195" t="str">
        <v>SHIVPURI</v>
      </c>
      <c r="Q195" t="str">
        <v>OD</v>
      </c>
      <c r="R195" t="str">
        <v>F2 FINTECH</v>
      </c>
      <c r="S195" t="str">
        <v>BAJAJ</v>
      </c>
      <c r="W195" t="str">
        <v>UNSECURED</v>
      </c>
      <c r="X195" t="str">
        <v>REJECTED</v>
      </c>
      <c r="AB195" t="str">
        <v>FILE SENDER TO BANKER || UNDER PROCESS, 626 CIBIL NOT OK</v>
      </c>
      <c r="AC195" t="str">
        <v>GOVT SALARIED DOCTOR |  CALL NOT PICKED | LOW CIBIL</v>
      </c>
      <c r="AD195" t="str">
        <v>Akash Tomar3</v>
      </c>
      <c r="AE195">
        <v>6394369830</v>
      </c>
      <c r="AF195" t="str">
        <v>akash.tomar3@bajajfinserv.in</v>
      </c>
      <c r="AG195" t="str">
        <v>MBBS-2018</v>
      </c>
      <c r="AH195" t="str">
        <v>FODPK3076L</v>
      </c>
      <c r="AM195">
        <f>TODAY()</f>
        <v>46298</v>
      </c>
    </row>
    <row r="196">
      <c r="A196" t="str">
        <v>YES</v>
      </c>
      <c r="B196" t="str">
        <v>VINEET TIWARI</v>
      </c>
      <c r="C196" t="str">
        <f t="array" ref="C196">XLOOKUP(B196,'EMP LIST '!$B$2:$B$121,'EMP LIST '!$E$2:$E$121,)</f>
        <v>VINEET TIWARI</v>
      </c>
      <c r="D196" t="str">
        <f t="array" ref="D196">XLOOKUP(C196,'EMP LIST '!$B$2:$B$121,'EMP LIST '!$E$2:$E$121,)</f>
        <v>VINEET TIWARI</v>
      </c>
      <c r="E196" t="str">
        <f t="array" ref="E196">XLOOKUP($B196,'EMP LIST '!$B$2:$B$121,'EMP LIST '!$I$2:$I$121,)</f>
        <v>SALARIED</v>
      </c>
      <c r="F196" t="str">
        <v>RAJEEV</v>
      </c>
      <c r="G196" t="str">
        <v>CA.  PESALA V R RAGHAVA RAO</v>
      </c>
      <c r="H196">
        <f>AM196-J196</f>
        <v>226</v>
      </c>
      <c r="I196" t="str">
        <f t="array" ref="I196">XLOOKUP($B196,'EMP LIST '!$B$2:$B$121,'EMP LIST '!$H$2:$H$121,)</f>
        <v>NOIDA</v>
      </c>
      <c r="J196">
        <v>46072</v>
      </c>
      <c r="K196">
        <v>46076</v>
      </c>
      <c r="L196">
        <v>196</v>
      </c>
      <c r="M196" t="str">
        <v>9866904383</v>
      </c>
      <c r="N196" t="str">
        <v>pesala@gmail.com</v>
      </c>
      <c r="O196" t="str">
        <v>ANDRA PRADESH</v>
      </c>
      <c r="P196" t="str">
        <v>NELLORE</v>
      </c>
      <c r="Q196" t="str">
        <v>OD</v>
      </c>
      <c r="R196" t="str">
        <v>F2 FINTECH</v>
      </c>
      <c r="S196" t="str">
        <v>ABCL</v>
      </c>
      <c r="W196" t="str">
        <v>UNSECURED</v>
      </c>
      <c r="X196" t="str">
        <v>REJECTED</v>
      </c>
      <c r="AB196" t="str">
        <v xml:space="preserve">FILE SENDER TO BANKER || UNDER PROCESS,  SOA SENT FOR  OVERDUE LOAN || 4 UNSECURED LOANS RUNNING HR SCORECORD || DPD  IN CIBIL OF CUSTOMER </v>
      </c>
      <c r="AC196" t="str">
        <v xml:space="preserve">CUSTOMER IS NOT PICKING UP A CALL </v>
      </c>
      <c r="AD196" t="str">
        <v>damavarapu</v>
      </c>
      <c r="AE196" t="str">
        <v>99663 99730</v>
      </c>
      <c r="AF196" t="str">
        <v>damavarapu.kumar@adityabirlacapital.com</v>
      </c>
      <c r="AG196" t="str">
        <v>CA-2008</v>
      </c>
      <c r="AH196" t="str">
        <v>AUUPP3368A</v>
      </c>
      <c r="AM196">
        <f>TODAY()</f>
        <v>46298</v>
      </c>
    </row>
    <row r="197">
      <c r="A197" t="str">
        <v>YES</v>
      </c>
      <c r="B197" t="str">
        <v>ROSHAN THAKUR</v>
      </c>
      <c r="C197" t="str">
        <f t="array" ref="C197">XLOOKUP(B197,'EMP LIST '!$B$2:$B$121,'EMP LIST '!$E$2:$E$121,)</f>
        <v>MANVI BHARDWAJ</v>
      </c>
      <c r="D197" t="str">
        <f t="array" ref="D197">XLOOKUP(C197,'EMP LIST '!$B$2:$B$121,'EMP LIST '!$E$2:$E$121,)</f>
        <v>RAHUL/AMAN</v>
      </c>
      <c r="E197" t="str">
        <f t="array" ref="E197">XLOOKUP($B197,'EMP LIST '!$B$2:$B$121,'EMP LIST '!$I$2:$I$121,)</f>
        <v>SALARIED</v>
      </c>
      <c r="F197" t="str">
        <v>VISHAL</v>
      </c>
      <c r="G197" t="str">
        <v>DR SANJAY SANA</v>
      </c>
      <c r="H197">
        <f>AM197-J197</f>
        <v>226</v>
      </c>
      <c r="I197" t="str">
        <f t="array" ref="I197">XLOOKUP($B197,'EMP LIST '!$B$2:$B$121,'EMP LIST '!$H$2:$H$121,)</f>
        <v>NOIDA</v>
      </c>
      <c r="J197">
        <v>46072</v>
      </c>
      <c r="L197">
        <v>170547510</v>
      </c>
      <c r="M197" t="str">
        <v>8050423630</v>
      </c>
      <c r="N197" t="str">
        <v>sanjaychinmay114@gmail.com</v>
      </c>
      <c r="O197" t="str">
        <v>DELHI</v>
      </c>
      <c r="P197" t="str">
        <v>DELHI</v>
      </c>
      <c r="Q197" t="str">
        <v>DOD</v>
      </c>
      <c r="R197" t="str">
        <v>F2 FINTECH</v>
      </c>
      <c r="S197" t="str">
        <v>CHOLA</v>
      </c>
      <c r="U197">
        <v>2000000</v>
      </c>
      <c r="V197">
        <v>2000000</v>
      </c>
      <c r="W197" t="str">
        <v>UNSECURED</v>
      </c>
      <c r="X197" t="str">
        <v>DISBURSED</v>
      </c>
      <c r="Z197">
        <v>46073</v>
      </c>
      <c r="AA197">
        <v>46073</v>
      </c>
      <c r="AB197" t="str">
        <v>FILE SENDER TO BANKER || UNDER PROCESS,</v>
      </c>
      <c r="AC197" t="str">
        <v>CUSTOMER EARNS 1.75 LAKHS SALARY , 50K- 1 LAKHS FROM CONSULTANCY , BAJAJ O.D. 42 LAKHS, P.L. HDFC 15 LAKHS , ICICI P.L. 15 LAKHS</v>
      </c>
      <c r="AD197" t="str">
        <v>mohit</v>
      </c>
      <c r="AE197" t="str">
        <v>75310 43153</v>
      </c>
      <c r="AF197" t="str">
        <v>Mohitts@chola.murugappa.com</v>
      </c>
      <c r="AG197" t="str">
        <v>DNB-2021</v>
      </c>
      <c r="AH197" t="str">
        <v>KTDPS7698N</v>
      </c>
      <c r="AM197">
        <f>TODAY()</f>
        <v>46298</v>
      </c>
    </row>
    <row r="198">
      <c r="A198" t="str">
        <v>YES</v>
      </c>
      <c r="B198" t="str">
        <v>SHIVAM SHARMA</v>
      </c>
      <c r="C198" t="str">
        <f t="array" ref="C198">XLOOKUP(B198,'EMP LIST '!$B$2:$B$121,'EMP LIST '!$E$2:$E$121,)</f>
        <v>RASHI GANGWAR</v>
      </c>
      <c r="D198" t="str">
        <f t="array" ref="D198">XLOOKUP(C198,'EMP LIST '!$B$2:$B$121,'EMP LIST '!$E$2:$E$121,)</f>
        <v>RAJKUMARI</v>
      </c>
      <c r="E198" t="str">
        <f t="array" ref="E198">XLOOKUP($B198,'EMP LIST '!$B$2:$B$121,'EMP LIST '!$I$2:$I$121,)</f>
        <v>SALARIED</v>
      </c>
      <c r="F198" t="str">
        <v>VISHAL</v>
      </c>
      <c r="G198" t="str">
        <v>DR VIDHYA T L</v>
      </c>
      <c r="H198">
        <f>AM198-J198</f>
        <v>226</v>
      </c>
      <c r="I198" t="str">
        <f t="array" ref="I198">XLOOKUP($B198,'EMP LIST '!$B$2:$B$121,'EMP LIST '!$H$2:$H$121,)</f>
        <v xml:space="preserve">NOIDA </v>
      </c>
      <c r="J198">
        <v>46072</v>
      </c>
      <c r="K198">
        <v>46078</v>
      </c>
      <c r="L198" t="str">
        <v>SME000019079506</v>
      </c>
      <c r="M198" t="str">
        <v>9481332663</v>
      </c>
      <c r="N198" t="str">
        <v>vidhyatl96@gmail.com</v>
      </c>
      <c r="O198" t="str">
        <v>KARNATAKA</v>
      </c>
      <c r="P198" t="str">
        <v>BANGELURU</v>
      </c>
      <c r="Q198" t="str">
        <v>OD</v>
      </c>
      <c r="R198" t="str">
        <v>F2 FINTECH</v>
      </c>
      <c r="S198" t="str">
        <v>BAJAJ</v>
      </c>
      <c r="T198">
        <v>2000000</v>
      </c>
      <c r="U198">
        <v>2025000</v>
      </c>
      <c r="V198">
        <v>2025000</v>
      </c>
      <c r="W198" t="str">
        <v>UNSECURED</v>
      </c>
      <c r="X198" t="str">
        <v>DISBURSED</v>
      </c>
      <c r="Y198">
        <v>-1</v>
      </c>
      <c r="Z198">
        <v>46073</v>
      </c>
      <c r="AA198">
        <v>46078</v>
      </c>
      <c r="AB198" t="str">
        <v>FILE SENDER TO BANKER || UNDER PROCESS, -1 CIBIL PROF 6 SEGMENT REQ BANK STATEMENT, CASE MOVED TO CREDIT, REQ OHP, EKYC , OFC &amp; RESI VERIFICATION INITIATED || RCU INITIATED-RCU REPORT PENDING, TO BE DISBURSED TODAY</v>
      </c>
      <c r="AC198" t="str">
        <v>Ms. Vidhya T L is having a monthly income of ₹70,000 with no existing EMI and no active loan running.</v>
      </c>
      <c r="AD198" t="str">
        <v xml:space="preserve">NAGESH </v>
      </c>
      <c r="AE198">
        <v>9731923734</v>
      </c>
      <c r="AF198" t="str">
        <v>nagaraja.b1@bajajfinserv.in</v>
      </c>
      <c r="AG198" t="str">
        <v>MBBS-2020</v>
      </c>
      <c r="AH198" t="str">
        <v>CDMPV1550R</v>
      </c>
      <c r="AI198" t="str">
        <v>Akshay</v>
      </c>
      <c r="AM198">
        <f>TODAY()</f>
        <v>46298</v>
      </c>
    </row>
    <row r="199">
      <c r="A199" t="str">
        <v>YES</v>
      </c>
      <c r="B199" t="str">
        <v>MAYANK</v>
      </c>
      <c r="C199" t="str">
        <f t="array" ref="C199">XLOOKUP(B199,'EMP LIST '!$B$2:$B$121,'EMP LIST '!$E$2:$E$121,)</f>
        <v/>
      </c>
      <c r="D199" t="str">
        <f t="array" ref="D199">XLOOKUP(C199,'EMP LIST '!$B$2:$B$121,'EMP LIST '!$E$2:$E$121,)</f>
        <v/>
      </c>
      <c r="E199" t="str">
        <f t="array" ref="E199">XLOOKUP($B199,'EMP LIST '!$B$2:$B$121,'EMP LIST '!$I$2:$I$121,)</f>
        <v/>
      </c>
      <c r="F199" t="str">
        <v>VISHAL</v>
      </c>
      <c r="G199" t="str">
        <v>DR RISHABH NAGAR</v>
      </c>
      <c r="H199">
        <f>AM199-J199</f>
        <v>226</v>
      </c>
      <c r="I199" t="str">
        <f t="array" ref="I199">XLOOKUP($B199,'EMP LIST '!$B$2:$B$121,'EMP LIST '!$H$2:$H$121,)</f>
        <v/>
      </c>
      <c r="J199">
        <v>46072</v>
      </c>
      <c r="L199">
        <v>199</v>
      </c>
      <c r="M199" t="str">
        <v>8602075117</v>
      </c>
      <c r="N199" t="str">
        <v>nagarrishabh97@gmail.com</v>
      </c>
      <c r="O199" t="str">
        <v>JHARKHAND</v>
      </c>
      <c r="P199" t="str">
        <v>RANCHI</v>
      </c>
      <c r="Q199" t="str">
        <v>SAL OD</v>
      </c>
      <c r="R199" t="str">
        <v>F2 FINTECH</v>
      </c>
      <c r="S199" t="str">
        <v>ABCL</v>
      </c>
      <c r="W199" t="str">
        <v>UNSECURED</v>
      </c>
      <c r="X199" t="str">
        <v>REJECTED</v>
      </c>
      <c r="AB199" t="str">
        <v xml:space="preserve">FILE SENDER TO BANKER || UNDER PROCESS, SCORECARD REJECTED 5 ENQUIRIES IN LAST 1 MONTH </v>
      </c>
      <c r="AC199" t="str">
        <v xml:space="preserve">WILL CALL IN AFTERNOON | CUSTOMER NOT RECIVING CALL AFTER MANY TRY </v>
      </c>
      <c r="AD199" t="str">
        <v>AVANTYAA</v>
      </c>
      <c r="AE199" t="str">
        <v>916593 9369</v>
      </c>
      <c r="AF199" t="str">
        <v xml:space="preserve"> avantyaa.shukla@adityabirlacapital.com</v>
      </c>
      <c r="AG199" t="str">
        <v>MBBS-2023</v>
      </c>
      <c r="AH199" t="str">
        <v>BOLPN0711F</v>
      </c>
      <c r="AI199" t="str">
        <v>Akshay</v>
      </c>
      <c r="AM199">
        <f>TODAY()</f>
        <v>46298</v>
      </c>
    </row>
    <row r="200">
      <c r="A200" t="str">
        <v>YES</v>
      </c>
      <c r="B200" t="str">
        <v>PRAGYA GANGWAR</v>
      </c>
      <c r="C200" t="str">
        <v>ANIL KUMAR</v>
      </c>
      <c r="D200" t="str">
        <v>SHASHANK BHARDWAJ</v>
      </c>
      <c r="E200" t="str">
        <v>SALARIED</v>
      </c>
      <c r="F200" t="str">
        <v>RAJEEV</v>
      </c>
      <c r="G200" t="str">
        <v>DR POONAM SAXENA</v>
      </c>
      <c r="H200">
        <v>174</v>
      </c>
      <c r="I200" t="str">
        <v>BAREILLY</v>
      </c>
      <c r="J200">
        <v>46072</v>
      </c>
      <c r="K200">
        <v>46079</v>
      </c>
      <c r="L200" t="str">
        <v>SME000019082728</v>
      </c>
      <c r="M200" t="str">
        <v>9956182660</v>
      </c>
      <c r="N200" t="str">
        <v>hardiksaxena09@gmail.com</v>
      </c>
      <c r="O200" t="str">
        <v>UTTAR PRADESH</v>
      </c>
      <c r="P200" t="str">
        <v>LAKHIMPUR KHERI</v>
      </c>
      <c r="Q200" t="str">
        <v>OD</v>
      </c>
      <c r="R200" t="str">
        <v>F2 FINTECH</v>
      </c>
      <c r="S200" t="str">
        <v>BAJAJ</v>
      </c>
      <c r="U200">
        <v>1440000</v>
      </c>
      <c r="V200">
        <v>1440000</v>
      </c>
      <c r="W200" t="str">
        <v>UNSECURED</v>
      </c>
      <c r="X200" t="str">
        <v>DISBURSED</v>
      </c>
      <c r="Z200">
        <v>46073</v>
      </c>
      <c r="AA200">
        <v>46079</v>
      </c>
      <c r="AB200" t="str">
        <v>FILE SENDER TO BANKER || UNDER PROCESS, TO BE DISBURSED ON MONDAY RATE APPROVAL PENDING, CUSTOMER REQ FUNDS ON THRUSDAY</v>
      </c>
      <c r="AC200" t="str">
        <v xml:space="preserve">BUSY NOT PICKING CALL </v>
      </c>
      <c r="AD200" t="str">
        <v>Shbham Pandey</v>
      </c>
      <c r="AE200" t="str">
        <v>82997 97129</v>
      </c>
      <c r="AF200" t="str">
        <v>shubham.pandey21@bajajfinserv.in</v>
      </c>
      <c r="AG200" t="str">
        <v>BAMS-2011</v>
      </c>
      <c r="AH200" t="str">
        <v>AWEPS9909A</v>
      </c>
      <c r="AI200" t="str">
        <v>Akshay</v>
      </c>
      <c r="AM200">
        <v>46246</v>
      </c>
    </row>
    <row r="201">
      <c r="A201" t="str">
        <v>YES</v>
      </c>
      <c r="B201" t="str">
        <v>ANJU VERMA</v>
      </c>
      <c r="C201" t="str">
        <f t="array" ref="C201">XLOOKUP(B201,'EMP LIST '!$B$2:$B$121,'EMP LIST '!$E$2:$E$121,)</f>
        <v>RAHUL/AMAN</v>
      </c>
      <c r="D201" t="str">
        <f t="array" ref="D201">XLOOKUP(C201,'EMP LIST '!$B$2:$B$121,'EMP LIST '!$E$2:$E$121,)</f>
        <v/>
      </c>
      <c r="E201" t="str">
        <f t="array" ref="E201">XLOOKUP($B201,'EMP LIST '!$B$2:$B$121,'EMP LIST '!$I$2:$I$121,)</f>
        <v>SOURCER</v>
      </c>
      <c r="F201" t="str">
        <v>VISHAL</v>
      </c>
      <c r="G201" t="str">
        <v>DR. ANIL VITTHAL RAO BOGULWAR</v>
      </c>
      <c r="H201">
        <f>AM201-J201</f>
        <v>226</v>
      </c>
      <c r="I201" t="str">
        <f t="array" ref="I201">XLOOKUP($B201,'EMP LIST '!$B$2:$B$121,'EMP LIST '!$H$2:$H$121,)</f>
        <v>NOIDA</v>
      </c>
      <c r="J201">
        <v>46072</v>
      </c>
      <c r="K201">
        <v>46071</v>
      </c>
      <c r="L201" t="str">
        <v>SME000019083387</v>
      </c>
      <c r="M201" t="str">
        <v>9028843920</v>
      </c>
      <c r="N201" t="str">
        <v>anilannabogulwar719@gmail.com</v>
      </c>
      <c r="O201" t="str">
        <v>MAHARASHTRA</v>
      </c>
      <c r="P201" t="str">
        <v>NANDED</v>
      </c>
      <c r="Q201" t="str">
        <v>OD</v>
      </c>
      <c r="R201" t="str">
        <v>F2 FINTECH</v>
      </c>
      <c r="S201" t="str">
        <v>BAJAJ</v>
      </c>
      <c r="W201" t="str">
        <v>UNSECURED</v>
      </c>
      <c r="X201" t="str">
        <v>REJECTED</v>
      </c>
      <c r="AB201" t="str">
        <v>FILE SENDER TO BANKER || UNDER PROCESS, THE APPLICANT IS ENGAGED ONLY IN CONSULTING WORK; NO SELF-PRACTICE OR SALARIED PRACTICE HAS BEEN CONFIRMED. THE APPLICANT CLAIMS TO ATTEND 20 PATIENTS DAILY ACROSS TWO DIFFERENT HOSPITALS, BUT INITIALLY APPEARED CONFUSED WHEN PROVIDING THE OFFICE ADDRESS. BANKING ANALYSIS SHOWS NO PROFESSIONAL CREDITS. THERE ARE 13 UNSECURED LOAN INQUIRIES, BUT NO LOANS HAVE BEEN FUNDED. THE APPLICANT RESIDES IN DEGLUR, WHILE THE STATED OFFICE LOCATION IS 80 KM AWAY, RAISING CONCERNS ABOUT HOW THE APPLICANT MANAGES DAILY TRAVEL OF 160 KM WHILE CONSULTING AT TWO HOSPITALS. ADDITIONALLY, THE WRONG BRANCH WAS SELECTED IN THE SYSTEM. CROSS-VERIFICATION CALLS WERE MADE TO THE HOSPITAL AT THE PROVIDED ADDRESSE, AND CONFIRMATION WAS RECEIVED THAT NO SUCH PERSON IS PRACTICING THERE</v>
      </c>
      <c r="AD201" t="str">
        <v>Sambhaji Lavrale</v>
      </c>
      <c r="AE201">
        <v>9689615104</v>
      </c>
      <c r="AF201" t="str">
        <v>sambhaji.lavrale@bajajfinserv.in</v>
      </c>
      <c r="AG201" t="str">
        <v>MBBS-2015</v>
      </c>
      <c r="AH201" t="str">
        <v>EAZPB7512R</v>
      </c>
      <c r="AM201">
        <f>TODAY()</f>
        <v>46298</v>
      </c>
    </row>
    <row r="202" xml:space="preserve">
      <c r="A202" t="str">
        <v>YES</v>
      </c>
      <c r="B202" t="str">
        <v>DEEPU</v>
      </c>
      <c r="C202" t="str">
        <f t="array" ref="C202">XLOOKUP(B202,'EMP LIST '!$B$2:$B$121,'EMP LIST '!$E$2:$E$121,)</f>
        <v/>
      </c>
      <c r="D202" t="str">
        <f t="array" ref="D202">XLOOKUP(C202,'EMP LIST '!$B$2:$B$121,'EMP LIST '!$E$2:$E$121,)</f>
        <v/>
      </c>
      <c r="E202" t="str">
        <f t="array" ref="E202">XLOOKUP($B202,'EMP LIST '!$B$2:$B$121,'EMP LIST '!$I$2:$I$121,)</f>
        <v/>
      </c>
      <c r="F202" t="str">
        <v>VISHAL</v>
      </c>
      <c r="G202" t="str">
        <v>DR PRERNA CHAUDHARY</v>
      </c>
      <c r="H202">
        <f>AM202-J202</f>
        <v>226</v>
      </c>
      <c r="I202" t="str">
        <f t="array" ref="I202">XLOOKUP($B202,'EMP LIST '!$B$2:$B$121,'EMP LIST '!$H$2:$H$121,)</f>
        <v/>
      </c>
      <c r="J202">
        <v>46072</v>
      </c>
      <c r="K202">
        <v>46074</v>
      </c>
      <c r="L202">
        <v>170548731</v>
      </c>
      <c r="M202" t="str">
        <v>7206687292</v>
      </c>
      <c r="N202" t="str">
        <v>Chaudhary.prerna06@gmail.com</v>
      </c>
      <c r="O202" t="str">
        <v>HARYANA</v>
      </c>
      <c r="P202" t="str">
        <v>GURGAON</v>
      </c>
      <c r="Q202" t="str">
        <v>DOD</v>
      </c>
      <c r="R202" t="str">
        <v>F2 FINTECH</v>
      </c>
      <c r="S202" t="str">
        <v>CHOLA</v>
      </c>
      <c r="W202" t="str">
        <v>UNSECURED</v>
      </c>
      <c r="X202" t="str">
        <v>REJECTED</v>
      </c>
      <c r="AB202" t="str" xml:space="preserve">
        <v xml:space="preserve">FILE SENDER TO BANKER || UNDER PROCESS, || TVR done with CM, Case is not ok basis:
BAMS Dr, Resi cum clinic on rented same place in Sec31, (Living with her Brother and Sister In Law).
Father is retired as S.I. from U.P. Police (Saharanpur),
No alternate banking</v>
      </c>
      <c r="AC202" t="str">
        <v>CUSTOMER IS BUSY</v>
      </c>
      <c r="AD202" t="str">
        <v>mohit</v>
      </c>
      <c r="AE202" t="str">
        <v>75310 43153</v>
      </c>
      <c r="AF202" t="str">
        <v>Mohitts@chola.murugappa.com</v>
      </c>
      <c r="AG202" t="str">
        <v>BAMS-2017</v>
      </c>
      <c r="AH202" t="str">
        <v>AVWPC3286H</v>
      </c>
      <c r="AM202">
        <f>TODAY()</f>
        <v>46298</v>
      </c>
    </row>
    <row r="203">
      <c r="A203" t="str">
        <v>YES</v>
      </c>
      <c r="B203" t="str">
        <v>SHIVANI PATEL</v>
      </c>
      <c r="C203" t="str">
        <f t="array" ref="C203">XLOOKUP(B203,'EMP LIST '!$B$2:$B$121,'EMP LIST '!$E$2:$E$121,)</f>
        <v>MANISHA SAXENA</v>
      </c>
      <c r="D203" t="str">
        <f t="array" ref="D203">XLOOKUP(C203,'EMP LIST '!$B$2:$B$121,'EMP LIST '!$E$2:$E$121,)</f>
        <v>SHASHANK BHARDWAJ</v>
      </c>
      <c r="E203" t="str">
        <f t="array" ref="E203">XLOOKUP($B203,'EMP LIST '!$B$2:$B$121,'EMP LIST '!$I$2:$I$121,)</f>
        <v>SALARIED</v>
      </c>
      <c r="F203" t="str">
        <v>VISHAL</v>
      </c>
      <c r="G203" t="str">
        <v>DR. VIKASH PRASAD</v>
      </c>
      <c r="H203">
        <f>AM203-J203</f>
        <v>225</v>
      </c>
      <c r="I203" t="str">
        <f t="array" ref="I203">XLOOKUP($B203,'EMP LIST '!$B$2:$B$121,'EMP LIST '!$H$2:$H$121,)</f>
        <v>BAREILLY</v>
      </c>
      <c r="J203">
        <v>46073</v>
      </c>
      <c r="K203">
        <v>46074</v>
      </c>
      <c r="L203">
        <v>170550440</v>
      </c>
      <c r="M203" t="str">
        <v>7045465302</v>
      </c>
      <c r="N203" t="str">
        <v>vikashprasad.mbbs@gmail.com</v>
      </c>
      <c r="O203" t="str">
        <v>MAHARASHTRA</v>
      </c>
      <c r="P203" t="str">
        <v>MUMBAI</v>
      </c>
      <c r="Q203" t="str">
        <v>DOD</v>
      </c>
      <c r="R203" t="str">
        <v>F2 FINTECH</v>
      </c>
      <c r="S203" t="str">
        <v>CHOLA</v>
      </c>
      <c r="W203" t="str">
        <v>UNSECURED</v>
      </c>
      <c r="X203" t="str">
        <v>REJECTED</v>
      </c>
      <c r="AB203" t="str">
        <v>FILE SENDER TO BANKER || UNDER PROCESS, || 11 ENQ AND 28 DISBURSEMENT CUSTOMER HAS TAKEN IN LAST 3 MONTH WITH AMOUNT 500,1000,2000,5000</v>
      </c>
      <c r="AC203" t="str">
        <v>CUSTOMER IS NOT PUCKING UP A CALL</v>
      </c>
      <c r="AD203" t="str">
        <v>vishalsharmas</v>
      </c>
      <c r="AE203">
        <v>8104206394</v>
      </c>
      <c r="AF203" t="str">
        <v>vishalsharmas@chola.murugappa.com</v>
      </c>
      <c r="AG203" t="str">
        <v>MBBS-2023</v>
      </c>
      <c r="AH203" t="str">
        <v>CQCPP6171R</v>
      </c>
      <c r="AM203">
        <f>TODAY()</f>
        <v>46298</v>
      </c>
    </row>
    <row r="204">
      <c r="A204" t="str">
        <v>YES</v>
      </c>
      <c r="B204" t="str">
        <v>SAMAY JOLLY</v>
      </c>
      <c r="C204" t="str">
        <f t="array" ref="C204">XLOOKUP(B204,'EMP LIST '!$B$2:$B$121,'EMP LIST '!$E$2:$E$121,)</f>
        <v>MANVI BHARDWAJ</v>
      </c>
      <c r="D204" t="str">
        <f t="array" ref="D204">XLOOKUP(C204,'EMP LIST '!$B$2:$B$121,'EMP LIST '!$E$2:$E$121,)</f>
        <v>RAHUL/AMAN</v>
      </c>
      <c r="E204" t="str">
        <f t="array" ref="E204">XLOOKUP($B204,'EMP LIST '!$B$2:$B$121,'EMP LIST '!$I$2:$I$121,)</f>
        <v>SALARIED</v>
      </c>
      <c r="F204" t="str">
        <v>RAJEEV</v>
      </c>
      <c r="G204" t="str">
        <v>MAHENDAR NASPURI</v>
      </c>
      <c r="H204">
        <f>AM204-J204</f>
        <v>225</v>
      </c>
      <c r="I204" t="str">
        <f t="array" ref="I204">XLOOKUP($B204,'EMP LIST '!$B$2:$B$121,'EMP LIST '!$H$2:$H$121,)</f>
        <v>NOIDA</v>
      </c>
      <c r="J204">
        <v>46073</v>
      </c>
      <c r="K204">
        <v>46073</v>
      </c>
      <c r="L204">
        <v>204</v>
      </c>
      <c r="M204" t="str">
        <v>8074343677</v>
      </c>
      <c r="N204" t="str">
        <v>mahinaspuri@gmail.com</v>
      </c>
      <c r="O204" t="str">
        <v>teLANGANA</v>
      </c>
      <c r="P204" t="str">
        <v>HYDERABAD</v>
      </c>
      <c r="Q204" t="str">
        <v>OD</v>
      </c>
      <c r="R204" t="str">
        <v>F2 FINTECH</v>
      </c>
      <c r="S204" t="str">
        <v>BAJAJ</v>
      </c>
      <c r="W204" t="str">
        <v>UNSECURED</v>
      </c>
      <c r="X204" t="str">
        <v>REJECTED</v>
      </c>
      <c r="Y204">
        <v>718</v>
      </c>
      <c r="AB204" t="str">
        <v xml:space="preserve">FILE SENDER TO BANKER || UNDER PROCESS, REQ SOP AS PER LAWYER POLICY 720 REQ </v>
      </c>
      <c r="AC204" t="str">
        <v>CUSTOMER EARNS 1 LAKHS FROM OWN PRACTICE , RUNNING GOLD LOAN OF 2 LAKHS</v>
      </c>
      <c r="AD204" t="str">
        <v>C EshwarRao</v>
      </c>
      <c r="AE204">
        <v>9074641230</v>
      </c>
      <c r="AF204" t="str">
        <v>c.eshwarrao@bajajfinserv.in</v>
      </c>
      <c r="AG204" t="str">
        <v>LAWYER-2025</v>
      </c>
      <c r="AH204" t="str">
        <v>AKWPN5988N</v>
      </c>
      <c r="AM204">
        <f>TODAY()</f>
        <v>46298</v>
      </c>
    </row>
    <row r="205">
      <c r="A205" t="str">
        <v>YES</v>
      </c>
      <c r="B205" t="str">
        <v>ROSHAN THAKUR</v>
      </c>
      <c r="C205" t="str">
        <f t="array" ref="C205">XLOOKUP(B205,'EMP LIST '!$B$2:$B$121,'EMP LIST '!$E$2:$E$121,)</f>
        <v>MANVI BHARDWAJ</v>
      </c>
      <c r="D205" t="str">
        <f t="array" ref="D205">XLOOKUP(C205,'EMP LIST '!$B$2:$B$121,'EMP LIST '!$E$2:$E$121,)</f>
        <v>RAHUL/AMAN</v>
      </c>
      <c r="E205" t="str">
        <f t="array" ref="E205">XLOOKUP($B205,'EMP LIST '!$B$2:$B$121,'EMP LIST '!$I$2:$I$121,)</f>
        <v>SALARIED</v>
      </c>
      <c r="F205" t="str">
        <v>RAJEEV</v>
      </c>
      <c r="G205" t="str">
        <v>SUYASH SHENDYE</v>
      </c>
      <c r="H205">
        <f>AM205-J205</f>
        <v>225</v>
      </c>
      <c r="I205" t="str">
        <f t="array" ref="I205">XLOOKUP($B205,'EMP LIST '!$B$2:$B$121,'EMP LIST '!$H$2:$H$121,)</f>
        <v>NOIDA</v>
      </c>
      <c r="J205">
        <v>46073</v>
      </c>
      <c r="L205" t="str">
        <v>BL19022685418</v>
      </c>
      <c r="M205" t="str">
        <v/>
      </c>
      <c r="O205" t="str">
        <v>DELHI</v>
      </c>
      <c r="P205" t="str">
        <v>DELHI</v>
      </c>
      <c r="Q205" t="str">
        <v>PL</v>
      </c>
      <c r="R205" t="str">
        <v>F2 FINTECH</v>
      </c>
      <c r="S205" t="str">
        <v>HDFC BANK</v>
      </c>
      <c r="W205" t="str">
        <v>UNSECURED</v>
      </c>
      <c r="X205" t="str">
        <v>REJECTED</v>
      </c>
      <c r="AB205" t="str">
        <v xml:space="preserve">FILE SENDER TO BANKER || UNDER PROCESS, ||  REGULAR INCOME CREDITS NOT SHOWING FROM PAST 6 MONTHS AND CUSTOMER RECENTLY BOUNCED EMI OF BAJAJ NOVEMBER TO FE REGULAR </v>
      </c>
      <c r="AC205" t="str">
        <v>CUSTOMER EARNS 60-70K FROM CONSULTANCY, 60K FROM OWN CLINIC, RUNNING BAJAJ O.D.20 LAKHS, APP LOAN 1.5 LAKHS</v>
      </c>
      <c r="AD205" t="str">
        <v>SAHLU</v>
      </c>
      <c r="AF205" t="str">
        <v>sahlu.mahapal@hdfc.bank.in</v>
      </c>
      <c r="AG205" t="str">
        <v>MBBS-2018</v>
      </c>
      <c r="AH205" t="str">
        <v>FSCPS6491E</v>
      </c>
      <c r="AM205">
        <f>TODAY()</f>
        <v>46298</v>
      </c>
    </row>
    <row r="206">
      <c r="A206" t="str">
        <v>YES</v>
      </c>
      <c r="B206" t="str">
        <v>ATUL SAHAY</v>
      </c>
      <c r="C206" t="str">
        <f t="array" ref="C206">XLOOKUP(B206,'EMP LIST '!$B$2:$B$121,'EMP LIST '!$E$2:$E$121,)</f>
        <v xml:space="preserve">F2 FINTECH </v>
      </c>
      <c r="D206" t="str">
        <f t="array" ref="D206">XLOOKUP($B206,'EMP LIST '!$B$2:$B$121,'EMP LIST '!$F$2:$F$121,)</f>
        <v>F2 FINTECH</v>
      </c>
      <c r="E206" t="str">
        <f t="array" ref="E206">XLOOKUP($B206,'EMP LIST '!$B$2:$B$121,'EMP LIST '!$I$2:$I$121,)</f>
        <v>SALARIED</v>
      </c>
      <c r="F206" t="str">
        <v>VISHAL</v>
      </c>
      <c r="G206" t="str">
        <v>DR  PRABHAT CHANDRA YADAV</v>
      </c>
      <c r="H206">
        <f>AM206-J206</f>
        <v>225</v>
      </c>
      <c r="I206" t="str">
        <v>NOIDA</v>
      </c>
      <c r="J206">
        <v>46073</v>
      </c>
      <c r="K206">
        <v>46074</v>
      </c>
      <c r="L206">
        <v>170549643</v>
      </c>
      <c r="M206" t="str">
        <v>7066396431</v>
      </c>
      <c r="N206" t="str">
        <v>prabhatmartinian123@gmail.com</v>
      </c>
      <c r="O206" t="str">
        <v>UTTAR PRADESH</v>
      </c>
      <c r="P206" t="str">
        <v>VARANASHI</v>
      </c>
      <c r="Q206" t="str">
        <v>DOD</v>
      </c>
      <c r="R206" t="str">
        <v>F2 FINTECH</v>
      </c>
      <c r="S206" t="str">
        <v>CHOLA</v>
      </c>
      <c r="W206" t="str">
        <v>UNSECURED</v>
      </c>
      <c r="X206" t="str">
        <v>REJECTED</v>
      </c>
      <c r="Y206">
        <v>708</v>
      </c>
      <c r="AB206" t="str">
        <v>FILE SENDER TO BANKER || UNDER PROCESS,|| recent bouncing</v>
      </c>
      <c r="AC206" t="str">
        <v>CUSTOMER EARNS 1.5-2 LAKHS FROM OWN CLINIC | RUNNING O.D. 2.5 LAKHS FROM BAJAJ</v>
      </c>
      <c r="AD206" t="str">
        <v>anshumansd</v>
      </c>
      <c r="AE206">
        <v>7007480768</v>
      </c>
      <c r="AF206" t="str">
        <v>anshumansd@chola.murugappa.com</v>
      </c>
      <c r="AG206" t="str">
        <v>MBBS-2022</v>
      </c>
      <c r="AH206" t="str">
        <v>BBFPC6707D</v>
      </c>
      <c r="AI206" t="str">
        <v>Puneet</v>
      </c>
      <c r="AM206">
        <f>TODAY()</f>
        <v>46298</v>
      </c>
    </row>
    <row r="207">
      <c r="A207" t="str">
        <v>YES</v>
      </c>
      <c r="B207" t="str">
        <v>SUMIT KUMAR</v>
      </c>
      <c r="C207" t="str">
        <f t="array" ref="C207">XLOOKUP(B207,'EMP LIST '!$B$2:$B$121,'EMP LIST '!$E$2:$E$121,)</f>
        <v>ANURAG SHARMA</v>
      </c>
      <c r="D207" t="str">
        <f t="array" ref="D207">XLOOKUP(C207,'EMP LIST '!$B$2:$B$121,'EMP LIST '!$E$2:$E$121,)</f>
        <v>SHASHANK BHARDWAJ</v>
      </c>
      <c r="E207" t="str">
        <f t="array" ref="E207">XLOOKUP($B207,'EMP LIST '!$B$2:$B$121,'EMP LIST '!$I$2:$I$121,)</f>
        <v>SALARIED</v>
      </c>
      <c r="F207" t="str">
        <v>RAJEEV</v>
      </c>
      <c r="G207" t="str">
        <v>DR BEESETTY PAVANI SATYA SAI</v>
      </c>
      <c r="H207">
        <f>AM207-J207</f>
        <v>225</v>
      </c>
      <c r="I207" t="str">
        <f t="array" ref="I207">XLOOKUP($B207,'EMP LIST '!$B$2:$B$121,'EMP LIST '!$H$2:$H$121,)</f>
        <v>BAREILLY</v>
      </c>
      <c r="J207">
        <v>46073</v>
      </c>
      <c r="K207">
        <v>46077</v>
      </c>
      <c r="L207" t="str">
        <v>SME000019091944</v>
      </c>
      <c r="M207" t="str">
        <v>9398207435</v>
      </c>
      <c r="N207" t="str">
        <v>beesetty.malathi8@gmail.com</v>
      </c>
      <c r="O207" t="str">
        <v>ANDHRA PRADESH</v>
      </c>
      <c r="P207" t="str">
        <v>VISHAKPATNAM</v>
      </c>
      <c r="Q207" t="str">
        <v>OD</v>
      </c>
      <c r="R207" t="str">
        <v>F2 FINTECH</v>
      </c>
      <c r="S207" t="str">
        <v>BAJAJ</v>
      </c>
      <c r="U207">
        <v>400000</v>
      </c>
      <c r="V207">
        <v>400000</v>
      </c>
      <c r="W207" t="str">
        <v>UNSECURED</v>
      </c>
      <c r="X207" t="str">
        <v>REJECTED</v>
      </c>
      <c r="AB207" t="str">
        <v>FILE SENDER TO BANKER || UNDER PROCESS, EARLIER CASE REJECT BECHLOR ACCOMADATION, RCU TO BE POSTIVE THEN PROCESS THE CASE</v>
      </c>
      <c r="AC207" t="str">
        <v>Dr. Beesetty Pavani Satya Sai Malathi is having a monthly income of ₹1,20,000 with existing EMI of ₹40,000 from Bank of Maharashtra (BOM), with no bounce reported.</v>
      </c>
      <c r="AD207" t="str">
        <v>Madhusudan Rao A Kalla</v>
      </c>
      <c r="AE207">
        <v>9848091712</v>
      </c>
      <c r="AF207" t="str">
        <v>madhusudanrao.kalla@bajajfinserv.in</v>
      </c>
      <c r="AG207" t="str">
        <v>BDS-2021</v>
      </c>
      <c r="AH207" t="str">
        <v>DEGPB2763N</v>
      </c>
      <c r="AI207" t="str">
        <v>Akshay</v>
      </c>
      <c r="AM207">
        <f>TODAY()</f>
        <v>46298</v>
      </c>
    </row>
    <row r="208">
      <c r="A208" t="str">
        <v>YES</v>
      </c>
      <c r="B208" t="str">
        <v>SUSHMA VERMA</v>
      </c>
      <c r="C208" t="str">
        <f t="array" ref="C208">XLOOKUP(B208,'EMP LIST '!$B$2:$B$121,'EMP LIST '!$E$2:$E$121,)</f>
        <v/>
      </c>
      <c r="D208" t="str">
        <f t="array" ref="D208">XLOOKUP(C208,'EMP LIST '!$B$2:$B$121,'EMP LIST '!$E$2:$E$121,)</f>
        <v/>
      </c>
      <c r="E208" t="str">
        <f t="array" ref="E208">XLOOKUP($B208,'EMP LIST '!$B$2:$B$121,'EMP LIST '!$I$2:$I$121,)</f>
        <v/>
      </c>
      <c r="F208" t="str">
        <v>RAJEEV</v>
      </c>
      <c r="G208" t="str">
        <v>DR GORANG UPADHYAY</v>
      </c>
      <c r="H208">
        <f>AM208-J208</f>
        <v>225</v>
      </c>
      <c r="I208" t="str">
        <f t="array" ref="I208">XLOOKUP($B208,'EMP LIST '!$B$2:$B$121,'EMP LIST '!$H$2:$H$121,)</f>
        <v/>
      </c>
      <c r="J208">
        <v>46073</v>
      </c>
      <c r="K208">
        <v>46073</v>
      </c>
      <c r="L208">
        <v>208</v>
      </c>
      <c r="M208" t="str">
        <v>7023643109</v>
      </c>
      <c r="N208" t="str">
        <v>ugorang@gmail.com</v>
      </c>
      <c r="O208" t="str">
        <v>RAJASTHAN</v>
      </c>
      <c r="P208" t="str">
        <v>DUNGARPUR</v>
      </c>
      <c r="Q208" t="str">
        <v>OD</v>
      </c>
      <c r="R208" t="str">
        <v>F2 FINTECH</v>
      </c>
      <c r="S208" t="str">
        <v>ABCL</v>
      </c>
      <c r="W208" t="str">
        <v>UNSECURED</v>
      </c>
      <c r="X208" t="str">
        <v>REJECTED</v>
      </c>
      <c r="AB208" t="str">
        <v xml:space="preserve">FILE SENDER TO BANKER || UNDER PROCESS,|| VHR SEGMENT || CUSTOMER TAKEN  SMALL LOANS </v>
      </c>
      <c r="AC208" t="str">
        <v>CUSTOMER EARNS 60K FROM CONSULTANCY , 50-60K FROM OWN CLINIC, RUNNING O.D. 20 LAKHS, APP LOAN 1.5 LAKHS</v>
      </c>
      <c r="AD208" t="str">
        <v>ritik</v>
      </c>
      <c r="AE208" t="str">
        <v>63770 60584</v>
      </c>
      <c r="AF208" t="str">
        <v>ritik.solanki@adityabirlacapital.com</v>
      </c>
      <c r="AG208" t="str">
        <v>MBBS-2020</v>
      </c>
      <c r="AH208" t="str">
        <v>AKMPU8807B</v>
      </c>
      <c r="AM208">
        <f>TODAY()</f>
        <v>46298</v>
      </c>
    </row>
    <row r="209">
      <c r="A209" t="str">
        <v>YES</v>
      </c>
      <c r="B209" t="str">
        <v>NISHA</v>
      </c>
      <c r="C209" t="str">
        <f t="array" ref="C209">XLOOKUP(B209,'EMP LIST '!$B$2:$B$121,'EMP LIST '!$E$2:$E$121,)</f>
        <v/>
      </c>
      <c r="D209" t="str">
        <f t="array" ref="D209">XLOOKUP(C209,'EMP LIST '!$B$2:$B$121,'EMP LIST '!$E$2:$E$121,)</f>
        <v/>
      </c>
      <c r="E209" t="str">
        <f t="array" ref="E209">XLOOKUP($B209,'EMP LIST '!$B$2:$B$121,'EMP LIST '!$I$2:$I$121,)</f>
        <v/>
      </c>
      <c r="F209" t="str">
        <v>VISHAL</v>
      </c>
      <c r="G209" t="str">
        <v>DR NILESH RAMESH</v>
      </c>
      <c r="H209">
        <f>AM209-J209</f>
        <v>225</v>
      </c>
      <c r="I209" t="str">
        <f t="array" ref="I209">XLOOKUP($B209,'EMP LIST '!$B$2:$B$121,'EMP LIST '!$H$2:$H$121,)</f>
        <v/>
      </c>
      <c r="J209">
        <v>46073</v>
      </c>
      <c r="K209">
        <v>46076</v>
      </c>
      <c r="L209">
        <v>209</v>
      </c>
      <c r="M209" t="str">
        <v>9423144760</v>
      </c>
      <c r="N209" t="str">
        <v>drnielshtapre@gamil.com</v>
      </c>
      <c r="O209" t="str">
        <v>MAHARASHTRA</v>
      </c>
      <c r="P209" t="str">
        <v>BULDHANA</v>
      </c>
      <c r="Q209" t="str">
        <v>OD</v>
      </c>
      <c r="R209" t="str">
        <v>F2 FINTECH</v>
      </c>
      <c r="S209" t="str">
        <v>TATA</v>
      </c>
      <c r="W209" t="str">
        <v>UNSECURED</v>
      </c>
      <c r="X209" t="str">
        <v>REJECTED</v>
      </c>
      <c r="AB209" t="str">
        <v>FILE SENDER TO BANKER || UNDER PROCESS, || CASE IS IN CPC-2 REFRENCE ||Case Declined due to: Case Declined multiple times earlier as well, App not running Hospital, he is serving in Govt Hospital in Administration Dept Cant process under PQ Scheme Running high count of loans, 8 USL i.e. &gt; Norm BRE Declined due to live USL norm not met</v>
      </c>
      <c r="AC209" t="str">
        <v>CUSTOMER EARNS 1.77 LAKHS FROM GOVT SALARY , 7-8 LAKHS FROM OWN HOSPITAL , RUNNIG O.D. 9.48 LAKHS, MERCHNAT LOAN 4.74 LAKHS FROM PAYU , 19 LAKHS O.D. ABFL, 20 LAKHS T.L. POONAWALA, 75 LAKHS BAJAJ O.D.</v>
      </c>
      <c r="AD209" t="str">
        <v>GAURAV MATHUR</v>
      </c>
      <c r="AE209">
        <v>9654949270</v>
      </c>
      <c r="AF209" t="str">
        <v>gaurav.tcl@tatacapital.com</v>
      </c>
      <c r="AG209" t="str">
        <v>MBBS-2002</v>
      </c>
      <c r="AH209" t="str">
        <v>ADVPT4112G</v>
      </c>
      <c r="AM209">
        <f>TODAY()</f>
        <v>46298</v>
      </c>
    </row>
    <row r="210">
      <c r="A210" t="str">
        <v>YES</v>
      </c>
      <c r="B210" t="str">
        <v>SHIVAM SHARMA</v>
      </c>
      <c r="C210" t="str">
        <f t="array" ref="C210">XLOOKUP(B210,'EMP LIST '!$B$2:$B$121,'EMP LIST '!$E$2:$E$121,)</f>
        <v>RASHI GANGWAR</v>
      </c>
      <c r="D210" t="str">
        <f t="array" ref="D210">XLOOKUP(C210,'EMP LIST '!$B$2:$B$121,'EMP LIST '!$E$2:$E$121,)</f>
        <v>RAJKUMARI</v>
      </c>
      <c r="E210" t="str">
        <f t="array" ref="E210">XLOOKUP($B210,'EMP LIST '!$B$2:$B$121,'EMP LIST '!$I$2:$I$121,)</f>
        <v>SALARIED</v>
      </c>
      <c r="F210" t="str">
        <v>VISHAL</v>
      </c>
      <c r="G210" t="str">
        <v>DR ARUN KUMAR</v>
      </c>
      <c r="H210">
        <f>AM210-J210</f>
        <v>225</v>
      </c>
      <c r="I210" t="str">
        <f t="array" ref="I210">XLOOKUP($B210,'EMP LIST '!$B$2:$B$121,'EMP LIST '!$H$2:$H$121,)</f>
        <v xml:space="preserve">NOIDA </v>
      </c>
      <c r="J210">
        <v>46073</v>
      </c>
      <c r="K210">
        <v>46073</v>
      </c>
      <c r="L210" t="str">
        <v>SME000019092653</v>
      </c>
      <c r="M210" t="str">
        <v>9350684178</v>
      </c>
      <c r="N210" t="str">
        <v>aki.alone@gmail.com</v>
      </c>
      <c r="O210" t="str">
        <v>HARYANA</v>
      </c>
      <c r="P210" t="str">
        <v>SOHLA</v>
      </c>
      <c r="Q210" t="str">
        <v>OD</v>
      </c>
      <c r="R210" t="str">
        <v>F2 FINTECH</v>
      </c>
      <c r="S210" t="str">
        <v>BAJAJ</v>
      </c>
      <c r="W210" t="str">
        <v>UNSECURED</v>
      </c>
      <c r="X210" t="str">
        <v>REJECTED</v>
      </c>
      <c r="AB210" t="str">
        <v>FILE SENDER TO BANKER || UNDER PROCESS, MULTIPLE TIME REJECTED FRAUD DR REGISTRATION NOT REGISTERD IN ANY MEDICAL COUNCIL</v>
      </c>
      <c r="AC210" t="str">
        <v>FRAUD CASE</v>
      </c>
      <c r="AD210" t="str">
        <v>Sandeep Yadav35</v>
      </c>
      <c r="AE210">
        <v>9799995969</v>
      </c>
      <c r="AF210" t="str">
        <v>sandeep.yadav35@bajajfinserv.in</v>
      </c>
      <c r="AG210" t="str">
        <v>MBBS-2014</v>
      </c>
      <c r="AH210" t="str">
        <v>DHJPK2415J</v>
      </c>
      <c r="AM210">
        <f>TODAY()</f>
        <v>46298</v>
      </c>
    </row>
    <row r="211">
      <c r="A211" t="str">
        <v>YES</v>
      </c>
      <c r="B211" t="str">
        <v>PRADDUMN VERMA</v>
      </c>
      <c r="C211" t="str">
        <f t="array" ref="C211">XLOOKUP(B211,'EMP LIST '!$B$2:$B$121,'EMP LIST '!$E$2:$E$121,)</f>
        <v/>
      </c>
      <c r="D211" t="str">
        <f t="array" ref="D211">XLOOKUP(C211,'EMP LIST '!$B$2:$B$121,'EMP LIST '!$E$2:$E$121,)</f>
        <v/>
      </c>
      <c r="E211" t="str">
        <f t="array" ref="E211">XLOOKUP($B211,'EMP LIST '!$B$2:$B$121,'EMP LIST '!$I$2:$I$121,)</f>
        <v/>
      </c>
      <c r="F211" t="str">
        <v>VISHAL</v>
      </c>
      <c r="G211" t="str">
        <v>CA DIPEEKA PATEL</v>
      </c>
      <c r="H211">
        <f>AM211-J211</f>
        <v>225</v>
      </c>
      <c r="I211" t="str">
        <f t="array" ref="I211">XLOOKUP($B211,'EMP LIST '!$B$2:$B$121,'EMP LIST '!$H$2:$H$121,)</f>
        <v/>
      </c>
      <c r="J211">
        <v>46073</v>
      </c>
      <c r="K211">
        <v>46076</v>
      </c>
      <c r="L211">
        <v>170549924</v>
      </c>
      <c r="M211" t="str">
        <v>7448278026</v>
      </c>
      <c r="N211" t="str">
        <v>capateldeepika@gmail.com</v>
      </c>
      <c r="O211" t="str">
        <v>MAHARASHTRA</v>
      </c>
      <c r="P211" t="str">
        <v>PUNE</v>
      </c>
      <c r="Q211" t="str">
        <v>DOD</v>
      </c>
      <c r="R211" t="str">
        <v>F2 FINTECH</v>
      </c>
      <c r="S211" t="str">
        <v>CHOLA</v>
      </c>
      <c r="W211" t="str">
        <v>UNSECURED</v>
      </c>
      <c r="X211" t="str">
        <v>REJECTED</v>
      </c>
      <c r="Y211">
        <v>697</v>
      </c>
      <c r="AB211" t="str">
        <v xml:space="preserve">FILE SENDER TO BANKER || UNDER PROCESS,|| CIBIL 697 </v>
      </c>
      <c r="AC211" t="str">
        <v>CA Deepika is having a monthly income of ₹1,43,000 with one active loan from HDFC and no current EMI obligation. No bounce reported.</v>
      </c>
      <c r="AD211" t="str">
        <v>umeshmahadevm</v>
      </c>
      <c r="AE211" t="str">
        <v>866 921 2323</v>
      </c>
      <c r="AF211" t="str">
        <v>umeshmahadevm@chola1.murugappa.com</v>
      </c>
      <c r="AG211" t="str">
        <v>CA-2022</v>
      </c>
      <c r="AH211" t="str">
        <v>EVRPD1391D</v>
      </c>
      <c r="AI211" t="str">
        <v>Akshay</v>
      </c>
      <c r="AM211">
        <f>TODAY()</f>
        <v>46298</v>
      </c>
    </row>
    <row r="212">
      <c r="A212" t="str">
        <v>YES</v>
      </c>
      <c r="B212" t="str">
        <v>SAMREEN KHAN</v>
      </c>
      <c r="C212" t="str">
        <f t="array" ref="C212">XLOOKUP(B212,'EMP LIST '!$B$2:$B$121,'EMP LIST '!$E$2:$E$121,)</f>
        <v>MANISHA SAXENA</v>
      </c>
      <c r="D212" t="str">
        <f t="array" ref="D212">XLOOKUP(C212,'EMP LIST '!$B$2:$B$121,'EMP LIST '!$E$2:$E$121,)</f>
        <v>SHASHANK BHARDWAJ</v>
      </c>
      <c r="E212" t="str">
        <f t="array" ref="E212">XLOOKUP($B212,'EMP LIST '!$B$2:$B$121,'EMP LIST '!$I$2:$I$121,)</f>
        <v>SALARIED</v>
      </c>
      <c r="F212" t="str">
        <v>RAJEEV</v>
      </c>
      <c r="G212" t="str">
        <v>DR JAGANNATH PAL</v>
      </c>
      <c r="H212">
        <f>AM212-J212</f>
        <v>225</v>
      </c>
      <c r="I212" t="str">
        <f t="array" ref="I212">XLOOKUP($B212,'EMP LIST '!$B$2:$B$121,'EMP LIST '!$H$2:$H$121,)</f>
        <v>BAREILLY</v>
      </c>
      <c r="J212">
        <v>46073</v>
      </c>
      <c r="K212">
        <v>46078</v>
      </c>
      <c r="L212">
        <v>212</v>
      </c>
      <c r="M212" t="str">
        <v>9474724441</v>
      </c>
      <c r="N212" t="str">
        <v>drjagannathpal001@gmail.com</v>
      </c>
      <c r="O212" t="str">
        <v>WEST BANGAL</v>
      </c>
      <c r="P212" t="str">
        <v>KOLKATTA</v>
      </c>
      <c r="Q212" t="str">
        <v>OD</v>
      </c>
      <c r="R212" t="str">
        <v>F2 FINTECH</v>
      </c>
      <c r="S212" t="str">
        <v>ABCL</v>
      </c>
      <c r="W212" t="str">
        <v>UNSECURED</v>
      </c>
      <c r="X212" t="str">
        <v>REJECTED</v>
      </c>
      <c r="AB212" t="str">
        <v xml:space="preserve">FILE SENDER TO BANKER || UNDER PROCESS, DOCUMENTS PENDING FROM CUSTOMER END || LOGIN DONE  CASE NOT DOABLE BECUASE OF BOUNCINGS AND OVERDUE IN CIBIL IN HL </v>
      </c>
      <c r="AC212" t="str">
        <v>CUSTOMER IS NOT PICKING UP A CALL MULTIPLE TIMES</v>
      </c>
      <c r="AD212" t="str">
        <v>md.ali</v>
      </c>
      <c r="AE212" t="str">
        <v>98313 65149</v>
      </c>
      <c r="AF212" t="str">
        <v>md.ali13@adityabirlacapital.com</v>
      </c>
      <c r="AG212" t="str">
        <v>MBBS-2011</v>
      </c>
      <c r="AH212" t="str">
        <v>BVGPP7619Q</v>
      </c>
      <c r="AM212">
        <f>TODAY()</f>
        <v>46298</v>
      </c>
    </row>
    <row r="213">
      <c r="A213" t="str">
        <v>YES</v>
      </c>
      <c r="B213" t="str">
        <v>SANIA SIDDIQUI</v>
      </c>
      <c r="C213" t="str">
        <f t="array" ref="C213">XLOOKUP(B213,'EMP LIST '!$B$2:$B$121,'EMP LIST '!$E$2:$E$121,)</f>
        <v/>
      </c>
      <c r="D213" t="str">
        <f t="array" ref="D213">XLOOKUP(C213,'EMP LIST '!$B$2:$B$121,'EMP LIST '!$E$2:$E$121,)</f>
        <v/>
      </c>
      <c r="E213" t="str">
        <f t="array" ref="E213">XLOOKUP($B213,'EMP LIST '!$B$2:$B$121,'EMP LIST '!$I$2:$I$121,)</f>
        <v/>
      </c>
      <c r="F213" t="str">
        <v>VISHAL</v>
      </c>
      <c r="G213" t="str">
        <v>DR NITIN PATEL Y R</v>
      </c>
      <c r="H213">
        <f>AM213-J213</f>
        <v>225</v>
      </c>
      <c r="I213" t="str">
        <f t="array" ref="I213">XLOOKUP($B213,'EMP LIST '!$B$2:$B$121,'EMP LIST '!$H$2:$H$121,)</f>
        <v/>
      </c>
      <c r="J213">
        <v>46073</v>
      </c>
      <c r="K213">
        <v>46079</v>
      </c>
      <c r="L213" t="str">
        <v>SME000019094285</v>
      </c>
      <c r="M213" t="str">
        <v>9880707157</v>
      </c>
      <c r="N213" t="str">
        <v>nitin.rampatel@gmail.com</v>
      </c>
      <c r="O213" t="str">
        <v>KARNATAKA</v>
      </c>
      <c r="P213" t="str">
        <v>HONNALI</v>
      </c>
      <c r="Q213" t="str">
        <v>OD</v>
      </c>
      <c r="R213" t="str">
        <v>F2 FINTECH</v>
      </c>
      <c r="S213" t="str">
        <v>BAJAJ</v>
      </c>
      <c r="U213">
        <v>5000000</v>
      </c>
      <c r="V213">
        <v>5000000</v>
      </c>
      <c r="W213" t="str">
        <v>UNSECURED</v>
      </c>
      <c r="X213" t="str">
        <v>HOLD</v>
      </c>
      <c r="Y213">
        <v>782</v>
      </c>
      <c r="AB213" t="str">
        <v>FILE SENDER TO BANKER || UNDER PROCESS, CiBIL DONE 782 CIBIL , AGREEGATOR LINK SENT ELIGIBILITY 50 L, CUSTOMER GIVEN TIME AFTER 1 PM FOR SALES TELE PD, CUSTOMER NOT RECVD CALL</v>
      </c>
      <c r="AC213" t="str">
        <v>Dr. Nitin Patel Y R is having a monthly income of ₹1,05,000 with no existing EMI and no active loan running. No bounce &amp; no default reported. But his Father is a lawyer</v>
      </c>
      <c r="AD213" t="str">
        <v>Jafar Sadiq1</v>
      </c>
      <c r="AE213" t="str">
        <v>80508 58058</v>
      </c>
      <c r="AF213" t="str">
        <v>jafar.sadiq1@bajajfinserv.in</v>
      </c>
      <c r="AG213" t="str">
        <v>MBBS-2018</v>
      </c>
      <c r="AH213" t="str">
        <v>DDKPP3089J</v>
      </c>
      <c r="AM213">
        <f>TODAY()</f>
        <v>46298</v>
      </c>
    </row>
    <row r="214">
      <c r="A214" t="str">
        <v>YES</v>
      </c>
      <c r="B214" t="str">
        <v>NIKHIL PANT</v>
      </c>
      <c r="C214" t="str">
        <f t="array" ref="C214">XLOOKUP(B214,'EMP LIST '!$B$2:$B$121,'EMP LIST '!$E$2:$E$121,)</f>
        <v>RIYA CHADDHA</v>
      </c>
      <c r="D214" t="str">
        <f t="array" ref="D214">XLOOKUP(C214,'EMP LIST '!$B$2:$B$121,'EMP LIST '!$E$2:$E$121,)</f>
        <v>VINEET TIWARI</v>
      </c>
      <c r="E214" t="str">
        <f t="array" ref="E214">XLOOKUP($B214,'EMP LIST '!$B$2:$B$121,'EMP LIST '!$I$2:$I$121,)</f>
        <v>SALARIED</v>
      </c>
      <c r="F214" t="str">
        <v>VISHAL</v>
      </c>
      <c r="G214" t="str">
        <v>DR. PATEL MOHSIN BILALBHAI</v>
      </c>
      <c r="H214">
        <f>AM214-J214</f>
        <v>225</v>
      </c>
      <c r="I214" t="str">
        <f t="array" ref="I214">XLOOKUP($B214,'EMP LIST '!$B$2:$B$121,'EMP LIST '!$H$2:$H$121,)</f>
        <v xml:space="preserve">NOIDA </v>
      </c>
      <c r="J214">
        <v>46073</v>
      </c>
      <c r="K214">
        <v>46073</v>
      </c>
      <c r="L214" t="str">
        <v>SME000019094663</v>
      </c>
      <c r="M214" t="str">
        <v>9408037784</v>
      </c>
      <c r="N214" t="str">
        <v>dr.mohsinp786@gmail.com</v>
      </c>
      <c r="O214" t="str">
        <v>GUJARAT</v>
      </c>
      <c r="P214" t="str">
        <v>SURAT</v>
      </c>
      <c r="Q214" t="str">
        <v>OD</v>
      </c>
      <c r="R214" t="str">
        <v>F2 FINTECH</v>
      </c>
      <c r="S214" t="str">
        <v>BAJAJ</v>
      </c>
      <c r="U214">
        <v>2000000</v>
      </c>
      <c r="V214">
        <v>2000000</v>
      </c>
      <c r="W214" t="str">
        <v>UNSECURED</v>
      </c>
      <c r="X214" t="str">
        <v>REJECTED</v>
      </c>
      <c r="Y214">
        <v>702</v>
      </c>
      <c r="AB214" t="str">
        <v>FILE SENDER TO BANKER || UNDER PROCESS, CIBIL CONSENT DONE , 702 CIBIL,  32 LRUNNING PROPERTY LOAN APPLICANT IS GURANTOR DPD SEEN, CASE MOVED TO CREDIT, CIBIL NORMS NOT MET</v>
      </c>
      <c r="AC214" t="str">
        <v>CUSTOMER IS NOT PICKING UP A CALL MULTIPLE TIMES</v>
      </c>
      <c r="AD214" t="str">
        <v>Harshit Papaiya</v>
      </c>
      <c r="AE214">
        <v>9033848000</v>
      </c>
      <c r="AF214" t="str">
        <v>harshit.papaiya@bajajfinserv.in</v>
      </c>
      <c r="AG214" t="str">
        <v>MBBS-2021</v>
      </c>
      <c r="AH214" t="str">
        <v>ECVPP3719L</v>
      </c>
      <c r="AI214" t="str">
        <v>Akshay</v>
      </c>
      <c r="AM214">
        <f>TODAY()</f>
        <v>46298</v>
      </c>
    </row>
    <row r="215">
      <c r="A215" t="str">
        <v>YES</v>
      </c>
      <c r="B215" t="str">
        <v>MAYANK</v>
      </c>
      <c r="F215" t="str">
        <v>VISHAL</v>
      </c>
      <c r="G215" t="str">
        <v>DR RISHABH NAGAR</v>
      </c>
      <c r="H215">
        <v>173</v>
      </c>
      <c r="I215" t="str">
        <v>NOIDA</v>
      </c>
      <c r="J215">
        <v>46073</v>
      </c>
      <c r="K215">
        <v>46074</v>
      </c>
      <c r="L215">
        <v>170550358</v>
      </c>
      <c r="M215" t="str">
        <v>8602075117</v>
      </c>
      <c r="N215" t="str">
        <v>nagarrishabh97@gmail.com</v>
      </c>
      <c r="O215" t="str">
        <v>JHARKHAND</v>
      </c>
      <c r="P215" t="str">
        <v>RANCHI</v>
      </c>
      <c r="Q215" t="str">
        <v>SAL OD</v>
      </c>
      <c r="R215" t="str">
        <v>F2 FINTECH</v>
      </c>
      <c r="S215" t="str">
        <v>CHOLA</v>
      </c>
      <c r="U215">
        <v>2000000</v>
      </c>
      <c r="V215">
        <v>2000000</v>
      </c>
      <c r="W215" t="str">
        <v>UNSECURED</v>
      </c>
      <c r="X215" t="str">
        <v>DISBURSED</v>
      </c>
      <c r="Z215">
        <v>46074</v>
      </c>
      <c r="AA215">
        <v>46074</v>
      </c>
      <c r="AB215" t="str">
        <v>FILE SENDER TO BANKER || UNDER PROCESS,</v>
      </c>
      <c r="AC215" t="str">
        <v>CUSTOMER IS NOT PICKING UP A CALL MULTIPLE TIMES</v>
      </c>
      <c r="AD215" t="str">
        <v>Prajjwalsu</v>
      </c>
      <c r="AE215">
        <v>8404811991</v>
      </c>
      <c r="AF215" t="str">
        <v>Prajjwalsu@chola.murugappa.com</v>
      </c>
      <c r="AG215" t="str">
        <v>MBBS-2023</v>
      </c>
      <c r="AH215" t="str">
        <v>BOLPN0711F</v>
      </c>
      <c r="AI215" t="str">
        <v>Akshay</v>
      </c>
      <c r="AM215">
        <v>46246</v>
      </c>
    </row>
    <row r="216">
      <c r="A216" t="str">
        <v>YES</v>
      </c>
      <c r="B216" t="str">
        <v>SHIVAM SHARMA</v>
      </c>
      <c r="C216" t="str">
        <f t="array" ref="C216">XLOOKUP(B216,'EMP LIST '!$B$2:$B$121,'EMP LIST '!$E$2:$E$121,)</f>
        <v>RASHI GANGWAR</v>
      </c>
      <c r="D216" t="str">
        <f t="array" ref="D216">XLOOKUP(C216,'EMP LIST '!$B$2:$B$121,'EMP LIST '!$E$2:$E$121,)</f>
        <v>RAJKUMARI</v>
      </c>
      <c r="E216" t="str">
        <f t="array" ref="E216">XLOOKUP($B216,'EMP LIST '!$B$2:$B$121,'EMP LIST '!$I$2:$I$121,)</f>
        <v>SALARIED</v>
      </c>
      <c r="F216" t="str">
        <v>VISHAL</v>
      </c>
      <c r="G216" t="str">
        <v>DR. ANKITA JHADI</v>
      </c>
      <c r="H216">
        <f>AM216-J216</f>
        <v>224</v>
      </c>
      <c r="I216" t="str">
        <f t="array" ref="I216">XLOOKUP($B216,'EMP LIST '!$B$2:$B$121,'EMP LIST '!$H$2:$H$121,)</f>
        <v xml:space="preserve">NOIDA </v>
      </c>
      <c r="J216">
        <v>46074</v>
      </c>
      <c r="K216">
        <v>46078</v>
      </c>
      <c r="L216" t="str">
        <v>SME000019103996</v>
      </c>
      <c r="M216" t="str">
        <v>7587132381</v>
      </c>
      <c r="N216" t="str">
        <v>Drankitaentcare@gmail.com</v>
      </c>
      <c r="O216" t="str">
        <v>CHHATTISGARH</v>
      </c>
      <c r="P216" t="str">
        <v>RAIGARH</v>
      </c>
      <c r="Q216" t="str">
        <v>OD</v>
      </c>
      <c r="R216" t="str">
        <v>F2 FINTECH</v>
      </c>
      <c r="S216" t="str">
        <v>BAJAJ</v>
      </c>
      <c r="T216">
        <v>2000000</v>
      </c>
      <c r="U216">
        <v>2850000</v>
      </c>
      <c r="V216">
        <v>2850000</v>
      </c>
      <c r="W216" t="str">
        <v>UNSECURED</v>
      </c>
      <c r="X216" t="str">
        <v>DISBURSED</v>
      </c>
      <c r="Y216">
        <v>757</v>
      </c>
      <c r="Z216">
        <v>46075</v>
      </c>
      <c r="AA216">
        <v>46078</v>
      </c>
      <c r="AB216" t="str">
        <v>FILE SENDER TO BANKER || UNDER PROCESS, CIBIL CONSENT LINK SENT TO CUSTOMER, CASE MOVED TO CREDIT 35 L ELIGIBILITY,  CREDIT REQ PHYSICAL PD-PHY CREDIT PD PENDING TO BE DOBE ON MONDAY, AFTER AMLUNT INCREASE WILL BE DISBURSED THE CASE</v>
      </c>
      <c r="AC216" t="str">
        <v>Dr. Ankita Jhadi is having a monthly income of ₹2,00,000 with no existing EMI and no active loan running. No bounce reported.</v>
      </c>
      <c r="AD216" t="str">
        <v>Adarsh Gupta1</v>
      </c>
      <c r="AE216">
        <v>8109109540</v>
      </c>
      <c r="AF216" t="str">
        <v>adarsh.gupta1@bajajfinserv.in</v>
      </c>
      <c r="AG216" t="str">
        <v>MBBS-2018</v>
      </c>
      <c r="AH216" t="str">
        <v>BKVPJ9038H</v>
      </c>
      <c r="AM216">
        <f>TODAY()</f>
        <v>46298</v>
      </c>
    </row>
    <row r="217">
      <c r="A217" t="str">
        <v>YES</v>
      </c>
      <c r="B217" t="str">
        <v>RAJKUMARI</v>
      </c>
      <c r="C217" t="str">
        <f t="array" ref="C217">XLOOKUP(B217,'EMP LIST '!$B$2:$B$121,'EMP LIST '!$E$2:$E$121,)</f>
        <v>RAJKUMARI</v>
      </c>
      <c r="D217" t="str">
        <f t="array" ref="D217">XLOOKUP(C217,'EMP LIST '!$B$2:$B$121,'EMP LIST '!$E$2:$E$121,)</f>
        <v>RAJKUMARI</v>
      </c>
      <c r="E217" t="str">
        <f t="array" ref="E217">XLOOKUP($B217,'EMP LIST '!$B$2:$B$121,'EMP LIST '!$I$2:$I$121,)</f>
        <v>SALARIED</v>
      </c>
      <c r="F217" t="str">
        <v>VISHAL</v>
      </c>
      <c r="G217" t="str">
        <v>DR GOBINDA CHANDRA SAHOO</v>
      </c>
      <c r="H217">
        <f>AM217-J217</f>
        <v>224</v>
      </c>
      <c r="I217" t="str">
        <f t="array" ref="I217">XLOOKUP($B217,'EMP LIST '!$B$2:$B$121,'EMP LIST '!$H$2:$H$121,)</f>
        <v>NOIDA</v>
      </c>
      <c r="J217">
        <v>46074</v>
      </c>
      <c r="K217">
        <v>46080</v>
      </c>
      <c r="L217" t="str">
        <v>SME000019104768</v>
      </c>
      <c r="M217" t="str">
        <v>9778049838</v>
      </c>
      <c r="N217" t="str">
        <v>drgcs05@gmail.com</v>
      </c>
      <c r="O217" t="str">
        <v>ODISHA</v>
      </c>
      <c r="P217" t="str">
        <v>JAGATSINGHAPUR</v>
      </c>
      <c r="Q217" t="str">
        <v>TOP-UP</v>
      </c>
      <c r="R217" t="str">
        <v>F2 FINTECH</v>
      </c>
      <c r="S217" t="str">
        <v>BAJAJ</v>
      </c>
      <c r="U217">
        <v>625000</v>
      </c>
      <c r="V217">
        <v>2500000</v>
      </c>
      <c r="W217" t="str">
        <v>UNSECURED</v>
      </c>
      <c r="X217" t="str">
        <v>DISBURSED</v>
      </c>
      <c r="Y217">
        <v>735</v>
      </c>
      <c r="Z217">
        <v>46074</v>
      </c>
      <c r="AA217">
        <v>46080</v>
      </c>
      <c r="AB217" t="str">
        <v xml:space="preserve">FILE SENDER TO BANKER || UNDER PROCESS, CIBIL CONSENT LINK SENT TO CUSTOMER 2 UNSECURED LOAN RUNNING 15 L  &amp; 18 L, EXISTING CUSTOMER 14 USED, FRESH ELIGIBILITY 13 L CASE MOVED TO CREDIT || CX S OUT OF CITY WILL COME BACK AFTER 2 DAYS </v>
      </c>
      <c r="AC217" t="str">
        <v>CUSTOMER EARNS 1.30 LAKHS FROM SALARY , 40K FROM CONSULTANCY, RUNNING O.D. 15 LAKHS FROM BAJAJ</v>
      </c>
      <c r="AD217" t="str">
        <v>Sk Saharukh</v>
      </c>
      <c r="AE217">
        <v>8249146705</v>
      </c>
      <c r="AF217" t="str">
        <v>sk.saharukh@bajajfinserv.in</v>
      </c>
      <c r="AG217" t="str">
        <v>MBBS-2017</v>
      </c>
      <c r="AH217" t="str">
        <v>BWPPS1886J</v>
      </c>
      <c r="AM217">
        <f>TODAY()</f>
        <v>46298</v>
      </c>
    </row>
    <row r="218">
      <c r="A218" t="str">
        <v>YES</v>
      </c>
      <c r="B218" t="str">
        <v>RAJAT DWIVEDI</v>
      </c>
      <c r="C218" t="str">
        <f t="array" ref="C218">XLOOKUP(B218,'EMP LIST '!$B$2:$B$121,'EMP LIST '!$E$2:$E$121,)</f>
        <v>RAJKUMARI</v>
      </c>
      <c r="D218" t="str">
        <f t="array" ref="D218">XLOOKUP(C218,'EMP LIST '!$B$2:$B$121,'EMP LIST '!$E$2:$E$121,)</f>
        <v>RAJKUMARI</v>
      </c>
      <c r="E218" t="str">
        <f t="array" ref="E218">XLOOKUP($B218,'EMP LIST '!$B$2:$B$121,'EMP LIST '!$I$2:$I$121,)</f>
        <v>SALARIED</v>
      </c>
      <c r="F218" t="str">
        <v>VISHAL</v>
      </c>
      <c r="G218" t="str">
        <v>DR K AMBEDKAR PRIYAN</v>
      </c>
      <c r="H218">
        <f>AM218-J218</f>
        <v>224</v>
      </c>
      <c r="I218" t="str">
        <f t="array" ref="I218">XLOOKUP($B218,'EMP LIST '!$B$2:$B$121,'EMP LIST '!$H$2:$H$121,)</f>
        <v>NOIDA</v>
      </c>
      <c r="J218">
        <v>46074</v>
      </c>
      <c r="K218">
        <v>46076</v>
      </c>
      <c r="L218">
        <v>170551460</v>
      </c>
      <c r="M218" t="str">
        <v>9373857566</v>
      </c>
      <c r="N218" t="str">
        <v>Dr.k.ambedkarpriyan@gmail.com</v>
      </c>
      <c r="O218" t="str">
        <v>TAMILNADU</v>
      </c>
      <c r="P218" t="str">
        <v>KANCHIPURAM</v>
      </c>
      <c r="Q218" t="str">
        <v>DOD</v>
      </c>
      <c r="R218" t="str">
        <v>F2 FINTECH</v>
      </c>
      <c r="S218" t="str">
        <v>CHOLA</v>
      </c>
      <c r="W218" t="str">
        <v>UNSECURED</v>
      </c>
      <c r="X218" t="str">
        <v>REJECTED</v>
      </c>
      <c r="AB218" t="str">
        <v>FILE SENDER TO BANKER || UNDER PROCESS,|| 4 EMI BOUNCED IN LAST 4 MONTHS</v>
      </c>
      <c r="AD218" t="str">
        <v>prakashmohan</v>
      </c>
      <c r="AE218" t="str">
        <v xml:space="preserve"> 81220 97801</v>
      </c>
      <c r="AF218" t="str">
        <v>prakashmohan@chola.murugappa.com</v>
      </c>
      <c r="AG218" t="str">
        <v>MBBS-2024</v>
      </c>
      <c r="AH218" t="str">
        <v>BLUPA2732F</v>
      </c>
      <c r="AM218">
        <f>TODAY()</f>
        <v>46298</v>
      </c>
    </row>
    <row r="219">
      <c r="A219" t="str">
        <v>YES</v>
      </c>
      <c r="B219" t="str">
        <v>SHAGUN SAINI</v>
      </c>
      <c r="C219" t="str">
        <f t="array" ref="C219">XLOOKUP(B219,'EMP LIST '!$B$2:$B$121,'EMP LIST '!$E$2:$E$121,)</f>
        <v>MANISHA SAXENA</v>
      </c>
      <c r="D219" t="str">
        <f t="array" ref="D219">XLOOKUP(C219,'EMP LIST '!$B$2:$B$121,'EMP LIST '!$E$2:$E$121,)</f>
        <v>SHASHANK BHARDWAJ</v>
      </c>
      <c r="E219" t="str">
        <f t="array" ref="E219">XLOOKUP($B219,'EMP LIST '!$B$2:$B$121,'EMP LIST '!$I$2:$I$121,)</f>
        <v>SALARIED</v>
      </c>
      <c r="F219" t="str">
        <v>VISHAL</v>
      </c>
      <c r="G219" t="str">
        <v>DR. RAJVARDHAN RAVINDRA PATIL</v>
      </c>
      <c r="H219">
        <f>AM219-J219</f>
        <v>224</v>
      </c>
      <c r="I219" t="str">
        <f t="array" ref="I219">XLOOKUP($B219,'EMP LIST '!$B$2:$B$121,'EMP LIST '!$H$2:$H$121,)</f>
        <v xml:space="preserve">BAREILLY </v>
      </c>
      <c r="J219">
        <v>46074</v>
      </c>
      <c r="K219">
        <v>46077</v>
      </c>
      <c r="L219" t="str">
        <v>SME000019108983</v>
      </c>
      <c r="M219" t="str">
        <v>9552296678</v>
      </c>
      <c r="N219" t="str">
        <v>me.rajpatil1997@gmail.com</v>
      </c>
      <c r="O219" t="str">
        <v>MAHARASHTRA</v>
      </c>
      <c r="P219" t="str">
        <v>WARDHA</v>
      </c>
      <c r="Q219" t="str">
        <v>OD</v>
      </c>
      <c r="R219" t="str">
        <v>F2 FINTECH</v>
      </c>
      <c r="S219" t="str">
        <v>BAJAJ</v>
      </c>
      <c r="W219" t="str">
        <v>UNSECURED</v>
      </c>
      <c r="X219" t="str">
        <v>HOLD</v>
      </c>
      <c r="AB219" t="str">
        <v>FILE SENDER TO BANKER || UNDER PROCESS, CIBIL CONSENT LINK SENT TO CUSTOMER, CUSTOMER NOT RECVD CALL, CUSTOMER DISCUSSED WITH FAMILY AND CONFIRM US</v>
      </c>
      <c r="AC219" t="str">
        <v>not picking call</v>
      </c>
      <c r="AD219" t="str">
        <v>Vivek Shukla10</v>
      </c>
      <c r="AE219">
        <v>9145435995</v>
      </c>
      <c r="AF219" t="str">
        <v>vivek.shukla10@bajajfinserv.in</v>
      </c>
      <c r="AG219" t="str">
        <v>MBBS-2021</v>
      </c>
      <c r="AH219" t="str">
        <v>DCPPP8373D</v>
      </c>
      <c r="AM219">
        <f>TODAY()</f>
        <v>46298</v>
      </c>
    </row>
    <row r="220">
      <c r="A220" t="str">
        <v>YES</v>
      </c>
      <c r="B220" t="str">
        <v>SAMREEN KHAN</v>
      </c>
      <c r="C220" t="str">
        <f t="array" ref="C220">XLOOKUP(B220,'EMP LIST '!$B$2:$B$121,'EMP LIST '!$E$2:$E$121,)</f>
        <v>MANISHA SAXENA</v>
      </c>
      <c r="D220" t="str">
        <f t="array" ref="D220">XLOOKUP(C220,'EMP LIST '!$B$2:$B$121,'EMP LIST '!$E$2:$E$121,)</f>
        <v>SHASHANK BHARDWAJ</v>
      </c>
      <c r="E220" t="str">
        <f t="array" ref="E220">XLOOKUP($B220,'EMP LIST '!$B$2:$B$121,'EMP LIST '!$I$2:$I$121,)</f>
        <v>SALARIED</v>
      </c>
      <c r="F220" t="str">
        <v>RAJEEV</v>
      </c>
      <c r="G220" t="str">
        <v>DR MUDAVATHU POOL CHAND NAIK</v>
      </c>
      <c r="H220">
        <f>AM220-J220</f>
        <v>224</v>
      </c>
      <c r="I220" t="str">
        <f t="array" ref="I220">XLOOKUP($B220,'EMP LIST '!$B$2:$B$121,'EMP LIST '!$H$2:$H$121,)</f>
        <v>BAREILLY</v>
      </c>
      <c r="J220">
        <v>46074</v>
      </c>
      <c r="K220">
        <v>46074</v>
      </c>
      <c r="L220" t="str">
        <v>DL00000022345</v>
      </c>
      <c r="M220" t="str">
        <v>9949865913</v>
      </c>
      <c r="N220" t="str">
        <v>id-poolchand923@gmail.com</v>
      </c>
      <c r="O220" t="str">
        <v>teLANGANA</v>
      </c>
      <c r="P220" t="str">
        <v>SITARAMPURAM</v>
      </c>
      <c r="Q220" t="str">
        <v>OD</v>
      </c>
      <c r="R220" t="str">
        <v>F2 FINTECH</v>
      </c>
      <c r="S220" t="str">
        <v>ABCL</v>
      </c>
      <c r="W220" t="str">
        <v>UNSECURED</v>
      </c>
      <c r="X220" t="str">
        <v>HOLD</v>
      </c>
      <c r="AB220" t="str">
        <v xml:space="preserve">FILE SENDER TO BANKER || UNDER PROCESS, CASE LOGIN DONE MOVED FOR CPA  || NEED MEDICAL REGISTRATION FROM CUSTOMER  NOVEMBER 2025 EXPIRED </v>
      </c>
      <c r="AD220" t="str">
        <v>jukanti</v>
      </c>
      <c r="AE220">
        <v>9642923610</v>
      </c>
      <c r="AF220" t="str">
        <v>jukanti.sampath@adityabirlacapital.com</v>
      </c>
      <c r="AG220" t="str">
        <v>MBBS-2020</v>
      </c>
      <c r="AH220" t="str">
        <v>EJNPM0382P</v>
      </c>
      <c r="AM220">
        <f>TODAY()</f>
        <v>46298</v>
      </c>
    </row>
    <row r="221">
      <c r="A221" t="str">
        <v>YES</v>
      </c>
      <c r="B221" t="str">
        <v>NEHA CHAUDHARY</v>
      </c>
      <c r="C221" t="str">
        <f t="array" ref="C221">XLOOKUP(B221,'EMP LIST '!$B$2:$B$121,'EMP LIST '!$E$2:$E$121,)</f>
        <v>RIYA CHADDHA</v>
      </c>
      <c r="D221" t="str">
        <f t="array" ref="D221">XLOOKUP(C221,'EMP LIST '!$B$2:$B$121,'EMP LIST '!$E$2:$E$121,)</f>
        <v>VINEET TIWARI</v>
      </c>
      <c r="E221" t="str">
        <f t="array" ref="E221">XLOOKUP($B221,'EMP LIST '!$B$2:$B$121,'EMP LIST '!$I$2:$I$121,)</f>
        <v>SALARIED</v>
      </c>
      <c r="F221" t="str">
        <v>RAJEEV</v>
      </c>
      <c r="G221" t="str">
        <v xml:space="preserve">DR PRASHANTH SADDALA </v>
      </c>
      <c r="H221">
        <f>AM221-J221</f>
        <v>224</v>
      </c>
      <c r="I221" t="str">
        <f t="array" ref="I221">XLOOKUP($B221,'EMP LIST '!$B$2:$B$121,'EMP LIST '!$H$2:$H$121,)</f>
        <v>NOIDA</v>
      </c>
      <c r="J221">
        <v>46074</v>
      </c>
      <c r="L221">
        <v>221</v>
      </c>
      <c r="M221" t="str">
        <v>7093170814</v>
      </c>
      <c r="N221" t="str">
        <v>prashanthkmc@gmail.com</v>
      </c>
      <c r="O221" t="str">
        <v>ANDHRA PRADESH</v>
      </c>
      <c r="P221" t="str">
        <v>CHITOOR</v>
      </c>
      <c r="Q221" t="str">
        <v>OD</v>
      </c>
      <c r="R221" t="str">
        <v>F2 FINTECH</v>
      </c>
      <c r="S221" t="str">
        <v>ABCL</v>
      </c>
      <c r="W221" t="str">
        <v>UNSECURED</v>
      </c>
      <c r="X221" t="str">
        <v>HOLD</v>
      </c>
      <c r="AB221" t="str">
        <v>FILE SENDER TO BANKER || UNDER PROCESS  MBBS BASE 0 ELIGIBILITY  REQUIRED MD REGISTRATION FROM CUSTOMER END</v>
      </c>
      <c r="AC221" t="str">
        <v xml:space="preserve">CUSTOMER EARNS 1.11 LAKHS FROM SALARY , 80K -1 LAKHS FROM CONSULTANCY IN CASH ,RUNNING P.L. 9.60 LAKHS CHOLA P.L. , 4.39 LAKHS P.L NAVI , 3.1 LAKHS P.L. URGO CAPITAL , 7.08 LAKHS P.L. HDFC , 38 LAKHS  O.D. FROM BAJAJ , CAR LOAN RUNNING FROM SBI 40000 REMAINING </v>
      </c>
      <c r="AD221" t="str">
        <v>darshi</v>
      </c>
      <c r="AE221" t="str">
        <v>93466 63533</v>
      </c>
      <c r="AF221" t="str">
        <v>darshi.subbarayudu@adityabirlacapital.com</v>
      </c>
      <c r="AG221" t="str">
        <v>MBBS-2010</v>
      </c>
      <c r="AH221" t="str">
        <v>FNZPS4337H</v>
      </c>
      <c r="AM221">
        <f>TODAY()</f>
        <v>46298</v>
      </c>
    </row>
    <row r="222">
      <c r="A222" t="str">
        <v>YES</v>
      </c>
      <c r="B222" t="str">
        <v>ALEENA KHAN</v>
      </c>
      <c r="C222" t="str">
        <f t="array" ref="C222">XLOOKUP(B222,'EMP LIST '!$B$2:$B$121,'EMP LIST '!$E$2:$E$121,)</f>
        <v>ANURAG SHARMA</v>
      </c>
      <c r="D222" t="str">
        <f t="array" ref="D222">XLOOKUP(C222,'EMP LIST '!$B$2:$B$121,'EMP LIST '!$E$2:$E$121,)</f>
        <v>SHASHANK BHARDWAJ</v>
      </c>
      <c r="E222" t="str">
        <f t="array" ref="E222">XLOOKUP($B222,'EMP LIST '!$B$2:$B$121,'EMP LIST '!$I$2:$I$121,)</f>
        <v>SALARIED</v>
      </c>
      <c r="F222" t="str">
        <v>RAJEEV</v>
      </c>
      <c r="G222" t="str">
        <v>DR AMIT KAUSHIK</v>
      </c>
      <c r="H222">
        <f>AM222-J222</f>
        <v>224</v>
      </c>
      <c r="I222" t="str">
        <f t="array" ref="I222">XLOOKUP($B222,'EMP LIST '!$B$2:$B$121,'EMP LIST '!$H$2:$H$121,)</f>
        <v>BAREILLY</v>
      </c>
      <c r="J222">
        <v>46074</v>
      </c>
      <c r="K222">
        <v>46077</v>
      </c>
      <c r="L222">
        <v>222</v>
      </c>
      <c r="M222" t="str">
        <v>9784484480</v>
      </c>
      <c r="N222" t="str">
        <v>kaushikamitrr@gmail.com</v>
      </c>
      <c r="O222" t="str">
        <v>RAJASTHAN</v>
      </c>
      <c r="P222" t="str">
        <v>JAIPUR</v>
      </c>
      <c r="Q222" t="str">
        <v>OD</v>
      </c>
      <c r="R222" t="str">
        <v>F2 FINTECH</v>
      </c>
      <c r="S222" t="str">
        <v>ABCL</v>
      </c>
      <c r="W222" t="str">
        <v>UNSECURED</v>
      </c>
      <c r="X222" t="str">
        <v>REJECTED</v>
      </c>
      <c r="AB222" t="str">
        <v xml:space="preserve">FILE SENDER TO BANKER || UNDER PROCESS, BANKER BUSY ON DISBURSEMENT || LOGIN WILL BE DONE ON MONDAY || CUSTOMER RUNNING 3 ACTIVE LOANS 20 LAKHS AND 2 OF 10 LAKHS SCORECARD MR </v>
      </c>
      <c r="AC222" t="str">
        <v xml:space="preserve">CUSTOMER EARNS 1 LAKHS FROM GOVT SALARIED, 1.25 LAKHS FROM OWN CLINIC , RUNNING 20 LAKHS O.D BAJAJ , 10 LAKHS O.D. TATA CAPITAL, 10 LAKHS FROM CHOLA </v>
      </c>
      <c r="AD222" t="str">
        <v>saddam</v>
      </c>
      <c r="AE222" t="str">
        <v>96601 91622</v>
      </c>
      <c r="AF222" t="str">
        <v>saddam.hussain8@adityabirlacapital.com</v>
      </c>
      <c r="AG222" t="str">
        <v>BDS-2017</v>
      </c>
      <c r="AH222" t="str">
        <v>EYMPK8995J</v>
      </c>
      <c r="AM222">
        <f>TODAY()</f>
        <v>46298</v>
      </c>
    </row>
    <row r="223">
      <c r="A223" t="str">
        <v>YES</v>
      </c>
      <c r="B223" t="str">
        <v>ANSHIKA TIWARI</v>
      </c>
      <c r="C223" t="str">
        <f t="array" ref="C223">XLOOKUP(B223,'EMP LIST '!$B$2:$B$121,'EMP LIST '!$E$2:$E$121,)</f>
        <v>ANIL KUMAR</v>
      </c>
      <c r="D223" t="str">
        <f t="array" ref="D223">XLOOKUP(C223,'EMP LIST '!$B$2:$B$121,'EMP LIST '!$E$2:$E$121,)</f>
        <v>SHASHANK BHARDWAJ</v>
      </c>
      <c r="E223" t="str">
        <f t="array" ref="E223">XLOOKUP($B223,'EMP LIST '!$B$2:$B$121,'EMP LIST '!$I$2:$I$121,)</f>
        <v>SALARIED</v>
      </c>
      <c r="F223" t="str">
        <v>VISHAL</v>
      </c>
      <c r="G223" t="str">
        <v>DR. SANKALP KUMAR JAIN</v>
      </c>
      <c r="H223">
        <f>AM223-J223</f>
        <v>223</v>
      </c>
      <c r="I223" t="str">
        <f t="array" ref="I223">XLOOKUP($B223,'EMP LIST '!$B$2:$B$121,'EMP LIST '!$H$2:$H$121,)</f>
        <v xml:space="preserve">BAREILLY </v>
      </c>
      <c r="J223">
        <v>46075</v>
      </c>
      <c r="K223">
        <v>46079</v>
      </c>
      <c r="L223" t="str">
        <v>SME000019117659</v>
      </c>
      <c r="M223" t="str">
        <v>9589271246</v>
      </c>
      <c r="N223" t="str">
        <v>rainbow99bluesky@gmail.com</v>
      </c>
      <c r="O223" t="str">
        <v>MADHYA PRADESH</v>
      </c>
      <c r="P223" t="str">
        <v>SHIVPURI</v>
      </c>
      <c r="Q223" t="str">
        <v>OD</v>
      </c>
      <c r="R223" t="str">
        <v>F2 FINTECH</v>
      </c>
      <c r="S223" t="str">
        <v>BAJAJ</v>
      </c>
      <c r="W223" t="str">
        <v>UNSECURED</v>
      </c>
      <c r="X223" t="str">
        <v>HOLD</v>
      </c>
      <c r="Y223" t="str">
        <v xml:space="preserve"> </v>
      </c>
      <c r="AB223" t="str">
        <v>FILE SENDER TO BANKER || UNDER PROCESS, CIBIL CONSENT LINK SENT TO CUSTOMER, CUSTOMER NOT RECVD CALL</v>
      </c>
      <c r="AC223" t="str">
        <v>Dr. Sankalp Kumar Jain is having a monthly income of ₹2,78,000 with existing EMI of ₹20,000 from Central Bank of India. No bounce reported.</v>
      </c>
      <c r="AD223" t="str">
        <v>Akash Tomar3</v>
      </c>
      <c r="AE223">
        <v>6394369830</v>
      </c>
      <c r="AF223" t="str">
        <v>akash.tomar3@bajajfinserv.in</v>
      </c>
      <c r="AG223" t="str">
        <v>MBBS-2019</v>
      </c>
      <c r="AH223" t="str">
        <v>AXEPJ7583Q</v>
      </c>
      <c r="AM223">
        <f>TODAY()</f>
        <v>46298</v>
      </c>
    </row>
    <row r="224">
      <c r="A224" t="str">
        <v>YES</v>
      </c>
      <c r="B224" t="str">
        <v>DEEPU</v>
      </c>
      <c r="C224" t="str">
        <f t="array" ref="C224">XLOOKUP(B224,'EMP LIST '!$B$2:$B$121,'EMP LIST '!$E$2:$E$121,)</f>
        <v/>
      </c>
      <c r="D224" t="str">
        <f t="array" ref="D224">XLOOKUP(C224,'EMP LIST '!$B$2:$B$121,'EMP LIST '!$E$2:$E$121,)</f>
        <v/>
      </c>
      <c r="E224" t="str">
        <f t="array" ref="E224">XLOOKUP($B224,'EMP LIST '!$B$2:$B$121,'EMP LIST '!$I$2:$I$121,)</f>
        <v/>
      </c>
      <c r="F224" t="str">
        <v>RAJEEV</v>
      </c>
      <c r="G224" t="str">
        <v>DR ABHISHEK KUMAR SINHA</v>
      </c>
      <c r="H224">
        <f>AM224-J224</f>
        <v>223</v>
      </c>
      <c r="I224" t="str">
        <f t="array" ref="I224">XLOOKUP($B224,'EMP LIST '!$B$2:$B$121,'EMP LIST '!$H$2:$H$121,)</f>
        <v/>
      </c>
      <c r="J224">
        <v>46075</v>
      </c>
      <c r="K224">
        <v>46077</v>
      </c>
      <c r="L224">
        <v>224</v>
      </c>
      <c r="M224" t="str">
        <v>7488007705</v>
      </c>
      <c r="N224" t="str">
        <v>abhishek.mbbs9036@gmail.com</v>
      </c>
      <c r="O224" t="str">
        <v>BIHAR</v>
      </c>
      <c r="P224" t="str">
        <v>PATNA</v>
      </c>
      <c r="Q224" t="str">
        <v>OD</v>
      </c>
      <c r="R224" t="str">
        <v>F2 FINTECH</v>
      </c>
      <c r="S224" t="str">
        <v>BAJAJ MARKET</v>
      </c>
      <c r="W224" t="str">
        <v>UNSECURED</v>
      </c>
      <c r="X224" t="str">
        <v>REJECTED</v>
      </c>
      <c r="AB224" t="str">
        <v>FILE SENDER TO BANKER || UNDER PROCESS,|| CIBIL DONE 697, ALREADY USED 20 L, FRESH ELIGIBILITY FRESH ELIGIBILITY 20 L CASE MOVED TO CREDIT, HL DPD SEEN, LAST 1 YR 1 CR LOAN AVAILED  CREDIT NOT COMFORT</v>
      </c>
      <c r="AC224" t="str">
        <v>CUSTOMER EARNS 2.07 LAKHS FROM SALARY , 3 LAKHS FROM MULTIPLE CONSULTANCY,  RUNNING P.L. 10 LAKHS FROM PIRAMAL, 20 LAKHS O.D. FROM BAJAJ , 10 LAKHS O.D. CHOLA 22 LAKHS H.L. FROM LIC HOUSING, 35 LAKHS LAP FROM LIC HOUSING , 30 LAKHS LAP FROM LIC HOUSING</v>
      </c>
      <c r="AD224" t="str">
        <v>ABHISHK</v>
      </c>
      <c r="AE224">
        <v>8804280412</v>
      </c>
      <c r="AF224" t="str">
        <v>abhishek.gupta@bajajfinservdirect.in</v>
      </c>
      <c r="AG224" t="str">
        <v>MBBS-2014</v>
      </c>
      <c r="AH224" t="str">
        <v>GLBPS7359E</v>
      </c>
      <c r="AI224" t="str">
        <v>Puneet</v>
      </c>
      <c r="AM224">
        <f>TODAY()</f>
        <v>46298</v>
      </c>
    </row>
    <row r="225" xml:space="preserve">
      <c r="A225" t="str">
        <v>YES</v>
      </c>
      <c r="B225" t="str">
        <v>RASHI GANGWAR</v>
      </c>
      <c r="C225" t="str">
        <f t="array" ref="C225">XLOOKUP(B225,'EMP LIST '!$B$2:$B$121,'EMP LIST '!$E$2:$E$121,)</f>
        <v>RAJKUMARI</v>
      </c>
      <c r="D225" t="str">
        <f t="array" ref="D225">XLOOKUP(C225,'EMP LIST '!$B$2:$B$121,'EMP LIST '!$E$2:$E$121,)</f>
        <v>RAJKUMARI</v>
      </c>
      <c r="E225" t="str">
        <f t="array" ref="E225">XLOOKUP($B225,'EMP LIST '!$B$2:$B$121,'EMP LIST '!$I$2:$I$121,)</f>
        <v>SALARIED</v>
      </c>
      <c r="F225" t="str">
        <v>VISHAL</v>
      </c>
      <c r="G225" t="str">
        <v>DR. IMTYAZ AHMAD</v>
      </c>
      <c r="H225">
        <f>AM225-J225</f>
        <v>223</v>
      </c>
      <c r="I225" t="str">
        <f t="array" ref="I225">XLOOKUP($B225,'EMP LIST '!$B$2:$B$121,'EMP LIST '!$H$2:$H$121,)</f>
        <v>NOIDA</v>
      </c>
      <c r="J225">
        <v>46075</v>
      </c>
      <c r="K225">
        <v>46076</v>
      </c>
      <c r="L225" t="str">
        <v>SME000019120254</v>
      </c>
      <c r="M225" t="str">
        <v>9720796667</v>
      </c>
      <c r="N225" t="str">
        <v>dribsr@gmail.com</v>
      </c>
      <c r="O225" t="str">
        <v>UTTAR PRADESH</v>
      </c>
      <c r="P225" t="str">
        <v>BULANDSHAHR</v>
      </c>
      <c r="Q225" t="str">
        <v>OD</v>
      </c>
      <c r="R225" t="str">
        <v>F2 FINTECH</v>
      </c>
      <c r="S225" t="str">
        <v>BAJAJ</v>
      </c>
      <c r="T225">
        <v>700000</v>
      </c>
      <c r="U225">
        <v>500000</v>
      </c>
      <c r="V225">
        <v>500000</v>
      </c>
      <c r="W225" t="str">
        <v>UNSECURED</v>
      </c>
      <c r="X225" t="str">
        <v>DISBURSED</v>
      </c>
      <c r="Y225">
        <v>720</v>
      </c>
      <c r="Z225">
        <v>46076</v>
      </c>
      <c r="AA225">
        <v>46077</v>
      </c>
      <c r="AB225" t="str">
        <v>FILE SENDER TO BANKER || UNDER PROCESS, BAMS PROFILE CIBIL DONE, 75 K CD LOAN RUNNING, PROF 3 SEGMENT REQ OFFICE LETTER HEAD FOR OFC VERIFICATION, TO BE DISBURSED TODAY</v>
      </c>
      <c r="AC225" t="str">
        <v>Dr. Imtyaz Ahmed is having a monthly income of ₹1,25,000 with existing EMI of ₹2,000 from Money View. No bounce reported.</v>
      </c>
      <c r="AD225" t="str">
        <v>Shivanshu Kaushal</v>
      </c>
      <c r="AE225">
        <v>9639826145</v>
      </c>
      <c r="AF225" t="str" xml:space="preserve">
        <v xml:space="preserve">shivanshu.kaushal@bajajfinserv.in_x000d_
</v>
      </c>
      <c r="AG225" t="str">
        <v>BAMS-2017</v>
      </c>
      <c r="AH225" t="str">
        <v>BYJPA4674A</v>
      </c>
      <c r="AI225" t="str">
        <v>Akshay</v>
      </c>
      <c r="AM225">
        <f>TODAY()</f>
        <v>46298</v>
      </c>
    </row>
    <row r="226">
      <c r="A226" t="str">
        <v>YES</v>
      </c>
      <c r="B226" t="str">
        <v>FAIZA KHAN</v>
      </c>
      <c r="C226" t="str">
        <f t="array" ref="C226">XLOOKUP(B226,'EMP LIST '!$B$2:$B$121,'EMP LIST '!$E$2:$E$121,)</f>
        <v/>
      </c>
      <c r="D226" t="str">
        <f t="array" ref="D226">XLOOKUP(C226,'EMP LIST '!$B$2:$B$121,'EMP LIST '!$E$2:$E$121,)</f>
        <v/>
      </c>
      <c r="E226" t="str">
        <f t="array" ref="E226">XLOOKUP($B226,'EMP LIST '!$B$2:$B$121,'EMP LIST '!$I$2:$I$121,)</f>
        <v/>
      </c>
      <c r="F226" t="str">
        <v>VISHAL</v>
      </c>
      <c r="G226" t="str">
        <v>DR. SATYA PRAKASH NARAYAN</v>
      </c>
      <c r="H226">
        <f>AM226-J226</f>
        <v>223</v>
      </c>
      <c r="I226" t="str">
        <f t="array" ref="I226">XLOOKUP($B226,'EMP LIST '!$B$2:$B$121,'EMP LIST '!$H$2:$H$121,)</f>
        <v/>
      </c>
      <c r="J226">
        <v>46075</v>
      </c>
      <c r="K226">
        <v>46077</v>
      </c>
      <c r="L226" t="str">
        <v>SME000019120944</v>
      </c>
      <c r="M226" t="str">
        <v>8102264137</v>
      </c>
      <c r="N226" t="str">
        <v>777rajdiler1996@gmail.com</v>
      </c>
      <c r="O226" t="str">
        <v>BIHAR</v>
      </c>
      <c r="P226" t="str">
        <v>PATNA</v>
      </c>
      <c r="Q226" t="str">
        <v>OD</v>
      </c>
      <c r="R226" t="str">
        <v>F2 FINTECH</v>
      </c>
      <c r="S226" t="str">
        <v>BAJAJ</v>
      </c>
      <c r="W226" t="str">
        <v>UNSECURED</v>
      </c>
      <c r="X226" t="str">
        <v>HOLD</v>
      </c>
      <c r="AB226" t="str">
        <v>FILE SENDER TO BANKER || UNDER PROCESS, CIBIL CONSENT LINK SENT TO CUSTOMER, REQ 6 MONTH SALARY CREDIT BANK STATEMENT, CUSTOMER SWITCHED OFF</v>
      </c>
      <c r="AD226" t="str">
        <v>Rajeev Kumar33</v>
      </c>
      <c r="AE226">
        <v>7301540240</v>
      </c>
      <c r="AF226" t="str">
        <v>rajeev.kumar33@bajajfinserv.in</v>
      </c>
      <c r="AG226" t="str">
        <v>MBBS-2023</v>
      </c>
      <c r="AH226" t="str">
        <v>BKHPN6434M</v>
      </c>
      <c r="AM226">
        <f>TODAY()</f>
        <v>46298</v>
      </c>
    </row>
    <row r="227">
      <c r="A227" t="str">
        <v>YES</v>
      </c>
      <c r="B227" t="str">
        <v>HIRDESH KUMAR</v>
      </c>
      <c r="C227" t="str">
        <f t="array" ref="C227">XLOOKUP(B227,'EMP LIST '!$B$2:$B$121,'EMP LIST '!$E$2:$E$121,)</f>
        <v>VINEET TIWARI</v>
      </c>
      <c r="D227" t="str">
        <f t="array" ref="D227">XLOOKUP(C227,'EMP LIST '!$B$2:$B$121,'EMP LIST '!$E$2:$E$121,)</f>
        <v>VINEET TIWARI</v>
      </c>
      <c r="E227" t="str">
        <f t="array" ref="E227">XLOOKUP($B227,'EMP LIST '!$B$2:$B$121,'EMP LIST '!$I$2:$I$121,)</f>
        <v>SALARIED</v>
      </c>
      <c r="F227" t="str">
        <v>VISHAL</v>
      </c>
      <c r="G227" t="str">
        <v>DR. INDERJOT SINGH KALER</v>
      </c>
      <c r="H227">
        <f>AM227-J227</f>
        <v>222</v>
      </c>
      <c r="I227" t="str">
        <f t="array" ref="I227">XLOOKUP($B227,'EMP LIST '!$B$2:$B$121,'EMP LIST '!$H$2:$H$121,)</f>
        <v xml:space="preserve">NOIDA </v>
      </c>
      <c r="J227">
        <v>46076</v>
      </c>
      <c r="K227">
        <v>46076</v>
      </c>
      <c r="L227" t="str">
        <v>SME000019126954</v>
      </c>
      <c r="M227" t="str">
        <v>9815938029</v>
      </c>
      <c r="N227" t="str">
        <v>navdeepkaler122@gmail.com</v>
      </c>
      <c r="O227" t="str">
        <v>PUNJAB</v>
      </c>
      <c r="P227" t="str">
        <v>GURDASPUR</v>
      </c>
      <c r="Q227" t="str">
        <v>OD</v>
      </c>
      <c r="R227" t="str">
        <v>F2 FINTECH</v>
      </c>
      <c r="S227" t="str">
        <v>BAJAJ</v>
      </c>
      <c r="W227" t="str">
        <v>UNSECURED</v>
      </c>
      <c r="X227" t="str">
        <v>REJECTED</v>
      </c>
      <c r="AB227" t="str">
        <v>FILE SENDER TO BANKER || UNDER PROCESS, ||Case not ok due to cibil score - 635 and Guarantor loan setteld .</v>
      </c>
      <c r="AC227" t="str">
        <v>CUSTOMER NOT PICKING UP A CALL | NOT DOABLE CASE</v>
      </c>
      <c r="AD227" t="str">
        <v>Amandeep Singh41</v>
      </c>
      <c r="AE227">
        <v>8054340734</v>
      </c>
      <c r="AF227" t="str">
        <v>amandeep.singh41@bajajfinserv.in</v>
      </c>
      <c r="AG227" t="str">
        <v>MBBS-2011</v>
      </c>
      <c r="AH227" t="str">
        <v>BDRPK7928L</v>
      </c>
      <c r="AM227">
        <f>TODAY()</f>
        <v>46298</v>
      </c>
    </row>
    <row r="228">
      <c r="A228" t="str">
        <v>YES</v>
      </c>
      <c r="B228" t="str">
        <v>SOUMYADEB DHAR</v>
      </c>
      <c r="C228" t="str">
        <f t="array" ref="C228">XLOOKUP(B228,'EMP LIST '!$B$2:$B$121,'EMP LIST '!$E$2:$E$121,)</f>
        <v>F2 FINTECH</v>
      </c>
      <c r="D228" t="str">
        <f t="array" ref="D228">XLOOKUP(C228,'EMP LIST '!$B$2:$B$121,'EMP LIST '!$E$2:$E$121,)</f>
        <v>F2 FINTECH</v>
      </c>
      <c r="E228" t="str">
        <f t="array" ref="E228">XLOOKUP($B228,'EMP LIST '!$B$2:$B$121,'EMP LIST '!$I$2:$I$121,)</f>
        <v>SALARIED</v>
      </c>
      <c r="F228" t="str">
        <v>VISHAL</v>
      </c>
      <c r="G228" t="str">
        <v>DR. HEMANT KUMAR</v>
      </c>
      <c r="H228">
        <f>AM228-J228</f>
        <v>222</v>
      </c>
      <c r="I228" t="str">
        <f t="array" ref="I228">XLOOKUP($B228,'EMP LIST '!$B$2:$B$121,'EMP LIST '!$H$2:$H$121,)</f>
        <v xml:space="preserve">NOIDA </v>
      </c>
      <c r="J228">
        <v>46076</v>
      </c>
      <c r="L228">
        <v>228</v>
      </c>
      <c r="M228" t="str">
        <v>9310083996</v>
      </c>
      <c r="N228" t="str">
        <v>psychi.hemant.2020@gmail.com</v>
      </c>
      <c r="O228" t="str">
        <v>DELHI</v>
      </c>
      <c r="P228" t="str">
        <v>DELHI</v>
      </c>
      <c r="Q228" t="str">
        <v>OD</v>
      </c>
      <c r="R228" t="str">
        <v>F2 FINTECH</v>
      </c>
      <c r="S228" t="str">
        <v>ABCL</v>
      </c>
      <c r="W228" t="str">
        <v>UNSECURED</v>
      </c>
      <c r="X228" t="str">
        <v>REJECTED</v>
      </c>
      <c r="AB228" t="str">
        <v xml:space="preserve">FILE SENDER TO BANKER || UNDER PROCESS, || FILE ALREADY REJECTED ON 1 ST  OF FEB DUE TO BOUNCINGS </v>
      </c>
      <c r="AC228" t="str">
        <v>CUSTOMER EARNS 1.02 LAKHS FROM STIPEND 35-40K FROM OWN CLINIC, RUNNING 19 LAKHS O.D. FROM BAJAJ ,  2.77 LAKHS P.L. FROM INCRED , RECENT BOUNCING</v>
      </c>
      <c r="AD228" t="str">
        <v>PURUSHOTTAM</v>
      </c>
      <c r="AE228">
        <v>9004509752</v>
      </c>
      <c r="AF228" t="str">
        <v>purushottam.kumar2@adityabirlacapital.com</v>
      </c>
      <c r="AG228" t="str">
        <v>MBBS-2019</v>
      </c>
      <c r="AH228" t="str">
        <v>GVKPK3864D</v>
      </c>
      <c r="AI228" t="str">
        <v>Puneet</v>
      </c>
      <c r="AM228">
        <f>TODAY()</f>
        <v>46298</v>
      </c>
    </row>
    <row r="229" xml:space="preserve">
      <c r="A229" t="str">
        <v>YES</v>
      </c>
      <c r="B229" t="str">
        <v>ANIL KUMAR</v>
      </c>
      <c r="C229" t="str">
        <f t="array" ref="C229">XLOOKUP(B229,'EMP LIST '!$B$2:$B$121,'EMP LIST '!$E$2:$E$121,)</f>
        <v>SHASHANK BHARDWAJ</v>
      </c>
      <c r="D229" t="str">
        <f t="array" ref="D229">XLOOKUP(C229,'EMP LIST '!$B$2:$B$121,'EMP LIST '!$E$2:$E$121,)</f>
        <v>SHASHANK BHARDWAJ</v>
      </c>
      <c r="E229" t="str">
        <f t="array" ref="E229">XLOOKUP($B229,'EMP LIST '!$B$2:$B$121,'EMP LIST '!$I$2:$I$121,)</f>
        <v>SALARIED</v>
      </c>
      <c r="F229" t="str">
        <v>RAJEEV</v>
      </c>
      <c r="G229" t="str">
        <v>DR MOHD NAYAM ALI</v>
      </c>
      <c r="H229">
        <f>AM229-J229</f>
        <v>221</v>
      </c>
      <c r="I229" t="str">
        <f t="array" ref="I229">XLOOKUP($B229,'EMP LIST '!$B$2:$B$121,'EMP LIST '!$H$2:$H$121,)</f>
        <v>BAREILLY</v>
      </c>
      <c r="J229">
        <v>46077</v>
      </c>
      <c r="K229">
        <v>46081</v>
      </c>
      <c r="L229">
        <v>229</v>
      </c>
      <c r="M229" t="str">
        <v>9818279106</v>
      </c>
      <c r="N229" t="str">
        <v>Mnali486255@gmail.com</v>
      </c>
      <c r="O229" t="str">
        <v>DELHI</v>
      </c>
      <c r="P229" t="str">
        <v>DELHI</v>
      </c>
      <c r="Q229" t="str">
        <v>OD</v>
      </c>
      <c r="R229" t="str">
        <v>F2 FINTECH</v>
      </c>
      <c r="S229" t="str">
        <v>LNT</v>
      </c>
      <c r="T229">
        <v>1500000</v>
      </c>
      <c r="U229">
        <v>2500000</v>
      </c>
      <c r="V229">
        <v>2500000</v>
      </c>
      <c r="W229" t="str">
        <v>UNSECURED</v>
      </c>
      <c r="X229" t="str">
        <v>HOLD</v>
      </c>
      <c r="AB229" t="str" xml:space="preserve">
        <v xml:space="preserve">FILE SENDER TO BANKER || UNDER PROCESS, || CASE TO BE LOGIN TODAY || LOGIN DONE || PD TO BE DONE TODAY || DOCS PENDING || CUSTOMER IS NOT RESPONDING
2-Landlord e-bill,3-Rent agreement with notary,4-Printed letter with sign and stamp || PD PENDING CX WILL CONFIRM THE TIME FOR PD</v>
      </c>
      <c r="AC229" t="str">
        <v>Dr. Mohd Nayum Ali is having a monthly income of ₹1,90,000 with existing EMI of ₹70,000 from Bajaj, ICICI, HDFC, and IDFC. No bounce reported.</v>
      </c>
      <c r="AD229" t="str">
        <v>SACHIN</v>
      </c>
      <c r="AE229">
        <v>7877608028</v>
      </c>
      <c r="AF229" t="str">
        <v>sachin38@ltfs.com</v>
      </c>
      <c r="AG229" t="str">
        <v>MBBS-2017</v>
      </c>
      <c r="AH229" t="str">
        <v>CGOPA7676L</v>
      </c>
      <c r="AI229" t="str">
        <v>Akshay</v>
      </c>
      <c r="AM229">
        <f>TODAY()</f>
        <v>46298</v>
      </c>
    </row>
    <row r="230">
      <c r="A230" t="str">
        <v>YES</v>
      </c>
      <c r="B230" t="str">
        <v>SHIVAM SHARMA</v>
      </c>
      <c r="C230" t="str">
        <f t="array" ref="C230">XLOOKUP(B230,'EMP LIST '!$B$2:$B$121,'EMP LIST '!$E$2:$E$121,)</f>
        <v>RASHI GANGWAR</v>
      </c>
      <c r="D230" t="str">
        <f t="array" ref="D230">XLOOKUP(C230,'EMP LIST '!$B$2:$B$121,'EMP LIST '!$E$2:$E$121,)</f>
        <v>RAJKUMARI</v>
      </c>
      <c r="E230" t="str">
        <f t="array" ref="E230">XLOOKUP($B230,'EMP LIST '!$B$2:$B$121,'EMP LIST '!$I$2:$I$121,)</f>
        <v>SALARIED</v>
      </c>
      <c r="F230" t="str">
        <v>RAJEEV</v>
      </c>
      <c r="G230" t="str">
        <v>DR VIRENDRA NIMBAJI KATHAR</v>
      </c>
      <c r="H230">
        <f>AM230-J230</f>
        <v>222</v>
      </c>
      <c r="I230" t="str">
        <f t="array" ref="I230">XLOOKUP($B230,'EMP LIST '!$B$2:$B$121,'EMP LIST '!$H$2:$H$121,)</f>
        <v xml:space="preserve">NOIDA </v>
      </c>
      <c r="J230">
        <v>46076</v>
      </c>
      <c r="K230">
        <v>46076</v>
      </c>
      <c r="L230">
        <v>230</v>
      </c>
      <c r="M230" t="str">
        <v>8983092199</v>
      </c>
      <c r="N230" t="str">
        <v>virenviren202@yahoo.com</v>
      </c>
      <c r="O230" t="str">
        <v>MAHARASHTRA</v>
      </c>
      <c r="P230" t="str">
        <v>BULDHANA</v>
      </c>
      <c r="Q230" t="str">
        <v>OD</v>
      </c>
      <c r="R230" t="str">
        <v>F2 FINTECH</v>
      </c>
      <c r="S230" t="str">
        <v>ABCL</v>
      </c>
      <c r="W230" t="str">
        <v>UNSECURED</v>
      </c>
      <c r="X230" t="str">
        <v>REJECTED</v>
      </c>
      <c r="AB230" t="str">
        <v xml:space="preserve">FILE SENDER TO BANKER || UNDER PROCESS, ||Had words with the customer, who is our existing customer, which was disbursed in Sept 25 where 4 EMI has been cleared as of now. || To process, we need 6m+ vintage, so can't process as of now. </v>
      </c>
      <c r="AC230" t="str">
        <v xml:space="preserve">CUSTOMER EARNS  1.20 LAKHS SALARY , 90K FROM CONSULTANCY, PAYING EMI OF 60000 FOR BAJAJ O.D., PAYING EMI OF 20000 FOR  TATA CAPITAL ,  50000 FOR ABFL </v>
      </c>
      <c r="AD230" t="str">
        <v>Mahesh</v>
      </c>
      <c r="AE230" t="str">
        <v>97309 93299</v>
      </c>
      <c r="AF230" t="str">
        <v>Mahesh.kopre@adityabirlacapital.com</v>
      </c>
      <c r="AG230" t="str">
        <v>MBBS-2013</v>
      </c>
      <c r="AH230" t="str">
        <v>CBEPK4185M</v>
      </c>
      <c r="AM230">
        <f>TODAY()</f>
        <v>46298</v>
      </c>
    </row>
    <row r="231">
      <c r="A231" t="str">
        <v>YES</v>
      </c>
      <c r="B231" t="str">
        <v>SAMREEN KHAN</v>
      </c>
      <c r="C231" t="str">
        <f t="array" ref="C231">XLOOKUP(B231,'EMP LIST '!$B$2:$B$121,'EMP LIST '!$E$2:$E$121,)</f>
        <v>MANISHA SAXENA</v>
      </c>
      <c r="D231" t="str">
        <f t="array" ref="D231">XLOOKUP(C231,'EMP LIST '!$B$2:$B$121,'EMP LIST '!$E$2:$E$121,)</f>
        <v>SHASHANK BHARDWAJ</v>
      </c>
      <c r="E231" t="str">
        <f t="array" ref="E231">XLOOKUP($B231,'EMP LIST '!$B$2:$B$121,'EMP LIST '!$I$2:$I$121,)</f>
        <v>SALARIED</v>
      </c>
      <c r="F231" t="str">
        <v>VISHAL</v>
      </c>
      <c r="G231" t="str">
        <v>DR RAM AUTAR</v>
      </c>
      <c r="H231">
        <f>AM231-J231</f>
        <v>222</v>
      </c>
      <c r="I231" t="str">
        <f t="array" ref="I231">XLOOKUP($B231,'EMP LIST '!$B$2:$B$121,'EMP LIST '!$H$2:$H$121,)</f>
        <v>BAREILLY</v>
      </c>
      <c r="J231">
        <v>46076</v>
      </c>
      <c r="K231">
        <v>46076</v>
      </c>
      <c r="L231" t="str">
        <v>SME000019131971</v>
      </c>
      <c r="M231" t="str">
        <v>8279775653</v>
      </c>
      <c r="N231" t="str">
        <v>ramautargwal3@gmail.com</v>
      </c>
      <c r="O231" t="str">
        <v>DELHI</v>
      </c>
      <c r="P231" t="str">
        <v>DELHI</v>
      </c>
      <c r="Q231" t="str">
        <v>OD</v>
      </c>
      <c r="R231" t="str">
        <v>F2 FINTECH</v>
      </c>
      <c r="S231" t="str">
        <v>BAJAJ</v>
      </c>
      <c r="W231" t="str">
        <v>UNSECURED</v>
      </c>
      <c r="X231" t="str">
        <v>REJECTED</v>
      </c>
      <c r="AB231" t="str">
        <v xml:space="preserve">FILE SENDER TO BANKER || UNDER PROCESS, CASE APPROVED OTHER CHANNEL </v>
      </c>
      <c r="AC231" t="str">
        <v>Dr. Ram Autar is having a monthly income of ₹2,50,000 with existing EMI of ₹69,000 from SBI (2 accounts) and ICICI. No bounce reported.</v>
      </c>
      <c r="AD231" t="str">
        <v>Md shuaib Khan</v>
      </c>
      <c r="AE231">
        <v>9161252501</v>
      </c>
      <c r="AF231" t="str">
        <v>mdshuaib.khan@bajajfinserv.in</v>
      </c>
      <c r="AG231" t="str">
        <v>MBBS-2019</v>
      </c>
      <c r="AH231" t="str">
        <v>BNFPA0413C</v>
      </c>
      <c r="AI231" t="str">
        <v>Akshay</v>
      </c>
      <c r="AM231">
        <f>TODAY()</f>
        <v>46298</v>
      </c>
    </row>
    <row r="232">
      <c r="A232" t="str">
        <v>YES</v>
      </c>
      <c r="B232" t="str">
        <v>VINEET TIWARI</v>
      </c>
      <c r="C232" t="str">
        <f t="array" ref="C232">XLOOKUP(B232,'EMP LIST '!$B$2:$B$121,'EMP LIST '!$E$2:$E$121,)</f>
        <v>VINEET TIWARI</v>
      </c>
      <c r="D232" t="str">
        <f t="array" ref="D232">XLOOKUP(C232,'EMP LIST '!$B$2:$B$121,'EMP LIST '!$E$2:$E$121,)</f>
        <v>VINEET TIWARI</v>
      </c>
      <c r="E232" t="str">
        <f t="array" ref="E232">XLOOKUP($B232,'EMP LIST '!$B$2:$B$121,'EMP LIST '!$I$2:$I$121,)</f>
        <v>SALARIED</v>
      </c>
      <c r="F232" t="str">
        <v>RAJEEV</v>
      </c>
      <c r="G232" t="str">
        <v>CA IYER SUNDRARAJAN P</v>
      </c>
      <c r="H232">
        <f>AM232-J232</f>
        <v>222</v>
      </c>
      <c r="I232" t="str">
        <f t="array" ref="I232">XLOOKUP($B232,'EMP LIST '!$B$2:$B$121,'EMP LIST '!$H$2:$H$121,)</f>
        <v>NOIDA</v>
      </c>
      <c r="J232">
        <v>46076</v>
      </c>
      <c r="K232">
        <v>46078</v>
      </c>
      <c r="L232">
        <v>231</v>
      </c>
      <c r="M232" t="str">
        <v>9820586061</v>
      </c>
      <c r="N232" t="str">
        <v>psrajanco@gmail.com</v>
      </c>
      <c r="O232" t="str">
        <v>MAHARASHTRA</v>
      </c>
      <c r="P232" t="str">
        <v>THANE</v>
      </c>
      <c r="Q232" t="str">
        <v>OD</v>
      </c>
      <c r="R232" t="str">
        <v>F2 FINTECH</v>
      </c>
      <c r="S232" t="str">
        <v>ABCL</v>
      </c>
      <c r="W232" t="str">
        <v>UNSECURED</v>
      </c>
      <c r="X232" t="str">
        <v>LOGIN</v>
      </c>
      <c r="AB232" t="str">
        <v xml:space="preserve">FILE SENDER TO BANKER || UNDER PROCESS, LAST MONTH CASE ALREADY LOGIN  BY DIRECT TEAM || SEGMENT OF CUSTOMER HR || </v>
      </c>
      <c r="AC232" t="str">
        <v>CUSTOMER EARNS 4-5 LAKHS FROM OWN PRACTICE MOSTLY IN CASH , NO ITR FILLING |  CUSTOMER RUNNING 32 LAKHS O.D FROM BAJAJ , 12 LAKHS O.D. FROM BAJAJ , 10.2 LAKHS US B.L. IDFC, 10.5 LAKHS P.L YES BANK , 6.75 LAKHS IDFC P.L.</v>
      </c>
      <c r="AD232" t="str">
        <v>Ganesh</v>
      </c>
      <c r="AE232" t="str">
        <v>98338 76702</v>
      </c>
      <c r="AF232" t="str">
        <v>Ganesh.goudmadle1@adityabirlacapital.com</v>
      </c>
      <c r="AG232" t="str">
        <v>CA-1987</v>
      </c>
      <c r="AH232" t="str">
        <v>AAAPI0233P</v>
      </c>
      <c r="AI232" t="str">
        <v>Puneet</v>
      </c>
      <c r="AM232">
        <f>TODAY()</f>
        <v>46298</v>
      </c>
    </row>
    <row r="233">
      <c r="A233" t="str">
        <v>YES</v>
      </c>
      <c r="B233" t="str">
        <v>AKANSHA PRAJAPATI</v>
      </c>
      <c r="C233" t="str">
        <f t="array" ref="C233">XLOOKUP(B233,'EMP LIST '!$B$2:$B$121,'EMP LIST '!$E$2:$E$121,)</f>
        <v>RASHI GANGWAR</v>
      </c>
      <c r="D233" t="str">
        <f t="array" ref="D233">XLOOKUP(C233,'EMP LIST '!$B$2:$B$121,'EMP LIST '!$E$2:$E$121,)</f>
        <v>RAJKUMARI</v>
      </c>
      <c r="E233" t="str">
        <f t="array" ref="E233">XLOOKUP($B233,'EMP LIST '!$B$2:$B$121,'EMP LIST '!$I$2:$I$121,)</f>
        <v>SALARIED</v>
      </c>
      <c r="F233" t="str">
        <v>RAJEEV</v>
      </c>
      <c r="G233" t="str">
        <v>DR VIRANI MAULIK PARSHOTTAMBHAI</v>
      </c>
      <c r="H233">
        <f>AM233-J233</f>
        <v>222</v>
      </c>
      <c r="I233" t="str">
        <f t="array" ref="I233">XLOOKUP($B233,'EMP LIST '!$B$2:$B$121,'EMP LIST '!$H$2:$H$121,)</f>
        <v>NOIDA</v>
      </c>
      <c r="J233">
        <v>46076</v>
      </c>
      <c r="K233">
        <v>46077</v>
      </c>
      <c r="L233">
        <v>233</v>
      </c>
      <c r="M233" t="str">
        <v>9662111009</v>
      </c>
      <c r="N233" t="str">
        <v>maulikvirani17@gmail.com</v>
      </c>
      <c r="O233" t="str">
        <v>GUJARAT</v>
      </c>
      <c r="P233" t="str">
        <v>BHAVNAGAR</v>
      </c>
      <c r="Q233" t="str">
        <v>OD</v>
      </c>
      <c r="R233" t="str">
        <v>F2 FINTECH</v>
      </c>
      <c r="S233" t="str">
        <v>TATA</v>
      </c>
      <c r="W233" t="str">
        <v>UNSECURED</v>
      </c>
      <c r="X233" t="str">
        <v>REJECTED</v>
      </c>
      <c r="AB233" t="str">
        <v>FILE SENDER TO BANKER || UNDER PROCESS, || CASE LOGIN DONE ||OGL Case- Customer is staying and doing consulting at Botad- distance from Bhavnagar to botad @ 86.2KM -Cibil Velocity norms are not met -Customer has recently availed Top up from HDFC Bank of Rs. 11.80lac and Bajaj Finance Top up of Rs. 35lac and fund utilization for home renovation work -Proposed loan end use not justify</v>
      </c>
      <c r="AC233" t="str">
        <v>TVR HOLD BY RAJKUMARI</v>
      </c>
      <c r="AD233" t="str">
        <v>GAURAV MATHUR</v>
      </c>
      <c r="AE233">
        <v>9654949270</v>
      </c>
      <c r="AF233" t="str">
        <v>gaurav.tcl@tatacapital.com</v>
      </c>
      <c r="AG233" t="str">
        <v>MBBS-2016</v>
      </c>
      <c r="AH233" t="str">
        <v>AXRPV6686R</v>
      </c>
      <c r="AM233">
        <f>TODAY()</f>
        <v>46298</v>
      </c>
    </row>
    <row r="234">
      <c r="A234" t="str">
        <v>YES</v>
      </c>
      <c r="B234" t="str">
        <v>SHIVAM SHARMA</v>
      </c>
      <c r="C234" t="str">
        <f t="array" ref="C234">XLOOKUP(B234,'EMP LIST '!$B$2:$B$121,'EMP LIST '!$E$2:$E$121,)</f>
        <v>RASHI GANGWAR</v>
      </c>
      <c r="D234" t="str">
        <f t="array" ref="D234">XLOOKUP(C234,'EMP LIST '!$B$2:$B$121,'EMP LIST '!$E$2:$E$121,)</f>
        <v>RAJKUMARI</v>
      </c>
      <c r="E234" t="str">
        <f t="array" ref="E234">XLOOKUP($B234,'EMP LIST '!$B$2:$B$121,'EMP LIST '!$I$2:$I$121,)</f>
        <v>SALARIED</v>
      </c>
      <c r="F234" t="str">
        <v>VISHAL</v>
      </c>
      <c r="G234" t="str">
        <v>DR VIRENDRA NIMBAJI KATHAR</v>
      </c>
      <c r="H234">
        <f>AM234-J234</f>
        <v>222</v>
      </c>
      <c r="I234" t="str">
        <f t="array" ref="I234">XLOOKUP($B234,'EMP LIST '!$B$2:$B$121,'EMP LIST '!$H$2:$H$121,)</f>
        <v xml:space="preserve">NOIDA </v>
      </c>
      <c r="J234">
        <v>46076</v>
      </c>
      <c r="K234">
        <v>46081</v>
      </c>
      <c r="L234">
        <v>170553869</v>
      </c>
      <c r="M234" t="str">
        <v>8983092199</v>
      </c>
      <c r="N234" t="str">
        <v>virenviren202@yahoo.com</v>
      </c>
      <c r="O234" t="str">
        <v>MAHARASHTRA</v>
      </c>
      <c r="P234" t="str">
        <v>BULDHANA</v>
      </c>
      <c r="Q234" t="str">
        <v>DOD</v>
      </c>
      <c r="R234" t="str">
        <v>F2 FINTECH</v>
      </c>
      <c r="S234" t="str">
        <v>CHOLA</v>
      </c>
      <c r="W234" t="str">
        <v>UNSECURED</v>
      </c>
      <c r="X234" t="str">
        <v>REJECTED</v>
      </c>
      <c r="AB234" t="str">
        <v>FILE SENDER TO BANKER || UNDER PROCESS, ||Had words with the customer, who is our existing customer, which was disbursed in Sept 25 where 4 EMI has been cleared as of now. || To process, we need 6m+ vintage, so can't process as of now. ||mbbs DEGREE certificate required Clear Registration Certificate requred Valid Regisstration Certificate req MS ORTHO DEGREE/REGISTRATION CERTIFICATE REQUIRED HDFC SB STATEMENT REQUIRED FROM 1 AUG TO TIL DATE SBI-SB STATEMENT REQUIRED FROM 1 AUG TO 23 AUG</v>
      </c>
      <c r="AC234" t="str">
        <v xml:space="preserve">CUSTOMER EARNS  1.20 LAKHS SALARY , 90K FROM CONSULTANCY, PAYING EMI OF 60000 FOR BAJAJ O.D., PAYING EMI OF 20000 FOR  TATA CAPITAL ,  50000 FOR ABFL </v>
      </c>
      <c r="AD234" t="str">
        <v>akshaygajanan</v>
      </c>
      <c r="AE234">
        <v>8087420644</v>
      </c>
      <c r="AF234" t="str">
        <v>akshaygajanan@chola1.murugappa.com</v>
      </c>
      <c r="AG234" t="str">
        <v>MBBS-2013</v>
      </c>
      <c r="AH234" t="str">
        <v>CBEPK4185M</v>
      </c>
      <c r="AI234" t="str">
        <v>Puneet</v>
      </c>
      <c r="AM234">
        <f>TODAY()</f>
        <v>46298</v>
      </c>
    </row>
    <row r="235" xml:space="preserve">
      <c r="A235" t="str">
        <v>YES</v>
      </c>
      <c r="B235" t="str">
        <v>SHIVNATH</v>
      </c>
      <c r="C235" t="str">
        <f t="array" ref="C235">XLOOKUP(B235,'EMP LIST '!$B$2:$B$121,'EMP LIST '!$E$2:$E$121,)</f>
        <v/>
      </c>
      <c r="D235" t="str">
        <f t="array" ref="D235">XLOOKUP(C235,'EMP LIST '!$B$2:$B$121,'EMP LIST '!$E$2:$E$121,)</f>
        <v/>
      </c>
      <c r="E235" t="str">
        <f t="array" ref="E235">XLOOKUP($B235,'EMP LIST '!$B$2:$B$121,'EMP LIST '!$I$2:$I$121,)</f>
        <v/>
      </c>
      <c r="F235" t="str">
        <v>RAJEEV</v>
      </c>
      <c r="G235" t="str">
        <v>DR ARPIT PATHAK</v>
      </c>
      <c r="H235">
        <f>AM235-J235</f>
        <v>222</v>
      </c>
      <c r="I235" t="str">
        <f t="array" ref="I235">XLOOKUP($B235,'EMP LIST '!$B$2:$B$121,'EMP LIST '!$H$2:$H$121,)</f>
        <v/>
      </c>
      <c r="J235">
        <v>46076</v>
      </c>
      <c r="K235">
        <v>46078</v>
      </c>
      <c r="L235">
        <v>170554175</v>
      </c>
      <c r="M235" t="str">
        <v>9565168910</v>
      </c>
      <c r="N235" t="str">
        <v>arpitpathak729@gmail.com</v>
      </c>
      <c r="O235" t="str">
        <v>UTTAR PRADESH</v>
      </c>
      <c r="P235" t="str">
        <v>JHANSI</v>
      </c>
      <c r="Q235" t="str">
        <v>DOD</v>
      </c>
      <c r="R235" t="str">
        <v>F2 FINTECH</v>
      </c>
      <c r="S235" t="str">
        <v>CHOLA</v>
      </c>
      <c r="T235">
        <v>600000</v>
      </c>
      <c r="U235">
        <v>1000000</v>
      </c>
      <c r="V235">
        <v>1000000</v>
      </c>
      <c r="W235" t="str">
        <v>UNSECURED</v>
      </c>
      <c r="X235" t="str">
        <v>REJECTED</v>
      </c>
      <c r="AB235" t="str" xml:space="preserve">
        <v xml:space="preserve">FILE SENDER TO BANKER || UNDER PROCESS, || 3-Loans SOA req 
Bajaj Loan,consumer loan-10800,consumer loan-43800,Joining letter req
Clinic photo,Additional banking || ABB IS 9 K ONLY</v>
      </c>
      <c r="AC235" t="str">
        <v>Dr. Arpit Pathak is having a monthly income of ₹70,000 with no existing EMI and no active loan running. CIBIL score 780 with no bounce reported.</v>
      </c>
      <c r="AD235" t="str">
        <v>sanskaragrawal</v>
      </c>
      <c r="AE235">
        <v>7007787433</v>
      </c>
      <c r="AF235" t="str">
        <v>sanskaragrawal@chola1.murugappa.com</v>
      </c>
      <c r="AG235" t="str">
        <v>BAMS-2023</v>
      </c>
      <c r="AH235" t="str">
        <v>AZYPK9285A</v>
      </c>
      <c r="AI235" t="str">
        <v>Akshay</v>
      </c>
      <c r="AM235">
        <f>TODAY()</f>
        <v>46298</v>
      </c>
    </row>
    <row r="236">
      <c r="A236" t="str">
        <v>YES</v>
      </c>
      <c r="B236" t="str">
        <v>JANVI YADAV</v>
      </c>
      <c r="C236" t="str">
        <f t="array" ref="C236">XLOOKUP(B236,'EMP LIST '!$B$2:$B$121,'EMP LIST '!$E$2:$E$121,)</f>
        <v/>
      </c>
      <c r="D236" t="str">
        <f t="array" ref="D236">XLOOKUP(C236,'EMP LIST '!$B$2:$B$121,'EMP LIST '!$E$2:$E$121,)</f>
        <v/>
      </c>
      <c r="E236" t="str">
        <f t="array" ref="E236">XLOOKUP($B236,'EMP LIST '!$B$2:$B$121,'EMP LIST '!$I$2:$I$121,)</f>
        <v/>
      </c>
      <c r="F236" t="str">
        <v>VISHAL</v>
      </c>
      <c r="G236" t="str">
        <v>DR. PANKAJ KUMAR</v>
      </c>
      <c r="H236">
        <f>AM236-J236</f>
        <v>222</v>
      </c>
      <c r="I236" t="str">
        <f t="array" ref="I236">XLOOKUP($B236,'EMP LIST '!$B$2:$B$121,'EMP LIST '!$H$2:$H$121,)</f>
        <v/>
      </c>
      <c r="J236">
        <v>46076</v>
      </c>
      <c r="K236">
        <v>46077</v>
      </c>
      <c r="L236">
        <v>170554418</v>
      </c>
      <c r="M236" t="str">
        <v>7631665240</v>
      </c>
      <c r="N236" t="str">
        <v>pankajkumar5573@gmail.com</v>
      </c>
      <c r="O236" t="str">
        <v>BIHAR</v>
      </c>
      <c r="P236" t="str">
        <v>PATNA</v>
      </c>
      <c r="Q236" t="str">
        <v>DOD</v>
      </c>
      <c r="R236" t="str">
        <v>F2 FINTECH</v>
      </c>
      <c r="S236" t="str">
        <v>CHOLA</v>
      </c>
      <c r="W236" t="str">
        <v>UNSECURED</v>
      </c>
      <c r="X236" t="str">
        <v>REJECTED</v>
      </c>
      <c r="AB236" t="str">
        <v>FILE SENDER TO BANKER || UNDER PROCESS,|| CASE HAS BEEN REJECTED DUE TO SETTLEMENT AND WRITTEN OFF IN IS CIBIL</v>
      </c>
      <c r="AC236" t="str">
        <v>CUSTOMER EARNS 1.03 LAKHS FROM SALARY, 30K FROM CONSULTANCY,  NO LOAN RUNNING</v>
      </c>
      <c r="AD236" t="str">
        <v>RAJESH</v>
      </c>
      <c r="AE236" t="str">
        <v>99739 10724</v>
      </c>
      <c r="AF236" t="str">
        <v>rajeshsoni@chola1.murugappa.com</v>
      </c>
      <c r="AG236" t="str">
        <v>MBBS-2017</v>
      </c>
      <c r="AH236" t="str">
        <v>BHHPK4234P</v>
      </c>
      <c r="AI236" t="str">
        <v>Puneet</v>
      </c>
      <c r="AM236">
        <f>TODAY()</f>
        <v>46298</v>
      </c>
    </row>
    <row r="237">
      <c r="A237" t="str">
        <v>YES</v>
      </c>
      <c r="B237" t="str">
        <v>SANIA IRSHAD</v>
      </c>
      <c r="C237" t="str">
        <f t="array" ref="C237">XLOOKUP(B237,'EMP LIST '!$B$2:$B$121,'EMP LIST '!$E$2:$E$121,)</f>
        <v/>
      </c>
      <c r="D237" t="str">
        <f t="array" ref="D237">XLOOKUP(C237,'EMP LIST '!$B$2:$B$121,'EMP LIST '!$E$2:$E$121,)</f>
        <v/>
      </c>
      <c r="E237" t="str">
        <f t="array" ref="E237">XLOOKUP($B237,'EMP LIST '!$B$2:$B$121,'EMP LIST '!$I$2:$I$121,)</f>
        <v/>
      </c>
      <c r="F237" t="str">
        <v>VISHAL</v>
      </c>
      <c r="G237" t="str">
        <v>DR. POOJA RANI</v>
      </c>
      <c r="H237">
        <f>AM237-J237</f>
        <v>222</v>
      </c>
      <c r="I237" t="str">
        <f t="array" ref="I237">XLOOKUP($B237,'EMP LIST '!$B$2:$B$121,'EMP LIST '!$H$2:$H$121,)</f>
        <v/>
      </c>
      <c r="J237">
        <v>46076</v>
      </c>
      <c r="K237">
        <v>46081</v>
      </c>
      <c r="L237">
        <v>170554665</v>
      </c>
      <c r="M237" t="str">
        <v>7764075362</v>
      </c>
      <c r="N237" t="str">
        <v>poojarani7764@gmail.com</v>
      </c>
      <c r="O237" t="str">
        <v>BIHAR</v>
      </c>
      <c r="P237" t="str">
        <v>PATNA</v>
      </c>
      <c r="Q237" t="str">
        <v>DOD</v>
      </c>
      <c r="R237" t="str">
        <v>F2 FINTECH</v>
      </c>
      <c r="S237" t="str">
        <v>CHOLA</v>
      </c>
      <c r="W237" t="str">
        <v>UNSECURED</v>
      </c>
      <c r="X237" t="str">
        <v>LOGIN</v>
      </c>
      <c r="AB237" t="str">
        <v>FILE SENDER TO BANKER || UNDER PROCESS, || CUSTOMER IS NOT RESPONDING BANKER CALLS FOR PD || E-BILLL R CURRENT ADDRESS PROOF REQ</v>
      </c>
      <c r="AC237" t="str">
        <v>CUSTOMER BUSY</v>
      </c>
      <c r="AD237" t="str">
        <v>RAJESH</v>
      </c>
      <c r="AE237" t="str">
        <v>99739 10724</v>
      </c>
      <c r="AF237" t="str">
        <v>rajeshsoni@chola1.murugappa.com</v>
      </c>
      <c r="AG237" t="str">
        <v>MBBS-2021</v>
      </c>
      <c r="AH237" t="str">
        <v>CXEPR5577G</v>
      </c>
      <c r="AI237" t="str">
        <v>Puneet</v>
      </c>
      <c r="AM237">
        <f>TODAY()</f>
        <v>46298</v>
      </c>
    </row>
    <row r="238">
      <c r="A238" t="str">
        <v>YES</v>
      </c>
      <c r="B238" t="str">
        <v>SHAGUN SAINI</v>
      </c>
      <c r="C238" t="str">
        <f t="array" ref="C238">XLOOKUP(B238,'EMP LIST '!$B$2:$B$121,'EMP LIST '!$E$2:$E$121,)</f>
        <v>MANISHA SAXENA</v>
      </c>
      <c r="D238" t="str">
        <f t="array" ref="D238">XLOOKUP(C238,'EMP LIST '!$B$2:$B$121,'EMP LIST '!$E$2:$E$121,)</f>
        <v>SHASHANK BHARDWAJ</v>
      </c>
      <c r="E238" t="str">
        <f t="array" ref="E238">XLOOKUP($B238,'EMP LIST '!$B$2:$B$121,'EMP LIST '!$I$2:$I$121,)</f>
        <v>SALARIED</v>
      </c>
      <c r="F238" t="str">
        <v>RAJEEV</v>
      </c>
      <c r="G238" t="str">
        <v>DR DEEPAK CHAND</v>
      </c>
      <c r="H238">
        <f>AM238-J238</f>
        <v>222</v>
      </c>
      <c r="I238" t="str">
        <f t="array" ref="I238">XLOOKUP($B238,'EMP LIST '!$B$2:$B$121,'EMP LIST '!$H$2:$H$121,)</f>
        <v xml:space="preserve">BAREILLY </v>
      </c>
      <c r="J238">
        <v>46076</v>
      </c>
      <c r="K238">
        <v>46080</v>
      </c>
      <c r="L238" t="str">
        <v>SME000019135954</v>
      </c>
      <c r="M238" t="str">
        <v>9459973409</v>
      </c>
      <c r="N238" t="str">
        <v>drdeepakchand@gmail.com</v>
      </c>
      <c r="O238" t="str">
        <v>HIMACHAL PRADESH</v>
      </c>
      <c r="P238" t="str">
        <v>HAMIRPUR</v>
      </c>
      <c r="Q238" t="str">
        <v>OD</v>
      </c>
      <c r="R238" t="str">
        <v>F2 FINTECH</v>
      </c>
      <c r="S238" t="str">
        <v>BAJAJ</v>
      </c>
      <c r="U238">
        <v>2500000</v>
      </c>
      <c r="V238">
        <v>2500000</v>
      </c>
      <c r="W238" t="str">
        <v>UNSECURED</v>
      </c>
      <c r="X238" t="str">
        <v>REJECTED</v>
      </c>
      <c r="Y238">
        <v>788</v>
      </c>
      <c r="AB238" t="str">
        <v>FILE SENDER TO BANKER || UNDER PROCESS, CIBIL CONSENT LINK SENT TO CUSTOMER, CUSTOMER NOT RECVD CALL, CIBIL DONE, 788 CIBIL, 10 CREDIT CARD RUNNING, SALES PD PENDING , CUSTOMER NOT RECVD CALL CUSTOMER DENIED</v>
      </c>
      <c r="AC238" t="str">
        <v>CUSTOMER IS NOT  PICKING UP A CALL</v>
      </c>
      <c r="AD238" t="str">
        <v>Pankaj Kumar73</v>
      </c>
      <c r="AE238">
        <v>8626866951</v>
      </c>
      <c r="AF238" t="str">
        <v>pankaj.kumar73@bajajfinserv.in</v>
      </c>
      <c r="AG238" t="str">
        <v>MBBS-2017</v>
      </c>
      <c r="AH238" t="str">
        <v>BBRPC2520A</v>
      </c>
      <c r="AI238" t="str">
        <v>Ashutosh</v>
      </c>
      <c r="AM238">
        <f>TODAY()</f>
        <v>46298</v>
      </c>
    </row>
    <row r="239">
      <c r="A239" t="str">
        <v>YES</v>
      </c>
      <c r="B239" t="str">
        <v>SAMREEN KHAN</v>
      </c>
      <c r="C239" t="str">
        <v>MANISHA SAXENA</v>
      </c>
      <c r="D239" t="str">
        <v>SHASHANK BHARDWAJ</v>
      </c>
      <c r="E239" t="str">
        <v>SALARIED</v>
      </c>
      <c r="F239" t="str">
        <v>RAJEEV</v>
      </c>
      <c r="G239" t="str">
        <v>DR IQBAL KHAN</v>
      </c>
      <c r="H239">
        <v>170</v>
      </c>
      <c r="I239" t="str">
        <v>BAREILLY</v>
      </c>
      <c r="J239">
        <v>46076</v>
      </c>
      <c r="K239">
        <v>46079</v>
      </c>
      <c r="L239" t="str">
        <v>SME000019142323</v>
      </c>
      <c r="M239" t="str">
        <v>8638075209</v>
      </c>
      <c r="N239" t="str">
        <v>jamesfranklin934@gmail.com</v>
      </c>
      <c r="O239" t="str">
        <v>WEST BANGAL</v>
      </c>
      <c r="P239" t="str">
        <v>KOLKATTA</v>
      </c>
      <c r="Q239" t="str">
        <v>OD</v>
      </c>
      <c r="R239" t="str">
        <v>F2 FINTECH</v>
      </c>
      <c r="S239" t="str">
        <v>BAJAJ</v>
      </c>
      <c r="T239">
        <v>2000000</v>
      </c>
      <c r="U239">
        <v>2060000</v>
      </c>
      <c r="V239">
        <v>2060000</v>
      </c>
      <c r="W239" t="str">
        <v>UNSECURED</v>
      </c>
      <c r="X239" t="str">
        <v>DISBURSED</v>
      </c>
      <c r="Z239">
        <v>46077</v>
      </c>
      <c r="AA239">
        <v>46079</v>
      </c>
      <c r="AB239" t="str">
        <v>FILE SENDER TO BANKER || UNDER PROCESS, CIBIL CONSENT DONE, CASE MOVED TO CREDIT, PROFILE VERIFICATION INITIATED</v>
      </c>
      <c r="AC239" t="str">
        <v>Dr. Iqbal Khan is having a monthly income of ₹1,20,000 with existing EMI of ₹4,700 from Snapmint and CRED. CIBIL score 746 with no bounce reported.</v>
      </c>
      <c r="AD239" t="str">
        <v>SUBHADEEP</v>
      </c>
      <c r="AE239">
        <v>8910238272</v>
      </c>
      <c r="AF239" t="str">
        <v>subhadeep.paul@bajajfinserv.in</v>
      </c>
      <c r="AG239" t="str">
        <v>MBBS 2021</v>
      </c>
      <c r="AH239" t="str">
        <v>DZSPK2136R</v>
      </c>
      <c r="AI239" t="str">
        <v>Akshay</v>
      </c>
      <c r="AM239">
        <v>46246</v>
      </c>
    </row>
    <row r="240">
      <c r="A240" t="str">
        <v>YES</v>
      </c>
      <c r="B240" t="str">
        <v>AMIT KUMAR</v>
      </c>
      <c r="C240" t="str">
        <f t="array" ref="C240">XLOOKUP(B240,'EMP LIST '!$B$2:$B$121,'EMP LIST '!$E$2:$E$121,)</f>
        <v>RAJKUMARI</v>
      </c>
      <c r="D240" t="str">
        <f t="array" ref="D240">XLOOKUP(C240,'EMP LIST '!$B$2:$B$121,'EMP LIST '!$E$2:$E$121,)</f>
        <v>RAJKUMARI</v>
      </c>
      <c r="E240" t="str">
        <f t="array" ref="E240">XLOOKUP($B240,'EMP LIST '!$B$2:$B$121,'EMP LIST '!$I$2:$I$121,)</f>
        <v>SALARIED</v>
      </c>
      <c r="F240" t="str">
        <v>RAJEEV</v>
      </c>
      <c r="G240" t="str">
        <v>DR ANURAG SINGH</v>
      </c>
      <c r="H240">
        <f>AM240-J240</f>
        <v>221</v>
      </c>
      <c r="I240" t="str">
        <f t="array" ref="I240">XLOOKUP($B240,'EMP LIST '!$B$2:$B$121,'EMP LIST '!$H$2:$H$121,)</f>
        <v>NOIDA</v>
      </c>
      <c r="J240">
        <v>46077</v>
      </c>
      <c r="L240">
        <v>240</v>
      </c>
      <c r="M240" t="str">
        <v>9453289197</v>
      </c>
      <c r="N240" t="str">
        <v>anurajsingh1485@gmail.com</v>
      </c>
      <c r="O240" t="str">
        <v>UTTAR PRADESH</v>
      </c>
      <c r="P240" t="str">
        <v>LUCKNOW</v>
      </c>
      <c r="Q240" t="str">
        <v>OD</v>
      </c>
      <c r="R240" t="str">
        <v>F2 FINTECH</v>
      </c>
      <c r="S240" t="str">
        <v>ABCL</v>
      </c>
      <c r="W240" t="str">
        <v>UNSECURED</v>
      </c>
      <c r="X240" t="str">
        <v>REJECTED</v>
      </c>
      <c r="AB240" t="str">
        <v xml:space="preserve">FILE SENDER TO BANKER || UNDER PROCESS, CUSTOMER DENIED FOR LOGIN </v>
      </c>
      <c r="AC240" t="str">
        <v>CALL NOT PICKED</v>
      </c>
      <c r="AD240" t="str">
        <v>anurag</v>
      </c>
      <c r="AE240" t="str">
        <v>731 835 1811</v>
      </c>
      <c r="AF240" t="str">
        <v>anurag.tyagi@adityabirlacapital.com</v>
      </c>
      <c r="AG240" t="str">
        <v>MBBS-2015</v>
      </c>
      <c r="AH240" t="str">
        <v>DZMPS2413D</v>
      </c>
      <c r="AM240">
        <f>TODAY()</f>
        <v>46298</v>
      </c>
    </row>
    <row r="241">
      <c r="A241" t="str">
        <v>YES</v>
      </c>
      <c r="B241" t="str">
        <v>NIKHIL PANT</v>
      </c>
      <c r="C241" t="str">
        <f t="array" ref="C241">XLOOKUP(B241,'EMP LIST '!$B$2:$B$121,'EMP LIST '!$E$2:$E$121,)</f>
        <v>RIYA CHADDHA</v>
      </c>
      <c r="D241" t="str">
        <f t="array" ref="D241">XLOOKUP(C241,'EMP LIST '!$B$2:$B$121,'EMP LIST '!$E$2:$E$121,)</f>
        <v>VINEET TIWARI</v>
      </c>
      <c r="E241" t="str">
        <f t="array" ref="E241">XLOOKUP($B241,'EMP LIST '!$B$2:$B$121,'EMP LIST '!$I$2:$I$121,)</f>
        <v>SALARIED</v>
      </c>
      <c r="F241" t="str">
        <v>RAJEEV</v>
      </c>
      <c r="G241" t="str">
        <v>DR. THAKUR RAMESH SINGH CHOUHAN</v>
      </c>
      <c r="H241">
        <f>AM241-J241</f>
        <v>221</v>
      </c>
      <c r="I241" t="str">
        <f t="array" ref="I241">XLOOKUP($B241,'EMP LIST '!$B$2:$B$121,'EMP LIST '!$H$2:$H$121,)</f>
        <v xml:space="preserve">NOIDA </v>
      </c>
      <c r="J241">
        <v>46077</v>
      </c>
      <c r="K241">
        <v>46079</v>
      </c>
      <c r="L241">
        <v>241</v>
      </c>
      <c r="M241" t="str">
        <v>9866390389</v>
      </c>
      <c r="N241" t="str">
        <v>profchouhan@yahoo.com</v>
      </c>
      <c r="O241" t="str">
        <v>teLANGANA</v>
      </c>
      <c r="P241" t="str">
        <v>HYDERABAD</v>
      </c>
      <c r="Q241" t="str">
        <v>OD</v>
      </c>
      <c r="R241" t="str">
        <v>F2 FINTECH</v>
      </c>
      <c r="S241" t="str">
        <v>ABCL</v>
      </c>
      <c r="W241" t="str">
        <v>UNSECURED</v>
      </c>
      <c r="X241" t="str">
        <v>REJECTED</v>
      </c>
      <c r="AB241" t="str">
        <v xml:space="preserve">FILE SENDER TO BANKER || UNDER PROCESS, CASE LAST MONTH LOGIN AND REJECTED FROM OUR END DUE TO DEGREE NOT VERIFIED AND  OVERDUE IN CIIBIL|| REJECTED DUE TO SAME REASON AS OF LAST MONTH </v>
      </c>
      <c r="AC241" t="str">
        <v>CALL NOT PICKED</v>
      </c>
      <c r="AD241" t="str">
        <v>MAHESH</v>
      </c>
      <c r="AE241" t="str">
        <v>73867 18623</v>
      </c>
      <c r="AF241" t="str">
        <v>thandra.mahesh@adityabirlacapital.com</v>
      </c>
      <c r="AG241" t="str">
        <v>MBBS-1985</v>
      </c>
      <c r="AH241" t="str">
        <v>ACLPC4845Q</v>
      </c>
      <c r="AM241">
        <f>TODAY()</f>
        <v>46298</v>
      </c>
    </row>
    <row r="242">
      <c r="A242" t="str">
        <v>YES</v>
      </c>
      <c r="B242" t="str">
        <v>KHUSHI FINANCIAL SERVICES</v>
      </c>
      <c r="C242" t="str">
        <f t="array" ref="C242">XLOOKUP(B242,'EMP LIST '!$B$2:$B$121,'EMP LIST '!$E$2:$E$121,)</f>
        <v>F2 FINTECH</v>
      </c>
      <c r="D242" t="str">
        <f t="array" ref="D242">XLOOKUP(C242,'EMP LIST '!$B$2:$B$121,'EMP LIST '!$E$2:$E$121,)</f>
        <v>F2 FINTECH</v>
      </c>
      <c r="E242" t="str">
        <f t="array" ref="E242">XLOOKUP($B242,'EMP LIST '!$B$2:$B$121,'EMP LIST '!$I$2:$I$121,)</f>
        <v>CHANNEL PARTNER</v>
      </c>
      <c r="F242" t="str">
        <v>VISHAL</v>
      </c>
      <c r="G242" t="str">
        <v>DR SACHIN</v>
      </c>
      <c r="H242">
        <f>AM242-J242</f>
        <v>221</v>
      </c>
      <c r="I242" t="str">
        <f t="array" ref="I242">XLOOKUP($B242,'EMP LIST '!$B$2:$B$121,'EMP LIST '!$H$2:$H$121,)</f>
        <v>F2 FINTECH</v>
      </c>
      <c r="J242">
        <v>46077</v>
      </c>
      <c r="K242">
        <v>46077</v>
      </c>
      <c r="L242" t="str">
        <v>SME000019143263</v>
      </c>
      <c r="M242" t="str">
        <v>9368637001</v>
      </c>
      <c r="N242" t="str">
        <v>Schnkln@gmail.com</v>
      </c>
      <c r="O242" t="str">
        <v>HARYANA</v>
      </c>
      <c r="P242" t="str">
        <v>PANIPAT</v>
      </c>
      <c r="Q242" t="str">
        <v>TOP-UP</v>
      </c>
      <c r="R242" t="str">
        <v>F2 FINTECH</v>
      </c>
      <c r="S242" t="str">
        <v>BAJAJ</v>
      </c>
      <c r="W242" t="str">
        <v>UNSECURED</v>
      </c>
      <c r="X242" t="str">
        <v>REJECTED</v>
      </c>
      <c r="AB242" t="str">
        <v>FILE SENDER TO BANKER || UNDER PROCESS,MBBS PROFILE ETB CUSTOMER, 6.31 L ALREADY RUNNING</v>
      </c>
      <c r="AC242" t="str">
        <v>khushi financial case</v>
      </c>
      <c r="AD242" t="str">
        <v>VIKAS</v>
      </c>
      <c r="AE242">
        <v>9992211706</v>
      </c>
      <c r="AF242" t="str">
        <v>vikas.vikas45@bajajfinserv.in</v>
      </c>
      <c r="AG242" t="str">
        <v>MBBS-2023</v>
      </c>
      <c r="AH242" t="str">
        <v>IOTPS2495G</v>
      </c>
      <c r="AM242">
        <f>TODAY()</f>
        <v>46298</v>
      </c>
    </row>
    <row r="243">
      <c r="A243" t="str">
        <v>YES</v>
      </c>
      <c r="B243" t="str">
        <v>GAURAV VAID</v>
      </c>
      <c r="C243" t="str">
        <f t="array" ref="C243">XLOOKUP(B243,'EMP LIST '!$B$2:$B$121,'EMP LIST '!$E$2:$E$121,)</f>
        <v>RAJKUMARI</v>
      </c>
      <c r="D243" t="str">
        <f t="array" ref="D243">XLOOKUP(C243,'EMP LIST '!$B$2:$B$121,'EMP LIST '!$E$2:$E$121,)</f>
        <v>RAJKUMARI</v>
      </c>
      <c r="E243" t="str">
        <f t="array" ref="E243">XLOOKUP($B243,'EMP LIST '!$B$2:$B$121,'EMP LIST '!$I$2:$I$121,)</f>
        <v>SALARIED</v>
      </c>
      <c r="F243" t="str">
        <v>RAJEEV</v>
      </c>
      <c r="G243" t="str">
        <v>DR AMOD KUMAR</v>
      </c>
      <c r="H243">
        <f>AM243-J243</f>
        <v>221</v>
      </c>
      <c r="I243" t="str">
        <f t="array" ref="I243">XLOOKUP($B243,'EMP LIST '!$B$2:$B$121,'EMP LIST '!$H$2:$H$121,)</f>
        <v xml:space="preserve">NOIDA </v>
      </c>
      <c r="J243">
        <v>46077</v>
      </c>
      <c r="K243">
        <v>46078</v>
      </c>
      <c r="L243" t="str">
        <v>DL00000021923</v>
      </c>
      <c r="M243" t="str">
        <v>8473914392</v>
      </c>
      <c r="N243" t="str">
        <v>aamod79@gmail.com</v>
      </c>
      <c r="O243" t="str">
        <v>BIHAR</v>
      </c>
      <c r="P243" t="str">
        <v>PATNA</v>
      </c>
      <c r="Q243" t="str">
        <v>OD</v>
      </c>
      <c r="R243" t="str">
        <v>F2 FINTECH</v>
      </c>
      <c r="S243" t="str">
        <v>ABCL</v>
      </c>
      <c r="T243">
        <v>2000000</v>
      </c>
      <c r="U243">
        <v>3000000</v>
      </c>
      <c r="V243">
        <v>3000000</v>
      </c>
      <c r="W243" t="str">
        <v>UNSECURED</v>
      </c>
      <c r="X243" t="str">
        <v>DISBURSED</v>
      </c>
      <c r="Z243">
        <v>46077</v>
      </c>
      <c r="AA243">
        <v>46078</v>
      </c>
      <c r="AB243" t="str">
        <v>FILE SENDER TO BANKER || UNDER PROCESS, TO BE DISBURSED TODAY</v>
      </c>
      <c r="AC243" t="str">
        <v xml:space="preserve">CUSTOMER EARNS 2 LAKHS FROM </v>
      </c>
      <c r="AD243" t="str">
        <v>achyut</v>
      </c>
      <c r="AE243">
        <v>7002566303</v>
      </c>
      <c r="AF243" t="str">
        <v>achyut.borah1@adityabirlacapital.com</v>
      </c>
      <c r="AG243" t="str">
        <v>MBBS-2005</v>
      </c>
      <c r="AH243" t="str">
        <v>APHPK5833K</v>
      </c>
      <c r="AI243" t="str">
        <v>Jashanpreet Singh</v>
      </c>
      <c r="AM243">
        <f>TODAY()</f>
        <v>46298</v>
      </c>
    </row>
    <row r="244">
      <c r="A244" t="str">
        <v>YES</v>
      </c>
      <c r="B244" t="str">
        <v>IRAM FATIMA</v>
      </c>
      <c r="C244" t="str">
        <f t="array" ref="C244">XLOOKUP(B244,'EMP LIST '!$B$2:$B$121,'EMP LIST '!$E$2:$E$121,)</f>
        <v>MANISHA SAXENA</v>
      </c>
      <c r="D244" t="str">
        <f t="array" ref="D244">XLOOKUP(C244,'EMP LIST '!$B$2:$B$121,'EMP LIST '!$E$2:$E$121,)</f>
        <v>SHASHANK BHARDWAJ</v>
      </c>
      <c r="E244" t="str">
        <f t="array" ref="E244">XLOOKUP($B244,'EMP LIST '!$B$2:$B$121,'EMP LIST '!$I$2:$I$121,)</f>
        <v>SALARIED</v>
      </c>
      <c r="F244" t="str">
        <v>VISHAL</v>
      </c>
      <c r="G244" t="str">
        <v>DR VIJAYASARADHY P</v>
      </c>
      <c r="H244">
        <f>AM244-J244</f>
        <v>-46077</v>
      </c>
      <c r="I244" t="str">
        <f t="array" ref="I244">XLOOKUP($B244,'EMP LIST '!$B$2:$B$121,'EMP LIST '!$H$2:$H$121,)</f>
        <v>BAREILLY</v>
      </c>
      <c r="J244">
        <v>46077</v>
      </c>
      <c r="K244">
        <v>46077</v>
      </c>
      <c r="L244" t="str">
        <v>SME000019146644</v>
      </c>
      <c r="M244" t="str">
        <v>8680033206</v>
      </c>
      <c r="N244" t="str">
        <v>vijayasaradhy27@gmail.com</v>
      </c>
      <c r="O244" t="str">
        <v>TAMILNADU</v>
      </c>
      <c r="P244" t="str">
        <v>SIVAKASI</v>
      </c>
      <c r="Q244" t="str">
        <v>OD</v>
      </c>
      <c r="R244" t="str">
        <v>F2 FINTECH</v>
      </c>
      <c r="S244" t="str">
        <v>BAJAJ</v>
      </c>
      <c r="W244" t="str">
        <v>UNSECURED</v>
      </c>
      <c r="X244" t="str">
        <v>REJECTED</v>
      </c>
      <c r="Y244">
        <v>-1</v>
      </c>
      <c r="AB244" t="str">
        <v>FILE SENDER TO BANKER || UNDER PROCESS, CIBIL CONSENT LINK SENT TO CUSTOMER -1 CIBIL, REQ BANK STATEMENT, APPLICANT IS A ONLY SALARIED NOT CONSULTING ANYWHERE SAME IS NOT OK TO PROCESS SAME IS CONFIRMED BY APPLICANT ON PD CALL. IN PROVIDED BANKING PROFESSIONAL INCOME NOT SEEN ALL ARE FAMILY MEMBERS TRANSACTION</v>
      </c>
      <c r="AC244" t="str">
        <v>Dr. Vijayasaradhy P is having a monthly income of ₹40,000 with no existing EMI and no active loan running - 1  Cibil</v>
      </c>
      <c r="AD244" t="str">
        <v>Muthukumar R</v>
      </c>
      <c r="AE244">
        <v>9489574841</v>
      </c>
      <c r="AF244" t="str">
        <v>muthukumar.r@bajajfinserv.in</v>
      </c>
      <c r="AG244" t="str">
        <v>MBBS-2021</v>
      </c>
      <c r="AH244" t="str">
        <v>BHJPV9171Q</v>
      </c>
      <c r="AI244" t="str">
        <v>Akshay</v>
      </c>
    </row>
    <row r="245">
      <c r="A245" t="str">
        <v>YES</v>
      </c>
      <c r="B245" t="str">
        <v>VINEET TIWARI</v>
      </c>
      <c r="C245" t="str">
        <f t="array" ref="C245">XLOOKUP(B245,'EMP LIST '!$B$2:$B$121,'EMP LIST '!$E$2:$E$121,)</f>
        <v>VINEET TIWARI</v>
      </c>
      <c r="D245" t="str">
        <f t="array" ref="D245">XLOOKUP(C245,'EMP LIST '!$B$2:$B$121,'EMP LIST '!$E$2:$E$121,)</f>
        <v>VINEET TIWARI</v>
      </c>
      <c r="E245" t="str">
        <f t="array" ref="E245">XLOOKUP($B245,'EMP LIST '!$B$2:$B$121,'EMP LIST '!$I$2:$I$121,)</f>
        <v>SALARIED</v>
      </c>
      <c r="F245" t="str">
        <v>RAJEEV</v>
      </c>
      <c r="G245" t="str">
        <v>CA IYER SUNDRARAJAN P</v>
      </c>
      <c r="H245">
        <f>AM245-J245</f>
        <v>221</v>
      </c>
      <c r="I245" t="str">
        <f t="array" ref="I245">XLOOKUP($B245,'EMP LIST '!$B$2:$B$121,'EMP LIST '!$H$2:$H$121,)</f>
        <v>NOIDA</v>
      </c>
      <c r="J245">
        <v>46077</v>
      </c>
      <c r="K245">
        <v>46078</v>
      </c>
      <c r="L245">
        <v>245</v>
      </c>
      <c r="M245" t="str">
        <v>9820586061</v>
      </c>
      <c r="N245" t="str">
        <v>psrajanco@gmail.com</v>
      </c>
      <c r="O245" t="str">
        <v>MAHARASHTRA</v>
      </c>
      <c r="P245" t="str">
        <v>THANE</v>
      </c>
      <c r="Q245" t="str">
        <v>OD</v>
      </c>
      <c r="R245" t="str">
        <v>F2 FINTECH</v>
      </c>
      <c r="S245" t="str">
        <v>LNT</v>
      </c>
      <c r="W245" t="str">
        <v>UNSECURED</v>
      </c>
      <c r="X245" t="str">
        <v>REJECTED</v>
      </c>
      <c r="AB245" t="str">
        <v>FILE SENDER TO BANKER || UNDER PROCESS,||This is cse is allready reject many time in lnt lat reject fab 2026 due to customer age is hime and category is value</v>
      </c>
      <c r="AC245" t="str">
        <v xml:space="preserve">CUSTOMER EARNS 4-5 LAKHS FROM OWN PRACTICE MOSTLY IN CASH , NO ITR FILLING | </v>
      </c>
      <c r="AG245" t="str">
        <v>CA-1987</v>
      </c>
      <c r="AH245" t="str">
        <v>AAAPI0233P</v>
      </c>
      <c r="AI245" t="str">
        <v>Puneet</v>
      </c>
      <c r="AM245">
        <f>TODAY()</f>
        <v>46298</v>
      </c>
    </row>
    <row r="246">
      <c r="A246" t="str">
        <v>YES</v>
      </c>
      <c r="B246" t="str">
        <v>ANURAG SHARMA</v>
      </c>
      <c r="C246" t="str">
        <f t="array" ref="C246">XLOOKUP(B246,'EMP LIST '!$B$2:$B$121,'EMP LIST '!$E$2:$E$121,)</f>
        <v>SHASHANK BHARDWAJ</v>
      </c>
      <c r="D246" t="str">
        <f t="array" ref="D246">XLOOKUP(C246,'EMP LIST '!$B$2:$B$121,'EMP LIST '!$E$2:$E$121,)</f>
        <v>SHASHANK BHARDWAJ</v>
      </c>
      <c r="E246" t="str">
        <f t="array" ref="E246">XLOOKUP($B246,'EMP LIST '!$B$2:$B$121,'EMP LIST '!$I$2:$I$121,)</f>
        <v>SALARIED</v>
      </c>
      <c r="F246" t="str">
        <v>VISHAL</v>
      </c>
      <c r="G246" t="str">
        <v>DR VINEET GARG</v>
      </c>
      <c r="H246">
        <f>AM246-J246</f>
        <v>221</v>
      </c>
      <c r="I246" t="str">
        <f t="array" ref="I246">XLOOKUP($B246,'EMP LIST '!$B$2:$B$121,'EMP LIST '!$H$2:$H$121,)</f>
        <v>BAREILLY</v>
      </c>
      <c r="J246">
        <v>46077</v>
      </c>
      <c r="K246">
        <v>46077</v>
      </c>
      <c r="L246" t="str">
        <v>SME000019148823</v>
      </c>
      <c r="M246" t="str">
        <v>9760641124</v>
      </c>
      <c r="N246" t="str">
        <v>vineetgarg575@gmail.com</v>
      </c>
      <c r="O246" t="str">
        <v>UTTAR PRADESH</v>
      </c>
      <c r="P246" t="str">
        <v>BARELIY</v>
      </c>
      <c r="Q246" t="str">
        <v>OD</v>
      </c>
      <c r="R246" t="str">
        <v>F2 FINTECH</v>
      </c>
      <c r="S246" t="str">
        <v>BAJAJ</v>
      </c>
      <c r="W246" t="str">
        <v>UNSECURED</v>
      </c>
      <c r="X246" t="str">
        <v>REJECTED</v>
      </c>
      <c r="AB246" t="str">
        <v>FILE SENDER TO BANKER || UNDER PROCESS, CASE IS REJECTED DUE TO POOR LOAN TRACK AND NOT LIVE RUNNING ANY LOAN  ELIGIBILITY NOT COMES</v>
      </c>
      <c r="AC246" t="str">
        <v xml:space="preserve">Dr. Vineet Garg is having a monthly income of ₹80,000 with no existing EMI and But have Problem with previous loan record </v>
      </c>
      <c r="AD246" t="str">
        <v>Sumit Rana1</v>
      </c>
      <c r="AE246">
        <v>9760602606</v>
      </c>
      <c r="AF246" t="str">
        <v>sumit.rana1@bajajfinserv.in</v>
      </c>
      <c r="AG246" t="str">
        <v>BDS-2010</v>
      </c>
      <c r="AH246" t="str">
        <v>AMBPG9335K</v>
      </c>
      <c r="AI246" t="str">
        <v>Akshay</v>
      </c>
      <c r="AM246">
        <f>TODAY()</f>
        <v>46298</v>
      </c>
    </row>
    <row r="247">
      <c r="A247" t="str">
        <v>YES</v>
      </c>
      <c r="B247" t="str">
        <v>KAPIL</v>
      </c>
      <c r="C247" t="str">
        <f t="array" ref="C247">XLOOKUP(B247,'EMP LIST '!$B$2:$B$121,'EMP LIST '!$E$2:$E$121,)</f>
        <v>MANVI BHARDWAJ</v>
      </c>
      <c r="D247" t="str">
        <f t="array" ref="D247">XLOOKUP(C247,'EMP LIST '!$B$2:$B$121,'EMP LIST '!$E$2:$E$121,)</f>
        <v>RAHUL/AMAN</v>
      </c>
      <c r="E247" t="str">
        <f t="array" ref="E247">XLOOKUP($B247,'EMP LIST '!$B$2:$B$121,'EMP LIST '!$I$2:$I$121,)</f>
        <v>SALARIED</v>
      </c>
      <c r="F247" t="str">
        <v>VISHAL</v>
      </c>
      <c r="G247" t="str">
        <v>DR KIRAN KIRTI TIRKEY</v>
      </c>
      <c r="H247">
        <f>AM247-J247</f>
        <v>221</v>
      </c>
      <c r="I247" t="str">
        <f t="array" ref="I247">XLOOKUP($B247,'EMP LIST '!$B$2:$B$121,'EMP LIST '!$H$2:$H$121,)</f>
        <v>NOIDA</v>
      </c>
      <c r="J247">
        <v>46077</v>
      </c>
      <c r="K247">
        <v>46081</v>
      </c>
      <c r="L247">
        <v>170556766</v>
      </c>
      <c r="M247" t="str">
        <v>8770308844</v>
      </c>
      <c r="N247" t="str">
        <v>Kirti.qurse7143@gmail.com</v>
      </c>
      <c r="O247" t="str">
        <v>CHHATTISGARH</v>
      </c>
      <c r="P247" t="str">
        <v>RAIPUR</v>
      </c>
      <c r="Q247" t="str">
        <v>DOD</v>
      </c>
      <c r="R247" t="str">
        <v>F2 FINTECH</v>
      </c>
      <c r="S247" t="str">
        <v>CHOLA</v>
      </c>
      <c r="U247">
        <v>1018000</v>
      </c>
      <c r="V247">
        <v>1018000</v>
      </c>
      <c r="W247" t="str">
        <v>UNSECURED</v>
      </c>
      <c r="X247" t="str">
        <v>DISBURSED</v>
      </c>
      <c r="Z247">
        <v>46081</v>
      </c>
      <c r="AA247">
        <v>46081</v>
      </c>
      <c r="AB247" t="str">
        <v>FILE SENDER TO BANKER || UNDER PROCESS, || SOA REQ OF 5 LOANS 11 LACS 4.63 LACS,4;84 LACS ,75K  || PHY PD TO BE DONE TODAY TRYING TO APPROVE THIS CASE TODAY</v>
      </c>
      <c r="AC247" t="str">
        <v xml:space="preserve">CUSTOMER EARNS 2 LAKHS FROM OWN CLINIC ,  90K FROM CONSULTANCY, RUNNING O..D 40 LAKHS , 11 LAKHS CAR REFINANCE, </v>
      </c>
      <c r="AD247" t="str">
        <v>Nitish</v>
      </c>
      <c r="AE247" t="str">
        <v>95840 28840</v>
      </c>
      <c r="AF247" t="str">
        <v>nitishnairm@chola1.murugappa.com</v>
      </c>
      <c r="AG247" t="str">
        <v>mbbs-2018</v>
      </c>
      <c r="AH247" t="str">
        <v>AVLPT6991M</v>
      </c>
      <c r="AI247" t="str">
        <v>Ashutosh</v>
      </c>
      <c r="AM247">
        <f>TODAY()</f>
        <v>46298</v>
      </c>
    </row>
    <row r="248">
      <c r="A248" t="str">
        <v>YES</v>
      </c>
      <c r="B248" t="str">
        <v>KHUSHI FINANCIAL SERVICES</v>
      </c>
      <c r="C248" t="str">
        <f t="array" ref="C248">XLOOKUP(B248,'EMP LIST '!$B$2:$B$121,'EMP LIST '!$E$2:$E$121,)</f>
        <v>F2 FINTECH</v>
      </c>
      <c r="D248" t="str">
        <f t="array" ref="D248">XLOOKUP(C248,'EMP LIST '!$B$2:$B$121,'EMP LIST '!$E$2:$E$121,)</f>
        <v>F2 FINTECH</v>
      </c>
      <c r="E248" t="str">
        <f t="array" ref="E248">XLOOKUP($B248,'EMP LIST '!$B$2:$B$121,'EMP LIST '!$I$2:$I$121,)</f>
        <v>CHANNEL PARTNER</v>
      </c>
      <c r="F248" t="str">
        <v>VISHAL</v>
      </c>
      <c r="G248" t="str">
        <v>DR VINOD SINGH</v>
      </c>
      <c r="H248">
        <f>AM248-J248</f>
        <v>220</v>
      </c>
      <c r="I248" t="str">
        <f t="array" ref="I248">XLOOKUP($B248,'EMP LIST '!$B$2:$B$121,'EMP LIST '!$H$2:$H$121,)</f>
        <v>F2 FINTECH</v>
      </c>
      <c r="J248">
        <v>46078</v>
      </c>
      <c r="K248">
        <v>46081</v>
      </c>
      <c r="L248" t="str">
        <v>SME000019159545</v>
      </c>
      <c r="M248" t="str">
        <v>9098980166</v>
      </c>
      <c r="N248" t="str">
        <v>Vinodsngh097@gmail.com</v>
      </c>
      <c r="O248" t="str">
        <v>CHHATTISGARH</v>
      </c>
      <c r="P248" t="str">
        <v>AMBIKAPUR</v>
      </c>
      <c r="Q248" t="str">
        <v>OD</v>
      </c>
      <c r="R248" t="str">
        <v>F2 FINTECH</v>
      </c>
      <c r="S248" t="str">
        <v>BAJAJ</v>
      </c>
      <c r="U248">
        <v>1411000</v>
      </c>
      <c r="V248">
        <v>1411000</v>
      </c>
      <c r="W248" t="str">
        <v>UNSECURED</v>
      </c>
      <c r="X248" t="str">
        <v>DISBURSED</v>
      </c>
      <c r="Y248">
        <v>780</v>
      </c>
      <c r="Z248">
        <v>46081</v>
      </c>
      <c r="AA248">
        <v>46081</v>
      </c>
      <c r="AC248" t="str">
        <v>KHUSHI FINANCIAL CASE</v>
      </c>
      <c r="AD248" t="str">
        <v>Shubham Rai7</v>
      </c>
      <c r="AE248">
        <v>7974072269</v>
      </c>
      <c r="AF248" t="str">
        <v>shubham.rai7@bajajfinserv.in</v>
      </c>
      <c r="AG248" t="str">
        <v>MBBS-2024</v>
      </c>
      <c r="AH248" t="str">
        <v>EGSPS6553N</v>
      </c>
      <c r="AM248">
        <f>TODAY()</f>
        <v>46298</v>
      </c>
    </row>
    <row r="249">
      <c r="A249" t="str">
        <v>YES</v>
      </c>
      <c r="B249" t="str">
        <v>RAJAT DWIVEDI</v>
      </c>
      <c r="C249" t="str">
        <f t="array" ref="C249">XLOOKUP(B249,'EMP LIST '!$B$2:$B$121,'EMP LIST '!$E$2:$E$121,)</f>
        <v>RAJKUMARI</v>
      </c>
      <c r="D249" t="str">
        <f t="array" ref="D249">XLOOKUP(C249,'EMP LIST '!$B$2:$B$121,'EMP LIST '!$E$2:$E$121,)</f>
        <v>RAJKUMARI</v>
      </c>
      <c r="E249" t="str">
        <f t="array" ref="E249">XLOOKUP($B249,'EMP LIST '!$B$2:$B$121,'EMP LIST '!$I$2:$I$121,)</f>
        <v>SALARIED</v>
      </c>
      <c r="F249" t="str">
        <v>RAJEEV</v>
      </c>
      <c r="G249" t="str">
        <v>DR PIYUSH TRIVEDI</v>
      </c>
      <c r="H249">
        <f>AM249-J249</f>
        <v>220</v>
      </c>
      <c r="I249" t="str">
        <f t="array" ref="I249">XLOOKUP($B249,'EMP LIST '!$B$2:$B$121,'EMP LIST '!$H$2:$H$121,)</f>
        <v>NOIDA</v>
      </c>
      <c r="J249">
        <v>46078</v>
      </c>
      <c r="K249">
        <v>46081</v>
      </c>
      <c r="L249" t="str">
        <v>DL00000022575</v>
      </c>
      <c r="M249" t="str">
        <v>9416287549</v>
      </c>
      <c r="N249" t="str">
        <v>piyushtrivedi1704@gmail.com</v>
      </c>
      <c r="O249" t="str">
        <v>BIHAR</v>
      </c>
      <c r="P249" t="str">
        <v>WEST CHAMPARAN</v>
      </c>
      <c r="Q249" t="str">
        <v>OD</v>
      </c>
      <c r="R249" t="str">
        <v>F2 FINTECH</v>
      </c>
      <c r="S249" t="str">
        <v>ABCL</v>
      </c>
      <c r="T249">
        <v>900000</v>
      </c>
      <c r="U249">
        <v>700000</v>
      </c>
      <c r="V249">
        <v>700000</v>
      </c>
      <c r="W249" t="str">
        <v>UNSECURED</v>
      </c>
      <c r="X249" t="str">
        <v xml:space="preserve">APPROVED </v>
      </c>
      <c r="Y249">
        <v>783</v>
      </c>
      <c r="Z249">
        <v>46080</v>
      </c>
      <c r="AB249" t="str">
        <v>FILE SENDER TO BANKER || UNDER PROCESS, CASE MOVED TO CPA TEAM</v>
      </c>
      <c r="AC249" t="str">
        <v>CUSTOMER IS GOVERNMENT EMPLOYEE WORKING IN JAIL 65K SALARY || ALONG WITH THAT CONSULTATION INCOME OF 1.5 LAKHS IN CASH || OBLIGATION OF 1 BAJAJ OD || AUTO LOAN TO CLOSE IN 2 MONTH S|| PRE APPROVED ELIGIBLE FOR 9 LAKHS AND FINANCIAL BASIS AS PER ASSUMPTIONS MADE ON BANKING 20 LAKHS ELIGIBILITY</v>
      </c>
      <c r="AD249" t="str">
        <v>DURGESH</v>
      </c>
      <c r="AF249" t="str">
        <v>durgesh.tiwari3@adityabirlacapital.com</v>
      </c>
      <c r="AG249" t="str">
        <v>MBBS-2018</v>
      </c>
      <c r="AH249" t="str">
        <v>AVJPT0713H</v>
      </c>
      <c r="AI249" t="str">
        <v>Jashanpreet Singh</v>
      </c>
      <c r="AM249">
        <f>TODAY()</f>
        <v>46298</v>
      </c>
    </row>
    <row r="250">
      <c r="A250" t="str">
        <v>YES</v>
      </c>
      <c r="B250" t="str">
        <v>KHUSHI FINANCIAL SERVICES</v>
      </c>
      <c r="C250" t="str">
        <f t="array" ref="C250">XLOOKUP(B250,'EMP LIST '!$B$2:$B$121,'EMP LIST '!$E$2:$E$121,)</f>
        <v>F2 FINTECH</v>
      </c>
      <c r="D250" t="str">
        <f t="array" ref="D250">XLOOKUP(C250,'EMP LIST '!$B$2:$B$121,'EMP LIST '!$E$2:$E$121,)</f>
        <v>F2 FINTECH</v>
      </c>
      <c r="E250" t="str">
        <f t="array" ref="E250">XLOOKUP($B250,'EMP LIST '!$B$2:$B$121,'EMP LIST '!$I$2:$I$121,)</f>
        <v>CHANNEL PARTNER</v>
      </c>
      <c r="F250" t="str">
        <v>VISHAL</v>
      </c>
      <c r="G250" t="str">
        <v>DR. SUNIL SAGAR</v>
      </c>
      <c r="H250">
        <f>AM250-J250</f>
        <v>220</v>
      </c>
      <c r="I250" t="str">
        <f t="array" ref="I250">XLOOKUP($B250,'EMP LIST '!$B$2:$B$121,'EMP LIST '!$H$2:$H$121,)</f>
        <v>F2 FINTECH</v>
      </c>
      <c r="J250">
        <v>46078</v>
      </c>
      <c r="K250">
        <v>46080</v>
      </c>
      <c r="L250" t="str">
        <v>SME000019160921</v>
      </c>
      <c r="M250" t="str">
        <v>8571093906</v>
      </c>
      <c r="N250" t="str">
        <v>Sagarvir096@gmail.com</v>
      </c>
      <c r="O250" t="str">
        <v>RAJASTHAN</v>
      </c>
      <c r="P250" t="str">
        <v>UDAIPUR</v>
      </c>
      <c r="Q250" t="str">
        <v>OD</v>
      </c>
      <c r="R250" t="str">
        <v>F2 FINTECH</v>
      </c>
      <c r="S250" t="str">
        <v>BAJAJ</v>
      </c>
      <c r="U250">
        <v>2900000</v>
      </c>
      <c r="V250">
        <v>2900000</v>
      </c>
      <c r="W250" t="str">
        <v>UNSECURED</v>
      </c>
      <c r="X250" t="str">
        <v>REJECTED</v>
      </c>
      <c r="Y250">
        <v>743</v>
      </c>
      <c r="AB250" t="str">
        <v>FILE SENDER TO BANKER || UNDER PROCESS, CIBIL DONE 743 1 CC RUNNIG 29 L ELIGIBILITY WITH-OUT BANKING, CASE LAST TIME PROCESS FAKE APPOINTMENT  REQ SALARY CREDIT BANK STATEMENT SALARY SLIP, APPOINTMENT LETTTER, RCU FRAUD FAKE APPOUNT LETTER GIVEN</v>
      </c>
      <c r="AC250" t="str">
        <v>KHUSHI FINANCIAL CASE</v>
      </c>
      <c r="AD250" t="str">
        <v>Bhagyashree Audichya1_x000d_</v>
      </c>
      <c r="AE250">
        <v>7412000537</v>
      </c>
      <c r="AF250" t="str">
        <v>bhagyashree.audichya1@bajajfinserv.in</v>
      </c>
      <c r="AG250" t="str">
        <v>MBBS-2013</v>
      </c>
      <c r="AH250" t="str">
        <v>DQEPS5572L</v>
      </c>
      <c r="AM250">
        <f>TODAY()</f>
        <v>46298</v>
      </c>
    </row>
    <row r="251">
      <c r="A251" t="str">
        <v>YES</v>
      </c>
      <c r="B251" t="str">
        <v>AKANSHA PRAJAPATI</v>
      </c>
      <c r="C251" t="str">
        <f t="array" ref="C251">XLOOKUP(B251,'EMP LIST '!$B$2:$B$121,'EMP LIST '!$E$2:$E$121,)</f>
        <v>RASHI GANGWAR</v>
      </c>
      <c r="D251" t="str">
        <f t="array" ref="D251">XLOOKUP(C251,'EMP LIST '!$B$2:$B$121,'EMP LIST '!$E$2:$E$121,)</f>
        <v>RAJKUMARI</v>
      </c>
      <c r="E251" t="str">
        <f t="array" ref="E251">XLOOKUP($B251,'EMP LIST '!$B$2:$B$121,'EMP LIST '!$I$2:$I$121,)</f>
        <v>SALARIED</v>
      </c>
      <c r="F251" t="str">
        <v>RAJEEV</v>
      </c>
      <c r="G251" t="str">
        <v>DR VIRANI MAULIK PARSHOTTAMBHAI</v>
      </c>
      <c r="H251">
        <f>AM251-J251</f>
        <v>220</v>
      </c>
      <c r="I251" t="str">
        <f t="array" ref="I251">XLOOKUP($B251,'EMP LIST '!$B$2:$B$121,'EMP LIST '!$H$2:$H$121,)</f>
        <v>NOIDA</v>
      </c>
      <c r="J251">
        <v>46078</v>
      </c>
      <c r="K251">
        <v>46080</v>
      </c>
      <c r="L251" t="str">
        <v xml:space="preserve">DL00000022550  </v>
      </c>
      <c r="M251" t="str">
        <v>9662111009</v>
      </c>
      <c r="N251" t="str">
        <v>maulikvirani17@gmail.com</v>
      </c>
      <c r="O251" t="str">
        <v>GUJARAT</v>
      </c>
      <c r="P251" t="str">
        <v>BHAVNAGAR</v>
      </c>
      <c r="Q251" t="str">
        <v>OD</v>
      </c>
      <c r="R251" t="str">
        <v>F2 FINTECH</v>
      </c>
      <c r="S251" t="str">
        <v>ABCL</v>
      </c>
      <c r="U251">
        <v>2500000</v>
      </c>
      <c r="V251">
        <v>2500000</v>
      </c>
      <c r="W251" t="str">
        <v>UNSECURED</v>
      </c>
      <c r="X251" t="str">
        <v>DISBURSED</v>
      </c>
      <c r="Z251">
        <v>46079</v>
      </c>
      <c r="AA251">
        <v>46080</v>
      </c>
      <c r="AB251" t="str">
        <v xml:space="preserve">FILE SENDER TO BANKER || UNDER PROCESS, CASE MOVED TO CREDIT || TVR DONE OF CUSTOMER </v>
      </c>
      <c r="AD251" t="str">
        <v>mulsania</v>
      </c>
      <c r="AE251">
        <v>8200492402</v>
      </c>
      <c r="AF251" t="str">
        <v>mulsania.bhupatbhai@adityabirlacapital.com</v>
      </c>
      <c r="AG251" t="str">
        <v>MBBS-2016</v>
      </c>
      <c r="AH251" t="str">
        <v>AXRPV6686R</v>
      </c>
      <c r="AI251" t="str">
        <v>Puneet</v>
      </c>
      <c r="AM251">
        <f>TODAY()</f>
        <v>46298</v>
      </c>
    </row>
    <row r="252">
      <c r="A252" t="str">
        <v>YES</v>
      </c>
      <c r="B252" t="str">
        <v>RASHI GANGWAR</v>
      </c>
      <c r="C252" t="str">
        <f t="array" ref="C252">XLOOKUP(B252,'EMP LIST '!$B$2:$B$121,'EMP LIST '!$E$2:$E$121,)</f>
        <v>RAJKUMARI</v>
      </c>
      <c r="D252" t="str">
        <f t="array" ref="D252">XLOOKUP(C252,'EMP LIST '!$B$2:$B$121,'EMP LIST '!$E$2:$E$121,)</f>
        <v>RAJKUMARI</v>
      </c>
      <c r="E252" t="str">
        <f t="array" ref="E252">XLOOKUP($B252,'EMP LIST '!$B$2:$B$121,'EMP LIST '!$I$2:$I$121,)</f>
        <v>SALARIED</v>
      </c>
      <c r="F252" t="str">
        <v>RAJEEV</v>
      </c>
      <c r="G252" t="str">
        <v>DR PREMA J KUMAR</v>
      </c>
      <c r="H252">
        <f>AM252-J252</f>
        <v>220</v>
      </c>
      <c r="I252" t="str">
        <f t="array" ref="I252">XLOOKUP($B252,'EMP LIST '!$B$2:$B$121,'EMP LIST '!$H$2:$H$121,)</f>
        <v>NOIDA</v>
      </c>
      <c r="J252">
        <v>46078</v>
      </c>
      <c r="K252">
        <v>46078</v>
      </c>
      <c r="L252" t="str">
        <v xml:space="preserve">DL00000022597  </v>
      </c>
      <c r="M252" t="str">
        <v>9447745729</v>
      </c>
      <c r="N252" t="str">
        <v>Premajkumar@gmail.com</v>
      </c>
      <c r="O252" t="str">
        <v>KERALA</v>
      </c>
      <c r="P252" t="str">
        <v>TRIVUNTPURAM</v>
      </c>
      <c r="Q252" t="str">
        <v>OD</v>
      </c>
      <c r="R252" t="str">
        <v>F2 FINTECH</v>
      </c>
      <c r="S252" t="str">
        <v>ABCL</v>
      </c>
      <c r="W252" t="str">
        <v>UNSECURED</v>
      </c>
      <c r="X252" t="str">
        <v>REJECTED</v>
      </c>
      <c r="AB252" t="str">
        <v xml:space="preserve">FILE SENDER TO BANKER || UNDER PROCESS, CASE MOVED TO CPA TEAM </v>
      </c>
      <c r="AC252" t="str">
        <v>CUSTOMER EARNS 1.50 LAKHS FROM SALARY , 80K RENTAL INCOME , 60K CONSULTANCY INCOME,  RUNNING LOANS P.L. KOTAK OF 15 LAKHS , P.L. TATA 15 LAKHS , 10 LAKHS P.L. CHOLA , 30 LAKHS O.D FROM BAJAJ , 26 LAKHS P.L. FROM L&amp;t, 10 LAKHS CAR LOAN SBI</v>
      </c>
      <c r="AD252" t="str">
        <v>ASHWIN</v>
      </c>
      <c r="AE252" t="str">
        <v>95267 25349</v>
      </c>
      <c r="AF252" t="str">
        <v>ashwin.antony@adityabirlacapital.com</v>
      </c>
      <c r="AG252" t="str">
        <v>MBBS-2010</v>
      </c>
      <c r="AH252" t="str">
        <v>AEQPK0371N</v>
      </c>
      <c r="AM252">
        <f>TODAY()</f>
        <v>46298</v>
      </c>
    </row>
    <row r="253" xml:space="preserve">
      <c r="A253" t="str">
        <v>YES</v>
      </c>
      <c r="B253" t="str">
        <v>SHIVANI PATEL</v>
      </c>
      <c r="C253" t="str">
        <f t="array" ref="C253">XLOOKUP(B253,'EMP LIST '!$B$2:$B$121,'EMP LIST '!$E$2:$E$121,)</f>
        <v>MANISHA SAXENA</v>
      </c>
      <c r="D253" t="str">
        <f t="array" ref="D253">XLOOKUP(C253,'EMP LIST '!$B$2:$B$121,'EMP LIST '!$E$2:$E$121,)</f>
        <v>SHASHANK BHARDWAJ</v>
      </c>
      <c r="E253" t="str">
        <f t="array" ref="E253">XLOOKUP($B253,'EMP LIST '!$B$2:$B$121,'EMP LIST '!$I$2:$I$121,)</f>
        <v>SALARIED</v>
      </c>
      <c r="F253" t="str">
        <v>VISHAL</v>
      </c>
      <c r="G253" t="str">
        <v>DR. RISHIRAJ MANOHAR SONTAKKE</v>
      </c>
      <c r="H253">
        <f>AM253-J253</f>
        <v>220</v>
      </c>
      <c r="I253" t="str">
        <f t="array" ref="I253">XLOOKUP($B253,'EMP LIST '!$B$2:$B$121,'EMP LIST '!$H$2:$H$121,)</f>
        <v>BAREILLY</v>
      </c>
      <c r="J253">
        <v>46078</v>
      </c>
      <c r="K253">
        <v>46079</v>
      </c>
      <c r="L253" t="str">
        <v>631BZ8631872</v>
      </c>
      <c r="M253" t="str">
        <v>7798647987</v>
      </c>
      <c r="N253" t="str">
        <v>rishirajsontakke@gmail.com</v>
      </c>
      <c r="O253" t="str">
        <v>MAHARASHTRA</v>
      </c>
      <c r="P253" t="str">
        <v>PUNE</v>
      </c>
      <c r="Q253" t="str">
        <v>OD</v>
      </c>
      <c r="R253" t="str">
        <v>F2 FINTECH</v>
      </c>
      <c r="S253" t="str">
        <v>TATA</v>
      </c>
      <c r="U253">
        <v>1500000</v>
      </c>
      <c r="V253">
        <v>1500000</v>
      </c>
      <c r="W253" t="str">
        <v>UNSECURED</v>
      </c>
      <c r="X253" t="str">
        <v>REJECTED</v>
      </c>
      <c r="AB253" t="str" xml:space="preserve">
        <v xml:space="preserve">FILE SENDER TO BANKER || UNDER PROCESS, || CASE LOGIN DONE || IN UNDER WRITING PD TO BE DONE TODAY  ||Rented Bachelor Accommodation: The same is confirmed over tele PD as well
</v>
      </c>
      <c r="AC253" t="str">
        <v>CUSTOMER EARNS 70K FROM SALARY , 30K FROM CONSULTANCY, RUNNING BAJAJ O..D15.96 LAKHS</v>
      </c>
      <c r="AD253" t="str">
        <v>GAURAV MATHUR</v>
      </c>
      <c r="AE253">
        <v>9654949270</v>
      </c>
      <c r="AF253" t="str">
        <v>gaurav.tcl@tatacapital.com</v>
      </c>
      <c r="AG253" t="str">
        <v>MBBS-2022</v>
      </c>
      <c r="AH253" t="str">
        <v>GUXPS7157D</v>
      </c>
      <c r="AM253">
        <f>TODAY()</f>
        <v>46298</v>
      </c>
    </row>
    <row r="254">
      <c r="A254" t="str">
        <v>YES</v>
      </c>
      <c r="B254" t="str">
        <v>SHIVANI PATEL</v>
      </c>
      <c r="C254" t="str">
        <f t="array" ref="C254">XLOOKUP(B254,'EMP LIST '!$B$2:$B$121,'EMP LIST '!$E$2:$E$121,)</f>
        <v>MANISHA SAXENA</v>
      </c>
      <c r="D254" t="str">
        <f t="array" ref="D254">XLOOKUP(C254,'EMP LIST '!$B$2:$B$121,'EMP LIST '!$E$2:$E$121,)</f>
        <v>SHASHANK BHARDWAJ</v>
      </c>
      <c r="E254" t="str">
        <f t="array" ref="E254">XLOOKUP($B254,'EMP LIST '!$B$2:$B$121,'EMP LIST '!$I$2:$I$121,)</f>
        <v>SALARIED</v>
      </c>
      <c r="F254" t="str">
        <v>RAJEEV</v>
      </c>
      <c r="G254" t="str">
        <v>DR. RISHIRAJ MANOHAR SONTAKKE</v>
      </c>
      <c r="H254">
        <f>AM254-J254</f>
        <v>220</v>
      </c>
      <c r="I254" t="str">
        <f t="array" ref="I254">XLOOKUP($B254,'EMP LIST '!$B$2:$B$121,'EMP LIST '!$H$2:$H$121,)</f>
        <v>BAREILLY</v>
      </c>
      <c r="J254">
        <v>46078</v>
      </c>
      <c r="K254">
        <v>46081</v>
      </c>
      <c r="L254" t="str">
        <v>DL00000022623</v>
      </c>
      <c r="M254" t="str">
        <v>7798647987</v>
      </c>
      <c r="N254" t="str">
        <v>rishirajsontakke@gmail.com</v>
      </c>
      <c r="O254" t="str">
        <v>MAHARASHTRA</v>
      </c>
      <c r="P254" t="str">
        <v>PUNE</v>
      </c>
      <c r="Q254" t="str">
        <v>OD</v>
      </c>
      <c r="R254" t="str">
        <v>F2 FINTECH</v>
      </c>
      <c r="S254" t="str">
        <v>ABCL</v>
      </c>
      <c r="T254">
        <v>500000</v>
      </c>
      <c r="U254">
        <v>500000</v>
      </c>
      <c r="V254">
        <v>500000</v>
      </c>
      <c r="W254" t="str">
        <v>UNSECURED</v>
      </c>
      <c r="X254" t="str">
        <v xml:space="preserve">APPROVED </v>
      </c>
      <c r="Z254">
        <v>46080</v>
      </c>
      <c r="AB254" t="str">
        <v xml:space="preserve">FILE SENDER TO BANKER || UNDER PROCESS || CASE IS ELIGIBLE FOR 5 LAKHS WITHOUT ITR OF CUSTOMER </v>
      </c>
      <c r="AC254" t="str">
        <v>CUSTOMER EARNS 70K FROM SALARY , 30K FROM CONSULTANCY, RUNNING BAJAJ O..D15.96 LAKHS</v>
      </c>
      <c r="AD254" t="str">
        <v>ABHIJEET</v>
      </c>
      <c r="AE254" t="str">
        <v>744 827 8188</v>
      </c>
      <c r="AF254" t="str">
        <v>abhijeet.hiwale@adityabirlacapital.com</v>
      </c>
      <c r="AG254" t="str">
        <v>MBBS-2022</v>
      </c>
      <c r="AH254" t="str">
        <v>GUXPS7157D</v>
      </c>
      <c r="AM254">
        <f>TODAY()</f>
        <v>46298</v>
      </c>
    </row>
    <row r="255">
      <c r="A255" t="str">
        <v>YES</v>
      </c>
      <c r="B255" t="str">
        <v>KHUSHI FINANCIAL SERVICES</v>
      </c>
      <c r="C255" t="str">
        <f t="array" ref="C255">XLOOKUP(B255,'EMP LIST '!$B$2:$B$121,'EMP LIST '!$E$2:$E$121,)</f>
        <v>F2 FINTECH</v>
      </c>
      <c r="D255" t="str">
        <f t="array" ref="D255">XLOOKUP(C255,'EMP LIST '!$B$2:$B$121,'EMP LIST '!$E$2:$E$121,)</f>
        <v>F2 FINTECH</v>
      </c>
      <c r="E255" t="str">
        <f t="array" ref="E255">XLOOKUP($B255,'EMP LIST '!$B$2:$B$121,'EMP LIST '!$I$2:$I$121,)</f>
        <v>CHANNEL PARTNER</v>
      </c>
      <c r="F255" t="str">
        <v>VISHAL</v>
      </c>
      <c r="G255" t="str">
        <v>DR SHAHRUKH KHAN</v>
      </c>
      <c r="H255">
        <f>AM255-J255</f>
        <v>220</v>
      </c>
      <c r="I255" t="str">
        <f t="array" ref="I255">XLOOKUP($B255,'EMP LIST '!$B$2:$B$121,'EMP LIST '!$H$2:$H$121,)</f>
        <v>F2 FINTECH</v>
      </c>
      <c r="J255">
        <v>46078</v>
      </c>
      <c r="K255">
        <v>46080</v>
      </c>
      <c r="L255" t="str">
        <v>SME000019166764</v>
      </c>
      <c r="M255" t="str">
        <v>8449839441</v>
      </c>
      <c r="N255" t="str">
        <v>srksalmani1996@gmail.com</v>
      </c>
      <c r="O255" t="str">
        <v>UTTRAKHAD</v>
      </c>
      <c r="P255" t="str">
        <v>ALMORA</v>
      </c>
      <c r="Q255" t="str">
        <v>OD</v>
      </c>
      <c r="R255" t="str">
        <v>F2 FINTECH</v>
      </c>
      <c r="S255" t="str">
        <v>BAJAJ</v>
      </c>
      <c r="U255">
        <v>1008000</v>
      </c>
      <c r="V255">
        <v>1008000</v>
      </c>
      <c r="W255" t="str">
        <v>UNSECURED</v>
      </c>
      <c r="X255" t="str">
        <v>DISBURSED</v>
      </c>
      <c r="Z255">
        <v>46079</v>
      </c>
      <c r="AA255">
        <v>46080</v>
      </c>
      <c r="AB255" t="str">
        <v>FILE SENDER TO BANKER || UNDER PROCESS, CIBIL DONE 760 ELIGIBILITY 10 L, CASE MOVED TO CREDIT, CUSTOMER GIVEN TIME OD TOMORROW, PD DONE, REQ 2 L AXIS RUNNING LOAN SOA</v>
      </c>
      <c r="AC255" t="str">
        <v>KHUSHI FINANCIAL CASE</v>
      </c>
      <c r="AD255" t="str">
        <v>Vijay Kumar132</v>
      </c>
      <c r="AE255">
        <v>9557465234</v>
      </c>
      <c r="AF255" t="str">
        <v>vijay.kumar132@bajajfinserv.in_x000d_</v>
      </c>
      <c r="AG255" t="str">
        <v>MBBS-2023</v>
      </c>
      <c r="AH255" t="str">
        <v>DTBPK1934A</v>
      </c>
      <c r="AM255">
        <f>TODAY()</f>
        <v>46298</v>
      </c>
    </row>
    <row r="256">
      <c r="A256" t="str">
        <v>YES</v>
      </c>
      <c r="B256" t="str">
        <v>HARSH SHARMA</v>
      </c>
      <c r="C256" t="str">
        <f t="array" ref="C256">XLOOKUP(B256,'EMP LIST '!$B$2:$B$121,'EMP LIST '!$E$2:$E$121,)</f>
        <v>F2 FINTECH</v>
      </c>
      <c r="D256" t="str">
        <f t="array" ref="D256">XLOOKUP(C256,'EMP LIST '!$B$2:$B$121,'EMP LIST '!$E$2:$E$121,)</f>
        <v>F2 FINTECH</v>
      </c>
      <c r="E256" t="str">
        <f t="array" ref="E256">XLOOKUP($B256,'EMP LIST '!$B$2:$B$121,'EMP LIST '!$I$2:$I$121,)</f>
        <v>SALARIED</v>
      </c>
      <c r="F256" t="str">
        <v>RAJEEV</v>
      </c>
      <c r="G256" t="str">
        <v>DR K AMBEDKAR PRIYAN</v>
      </c>
      <c r="H256">
        <f>AM256-J256</f>
        <v>220</v>
      </c>
      <c r="I256" t="str">
        <f t="array" ref="I256">XLOOKUP($B256,'EMP LIST '!$B$2:$B$121,'EMP LIST '!$H$2:$H$121,)</f>
        <v xml:space="preserve">NOIDA </v>
      </c>
      <c r="J256">
        <v>46078</v>
      </c>
      <c r="K256">
        <v>46081</v>
      </c>
      <c r="L256">
        <v>256</v>
      </c>
      <c r="M256" t="str">
        <v>9373857566</v>
      </c>
      <c r="N256" t="str">
        <v>Dr.k.ambedkarpriyan@gmail.com</v>
      </c>
      <c r="O256" t="str">
        <v>TAMILNADU</v>
      </c>
      <c r="P256" t="str">
        <v>CHENGALPETU</v>
      </c>
      <c r="Q256" t="str">
        <v>OD</v>
      </c>
      <c r="R256" t="str">
        <v>F2 FINTECH</v>
      </c>
      <c r="S256" t="str">
        <v>LNT</v>
      </c>
      <c r="W256" t="str">
        <v>UNSECURED</v>
      </c>
      <c r="X256" t="str">
        <v xml:space="preserve">LOGIN </v>
      </c>
      <c r="AB256" t="str">
        <v>FILE SENDER TO BANKER || UNDER PROCESS,|| DOCS PENDING || CURRENT ADDRESS PRROF REQ,CONSLTING LETTER HEAD REQ,OHP REQ-</v>
      </c>
      <c r="AC256" t="str">
        <v>CALL NOT PICKED</v>
      </c>
      <c r="AD256" t="str">
        <v>SELVA</v>
      </c>
      <c r="AE256" t="str">
        <v>93454 90040</v>
      </c>
      <c r="AF256" t="str">
        <v>selvarasanm@ltfs.com</v>
      </c>
      <c r="AG256" t="str">
        <v>MBBS-2024</v>
      </c>
      <c r="AH256" t="str">
        <v>BLUPA2732F</v>
      </c>
      <c r="AM256">
        <f>TODAY()</f>
        <v>46298</v>
      </c>
    </row>
    <row r="257">
      <c r="A257" t="str">
        <v>NO</v>
      </c>
      <c r="B257" t="str">
        <v>KRISHNENDU BISWAS</v>
      </c>
      <c r="C257" t="str">
        <f t="array" ref="C257">XLOOKUP(B257,'EMP LIST '!$B$2:$B$121,'EMP LIST '!$E$2:$E$121,)</f>
        <v>F2 FINTECH</v>
      </c>
      <c r="D257" t="str">
        <f t="array" ref="D257">XLOOKUP(C257,'EMP LIST '!$B$2:$B$121,'EMP LIST '!$E$2:$E$121,)</f>
        <v>F2 FINTECH</v>
      </c>
      <c r="E257" t="str">
        <f t="array" ref="E257">XLOOKUP($B257,'EMP LIST '!$B$2:$B$121,'EMP LIST '!$I$2:$I$121,)</f>
        <v>SALARIED</v>
      </c>
      <c r="F257" t="str">
        <v>RAJEEV</v>
      </c>
      <c r="G257" t="str">
        <v>DR SHARADENDU BALI</v>
      </c>
      <c r="H257">
        <f>AM257-J257</f>
        <v>220</v>
      </c>
      <c r="I257" t="str">
        <f t="array" ref="I257">XLOOKUP($B257,'EMP LIST '!$B$2:$B$121,'EMP LIST '!$H$2:$H$121,)</f>
        <v xml:space="preserve">NOIDA </v>
      </c>
      <c r="J257">
        <v>46078</v>
      </c>
      <c r="K257">
        <v>46080</v>
      </c>
      <c r="L257" t="str">
        <v>BL260225942484199</v>
      </c>
      <c r="M257" t="str">
        <v>7838919500</v>
      </c>
      <c r="N257" t="str">
        <v>drsharadbali@yahoo.com</v>
      </c>
      <c r="O257" t="str">
        <v>UTTAR PRADESH</v>
      </c>
      <c r="P257" t="str">
        <v>MORADBAD</v>
      </c>
      <c r="Q257" t="str">
        <v>OD</v>
      </c>
      <c r="R257" t="str">
        <v>F2 FINTECH</v>
      </c>
      <c r="S257" t="str">
        <v>LNT</v>
      </c>
      <c r="W257" t="str">
        <v>UNSECURED</v>
      </c>
      <c r="X257" t="str">
        <v>REJECTED</v>
      </c>
      <c r="AB257" t="str">
        <v>FILE SENDER TO BANKER || UNDER PROCESS, || CASE LOGIN DONE || CUSTOMER AGE IS 62 AND HIGH ENQURIES IN CIBIL</v>
      </c>
      <c r="AC257" t="str">
        <v xml:space="preserve">CUSTOMER EARNS 3.10 LAKHS FROM SALARY FROM TMU </v>
      </c>
      <c r="AD257" t="str">
        <v>ashusharma</v>
      </c>
      <c r="AF257" t="str">
        <v>ashusharma@ltfs.com</v>
      </c>
      <c r="AG257" t="str">
        <v>MBBS-1988</v>
      </c>
      <c r="AH257" t="str">
        <v>ACEPB5470F</v>
      </c>
      <c r="AM257">
        <f>TODAY()</f>
        <v>46298</v>
      </c>
    </row>
    <row r="258">
      <c r="A258" t="str">
        <v>YES</v>
      </c>
      <c r="B258" t="str">
        <v>SANJANA GUPTA</v>
      </c>
      <c r="C258" t="str">
        <v>ANURAG SHARMA</v>
      </c>
      <c r="D258" t="str">
        <v>SHASHANK BHARDWAJ</v>
      </c>
      <c r="E258" t="str">
        <v>SALARIED</v>
      </c>
      <c r="F258" t="str">
        <v>VISHAL</v>
      </c>
      <c r="G258" t="str">
        <v>DR. PRADIPKUMAR JIVABHAI DAMA</v>
      </c>
      <c r="H258">
        <v>168</v>
      </c>
      <c r="I258" t="str">
        <v>BAREILLY</v>
      </c>
      <c r="J258">
        <v>46078</v>
      </c>
      <c r="K258">
        <v>46080</v>
      </c>
      <c r="L258">
        <v>258</v>
      </c>
      <c r="M258" t="str">
        <v>8141532083</v>
      </c>
      <c r="N258" t="str">
        <v>pradip140395@gmail.com</v>
      </c>
      <c r="O258" t="str">
        <v>GUJARAT</v>
      </c>
      <c r="P258" t="str">
        <v>AHMEDABAD</v>
      </c>
      <c r="Q258" t="str">
        <v>OD</v>
      </c>
      <c r="R258" t="str">
        <v>URBAN MONEY</v>
      </c>
      <c r="S258" t="str">
        <v>BAJAJ MARKET</v>
      </c>
      <c r="U258">
        <v>500000</v>
      </c>
      <c r="V258">
        <v>500000</v>
      </c>
      <c r="W258" t="str">
        <v>UNSECURED</v>
      </c>
      <c r="X258" t="str">
        <v>DISBURSED</v>
      </c>
      <c r="Z258">
        <v>46080</v>
      </c>
      <c r="AA258">
        <v>46080</v>
      </c>
      <c r="AB258" t="str">
        <v>FILE SENDER TO BANKER || UNDER PROCESS, CUSTOMER IS BUSY RIGHT NOW WILL BE PROCESS TOMORROW</v>
      </c>
      <c r="AC258" t="str">
        <v>CUSTOMER BUSY</v>
      </c>
      <c r="AD258" t="str">
        <v>KIRAN</v>
      </c>
      <c r="AE258">
        <v>9054200480</v>
      </c>
      <c r="AF258" t="str">
        <v>kiran.padhiyar1@bajajfinserv.in</v>
      </c>
      <c r="AG258" t="str">
        <v>MBBS-2021</v>
      </c>
      <c r="AH258" t="str">
        <v>HBUPD1805E</v>
      </c>
      <c r="AM258">
        <v>46246</v>
      </c>
    </row>
    <row r="259">
      <c r="A259" t="str">
        <v>YES</v>
      </c>
      <c r="B259" t="str">
        <v>PRANAV NAYAYR</v>
      </c>
      <c r="C259" t="str">
        <f t="array" ref="C259">XLOOKUP(B259,'EMP LIST '!$B$2:$B$121,'EMP LIST '!$E$2:$E$121,)</f>
        <v/>
      </c>
      <c r="D259" t="str">
        <f t="array" ref="D259">XLOOKUP(C259,'EMP LIST '!$B$2:$B$121,'EMP LIST '!$E$2:$E$121,)</f>
        <v/>
      </c>
      <c r="E259" t="str">
        <f t="array" ref="E259">XLOOKUP($B259,'EMP LIST '!$B$2:$B$121,'EMP LIST '!$I$2:$I$121,)</f>
        <v/>
      </c>
      <c r="F259" t="str">
        <v>VISHAL</v>
      </c>
      <c r="G259" t="str">
        <v>CA SOHAN RAMESHCHANDRA LAL</v>
      </c>
      <c r="H259">
        <f>AM259-J259</f>
        <v>220</v>
      </c>
      <c r="I259" t="str">
        <f t="array" ref="I259">XLOOKUP($B259,'EMP LIST '!$B$2:$B$121,'EMP LIST '!$H$2:$H$121,)</f>
        <v/>
      </c>
      <c r="J259">
        <v>46078</v>
      </c>
      <c r="K259">
        <v>46080</v>
      </c>
      <c r="L259">
        <v>259</v>
      </c>
      <c r="M259" t="str">
        <v>8169435070</v>
      </c>
      <c r="N259" t="str">
        <v>lalsohanco@gmail.com</v>
      </c>
      <c r="O259" t="str">
        <v>MAHARASHTRA</v>
      </c>
      <c r="P259" t="str">
        <v>NAGPUR</v>
      </c>
      <c r="Q259" t="str">
        <v>OD</v>
      </c>
      <c r="R259" t="str">
        <v>F2 FINTECH</v>
      </c>
      <c r="S259" t="str">
        <v>GODREJ</v>
      </c>
      <c r="W259" t="str">
        <v>UNSECURED</v>
      </c>
      <c r="X259" t="str">
        <v>REJECTED</v>
      </c>
      <c r="AB259" t="str">
        <v>FILE SENDER TO BANKER || UNDER PROCESS,||AADHAR CARD PAN CARD AND PHOTO REQ,OHP REQ ||  CUSTOMER CURRENTLY LIVING AT NAGPUR AND HE IS PROVING OHP OF JHARKHAND LOCATION</v>
      </c>
      <c r="AC259" t="str">
        <v>CUSTOMER IS NOT PICKING UP A CALL |  RUNNING 28 LAKHS O.D. BAJAJ , 10 LAKHS O.D. POONAWALA, 6 LAKHS P.L. INDUSIND, 8 LAKJS O.D. BAJAJ</v>
      </c>
      <c r="AD259" t="str">
        <v>ANKUSH</v>
      </c>
      <c r="AE259" t="str">
        <v>95038 04608</v>
      </c>
      <c r="AF259" t="str">
        <v>ankush.chikankar@godrejcapital.com</v>
      </c>
      <c r="AG259" t="str">
        <v>CA-2016</v>
      </c>
      <c r="AH259" t="str">
        <v>AFAPL9912K</v>
      </c>
      <c r="AM259">
        <f>TODAY()</f>
        <v>46298</v>
      </c>
    </row>
    <row r="260">
      <c r="A260" t="str">
        <v>YES</v>
      </c>
      <c r="B260" t="str">
        <v>PRANAV NAYAYR</v>
      </c>
      <c r="C260" t="str">
        <f t="array" ref="C260">XLOOKUP(B260,'EMP LIST '!$B$2:$B$121,'EMP LIST '!$E$2:$E$121,)</f>
        <v/>
      </c>
      <c r="D260" t="str">
        <f t="array" ref="D260">XLOOKUP(C260,'EMP LIST '!$B$2:$B$121,'EMP LIST '!$E$2:$E$121,)</f>
        <v/>
      </c>
      <c r="E260" t="str">
        <f t="array" ref="E260">XLOOKUP($B260,'EMP LIST '!$B$2:$B$121,'EMP LIST '!$I$2:$I$121,)</f>
        <v/>
      </c>
      <c r="F260" t="str">
        <v>VISHAL</v>
      </c>
      <c r="G260" t="str">
        <v>CA SOHAN RAMESHCHANDRA LAL</v>
      </c>
      <c r="H260">
        <f>AM260-J260</f>
        <v>220</v>
      </c>
      <c r="I260" t="str">
        <f t="array" ref="I260">XLOOKUP($B260,'EMP LIST '!$B$2:$B$121,'EMP LIST '!$H$2:$H$121,)</f>
        <v/>
      </c>
      <c r="J260">
        <v>46078</v>
      </c>
      <c r="K260">
        <v>46080</v>
      </c>
      <c r="L260">
        <v>260</v>
      </c>
      <c r="M260" t="str">
        <v>8169435070</v>
      </c>
      <c r="N260" t="str">
        <v>lalsohanco@gmail.com</v>
      </c>
      <c r="O260" t="str">
        <v>MAHARASHTRA</v>
      </c>
      <c r="P260" t="str">
        <v>NAGPUR</v>
      </c>
      <c r="Q260" t="str">
        <v>OD</v>
      </c>
      <c r="R260" t="str">
        <v>F2 FINTECH</v>
      </c>
      <c r="S260" t="str">
        <v>LNT</v>
      </c>
      <c r="W260" t="str">
        <v>UNSECURED</v>
      </c>
      <c r="X260" t="str">
        <v>REJECTED</v>
      </c>
      <c r="AB260" t="str">
        <v>FILE SENDER TO BANKER || UNDER PROCESS,||AADHAR CARD PAN CARD AND PHOTO REQ,OHP REQ ||  CUSTOMER CURRENTLY LIVING AT NAGPUR AND HE IS PROVING OHP OF JHARKHAND LOCATION</v>
      </c>
      <c r="AC260" t="str">
        <v>RUNNING 28 LAKHS O.D. BAJAJ , 10 LAKHS O.D. POONAWALA, 6 LAKHS P.L. INDUSIND, 8 LAKJS O.D. BAJAJ</v>
      </c>
      <c r="AD260" t="str">
        <v>AKSHAY HATTERWAR</v>
      </c>
      <c r="AE260" t="str">
        <v>75582 24187</v>
      </c>
      <c r="AF260" t="str">
        <v>akshayhattewar@ltfs.com</v>
      </c>
      <c r="AG260" t="str">
        <v>CA-2016</v>
      </c>
      <c r="AH260" t="str">
        <v>AFAPL9912K</v>
      </c>
      <c r="AM260">
        <f>TODAY()</f>
        <v>46298</v>
      </c>
    </row>
    <row r="261">
      <c r="A261" t="str">
        <v>YES</v>
      </c>
      <c r="B261" t="str">
        <v>AKANSHA PRAJAPATI</v>
      </c>
      <c r="C261" t="str">
        <f t="array" ref="C261">XLOOKUP(B261,'EMP LIST '!$B$2:$B$121,'EMP LIST '!$E$2:$E$121,)</f>
        <v>RASHI GANGWAR</v>
      </c>
      <c r="D261" t="str">
        <f t="array" ref="D261">XLOOKUP(C261,'EMP LIST '!$B$2:$B$121,'EMP LIST '!$E$2:$E$121,)</f>
        <v>RAJKUMARI</v>
      </c>
      <c r="E261" t="str">
        <f t="array" ref="E261">XLOOKUP($B261,'EMP LIST '!$B$2:$B$121,'EMP LIST '!$I$2:$I$121,)</f>
        <v>SALARIED</v>
      </c>
      <c r="F261" t="str">
        <v>RAJEEV</v>
      </c>
      <c r="G261" t="str">
        <v>DR SMIT SANJAY KUMAR KADAKIA</v>
      </c>
      <c r="H261">
        <f>AM261-J261</f>
        <v>219</v>
      </c>
      <c r="I261" t="str">
        <f t="array" ref="I261">XLOOKUP($B261,'EMP LIST '!$B$2:$B$121,'EMP LIST '!$H$2:$H$121,)</f>
        <v>NOIDA</v>
      </c>
      <c r="J261">
        <v>46079</v>
      </c>
      <c r="K261">
        <v>46079</v>
      </c>
      <c r="L261">
        <v>261</v>
      </c>
      <c r="M261" t="str">
        <v>7768865444</v>
      </c>
      <c r="N261" t="str">
        <v>smit85213@gmail.com</v>
      </c>
      <c r="O261" t="str">
        <v>teLANGANA</v>
      </c>
      <c r="P261" t="str">
        <v>HYDERABAD</v>
      </c>
      <c r="Q261" t="str">
        <v>OD</v>
      </c>
      <c r="R261" t="str">
        <v>F2 FINTECH</v>
      </c>
      <c r="S261" t="str">
        <v>ABCL</v>
      </c>
      <c r="W261" t="str">
        <v>UNSECURED</v>
      </c>
      <c r="X261" t="str">
        <v>REJECTED</v>
      </c>
      <c r="AB261" t="str">
        <v xml:space="preserve">FILE SENDER TO BANKER || UNDER PROCESS, SCORE CARD HR AND CUSTOMER HAVING 4 ACTIVE LOANS NOT DOABLE AS PER POLOCY </v>
      </c>
      <c r="AC261" t="str">
        <v>CUSTOMER BUSY</v>
      </c>
      <c r="AD261" t="str">
        <v>mahesh</v>
      </c>
      <c r="AE261" t="str">
        <v xml:space="preserve"> 73867 18623</v>
      </c>
      <c r="AF261" t="str">
        <v>thandra.mahesh@adityabirlacapital.com</v>
      </c>
      <c r="AG261" t="str">
        <v>MBBS-2015</v>
      </c>
      <c r="AH261" t="str">
        <v>CJGPK8310N</v>
      </c>
      <c r="AM261">
        <f>TODAY()</f>
        <v>46298</v>
      </c>
    </row>
    <row r="262">
      <c r="A262" t="str">
        <v>YES</v>
      </c>
      <c r="B262" t="str">
        <v>RAJAT DWIVEDI</v>
      </c>
      <c r="C262" t="str">
        <f t="array" ref="C262">XLOOKUP(B262,'EMP LIST '!$B$2:$B$121,'EMP LIST '!$E$2:$E$121,)</f>
        <v>RAJKUMARI</v>
      </c>
      <c r="D262" t="str">
        <f t="array" ref="D262">XLOOKUP(C262,'EMP LIST '!$B$2:$B$121,'EMP LIST '!$E$2:$E$121,)</f>
        <v>RAJKUMARI</v>
      </c>
      <c r="E262" t="str">
        <f t="array" ref="E262">XLOOKUP($B262,'EMP LIST '!$B$2:$B$121,'EMP LIST '!$I$2:$I$121,)</f>
        <v>SALARIED</v>
      </c>
      <c r="F262" t="str">
        <v>VISHAL</v>
      </c>
      <c r="G262" t="str">
        <v>DR PIYUSH TRIVEDI</v>
      </c>
      <c r="H262">
        <f>AM262-J262</f>
        <v>219</v>
      </c>
      <c r="I262" t="str">
        <f t="array" ref="I262">XLOOKUP($B262,'EMP LIST '!$B$2:$B$121,'EMP LIST '!$H$2:$H$121,)</f>
        <v>NOIDA</v>
      </c>
      <c r="J262">
        <v>46079</v>
      </c>
      <c r="K262">
        <v>46079</v>
      </c>
      <c r="L262">
        <v>170559313</v>
      </c>
      <c r="M262" t="str">
        <v>9416287549</v>
      </c>
      <c r="N262" t="str">
        <v>piyushtrivedi1704@gmail.com</v>
      </c>
      <c r="O262" t="str">
        <v>BIHAR</v>
      </c>
      <c r="P262" t="str">
        <v>WEST CHAMPARAN</v>
      </c>
      <c r="Q262" t="str">
        <v>DOD</v>
      </c>
      <c r="R262" t="str">
        <v>F2 FINTECH</v>
      </c>
      <c r="S262" t="str">
        <v>CHOLA</v>
      </c>
      <c r="W262" t="str">
        <v>UNSECURED</v>
      </c>
      <c r="X262" t="str">
        <v>REJECTED</v>
      </c>
      <c r="Y262">
        <v>783</v>
      </c>
      <c r="AB262" t="str">
        <v>FILE SENDER TO BANKER || UNDER PROCESS, || BOUNCING IN AUTO LOAN</v>
      </c>
      <c r="AC262" t="str">
        <v>CUSTOMER IS GOVERNMENT EMPLOYEE WORKING IN JAIL 65K SALARY || ALONG WITH THAT CONSULTATION INCOME OF 1.5 LAKHS IN CASH || OBLIGATION OF 1 BAJAJ OD || AUTO LOAN TO CLOSE IN 2 MONTH S|| PRE APPROVED ELIGIBLE FOR 9 LAKHS AND FINANCIAL BASIS AS PER ASSUMPTIONS MADE ON BANKING 20 LAKHS ELIGIBILITY</v>
      </c>
      <c r="AD262" t="str">
        <v>Govindkumar</v>
      </c>
      <c r="AE262" t="str">
        <v>76830 68387</v>
      </c>
      <c r="AF262" t="str">
        <v>Govindkumarbp@chola.murugappa.com</v>
      </c>
      <c r="AG262" t="str">
        <v>MBBS-2018</v>
      </c>
      <c r="AH262" t="str">
        <v>AVJPT0713H</v>
      </c>
      <c r="AI262" t="str">
        <v>Jashanpreet Singh</v>
      </c>
      <c r="AM262">
        <f>TODAY()</f>
        <v>46298</v>
      </c>
    </row>
    <row r="263">
      <c r="A263" t="str">
        <v>YES</v>
      </c>
      <c r="B263" t="str">
        <v>DIPIKA MALAKAR</v>
      </c>
      <c r="C263" t="str">
        <f t="array" ref="C263">XLOOKUP(B263,'EMP LIST '!$B$2:$B$121,'EMP LIST '!$E$2:$E$121,)</f>
        <v>MANVI BHARDWAJ</v>
      </c>
      <c r="D263" t="str">
        <f t="array" ref="D263">XLOOKUP(C263,'EMP LIST '!$B$2:$B$121,'EMP LIST '!$E$2:$E$121,)</f>
        <v>RAHUL/AMAN</v>
      </c>
      <c r="E263" t="str">
        <f t="array" ref="E263">XLOOKUP($B263,'EMP LIST '!$B$2:$B$121,'EMP LIST '!$I$2:$I$121,)</f>
        <v>SALARIED</v>
      </c>
      <c r="F263" t="str">
        <v>VISHAL</v>
      </c>
      <c r="G263" t="str">
        <v>DR PETA SAI JITESH</v>
      </c>
      <c r="I263" t="str">
        <f t="array" ref="I263">XLOOKUP($B263,'EMP LIST '!$B$2:$B$121,'EMP LIST '!$H$2:$H$121,)</f>
        <v xml:space="preserve">NOIDA </v>
      </c>
      <c r="J263">
        <v>46079</v>
      </c>
      <c r="K263">
        <v>46079</v>
      </c>
      <c r="L263" t="str">
        <v>SME000019175786</v>
      </c>
      <c r="M263" t="str">
        <v>9665401943</v>
      </c>
      <c r="N263" t="str">
        <v>jiteshpeta@gmail.com</v>
      </c>
      <c r="O263" t="str">
        <v>MAHARASHTRA</v>
      </c>
      <c r="P263" t="str">
        <v>ALIYANAGAR</v>
      </c>
      <c r="Q263" t="str">
        <v>OD</v>
      </c>
      <c r="R263" t="str">
        <v>F2 FINTECH</v>
      </c>
      <c r="S263" t="str">
        <v>BAJAJ</v>
      </c>
      <c r="W263" t="str">
        <v>UNSECURED</v>
      </c>
      <c r="X263" t="str">
        <v>REJECTED</v>
      </c>
      <c r="AB263" t="str">
        <v>FILE SENDER TO BANKER || UNDER PROCESS, CIBIL DONE, 771, 6 UNSECURED LOAN RUNNING, 13 ENQ LAST 6 MONTH PROF 10 SEGMENT, ELIGIBILITY IS 0</v>
      </c>
      <c r="AC263" t="str">
        <v>Dr. Peta Sai Jitesh is earning ₹90,000 per month with no existing loan obligations.</v>
      </c>
      <c r="AD263" t="str">
        <v>Sopan Shinde</v>
      </c>
      <c r="AE263">
        <v>9112169788</v>
      </c>
      <c r="AF263" t="str">
        <v>sopan.shinde@bajajfinserv.in</v>
      </c>
      <c r="AG263" t="str">
        <v>MBBS-2021</v>
      </c>
      <c r="AH263" t="str">
        <v>GHPPP5083Q</v>
      </c>
      <c r="AM263">
        <f>TODAY()</f>
        <v>46298</v>
      </c>
    </row>
    <row r="264">
      <c r="A264" t="str">
        <v>YES</v>
      </c>
      <c r="B264" t="str">
        <v>NIKHIL PANT</v>
      </c>
      <c r="C264" t="str">
        <f t="array" ref="C264">XLOOKUP(B264,'EMP LIST '!$B$2:$B$121,'EMP LIST '!$E$2:$E$121,)</f>
        <v>RIYA CHADDHA</v>
      </c>
      <c r="D264" t="str">
        <f t="array" ref="D264">XLOOKUP(C264,'EMP LIST '!$B$2:$B$121,'EMP LIST '!$E$2:$E$121,)</f>
        <v>VINEET TIWARI</v>
      </c>
      <c r="E264" t="str">
        <f t="array" ref="E264">XLOOKUP($B264,'EMP LIST '!$B$2:$B$121,'EMP LIST '!$I$2:$I$121,)</f>
        <v>SALARIED</v>
      </c>
      <c r="F264" t="str">
        <v>RAJEEV</v>
      </c>
      <c r="G264" t="str">
        <v>DR. THAKUR RAMESH SINGH CHOUHAN</v>
      </c>
      <c r="H264">
        <f>AM264-J264</f>
        <v>219</v>
      </c>
      <c r="I264" t="str">
        <f t="array" ref="I264">XLOOKUP($B264,'EMP LIST '!$B$2:$B$121,'EMP LIST '!$H$2:$H$121,)</f>
        <v xml:space="preserve">NOIDA </v>
      </c>
      <c r="J264">
        <v>46079</v>
      </c>
      <c r="K264">
        <v>46081</v>
      </c>
      <c r="L264">
        <v>264</v>
      </c>
      <c r="M264" t="str">
        <v>9866390389</v>
      </c>
      <c r="N264" t="str">
        <v>profchouhan@yahoo.com</v>
      </c>
      <c r="O264" t="str">
        <v>TELANGANA</v>
      </c>
      <c r="P264" t="str">
        <v>HYDERABAD</v>
      </c>
      <c r="Q264" t="str">
        <v>OD</v>
      </c>
      <c r="R264" t="str">
        <v>F2 FINTECH</v>
      </c>
      <c r="S264" t="str">
        <v>LNT</v>
      </c>
      <c r="T264">
        <v>3000000</v>
      </c>
      <c r="U264">
        <v>3000000</v>
      </c>
      <c r="V264">
        <v>3000000</v>
      </c>
      <c r="W264" t="str">
        <v>UNSECURED</v>
      </c>
      <c r="X264" t="str">
        <v>REJECTED</v>
      </c>
      <c r="AB264" t="str">
        <v>FILE SENDER TO BANKER || UNDER PROCESS, || PD TO BE DONE TOMMORROW || The clinic is under renovation, and the applicant does not practice at any other hospital or clinic. The applicant does not hold a Medical Oncology degree post MBBS but is practicing as a Clinical/Medical Oncologist. Applicant was working as a Scientist and Professor at Netherlands since 1990 and returned to India in 2018. After 2018 practicing as Clinical/Medical Oncologist, as per his PD.</v>
      </c>
      <c r="AC264" t="str">
        <v>CUSTOMER EARNS 1.5-2 LAKHS FROM OWN PARACTICE, RUNNING O.D. 25 LAKHS</v>
      </c>
      <c r="AD264" t="str">
        <v>Puchakayalasanthosh</v>
      </c>
      <c r="AE264" t="str">
        <v>94903 92868</v>
      </c>
      <c r="AF264" t="str">
        <v>Puchakayalasanthosh@ltfs.com</v>
      </c>
      <c r="AG264" t="str">
        <v>MBBS-1985</v>
      </c>
      <c r="AH264" t="str">
        <v>ACLPC4845Q</v>
      </c>
      <c r="AM264">
        <f>TODAY()</f>
        <v>46298</v>
      </c>
    </row>
    <row r="265">
      <c r="A265" t="str">
        <v>YES</v>
      </c>
      <c r="B265" t="str">
        <v>ANURAG SHARMA</v>
      </c>
      <c r="C265" t="str">
        <v>SHASHANK BHARDWAJ</v>
      </c>
      <c r="D265" t="str">
        <v>SHASHANK BHARDWAJ</v>
      </c>
      <c r="E265" t="str">
        <v>SALARIED</v>
      </c>
      <c r="F265" t="str">
        <v>VISHAL</v>
      </c>
      <c r="G265" t="str">
        <v>CA SRUTI AJITSARIA</v>
      </c>
      <c r="H265">
        <v>167</v>
      </c>
      <c r="I265" t="str">
        <v>BAREILLY</v>
      </c>
      <c r="J265">
        <v>46079</v>
      </c>
      <c r="K265">
        <v>46081</v>
      </c>
      <c r="L265" t="str">
        <v>SME000019178831</v>
      </c>
      <c r="M265" t="str">
        <v>9864800639</v>
      </c>
      <c r="N265" t="str">
        <v>srutichhawchharia@gmail.com</v>
      </c>
      <c r="O265" t="str">
        <v>ASSAM</v>
      </c>
      <c r="P265" t="str">
        <v>NAGAON</v>
      </c>
      <c r="Q265" t="str">
        <v>OD</v>
      </c>
      <c r="R265" t="str">
        <v>F2 FINTECH</v>
      </c>
      <c r="S265" t="str">
        <v>BAJAJ</v>
      </c>
      <c r="U265">
        <v>1315000</v>
      </c>
      <c r="V265">
        <v>1315000</v>
      </c>
      <c r="W265" t="str">
        <v>UNSECURED</v>
      </c>
      <c r="X265" t="str">
        <v>DISBURSED</v>
      </c>
      <c r="Y265">
        <v>-1</v>
      </c>
      <c r="Z265">
        <v>46079</v>
      </c>
      <c r="AA265">
        <v>46081</v>
      </c>
      <c r="AB265" t="str">
        <v>FILE SENDER TO BANKER || UNDER PROCESS, -1 CIBIL CASE PROCEED BANKIING PROGRAM, 13 L CASE MOVED TO CREDIT, CASE APPROVED 13 L, CUSTOMER REQ 30 L OTHER LENDER LOGIN</v>
      </c>
      <c r="AC265" t="str">
        <v>CUSTOMER EARNS 50-60K FROM OWN PARCTICE , NO ;LOAN RUNNING</v>
      </c>
      <c r="AD265" t="str">
        <v>Utpal Hazarika</v>
      </c>
      <c r="AE265">
        <v>7002555815</v>
      </c>
      <c r="AF265" t="str">
        <v>utpal.hazarika@bajajfinserv.in</v>
      </c>
      <c r="AG265" t="str">
        <v>CA-2018</v>
      </c>
      <c r="AH265" t="str">
        <v>AMRPC8249A</v>
      </c>
      <c r="AM265">
        <v>46246</v>
      </c>
    </row>
    <row r="266">
      <c r="A266" t="str">
        <v>YES</v>
      </c>
      <c r="B266" t="str">
        <v>SHAGUN SAINI</v>
      </c>
      <c r="C266" t="str">
        <v>MANISHA SAXENA</v>
      </c>
      <c r="D266" t="str">
        <v>SHASHANK BHARDWAJ</v>
      </c>
      <c r="E266" t="str">
        <v>SALARIED</v>
      </c>
      <c r="F266" t="str">
        <v>VISHAL</v>
      </c>
      <c r="G266" t="str">
        <v>DR. PRIYA RANJAN MOHANTY</v>
      </c>
      <c r="H266">
        <v>167</v>
      </c>
      <c r="I266" t="str">
        <v xml:space="preserve">BAREILLY </v>
      </c>
      <c r="J266">
        <v>46079</v>
      </c>
      <c r="K266">
        <v>46080</v>
      </c>
      <c r="L266" t="str">
        <v>SME000019179080</v>
      </c>
      <c r="M266" t="str">
        <v>9937079968</v>
      </c>
      <c r="N266" t="str">
        <v>pmpriyaranjan09@gmail.com</v>
      </c>
      <c r="O266" t="str">
        <v>TELANGANA</v>
      </c>
      <c r="P266" t="str">
        <v>HYDERABAD</v>
      </c>
      <c r="Q266" t="str">
        <v>OD</v>
      </c>
      <c r="R266" t="str">
        <v>F2 FINTECH</v>
      </c>
      <c r="S266" t="str">
        <v>BAJAJ</v>
      </c>
      <c r="U266">
        <v>845000</v>
      </c>
      <c r="V266">
        <v>845000</v>
      </c>
      <c r="W266" t="str">
        <v>UNSECURED</v>
      </c>
      <c r="X266" t="str">
        <v>DISBURSED</v>
      </c>
      <c r="Y266">
        <v>760</v>
      </c>
      <c r="Z266">
        <v>46081</v>
      </c>
      <c r="AA266">
        <v>46081</v>
      </c>
      <c r="AB266" t="str">
        <v>FILE SENDER TO BANKER || UNDER PROCESS, CIBIL DONE 760 CIBIL PROF 5 ELIGIBILITY SHOWING IS 0, CASE MOVED TO CREDIT</v>
      </c>
      <c r="AC266" t="str">
        <v>CUSTOMER IS NOT PICKING UP A CALL</v>
      </c>
      <c r="AD266" t="str">
        <v>C EshwarRao</v>
      </c>
      <c r="AE266">
        <v>9074641230</v>
      </c>
      <c r="AF266" t="str">
        <v>c.eshwarrao@bajajfinserv.in</v>
      </c>
      <c r="AG266" t="str">
        <v>MBBS-2017</v>
      </c>
      <c r="AH266" t="str">
        <v>CFLPM2037K</v>
      </c>
      <c r="AM266">
        <v>46246</v>
      </c>
    </row>
    <row r="267">
      <c r="A267" t="str">
        <v>YES</v>
      </c>
      <c r="B267" t="str">
        <v>AKANSHA SINGH</v>
      </c>
      <c r="C267" t="str">
        <f t="array" ref="C267">XLOOKUP(B267,'EMP LIST '!$B$2:$B$121,'EMP LIST '!$E$2:$E$121,)</f>
        <v>RAJAT DWIVEDI</v>
      </c>
      <c r="D267" t="str">
        <f t="array" ref="D267">XLOOKUP(C267,'EMP LIST '!$B$2:$B$121,'EMP LIST '!$E$2:$E$121,)</f>
        <v>RAJKUMARI</v>
      </c>
      <c r="E267" t="str">
        <f t="array" ref="E267">XLOOKUP($B267,'EMP LIST '!$B$2:$B$121,'EMP LIST '!$I$2:$I$121,)</f>
        <v>SALARIED</v>
      </c>
      <c r="F267" t="str">
        <v>VISHAL</v>
      </c>
      <c r="G267" t="str">
        <v>DR. JAYESH THAKKAR</v>
      </c>
      <c r="H267">
        <f>AM267-J267</f>
        <v>219</v>
      </c>
      <c r="I267" t="str">
        <f t="array" ref="I267">XLOOKUP($B267,'EMP LIST '!$B$2:$B$121,'EMP LIST '!$H$2:$H$121,)</f>
        <v>NOIDA</v>
      </c>
      <c r="J267">
        <v>46079</v>
      </c>
      <c r="K267">
        <v>46081</v>
      </c>
      <c r="L267">
        <v>170561027</v>
      </c>
      <c r="M267" t="str">
        <v>9883251881</v>
      </c>
      <c r="N267" t="str">
        <v>aidyam.jayesh@gmail.com</v>
      </c>
      <c r="O267" t="str">
        <v>GUJARAT</v>
      </c>
      <c r="P267" t="str">
        <v>VADODARA</v>
      </c>
      <c r="Q267" t="str">
        <v>DOD</v>
      </c>
      <c r="R267" t="str">
        <v>F2 FINTECH</v>
      </c>
      <c r="S267" t="str">
        <v>CHOLA</v>
      </c>
      <c r="W267" t="str">
        <v>UNSECURED</v>
      </c>
      <c r="X267" t="str">
        <v>REJECTED</v>
      </c>
      <c r="AB267" t="str">
        <v>FILE SENDER TO BANKER || UNDER PROCESS, || 11 ENQ AND CUSTOMER IS DOING ONLY CONSULTING ANDDONT HAVE OWN BOTH IS RENTED</v>
      </c>
      <c r="AC267" t="str">
        <v>CUSTOMER IS NOT PICKING UP A CALL</v>
      </c>
      <c r="AD267" t="str">
        <v>pathak</v>
      </c>
      <c r="AE267" t="str">
        <v>90335 42593</v>
      </c>
      <c r="AF267" t="str">
        <v>pathakmk@chola.murugappa.com</v>
      </c>
      <c r="AG267" t="str">
        <v>BAMS-2023</v>
      </c>
      <c r="AH267" t="str">
        <v>AVEPT6175E</v>
      </c>
      <c r="AM267">
        <f>TODAY()</f>
        <v>46298</v>
      </c>
    </row>
    <row r="268">
      <c r="A268" t="str">
        <v>YES</v>
      </c>
      <c r="B268" t="str">
        <v>KHUSHI FINANCIAL SERVICES</v>
      </c>
      <c r="C268" t="str">
        <f t="array" ref="C268">XLOOKUP(B268,'EMP LIST '!$B$2:$B$121,'EMP LIST '!$E$2:$E$121,)</f>
        <v>F2 FINTECH</v>
      </c>
      <c r="D268" t="str">
        <f t="array" ref="D268">XLOOKUP(C268,'EMP LIST '!$B$2:$B$121,'EMP LIST '!$E$2:$E$121,)</f>
        <v>F2 FINTECH</v>
      </c>
      <c r="E268" t="str">
        <f t="array" ref="E268">XLOOKUP($B268,'EMP LIST '!$B$2:$B$121,'EMP LIST '!$I$2:$I$121,)</f>
        <v>CHANNEL PARTNER</v>
      </c>
      <c r="F268" t="str">
        <v>VISHAL</v>
      </c>
      <c r="G268" t="str">
        <v>DR. SUNIL SAGAR</v>
      </c>
      <c r="H268">
        <f>AM268-J268</f>
        <v>218</v>
      </c>
      <c r="I268" t="str">
        <f t="array" ref="I268">XLOOKUP($B268,'EMP LIST '!$B$2:$B$121,'EMP LIST '!$H$2:$H$121,)</f>
        <v>F2 FINTECH</v>
      </c>
      <c r="J268">
        <v>46080</v>
      </c>
      <c r="K268">
        <v>46081</v>
      </c>
      <c r="L268">
        <v>268</v>
      </c>
      <c r="M268" t="str">
        <v>8571093906</v>
      </c>
      <c r="N268" t="str">
        <v>Sagarvir096@gmail.com</v>
      </c>
      <c r="O268" t="str">
        <v>RAJASTHAN</v>
      </c>
      <c r="P268" t="str">
        <v>UDAIPUR</v>
      </c>
      <c r="Q268" t="str">
        <v>SAL OD</v>
      </c>
      <c r="R268" t="str">
        <v>F2 FINTECH</v>
      </c>
      <c r="S268" t="str">
        <v>ABCL</v>
      </c>
      <c r="W268" t="str">
        <v>UNSECURED</v>
      </c>
      <c r="X268" t="str">
        <v xml:space="preserve">LOGIN </v>
      </c>
      <c r="Y268">
        <v>743</v>
      </c>
      <c r="Z268">
        <v>1</v>
      </c>
      <c r="AB268" t="str">
        <v>FILE SENDER TO BANKER || UNDER PROCESS, CASE MOVED TO CREDIT CASE HASE BEEN STUCK EARLIER AS A FRAUD CASE WAITING FOR RCU APPROVAL TO CONFIRM TO CONTINUE WITH CASE OR NT</v>
      </c>
      <c r="AC268" t="str">
        <v>KHUSHI FINANCIAL CASE</v>
      </c>
      <c r="AD268" t="str">
        <v>AVANTYAA</v>
      </c>
      <c r="AE268" t="str">
        <v>916593 9369</v>
      </c>
      <c r="AF268" t="str">
        <v xml:space="preserve"> avantyaa.shukla@adityabirlacapital.com</v>
      </c>
      <c r="AG268" t="str">
        <v>MBBS-2013</v>
      </c>
      <c r="AH268" t="str">
        <v>DQEPS5572L</v>
      </c>
      <c r="AM268">
        <f>TODAY()</f>
        <v>46298</v>
      </c>
    </row>
    <row r="269">
      <c r="A269" t="str">
        <v>YES</v>
      </c>
      <c r="B269" t="str">
        <v>KHUSHI FINANCIAL SERVICES</v>
      </c>
      <c r="C269" t="str">
        <f t="array" ref="C269">XLOOKUP(B269,'EMP LIST '!$B$2:$B$121,'EMP LIST '!$E$2:$E$121,)</f>
        <v>F2 FINTECH</v>
      </c>
      <c r="D269" t="str">
        <f t="array" ref="D269">XLOOKUP(C269,'EMP LIST '!$B$2:$B$121,'EMP LIST '!$E$2:$E$121,)</f>
        <v>F2 FINTECH</v>
      </c>
      <c r="E269" t="str">
        <f t="array" ref="E269">XLOOKUP($B269,'EMP LIST '!$B$2:$B$121,'EMP LIST '!$I$2:$I$121,)</f>
        <v>CHANNEL PARTNER</v>
      </c>
      <c r="F269" t="str">
        <v>VISHAL</v>
      </c>
      <c r="G269" t="str">
        <v>DR. SUNIL SAGAR</v>
      </c>
      <c r="H269">
        <f>AM269-J269</f>
        <v>218</v>
      </c>
      <c r="I269" t="str">
        <f t="array" ref="I269">XLOOKUP($B269,'EMP LIST '!$B$2:$B$121,'EMP LIST '!$H$2:$H$121,)</f>
        <v>F2 FINTECH</v>
      </c>
      <c r="J269">
        <v>46080</v>
      </c>
      <c r="K269">
        <v>46080</v>
      </c>
      <c r="L269" t="str">
        <v>B2C000188943196</v>
      </c>
      <c r="M269" t="str">
        <v>8571093906</v>
      </c>
      <c r="N269" t="str">
        <v>Sagarvir096@gmail.com</v>
      </c>
      <c r="O269" t="str">
        <v>RAJASTHAN</v>
      </c>
      <c r="P269" t="str">
        <v>UDAIPUR</v>
      </c>
      <c r="Q269" t="str">
        <v>SAL OD</v>
      </c>
      <c r="R269" t="str">
        <v>URBAN MONEY</v>
      </c>
      <c r="S269" t="str">
        <v>BAJAJ</v>
      </c>
      <c r="W269" t="str">
        <v>UNSECURED</v>
      </c>
      <c r="X269" t="str">
        <v>REJECTED</v>
      </c>
      <c r="Y269">
        <v>743</v>
      </c>
      <c r="AB269" t="str">
        <v>FILE SENDER TO BANKER || UNDER PROCESS, RCU FRAUD NOT OK</v>
      </c>
      <c r="AC269" t="str">
        <v>KHUSHI FINANCIAL CASE</v>
      </c>
      <c r="AD269" t="str">
        <v>RAMPAL</v>
      </c>
      <c r="AE269">
        <v>9584453671</v>
      </c>
      <c r="AF269" t="str">
        <v>rampal.prajapati@bajajfinserv.in</v>
      </c>
      <c r="AG269" t="str">
        <v>MBBS-2013</v>
      </c>
      <c r="AH269" t="str">
        <v>DQEPS5572L</v>
      </c>
      <c r="AM269">
        <f>TODAY()</f>
        <v>46298</v>
      </c>
    </row>
    <row r="270">
      <c r="A270" t="str">
        <v>YES</v>
      </c>
      <c r="B270" t="str">
        <v>SHIVNATH</v>
      </c>
      <c r="F270" t="str">
        <v>RAJEEV</v>
      </c>
      <c r="G270" t="str">
        <v>DR MOHAMMED ABDUL AZIZ</v>
      </c>
      <c r="H270">
        <v>166</v>
      </c>
      <c r="I270" t="str">
        <v>NOIDA</v>
      </c>
      <c r="J270">
        <v>46080</v>
      </c>
      <c r="K270">
        <v>46081</v>
      </c>
      <c r="L270">
        <v>270</v>
      </c>
      <c r="M270" t="str">
        <v>8639785060</v>
      </c>
      <c r="N270" t="str">
        <v>Mohdabdulazizshaikh@gmail.com</v>
      </c>
      <c r="O270" t="str">
        <v>TELANGANA</v>
      </c>
      <c r="P270" t="str">
        <v>HYDERABAD</v>
      </c>
      <c r="Q270" t="str">
        <v>OD</v>
      </c>
      <c r="R270" t="str">
        <v>F2 FINTECH</v>
      </c>
      <c r="S270" t="str">
        <v>LNT</v>
      </c>
      <c r="U270">
        <v>1500000</v>
      </c>
      <c r="V270">
        <v>1500000</v>
      </c>
      <c r="W270" t="str">
        <v>UNSECURED</v>
      </c>
      <c r="X270" t="str">
        <v>DISBURSED</v>
      </c>
      <c r="Z270">
        <v>46081</v>
      </c>
      <c r="AA270">
        <v>46081</v>
      </c>
      <c r="AB270" t="str">
        <v>FILE SENDER TO BANKER || UNDER PROCESS, || CHILD CODE MAPPING PENDING || CASE LOGIN DONE PD TO TO BE DONE TOMMORROW || FI INITIATED PD AND FI TO BE DONE TODAY || FI PENDING AND IT WILL BE APPROVED IN SYSTEM TILL 3:30 PM</v>
      </c>
      <c r="AD270" t="str">
        <v>Maraboinaakhil</v>
      </c>
      <c r="AE270" t="str">
        <v xml:space="preserve"> 70137 03298</v>
      </c>
      <c r="AF270" t="str">
        <v>Maraboinaakhil@ltfs.com</v>
      </c>
      <c r="AG270" t="str">
        <v>MBBS-2019</v>
      </c>
      <c r="AH270" t="str">
        <v>BAWPM3439C</v>
      </c>
      <c r="AM270">
        <v>46246</v>
      </c>
    </row>
    <row r="271">
      <c r="A271" t="str">
        <v>YES</v>
      </c>
      <c r="B271" t="str">
        <v>SHIVNATH</v>
      </c>
      <c r="C271" t="str">
        <f t="array" ref="C271">XLOOKUP(B271,'EMP LIST '!$B$2:$B$121,'EMP LIST '!$E$2:$E$121,)</f>
        <v/>
      </c>
      <c r="D271" t="str">
        <f t="array" ref="D271">XLOOKUP(C271,'EMP LIST '!$B$2:$B$121,'EMP LIST '!$E$2:$E$121,)</f>
        <v/>
      </c>
      <c r="E271" t="str">
        <f t="array" ref="E271">XLOOKUP($B271,'EMP LIST '!$B$2:$B$121,'EMP LIST '!$I$2:$I$121,)</f>
        <v/>
      </c>
      <c r="F271" t="str">
        <v>RAJEEV</v>
      </c>
      <c r="G271" t="str">
        <v>DR MOHAMMED ABDUL AZIZ</v>
      </c>
      <c r="H271">
        <f>AM271-J271</f>
        <v>218</v>
      </c>
      <c r="I271" t="str">
        <f t="array" ref="I271">XLOOKUP($B271,'EMP LIST '!$B$2:$B$121,'EMP LIST '!$H$2:$H$121,)</f>
        <v/>
      </c>
      <c r="J271">
        <v>46080</v>
      </c>
      <c r="K271">
        <v>46078</v>
      </c>
      <c r="L271" t="str">
        <v xml:space="preserve">DL00000022782  </v>
      </c>
      <c r="M271" t="str">
        <v>8639785060</v>
      </c>
      <c r="N271" t="str">
        <v>Mohdabdulazizshaikh@gmail.com</v>
      </c>
      <c r="O271" t="str">
        <v>teLANGANA</v>
      </c>
      <c r="P271" t="str">
        <v>HYDERABAD</v>
      </c>
      <c r="Q271" t="str">
        <v>OD</v>
      </c>
      <c r="R271" t="str">
        <v>F2 FINTECH</v>
      </c>
      <c r="S271" t="str">
        <v>ABCL</v>
      </c>
      <c r="T271">
        <v>900000</v>
      </c>
      <c r="U271">
        <v>900000</v>
      </c>
      <c r="V271">
        <v>900000</v>
      </c>
      <c r="W271" t="str">
        <v>UNSECURED</v>
      </c>
      <c r="X271" t="str">
        <v>DROP</v>
      </c>
      <c r="Z271">
        <v>46081</v>
      </c>
      <c r="AB271" t="str">
        <v>FILE SENDER TO BANKER || UNDER PROCESS,</v>
      </c>
      <c r="AD271" t="str">
        <v>koyalkar.venugopal</v>
      </c>
      <c r="AE271">
        <v>9666898858</v>
      </c>
      <c r="AF271" t="str">
        <v>koyalkar.venugopal@adityabirlacapital.com</v>
      </c>
      <c r="AG271" t="str">
        <v>MBBS-2019</v>
      </c>
      <c r="AH271" t="str">
        <v>BAWPM3439C</v>
      </c>
      <c r="AM271">
        <f>TODAY()</f>
        <v>46298</v>
      </c>
    </row>
    <row r="272">
      <c r="A272" t="str">
        <v>YES</v>
      </c>
      <c r="B272" t="str">
        <v>ANJU VERMA</v>
      </c>
      <c r="C272" t="str">
        <f t="array" ref="C272">XLOOKUP(B272,'EMP LIST '!$B$2:$B$121,'EMP LIST '!$E$2:$E$121,)</f>
        <v>RAHUL/AMAN</v>
      </c>
      <c r="D272" t="str">
        <f t="array" ref="D272">XLOOKUP(C272,'EMP LIST '!$B$2:$B$121,'EMP LIST '!$E$2:$E$121,)</f>
        <v/>
      </c>
      <c r="E272" t="str">
        <f t="array" ref="E272">XLOOKUP($B272,'EMP LIST '!$B$2:$B$121,'EMP LIST '!$I$2:$I$121,)</f>
        <v>SOURCER</v>
      </c>
      <c r="F272" t="str">
        <v>VISHAL</v>
      </c>
      <c r="G272" t="str">
        <v>DR AMIT KUMAR</v>
      </c>
      <c r="H272">
        <f>AM272-J272</f>
        <v>218</v>
      </c>
      <c r="I272" t="str">
        <f t="array" ref="I272">XLOOKUP($B272,'EMP LIST '!$B$2:$B$121,'EMP LIST '!$H$2:$H$121,)</f>
        <v>NOIDA</v>
      </c>
      <c r="J272">
        <v>46080</v>
      </c>
      <c r="K272">
        <v>46081</v>
      </c>
      <c r="L272" t="str">
        <v>SME000019190859</v>
      </c>
      <c r="M272" t="str">
        <v>9627947572</v>
      </c>
      <c r="N272" t="str">
        <v>amit.cool741@gmail.com</v>
      </c>
      <c r="O272" t="str">
        <v>UTTRAKHAD</v>
      </c>
      <c r="P272" t="str">
        <v>DEHRADUN</v>
      </c>
      <c r="Q272" t="str">
        <v>OD</v>
      </c>
      <c r="R272" t="str">
        <v>F2 FINTECH</v>
      </c>
      <c r="S272" t="str">
        <v>BAJAJ</v>
      </c>
      <c r="W272" t="str">
        <v>UNSECURED</v>
      </c>
      <c r="X272" t="str">
        <v xml:space="preserve">LOGIN </v>
      </c>
      <c r="AB272" t="str">
        <v>FILE SENDER TO BANKER || UNDER PROCESS,</v>
      </c>
      <c r="AD272" t="str">
        <v>Shubham Dubey16</v>
      </c>
      <c r="AE272">
        <v>9044661101</v>
      </c>
      <c r="AF272" t="str">
        <v>shubham.dubey16@bajajfinserv.in</v>
      </c>
      <c r="AG272" t="str">
        <v>MBBS-2017</v>
      </c>
      <c r="AH272" t="str">
        <v>GALPK2378J</v>
      </c>
      <c r="AM272">
        <f>TODAY()</f>
        <v>46298</v>
      </c>
    </row>
    <row r="273">
      <c r="A273" t="str">
        <v>YES</v>
      </c>
      <c r="B273" t="str">
        <v>RAJAT DWIVEDI</v>
      </c>
      <c r="C273" t="str">
        <f t="array" ref="C273">XLOOKUP(B273,'EMP LIST '!$B$2:$B$121,'EMP LIST '!$E$2:$E$121,)</f>
        <v>RAJKUMARI</v>
      </c>
      <c r="D273" t="str">
        <f t="array" ref="D273">XLOOKUP(C273,'EMP LIST '!$B$2:$B$121,'EMP LIST '!$E$2:$E$121,)</f>
        <v>RAJKUMARI</v>
      </c>
      <c r="E273" t="str">
        <f t="array" ref="E273">XLOOKUP($B273,'EMP LIST '!$B$2:$B$121,'EMP LIST '!$I$2:$I$121,)</f>
        <v>SALARIED</v>
      </c>
      <c r="F273" t="str">
        <v>VISHAL</v>
      </c>
      <c r="G273" t="str">
        <v>DR PIYUSH TRIVEDI</v>
      </c>
      <c r="H273">
        <f>AM273-J273</f>
        <v>218</v>
      </c>
      <c r="I273" t="str">
        <f t="array" ref="I273">XLOOKUP($B273,'EMP LIST '!$B$2:$B$121,'EMP LIST '!$H$2:$H$121,)</f>
        <v>NOIDA</v>
      </c>
      <c r="J273">
        <v>46080</v>
      </c>
      <c r="K273">
        <v>46081</v>
      </c>
      <c r="L273">
        <v>273</v>
      </c>
      <c r="M273" t="str">
        <v>9416287549</v>
      </c>
      <c r="N273" t="str">
        <v>piyushtrivedi1704@gmail.com</v>
      </c>
      <c r="O273" t="str">
        <v>BIHAR</v>
      </c>
      <c r="P273" t="str">
        <v>WEST CHAMPARAN</v>
      </c>
      <c r="Q273" t="str">
        <v>PL</v>
      </c>
      <c r="R273" t="str">
        <v>F2 FINTECH</v>
      </c>
      <c r="S273" t="str">
        <v>POONEWALA</v>
      </c>
      <c r="W273" t="str">
        <v>UNSECURED</v>
      </c>
      <c r="X273" t="str">
        <v>HOLD</v>
      </c>
      <c r="Y273">
        <v>783</v>
      </c>
      <c r="AB273" t="str">
        <v>FILE SENDER TO BANKER || UNDER PROCESS, || CUSTOMER CURRENT LIVING AT HOSPITAL GIVEN FLAT,WE CAN NOT SHOW THIS BEACUSE OF HE IS SOING JOB POONAWALLA CAN NOT FUNDING TO ONLY SALARIED PROFILE</v>
      </c>
      <c r="AC273" t="str">
        <v>CUSTOMER IS GOVERNMENT EMPLOYEE WORKING IN JAIL 65K SALARY || ALONG WITH THAT CONSULTATION INCOME OF 1.5 LAKHS IN CASH || OBLIGATION OF 1 BAJAJ OD || AUTO LOAN TO CLOSE IN 2 MONTH S|| PRE APPROVED ELIGIBLE FOR 9 LAKHS AND FINANCIAL BASIS AS PER ASSUMPTIONS MADE ON BANKING 20 LAKHS ELIGIBILITY</v>
      </c>
      <c r="AD273" t="str">
        <v xml:space="preserve">ARJUN </v>
      </c>
      <c r="AE273">
        <v>9356045515</v>
      </c>
      <c r="AF273" t="str">
        <v>arjun.darade@poonawallafincorp.com</v>
      </c>
      <c r="AG273" t="str">
        <v>MBBS-2018</v>
      </c>
      <c r="AH273" t="str">
        <v>AVJPT0713H</v>
      </c>
      <c r="AI273" t="str">
        <v>Jashanpreet Singh</v>
      </c>
      <c r="AM273">
        <f>TODAY()</f>
        <v>46298</v>
      </c>
    </row>
    <row r="274">
      <c r="A274" t="str">
        <v>YES</v>
      </c>
      <c r="B274" t="str">
        <v>PRANAV NAYAYR</v>
      </c>
      <c r="C274" t="str">
        <f t="array" ref="C274">XLOOKUP(B274,'EMP LIST '!$B$2:$B$121,'EMP LIST '!$E$2:$E$121,)</f>
        <v/>
      </c>
      <c r="D274" t="str">
        <f t="array" ref="D274">XLOOKUP(C274,'EMP LIST '!$B$2:$B$121,'EMP LIST '!$E$2:$E$121,)</f>
        <v/>
      </c>
      <c r="E274" t="str">
        <f t="array" ref="E274">XLOOKUP($B274,'EMP LIST '!$B$2:$B$121,'EMP LIST '!$I$2:$I$121,)</f>
        <v/>
      </c>
      <c r="F274" t="str">
        <v>VISHAL</v>
      </c>
      <c r="G274" t="str">
        <v>CA SOHAN RAMESHCHANDRA LAL</v>
      </c>
      <c r="H274">
        <f>AM274-J274</f>
        <v>218</v>
      </c>
      <c r="I274" t="str">
        <f t="array" ref="I274">XLOOKUP($B274,'EMP LIST '!$B$2:$B$121,'EMP LIST '!$H$2:$H$121,)</f>
        <v/>
      </c>
      <c r="J274">
        <v>46080</v>
      </c>
      <c r="L274" t="str">
        <v xml:space="preserve">DL00000022694  </v>
      </c>
      <c r="M274" t="str">
        <v>8169435070</v>
      </c>
      <c r="N274" t="str">
        <v>lalsohanco@gmail.com</v>
      </c>
      <c r="O274" t="str">
        <v>MAHARASHTRA</v>
      </c>
      <c r="P274" t="str">
        <v>NAGPUR</v>
      </c>
      <c r="Q274" t="str">
        <v>OD</v>
      </c>
      <c r="R274" t="str">
        <v>F2 FINTECH</v>
      </c>
      <c r="S274" t="str">
        <v>ABCL</v>
      </c>
      <c r="W274" t="str">
        <v>UNSECURED</v>
      </c>
      <c r="X274" t="str">
        <v>REJECTED</v>
      </c>
      <c r="AB274" t="str">
        <v xml:space="preserve">FILE SENDER TO BANKER || UNDER PROCESS,  4 ACTIVE LOANS OF CUSTOMER || ABB OF 20K ONLY  0 ELIGIBILITY AS OF CALCULATOR </v>
      </c>
      <c r="AC274" t="str">
        <v>CUSTOMER IS NOT PICKING UP A CALL |  RUNNING 28 LAKHS O.D. BAJAJ , 10 LAKHS O.D. POONAWALA, 6 LAKHS P.L. INDUSIND, 8 LAKJS O.D. BAJAJ</v>
      </c>
      <c r="AD274" t="str">
        <v>chandrashekhar</v>
      </c>
      <c r="AE274">
        <v>9767987177</v>
      </c>
      <c r="AF274" t="str">
        <v>chandrashekhar.ladikar@adityabirlacapital.com</v>
      </c>
      <c r="AG274" t="str">
        <v>CA-2016</v>
      </c>
      <c r="AH274" t="str">
        <v>AFAPL9912K</v>
      </c>
      <c r="AM274">
        <f>TODAY()</f>
        <v>46298</v>
      </c>
    </row>
    <row r="275">
      <c r="A275" t="str">
        <v>YES</v>
      </c>
      <c r="B275" t="str">
        <v>NEHA CHAUDHARY</v>
      </c>
      <c r="C275" t="str">
        <f t="array" ref="C275">XLOOKUP(B275,'EMP LIST '!$B$2:$B$121,'EMP LIST '!$E$2:$E$121,)</f>
        <v>RIYA CHADDHA</v>
      </c>
      <c r="D275" t="str">
        <f t="array" ref="D275">XLOOKUP(C275,'EMP LIST '!$B$2:$B$121,'EMP LIST '!$E$2:$E$121,)</f>
        <v>VINEET TIWARI</v>
      </c>
      <c r="E275" t="str">
        <f t="array" ref="E275">XLOOKUP($B275,'EMP LIST '!$B$2:$B$121,'EMP LIST '!$I$2:$I$121,)</f>
        <v>SALARIED</v>
      </c>
      <c r="F275" t="str">
        <v>VISHAL</v>
      </c>
      <c r="G275" t="str">
        <v>DR. RUHINA</v>
      </c>
      <c r="H275">
        <f>AM275-J275</f>
        <v>218</v>
      </c>
      <c r="I275" t="str">
        <f t="array" ref="I275">XLOOKUP($B275,'EMP LIST '!$B$2:$B$121,'EMP LIST '!$H$2:$H$121,)</f>
        <v>NOIDA</v>
      </c>
      <c r="J275">
        <v>46080</v>
      </c>
      <c r="K275">
        <v>46080</v>
      </c>
      <c r="L275" t="str">
        <v>SME000019192852</v>
      </c>
      <c r="M275" t="str">
        <v>9676100404</v>
      </c>
      <c r="N275" t="str">
        <v>shareefdrruhina@gmail.com</v>
      </c>
      <c r="O275" t="str">
        <v>TELANGANA</v>
      </c>
      <c r="P275" t="str">
        <v>WARANGAL</v>
      </c>
      <c r="Q275" t="str">
        <v>OD</v>
      </c>
      <c r="R275" t="str">
        <v>F2 FINTECH</v>
      </c>
      <c r="S275" t="str">
        <v>BAJAJ</v>
      </c>
      <c r="W275" t="str">
        <v>UNSECURED</v>
      </c>
      <c r="X275" t="str">
        <v xml:space="preserve">LOGIN </v>
      </c>
      <c r="AB275" t="str">
        <v>FILE SENDER TO BANKER || UNDER PROCESS, CONSENT LINK SENT TO CUSTOMER</v>
      </c>
      <c r="AC275" t="str">
        <v xml:space="preserve">CUSTOMER IS NOT PICKING UP A CALL | </v>
      </c>
      <c r="AD275" t="str">
        <v>Porandla Venkatesh</v>
      </c>
      <c r="AE275">
        <v>8125299340</v>
      </c>
      <c r="AF275" t="str">
        <v>porandla.venkatesh@bajajfinserv.in</v>
      </c>
      <c r="AG275" t="str">
        <v>MBBS-2019</v>
      </c>
      <c r="AH275" t="str">
        <v>GHTPR5080K</v>
      </c>
      <c r="AM275">
        <f>TODAY()</f>
        <v>46298</v>
      </c>
    </row>
    <row r="276">
      <c r="A276" t="str">
        <v>YES</v>
      </c>
      <c r="B276" t="str">
        <v>SHIVAM SINGH</v>
      </c>
      <c r="C276" t="str">
        <f t="array" ref="C276">XLOOKUP(B276,'EMP LIST '!$B$2:$B$121,'EMP LIST '!$E$2:$E$121,)</f>
        <v>MANVI BHARDWAJ</v>
      </c>
      <c r="D276" t="str">
        <f t="array" ref="D276">XLOOKUP(C276,'EMP LIST '!$B$2:$B$121,'EMP LIST '!$E$2:$E$121,)</f>
        <v>RAHUL/AMAN</v>
      </c>
      <c r="E276" t="str">
        <f t="array" ref="E276">XLOOKUP($B276,'EMP LIST '!$B$2:$B$121,'EMP LIST '!$I$2:$I$121,)</f>
        <v>SALARIED</v>
      </c>
      <c r="F276" t="str">
        <v>RAJEEV</v>
      </c>
      <c r="G276" t="str">
        <v>DR KARAN BARAT</v>
      </c>
      <c r="H276">
        <f>AM276-J276</f>
        <v>218</v>
      </c>
      <c r="I276" t="str">
        <f t="array" ref="I276">XLOOKUP($B276,'EMP LIST '!$B$2:$B$121,'EMP LIST '!$H$2:$H$121,)</f>
        <v xml:space="preserve">NOIDA </v>
      </c>
      <c r="J276">
        <v>46080</v>
      </c>
      <c r="L276" t="str">
        <v>DL00000022821</v>
      </c>
      <c r="M276" t="str">
        <v>8750253776</v>
      </c>
      <c r="N276" t="str">
        <v>karanbarat93@gmail.com</v>
      </c>
      <c r="O276" t="str">
        <v>UTTAR PRADESH</v>
      </c>
      <c r="P276" t="str">
        <v>NOIDA</v>
      </c>
      <c r="Q276" t="str">
        <v>OD</v>
      </c>
      <c r="R276" t="str">
        <v>F2 FINTECH</v>
      </c>
      <c r="S276" t="str">
        <v>ABCL</v>
      </c>
      <c r="W276" t="str">
        <v>UNSECURED</v>
      </c>
      <c r="X276" t="str">
        <v>REJECTED</v>
      </c>
      <c r="AB276" t="str">
        <v xml:space="preserve">FILE SENDER TO BANKER || UNDER PROCESS, CASE NOT DOABLE BECAUSE OF CONITNOUS BOUNCING IN BAJAJ LOAN REFLECTING IN BANK STATEMENT </v>
      </c>
      <c r="AD276" t="str">
        <v>PURUSHOTTAM</v>
      </c>
      <c r="AE276">
        <v>9004509752</v>
      </c>
      <c r="AF276" t="str">
        <v>purushottam.kumar2@adityabirlacapital.com</v>
      </c>
      <c r="AG276" t="str">
        <v>MS-2023</v>
      </c>
      <c r="AH276" t="str">
        <v>BYCPB0293H</v>
      </c>
      <c r="AM276">
        <f>TODAY()</f>
        <v>46298</v>
      </c>
    </row>
    <row r="277">
      <c r="A277" t="str">
        <v>YES</v>
      </c>
      <c r="B277" t="str">
        <v>DIPIKA MALAKAR</v>
      </c>
      <c r="C277" t="str">
        <f t="array" ref="C277">XLOOKUP(B277,'EMP LIST '!$B$2:$B$121,'EMP LIST '!$E$2:$E$121,)</f>
        <v>MANVI BHARDWAJ</v>
      </c>
      <c r="D277" t="str">
        <f t="array" ref="D277">XLOOKUP(C277,'EMP LIST '!$B$2:$B$121,'EMP LIST '!$E$2:$E$121,)</f>
        <v>RAHUL/AMAN</v>
      </c>
      <c r="E277" t="str">
        <f t="array" ref="E277">XLOOKUP($B277,'EMP LIST '!$B$2:$B$121,'EMP LIST '!$I$2:$I$121,)</f>
        <v>SALARIED</v>
      </c>
      <c r="F277" t="str">
        <v>VISHAL</v>
      </c>
      <c r="G277" t="str">
        <v>DR PETA SAI JITESH</v>
      </c>
      <c r="H277">
        <f>AM277-J277</f>
        <v>218</v>
      </c>
      <c r="I277" t="str">
        <f t="array" ref="I277">XLOOKUP($B277,'EMP LIST '!$B$2:$B$121,'EMP LIST '!$H$2:$H$121,)</f>
        <v xml:space="preserve">NOIDA </v>
      </c>
      <c r="J277">
        <v>46080</v>
      </c>
      <c r="K277">
        <v>46081</v>
      </c>
      <c r="L277">
        <v>170562259</v>
      </c>
      <c r="M277" t="str">
        <v>9665401943</v>
      </c>
      <c r="N277" t="str">
        <v>jiteshpeta@gmail.com</v>
      </c>
      <c r="O277" t="str">
        <v>MAHARASHTRA</v>
      </c>
      <c r="P277" t="str">
        <v>ALIYANAGAR</v>
      </c>
      <c r="Q277" t="str">
        <v>DOD</v>
      </c>
      <c r="R277" t="str">
        <v>F2 FINTECH</v>
      </c>
      <c r="S277" t="str">
        <v>CHOLA</v>
      </c>
      <c r="W277" t="str">
        <v>UNSECURED</v>
      </c>
      <c r="X277" t="str">
        <v>LOGIN</v>
      </c>
      <c r="AB277" t="str">
        <v>FILE SENDER TO BANKER || UNDER PROCESS, || DCOTOR IS NOT RESPNDING BANKER CALLS</v>
      </c>
      <c r="AC277" t="str">
        <v>Dr. Peta Sai Jitesh is earning ₹90,000 per month with no existing loan obligations.</v>
      </c>
      <c r="AD277" t="str">
        <v>vaibhavkisan</v>
      </c>
      <c r="AE277">
        <v>8459868433</v>
      </c>
      <c r="AF277" t="str">
        <v>vaibhavkisan@chola1.murugappa.com</v>
      </c>
      <c r="AG277" t="str">
        <v>MBBS-2021</v>
      </c>
      <c r="AH277" t="str">
        <v>GHPPP5083Q</v>
      </c>
      <c r="AM277">
        <f>TODAY()</f>
        <v>46298</v>
      </c>
    </row>
    <row r="278">
      <c r="A278" t="str">
        <v>NO</v>
      </c>
      <c r="B278" t="str">
        <v>DIPIKA MALAKAR</v>
      </c>
      <c r="C278" t="str">
        <f t="array" ref="C278">XLOOKUP(B278,'EMP LIST '!$B$2:$B$121,'EMP LIST '!$E$2:$E$121,)</f>
        <v>MANVI BHARDWAJ</v>
      </c>
      <c r="D278" t="str">
        <f t="array" ref="D278">XLOOKUP(C278,'EMP LIST '!$B$2:$B$121,'EMP LIST '!$E$2:$E$121,)</f>
        <v>RAHUL/AMAN</v>
      </c>
      <c r="E278" t="str">
        <f t="array" ref="E278">XLOOKUP($B278,'EMP LIST '!$B$2:$B$121,'EMP LIST '!$I$2:$I$121,)</f>
        <v>SALARIED</v>
      </c>
      <c r="F278" t="str">
        <v>VISHAL</v>
      </c>
      <c r="G278" t="str">
        <v>DR ARPIT TRIPATHI</v>
      </c>
      <c r="H278">
        <f>AM278-J278</f>
        <v>218</v>
      </c>
      <c r="I278" t="str">
        <f t="array" ref="I278">XLOOKUP($B278,'EMP LIST '!$B$2:$B$121,'EMP LIST '!$H$2:$H$121,)</f>
        <v xml:space="preserve">NOIDA </v>
      </c>
      <c r="J278">
        <v>46080</v>
      </c>
      <c r="K278">
        <v>46080</v>
      </c>
      <c r="L278" t="str">
        <v>SME000019196251</v>
      </c>
      <c r="M278" t="str">
        <v>8954136693</v>
      </c>
      <c r="N278" t="str">
        <v>tripathiarpit28@yahoo.com</v>
      </c>
      <c r="O278" t="str">
        <v>UTTRAKHAD</v>
      </c>
      <c r="P278" t="str">
        <v>DEHRADUN</v>
      </c>
      <c r="Q278" t="str">
        <v>OD</v>
      </c>
      <c r="R278" t="str">
        <v>F2 FINTECH</v>
      </c>
      <c r="S278" t="str">
        <v>BAJAJ</v>
      </c>
      <c r="W278" t="str">
        <v>UNSECURED</v>
      </c>
      <c r="X278" t="str">
        <v>REJECTED</v>
      </c>
      <c r="AB278" t="str">
        <v>FILE SENDER TO BANKER || UNDER PROCESS,CASE NOT DOABLE DUE TO POOR CIBIL HISTORY. ALSO, CASE DECLINED BY NOV 2025. ALSO, AS PER TELE-PD DETAILS ARE NOT MATCHED WITH NOV TELE-PD AND UK MEDICAL COUNCIL STATUS IS SHOWING INACTIVE.</v>
      </c>
      <c r="AC278" t="str">
        <v>CUSTOMER IS BUSY</v>
      </c>
      <c r="AD278" t="str">
        <v>Shubham Dubey16</v>
      </c>
      <c r="AE278">
        <v>9044661101</v>
      </c>
      <c r="AF278" t="str">
        <v>shubham.dubey16@bajajfinserv.in</v>
      </c>
      <c r="AG278" t="str">
        <v>MBBS-2022</v>
      </c>
      <c r="AH278" t="str">
        <v>BJSPT5702Q</v>
      </c>
      <c r="AM278">
        <f>TODAY()</f>
        <v>46298</v>
      </c>
    </row>
    <row r="279">
      <c r="A279" t="str">
        <v>YES</v>
      </c>
      <c r="B279" t="str">
        <v>SANIA SIDDIQUI</v>
      </c>
      <c r="C279" t="str">
        <f t="array" ref="C279">XLOOKUP(B279,'EMP LIST '!$B$2:$B$121,'EMP LIST '!$E$2:$E$121,)</f>
        <v/>
      </c>
      <c r="D279" t="str">
        <f t="array" ref="D279">XLOOKUP(C279,'EMP LIST '!$B$2:$B$121,'EMP LIST '!$E$2:$E$121,)</f>
        <v/>
      </c>
      <c r="E279" t="str">
        <f t="array" ref="E279">XLOOKUP($B279,'EMP LIST '!$B$2:$B$121,'EMP LIST '!$I$2:$I$121,)</f>
        <v/>
      </c>
      <c r="F279" t="str">
        <v>RAJEEV</v>
      </c>
      <c r="G279" t="str">
        <v>DR MOHD SHEBAZ</v>
      </c>
      <c r="H279">
        <f>AM279-J279</f>
        <v>217</v>
      </c>
      <c r="I279" t="str">
        <f t="array" ref="I279">XLOOKUP($B279,'EMP LIST '!$B$2:$B$121,'EMP LIST '!$H$2:$H$121,)</f>
        <v/>
      </c>
      <c r="J279">
        <v>46081</v>
      </c>
      <c r="K279">
        <v>46081</v>
      </c>
      <c r="L279" t="str">
        <v>SME000019202288</v>
      </c>
      <c r="M279" t="str">
        <v>9877781442</v>
      </c>
      <c r="N279" t="str">
        <v>dr.shehbazfaroooq@gmail.com</v>
      </c>
      <c r="O279" t="str">
        <v>HARYANA</v>
      </c>
      <c r="P279" t="str">
        <v>FARIDABAD</v>
      </c>
      <c r="Q279" t="str">
        <v>OD</v>
      </c>
      <c r="R279" t="str">
        <v>F2 FINTECH</v>
      </c>
      <c r="S279" t="str">
        <v>BAJAJ</v>
      </c>
      <c r="W279" t="str">
        <v>UNSECURED</v>
      </c>
      <c r="X279" t="str">
        <v>LOGIN</v>
      </c>
      <c r="Y279">
        <v>774</v>
      </c>
      <c r="Z279">
        <v>1</v>
      </c>
      <c r="AB279" t="str">
        <v>FILE SENDER TO BANKER || UNDER PROCESS,CIBIL CONSENT LINK SENT TO CUSTOMER CIBIL DONE, ELIGIBILITY 9.60 L CASE MOVED TO CREDIT</v>
      </c>
      <c r="AC279" t="str">
        <v>CUSTOMER IS NOT PICKING UP A CALL</v>
      </c>
      <c r="AD279" t="str">
        <v>Md shuaib Khan</v>
      </c>
      <c r="AE279">
        <v>9161252501</v>
      </c>
      <c r="AF279" t="str">
        <v>mdshuaib.khan@bajajfinserv.in</v>
      </c>
      <c r="AG279" t="str">
        <v>MBBS-2022</v>
      </c>
      <c r="AH279" t="str">
        <v>CTVPM8163L</v>
      </c>
      <c r="AM279">
        <f>TODAY()</f>
        <v>46298</v>
      </c>
    </row>
    <row r="280">
      <c r="A280" t="str">
        <v>NO</v>
      </c>
      <c r="B280" t="str">
        <v>PRANAV NAYAYR</v>
      </c>
      <c r="C280" t="str">
        <f t="array" ref="C280">XLOOKUP(B280,'EMP LIST '!$B$2:$B$121,'EMP LIST '!$E$2:$E$121,)</f>
        <v/>
      </c>
      <c r="D280" t="str">
        <f t="array" ref="D280">XLOOKUP(C280,'EMP LIST '!$B$2:$B$121,'EMP LIST '!$E$2:$E$121,)</f>
        <v/>
      </c>
      <c r="E280" t="str">
        <f t="array" ref="E280">XLOOKUP($B280,'EMP LIST '!$B$2:$B$121,'EMP LIST '!$I$2:$I$121,)</f>
        <v/>
      </c>
      <c r="F280" t="str">
        <v>RAJEEV</v>
      </c>
      <c r="G280" t="str">
        <v>DR ANANDA S R</v>
      </c>
      <c r="H280">
        <f>AM280-J280</f>
        <v>217</v>
      </c>
      <c r="I280" t="str">
        <f t="array" ref="I280">XLOOKUP($B280,'EMP LIST '!$B$2:$B$121,'EMP LIST '!$H$2:$H$121,)</f>
        <v/>
      </c>
      <c r="J280">
        <v>46081</v>
      </c>
      <c r="K280">
        <v>46081</v>
      </c>
      <c r="L280">
        <v>280</v>
      </c>
      <c r="M280" t="str">
        <v>9480482347</v>
      </c>
      <c r="N280" t="str">
        <v>dranandsrpcd@gmail.com</v>
      </c>
      <c r="O280" t="str">
        <v>KARNATAKA</v>
      </c>
      <c r="P280" t="str">
        <v>HASSSAN</v>
      </c>
      <c r="Q280" t="str">
        <v>OD</v>
      </c>
      <c r="R280" t="str">
        <v>F2 FINTECH</v>
      </c>
      <c r="S280" t="str">
        <v>LNT</v>
      </c>
      <c r="W280" t="str">
        <v>UNSECURED</v>
      </c>
      <c r="X280" t="str">
        <v>LOGIN</v>
      </c>
      <c r="AB280" t="str">
        <v>FILE SENDER TO BANKER || UNDER PROCESS, || CLINIC REGISTRATION PROOF REQ</v>
      </c>
      <c r="AD280" t="str">
        <v>SHARATHR1</v>
      </c>
      <c r="AF280" t="str">
        <v>SHARATHR1@LTFS.COM</v>
      </c>
      <c r="AG280" t="str">
        <v xml:space="preserve"> MDS - 2009</v>
      </c>
      <c r="AH280" t="str">
        <v>APQPA4980G</v>
      </c>
      <c r="AM280">
        <f>TODAY()</f>
        <v>46298</v>
      </c>
    </row>
    <row r="281">
      <c r="A281" t="str">
        <v>NO</v>
      </c>
      <c r="B281" t="str">
        <v>PRANAV NAYAYR</v>
      </c>
      <c r="C281" t="str">
        <f t="array" ref="C281">XLOOKUP(B281,'EMP LIST '!$B$2:$B$121,'EMP LIST '!$E$2:$E$121,)</f>
        <v/>
      </c>
      <c r="D281" t="str">
        <f t="array" ref="D281">XLOOKUP(C281,'EMP LIST '!$B$2:$B$121,'EMP LIST '!$E$2:$E$121,)</f>
        <v/>
      </c>
      <c r="E281" t="str">
        <f t="array" ref="E281">XLOOKUP($B281,'EMP LIST '!$B$2:$B$121,'EMP LIST '!$I$2:$I$121,)</f>
        <v/>
      </c>
      <c r="F281" t="str">
        <v>RAJEEV</v>
      </c>
      <c r="G281" t="str">
        <v>DR ANANDA S R</v>
      </c>
      <c r="H281">
        <f>AM281-J281</f>
        <v>217</v>
      </c>
      <c r="I281" t="str">
        <f t="array" ref="I281">XLOOKUP($B281,'EMP LIST '!$B$2:$B$121,'EMP LIST '!$H$2:$H$121,)</f>
        <v/>
      </c>
      <c r="J281">
        <v>46081</v>
      </c>
      <c r="K281">
        <v>46083</v>
      </c>
      <c r="L281">
        <v>281</v>
      </c>
      <c r="M281" t="str">
        <v>9480482347</v>
      </c>
      <c r="N281" t="str">
        <v>dranandsrpcd@gmail.com</v>
      </c>
      <c r="O281" t="str">
        <v>KARNATAKA</v>
      </c>
      <c r="P281" t="str">
        <v>HASSSAN</v>
      </c>
      <c r="Q281" t="str">
        <v>OD</v>
      </c>
      <c r="R281" t="str">
        <v>F2 FINTECH</v>
      </c>
      <c r="S281" t="str">
        <v>TATA</v>
      </c>
      <c r="U281">
        <v>1500000</v>
      </c>
      <c r="V281">
        <v>1500000</v>
      </c>
      <c r="W281" t="str">
        <v>UNSECURED</v>
      </c>
      <c r="X281" t="str">
        <v xml:space="preserve">APPROVED </v>
      </c>
      <c r="Z281">
        <v>46083</v>
      </c>
      <c r="AB281" t="str">
        <v xml:space="preserve">FILE SENDER TO BANKER || UNDER PROCESS, || TO BE LOGIN TODAY || FI PENDING </v>
      </c>
      <c r="AD281" t="str">
        <v>GAURAV MATHUR</v>
      </c>
      <c r="AE281">
        <v>9654949270</v>
      </c>
      <c r="AF281" t="str">
        <v>gaurav.tcl@tatacapital.com</v>
      </c>
      <c r="AG281" t="str">
        <v xml:space="preserve"> MDS - 2009</v>
      </c>
      <c r="AH281" t="str">
        <v>APQPA4980G</v>
      </c>
      <c r="AM281">
        <f>TODAY()</f>
        <v>46298</v>
      </c>
    </row>
    <row r="282">
      <c r="A282" t="str">
        <v>YES</v>
      </c>
      <c r="B282" t="str">
        <v>PRANAV NAYAYR</v>
      </c>
      <c r="C282" t="str">
        <f t="array" ref="C282">XLOOKUP(B282,'EMP LIST '!$B$2:$B$121,'EMP LIST '!$E$2:$E$121,)</f>
        <v/>
      </c>
      <c r="D282" t="str">
        <f t="array" ref="D282">XLOOKUP(C282,'EMP LIST '!$B$2:$B$121,'EMP LIST '!$E$2:$E$121,)</f>
        <v/>
      </c>
      <c r="E282" t="str">
        <f t="array" ref="E282">XLOOKUP($B282,'EMP LIST '!$B$2:$B$121,'EMP LIST '!$I$2:$I$121,)</f>
        <v/>
      </c>
      <c r="F282" t="str">
        <v>VISHAL</v>
      </c>
      <c r="G282" t="str">
        <v>CA SOHAN RAMESHCHANDRA LAL</v>
      </c>
      <c r="H282">
        <f>AM282-J282</f>
        <v>217</v>
      </c>
      <c r="I282" t="str">
        <f t="array" ref="I282">XLOOKUP($B282,'EMP LIST '!$B$2:$B$121,'EMP LIST '!$H$2:$H$121,)</f>
        <v/>
      </c>
      <c r="J282">
        <v>46081</v>
      </c>
      <c r="L282">
        <v>170561933</v>
      </c>
      <c r="M282" t="str">
        <v>8169435070</v>
      </c>
      <c r="N282" t="str">
        <v>lalsohanco@gmail.com</v>
      </c>
      <c r="O282" t="str">
        <v>MAHARASHTRA</v>
      </c>
      <c r="P282" t="str">
        <v>NAGPUR</v>
      </c>
      <c r="Q282" t="str">
        <v>DOD</v>
      </c>
      <c r="R282" t="str">
        <v>F2 FINTECH</v>
      </c>
      <c r="S282" t="str">
        <v>CHOLA</v>
      </c>
      <c r="W282" t="str">
        <v>UNSECURED</v>
      </c>
      <c r="X282" t="str">
        <v xml:space="preserve">LOGIN </v>
      </c>
      <c r="AB282" t="str">
        <v>FILE SENDER TO BANKER || UNDER PROCESS, ||pd to be done today</v>
      </c>
      <c r="AC282" t="str">
        <v>CUSTOMER IS NOT PICKING UP A CALL |  RUNNING 28 LAKHS O.D. BAJAJ , 10 LAKHS O.D. POONAWALA, 6 LAKHS P.L. INDUSIND, 8 LAKJS O.D. BAJAJ</v>
      </c>
      <c r="AD282" t="str">
        <v>sachin</v>
      </c>
      <c r="AE282">
        <v>9922413165</v>
      </c>
      <c r="AF282" t="str">
        <v>sachinum@chola.murugappa.com</v>
      </c>
      <c r="AG282" t="str">
        <v>CA-2016</v>
      </c>
      <c r="AH282" t="str">
        <v>AFAPL9912K</v>
      </c>
      <c r="AM282">
        <f>TODAY()</f>
        <v>46298</v>
      </c>
    </row>
    <row r="283">
      <c r="A283" t="str">
        <v>YES</v>
      </c>
      <c r="B283" t="str">
        <v>ALEENA KHAN</v>
      </c>
      <c r="C283" t="str">
        <f t="array" ref="C283">XLOOKUP(B283,'EMP LIST '!$B$2:$B$121,'EMP LIST '!$E$2:$E$121,)</f>
        <v>ANURAG SHARMA</v>
      </c>
      <c r="D283" t="str">
        <f t="array" ref="D283">XLOOKUP($B283,'EMP LIST '!$B$2:$B$121,'EMP LIST '!$F$2:$F$121,)</f>
        <v>SHASHANK BHARDWAJ</v>
      </c>
      <c r="E283" t="str">
        <f t="array" ref="E283">XLOOKUP($B283,'EMP LIST '!$B$2:$B$121,'EMP LIST '!$I$2:$I$121,)</f>
        <v>SALARIED</v>
      </c>
      <c r="F283" t="str">
        <v>VISHAL</v>
      </c>
      <c r="G283" t="str">
        <v>DR INAYAT</v>
      </c>
      <c r="H283">
        <f>AM283-J283</f>
        <v>217</v>
      </c>
      <c r="I283" t="str">
        <f t="array" ref="I283">XLOOKUP($B283,'EMP LIST '!$B$2:$B$121,'EMP LIST '!$H$2:$H$121,)</f>
        <v>BAREILLY</v>
      </c>
      <c r="J283">
        <v>46081</v>
      </c>
      <c r="L283">
        <v>170563262</v>
      </c>
      <c r="M283" t="str">
        <v>7804082740</v>
      </c>
      <c r="N283" t="str">
        <v>akhlaqrahman8@gmail.com</v>
      </c>
      <c r="O283" t="str">
        <v>UTTAR PRADESH</v>
      </c>
      <c r="P283" t="str">
        <v>MORADABAD</v>
      </c>
      <c r="Q283" t="str">
        <v>OD</v>
      </c>
      <c r="R283" t="str">
        <v>F2 FINTECH</v>
      </c>
      <c r="S283" t="str">
        <v>CHOLA</v>
      </c>
      <c r="W283" t="str">
        <v>UNSECURED</v>
      </c>
      <c r="X283" t="str">
        <v>REJECTED</v>
      </c>
      <c r="AB283" t="str">
        <v>System Reject on CIBIL Score norms not met -'-1'||Case cannot be proceeded.|| Kindly click on 'Okay' button to navigate Listing Page.</v>
      </c>
      <c r="AC283" t="str">
        <v>CUSTOMER EARNS 2-3 LAKHS FROM OWN HOSPITAL | NO LOAN RUNNING</v>
      </c>
      <c r="AG283" t="str">
        <v>MBBS-2021</v>
      </c>
      <c r="AH283" t="str">
        <v>AMGPI3990M</v>
      </c>
      <c r="AM283">
        <f>TODAY()</f>
        <v>46298</v>
      </c>
    </row>
    <row r="284">
      <c r="A284" t="str">
        <v>YES</v>
      </c>
      <c r="B284" t="str">
        <v>ANURAG SHARMA</v>
      </c>
      <c r="C284" t="str">
        <f t="array" ref="C284">XLOOKUP(B284,'EMP LIST '!$B$2:$B$121,'EMP LIST '!$E$2:$E$121,)</f>
        <v>SHASHANK BHARDWAJ</v>
      </c>
      <c r="D284" t="str">
        <f t="array" ref="D284">XLOOKUP(C284,'EMP LIST '!$B$2:$B$121,'EMP LIST '!$E$2:$E$121,)</f>
        <v>SHASHANK BHARDWAJ</v>
      </c>
      <c r="E284" t="str">
        <f t="array" ref="E284">XLOOKUP($B284,'EMP LIST '!$B$2:$B$121,'EMP LIST '!$I$2:$I$121,)</f>
        <v>SALARIED</v>
      </c>
      <c r="F284" t="str">
        <v>VISHAL</v>
      </c>
      <c r="G284" t="str">
        <v>CA SRUTI AJITSARIA</v>
      </c>
      <c r="H284">
        <f>AM284-J284</f>
        <v>217</v>
      </c>
      <c r="I284" t="str">
        <f t="array" ref="I284">XLOOKUP($B284,'EMP LIST '!$B$2:$B$121,'EMP LIST '!$H$2:$H$121,)</f>
        <v>BAREILLY</v>
      </c>
      <c r="J284">
        <v>46081</v>
      </c>
      <c r="L284">
        <v>170563339</v>
      </c>
      <c r="M284" t="str">
        <v>9864800639</v>
      </c>
      <c r="N284" t="str">
        <v>srutichhawchharia@gmail.com</v>
      </c>
      <c r="O284" t="str">
        <v>ASSAM</v>
      </c>
      <c r="P284" t="str">
        <v>NAGAON</v>
      </c>
      <c r="Q284" t="str">
        <v>DOD</v>
      </c>
      <c r="R284" t="str">
        <v>F2 FINTECH</v>
      </c>
      <c r="S284" t="str">
        <v>CHOLA</v>
      </c>
      <c r="W284" t="str">
        <v>UNSECURED</v>
      </c>
      <c r="X284" t="str">
        <v>REJECTED</v>
      </c>
      <c r="Y284">
        <v>-1</v>
      </c>
      <c r="AB284" t="str">
        <v>System Reject on CIBIL Score norms not met -'-1'||Case cannot be proceeded.|| Kindly click on 'Okay' button to navigate Listing Page.</v>
      </c>
      <c r="AC284" t="str">
        <v>CUSTOMER EARNS 50-60K FROM OWN PARCTICE , NO ;LOAN RUNNING</v>
      </c>
      <c r="AG284" t="str">
        <v>CA-2018</v>
      </c>
      <c r="AH284" t="str">
        <v>AMRPC8249A</v>
      </c>
      <c r="AM284">
        <f>TODAY()</f>
        <v>46298</v>
      </c>
    </row>
    <row r="285">
      <c r="A285" t="str">
        <v>YES</v>
      </c>
      <c r="B285" t="str">
        <v>ANURAG SHARMA</v>
      </c>
      <c r="C285" t="str">
        <f t="array" ref="C285">XLOOKUP(B285,'EMP LIST '!$B$2:$B$121,'EMP LIST '!$E$2:$E$121,)</f>
        <v>SHASHANK BHARDWAJ</v>
      </c>
      <c r="D285" t="str">
        <f t="array" ref="D285">XLOOKUP(C285,'EMP LIST '!$B$2:$B$121,'EMP LIST '!$E$2:$E$121,)</f>
        <v>SHASHANK BHARDWAJ</v>
      </c>
      <c r="E285" t="str">
        <f t="array" ref="E285">XLOOKUP($B285,'EMP LIST '!$B$2:$B$121,'EMP LIST '!$I$2:$I$121,)</f>
        <v>SALARIED</v>
      </c>
      <c r="F285" t="str">
        <v>RAJEEV</v>
      </c>
      <c r="G285" t="str">
        <v>DR ANEK KUMAR</v>
      </c>
      <c r="H285">
        <f>AM285-J285</f>
        <v>217</v>
      </c>
      <c r="I285" t="str">
        <f t="array" ref="I285">XLOOKUP($B285,'EMP LIST '!$B$2:$B$121,'EMP LIST '!$H$2:$H$121,)</f>
        <v>BAREILLY</v>
      </c>
      <c r="J285">
        <v>46081</v>
      </c>
      <c r="L285" t="str">
        <v>DL00000022813</v>
      </c>
      <c r="M285" t="str">
        <v>8874257507</v>
      </c>
      <c r="N285" t="str">
        <v>anekkgmc@gmail.com</v>
      </c>
      <c r="O285" t="str">
        <v>UTTAR PRADESH</v>
      </c>
      <c r="P285" t="str">
        <v>LUCKNOW</v>
      </c>
      <c r="Q285" t="str">
        <v>OD</v>
      </c>
      <c r="R285" t="str">
        <v>F2 FINTECH</v>
      </c>
      <c r="S285" t="str">
        <v>ABCL</v>
      </c>
      <c r="W285" t="str">
        <v>UNSECURED</v>
      </c>
      <c r="X285" t="str">
        <v>LOGIN</v>
      </c>
      <c r="AB285" t="str">
        <v xml:space="preserve">FILE SENDER TO BANKER || UNDER PROCESS, CASE MOVED TO NEXT MONTH AND CASE HAS BEEN APPROVED </v>
      </c>
      <c r="AD285" t="str">
        <v>manish</v>
      </c>
      <c r="AE285" t="str">
        <v>90269 37341</v>
      </c>
      <c r="AF285" t="str">
        <v>manish.pippal@adityabirlacapital.com</v>
      </c>
      <c r="AG285" t="str">
        <v>MBBS-2015</v>
      </c>
      <c r="AH285" t="str">
        <v>DSZPK6413B</v>
      </c>
      <c r="AM285">
        <f>TODAY()</f>
        <v>46298</v>
      </c>
    </row>
    <row r="286">
      <c r="A286" t="str">
        <v>NO</v>
      </c>
      <c r="B286" t="str">
        <v>RAHUL SHARMA</v>
      </c>
      <c r="C286" t="str">
        <f t="array" ref="C286">XLOOKUP(B286,'EMP LIST '!$B$2:$B$121,'EMP LIST '!$E$2:$E$121,)</f>
        <v>F2 FINTECH</v>
      </c>
      <c r="D286" t="str">
        <f t="array" ref="D286">XLOOKUP(C286,'EMP LIST '!$B$2:$B$121,'EMP LIST '!$E$2:$E$121,)</f>
        <v>F2 FINTECH</v>
      </c>
      <c r="E286" t="str">
        <f t="array" ref="E286">XLOOKUP($B286,'EMP LIST '!$B$2:$B$121,'EMP LIST '!$I$2:$I$121,)</f>
        <v>SOURCER</v>
      </c>
      <c r="F286" t="str">
        <v>VISHAL</v>
      </c>
      <c r="G286" t="str">
        <v xml:space="preserve">DR RAJESH KUMAR SHARMA </v>
      </c>
      <c r="H286">
        <f>AM286-J286</f>
        <v>217</v>
      </c>
      <c r="I286" t="str">
        <f t="array" ref="I286">XLOOKUP($B286,'EMP LIST '!$B$2:$B$121,'EMP LIST '!$H$2:$H$121,)</f>
        <v>F2 FINTECH</v>
      </c>
      <c r="J286">
        <v>46081</v>
      </c>
      <c r="K286">
        <v>46081</v>
      </c>
      <c r="L286" t="str">
        <v>SME000019153847</v>
      </c>
      <c r="M286" t="str">
        <v/>
      </c>
      <c r="O286" t="str">
        <v>CHHATTISGARH</v>
      </c>
      <c r="P286" t="str">
        <v>BILASPUR</v>
      </c>
      <c r="Q286" t="str">
        <v>TOP-UP</v>
      </c>
      <c r="R286" t="str">
        <v>F2 FINTECH</v>
      </c>
      <c r="S286" t="str">
        <v>BAJAJ</v>
      </c>
      <c r="U286">
        <v>1080000</v>
      </c>
      <c r="V286">
        <v>1080000</v>
      </c>
      <c r="W286" t="str">
        <v>UNSECURED</v>
      </c>
      <c r="X286" t="str">
        <v>DISBURSED</v>
      </c>
      <c r="Z286">
        <v>46081</v>
      </c>
      <c r="AA286">
        <v>46081</v>
      </c>
      <c r="AB286" t="str">
        <v xml:space="preserve">FILE SENDER TO BANKER || UNDER PROCESS, TOP-UP CASE </v>
      </c>
      <c r="AD286" t="str">
        <v xml:space="preserve"> Adarsh Gupta</v>
      </c>
      <c r="AE286">
        <v>810910540</v>
      </c>
      <c r="AM286">
        <f>TODAY()</f>
        <v>46298</v>
      </c>
    </row>
    <row r="287">
      <c r="B287" t="str">
        <v>AKANSHA PRAJAPATI</v>
      </c>
      <c r="M287" t="str">
        <v/>
      </c>
    </row>
    <row r="288">
      <c r="M288" t="str">
        <v/>
      </c>
    </row>
    <row r="289">
      <c r="M289" t="str">
        <v/>
      </c>
    </row>
    <row r="290">
      <c r="M290" t="str">
        <v/>
      </c>
    </row>
    <row r="291">
      <c r="M291" t="str">
        <v/>
      </c>
    </row>
    <row r="292">
      <c r="M292" t="str">
        <v/>
      </c>
    </row>
    <row r="293">
      <c r="C293" t="str">
        <f t="array" ref="C293">XLOOKUP(B293,'EMP LIST '!$B$2:$B$121,'EMP LIST '!$E$2:$E$121,)</f>
        <v/>
      </c>
      <c r="D293" t="str">
        <f t="array" ref="D293">XLOOKUP(C293,'EMP LIST '!$B$2:$B$121,'EMP LIST '!$E$2:$E$121,)</f>
        <v/>
      </c>
      <c r="I293" t="str">
        <f t="array" ref="I293">XLOOKUP($B293,'EMP LIST '!$B$2:$B$121,'EMP LIST '!$H$2:$H$121,)</f>
        <v/>
      </c>
      <c r="M293" t="str">
        <v/>
      </c>
      <c r="AM293">
        <f>TODAY()</f>
        <v>46298</v>
      </c>
    </row>
    <row r="294">
      <c r="C294" t="str">
        <f t="array" ref="C294">XLOOKUP(B294,'EMP LIST '!$B$2:$B$121,'EMP LIST '!$E$2:$E$121,)</f>
        <v/>
      </c>
      <c r="D294" t="str">
        <f t="array" ref="D294">XLOOKUP(C294,'EMP LIST '!$B$2:$B$121,'EMP LIST '!$E$2:$E$121,)</f>
        <v/>
      </c>
      <c r="I294" t="str">
        <f t="array" ref="I294">XLOOKUP($B294,'EMP LIST '!$B$2:$B$121,'EMP LIST '!$H$2:$H$121,)</f>
        <v/>
      </c>
      <c r="M294" t="str">
        <v/>
      </c>
      <c r="AM294">
        <f>TODAY()</f>
        <v>46298</v>
      </c>
    </row>
    <row r="295">
      <c r="C295" t="str">
        <f t="array" ref="C295">XLOOKUP(B295,'EMP LIST '!$B$2:$B$121,'EMP LIST '!$E$2:$E$121,)</f>
        <v/>
      </c>
      <c r="D295" t="str">
        <f t="array" ref="D295">XLOOKUP(C295,'EMP LIST '!$B$2:$B$121,'EMP LIST '!$E$2:$E$121,)</f>
        <v/>
      </c>
      <c r="I295" t="str">
        <f t="array" ref="I295">XLOOKUP($B295,'EMP LIST '!$B$2:$B$121,'EMP LIST '!$H$2:$H$121,)</f>
        <v/>
      </c>
      <c r="M295" t="str">
        <v/>
      </c>
      <c r="AM295">
        <f>TODAY()</f>
        <v>46298</v>
      </c>
    </row>
    <row r="296">
      <c r="C296" t="str">
        <f t="array" ref="C296">XLOOKUP(B296,'EMP LIST '!$B$2:$B$121,'EMP LIST '!$E$2:$E$121,)</f>
        <v/>
      </c>
      <c r="D296" t="str">
        <f t="array" ref="D296">XLOOKUP(C296,'EMP LIST '!$B$2:$B$121,'EMP LIST '!$E$2:$E$121,)</f>
        <v/>
      </c>
      <c r="I296" t="str">
        <f t="array" ref="I296">XLOOKUP($B296,'EMP LIST '!$B$2:$B$121,'EMP LIST '!$H$2:$H$121,)</f>
        <v/>
      </c>
      <c r="M296" t="str">
        <v/>
      </c>
      <c r="AM296">
        <f>TODAY()</f>
        <v>46298</v>
      </c>
    </row>
    <row r="297">
      <c r="C297" t="str">
        <f t="array" ref="C297">XLOOKUP(B297,'EMP LIST '!$B$2:$B$121,'EMP LIST '!$E$2:$E$121,)</f>
        <v/>
      </c>
      <c r="D297" t="str">
        <f t="array" ref="D297">XLOOKUP(C297,'EMP LIST '!$B$2:$B$121,'EMP LIST '!$E$2:$E$121,)</f>
        <v/>
      </c>
      <c r="I297" t="str">
        <f t="array" ref="I297">XLOOKUP($B297,'EMP LIST '!$B$2:$B$121,'EMP LIST '!$H$2:$H$121,)</f>
        <v/>
      </c>
      <c r="M297" t="str">
        <v/>
      </c>
      <c r="AM297">
        <f>TODAY()</f>
        <v>46298</v>
      </c>
    </row>
    <row r="298">
      <c r="C298" t="str">
        <f t="array" ref="C298">XLOOKUP(B298,'EMP LIST '!$B$2:$B$121,'EMP LIST '!$E$2:$E$121,)</f>
        <v/>
      </c>
      <c r="D298" t="str">
        <f t="array" ref="D298">XLOOKUP(C298,'EMP LIST '!$B$2:$B$121,'EMP LIST '!$E$2:$E$121,)</f>
        <v/>
      </c>
      <c r="I298" t="str">
        <f t="array" ref="I298">XLOOKUP($B298,'EMP LIST '!$B$2:$B$121,'EMP LIST '!$H$2:$H$121,)</f>
        <v/>
      </c>
      <c r="M298" t="str">
        <v/>
      </c>
      <c r="AM298">
        <f>TODAY()</f>
        <v>46298</v>
      </c>
    </row>
    <row r="299">
      <c r="C299" t="str">
        <f t="array" ref="C299">XLOOKUP(B299,'EMP LIST '!$B$2:$B$121,'EMP LIST '!$E$2:$E$121,)</f>
        <v/>
      </c>
      <c r="D299" t="str">
        <f t="array" ref="D299">XLOOKUP(C299,'EMP LIST '!$B$2:$B$121,'EMP LIST '!$E$2:$E$121,)</f>
        <v/>
      </c>
      <c r="I299" t="str">
        <f t="array" ref="I299">XLOOKUP($B299,'EMP LIST '!$B$2:$B$121,'EMP LIST '!$H$2:$H$121,)</f>
        <v/>
      </c>
      <c r="M299" t="str">
        <v/>
      </c>
      <c r="AM299">
        <f>TODAY()</f>
        <v>46298</v>
      </c>
    </row>
    <row r="300">
      <c r="C300" t="str">
        <f t="array" ref="C300">XLOOKUP(B300,'EMP LIST '!$B$2:$B$121,'EMP LIST '!$E$2:$E$121,)</f>
        <v/>
      </c>
      <c r="D300" t="str">
        <f t="array" ref="D300">XLOOKUP(C300,'EMP LIST '!$B$2:$B$121,'EMP LIST '!$E$2:$E$121,)</f>
        <v/>
      </c>
      <c r="I300" t="str">
        <f t="array" ref="I300">XLOOKUP($B300,'EMP LIST '!$B$2:$B$121,'EMP LIST '!$H$2:$H$121,)</f>
        <v/>
      </c>
      <c r="M300" t="str">
        <v/>
      </c>
      <c r="AM300">
        <f>TODAY()</f>
        <v>46298</v>
      </c>
    </row>
    <row r="301">
      <c r="C301" t="str">
        <f t="array" ref="C301">XLOOKUP(B301,'EMP LIST '!$B$2:$B$121,'EMP LIST '!$E$2:$E$121,)</f>
        <v/>
      </c>
      <c r="D301" t="str">
        <f t="array" ref="D301">XLOOKUP(C301,'EMP LIST '!$B$2:$B$121,'EMP LIST '!$E$2:$E$121,)</f>
        <v/>
      </c>
      <c r="I301" t="str">
        <f t="array" ref="I301">XLOOKUP($B301,'EMP LIST '!$B$2:$B$121,'EMP LIST '!$H$2:$H$121,)</f>
        <v/>
      </c>
      <c r="M301" t="str">
        <v/>
      </c>
      <c r="AM301">
        <f>TODAY()</f>
        <v>46298</v>
      </c>
    </row>
    <row r="302">
      <c r="C302" t="str">
        <f t="array" ref="C302">XLOOKUP(B302,'EMP LIST '!$B$2:$B$121,'EMP LIST '!$E$2:$E$121,)</f>
        <v/>
      </c>
      <c r="D302" t="str">
        <f t="array" ref="D302">XLOOKUP(C302,'EMP LIST '!$B$2:$B$121,'EMP LIST '!$E$2:$E$121,)</f>
        <v/>
      </c>
      <c r="I302" t="str">
        <f t="array" ref="I302">XLOOKUP($B302,'EMP LIST '!$B$2:$B$121,'EMP LIST '!$H$2:$H$121,)</f>
        <v/>
      </c>
      <c r="M302" t="str">
        <v/>
      </c>
      <c r="AM302">
        <f>TODAY()</f>
        <v>46298</v>
      </c>
    </row>
    <row r="303">
      <c r="C303" t="str">
        <f t="array" ref="C303">XLOOKUP(B303,'EMP LIST '!$B$2:$B$121,'EMP LIST '!$E$2:$E$121,)</f>
        <v/>
      </c>
      <c r="D303" t="str">
        <f t="array" ref="D303">XLOOKUP(C303,'EMP LIST '!$B$2:$B$121,'EMP LIST '!$E$2:$E$121,)</f>
        <v/>
      </c>
      <c r="I303" t="str">
        <f t="array" ref="I303">XLOOKUP($B303,'EMP LIST '!$B$2:$B$121,'EMP LIST '!$H$2:$H$121,)</f>
        <v/>
      </c>
      <c r="M303" t="str">
        <v/>
      </c>
      <c r="AM303">
        <f>TODAY()</f>
        <v>46298</v>
      </c>
    </row>
    <row r="304">
      <c r="C304" t="str">
        <f t="array" ref="C304">XLOOKUP(B304,'EMP LIST '!$B$2:$B$121,'EMP LIST '!$E$2:$E$121,)</f>
        <v/>
      </c>
      <c r="D304" t="str">
        <f t="array" ref="D304">XLOOKUP(C304,'EMP LIST '!$B$2:$B$121,'EMP LIST '!$E$2:$E$121,)</f>
        <v/>
      </c>
      <c r="I304" t="str">
        <f t="array" ref="I304">XLOOKUP($B304,'EMP LIST '!$B$2:$B$121,'EMP LIST '!$H$2:$H$121,)</f>
        <v/>
      </c>
      <c r="M304" t="str">
        <v/>
      </c>
      <c r="AM304">
        <f>TODAY()</f>
        <v>46298</v>
      </c>
    </row>
    <row r="305">
      <c r="C305" t="str">
        <f t="array" ref="C305">XLOOKUP(B305,'EMP LIST '!$B$2:$B$121,'EMP LIST '!$E$2:$E$121,)</f>
        <v/>
      </c>
      <c r="D305" t="str">
        <f t="array" ref="D305">XLOOKUP(C305,'EMP LIST '!$B$2:$B$121,'EMP LIST '!$E$2:$E$121,)</f>
        <v/>
      </c>
      <c r="I305" t="str">
        <f t="array" ref="I305">XLOOKUP($B305,'EMP LIST '!$B$2:$B$121,'EMP LIST '!$H$2:$H$121,)</f>
        <v/>
      </c>
      <c r="M305" t="str">
        <v/>
      </c>
      <c r="AM305">
        <f>TODAY()</f>
        <v>46298</v>
      </c>
    </row>
    <row r="306">
      <c r="C306" t="str">
        <f t="array" ref="C306">XLOOKUP(B306,'EMP LIST '!$B$2:$B$121,'EMP LIST '!$E$2:$E$121,)</f>
        <v/>
      </c>
      <c r="D306" t="str">
        <f t="array" ref="D306">XLOOKUP(C306,'EMP LIST '!$B$2:$B$121,'EMP LIST '!$E$2:$E$121,)</f>
        <v/>
      </c>
      <c r="I306" t="str">
        <f t="array" ref="I306">XLOOKUP($B306,'EMP LIST '!$B$2:$B$121,'EMP LIST '!$H$2:$H$121,)</f>
        <v/>
      </c>
      <c r="M306" t="str">
        <v/>
      </c>
      <c r="AM306">
        <f>TODAY()</f>
        <v>46298</v>
      </c>
    </row>
    <row r="307">
      <c r="C307" t="str">
        <f t="array" ref="C307">XLOOKUP(B307,'EMP LIST '!$B$2:$B$121,'EMP LIST '!$E$2:$E$121,)</f>
        <v/>
      </c>
      <c r="D307" t="str">
        <f t="array" ref="D307">XLOOKUP(C307,'EMP LIST '!$B$2:$B$121,'EMP LIST '!$E$2:$E$121,)</f>
        <v/>
      </c>
      <c r="I307" t="str">
        <f t="array" ref="I307">XLOOKUP($B307,'EMP LIST '!$B$2:$B$121,'EMP LIST '!$H$2:$H$121,)</f>
        <v/>
      </c>
      <c r="M307" t="str">
        <v/>
      </c>
      <c r="AM307">
        <f>TODAY()</f>
        <v>46298</v>
      </c>
    </row>
    <row r="308">
      <c r="C308" t="str">
        <f t="array" ref="C308">XLOOKUP(B308,'EMP LIST '!$B$2:$B$121,'EMP LIST '!$E$2:$E$121,)</f>
        <v/>
      </c>
      <c r="D308" t="str">
        <f t="array" ref="D308">XLOOKUP(C308,'EMP LIST '!$B$2:$B$121,'EMP LIST '!$E$2:$E$121,)</f>
        <v/>
      </c>
      <c r="I308" t="str">
        <f t="array" ref="I308">XLOOKUP($B308,'EMP LIST '!$B$2:$B$121,'EMP LIST '!$H$2:$H$121,)</f>
        <v/>
      </c>
      <c r="M308" t="str">
        <v/>
      </c>
      <c r="AM308">
        <f>TODAY()</f>
        <v>46298</v>
      </c>
    </row>
    <row r="309">
      <c r="C309" t="str">
        <f t="array" ref="C309">XLOOKUP(B309,'EMP LIST '!$B$2:$B$121,'EMP LIST '!$E$2:$E$121,)</f>
        <v/>
      </c>
      <c r="D309" t="str">
        <f t="array" ref="D309">XLOOKUP(C309,'EMP LIST '!$B$2:$B$121,'EMP LIST '!$E$2:$E$121,)</f>
        <v/>
      </c>
      <c r="I309" t="str">
        <f t="array" ref="I309">XLOOKUP($B309,'EMP LIST '!$B$2:$B$121,'EMP LIST '!$H$2:$H$121,)</f>
        <v/>
      </c>
      <c r="M309" t="str">
        <v/>
      </c>
      <c r="AM309">
        <f>TODAY()</f>
        <v>46298</v>
      </c>
    </row>
    <row r="310">
      <c r="C310" t="str">
        <f t="array" ref="C310">XLOOKUP(B310,'EMP LIST '!$B$2:$B$121,'EMP LIST '!$E$2:$E$121,)</f>
        <v/>
      </c>
      <c r="D310" t="str">
        <f t="array" ref="D310">XLOOKUP(C310,'EMP LIST '!$B$2:$B$121,'EMP LIST '!$E$2:$E$121,)</f>
        <v/>
      </c>
      <c r="I310" t="str">
        <f t="array" ref="I310">XLOOKUP($B310,'EMP LIST '!$B$2:$B$121,'EMP LIST '!$H$2:$H$121,)</f>
        <v/>
      </c>
      <c r="M310" t="str">
        <v/>
      </c>
      <c r="AM310">
        <f>TODAY()</f>
        <v>46298</v>
      </c>
    </row>
    <row r="311">
      <c r="C311" t="str">
        <f t="array" ref="C311">XLOOKUP(B311,'EMP LIST '!$B$2:$B$121,'EMP LIST '!$E$2:$E$121,)</f>
        <v/>
      </c>
      <c r="D311" t="str">
        <f t="array" ref="D311">XLOOKUP(C311,'EMP LIST '!$B$2:$B$121,'EMP LIST '!$E$2:$E$121,)</f>
        <v/>
      </c>
      <c r="I311" t="str">
        <f t="array" ref="I311">XLOOKUP($B311,'EMP LIST '!$B$2:$B$121,'EMP LIST '!$H$2:$H$121,)</f>
        <v/>
      </c>
      <c r="M311" t="str">
        <v/>
      </c>
      <c r="AM311">
        <f>TODAY()</f>
        <v>46298</v>
      </c>
    </row>
    <row r="312">
      <c r="C312" t="str">
        <f t="array" ref="C312">XLOOKUP(B312,'EMP LIST '!$B$2:$B$121,'EMP LIST '!$E$2:$E$121,)</f>
        <v/>
      </c>
      <c r="D312" t="str">
        <f t="array" ref="D312">XLOOKUP(C312,'EMP LIST '!$B$2:$B$121,'EMP LIST '!$E$2:$E$121,)</f>
        <v/>
      </c>
      <c r="I312" t="str">
        <f t="array" ref="I312">XLOOKUP($B312,'EMP LIST '!$B$2:$B$121,'EMP LIST '!$H$2:$H$121,)</f>
        <v/>
      </c>
      <c r="M312" t="str">
        <v/>
      </c>
      <c r="AM312">
        <f>TODAY()</f>
        <v>46298</v>
      </c>
    </row>
    <row r="313">
      <c r="C313" t="str">
        <f t="array" ref="C313">XLOOKUP(B313,'EMP LIST '!$B$2:$B$121,'EMP LIST '!$E$2:$E$121,)</f>
        <v/>
      </c>
      <c r="D313" t="str">
        <f t="array" ref="D313">XLOOKUP(C313,'EMP LIST '!$B$2:$B$121,'EMP LIST '!$E$2:$E$121,)</f>
        <v/>
      </c>
      <c r="I313" t="str">
        <f t="array" ref="I313">XLOOKUP($B313,'EMP LIST '!$B$2:$B$121,'EMP LIST '!$H$2:$H$121,)</f>
        <v/>
      </c>
      <c r="M313" t="str">
        <v/>
      </c>
      <c r="AM313">
        <f>TODAY()</f>
        <v>46298</v>
      </c>
    </row>
    <row r="314">
      <c r="C314" t="str">
        <f t="array" ref="C314">XLOOKUP(B314,'EMP LIST '!$B$2:$B$121,'EMP LIST '!$E$2:$E$121,)</f>
        <v/>
      </c>
      <c r="D314" t="str">
        <f t="array" ref="D314">XLOOKUP(C314,'EMP LIST '!$B$2:$B$121,'EMP LIST '!$E$2:$E$121,)</f>
        <v/>
      </c>
      <c r="I314" t="str">
        <f t="array" ref="I314">XLOOKUP($B314,'EMP LIST '!$B$2:$B$121,'EMP LIST '!$H$2:$H$121,)</f>
        <v/>
      </c>
      <c r="M314" t="str">
        <v/>
      </c>
      <c r="AM314">
        <f>TODAY()</f>
        <v>46298</v>
      </c>
    </row>
    <row r="315">
      <c r="C315" t="str">
        <f t="array" ref="C315">XLOOKUP(B315,'EMP LIST '!$B$2:$B$121,'EMP LIST '!$E$2:$E$121,)</f>
        <v/>
      </c>
      <c r="D315" t="str">
        <f t="array" ref="D315">XLOOKUP(C315,'EMP LIST '!$B$2:$B$121,'EMP LIST '!$E$2:$E$121,)</f>
        <v/>
      </c>
      <c r="I315" t="str">
        <f t="array" ref="I315">XLOOKUP($B315,'EMP LIST '!$B$2:$B$121,'EMP LIST '!$H$2:$H$121,)</f>
        <v/>
      </c>
      <c r="M315" t="str">
        <v/>
      </c>
      <c r="AM315">
        <f>TODAY()</f>
        <v>46298</v>
      </c>
    </row>
    <row r="316">
      <c r="C316" t="str">
        <f t="array" ref="C316">XLOOKUP(B316,'EMP LIST '!$B$2:$B$121,'EMP LIST '!$E$2:$E$121,)</f>
        <v/>
      </c>
      <c r="D316" t="str">
        <f t="array" ref="D316">XLOOKUP(C316,'EMP LIST '!$B$2:$B$121,'EMP LIST '!$E$2:$E$121,)</f>
        <v/>
      </c>
      <c r="I316" t="str">
        <f t="array" ref="I316">XLOOKUP($B316,'EMP LIST '!$B$2:$B$121,'EMP LIST '!$H$2:$H$121,)</f>
        <v/>
      </c>
      <c r="M316" t="str">
        <v/>
      </c>
      <c r="AM316">
        <f>TODAY()</f>
        <v>46298</v>
      </c>
    </row>
    <row r="317">
      <c r="C317" t="str">
        <f t="array" ref="C317">XLOOKUP(B317,'EMP LIST '!$B$2:$B$121,'EMP LIST '!$E$2:$E$121,)</f>
        <v/>
      </c>
      <c r="D317" t="str">
        <f t="array" ref="D317">XLOOKUP(C317,'EMP LIST '!$B$2:$B$121,'EMP LIST '!$E$2:$E$121,)</f>
        <v/>
      </c>
      <c r="I317" t="str">
        <f t="array" ref="I317">XLOOKUP($B317,'EMP LIST '!$B$2:$B$121,'EMP LIST '!$H$2:$H$121,)</f>
        <v/>
      </c>
      <c r="M317" t="str">
        <v/>
      </c>
      <c r="AM317">
        <f>TODAY()</f>
        <v>46298</v>
      </c>
    </row>
    <row r="318">
      <c r="C318" t="str">
        <f t="array" ref="C318">XLOOKUP(B318,'EMP LIST '!$B$2:$B$121,'EMP LIST '!$E$2:$E$121,)</f>
        <v/>
      </c>
      <c r="D318" t="str">
        <f t="array" ref="D318">XLOOKUP(C318,'EMP LIST '!$B$2:$B$121,'EMP LIST '!$E$2:$E$121,)</f>
        <v/>
      </c>
      <c r="I318" t="str">
        <f t="array" ref="I318">XLOOKUP($B318,'EMP LIST '!$B$2:$B$121,'EMP LIST '!$H$2:$H$121,)</f>
        <v/>
      </c>
      <c r="M318" t="str">
        <v/>
      </c>
      <c r="AM318">
        <f>TODAY()</f>
        <v>46298</v>
      </c>
    </row>
    <row r="319">
      <c r="C319" t="str">
        <f t="array" ref="C319">XLOOKUP(B319,'EMP LIST '!$B$2:$B$121,'EMP LIST '!$E$2:$E$121,)</f>
        <v/>
      </c>
      <c r="D319" t="str">
        <f t="array" ref="D319">XLOOKUP(C319,'EMP LIST '!$B$2:$B$121,'EMP LIST '!$E$2:$E$121,)</f>
        <v/>
      </c>
      <c r="I319" t="str">
        <f t="array" ref="I319">XLOOKUP($B319,'EMP LIST '!$B$2:$B$121,'EMP LIST '!$H$2:$H$121,)</f>
        <v/>
      </c>
      <c r="M319" t="str">
        <v/>
      </c>
      <c r="AM319">
        <f>TODAY()</f>
        <v>46298</v>
      </c>
    </row>
    <row r="320">
      <c r="C320" t="str">
        <f t="array" ref="C320">XLOOKUP(B320,'EMP LIST '!$B$2:$B$121,'EMP LIST '!$E$2:$E$121,)</f>
        <v/>
      </c>
      <c r="D320" t="str">
        <f t="array" ref="D320">XLOOKUP(C320,'EMP LIST '!$B$2:$B$121,'EMP LIST '!$E$2:$E$121,)</f>
        <v/>
      </c>
      <c r="I320" t="str">
        <f t="array" ref="I320">XLOOKUP($B320,'EMP LIST '!$B$2:$B$121,'EMP LIST '!$H$2:$H$121,)</f>
        <v/>
      </c>
      <c r="M320" t="str">
        <v/>
      </c>
      <c r="AM320">
        <f>TODAY()</f>
        <v>46298</v>
      </c>
    </row>
    <row r="321">
      <c r="C321" t="str">
        <f t="array" ref="C321">XLOOKUP(B321,'EMP LIST '!$B$2:$B$121,'EMP LIST '!$E$2:$E$121,)</f>
        <v/>
      </c>
      <c r="D321" t="str">
        <f t="array" ref="D321">XLOOKUP(C321,'EMP LIST '!$B$2:$B$121,'EMP LIST '!$E$2:$E$121,)</f>
        <v/>
      </c>
      <c r="I321" t="str">
        <f t="array" ref="I321">XLOOKUP($B321,'EMP LIST '!$B$2:$B$121,'EMP LIST '!$H$2:$H$121,)</f>
        <v/>
      </c>
      <c r="M321" t="str">
        <v/>
      </c>
      <c r="AM321">
        <f>TODAY()</f>
        <v>46298</v>
      </c>
    </row>
    <row r="322">
      <c r="C322" t="str">
        <f t="array" ref="C322">XLOOKUP(B322,'EMP LIST '!$B$2:$B$121,'EMP LIST '!$E$2:$E$121,)</f>
        <v/>
      </c>
      <c r="D322" t="str">
        <f t="array" ref="D322">XLOOKUP(C322,'EMP LIST '!$B$2:$B$121,'EMP LIST '!$E$2:$E$121,)</f>
        <v/>
      </c>
      <c r="I322" t="str">
        <f t="array" ref="I322">XLOOKUP($B322,'EMP LIST '!$B$2:$B$121,'EMP LIST '!$H$2:$H$121,)</f>
        <v/>
      </c>
      <c r="M322" t="str">
        <v/>
      </c>
      <c r="AM322">
        <f>TODAY()</f>
        <v>46298</v>
      </c>
    </row>
    <row r="323">
      <c r="C323" t="str">
        <f t="array" ref="C323">XLOOKUP(B323,'EMP LIST '!$B$2:$B$121,'EMP LIST '!$E$2:$E$121,)</f>
        <v/>
      </c>
      <c r="D323" t="str">
        <f t="array" ref="D323">XLOOKUP(C323,'EMP LIST '!$B$2:$B$121,'EMP LIST '!$E$2:$E$121,)</f>
        <v/>
      </c>
      <c r="I323" t="str">
        <f t="array" ref="I323">XLOOKUP($B323,'EMP LIST '!$B$2:$B$121,'EMP LIST '!$H$2:$H$121,)</f>
        <v/>
      </c>
      <c r="M323" t="str">
        <v/>
      </c>
      <c r="AM323">
        <f>TODAY()</f>
        <v>46298</v>
      </c>
    </row>
    <row r="324">
      <c r="C324" t="str">
        <f t="array" ref="C324">XLOOKUP(B324,'EMP LIST '!$B$2:$B$121,'EMP LIST '!$E$2:$E$121,)</f>
        <v/>
      </c>
      <c r="D324" t="str">
        <f t="array" ref="D324">XLOOKUP(C324,'EMP LIST '!$B$2:$B$121,'EMP LIST '!$E$2:$E$121,)</f>
        <v/>
      </c>
      <c r="I324" t="str">
        <f t="array" ref="I324">XLOOKUP($B324,'EMP LIST '!$B$2:$B$121,'EMP LIST '!$H$2:$H$121,)</f>
        <v/>
      </c>
      <c r="M324" t="str">
        <v/>
      </c>
      <c r="AM324">
        <f>TODAY()</f>
        <v>46298</v>
      </c>
    </row>
    <row r="325">
      <c r="C325" t="str">
        <f t="array" ref="C325">XLOOKUP(B325,'EMP LIST '!$B$2:$B$121,'EMP LIST '!$E$2:$E$121,)</f>
        <v/>
      </c>
      <c r="D325" t="str">
        <f t="array" ref="D325">XLOOKUP(C325,'EMP LIST '!$B$2:$B$121,'EMP LIST '!$E$2:$E$121,)</f>
        <v/>
      </c>
      <c r="I325" t="str">
        <f t="array" ref="I325">XLOOKUP($B325,'EMP LIST '!$B$2:$B$121,'EMP LIST '!$H$2:$H$121,)</f>
        <v/>
      </c>
      <c r="M325" t="str">
        <v/>
      </c>
      <c r="AM325">
        <f>TODAY()</f>
        <v>46298</v>
      </c>
    </row>
    <row r="326">
      <c r="C326" t="str">
        <f t="array" ref="C326">XLOOKUP(B326,'EMP LIST '!$B$2:$B$121,'EMP LIST '!$E$2:$E$121,)</f>
        <v/>
      </c>
      <c r="D326" t="str">
        <f t="array" ref="D326">XLOOKUP(C326,'EMP LIST '!$B$2:$B$121,'EMP LIST '!$E$2:$E$121,)</f>
        <v/>
      </c>
      <c r="I326" t="str">
        <f t="array" ref="I326">XLOOKUP($B326,'EMP LIST '!$B$2:$B$121,'EMP LIST '!$H$2:$H$121,)</f>
        <v/>
      </c>
      <c r="M326" t="str">
        <v/>
      </c>
      <c r="AM326">
        <f>TODAY()</f>
        <v>46298</v>
      </c>
    </row>
    <row r="327">
      <c r="C327" t="str">
        <f t="array" ref="C327">XLOOKUP(B327,'EMP LIST '!$B$2:$B$121,'EMP LIST '!$E$2:$E$121,)</f>
        <v/>
      </c>
      <c r="D327" t="str">
        <f t="array" ref="D327">XLOOKUP(C327,'EMP LIST '!$B$2:$B$121,'EMP LIST '!$E$2:$E$121,)</f>
        <v/>
      </c>
      <c r="I327" t="str">
        <f t="array" ref="I327">XLOOKUP($B327,'EMP LIST '!$B$2:$B$121,'EMP LIST '!$H$2:$H$121,)</f>
        <v/>
      </c>
      <c r="M327" t="str">
        <v/>
      </c>
      <c r="AM327">
        <f>TODAY()</f>
        <v>46298</v>
      </c>
    </row>
    <row r="328">
      <c r="C328" t="str">
        <f t="array" ref="C328">XLOOKUP(B328,'EMP LIST '!$B$2:$B$121,'EMP LIST '!$E$2:$E$121,)</f>
        <v/>
      </c>
      <c r="D328" t="str">
        <f t="array" ref="D328">XLOOKUP(C328,'EMP LIST '!$B$2:$B$121,'EMP LIST '!$E$2:$E$121,)</f>
        <v/>
      </c>
      <c r="I328" t="str">
        <f t="array" ref="I328">XLOOKUP($B328,'EMP LIST '!$B$2:$B$121,'EMP LIST '!$H$2:$H$121,)</f>
        <v/>
      </c>
      <c r="M328" t="str">
        <v/>
      </c>
      <c r="AM328">
        <f>TODAY()</f>
        <v>46298</v>
      </c>
    </row>
    <row r="329">
      <c r="C329" t="str">
        <f t="array" ref="C329">XLOOKUP(B329,'EMP LIST '!$B$2:$B$121,'EMP LIST '!$E$2:$E$121,)</f>
        <v/>
      </c>
      <c r="D329" t="str">
        <f t="array" ref="D329">XLOOKUP(C329,'EMP LIST '!$B$2:$B$121,'EMP LIST '!$E$2:$E$121,)</f>
        <v/>
      </c>
      <c r="I329" t="str">
        <f t="array" ref="I329">XLOOKUP($B329,'EMP LIST '!$B$2:$B$121,'EMP LIST '!$H$2:$H$121,)</f>
        <v/>
      </c>
      <c r="M329" t="str">
        <v/>
      </c>
      <c r="AM329">
        <f>TODAY()</f>
        <v>46298</v>
      </c>
    </row>
    <row r="330">
      <c r="C330" t="str">
        <f t="array" ref="C330">XLOOKUP(B330,'EMP LIST '!$B$2:$B$121,'EMP LIST '!$E$2:$E$121,)</f>
        <v/>
      </c>
      <c r="D330" t="str">
        <f t="array" ref="D330">XLOOKUP(C330,'EMP LIST '!$B$2:$B$121,'EMP LIST '!$E$2:$E$121,)</f>
        <v/>
      </c>
      <c r="I330" t="str">
        <f t="array" ref="I330">XLOOKUP($B330,'EMP LIST '!$B$2:$B$121,'EMP LIST '!$H$2:$H$121,)</f>
        <v/>
      </c>
      <c r="M330" t="str">
        <v/>
      </c>
      <c r="AM330">
        <f>TODAY()</f>
        <v>46298</v>
      </c>
    </row>
    <row r="331">
      <c r="C331" t="str">
        <f t="array" ref="C331">XLOOKUP(B331,'EMP LIST '!$B$2:$B$121,'EMP LIST '!$E$2:$E$121,)</f>
        <v/>
      </c>
      <c r="D331" t="str">
        <f t="array" ref="D331">XLOOKUP(C331,'EMP LIST '!$B$2:$B$121,'EMP LIST '!$E$2:$E$121,)</f>
        <v/>
      </c>
      <c r="I331" t="str">
        <f t="array" ref="I331">XLOOKUP($B331,'EMP LIST '!$B$2:$B$121,'EMP LIST '!$H$2:$H$121,)</f>
        <v/>
      </c>
      <c r="M331" t="str">
        <v/>
      </c>
      <c r="AM331">
        <f>TODAY()</f>
        <v>46298</v>
      </c>
    </row>
    <row r="332">
      <c r="C332" t="str">
        <f t="array" ref="C332">XLOOKUP(B332,'EMP LIST '!$B$2:$B$121,'EMP LIST '!$E$2:$E$121,)</f>
        <v/>
      </c>
      <c r="D332" t="str">
        <f t="array" ref="D332">XLOOKUP(C332,'EMP LIST '!$B$2:$B$121,'EMP LIST '!$E$2:$E$121,)</f>
        <v/>
      </c>
      <c r="I332" t="str">
        <f t="array" ref="I332">XLOOKUP($B332,'EMP LIST '!$B$2:$B$121,'EMP LIST '!$H$2:$H$121,)</f>
        <v/>
      </c>
      <c r="M332" t="str">
        <v/>
      </c>
      <c r="AM332">
        <f>TODAY()</f>
        <v>46298</v>
      </c>
    </row>
    <row r="333">
      <c r="C333" t="str">
        <f t="array" ref="C333">XLOOKUP(B333,'EMP LIST '!$B$2:$B$121,'EMP LIST '!$E$2:$E$121,)</f>
        <v/>
      </c>
      <c r="D333" t="str">
        <f t="array" ref="D333">XLOOKUP(C333,'EMP LIST '!$B$2:$B$121,'EMP LIST '!$E$2:$E$121,)</f>
        <v/>
      </c>
      <c r="I333" t="str">
        <f t="array" ref="I333">XLOOKUP($B333,'EMP LIST '!$B$2:$B$121,'EMP LIST '!$H$2:$H$121,)</f>
        <v/>
      </c>
      <c r="M333" t="str">
        <v/>
      </c>
      <c r="AM333">
        <f>TODAY()</f>
        <v>46298</v>
      </c>
    </row>
    <row r="334">
      <c r="C334" t="str">
        <f t="array" ref="C334">XLOOKUP(B334,'EMP LIST '!$B$2:$B$121,'EMP LIST '!$E$2:$E$121,)</f>
        <v/>
      </c>
      <c r="D334" t="str">
        <f t="array" ref="D334">XLOOKUP(C334,'EMP LIST '!$B$2:$B$121,'EMP LIST '!$E$2:$E$121,)</f>
        <v/>
      </c>
      <c r="I334" t="str">
        <f t="array" ref="I334">XLOOKUP($B334,'EMP LIST '!$B$2:$B$121,'EMP LIST '!$H$2:$H$121,)</f>
        <v/>
      </c>
      <c r="M334" t="str">
        <v/>
      </c>
      <c r="AM334">
        <f>TODAY()</f>
        <v>46298</v>
      </c>
    </row>
    <row r="335">
      <c r="C335" t="str">
        <f t="array" ref="C335">XLOOKUP(B335,'EMP LIST '!$B$2:$B$121,'EMP LIST '!$E$2:$E$121,)</f>
        <v/>
      </c>
      <c r="D335" t="str">
        <f t="array" ref="D335">XLOOKUP(C335,'EMP LIST '!$B$2:$B$121,'EMP LIST '!$E$2:$E$121,)</f>
        <v/>
      </c>
      <c r="I335" t="str">
        <f t="array" ref="I335">XLOOKUP($B335,'EMP LIST '!$B$2:$B$121,'EMP LIST '!$H$2:$H$121,)</f>
        <v/>
      </c>
      <c r="M335" t="str">
        <v/>
      </c>
      <c r="AM335">
        <f>TODAY()</f>
        <v>46298</v>
      </c>
    </row>
    <row r="336">
      <c r="C336" t="str">
        <f t="array" ref="C336">XLOOKUP(B336,'EMP LIST '!$B$2:$B$121,'EMP LIST '!$E$2:$E$121,)</f>
        <v/>
      </c>
      <c r="D336" t="str">
        <f t="array" ref="D336">XLOOKUP(C336,'EMP LIST '!$B$2:$B$121,'EMP LIST '!$E$2:$E$121,)</f>
        <v/>
      </c>
      <c r="I336" t="str">
        <f t="array" ref="I336">XLOOKUP($B336,'EMP LIST '!$B$2:$B$121,'EMP LIST '!$H$2:$H$121,)</f>
        <v/>
      </c>
      <c r="M336" t="str">
        <v/>
      </c>
      <c r="AM336">
        <f>TODAY()</f>
        <v>46298</v>
      </c>
    </row>
    <row r="337">
      <c r="C337" t="str">
        <f t="array" ref="C337">XLOOKUP(B337,'EMP LIST '!$B$2:$B$121,'EMP LIST '!$E$2:$E$121,)</f>
        <v/>
      </c>
      <c r="D337" t="str">
        <f t="array" ref="D337">XLOOKUP(C337,'EMP LIST '!$B$2:$B$121,'EMP LIST '!$E$2:$E$121,)</f>
        <v/>
      </c>
      <c r="I337" t="str">
        <f t="array" ref="I337">XLOOKUP($B337,'EMP LIST '!$B$2:$B$121,'EMP LIST '!$H$2:$H$121,)</f>
        <v/>
      </c>
      <c r="M337" t="str">
        <v/>
      </c>
      <c r="AM337">
        <f>TODAY()</f>
        <v>46298</v>
      </c>
    </row>
    <row r="338">
      <c r="C338" t="str">
        <f t="array" ref="C338">XLOOKUP(B338,'EMP LIST '!$B$2:$B$121,'EMP LIST '!$E$2:$E$121,)</f>
        <v/>
      </c>
      <c r="D338" t="str">
        <f t="array" ref="D338">XLOOKUP(C338,'EMP LIST '!$B$2:$B$121,'EMP LIST '!$E$2:$E$121,)</f>
        <v/>
      </c>
      <c r="I338" t="str">
        <f t="array" ref="I338">XLOOKUP($B338,'EMP LIST '!$B$2:$B$121,'EMP LIST '!$H$2:$H$121,)</f>
        <v/>
      </c>
      <c r="M338" t="str">
        <v/>
      </c>
      <c r="AM338">
        <f>TODAY()</f>
        <v>46298</v>
      </c>
    </row>
    <row r="339">
      <c r="C339" t="str">
        <f t="array" ref="C339">XLOOKUP(B339,'EMP LIST '!$B$2:$B$121,'EMP LIST '!$E$2:$E$121,)</f>
        <v/>
      </c>
      <c r="D339" t="str">
        <f t="array" ref="D339">XLOOKUP(C339,'EMP LIST '!$B$2:$B$121,'EMP LIST '!$E$2:$E$121,)</f>
        <v/>
      </c>
      <c r="I339" t="str">
        <f t="array" ref="I339">XLOOKUP($B339,'EMP LIST '!$B$2:$B$121,'EMP LIST '!$H$2:$H$121,)</f>
        <v/>
      </c>
      <c r="M339" t="str">
        <v/>
      </c>
      <c r="AM339">
        <f>TODAY()</f>
        <v>46298</v>
      </c>
    </row>
    <row r="340">
      <c r="C340" t="str">
        <f t="array" ref="C340">XLOOKUP(B340,'EMP LIST '!$B$2:$B$121,'EMP LIST '!$E$2:$E$121,)</f>
        <v/>
      </c>
      <c r="D340" t="str">
        <f t="array" ref="D340">XLOOKUP(C340,'EMP LIST '!$B$2:$B$121,'EMP LIST '!$E$2:$E$121,)</f>
        <v/>
      </c>
      <c r="I340" t="str">
        <f t="array" ref="I340">XLOOKUP($B340,'EMP LIST '!$B$2:$B$121,'EMP LIST '!$H$2:$H$121,)</f>
        <v/>
      </c>
      <c r="M340" t="str">
        <v/>
      </c>
      <c r="AM340">
        <f>TODAY()</f>
        <v>46298</v>
      </c>
    </row>
    <row r="341">
      <c r="C341" t="str">
        <f t="array" ref="C341">XLOOKUP(B341,'EMP LIST '!$B$2:$B$121,'EMP LIST '!$E$2:$E$121,)</f>
        <v/>
      </c>
      <c r="D341" t="str">
        <f t="array" ref="D341">XLOOKUP(C341,'EMP LIST '!$B$2:$B$121,'EMP LIST '!$E$2:$E$121,)</f>
        <v/>
      </c>
      <c r="I341" t="str">
        <f t="array" ref="I341">XLOOKUP($B341,'EMP LIST '!$B$2:$B$121,'EMP LIST '!$H$2:$H$121,)</f>
        <v/>
      </c>
      <c r="M341" t="str">
        <v/>
      </c>
      <c r="AM341">
        <f>TODAY()</f>
        <v>46298</v>
      </c>
    </row>
    <row r="342">
      <c r="C342" t="str">
        <f t="array" ref="C342">XLOOKUP(B342,'EMP LIST '!$B$2:$B$121,'EMP LIST '!$E$2:$E$121,)</f>
        <v/>
      </c>
      <c r="D342" t="str">
        <f t="array" ref="D342">XLOOKUP(C342,'EMP LIST '!$B$2:$B$121,'EMP LIST '!$E$2:$E$121,)</f>
        <v/>
      </c>
      <c r="I342" t="str">
        <f t="array" ref="I342">XLOOKUP($B342,'EMP LIST '!$B$2:$B$121,'EMP LIST '!$H$2:$H$121,)</f>
        <v/>
      </c>
      <c r="M342" t="str">
        <v/>
      </c>
      <c r="AM342">
        <f>TODAY()</f>
        <v>46298</v>
      </c>
    </row>
    <row r="343">
      <c r="C343" t="str">
        <f t="array" ref="C343">XLOOKUP(B343,'EMP LIST '!$B$2:$B$121,'EMP LIST '!$E$2:$E$121,)</f>
        <v/>
      </c>
      <c r="D343" t="str">
        <f t="array" ref="D343">XLOOKUP(C343,'EMP LIST '!$B$2:$B$121,'EMP LIST '!$E$2:$E$121,)</f>
        <v/>
      </c>
      <c r="I343" t="str">
        <f t="array" ref="I343">XLOOKUP($B343,'EMP LIST '!$B$2:$B$121,'EMP LIST '!$H$2:$H$121,)</f>
        <v/>
      </c>
      <c r="M343" t="str">
        <v/>
      </c>
      <c r="AM343">
        <f>TODAY()</f>
        <v>46298</v>
      </c>
    </row>
    <row r="344">
      <c r="C344" t="str">
        <f t="array" ref="C344">XLOOKUP(B344,'EMP LIST '!$B$2:$B$121,'EMP LIST '!$E$2:$E$121,)</f>
        <v/>
      </c>
      <c r="D344" t="str">
        <f t="array" ref="D344">XLOOKUP(C344,'EMP LIST '!$B$2:$B$121,'EMP LIST '!$E$2:$E$121,)</f>
        <v/>
      </c>
      <c r="I344" t="str">
        <f t="array" ref="I344">XLOOKUP($B344,'EMP LIST '!$B$2:$B$121,'EMP LIST '!$H$2:$H$121,)</f>
        <v/>
      </c>
      <c r="M344" t="str">
        <v/>
      </c>
      <c r="AM344">
        <f>TODAY()</f>
        <v>46298</v>
      </c>
    </row>
    <row r="345">
      <c r="C345" t="str">
        <f t="array" ref="C345">XLOOKUP(B345,'EMP LIST '!$B$2:$B$121,'EMP LIST '!$E$2:$E$121,)</f>
        <v/>
      </c>
      <c r="D345" t="str">
        <f t="array" ref="D345">XLOOKUP(C345,'EMP LIST '!$B$2:$B$121,'EMP LIST '!$E$2:$E$121,)</f>
        <v/>
      </c>
      <c r="I345" t="str">
        <f t="array" ref="I345">XLOOKUP($B345,'EMP LIST '!$B$2:$B$121,'EMP LIST '!$H$2:$H$121,)</f>
        <v/>
      </c>
      <c r="M345" t="str">
        <v/>
      </c>
      <c r="AM345">
        <f>TODAY()</f>
        <v>46298</v>
      </c>
    </row>
    <row r="346">
      <c r="C346" t="str">
        <f t="array" ref="C346">XLOOKUP(B346,'EMP LIST '!$B$2:$B$121,'EMP LIST '!$E$2:$E$121,)</f>
        <v/>
      </c>
      <c r="D346" t="str">
        <f t="array" ref="D346">XLOOKUP(C346,'EMP LIST '!$B$2:$B$121,'EMP LIST '!$E$2:$E$121,)</f>
        <v/>
      </c>
      <c r="I346" t="str">
        <f t="array" ref="I346">XLOOKUP($B346,'EMP LIST '!$B$2:$B$121,'EMP LIST '!$H$2:$H$121,)</f>
        <v/>
      </c>
      <c r="M346" t="str">
        <v/>
      </c>
      <c r="AM346">
        <f>TODAY()</f>
        <v>46298</v>
      </c>
    </row>
    <row r="347">
      <c r="C347" t="str">
        <f t="array" ref="C347">XLOOKUP(B347,'EMP LIST '!$B$2:$B$121,'EMP LIST '!$E$2:$E$121,)</f>
        <v/>
      </c>
      <c r="D347" t="str">
        <f t="array" ref="D347">XLOOKUP(C347,'EMP LIST '!$B$2:$B$121,'EMP LIST '!$E$2:$E$121,)</f>
        <v/>
      </c>
      <c r="I347" t="str">
        <f t="array" ref="I347">XLOOKUP($B347,'EMP LIST '!$B$2:$B$121,'EMP LIST '!$H$2:$H$121,)</f>
        <v/>
      </c>
      <c r="M347" t="str">
        <v/>
      </c>
      <c r="AM347">
        <f>TODAY()</f>
        <v>46298</v>
      </c>
    </row>
    <row r="348">
      <c r="C348" t="str">
        <f t="array" ref="C348">XLOOKUP(B348,'EMP LIST '!$B$2:$B$121,'EMP LIST '!$E$2:$E$121,)</f>
        <v/>
      </c>
      <c r="D348" t="str">
        <f t="array" ref="D348">XLOOKUP(C348,'EMP LIST '!$B$2:$B$121,'EMP LIST '!$E$2:$E$121,)</f>
        <v/>
      </c>
      <c r="I348" t="str">
        <f t="array" ref="I348">XLOOKUP($B348,'EMP LIST '!$B$2:$B$121,'EMP LIST '!$H$2:$H$121,)</f>
        <v/>
      </c>
      <c r="M348" t="str">
        <v/>
      </c>
      <c r="AM348">
        <f>TODAY()</f>
        <v>46298</v>
      </c>
    </row>
    <row r="349">
      <c r="C349" t="str">
        <f t="array" ref="C349">XLOOKUP(B349,'EMP LIST '!$B$2:$B$121,'EMP LIST '!$E$2:$E$121,)</f>
        <v/>
      </c>
      <c r="D349" t="str">
        <f t="array" ref="D349">XLOOKUP(C349,'EMP LIST '!$B$2:$B$121,'EMP LIST '!$E$2:$E$121,)</f>
        <v/>
      </c>
      <c r="I349" t="str">
        <f t="array" ref="I349">XLOOKUP($B349,'EMP LIST '!$B$2:$B$121,'EMP LIST '!$H$2:$H$121,)</f>
        <v/>
      </c>
      <c r="M349" t="str">
        <v/>
      </c>
      <c r="AM349">
        <f>TODAY()</f>
        <v>46298</v>
      </c>
    </row>
    <row r="350">
      <c r="C350" t="str">
        <f t="array" ref="C350">XLOOKUP(B350,'EMP LIST '!$B$2:$B$121,'EMP LIST '!$E$2:$E$121,)</f>
        <v/>
      </c>
      <c r="D350" t="str">
        <f t="array" ref="D350">XLOOKUP(C350,'EMP LIST '!$B$2:$B$121,'EMP LIST '!$E$2:$E$121,)</f>
        <v/>
      </c>
      <c r="I350" t="str">
        <f t="array" ref="I350">XLOOKUP($B350,'EMP LIST '!$B$2:$B$121,'EMP LIST '!$H$2:$H$121,)</f>
        <v/>
      </c>
      <c r="M350" t="str">
        <v/>
      </c>
      <c r="AM350">
        <f>TODAY()</f>
        <v>46298</v>
      </c>
    </row>
    <row r="351">
      <c r="C351" t="str">
        <f t="array" ref="C351">XLOOKUP(B351,'EMP LIST '!$B$2:$B$121,'EMP LIST '!$E$2:$E$121,)</f>
        <v/>
      </c>
      <c r="D351" t="str">
        <f t="array" ref="D351">XLOOKUP(C351,'EMP LIST '!$B$2:$B$121,'EMP LIST '!$E$2:$E$121,)</f>
        <v/>
      </c>
      <c r="I351" t="str">
        <f t="array" ref="I351">XLOOKUP($B351,'EMP LIST '!$B$2:$B$121,'EMP LIST '!$H$2:$H$121,)</f>
        <v/>
      </c>
      <c r="M351" t="str">
        <v/>
      </c>
      <c r="AM351">
        <f>TODAY()</f>
        <v>46298</v>
      </c>
    </row>
    <row r="352">
      <c r="C352" t="str">
        <f t="array" ref="C352">XLOOKUP(B352,'EMP LIST '!$B$2:$B$121,'EMP LIST '!$E$2:$E$121,)</f>
        <v/>
      </c>
      <c r="D352" t="str">
        <f t="array" ref="D352">XLOOKUP(C352,'EMP LIST '!$B$2:$B$121,'EMP LIST '!$E$2:$E$121,)</f>
        <v/>
      </c>
      <c r="I352" t="str">
        <f t="array" ref="I352">XLOOKUP($B352,'EMP LIST '!$B$2:$B$121,'EMP LIST '!$H$2:$H$121,)</f>
        <v/>
      </c>
      <c r="M352" t="str">
        <v/>
      </c>
      <c r="AM352">
        <f>TODAY()</f>
        <v>46298</v>
      </c>
    </row>
    <row r="353">
      <c r="C353" t="str">
        <f t="array" ref="C353">XLOOKUP(B353,'EMP LIST '!$B$2:$B$121,'EMP LIST '!$E$2:$E$121,)</f>
        <v/>
      </c>
      <c r="D353" t="str">
        <f t="array" ref="D353">XLOOKUP(C353,'EMP LIST '!$B$2:$B$121,'EMP LIST '!$E$2:$E$121,)</f>
        <v/>
      </c>
      <c r="I353" t="str">
        <f t="array" ref="I353">XLOOKUP($B353,'EMP LIST '!$B$2:$B$121,'EMP LIST '!$H$2:$H$121,)</f>
        <v/>
      </c>
      <c r="M353" t="str">
        <v/>
      </c>
      <c r="AM353">
        <f>TODAY()</f>
        <v>46298</v>
      </c>
    </row>
    <row r="354">
      <c r="C354" t="str">
        <f t="array" ref="C354">XLOOKUP(B354,'EMP LIST '!$B$2:$B$121,'EMP LIST '!$E$2:$E$121,)</f>
        <v/>
      </c>
      <c r="D354" t="str">
        <f t="array" ref="D354">XLOOKUP(C354,'EMP LIST '!$B$2:$B$121,'EMP LIST '!$E$2:$E$121,)</f>
        <v/>
      </c>
      <c r="I354" t="str">
        <f t="array" ref="I354">XLOOKUP($B354,'EMP LIST '!$B$2:$B$121,'EMP LIST '!$H$2:$H$121,)</f>
        <v/>
      </c>
      <c r="M354" t="str">
        <v/>
      </c>
      <c r="AM354">
        <f>TODAY()</f>
        <v>46298</v>
      </c>
    </row>
    <row r="355">
      <c r="C355" t="str">
        <f t="array" ref="C355">XLOOKUP(B355,'EMP LIST '!$B$2:$B$121,'EMP LIST '!$E$2:$E$121,)</f>
        <v/>
      </c>
      <c r="D355" t="str">
        <f t="array" ref="D355">XLOOKUP(C355,'EMP LIST '!$B$2:$B$121,'EMP LIST '!$E$2:$E$121,)</f>
        <v/>
      </c>
      <c r="I355" t="str">
        <f t="array" ref="I355">XLOOKUP($B355,'EMP LIST '!$B$2:$B$121,'EMP LIST '!$H$2:$H$121,)</f>
        <v/>
      </c>
      <c r="M355" t="str">
        <v/>
      </c>
      <c r="AM355">
        <f>TODAY()</f>
        <v>46298</v>
      </c>
    </row>
    <row r="356">
      <c r="C356" t="str">
        <f t="array" ref="C356">XLOOKUP(B356,'EMP LIST '!$B$2:$B$121,'EMP LIST '!$E$2:$E$121,)</f>
        <v/>
      </c>
      <c r="D356" t="str">
        <f t="array" ref="D356">XLOOKUP(C356,'EMP LIST '!$B$2:$B$121,'EMP LIST '!$E$2:$E$121,)</f>
        <v/>
      </c>
      <c r="I356" t="str">
        <f t="array" ref="I356">XLOOKUP($B356,'EMP LIST '!$B$2:$B$121,'EMP LIST '!$H$2:$H$121,)</f>
        <v/>
      </c>
      <c r="M356" t="str">
        <v/>
      </c>
      <c r="AM356">
        <f>TODAY()</f>
        <v>46298</v>
      </c>
    </row>
    <row r="357">
      <c r="C357" t="str">
        <f t="array" ref="C357">XLOOKUP(B357,'EMP LIST '!$B$2:$B$121,'EMP LIST '!$E$2:$E$121,)</f>
        <v/>
      </c>
      <c r="D357" t="str">
        <f t="array" ref="D357">XLOOKUP(C357,'EMP LIST '!$B$2:$B$121,'EMP LIST '!$E$2:$E$121,)</f>
        <v/>
      </c>
      <c r="I357" t="str">
        <f t="array" ref="I357">XLOOKUP($B357,'EMP LIST '!$B$2:$B$121,'EMP LIST '!$H$2:$H$121,)</f>
        <v/>
      </c>
      <c r="M357" t="str">
        <v/>
      </c>
      <c r="AM357">
        <f>TODAY()</f>
        <v>46298</v>
      </c>
    </row>
    <row r="358">
      <c r="C358" t="str">
        <f t="array" ref="C358">XLOOKUP(B358,'EMP LIST '!$B$2:$B$121,'EMP LIST '!$E$2:$E$121,)</f>
        <v/>
      </c>
      <c r="D358" t="str">
        <f t="array" ref="D358">XLOOKUP(C358,'EMP LIST '!$B$2:$B$121,'EMP LIST '!$E$2:$E$121,)</f>
        <v/>
      </c>
      <c r="I358" t="str">
        <f t="array" ref="I358">XLOOKUP($B358,'EMP LIST '!$B$2:$B$121,'EMP LIST '!$H$2:$H$121,)</f>
        <v/>
      </c>
      <c r="M358" t="str">
        <v/>
      </c>
      <c r="AM358">
        <f>TODAY()</f>
        <v>46298</v>
      </c>
    </row>
    <row r="359">
      <c r="C359" t="str">
        <f t="array" ref="C359">XLOOKUP(B359,'EMP LIST '!$B$2:$B$121,'EMP LIST '!$E$2:$E$121,)</f>
        <v/>
      </c>
      <c r="D359" t="str">
        <f t="array" ref="D359">XLOOKUP(C359,'EMP LIST '!$B$2:$B$121,'EMP LIST '!$E$2:$E$121,)</f>
        <v/>
      </c>
      <c r="I359" t="str">
        <f t="array" ref="I359">XLOOKUP($B359,'EMP LIST '!$B$2:$B$121,'EMP LIST '!$H$2:$H$121,)</f>
        <v/>
      </c>
      <c r="M359" t="str">
        <v/>
      </c>
      <c r="AM359">
        <f>TODAY()</f>
        <v>46298</v>
      </c>
    </row>
    <row r="360">
      <c r="C360" t="str">
        <f t="array" ref="C360">XLOOKUP(B360,'EMP LIST '!$B$2:$B$121,'EMP LIST '!$E$2:$E$121,)</f>
        <v/>
      </c>
      <c r="D360" t="str">
        <f t="array" ref="D360">XLOOKUP(C360,'EMP LIST '!$B$2:$B$121,'EMP LIST '!$E$2:$E$121,)</f>
        <v/>
      </c>
      <c r="I360" t="str">
        <f t="array" ref="I360">XLOOKUP($B360,'EMP LIST '!$B$2:$B$121,'EMP LIST '!$H$2:$H$121,)</f>
        <v/>
      </c>
      <c r="M360" t="str">
        <v/>
      </c>
      <c r="AM360">
        <f>TODAY()</f>
        <v>46298</v>
      </c>
    </row>
    <row r="361">
      <c r="C361" t="str">
        <f t="array" ref="C361">XLOOKUP(B361,'EMP LIST '!$B$2:$B$121,'EMP LIST '!$E$2:$E$121,)</f>
        <v/>
      </c>
      <c r="D361" t="str">
        <f t="array" ref="D361">XLOOKUP(C361,'EMP LIST '!$B$2:$B$121,'EMP LIST '!$E$2:$E$121,)</f>
        <v/>
      </c>
      <c r="I361" t="str">
        <f t="array" ref="I361">XLOOKUP($B361,'EMP LIST '!$B$2:$B$121,'EMP LIST '!$H$2:$H$121,)</f>
        <v/>
      </c>
      <c r="M361" t="str">
        <v/>
      </c>
      <c r="AM361">
        <f>TODAY()</f>
        <v>46298</v>
      </c>
    </row>
    <row r="362">
      <c r="C362" t="str">
        <f t="array" ref="C362">XLOOKUP(B362,'EMP LIST '!$B$2:$B$121,'EMP LIST '!$E$2:$E$121,)</f>
        <v/>
      </c>
      <c r="D362" t="str">
        <f t="array" ref="D362">XLOOKUP(C362,'EMP LIST '!$B$2:$B$121,'EMP LIST '!$E$2:$E$121,)</f>
        <v/>
      </c>
      <c r="I362" t="str">
        <f t="array" ref="I362">XLOOKUP($B362,'EMP LIST '!$B$2:$B$121,'EMP LIST '!$H$2:$H$121,)</f>
        <v/>
      </c>
      <c r="M362" t="str">
        <v/>
      </c>
      <c r="AM362">
        <f>TODAY()</f>
        <v>46298</v>
      </c>
    </row>
    <row r="363">
      <c r="C363" t="str">
        <f t="array" ref="C363">XLOOKUP(B363,'EMP LIST '!$B$2:$B$121,'EMP LIST '!$E$2:$E$121,)</f>
        <v/>
      </c>
      <c r="D363" t="str">
        <f t="array" ref="D363">XLOOKUP(C363,'EMP LIST '!$B$2:$B$121,'EMP LIST '!$E$2:$E$121,)</f>
        <v/>
      </c>
      <c r="I363" t="str">
        <f t="array" ref="I363">XLOOKUP($B363,'EMP LIST '!$B$2:$B$121,'EMP LIST '!$H$2:$H$121,)</f>
        <v/>
      </c>
      <c r="M363" t="str">
        <v/>
      </c>
      <c r="AM363">
        <f>TODAY()</f>
        <v>46298</v>
      </c>
    </row>
    <row r="364">
      <c r="C364" t="str">
        <f t="array" ref="C364">XLOOKUP(B364,'EMP LIST '!$B$2:$B$121,'EMP LIST '!$E$2:$E$121,)</f>
        <v/>
      </c>
      <c r="D364" t="str">
        <f t="array" ref="D364">XLOOKUP(C364,'EMP LIST '!$B$2:$B$121,'EMP LIST '!$E$2:$E$121,)</f>
        <v/>
      </c>
      <c r="I364" t="str">
        <f t="array" ref="I364">XLOOKUP($B364,'EMP LIST '!$B$2:$B$121,'EMP LIST '!$H$2:$H$121,)</f>
        <v/>
      </c>
      <c r="M364" t="str">
        <v/>
      </c>
      <c r="AM364">
        <f>TODAY()</f>
        <v>46298</v>
      </c>
    </row>
    <row r="365">
      <c r="C365" t="str">
        <f t="array" ref="C365">XLOOKUP(B365,'EMP LIST '!$B$2:$B$121,'EMP LIST '!$E$2:$E$121,)</f>
        <v/>
      </c>
      <c r="D365" t="str">
        <f t="array" ref="D365">XLOOKUP(C365,'EMP LIST '!$B$2:$B$121,'EMP LIST '!$E$2:$E$121,)</f>
        <v/>
      </c>
      <c r="I365" t="str">
        <f t="array" ref="I365">XLOOKUP($B365,'EMP LIST '!$B$2:$B$121,'EMP LIST '!$H$2:$H$121,)</f>
        <v/>
      </c>
      <c r="M365" t="str">
        <v/>
      </c>
      <c r="AM365">
        <f>TODAY()</f>
        <v>46298</v>
      </c>
    </row>
    <row r="366">
      <c r="C366" t="str">
        <f t="array" ref="C366">XLOOKUP(B366,'EMP LIST '!$B$2:$B$121,'EMP LIST '!$E$2:$E$121,)</f>
        <v/>
      </c>
      <c r="D366" t="str">
        <f t="array" ref="D366">XLOOKUP(C366,'EMP LIST '!$B$2:$B$121,'EMP LIST '!$E$2:$E$121,)</f>
        <v/>
      </c>
      <c r="I366" t="str">
        <f t="array" ref="I366">XLOOKUP($B366,'EMP LIST '!$B$2:$B$121,'EMP LIST '!$H$2:$H$121,)</f>
        <v/>
      </c>
      <c r="M366" t="str">
        <v/>
      </c>
      <c r="AM366">
        <f>TODAY()</f>
        <v>46298</v>
      </c>
    </row>
    <row r="367">
      <c r="C367" t="str">
        <f t="array" ref="C367">XLOOKUP(B367,'EMP LIST '!$B$2:$B$121,'EMP LIST '!$E$2:$E$121,)</f>
        <v/>
      </c>
      <c r="D367" t="str">
        <f t="array" ref="D367">XLOOKUP(C367,'EMP LIST '!$B$2:$B$121,'EMP LIST '!$E$2:$E$121,)</f>
        <v/>
      </c>
      <c r="I367" t="str">
        <f t="array" ref="I367">XLOOKUP($B367,'EMP LIST '!$B$2:$B$121,'EMP LIST '!$H$2:$H$121,)</f>
        <v/>
      </c>
      <c r="M367" t="str">
        <v/>
      </c>
      <c r="AM367">
        <f>TODAY()</f>
        <v>46298</v>
      </c>
    </row>
    <row r="368">
      <c r="C368" t="str">
        <f t="array" ref="C368">XLOOKUP(B368,'EMP LIST '!$B$2:$B$121,'EMP LIST '!$E$2:$E$121,)</f>
        <v/>
      </c>
      <c r="D368" t="str">
        <f t="array" ref="D368">XLOOKUP(C368,'EMP LIST '!$B$2:$B$121,'EMP LIST '!$E$2:$E$121,)</f>
        <v/>
      </c>
      <c r="I368" t="str">
        <f t="array" ref="I368">XLOOKUP($B368,'EMP LIST '!$B$2:$B$121,'EMP LIST '!$H$2:$H$121,)</f>
        <v/>
      </c>
      <c r="M368" t="str">
        <v/>
      </c>
      <c r="AM368">
        <f>TODAY()</f>
        <v>46298</v>
      </c>
    </row>
    <row r="369">
      <c r="C369" t="str">
        <f t="array" ref="C369">XLOOKUP(B369,'EMP LIST '!$B$2:$B$121,'EMP LIST '!$E$2:$E$121,)</f>
        <v/>
      </c>
      <c r="D369" t="str">
        <f t="array" ref="D369">XLOOKUP(C369,'EMP LIST '!$B$2:$B$121,'EMP LIST '!$E$2:$E$121,)</f>
        <v/>
      </c>
      <c r="I369" t="str">
        <f t="array" ref="I369">XLOOKUP($B369,'EMP LIST '!$B$2:$B$121,'EMP LIST '!$H$2:$H$121,)</f>
        <v/>
      </c>
      <c r="M369" t="str">
        <v/>
      </c>
      <c r="AM369">
        <f>TODAY()</f>
        <v>46298</v>
      </c>
    </row>
    <row r="370">
      <c r="C370" t="str">
        <f t="array" ref="C370">XLOOKUP(B370,'EMP LIST '!$B$2:$B$121,'EMP LIST '!$E$2:$E$121,)</f>
        <v/>
      </c>
      <c r="D370" t="str">
        <f t="array" ref="D370">XLOOKUP(C370,'EMP LIST '!$B$2:$B$121,'EMP LIST '!$E$2:$E$121,)</f>
        <v/>
      </c>
      <c r="I370" t="str">
        <f t="array" ref="I370">XLOOKUP($B370,'EMP LIST '!$B$2:$B$121,'EMP LIST '!$H$2:$H$121,)</f>
        <v/>
      </c>
      <c r="M370" t="str">
        <v/>
      </c>
      <c r="AM370">
        <f>TODAY()</f>
        <v>46298</v>
      </c>
    </row>
    <row r="371">
      <c r="C371" t="str">
        <f t="array" ref="C371">XLOOKUP(B371,'EMP LIST '!$B$2:$B$121,'EMP LIST '!$E$2:$E$121,)</f>
        <v/>
      </c>
      <c r="D371" t="str">
        <f t="array" ref="D371">XLOOKUP(C371,'EMP LIST '!$B$2:$B$121,'EMP LIST '!$E$2:$E$121,)</f>
        <v/>
      </c>
      <c r="I371" t="str">
        <f t="array" ref="I371">XLOOKUP($B371,'EMP LIST '!$B$2:$B$121,'EMP LIST '!$H$2:$H$121,)</f>
        <v/>
      </c>
      <c r="M371" t="str">
        <v/>
      </c>
      <c r="AM371">
        <f>TODAY()</f>
        <v>46298</v>
      </c>
    </row>
    <row r="372">
      <c r="C372" t="str">
        <f t="array" ref="C372">XLOOKUP(B372,'EMP LIST '!$B$2:$B$121,'EMP LIST '!$E$2:$E$121,)</f>
        <v/>
      </c>
      <c r="D372" t="str">
        <f t="array" ref="D372">XLOOKUP(C372,'EMP LIST '!$B$2:$B$121,'EMP LIST '!$E$2:$E$121,)</f>
        <v/>
      </c>
      <c r="I372" t="str">
        <f t="array" ref="I372">XLOOKUP($B372,'EMP LIST '!$B$2:$B$121,'EMP LIST '!$H$2:$H$121,)</f>
        <v/>
      </c>
      <c r="M372" t="str">
        <v/>
      </c>
      <c r="AM372">
        <f>TODAY()</f>
        <v>46298</v>
      </c>
    </row>
    <row r="373">
      <c r="C373" t="str">
        <f t="array" ref="C373">XLOOKUP(B373,'EMP LIST '!$B$2:$B$121,'EMP LIST '!$E$2:$E$121,)</f>
        <v/>
      </c>
      <c r="D373" t="str">
        <f t="array" ref="D373">XLOOKUP(C373,'EMP LIST '!$B$2:$B$121,'EMP LIST '!$E$2:$E$121,)</f>
        <v/>
      </c>
      <c r="I373" t="str">
        <f t="array" ref="I373">XLOOKUP($B373,'EMP LIST '!$B$2:$B$121,'EMP LIST '!$H$2:$H$121,)</f>
        <v/>
      </c>
      <c r="M373" t="str">
        <v/>
      </c>
      <c r="AM373">
        <f>TODAY()</f>
        <v>46298</v>
      </c>
    </row>
    <row r="374">
      <c r="C374" t="str">
        <f t="array" ref="C374">XLOOKUP(B374,'EMP LIST '!$B$2:$B$121,'EMP LIST '!$E$2:$E$121,)</f>
        <v/>
      </c>
      <c r="D374" t="str">
        <f t="array" ref="D374">XLOOKUP(C374,'EMP LIST '!$B$2:$B$121,'EMP LIST '!$E$2:$E$121,)</f>
        <v/>
      </c>
      <c r="I374" t="str">
        <f t="array" ref="I374">XLOOKUP($B374,'EMP LIST '!$B$2:$B$121,'EMP LIST '!$H$2:$H$121,)</f>
        <v/>
      </c>
      <c r="M374" t="str">
        <v/>
      </c>
      <c r="AM374">
        <f>TODAY()</f>
        <v>46298</v>
      </c>
    </row>
    <row r="375">
      <c r="C375" t="str">
        <f t="array" ref="C375">XLOOKUP(B375,'EMP LIST '!$B$2:$B$121,'EMP LIST '!$E$2:$E$121,)</f>
        <v/>
      </c>
      <c r="D375" t="str">
        <f t="array" ref="D375">XLOOKUP(C375,'EMP LIST '!$B$2:$B$121,'EMP LIST '!$E$2:$E$121,)</f>
        <v/>
      </c>
      <c r="I375" t="str">
        <f t="array" ref="I375">XLOOKUP($B375,'EMP LIST '!$B$2:$B$121,'EMP LIST '!$H$2:$H$121,)</f>
        <v/>
      </c>
      <c r="M375" t="str">
        <v/>
      </c>
      <c r="AM375">
        <f>TODAY()</f>
        <v>46298</v>
      </c>
    </row>
    <row r="376">
      <c r="C376" t="str">
        <f t="array" ref="C376">XLOOKUP(B376,'EMP LIST '!$B$2:$B$121,'EMP LIST '!$E$2:$E$121,)</f>
        <v/>
      </c>
      <c r="D376" t="str">
        <f t="array" ref="D376">XLOOKUP(C376,'EMP LIST '!$B$2:$B$121,'EMP LIST '!$E$2:$E$121,)</f>
        <v/>
      </c>
      <c r="I376" t="str">
        <f t="array" ref="I376">XLOOKUP($B376,'EMP LIST '!$B$2:$B$121,'EMP LIST '!$H$2:$H$121,)</f>
        <v/>
      </c>
      <c r="M376" t="str">
        <v/>
      </c>
      <c r="AM376">
        <f>TODAY()</f>
        <v>46298</v>
      </c>
    </row>
    <row r="377">
      <c r="C377" t="str">
        <f t="array" ref="C377">XLOOKUP(B377,'EMP LIST '!$B$2:$B$121,'EMP LIST '!$E$2:$E$121,)</f>
        <v/>
      </c>
      <c r="D377" t="str">
        <f t="array" ref="D377">XLOOKUP(C377,'EMP LIST '!$B$2:$B$121,'EMP LIST '!$E$2:$E$121,)</f>
        <v/>
      </c>
      <c r="I377" t="str">
        <f t="array" ref="I377">XLOOKUP($B377,'EMP LIST '!$B$2:$B$121,'EMP LIST '!$H$2:$H$121,)</f>
        <v/>
      </c>
      <c r="M377" t="str">
        <v/>
      </c>
      <c r="AM377">
        <f>TODAY()</f>
        <v>46298</v>
      </c>
    </row>
    <row r="378">
      <c r="C378" t="str">
        <f t="array" ref="C378">XLOOKUP(B378,'EMP LIST '!$B$2:$B$121,'EMP LIST '!$E$2:$E$121,)</f>
        <v/>
      </c>
      <c r="D378" t="str">
        <f t="array" ref="D378">XLOOKUP(C378,'EMP LIST '!$B$2:$B$121,'EMP LIST '!$E$2:$E$121,)</f>
        <v/>
      </c>
      <c r="I378" t="str">
        <f t="array" ref="I378">XLOOKUP($B378,'EMP LIST '!$B$2:$B$121,'EMP LIST '!$H$2:$H$121,)</f>
        <v/>
      </c>
      <c r="M378" t="str">
        <v/>
      </c>
      <c r="AM378">
        <f>TODAY()</f>
        <v>46298</v>
      </c>
    </row>
    <row r="379">
      <c r="C379" t="str">
        <f t="array" ref="C379">XLOOKUP(B379,'EMP LIST '!$B$2:$B$121,'EMP LIST '!$E$2:$E$121,)</f>
        <v/>
      </c>
      <c r="D379" t="str">
        <f t="array" ref="D379">XLOOKUP(C379,'EMP LIST '!$B$2:$B$121,'EMP LIST '!$E$2:$E$121,)</f>
        <v/>
      </c>
      <c r="I379" t="str">
        <f t="array" ref="I379">XLOOKUP($B379,'EMP LIST '!$B$2:$B$121,'EMP LIST '!$H$2:$H$121,)</f>
        <v/>
      </c>
      <c r="M379" t="str">
        <v/>
      </c>
      <c r="AM379">
        <f>TODAY()</f>
        <v>46298</v>
      </c>
    </row>
    <row r="380">
      <c r="C380" t="str">
        <f t="array" ref="C380">XLOOKUP(B380,'EMP LIST '!$B$2:$B$121,'EMP LIST '!$E$2:$E$121,)</f>
        <v/>
      </c>
      <c r="D380" t="str">
        <f t="array" ref="D380">XLOOKUP(C380,'EMP LIST '!$B$2:$B$121,'EMP LIST '!$E$2:$E$121,)</f>
        <v/>
      </c>
      <c r="I380" t="str">
        <f t="array" ref="I380">XLOOKUP($B380,'EMP LIST '!$B$2:$B$121,'EMP LIST '!$H$2:$H$121,)</f>
        <v/>
      </c>
      <c r="M380" t="str">
        <v/>
      </c>
      <c r="AM380">
        <f>TODAY()</f>
        <v>46298</v>
      </c>
    </row>
    <row r="381">
      <c r="C381" t="str">
        <f t="array" ref="C381">XLOOKUP(B381,'EMP LIST '!$B$2:$B$121,'EMP LIST '!$E$2:$E$121,)</f>
        <v/>
      </c>
      <c r="D381" t="str">
        <f t="array" ref="D381">XLOOKUP(C381,'EMP LIST '!$B$2:$B$121,'EMP LIST '!$E$2:$E$121,)</f>
        <v/>
      </c>
      <c r="I381" t="str">
        <f t="array" ref="I381">XLOOKUP($B381,'EMP LIST '!$B$2:$B$121,'EMP LIST '!$H$2:$H$121,)</f>
        <v/>
      </c>
      <c r="M381" t="str">
        <v/>
      </c>
      <c r="AM381">
        <f>TODAY()</f>
        <v>46298</v>
      </c>
    </row>
    <row r="382">
      <c r="C382" t="str">
        <f t="array" ref="C382">XLOOKUP(B382,'EMP LIST '!$B$2:$B$121,'EMP LIST '!$E$2:$E$121,)</f>
        <v/>
      </c>
      <c r="D382" t="str">
        <f t="array" ref="D382">XLOOKUP(C382,'EMP LIST '!$B$2:$B$121,'EMP LIST '!$E$2:$E$121,)</f>
        <v/>
      </c>
      <c r="I382" t="str">
        <f t="array" ref="I382">XLOOKUP($B382,'EMP LIST '!$B$2:$B$121,'EMP LIST '!$H$2:$H$121,)</f>
        <v/>
      </c>
      <c r="M382" t="str">
        <v/>
      </c>
      <c r="AM382">
        <f>TODAY()</f>
        <v>46298</v>
      </c>
    </row>
    <row r="383">
      <c r="C383" t="str">
        <f t="array" ref="C383">XLOOKUP(B383,'EMP LIST '!$B$2:$B$121,'EMP LIST '!$E$2:$E$121,)</f>
        <v/>
      </c>
      <c r="D383" t="str">
        <f t="array" ref="D383">XLOOKUP(C383,'EMP LIST '!$B$2:$B$121,'EMP LIST '!$E$2:$E$121,)</f>
        <v/>
      </c>
      <c r="I383" t="str">
        <f t="array" ref="I383">XLOOKUP($B383,'EMP LIST '!$B$2:$B$121,'EMP LIST '!$H$2:$H$121,)</f>
        <v/>
      </c>
      <c r="M383" t="str">
        <v/>
      </c>
      <c r="AM383">
        <f>TODAY()</f>
        <v>46298</v>
      </c>
    </row>
    <row r="384">
      <c r="C384" t="str">
        <f t="array" ref="C384">XLOOKUP(B384,'EMP LIST '!$B$2:$B$121,'EMP LIST '!$E$2:$E$121,)</f>
        <v/>
      </c>
      <c r="D384" t="str">
        <f t="array" ref="D384">XLOOKUP(C384,'EMP LIST '!$B$2:$B$121,'EMP LIST '!$E$2:$E$121,)</f>
        <v/>
      </c>
      <c r="I384" t="str">
        <f t="array" ref="I384">XLOOKUP($B384,'EMP LIST '!$B$2:$B$121,'EMP LIST '!$H$2:$H$121,)</f>
        <v/>
      </c>
      <c r="M384" t="str">
        <v/>
      </c>
      <c r="AM384">
        <f>TODAY()</f>
        <v>46298</v>
      </c>
    </row>
    <row r="385">
      <c r="C385" t="str">
        <f t="array" ref="C385">XLOOKUP(B385,'EMP LIST '!$B$2:$B$121,'EMP LIST '!$E$2:$E$121,)</f>
        <v/>
      </c>
      <c r="D385" t="str">
        <f t="array" ref="D385">XLOOKUP(C385,'EMP LIST '!$B$2:$B$121,'EMP LIST '!$E$2:$E$121,)</f>
        <v/>
      </c>
      <c r="I385" t="str">
        <f t="array" ref="I385">XLOOKUP($B385,'EMP LIST '!$B$2:$B$121,'EMP LIST '!$H$2:$H$121,)</f>
        <v/>
      </c>
      <c r="M385" t="str">
        <v/>
      </c>
      <c r="AM385">
        <f>TODAY()</f>
        <v>46298</v>
      </c>
    </row>
    <row r="386">
      <c r="C386" t="str">
        <f t="array" ref="C386">XLOOKUP(B386,'EMP LIST '!$B$2:$B$121,'EMP LIST '!$E$2:$E$121,)</f>
        <v/>
      </c>
      <c r="D386" t="str">
        <f t="array" ref="D386">XLOOKUP(C386,'EMP LIST '!$B$2:$B$121,'EMP LIST '!$E$2:$E$121,)</f>
        <v/>
      </c>
      <c r="I386" t="str">
        <f t="array" ref="I386">XLOOKUP($B386,'EMP LIST '!$B$2:$B$121,'EMP LIST '!$H$2:$H$121,)</f>
        <v/>
      </c>
      <c r="M386" t="str">
        <v/>
      </c>
      <c r="AM386">
        <f>TODAY()</f>
        <v>46298</v>
      </c>
    </row>
    <row r="387">
      <c r="C387" t="str">
        <f t="array" ref="C387">XLOOKUP(B387,'EMP LIST '!$B$2:$B$121,'EMP LIST '!$E$2:$E$121,)</f>
        <v/>
      </c>
      <c r="D387" t="str">
        <f t="array" ref="D387">XLOOKUP(C387,'EMP LIST '!$B$2:$B$121,'EMP LIST '!$E$2:$E$121,)</f>
        <v/>
      </c>
      <c r="I387" t="str">
        <f t="array" ref="I387">XLOOKUP($B387,'EMP LIST '!$B$2:$B$121,'EMP LIST '!$H$2:$H$121,)</f>
        <v/>
      </c>
      <c r="M387" t="str">
        <v/>
      </c>
      <c r="AM387">
        <f>TODAY()</f>
        <v>46298</v>
      </c>
    </row>
    <row r="388">
      <c r="C388" t="str">
        <f t="array" ref="C388">XLOOKUP(B388,'EMP LIST '!$B$2:$B$121,'EMP LIST '!$E$2:$E$121,)</f>
        <v/>
      </c>
      <c r="D388" t="str">
        <f t="array" ref="D388">XLOOKUP(C388,'EMP LIST '!$B$2:$B$121,'EMP LIST '!$E$2:$E$121,)</f>
        <v/>
      </c>
      <c r="I388" t="str">
        <f t="array" ref="I388">XLOOKUP($B388,'EMP LIST '!$B$2:$B$121,'EMP LIST '!$H$2:$H$121,)</f>
        <v/>
      </c>
      <c r="M388" t="str">
        <v/>
      </c>
      <c r="AM388">
        <f>TODAY()</f>
        <v>46298</v>
      </c>
    </row>
    <row r="389">
      <c r="C389" t="str">
        <f t="array" ref="C389">XLOOKUP(B389,'EMP LIST '!$B$2:$B$121,'EMP LIST '!$E$2:$E$121,)</f>
        <v/>
      </c>
      <c r="D389" t="str">
        <f t="array" ref="D389">XLOOKUP(C389,'EMP LIST '!$B$2:$B$121,'EMP LIST '!$E$2:$E$121,)</f>
        <v/>
      </c>
      <c r="I389" t="str">
        <f t="array" ref="I389">XLOOKUP($B389,'EMP LIST '!$B$2:$B$121,'EMP LIST '!$H$2:$H$121,)</f>
        <v/>
      </c>
      <c r="M389" t="str">
        <v/>
      </c>
      <c r="AM389">
        <f>TODAY()</f>
        <v>46298</v>
      </c>
    </row>
    <row r="390">
      <c r="C390" t="str">
        <f t="array" ref="C390">XLOOKUP(B390,'EMP LIST '!$B$2:$B$121,'EMP LIST '!$E$2:$E$121,)</f>
        <v/>
      </c>
      <c r="D390" t="str">
        <f t="array" ref="D390">XLOOKUP(C390,'EMP LIST '!$B$2:$B$121,'EMP LIST '!$E$2:$E$121,)</f>
        <v/>
      </c>
      <c r="I390" t="str">
        <f t="array" ref="I390">XLOOKUP($B390,'EMP LIST '!$B$2:$B$121,'EMP LIST '!$H$2:$H$121,)</f>
        <v/>
      </c>
      <c r="M390" t="str">
        <v/>
      </c>
      <c r="AM390">
        <f>TODAY()</f>
        <v>46298</v>
      </c>
    </row>
    <row r="391">
      <c r="C391" t="str">
        <f t="array" ref="C391">XLOOKUP(B391,'EMP LIST '!$B$2:$B$121,'EMP LIST '!$E$2:$E$121,)</f>
        <v/>
      </c>
      <c r="D391" t="str">
        <f t="array" ref="D391">XLOOKUP(C391,'EMP LIST '!$B$2:$B$121,'EMP LIST '!$E$2:$E$121,)</f>
        <v/>
      </c>
      <c r="I391" t="str">
        <f t="array" ref="I391">XLOOKUP($B391,'EMP LIST '!$B$2:$B$121,'EMP LIST '!$H$2:$H$121,)</f>
        <v/>
      </c>
      <c r="M391" t="str">
        <v/>
      </c>
      <c r="AM391">
        <f>TODAY()</f>
        <v>46298</v>
      </c>
    </row>
    <row r="392">
      <c r="C392" t="str">
        <f t="array" ref="C392">XLOOKUP(B392,'EMP LIST '!$B$2:$B$121,'EMP LIST '!$E$2:$E$121,)</f>
        <v/>
      </c>
      <c r="D392" t="str">
        <f t="array" ref="D392">XLOOKUP(C392,'EMP LIST '!$B$2:$B$121,'EMP LIST '!$E$2:$E$121,)</f>
        <v/>
      </c>
      <c r="I392" t="str">
        <f t="array" ref="I392">XLOOKUP($B392,'EMP LIST '!$B$2:$B$121,'EMP LIST '!$H$2:$H$121,)</f>
        <v/>
      </c>
      <c r="M392" t="str">
        <v/>
      </c>
      <c r="AM392">
        <f>TODAY()</f>
        <v>46298</v>
      </c>
    </row>
    <row r="393">
      <c r="C393" t="str">
        <f t="array" ref="C393">XLOOKUP(B393,'EMP LIST '!$B$2:$B$121,'EMP LIST '!$E$2:$E$121,)</f>
        <v/>
      </c>
      <c r="D393" t="str">
        <f t="array" ref="D393">XLOOKUP(C393,'EMP LIST '!$B$2:$B$121,'EMP LIST '!$E$2:$E$121,)</f>
        <v/>
      </c>
      <c r="I393" t="str">
        <f t="array" ref="I393">XLOOKUP($B393,'EMP LIST '!$B$2:$B$121,'EMP LIST '!$H$2:$H$121,)</f>
        <v/>
      </c>
      <c r="M393" t="str">
        <v/>
      </c>
      <c r="AM393">
        <f>TODAY()</f>
        <v>46298</v>
      </c>
    </row>
    <row r="394">
      <c r="C394" t="str">
        <f t="array" ref="C394">XLOOKUP(B394,'EMP LIST '!$B$2:$B$121,'EMP LIST '!$E$2:$E$121,)</f>
        <v/>
      </c>
      <c r="D394" t="str">
        <f t="array" ref="D394">XLOOKUP(C394,'EMP LIST '!$B$2:$B$121,'EMP LIST '!$E$2:$E$121,)</f>
        <v/>
      </c>
      <c r="I394" t="str">
        <f t="array" ref="I394">XLOOKUP($B394,'EMP LIST '!$B$2:$B$121,'EMP LIST '!$H$2:$H$121,)</f>
        <v/>
      </c>
      <c r="M394" t="str">
        <v/>
      </c>
      <c r="AM394">
        <f>TODAY()</f>
        <v>46298</v>
      </c>
    </row>
    <row r="395">
      <c r="C395" t="str">
        <f t="array" ref="C395">XLOOKUP(B395,'EMP LIST '!$B$2:$B$121,'EMP LIST '!$E$2:$E$121,)</f>
        <v/>
      </c>
      <c r="D395" t="str">
        <f t="array" ref="D395">XLOOKUP(C395,'EMP LIST '!$B$2:$B$121,'EMP LIST '!$E$2:$E$121,)</f>
        <v/>
      </c>
      <c r="I395" t="str">
        <f t="array" ref="I395">XLOOKUP($B395,'EMP LIST '!$B$2:$B$121,'EMP LIST '!$H$2:$H$121,)</f>
        <v/>
      </c>
      <c r="M395" t="str">
        <v/>
      </c>
      <c r="AM395">
        <f>TODAY()</f>
        <v>46298</v>
      </c>
    </row>
    <row r="396">
      <c r="C396" t="str">
        <f t="array" ref="C396">XLOOKUP(B396,'EMP LIST '!$B$2:$B$121,'EMP LIST '!$E$2:$E$121,)</f>
        <v/>
      </c>
      <c r="D396" t="str">
        <f t="array" ref="D396">XLOOKUP(C396,'EMP LIST '!$B$2:$B$121,'EMP LIST '!$E$2:$E$121,)</f>
        <v/>
      </c>
      <c r="I396" t="str">
        <f t="array" ref="I396">XLOOKUP($B396,'EMP LIST '!$B$2:$B$121,'EMP LIST '!$H$2:$H$121,)</f>
        <v/>
      </c>
      <c r="M396" t="str">
        <v/>
      </c>
      <c r="AM396">
        <f>TODAY()</f>
        <v>46298</v>
      </c>
    </row>
    <row r="397">
      <c r="C397" t="str">
        <f t="array" ref="C397">XLOOKUP(B397,'EMP LIST '!$B$2:$B$121,'EMP LIST '!$E$2:$E$121,)</f>
        <v/>
      </c>
      <c r="D397" t="str">
        <f t="array" ref="D397">XLOOKUP(C397,'EMP LIST '!$B$2:$B$121,'EMP LIST '!$E$2:$E$121,)</f>
        <v/>
      </c>
      <c r="I397" t="str">
        <f t="array" ref="I397">XLOOKUP($B397,'EMP LIST '!$B$2:$B$121,'EMP LIST '!$H$2:$H$121,)</f>
        <v/>
      </c>
      <c r="M397" t="str">
        <v/>
      </c>
      <c r="AM397">
        <f>TODAY()</f>
        <v>46298</v>
      </c>
    </row>
    <row r="398">
      <c r="C398" t="str">
        <f t="array" ref="C398">XLOOKUP(B398,'EMP LIST '!$B$2:$B$121,'EMP LIST '!$E$2:$E$121,)</f>
        <v/>
      </c>
      <c r="D398" t="str">
        <f t="array" ref="D398">XLOOKUP(C398,'EMP LIST '!$B$2:$B$121,'EMP LIST '!$E$2:$E$121,)</f>
        <v/>
      </c>
      <c r="I398" t="str">
        <f t="array" ref="I398">XLOOKUP($B398,'EMP LIST '!$B$2:$B$121,'EMP LIST '!$H$2:$H$121,)</f>
        <v/>
      </c>
      <c r="M398" t="str">
        <v/>
      </c>
      <c r="AM398">
        <f>TODAY()</f>
        <v>46298</v>
      </c>
    </row>
    <row r="399">
      <c r="C399" t="str">
        <f t="array" ref="C399">XLOOKUP(B399,'EMP LIST '!$B$2:$B$121,'EMP LIST '!$E$2:$E$121,)</f>
        <v/>
      </c>
      <c r="D399" t="str">
        <f t="array" ref="D399">XLOOKUP(C399,'EMP LIST '!$B$2:$B$121,'EMP LIST '!$E$2:$E$121,)</f>
        <v/>
      </c>
      <c r="I399" t="str">
        <f t="array" ref="I399">XLOOKUP($B399,'EMP LIST '!$B$2:$B$121,'EMP LIST '!$H$2:$H$121,)</f>
        <v/>
      </c>
      <c r="M399" t="str">
        <v/>
      </c>
      <c r="AM399">
        <f>TODAY()</f>
        <v>46298</v>
      </c>
    </row>
    <row r="400">
      <c r="C400" t="str">
        <f t="array" ref="C400">XLOOKUP(B400,'EMP LIST '!$B$2:$B$121,'EMP LIST '!$E$2:$E$121,)</f>
        <v/>
      </c>
      <c r="D400" t="str">
        <f t="array" ref="D400">XLOOKUP(C400,'EMP LIST '!$B$2:$B$121,'EMP LIST '!$E$2:$E$121,)</f>
        <v/>
      </c>
      <c r="I400" t="str">
        <f t="array" ref="I400">XLOOKUP($B400,'EMP LIST '!$B$2:$B$121,'EMP LIST '!$H$2:$H$121,)</f>
        <v/>
      </c>
      <c r="M400" t="str">
        <v/>
      </c>
      <c r="AM400">
        <f>TODAY()</f>
        <v>46298</v>
      </c>
    </row>
    <row r="401">
      <c r="C401" t="str">
        <f t="array" ref="C401">XLOOKUP(B401,'EMP LIST '!$B$2:$B$121,'EMP LIST '!$E$2:$E$121,)</f>
        <v/>
      </c>
      <c r="D401" t="str">
        <f t="array" ref="D401">XLOOKUP(C401,'EMP LIST '!$B$2:$B$121,'EMP LIST '!$E$2:$E$121,)</f>
        <v/>
      </c>
      <c r="I401" t="str">
        <f t="array" ref="I401">XLOOKUP($B401,'EMP LIST '!$B$2:$B$121,'EMP LIST '!$H$2:$H$121,)</f>
        <v/>
      </c>
      <c r="M401" t="str">
        <v/>
      </c>
      <c r="AM401">
        <f>TODAY()</f>
        <v>46298</v>
      </c>
    </row>
    <row r="402">
      <c r="C402" t="str">
        <f t="array" ref="C402">XLOOKUP(B402,'EMP LIST '!$B$2:$B$121,'EMP LIST '!$E$2:$E$121,)</f>
        <v/>
      </c>
      <c r="D402" t="str">
        <f t="array" ref="D402">XLOOKUP(C402,'EMP LIST '!$B$2:$B$121,'EMP LIST '!$E$2:$E$121,)</f>
        <v/>
      </c>
      <c r="I402" t="str">
        <f t="array" ref="I402">XLOOKUP($B402,'EMP LIST '!$B$2:$B$121,'EMP LIST '!$H$2:$H$121,)</f>
        <v/>
      </c>
      <c r="M402" t="str">
        <v/>
      </c>
      <c r="AM402">
        <f>TODAY()</f>
        <v>46298</v>
      </c>
    </row>
    <row r="403">
      <c r="C403" t="str">
        <f t="array" ref="C403">XLOOKUP(B403,'EMP LIST '!$B$2:$B$121,'EMP LIST '!$E$2:$E$121,)</f>
        <v/>
      </c>
      <c r="D403" t="str">
        <f t="array" ref="D403">XLOOKUP(C403,'EMP LIST '!$B$2:$B$121,'EMP LIST '!$E$2:$E$121,)</f>
        <v/>
      </c>
      <c r="I403" t="str">
        <f t="array" ref="I403">XLOOKUP($B403,'EMP LIST '!$B$2:$B$121,'EMP LIST '!$H$2:$H$121,)</f>
        <v/>
      </c>
      <c r="M403" t="str">
        <v/>
      </c>
      <c r="AM403">
        <f>TODAY()</f>
        <v>46298</v>
      </c>
    </row>
    <row r="404">
      <c r="C404" t="str">
        <f t="array" ref="C404">XLOOKUP(B404,'EMP LIST '!$B$2:$B$121,'EMP LIST '!$E$2:$E$121,)</f>
        <v/>
      </c>
      <c r="D404" t="str">
        <f t="array" ref="D404">XLOOKUP(C404,'EMP LIST '!$B$2:$B$121,'EMP LIST '!$E$2:$E$121,)</f>
        <v/>
      </c>
      <c r="I404" t="str">
        <f t="array" ref="I404">XLOOKUP($B404,'EMP LIST '!$B$2:$B$121,'EMP LIST '!$H$2:$H$121,)</f>
        <v/>
      </c>
      <c r="M404" t="str">
        <v/>
      </c>
      <c r="AM404">
        <f>TODAY()</f>
        <v>46298</v>
      </c>
    </row>
    <row r="405">
      <c r="C405" t="str">
        <f t="array" ref="C405">XLOOKUP(B405,'EMP LIST '!$B$2:$B$121,'EMP LIST '!$E$2:$E$121,)</f>
        <v/>
      </c>
      <c r="I405" t="str">
        <f t="array" ref="I405">XLOOKUP($B405,'EMP LIST '!$B$2:$B$121,'EMP LIST '!$H$2:$H$121,)</f>
        <v/>
      </c>
      <c r="M405" t="str">
        <v/>
      </c>
      <c r="AM405">
        <f>TODAY()</f>
        <v>46298</v>
      </c>
    </row>
    <row r="406">
      <c r="C406" t="str">
        <f t="array" ref="C406">XLOOKUP(B406,'EMP LIST '!$B$2:$B$121,'EMP LIST '!$E$2:$E$121,)</f>
        <v/>
      </c>
      <c r="D406" t="str">
        <f t="array" ref="D406">XLOOKUP($B406,'EMP LIST '!$B$2:$B$121,'EMP LIST '!$F$2:$F$121,)</f>
        <v/>
      </c>
      <c r="I406" t="str">
        <f t="array" ref="I406">XLOOKUP($B406,'EMP LIST '!$B$2:$B$121,'EMP LIST '!$H$2:$H$121,)</f>
        <v/>
      </c>
      <c r="M406" t="str">
        <v/>
      </c>
      <c r="AM406">
        <f>TODAY()</f>
        <v>46298</v>
      </c>
    </row>
    <row r="407">
      <c r="C407" t="str">
        <f t="array" ref="C407">XLOOKUP(B407,'EMP LIST '!$B$2:$B$121,'EMP LIST '!$E$2:$E$121,)</f>
        <v/>
      </c>
      <c r="I407" t="str">
        <f t="array" ref="I407">XLOOKUP($B407,'EMP LIST '!$B$2:$B$121,'EMP LIST '!$H$2:$H$121,)</f>
        <v/>
      </c>
      <c r="M407" t="str">
        <v/>
      </c>
      <c r="AM407">
        <f>TODAY()</f>
        <v>46298</v>
      </c>
    </row>
    <row r="408">
      <c r="C408" t="str">
        <f t="array" ref="C408">XLOOKUP(B408,'EMP LIST '!$B$2:$B$121,'EMP LIST '!$E$2:$E$121,)</f>
        <v/>
      </c>
      <c r="I408" t="str">
        <f t="array" ref="I408">XLOOKUP($B408,'EMP LIST '!$B$2:$B$121,'EMP LIST '!$H$2:$H$121,)</f>
        <v/>
      </c>
      <c r="M408" t="str">
        <v/>
      </c>
      <c r="AM408">
        <f>TODAY()</f>
        <v>46298</v>
      </c>
    </row>
    <row r="409">
      <c r="C409" t="str">
        <f t="array" ref="C409">XLOOKUP(B409,'EMP LIST '!$B$2:$B$121,'EMP LIST '!$E$2:$E$121,)</f>
        <v/>
      </c>
      <c r="I409" t="str">
        <f t="array" ref="I409">XLOOKUP($B409,'EMP LIST '!$B$2:$B$121,'EMP LIST '!$H$2:$H$121,)</f>
        <v/>
      </c>
      <c r="M409" t="str">
        <v/>
      </c>
      <c r="AM409">
        <f>TODAY()</f>
        <v>46298</v>
      </c>
    </row>
    <row r="410">
      <c r="C410" t="str">
        <f t="array" ref="C410">XLOOKUP(B410,'EMP LIST '!$B$2:$B$121,'EMP LIST '!$E$2:$E$121,)</f>
        <v/>
      </c>
      <c r="I410" t="str">
        <f t="array" ref="I410">XLOOKUP($B410,'EMP LIST '!$B$2:$B$121,'EMP LIST '!$H$2:$H$121,)</f>
        <v/>
      </c>
      <c r="M410" t="str">
        <v/>
      </c>
      <c r="AM410">
        <f>TODAY()</f>
        <v>46298</v>
      </c>
    </row>
    <row r="411">
      <c r="C411" t="str">
        <f t="array" ref="C411">XLOOKUP(B411,'EMP LIST '!$B$2:$B$121,'EMP LIST '!$E$2:$E$121,)</f>
        <v/>
      </c>
      <c r="D411" t="str">
        <f t="array" ref="D411">XLOOKUP($B411,'EMP LIST '!$B$2:$B$121,'EMP LIST '!$F$2:$F$121,)</f>
        <v/>
      </c>
      <c r="I411" t="str">
        <f t="array" ref="I411">XLOOKUP($B411,'EMP LIST '!$B$2:$B$121,'EMP LIST '!$H$2:$H$121,)</f>
        <v/>
      </c>
      <c r="M411" t="str">
        <v/>
      </c>
      <c r="AM411">
        <f>TODAY()</f>
        <v>46298</v>
      </c>
    </row>
    <row r="412">
      <c r="C412" t="str">
        <f t="array" ref="C412">XLOOKUP(B412,'EMP LIST '!$B$2:$B$121,'EMP LIST '!$E$2:$E$121,)</f>
        <v/>
      </c>
      <c r="I412" t="str">
        <f t="array" ref="I412">XLOOKUP($B412,'EMP LIST '!$B$2:$B$121,'EMP LIST '!$H$2:$H$121,)</f>
        <v/>
      </c>
      <c r="M412" t="str">
        <v/>
      </c>
      <c r="AM412">
        <f>TODAY()</f>
        <v>46298</v>
      </c>
    </row>
    <row r="413">
      <c r="C413" t="str">
        <f t="array" ref="C413">XLOOKUP(B413,'EMP LIST '!$B$2:$B$121,'EMP LIST '!$E$2:$E$121,)</f>
        <v/>
      </c>
      <c r="I413" t="str">
        <f t="array" ref="I413">XLOOKUP($B413,'EMP LIST '!$B$2:$B$121,'EMP LIST '!$H$2:$H$121,)</f>
        <v/>
      </c>
      <c r="M413" t="str">
        <v/>
      </c>
      <c r="AM413">
        <f>TODAY()</f>
        <v>46298</v>
      </c>
    </row>
    <row r="414">
      <c r="C414" t="str">
        <f t="array" ref="C414">XLOOKUP(B414,'EMP LIST '!$B$2:$B$121,'EMP LIST '!$E$2:$E$121,)</f>
        <v/>
      </c>
      <c r="I414" t="str">
        <f t="array" ref="I414">XLOOKUP($B414,'EMP LIST '!$B$2:$B$121,'EMP LIST '!$H$2:$H$121,)</f>
        <v/>
      </c>
      <c r="M414" t="str">
        <v/>
      </c>
      <c r="AM414">
        <f>TODAY()</f>
        <v>46298</v>
      </c>
    </row>
    <row r="415">
      <c r="C415" t="str">
        <f t="array" ref="C415">XLOOKUP(B415,'EMP LIST '!$B$2:$B$121,'EMP LIST '!$E$2:$E$121,)</f>
        <v/>
      </c>
      <c r="I415" t="str">
        <f t="array" ref="I415">XLOOKUP($B415,'EMP LIST '!$B$2:$B$121,'EMP LIST '!$H$2:$H$121,)</f>
        <v/>
      </c>
      <c r="M415" t="str">
        <v/>
      </c>
      <c r="AM415">
        <f>TODAY()</f>
        <v>46298</v>
      </c>
    </row>
    <row r="416">
      <c r="C416" t="str">
        <f t="array" ref="C416">XLOOKUP(B416,'EMP LIST '!$B$2:$B$121,'EMP LIST '!$E$2:$E$121,)</f>
        <v/>
      </c>
      <c r="D416" t="str">
        <f t="array" ref="D416">XLOOKUP($B416,'EMP LIST '!$B$2:$B$121,'EMP LIST '!$F$2:$F$121,)</f>
        <v/>
      </c>
      <c r="I416" t="str">
        <f t="array" ref="I416">XLOOKUP($B416,'EMP LIST '!$B$2:$B$121,'EMP LIST '!$H$2:$H$121,)</f>
        <v/>
      </c>
      <c r="M416" t="str">
        <v/>
      </c>
      <c r="AM416">
        <f>TODAY()</f>
        <v>46298</v>
      </c>
    </row>
    <row r="417">
      <c r="C417" t="str">
        <f t="array" ref="C417">XLOOKUP(B417,'EMP LIST '!$B$2:$B$121,'EMP LIST '!$E$2:$E$121,)</f>
        <v/>
      </c>
      <c r="I417" t="str">
        <f t="array" ref="I417">XLOOKUP($B417,'EMP LIST '!$B$2:$B$121,'EMP LIST '!$H$2:$H$121,)</f>
        <v/>
      </c>
      <c r="M417" t="str">
        <v/>
      </c>
      <c r="AM417">
        <f>TODAY()</f>
        <v>46298</v>
      </c>
    </row>
    <row r="418">
      <c r="C418" t="str">
        <f t="array" ref="C418">XLOOKUP(B418,'EMP LIST '!$B$2:$B$121,'EMP LIST '!$E$2:$E$121,)</f>
        <v/>
      </c>
      <c r="I418" t="str">
        <f t="array" ref="I418">XLOOKUP($B418,'EMP LIST '!$B$2:$B$121,'EMP LIST '!$H$2:$H$121,)</f>
        <v/>
      </c>
      <c r="M418" t="str">
        <v/>
      </c>
      <c r="AM418">
        <f>TODAY()</f>
        <v>46298</v>
      </c>
    </row>
    <row r="419">
      <c r="C419" t="str">
        <f t="array" ref="C419">XLOOKUP(B419,'EMP LIST '!$B$2:$B$121,'EMP LIST '!$E$2:$E$121,)</f>
        <v/>
      </c>
      <c r="I419" t="str">
        <f t="array" ref="I419">XLOOKUP($B419,'EMP LIST '!$B$2:$B$121,'EMP LIST '!$H$2:$H$121,)</f>
        <v/>
      </c>
      <c r="M419" t="str">
        <v/>
      </c>
      <c r="AM419">
        <f>TODAY()</f>
        <v>46298</v>
      </c>
    </row>
    <row r="420">
      <c r="C420" t="str">
        <f t="array" ref="C420">XLOOKUP(B420,'EMP LIST '!$B$2:$B$121,'EMP LIST '!$E$2:$E$121,)</f>
        <v/>
      </c>
      <c r="I420" t="str">
        <f t="array" ref="I420">XLOOKUP($B420,'EMP LIST '!$B$2:$B$121,'EMP LIST '!$H$2:$H$121,)</f>
        <v/>
      </c>
      <c r="M420" t="str">
        <v/>
      </c>
      <c r="AM420">
        <f>TODAY()</f>
        <v>46298</v>
      </c>
    </row>
    <row r="421">
      <c r="C421" t="str">
        <f t="array" ref="C421">XLOOKUP(B421,'EMP LIST '!$B$2:$B$121,'EMP LIST '!$E$2:$E$121,)</f>
        <v/>
      </c>
      <c r="D421" t="str">
        <f t="array" ref="D421">XLOOKUP($B421,'EMP LIST '!$B$2:$B$121,'EMP LIST '!$F$2:$F$121,)</f>
        <v/>
      </c>
      <c r="I421" t="str">
        <f t="array" ref="I421">XLOOKUP($B421,'EMP LIST '!$B$2:$B$121,'EMP LIST '!$H$2:$H$121,)</f>
        <v/>
      </c>
      <c r="M421" t="str">
        <v/>
      </c>
      <c r="AM421">
        <f>TODAY()</f>
        <v>46298</v>
      </c>
    </row>
    <row r="422">
      <c r="C422" t="str">
        <f t="array" ref="C422">XLOOKUP(B422,'EMP LIST '!$B$2:$B$121,'EMP LIST '!$E$2:$E$121,)</f>
        <v/>
      </c>
      <c r="I422" t="str">
        <f t="array" ref="I422">XLOOKUP($B422,'EMP LIST '!$B$2:$B$121,'EMP LIST '!$H$2:$H$121,)</f>
        <v/>
      </c>
      <c r="M422" t="str">
        <v/>
      </c>
      <c r="AM422">
        <f>TODAY()</f>
        <v>46298</v>
      </c>
    </row>
    <row r="423">
      <c r="C423" t="str">
        <f t="array" ref="C423">XLOOKUP(B423,'EMP LIST '!$B$2:$B$121,'EMP LIST '!$E$2:$E$121,)</f>
        <v/>
      </c>
      <c r="I423" t="str">
        <f t="array" ref="I423">XLOOKUP($B423,'EMP LIST '!$B$2:$B$121,'EMP LIST '!$H$2:$H$121,)</f>
        <v/>
      </c>
      <c r="M423" t="str">
        <v/>
      </c>
      <c r="AM423">
        <f>TODAY()</f>
        <v>46298</v>
      </c>
    </row>
    <row r="424">
      <c r="C424" t="str">
        <f t="array" ref="C424">XLOOKUP(B424,'EMP LIST '!$B$2:$B$121,'EMP LIST '!$E$2:$E$121,)</f>
        <v/>
      </c>
      <c r="I424" t="str">
        <f t="array" ref="I424">XLOOKUP($B424,'EMP LIST '!$B$2:$B$121,'EMP LIST '!$H$2:$H$121,)</f>
        <v/>
      </c>
      <c r="M424" t="str">
        <v/>
      </c>
      <c r="AM424">
        <f>TODAY()</f>
        <v>46298</v>
      </c>
    </row>
    <row r="425">
      <c r="C425" t="str">
        <f t="array" ref="C425">XLOOKUP(B425,'EMP LIST '!$B$2:$B$121,'EMP LIST '!$E$2:$E$121,)</f>
        <v/>
      </c>
      <c r="I425" t="str">
        <f t="array" ref="I425">XLOOKUP($B425,'EMP LIST '!$B$2:$B$121,'EMP LIST '!$H$2:$H$121,)</f>
        <v/>
      </c>
      <c r="M425" t="str">
        <v/>
      </c>
      <c r="AM425">
        <f>TODAY()</f>
        <v>46298</v>
      </c>
    </row>
    <row r="426">
      <c r="C426" t="str">
        <f t="array" ref="C426">XLOOKUP(B426,'EMP LIST '!$B$2:$B$121,'EMP LIST '!$E$2:$E$121,)</f>
        <v/>
      </c>
      <c r="D426" t="str">
        <f t="array" ref="D426">XLOOKUP($B426,'EMP LIST '!$B$2:$B$121,'EMP LIST '!$F$2:$F$121,)</f>
        <v/>
      </c>
      <c r="I426" t="str">
        <f t="array" ref="I426">XLOOKUP($B426,'EMP LIST '!$B$2:$B$121,'EMP LIST '!$H$2:$H$121,)</f>
        <v/>
      </c>
      <c r="M426" t="str">
        <v/>
      </c>
      <c r="AM426">
        <f>TODAY()</f>
        <v>46298</v>
      </c>
    </row>
    <row r="427">
      <c r="C427" t="str">
        <f t="array" ref="C427">XLOOKUP(B427,'EMP LIST '!$B$2:$B$121,'EMP LIST '!$E$2:$E$121,)</f>
        <v/>
      </c>
      <c r="I427" t="str">
        <f t="array" ref="I427">XLOOKUP($B427,'EMP LIST '!$B$2:$B$121,'EMP LIST '!$H$2:$H$121,)</f>
        <v/>
      </c>
      <c r="M427" t="str">
        <v/>
      </c>
      <c r="AM427">
        <f>TODAY()</f>
        <v>46298</v>
      </c>
    </row>
    <row r="428">
      <c r="C428" t="str">
        <f t="array" ref="C428">XLOOKUP(B428,'EMP LIST '!$B$2:$B$121,'EMP LIST '!$E$2:$E$121,)</f>
        <v/>
      </c>
      <c r="I428" t="str">
        <f t="array" ref="I428">XLOOKUP($B428,'EMP LIST '!$B$2:$B$121,'EMP LIST '!$H$2:$H$121,)</f>
        <v/>
      </c>
      <c r="M428" t="str">
        <v/>
      </c>
      <c r="AM428">
        <f>TODAY()</f>
        <v>46298</v>
      </c>
    </row>
    <row r="429">
      <c r="C429" t="str">
        <f t="array" ref="C429">XLOOKUP(B429,'EMP LIST '!$B$2:$B$121,'EMP LIST '!$E$2:$E$121,)</f>
        <v/>
      </c>
      <c r="I429" t="str">
        <f t="array" ref="I429">XLOOKUP($B429,'EMP LIST '!$B$2:$B$121,'EMP LIST '!$H$2:$H$121,)</f>
        <v/>
      </c>
      <c r="M429" t="str">
        <v/>
      </c>
      <c r="AM429">
        <f>TODAY()</f>
        <v>46298</v>
      </c>
    </row>
    <row r="430">
      <c r="C430" t="str">
        <f t="array" ref="C430">XLOOKUP(B430,'EMP LIST '!$B$2:$B$121,'EMP LIST '!$E$2:$E$121,)</f>
        <v/>
      </c>
      <c r="I430" t="str">
        <f t="array" ref="I430">XLOOKUP($B430,'EMP LIST '!$B$2:$B$121,'EMP LIST '!$H$2:$H$121,)</f>
        <v/>
      </c>
      <c r="M430" t="str">
        <v/>
      </c>
      <c r="AM430">
        <f>TODAY()</f>
        <v>46298</v>
      </c>
    </row>
    <row r="431">
      <c r="C431" t="str">
        <f t="array" ref="C431">XLOOKUP(B431,'EMP LIST '!$B$2:$B$121,'EMP LIST '!$E$2:$E$121,)</f>
        <v/>
      </c>
      <c r="D431" t="str">
        <f t="array" ref="D431">XLOOKUP($B431,'EMP LIST '!$B$2:$B$121,'EMP LIST '!$F$2:$F$121,)</f>
        <v/>
      </c>
      <c r="I431" t="str">
        <f t="array" ref="I431">XLOOKUP($B431,'EMP LIST '!$B$2:$B$121,'EMP LIST '!$H$2:$H$121,)</f>
        <v/>
      </c>
      <c r="M431" t="str">
        <v/>
      </c>
      <c r="AM431">
        <f>TODAY()</f>
        <v>46298</v>
      </c>
    </row>
    <row r="432">
      <c r="C432" t="str">
        <f t="array" ref="C432">XLOOKUP(B432,'EMP LIST '!$B$2:$B$121,'EMP LIST '!$E$2:$E$121,)</f>
        <v/>
      </c>
      <c r="I432" t="str">
        <f t="array" ref="I432">XLOOKUP($B432,'EMP LIST '!$B$2:$B$121,'EMP LIST '!$H$2:$H$121,)</f>
        <v/>
      </c>
      <c r="M432" t="str">
        <v/>
      </c>
      <c r="AM432">
        <f>TODAY()</f>
        <v>46298</v>
      </c>
    </row>
    <row r="433">
      <c r="C433" t="str">
        <f t="array" ref="C433">XLOOKUP(B433,'EMP LIST '!$B$2:$B$121,'EMP LIST '!$E$2:$E$121,)</f>
        <v/>
      </c>
      <c r="I433" t="str">
        <f t="array" ref="I433">XLOOKUP($B433,'EMP LIST '!$B$2:$B$121,'EMP LIST '!$H$2:$H$121,)</f>
        <v/>
      </c>
      <c r="M433" t="str">
        <v/>
      </c>
      <c r="AM433">
        <f>TODAY()</f>
        <v>46298</v>
      </c>
    </row>
    <row r="434">
      <c r="C434" t="str">
        <f t="array" ref="C434">XLOOKUP(B434,'EMP LIST '!$B$2:$B$121,'EMP LIST '!$E$2:$E$121,)</f>
        <v/>
      </c>
      <c r="I434" t="str">
        <f t="array" ref="I434">XLOOKUP($B434,'EMP LIST '!$B$2:$B$121,'EMP LIST '!$H$2:$H$121,)</f>
        <v/>
      </c>
      <c r="M434" t="str">
        <v/>
      </c>
      <c r="AM434">
        <f>TODAY()</f>
        <v>46298</v>
      </c>
    </row>
    <row r="435">
      <c r="C435" t="str">
        <f t="array" ref="C435">XLOOKUP(B435,'EMP LIST '!$B$2:$B$121,'EMP LIST '!$E$2:$E$121,)</f>
        <v/>
      </c>
      <c r="I435" t="str">
        <f t="array" ref="I435">XLOOKUP($B435,'EMP LIST '!$B$2:$B$121,'EMP LIST '!$H$2:$H$121,)</f>
        <v/>
      </c>
      <c r="M435" t="str">
        <v/>
      </c>
      <c r="AM435">
        <f>TODAY()</f>
        <v>46298</v>
      </c>
    </row>
    <row r="436">
      <c r="C436" t="str">
        <f t="array" ref="C436">XLOOKUP(B436,'EMP LIST '!$B$2:$B$121,'EMP LIST '!$E$2:$E$121,)</f>
        <v/>
      </c>
      <c r="D436" t="str">
        <f t="array" ref="D436">XLOOKUP($B436,'EMP LIST '!$B$2:$B$121,'EMP LIST '!$F$2:$F$121,)</f>
        <v/>
      </c>
      <c r="I436" t="str">
        <f t="array" ref="I436">XLOOKUP($B436,'EMP LIST '!$B$2:$B$121,'EMP LIST '!$H$2:$H$121,)</f>
        <v/>
      </c>
      <c r="M436" t="str">
        <v/>
      </c>
      <c r="AM436">
        <f>TODAY()</f>
        <v>46298</v>
      </c>
    </row>
    <row r="437">
      <c r="C437" t="str">
        <f t="array" ref="C437">XLOOKUP(B437,'EMP LIST '!$B$2:$B$121,'EMP LIST '!$E$2:$E$121,)</f>
        <v/>
      </c>
      <c r="I437" t="str">
        <f t="array" ref="I437">XLOOKUP($B437,'EMP LIST '!$B$2:$B$121,'EMP LIST '!$H$2:$H$121,)</f>
        <v/>
      </c>
      <c r="M437" t="str">
        <v/>
      </c>
      <c r="AM437">
        <f>TODAY()</f>
        <v>46298</v>
      </c>
    </row>
    <row r="438">
      <c r="C438" t="str">
        <f t="array" ref="C438">XLOOKUP(B438,'EMP LIST '!$B$2:$B$121,'EMP LIST '!$E$2:$E$121,)</f>
        <v/>
      </c>
      <c r="I438" t="str">
        <f t="array" ref="I438">XLOOKUP($B438,'EMP LIST '!$B$2:$B$121,'EMP LIST '!$H$2:$H$121,)</f>
        <v/>
      </c>
      <c r="M438" t="str">
        <v/>
      </c>
      <c r="AM438">
        <f>TODAY()</f>
        <v>46298</v>
      </c>
    </row>
    <row r="439">
      <c r="C439" t="str">
        <f t="array" ref="C439">XLOOKUP(B439,'EMP LIST '!$B$2:$B$121,'EMP LIST '!$E$2:$E$121,)</f>
        <v/>
      </c>
      <c r="I439" t="str">
        <f t="array" ref="I439">XLOOKUP($B439,'EMP LIST '!$B$2:$B$121,'EMP LIST '!$H$2:$H$121,)</f>
        <v/>
      </c>
      <c r="M439" t="str">
        <v/>
      </c>
      <c r="AM439">
        <f>TODAY()</f>
        <v>46298</v>
      </c>
    </row>
    <row r="440">
      <c r="C440" t="str">
        <f t="array" ref="C440">XLOOKUP(B440,'EMP LIST '!$B$2:$B$121,'EMP LIST '!$E$2:$E$121,)</f>
        <v/>
      </c>
      <c r="I440" t="str">
        <f t="array" ref="I440">XLOOKUP($B440,'EMP LIST '!$B$2:$B$121,'EMP LIST '!$H$2:$H$121,)</f>
        <v/>
      </c>
      <c r="M440" t="str">
        <v/>
      </c>
      <c r="AM440">
        <f>TODAY()</f>
        <v>46298</v>
      </c>
    </row>
    <row r="441">
      <c r="C441" t="str">
        <f t="array" ref="C441">XLOOKUP(B441,'EMP LIST '!$B$2:$B$121,'EMP LIST '!$E$2:$E$121,)</f>
        <v/>
      </c>
      <c r="D441" t="str">
        <f t="array" ref="D441">XLOOKUP($B441,'EMP LIST '!$B$2:$B$121,'EMP LIST '!$F$2:$F$121,)</f>
        <v/>
      </c>
      <c r="I441" t="str">
        <f t="array" ref="I441">XLOOKUP($B441,'EMP LIST '!$B$2:$B$121,'EMP LIST '!$H$2:$H$121,)</f>
        <v/>
      </c>
      <c r="M441" t="str">
        <v/>
      </c>
      <c r="AM441">
        <f>TODAY()</f>
        <v>46298</v>
      </c>
    </row>
    <row r="442">
      <c r="C442" t="str">
        <f t="array" ref="C442">XLOOKUP(B442,'EMP LIST '!$B$2:$B$121,'EMP LIST '!$E$2:$E$121,)</f>
        <v/>
      </c>
      <c r="I442" t="str">
        <f t="array" ref="I442">XLOOKUP($B442,'EMP LIST '!$B$2:$B$121,'EMP LIST '!$H$2:$H$121,)</f>
        <v/>
      </c>
      <c r="M442" t="str">
        <v/>
      </c>
      <c r="AM442">
        <f>TODAY()</f>
        <v>46298</v>
      </c>
    </row>
    <row r="443">
      <c r="C443" t="str">
        <f t="array" ref="C443">XLOOKUP(B443,'EMP LIST '!$B$2:$B$121,'EMP LIST '!$E$2:$E$121,)</f>
        <v/>
      </c>
      <c r="I443" t="str">
        <f t="array" ref="I443">XLOOKUP($B443,'EMP LIST '!$B$2:$B$121,'EMP LIST '!$H$2:$H$121,)</f>
        <v/>
      </c>
      <c r="M443" t="str">
        <v/>
      </c>
      <c r="AM443">
        <f>TODAY()</f>
        <v>46298</v>
      </c>
    </row>
    <row r="444">
      <c r="C444" t="str">
        <f t="array" ref="C444">XLOOKUP(B444,'EMP LIST '!$B$2:$B$121,'EMP LIST '!$E$2:$E$121,)</f>
        <v/>
      </c>
      <c r="I444" t="str">
        <f t="array" ref="I444">XLOOKUP($B444,'EMP LIST '!$B$2:$B$121,'EMP LIST '!$H$2:$H$121,)</f>
        <v/>
      </c>
      <c r="M444" t="str">
        <v/>
      </c>
      <c r="AM444">
        <f>TODAY()</f>
        <v>46298</v>
      </c>
    </row>
    <row r="445">
      <c r="C445" t="str">
        <f t="array" ref="C445">XLOOKUP(B445,'EMP LIST '!$B$2:$B$121,'EMP LIST '!$E$2:$E$121,)</f>
        <v/>
      </c>
      <c r="I445" t="str">
        <f t="array" ref="I445">XLOOKUP($B445,'EMP LIST '!$B$2:$B$121,'EMP LIST '!$H$2:$H$121,)</f>
        <v/>
      </c>
      <c r="M445" t="str">
        <v/>
      </c>
      <c r="AM445">
        <f>TODAY()</f>
        <v>46298</v>
      </c>
    </row>
    <row r="446">
      <c r="C446" t="str">
        <f t="array" ref="C446">XLOOKUP(B446,'EMP LIST '!$B$2:$B$121,'EMP LIST '!$E$2:$E$121,)</f>
        <v/>
      </c>
      <c r="D446" t="str">
        <f t="array" ref="D446">XLOOKUP($B446,'EMP LIST '!$B$2:$B$121,'EMP LIST '!$F$2:$F$121,)</f>
        <v/>
      </c>
      <c r="I446" t="str">
        <f t="array" ref="I446">XLOOKUP($B446,'EMP LIST '!$B$2:$B$121,'EMP LIST '!$H$2:$H$121,)</f>
        <v/>
      </c>
      <c r="M446" t="str">
        <v/>
      </c>
      <c r="AM446">
        <f>TODAY()</f>
        <v>46298</v>
      </c>
    </row>
    <row r="447">
      <c r="C447" t="str">
        <f t="array" ref="C447">XLOOKUP(B447,'EMP LIST '!$B$2:$B$121,'EMP LIST '!$E$2:$E$121,)</f>
        <v/>
      </c>
      <c r="I447" t="str">
        <f t="array" ref="I447">XLOOKUP($B447,'EMP LIST '!$B$2:$B$121,'EMP LIST '!$H$2:$H$121,)</f>
        <v/>
      </c>
      <c r="M447" t="str">
        <v/>
      </c>
      <c r="AM447">
        <f>TODAY()</f>
        <v>46298</v>
      </c>
    </row>
    <row r="448">
      <c r="C448" t="str">
        <f t="array" ref="C448">XLOOKUP(B448,'EMP LIST '!$B$2:$B$121,'EMP LIST '!$E$2:$E$121,)</f>
        <v/>
      </c>
      <c r="I448" t="str">
        <f t="array" ref="I448">XLOOKUP($B448,'EMP LIST '!$B$2:$B$121,'EMP LIST '!$H$2:$H$121,)</f>
        <v/>
      </c>
      <c r="M448" t="str">
        <v/>
      </c>
      <c r="AM448">
        <f>TODAY()</f>
        <v>46298</v>
      </c>
    </row>
    <row r="449">
      <c r="C449" t="str">
        <f t="array" ref="C449">XLOOKUP(B449,'EMP LIST '!$B$2:$B$121,'EMP LIST '!$E$2:$E$121,)</f>
        <v/>
      </c>
      <c r="I449" t="str">
        <f t="array" ref="I449">XLOOKUP($B449,'EMP LIST '!$B$2:$B$121,'EMP LIST '!$H$2:$H$121,)</f>
        <v/>
      </c>
      <c r="M449" t="str">
        <v/>
      </c>
      <c r="AM449">
        <f>TODAY()</f>
        <v>46298</v>
      </c>
    </row>
    <row r="450">
      <c r="C450" t="str">
        <f t="array" ref="C450">XLOOKUP(B450,'EMP LIST '!$B$2:$B$121,'EMP LIST '!$E$2:$E$121,)</f>
        <v/>
      </c>
      <c r="I450" t="str">
        <f t="array" ref="I450">XLOOKUP($B450,'EMP LIST '!$B$2:$B$121,'EMP LIST '!$H$2:$H$121,)</f>
        <v/>
      </c>
      <c r="M450" t="str">
        <v/>
      </c>
      <c r="AM450">
        <f>TODAY()</f>
        <v>46298</v>
      </c>
    </row>
    <row r="451">
      <c r="C451" t="str">
        <f t="array" ref="C451">XLOOKUP(B451,'EMP LIST '!$B$2:$B$121,'EMP LIST '!$E$2:$E$121,)</f>
        <v/>
      </c>
      <c r="D451" t="str">
        <f t="array" ref="D451">XLOOKUP($B451,'EMP LIST '!$B$2:$B$121,'EMP LIST '!$F$2:$F$121,)</f>
        <v/>
      </c>
      <c r="I451" t="str">
        <f t="array" ref="I451">XLOOKUP($B451,'EMP LIST '!$B$2:$B$121,'EMP LIST '!$H$2:$H$121,)</f>
        <v/>
      </c>
      <c r="M451" t="str">
        <v/>
      </c>
      <c r="AM451">
        <f>TODAY()</f>
        <v>46298</v>
      </c>
    </row>
    <row r="452">
      <c r="C452" t="str">
        <f t="array" ref="C452">XLOOKUP(B452,'EMP LIST '!$B$2:$B$121,'EMP LIST '!$E$2:$E$121,)</f>
        <v/>
      </c>
      <c r="I452" t="str">
        <f t="array" ref="I452">XLOOKUP($B452,'EMP LIST '!$B$2:$B$121,'EMP LIST '!$H$2:$H$121,)</f>
        <v/>
      </c>
      <c r="M452" t="str">
        <v/>
      </c>
      <c r="AM452">
        <f>TODAY()</f>
        <v>46298</v>
      </c>
    </row>
    <row r="453">
      <c r="C453" t="str">
        <f t="array" ref="C453">XLOOKUP(B453,'EMP LIST '!$B$2:$B$121,'EMP LIST '!$E$2:$E$121,)</f>
        <v/>
      </c>
      <c r="I453" t="str">
        <f t="array" ref="I453">XLOOKUP($B453,'EMP LIST '!$B$2:$B$121,'EMP LIST '!$H$2:$H$121,)</f>
        <v/>
      </c>
      <c r="M453" t="str">
        <v/>
      </c>
      <c r="AM453">
        <f>TODAY()</f>
        <v>46298</v>
      </c>
    </row>
    <row r="454">
      <c r="C454" t="str">
        <f t="array" ref="C454">XLOOKUP(B454,'EMP LIST '!$B$2:$B$121,'EMP LIST '!$E$2:$E$121,)</f>
        <v/>
      </c>
      <c r="I454" t="str">
        <f t="array" ref="I454">XLOOKUP($B454,'EMP LIST '!$B$2:$B$121,'EMP LIST '!$H$2:$H$121,)</f>
        <v/>
      </c>
      <c r="M454" t="str">
        <v/>
      </c>
      <c r="AM454">
        <f>TODAY()</f>
        <v>46298</v>
      </c>
    </row>
    <row r="455">
      <c r="C455" t="str">
        <f t="array" ref="C455">XLOOKUP(B455,'EMP LIST '!$B$2:$B$121,'EMP LIST '!$E$2:$E$121,)</f>
        <v/>
      </c>
      <c r="I455" t="str">
        <f t="array" ref="I455">XLOOKUP($B455,'EMP LIST '!$B$2:$B$121,'EMP LIST '!$H$2:$H$121,)</f>
        <v/>
      </c>
      <c r="M455" t="str">
        <v/>
      </c>
      <c r="AM455">
        <f>TODAY()</f>
        <v>46298</v>
      </c>
    </row>
    <row r="456">
      <c r="C456" t="str">
        <f t="array" ref="C456">XLOOKUP(B456,'EMP LIST '!$B$2:$B$121,'EMP LIST '!$E$2:$E$121,)</f>
        <v/>
      </c>
      <c r="D456" t="str">
        <f t="array" ref="D456">XLOOKUP($B456,'EMP LIST '!$B$2:$B$121,'EMP LIST '!$F$2:$F$121,)</f>
        <v/>
      </c>
      <c r="I456" t="str">
        <f t="array" ref="I456">XLOOKUP($B456,'EMP LIST '!$B$2:$B$121,'EMP LIST '!$H$2:$H$121,)</f>
        <v/>
      </c>
      <c r="M456" t="str">
        <v/>
      </c>
      <c r="AM456">
        <f>TODAY()</f>
        <v>46298</v>
      </c>
    </row>
    <row r="457">
      <c r="I457" t="str">
        <f t="array" ref="I457">XLOOKUP($B457,'EMP LIST '!$B$2:$B$121,'EMP LIST '!$H$2:$H$121,)</f>
        <v/>
      </c>
      <c r="M457" t="str">
        <v/>
      </c>
      <c r="AM457">
        <f>TODAY()</f>
        <v>46298</v>
      </c>
    </row>
    <row r="458">
      <c r="I458" t="str">
        <f t="array" ref="I458">XLOOKUP($B458,'EMP LIST '!$B$2:$B$121,'EMP LIST '!$H$2:$H$121,)</f>
        <v/>
      </c>
      <c r="M458" t="str">
        <v/>
      </c>
      <c r="AM458">
        <f>TODAY()</f>
        <v>46298</v>
      </c>
    </row>
    <row r="459">
      <c r="I459" t="str">
        <f t="array" ref="I459">XLOOKUP($B459,'EMP LIST '!$B$2:$B$121,'EMP LIST '!$H$2:$H$121,)</f>
        <v/>
      </c>
      <c r="M459" t="str">
        <v/>
      </c>
      <c r="AM459">
        <f>TODAY()</f>
        <v>46298</v>
      </c>
    </row>
    <row r="460">
      <c r="I460" t="str">
        <f t="array" ref="I460">XLOOKUP($B460,'EMP LIST '!$B$2:$B$121,'EMP LIST '!$H$2:$H$121,)</f>
        <v/>
      </c>
      <c r="M460" t="str">
        <v/>
      </c>
      <c r="AM460">
        <f>TODAY()</f>
        <v>46298</v>
      </c>
    </row>
    <row r="461">
      <c r="I461" t="str">
        <f t="array" ref="I461">XLOOKUP($B461,'EMP LIST '!$B$2:$B$121,'EMP LIST '!$H$2:$H$121,)</f>
        <v/>
      </c>
      <c r="M461" t="str">
        <v/>
      </c>
      <c r="AM461">
        <f>TODAY()</f>
        <v>46298</v>
      </c>
    </row>
    <row r="462">
      <c r="I462" t="str">
        <f t="array" ref="I462">XLOOKUP($B462,'EMP LIST '!$B$2:$B$121,'EMP LIST '!$H$2:$H$121,)</f>
        <v/>
      </c>
      <c r="M462" t="str">
        <v/>
      </c>
      <c r="AM462">
        <f>TODAY()</f>
        <v>46298</v>
      </c>
    </row>
    <row r="463">
      <c r="I463" t="str">
        <f t="array" ref="I463">XLOOKUP($B463,'EMP LIST '!$B$2:$B$121,'EMP LIST '!$H$2:$H$121,)</f>
        <v/>
      </c>
      <c r="M463" t="str">
        <v/>
      </c>
      <c r="AM463">
        <f>TODAY()</f>
        <v>46298</v>
      </c>
    </row>
    <row r="464">
      <c r="I464" t="str">
        <f t="array" ref="I464">XLOOKUP($B464,'EMP LIST '!$B$2:$B$121,'EMP LIST '!$H$2:$H$121,)</f>
        <v/>
      </c>
      <c r="M464" t="str">
        <v/>
      </c>
      <c r="AM464">
        <f>TODAY()</f>
        <v>46298</v>
      </c>
    </row>
    <row r="465">
      <c r="I465" t="str">
        <f t="array" ref="I465">XLOOKUP($B465,'EMP LIST '!$B$2:$B$121,'EMP LIST '!$H$2:$H$121,)</f>
        <v/>
      </c>
      <c r="M465" t="str">
        <v/>
      </c>
      <c r="AM465">
        <f>TODAY()</f>
        <v>46298</v>
      </c>
    </row>
    <row r="466">
      <c r="I466" t="str">
        <f t="array" ref="I466">XLOOKUP($B466,'EMP LIST '!$B$2:$B$121,'EMP LIST '!$H$2:$H$121,)</f>
        <v/>
      </c>
      <c r="M466" t="str">
        <v/>
      </c>
      <c r="AM466">
        <f>TODAY()</f>
        <v>46298</v>
      </c>
    </row>
    <row r="467">
      <c r="I467" t="str">
        <f t="array" ref="I467">XLOOKUP($B467,'EMP LIST '!$B$2:$B$121,'EMP LIST '!$H$2:$H$121,)</f>
        <v/>
      </c>
      <c r="M467" t="str">
        <v/>
      </c>
      <c r="AM467">
        <f>TODAY()</f>
        <v>46298</v>
      </c>
    </row>
    <row r="468">
      <c r="I468" t="str">
        <f t="array" ref="I468">XLOOKUP($B468,'EMP LIST '!$B$2:$B$121,'EMP LIST '!$H$2:$H$121,)</f>
        <v/>
      </c>
      <c r="M468" t="str">
        <v/>
      </c>
      <c r="AM468">
        <f>TODAY()</f>
        <v>46298</v>
      </c>
    </row>
    <row r="469">
      <c r="I469" t="str">
        <f t="array" ref="I469">XLOOKUP($B469,'EMP LIST '!$B$2:$B$121,'EMP LIST '!$H$2:$H$121,)</f>
        <v/>
      </c>
      <c r="M469" t="str">
        <v/>
      </c>
      <c r="AM469">
        <f>TODAY()</f>
        <v>46298</v>
      </c>
    </row>
    <row r="470">
      <c r="I470" t="str">
        <f t="array" ref="I470">XLOOKUP($B470,'EMP LIST '!$B$2:$B$121,'EMP LIST '!$H$2:$H$121,)</f>
        <v/>
      </c>
      <c r="M470" t="str">
        <v/>
      </c>
      <c r="AM470">
        <f>TODAY()</f>
        <v>46298</v>
      </c>
    </row>
    <row r="471">
      <c r="I471" t="str">
        <f t="array" ref="I471">XLOOKUP($B471,'EMP LIST '!$B$2:$B$121,'EMP LIST '!$H$2:$H$121,)</f>
        <v/>
      </c>
      <c r="M471" t="str">
        <v/>
      </c>
      <c r="AM471">
        <f>TODAY()</f>
        <v>46298</v>
      </c>
    </row>
    <row r="472">
      <c r="I472" t="str">
        <f t="array" ref="I472">XLOOKUP($B472,'EMP LIST '!$B$2:$B$121,'EMP LIST '!$H$2:$H$121,)</f>
        <v/>
      </c>
      <c r="M472" t="str">
        <v/>
      </c>
      <c r="AM472">
        <f>TODAY()</f>
        <v>46298</v>
      </c>
    </row>
    <row r="473">
      <c r="I473" t="str">
        <f t="array" ref="I473">XLOOKUP($B473,'EMP LIST '!$B$2:$B$121,'EMP LIST '!$H$2:$H$121,)</f>
        <v/>
      </c>
      <c r="M473" t="str">
        <v/>
      </c>
      <c r="AM473">
        <f>TODAY()</f>
        <v>46298</v>
      </c>
    </row>
    <row r="474">
      <c r="I474" t="str">
        <f t="array" ref="I474">XLOOKUP($B474,'EMP LIST '!$B$2:$B$121,'EMP LIST '!$H$2:$H$121,)</f>
        <v/>
      </c>
      <c r="M474" t="str">
        <v/>
      </c>
      <c r="AM474">
        <f>TODAY()</f>
        <v>46298</v>
      </c>
    </row>
    <row r="475">
      <c r="I475" t="str">
        <f t="array" ref="I475">XLOOKUP($B475,'EMP LIST '!$B$2:$B$121,'EMP LIST '!$H$2:$H$121,)</f>
        <v/>
      </c>
      <c r="M475" t="str">
        <v/>
      </c>
      <c r="AM475">
        <f>TODAY()</f>
        <v>46298</v>
      </c>
    </row>
    <row r="476">
      <c r="I476" t="str">
        <f t="array" ref="I476">XLOOKUP($B476,'EMP LIST '!$B$2:$B$121,'EMP LIST '!$H$2:$H$121,)</f>
        <v/>
      </c>
      <c r="M476" t="str">
        <v/>
      </c>
      <c r="AM476">
        <f>TODAY()</f>
        <v>46298</v>
      </c>
    </row>
    <row r="477">
      <c r="I477" t="str">
        <f t="array" ref="I477">XLOOKUP($B477,'EMP LIST '!$B$2:$B$121,'EMP LIST '!$H$2:$H$121,)</f>
        <v/>
      </c>
      <c r="M477" t="str">
        <v/>
      </c>
      <c r="AM477">
        <f>TODAY()</f>
        <v>46298</v>
      </c>
    </row>
    <row r="478">
      <c r="I478" t="str">
        <f t="array" ref="I478">XLOOKUP($B478,'EMP LIST '!$B$2:$B$121,'EMP LIST '!$H$2:$H$121,)</f>
        <v/>
      </c>
      <c r="M478" t="str">
        <v/>
      </c>
      <c r="AM478">
        <f>TODAY()</f>
        <v>46298</v>
      </c>
    </row>
    <row r="479">
      <c r="I479" t="str">
        <f t="array" ref="I479">XLOOKUP($B479,'EMP LIST '!$B$2:$B$121,'EMP LIST '!$H$2:$H$121,)</f>
        <v/>
      </c>
      <c r="M479" t="str">
        <v/>
      </c>
      <c r="AM479">
        <f>TODAY()</f>
        <v>46298</v>
      </c>
    </row>
    <row r="480">
      <c r="I480" t="str">
        <f t="array" ref="I480">XLOOKUP($B480,'EMP LIST '!$B$2:$B$121,'EMP LIST '!$H$2:$H$121,)</f>
        <v/>
      </c>
      <c r="M480" t="str">
        <v/>
      </c>
      <c r="AM480">
        <f>TODAY()</f>
        <v>46298</v>
      </c>
    </row>
    <row r="481">
      <c r="I481" t="str">
        <f t="array" ref="I481">XLOOKUP($B481,'EMP LIST '!$B$2:$B$121,'EMP LIST '!$H$2:$H$121,)</f>
        <v/>
      </c>
      <c r="M481" t="str">
        <v/>
      </c>
      <c r="AM481">
        <f>TODAY()</f>
        <v>46298</v>
      </c>
    </row>
    <row r="482">
      <c r="I482" t="str">
        <f t="array" ref="I482">XLOOKUP($B482,'EMP LIST '!$B$2:$B$121,'EMP LIST '!$H$2:$H$121,)</f>
        <v/>
      </c>
      <c r="M482" t="str">
        <v/>
      </c>
      <c r="AM482">
        <f>TODAY()</f>
        <v>46298</v>
      </c>
    </row>
    <row r="483">
      <c r="I483" t="str">
        <f t="array" ref="I483">XLOOKUP($B483,'EMP LIST '!$B$2:$B$121,'EMP LIST '!$H$2:$H$121,)</f>
        <v/>
      </c>
      <c r="M483" t="str">
        <v/>
      </c>
      <c r="AM483">
        <f>TODAY()</f>
        <v>46298</v>
      </c>
    </row>
    <row r="484">
      <c r="I484" t="str">
        <f t="array" ref="I484">XLOOKUP($B484,'EMP LIST '!$B$2:$B$121,'EMP LIST '!$H$2:$H$121,)</f>
        <v/>
      </c>
      <c r="M484" t="str">
        <v/>
      </c>
      <c r="AM484">
        <f>TODAY()</f>
        <v>46298</v>
      </c>
    </row>
    <row r="485">
      <c r="I485" t="str">
        <f t="array" ref="I485">XLOOKUP($B485,'EMP LIST '!$B$2:$B$121,'EMP LIST '!$H$2:$H$121,)</f>
        <v/>
      </c>
      <c r="M485" t="str">
        <v/>
      </c>
      <c r="AM485">
        <f>TODAY()</f>
        <v>46298</v>
      </c>
    </row>
    <row r="486">
      <c r="I486" t="str">
        <f t="array" ref="I486">XLOOKUP($B486,'EMP LIST '!$B$2:$B$121,'EMP LIST '!$H$2:$H$121,)</f>
        <v/>
      </c>
      <c r="M486" t="str">
        <v/>
      </c>
      <c r="AM486">
        <f>TODAY()</f>
        <v>46298</v>
      </c>
    </row>
    <row r="487">
      <c r="I487" t="str">
        <f t="array" ref="I487">XLOOKUP($B487,'EMP LIST '!$B$2:$B$121,'EMP LIST '!$H$2:$H$121,)</f>
        <v/>
      </c>
      <c r="M487" t="str">
        <v/>
      </c>
      <c r="AM487">
        <f>TODAY()</f>
        <v>46298</v>
      </c>
    </row>
    <row r="488">
      <c r="I488" t="str">
        <f t="array" ref="I488">XLOOKUP($B488,'EMP LIST '!$B$2:$B$121,'EMP LIST '!$H$2:$H$121,)</f>
        <v/>
      </c>
      <c r="M488" t="str">
        <v/>
      </c>
      <c r="AM488">
        <f>TODAY()</f>
        <v>46298</v>
      </c>
    </row>
    <row r="489">
      <c r="I489" t="str">
        <f t="array" ref="I489">XLOOKUP($B489,'EMP LIST '!$B$2:$B$121,'EMP LIST '!$H$2:$H$121,)</f>
        <v/>
      </c>
      <c r="M489" t="str">
        <v/>
      </c>
      <c r="AM489">
        <f>TODAY()</f>
        <v>46298</v>
      </c>
    </row>
    <row r="490">
      <c r="I490" t="str">
        <f t="array" ref="I490">XLOOKUP($B490,'EMP LIST '!$B$2:$B$121,'EMP LIST '!$H$2:$H$121,)</f>
        <v/>
      </c>
      <c r="M490" t="str">
        <v/>
      </c>
      <c r="AM490">
        <f>TODAY()</f>
        <v>46298</v>
      </c>
    </row>
    <row r="491">
      <c r="I491" t="str">
        <f t="array" ref="I491">XLOOKUP($B491,'EMP LIST '!$B$2:$B$121,'EMP LIST '!$H$2:$H$121,)</f>
        <v/>
      </c>
      <c r="M491" t="str">
        <v/>
      </c>
      <c r="AM491">
        <f>TODAY()</f>
        <v>46298</v>
      </c>
    </row>
    <row r="492">
      <c r="I492" t="str">
        <f t="array" ref="I492">XLOOKUP($B492,'EMP LIST '!$B$2:$B$121,'EMP LIST '!$H$2:$H$121,)</f>
        <v/>
      </c>
      <c r="M492" t="str">
        <v/>
      </c>
      <c r="AM492">
        <f>TODAY()</f>
        <v>46298</v>
      </c>
    </row>
    <row r="493">
      <c r="I493" t="str">
        <f t="array" ref="I493">XLOOKUP($B493,'EMP LIST '!$B$2:$B$121,'EMP LIST '!$H$2:$H$121,)</f>
        <v/>
      </c>
      <c r="M493" t="str">
        <v/>
      </c>
      <c r="AM493">
        <f>TODAY()</f>
        <v>46298</v>
      </c>
    </row>
    <row r="494">
      <c r="I494" t="str">
        <f t="array" ref="I494">XLOOKUP($B494,'EMP LIST '!$B$2:$B$121,'EMP LIST '!$H$2:$H$121,)</f>
        <v/>
      </c>
      <c r="M494" t="str">
        <v/>
      </c>
      <c r="AM494">
        <f>TODAY()</f>
        <v>46298</v>
      </c>
    </row>
    <row r="495">
      <c r="I495" t="str">
        <f t="array" ref="I495">XLOOKUP($B495,'EMP LIST '!$B$2:$B$121,'EMP LIST '!$H$2:$H$121,)</f>
        <v/>
      </c>
      <c r="M495" t="str">
        <v/>
      </c>
      <c r="AM495">
        <f>TODAY()</f>
        <v>46298</v>
      </c>
    </row>
    <row r="496">
      <c r="I496" t="str">
        <f t="array" ref="I496">XLOOKUP($B496,'EMP LIST '!$B$2:$B$121,'EMP LIST '!$H$2:$H$121,)</f>
        <v/>
      </c>
      <c r="M496" t="str">
        <v/>
      </c>
      <c r="AM496">
        <f>TODAY()</f>
        <v>46298</v>
      </c>
    </row>
    <row r="497">
      <c r="I497" t="str">
        <f t="array" ref="I497">XLOOKUP($B497,'EMP LIST '!$B$2:$B$121,'EMP LIST '!$H$2:$H$121,)</f>
        <v/>
      </c>
      <c r="M497" t="str">
        <v/>
      </c>
      <c r="AM497">
        <f>TODAY()</f>
        <v>46298</v>
      </c>
    </row>
    <row r="498">
      <c r="I498" t="str">
        <f t="array" ref="I498">XLOOKUP($B498,'EMP LIST '!$B$2:$B$121,'EMP LIST '!$H$2:$H$121,)</f>
        <v/>
      </c>
      <c r="M498" t="str">
        <v/>
      </c>
      <c r="AM498">
        <f>TODAY()</f>
        <v>46298</v>
      </c>
    </row>
    <row r="499">
      <c r="I499" t="str">
        <f t="array" ref="I499">XLOOKUP($B499,'EMP LIST '!$B$2:$B$121,'EMP LIST '!$H$2:$H$121,)</f>
        <v/>
      </c>
      <c r="M499" t="str">
        <v/>
      </c>
      <c r="AM499">
        <f>TODAY()</f>
        <v>46298</v>
      </c>
    </row>
    <row r="500">
      <c r="I500" t="str">
        <f t="array" ref="I500">XLOOKUP($B500,'EMP LIST '!$B$2:$B$121,'EMP LIST '!$H$2:$H$121,)</f>
        <v/>
      </c>
      <c r="M500" t="str">
        <v/>
      </c>
      <c r="AM500">
        <f>TODAY()</f>
        <v>46298</v>
      </c>
    </row>
    <row r="501">
      <c r="I501" t="str">
        <f t="array" ref="I501">XLOOKUP($B501,'EMP LIST '!$B$2:$B$121,'EMP LIST '!$H$2:$H$121,)</f>
        <v/>
      </c>
      <c r="M501" t="str">
        <v/>
      </c>
      <c r="AM501">
        <f>TODAY()</f>
        <v>46298</v>
      </c>
    </row>
    <row r="502">
      <c r="I502" t="str">
        <f t="array" ref="I502">XLOOKUP($B502,'EMP LIST '!$B$2:$B$121,'EMP LIST '!$H$2:$H$121,)</f>
        <v/>
      </c>
      <c r="M502" t="str">
        <v/>
      </c>
      <c r="AM502">
        <f>TODAY()</f>
        <v>46298</v>
      </c>
    </row>
    <row r="503">
      <c r="I503" t="str">
        <f t="array" ref="I503">XLOOKUP($B503,'EMP LIST '!$B$2:$B$121,'EMP LIST '!$H$2:$H$121,)</f>
        <v/>
      </c>
      <c r="M503" t="str">
        <v/>
      </c>
      <c r="AM503">
        <f>TODAY()</f>
        <v>46298</v>
      </c>
    </row>
    <row r="504">
      <c r="I504" t="str">
        <f t="array" ref="I504">XLOOKUP($B504,'EMP LIST '!$B$2:$B$121,'EMP LIST '!$H$2:$H$121,)</f>
        <v/>
      </c>
      <c r="M504" t="str">
        <v/>
      </c>
      <c r="AM504">
        <f>TODAY()</f>
        <v>46298</v>
      </c>
    </row>
    <row r="505">
      <c r="I505" t="str">
        <f t="array" ref="I505">XLOOKUP($B505,'EMP LIST '!$B$2:$B$121,'EMP LIST '!$H$2:$H$121,)</f>
        <v/>
      </c>
      <c r="M505" t="str">
        <v/>
      </c>
      <c r="AM505">
        <f>TODAY()</f>
        <v>46298</v>
      </c>
    </row>
    <row r="506">
      <c r="I506" t="str">
        <f t="array" ref="I506">XLOOKUP($B506,'EMP LIST '!$B$2:$B$121,'EMP LIST '!$H$2:$H$121,)</f>
        <v/>
      </c>
      <c r="M506" t="str">
        <v/>
      </c>
      <c r="AM506">
        <f>TODAY()</f>
        <v>46298</v>
      </c>
    </row>
    <row r="507">
      <c r="I507" t="str">
        <f t="array" ref="I507">XLOOKUP($B507,'EMP LIST '!$B$2:$B$121,'EMP LIST '!$H$2:$H$121,)</f>
        <v/>
      </c>
      <c r="M507" t="str">
        <v/>
      </c>
      <c r="AM507">
        <f>TODAY()</f>
        <v>46298</v>
      </c>
    </row>
    <row r="508">
      <c r="I508" t="str">
        <f t="array" ref="I508">XLOOKUP($B508,'EMP LIST '!$B$2:$B$121,'EMP LIST '!$H$2:$H$121,)</f>
        <v/>
      </c>
      <c r="M508" t="str">
        <v/>
      </c>
      <c r="AM508">
        <f>TODAY()</f>
        <v>46298</v>
      </c>
    </row>
    <row r="509">
      <c r="I509" t="str">
        <f t="array" ref="I509">XLOOKUP($B509,'EMP LIST '!$B$2:$B$121,'EMP LIST '!$H$2:$H$121,)</f>
        <v/>
      </c>
      <c r="M509" t="str">
        <v/>
      </c>
      <c r="AM509">
        <f>TODAY()</f>
        <v>46298</v>
      </c>
    </row>
    <row r="510">
      <c r="I510" t="str">
        <f t="array" ref="I510">XLOOKUP($B510,'EMP LIST '!$B$2:$B$121,'EMP LIST '!$H$2:$H$121,)</f>
        <v/>
      </c>
      <c r="M510" t="str">
        <v/>
      </c>
      <c r="AM510">
        <f>TODAY()</f>
        <v>46298</v>
      </c>
    </row>
    <row r="511">
      <c r="I511" t="str">
        <f t="array" ref="I511">XLOOKUP($B511,'EMP LIST '!$B$2:$B$121,'EMP LIST '!$H$2:$H$121,)</f>
        <v/>
      </c>
      <c r="M511" t="str">
        <v/>
      </c>
      <c r="AM511">
        <f>TODAY()</f>
        <v>46298</v>
      </c>
    </row>
    <row r="512">
      <c r="I512" t="str">
        <f t="array" ref="I512">XLOOKUP($B512,'EMP LIST '!$B$2:$B$121,'EMP LIST '!$H$2:$H$121,)</f>
        <v/>
      </c>
      <c r="M512" t="str">
        <v/>
      </c>
      <c r="AM512">
        <f>TODAY()</f>
        <v>46298</v>
      </c>
    </row>
    <row r="513">
      <c r="I513" t="str">
        <f t="array" ref="I513">XLOOKUP($B513,'EMP LIST '!$B$2:$B$121,'EMP LIST '!$H$2:$H$121,)</f>
        <v/>
      </c>
      <c r="M513" t="str">
        <v/>
      </c>
      <c r="AM513">
        <f>TODAY()</f>
        <v>46298</v>
      </c>
    </row>
    <row r="514">
      <c r="I514" t="str">
        <f t="array" ref="I514">XLOOKUP($B514,'EMP LIST '!$B$2:$B$121,'EMP LIST '!$H$2:$H$121,)</f>
        <v/>
      </c>
      <c r="M514" t="str">
        <v/>
      </c>
      <c r="AM514">
        <f>TODAY()</f>
        <v>46298</v>
      </c>
    </row>
    <row r="515">
      <c r="I515" t="str">
        <f t="array" ref="I515">XLOOKUP($B515,'EMP LIST '!$B$2:$B$121,'EMP LIST '!$H$2:$H$121,)</f>
        <v/>
      </c>
      <c r="M515" t="str">
        <v/>
      </c>
      <c r="AM515">
        <f>TODAY()</f>
        <v>46298</v>
      </c>
    </row>
    <row r="516">
      <c r="I516" t="str">
        <f t="array" ref="I516">XLOOKUP($B516,'EMP LIST '!$B$2:$B$121,'EMP LIST '!$H$2:$H$121,)</f>
        <v/>
      </c>
      <c r="M516" t="str">
        <v/>
      </c>
      <c r="AM516">
        <f>TODAY()</f>
        <v>46298</v>
      </c>
    </row>
    <row r="517">
      <c r="I517" t="str">
        <f t="array" ref="I517">XLOOKUP($B517,'EMP LIST '!$B$2:$B$121,'EMP LIST '!$H$2:$H$121,)</f>
        <v/>
      </c>
      <c r="M517" t="str">
        <v/>
      </c>
      <c r="AM517">
        <f>TODAY()</f>
        <v>46298</v>
      </c>
    </row>
    <row r="518">
      <c r="I518" t="str">
        <f t="array" ref="I518">XLOOKUP($B518,'EMP LIST '!$B$2:$B$121,'EMP LIST '!$H$2:$H$121,)</f>
        <v/>
      </c>
      <c r="M518" t="str">
        <v/>
      </c>
      <c r="AM518">
        <f>TODAY()</f>
        <v>46298</v>
      </c>
    </row>
    <row r="519">
      <c r="I519" t="str">
        <f t="array" ref="I519">XLOOKUP($B519,'EMP LIST '!$B$2:$B$121,'EMP LIST '!$H$2:$H$121,)</f>
        <v/>
      </c>
      <c r="M519" t="str">
        <v/>
      </c>
      <c r="AM519">
        <f>TODAY()</f>
        <v>46298</v>
      </c>
    </row>
    <row r="520">
      <c r="I520" t="str">
        <f t="array" ref="I520">XLOOKUP($B520,'EMP LIST '!$B$2:$B$121,'EMP LIST '!$H$2:$H$121,)</f>
        <v/>
      </c>
      <c r="M520" t="str">
        <v/>
      </c>
      <c r="AM520">
        <f>TODAY()</f>
        <v>46298</v>
      </c>
    </row>
    <row r="521">
      <c r="I521" t="str">
        <f t="array" ref="I521">XLOOKUP($B521,'EMP LIST '!$B$2:$B$121,'EMP LIST '!$H$2:$H$121,)</f>
        <v/>
      </c>
      <c r="M521" t="str">
        <v/>
      </c>
      <c r="AM521">
        <f>TODAY()</f>
        <v>46298</v>
      </c>
    </row>
    <row r="522">
      <c r="I522" t="str">
        <f t="array" ref="I522">XLOOKUP($B522,'EMP LIST '!$B$2:$B$121,'EMP LIST '!$H$2:$H$121,)</f>
        <v/>
      </c>
      <c r="M522" t="str">
        <v/>
      </c>
      <c r="AM522">
        <f>TODAY()</f>
        <v>46298</v>
      </c>
    </row>
    <row r="523">
      <c r="I523" t="str">
        <f t="array" ref="I523">XLOOKUP($B523,'EMP LIST '!$B$2:$B$121,'EMP LIST '!$H$2:$H$121,)</f>
        <v/>
      </c>
      <c r="M523" t="str">
        <v/>
      </c>
      <c r="AM523">
        <f>TODAY()</f>
        <v>46298</v>
      </c>
    </row>
    <row r="524">
      <c r="I524" t="str">
        <f t="array" ref="I524">XLOOKUP($B524,'EMP LIST '!$B$2:$B$121,'EMP LIST '!$H$2:$H$121,)</f>
        <v/>
      </c>
      <c r="M524" t="str">
        <v/>
      </c>
      <c r="AM524">
        <f>TODAY()</f>
        <v>46298</v>
      </c>
    </row>
    <row r="525">
      <c r="I525" t="str">
        <f t="array" ref="I525">XLOOKUP($B525,'EMP LIST '!$B$2:$B$121,'EMP LIST '!$H$2:$H$121,)</f>
        <v/>
      </c>
      <c r="M525" t="str">
        <v/>
      </c>
      <c r="AM525">
        <f>TODAY()</f>
        <v>46298</v>
      </c>
    </row>
    <row r="526">
      <c r="I526" t="str">
        <f t="array" ref="I526">XLOOKUP($B526,'EMP LIST '!$B$2:$B$121,'EMP LIST '!$H$2:$H$121,)</f>
        <v/>
      </c>
      <c r="M526" t="str">
        <v/>
      </c>
      <c r="AM526">
        <f>TODAY()</f>
        <v>46298</v>
      </c>
    </row>
    <row r="527">
      <c r="I527" t="str">
        <f t="array" ref="I527">XLOOKUP($B527,'EMP LIST '!$B$2:$B$121,'EMP LIST '!$H$2:$H$121,)</f>
        <v/>
      </c>
      <c r="M527" t="str">
        <v/>
      </c>
      <c r="AM527">
        <f>TODAY()</f>
        <v>46298</v>
      </c>
    </row>
    <row r="528">
      <c r="I528" t="str">
        <f t="array" ref="I528">XLOOKUP($B528,'EMP LIST '!$B$2:$B$121,'EMP LIST '!$H$2:$H$121,)</f>
        <v/>
      </c>
      <c r="M528" t="str">
        <v/>
      </c>
      <c r="AM528">
        <f>TODAY()</f>
        <v>46298</v>
      </c>
    </row>
    <row r="529">
      <c r="I529" t="str">
        <f t="array" ref="I529">XLOOKUP($B529,'EMP LIST '!$B$2:$B$121,'EMP LIST '!$H$2:$H$121,)</f>
        <v/>
      </c>
      <c r="M529" t="str">
        <v/>
      </c>
      <c r="AM529">
        <f>TODAY()</f>
        <v>46298</v>
      </c>
    </row>
    <row r="530">
      <c r="I530" t="str">
        <f t="array" ref="I530">XLOOKUP($B530,'EMP LIST '!$B$2:$B$121,'EMP LIST '!$H$2:$H$121,)</f>
        <v/>
      </c>
      <c r="M530" t="str">
        <v/>
      </c>
      <c r="AM530">
        <f>TODAY()</f>
        <v>46298</v>
      </c>
    </row>
    <row r="531">
      <c r="I531" t="str">
        <f t="array" ref="I531">XLOOKUP($B531,'EMP LIST '!$B$2:$B$121,'EMP LIST '!$H$2:$H$121,)</f>
        <v/>
      </c>
      <c r="M531" t="str">
        <v/>
      </c>
      <c r="AM531">
        <f>TODAY()</f>
        <v>46298</v>
      </c>
    </row>
    <row r="532">
      <c r="I532" t="str">
        <f t="array" ref="I532">XLOOKUP($B532,'EMP LIST '!$B$2:$B$121,'EMP LIST '!$H$2:$H$121,)</f>
        <v/>
      </c>
      <c r="M532" t="str">
        <v/>
      </c>
      <c r="AM532">
        <f>TODAY()</f>
        <v>46298</v>
      </c>
    </row>
    <row r="533">
      <c r="I533" t="str">
        <f t="array" ref="I533">XLOOKUP($B533,'EMP LIST '!$B$2:$B$121,'EMP LIST '!$H$2:$H$121,)</f>
        <v/>
      </c>
      <c r="M533" t="str">
        <v/>
      </c>
      <c r="AM533">
        <f>TODAY()</f>
        <v>46298</v>
      </c>
    </row>
    <row r="534">
      <c r="I534" t="str">
        <f t="array" ref="I534">XLOOKUP($B534,'EMP LIST '!$B$2:$B$121,'EMP LIST '!$H$2:$H$121,)</f>
        <v/>
      </c>
      <c r="M534" t="str">
        <v/>
      </c>
      <c r="AM534">
        <f>TODAY()</f>
        <v>46298</v>
      </c>
    </row>
    <row r="535">
      <c r="I535" t="str">
        <f t="array" ref="I535">XLOOKUP($B535,'EMP LIST '!$B$2:$B$121,'EMP LIST '!$H$2:$H$121,)</f>
        <v/>
      </c>
      <c r="M535" t="str">
        <v/>
      </c>
      <c r="AM535">
        <f>TODAY()</f>
        <v>46298</v>
      </c>
    </row>
    <row r="536">
      <c r="I536" t="str">
        <f t="array" ref="I536">XLOOKUP($B536,'EMP LIST '!$B$2:$B$121,'EMP LIST '!$H$2:$H$121,)</f>
        <v/>
      </c>
      <c r="M536" t="str">
        <v/>
      </c>
      <c r="AM536">
        <f>TODAY()</f>
        <v>46298</v>
      </c>
    </row>
    <row r="537">
      <c r="I537" t="str">
        <f t="array" ref="I537">XLOOKUP($B537,'EMP LIST '!$B$2:$B$121,'EMP LIST '!$H$2:$H$121,)</f>
        <v/>
      </c>
      <c r="M537" t="str">
        <v/>
      </c>
      <c r="AM537">
        <f>TODAY()</f>
        <v>46298</v>
      </c>
    </row>
    <row r="538">
      <c r="I538" t="str">
        <f t="array" ref="I538">XLOOKUP($B538,'EMP LIST '!$B$2:$B$121,'EMP LIST '!$H$2:$H$121,)</f>
        <v/>
      </c>
      <c r="M538" t="str">
        <v/>
      </c>
      <c r="AM538">
        <f>TODAY()</f>
        <v>46298</v>
      </c>
    </row>
    <row r="539">
      <c r="I539" t="str">
        <f t="array" ref="I539">XLOOKUP($B539,'EMP LIST '!$B$2:$B$121,'EMP LIST '!$H$2:$H$121,)</f>
        <v/>
      </c>
      <c r="M539" t="str">
        <v/>
      </c>
      <c r="AM539">
        <f>TODAY()</f>
        <v>46298</v>
      </c>
    </row>
    <row r="540">
      <c r="I540" t="str">
        <f t="array" ref="I540">XLOOKUP($B540,'EMP LIST '!$B$2:$B$121,'EMP LIST '!$H$2:$H$121,)</f>
        <v/>
      </c>
      <c r="M540" t="str">
        <v/>
      </c>
      <c r="AM540">
        <f>TODAY()</f>
        <v>46298</v>
      </c>
    </row>
    <row r="541">
      <c r="I541" t="str">
        <f t="array" ref="I541">XLOOKUP($B541,'EMP LIST '!$B$2:$B$121,'EMP LIST '!$H$2:$H$121,)</f>
        <v/>
      </c>
      <c r="M541" t="str">
        <v/>
      </c>
      <c r="AM541">
        <f>TODAY()</f>
        <v>46298</v>
      </c>
    </row>
    <row r="542">
      <c r="I542" t="str">
        <f t="array" ref="I542">XLOOKUP($B542,'EMP LIST '!$B$2:$B$121,'EMP LIST '!$H$2:$H$121,)</f>
        <v/>
      </c>
      <c r="M542" t="str">
        <v/>
      </c>
      <c r="AM542">
        <f>TODAY()</f>
        <v>46298</v>
      </c>
    </row>
    <row r="543">
      <c r="I543" t="str">
        <f t="array" ref="I543">XLOOKUP($B543,'EMP LIST '!$B$2:$B$121,'EMP LIST '!$H$2:$H$121,)</f>
        <v/>
      </c>
      <c r="M543" t="str">
        <v/>
      </c>
      <c r="AM543">
        <f>TODAY()</f>
        <v>46298</v>
      </c>
    </row>
    <row r="544">
      <c r="I544" t="str">
        <f t="array" ref="I544">XLOOKUP($B544,'EMP LIST '!$B$2:$B$121,'EMP LIST '!$H$2:$H$121,)</f>
        <v/>
      </c>
      <c r="M544" t="str">
        <v/>
      </c>
      <c r="AM544">
        <f>TODAY()</f>
        <v>46298</v>
      </c>
    </row>
    <row r="545">
      <c r="I545" t="str">
        <f t="array" ref="I545">XLOOKUP($B545,'EMP LIST '!$B$2:$B$121,'EMP LIST '!$H$2:$H$121,)</f>
        <v/>
      </c>
      <c r="M545" t="str">
        <v/>
      </c>
      <c r="AM545">
        <f>TODAY()</f>
        <v>46298</v>
      </c>
    </row>
    <row r="546">
      <c r="I546" t="str">
        <f t="array" ref="I546">XLOOKUP($B546,'EMP LIST '!$B$2:$B$121,'EMP LIST '!$H$2:$H$121,)</f>
        <v/>
      </c>
      <c r="M546" t="str">
        <v/>
      </c>
      <c r="AM546">
        <f>TODAY()</f>
        <v>46298</v>
      </c>
    </row>
    <row r="547">
      <c r="I547" t="str">
        <f t="array" ref="I547">XLOOKUP($B547,'EMP LIST '!$B$2:$B$121,'EMP LIST '!$H$2:$H$121,)</f>
        <v/>
      </c>
      <c r="M547" t="str">
        <v/>
      </c>
      <c r="AM547">
        <f>TODAY()</f>
        <v>46298</v>
      </c>
    </row>
    <row r="548">
      <c r="I548" t="str">
        <f t="array" ref="I548">XLOOKUP($B548,'EMP LIST '!$B$2:$B$121,'EMP LIST '!$H$2:$H$121,)</f>
        <v/>
      </c>
      <c r="M548" t="str">
        <v/>
      </c>
      <c r="AM548">
        <f>TODAY()</f>
        <v>46298</v>
      </c>
    </row>
    <row r="549">
      <c r="I549" t="str">
        <f t="array" ref="I549">XLOOKUP($B549,'EMP LIST '!$B$2:$B$121,'EMP LIST '!$H$2:$H$121,)</f>
        <v/>
      </c>
      <c r="M549" t="str">
        <v/>
      </c>
      <c r="AM549">
        <f>TODAY()</f>
        <v>46298</v>
      </c>
    </row>
    <row r="550">
      <c r="I550" t="str">
        <f t="array" ref="I550">XLOOKUP($B550,'EMP LIST '!$B$2:$B$121,'EMP LIST '!$H$2:$H$121,)</f>
        <v/>
      </c>
      <c r="M550" t="str">
        <v/>
      </c>
      <c r="AM550">
        <f>TODAY()</f>
        <v>46298</v>
      </c>
    </row>
    <row r="551">
      <c r="I551" t="str">
        <f t="array" ref="I551">XLOOKUP($B551,'EMP LIST '!$B$2:$B$121,'EMP LIST '!$H$2:$H$121,)</f>
        <v/>
      </c>
      <c r="M551" t="str">
        <v/>
      </c>
      <c r="AM551">
        <f>TODAY()</f>
        <v>46298</v>
      </c>
    </row>
    <row r="552">
      <c r="I552" t="str">
        <f t="array" ref="I552">XLOOKUP($B552,'EMP LIST '!$B$2:$B$121,'EMP LIST '!$H$2:$H$121,)</f>
        <v/>
      </c>
      <c r="M552" t="str">
        <v/>
      </c>
      <c r="AM552">
        <f>TODAY()</f>
        <v>46298</v>
      </c>
    </row>
    <row r="553">
      <c r="I553" t="str">
        <f t="array" ref="I553">XLOOKUP($B553,'EMP LIST '!$B$2:$B$121,'EMP LIST '!$H$2:$H$121,)</f>
        <v/>
      </c>
      <c r="M553" t="str">
        <v/>
      </c>
      <c r="AM553">
        <f>TODAY()</f>
        <v>46298</v>
      </c>
    </row>
    <row r="554">
      <c r="I554" t="str">
        <f t="array" ref="I554">XLOOKUP($B554,'EMP LIST '!$B$2:$B$121,'EMP LIST '!$H$2:$H$121,)</f>
        <v/>
      </c>
      <c r="M554" t="str">
        <v/>
      </c>
      <c r="AM554">
        <f>TODAY()</f>
        <v>46298</v>
      </c>
    </row>
    <row r="555">
      <c r="I555" t="str">
        <f t="array" ref="I555">XLOOKUP($B555,'EMP LIST '!$B$2:$B$121,'EMP LIST '!$H$2:$H$121,)</f>
        <v/>
      </c>
      <c r="M555" t="str">
        <v/>
      </c>
      <c r="AM555">
        <f>TODAY()</f>
        <v>46298</v>
      </c>
    </row>
    <row r="556">
      <c r="I556" t="str">
        <f t="array" ref="I556">XLOOKUP($B556,'EMP LIST '!$B$2:$B$121,'EMP LIST '!$H$2:$H$121,)</f>
        <v/>
      </c>
      <c r="M556" t="str">
        <v/>
      </c>
      <c r="AM556">
        <f>TODAY()</f>
        <v>46298</v>
      </c>
    </row>
    <row r="557">
      <c r="I557" t="str">
        <f t="array" ref="I557">XLOOKUP($B557,'EMP LIST '!$B$2:$B$121,'EMP LIST '!$H$2:$H$121,)</f>
        <v/>
      </c>
      <c r="M557" t="str">
        <v/>
      </c>
      <c r="AM557">
        <f>TODAY()</f>
        <v>46298</v>
      </c>
    </row>
    <row r="558">
      <c r="I558" t="str">
        <f t="array" ref="I558">XLOOKUP($B558,'EMP LIST '!$B$2:$B$121,'EMP LIST '!$H$2:$H$121,)</f>
        <v/>
      </c>
      <c r="M558" t="str">
        <v/>
      </c>
      <c r="AM558">
        <f>TODAY()</f>
        <v>46298</v>
      </c>
    </row>
    <row r="559">
      <c r="I559" t="str">
        <f t="array" ref="I559">XLOOKUP($B559,'EMP LIST '!$B$2:$B$121,'EMP LIST '!$H$2:$H$121,)</f>
        <v/>
      </c>
      <c r="M559" t="str">
        <v/>
      </c>
      <c r="AM559">
        <f>TODAY()</f>
        <v>46298</v>
      </c>
    </row>
    <row r="560">
      <c r="I560" t="str">
        <f t="array" ref="I560">XLOOKUP($B560,'EMP LIST '!$B$2:$B$121,'EMP LIST '!$H$2:$H$121,)</f>
        <v/>
      </c>
      <c r="M560" t="str">
        <v/>
      </c>
      <c r="AM560">
        <f>TODAY()</f>
        <v>46298</v>
      </c>
    </row>
    <row r="561">
      <c r="I561" t="str">
        <f t="array" ref="I561">XLOOKUP($B561,'EMP LIST '!$B$2:$B$121,'EMP LIST '!$H$2:$H$121,)</f>
        <v/>
      </c>
      <c r="M561" t="str">
        <v/>
      </c>
      <c r="AM561">
        <f>TODAY()</f>
        <v>46298</v>
      </c>
    </row>
    <row r="562">
      <c r="I562" t="str">
        <f t="array" ref="I562">XLOOKUP($B562,'EMP LIST '!$B$2:$B$121,'EMP LIST '!$H$2:$H$121,)</f>
        <v/>
      </c>
      <c r="M562" t="str">
        <v/>
      </c>
      <c r="AM562">
        <f>TODAY()</f>
        <v>46298</v>
      </c>
    </row>
    <row r="563">
      <c r="I563" t="str">
        <f t="array" ref="I563">XLOOKUP($B563,'EMP LIST '!$B$2:$B$121,'EMP LIST '!$H$2:$H$121,)</f>
        <v/>
      </c>
      <c r="M563" t="str">
        <v/>
      </c>
      <c r="AM563">
        <f>TODAY()</f>
        <v>46298</v>
      </c>
    </row>
    <row r="564">
      <c r="I564" t="str">
        <f t="array" ref="I564">XLOOKUP($B564,'EMP LIST '!$B$2:$B$121,'EMP LIST '!$H$2:$H$121,)</f>
        <v/>
      </c>
      <c r="M564" t="str">
        <v/>
      </c>
      <c r="AM564">
        <f>TODAY()</f>
        <v>46298</v>
      </c>
    </row>
    <row r="565">
      <c r="I565" t="str">
        <f t="array" ref="I565">XLOOKUP($B565,'EMP LIST '!$B$2:$B$121,'EMP LIST '!$H$2:$H$121,)</f>
        <v/>
      </c>
      <c r="M565" t="str">
        <v/>
      </c>
      <c r="AM565">
        <f>TODAY()</f>
        <v>46298</v>
      </c>
    </row>
    <row r="566">
      <c r="I566" t="str">
        <f t="array" ref="I566">XLOOKUP($B566,'EMP LIST '!$B$2:$B$121,'EMP LIST '!$H$2:$H$121,)</f>
        <v/>
      </c>
      <c r="M566" t="str">
        <v/>
      </c>
      <c r="AM566">
        <f>TODAY()</f>
        <v>46298</v>
      </c>
    </row>
    <row r="567">
      <c r="I567" t="str">
        <f t="array" ref="I567">XLOOKUP($B567,'EMP LIST '!$B$2:$B$121,'EMP LIST '!$H$2:$H$121,)</f>
        <v/>
      </c>
      <c r="M567" t="str">
        <v/>
      </c>
      <c r="AM567">
        <f>TODAY()</f>
        <v>46298</v>
      </c>
    </row>
    <row r="568">
      <c r="I568" t="str">
        <f t="array" ref="I568">XLOOKUP($B568,'EMP LIST '!$B$2:$B$121,'EMP LIST '!$H$2:$H$121,)</f>
        <v/>
      </c>
      <c r="M568" t="str">
        <v/>
      </c>
      <c r="AM568">
        <f>TODAY()</f>
        <v>46298</v>
      </c>
    </row>
    <row r="569">
      <c r="I569" t="str">
        <f t="array" ref="I569">XLOOKUP($B569,'EMP LIST '!$B$2:$B$121,'EMP LIST '!$H$2:$H$121,)</f>
        <v/>
      </c>
      <c r="M569" t="str">
        <v/>
      </c>
      <c r="AM569">
        <f>TODAY()</f>
        <v>46298</v>
      </c>
    </row>
    <row r="570">
      <c r="I570" t="str">
        <f t="array" ref="I570">XLOOKUP($B570,'EMP LIST '!$B$2:$B$121,'EMP LIST '!$H$2:$H$121,)</f>
        <v/>
      </c>
      <c r="M570" t="str">
        <v/>
      </c>
      <c r="AM570">
        <f>TODAY()</f>
        <v>46298</v>
      </c>
    </row>
    <row r="571">
      <c r="I571" t="str">
        <f t="array" ref="I571">XLOOKUP($B571,'EMP LIST '!$B$2:$B$121,'EMP LIST '!$H$2:$H$121,)</f>
        <v/>
      </c>
      <c r="M571" t="str">
        <v/>
      </c>
      <c r="AM571">
        <f>TODAY()</f>
        <v>46298</v>
      </c>
    </row>
    <row r="572">
      <c r="I572" t="str">
        <f t="array" ref="I572">XLOOKUP($B572,'EMP LIST '!$B$2:$B$121,'EMP LIST '!$H$2:$H$121,)</f>
        <v/>
      </c>
      <c r="M572" t="str">
        <v/>
      </c>
      <c r="AM572">
        <f>TODAY()</f>
        <v>46298</v>
      </c>
    </row>
    <row r="573">
      <c r="I573" t="str">
        <f t="array" ref="I573">XLOOKUP($B573,'EMP LIST '!$B$2:$B$121,'EMP LIST '!$H$2:$H$121,)</f>
        <v/>
      </c>
      <c r="M573" t="str">
        <v/>
      </c>
      <c r="AM573">
        <f>TODAY()</f>
        <v>46298</v>
      </c>
    </row>
    <row r="574">
      <c r="I574" t="str">
        <f t="array" ref="I574">XLOOKUP($B574,'EMP LIST '!$B$2:$B$121,'EMP LIST '!$H$2:$H$121,)</f>
        <v/>
      </c>
      <c r="M574" t="str">
        <v/>
      </c>
      <c r="AM574">
        <f>TODAY()</f>
        <v>46298</v>
      </c>
    </row>
    <row r="575">
      <c r="I575" t="str">
        <f t="array" ref="I575">XLOOKUP($B575,'EMP LIST '!$B$2:$B$121,'EMP LIST '!$H$2:$H$121,)</f>
        <v/>
      </c>
      <c r="M575" t="str">
        <v/>
      </c>
      <c r="AM575">
        <f>TODAY()</f>
        <v>46298</v>
      </c>
    </row>
    <row r="576">
      <c r="I576" t="str">
        <f t="array" ref="I576">XLOOKUP($B576,'EMP LIST '!$B$2:$B$121,'EMP LIST '!$H$2:$H$121,)</f>
        <v/>
      </c>
      <c r="M576" t="str">
        <v/>
      </c>
      <c r="AM576">
        <f>TODAY()</f>
        <v>46298</v>
      </c>
    </row>
    <row r="577">
      <c r="I577" t="str">
        <f t="array" ref="I577">XLOOKUP($B577,'EMP LIST '!$B$2:$B$121,'EMP LIST '!$H$2:$H$121,)</f>
        <v/>
      </c>
      <c r="M577" t="str">
        <v/>
      </c>
      <c r="AM577">
        <f>TODAY()</f>
        <v>46298</v>
      </c>
    </row>
    <row r="578">
      <c r="I578" t="str">
        <f t="array" ref="I578">XLOOKUP($B578,'EMP LIST '!$B$2:$B$121,'EMP LIST '!$H$2:$H$121,)</f>
        <v/>
      </c>
      <c r="M578" t="str">
        <v/>
      </c>
      <c r="AM578">
        <f>TODAY()</f>
        <v>46298</v>
      </c>
    </row>
    <row r="579">
      <c r="I579" t="str">
        <f t="array" ref="I579">XLOOKUP($B579,'EMP LIST '!$B$2:$B$121,'EMP LIST '!$H$2:$H$121,)</f>
        <v/>
      </c>
      <c r="M579" t="str">
        <v/>
      </c>
      <c r="AM579">
        <f>TODAY()</f>
        <v>46298</v>
      </c>
    </row>
    <row r="580">
      <c r="I580" t="str">
        <f t="array" ref="I580">XLOOKUP($B580,'EMP LIST '!$B$2:$B$121,'EMP LIST '!$H$2:$H$121,)</f>
        <v/>
      </c>
      <c r="M580" t="str">
        <v/>
      </c>
      <c r="AM580">
        <f>TODAY()</f>
        <v>46298</v>
      </c>
    </row>
    <row r="581">
      <c r="I581" t="str">
        <f t="array" ref="I581">XLOOKUP($B581,'EMP LIST '!$B$2:$B$121,'EMP LIST '!$H$2:$H$121,)</f>
        <v/>
      </c>
      <c r="M581" t="str">
        <v/>
      </c>
      <c r="AM581">
        <f>TODAY()</f>
        <v>46298</v>
      </c>
    </row>
    <row r="582">
      <c r="I582" t="str">
        <f t="array" ref="I582">XLOOKUP($B582,'EMP LIST '!$B$2:$B$121,'EMP LIST '!$H$2:$H$121,)</f>
        <v/>
      </c>
      <c r="M582" t="str">
        <v/>
      </c>
      <c r="AM582">
        <f>TODAY()</f>
        <v>46298</v>
      </c>
    </row>
    <row r="583">
      <c r="I583" t="str">
        <f t="array" ref="I583">XLOOKUP($B583,'EMP LIST '!$B$2:$B$121,'EMP LIST '!$H$2:$H$121,)</f>
        <v/>
      </c>
      <c r="M583" t="str">
        <v/>
      </c>
      <c r="AM583">
        <f>TODAY()</f>
        <v>46298</v>
      </c>
    </row>
    <row r="584">
      <c r="I584" t="str">
        <f t="array" ref="I584">XLOOKUP($B584,'EMP LIST '!$B$2:$B$121,'EMP LIST '!$H$2:$H$121,)</f>
        <v/>
      </c>
      <c r="M584" t="str">
        <v/>
      </c>
      <c r="AM584">
        <f>TODAY()</f>
        <v>46298</v>
      </c>
    </row>
    <row r="585">
      <c r="I585" t="str">
        <f t="array" ref="I585">XLOOKUP($B585,'EMP LIST '!$B$2:$B$121,'EMP LIST '!$H$2:$H$121,)</f>
        <v/>
      </c>
      <c r="M585" t="str">
        <v/>
      </c>
      <c r="AM585">
        <f>TODAY()</f>
        <v>46298</v>
      </c>
    </row>
    <row r="586">
      <c r="I586" t="str">
        <f t="array" ref="I586">XLOOKUP($B586,'EMP LIST '!$B$2:$B$121,'EMP LIST '!$H$2:$H$121,)</f>
        <v/>
      </c>
      <c r="M586" t="str">
        <v/>
      </c>
      <c r="AM586">
        <f>TODAY()</f>
        <v>46298</v>
      </c>
    </row>
    <row r="587">
      <c r="I587" t="str">
        <f t="array" ref="I587">XLOOKUP($B587,'EMP LIST '!$B$2:$B$121,'EMP LIST '!$H$2:$H$121,)</f>
        <v/>
      </c>
      <c r="M587" t="str">
        <v/>
      </c>
      <c r="AM587">
        <f>TODAY()</f>
        <v>46298</v>
      </c>
    </row>
    <row r="588">
      <c r="I588" t="str">
        <f t="array" ref="I588">XLOOKUP($B588,'EMP LIST '!$B$2:$B$121,'EMP LIST '!$H$2:$H$121,)</f>
        <v/>
      </c>
      <c r="M588" t="str">
        <v/>
      </c>
      <c r="AM588">
        <f>TODAY()</f>
        <v>46298</v>
      </c>
    </row>
    <row r="589">
      <c r="I589" t="str">
        <f t="array" ref="I589">XLOOKUP($B589,'EMP LIST '!$B$2:$B$121,'EMP LIST '!$H$2:$H$121,)</f>
        <v/>
      </c>
      <c r="M589" t="str">
        <v/>
      </c>
      <c r="AM589">
        <f>TODAY()</f>
        <v>46298</v>
      </c>
    </row>
    <row r="590">
      <c r="I590" t="str">
        <f t="array" ref="I590">XLOOKUP($B590,'EMP LIST '!$B$2:$B$121,'EMP LIST '!$H$2:$H$121,)</f>
        <v/>
      </c>
      <c r="M590" t="str">
        <v/>
      </c>
      <c r="AM590">
        <f>TODAY()</f>
        <v>46298</v>
      </c>
    </row>
    <row r="591">
      <c r="I591" t="str">
        <f t="array" ref="I591">XLOOKUP($B591,'EMP LIST '!$B$2:$B$121,'EMP LIST '!$H$2:$H$121,)</f>
        <v/>
      </c>
      <c r="M591" t="str">
        <v/>
      </c>
      <c r="AM591">
        <f>TODAY()</f>
        <v>46298</v>
      </c>
    </row>
    <row r="592">
      <c r="I592" t="str">
        <f t="array" ref="I592">XLOOKUP($B592,'EMP LIST '!$B$2:$B$121,'EMP LIST '!$H$2:$H$121,)</f>
        <v/>
      </c>
      <c r="M592" t="str">
        <v/>
      </c>
      <c r="AM592">
        <f>TODAY()</f>
        <v>46298</v>
      </c>
    </row>
    <row r="593">
      <c r="I593" t="str">
        <f t="array" ref="I593">XLOOKUP($B593,'EMP LIST '!$B$2:$B$121,'EMP LIST '!$H$2:$H$121,)</f>
        <v/>
      </c>
      <c r="M593" t="str">
        <v/>
      </c>
      <c r="AM593">
        <f>TODAY()</f>
        <v>46298</v>
      </c>
    </row>
    <row r="594">
      <c r="I594" t="str">
        <f t="array" ref="I594">XLOOKUP($B594,'EMP LIST '!$B$2:$B$121,'EMP LIST '!$H$2:$H$121,)</f>
        <v/>
      </c>
      <c r="M594" t="str">
        <v/>
      </c>
      <c r="AM594">
        <f>TODAY()</f>
        <v>46298</v>
      </c>
    </row>
    <row r="595">
      <c r="I595" t="str">
        <f t="array" ref="I595">XLOOKUP($B595,'EMP LIST '!$B$2:$B$121,'EMP LIST '!$H$2:$H$121,)</f>
        <v/>
      </c>
      <c r="M595" t="str">
        <v/>
      </c>
      <c r="AM595">
        <f>TODAY()</f>
        <v>46298</v>
      </c>
    </row>
    <row r="596">
      <c r="I596" t="str">
        <f t="array" ref="I596">XLOOKUP($B596,'EMP LIST '!$B$2:$B$121,'EMP LIST '!$H$2:$H$121,)</f>
        <v/>
      </c>
      <c r="M596" t="str">
        <v/>
      </c>
      <c r="AM596">
        <f>TODAY()</f>
        <v>46298</v>
      </c>
    </row>
    <row r="597">
      <c r="I597" t="str">
        <f t="array" ref="I597">XLOOKUP($B597,'EMP LIST '!$B$2:$B$121,'EMP LIST '!$H$2:$H$121,)</f>
        <v/>
      </c>
      <c r="M597" t="str">
        <v/>
      </c>
      <c r="AM597">
        <f>TODAY()</f>
        <v>46298</v>
      </c>
    </row>
    <row r="598">
      <c r="I598" t="str">
        <f t="array" ref="I598">XLOOKUP($B598,'EMP LIST '!$B$2:$B$121,'EMP LIST '!$H$2:$H$121,)</f>
        <v/>
      </c>
      <c r="M598" t="str">
        <v/>
      </c>
      <c r="AM598">
        <f>TODAY()</f>
        <v>46298</v>
      </c>
    </row>
    <row r="599">
      <c r="I599" t="str">
        <f t="array" ref="I599">XLOOKUP($B599,'EMP LIST '!$B$2:$B$121,'EMP LIST '!$H$2:$H$121,)</f>
        <v/>
      </c>
      <c r="M599" t="str">
        <v/>
      </c>
      <c r="AM599">
        <f>TODAY()</f>
        <v>46298</v>
      </c>
    </row>
    <row r="600">
      <c r="I600" t="str">
        <f t="array" ref="I600">XLOOKUP($B600,'EMP LIST '!$B$2:$B$121,'EMP LIST '!$H$2:$H$121,)</f>
        <v/>
      </c>
      <c r="M600" t="str">
        <v/>
      </c>
      <c r="AM600">
        <f>TODAY()</f>
        <v>46298</v>
      </c>
    </row>
    <row r="601">
      <c r="I601" t="str">
        <f t="array" ref="I601">XLOOKUP($B601,'EMP LIST '!$B$2:$B$121,'EMP LIST '!$H$2:$H$121,)</f>
        <v/>
      </c>
      <c r="M601" t="str">
        <v/>
      </c>
      <c r="AM601">
        <f>TODAY()</f>
        <v>46298</v>
      </c>
    </row>
    <row r="602">
      <c r="I602" t="str">
        <f t="array" ref="I602">XLOOKUP($B602,'EMP LIST '!$B$2:$B$121,'EMP LIST '!$H$2:$H$121,)</f>
        <v/>
      </c>
      <c r="M602" t="str">
        <v/>
      </c>
      <c r="AM602">
        <f>TODAY()</f>
        <v>46298</v>
      </c>
    </row>
    <row r="603">
      <c r="I603" t="str">
        <f t="array" ref="I603">XLOOKUP($B603,'EMP LIST '!$B$2:$B$121,'EMP LIST '!$H$2:$H$121,)</f>
        <v/>
      </c>
      <c r="M603" t="str">
        <v/>
      </c>
      <c r="AM603">
        <f>TODAY()</f>
        <v>46298</v>
      </c>
    </row>
    <row r="604">
      <c r="I604" t="str">
        <f t="array" ref="I604">XLOOKUP($B604,'EMP LIST '!$B$2:$B$121,'EMP LIST '!$H$2:$H$121,)</f>
        <v/>
      </c>
      <c r="M604" t="str">
        <v/>
      </c>
      <c r="AM604">
        <f>TODAY()</f>
        <v>46298</v>
      </c>
    </row>
    <row r="605">
      <c r="I605" t="str">
        <f t="array" ref="I605">XLOOKUP($B605,'EMP LIST '!$B$2:$B$121,'EMP LIST '!$H$2:$H$121,)</f>
        <v/>
      </c>
      <c r="M605" t="str">
        <v/>
      </c>
      <c r="AM605">
        <f>TODAY()</f>
        <v>46298</v>
      </c>
    </row>
    <row r="606">
      <c r="I606" t="str">
        <f t="array" ref="I606">XLOOKUP($B606,'EMP LIST '!$B$2:$B$121,'EMP LIST '!$H$2:$H$121,)</f>
        <v/>
      </c>
      <c r="M606" t="str">
        <v/>
      </c>
      <c r="AM606">
        <f>TODAY()</f>
        <v>46298</v>
      </c>
    </row>
    <row r="607">
      <c r="I607" t="str">
        <f t="array" ref="I607">XLOOKUP($B607,'EMP LIST '!$B$2:$B$121,'EMP LIST '!$H$2:$H$121,)</f>
        <v/>
      </c>
      <c r="M607" t="str">
        <v/>
      </c>
      <c r="AM607">
        <f>TODAY()</f>
        <v>46298</v>
      </c>
    </row>
    <row r="608">
      <c r="I608" t="str">
        <f t="array" ref="I608">XLOOKUP($B608,'EMP LIST '!$B$2:$B$121,'EMP LIST '!$H$2:$H$121,)</f>
        <v/>
      </c>
      <c r="M608" t="str">
        <v/>
      </c>
      <c r="AM608">
        <f>TODAY()</f>
        <v>46298</v>
      </c>
    </row>
    <row r="609">
      <c r="I609" t="str">
        <f t="array" ref="I609">XLOOKUP($B609,'EMP LIST '!$B$2:$B$121,'EMP LIST '!$H$2:$H$121,)</f>
        <v/>
      </c>
      <c r="M609" t="str">
        <v/>
      </c>
      <c r="AM609">
        <f>TODAY()</f>
        <v>46298</v>
      </c>
    </row>
    <row r="610">
      <c r="I610" t="str">
        <f t="array" ref="I610">XLOOKUP($B610,'EMP LIST '!$B$2:$B$121,'EMP LIST '!$H$2:$H$121,)</f>
        <v/>
      </c>
      <c r="M610" t="str">
        <v/>
      </c>
      <c r="AM610">
        <f>TODAY()</f>
        <v>46298</v>
      </c>
    </row>
    <row r="611">
      <c r="I611" t="str">
        <f t="array" ref="I611">XLOOKUP($B611,'EMP LIST '!$B$2:$B$121,'EMP LIST '!$H$2:$H$121,)</f>
        <v/>
      </c>
      <c r="M611" t="str">
        <v/>
      </c>
      <c r="AM611">
        <f>TODAY()</f>
        <v>46298</v>
      </c>
    </row>
    <row r="612">
      <c r="I612" t="str">
        <f t="array" ref="I612">XLOOKUP($B612,'EMP LIST '!$B$2:$B$121,'EMP LIST '!$H$2:$H$121,)</f>
        <v/>
      </c>
      <c r="M612" t="str">
        <v/>
      </c>
      <c r="AM612">
        <f>TODAY()</f>
        <v>46298</v>
      </c>
    </row>
    <row r="613">
      <c r="I613" t="str">
        <f t="array" ref="I613">XLOOKUP($B613,'EMP LIST '!$B$2:$B$121,'EMP LIST '!$H$2:$H$121,)</f>
        <v/>
      </c>
      <c r="M613" t="str">
        <v/>
      </c>
      <c r="AM613">
        <f>TODAY()</f>
        <v>46298</v>
      </c>
    </row>
    <row r="614">
      <c r="I614" t="str">
        <f t="array" ref="I614">XLOOKUP($B614,'EMP LIST '!$B$2:$B$121,'EMP LIST '!$H$2:$H$121,)</f>
        <v/>
      </c>
      <c r="M614" t="str">
        <v/>
      </c>
      <c r="AM614">
        <f>TODAY()</f>
        <v>46298</v>
      </c>
    </row>
    <row r="615">
      <c r="I615" t="str">
        <f t="array" ref="I615">XLOOKUP($B615,'EMP LIST '!$B$2:$B$121,'EMP LIST '!$H$2:$H$121,)</f>
        <v/>
      </c>
      <c r="M615" t="str">
        <v/>
      </c>
      <c r="AM615">
        <f>TODAY()</f>
        <v>46298</v>
      </c>
    </row>
    <row r="616">
      <c r="I616" t="str">
        <f t="array" ref="I616">XLOOKUP($B616,'EMP LIST '!$B$2:$B$121,'EMP LIST '!$H$2:$H$121,)</f>
        <v/>
      </c>
      <c r="M616" t="str">
        <v/>
      </c>
      <c r="AM616">
        <f>TODAY()</f>
        <v>46298</v>
      </c>
    </row>
    <row r="617">
      <c r="I617" t="str">
        <f t="array" ref="I617">XLOOKUP($B617,'EMP LIST '!$B$2:$B$121,'EMP LIST '!$H$2:$H$121,)</f>
        <v/>
      </c>
      <c r="M617" t="str">
        <v/>
      </c>
      <c r="AM617">
        <f>TODAY()</f>
        <v>46298</v>
      </c>
    </row>
    <row r="618">
      <c r="I618" t="str">
        <f t="array" ref="I618">XLOOKUP($B618,'EMP LIST '!$B$2:$B$121,'EMP LIST '!$H$2:$H$121,)</f>
        <v/>
      </c>
      <c r="M618" t="str">
        <v/>
      </c>
      <c r="AM618">
        <f>TODAY()</f>
        <v>46298</v>
      </c>
    </row>
    <row r="619">
      <c r="I619" t="str">
        <f t="array" ref="I619">XLOOKUP($B619,'EMP LIST '!$B$2:$B$121,'EMP LIST '!$H$2:$H$121,)</f>
        <v/>
      </c>
      <c r="M619" t="str">
        <v/>
      </c>
      <c r="AM619">
        <f>TODAY()</f>
        <v>46298</v>
      </c>
    </row>
    <row r="620">
      <c r="I620" t="str">
        <f t="array" ref="I620">XLOOKUP($B620,'EMP LIST '!$B$2:$B$121,'EMP LIST '!$H$2:$H$121,)</f>
        <v/>
      </c>
      <c r="M620" t="str">
        <v/>
      </c>
      <c r="AM620">
        <f>TODAY()</f>
        <v>46298</v>
      </c>
    </row>
    <row r="621">
      <c r="I621" t="str">
        <f t="array" ref="I621">XLOOKUP($B621,'EMP LIST '!$B$2:$B$121,'EMP LIST '!$H$2:$H$121,)</f>
        <v/>
      </c>
      <c r="M621" t="str">
        <v/>
      </c>
      <c r="AM621">
        <f>TODAY()</f>
        <v>46298</v>
      </c>
    </row>
    <row r="622">
      <c r="I622" t="str">
        <f t="array" ref="I622">XLOOKUP($B622,'EMP LIST '!$B$2:$B$121,'EMP LIST '!$H$2:$H$121,)</f>
        <v/>
      </c>
      <c r="M622" t="str">
        <v/>
      </c>
      <c r="AM622">
        <f>TODAY()</f>
        <v>46298</v>
      </c>
    </row>
    <row r="623">
      <c r="I623" t="str">
        <f t="array" ref="I623">XLOOKUP($B623,'EMP LIST '!$B$2:$B$121,'EMP LIST '!$H$2:$H$121,)</f>
        <v/>
      </c>
      <c r="M623" t="str">
        <v/>
      </c>
      <c r="AM623">
        <f>TODAY()</f>
        <v>46298</v>
      </c>
    </row>
    <row r="624">
      <c r="I624" t="str">
        <f t="array" ref="I624">XLOOKUP($B624,'EMP LIST '!$B$2:$B$121,'EMP LIST '!$H$2:$H$121,)</f>
        <v/>
      </c>
      <c r="M624" t="str">
        <v/>
      </c>
      <c r="AM624">
        <f>TODAY()</f>
        <v>46298</v>
      </c>
    </row>
    <row r="625">
      <c r="I625" t="str">
        <f t="array" ref="I625">XLOOKUP($B625,'EMP LIST '!$B$2:$B$121,'EMP LIST '!$H$2:$H$121,)</f>
        <v/>
      </c>
      <c r="M625" t="str">
        <v/>
      </c>
      <c r="AM625">
        <f>TODAY()</f>
        <v>46298</v>
      </c>
    </row>
    <row r="626">
      <c r="I626" t="str">
        <f t="array" ref="I626">XLOOKUP($B626,'EMP LIST '!$B$2:$B$121,'EMP LIST '!$H$2:$H$121,)</f>
        <v/>
      </c>
      <c r="M626" t="str">
        <v/>
      </c>
      <c r="AM626">
        <f>TODAY()</f>
        <v>46298</v>
      </c>
    </row>
    <row r="627">
      <c r="I627" t="str">
        <f t="array" ref="I627">XLOOKUP($B627,'EMP LIST '!$B$2:$B$121,'EMP LIST '!$H$2:$H$121,)</f>
        <v/>
      </c>
      <c r="M627" t="str">
        <v/>
      </c>
      <c r="AM627">
        <f>TODAY()</f>
        <v>46298</v>
      </c>
    </row>
    <row r="628">
      <c r="I628" t="str">
        <f t="array" ref="I628">XLOOKUP($B628,'EMP LIST '!$B$2:$B$121,'EMP LIST '!$H$2:$H$121,)</f>
        <v/>
      </c>
      <c r="M628" t="str">
        <v/>
      </c>
      <c r="AM628">
        <f>TODAY()</f>
        <v>46298</v>
      </c>
    </row>
    <row r="629">
      <c r="I629" t="str">
        <f t="array" ref="I629">XLOOKUP($B629,'EMP LIST '!$B$2:$B$121,'EMP LIST '!$H$2:$H$121,)</f>
        <v/>
      </c>
      <c r="M629" t="str">
        <v/>
      </c>
      <c r="AM629">
        <f>TODAY()</f>
        <v>46298</v>
      </c>
    </row>
    <row r="630">
      <c r="I630" t="str">
        <f t="array" ref="I630">XLOOKUP($B630,'EMP LIST '!$B$2:$B$121,'EMP LIST '!$H$2:$H$121,)</f>
        <v/>
      </c>
      <c r="M630" t="str">
        <v/>
      </c>
      <c r="AM630">
        <f>TODAY()</f>
        <v>46298</v>
      </c>
    </row>
    <row r="631">
      <c r="I631" t="str">
        <f t="array" ref="I631">XLOOKUP($B631,'EMP LIST '!$B$2:$B$121,'EMP LIST '!$H$2:$H$121,)</f>
        <v/>
      </c>
      <c r="M631" t="str">
        <v/>
      </c>
      <c r="AM631">
        <f>TODAY()</f>
        <v>46298</v>
      </c>
    </row>
    <row r="632">
      <c r="I632" t="str">
        <f t="array" ref="I632">XLOOKUP($B632,'EMP LIST '!$B$2:$B$121,'EMP LIST '!$H$2:$H$121,)</f>
        <v/>
      </c>
      <c r="M632" t="str">
        <v/>
      </c>
      <c r="AM632">
        <f>TODAY()</f>
        <v>46298</v>
      </c>
    </row>
    <row r="633">
      <c r="I633" t="str">
        <f t="array" ref="I633">XLOOKUP($B633,'EMP LIST '!$B$2:$B$121,'EMP LIST '!$H$2:$H$121,)</f>
        <v/>
      </c>
      <c r="M633" t="str">
        <v/>
      </c>
      <c r="AM633">
        <f>TODAY()</f>
        <v>46298</v>
      </c>
    </row>
    <row r="634">
      <c r="I634" t="str">
        <f t="array" ref="I634">XLOOKUP($B634,'EMP LIST '!$B$2:$B$121,'EMP LIST '!$H$2:$H$121,)</f>
        <v/>
      </c>
      <c r="M634" t="str">
        <v/>
      </c>
      <c r="AM634">
        <f>TODAY()</f>
        <v>46298</v>
      </c>
    </row>
    <row r="635">
      <c r="I635" t="str">
        <f t="array" ref="I635">XLOOKUP($B635,'EMP LIST '!$B$2:$B$121,'EMP LIST '!$H$2:$H$121,)</f>
        <v/>
      </c>
      <c r="M635" t="str">
        <v/>
      </c>
      <c r="AM635">
        <f>TODAY()</f>
        <v>46298</v>
      </c>
    </row>
    <row r="636">
      <c r="I636" t="str">
        <f t="array" ref="I636">XLOOKUP($B636,'EMP LIST '!$B$2:$B$121,'EMP LIST '!$H$2:$H$121,)</f>
        <v/>
      </c>
      <c r="M636" t="str">
        <v/>
      </c>
      <c r="AM636">
        <f>TODAY()</f>
        <v>46298</v>
      </c>
    </row>
    <row r="637">
      <c r="I637" t="str">
        <f t="array" ref="I637">XLOOKUP($B637,'EMP LIST '!$B$2:$B$121,'EMP LIST '!$H$2:$H$121,)</f>
        <v/>
      </c>
      <c r="M637" t="str">
        <v/>
      </c>
      <c r="AM637">
        <f>TODAY()</f>
        <v>46298</v>
      </c>
    </row>
    <row r="638">
      <c r="I638" t="str">
        <f t="array" ref="I638">XLOOKUP($B638,'EMP LIST '!$B$2:$B$121,'EMP LIST '!$H$2:$H$121,)</f>
        <v/>
      </c>
      <c r="M638" t="str">
        <v/>
      </c>
      <c r="AM638">
        <f>TODAY()</f>
        <v>46298</v>
      </c>
    </row>
    <row r="639">
      <c r="I639" t="str">
        <f t="array" ref="I639">XLOOKUP($B639,'EMP LIST '!$B$2:$B$121,'EMP LIST '!$H$2:$H$121,)</f>
        <v/>
      </c>
      <c r="M639" t="str">
        <v/>
      </c>
      <c r="AM639">
        <f>TODAY()</f>
        <v>46298</v>
      </c>
    </row>
    <row r="640">
      <c r="I640" t="str">
        <f t="array" ref="I640">XLOOKUP($B640,'EMP LIST '!$B$2:$B$121,'EMP LIST '!$H$2:$H$121,)</f>
        <v/>
      </c>
      <c r="M640" t="str">
        <v/>
      </c>
      <c r="AM640">
        <f>TODAY()</f>
        <v>46298</v>
      </c>
    </row>
    <row r="641">
      <c r="I641" t="str">
        <f t="array" ref="I641">XLOOKUP($B641,'EMP LIST '!$B$2:$B$121,'EMP LIST '!$H$2:$H$121,)</f>
        <v/>
      </c>
      <c r="M641" t="str">
        <v/>
      </c>
      <c r="AM641">
        <f>TODAY()</f>
        <v>46298</v>
      </c>
    </row>
    <row r="642">
      <c r="I642" t="str">
        <f t="array" ref="I642">XLOOKUP($B642,'EMP LIST '!$B$2:$B$121,'EMP LIST '!$H$2:$H$121,)</f>
        <v/>
      </c>
      <c r="M642" t="str">
        <v/>
      </c>
      <c r="AM642">
        <f>TODAY()</f>
        <v>46298</v>
      </c>
    </row>
    <row r="643">
      <c r="I643" t="str">
        <f t="array" ref="I643">XLOOKUP($B643,'EMP LIST '!$B$2:$B$121,'EMP LIST '!$H$2:$H$121,)</f>
        <v/>
      </c>
      <c r="M643" t="str">
        <v/>
      </c>
      <c r="AM643">
        <f>TODAY()</f>
        <v>46298</v>
      </c>
    </row>
    <row r="644">
      <c r="I644" t="str">
        <f t="array" ref="I644">XLOOKUP($B644,'EMP LIST '!$B$2:$B$121,'EMP LIST '!$H$2:$H$121,)</f>
        <v/>
      </c>
      <c r="M644" t="str">
        <v/>
      </c>
      <c r="AM644">
        <f>TODAY()</f>
        <v>46298</v>
      </c>
    </row>
    <row r="645">
      <c r="I645" t="str">
        <f t="array" ref="I645">XLOOKUP($B645,'EMP LIST '!$B$2:$B$121,'EMP LIST '!$H$2:$H$121,)</f>
        <v/>
      </c>
      <c r="M645" t="str">
        <v/>
      </c>
      <c r="AM645">
        <f>TODAY()</f>
        <v>46298</v>
      </c>
    </row>
    <row r="646">
      <c r="I646" t="str">
        <f t="array" ref="I646">XLOOKUP($B646,'EMP LIST '!$B$2:$B$121,'EMP LIST '!$H$2:$H$121,)</f>
        <v/>
      </c>
      <c r="M646" t="str">
        <v/>
      </c>
      <c r="AM646">
        <f>TODAY()</f>
        <v>46298</v>
      </c>
    </row>
    <row r="647">
      <c r="I647" t="str">
        <f t="array" ref="I647">XLOOKUP($B647,'EMP LIST '!$B$2:$B$121,'EMP LIST '!$H$2:$H$121,)</f>
        <v/>
      </c>
      <c r="M647" t="str">
        <v/>
      </c>
      <c r="AM647">
        <f>TODAY()</f>
        <v>46298</v>
      </c>
    </row>
    <row r="648">
      <c r="I648" t="str">
        <f t="array" ref="I648">XLOOKUP($B648,'EMP LIST '!$B$2:$B$121,'EMP LIST '!$H$2:$H$121,)</f>
        <v/>
      </c>
      <c r="M648" t="str">
        <v/>
      </c>
      <c r="AM648">
        <f>TODAY()</f>
        <v>46298</v>
      </c>
    </row>
    <row r="649">
      <c r="I649" t="str">
        <f t="array" ref="I649">XLOOKUP($B649,'EMP LIST '!$B$2:$B$121,'EMP LIST '!$H$2:$H$121,)</f>
        <v/>
      </c>
      <c r="M649" t="str">
        <v/>
      </c>
      <c r="AM649">
        <f>TODAY()</f>
        <v>46298</v>
      </c>
    </row>
    <row r="650">
      <c r="I650" t="str">
        <f t="array" ref="I650">XLOOKUP($B650,'EMP LIST '!$B$2:$B$121,'EMP LIST '!$H$2:$H$121,)</f>
        <v/>
      </c>
      <c r="M650" t="str">
        <v/>
      </c>
      <c r="AM650">
        <f>TODAY()</f>
        <v>46298</v>
      </c>
    </row>
    <row r="651">
      <c r="I651" t="str">
        <f t="array" ref="I651">XLOOKUP($B651,'EMP LIST '!$B$2:$B$121,'EMP LIST '!$H$2:$H$121,)</f>
        <v/>
      </c>
      <c r="M651" t="str">
        <v/>
      </c>
      <c r="AM651">
        <f>TODAY()</f>
        <v>46298</v>
      </c>
    </row>
    <row r="652">
      <c r="I652" t="str">
        <f t="array" ref="I652">XLOOKUP($B652,'EMP LIST '!$B$2:$B$121,'EMP LIST '!$H$2:$H$121,)</f>
        <v/>
      </c>
      <c r="M652" t="str">
        <v/>
      </c>
      <c r="AM652">
        <f>TODAY()</f>
        <v>46298</v>
      </c>
    </row>
    <row r="653">
      <c r="I653" t="str">
        <f t="array" ref="I653">XLOOKUP($B653,'EMP LIST '!$B$2:$B$121,'EMP LIST '!$H$2:$H$121,)</f>
        <v/>
      </c>
      <c r="M653" t="str">
        <v/>
      </c>
      <c r="AM653">
        <f>TODAY()</f>
        <v>46298</v>
      </c>
    </row>
    <row r="654">
      <c r="I654" t="str">
        <f t="array" ref="I654">XLOOKUP($B654,'EMP LIST '!$B$2:$B$121,'EMP LIST '!$H$2:$H$121,)</f>
        <v/>
      </c>
      <c r="M654" t="str">
        <v/>
      </c>
      <c r="AM654">
        <f>TODAY()</f>
        <v>46298</v>
      </c>
    </row>
    <row r="655">
      <c r="I655" t="str">
        <f t="array" ref="I655">XLOOKUP($B655,'EMP LIST '!$B$2:$B$121,'EMP LIST '!$H$2:$H$121,)</f>
        <v/>
      </c>
      <c r="M655" t="str">
        <v/>
      </c>
      <c r="AM655">
        <f>TODAY()</f>
        <v>46298</v>
      </c>
    </row>
    <row r="656">
      <c r="I656" t="str">
        <f t="array" ref="I656">XLOOKUP($B656,'EMP LIST '!$B$2:$B$121,'EMP LIST '!$H$2:$H$121,)</f>
        <v/>
      </c>
      <c r="M656" t="str">
        <v/>
      </c>
      <c r="AM656">
        <f>TODAY()</f>
        <v>46298</v>
      </c>
    </row>
    <row r="657">
      <c r="I657" t="str">
        <f t="array" ref="I657">XLOOKUP($B657,'EMP LIST '!$B$2:$B$121,'EMP LIST '!$H$2:$H$121,)</f>
        <v/>
      </c>
      <c r="M657" t="str">
        <v/>
      </c>
      <c r="AM657">
        <f>TODAY()</f>
        <v>46298</v>
      </c>
    </row>
    <row r="658">
      <c r="I658" t="str">
        <f t="array" ref="I658">XLOOKUP($B658,'EMP LIST '!$B$2:$B$121,'EMP LIST '!$H$2:$H$121,)</f>
        <v/>
      </c>
      <c r="M658" t="str">
        <v/>
      </c>
      <c r="AM658">
        <f>TODAY()</f>
        <v>46298</v>
      </c>
    </row>
    <row r="659">
      <c r="I659" t="str">
        <f t="array" ref="I659">XLOOKUP($B659,'EMP LIST '!$B$2:$B$121,'EMP LIST '!$H$2:$H$121,)</f>
        <v/>
      </c>
      <c r="M659" t="str">
        <v/>
      </c>
      <c r="AM659">
        <f>TODAY()</f>
        <v>46298</v>
      </c>
    </row>
    <row r="660">
      <c r="I660" t="str">
        <f t="array" ref="I660">XLOOKUP($B660,'EMP LIST '!$B$2:$B$121,'EMP LIST '!$H$2:$H$121,)</f>
        <v/>
      </c>
      <c r="M660" t="str">
        <v/>
      </c>
      <c r="AM660">
        <f>TODAY()</f>
        <v>46298</v>
      </c>
    </row>
    <row r="661">
      <c r="I661" t="str">
        <f t="array" ref="I661">XLOOKUP($B661,'EMP LIST '!$B$2:$B$121,'EMP LIST '!$H$2:$H$121,)</f>
        <v/>
      </c>
      <c r="M661" t="str">
        <v/>
      </c>
      <c r="AM661">
        <f>TODAY()</f>
        <v>46298</v>
      </c>
    </row>
    <row r="662">
      <c r="I662" t="str">
        <f t="array" ref="I662">XLOOKUP($B662,'EMP LIST '!$B$2:$B$121,'EMP LIST '!$H$2:$H$121,)</f>
        <v/>
      </c>
      <c r="M662" t="str">
        <v/>
      </c>
      <c r="AM662">
        <f>TODAY()</f>
        <v>46298</v>
      </c>
    </row>
    <row r="663">
      <c r="I663" t="str">
        <f t="array" ref="I663">XLOOKUP($B663,'EMP LIST '!$B$2:$B$121,'EMP LIST '!$H$2:$H$121,)</f>
        <v/>
      </c>
      <c r="M663" t="str">
        <v/>
      </c>
      <c r="AM663">
        <f>TODAY()</f>
        <v>46298</v>
      </c>
    </row>
    <row r="664">
      <c r="I664" t="str">
        <f t="array" ref="I664">XLOOKUP($B664,'EMP LIST '!$B$2:$B$121,'EMP LIST '!$H$2:$H$121,)</f>
        <v/>
      </c>
      <c r="M664" t="str">
        <v/>
      </c>
      <c r="AM664">
        <f>TODAY()</f>
        <v>46298</v>
      </c>
    </row>
    <row r="665">
      <c r="I665" t="str">
        <f t="array" ref="I665">XLOOKUP($B665,'EMP LIST '!$B$2:$B$121,'EMP LIST '!$H$2:$H$121,)</f>
        <v/>
      </c>
      <c r="M665" t="str">
        <v/>
      </c>
      <c r="AM665">
        <f>TODAY()</f>
        <v>46298</v>
      </c>
    </row>
    <row r="666">
      <c r="I666" t="str">
        <f t="array" ref="I666">XLOOKUP($B666,'EMP LIST '!$B$2:$B$121,'EMP LIST '!$H$2:$H$121,)</f>
        <v/>
      </c>
      <c r="M666" t="str">
        <v/>
      </c>
      <c r="AM666">
        <f>TODAY()</f>
        <v>46298</v>
      </c>
    </row>
    <row r="667">
      <c r="I667" t="str">
        <f t="array" ref="I667">XLOOKUP($B667,'EMP LIST '!$B$2:$B$121,'EMP LIST '!$H$2:$H$121,)</f>
        <v/>
      </c>
      <c r="M667" t="str">
        <v/>
      </c>
      <c r="AM667">
        <f>TODAY()</f>
        <v>46298</v>
      </c>
    </row>
    <row r="668">
      <c r="I668" t="str">
        <f t="array" ref="I668">XLOOKUP($B668,'EMP LIST '!$B$2:$B$121,'EMP LIST '!$H$2:$H$121,)</f>
        <v/>
      </c>
      <c r="M668" t="str">
        <v/>
      </c>
      <c r="AM668">
        <f>TODAY()</f>
        <v>46298</v>
      </c>
    </row>
    <row r="669">
      <c r="I669" t="str">
        <f t="array" ref="I669">XLOOKUP($B669,'EMP LIST '!$B$2:$B$121,'EMP LIST '!$H$2:$H$121,)</f>
        <v/>
      </c>
      <c r="M669" t="str">
        <v/>
      </c>
      <c r="AM669">
        <f>TODAY()</f>
        <v>46298</v>
      </c>
    </row>
    <row r="670">
      <c r="I670" t="str">
        <f t="array" ref="I670">XLOOKUP($B670,'EMP LIST '!$B$2:$B$121,'EMP LIST '!$H$2:$H$121,)</f>
        <v/>
      </c>
      <c r="M670" t="str">
        <v/>
      </c>
      <c r="AM670">
        <f>TODAY()</f>
        <v>46298</v>
      </c>
    </row>
    <row r="671">
      <c r="I671" t="str">
        <f t="array" ref="I671">XLOOKUP($B671,'EMP LIST '!$B$2:$B$121,'EMP LIST '!$H$2:$H$121,)</f>
        <v/>
      </c>
      <c r="M671" t="str">
        <v/>
      </c>
      <c r="AM671">
        <f>TODAY()</f>
        <v>46298</v>
      </c>
    </row>
    <row r="672">
      <c r="I672" t="str">
        <f t="array" ref="I672">XLOOKUP($B672,'EMP LIST '!$B$2:$B$121,'EMP LIST '!$H$2:$H$121,)</f>
        <v/>
      </c>
      <c r="M672" t="str">
        <v/>
      </c>
      <c r="AM672">
        <f>TODAY()</f>
        <v>46298</v>
      </c>
    </row>
    <row r="673">
      <c r="I673" t="str">
        <f t="array" ref="I673">XLOOKUP($B673,'EMP LIST '!$B$2:$B$121,'EMP LIST '!$H$2:$H$121,)</f>
        <v/>
      </c>
      <c r="M673" t="str">
        <v/>
      </c>
      <c r="AM673">
        <f>TODAY()</f>
        <v>46298</v>
      </c>
    </row>
    <row r="674">
      <c r="I674" t="str">
        <f t="array" ref="I674">XLOOKUP($B674,'EMP LIST '!$B$2:$B$121,'EMP LIST '!$H$2:$H$121,)</f>
        <v/>
      </c>
      <c r="M674" t="str">
        <v/>
      </c>
      <c r="AM674">
        <f>TODAY()</f>
        <v>46298</v>
      </c>
    </row>
    <row r="675">
      <c r="I675" t="str">
        <f t="array" ref="I675">XLOOKUP($B675,'EMP LIST '!$B$2:$B$121,'EMP LIST '!$H$2:$H$121,)</f>
        <v/>
      </c>
      <c r="M675" t="str">
        <v/>
      </c>
      <c r="AM675">
        <f>TODAY()</f>
        <v>46298</v>
      </c>
    </row>
    <row r="676">
      <c r="I676" t="str">
        <f t="array" ref="I676">XLOOKUP($B676,'EMP LIST '!$B$2:$B$121,'EMP LIST '!$H$2:$H$121,)</f>
        <v/>
      </c>
      <c r="M676" t="str">
        <v/>
      </c>
      <c r="AM676">
        <f>TODAY()</f>
        <v>46298</v>
      </c>
    </row>
    <row r="677">
      <c r="I677" t="str">
        <f t="array" ref="I677">XLOOKUP($B677,'EMP LIST '!$B$2:$B$121,'EMP LIST '!$H$2:$H$121,)</f>
        <v/>
      </c>
      <c r="M677" t="str">
        <v/>
      </c>
      <c r="AM677">
        <f>TODAY()</f>
        <v>46298</v>
      </c>
    </row>
    <row r="678">
      <c r="I678" t="str">
        <f t="array" ref="I678">XLOOKUP($B678,'EMP LIST '!$B$2:$B$121,'EMP LIST '!$H$2:$H$121,)</f>
        <v/>
      </c>
      <c r="M678" t="str">
        <v/>
      </c>
      <c r="AM678">
        <f>TODAY()</f>
        <v>46298</v>
      </c>
    </row>
    <row r="679">
      <c r="I679" t="str">
        <f t="array" ref="I679">XLOOKUP($B679,'EMP LIST '!$B$2:$B$121,'EMP LIST '!$H$2:$H$121,)</f>
        <v/>
      </c>
      <c r="M679" t="str">
        <v/>
      </c>
      <c r="AM679">
        <f>TODAY()</f>
        <v>46298</v>
      </c>
    </row>
    <row r="680">
      <c r="I680" t="str">
        <f t="array" ref="I680">XLOOKUP($B680,'EMP LIST '!$B$2:$B$121,'EMP LIST '!$H$2:$H$121,)</f>
        <v/>
      </c>
      <c r="M680" t="str">
        <v/>
      </c>
      <c r="AM680">
        <f>TODAY()</f>
        <v>46298</v>
      </c>
    </row>
    <row r="681">
      <c r="I681" t="str">
        <f t="array" ref="I681">XLOOKUP($B681,'EMP LIST '!$B$2:$B$121,'EMP LIST '!$H$2:$H$121,)</f>
        <v/>
      </c>
      <c r="M681" t="str">
        <v/>
      </c>
      <c r="AM681">
        <f>TODAY()</f>
        <v>46298</v>
      </c>
    </row>
    <row r="682">
      <c r="I682" t="str">
        <f t="array" ref="I682">XLOOKUP($B682,'EMP LIST '!$B$2:$B$121,'EMP LIST '!$H$2:$H$121,)</f>
        <v/>
      </c>
      <c r="M682" t="str">
        <v/>
      </c>
      <c r="AM682">
        <f>TODAY()</f>
        <v>46298</v>
      </c>
    </row>
    <row r="683">
      <c r="I683" t="str">
        <f t="array" ref="I683">XLOOKUP($B683,'EMP LIST '!$B$2:$B$121,'EMP LIST '!$H$2:$H$121,)</f>
        <v/>
      </c>
      <c r="M683" t="str">
        <v/>
      </c>
      <c r="AM683">
        <f>TODAY()</f>
        <v>46298</v>
      </c>
    </row>
    <row r="684">
      <c r="I684" t="str">
        <f t="array" ref="I684">XLOOKUP($B684,'EMP LIST '!$B$2:$B$121,'EMP LIST '!$H$2:$H$121,)</f>
        <v/>
      </c>
      <c r="M684" t="str">
        <v/>
      </c>
      <c r="AM684">
        <f>TODAY()</f>
        <v>46298</v>
      </c>
    </row>
    <row r="685">
      <c r="I685" t="str">
        <f t="array" ref="I685">XLOOKUP($B685,'EMP LIST '!$B$2:$B$121,'EMP LIST '!$H$2:$H$121,)</f>
        <v/>
      </c>
      <c r="M685" t="str">
        <v/>
      </c>
      <c r="AM685">
        <f>TODAY()</f>
        <v>46298</v>
      </c>
    </row>
    <row r="686">
      <c r="I686" t="str">
        <f t="array" ref="I686">XLOOKUP($B686,'EMP LIST '!$B$2:$B$121,'EMP LIST '!$H$2:$H$121,)</f>
        <v/>
      </c>
      <c r="M686" t="str">
        <v/>
      </c>
      <c r="AM686">
        <f>TODAY()</f>
        <v>46298</v>
      </c>
    </row>
    <row r="687">
      <c r="I687" t="str">
        <f t="array" ref="I687">XLOOKUP($B687,'EMP LIST '!$B$2:$B$121,'EMP LIST '!$H$2:$H$121,)</f>
        <v/>
      </c>
      <c r="M687" t="str">
        <v/>
      </c>
      <c r="AM687">
        <f>TODAY()</f>
        <v>46298</v>
      </c>
    </row>
    <row r="688">
      <c r="I688" t="str">
        <f t="array" ref="I688">XLOOKUP($B688,'EMP LIST '!$B$2:$B$121,'EMP LIST '!$H$2:$H$121,)</f>
        <v/>
      </c>
      <c r="M688" t="str">
        <v/>
      </c>
      <c r="AM688">
        <f>TODAY()</f>
        <v>46298</v>
      </c>
    </row>
    <row r="689">
      <c r="I689" t="str">
        <f t="array" ref="I689">XLOOKUP($B689,'EMP LIST '!$B$2:$B$121,'EMP LIST '!$H$2:$H$121,)</f>
        <v/>
      </c>
      <c r="M689" t="str">
        <v/>
      </c>
      <c r="AM689">
        <f>TODAY()</f>
        <v>46298</v>
      </c>
    </row>
    <row r="690">
      <c r="I690" t="str">
        <f t="array" ref="I690">XLOOKUP($B690,'EMP LIST '!$B$2:$B$121,'EMP LIST '!$H$2:$H$121,)</f>
        <v/>
      </c>
      <c r="M690" t="str">
        <v/>
      </c>
      <c r="AM690">
        <f>TODAY()</f>
        <v>46298</v>
      </c>
    </row>
    <row r="691">
      <c r="I691" t="str">
        <f t="array" ref="I691">XLOOKUP($B691,'EMP LIST '!$B$2:$B$121,'EMP LIST '!$H$2:$H$121,)</f>
        <v/>
      </c>
      <c r="M691" t="str">
        <v/>
      </c>
      <c r="AM691">
        <f>TODAY()</f>
        <v>46298</v>
      </c>
    </row>
    <row r="692">
      <c r="I692" t="str">
        <f t="array" ref="I692">XLOOKUP($B692,'EMP LIST '!$B$2:$B$121,'EMP LIST '!$H$2:$H$121,)</f>
        <v/>
      </c>
      <c r="M692" t="str">
        <v/>
      </c>
      <c r="AM692">
        <f>TODAY()</f>
        <v>46298</v>
      </c>
    </row>
    <row r="693">
      <c r="I693" t="str">
        <f t="array" ref="I693">XLOOKUP($B693,'EMP LIST '!$B$2:$B$121,'EMP LIST '!$H$2:$H$121,)</f>
        <v/>
      </c>
      <c r="M693" t="str">
        <v/>
      </c>
      <c r="AM693">
        <f>TODAY()</f>
        <v>46298</v>
      </c>
    </row>
    <row r="694">
      <c r="I694" t="str">
        <f t="array" ref="I694">XLOOKUP($B694,'EMP LIST '!$B$2:$B$121,'EMP LIST '!$H$2:$H$121,)</f>
        <v/>
      </c>
      <c r="M694" t="str">
        <v/>
      </c>
      <c r="AM694">
        <f>TODAY()</f>
        <v>46298</v>
      </c>
    </row>
    <row r="695">
      <c r="I695" t="str">
        <f t="array" ref="I695">XLOOKUP($B695,'EMP LIST '!$B$2:$B$121,'EMP LIST '!$H$2:$H$121,)</f>
        <v/>
      </c>
      <c r="M695" t="str">
        <v/>
      </c>
      <c r="AM695">
        <f>TODAY()</f>
        <v>46298</v>
      </c>
    </row>
    <row r="696">
      <c r="I696" t="str">
        <f t="array" ref="I696">XLOOKUP($B696,'EMP LIST '!$B$2:$B$121,'EMP LIST '!$H$2:$H$121,)</f>
        <v/>
      </c>
      <c r="M696" t="str">
        <v/>
      </c>
      <c r="AM696">
        <f>TODAY()</f>
        <v>46298</v>
      </c>
    </row>
    <row r="697">
      <c r="I697" t="str">
        <f t="array" ref="I697">XLOOKUP($B697,'EMP LIST '!$B$2:$B$121,'EMP LIST '!$H$2:$H$121,)</f>
        <v/>
      </c>
      <c r="M697" t="str">
        <v/>
      </c>
      <c r="AM697">
        <f>TODAY()</f>
        <v>46298</v>
      </c>
    </row>
    <row r="698">
      <c r="I698" t="str">
        <f t="array" ref="I698">XLOOKUP($B698,'EMP LIST '!$B$2:$B$121,'EMP LIST '!$H$2:$H$121,)</f>
        <v/>
      </c>
      <c r="M698" t="str">
        <v/>
      </c>
      <c r="AM698">
        <f>TODAY()</f>
        <v>46298</v>
      </c>
    </row>
    <row r="699">
      <c r="I699" t="str">
        <f t="array" ref="I699">XLOOKUP($B699,'EMP LIST '!$B$2:$B$121,'EMP LIST '!$H$2:$H$121,)</f>
        <v/>
      </c>
      <c r="M699" t="str">
        <v/>
      </c>
      <c r="AM699">
        <f>TODAY()</f>
        <v>46298</v>
      </c>
    </row>
    <row r="700">
      <c r="I700" t="str">
        <f t="array" ref="I700">XLOOKUP($B700,'EMP LIST '!$B$2:$B$121,'EMP LIST '!$H$2:$H$121,)</f>
        <v/>
      </c>
      <c r="M700" t="str">
        <v/>
      </c>
      <c r="AM700">
        <f>TODAY()</f>
        <v>46298</v>
      </c>
    </row>
    <row r="701">
      <c r="I701" t="str">
        <f t="array" ref="I701">XLOOKUP($B701,'EMP LIST '!$B$2:$B$121,'EMP LIST '!$H$2:$H$121,)</f>
        <v/>
      </c>
      <c r="M701" t="str">
        <v/>
      </c>
      <c r="AM701">
        <f>TODAY()</f>
        <v>46298</v>
      </c>
    </row>
    <row r="702">
      <c r="I702" t="str">
        <f t="array" ref="I702">XLOOKUP($B702,'EMP LIST '!$B$2:$B$121,'EMP LIST '!$H$2:$H$121,)</f>
        <v/>
      </c>
      <c r="M702" t="str">
        <v/>
      </c>
      <c r="AM702">
        <f>TODAY()</f>
        <v>46298</v>
      </c>
    </row>
    <row r="703">
      <c r="I703" t="str">
        <f t="array" ref="I703">XLOOKUP($B703,'EMP LIST '!$B$2:$B$121,'EMP LIST '!$H$2:$H$121,)</f>
        <v/>
      </c>
      <c r="M703" t="str">
        <v/>
      </c>
      <c r="AM703">
        <f>TODAY()</f>
        <v>46298</v>
      </c>
    </row>
    <row r="704">
      <c r="I704" t="str">
        <f t="array" ref="I704">XLOOKUP($B704,'EMP LIST '!$B$2:$B$121,'EMP LIST '!$H$2:$H$121,)</f>
        <v/>
      </c>
      <c r="M704" t="str">
        <v/>
      </c>
      <c r="AM704">
        <f>TODAY()</f>
        <v>46298</v>
      </c>
    </row>
    <row r="705">
      <c r="I705" t="str">
        <f t="array" ref="I705">XLOOKUP($B705,'EMP LIST '!$B$2:$B$121,'EMP LIST '!$H$2:$H$121,)</f>
        <v/>
      </c>
      <c r="M705" t="str">
        <v/>
      </c>
      <c r="AM705">
        <f>TODAY()</f>
        <v>46298</v>
      </c>
    </row>
    <row r="706">
      <c r="I706" t="str">
        <f t="array" ref="I706">XLOOKUP($B706,'EMP LIST '!$B$2:$B$121,'EMP LIST '!$H$2:$H$121,)</f>
        <v/>
      </c>
      <c r="M706" t="str">
        <v/>
      </c>
      <c r="AM706">
        <f>TODAY()</f>
        <v>46298</v>
      </c>
    </row>
    <row r="707">
      <c r="I707" t="str">
        <f t="array" ref="I707">XLOOKUP($B707,'EMP LIST '!$B$2:$B$121,'EMP LIST '!$H$2:$H$121,)</f>
        <v/>
      </c>
      <c r="M707" t="str">
        <v/>
      </c>
      <c r="AM707">
        <f>TODAY()</f>
        <v>46298</v>
      </c>
    </row>
    <row r="708">
      <c r="I708" t="str">
        <f t="array" ref="I708">XLOOKUP($B708,'EMP LIST '!$B$2:$B$121,'EMP LIST '!$H$2:$H$121,)</f>
        <v/>
      </c>
      <c r="M708" t="str">
        <v/>
      </c>
      <c r="AM708">
        <f>TODAY()</f>
        <v>46298</v>
      </c>
    </row>
    <row r="709">
      <c r="I709" t="str">
        <f t="array" ref="I709">XLOOKUP($B709,'EMP LIST '!$B$2:$B$121,'EMP LIST '!$H$2:$H$121,)</f>
        <v/>
      </c>
      <c r="M709" t="str">
        <v/>
      </c>
      <c r="AM709">
        <f>TODAY()</f>
        <v>46298</v>
      </c>
    </row>
    <row r="710">
      <c r="I710" t="str">
        <f t="array" ref="I710">XLOOKUP($B710,'EMP LIST '!$B$2:$B$121,'EMP LIST '!$H$2:$H$121,)</f>
        <v/>
      </c>
      <c r="M710" t="str">
        <v/>
      </c>
      <c r="AM710">
        <f>TODAY()</f>
        <v>46298</v>
      </c>
    </row>
    <row r="711">
      <c r="I711" t="str">
        <f t="array" ref="I711">XLOOKUP($B711,'EMP LIST '!$B$2:$B$121,'EMP LIST '!$H$2:$H$121,)</f>
        <v/>
      </c>
      <c r="M711" t="str">
        <v/>
      </c>
      <c r="AM711">
        <f>TODAY()</f>
        <v>46298</v>
      </c>
    </row>
    <row r="712">
      <c r="I712" t="str">
        <f t="array" ref="I712">XLOOKUP($B712,'EMP LIST '!$B$2:$B$121,'EMP LIST '!$H$2:$H$121,)</f>
        <v/>
      </c>
      <c r="M712" t="str">
        <v/>
      </c>
      <c r="AM712">
        <f>TODAY()</f>
        <v>46298</v>
      </c>
    </row>
    <row r="713">
      <c r="I713" t="str">
        <f t="array" ref="I713">XLOOKUP($B713,'EMP LIST '!$B$2:$B$121,'EMP LIST '!$H$2:$H$121,)</f>
        <v/>
      </c>
      <c r="M713" t="str">
        <v/>
      </c>
      <c r="AM713">
        <f>TODAY()</f>
        <v>46298</v>
      </c>
    </row>
    <row r="714">
      <c r="I714" t="str">
        <f t="array" ref="I714">XLOOKUP($B714,'EMP LIST '!$B$2:$B$121,'EMP LIST '!$H$2:$H$121,)</f>
        <v/>
      </c>
      <c r="M714" t="str">
        <v/>
      </c>
      <c r="AM714">
        <f>TODAY()</f>
        <v>46298</v>
      </c>
    </row>
    <row r="715">
      <c r="I715" t="str">
        <f t="array" ref="I715">XLOOKUP($B715,'EMP LIST '!$B$2:$B$121,'EMP LIST '!$H$2:$H$121,)</f>
        <v/>
      </c>
      <c r="M715" t="str">
        <v/>
      </c>
      <c r="AM715">
        <f>TODAY()</f>
        <v>46298</v>
      </c>
    </row>
    <row r="716">
      <c r="I716" t="str">
        <f t="array" ref="I716">XLOOKUP($B716,'EMP LIST '!$B$2:$B$121,'EMP LIST '!$H$2:$H$121,)</f>
        <v/>
      </c>
      <c r="M716" t="str">
        <v/>
      </c>
      <c r="AM716">
        <f>TODAY()</f>
        <v>46298</v>
      </c>
    </row>
    <row r="717">
      <c r="I717" t="str">
        <f t="array" ref="I717">XLOOKUP($B717,'EMP LIST '!$B$2:$B$121,'EMP LIST '!$H$2:$H$121,)</f>
        <v/>
      </c>
      <c r="M717" t="str">
        <v/>
      </c>
      <c r="AM717">
        <f>TODAY()</f>
        <v>46298</v>
      </c>
    </row>
    <row r="718">
      <c r="I718" t="str">
        <f t="array" ref="I718">XLOOKUP($B718,'EMP LIST '!$B$2:$B$121,'EMP LIST '!$H$2:$H$121,)</f>
        <v/>
      </c>
      <c r="M718" t="str">
        <v/>
      </c>
      <c r="AM718">
        <f>TODAY()</f>
        <v>46298</v>
      </c>
    </row>
    <row r="719">
      <c r="I719" t="str">
        <f t="array" ref="I719">XLOOKUP($B719,'EMP LIST '!$B$2:$B$121,'EMP LIST '!$H$2:$H$121,)</f>
        <v/>
      </c>
      <c r="M719" t="str">
        <v/>
      </c>
      <c r="AM719">
        <f>TODAY()</f>
        <v>46298</v>
      </c>
    </row>
    <row r="720">
      <c r="M720" t="str">
        <v/>
      </c>
      <c r="AM720">
        <f>TODAY()</f>
        <v>46298</v>
      </c>
    </row>
    <row r="721">
      <c r="M721" t="str">
        <v/>
      </c>
      <c r="AM721">
        <f>TODAY()</f>
        <v>46298</v>
      </c>
    </row>
    <row r="722">
      <c r="M722" t="str">
        <v/>
      </c>
      <c r="AM722">
        <f>TODAY()</f>
        <v>46298</v>
      </c>
    </row>
    <row r="723">
      <c r="M723" t="str">
        <v/>
      </c>
      <c r="AM723">
        <f>TODAY()</f>
        <v>46298</v>
      </c>
    </row>
    <row r="724">
      <c r="M724" t="str">
        <v/>
      </c>
      <c r="AM724">
        <f>TODAY()</f>
        <v>46298</v>
      </c>
    </row>
    <row r="725">
      <c r="M725" t="str">
        <v/>
      </c>
      <c r="AM725">
        <f>TODAY()</f>
        <v>46298</v>
      </c>
    </row>
    <row r="726">
      <c r="M726" t="str">
        <v/>
      </c>
      <c r="AM726">
        <f>TODAY()</f>
        <v>46298</v>
      </c>
    </row>
    <row r="727">
      <c r="M727" t="str">
        <v/>
      </c>
      <c r="AM727">
        <f>TODAY()</f>
        <v>46298</v>
      </c>
    </row>
    <row r="728">
      <c r="M728" t="str">
        <v/>
      </c>
      <c r="AM728">
        <f>TODAY()</f>
        <v>46298</v>
      </c>
    </row>
    <row r="729">
      <c r="M729" t="str">
        <v/>
      </c>
      <c r="AM729">
        <f>TODAY()</f>
        <v>46298</v>
      </c>
    </row>
    <row r="730">
      <c r="M730" t="str">
        <v/>
      </c>
      <c r="AM730">
        <f>TODAY()</f>
        <v>46298</v>
      </c>
    </row>
    <row r="731">
      <c r="M731" t="str">
        <v/>
      </c>
      <c r="AM731">
        <f>TODAY()</f>
        <v>46298</v>
      </c>
    </row>
    <row r="732">
      <c r="M732" t="str">
        <v/>
      </c>
      <c r="AM732">
        <f>TODAY()</f>
        <v>46298</v>
      </c>
    </row>
    <row r="733">
      <c r="M733" t="str">
        <v/>
      </c>
      <c r="AM733">
        <f>TODAY()</f>
        <v>46298</v>
      </c>
    </row>
    <row r="734">
      <c r="M734" t="str">
        <v/>
      </c>
      <c r="AM734">
        <f>TODAY()</f>
        <v>46298</v>
      </c>
    </row>
    <row r="735">
      <c r="M735" t="str">
        <v/>
      </c>
      <c r="AM735">
        <f>TODAY()</f>
        <v>46298</v>
      </c>
    </row>
    <row r="736">
      <c r="M736" t="str">
        <v/>
      </c>
      <c r="AM736">
        <f>TODAY()</f>
        <v>46298</v>
      </c>
    </row>
    <row r="737">
      <c r="M737" t="str">
        <v/>
      </c>
      <c r="AM737">
        <f>TODAY()</f>
        <v>46298</v>
      </c>
    </row>
    <row r="738">
      <c r="M738" t="str">
        <v/>
      </c>
      <c r="AM738">
        <f>TODAY()</f>
        <v>46298</v>
      </c>
    </row>
    <row r="739">
      <c r="M739" t="str">
        <v/>
      </c>
      <c r="AM739">
        <f>TODAY()</f>
        <v>46298</v>
      </c>
    </row>
    <row r="740">
      <c r="M740" t="str">
        <v/>
      </c>
      <c r="AM740">
        <f>TODAY()</f>
        <v>46298</v>
      </c>
    </row>
    <row r="741">
      <c r="M741" t="str">
        <v/>
      </c>
      <c r="AM741">
        <f>TODAY()</f>
        <v>46298</v>
      </c>
    </row>
    <row r="742">
      <c r="M742" t="str">
        <v/>
      </c>
      <c r="AM742">
        <f>TODAY()</f>
        <v>46298</v>
      </c>
    </row>
    <row r="743">
      <c r="M743" t="str">
        <v/>
      </c>
      <c r="AM743">
        <f>TODAY()</f>
        <v>46298</v>
      </c>
    </row>
    <row r="744">
      <c r="M744" t="str">
        <v/>
      </c>
      <c r="AM744">
        <f>TODAY()</f>
        <v>46298</v>
      </c>
    </row>
    <row r="745">
      <c r="M745" t="str">
        <v/>
      </c>
      <c r="AM745">
        <f>TODAY()</f>
        <v>46298</v>
      </c>
    </row>
    <row r="746">
      <c r="M746" t="str">
        <v/>
      </c>
      <c r="AM746">
        <f>TODAY()</f>
        <v>46298</v>
      </c>
    </row>
    <row r="747">
      <c r="M747" t="str">
        <v/>
      </c>
      <c r="AM747">
        <f>TODAY()</f>
        <v>46298</v>
      </c>
    </row>
    <row r="748">
      <c r="M748" t="str">
        <v/>
      </c>
      <c r="AM748">
        <f>TODAY()</f>
        <v>46298</v>
      </c>
    </row>
    <row r="749">
      <c r="M749" t="str">
        <v/>
      </c>
      <c r="AM749">
        <f>TODAY()</f>
        <v>46298</v>
      </c>
    </row>
    <row r="750">
      <c r="M750" t="str">
        <v/>
      </c>
      <c r="AM750">
        <f>TODAY()</f>
        <v>46298</v>
      </c>
    </row>
    <row r="751">
      <c r="M751" t="str">
        <v/>
      </c>
      <c r="AM751">
        <f>TODAY()</f>
        <v>46298</v>
      </c>
    </row>
    <row r="752">
      <c r="M752" t="str">
        <v/>
      </c>
      <c r="AM752">
        <f>TODAY()</f>
        <v>46298</v>
      </c>
    </row>
    <row r="753">
      <c r="M753" t="str">
        <v/>
      </c>
      <c r="AM753">
        <f>TODAY()</f>
        <v>46298</v>
      </c>
    </row>
    <row r="754">
      <c r="M754" t="str">
        <v/>
      </c>
      <c r="AM754">
        <f>TODAY()</f>
        <v>46298</v>
      </c>
    </row>
    <row r="755">
      <c r="M755" t="str">
        <v/>
      </c>
      <c r="AM755">
        <f>TODAY()</f>
        <v>46298</v>
      </c>
    </row>
    <row r="756">
      <c r="M756" t="str">
        <v/>
      </c>
      <c r="AM756">
        <f>TODAY()</f>
        <v>46298</v>
      </c>
    </row>
    <row r="757">
      <c r="M757" t="str">
        <v/>
      </c>
      <c r="AM757">
        <f>TODAY()</f>
        <v>46298</v>
      </c>
    </row>
    <row r="758">
      <c r="M758" t="str">
        <v/>
      </c>
      <c r="AM758">
        <f>TODAY()</f>
        <v>46298</v>
      </c>
    </row>
    <row r="759">
      <c r="M759" t="str">
        <v/>
      </c>
      <c r="AM759">
        <f>TODAY()</f>
        <v>46298</v>
      </c>
    </row>
    <row r="760">
      <c r="M760" t="str">
        <v/>
      </c>
      <c r="AM760">
        <f>TODAY()</f>
        <v>46298</v>
      </c>
    </row>
    <row r="761">
      <c r="M761" t="str">
        <v/>
      </c>
      <c r="AM761">
        <f>TODAY()</f>
        <v>46298</v>
      </c>
    </row>
    <row r="762">
      <c r="M762" t="str">
        <v/>
      </c>
      <c r="AM762">
        <f>TODAY()</f>
        <v>46298</v>
      </c>
    </row>
    <row r="763">
      <c r="M763" t="str">
        <v/>
      </c>
      <c r="AM763">
        <f>TODAY()</f>
        <v>46298</v>
      </c>
    </row>
    <row r="764">
      <c r="M764" t="str">
        <v/>
      </c>
      <c r="AM764">
        <f>TODAY()</f>
        <v>46298</v>
      </c>
    </row>
    <row r="765">
      <c r="M765" t="str">
        <v/>
      </c>
      <c r="AM765">
        <f>TODAY()</f>
        <v>46298</v>
      </c>
    </row>
    <row r="766">
      <c r="M766" t="str">
        <v/>
      </c>
      <c r="AM766">
        <f>TODAY()</f>
        <v>46298</v>
      </c>
    </row>
    <row r="767">
      <c r="M767" t="str">
        <v/>
      </c>
      <c r="AM767">
        <f>TODAY()</f>
        <v>46298</v>
      </c>
    </row>
    <row r="768">
      <c r="M768" t="str">
        <v/>
      </c>
      <c r="AM768">
        <f>TODAY()</f>
        <v>46298</v>
      </c>
    </row>
    <row r="769">
      <c r="M769" t="str">
        <v/>
      </c>
      <c r="AM769">
        <f>TODAY()</f>
        <v>46298</v>
      </c>
    </row>
    <row r="770">
      <c r="M770" t="str">
        <v/>
      </c>
      <c r="AM770">
        <f>TODAY()</f>
        <v>46298</v>
      </c>
    </row>
    <row r="771">
      <c r="M771" t="str">
        <v/>
      </c>
      <c r="AM771">
        <f>TODAY()</f>
        <v>46298</v>
      </c>
    </row>
    <row r="772">
      <c r="M772" t="str">
        <v/>
      </c>
      <c r="AM772">
        <f>TODAY()</f>
        <v>46298</v>
      </c>
    </row>
    <row r="773">
      <c r="M773" t="str">
        <v/>
      </c>
      <c r="AM773">
        <f>TODAY()</f>
        <v>46298</v>
      </c>
    </row>
    <row r="774">
      <c r="M774" t="str">
        <v/>
      </c>
      <c r="AM774">
        <f>TODAY()</f>
        <v>46298</v>
      </c>
    </row>
    <row r="775">
      <c r="M775" t="str">
        <v/>
      </c>
      <c r="AM775">
        <f>TODAY()</f>
        <v>46298</v>
      </c>
    </row>
    <row r="776">
      <c r="M776" t="str">
        <v/>
      </c>
      <c r="AM776">
        <f>TODAY()</f>
        <v>46298</v>
      </c>
    </row>
    <row r="777">
      <c r="M777" t="str">
        <v/>
      </c>
      <c r="AM777">
        <f>TODAY()</f>
        <v>46298</v>
      </c>
    </row>
    <row r="778">
      <c r="M778" t="str">
        <v/>
      </c>
      <c r="AM778">
        <f>TODAY()</f>
        <v>46298</v>
      </c>
    </row>
    <row r="779">
      <c r="M779" t="str">
        <v/>
      </c>
      <c r="AM779">
        <f>TODAY()</f>
        <v>46298</v>
      </c>
    </row>
    <row r="780">
      <c r="M780" t="str">
        <v/>
      </c>
      <c r="AM780">
        <f>TODAY()</f>
        <v>46298</v>
      </c>
    </row>
    <row r="781">
      <c r="M781" t="str">
        <v/>
      </c>
      <c r="AM781">
        <f>TODAY()</f>
        <v>46298</v>
      </c>
    </row>
    <row r="782">
      <c r="M782" t="str">
        <v/>
      </c>
      <c r="AM782">
        <f>TODAY()</f>
        <v>46298</v>
      </c>
    </row>
    <row r="783">
      <c r="M783" t="str">
        <v/>
      </c>
      <c r="AM783">
        <f>TODAY()</f>
        <v>46298</v>
      </c>
    </row>
    <row r="784">
      <c r="M784" t="str">
        <v/>
      </c>
      <c r="AM784">
        <f>TODAY()</f>
        <v>46298</v>
      </c>
    </row>
    <row r="785">
      <c r="M785" t="str">
        <v/>
      </c>
      <c r="AM785">
        <f>TODAY()</f>
        <v>46298</v>
      </c>
    </row>
    <row r="786">
      <c r="M786" t="str">
        <v/>
      </c>
      <c r="AM786">
        <f>TODAY()</f>
        <v>46298</v>
      </c>
    </row>
    <row r="787">
      <c r="M787" t="str">
        <v/>
      </c>
      <c r="AM787">
        <f>TODAY()</f>
        <v>46298</v>
      </c>
    </row>
    <row r="788">
      <c r="M788" t="str">
        <v/>
      </c>
      <c r="AM788">
        <f>TODAY()</f>
        <v>46298</v>
      </c>
    </row>
    <row r="789">
      <c r="M789" t="str">
        <v/>
      </c>
      <c r="AM789">
        <f>TODAY()</f>
        <v>46298</v>
      </c>
    </row>
    <row r="790">
      <c r="M790" t="str">
        <v/>
      </c>
      <c r="AM790">
        <f>TODAY()</f>
        <v>46298</v>
      </c>
    </row>
    <row r="791">
      <c r="M791" t="str">
        <v/>
      </c>
      <c r="AM791">
        <f>TODAY()</f>
        <v>46298</v>
      </c>
    </row>
    <row r="792">
      <c r="M792" t="str">
        <v/>
      </c>
      <c r="AM792">
        <f>TODAY()</f>
        <v>46298</v>
      </c>
    </row>
    <row r="793">
      <c r="M793" t="str">
        <v/>
      </c>
      <c r="AM793">
        <f>TODAY()</f>
        <v>46298</v>
      </c>
    </row>
    <row r="794">
      <c r="M794" t="str">
        <v/>
      </c>
      <c r="AM794">
        <f>TODAY()</f>
        <v>46298</v>
      </c>
    </row>
    <row r="795">
      <c r="M795" t="str">
        <v/>
      </c>
      <c r="AM795">
        <f>TODAY()</f>
        <v>46298</v>
      </c>
    </row>
    <row r="796">
      <c r="M796" t="str">
        <v/>
      </c>
      <c r="AM796">
        <f>TODAY()</f>
        <v>46298</v>
      </c>
    </row>
    <row r="797">
      <c r="M797" t="str">
        <v/>
      </c>
      <c r="AM797">
        <f>TODAY()</f>
        <v>46298</v>
      </c>
    </row>
    <row r="798">
      <c r="M798" t="str">
        <v/>
      </c>
      <c r="AM798">
        <f>TODAY()</f>
        <v>46298</v>
      </c>
    </row>
    <row r="799">
      <c r="M799" t="str">
        <v/>
      </c>
      <c r="AM799">
        <f>TODAY()</f>
        <v>46298</v>
      </c>
    </row>
    <row r="800">
      <c r="M800" t="str">
        <v/>
      </c>
      <c r="AM800">
        <f>TODAY()</f>
        <v>46298</v>
      </c>
    </row>
    <row r="801">
      <c r="M801" t="str">
        <v/>
      </c>
      <c r="AM801">
        <f>TODAY()</f>
        <v>46298</v>
      </c>
    </row>
    <row r="802">
      <c r="M802" t="str">
        <v/>
      </c>
      <c r="AM802">
        <f>TODAY()</f>
        <v>46298</v>
      </c>
    </row>
    <row r="803">
      <c r="M803" t="str">
        <v/>
      </c>
      <c r="AM803">
        <f>TODAY()</f>
        <v>46298</v>
      </c>
    </row>
    <row r="804">
      <c r="M804" t="str">
        <v/>
      </c>
      <c r="AM804">
        <f>TODAY()</f>
        <v>46298</v>
      </c>
    </row>
    <row r="805">
      <c r="M805" t="str">
        <v/>
      </c>
      <c r="AM805">
        <f>TODAY()</f>
        <v>46298</v>
      </c>
    </row>
    <row r="806">
      <c r="M806" t="str">
        <v/>
      </c>
      <c r="AM806">
        <f>TODAY()</f>
        <v>46298</v>
      </c>
    </row>
    <row r="807">
      <c r="M807" t="str">
        <v/>
      </c>
      <c r="AM807">
        <f>TODAY()</f>
        <v>46298</v>
      </c>
    </row>
    <row r="808">
      <c r="M808" t="str">
        <v/>
      </c>
      <c r="AM808">
        <f>TODAY()</f>
        <v>46298</v>
      </c>
    </row>
    <row r="809">
      <c r="M809" t="str">
        <v/>
      </c>
      <c r="AM809">
        <f>TODAY()</f>
        <v>46298</v>
      </c>
    </row>
    <row r="810">
      <c r="M810" t="str">
        <v/>
      </c>
      <c r="AM810">
        <f>TODAY()</f>
        <v>46298</v>
      </c>
    </row>
    <row r="811">
      <c r="M811" t="str">
        <v/>
      </c>
      <c r="AM811">
        <f>TODAY()</f>
        <v>46298</v>
      </c>
    </row>
    <row r="812">
      <c r="M812" t="str">
        <v/>
      </c>
      <c r="AM812">
        <f>TODAY()</f>
        <v>46298</v>
      </c>
    </row>
    <row r="813">
      <c r="M813" t="str">
        <v/>
      </c>
      <c r="AM813">
        <f>TODAY()</f>
        <v>46298</v>
      </c>
    </row>
    <row r="814">
      <c r="M814" t="str">
        <v/>
      </c>
      <c r="AM814">
        <f>TODAY()</f>
        <v>46298</v>
      </c>
    </row>
    <row r="815">
      <c r="M815" t="str">
        <v/>
      </c>
      <c r="AM815">
        <f>TODAY()</f>
        <v>46298</v>
      </c>
    </row>
    <row r="816">
      <c r="M816" t="str">
        <v/>
      </c>
      <c r="AM816">
        <f>TODAY()</f>
        <v>46298</v>
      </c>
    </row>
    <row r="817">
      <c r="M817" t="str">
        <v/>
      </c>
      <c r="AM817">
        <f>TODAY()</f>
        <v>46298</v>
      </c>
    </row>
    <row r="818">
      <c r="M818" t="str">
        <v/>
      </c>
      <c r="AM818">
        <f>TODAY()</f>
        <v>46298</v>
      </c>
    </row>
    <row r="819">
      <c r="M819" t="str">
        <v/>
      </c>
      <c r="AM819">
        <f>TODAY()</f>
        <v>46298</v>
      </c>
    </row>
    <row r="820">
      <c r="M820" t="str">
        <v/>
      </c>
      <c r="AM820">
        <f>TODAY()</f>
        <v>46298</v>
      </c>
    </row>
    <row r="821">
      <c r="M821" t="str">
        <v/>
      </c>
      <c r="AM821">
        <f>TODAY()</f>
        <v>46298</v>
      </c>
    </row>
    <row r="822">
      <c r="M822" t="str">
        <v/>
      </c>
      <c r="AM822">
        <f>TODAY()</f>
        <v>46298</v>
      </c>
    </row>
    <row r="823">
      <c r="M823" t="str">
        <v/>
      </c>
      <c r="AM823">
        <f>TODAY()</f>
        <v>46298</v>
      </c>
    </row>
    <row r="824">
      <c r="M824" t="str">
        <v/>
      </c>
      <c r="AM824">
        <f>TODAY()</f>
        <v>46298</v>
      </c>
    </row>
    <row r="825">
      <c r="M825" t="str">
        <v/>
      </c>
      <c r="AM825">
        <f>TODAY()</f>
        <v>46298</v>
      </c>
    </row>
    <row r="826">
      <c r="M826" t="str">
        <v/>
      </c>
      <c r="AM826">
        <f>TODAY()</f>
        <v>46298</v>
      </c>
    </row>
    <row r="827">
      <c r="M827" t="str">
        <v/>
      </c>
      <c r="AM827">
        <f>TODAY()</f>
        <v>46298</v>
      </c>
    </row>
    <row r="828">
      <c r="M828" t="str">
        <v/>
      </c>
      <c r="AM828">
        <f>TODAY()</f>
        <v>46298</v>
      </c>
    </row>
    <row r="829">
      <c r="M829" t="str">
        <v/>
      </c>
      <c r="AM829">
        <f>TODAY()</f>
        <v>46298</v>
      </c>
    </row>
    <row r="830">
      <c r="M830" t="str">
        <v/>
      </c>
      <c r="AM830">
        <f>TODAY()</f>
        <v>46298</v>
      </c>
    </row>
    <row r="831">
      <c r="M831" t="str">
        <v/>
      </c>
      <c r="AM831">
        <f>TODAY()</f>
        <v>46298</v>
      </c>
    </row>
    <row r="832">
      <c r="M832" t="str">
        <v/>
      </c>
      <c r="AM832">
        <f>TODAY()</f>
        <v>46298</v>
      </c>
    </row>
    <row r="833">
      <c r="M833" t="str">
        <v/>
      </c>
      <c r="AM833">
        <f>TODAY()</f>
        <v>46298</v>
      </c>
    </row>
    <row r="834">
      <c r="M834" t="str">
        <v/>
      </c>
      <c r="AM834">
        <f>TODAY()</f>
        <v>46298</v>
      </c>
    </row>
    <row r="835">
      <c r="M835" t="str">
        <v/>
      </c>
      <c r="AM835">
        <f>TODAY()</f>
        <v>46298</v>
      </c>
    </row>
    <row r="836">
      <c r="M836" t="str">
        <v/>
      </c>
      <c r="AM836">
        <f>TODAY()</f>
        <v>46298</v>
      </c>
    </row>
    <row r="837">
      <c r="M837" t="str">
        <v/>
      </c>
      <c r="AM837">
        <f>TODAY()</f>
        <v>46298</v>
      </c>
    </row>
    <row r="838">
      <c r="M838" t="str">
        <v/>
      </c>
      <c r="AM838">
        <f>TODAY()</f>
        <v>46298</v>
      </c>
    </row>
    <row r="839">
      <c r="M839" t="str">
        <v/>
      </c>
      <c r="AM839">
        <f>TODAY()</f>
        <v>46298</v>
      </c>
    </row>
    <row r="840">
      <c r="M840" t="str">
        <v/>
      </c>
      <c r="AM840">
        <f>TODAY()</f>
        <v>46298</v>
      </c>
    </row>
    <row r="841">
      <c r="M841" t="str">
        <v/>
      </c>
      <c r="AM841">
        <f>TODAY()</f>
        <v>46298</v>
      </c>
    </row>
    <row r="842">
      <c r="M842" t="str">
        <v/>
      </c>
      <c r="AM842">
        <f>TODAY()</f>
        <v>46298</v>
      </c>
    </row>
    <row r="843">
      <c r="M843" t="str">
        <v/>
      </c>
      <c r="AM843">
        <f>TODAY()</f>
        <v>46298</v>
      </c>
    </row>
    <row r="844">
      <c r="M844" t="str">
        <v/>
      </c>
      <c r="AM844">
        <f>TODAY()</f>
        <v>46298</v>
      </c>
    </row>
    <row r="845">
      <c r="M845" t="str">
        <v/>
      </c>
      <c r="AM845">
        <f>TODAY()</f>
        <v>46298</v>
      </c>
    </row>
    <row r="846">
      <c r="M846" t="str">
        <v/>
      </c>
      <c r="AM846">
        <f>TODAY()</f>
        <v>46298</v>
      </c>
    </row>
    <row r="847">
      <c r="M847" t="str">
        <v/>
      </c>
      <c r="AM847">
        <f>TODAY()</f>
        <v>46298</v>
      </c>
    </row>
    <row r="848">
      <c r="M848" t="str">
        <v/>
      </c>
      <c r="AM848">
        <f>TODAY()</f>
        <v>46298</v>
      </c>
    </row>
    <row r="849">
      <c r="M849" t="str">
        <v/>
      </c>
      <c r="AM849">
        <f>TODAY()</f>
        <v>46298</v>
      </c>
    </row>
    <row r="850">
      <c r="M850" t="str">
        <v/>
      </c>
      <c r="AM850">
        <f>TODAY()</f>
        <v>46298</v>
      </c>
    </row>
    <row r="851">
      <c r="M851" t="str">
        <v/>
      </c>
      <c r="AM851">
        <f>TODAY()</f>
        <v>46298</v>
      </c>
    </row>
    <row r="852">
      <c r="M852" t="str">
        <v/>
      </c>
      <c r="AM852">
        <f>TODAY()</f>
        <v>46298</v>
      </c>
    </row>
    <row r="853">
      <c r="M853" t="str">
        <v/>
      </c>
      <c r="AM853">
        <f>TODAY()</f>
        <v>46298</v>
      </c>
    </row>
    <row r="854">
      <c r="M854" t="str">
        <v/>
      </c>
      <c r="AM854">
        <f>TODAY()</f>
        <v>46298</v>
      </c>
    </row>
    <row r="855">
      <c r="M855" t="str">
        <v/>
      </c>
      <c r="AM855">
        <f>TODAY()</f>
        <v>46298</v>
      </c>
    </row>
    <row r="856">
      <c r="M856" t="str">
        <v/>
      </c>
      <c r="AM856">
        <f>TODAY()</f>
        <v>46298</v>
      </c>
    </row>
    <row r="857">
      <c r="M857" t="str">
        <v/>
      </c>
      <c r="AM857">
        <f>TODAY()</f>
        <v>46298</v>
      </c>
    </row>
    <row r="858">
      <c r="M858" t="str">
        <v/>
      </c>
      <c r="AM858">
        <f>TODAY()</f>
        <v>46298</v>
      </c>
    </row>
    <row r="859">
      <c r="M859" t="str">
        <v/>
      </c>
      <c r="AM859">
        <f>TODAY()</f>
        <v>46298</v>
      </c>
    </row>
    <row r="860">
      <c r="M860" t="str">
        <v/>
      </c>
      <c r="AM860">
        <f>TODAY()</f>
        <v>46298</v>
      </c>
    </row>
    <row r="861">
      <c r="M861" t="str">
        <v/>
      </c>
      <c r="AM861">
        <f>TODAY()</f>
        <v>46298</v>
      </c>
    </row>
    <row r="862">
      <c r="M862" t="str">
        <v/>
      </c>
      <c r="AM862">
        <f>TODAY()</f>
        <v>46298</v>
      </c>
    </row>
    <row r="863">
      <c r="M863" t="str">
        <v/>
      </c>
      <c r="AM863">
        <f>TODAY()</f>
        <v>46298</v>
      </c>
    </row>
    <row r="864">
      <c r="M864" t="str">
        <v/>
      </c>
      <c r="AM864">
        <f>TODAY()</f>
        <v>46298</v>
      </c>
    </row>
    <row r="865">
      <c r="M865" t="str">
        <v/>
      </c>
      <c r="AM865">
        <f>TODAY()</f>
        <v>46298</v>
      </c>
    </row>
    <row r="866">
      <c r="M866" t="str">
        <v/>
      </c>
      <c r="AM866">
        <f>TODAY()</f>
        <v>46298</v>
      </c>
    </row>
    <row r="867">
      <c r="M867" t="str">
        <v/>
      </c>
      <c r="AM867">
        <f>TODAY()</f>
        <v>46298</v>
      </c>
    </row>
    <row r="868">
      <c r="M868" t="str">
        <v/>
      </c>
      <c r="AM868">
        <f>TODAY()</f>
        <v>46298</v>
      </c>
    </row>
    <row r="869">
      <c r="M869" t="str">
        <v/>
      </c>
      <c r="AM869">
        <f>TODAY()</f>
        <v>46298</v>
      </c>
    </row>
    <row r="870">
      <c r="M870" t="str">
        <v/>
      </c>
      <c r="AM870">
        <f>TODAY()</f>
        <v>46298</v>
      </c>
    </row>
    <row r="871">
      <c r="M871" t="str">
        <v/>
      </c>
      <c r="AM871">
        <f>TODAY()</f>
        <v>46298</v>
      </c>
    </row>
    <row r="872">
      <c r="M872" t="str">
        <v/>
      </c>
      <c r="AM872">
        <f>TODAY()</f>
        <v>46298</v>
      </c>
    </row>
    <row r="873">
      <c r="M873" t="str">
        <v/>
      </c>
      <c r="AM873">
        <f>TODAY()</f>
        <v>46298</v>
      </c>
    </row>
    <row r="874">
      <c r="M874" t="str">
        <v/>
      </c>
      <c r="AM874">
        <f>TODAY()</f>
        <v>46298</v>
      </c>
    </row>
    <row r="875">
      <c r="M875" t="str">
        <v/>
      </c>
      <c r="AM875">
        <f>TODAY()</f>
        <v>46298</v>
      </c>
    </row>
    <row r="876">
      <c r="M876" t="str">
        <v/>
      </c>
      <c r="AM876">
        <f>TODAY()</f>
        <v>46298</v>
      </c>
    </row>
    <row r="877">
      <c r="M877" t="str">
        <v/>
      </c>
      <c r="AM877">
        <f>TODAY()</f>
        <v>46298</v>
      </c>
    </row>
    <row r="878">
      <c r="M878" t="str">
        <v/>
      </c>
      <c r="AM878">
        <f>TODAY()</f>
        <v>46298</v>
      </c>
    </row>
    <row r="879">
      <c r="M879" t="str">
        <v/>
      </c>
      <c r="AM879">
        <f>TODAY()</f>
        <v>46298</v>
      </c>
    </row>
    <row r="880">
      <c r="M880" t="str">
        <v/>
      </c>
      <c r="AM880">
        <f>TODAY()</f>
        <v>46298</v>
      </c>
    </row>
    <row r="881">
      <c r="M881" t="str">
        <v/>
      </c>
      <c r="AM881">
        <f>TODAY()</f>
        <v>46298</v>
      </c>
    </row>
    <row r="882">
      <c r="M882" t="str">
        <v/>
      </c>
      <c r="AM882">
        <f>TODAY()</f>
        <v>46298</v>
      </c>
    </row>
    <row r="883">
      <c r="M883" t="str">
        <v/>
      </c>
      <c r="AM883">
        <f>TODAY()</f>
        <v>46298</v>
      </c>
    </row>
    <row r="884">
      <c r="M884" t="str">
        <v/>
      </c>
      <c r="AM884">
        <f>TODAY()</f>
        <v>46298</v>
      </c>
    </row>
    <row r="885">
      <c r="M885" t="str">
        <v/>
      </c>
      <c r="AM885">
        <f>TODAY()</f>
        <v>46298</v>
      </c>
    </row>
    <row r="886">
      <c r="M886" t="str">
        <v/>
      </c>
      <c r="AM886">
        <f>TODAY()</f>
        <v>46298</v>
      </c>
    </row>
    <row r="887">
      <c r="M887" t="str">
        <v/>
      </c>
      <c r="AM887">
        <f>TODAY()</f>
        <v>46298</v>
      </c>
    </row>
    <row r="888">
      <c r="M888" t="str">
        <v/>
      </c>
      <c r="AM888">
        <f>TODAY()</f>
        <v>46298</v>
      </c>
    </row>
    <row r="889">
      <c r="M889" t="str">
        <v/>
      </c>
      <c r="AM889">
        <f>TODAY()</f>
        <v>46298</v>
      </c>
    </row>
    <row r="890">
      <c r="M890" t="str">
        <v/>
      </c>
      <c r="AM890">
        <f>TODAY()</f>
        <v>46298</v>
      </c>
    </row>
    <row r="891">
      <c r="M891" t="str">
        <v/>
      </c>
      <c r="AM891">
        <f>TODAY()</f>
        <v>46298</v>
      </c>
    </row>
    <row r="892">
      <c r="M892" t="str">
        <v/>
      </c>
      <c r="AM892">
        <f>TODAY()</f>
        <v>46298</v>
      </c>
    </row>
    <row r="893">
      <c r="M893" t="str">
        <v/>
      </c>
      <c r="AM893">
        <f>TODAY()</f>
        <v>46298</v>
      </c>
    </row>
    <row r="894">
      <c r="M894" t="str">
        <v/>
      </c>
      <c r="AM894">
        <f>TODAY()</f>
        <v>46298</v>
      </c>
    </row>
    <row r="895">
      <c r="M895" t="str">
        <v/>
      </c>
      <c r="AM895">
        <f>TODAY()</f>
        <v>46298</v>
      </c>
    </row>
    <row r="896">
      <c r="M896" t="str">
        <v/>
      </c>
      <c r="AM896">
        <f>TODAY()</f>
        <v>46298</v>
      </c>
    </row>
    <row r="897">
      <c r="M897" t="str">
        <v/>
      </c>
      <c r="AM897">
        <f>TODAY()</f>
        <v>46298</v>
      </c>
    </row>
    <row r="898">
      <c r="M898" t="str">
        <v/>
      </c>
      <c r="AM898">
        <f>TODAY()</f>
        <v>46298</v>
      </c>
    </row>
    <row r="899">
      <c r="M899" t="str">
        <v/>
      </c>
      <c r="AM899">
        <f>TODAY()</f>
        <v>46298</v>
      </c>
    </row>
    <row r="900">
      <c r="M900" t="str">
        <v/>
      </c>
      <c r="AM900">
        <f>TODAY()</f>
        <v>46298</v>
      </c>
    </row>
    <row r="901">
      <c r="M901" t="str">
        <v/>
      </c>
      <c r="AM901">
        <f>TODAY()</f>
        <v>46298</v>
      </c>
    </row>
    <row r="902">
      <c r="M902" t="str">
        <v/>
      </c>
      <c r="AM902">
        <f>TODAY()</f>
        <v>46298</v>
      </c>
    </row>
    <row r="903">
      <c r="M903" t="str">
        <v/>
      </c>
      <c r="AM903">
        <f>TODAY()</f>
        <v>46298</v>
      </c>
    </row>
    <row r="904">
      <c r="M904" t="str">
        <v/>
      </c>
      <c r="AM904">
        <f>TODAY()</f>
        <v>46298</v>
      </c>
    </row>
    <row r="905">
      <c r="M905" t="str">
        <v/>
      </c>
      <c r="AM905">
        <f>TODAY()</f>
        <v>46298</v>
      </c>
    </row>
    <row r="906">
      <c r="M906" t="str">
        <v/>
      </c>
      <c r="AM906">
        <f>TODAY()</f>
        <v>46298</v>
      </c>
    </row>
    <row r="907">
      <c r="M907" t="str">
        <v/>
      </c>
      <c r="AM907">
        <f>TODAY()</f>
        <v>46298</v>
      </c>
    </row>
    <row r="908">
      <c r="M908" t="str">
        <v/>
      </c>
      <c r="AM908">
        <f>TODAY()</f>
        <v>46298</v>
      </c>
    </row>
    <row r="909">
      <c r="M909" t="str">
        <v/>
      </c>
      <c r="AM909">
        <f>TODAY()</f>
        <v>46298</v>
      </c>
    </row>
    <row r="910">
      <c r="M910" t="str">
        <v/>
      </c>
      <c r="AM910">
        <f>TODAY()</f>
        <v>46298</v>
      </c>
    </row>
    <row r="911">
      <c r="M911" t="str">
        <v/>
      </c>
      <c r="AM911">
        <f>TODAY()</f>
        <v>46298</v>
      </c>
    </row>
    <row r="912">
      <c r="M912" t="str">
        <v/>
      </c>
      <c r="AM912">
        <f>TODAY()</f>
        <v>46298</v>
      </c>
    </row>
    <row r="913">
      <c r="M913" t="str">
        <v/>
      </c>
      <c r="AM913">
        <f>TODAY()</f>
        <v>46298</v>
      </c>
    </row>
    <row r="914">
      <c r="M914" t="str">
        <v/>
      </c>
      <c r="AM914">
        <f>TODAY()</f>
        <v>46298</v>
      </c>
    </row>
    <row r="915">
      <c r="M915" t="str">
        <v/>
      </c>
      <c r="AM915">
        <f>TODAY()</f>
        <v>46298</v>
      </c>
    </row>
    <row r="916">
      <c r="M916" t="str">
        <v/>
      </c>
      <c r="AM916">
        <f>TODAY()</f>
        <v>46298</v>
      </c>
    </row>
    <row r="917">
      <c r="M917" t="str">
        <v/>
      </c>
      <c r="AM917">
        <f>TODAY()</f>
        <v>46298</v>
      </c>
    </row>
    <row r="918">
      <c r="M918" t="str">
        <v/>
      </c>
      <c r="AM918">
        <f>TODAY()</f>
        <v>46298</v>
      </c>
    </row>
    <row r="919">
      <c r="M919" t="str">
        <v/>
      </c>
      <c r="AM919">
        <f>TODAY()</f>
        <v>46298</v>
      </c>
    </row>
    <row r="920">
      <c r="M920" t="str">
        <v/>
      </c>
      <c r="AM920">
        <f>TODAY()</f>
        <v>46298</v>
      </c>
    </row>
    <row r="921">
      <c r="M921" t="str">
        <v/>
      </c>
      <c r="AM921">
        <f>TODAY()</f>
        <v>46298</v>
      </c>
    </row>
    <row r="922">
      <c r="M922" t="str">
        <v/>
      </c>
      <c r="AM922">
        <f>TODAY()</f>
        <v>46298</v>
      </c>
    </row>
    <row r="923">
      <c r="M923" t="str">
        <v/>
      </c>
      <c r="AM923">
        <f>TODAY()</f>
        <v>46298</v>
      </c>
    </row>
    <row r="924">
      <c r="M924" t="str">
        <v/>
      </c>
      <c r="AM924">
        <f>TODAY()</f>
        <v>46298</v>
      </c>
    </row>
    <row r="925">
      <c r="M925" t="str">
        <v/>
      </c>
      <c r="AM925">
        <f>TODAY()</f>
        <v>46298</v>
      </c>
    </row>
    <row r="926">
      <c r="M926" t="str">
        <v/>
      </c>
      <c r="AM926">
        <f>TODAY()</f>
        <v>46298</v>
      </c>
    </row>
    <row r="927">
      <c r="M927" t="str">
        <v/>
      </c>
      <c r="AM927">
        <f>TODAY()</f>
        <v>46298</v>
      </c>
    </row>
    <row r="928">
      <c r="M928" t="str">
        <v/>
      </c>
      <c r="AM928">
        <f>TODAY()</f>
        <v>46298</v>
      </c>
    </row>
    <row r="929">
      <c r="M929" t="str">
        <v/>
      </c>
      <c r="AM929">
        <f>TODAY()</f>
        <v>46298</v>
      </c>
    </row>
    <row r="930">
      <c r="M930" t="str">
        <v/>
      </c>
      <c r="AM930">
        <f>TODAY()</f>
        <v>46298</v>
      </c>
    </row>
    <row r="931">
      <c r="M931" t="str">
        <v/>
      </c>
      <c r="AM931">
        <f>TODAY()</f>
        <v>46298</v>
      </c>
    </row>
    <row r="932">
      <c r="M932" t="str">
        <v/>
      </c>
      <c r="AM932">
        <f>TODAY()</f>
        <v>46298</v>
      </c>
    </row>
    <row r="933">
      <c r="M933" t="str">
        <v/>
      </c>
      <c r="AM933">
        <f>TODAY()</f>
        <v>46298</v>
      </c>
    </row>
    <row r="934">
      <c r="M934" t="str">
        <v/>
      </c>
      <c r="AM934">
        <f>TODAY()</f>
        <v>46298</v>
      </c>
    </row>
    <row r="935">
      <c r="M935" t="str">
        <v/>
      </c>
      <c r="AM935">
        <f>TODAY()</f>
        <v>46298</v>
      </c>
    </row>
    <row r="936">
      <c r="M936" t="str">
        <v/>
      </c>
      <c r="AM936">
        <f>TODAY()</f>
        <v>46298</v>
      </c>
    </row>
    <row r="937">
      <c r="M937" t="str">
        <v/>
      </c>
      <c r="AM937">
        <f>TODAY()</f>
        <v>46298</v>
      </c>
    </row>
    <row r="938">
      <c r="M938" t="str">
        <v/>
      </c>
      <c r="AM938">
        <f>TODAY()</f>
        <v>46298</v>
      </c>
    </row>
    <row r="939">
      <c r="M939" t="str">
        <v/>
      </c>
      <c r="AM939">
        <f>TODAY()</f>
        <v>46298</v>
      </c>
    </row>
    <row r="940">
      <c r="M940" t="str">
        <v/>
      </c>
      <c r="AM940">
        <f>TODAY()</f>
        <v>46298</v>
      </c>
    </row>
    <row r="941">
      <c r="M941" t="str">
        <v/>
      </c>
      <c r="AM941">
        <f>TODAY()</f>
        <v>46298</v>
      </c>
    </row>
    <row r="942">
      <c r="M942" t="str">
        <v/>
      </c>
      <c r="AM942">
        <f>TODAY()</f>
        <v>46298</v>
      </c>
    </row>
    <row r="943">
      <c r="M943" t="str">
        <v/>
      </c>
      <c r="AM943">
        <f>TODAY()</f>
        <v>46298</v>
      </c>
    </row>
    <row r="944">
      <c r="M944" t="str">
        <v/>
      </c>
      <c r="AM944">
        <f>TODAY()</f>
        <v>46298</v>
      </c>
    </row>
    <row r="945">
      <c r="M945" t="str">
        <v/>
      </c>
      <c r="AM945">
        <f>TODAY()</f>
        <v>46298</v>
      </c>
    </row>
    <row r="946">
      <c r="M946" t="str">
        <v/>
      </c>
      <c r="AM946">
        <f>TODAY()</f>
        <v>46298</v>
      </c>
    </row>
    <row r="947">
      <c r="M947" t="str">
        <v/>
      </c>
      <c r="AM947">
        <f>TODAY()</f>
        <v>46298</v>
      </c>
    </row>
    <row r="948">
      <c r="M948" t="str">
        <v/>
      </c>
      <c r="AM948">
        <f>TODAY()</f>
        <v>46298</v>
      </c>
    </row>
    <row r="949">
      <c r="M949" t="str">
        <v/>
      </c>
      <c r="AM949">
        <f>TODAY()</f>
        <v>46298</v>
      </c>
    </row>
    <row r="950">
      <c r="M950" t="str">
        <v/>
      </c>
      <c r="AM950">
        <f>TODAY()</f>
        <v>46298</v>
      </c>
    </row>
    <row r="951">
      <c r="M951" t="str">
        <v/>
      </c>
      <c r="AM951">
        <f>TODAY()</f>
        <v>46298</v>
      </c>
    </row>
    <row r="952">
      <c r="M952" t="str">
        <v/>
      </c>
      <c r="AM952">
        <f>TODAY()</f>
        <v>46298</v>
      </c>
    </row>
    <row r="953">
      <c r="M953" t="str">
        <v/>
      </c>
      <c r="AM953">
        <f>TODAY()</f>
        <v>46298</v>
      </c>
    </row>
    <row r="954">
      <c r="M954" t="str">
        <v/>
      </c>
      <c r="AM954">
        <f>TODAY()</f>
        <v>46298</v>
      </c>
    </row>
    <row r="955">
      <c r="M955" t="str">
        <v/>
      </c>
      <c r="AM955">
        <f>TODAY()</f>
        <v>46298</v>
      </c>
    </row>
    <row r="956">
      <c r="M956" t="str">
        <v/>
      </c>
      <c r="AM956">
        <f>TODAY()</f>
        <v>46298</v>
      </c>
    </row>
    <row r="957">
      <c r="M957" t="str">
        <v/>
      </c>
      <c r="AM957">
        <f>TODAY()</f>
        <v>46298</v>
      </c>
    </row>
    <row r="958">
      <c r="M958" t="str">
        <v/>
      </c>
      <c r="AM958">
        <f>TODAY()</f>
        <v>46298</v>
      </c>
    </row>
    <row r="959">
      <c r="M959" t="str">
        <v/>
      </c>
      <c r="AM959">
        <f>TODAY()</f>
        <v>46298</v>
      </c>
    </row>
    <row r="960">
      <c r="M960" t="str">
        <v/>
      </c>
      <c r="AM960">
        <f>TODAY()</f>
        <v>46298</v>
      </c>
    </row>
    <row r="961">
      <c r="M961" t="str">
        <v/>
      </c>
      <c r="AM961">
        <f>TODAY()</f>
        <v>46298</v>
      </c>
    </row>
    <row r="962">
      <c r="M962" t="str">
        <v/>
      </c>
      <c r="AM962">
        <f>TODAY()</f>
        <v>46298</v>
      </c>
    </row>
    <row r="963">
      <c r="M963" t="str">
        <v/>
      </c>
      <c r="AM963">
        <f>TODAY()</f>
        <v>46298</v>
      </c>
    </row>
    <row r="964">
      <c r="M964" t="str">
        <v/>
      </c>
      <c r="AM964">
        <f>TODAY()</f>
        <v>46298</v>
      </c>
    </row>
    <row r="965">
      <c r="M965" t="str">
        <v/>
      </c>
      <c r="AM965">
        <f>TODAY()</f>
        <v>46298</v>
      </c>
    </row>
    <row r="966">
      <c r="M966" t="str">
        <v/>
      </c>
      <c r="AM966">
        <f>TODAY()</f>
        <v>46298</v>
      </c>
    </row>
    <row r="967">
      <c r="M967" t="str">
        <v/>
      </c>
      <c r="AM967">
        <f>TODAY()</f>
        <v>46298</v>
      </c>
    </row>
    <row r="968">
      <c r="M968" t="str">
        <v/>
      </c>
      <c r="AM968">
        <f>TODAY()</f>
        <v>46298</v>
      </c>
    </row>
    <row r="969">
      <c r="M969" t="str">
        <v/>
      </c>
      <c r="AM969">
        <f>TODAY()</f>
        <v>46298</v>
      </c>
    </row>
    <row r="970">
      <c r="M970" t="str">
        <v/>
      </c>
      <c r="AM970">
        <f>TODAY()</f>
        <v>46298</v>
      </c>
    </row>
    <row r="971">
      <c r="M971" t="str">
        <v/>
      </c>
      <c r="AM971">
        <f>TODAY()</f>
        <v>46298</v>
      </c>
    </row>
    <row r="972">
      <c r="M972" t="str">
        <v/>
      </c>
      <c r="AM972">
        <f>TODAY()</f>
        <v>46298</v>
      </c>
    </row>
    <row r="973">
      <c r="M973" t="str">
        <v/>
      </c>
      <c r="AM973">
        <f>TODAY()</f>
        <v>46298</v>
      </c>
    </row>
    <row r="974">
      <c r="M974" t="str">
        <v/>
      </c>
      <c r="AM974">
        <f>TODAY()</f>
        <v>46298</v>
      </c>
    </row>
    <row r="975">
      <c r="M975" t="str">
        <v/>
      </c>
      <c r="AM975">
        <f>TODAY()</f>
        <v>46298</v>
      </c>
    </row>
    <row r="976">
      <c r="M976" t="str">
        <v/>
      </c>
      <c r="AM976">
        <f>TODAY()</f>
        <v>46298</v>
      </c>
    </row>
    <row r="977">
      <c r="M977" t="str">
        <v/>
      </c>
      <c r="AM977">
        <f>TODAY()</f>
        <v>46298</v>
      </c>
    </row>
    <row r="978">
      <c r="M978" t="str">
        <v/>
      </c>
      <c r="AM978">
        <f>TODAY()</f>
        <v>46298</v>
      </c>
    </row>
    <row r="979">
      <c r="M979" t="str">
        <v/>
      </c>
      <c r="AM979">
        <f>TODAY()</f>
        <v>46298</v>
      </c>
    </row>
    <row r="980">
      <c r="M980" t="str">
        <v/>
      </c>
      <c r="AM980">
        <f>TODAY()</f>
        <v>46298</v>
      </c>
    </row>
    <row r="981">
      <c r="M981" t="str">
        <v/>
      </c>
      <c r="AM981">
        <f>TODAY()</f>
        <v>46298</v>
      </c>
    </row>
    <row r="982">
      <c r="M982" t="str">
        <v/>
      </c>
      <c r="AM982">
        <f>TODAY()</f>
        <v>46298</v>
      </c>
    </row>
    <row r="983">
      <c r="M983" t="str">
        <v/>
      </c>
      <c r="AM983">
        <f>TODAY()</f>
        <v>46298</v>
      </c>
    </row>
    <row r="984">
      <c r="M984" t="str">
        <v/>
      </c>
      <c r="AM984">
        <f>TODAY()</f>
        <v>46298</v>
      </c>
    </row>
    <row r="985">
      <c r="M985" t="str">
        <v/>
      </c>
      <c r="AM985">
        <f>TODAY()</f>
        <v>46298</v>
      </c>
    </row>
    <row r="986">
      <c r="M986" t="str">
        <v/>
      </c>
      <c r="AM986">
        <f>TODAY()</f>
        <v>46298</v>
      </c>
    </row>
    <row r="987">
      <c r="M987" t="str">
        <v/>
      </c>
      <c r="AM987">
        <f>TODAY()</f>
        <v>46298</v>
      </c>
    </row>
    <row r="988">
      <c r="M988" t="str">
        <v/>
      </c>
      <c r="AM988">
        <f>TODAY()</f>
        <v>46298</v>
      </c>
    </row>
    <row r="989">
      <c r="M989" t="str">
        <v/>
      </c>
      <c r="AM989">
        <f>TODAY()</f>
        <v>46298</v>
      </c>
    </row>
    <row r="990">
      <c r="M990" t="str">
        <v/>
      </c>
      <c r="AM990">
        <f>TODAY()</f>
        <v>46298</v>
      </c>
    </row>
  </sheetData>
  <hyperlinks>
    <hyperlink ref="N2" r:id="rId1"/>
    <hyperlink ref="N3" r:id="rId2"/>
    <hyperlink ref="N4" r:id="rId3"/>
    <hyperlink ref="N5" r:id="rId4"/>
    <hyperlink ref="N6" r:id="rId5"/>
    <hyperlink ref="AF7" r:id="rId6"/>
    <hyperlink ref="N8" r:id="rId7"/>
    <hyperlink ref="N9" r:id="rId8"/>
    <hyperlink ref="N10" r:id="rId9"/>
    <hyperlink ref="N11" r:id="rId10"/>
    <hyperlink ref="AF11" r:id="rId11"/>
    <hyperlink ref="N12" r:id="rId12"/>
    <hyperlink ref="AF12" r:id="rId13"/>
    <hyperlink ref="N13" r:id="rId14"/>
    <hyperlink ref="AF13" r:id="rId15"/>
    <hyperlink ref="N16" r:id="rId16"/>
    <hyperlink ref="N17" r:id="rId17"/>
    <hyperlink ref="AF17" r:id="rId18"/>
    <hyperlink ref="N18" r:id="rId19"/>
    <hyperlink ref="N19" r:id="rId20"/>
    <hyperlink ref="N20" r:id="rId21"/>
    <hyperlink ref="AF20" r:id="rId22"/>
    <hyperlink ref="N21" r:id="rId23"/>
    <hyperlink ref="N22" r:id="rId24"/>
    <hyperlink ref="N23" r:id="rId25"/>
    <hyperlink ref="N24" r:id="rId26"/>
    <hyperlink ref="N25" r:id="rId27"/>
    <hyperlink ref="AF25" r:id="rId28"/>
    <hyperlink ref="N27" r:id="rId29"/>
    <hyperlink ref="N28" r:id="rId30"/>
    <hyperlink ref="N29" r:id="rId31"/>
    <hyperlink ref="AF30" r:id="rId32"/>
    <hyperlink ref="N31" r:id="rId33"/>
    <hyperlink ref="N33" r:id="rId34"/>
    <hyperlink ref="AF33" r:id="rId35"/>
    <hyperlink ref="N34" r:id="rId36"/>
    <hyperlink ref="N35" r:id="rId37"/>
    <hyperlink ref="N36" r:id="rId38"/>
    <hyperlink ref="N37" r:id="rId39"/>
    <hyperlink ref="AF37" r:id="rId40"/>
    <hyperlink ref="AF40" r:id="rId41"/>
    <hyperlink ref="N41" r:id="rId42"/>
    <hyperlink ref="N42" r:id="rId43"/>
    <hyperlink ref="AF42" r:id="rId44"/>
    <hyperlink ref="N43" r:id="rId45"/>
    <hyperlink ref="N45" r:id="rId46"/>
    <hyperlink ref="N46" r:id="rId47"/>
    <hyperlink ref="N47" r:id="rId48"/>
    <hyperlink ref="AF47" r:id="rId49"/>
    <hyperlink ref="N48" r:id="rId50"/>
    <hyperlink ref="N50" r:id="rId51"/>
    <hyperlink ref="N51" r:id="rId52"/>
    <hyperlink ref="N52" r:id="rId53"/>
    <hyperlink ref="N54" r:id="rId54"/>
    <hyperlink ref="N56" r:id="rId55"/>
    <hyperlink ref="N57" r:id="rId56"/>
    <hyperlink ref="AF57" r:id="rId57"/>
    <hyperlink ref="N58" r:id="rId58"/>
    <hyperlink ref="N60" r:id="rId59"/>
    <hyperlink ref="AF62" r:id="rId60"/>
    <hyperlink ref="N64" r:id="rId61"/>
    <hyperlink ref="N66" r:id="rId62"/>
    <hyperlink ref="AF67" r:id="rId63"/>
    <hyperlink ref="N68" r:id="rId64"/>
    <hyperlink ref="N69" r:id="rId65"/>
    <hyperlink ref="N70" r:id="rId66"/>
    <hyperlink ref="N71" r:id="rId67"/>
    <hyperlink ref="AF71" r:id="rId68"/>
    <hyperlink ref="N72" r:id="rId69"/>
    <hyperlink ref="N73" r:id="rId70"/>
    <hyperlink ref="N74" r:id="rId71"/>
    <hyperlink ref="N75" r:id="rId72"/>
    <hyperlink ref="N76" r:id="rId73"/>
    <hyperlink ref="N77" r:id="rId74"/>
    <hyperlink ref="N78" r:id="rId75"/>
    <hyperlink ref="AF78" r:id="rId76"/>
    <hyperlink ref="N79" r:id="rId77"/>
    <hyperlink ref="N80" r:id="rId78"/>
    <hyperlink ref="N81" r:id="rId79"/>
    <hyperlink ref="N84" r:id="rId80"/>
    <hyperlink ref="N85" r:id="rId81"/>
    <hyperlink ref="N89" r:id="rId82"/>
    <hyperlink ref="AF91" r:id="rId83"/>
    <hyperlink ref="N92" r:id="rId84"/>
    <hyperlink ref="N93" r:id="rId85"/>
    <hyperlink ref="N94" r:id="rId86"/>
    <hyperlink ref="AF94" r:id="rId87"/>
    <hyperlink ref="N95" r:id="rId88"/>
    <hyperlink ref="N98" r:id="rId89"/>
    <hyperlink ref="N101" r:id="rId90"/>
    <hyperlink ref="N102" r:id="rId91"/>
    <hyperlink ref="N106" r:id="rId92"/>
    <hyperlink ref="AF107" r:id="rId93"/>
    <hyperlink ref="N108" r:id="rId94"/>
    <hyperlink ref="N110" r:id="rId95"/>
    <hyperlink ref="N111" r:id="rId96"/>
    <hyperlink ref="N113" r:id="rId97"/>
    <hyperlink ref="N114" r:id="rId98"/>
    <hyperlink ref="N117" r:id="rId99"/>
    <hyperlink ref="N118" r:id="rId100"/>
    <hyperlink ref="N120" r:id="rId101"/>
    <hyperlink ref="N121" r:id="rId102"/>
    <hyperlink ref="N122" r:id="rId103"/>
    <hyperlink ref="AF122" r:id="rId104"/>
    <hyperlink ref="N123" r:id="rId105"/>
    <hyperlink ref="AF123" r:id="rId106"/>
    <hyperlink ref="N124" r:id="rId107"/>
    <hyperlink ref="N127" r:id="rId108"/>
    <hyperlink ref="N128" r:id="rId109"/>
    <hyperlink ref="N129" r:id="rId110"/>
    <hyperlink ref="N130" r:id="rId111"/>
    <hyperlink ref="N131" r:id="rId112"/>
    <hyperlink ref="AF131" r:id="rId113"/>
    <hyperlink ref="N134" r:id="rId114"/>
    <hyperlink ref="AF134" r:id="rId115"/>
    <hyperlink ref="N135" r:id="rId116"/>
    <hyperlink ref="N138" r:id="rId117"/>
    <hyperlink ref="N139" r:id="rId118"/>
    <hyperlink ref="N140" r:id="rId119"/>
    <hyperlink ref="N141" r:id="rId120"/>
    <hyperlink ref="N145" r:id="rId121"/>
    <hyperlink ref="N148" r:id="rId122"/>
    <hyperlink ref="N149" r:id="rId123"/>
    <hyperlink ref="N150" r:id="rId124"/>
    <hyperlink ref="N151" r:id="rId125"/>
    <hyperlink ref="N152" r:id="rId126"/>
    <hyperlink ref="N153" r:id="rId127"/>
    <hyperlink ref="N154" r:id="rId128"/>
    <hyperlink ref="N155" r:id="rId129"/>
    <hyperlink ref="N156" r:id="rId130"/>
    <hyperlink ref="N157" r:id="rId131"/>
    <hyperlink ref="AF159" r:id="rId132"/>
    <hyperlink ref="N161" r:id="rId133"/>
    <hyperlink ref="N163" r:id="rId134"/>
    <hyperlink ref="N164" r:id="rId135"/>
    <hyperlink ref="N165" r:id="rId136"/>
    <hyperlink ref="N166" r:id="rId137"/>
    <hyperlink ref="N167" r:id="rId138"/>
    <hyperlink ref="AF167" r:id="rId139"/>
    <hyperlink ref="N168" r:id="rId140"/>
    <hyperlink ref="N169" r:id="rId141"/>
    <hyperlink ref="AF169" r:id="rId142"/>
    <hyperlink ref="N171" r:id="rId143"/>
    <hyperlink ref="N172" r:id="rId144"/>
    <hyperlink ref="N173" r:id="rId145"/>
    <hyperlink ref="AF174" r:id="rId146"/>
    <hyperlink ref="N175" r:id="rId147"/>
    <hyperlink ref="N180" r:id="rId148"/>
    <hyperlink ref="AF180" r:id="rId149"/>
    <hyperlink ref="N182" r:id="rId150"/>
    <hyperlink ref="N183" r:id="rId151"/>
    <hyperlink ref="N184" r:id="rId152"/>
    <hyperlink ref="N186" r:id="rId153"/>
    <hyperlink ref="N187" r:id="rId154"/>
    <hyperlink ref="N188" r:id="rId155"/>
    <hyperlink ref="N190" r:id="rId156"/>
    <hyperlink ref="N191" r:id="rId157"/>
    <hyperlink ref="AF191" r:id="rId158"/>
    <hyperlink ref="N192" r:id="rId159"/>
    <hyperlink ref="N193" r:id="rId160"/>
    <hyperlink ref="N194" r:id="rId161"/>
    <hyperlink ref="N195" r:id="rId162"/>
    <hyperlink ref="N196" r:id="rId163"/>
    <hyperlink ref="N197" r:id="rId164"/>
    <hyperlink ref="N200" r:id="rId165"/>
    <hyperlink ref="N201" r:id="rId166"/>
    <hyperlink ref="N203" r:id="rId167"/>
    <hyperlink ref="N204" r:id="rId168"/>
    <hyperlink ref="N206" r:id="rId169"/>
    <hyperlink ref="N207" r:id="rId170"/>
    <hyperlink ref="N208" r:id="rId171"/>
    <hyperlink ref="N209" r:id="rId172"/>
    <hyperlink ref="AF209" r:id="rId173"/>
    <hyperlink ref="N210" r:id="rId174"/>
    <hyperlink ref="N211" r:id="rId175"/>
    <hyperlink ref="N212" r:id="rId176"/>
    <hyperlink ref="N213" r:id="rId177"/>
    <hyperlink ref="N219" r:id="rId178"/>
    <hyperlink ref="N220" r:id="rId179"/>
    <hyperlink ref="N222" r:id="rId180"/>
    <hyperlink ref="N223" r:id="rId181"/>
    <hyperlink ref="N225" r:id="rId182"/>
    <hyperlink ref="N226" r:id="rId183"/>
    <hyperlink ref="N227" r:id="rId184"/>
    <hyperlink ref="N228" r:id="rId185"/>
    <hyperlink ref="N229" r:id="rId186"/>
    <hyperlink ref="N232" r:id="rId187"/>
    <hyperlink ref="N233" r:id="rId188"/>
    <hyperlink ref="AF233" r:id="rId189"/>
    <hyperlink ref="N236" r:id="rId190"/>
    <hyperlink ref="N238" r:id="rId191"/>
    <hyperlink ref="N239" r:id="rId192"/>
    <hyperlink ref="N241" r:id="rId193"/>
    <hyperlink ref="N243" r:id="rId194"/>
    <hyperlink ref="N244" r:id="rId195"/>
    <hyperlink ref="N245" r:id="rId196"/>
    <hyperlink ref="N247" r:id="rId197"/>
    <hyperlink ref="N249" r:id="rId198"/>
    <hyperlink ref="N250" r:id="rId199"/>
    <hyperlink ref="N251" r:id="rId200"/>
    <hyperlink ref="N252" r:id="rId201"/>
    <hyperlink ref="AF252" r:id="rId202"/>
    <hyperlink ref="N253" r:id="rId203"/>
    <hyperlink ref="AF253" r:id="rId204"/>
    <hyperlink ref="N254" r:id="rId205"/>
    <hyperlink ref="N256" r:id="rId206"/>
    <hyperlink ref="N257" r:id="rId207"/>
    <hyperlink ref="N258" r:id="rId208"/>
    <hyperlink ref="N259" r:id="rId209"/>
    <hyperlink ref="N260" r:id="rId210"/>
    <hyperlink ref="AF260" r:id="rId211"/>
    <hyperlink ref="N261" r:id="rId212"/>
    <hyperlink ref="N262" r:id="rId213"/>
    <hyperlink ref="N263" r:id="rId214"/>
    <hyperlink ref="N264" r:id="rId215"/>
    <hyperlink ref="N265" r:id="rId216"/>
    <hyperlink ref="N266" r:id="rId217"/>
    <hyperlink ref="N268" r:id="rId218"/>
    <hyperlink ref="N269" r:id="rId219"/>
    <hyperlink ref="N273" r:id="rId220"/>
    <hyperlink ref="N274" r:id="rId221"/>
    <hyperlink ref="N276" r:id="rId222"/>
    <hyperlink ref="N277" r:id="rId223"/>
    <hyperlink ref="N278" r:id="rId224"/>
    <hyperlink ref="N279" r:id="rId225"/>
    <hyperlink ref="N280" r:id="rId226"/>
    <hyperlink ref="N281" r:id="rId227"/>
    <hyperlink ref="AF281" r:id="rId228"/>
    <hyperlink ref="N282" r:id="rId229"/>
    <hyperlink ref="N284" r:id="rId230"/>
    <hyperlink ref="N285" r:id="rId231"/>
  </hyperlinks>
  <ignoredErrors>
    <ignoredError numberStoredAsText="1" sqref="A1:AN990"/>
  </ignoredErrors>
</worksheet>
</file>

<file path=xl/worksheets/sheet12.xml><?xml version="1.0" encoding="utf-8"?>
<worksheet xmlns="http://schemas.openxmlformats.org/spreadsheetml/2006/main" xmlns:r="http://schemas.openxmlformats.org/officeDocument/2006/relationships">
  <dimension ref="A1:AN989"/>
  <sheetViews>
    <sheetView workbookViewId="0" rightToLeft="0"/>
  </sheetViews>
  <sheetData>
    <row r="1">
      <c r="A1" t="str">
        <v>TICKET STATUS</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EMAIL ID</v>
      </c>
      <c r="O1" t="str">
        <v>LOCATION STATE</v>
      </c>
      <c r="P1" t="str">
        <v>CITY</v>
      </c>
      <c r="Q1" t="str">
        <v>LOAN TYPE</v>
      </c>
      <c r="R1" t="str">
        <v>CODE</v>
      </c>
      <c r="S1" t="str">
        <v>LENDER</v>
      </c>
      <c r="T1" t="str">
        <v>F2 CREDIT AMT</v>
      </c>
      <c r="U1" t="str">
        <v>NET LOAN AMOUNT</v>
      </c>
      <c r="V1" t="str">
        <v>LOAN AMOUNT</v>
      </c>
      <c r="W1" t="str">
        <v>LOAN CATEGORY</v>
      </c>
      <c r="X1" t="str">
        <v>STATUS</v>
      </c>
      <c r="Y1" t="str">
        <v>CIBIL SCORE</v>
      </c>
      <c r="Z1" t="str">
        <v>APPROVAL DATE</v>
      </c>
      <c r="AA1" t="str">
        <v>DISBURSED DATE</v>
      </c>
      <c r="AB1" t="str">
        <v>Ops Remarks</v>
      </c>
      <c r="AC1" t="str">
        <v>Credit Remarks</v>
      </c>
      <c r="AD1" t="str">
        <v>BANKER NAME</v>
      </c>
      <c r="AE1" t="str">
        <v>BANKER PHONE NO.</v>
      </c>
      <c r="AF1" t="str">
        <v>BANKER MAIL ID</v>
      </c>
      <c r="AG1" t="str">
        <v>DEGREE</v>
      </c>
      <c r="AH1" t="str">
        <v>PAN NO</v>
      </c>
      <c r="AI1" t="str">
        <v>CREDIT POC</v>
      </c>
      <c r="AJ1" t="str">
        <v>TVR</v>
      </c>
      <c r="AK1" t="str">
        <v>TICKETING DONE BY CREDIT</v>
      </c>
      <c r="AL1" t="str">
        <v>OPS POC</v>
      </c>
      <c r="AM1" t="str">
        <v>DATE</v>
      </c>
      <c r="AN1" t="str">
        <v>CASH BACK</v>
      </c>
    </row>
    <row r="2">
      <c r="A2" t="str">
        <v>YES</v>
      </c>
      <c r="B2" t="str">
        <v>AKANSHA PRAJAPATI</v>
      </c>
      <c r="C2" t="str">
        <v>RASHI GANGWAR</v>
      </c>
      <c r="D2" t="str">
        <v>RAJKUMARI</v>
      </c>
      <c r="E2" t="str">
        <v>SALARIED</v>
      </c>
      <c r="F2" t="str">
        <v>VISHAL</v>
      </c>
      <c r="G2" t="str">
        <v>DR. ANILKUMAR PATABHAI CHAUDHARI</v>
      </c>
      <c r="H2">
        <v>225</v>
      </c>
      <c r="I2" t="str">
        <v>NOIDA</v>
      </c>
      <c r="J2">
        <v>46021</v>
      </c>
      <c r="K2">
        <v>46027</v>
      </c>
      <c r="L2">
        <v>2</v>
      </c>
      <c r="M2" t="str">
        <v>7984084134</v>
      </c>
      <c r="N2" t="str">
        <v xml:space="preserve">Anilc3298@gmail.com </v>
      </c>
      <c r="O2" t="str">
        <v>GUJARAT</v>
      </c>
      <c r="Q2" t="str">
        <v>OD</v>
      </c>
      <c r="R2" t="str">
        <v>F2 FINTECH</v>
      </c>
      <c r="S2" t="str">
        <v>ABCL</v>
      </c>
      <c r="W2" t="str">
        <v>UNSECURED</v>
      </c>
      <c r="X2" t="str">
        <v>REJECTED</v>
      </c>
      <c r="AB2" t="str">
        <v xml:space="preserve">FILE SENDER TO BANKER || UNDER PROCESS,|| PROCESS NEXT MONTH || DPD IN PERSONAL LOAN AND SCORECARD IS HR </v>
      </c>
      <c r="AC2" t="str">
        <v xml:space="preserve">Customer Does not corporate on call </v>
      </c>
      <c r="AD2" t="str">
        <v>SATISH</v>
      </c>
      <c r="AE2">
        <v>9805054775</v>
      </c>
      <c r="AF2" t="str">
        <v>satish.patel3@adityabirlacapital.com</v>
      </c>
      <c r="AG2" t="str">
        <v>MBBS-2021</v>
      </c>
      <c r="AH2" t="str">
        <v>CLGPC1207E</v>
      </c>
      <c r="AI2" t="str">
        <v>Akshay</v>
      </c>
      <c r="AK2" t="str">
        <v>Akshay</v>
      </c>
      <c r="AM2">
        <v>46246</v>
      </c>
      <c r="AN2" t="str">
        <v xml:space="preserve">  </v>
      </c>
    </row>
    <row r="3">
      <c r="A3" t="str">
        <v>YES</v>
      </c>
      <c r="B3" t="str">
        <v>PRANAV NAYAYR</v>
      </c>
      <c r="F3" t="str">
        <v>RAJEEV</v>
      </c>
      <c r="G3" t="str">
        <v>DR NIPUN SHARMA</v>
      </c>
      <c r="H3">
        <v>225</v>
      </c>
      <c r="I3" t="str">
        <v>NOIDA</v>
      </c>
      <c r="J3">
        <v>46021</v>
      </c>
      <c r="K3">
        <v>46034</v>
      </c>
      <c r="L3">
        <v>3</v>
      </c>
      <c r="M3" t="str">
        <v>9419267389</v>
      </c>
      <c r="N3" t="str">
        <v>dr.nipun8@gmail.com</v>
      </c>
      <c r="O3" t="str">
        <v>JAMMU AND KASHMIR</v>
      </c>
      <c r="P3" t="str">
        <v>KATHUA</v>
      </c>
      <c r="Q3" t="str">
        <v>OD</v>
      </c>
      <c r="R3" t="str">
        <v>F2 FINTECH</v>
      </c>
      <c r="S3" t="str">
        <v>ABCL</v>
      </c>
      <c r="U3">
        <v>3000000</v>
      </c>
      <c r="V3">
        <v>3000000</v>
      </c>
      <c r="W3" t="str">
        <v>UNSECURED</v>
      </c>
      <c r="X3" t="str">
        <v>DISBURSED</v>
      </c>
      <c r="Z3">
        <v>46030</v>
      </c>
      <c r="AA3">
        <v>46034</v>
      </c>
      <c r="AB3" t="str">
        <v>FILE SENDER TO BANKER || UNDER PROCESS,|| PROCESS NEXT MONTH || NEED VINTAGE PROOF THAT CUSTOMER IS DOING GOVT JOB SINCE MORE THEN 5 YEARS</v>
      </c>
      <c r="AC3" t="str">
        <v>RUNNING 28 LAKHS BAJAJ O.D. |  79K GOVT. SALARIED  &amp; 30-50K FROM OWN CLINIC</v>
      </c>
      <c r="AD3" t="str">
        <v>AJAZ</v>
      </c>
      <c r="AE3" t="str">
        <v>98584 25207</v>
      </c>
      <c r="AF3" t="str">
        <v>Ajaz.butt@adityabirlacapital.com</v>
      </c>
      <c r="AG3" t="str">
        <v>MD-2006</v>
      </c>
      <c r="AH3" t="str">
        <v>CFVPS3392M</v>
      </c>
      <c r="AI3" t="str">
        <v>Puneet</v>
      </c>
      <c r="AK3" t="str">
        <v>Puneet</v>
      </c>
      <c r="AM3">
        <v>46246</v>
      </c>
    </row>
    <row r="4">
      <c r="A4" t="str">
        <v>YES</v>
      </c>
      <c r="B4" t="str">
        <v>RAJAT DWIVEDI</v>
      </c>
      <c r="C4" t="str">
        <v>RAJKUMARI</v>
      </c>
      <c r="D4" t="str">
        <v>RAJKUMARI</v>
      </c>
      <c r="E4" t="str">
        <v>SALARIED</v>
      </c>
      <c r="F4" t="str">
        <v>RAJEEV</v>
      </c>
      <c r="G4" t="str">
        <v>DR ABHINANDAN SINGH</v>
      </c>
      <c r="H4">
        <v>233</v>
      </c>
      <c r="I4" t="str">
        <v>NOIDA</v>
      </c>
      <c r="J4">
        <v>46013</v>
      </c>
      <c r="K4">
        <v>46024</v>
      </c>
      <c r="L4">
        <v>272</v>
      </c>
      <c r="M4" t="str">
        <v>9906567189</v>
      </c>
      <c r="N4" t="str">
        <v>aghai6942@gmail.com</v>
      </c>
      <c r="O4" t="str">
        <v>JAMMU AND KASHMIR</v>
      </c>
      <c r="Q4" t="str">
        <v>OD</v>
      </c>
      <c r="R4" t="str">
        <v>CAT EYE</v>
      </c>
      <c r="S4" t="str">
        <v>LNT</v>
      </c>
      <c r="W4" t="str">
        <v>UNSECURED</v>
      </c>
      <c r="X4" t="str">
        <v>REJECTED</v>
      </c>
      <c r="AB4" t="str">
        <v>FILE SENDER TO BANKER || UNDER PROCESS,|| PROCESS NEXT MONTH || Decile score 10  we can not process the case due to this decile score</v>
      </c>
      <c r="AC4" t="str">
        <v>80-90K FROM OWN CLINIC | RUNNING 5 LAKHS  O.D. FROM BAJAJ</v>
      </c>
      <c r="AG4" t="str">
        <v>DNF</v>
      </c>
      <c r="AH4" t="str">
        <v>DNS</v>
      </c>
      <c r="AM4">
        <v>46246</v>
      </c>
    </row>
    <row r="5">
      <c r="A5" t="str">
        <v>YES</v>
      </c>
      <c r="B5" t="str">
        <v>ANJU VERMA</v>
      </c>
      <c r="C5" t="str">
        <v>RAHUL/AMANPREET</v>
      </c>
      <c r="D5" t="str">
        <v>RAHUL/AMANPREET</v>
      </c>
      <c r="E5" t="str">
        <v>SOURCER</v>
      </c>
      <c r="F5" t="str">
        <v>RAJEEV</v>
      </c>
      <c r="G5" t="str">
        <v xml:space="preserve">DR PANKAJ KUMAR </v>
      </c>
      <c r="H5">
        <v>225</v>
      </c>
      <c r="I5" t="str">
        <v>NOIDA</v>
      </c>
      <c r="J5">
        <v>46021</v>
      </c>
      <c r="K5">
        <v>46028</v>
      </c>
      <c r="L5">
        <v>368</v>
      </c>
      <c r="M5" t="str">
        <v>9310645643</v>
      </c>
      <c r="N5" t="str">
        <v>info.vhamc@gmail.com</v>
      </c>
      <c r="O5" t="str">
        <v xml:space="preserve">UTTAR PRADESH </v>
      </c>
      <c r="Q5" t="str">
        <v>OD</v>
      </c>
      <c r="R5" t="str">
        <v>F2 FINTECH</v>
      </c>
      <c r="S5" t="str">
        <v>GODREJ</v>
      </c>
      <c r="W5" t="str">
        <v>UNSECURED</v>
      </c>
      <c r="X5" t="str">
        <v>REJECTED</v>
      </c>
      <c r="AB5" t="str">
        <v>FILE SENDER TO BANKER || UNDER PROCESS,|| PROCESS NEXT MONTH || ELI 15 - 20 LACS  || CUSTOMER HAS TAKEN 4 LOAN AND CRIF IS C2</v>
      </c>
      <c r="AC5" t="str">
        <v>RUNNING O.D FROM BAJAJ &amp; CAR LOAN FROM CAR 24 | 2.5-3 LAKHS FROM OWN HOSPITAL</v>
      </c>
      <c r="AD5" t="str">
        <v>AMAN</v>
      </c>
      <c r="AE5">
        <v>9616579499</v>
      </c>
      <c r="AF5" t="str">
        <v>Aman.pandey@godrejcapital.com</v>
      </c>
      <c r="AG5" t="str">
        <v>MBBS-2017</v>
      </c>
      <c r="AH5" t="str">
        <v>EFPPK7100P</v>
      </c>
      <c r="AM5">
        <v>46246</v>
      </c>
    </row>
    <row r="6">
      <c r="A6" t="str">
        <v>YES</v>
      </c>
      <c r="B6" t="str">
        <v>SACHIN</v>
      </c>
      <c r="C6" t="str">
        <v>F2 FINTECH</v>
      </c>
      <c r="D6" t="str">
        <v>F2 FINTECH</v>
      </c>
      <c r="E6" t="str">
        <v>SOURCER</v>
      </c>
      <c r="F6" t="str">
        <v>VISHAL</v>
      </c>
      <c r="G6" t="str">
        <v>DR. MANI SHANKAR SHAMBHU</v>
      </c>
      <c r="H6">
        <v>224</v>
      </c>
      <c r="I6" t="str">
        <v>F2 FINTECH</v>
      </c>
      <c r="J6">
        <v>46022</v>
      </c>
      <c r="K6">
        <v>46024</v>
      </c>
      <c r="L6" t="str">
        <v>386BZ8691191</v>
      </c>
      <c r="M6" t="str">
        <v>8448363485</v>
      </c>
      <c r="N6" t="str">
        <v>manishankarshambhu5@gmail.com</v>
      </c>
      <c r="O6" t="str">
        <v>DELHI</v>
      </c>
      <c r="Q6" t="str">
        <v>OD</v>
      </c>
      <c r="R6" t="str">
        <v>CAT EYE</v>
      </c>
      <c r="S6" t="str">
        <v>TATA</v>
      </c>
      <c r="W6" t="str">
        <v>UNSECURED</v>
      </c>
      <c r="X6" t="str">
        <v>REJECTED</v>
      </c>
      <c r="Y6">
        <v>692</v>
      </c>
      <c r="AB6" t="str">
        <v>FILE SENDER TO BANKER || UNDER PROCESS,|| PROCESS NEXT MONTH || No offer,minimum cibil score norms not met .cibil is 692,overdue 48,882.00,abb 20 k.</v>
      </c>
      <c r="AC6" t="str">
        <v>70K SALARY  | 10.85 LAKHS O.D BAJAJ ,  P.L. FROM MONEYVIEW , HDFC</v>
      </c>
      <c r="AG6" t="str">
        <v>MBBS-2017</v>
      </c>
      <c r="AH6" t="str">
        <v>CNKPS9885C</v>
      </c>
      <c r="AM6">
        <v>46246</v>
      </c>
    </row>
    <row r="7">
      <c r="A7" t="str">
        <v>YES</v>
      </c>
      <c r="B7" t="str">
        <v>PRADDUMN VERMA</v>
      </c>
      <c r="C7" t="str">
        <v>ANURAG SHARMA</v>
      </c>
      <c r="D7" t="str">
        <v>SHASHANK BHARDWAJ</v>
      </c>
      <c r="E7" t="str">
        <v>SALARIED</v>
      </c>
      <c r="F7" t="str">
        <v>VISHAL</v>
      </c>
      <c r="G7" t="str">
        <v>DR. ANIL AHIRWAR</v>
      </c>
      <c r="H7">
        <v>226</v>
      </c>
      <c r="I7" t="str">
        <v>BAREILLY</v>
      </c>
      <c r="J7">
        <v>46020</v>
      </c>
      <c r="K7">
        <v>46027</v>
      </c>
      <c r="L7" t="str">
        <v>SME000018422704</v>
      </c>
      <c r="M7" t="str">
        <v>8109128212</v>
      </c>
      <c r="N7" t="str">
        <v>anilk9472@gmail.com</v>
      </c>
      <c r="O7" t="str">
        <v>MADHYA PRADESH</v>
      </c>
      <c r="P7" t="str">
        <v>CHHATARPUR</v>
      </c>
      <c r="Q7" t="str">
        <v>TOP-UP</v>
      </c>
      <c r="R7" t="str">
        <v>F2 FINTECH</v>
      </c>
      <c r="S7" t="str">
        <v>BAJAJ</v>
      </c>
      <c r="U7">
        <v>166580.25</v>
      </c>
      <c r="V7">
        <v>666321</v>
      </c>
      <c r="W7" t="str">
        <v>UNSECURED</v>
      </c>
      <c r="X7" t="str">
        <v>DISBURSED</v>
      </c>
      <c r="Z7">
        <v>46028</v>
      </c>
      <c r="AA7">
        <v>46028</v>
      </c>
      <c r="AB7" t="str">
        <v>FILE SENDER TO BANKER || UNDER PROCESS, 12 L POS, 6 FRESH ELIGIBILITY, BANKING AND RESIDENCE ADDRESS PROFF PENDING, CUSTOMER GIVEN TIME FOR PHYSICAL PD TOMORROW</v>
      </c>
      <c r="AC7" t="str">
        <v>Income of 114971 and 2 loan form (AXIS &amp; Money bee ) Stable income profile, moderate existing obligations, no recent bounces</v>
      </c>
      <c r="AD7" t="str">
        <v>RAHUL</v>
      </c>
      <c r="AE7">
        <v>8960415189</v>
      </c>
      <c r="AF7" t="str">
        <v>rahul.singh5@bajajfinserv.in</v>
      </c>
      <c r="AG7" t="str">
        <v>MBBS-2020</v>
      </c>
      <c r="AH7" t="str">
        <v>CEEPA6080C</v>
      </c>
      <c r="AI7" t="str">
        <v>Akshay</v>
      </c>
      <c r="AK7" t="str">
        <v>Akshay</v>
      </c>
      <c r="AM7">
        <v>46246</v>
      </c>
    </row>
    <row r="8">
      <c r="A8" t="str">
        <v>YES</v>
      </c>
      <c r="B8" t="str">
        <v>DHARAMVEER</v>
      </c>
      <c r="C8" t="str">
        <v>RASHI GANGWAR</v>
      </c>
      <c r="D8" t="str">
        <v>RAJKUMARI</v>
      </c>
      <c r="E8" t="str">
        <v>SALARIED</v>
      </c>
      <c r="F8" t="str">
        <v>VISHAL</v>
      </c>
      <c r="G8" t="str">
        <v>DR. PANKAJ MADANLAL JAIN</v>
      </c>
      <c r="H8">
        <v>224</v>
      </c>
      <c r="I8" t="str">
        <v>NOIDA</v>
      </c>
      <c r="J8">
        <v>46022</v>
      </c>
      <c r="K8">
        <v>46025</v>
      </c>
      <c r="L8">
        <v>370</v>
      </c>
      <c r="M8" t="str">
        <v>7666972662</v>
      </c>
      <c r="N8" t="str">
        <v xml:space="preserve">Jainpankaj3617@gmail.com </v>
      </c>
      <c r="O8" t="str">
        <v>MAHARASHTRA</v>
      </c>
      <c r="P8" t="str">
        <v>NAGPUR</v>
      </c>
      <c r="Q8" t="str">
        <v>OD</v>
      </c>
      <c r="R8" t="str">
        <v>F2 FINTECH</v>
      </c>
      <c r="S8" t="str">
        <v>BAJAJ MARKET</v>
      </c>
      <c r="U8">
        <v>1550000</v>
      </c>
      <c r="V8">
        <v>2150000</v>
      </c>
      <c r="W8" t="str">
        <v>UNSECURED</v>
      </c>
      <c r="X8" t="str">
        <v>DISBURSED</v>
      </c>
      <c r="Z8">
        <v>46025</v>
      </c>
      <c r="AA8">
        <v>46025</v>
      </c>
      <c r="AB8" t="str">
        <v>FILE SENDER TO BANKER || UNDER PROCESS, CIBIL DONE, TO BE DISBURSED TODAY</v>
      </c>
      <c r="AC8" t="str">
        <v>GOVT . SALARIED CONTRACT BASIS 75K SALARY | NO LOAN RUNNING</v>
      </c>
      <c r="AD8" t="str">
        <v>SUMIT</v>
      </c>
      <c r="AE8" t="str">
        <v>90963 03735</v>
      </c>
      <c r="AF8" t="str">
        <v>sumit.ambule@bajajfinserv.in</v>
      </c>
      <c r="AG8" t="str">
        <v>MBBS-2021</v>
      </c>
      <c r="AH8" t="str">
        <v>CEDPJ6391E</v>
      </c>
      <c r="AI8" t="str">
        <v>Puneet</v>
      </c>
      <c r="AK8" t="str">
        <v xml:space="preserve"> </v>
      </c>
      <c r="AM8">
        <v>46246</v>
      </c>
      <c r="AN8">
        <v>12000</v>
      </c>
    </row>
    <row r="9">
      <c r="A9" t="str">
        <v>YES</v>
      </c>
      <c r="B9" t="str">
        <v>ABHINAV SRIVASTAV</v>
      </c>
      <c r="C9" t="str">
        <v>F2 FINTECH</v>
      </c>
      <c r="D9" t="str">
        <v>F2 FINTECH</v>
      </c>
      <c r="E9" t="str">
        <v>SALARIED</v>
      </c>
      <c r="F9" t="str">
        <v>VISHAL</v>
      </c>
      <c r="G9" t="str">
        <v>DR. VISHNU PRIYA</v>
      </c>
      <c r="H9">
        <v>224</v>
      </c>
      <c r="I9" t="str">
        <v>NOIDA</v>
      </c>
      <c r="J9">
        <v>46022</v>
      </c>
      <c r="K9">
        <v>46027</v>
      </c>
      <c r="L9" t="str">
        <v>SME000018442350</v>
      </c>
      <c r="M9" t="str">
        <v>7903760486</v>
      </c>
      <c r="N9" t="str">
        <v xml:space="preserve">priyavishnu23101997@gmail.com </v>
      </c>
      <c r="O9" t="str">
        <v>BIHAR</v>
      </c>
      <c r="P9" t="str">
        <v xml:space="preserve">DARBHANGA </v>
      </c>
      <c r="Q9" t="str">
        <v>OD</v>
      </c>
      <c r="R9" t="str">
        <v>F2 FINTECH</v>
      </c>
      <c r="S9" t="str">
        <v>BAJAJ</v>
      </c>
      <c r="W9" t="str">
        <v>UNSECURED</v>
      </c>
      <c r="X9" t="str">
        <v>REJECTED</v>
      </c>
      <c r="AB9" t="str">
        <v>FILE SENDER TO BANKER || UNDER PROCESS,CIBIL DONE, MBBS DEGREE NOT VERIFY</v>
      </c>
      <c r="AC9" t="str">
        <v>PG PURSUING STIPEND 99K |  RUNNING CAR LOAN OF 3.5 LAKHS</v>
      </c>
      <c r="AD9" t="str">
        <v>Sushil Kumar28_x000d_</v>
      </c>
      <c r="AE9">
        <v>9504334073</v>
      </c>
      <c r="AF9" t="str">
        <v>sushil.kumar28@bajajfinserv.in_x000d_</v>
      </c>
      <c r="AG9" t="str">
        <v>MBBS-2021</v>
      </c>
      <c r="AH9" t="str">
        <v>DPBPP5388M</v>
      </c>
      <c r="AM9">
        <v>46246</v>
      </c>
    </row>
    <row r="10">
      <c r="A10" t="str">
        <v>YES</v>
      </c>
      <c r="B10" t="str">
        <v>SUMIT KUMAR</v>
      </c>
      <c r="C10" t="str">
        <v>ANURAG SHARMA</v>
      </c>
      <c r="D10" t="str">
        <v>SHASHANK BHARDWAJ</v>
      </c>
      <c r="E10" t="str">
        <v>SALARIED</v>
      </c>
      <c r="F10" t="str">
        <v>VISHAL</v>
      </c>
      <c r="G10" t="str">
        <v>DR RAHUL MATHEW</v>
      </c>
      <c r="H10">
        <v>224</v>
      </c>
      <c r="I10" t="str">
        <v xml:space="preserve">BAREILLY </v>
      </c>
      <c r="J10">
        <v>46022</v>
      </c>
      <c r="K10">
        <v>46024</v>
      </c>
      <c r="L10">
        <v>380</v>
      </c>
      <c r="M10" t="str">
        <v>9447659057</v>
      </c>
      <c r="N10" t="str">
        <v>rahulmathew84@gmail.com</v>
      </c>
      <c r="O10" t="str">
        <v>KERALA</v>
      </c>
      <c r="P10" t="str">
        <v>THIRUVANANTHAPURAM</v>
      </c>
      <c r="Q10" t="str">
        <v>OD</v>
      </c>
      <c r="R10" t="str">
        <v>F2 FINTECH</v>
      </c>
      <c r="S10" t="str">
        <v>BAJAJ MARKET</v>
      </c>
      <c r="W10" t="str">
        <v>UNSECURED</v>
      </c>
      <c r="X10" t="str">
        <v>REJECTED</v>
      </c>
      <c r="AB10" t="str">
        <v>FILE SENDER TO BANKER || UNDER PROCESS, 42 L TRADING IN SHARE MARKET</v>
      </c>
      <c r="AC10" t="str">
        <v>1.35 LAKHS GOVT. SALARIED | ALL LOANS CLOSE</v>
      </c>
      <c r="AD10" t="str">
        <v>SUIT</v>
      </c>
      <c r="AE10" t="str">
        <v>96055 57803</v>
      </c>
      <c r="AF10" t="str">
        <v>sujith.s@bajajfinserv.in</v>
      </c>
      <c r="AG10" t="str">
        <v>MBBS-2013</v>
      </c>
      <c r="AH10" t="str">
        <v>ASGPR2624D</v>
      </c>
      <c r="AM10">
        <v>46246</v>
      </c>
    </row>
    <row r="11">
      <c r="A11" t="str">
        <v>YES</v>
      </c>
      <c r="B11" t="str">
        <v>AMAN SINGH</v>
      </c>
      <c r="C11" t="str">
        <v>RIYA CHADDHA</v>
      </c>
      <c r="D11" t="str">
        <v>VINEET TIWARI</v>
      </c>
      <c r="E11" t="str">
        <v>SALARIED</v>
      </c>
      <c r="F11" t="str">
        <v>RAJEEV</v>
      </c>
      <c r="G11" t="str">
        <v>DR VIVEK TRIVEDI</v>
      </c>
      <c r="H11">
        <v>231</v>
      </c>
      <c r="I11" t="str">
        <v>NOIDA</v>
      </c>
      <c r="J11">
        <v>46015</v>
      </c>
      <c r="K11">
        <v>46027</v>
      </c>
      <c r="L11" t="str">
        <v>SME000018367277</v>
      </c>
      <c r="M11" t="str">
        <v>8866453372</v>
      </c>
      <c r="N11" t="str">
        <v xml:space="preserve">bank@drvivektrivedi.com </v>
      </c>
      <c r="O11" t="str">
        <v>GUJARAT</v>
      </c>
      <c r="P11" t="str">
        <v>VADODRA</v>
      </c>
      <c r="Q11" t="str">
        <v>OD</v>
      </c>
      <c r="R11" t="str">
        <v>F2FINTECH</v>
      </c>
      <c r="S11" t="str">
        <v>BAJAJ</v>
      </c>
      <c r="U11">
        <v>4220000</v>
      </c>
      <c r="V11">
        <v>4220000</v>
      </c>
      <c r="W11" t="str">
        <v>UNSECURED</v>
      </c>
      <c r="X11" t="str">
        <v>REJECTED</v>
      </c>
      <c r="Z11">
        <v>46015</v>
      </c>
      <c r="AB11" t="str">
        <v>MEETING CASE, CUSTOMER WANT TO TAKE SOME TIME DOR AVAILED LOAN DISBURSAL IN AST WEEK OR 1ST WEEK OF JAN</v>
      </c>
      <c r="AC11" t="str">
        <v>1.10 LAKHS SALARY | NO LOANS RUNNING</v>
      </c>
      <c r="AD11" t="str">
        <v>MITESH</v>
      </c>
      <c r="AE11">
        <v>7405551541</v>
      </c>
      <c r="AG11" t="str">
        <v>MBBS-2019</v>
      </c>
      <c r="AH11" t="str">
        <v>ATSPT7960R</v>
      </c>
      <c r="AM11">
        <v>46246</v>
      </c>
    </row>
    <row r="12">
      <c r="A12" t="str">
        <v>YES</v>
      </c>
      <c r="B12" t="str">
        <v>VIVEK</v>
      </c>
      <c r="C12" t="str">
        <v>SHASHANK BHARDWAJ</v>
      </c>
      <c r="D12" t="str">
        <v>SHASHANK BHARDWAJ</v>
      </c>
      <c r="E12" t="str">
        <v>SOURCER</v>
      </c>
      <c r="F12" t="str">
        <v>RAJEEV</v>
      </c>
      <c r="G12" t="str">
        <v>MR NISHANT SHARMA</v>
      </c>
      <c r="H12">
        <v>227</v>
      </c>
      <c r="I12" t="str">
        <v xml:space="preserve">BAREILLY </v>
      </c>
      <c r="J12">
        <v>46019</v>
      </c>
      <c r="K12">
        <v>46029</v>
      </c>
      <c r="L12" t="str">
        <v>PL00001432935</v>
      </c>
      <c r="M12" t="str">
        <v>9557791300</v>
      </c>
      <c r="N12" t="str">
        <v>nishant.sharma@univentis.in</v>
      </c>
      <c r="O12" t="str">
        <v>UTTAR PRADESH</v>
      </c>
      <c r="P12" t="str">
        <v xml:space="preserve">BAREILLY </v>
      </c>
      <c r="Q12" t="str">
        <v>OD</v>
      </c>
      <c r="R12" t="str">
        <v>FA WIZARD</v>
      </c>
      <c r="S12" t="str">
        <v>AXIS BANK</v>
      </c>
      <c r="U12">
        <v>1300000</v>
      </c>
      <c r="V12">
        <v>1300000</v>
      </c>
      <c r="W12" t="str">
        <v>UNSECURED</v>
      </c>
      <c r="X12" t="str">
        <v>DISBURSED</v>
      </c>
      <c r="Z12">
        <v>46019</v>
      </c>
      <c r="AA12">
        <v>46029</v>
      </c>
      <c r="AB12" t="str">
        <v>FILE SENDER TO BANKER || UNDER PROCESS, PAN ISSUE, CUSTOMER IS BUSY, NEXT MONTH DISBURSED</v>
      </c>
      <c r="AC12" t="str">
        <v>RUNNING LOANS FROM 30 LAKHS O.D. BAJAJ , 15 lAKHS FROM TATA CAPITAL | INCOME 4 LAKHS MOSTLY IN CASH</v>
      </c>
      <c r="AD12" t="str">
        <v>SHEEBA KHAN</v>
      </c>
      <c r="AG12" t="str">
        <v>DNS</v>
      </c>
      <c r="AH12" t="str">
        <v>DNS</v>
      </c>
      <c r="AM12">
        <v>46246</v>
      </c>
    </row>
    <row r="13">
      <c r="A13" t="str">
        <v>YES</v>
      </c>
      <c r="B13" t="str">
        <v>RAVISH SHARMA</v>
      </c>
      <c r="C13" t="str">
        <v>RAVISH SHARMA</v>
      </c>
      <c r="D13" t="str">
        <v>RAVISH SHARMA</v>
      </c>
      <c r="E13" t="str">
        <v>SALARIED</v>
      </c>
      <c r="F13" t="str">
        <v>RAJEEV</v>
      </c>
      <c r="G13" t="str">
        <v>DR VAIBHAV KHEDKAR</v>
      </c>
      <c r="H13">
        <v>243</v>
      </c>
      <c r="I13" t="str">
        <v>NOIDA</v>
      </c>
      <c r="J13">
        <v>46003</v>
      </c>
      <c r="K13">
        <v>46034</v>
      </c>
      <c r="L13">
        <v>153</v>
      </c>
      <c r="M13" t="str">
        <v>7020511124</v>
      </c>
      <c r="N13" t="str">
        <v>Vaibhavkhedkar99@gmail.com</v>
      </c>
      <c r="O13" t="str">
        <v>MAHARASHTRA</v>
      </c>
      <c r="P13" t="str">
        <v>AHMEDNAGAR</v>
      </c>
      <c r="Q13" t="str">
        <v>OD</v>
      </c>
      <c r="R13" t="str">
        <v>FA WIZARD</v>
      </c>
      <c r="S13" t="str">
        <v>ABCL</v>
      </c>
      <c r="U13">
        <v>2500000</v>
      </c>
      <c r="V13">
        <v>2500000</v>
      </c>
      <c r="W13" t="str">
        <v>UNSECURED</v>
      </c>
      <c r="X13" t="str">
        <v>REJECTED</v>
      </c>
      <c r="Z13">
        <v>46014</v>
      </c>
      <c r="AB13" t="str">
        <v>FILE SENDER TO BANKER || UNDER PROCESS, || CUSTOMER NOT SHARING OTP FOR LOGIN, CUSTOMER HOME LOAN TRANSACTION PENDING</v>
      </c>
      <c r="AC13" t="str">
        <v xml:space="preserve">Income details are not provided, one EMI is running with a recent bounce reported </v>
      </c>
      <c r="AD13" t="str">
        <v>MAHESH</v>
      </c>
      <c r="AE13" t="str">
        <v>97309 93299</v>
      </c>
      <c r="AF13" t="str">
        <v>Mahesh.kopre@adityabirlacapital.com</v>
      </c>
      <c r="AG13" t="str">
        <v>MBBS-2012</v>
      </c>
      <c r="AH13" t="str">
        <v>BIQPK9775D</v>
      </c>
      <c r="AI13" t="str">
        <v>Akshay</v>
      </c>
      <c r="AK13" t="str">
        <v>Akshay</v>
      </c>
      <c r="AM13">
        <v>46246</v>
      </c>
    </row>
    <row r="14">
      <c r="A14" t="str">
        <v>YES</v>
      </c>
      <c r="B14" t="str">
        <v>DOLLY RAJPUT</v>
      </c>
      <c r="F14" t="str">
        <v>VISHAL</v>
      </c>
      <c r="G14" t="str">
        <v>DR. SOVAN SAHOO</v>
      </c>
      <c r="H14">
        <v>226</v>
      </c>
      <c r="I14" t="str">
        <v>NOIDA</v>
      </c>
      <c r="J14">
        <v>46020</v>
      </c>
      <c r="K14">
        <v>46024</v>
      </c>
      <c r="L14">
        <v>170466869</v>
      </c>
      <c r="M14" t="str">
        <v>7566480713</v>
      </c>
      <c r="N14" t="str">
        <v>sovansahoo456@gmail.com</v>
      </c>
      <c r="O14" t="str">
        <v>WEST BENGAL</v>
      </c>
      <c r="P14" t="str">
        <v>PURBA MEDINIPUR</v>
      </c>
      <c r="Q14" t="str">
        <v>OD</v>
      </c>
      <c r="R14" t="str">
        <v>F2 FINTECH</v>
      </c>
      <c r="S14" t="str">
        <v>CHOLA</v>
      </c>
      <c r="U14">
        <v>500000</v>
      </c>
      <c r="V14">
        <v>505386</v>
      </c>
      <c r="W14" t="str">
        <v>UNSECURED</v>
      </c>
      <c r="X14" t="str">
        <v>DISBURSED</v>
      </c>
      <c r="Z14">
        <v>46024</v>
      </c>
      <c r="AA14">
        <v>46024</v>
      </c>
      <c r="AB14" t="str">
        <v>FILE SENDER TO BANKER || UNDER PROCESS,||CASE APPROVED 5 LACS TO BE DISBURSED TODAY</v>
      </c>
      <c r="AC14" t="str">
        <v>RUNNING O.D.  6.5 LAKHS FROM BAJAJ , BIKE LOAN CHOLA ,  8 P.L.  FROM L&amp;t | 2 LAKHS INCOME</v>
      </c>
      <c r="AD14" t="str">
        <v>TAPAS</v>
      </c>
      <c r="AE14">
        <v>9830681100</v>
      </c>
      <c r="AF14" t="str">
        <v>tapaskumarp@chola.murugappa.com</v>
      </c>
      <c r="AG14" t="str">
        <v>BDS-2020</v>
      </c>
      <c r="AH14" t="str">
        <v>FCLPS6879D</v>
      </c>
      <c r="AM14">
        <v>46246</v>
      </c>
    </row>
    <row r="15">
      <c r="A15" t="str">
        <v>YES</v>
      </c>
      <c r="B15" t="str">
        <v>KAPIL</v>
      </c>
      <c r="C15" t="str">
        <v>MANVI BHARDWAJ</v>
      </c>
      <c r="D15" t="str">
        <v>RAHUL SAHA</v>
      </c>
      <c r="E15" t="str">
        <v>SALARIED</v>
      </c>
      <c r="F15" t="str">
        <v>VISHAL</v>
      </c>
      <c r="G15" t="str">
        <v xml:space="preserve">DR NANDAN M P </v>
      </c>
      <c r="H15">
        <v>243</v>
      </c>
      <c r="I15" t="str">
        <v>NOIDA</v>
      </c>
      <c r="J15">
        <v>46003</v>
      </c>
      <c r="K15">
        <v>46027</v>
      </c>
      <c r="L15" t="str">
        <v>SME000018228522</v>
      </c>
      <c r="M15" t="str">
        <v>7090548471</v>
      </c>
      <c r="O15" t="str">
        <v>KARNATAKA</v>
      </c>
      <c r="P15" t="str">
        <v>BANGALORE</v>
      </c>
      <c r="Q15" t="str">
        <v>OD</v>
      </c>
      <c r="R15" t="str">
        <v>F2 FINTECH</v>
      </c>
      <c r="S15" t="str">
        <v>BAJAJ</v>
      </c>
      <c r="U15">
        <v>3840000</v>
      </c>
      <c r="V15">
        <v>3840000</v>
      </c>
      <c r="W15" t="str">
        <v>UNSECURED</v>
      </c>
      <c r="X15" t="str">
        <v>DISBURSED</v>
      </c>
      <c r="Y15">
        <v>749</v>
      </c>
      <c r="Z15">
        <v>46024</v>
      </c>
      <c r="AA15">
        <v>46027</v>
      </c>
      <c r="AB15" t="str">
        <v>CIBIL CONSENT LINK SENT TO CUSTOMER, 4 PL RUNNING, AGREEGATOR LINK SENT TO CUSTOMER, CASE MOVED TO CREDIT, CASE STUCK IN 3 USL POLICY, CASE APPROVED, CREDIT PHYSICAL PD PENDING, TO BE DISBURSED TODAY</v>
      </c>
      <c r="AC15" t="str">
        <v xml:space="preserve">Customer Does not corporate on call </v>
      </c>
      <c r="AD15" t="str">
        <v>NAGESH TR</v>
      </c>
      <c r="AE15">
        <v>9731923734</v>
      </c>
      <c r="AG15" t="str">
        <v>DNS</v>
      </c>
      <c r="AH15" t="str">
        <v>DNS</v>
      </c>
      <c r="AI15" t="str">
        <v>Akshay</v>
      </c>
      <c r="AK15" t="str">
        <v>Akshay</v>
      </c>
      <c r="AM15">
        <v>46246</v>
      </c>
    </row>
    <row r="16">
      <c r="A16" t="str">
        <v>YES</v>
      </c>
      <c r="B16" t="str">
        <v>TANNU KUMARI</v>
      </c>
      <c r="C16" t="str">
        <v>RAJKUMARI</v>
      </c>
      <c r="D16" t="str">
        <v>RAJKUMARI</v>
      </c>
      <c r="E16" t="str">
        <v>SALARIED</v>
      </c>
      <c r="F16" t="str">
        <v>RAJEEV</v>
      </c>
      <c r="G16" t="str">
        <v>DR DEVAKI</v>
      </c>
      <c r="H16" t="str">
        <v>29-December-73</v>
      </c>
      <c r="I16" t="str">
        <v>NOIDA</v>
      </c>
      <c r="J16">
        <v>46021</v>
      </c>
      <c r="K16">
        <v>46029</v>
      </c>
      <c r="L16" t="str">
        <v>939BZ8600657</v>
      </c>
      <c r="M16" t="str">
        <v>9360280331</v>
      </c>
      <c r="O16" t="str">
        <v>TAMILNADU</v>
      </c>
      <c r="P16" t="str">
        <v>TIRNELVELI</v>
      </c>
      <c r="Q16" t="str">
        <v>OD</v>
      </c>
      <c r="R16" t="str">
        <v>F2 FINTECH</v>
      </c>
      <c r="S16" t="str">
        <v>TATA</v>
      </c>
      <c r="U16">
        <v>2000000</v>
      </c>
      <c r="V16">
        <v>2000000</v>
      </c>
      <c r="W16" t="str">
        <v>UNSECURED</v>
      </c>
      <c r="X16" t="str">
        <v>DISBURSED</v>
      </c>
      <c r="Z16">
        <v>46022</v>
      </c>
      <c r="AA16">
        <v>46029</v>
      </c>
      <c r="AB16" t="str">
        <v>FILE SENDER TO BANKER || UNDER PROCESS,|| 20 LACS APPROVED FI PENDING, FI REPORT PENDING TO BE DISBURSED TODAY || DISBURSED 20 LACS</v>
      </c>
      <c r="AC16" t="str">
        <v>2 lakhs income with 2 Active Loan ( HDFC &amp; BAJAJ)  with EMI fo 77,000,</v>
      </c>
      <c r="AD16" t="str">
        <v>GAURAV MATHUR</v>
      </c>
      <c r="AE16">
        <v>9654949270</v>
      </c>
      <c r="AF16" t="str">
        <v>gaurav.tcl@tatacapital.com</v>
      </c>
      <c r="AG16" t="str">
        <v>BDS-2006</v>
      </c>
      <c r="AH16" t="str">
        <v>BJNPD7235D</v>
      </c>
      <c r="AI16" t="str">
        <v>Akshay</v>
      </c>
      <c r="AK16" t="str">
        <v>Akshay</v>
      </c>
      <c r="AM16">
        <v>46246</v>
      </c>
    </row>
    <row r="17">
      <c r="A17" t="str">
        <v>YES</v>
      </c>
      <c r="B17" t="str">
        <v>SUMIT KUMAR</v>
      </c>
      <c r="C17" t="str">
        <v>ANURAG SHARMA</v>
      </c>
      <c r="D17" t="str">
        <v>SHASHANK BHARDWAJ</v>
      </c>
      <c r="E17" t="str">
        <v>SALARIED</v>
      </c>
      <c r="F17" t="str">
        <v>RAJEEV</v>
      </c>
      <c r="G17" t="str">
        <v>DR NENAVATH MAHIPAL RATHOD</v>
      </c>
      <c r="H17">
        <v>223</v>
      </c>
      <c r="I17" t="str">
        <v>BAREILLY</v>
      </c>
      <c r="J17">
        <v>46023</v>
      </c>
      <c r="K17">
        <v>46024</v>
      </c>
      <c r="L17" t="str">
        <v>SME000018450251</v>
      </c>
      <c r="M17" t="str">
        <v>8897396390</v>
      </c>
      <c r="N17" t="str">
        <v>Mahipalneuro@gmail.com</v>
      </c>
      <c r="O17" t="str">
        <v>TELANGANA</v>
      </c>
      <c r="Q17" t="str">
        <v>OD</v>
      </c>
      <c r="R17" t="str">
        <v>F2 FINTECH</v>
      </c>
      <c r="S17" t="str">
        <v>BAJAJ</v>
      </c>
      <c r="W17" t="str">
        <v>UNSECURED</v>
      </c>
      <c r="X17" t="str">
        <v>REJECTED</v>
      </c>
      <c r="AB17" t="str">
        <v>FILE SENDER TO BANKER || UNDER PROCESS,RECENT MONTH TAKEN LOAN</v>
      </c>
      <c r="AC17" t="str">
        <v>1 loan fron bajaj already going on woth 56000 EMI | ( 3-6  Lakhs ) monthly income</v>
      </c>
      <c r="AD17" t="str">
        <v>C EshwarRao</v>
      </c>
      <c r="AE17">
        <v>9074641230</v>
      </c>
      <c r="AF17" t="str">
        <v>c.eshwarrao@bajajfinserv.in</v>
      </c>
      <c r="AG17" t="str">
        <v>MBBS - 2008</v>
      </c>
      <c r="AH17" t="str">
        <v>AHOPN8101C</v>
      </c>
      <c r="AI17" t="str">
        <v>Akshay</v>
      </c>
      <c r="AJ17" t="str">
        <v>DONE</v>
      </c>
      <c r="AK17" t="str">
        <v>Akshay</v>
      </c>
      <c r="AM17">
        <v>46246</v>
      </c>
    </row>
    <row r="18">
      <c r="A18" t="str">
        <v>YES</v>
      </c>
      <c r="B18" t="str">
        <v>MANVI SHARMA</v>
      </c>
      <c r="F18" t="str">
        <v>RAJEEV</v>
      </c>
      <c r="G18" t="str">
        <v>DR SENCHU GARLA SUJATHA</v>
      </c>
      <c r="H18">
        <v>223</v>
      </c>
      <c r="I18" t="str">
        <v>NOIDA</v>
      </c>
      <c r="J18">
        <v>46023</v>
      </c>
      <c r="K18">
        <v>46027</v>
      </c>
      <c r="L18">
        <v>8</v>
      </c>
      <c r="M18" t="str">
        <v>9177990575</v>
      </c>
      <c r="N18" t="str">
        <v>sujathasenchugarla@gmail.com</v>
      </c>
      <c r="O18" t="str">
        <v>DELHI</v>
      </c>
      <c r="P18" t="str">
        <v>DELHI</v>
      </c>
      <c r="Q18" t="str">
        <v>OD</v>
      </c>
      <c r="R18" t="str">
        <v>FA WIZARD</v>
      </c>
      <c r="S18" t="str">
        <v>ABCL</v>
      </c>
      <c r="U18">
        <v>3000000</v>
      </c>
      <c r="V18">
        <v>3000000</v>
      </c>
      <c r="W18" t="str">
        <v>UNSECURED</v>
      </c>
      <c r="X18" t="str">
        <v>REJECTED</v>
      </c>
      <c r="Y18">
        <v>750</v>
      </c>
      <c r="AB18" t="str">
        <v>FILE SENDER TO BANKER || UNDER PROCESS, || CASE  LOGIN DONE CASE MOVED TO CREDIT || LR SEGMENT , TO APPROVED  TODAY ECH RETURN IN BANKING NOT DOABLE AS PERPOLICY</v>
      </c>
      <c r="AC18" t="str">
        <v>RUNNING LOANS FROM  O.D. BAJAJ , P.L. ICICI  P.L., KOTAK ,  P.L.EARLY SALARY, RECENT 6 BOUNCING , TOTAL INCOME 1.30 LAKHS</v>
      </c>
      <c r="AD18" t="str">
        <v>PURUSHOTTAM</v>
      </c>
      <c r="AE18">
        <v>9004509752</v>
      </c>
      <c r="AF18" t="str">
        <v>purushottam.kumar2@adityabirlacapital.com</v>
      </c>
      <c r="AG18" t="str">
        <v>MBBS-2020</v>
      </c>
      <c r="AH18" t="str">
        <v>MXLPS8842Q</v>
      </c>
      <c r="AI18" t="str">
        <v>Puneet</v>
      </c>
      <c r="AK18" t="str">
        <v>Puneet</v>
      </c>
      <c r="AM18">
        <v>46246</v>
      </c>
    </row>
    <row r="19">
      <c r="A19" t="str">
        <v>YES</v>
      </c>
      <c r="B19" t="str">
        <v>JANVI YADAV</v>
      </c>
      <c r="F19" t="str">
        <v>VISHAL</v>
      </c>
      <c r="G19" t="str">
        <v>DR. BIJENDRA CHOUDHARY</v>
      </c>
      <c r="H19">
        <v>222</v>
      </c>
      <c r="J19">
        <v>46024</v>
      </c>
      <c r="K19">
        <v>46032</v>
      </c>
      <c r="L19" t="str">
        <v>605BZ8600141</v>
      </c>
      <c r="M19" t="str">
        <v>7746909003</v>
      </c>
      <c r="N19" t="str">
        <v>drbijendrac@gmail.com</v>
      </c>
      <c r="O19" t="str">
        <v>MADHYA PRADESH</v>
      </c>
      <c r="P19" t="str">
        <v>BALAGHAT</v>
      </c>
      <c r="Q19" t="str">
        <v>OD</v>
      </c>
      <c r="R19" t="str">
        <v>CAT EYE</v>
      </c>
      <c r="S19" t="str">
        <v>TATA</v>
      </c>
      <c r="W19" t="str">
        <v>UNSECURED</v>
      </c>
      <c r="X19" t="str">
        <v>REJECTED</v>
      </c>
      <c r="AB19" t="str">
        <v>FILE SENDER TO BANKER || UNDER PROCESS, || Current address proof req || RENT AGREEMENT SEND TO BANKER || CLEAR RENT AGREEMENT REQ || Balaghat,is ogl location from gondiya branch.</v>
      </c>
      <c r="AC19" t="str">
        <v>2 lakhs income with 3 Unsecure  loan running from ( Bajaj , Chola , ICICI ) with Total EMI of 1,07,000</v>
      </c>
      <c r="AD19" t="str">
        <v>MAMTA SINGH</v>
      </c>
      <c r="AE19">
        <v>7982612369</v>
      </c>
      <c r="AF19" t="str">
        <v>Mamta.singh@tatacapital.com</v>
      </c>
      <c r="AG19" t="str">
        <v>MBBS-2008</v>
      </c>
      <c r="AH19" t="str">
        <v>AKKPC0457B</v>
      </c>
      <c r="AI19" t="str">
        <v>Akshay</v>
      </c>
      <c r="AK19" t="str">
        <v>Akshay</v>
      </c>
      <c r="AM19">
        <v>46246</v>
      </c>
    </row>
    <row r="20">
      <c r="A20" t="str">
        <v>YES</v>
      </c>
      <c r="B20" t="str">
        <v>VINEET TIWARI</v>
      </c>
      <c r="C20" t="str">
        <v>VINEET TIWARI</v>
      </c>
      <c r="D20" t="str">
        <v>VINEET TIWARI</v>
      </c>
      <c r="E20" t="str">
        <v>SALARIED</v>
      </c>
      <c r="F20" t="str">
        <v>RAJEEV</v>
      </c>
      <c r="G20" t="str">
        <v>CA BAGAVATHY SHREE REKHA</v>
      </c>
      <c r="H20">
        <v>222</v>
      </c>
      <c r="I20" t="str">
        <v>NOIDA</v>
      </c>
      <c r="J20">
        <v>46024</v>
      </c>
      <c r="K20">
        <v>46024</v>
      </c>
      <c r="L20">
        <v>19</v>
      </c>
      <c r="M20" t="str">
        <v>9790729997</v>
      </c>
      <c r="N20" t="str">
        <v xml:space="preserve">bagavathy.rekha@gmail.com </v>
      </c>
      <c r="O20" t="str">
        <v>TAMILNADU</v>
      </c>
      <c r="P20" t="str">
        <v>CHENNAI</v>
      </c>
      <c r="Q20" t="str">
        <v>OD</v>
      </c>
      <c r="R20" t="str">
        <v>F2 FINTECH</v>
      </c>
      <c r="S20" t="str">
        <v>ABCL</v>
      </c>
      <c r="W20" t="str">
        <v>UNSECURED</v>
      </c>
      <c r="X20" t="str">
        <v>REJECTED</v>
      </c>
      <c r="AB20" t="str">
        <v xml:space="preserve">FILE SENDER TO BANKER || UNDER PROCESS, || CASE ALREADY LOGIN  FROM ANOTHER DSA ON 27TH DECEMBER || TRYING TO RE LOGIN </v>
      </c>
      <c r="AC20" t="str">
        <v>RUNNING H.L OF 1.2 cr FROM POONAWALA ( PAID BY HUSBAND) , 26 LAKHS BAJAJ O.D. |  2 LAKHS MONTHLY INCOME</v>
      </c>
      <c r="AD20" t="str">
        <v>princeprabhakar</v>
      </c>
      <c r="AE20" t="str">
        <v>7603 835 128</v>
      </c>
      <c r="AF20" t="str">
        <v>princeprabhakar.davidpaulraj@adityabirlacapital.com</v>
      </c>
      <c r="AG20" t="str">
        <v>CA-2014</v>
      </c>
      <c r="AH20" t="str">
        <v>AQLPB8483D</v>
      </c>
      <c r="AM20">
        <v>46246</v>
      </c>
    </row>
    <row r="21">
      <c r="A21" t="str">
        <v>YES</v>
      </c>
      <c r="B21" t="str">
        <v>PRANAV NAYAYR</v>
      </c>
      <c r="F21" t="str">
        <v>RAJEEV</v>
      </c>
      <c r="G21" t="str">
        <v xml:space="preserve">DR CHIRAG SANJAYBHAI AMBALIYA </v>
      </c>
      <c r="H21">
        <v>222</v>
      </c>
      <c r="J21">
        <v>46024</v>
      </c>
      <c r="K21">
        <v>46029</v>
      </c>
      <c r="L21">
        <v>20</v>
      </c>
      <c r="M21" t="str">
        <v>9974903141</v>
      </c>
      <c r="N21" t="str">
        <v>Ambaliya85@gmail.com</v>
      </c>
      <c r="O21" t="str">
        <v>GUJARAT</v>
      </c>
      <c r="P21" t="str">
        <v>BANASKANTHA</v>
      </c>
      <c r="Q21" t="str">
        <v>OD</v>
      </c>
      <c r="R21" t="str">
        <v>F2 FINTECH</v>
      </c>
      <c r="S21" t="str">
        <v>GODREJ</v>
      </c>
      <c r="W21" t="str">
        <v>UNSECURED</v>
      </c>
      <c r="X21" t="str">
        <v>REJECTED</v>
      </c>
      <c r="AB21" t="str">
        <v>FILE SENDER TO BANKER || UNDER PROCESS,|| ELI 12 LACS, CASE MOVED TO CREDI|| CASE UNDER RE-LOOK IN CUSTOMER BANKING THERE IS SHOWING SHAREMARKET TRANSECTION TRYING TO APPROVE CASE TODAY || BANKING  REQ 30-11-25 TO TILL TODAY || Reviewed the provided banking. Not OK for case, below concerns:-- Applicant is availing multiple small ticket size loans to close other loans, credit cards etc. He is saying loans taken for personal use however as per banking loan is used for closure of credit card, closure of other loans and investment. Now also he requires loan so that he can close other small loans. Provided OHP is in grandfather’s name which is not allowed as per policy. Applicant has asked us not to do verification on same as well.</v>
      </c>
      <c r="AC21" t="str">
        <v>Overall stable income and repayment profile; one minor bounce was regularized promptly, and the case appears acceptable for further processing.</v>
      </c>
      <c r="AD21" t="str">
        <v>AMAN</v>
      </c>
      <c r="AE21">
        <v>9265171487</v>
      </c>
      <c r="AF21" t="str">
        <v>aman.upadhyay1@godrejcapital.com</v>
      </c>
      <c r="AG21" t="str">
        <v>MBBS-2018</v>
      </c>
      <c r="AH21" t="str">
        <v>CFWPA2385B</v>
      </c>
      <c r="AI21" t="str">
        <v>Akshay</v>
      </c>
      <c r="AK21" t="str">
        <v>Akshay</v>
      </c>
      <c r="AM21">
        <v>46246</v>
      </c>
    </row>
    <row r="22">
      <c r="A22" t="str">
        <v>YES</v>
      </c>
      <c r="B22" t="str">
        <v>ABHINAV AWAL</v>
      </c>
      <c r="C22" t="str">
        <v xml:space="preserve">F2 FINTECH </v>
      </c>
      <c r="D22" t="str">
        <v>F2 FINTECH</v>
      </c>
      <c r="E22" t="str">
        <v>SALARIED</v>
      </c>
      <c r="F22" t="str">
        <v>RAJEEV</v>
      </c>
      <c r="G22" t="str">
        <v>DR NIRUPMA GUPTA</v>
      </c>
      <c r="H22">
        <v>222</v>
      </c>
      <c r="I22" t="str">
        <v>F2 FINTECH</v>
      </c>
      <c r="J22">
        <v>46024</v>
      </c>
      <c r="K22">
        <v>46024</v>
      </c>
      <c r="L22">
        <v>21</v>
      </c>
      <c r="M22" t="str">
        <v>9911733889</v>
      </c>
      <c r="N22" t="str">
        <v>VJGCRI@GMAIL.COM</v>
      </c>
      <c r="O22" t="str">
        <v>UTTAR PRADESH</v>
      </c>
      <c r="P22" t="str">
        <v>NOIDA</v>
      </c>
      <c r="Q22" t="str">
        <v>TL</v>
      </c>
      <c r="R22" t="str">
        <v>RDS</v>
      </c>
      <c r="S22" t="str">
        <v>ICICI BANK</v>
      </c>
      <c r="U22">
        <v>2500000</v>
      </c>
      <c r="V22">
        <v>2500000</v>
      </c>
      <c r="W22" t="str">
        <v>UNSECURED</v>
      </c>
      <c r="X22" t="str">
        <v>HOLD</v>
      </c>
      <c r="AB22" t="str">
        <v>FILE SENDER TO BANKER || UNDER PROCESS, NEED CO- APPLICANT DETAILS ( SON DOCUMENTS )  CUSTOMER IS BUSY</v>
      </c>
      <c r="AD22" t="str">
        <v>ROHIT RDS</v>
      </c>
      <c r="AE22" t="str">
        <v>95403 02302</v>
      </c>
      <c r="AF22" t="str">
        <v>rohit.kyadav@gmail.com</v>
      </c>
      <c r="AG22" t="str">
        <v>SALARY-230K</v>
      </c>
      <c r="AH22" t="str">
        <v>AALPG8659E</v>
      </c>
      <c r="AM22">
        <v>46246</v>
      </c>
    </row>
    <row r="23">
      <c r="A23" t="str">
        <v>YES</v>
      </c>
      <c r="B23" t="str">
        <v>AKANSHA SINGH</v>
      </c>
      <c r="C23" t="str">
        <v>RAJAT DWIVEDI</v>
      </c>
      <c r="D23" t="str">
        <v>RAJKUMARI</v>
      </c>
      <c r="E23" t="str">
        <v>SALARIED</v>
      </c>
      <c r="F23" t="str">
        <v>VISHAL</v>
      </c>
      <c r="G23" t="str">
        <v>DR. AAYUSHMAN GURJAR</v>
      </c>
      <c r="H23">
        <v>222</v>
      </c>
      <c r="I23" t="str">
        <v>NOIDA</v>
      </c>
      <c r="J23">
        <v>46024</v>
      </c>
      <c r="K23">
        <v>46025</v>
      </c>
      <c r="L23" t="str">
        <v>SME000018461601</v>
      </c>
      <c r="M23" t="str">
        <v>8770923383</v>
      </c>
      <c r="N23" t="str">
        <v>Aayushman.am@gmail.com</v>
      </c>
      <c r="O23" t="str">
        <v>MADHYA PRADESH</v>
      </c>
      <c r="P23" t="str">
        <v>BHOPAL</v>
      </c>
      <c r="Q23" t="str">
        <v>OD</v>
      </c>
      <c r="R23" t="str">
        <v>F2 FINTECH</v>
      </c>
      <c r="S23" t="str">
        <v>BAJAJ</v>
      </c>
      <c r="U23">
        <v>2120000</v>
      </c>
      <c r="V23">
        <v>2120000</v>
      </c>
      <c r="W23" t="str">
        <v>UNSECURED</v>
      </c>
      <c r="X23" t="str">
        <v>DISBURSED</v>
      </c>
      <c r="Z23">
        <v>46025</v>
      </c>
      <c r="AA23">
        <v>46025</v>
      </c>
      <c r="AB23" t="str">
        <v>FILE SENDER TO BANKER || UNDER PROCESS, CIBIL DONE , ELIGIBILITY 29 L, CASE MOVED TO CREDIT</v>
      </c>
      <c r="AC23" t="str">
        <v xml:space="preserve">1.5 Lakhs income | 1 PL from ICICI bank with 2 bounces in the month of Oct &amp; Nov </v>
      </c>
      <c r="AD23" t="str">
        <v>SHYAM SINGH</v>
      </c>
      <c r="AE23">
        <v>8602304097</v>
      </c>
      <c r="AF23" t="str">
        <v>shyam.singh3@bajajfinserv.in</v>
      </c>
      <c r="AG23" t="str">
        <v>MBBS-2021</v>
      </c>
      <c r="AH23" t="str">
        <v>BVUPG4904M</v>
      </c>
      <c r="AI23" t="str">
        <v>Akshay</v>
      </c>
      <c r="AK23" t="str">
        <v>Akshay</v>
      </c>
      <c r="AM23">
        <v>46246</v>
      </c>
    </row>
    <row r="24">
      <c r="A24" t="str">
        <v>YES</v>
      </c>
      <c r="B24" t="str">
        <v>SACHIN</v>
      </c>
      <c r="C24" t="str">
        <v>F2 FINTECH</v>
      </c>
      <c r="D24" t="str">
        <v>F2 FINTECH</v>
      </c>
      <c r="E24" t="str">
        <v>SOURCER</v>
      </c>
      <c r="F24" t="str">
        <v>VISHAL</v>
      </c>
      <c r="G24" t="str">
        <v>DR. MANI SHANKAR SHAMBHU</v>
      </c>
      <c r="H24">
        <v>222</v>
      </c>
      <c r="I24" t="str">
        <v>F2 FINTECH</v>
      </c>
      <c r="J24">
        <v>46024</v>
      </c>
      <c r="K24">
        <v>46024</v>
      </c>
      <c r="L24">
        <v>170471545</v>
      </c>
      <c r="M24" t="str">
        <v>8448363485</v>
      </c>
      <c r="N24" t="str">
        <v>manishankarshambhu5@gmail.com</v>
      </c>
      <c r="O24" t="str">
        <v>DELHI</v>
      </c>
      <c r="Q24" t="str">
        <v>DOD</v>
      </c>
      <c r="R24" t="str">
        <v>F2 FINTECH</v>
      </c>
      <c r="S24" t="str">
        <v>CHOLA</v>
      </c>
      <c r="W24" t="str">
        <v>UNSECURED</v>
      </c>
      <c r="X24" t="str">
        <v>REJECTED</v>
      </c>
      <c r="Y24">
        <v>692</v>
      </c>
      <c r="AB24" t="str">
        <v>FILE SENDER TO BANKER || UNDER PROCESS, CASE NOT DOABLE AS  CIBIL OVERDUE 48K AND  ABB OF 20K</v>
      </c>
      <c r="AC24" t="str">
        <v>70K SALARY  | 10.85 LAKHS O.D BAJAJ ,  P.L. FROM MONEYVIEW , HDFC</v>
      </c>
      <c r="AD24" t="str">
        <v>MOHIT</v>
      </c>
      <c r="AE24" t="str">
        <v>75310 43153</v>
      </c>
      <c r="AF24" t="str">
        <v>Mohitts@chola.murugappa.com</v>
      </c>
      <c r="AG24" t="str">
        <v>MBBS-2017</v>
      </c>
      <c r="AH24" t="str">
        <v>CNKPS9885C</v>
      </c>
      <c r="AM24">
        <v>46246</v>
      </c>
    </row>
    <row r="25">
      <c r="A25" t="str">
        <v>YES</v>
      </c>
      <c r="B25" t="str">
        <v>PUNEET GAUTAM</v>
      </c>
      <c r="C25" t="str">
        <v>F2 FINTECH</v>
      </c>
      <c r="D25" t="str">
        <v>F2 FINTECH</v>
      </c>
      <c r="E25" t="str">
        <v>SALARIED</v>
      </c>
      <c r="F25" t="str">
        <v>VISHAL</v>
      </c>
      <c r="G25" t="str">
        <v>DR. JAIDEEP SHERON</v>
      </c>
      <c r="H25">
        <v>222</v>
      </c>
      <c r="I25" t="str">
        <v>NOIDA</v>
      </c>
      <c r="J25">
        <v>46024</v>
      </c>
      <c r="K25">
        <v>46030</v>
      </c>
      <c r="L25">
        <v>25</v>
      </c>
      <c r="M25" t="str">
        <v>9407811098</v>
      </c>
      <c r="N25" t="str">
        <v xml:space="preserve"> jaideepsheoran001@gmail.com</v>
      </c>
      <c r="O25" t="str">
        <v>MADHYA PRADESH</v>
      </c>
      <c r="P25" t="str">
        <v>BHOPAL</v>
      </c>
      <c r="Q25" t="str">
        <v>OD</v>
      </c>
      <c r="R25" t="str">
        <v>F2 FINTECH</v>
      </c>
      <c r="S25" t="str">
        <v>ABCL</v>
      </c>
      <c r="U25">
        <v>1900000</v>
      </c>
      <c r="V25">
        <v>1900000</v>
      </c>
      <c r="W25" t="str">
        <v>UNSECURED</v>
      </c>
      <c r="X25" t="str">
        <v>DISBURSED</v>
      </c>
      <c r="Z25">
        <v>46029</v>
      </c>
      <c r="AA25">
        <v>46030</v>
      </c>
      <c r="AB25" t="str">
        <v>FILE SENDER TO BANKER || UNDER PROCESS, ADDRESS PROFF REQ  || 19 LACS APPROVED RCU AND FI IS PENDING</v>
      </c>
      <c r="AC25" t="str">
        <v>RUNNING LOANS FROM CAR LOAN FROM BOB, BAJAJ O.D.30 LAKHS , PAYTM P.L. 1 LAKHS | INCOME 1.30 LAKHS</v>
      </c>
      <c r="AD25" t="str">
        <v>AISHWARY</v>
      </c>
      <c r="AE25">
        <v>9893941535</v>
      </c>
      <c r="AF25" t="str">
        <v>Kailash.sahu@adityabirlacapital.com</v>
      </c>
      <c r="AG25" t="str">
        <v>MBBS-2021</v>
      </c>
      <c r="AH25" t="str">
        <v>EQNPS9504Q</v>
      </c>
      <c r="AM25">
        <v>46246</v>
      </c>
    </row>
    <row r="26">
      <c r="A26" t="str">
        <v>YES</v>
      </c>
      <c r="B26" t="str">
        <v>DHARAMVEER</v>
      </c>
      <c r="C26" t="str">
        <v>RASHI GANGWAR</v>
      </c>
      <c r="D26" t="str">
        <v>RAJKUMARI</v>
      </c>
      <c r="E26" t="str">
        <v>SALARIED</v>
      </c>
      <c r="F26" t="str">
        <v>VISHAL</v>
      </c>
      <c r="G26" t="str">
        <v>DR. NAVIN ARYA</v>
      </c>
      <c r="H26">
        <v>222</v>
      </c>
      <c r="I26" t="str">
        <v>NOIDA</v>
      </c>
      <c r="J26">
        <v>46024</v>
      </c>
      <c r="K26">
        <v>46029</v>
      </c>
      <c r="L26">
        <v>170470791</v>
      </c>
      <c r="M26" t="str">
        <v>9934157874</v>
      </c>
      <c r="N26" t="str">
        <v>navinr149@gmail.com</v>
      </c>
      <c r="O26" t="str">
        <v>JHARKHAND</v>
      </c>
      <c r="P26" t="str">
        <v>RANCHI</v>
      </c>
      <c r="Q26" t="str">
        <v>DOD</v>
      </c>
      <c r="R26" t="str">
        <v>F2 FINTECH</v>
      </c>
      <c r="S26" t="str">
        <v>CHOLA</v>
      </c>
      <c r="W26" t="str">
        <v>UNSECURED</v>
      </c>
      <c r="X26" t="str">
        <v>REJECTED</v>
      </c>
      <c r="Y26">
        <v>766</v>
      </c>
      <c r="AB26" t="str">
        <v>FILE SENDER TO BANKER || UNDER PROCESS, || Good Morning, case is not doable. Multiple Write offs, improved his CIBIL from Gold loans, no recent track of unsecured loan</v>
      </c>
      <c r="AC26" t="str">
        <v>SALARY 76K AND NOT RUNNING ANY LOAN</v>
      </c>
      <c r="AD26" t="str">
        <v>Prajjwalsu</v>
      </c>
      <c r="AE26" t="str">
        <v xml:space="preserve"> 84048 11991</v>
      </c>
      <c r="AF26" t="str">
        <v>Prajjwalsu@chola.murugappa.com</v>
      </c>
      <c r="AG26" t="str">
        <v>SALARY - 76K</v>
      </c>
      <c r="AH26" t="str">
        <v>AIMPA4398K</v>
      </c>
      <c r="AM26">
        <v>46246</v>
      </c>
    </row>
    <row r="27">
      <c r="A27" t="str">
        <v>YES</v>
      </c>
      <c r="B27" t="str">
        <v>SIMRAN SOLANKI</v>
      </c>
      <c r="C27" t="str">
        <v>MANVI BHARDWAJ</v>
      </c>
      <c r="D27" t="str">
        <v>RAHUL SAHA</v>
      </c>
      <c r="E27" t="str">
        <v>SALARIED</v>
      </c>
      <c r="F27" t="str">
        <v>VISHAL</v>
      </c>
      <c r="G27" t="str">
        <v>DR RISHAB JAIN</v>
      </c>
      <c r="H27">
        <v>222</v>
      </c>
      <c r="I27" t="str">
        <v>NOIDA</v>
      </c>
      <c r="J27">
        <v>46024</v>
      </c>
      <c r="K27">
        <v>46050</v>
      </c>
      <c r="L27" t="str">
        <v>SME000018464110</v>
      </c>
      <c r="M27" t="str">
        <v>9465400069</v>
      </c>
      <c r="N27" t="str">
        <v>Rishabjain5254@gmail.com</v>
      </c>
      <c r="O27" t="str">
        <v>PUNJAB</v>
      </c>
      <c r="P27" t="str">
        <v>BATHINDA</v>
      </c>
      <c r="Q27" t="str">
        <v>OD</v>
      </c>
      <c r="R27" t="str">
        <v>F2 FINTECH</v>
      </c>
      <c r="S27" t="str">
        <v>BAJAJ</v>
      </c>
      <c r="U27">
        <v>2400000</v>
      </c>
      <c r="V27">
        <v>2400000</v>
      </c>
      <c r="W27" t="str">
        <v>UNSECURED</v>
      </c>
      <c r="X27" t="str">
        <v>DROP</v>
      </c>
      <c r="Y27">
        <v>733</v>
      </c>
      <c r="Z27">
        <v>46024</v>
      </c>
      <c r="AB27" t="str">
        <v>FILE SENDER TO BANKER || UNDER PROCESS, CIBIL DONE, 733 ELIGIBILITY 44 L BANKING REQ, WITH-OUT BANKING WE PROCESS FOR 24 L, AFTER PHYSICAL PD WE DISBURSED FULL AMOUNT || TO BE DISBURSED O N 16 JAN 26, STILL CUSTOMER NOT JOINED || CUSTOMER HAS GIVEN TIME FOR VIDEO PD TODAY AT 5 PM, CUSTOMER NOT RECVD CALL</v>
      </c>
      <c r="AC27" t="str">
        <v>2 Lakh monthly income &amp; Good credit profile with no existing obligations, CIBIL score of 733, and no repayment bounces</v>
      </c>
      <c r="AD27" t="str">
        <v>PANKAJ THAKUR</v>
      </c>
      <c r="AE27">
        <v>8626866951</v>
      </c>
      <c r="AG27" t="str">
        <v>MBBS-2021</v>
      </c>
      <c r="AH27" t="str">
        <v>BGWPJ8984P</v>
      </c>
      <c r="AI27" t="str">
        <v>Akshay</v>
      </c>
      <c r="AK27" t="str">
        <v>Akshay</v>
      </c>
      <c r="AM27">
        <v>46246</v>
      </c>
    </row>
    <row r="28">
      <c r="A28" t="str">
        <v>YES</v>
      </c>
      <c r="B28" t="str">
        <v>SUMIT KUMAR</v>
      </c>
      <c r="C28" t="str">
        <v>ANURAG SHARMA</v>
      </c>
      <c r="D28" t="str">
        <v>SHASHANK BHARDWAJ</v>
      </c>
      <c r="E28" t="str">
        <v>SALARIED</v>
      </c>
      <c r="F28" t="str">
        <v>VISHAL</v>
      </c>
      <c r="G28" t="str">
        <v>DR. NENAVATH MAHIPAL RATHOD</v>
      </c>
      <c r="H28">
        <v>222</v>
      </c>
      <c r="I28" t="str">
        <v>BAREILLY</v>
      </c>
      <c r="J28">
        <v>46024</v>
      </c>
      <c r="K28">
        <v>46029</v>
      </c>
      <c r="L28" t="str">
        <v>453BZ8646740</v>
      </c>
      <c r="M28" t="str">
        <v>8897396390</v>
      </c>
      <c r="N28" t="str">
        <v>Mahipalneuro@gmail.com</v>
      </c>
      <c r="O28" t="str">
        <v>TELANGANA</v>
      </c>
      <c r="P28" t="str">
        <v>K.V. RANGAREDDY</v>
      </c>
      <c r="Q28" t="str">
        <v>OD</v>
      </c>
      <c r="R28" t="str">
        <v>CAT EYE</v>
      </c>
      <c r="S28" t="str">
        <v>TATA</v>
      </c>
      <c r="W28" t="str">
        <v>UNSECURED</v>
      </c>
      <c r="X28" t="str">
        <v>REJECTED</v>
      </c>
      <c r="AB28" t="str">
        <v>FILE SENDER TO BANKER || UNDER PROCESS,|| CASE IS IN UNDERWRITING || REJECTED DUR TO HIGH ENQURIES IN LAST THREE MONTH</v>
      </c>
      <c r="AC28" t="str">
        <v>1 Active lona of 50 Lakhs with 56000 EMI | ( 3-6  Lakhs ) monthly income</v>
      </c>
      <c r="AD28" t="str">
        <v>GAURAV MATHUR</v>
      </c>
      <c r="AE28">
        <v>9654949270</v>
      </c>
      <c r="AF28" t="str">
        <v>gaurav.tcl@tatacapital.com</v>
      </c>
      <c r="AG28" t="str">
        <v>MBBS-2007</v>
      </c>
      <c r="AH28" t="str">
        <v>AHOPN8101C</v>
      </c>
      <c r="AI28" t="str">
        <v>Akshay</v>
      </c>
      <c r="AK28" t="str">
        <v>Akshay</v>
      </c>
      <c r="AM28">
        <v>46246</v>
      </c>
    </row>
    <row r="29">
      <c r="A29" t="str">
        <v>YES</v>
      </c>
      <c r="B29" t="str">
        <v>ANJU VERMA</v>
      </c>
      <c r="C29" t="str">
        <v>RAHUL/AMAN</v>
      </c>
      <c r="D29" t="str">
        <v>RAHUL/AMANPREET</v>
      </c>
      <c r="E29" t="str">
        <v>SOURCER</v>
      </c>
      <c r="F29" t="str">
        <v>VISHAL</v>
      </c>
      <c r="G29" t="str">
        <v>DR. KESAVA PHANI KRISHNA MULPURU</v>
      </c>
      <c r="H29">
        <v>221</v>
      </c>
      <c r="I29" t="str">
        <v>NOIDA</v>
      </c>
      <c r="J29">
        <v>46025</v>
      </c>
      <c r="K29">
        <v>46035</v>
      </c>
      <c r="L29">
        <v>170465865</v>
      </c>
      <c r="M29" t="str">
        <v>9989203030</v>
      </c>
      <c r="N29" t="str">
        <v>dr.kesavam@gmail.com</v>
      </c>
      <c r="O29" t="str">
        <v>TAMILNADU</v>
      </c>
      <c r="P29" t="str">
        <v>CHENNAI</v>
      </c>
      <c r="Q29" t="str">
        <v>DOD</v>
      </c>
      <c r="R29" t="str">
        <v>F2 FINTECH</v>
      </c>
      <c r="S29" t="str">
        <v>CHOLA</v>
      </c>
      <c r="U29">
        <v>3500000</v>
      </c>
      <c r="V29">
        <v>3526089</v>
      </c>
      <c r="W29" t="str">
        <v>UNSECURED</v>
      </c>
      <c r="X29" t="str">
        <v>DISBURSED</v>
      </c>
      <c r="Y29">
        <v>773</v>
      </c>
      <c r="Z29">
        <v>46030</v>
      </c>
      <c r="AA29">
        <v>46035</v>
      </c>
      <c r="AB29" t="str">
        <v>FILE SENDER TO BANKER || UNDER PROCESS, || APPROVED 35 LACS</v>
      </c>
      <c r="AC29" t="str">
        <v>RUNNING BAJAJ O.D 45 LAKHS ,  IDFC P.L. 25 LAKHS |  GOVT. SALARIED - 3.5 LAKHS</v>
      </c>
      <c r="AD29" t="str">
        <v>KAMAL</v>
      </c>
      <c r="AE29">
        <v>9500113480</v>
      </c>
      <c r="AF29" t="str">
        <v>kamalakannanvenga@chola.murugappa.com</v>
      </c>
      <c r="AG29" t="str">
        <v>MBBS-2009</v>
      </c>
      <c r="AH29" t="str">
        <v>BXFPM3852B</v>
      </c>
      <c r="AI29" t="str">
        <v>Puneet</v>
      </c>
      <c r="AK29" t="str">
        <v>Puneet</v>
      </c>
      <c r="AM29">
        <v>46246</v>
      </c>
    </row>
    <row r="30">
      <c r="A30" t="str">
        <v>YES</v>
      </c>
      <c r="B30" t="str">
        <v>RAHUL SAHA</v>
      </c>
      <c r="C30" t="str">
        <v>MANVI BHARDWAJ</v>
      </c>
      <c r="D30" t="str">
        <v>RAHUL SAHA</v>
      </c>
      <c r="E30" t="str">
        <v>SALARIED</v>
      </c>
      <c r="F30" t="str">
        <v>RAJEEV</v>
      </c>
      <c r="G30" t="str">
        <v>MR SUMIT GARG</v>
      </c>
      <c r="H30">
        <v>221</v>
      </c>
      <c r="I30" t="str">
        <v>NOIDA</v>
      </c>
      <c r="J30">
        <v>46025</v>
      </c>
      <c r="L30" t="str">
        <v>B2C000176965225</v>
      </c>
      <c r="M30" t="str">
        <v>9001361456</v>
      </c>
      <c r="N30" t="str">
        <v>sumit.garg@anbglobal.com</v>
      </c>
      <c r="O30" t="str">
        <v>RAJASTHAN</v>
      </c>
      <c r="P30" t="str">
        <v>JAIPUR</v>
      </c>
      <c r="Q30" t="str">
        <v>SAL OD</v>
      </c>
      <c r="R30" t="str">
        <v>FA WIZARD</v>
      </c>
      <c r="S30" t="str">
        <v>BAJAJ</v>
      </c>
      <c r="W30" t="str">
        <v>UNSECURED</v>
      </c>
      <c r="X30" t="str">
        <v>REJECTED</v>
      </c>
      <c r="AB30" t="str">
        <v>FILE SENDER TO BANKER || UNDER PROCESS, CASE IS NOT DOABLE CUSTOMER AGE 23 LESS THEN  NOT ALLOWED ANY PROGRAM, AND CUSTOMER WORKING IN UNLISTED COMPANY</v>
      </c>
      <c r="AC30" t="str">
        <v>44000 SALARY | NO LOAN RUNNING</v>
      </c>
      <c r="AD30" t="str">
        <v>Ravi Bairwa1</v>
      </c>
      <c r="AE30">
        <v>9549264530</v>
      </c>
      <c r="AF30" t="str">
        <v>ravi.bairwa1@bajajfinserv.in</v>
      </c>
      <c r="AG30" t="str">
        <v>SALARY -44K</v>
      </c>
      <c r="AH30" t="str">
        <v>EAPPG8678M</v>
      </c>
      <c r="AI30" t="str">
        <v>Puneet</v>
      </c>
      <c r="AK30" t="str">
        <v>Puneet</v>
      </c>
      <c r="AM30">
        <v>46246</v>
      </c>
    </row>
    <row r="31">
      <c r="A31" t="str">
        <v>YES</v>
      </c>
      <c r="B31" t="str">
        <v>ANJU VERMA</v>
      </c>
      <c r="C31" t="str">
        <v>RAHUL/AMAN</v>
      </c>
      <c r="D31" t="str">
        <v>RAHUL/AMANPREET</v>
      </c>
      <c r="E31" t="str">
        <v>SOURCER</v>
      </c>
      <c r="F31" t="str">
        <v>VISHAL</v>
      </c>
      <c r="G31" t="str">
        <v>DR. KESAVA PHANI KRISHNA MULPURU</v>
      </c>
      <c r="H31">
        <v>221</v>
      </c>
      <c r="I31" t="str">
        <v>NOIDA</v>
      </c>
      <c r="J31">
        <v>46025</v>
      </c>
      <c r="K31">
        <v>46027</v>
      </c>
      <c r="L31">
        <v>32</v>
      </c>
      <c r="M31" t="str">
        <v>9989203030</v>
      </c>
      <c r="N31" t="str">
        <v>dr.kesavam@gmail.com</v>
      </c>
      <c r="O31" t="str">
        <v>TAMILNADU</v>
      </c>
      <c r="P31" t="str">
        <v>CHENNAI</v>
      </c>
      <c r="Q31" t="str">
        <v>SAL OD</v>
      </c>
      <c r="R31" t="str">
        <v>F2 FINTECH</v>
      </c>
      <c r="S31" t="str">
        <v>ABCL</v>
      </c>
      <c r="W31" t="str">
        <v>UNSECURED</v>
      </c>
      <c r="X31" t="str">
        <v>REJECTED</v>
      </c>
      <c r="Y31">
        <v>773</v>
      </c>
      <c r="AB31" t="str">
        <v>FILE SENDER TO BANKER || UNDER PROCESS, CUSTOMER NOT RECVD CALL  LOGIN IN CHOLAAND APPROEVED FROM CHOLA</v>
      </c>
      <c r="AC31" t="str">
        <v>3.5 LAKHS GOVT. SALARIED |  45 LAKHS O.D. BAJAJ &amp;  25 LAKHS IDFC P.L.</v>
      </c>
      <c r="AD31" t="str">
        <v>AVANTYAA</v>
      </c>
      <c r="AE31" t="str">
        <v>916593 9369</v>
      </c>
      <c r="AF31" t="str">
        <v xml:space="preserve"> avantyaa.shukla@adityabirlacapital.com</v>
      </c>
      <c r="AG31" t="str">
        <v>MBBS-2009</v>
      </c>
      <c r="AH31" t="str">
        <v>BXFPM3852B</v>
      </c>
      <c r="AI31" t="str">
        <v>Puneet</v>
      </c>
      <c r="AK31" t="str">
        <v>Puneet</v>
      </c>
      <c r="AM31">
        <v>46246</v>
      </c>
    </row>
    <row r="32">
      <c r="A32" t="str">
        <v>YES</v>
      </c>
      <c r="B32" t="str">
        <v>RIYA CHADDHA</v>
      </c>
      <c r="C32" t="str">
        <v>VINEET TIWARI</v>
      </c>
      <c r="D32" t="str">
        <v>VINEET TIWARI</v>
      </c>
      <c r="E32" t="str">
        <v>SALARIED</v>
      </c>
      <c r="F32" t="str">
        <v>RAJEEV</v>
      </c>
      <c r="G32" t="str">
        <v xml:space="preserve">DR SHIVANGI DIXIT </v>
      </c>
      <c r="H32">
        <v>221</v>
      </c>
      <c r="I32" t="str">
        <v>NOIDA</v>
      </c>
      <c r="J32">
        <v>46025</v>
      </c>
      <c r="K32">
        <v>46032</v>
      </c>
      <c r="L32">
        <v>33</v>
      </c>
      <c r="M32" t="str">
        <v>7697570008</v>
      </c>
      <c r="N32" t="str">
        <v>drshivangi1404@gmail.com</v>
      </c>
      <c r="O32" t="str">
        <v>MADHYA PRADESH</v>
      </c>
      <c r="P32" t="str">
        <v>BHOPAL</v>
      </c>
      <c r="Q32" t="str">
        <v>OD</v>
      </c>
      <c r="R32" t="str">
        <v>F2 FINTECH</v>
      </c>
      <c r="S32" t="str">
        <v>ABCL</v>
      </c>
      <c r="U32">
        <v>1200000</v>
      </c>
      <c r="V32">
        <v>1200000</v>
      </c>
      <c r="W32" t="str">
        <v>UNSECURED</v>
      </c>
      <c r="X32" t="str">
        <v>DISBURSED</v>
      </c>
      <c r="Z32">
        <v>46028</v>
      </c>
      <c r="AA32">
        <v>46032</v>
      </c>
      <c r="AB32" t="str">
        <v>FILE SENDER TO BANKER || UNDER PROCESS, CASE MOVED TO CREDIT, TO BE APPROVED TODAY, CASE APPROVED, RCU VISIT AND SM VISIT PENDING</v>
      </c>
      <c r="AC32" t="str">
        <v>1 LAKHS SALARY  | RUNNING 8 LAKHS O.D. FROM BAJAJ ( DEC-25)</v>
      </c>
      <c r="AD32" t="str">
        <v>AISHWARY</v>
      </c>
      <c r="AE32">
        <v>9893941535</v>
      </c>
      <c r="AF32" t="str">
        <v>aishwary.chourasia@adityabirlacapital.com</v>
      </c>
      <c r="AG32" t="str">
        <v>MBBS-2016</v>
      </c>
      <c r="AH32" t="str">
        <v>ASPPD9993E</v>
      </c>
      <c r="AI32" t="str">
        <v>Puneet</v>
      </c>
      <c r="AK32" t="str">
        <v>Puneet</v>
      </c>
      <c r="AM32">
        <v>46246</v>
      </c>
    </row>
    <row r="33">
      <c r="A33" t="str">
        <v>YES</v>
      </c>
      <c r="B33" t="str">
        <v>TANNU KUMARI</v>
      </c>
      <c r="C33" t="str">
        <v>RAJKUMARI</v>
      </c>
      <c r="D33" t="str">
        <v>RAJKUMARI</v>
      </c>
      <c r="E33" t="str">
        <v>SALARIED</v>
      </c>
      <c r="F33" t="str">
        <v>VISHAL</v>
      </c>
      <c r="G33" t="str">
        <v>DR. RUPALI VINAYAK BIRANJE</v>
      </c>
      <c r="H33">
        <v>221</v>
      </c>
      <c r="I33" t="str">
        <v>NOIDA</v>
      </c>
      <c r="J33">
        <v>46025</v>
      </c>
      <c r="K33">
        <v>46030</v>
      </c>
      <c r="L33" t="str">
        <v>SME000018474900</v>
      </c>
      <c r="M33" t="str">
        <v>9604647878</v>
      </c>
      <c r="N33" t="str">
        <v>r96rupalishedbale@gmail.com</v>
      </c>
      <c r="O33" t="str">
        <v>MAHARASTHRA</v>
      </c>
      <c r="P33" t="str">
        <v>KOLHAPUR</v>
      </c>
      <c r="Q33" t="str">
        <v>OD</v>
      </c>
      <c r="R33" t="str">
        <v>F2 FINTECH</v>
      </c>
      <c r="S33" t="str">
        <v>BAJAJ</v>
      </c>
      <c r="W33" t="str">
        <v>UNSECURED</v>
      </c>
      <c r="X33" t="str">
        <v>REJECTED</v>
      </c>
      <c r="AB33" t="str">
        <v>FILE SENDER TO BANKER || UNDER PROCESS, BHMS PROFILE, REQ ALTERNATE BANK STATEMENT, LOW ABB</v>
      </c>
      <c r="AC33" t="str">
        <v xml:space="preserve">Monthly income of roughly 32,000 | including 30 K from salary &amp; arround 2K from self practice (200 Rs. per visit Charge )Single active loan with regular repayments, no bounces reported, limited past enquiries, and overall credit behaviour appears stable </v>
      </c>
      <c r="AD33" t="str">
        <v>Sachin Potdar_x000d_</v>
      </c>
      <c r="AE33">
        <v>8956919176</v>
      </c>
      <c r="AF33" t="str">
        <v>sachin.potdar@bajajfinserv.in_x000d_</v>
      </c>
      <c r="AG33" t="str">
        <v>BHMS-2019</v>
      </c>
      <c r="AH33" t="str">
        <v>NBLPS3303H</v>
      </c>
      <c r="AI33" t="str">
        <v>Akshay</v>
      </c>
      <c r="AK33" t="str">
        <v>Akshay</v>
      </c>
      <c r="AM33">
        <v>46246</v>
      </c>
    </row>
    <row r="34">
      <c r="A34" t="str">
        <v>YES</v>
      </c>
      <c r="B34" t="str">
        <v>JANVI YADAV</v>
      </c>
      <c r="C34" t="str">
        <v>ANIL KUMAR</v>
      </c>
      <c r="D34" t="str">
        <v>SHASHANK BHARDWAJ</v>
      </c>
      <c r="E34" t="str">
        <v>SALARIED</v>
      </c>
      <c r="F34" t="str">
        <v>RAJEEV</v>
      </c>
      <c r="G34" t="str">
        <v>DR JAGDISH LALWANI</v>
      </c>
      <c r="H34">
        <v>221</v>
      </c>
      <c r="I34" t="str">
        <v xml:space="preserve">BAREILLY </v>
      </c>
      <c r="J34">
        <v>46025</v>
      </c>
      <c r="K34">
        <v>46035</v>
      </c>
      <c r="L34">
        <v>35</v>
      </c>
      <c r="M34" t="str">
        <v>9414008385</v>
      </c>
      <c r="N34" t="str">
        <v>jagdishlalwani47@yahoo.com</v>
      </c>
      <c r="O34" t="str">
        <v>RAJASTHAN</v>
      </c>
      <c r="P34" t="str">
        <v>JAIPUR</v>
      </c>
      <c r="Q34" t="str">
        <v>OD</v>
      </c>
      <c r="R34" t="str">
        <v>CAT EYE</v>
      </c>
      <c r="S34" t="str">
        <v>CREDIT SAISON</v>
      </c>
      <c r="U34">
        <v>1600000</v>
      </c>
      <c r="V34">
        <v>1600000</v>
      </c>
      <c r="W34" t="str">
        <v>UNSECURED</v>
      </c>
      <c r="X34" t="str">
        <v>DISBURSED</v>
      </c>
      <c r="Z34">
        <v>46034</v>
      </c>
      <c r="AA34">
        <v>46035</v>
      </c>
      <c r="AB34" t="str">
        <v>FILE SENDER TO BANKER || UNDER PROCESS, || APPROVED 16 LACS</v>
      </c>
      <c r="AC34" t="str">
        <v xml:space="preserve">RUNNING 11 LAKHS CAR LOAN FROM HDFC , 28 LAKHS LAP ,  45 LAKHS O.D. FROM BAJAJ , 20 LAKHS FROM TATA , 25 LAKHS O.D. L&amp;T ,  20 LAKHS FROM GODREJ ,  20 LAKHS FROM CHOLA </v>
      </c>
      <c r="AD34" t="str">
        <v>SUMIT</v>
      </c>
      <c r="AE34" t="str">
        <v>99834 56667</v>
      </c>
      <c r="AF34" t="str">
        <v>sumit.khandelwal@creditsaison-in.com</v>
      </c>
      <c r="AG34" t="str">
        <v>MBBS-1999</v>
      </c>
      <c r="AH34" t="str">
        <v>ABZPL8261C</v>
      </c>
      <c r="AI34" t="str">
        <v>Puneet</v>
      </c>
      <c r="AK34" t="str">
        <v>Puneet</v>
      </c>
      <c r="AM34">
        <v>46246</v>
      </c>
    </row>
    <row r="35">
      <c r="A35" t="str">
        <v>YES</v>
      </c>
      <c r="B35" t="str">
        <v>AMAN SINGH</v>
      </c>
      <c r="C35" t="str">
        <v>RIYA CHADDHA</v>
      </c>
      <c r="D35" t="str">
        <v>VINEET TIWARI</v>
      </c>
      <c r="E35" t="str">
        <v>SALARIED</v>
      </c>
      <c r="F35" t="str">
        <v>VISHAL</v>
      </c>
      <c r="G35" t="str">
        <v>DR. BHAVYA PATEL</v>
      </c>
      <c r="H35">
        <v>221</v>
      </c>
      <c r="I35" t="str">
        <v>NOIDA</v>
      </c>
      <c r="J35">
        <v>46025</v>
      </c>
      <c r="K35">
        <v>46027</v>
      </c>
      <c r="L35" t="str">
        <v>SME000018479600</v>
      </c>
      <c r="M35" t="str">
        <v>9457048939</v>
      </c>
      <c r="N35" t="str">
        <v xml:space="preserve">bhavya060712@gmail.com </v>
      </c>
      <c r="O35" t="str">
        <v>MAHARASHTRA</v>
      </c>
      <c r="P35" t="str">
        <v>MUMBAI</v>
      </c>
      <c r="Q35" t="str">
        <v>OD</v>
      </c>
      <c r="R35" t="str">
        <v>F2 FINTECH</v>
      </c>
      <c r="S35" t="str">
        <v>BAJAJ</v>
      </c>
      <c r="U35">
        <v>2999000</v>
      </c>
      <c r="V35">
        <v>2999000</v>
      </c>
      <c r="W35" t="str">
        <v>UNSECURED</v>
      </c>
      <c r="X35" t="str">
        <v>DISBURSED</v>
      </c>
      <c r="Z35">
        <v>46027</v>
      </c>
      <c r="AA35">
        <v>46028</v>
      </c>
      <c r="AB35" t="str">
        <v>FILE SENDER TO BANKER || UNDER PROCESS, CIBIL DONE ELIGIBILITY 42 L, WITHOUT BANKING CASE PROCESS FOR 29 L , CASE MOVED TO CREDIT, 4 L RUNNING LOAN REQ SANCTION LETTER</v>
      </c>
      <c r="AC35" t="str">
        <v>RUNNING 17 LAKHS HOUSING  LOAN AND  1.5 LAKHS INCOME FROM CONSULTANCY .</v>
      </c>
      <c r="AD35" t="str">
        <v>Suraj Late_x000d_</v>
      </c>
      <c r="AE35">
        <v>8767943236</v>
      </c>
      <c r="AF35" t="str">
        <v>suraj.late@bajajfinserv.in_x000d_</v>
      </c>
      <c r="AG35" t="str">
        <v>MBBS-2019</v>
      </c>
      <c r="AH35" t="str">
        <v>FOGPP5334K</v>
      </c>
      <c r="AI35" t="str">
        <v>Puneet</v>
      </c>
      <c r="AK35" t="str">
        <v>Puneet</v>
      </c>
      <c r="AM35">
        <v>46246</v>
      </c>
    </row>
    <row r="36" xml:space="preserve">
      <c r="A36" t="str">
        <v>YES</v>
      </c>
      <c r="B36" t="str">
        <v>ANURAG SHARMA</v>
      </c>
      <c r="C36" t="str">
        <v>SHASHANK BHARDWAJ</v>
      </c>
      <c r="D36" t="str">
        <v>SHASHANK BHARDWAJ</v>
      </c>
      <c r="E36" t="str">
        <v>SALARIED</v>
      </c>
      <c r="F36" t="str">
        <v>VISHAL</v>
      </c>
      <c r="G36" t="str">
        <v>DR. G S SUVARNA</v>
      </c>
      <c r="H36">
        <v>221</v>
      </c>
      <c r="I36" t="str">
        <v>BAREILLY</v>
      </c>
      <c r="J36">
        <v>46025</v>
      </c>
      <c r="K36">
        <v>46025</v>
      </c>
      <c r="L36">
        <v>37</v>
      </c>
      <c r="M36" t="str">
        <v>6366352075</v>
      </c>
      <c r="N36" t="str">
        <v>Gssuvarna2@gmail.com</v>
      </c>
      <c r="O36" t="str">
        <v>KARNATAKA</v>
      </c>
      <c r="P36" t="str">
        <v>BANGALORE</v>
      </c>
      <c r="Q36" t="str">
        <v>OD</v>
      </c>
      <c r="R36" t="str">
        <v>F2 FINTECH</v>
      </c>
      <c r="S36" t="str">
        <v>BAJAJ MARKET</v>
      </c>
      <c r="W36" t="str">
        <v>UNSECURED</v>
      </c>
      <c r="X36" t="str">
        <v>REJECTED</v>
      </c>
      <c r="AB36" t="str" xml:space="preserve">
        <v xml:space="preserve">FILE SENDER TO BANKER || UNDER PROCESS,||case is already logged in 30 Dec 2025, same has been rejected due to multiple enquiries._x000d_
</v>
      </c>
      <c r="AC36" t="str">
        <v>Case was already logged in TATA on 30 December 2025 and got rejected due to multiple recent enquiries; hence the case needs cooling-off period before fresh login and careful bureau review before proceeding further.</v>
      </c>
      <c r="AD36" t="str">
        <v>TALARI</v>
      </c>
      <c r="AE36" t="str">
        <v>81473 97043</v>
      </c>
      <c r="AF36" t="str">
        <v>talari.nagaraju@bajajfinserv.in</v>
      </c>
      <c r="AG36" t="str">
        <v>BAMS-2009</v>
      </c>
      <c r="AH36" t="str">
        <v>BZOPG3877K</v>
      </c>
      <c r="AI36" t="str">
        <v>Akshay</v>
      </c>
      <c r="AK36" t="str">
        <v>Akshay</v>
      </c>
      <c r="AM36">
        <v>46246</v>
      </c>
    </row>
    <row r="37">
      <c r="A37" t="str">
        <v>YES</v>
      </c>
      <c r="B37" t="str">
        <v>ANJU VERMA</v>
      </c>
      <c r="C37" t="str">
        <v>RAHUL/AMANPREET</v>
      </c>
      <c r="D37" t="str">
        <v>RAHUL/AMANPREET</v>
      </c>
      <c r="E37" t="str">
        <v>SOURCER</v>
      </c>
      <c r="F37" t="str">
        <v>RAJEEV</v>
      </c>
      <c r="G37" t="str">
        <v xml:space="preserve">DR PANKAJ KUMAR </v>
      </c>
      <c r="H37">
        <v>221</v>
      </c>
      <c r="I37" t="str">
        <v>NOIDA</v>
      </c>
      <c r="J37">
        <v>46025</v>
      </c>
      <c r="K37">
        <v>46035</v>
      </c>
      <c r="L37">
        <v>170470386</v>
      </c>
      <c r="M37" t="str">
        <v>9310645643</v>
      </c>
      <c r="N37" t="str">
        <v>info.vhamc@gmail.com</v>
      </c>
      <c r="O37" t="str">
        <v xml:space="preserve">UTTAR PRADESH </v>
      </c>
      <c r="P37" t="str">
        <v>GHAZIABAD</v>
      </c>
      <c r="Q37" t="str">
        <v>DOD</v>
      </c>
      <c r="R37" t="str">
        <v>F2 FINTECH</v>
      </c>
      <c r="S37" t="str">
        <v>CHOLA</v>
      </c>
      <c r="U37">
        <v>1500000</v>
      </c>
      <c r="V37">
        <v>1500000</v>
      </c>
      <c r="W37" t="str">
        <v>UNSECURED</v>
      </c>
      <c r="X37" t="str">
        <v>DISBURSED</v>
      </c>
      <c r="Z37">
        <v>46034</v>
      </c>
      <c r="AA37">
        <v>46035</v>
      </c>
      <c r="AB37" t="str">
        <v>FILE SENDER TO BANKER || UNDER PROCESS, || CASE MOVED TO CREDIT-BANKING HAS BEING PERFIOSED || RECO 15 L, PHYSICAL PD PENDING, TO BE DISBURSED TODAY</v>
      </c>
      <c r="AC37" t="str">
        <v>RUNNING O.D FROM BAJAJ &amp; CAR LOAN FROM CAR 24 | 2.5-3 LAKHS FROM OWN HOSPITAL</v>
      </c>
      <c r="AD37" t="str">
        <v>MOHIT</v>
      </c>
      <c r="AE37" t="str">
        <v>75310 43153</v>
      </c>
      <c r="AF37" t="str">
        <v>Mohitts@chola.murugappa.com</v>
      </c>
      <c r="AG37" t="str">
        <v>MBBS-2017</v>
      </c>
      <c r="AH37" t="str">
        <v>EFPPK7100P</v>
      </c>
      <c r="AI37" t="str">
        <v>Puneet</v>
      </c>
      <c r="AM37">
        <v>46246</v>
      </c>
    </row>
    <row r="38">
      <c r="A38" t="str">
        <v>YES</v>
      </c>
      <c r="B38" t="str">
        <v>RAHUL SAHA</v>
      </c>
      <c r="C38" t="str">
        <v>MANVI BHARDWAJ</v>
      </c>
      <c r="D38" t="str">
        <v>RAHUL SAHA</v>
      </c>
      <c r="E38" t="str">
        <v>SALARIED</v>
      </c>
      <c r="F38" t="str">
        <v>VISHAL</v>
      </c>
      <c r="G38" t="str">
        <v>MR DEEPAK KUMAR AGARWAL</v>
      </c>
      <c r="H38">
        <v>219</v>
      </c>
      <c r="I38" t="str">
        <v>NOIDA</v>
      </c>
      <c r="J38">
        <v>46027</v>
      </c>
      <c r="K38">
        <v>46029</v>
      </c>
      <c r="L38">
        <v>39</v>
      </c>
      <c r="M38" t="str">
        <v>9660479781</v>
      </c>
      <c r="N38" t="str">
        <v>dkagrwal99@gmail.com</v>
      </c>
      <c r="O38" t="str">
        <v>RAJASTHAN</v>
      </c>
      <c r="P38" t="str">
        <v>JAIPUR</v>
      </c>
      <c r="Q38" t="str">
        <v>SAL OD</v>
      </c>
      <c r="R38" t="str">
        <v>F2 FINTECH</v>
      </c>
      <c r="S38" t="str">
        <v>BAJAJ</v>
      </c>
      <c r="W38" t="str">
        <v>UNSECURED</v>
      </c>
      <c r="X38" t="str">
        <v>REJECTED</v>
      </c>
      <c r="AB38" t="str">
        <v>FILE SENDER TO BANKER || UNDER PROCESS, CIBIL CONSENT LINK SENT TO CUSTOMER, CUSTOMER IS BUSY RIGHT NOW</v>
      </c>
      <c r="AC38" t="str">
        <v>RUNNING 31 LAKHS H.L. FROM ICICI | SALARY  73000</v>
      </c>
      <c r="AD38" t="str">
        <v>Ravi Bairwa1</v>
      </c>
      <c r="AE38">
        <v>9549264530</v>
      </c>
      <c r="AF38" t="str">
        <v>ravi.bairwa1@bajajfinserv.in</v>
      </c>
      <c r="AG38" t="str">
        <v>SALARY-73K</v>
      </c>
      <c r="AH38" t="str">
        <v>DLTPA0571B</v>
      </c>
      <c r="AI38" t="str">
        <v>Puneet</v>
      </c>
      <c r="AM38">
        <v>46246</v>
      </c>
    </row>
    <row r="39">
      <c r="A39" t="str">
        <v>YES</v>
      </c>
      <c r="B39" t="str">
        <v>SAMREEN KHAN</v>
      </c>
      <c r="C39" t="str">
        <v>MANISHA SAXENA</v>
      </c>
      <c r="D39" t="str">
        <v>SHASHANK BHARDWAJ</v>
      </c>
      <c r="E39" t="str">
        <v>SALARIED</v>
      </c>
      <c r="F39" t="str">
        <v>VISHAL</v>
      </c>
      <c r="G39" t="str">
        <v>DR. IQBAL KHAN</v>
      </c>
      <c r="H39">
        <v>219</v>
      </c>
      <c r="I39" t="str">
        <v>BAREILLY</v>
      </c>
      <c r="J39">
        <v>46027</v>
      </c>
      <c r="K39">
        <v>46030</v>
      </c>
      <c r="L39" t="str">
        <v>SME000018498399</v>
      </c>
      <c r="M39" t="str">
        <v>7086985274</v>
      </c>
      <c r="N39" t="str">
        <v>jamesfranklin934@gmail.com_x000d_</v>
      </c>
      <c r="O39" t="str">
        <v>WEST BENGAL</v>
      </c>
      <c r="P39" t="str">
        <v>KOLKATA</v>
      </c>
      <c r="Q39" t="str">
        <v>OD</v>
      </c>
      <c r="R39" t="str">
        <v>F2 FINTECH</v>
      </c>
      <c r="S39" t="str">
        <v>BAJAJ</v>
      </c>
      <c r="W39" t="str">
        <v>UNSECURED</v>
      </c>
      <c r="X39" t="str">
        <v>REJECTED</v>
      </c>
      <c r="AB39" t="str">
        <v>FILE SENDER TO BANKER || UNDER PROCESS, FILE SENT TO BANKER, UNIVERSAL LINK SENT TO CUSTOMER, MBBS REGISTRATION NOT VERIFIED || UNABLE TO VERIFY REGISTRATION</v>
      </c>
      <c r="AC39" t="str">
        <v>69000 SALARY | NO LOAN RUNNING</v>
      </c>
      <c r="AD39" t="str">
        <v>SUBHDEEP</v>
      </c>
      <c r="AE39">
        <v>8910238272</v>
      </c>
      <c r="AF39" t="str">
        <v>raza.mohammed@bajajfinserv.in_x000d_</v>
      </c>
      <c r="AG39" t="str">
        <v>MBBS-2021</v>
      </c>
      <c r="AH39" t="str">
        <v>DZSPK2136R</v>
      </c>
      <c r="AI39" t="str">
        <v>Puneet</v>
      </c>
      <c r="AM39">
        <v>46246</v>
      </c>
    </row>
    <row r="40">
      <c r="A40" t="str">
        <v>YES</v>
      </c>
      <c r="B40" t="str">
        <v>KHUSHI FINANCIAL SERVICES</v>
      </c>
      <c r="C40" t="str">
        <v>F2 FINTECH</v>
      </c>
      <c r="D40" t="str">
        <v>F2 FINTECH</v>
      </c>
      <c r="E40" t="str">
        <v>CHANNEL PARTNER</v>
      </c>
      <c r="F40" t="str">
        <v>VISHAL</v>
      </c>
      <c r="G40" t="str">
        <v>DR.  RAJEEV KUMAR</v>
      </c>
      <c r="H40">
        <v>219</v>
      </c>
      <c r="I40" t="str">
        <v>F2 FINTECH</v>
      </c>
      <c r="J40">
        <v>46027</v>
      </c>
      <c r="K40">
        <v>46029</v>
      </c>
      <c r="L40" t="str">
        <v>SME000018498939</v>
      </c>
      <c r="M40" t="str">
        <v>7717724062</v>
      </c>
      <c r="N40" t="str">
        <v>rajeevkumar985330@gmail.com</v>
      </c>
      <c r="O40" t="str">
        <v>BIHAR</v>
      </c>
      <c r="P40" t="str">
        <v>SAMASTIPUR</v>
      </c>
      <c r="Q40" t="str">
        <v>OD</v>
      </c>
      <c r="R40" t="str">
        <v>F2 FINTECH</v>
      </c>
      <c r="S40" t="str">
        <v>BAJAJ</v>
      </c>
      <c r="W40" t="str">
        <v>UNSECURED</v>
      </c>
      <c r="X40" t="str">
        <v>REJECTED</v>
      </c>
      <c r="AB40" t="str">
        <v>FILE SENDER TO BANKER || UNDER PROCESS, CASE MOVED TO CREDIT, AUG EMI BOUNCES 1 YEAR SOA, REGULAR EMI BOUNCED NOT OK</v>
      </c>
      <c r="AC40" t="str">
        <v>Rahul sir has already explained the TVR process to the customer</v>
      </c>
      <c r="AD40" t="str">
        <v>Akhilesh Kumar2_x000d_</v>
      </c>
      <c r="AE40">
        <v>8709250931</v>
      </c>
      <c r="AF40" t="str">
        <v>akhilesh.kumar2@bajajfinserv.in_x000d_</v>
      </c>
      <c r="AG40" t="str">
        <v>MBBS-2017</v>
      </c>
      <c r="AH40" t="str">
        <v>FEAPK6358L</v>
      </c>
      <c r="AI40" t="str">
        <v>Akshay</v>
      </c>
      <c r="AM40">
        <v>46246</v>
      </c>
    </row>
    <row r="41">
      <c r="A41" t="str">
        <v>YES</v>
      </c>
      <c r="B41" t="str">
        <v>SACHIN</v>
      </c>
      <c r="C41" t="str">
        <v>F2 FINTECH</v>
      </c>
      <c r="D41" t="str">
        <v>F2 FINTECH</v>
      </c>
      <c r="E41" t="str">
        <v>SOURCER</v>
      </c>
      <c r="F41" t="str">
        <v>VISHAL</v>
      </c>
      <c r="G41" t="str">
        <v>DR. MANI SHANKAR SHAMBHU</v>
      </c>
      <c r="H41">
        <v>219</v>
      </c>
      <c r="I41" t="str">
        <v>F2 FINTECH</v>
      </c>
      <c r="J41">
        <v>46027</v>
      </c>
      <c r="K41">
        <v>46027</v>
      </c>
      <c r="L41">
        <v>42</v>
      </c>
      <c r="M41" t="str">
        <v>8448363485</v>
      </c>
      <c r="N41" t="str">
        <v>manishankarshambhu5@gmail.com</v>
      </c>
      <c r="O41" t="str">
        <v>DELHI</v>
      </c>
      <c r="P41" t="str">
        <v>DELHI</v>
      </c>
      <c r="Q41" t="str">
        <v>OD</v>
      </c>
      <c r="R41" t="str">
        <v>F2 FINTECH</v>
      </c>
      <c r="S41" t="str">
        <v>ABCL</v>
      </c>
      <c r="W41" t="str">
        <v>UNSECURED</v>
      </c>
      <c r="X41" t="str">
        <v>REJECTED</v>
      </c>
      <c r="Y41">
        <v>692</v>
      </c>
      <c r="AB41" t="str">
        <v>FILE SENDER TO BANKER || UNDER PROCESS, NEED MA HOSPITAL WORKING ADDRESS OF CUSTOMER || HR SEGMENT NOT DOABLE AS PER POLICY</v>
      </c>
      <c r="AC41" t="str">
        <v>CUSTOMER EARNS TOTAL OF 1.5 LAKHS INCOME FROM SALARY &amp; CONSULTANCY | RUNNING O.D. OF 10 LAKHS FROM BAJAJ |  P.L. FROM MONEYVIEW |  LOW VINTAGE</v>
      </c>
      <c r="AD41" t="str">
        <v>PURUSHOTTAM</v>
      </c>
      <c r="AE41">
        <v>9004509752</v>
      </c>
      <c r="AF41" t="str">
        <v>purushottam.kumar2@adityabirlacapital.com</v>
      </c>
      <c r="AG41" t="str">
        <v>MBBS-2017</v>
      </c>
      <c r="AH41" t="str">
        <v>CNKPS9885C</v>
      </c>
      <c r="AI41" t="str">
        <v>Puneet</v>
      </c>
      <c r="AK41" t="str">
        <v>Puneet</v>
      </c>
      <c r="AM41">
        <v>46246</v>
      </c>
    </row>
    <row r="42">
      <c r="A42" t="str">
        <v>YES</v>
      </c>
      <c r="B42" t="str">
        <v>ANIL KUMAR</v>
      </c>
      <c r="C42" t="str">
        <v>SHASHANK BHARDWAJ</v>
      </c>
      <c r="D42" t="str">
        <v>SHASHANK BHARDWAJ</v>
      </c>
      <c r="E42" t="str">
        <v>SALARIED</v>
      </c>
      <c r="F42" t="str">
        <v>VISHAL</v>
      </c>
      <c r="G42" t="str">
        <v>DR. HARSHKUMAR CHAMPAKBHAI CHAUDHARI</v>
      </c>
      <c r="H42">
        <v>219</v>
      </c>
      <c r="I42" t="str">
        <v>BAREILLY</v>
      </c>
      <c r="J42">
        <v>46027</v>
      </c>
      <c r="K42">
        <v>46032</v>
      </c>
      <c r="L42" t="str">
        <v>216BZ8616742</v>
      </c>
      <c r="M42" t="str">
        <v>9687859235</v>
      </c>
      <c r="N42" t="str">
        <v>harshchaudhari65@gmail.com</v>
      </c>
      <c r="O42" t="str">
        <v>GUJARAT</v>
      </c>
      <c r="P42" t="str">
        <v>SURAT</v>
      </c>
      <c r="Q42" t="str">
        <v>OD</v>
      </c>
      <c r="R42" t="str">
        <v>F2 FINTECH</v>
      </c>
      <c r="S42" t="str">
        <v>TATA</v>
      </c>
      <c r="U42">
        <v>1500000</v>
      </c>
      <c r="V42">
        <v>1500000</v>
      </c>
      <c r="W42" t="str">
        <v>UNSECURED</v>
      </c>
      <c r="X42" t="str">
        <v>DROP</v>
      </c>
      <c r="Z42">
        <v>46029</v>
      </c>
      <c r="AB42" t="str">
        <v>FILE SENDER TO BANKER || UNDER PROCESS,|| CASE IS IN CPC AND  WILL SEND TO CREDIT  || CASE RECO FOR 15 LACS AND FI IN INITIATED || FI AND RCU PENDING ||Applicant applied previously with Setup profile with us as Doing consulting. RCU  216BZ8602803  Sampled report also marked as RCU Declined. Attached Credit Mail also have same findings. Applied previously with us created  Fake practice/consulting story. Surprised visit also done previously and turned as negative .</v>
      </c>
      <c r="AC42" t="str">
        <v>1.6 Lakhs monthly income with 2 loan of 44 K total EMI with bounces and default</v>
      </c>
      <c r="AD42" t="str">
        <v>GAURAV MATHUR</v>
      </c>
      <c r="AE42">
        <v>9654949270</v>
      </c>
      <c r="AF42" t="str">
        <v>gaurav.tcl@tatacapital.com</v>
      </c>
      <c r="AG42" t="str">
        <v>MBBS-2019</v>
      </c>
      <c r="AH42" t="str">
        <v>BMIPC5132N</v>
      </c>
      <c r="AI42" t="str">
        <v>Akshay</v>
      </c>
      <c r="AM42">
        <v>46246</v>
      </c>
    </row>
    <row r="43">
      <c r="A43" t="str">
        <v>YES</v>
      </c>
      <c r="B43" t="str">
        <v>ARIF HUSSAIN</v>
      </c>
      <c r="C43" t="str">
        <v>MANISHA SAXENA</v>
      </c>
      <c r="D43" t="str">
        <v>SHASHANK BHARDWAJ</v>
      </c>
      <c r="E43" t="str">
        <v>SALARIED</v>
      </c>
      <c r="F43" t="str">
        <v>VISHAL</v>
      </c>
      <c r="G43" t="str">
        <v>DR. DANDIYA NOORUL HASAN</v>
      </c>
      <c r="H43">
        <v>219</v>
      </c>
      <c r="I43" t="str">
        <v xml:space="preserve">BAREILLY </v>
      </c>
      <c r="J43">
        <v>46027</v>
      </c>
      <c r="K43">
        <v>46038</v>
      </c>
      <c r="L43">
        <v>44</v>
      </c>
      <c r="M43" t="str">
        <v>8495904261</v>
      </c>
      <c r="N43" t="str">
        <v>sabuhasan14@gmail.com</v>
      </c>
      <c r="O43" t="str">
        <v>ANDHRA PRADESH</v>
      </c>
      <c r="P43" t="str">
        <v>KRISHNA</v>
      </c>
      <c r="Q43" t="str">
        <v>OD</v>
      </c>
      <c r="R43" t="str">
        <v>F2 FINTECH</v>
      </c>
      <c r="S43" t="str">
        <v>BAJAJ MARKET</v>
      </c>
      <c r="W43" t="str">
        <v>UNSECURED</v>
      </c>
      <c r="X43" t="str">
        <v>HOLD</v>
      </c>
      <c r="AB43" t="str">
        <v>CUSTOMER OUT OF STATION WILL COME BACK ND PROCESS, PL CLOSED HIGH DPD, AND RUNNIG LOAN EDUCATION LOAN , NO USL HISTORY , RECENTLY CUSTOMER PURSING THE PG, CREDIT NOT COMFORT, CASE IS UNDER DISCUSSION</v>
      </c>
      <c r="AC43" t="str">
        <v xml:space="preserve"> 96000 SALARY   |NO LOAN RUNNING</v>
      </c>
      <c r="AD43" t="str">
        <v>CHANDRA</v>
      </c>
      <c r="AE43" t="str">
        <v>63024 29299</v>
      </c>
      <c r="AF43" t="str">
        <v>chandrashekher.k@bajajfinserv.in</v>
      </c>
      <c r="AG43" t="str">
        <v>MBBS-2021</v>
      </c>
      <c r="AH43" t="str">
        <v>AMMPH3335D</v>
      </c>
      <c r="AM43">
        <v>46246</v>
      </c>
    </row>
    <row r="44">
      <c r="A44" t="str">
        <v>YES</v>
      </c>
      <c r="B44" t="str">
        <v>SIMRAN SOLANKI</v>
      </c>
      <c r="C44" t="str">
        <v>MANVI BHARDWAJ</v>
      </c>
      <c r="D44" t="str">
        <v>RAHUL SAHA</v>
      </c>
      <c r="E44" t="str">
        <v>SALARIED</v>
      </c>
      <c r="F44" t="str">
        <v>VISHAL</v>
      </c>
      <c r="G44" t="str">
        <v>DR. BOLE DINESH</v>
      </c>
      <c r="H44">
        <v>219</v>
      </c>
      <c r="I44" t="str">
        <v>NOIDA</v>
      </c>
      <c r="J44">
        <v>46027</v>
      </c>
      <c r="K44">
        <v>46027</v>
      </c>
      <c r="L44" t="str">
        <v>SME000018502214</v>
      </c>
      <c r="M44" t="str">
        <v>8978979911</v>
      </c>
      <c r="N44" t="str">
        <v xml:space="preserve"> dinduiscool@gmail.com</v>
      </c>
      <c r="O44" t="str">
        <v>ANDHRA PRADESH</v>
      </c>
      <c r="P44" t="str">
        <v>VISAKHAPATNAM</v>
      </c>
      <c r="Q44" t="str">
        <v>OD</v>
      </c>
      <c r="R44" t="str">
        <v>F2 FINTECH</v>
      </c>
      <c r="S44" t="str">
        <v>BAJAJ</v>
      </c>
      <c r="W44" t="str">
        <v>UNSECURED</v>
      </c>
      <c r="X44" t="str">
        <v>REJECTED</v>
      </c>
      <c r="Y44">
        <v>720</v>
      </c>
      <c r="AB44" t="str">
        <v>FILE SENDER TO BANKER || UNDER PROCESS, CIBIL DONE, 720 PROF 10 SEGMENT 5USL , SECURED LOAN RUNNING NILL ELIGIBILITY</v>
      </c>
      <c r="AC44" t="str">
        <v>Total monthly income is ₹2.42 lakh against existing EMI obligations of ₹85,000, indicating a manageable FOIR with regular repayment behavior. The customer has three running loans with no recent bounces</v>
      </c>
      <c r="AD44" t="str">
        <v>Venkateswararao S_x000d_</v>
      </c>
      <c r="AE44">
        <v>8500926774</v>
      </c>
      <c r="AF44" t="str">
        <v>venkateswararao.s@bajajfinserv.in_x000d_</v>
      </c>
      <c r="AG44" t="str">
        <v>MBBS-2019</v>
      </c>
      <c r="AH44" t="str">
        <v>BMAPB7622Q</v>
      </c>
      <c r="AM44">
        <v>46246</v>
      </c>
    </row>
    <row r="45">
      <c r="A45" t="str">
        <v>YES</v>
      </c>
      <c r="B45" t="str">
        <v>RISHABH KHANNA</v>
      </c>
      <c r="F45" t="str">
        <v>VISHAL</v>
      </c>
      <c r="G45" t="str">
        <v>DR. AMAN SIDDIQUI</v>
      </c>
      <c r="H45">
        <v>219</v>
      </c>
      <c r="J45">
        <v>46027</v>
      </c>
      <c r="K45">
        <v>46038</v>
      </c>
      <c r="L45" t="str">
        <v>SME000018504561</v>
      </c>
      <c r="M45" t="str">
        <v>9125746278</v>
      </c>
      <c r="N45" t="str">
        <v>amanmbbsmd@gmail.com</v>
      </c>
      <c r="O45" t="str">
        <v>TELANGANA</v>
      </c>
      <c r="P45" t="str">
        <v xml:space="preserve">ADILABAD </v>
      </c>
      <c r="Q45" t="str">
        <v>OD</v>
      </c>
      <c r="R45" t="str">
        <v>F2 FINTECH</v>
      </c>
      <c r="S45" t="str">
        <v>BAJAJ</v>
      </c>
      <c r="U45">
        <v>900000</v>
      </c>
      <c r="V45">
        <v>900000</v>
      </c>
      <c r="W45" t="str">
        <v>UNSECURED</v>
      </c>
      <c r="X45" t="str">
        <v>HOLD</v>
      </c>
      <c r="Y45">
        <v>772</v>
      </c>
      <c r="AB45" t="str">
        <v>FILE SENDER TO BANKER || UNDER PROCESS, CIBIL CONSENT LINK SENT TO CUSTOMER, CIBIL DONE, AGREEGATOR LINK SENT, REQ EKYC, CUSTOMER OUT OF STATION, WILL COME 14TH JAN, STILL OUT OF STATION</v>
      </c>
      <c r="AC45" t="str">
        <v>74000 STIPEND , MD 3RD YEAR PURSUING | NO LOAN RUNNING</v>
      </c>
      <c r="AD45" t="str">
        <v>P Santosh_x000d_</v>
      </c>
      <c r="AE45">
        <v>9676885464</v>
      </c>
      <c r="AF45" t="str">
        <v>p.santosh@bajajfinserv.in_x000d_</v>
      </c>
      <c r="AG45" t="str">
        <v>MBBS-2022</v>
      </c>
      <c r="AH45" t="str">
        <v>GBOPS8914N</v>
      </c>
      <c r="AI45" t="str">
        <v>Puneet</v>
      </c>
      <c r="AM45">
        <v>46246</v>
      </c>
    </row>
    <row r="46">
      <c r="A46" t="str">
        <v>YES</v>
      </c>
      <c r="B46" t="str">
        <v>ANJU VERMA</v>
      </c>
      <c r="C46" t="str">
        <v>RAHUL/AMAN</v>
      </c>
      <c r="D46" t="str">
        <v>RAHUL/AMANPREET</v>
      </c>
      <c r="E46" t="str">
        <v>SOURCER</v>
      </c>
      <c r="F46" t="str">
        <v>VISHAL</v>
      </c>
      <c r="G46" t="str">
        <v>DR. NARESH TUKARAM TOGARWAD</v>
      </c>
      <c r="H46">
        <v>219</v>
      </c>
      <c r="I46" t="str">
        <v>NOIDA</v>
      </c>
      <c r="J46">
        <v>46027</v>
      </c>
      <c r="K46">
        <v>46027</v>
      </c>
      <c r="L46" t="str">
        <v>SME000018504984</v>
      </c>
      <c r="M46" t="str">
        <v>8208526534</v>
      </c>
      <c r="N46" t="str">
        <v>nareshttogarwad@gmail.com_x000d_</v>
      </c>
      <c r="O46" t="str">
        <v>MAHARASTHRA</v>
      </c>
      <c r="P46" t="str">
        <v>NAGPUR</v>
      </c>
      <c r="Q46" t="str">
        <v>OD</v>
      </c>
      <c r="R46" t="str">
        <v>F2 FINTECH</v>
      </c>
      <c r="S46" t="str">
        <v>BAJAJ</v>
      </c>
      <c r="U46">
        <v>2060000</v>
      </c>
      <c r="V46">
        <v>2060000</v>
      </c>
      <c r="W46" t="str">
        <v>UNSECURED</v>
      </c>
      <c r="X46" t="str">
        <v>DISBURSED</v>
      </c>
      <c r="Z46">
        <v>46028</v>
      </c>
      <c r="AA46">
        <v>46028</v>
      </c>
      <c r="AB46" t="str">
        <v>FILE SENDER TO BANKER || UNDER PROCESS, CIBIL CONSENT LINK SENT TO CUSTOMER, REQ EDUCATION LOAN REQ</v>
      </c>
      <c r="AC46" t="str">
        <v>Total monthly income of the applicant is ₹90,000 with existing financial obligation of ₹5,000 per month, resulting in a healthy FOIR. The customer has one running loan with SBI and has maintained a good repayment track record with no recent bounces.</v>
      </c>
      <c r="AD46" t="str">
        <v>Vijendra Mishra_x000d_</v>
      </c>
      <c r="AE46">
        <v>9049485218</v>
      </c>
      <c r="AF46" t="str">
        <v>vijendra.mishra@bajajfinserv.in_x000d_</v>
      </c>
      <c r="AG46" t="str">
        <v>MBBS-2021</v>
      </c>
      <c r="AH46" t="str">
        <v>BBHPT5545C</v>
      </c>
      <c r="AI46" t="str">
        <v>Akshay</v>
      </c>
      <c r="AM46">
        <v>46246</v>
      </c>
    </row>
    <row r="47">
      <c r="A47" t="str">
        <v>YES</v>
      </c>
      <c r="B47" t="str">
        <v>MOHAN JHA</v>
      </c>
      <c r="C47" t="str">
        <v>RAJKUMARI</v>
      </c>
      <c r="D47" t="str">
        <v>RAJKUMARI</v>
      </c>
      <c r="E47" t="str">
        <v>SOURCER</v>
      </c>
      <c r="F47" t="str">
        <v>VISHAL</v>
      </c>
      <c r="G47" t="str">
        <v>DR. CHUNNI DOLMA BHUTIA</v>
      </c>
      <c r="H47">
        <v>219</v>
      </c>
      <c r="I47" t="str">
        <v>NOIDA</v>
      </c>
      <c r="J47">
        <v>46027</v>
      </c>
      <c r="K47">
        <v>46030</v>
      </c>
      <c r="L47" t="str">
        <v>SME000018505323</v>
      </c>
      <c r="M47" t="str">
        <v>8130471422</v>
      </c>
      <c r="N47" t="str">
        <v>Drchunnibhutia@gmail.com</v>
      </c>
      <c r="O47" t="str">
        <v>HARYANA</v>
      </c>
      <c r="P47" t="str">
        <v>GURGAON</v>
      </c>
      <c r="Q47" t="str">
        <v>TOP-UP</v>
      </c>
      <c r="R47" t="str">
        <v>F2 FINTECH</v>
      </c>
      <c r="S47" t="str">
        <v>BAJAJ</v>
      </c>
      <c r="U47">
        <v>143250</v>
      </c>
      <c r="V47">
        <v>573562</v>
      </c>
      <c r="W47" t="str">
        <v>UNSECURED</v>
      </c>
      <c r="X47" t="str">
        <v>DISBURSED</v>
      </c>
      <c r="Z47">
        <v>46029</v>
      </c>
      <c r="AA47">
        <v>46031</v>
      </c>
      <c r="AB47" t="str">
        <v xml:space="preserve">FILE SENDER TO BANKER || UNDER PROCESS, - EXISTING ALREADY USED, CREDIT PHYSICAL VISIT PENDING </v>
      </c>
      <c r="AC47" t="str">
        <v>RUNNING O.D. FROM BAJAJ  21 LAKHS AND  13.64 LAKHS P.L. FROM HDFC | SALARY 1.24 LAKHS AND CONSULTANCY INCOME - 30-50K</v>
      </c>
      <c r="AD47" t="str">
        <v>Md shuaib Khan_x000d_</v>
      </c>
      <c r="AE47">
        <v>9161252501</v>
      </c>
      <c r="AF47" t="str">
        <v>mdshuaib.khan@bajajfinserv.in_x000d_</v>
      </c>
      <c r="AG47" t="str">
        <v>MBBS-2017</v>
      </c>
      <c r="AH47" t="str">
        <v>CNYPB8697R</v>
      </c>
      <c r="AI47" t="str">
        <v>Puneet</v>
      </c>
      <c r="AM47">
        <v>46246</v>
      </c>
    </row>
    <row r="48">
      <c r="A48" t="str">
        <v>YES</v>
      </c>
      <c r="B48" t="str">
        <v>AKANSHA SINGH</v>
      </c>
      <c r="C48" t="str">
        <v>RAJAT DWIVEDI</v>
      </c>
      <c r="D48" t="str">
        <v>RAJKUMARI</v>
      </c>
      <c r="E48" t="str">
        <v>SALARIED</v>
      </c>
      <c r="F48" t="str">
        <v>VISHAL</v>
      </c>
      <c r="G48" t="str">
        <v>DR PANKAJ YADAV</v>
      </c>
      <c r="H48">
        <v>219</v>
      </c>
      <c r="I48" t="str">
        <v>NOIDA</v>
      </c>
      <c r="J48">
        <v>46027</v>
      </c>
      <c r="K48">
        <v>46030</v>
      </c>
      <c r="L48">
        <v>49</v>
      </c>
      <c r="M48" t="str">
        <v>8376985101</v>
      </c>
      <c r="N48" t="str">
        <v>dr.pankaj1417@gmail.com</v>
      </c>
      <c r="O48" t="str">
        <v>HARYANA</v>
      </c>
      <c r="P48" t="str">
        <v xml:space="preserve">REWARI </v>
      </c>
      <c r="Q48" t="str">
        <v>TOP-UP</v>
      </c>
      <c r="R48" t="str">
        <v>F2 FINTECH</v>
      </c>
      <c r="S48" t="str">
        <v>BAJAJ</v>
      </c>
      <c r="W48" t="str">
        <v>UNSECURED</v>
      </c>
      <c r="X48" t="str">
        <v>REJECTED</v>
      </c>
      <c r="AB48" t="str">
        <v>FILE SENDER TO BANKER || UNDER PROCESS, CIBIL CONSENT LINK SENT TO CUSTOMER, SAME CASE LOGIN IN ICICI BANK</v>
      </c>
      <c r="AC48" t="str">
        <v>RUNNING  45 LAKHS H.L. PNB ,  10.5 LAKHS  CAR LOAN FROM PNB , 15 LAKHS P.L. FROM SBI  | TOTAL INCOME 3.5 LAKHS</v>
      </c>
      <c r="AD48" t="str">
        <v>MOHAMMED</v>
      </c>
      <c r="AF48" t="str">
        <v>mohammad.monis1@bajajfinserv.in</v>
      </c>
      <c r="AG48" t="str">
        <v>MD-2014</v>
      </c>
      <c r="AH48" t="str">
        <v>AGOPY3012A</v>
      </c>
      <c r="AI48" t="str">
        <v>Puneet</v>
      </c>
      <c r="AM48">
        <v>46246</v>
      </c>
    </row>
    <row r="49">
      <c r="A49" t="str">
        <v>YES</v>
      </c>
      <c r="B49" t="str">
        <v>ANURAG SHARMA</v>
      </c>
      <c r="C49" t="str">
        <v>SHASHANK BHARDWAJ</v>
      </c>
      <c r="D49" t="str">
        <v>SHASHANK BHARDWAJ</v>
      </c>
      <c r="E49" t="str">
        <v>SALARIED</v>
      </c>
      <c r="F49" t="str">
        <v>VISHAL</v>
      </c>
      <c r="G49" t="str">
        <v>DR. G S SUVARNA</v>
      </c>
      <c r="H49">
        <v>219</v>
      </c>
      <c r="I49" t="str">
        <v>BAREILLY</v>
      </c>
      <c r="J49">
        <v>46027</v>
      </c>
      <c r="K49">
        <v>46028</v>
      </c>
      <c r="L49">
        <v>170473863</v>
      </c>
      <c r="M49" t="str">
        <v>6366352075</v>
      </c>
      <c r="N49" t="str">
        <v>Gssuvarna2@gmail.com</v>
      </c>
      <c r="O49" t="str">
        <v>KARNATAKA</v>
      </c>
      <c r="P49" t="str">
        <v>BANGALORE</v>
      </c>
      <c r="Q49" t="str">
        <v>DOD</v>
      </c>
      <c r="R49" t="str">
        <v>F2 FINTECH</v>
      </c>
      <c r="S49" t="str">
        <v>CHOLA</v>
      </c>
      <c r="W49" t="str">
        <v>UNSECURED</v>
      </c>
      <c r="X49" t="str">
        <v>REJECTED</v>
      </c>
      <c r="Y49">
        <v>802</v>
      </c>
      <c r="AB49" t="str">
        <v>FILE SENDER TO BANKER || UNDER PROCESS,</v>
      </c>
      <c r="AC49" t="str">
        <v>Case was already logged in TATA on 30 December 2025 and got rejected due to multiple recent enquiries; hence the case needs cooling-off period before fresh login and careful bureau review before proceeding further.</v>
      </c>
      <c r="AD49" t="str">
        <v>MOHAN</v>
      </c>
      <c r="AE49" t="str">
        <v>91411 14423</v>
      </c>
      <c r="AF49" t="str">
        <v>mohanasekar@chola1.murugappa.com</v>
      </c>
      <c r="AG49" t="str">
        <v>BAMS-2009</v>
      </c>
      <c r="AH49" t="str">
        <v>BZOPG3877K</v>
      </c>
      <c r="AI49" t="str">
        <v>Akshay</v>
      </c>
      <c r="AK49" t="str">
        <v>Akshay</v>
      </c>
      <c r="AM49">
        <v>46246</v>
      </c>
    </row>
    <row r="50">
      <c r="A50" t="str">
        <v>YES</v>
      </c>
      <c r="B50" t="str">
        <v>SACHIN</v>
      </c>
      <c r="C50" t="str">
        <v>F2 FINTECH</v>
      </c>
      <c r="D50" t="str">
        <v>F2 FINTECH</v>
      </c>
      <c r="E50" t="str">
        <v>SOURCER</v>
      </c>
      <c r="F50" t="str">
        <v>VISHAL</v>
      </c>
      <c r="G50" t="str">
        <v>DR. SAMEER SALIM</v>
      </c>
      <c r="H50">
        <v>219</v>
      </c>
      <c r="I50" t="str">
        <v>F2 FINTECH</v>
      </c>
      <c r="J50">
        <v>46027</v>
      </c>
      <c r="K50">
        <v>46028</v>
      </c>
      <c r="L50">
        <v>51</v>
      </c>
      <c r="M50" t="str">
        <v>8075823600</v>
      </c>
      <c r="N50" t="str">
        <v>aamstergroups786@gmail.com</v>
      </c>
      <c r="O50" t="str">
        <v>KARNATAKA</v>
      </c>
      <c r="P50" t="str">
        <v>BANGALORE</v>
      </c>
      <c r="Q50" t="str">
        <v>OD</v>
      </c>
      <c r="R50" t="str">
        <v>F2 FINTECH</v>
      </c>
      <c r="S50" t="str">
        <v>GODREJ</v>
      </c>
      <c r="W50" t="str">
        <v>UNSECURED</v>
      </c>
      <c r="X50" t="str">
        <v>REJECTED</v>
      </c>
      <c r="AB50" t="str">
        <v>FILE SENDER TO BANKER || UNDER PROCESS,|| GIVEN OHP OF CUSTOMER IS IN OGL LOCATION</v>
      </c>
      <c r="AC50" t="str">
        <v>CUSTOMER RUNNING 20 LAKHS O.D. FROM BAJAJ  | TOTAL INCOME 2 LAKHS OUT OF WHICH 1.20 LAKHS FROM SALARY</v>
      </c>
      <c r="AD50" t="str">
        <v>DINESH</v>
      </c>
      <c r="AE50">
        <v>6363602400</v>
      </c>
      <c r="AF50" t="str">
        <v>Dinesh.reddy@godrejcapital.com</v>
      </c>
      <c r="AG50" t="str">
        <v>MBBS-2022</v>
      </c>
      <c r="AH50" t="str">
        <v>KBCPS0688R</v>
      </c>
      <c r="AM50">
        <v>46246</v>
      </c>
    </row>
    <row r="51">
      <c r="A51" t="str">
        <v>YES</v>
      </c>
      <c r="B51" t="str">
        <v>PRANAV NAYAYR</v>
      </c>
      <c r="F51" t="str">
        <v>RAJEEV</v>
      </c>
      <c r="G51" t="str">
        <v>DR S B Mahesh krishna</v>
      </c>
      <c r="H51">
        <v>218</v>
      </c>
      <c r="J51">
        <v>46028</v>
      </c>
      <c r="L51">
        <v>52</v>
      </c>
      <c r="M51" t="str">
        <v>7899072195</v>
      </c>
      <c r="N51" t="str">
        <v>krishnamahi.911@gmail.com</v>
      </c>
      <c r="O51" t="str">
        <v>KARNATAKA</v>
      </c>
      <c r="P51" t="str">
        <v>BANGALORE</v>
      </c>
      <c r="Q51" t="str">
        <v>OD</v>
      </c>
      <c r="R51" t="str">
        <v>F2 FINTECH</v>
      </c>
      <c r="S51" t="str">
        <v>ABCL</v>
      </c>
      <c r="W51" t="str">
        <v>UNSECURED</v>
      </c>
      <c r="X51" t="str">
        <v>REJECTED</v>
      </c>
      <c r="AB51" t="str">
        <v>FILE SENDER TO BANKER || UNDER PROCESS, 8 ENQUIRIES IN LAST 2 MONTHS || NOT DOABLE AS PER POLICY</v>
      </c>
      <c r="AC51" t="str">
        <v>CUSTOMER RUNNING LOANS FROM IDFC , SMFG , POONAWALA &amp; CHOLA | TOTAL  2-3 LAKHS</v>
      </c>
      <c r="AD51" t="str">
        <v>RISHABH</v>
      </c>
      <c r="AE51" t="str">
        <v>79923 81906</v>
      </c>
      <c r="AF51" t="str">
        <v>rishabh.sabhlok@adityabirlacapital.com</v>
      </c>
      <c r="AG51" t="str">
        <v>MBBS-2011</v>
      </c>
      <c r="AH51" t="str">
        <v>BQRPM3455K</v>
      </c>
      <c r="AM51">
        <v>46246</v>
      </c>
    </row>
    <row r="52">
      <c r="A52" t="str">
        <v>YES</v>
      </c>
      <c r="B52" t="str">
        <v>PRANAV NAYAYR</v>
      </c>
      <c r="F52" t="str">
        <v>RAJEEV</v>
      </c>
      <c r="G52" t="str">
        <v>DR S B Mahesh krishna</v>
      </c>
      <c r="H52">
        <v>218</v>
      </c>
      <c r="J52">
        <v>46028</v>
      </c>
      <c r="K52">
        <v>46028</v>
      </c>
      <c r="L52">
        <v>53</v>
      </c>
      <c r="M52" t="str">
        <v>7899072195</v>
      </c>
      <c r="N52" t="str">
        <v>krishnamahi.911@gmail.com</v>
      </c>
      <c r="O52" t="str">
        <v>KARNATAKA</v>
      </c>
      <c r="P52" t="str">
        <v>BANGALORE</v>
      </c>
      <c r="Q52" t="str">
        <v>OD</v>
      </c>
      <c r="R52" t="str">
        <v>F2 FINTECH</v>
      </c>
      <c r="S52" t="str">
        <v>GODREJ</v>
      </c>
      <c r="W52" t="str">
        <v>UNSECURED</v>
      </c>
      <c r="X52" t="str">
        <v>REJECTED</v>
      </c>
      <c r="AB52" t="str">
        <v xml:space="preserve">FILE SENDER TO BANKER || UNDER PROCESS,|| CASE HAS BEEN REJCTED DUE TO OHP ISSUE ,REJECTED DUE TO MULTIPLE LOGIN </v>
      </c>
      <c r="AC52" t="str">
        <v>CUSTOMER RUNNING LOANS FROM IDFC , SMFG , POONAWALA &amp; CHOLA | TOTAL  2-3 LAKHS</v>
      </c>
      <c r="AD52" t="str">
        <v>DINESH</v>
      </c>
      <c r="AE52">
        <v>6363602400</v>
      </c>
      <c r="AF52" t="str">
        <v>Dinesh.reddy@godrejcapital.com</v>
      </c>
      <c r="AG52" t="str">
        <v>MBBS-2011</v>
      </c>
      <c r="AH52" t="str">
        <v>BQRPM3455K</v>
      </c>
      <c r="AM52">
        <v>46246</v>
      </c>
    </row>
    <row r="53">
      <c r="A53" t="str">
        <v>YES</v>
      </c>
      <c r="B53" t="str">
        <v>AKANSHA SINGH</v>
      </c>
      <c r="C53" t="str">
        <v>RAJAT DWIVEDI</v>
      </c>
      <c r="D53" t="str">
        <v>RAJKUMARI</v>
      </c>
      <c r="E53" t="str">
        <v>SALARIED</v>
      </c>
      <c r="F53" t="str">
        <v>RAJEEV</v>
      </c>
      <c r="G53" t="str">
        <v>DR PANKAJ YADAV</v>
      </c>
      <c r="H53">
        <v>218</v>
      </c>
      <c r="I53" t="str">
        <v>NOIDA</v>
      </c>
      <c r="J53">
        <v>46028</v>
      </c>
      <c r="K53">
        <v>46038</v>
      </c>
      <c r="L53" t="str">
        <v>US0003119023</v>
      </c>
      <c r="M53" t="str">
        <v>8376985101</v>
      </c>
      <c r="N53" t="str">
        <v>dr.pankaj1417@gmail.com</v>
      </c>
      <c r="O53" t="str">
        <v>HARYANA</v>
      </c>
      <c r="P53" t="str">
        <v xml:space="preserve">REWARI </v>
      </c>
      <c r="Q53" t="str">
        <v>TL</v>
      </c>
      <c r="R53" t="str">
        <v>RDS</v>
      </c>
      <c r="S53" t="str">
        <v>ICICI BANK</v>
      </c>
      <c r="U53">
        <v>3000000</v>
      </c>
      <c r="V53">
        <v>3000000</v>
      </c>
      <c r="W53" t="str">
        <v>UNSECURED</v>
      </c>
      <c r="X53" t="str">
        <v>DISBURSED</v>
      </c>
      <c r="Z53">
        <v>46035</v>
      </c>
      <c r="AA53">
        <v>46041</v>
      </c>
      <c r="AB53" t="str">
        <v>FILE SENDER TO BANKER || UNDER PROCESS, LOGIN DONE, BOTH VERIFICATION CASE MOVED TO CREDIT, TELE PD DONE, PHYSICAL PD &amp; VIDEO PD PENDING BOTH PRIMISES</v>
      </c>
      <c r="AC53" t="str">
        <v>RUNNING  45 LAKHS H.L. PNB ,  10.5 LAKHS  CAR LOAN FROM PNB , 15 LAKHS P.L. FROM SBI  | TOTAL INCOME 3.5 LAKHS</v>
      </c>
      <c r="AD53" t="str">
        <v>ROHIT RDS</v>
      </c>
      <c r="AE53" t="str">
        <v>95403 02302</v>
      </c>
      <c r="AF53" t="str">
        <v>rohit.kyadav@gmail.com</v>
      </c>
      <c r="AG53" t="str">
        <v>MD-2014</v>
      </c>
      <c r="AH53" t="str">
        <v>AGOPY3012A</v>
      </c>
      <c r="AI53" t="str">
        <v>Puneet</v>
      </c>
      <c r="AM53">
        <v>46246</v>
      </c>
    </row>
    <row r="54">
      <c r="A54" t="str">
        <v>YES</v>
      </c>
      <c r="B54" t="str">
        <v>PRANAV NAYAYR</v>
      </c>
      <c r="F54" t="str">
        <v>RAJEEV</v>
      </c>
      <c r="G54" t="str">
        <v>DR KOTAPATI SUBRAMANYAM</v>
      </c>
      <c r="H54">
        <v>218</v>
      </c>
      <c r="J54">
        <v>46028</v>
      </c>
      <c r="K54">
        <v>46041</v>
      </c>
      <c r="L54">
        <v>55</v>
      </c>
      <c r="M54" t="str">
        <v>8341278924</v>
      </c>
      <c r="N54" t="str">
        <v>kotapatisubbu66@gmail.com</v>
      </c>
      <c r="O54" t="str">
        <v>ANDHRA PRADESH</v>
      </c>
      <c r="P54" t="str">
        <v>NELLORE</v>
      </c>
      <c r="Q54" t="str">
        <v>TL</v>
      </c>
      <c r="R54" t="str">
        <v>F2 FINTECH</v>
      </c>
      <c r="S54" t="str">
        <v>POONEWALA</v>
      </c>
      <c r="W54" t="str">
        <v>UNSECURED</v>
      </c>
      <c r="X54" t="str">
        <v>REJECTED</v>
      </c>
      <c r="AB54" t="str">
        <v>FILE SENDER TO BANKER || UNDER PROCESS, BUSINESS INCOME NOT SEEN IN BANKING / FORM 26  AS PER POLICY</v>
      </c>
      <c r="AC54" t="str">
        <v>RUNNING 25 LAKHS   O.D  BAJA J ,  20 LAKHS O.D. TATA CAPITAL , 20 LAKHS T.L. CHOLA , 7.09 LAKHS AUTO LOANS ,  31 LAKHS B.L. UNSECURED FROM TCL , 78000 GOLD LOAN| 5-6 LAKHS INCOME FROM OWN HOSPITAL</v>
      </c>
      <c r="AD54" t="str">
        <v>shubham</v>
      </c>
      <c r="AE54">
        <v>9810119510</v>
      </c>
      <c r="AF54" t="str">
        <v>shubham.singh4@poonawallafincorp.com</v>
      </c>
      <c r="AG54" t="str">
        <v>MBBS-2022</v>
      </c>
      <c r="AH54" t="str">
        <v>AUCPS3277R</v>
      </c>
      <c r="AM54">
        <v>46246</v>
      </c>
    </row>
    <row r="55">
      <c r="A55" t="str">
        <v>YES</v>
      </c>
      <c r="B55" t="str">
        <v>SHIVNATH</v>
      </c>
      <c r="D55" t="str">
        <v>RAVISH</v>
      </c>
      <c r="F55" t="str">
        <v>RAJEEV</v>
      </c>
      <c r="G55" t="str">
        <v>DR SURAJ KUMAR SINGH</v>
      </c>
      <c r="H55">
        <v>218</v>
      </c>
      <c r="J55">
        <v>46028</v>
      </c>
      <c r="K55">
        <v>46031</v>
      </c>
      <c r="L55">
        <v>56</v>
      </c>
      <c r="M55" t="str">
        <v>9826161094</v>
      </c>
      <c r="N55" t="str">
        <v>ssuraaj635@gmail.com</v>
      </c>
      <c r="O55" t="str">
        <v>CHHATTISGARH</v>
      </c>
      <c r="P55" t="str">
        <v>AMBIKAPUR</v>
      </c>
      <c r="Q55" t="str">
        <v>OD</v>
      </c>
      <c r="R55" t="str">
        <v>F2 FINTECH</v>
      </c>
      <c r="S55" t="str">
        <v>ABCL</v>
      </c>
      <c r="U55">
        <v>1000000</v>
      </c>
      <c r="V55">
        <v>1000000</v>
      </c>
      <c r="W55" t="str">
        <v>UNSECURED</v>
      </c>
      <c r="X55" t="str">
        <v>DISBURSED</v>
      </c>
      <c r="Z55">
        <v>46029</v>
      </c>
      <c r="AA55">
        <v>46031</v>
      </c>
      <c r="AB55" t="str">
        <v>FILE SENDER TO BANKER || UNDER PROCESS, CASE APPROVED TO BE DISBURSED TOMORROW</v>
      </c>
      <c r="AC55" t="str">
        <v>Customer Running P.L. of 14.68 Lakhs Axis Bank , 19 Lakhs car loan SBI, 16 Lakhs P.L. South Indian Bank, 15 lakhs P.L. Hdfc | 1.57 lakhs salary , 4-5 lakhs from Consultancy</v>
      </c>
      <c r="AD55" t="str">
        <v>ADARSH</v>
      </c>
      <c r="AE55" t="str">
        <v>76868 86864</v>
      </c>
      <c r="AF55" t="str">
        <v>adarsh.agrawal@adityabirlacapital.com</v>
      </c>
      <c r="AG55" t="str">
        <v>MBBS-2022</v>
      </c>
      <c r="AH55" t="str">
        <v>FJVPS9467L</v>
      </c>
      <c r="AI55" t="str">
        <v>Akshay</v>
      </c>
      <c r="AM55">
        <v>46246</v>
      </c>
    </row>
    <row r="56">
      <c r="A56" t="str">
        <v>YES</v>
      </c>
      <c r="B56" t="str">
        <v>SUMIT KUMAR</v>
      </c>
      <c r="C56" t="str">
        <v>ANURAG SHARMA</v>
      </c>
      <c r="D56" t="str">
        <v>SHASHANK BHARDWAJ</v>
      </c>
      <c r="E56" t="str">
        <v>SALARIED</v>
      </c>
      <c r="F56" t="str">
        <v>VISHAL</v>
      </c>
      <c r="G56" t="str">
        <v>DR. APVVSSM SAMPATH</v>
      </c>
      <c r="H56">
        <v>218</v>
      </c>
      <c r="I56" t="str">
        <v>BAREILLY</v>
      </c>
      <c r="J56">
        <v>46028</v>
      </c>
      <c r="K56">
        <v>46028</v>
      </c>
      <c r="L56">
        <v>170474729</v>
      </c>
      <c r="M56" t="str">
        <v>8374470539</v>
      </c>
      <c r="N56" t="str">
        <v>moulisampath@gmail.com</v>
      </c>
      <c r="O56" t="str">
        <v>ANDHRA PRADESH</v>
      </c>
      <c r="P56" t="str">
        <v>VISAKHAPATNAM</v>
      </c>
      <c r="Q56" t="str">
        <v>DOD</v>
      </c>
      <c r="R56" t="str">
        <v>F2 FINTECH</v>
      </c>
      <c r="S56" t="str">
        <v>CHOLA</v>
      </c>
      <c r="W56" t="str">
        <v>UNSECURED</v>
      </c>
      <c r="X56" t="str">
        <v>REJECTED</v>
      </c>
      <c r="Y56">
        <v>662</v>
      </c>
      <c r="AB56" t="str">
        <v>FILE SENDER TO BANKER || UNDER PROCESS, || CIBIL IS 662</v>
      </c>
      <c r="AC56" t="str">
        <v>NOT DOABLE CASE | LOW CIBIL 662</v>
      </c>
      <c r="AD56" t="str">
        <v>DARAPUBALA</v>
      </c>
      <c r="AE56">
        <v>7893764400</v>
      </c>
      <c r="AF56" t="str">
        <v>darapubalakrishna@chola1.murugappa.com</v>
      </c>
      <c r="AG56" t="str">
        <v>MBBS-2022</v>
      </c>
      <c r="AH56" t="str">
        <v>BZSPA5392R</v>
      </c>
      <c r="AM56">
        <v>46246</v>
      </c>
    </row>
    <row r="57">
      <c r="A57" t="str">
        <v>YES</v>
      </c>
      <c r="B57" t="str">
        <v>PRANAV NAYAYR</v>
      </c>
      <c r="F57" t="str">
        <v>RAJEEV</v>
      </c>
      <c r="G57" t="str">
        <v>DR kotapati subramanyam</v>
      </c>
      <c r="H57">
        <v>218</v>
      </c>
      <c r="J57">
        <v>46028</v>
      </c>
      <c r="K57">
        <v>46028</v>
      </c>
      <c r="L57">
        <v>58</v>
      </c>
      <c r="M57" t="str">
        <v>8341278924</v>
      </c>
      <c r="N57" t="str">
        <v>kotapatisubbu66@gmail.com</v>
      </c>
      <c r="O57" t="str">
        <v>ANDHRA PRADESH</v>
      </c>
      <c r="P57" t="str">
        <v>NELLORE</v>
      </c>
      <c r="Q57" t="str">
        <v>OD</v>
      </c>
      <c r="R57" t="str">
        <v>F2 FINTECH</v>
      </c>
      <c r="S57" t="str">
        <v>ABCL</v>
      </c>
      <c r="W57" t="str">
        <v>UNSECURED</v>
      </c>
      <c r="X57" t="str">
        <v>REJECTED</v>
      </c>
      <c r="AB57" t="str">
        <v>FILE SENDER TO BANKER || UNDER PROCESS, LAST MONTH CASE  REJECTED BECAUSE OF ENQUIRIES</v>
      </c>
      <c r="AC57" t="str">
        <v>RUNNING 25 LAKHS   O.D  BAJA J ,  20 LAKHS O.D. TATA CAPITAL , 20 LAKHS T.L. CHOLA , 7.09 LAKHS AUTO LOANS ,  31 LAKHS B.L. UNSECURED FROM TCL , 78000 GOLD LOAN| 5-6 LAKHS INCOME FROM OWN HOSPITAL</v>
      </c>
      <c r="AD57" t="str">
        <v>VAMSI</v>
      </c>
      <c r="AE57" t="str">
        <v>98852 74661</v>
      </c>
      <c r="AF57" t="str">
        <v>vamsi.p@adityabirlacapital.com</v>
      </c>
      <c r="AG57" t="str">
        <v>MBBS-2022</v>
      </c>
      <c r="AH57" t="str">
        <v>AUCPS3277R</v>
      </c>
      <c r="AM57">
        <v>46246</v>
      </c>
    </row>
    <row r="58">
      <c r="A58" t="str">
        <v>YES</v>
      </c>
      <c r="B58" t="str">
        <v>SANIA SIDDIQUI</v>
      </c>
      <c r="C58" t="str">
        <v>MANISHA SAXENA</v>
      </c>
      <c r="D58" t="str">
        <v>SHASHANK BHARDWAJ</v>
      </c>
      <c r="F58" t="str">
        <v>RAJEEV</v>
      </c>
      <c r="G58" t="str">
        <v>DR LOVELEEN VINOD DHINGRA</v>
      </c>
      <c r="H58">
        <v>218</v>
      </c>
      <c r="I58" t="str">
        <v xml:space="preserve">BAREILLY </v>
      </c>
      <c r="J58">
        <v>46028</v>
      </c>
      <c r="K58">
        <v>46035</v>
      </c>
      <c r="L58">
        <v>59</v>
      </c>
      <c r="M58" t="str">
        <v>7020722161</v>
      </c>
      <c r="N58" t="str">
        <v>princedhingra90@gmail.com</v>
      </c>
      <c r="O58" t="str">
        <v>MAHARASHTRA</v>
      </c>
      <c r="P58" t="str">
        <v>AMRAVATI</v>
      </c>
      <c r="Q58" t="str">
        <v>OD</v>
      </c>
      <c r="R58" t="str">
        <v>F2 FINTECH</v>
      </c>
      <c r="S58" t="str">
        <v>TATA</v>
      </c>
      <c r="U58">
        <v>2000000</v>
      </c>
      <c r="V58">
        <v>2000000</v>
      </c>
      <c r="W58" t="str">
        <v>UNSECURED</v>
      </c>
      <c r="X58" t="str">
        <v>DISBURSED</v>
      </c>
      <c r="Z58">
        <v>46034</v>
      </c>
      <c r="AA58">
        <v>46036</v>
      </c>
      <c r="AB58" t="str">
        <v>FILE SENDER TO BANKER || UNDER PROCESS, || CASE LOGIN DONE || CAS IS IN CPC CREDIT PD TO BE DONE TODAY || OFFICE PD TO  BE DONE TODAY || APPROVED 20 LACS</v>
      </c>
      <c r="AC58" t="str">
        <v>Total monthly income is ₹3.36 lakh against existing EMI obligation of ₹92,763, leaving a healthy surplus. The customer has three running loans with a clean repayment track record and no recent bounces.</v>
      </c>
      <c r="AD58" t="str">
        <v>GAURAV MATHUR</v>
      </c>
      <c r="AE58">
        <v>9654949270</v>
      </c>
      <c r="AF58" t="str">
        <v>gaurav.tcl@tatacapital.com</v>
      </c>
      <c r="AG58" t="str">
        <v>MBBS-2014.MS-2022</v>
      </c>
      <c r="AH58" t="str">
        <v>CABPD1067M</v>
      </c>
      <c r="AI58" t="str">
        <v>Akshay</v>
      </c>
      <c r="AM58">
        <v>46246</v>
      </c>
    </row>
    <row r="59">
      <c r="A59" t="str">
        <v>YES</v>
      </c>
      <c r="B59" t="str">
        <v>KHUSHI FINANCIAL SERVICES</v>
      </c>
      <c r="C59" t="str">
        <v>F2 FINTECH</v>
      </c>
      <c r="D59" t="str">
        <v>F2 FINTECH</v>
      </c>
      <c r="E59" t="str">
        <v>CHANNEL PARTNER</v>
      </c>
      <c r="F59" t="str">
        <v>RAJEEV</v>
      </c>
      <c r="G59" t="str">
        <v>MRS NISHA</v>
      </c>
      <c r="H59">
        <v>218</v>
      </c>
      <c r="I59" t="str">
        <v>F2 FINTECH</v>
      </c>
      <c r="J59">
        <v>46028</v>
      </c>
      <c r="K59">
        <v>46028</v>
      </c>
      <c r="L59" t="str">
        <v>9360376967671070A</v>
      </c>
      <c r="M59" t="str">
        <v>9717792107</v>
      </c>
      <c r="N59" t="str">
        <v>Nisha.tcl@tatacapital.com</v>
      </c>
      <c r="O59" t="str">
        <v>DELHI</v>
      </c>
      <c r="P59" t="str">
        <v>DELHI</v>
      </c>
      <c r="Q59" t="str">
        <v>TL</v>
      </c>
      <c r="R59" t="str">
        <v>F2 FINTECH</v>
      </c>
      <c r="S59" t="str">
        <v>INCRED</v>
      </c>
      <c r="U59">
        <v>205528</v>
      </c>
      <c r="V59">
        <v>205528</v>
      </c>
      <c r="W59" t="str">
        <v>UNSECURED</v>
      </c>
      <c r="X59" t="str">
        <v>DISBURSED</v>
      </c>
      <c r="Z59">
        <v>46034</v>
      </c>
      <c r="AA59">
        <v>46034</v>
      </c>
      <c r="AB59" t="str">
        <v>FILE SENDER TO BANKER || UNDER PROCESS, || DISBURSED 205528</v>
      </c>
      <c r="AC59" t="str">
        <v>Rahul sir has already explained the TVR process to the customer</v>
      </c>
      <c r="AD59" t="str">
        <v>ABHISHEK</v>
      </c>
      <c r="AE59" t="str">
        <v>83840 83694</v>
      </c>
      <c r="AF59" t="str">
        <v>abhishek.shah@incred.com</v>
      </c>
      <c r="AG59" t="str">
        <v>SALARY-42K</v>
      </c>
      <c r="AH59" t="str">
        <v>CHXPN7605J</v>
      </c>
      <c r="AI59" t="str">
        <v>Akshay</v>
      </c>
      <c r="AM59">
        <v>46246</v>
      </c>
    </row>
    <row r="60">
      <c r="A60" t="str">
        <v>YES</v>
      </c>
      <c r="B60" t="str">
        <v>SAMAY JOLLY</v>
      </c>
      <c r="C60" t="str">
        <v>MANVI BHARDWAJ</v>
      </c>
      <c r="D60" t="str">
        <v>AMANPREET SINGH</v>
      </c>
      <c r="E60" t="str">
        <v>SALARIED</v>
      </c>
      <c r="F60" t="str">
        <v>RAJEEV</v>
      </c>
      <c r="G60" t="str">
        <v>DR Ramayanam Naveen Sai Krishna</v>
      </c>
      <c r="H60">
        <v>218</v>
      </c>
      <c r="I60" t="str">
        <v>NOIDA</v>
      </c>
      <c r="J60">
        <v>46028</v>
      </c>
      <c r="K60">
        <v>46028</v>
      </c>
      <c r="L60">
        <v>61</v>
      </c>
      <c r="M60" t="str">
        <v>8919140352</v>
      </c>
      <c r="N60" t="str">
        <v>naveensaikrishna2395@gmail.com</v>
      </c>
      <c r="O60" t="str">
        <v>ANDHRA PRADESH</v>
      </c>
      <c r="P60" t="str">
        <v>ELURU</v>
      </c>
      <c r="Q60" t="str">
        <v>OD</v>
      </c>
      <c r="R60" t="str">
        <v>F2 FINTECH</v>
      </c>
      <c r="S60" t="str">
        <v>GODREJ</v>
      </c>
      <c r="W60" t="str">
        <v>UNSECURED</v>
      </c>
      <c r="X60" t="str">
        <v>REJECTED</v>
      </c>
      <c r="Y60">
        <v>726</v>
      </c>
      <c r="AB60" t="str">
        <v>FILE SENDER TO BANKER || UNDER PROCESS,</v>
      </c>
      <c r="AC60" t="str">
        <v>Total monthly income is ₹4.50 lakh against existing EMI obligation of ₹1.19 lakh, resulting in a comfortable surplus. The customer holds four active loans with a clean repayment track record and no bounces in the last six months.</v>
      </c>
      <c r="AD60" t="str">
        <v>Nagendra</v>
      </c>
      <c r="AE60" t="str">
        <v>99855 84081</v>
      </c>
      <c r="AF60" t="str">
        <v>Nagendra.pudi@godrejcapital.com</v>
      </c>
      <c r="AG60" t="str">
        <v>MBBS-2020</v>
      </c>
      <c r="AH60" t="str">
        <v>BJWPR5073G</v>
      </c>
      <c r="AI60" t="str">
        <v>Akshay</v>
      </c>
      <c r="AM60">
        <v>46246</v>
      </c>
    </row>
    <row r="61">
      <c r="A61" t="str">
        <v>YES</v>
      </c>
      <c r="B61" t="str">
        <v>SAMAY JOLLY</v>
      </c>
      <c r="C61" t="str">
        <v>MANVI BHARDWAJ</v>
      </c>
      <c r="D61" t="str">
        <v>AMANPREET SINGH</v>
      </c>
      <c r="E61" t="str">
        <v>SALARIED</v>
      </c>
      <c r="F61" t="str">
        <v>VISHAL</v>
      </c>
      <c r="G61" t="str">
        <v>DR Ramayanam Naveen Sai Krishna</v>
      </c>
      <c r="H61">
        <v>218</v>
      </c>
      <c r="I61" t="str">
        <v>NOIDA</v>
      </c>
      <c r="J61">
        <v>46028</v>
      </c>
      <c r="K61">
        <v>46046</v>
      </c>
      <c r="L61">
        <v>170476919</v>
      </c>
      <c r="M61" t="str">
        <v>8919140352</v>
      </c>
      <c r="N61" t="str">
        <v>naveensaikrishna2395@gmail.com</v>
      </c>
      <c r="O61" t="str">
        <v>ANDHRA PRADESH</v>
      </c>
      <c r="P61" t="str">
        <v>ELURU</v>
      </c>
      <c r="Q61" t="str">
        <v>DOD</v>
      </c>
      <c r="R61" t="str">
        <v>F2 FINTECH</v>
      </c>
      <c r="S61" t="str">
        <v>CHOLA</v>
      </c>
      <c r="W61" t="str">
        <v>UNSECURED</v>
      </c>
      <c r="X61" t="str">
        <v>REJECTED</v>
      </c>
      <c r="Y61">
        <v>726</v>
      </c>
      <c r="AB61" t="str">
        <v>FILE SENDER TO BANKER || UNDER PROCESS, || DPD IS SHOWING IN CIBIL</v>
      </c>
      <c r="AC61" t="str">
        <v>Total monthly income is ₹4.50 lakh against existing EMI obligation of ₹1.19 lakh, resulting in a comfortable surplus. The customer holds four active loans with a clean repayment track record and no bounces in the last six months.</v>
      </c>
      <c r="AD61" t="str">
        <v>pantaramanjaneya</v>
      </c>
      <c r="AE61">
        <v>9182014620</v>
      </c>
      <c r="AF61" t="str">
        <v>pantaramanjaneya@chola1.murugappa.com</v>
      </c>
      <c r="AG61" t="str">
        <v>MBBS-2020</v>
      </c>
      <c r="AH61" t="str">
        <v>BJWPR5073G</v>
      </c>
      <c r="AI61" t="str">
        <v>Akshay</v>
      </c>
      <c r="AM61">
        <v>46246</v>
      </c>
    </row>
    <row r="62">
      <c r="A62" t="str">
        <v>YES</v>
      </c>
      <c r="B62" t="str">
        <v>SAMAY JOLLY</v>
      </c>
      <c r="C62" t="str">
        <v>MANVI BHARDWAJ</v>
      </c>
      <c r="D62" t="str">
        <v>AMANPREET SINGH</v>
      </c>
      <c r="E62" t="str">
        <v>SALARIED</v>
      </c>
      <c r="F62" t="str">
        <v>VISHAL</v>
      </c>
      <c r="G62" t="str">
        <v>DR Ramayanam Naveen Sai Krishna</v>
      </c>
      <c r="H62">
        <v>218</v>
      </c>
      <c r="I62" t="str">
        <v>NOIDA</v>
      </c>
      <c r="J62">
        <v>46028</v>
      </c>
      <c r="K62">
        <v>46028</v>
      </c>
      <c r="L62">
        <v>63</v>
      </c>
      <c r="M62" t="str">
        <v>8919140352</v>
      </c>
      <c r="N62" t="str">
        <v>naveensaikrishna2395@gmail.com</v>
      </c>
      <c r="O62" t="str">
        <v>ANDHRA PRADESH</v>
      </c>
      <c r="P62" t="str">
        <v>ELURU</v>
      </c>
      <c r="Q62" t="str">
        <v>OD</v>
      </c>
      <c r="R62" t="str">
        <v>CAT EYE</v>
      </c>
      <c r="S62" t="str">
        <v>LNT</v>
      </c>
      <c r="W62" t="str">
        <v>UNSECURED</v>
      </c>
      <c r="X62" t="str">
        <v>REJECTED</v>
      </c>
      <c r="Y62">
        <v>726</v>
      </c>
      <c r="AB62" t="str">
        <v>FILE SENDER TO BANKER || UNDER PROCESS,</v>
      </c>
      <c r="AC62" t="str">
        <v>Total monthly income is ₹4.50 lakh against existing EMI obligation of ₹1.19 lakh, resulting in a comfortable surplus. The customer holds four active loans with a clean repayment track record and no bounces in the last six months.</v>
      </c>
      <c r="AD62" t="str">
        <v>potturinaveen</v>
      </c>
      <c r="AE62" t="str">
        <v>81219 41881</v>
      </c>
      <c r="AF62" t="str">
        <v>potturinaveen@ltfs.com</v>
      </c>
      <c r="AG62" t="str">
        <v>MBBS-2020</v>
      </c>
      <c r="AH62" t="str">
        <v>BJWPR5073G</v>
      </c>
      <c r="AI62" t="str">
        <v>Akshay</v>
      </c>
      <c r="AM62">
        <v>46246</v>
      </c>
    </row>
    <row r="63">
      <c r="A63" t="str">
        <v>YES</v>
      </c>
      <c r="B63" t="str">
        <v>MANISHA VERMA</v>
      </c>
      <c r="C63" t="str">
        <v>RAVISH SHARMA</v>
      </c>
      <c r="D63" t="str">
        <v>RAVISH SHARMA</v>
      </c>
      <c r="E63" t="str">
        <v>SALARIED</v>
      </c>
      <c r="F63" t="str">
        <v>RAJEEV</v>
      </c>
      <c r="G63" t="str">
        <v>DR AMISHA SINGH</v>
      </c>
      <c r="H63">
        <v>218</v>
      </c>
      <c r="I63" t="str">
        <v>NOIDA</v>
      </c>
      <c r="J63">
        <v>46028</v>
      </c>
      <c r="K63">
        <v>46042</v>
      </c>
      <c r="L63">
        <v>64</v>
      </c>
      <c r="M63" t="str">
        <v>7274088821</v>
      </c>
      <c r="N63" t="str">
        <v>dr.amisha15111959@gmail.Com</v>
      </c>
      <c r="O63" t="str">
        <v>BIHAR</v>
      </c>
      <c r="P63" t="str">
        <v>PATNA</v>
      </c>
      <c r="Q63" t="str">
        <v>OD</v>
      </c>
      <c r="R63" t="str">
        <v>F2 FINTECH</v>
      </c>
      <c r="S63" t="str">
        <v>ABCL</v>
      </c>
      <c r="U63">
        <v>500000</v>
      </c>
      <c r="V63">
        <v>500000</v>
      </c>
      <c r="W63" t="str">
        <v>UNSECURED</v>
      </c>
      <c r="X63" t="str">
        <v>DISBURSED</v>
      </c>
      <c r="Z63">
        <v>46039</v>
      </c>
      <c r="AA63">
        <v>46042</v>
      </c>
      <c r="AB63" t="str">
        <v>FILE SENDER TO BANKER || UNDER PROCESS, LOGIN OTP DONE, CASE OK 5 L, CUSTOMER NOT SUPPORT FOR PERMANENT VERIFICATION || NO ELGIBILITY AS PER CALCULATOR</v>
      </c>
      <c r="AC63" t="str">
        <v>CUSTOMER RUNNING OWN CLINIC | 1 LAKHS PER MONTH INCOME FROM OWN CLINIC , NO LOAN RUNNING</v>
      </c>
      <c r="AD63" t="str">
        <v>RAVI</v>
      </c>
      <c r="AE63" t="str">
        <v>99719 61983</v>
      </c>
      <c r="AF63" t="str">
        <v>Ravi.ranjan4@adityabirlacapital.com</v>
      </c>
      <c r="AG63" t="str">
        <v>BDS-2021</v>
      </c>
      <c r="AH63" t="str">
        <v>EUXPS8619N</v>
      </c>
      <c r="AM63">
        <v>46246</v>
      </c>
    </row>
    <row r="64">
      <c r="A64" t="str">
        <v>YES</v>
      </c>
      <c r="B64" t="str">
        <v>KHUSHI FINANCIAL SERVICES</v>
      </c>
      <c r="C64" t="str">
        <v>F2 FINTECH</v>
      </c>
      <c r="D64" t="str">
        <v>F2 FINTECH</v>
      </c>
      <c r="E64" t="str">
        <v>CHANNEL PARTNER</v>
      </c>
      <c r="F64" t="str">
        <v>RAJEEV</v>
      </c>
      <c r="G64" t="str">
        <v>MRS NISHA</v>
      </c>
      <c r="H64">
        <v>218</v>
      </c>
      <c r="I64" t="str">
        <v>F2 FINTECH</v>
      </c>
      <c r="J64">
        <v>46028</v>
      </c>
      <c r="K64">
        <v>46028</v>
      </c>
      <c r="L64">
        <v>65</v>
      </c>
      <c r="M64" t="str">
        <v>9717792107</v>
      </c>
      <c r="N64" t="str">
        <v>Nisha.tcl@tatacapital.com</v>
      </c>
      <c r="O64" t="str">
        <v>DELHI</v>
      </c>
      <c r="P64" t="str">
        <v>DELHI</v>
      </c>
      <c r="Q64" t="str">
        <v>TL</v>
      </c>
      <c r="R64" t="str">
        <v>F2 FINTECH</v>
      </c>
      <c r="S64" t="str">
        <v>ABCL</v>
      </c>
      <c r="W64" t="str">
        <v>UNSECURED</v>
      </c>
      <c r="X64" t="str">
        <v>REJECTED</v>
      </c>
      <c r="AB64" t="str">
        <v xml:space="preserve">FILE SENDER TO BANKER || UNDER PROCESS,VHR SEGMENT SYSTEM REJECTED </v>
      </c>
      <c r="AC64" t="str">
        <v>Rahul sir has already explained the TVR process to the customer</v>
      </c>
      <c r="AD64" t="str">
        <v>AVANTYAA</v>
      </c>
      <c r="AE64" t="str">
        <v>916593 9369</v>
      </c>
      <c r="AF64" t="str">
        <v xml:space="preserve"> avantyaa.shukla@adityabirlacapital.com</v>
      </c>
      <c r="AG64" t="str">
        <v>SALARY-42K</v>
      </c>
      <c r="AH64" t="str">
        <v>CHXPN7605J</v>
      </c>
      <c r="AI64" t="str">
        <v>Akshay</v>
      </c>
      <c r="AM64">
        <v>46246</v>
      </c>
    </row>
    <row r="65">
      <c r="A65" t="str">
        <v>YES</v>
      </c>
      <c r="B65" t="str">
        <v>SACHIN</v>
      </c>
      <c r="C65" t="str">
        <v>F2 FINTECH</v>
      </c>
      <c r="D65" t="str">
        <v>F2 FINTECH</v>
      </c>
      <c r="E65" t="str">
        <v>SOURCER</v>
      </c>
      <c r="F65" t="str">
        <v>RAJEEV</v>
      </c>
      <c r="G65" t="str">
        <v>DR SAMEER SALIM</v>
      </c>
      <c r="H65">
        <v>218</v>
      </c>
      <c r="I65" t="str">
        <v>F2 FINTECH</v>
      </c>
      <c r="J65">
        <v>46028</v>
      </c>
      <c r="K65">
        <v>46032</v>
      </c>
      <c r="L65">
        <v>66</v>
      </c>
      <c r="M65" t="str">
        <v>8075823600</v>
      </c>
      <c r="N65" t="str">
        <v>aamstergroups786@gmail.com</v>
      </c>
      <c r="O65" t="str">
        <v>KARNATAKA</v>
      </c>
      <c r="P65" t="str">
        <v>BANGALORE</v>
      </c>
      <c r="Q65" t="str">
        <v>OD</v>
      </c>
      <c r="R65" t="str">
        <v>F2 FINTECH</v>
      </c>
      <c r="S65" t="str">
        <v>LNT</v>
      </c>
      <c r="W65" t="str">
        <v>UNSECURED</v>
      </c>
      <c r="X65" t="str">
        <v>REJECTED</v>
      </c>
      <c r="AB65" t="str">
        <v>FILE SENDER TO BANKER || UNDER PROCESS,|| CUS WAS BUSY SO HE SAID  I WILL TALK TO YOU TOMMORROW FOR LOGIN || CANCEL CHEQUE REQ || CHEQUE SEND TO BANKER || CO-APP DOCS REQ || Multiple types rejected in L&amp;T ||Rejecting the caption case due to below concerns, Applicant has recently availed 2 UBL in the last 6 months. Multiple enquiries in the last 6 months. 11 enquiries seen. Earlier the was rejected due to applicant was not ready to add father as co-applicant due to the disputes and now father is added but the applicants contact no. added in his fathers details.</v>
      </c>
      <c r="AC65" t="str">
        <v>RUNNING 20 LAKHS O.D. FROM BAJAJ | 2 LAKHS INCOME</v>
      </c>
      <c r="AD65" t="str">
        <v>Kilarinikhil</v>
      </c>
      <c r="AE65" t="str">
        <v>90304 07795</v>
      </c>
      <c r="AF65" t="str">
        <v>Kilarinikhil@ltfs.com</v>
      </c>
      <c r="AG65" t="str">
        <v>MBBS-2022</v>
      </c>
      <c r="AH65" t="str">
        <v>KBCPS0688R</v>
      </c>
      <c r="AM65">
        <v>46246</v>
      </c>
    </row>
    <row r="66">
      <c r="A66" t="str">
        <v>YES</v>
      </c>
      <c r="B66" t="str">
        <v>MANISHA VERMA</v>
      </c>
      <c r="C66" t="str">
        <v>RAVISH SHARMA</v>
      </c>
      <c r="D66" t="str">
        <v>RAVISH SHARMA</v>
      </c>
      <c r="E66" t="str">
        <v>SALARIED</v>
      </c>
      <c r="F66" t="str">
        <v>VISHAL</v>
      </c>
      <c r="G66" t="str">
        <v>DR AMISHA SINGH</v>
      </c>
      <c r="H66">
        <v>218</v>
      </c>
      <c r="I66" t="str">
        <v>NOIDA</v>
      </c>
      <c r="J66">
        <v>46028</v>
      </c>
      <c r="K66">
        <v>46037</v>
      </c>
      <c r="L66">
        <v>170477190</v>
      </c>
      <c r="M66" t="str">
        <v>7274088821</v>
      </c>
      <c r="N66" t="str">
        <v>dr.amisha15111959@gmail.Com</v>
      </c>
      <c r="O66" t="str">
        <v>BIHAR</v>
      </c>
      <c r="P66" t="str">
        <v>PATNA</v>
      </c>
      <c r="Q66" t="str">
        <v>DOD</v>
      </c>
      <c r="R66" t="str">
        <v>F2 FINTECH</v>
      </c>
      <c r="S66" t="str">
        <v>CHOLA</v>
      </c>
      <c r="W66" t="str">
        <v>UNSECURED</v>
      </c>
      <c r="X66" t="str">
        <v>REJECTED</v>
      </c>
      <c r="AB66" t="str">
        <v xml:space="preserve">FILE SENDER TO BANKER || UNDER PROCESS, LOGIN DONE CREDIT NOT COMFORT || CUSTOMER NOT SUPPORTING FOR HOME VISIT || CUSTOMER CONFIRMED SHE HAS SOLD HER HOME </v>
      </c>
      <c r="AC66" t="str">
        <v>CUSTOMER RUNNING OWN CLINIC | 1 LAKHS PER MONTH INCOME FROM OWN CLINIC , NO LOAN RUNNING</v>
      </c>
      <c r="AD66" t="str">
        <v>RAVI</v>
      </c>
      <c r="AE66">
        <v>9334035364</v>
      </c>
      <c r="AF66" t="str">
        <v>ravia@chola1.murugappa.com</v>
      </c>
      <c r="AG66" t="str">
        <v>BDS-2021</v>
      </c>
      <c r="AH66" t="str">
        <v>EUXPS8619N</v>
      </c>
      <c r="AM66">
        <v>46246</v>
      </c>
    </row>
    <row r="67">
      <c r="A67" t="str">
        <v>YES</v>
      </c>
      <c r="B67" t="str">
        <v>RAHUL SAHA</v>
      </c>
      <c r="C67" t="str">
        <v>MANVI BHARDWAJ</v>
      </c>
      <c r="D67" t="str">
        <v>RAHUL SAHA</v>
      </c>
      <c r="E67" t="str">
        <v>SALARIED</v>
      </c>
      <c r="F67" t="str">
        <v>RAJEEV</v>
      </c>
      <c r="G67" t="str">
        <v>DR RAHUL ROY</v>
      </c>
      <c r="H67">
        <v>233</v>
      </c>
      <c r="I67" t="str">
        <v>NOIDA</v>
      </c>
      <c r="J67">
        <v>46013</v>
      </c>
      <c r="K67">
        <v>46035</v>
      </c>
      <c r="L67" t="str">
        <v>DL00000018772</v>
      </c>
      <c r="M67" t="str">
        <v>7044527024</v>
      </c>
      <c r="N67" t="str">
        <v>dr.rahulroy17@gmail.com</v>
      </c>
      <c r="O67" t="str">
        <v>UTTAR PRADESH</v>
      </c>
      <c r="P67" t="str">
        <v>MORADABAD</v>
      </c>
      <c r="Q67" t="str">
        <v>OD</v>
      </c>
      <c r="R67" t="str">
        <v>F2 FINTECH</v>
      </c>
      <c r="S67" t="str">
        <v>ABCL</v>
      </c>
      <c r="U67">
        <v>1000000</v>
      </c>
      <c r="V67">
        <v>1000000</v>
      </c>
      <c r="W67" t="str">
        <v>UNSECURED</v>
      </c>
      <c r="X67" t="str">
        <v>DISBURSED</v>
      </c>
      <c r="Z67">
        <v>46029</v>
      </c>
      <c r="AA67">
        <v>46035</v>
      </c>
      <c r="AB67" t="str">
        <v>FILE SENDER TO BANKER || UNDER PROCESS, UNDER DISCUSSION, PD DONE, REGISTRATION NOT VERIFY, PENDENCY SENT TO CREDIT, TO BE APPROVED TODAY, TO BE DISBURSED ON 09/01/2025 || case to be disbursed on monday</v>
      </c>
      <c r="AC67" t="str">
        <v>4 LAKJHS LOAN FROM OWN SETUP &amp; RUNNING P.L. 4 LAKHS FROM HOME CREDIT , 1 LAKHS CONSUMER LOAN</v>
      </c>
      <c r="AD67" t="str">
        <v>ANKIT SAXENA</v>
      </c>
      <c r="AE67">
        <v>6398294528</v>
      </c>
      <c r="AG67" t="str">
        <v>DNS</v>
      </c>
      <c r="AH67" t="str">
        <v>DNS</v>
      </c>
      <c r="AM67">
        <v>46246</v>
      </c>
    </row>
    <row r="68">
      <c r="A68" t="str">
        <v>YES</v>
      </c>
      <c r="B68" t="str">
        <v>PRAGYA GANGWAR</v>
      </c>
      <c r="F68" t="str">
        <v>VISHAL</v>
      </c>
      <c r="G68" t="str">
        <v>DR. HETESH KUMAR</v>
      </c>
      <c r="H68">
        <v>217</v>
      </c>
      <c r="J68">
        <v>46029</v>
      </c>
      <c r="K68">
        <v>46029</v>
      </c>
      <c r="L68">
        <v>68</v>
      </c>
      <c r="M68" t="str">
        <v>9050680101</v>
      </c>
      <c r="N68" t="str">
        <v>hiteshdagar2011@gmail.com</v>
      </c>
      <c r="O68" t="str">
        <v>HARYANA</v>
      </c>
      <c r="P68" t="str">
        <v>PALWAL</v>
      </c>
      <c r="Q68" t="str">
        <v>OD</v>
      </c>
      <c r="R68" t="str">
        <v>F2 FINTECH</v>
      </c>
      <c r="S68" t="str">
        <v>BAJAJ MARKET</v>
      </c>
      <c r="W68" t="str">
        <v>UNSECURED</v>
      </c>
      <c r="X68" t="str">
        <v>REJECTED</v>
      </c>
      <c r="Y68">
        <v>765</v>
      </c>
      <c r="AB68" t="str">
        <v>FILE SENDER TO BANKER || UNDER PROCESS, 14 L EXISTING USE OVERDUE CLEARANCE REQ NILL OFFER</v>
      </c>
      <c r="AC68" t="str">
        <v xml:space="preserve">15 LAKHS O.D. BAJAJ , 13 LAKHS P.L. AXIS BANK , 4 LAKHS P.L. FIBE , 3 LAKHS P.L. FROM NAVI FINANCE| 1.42 lakhs salary &amp; 70k in cash from Consultancy  </v>
      </c>
      <c r="AD68" t="str">
        <v>RAVINDRA</v>
      </c>
      <c r="AE68" t="str">
        <v>98115 35827</v>
      </c>
      <c r="AF68" t="str">
        <v>ravinder.ravinder@bizsupporta.com</v>
      </c>
      <c r="AG68" t="str">
        <v>MBBS-2018</v>
      </c>
      <c r="AH68" t="str">
        <v>DIIPK2760Q</v>
      </c>
      <c r="AM68">
        <v>46246</v>
      </c>
    </row>
    <row r="69">
      <c r="A69" t="str">
        <v>YES</v>
      </c>
      <c r="B69" t="str">
        <v>ANSHIKA TIWARI</v>
      </c>
      <c r="C69" t="str">
        <v>ANIL KUMAR</v>
      </c>
      <c r="D69" t="str">
        <v>SHASHANK BHARDWAJ</v>
      </c>
      <c r="E69" t="str">
        <v>SALARIED</v>
      </c>
      <c r="F69" t="str">
        <v>VISHAL</v>
      </c>
      <c r="G69" t="str">
        <v>DR. ISHU MAHESHBHAI GODHANI</v>
      </c>
      <c r="H69">
        <v>217</v>
      </c>
      <c r="I69" t="str">
        <v xml:space="preserve">BAREILLY </v>
      </c>
      <c r="J69">
        <v>46029</v>
      </c>
      <c r="K69">
        <v>46029</v>
      </c>
      <c r="L69" t="str">
        <v>SME000018529283</v>
      </c>
      <c r="M69" t="str">
        <v>9979419596</v>
      </c>
      <c r="N69" t="str">
        <v xml:space="preserve"> Ishugodhani9596@gmail.com</v>
      </c>
      <c r="O69" t="str">
        <v>GUJARAT</v>
      </c>
      <c r="P69" t="str">
        <v>SURAT</v>
      </c>
      <c r="Q69" t="str">
        <v>OD</v>
      </c>
      <c r="R69" t="str">
        <v>F2 FINTECH</v>
      </c>
      <c r="S69" t="str">
        <v>BAJAJ</v>
      </c>
      <c r="W69" t="str">
        <v>UNSECURED</v>
      </c>
      <c r="X69" t="str">
        <v>REJECTED</v>
      </c>
      <c r="Y69">
        <v>753</v>
      </c>
      <c r="AB69" t="str">
        <v>FILE SENDER TO BANKER || UNDER PROCESS, CIBIL DONE, AGREEGATOR LINK SENT TO CUSTOMER, CUSTOMER IS DOING 13 ENQ IN LAST THREE MONTH, CUSTOMER SALARY 20 K</v>
      </c>
      <c r="AC69" t="str">
        <v>20K FROM SALARY &amp; 20K FROM CONSULTANCY , NO OBLIGATIONS | HIGH ENQUIRIES &amp; LOW INCOME</v>
      </c>
      <c r="AD69" t="str">
        <v>Harshit Papaiya_x000d_</v>
      </c>
      <c r="AE69">
        <v>9033848000</v>
      </c>
      <c r="AF69" t="str">
        <v>harshit.papaiya@bajajfinserv.in_x000d_</v>
      </c>
      <c r="AG69" t="str">
        <v>MBBS-2025</v>
      </c>
      <c r="AH69" t="str">
        <v>CYLPG8225L</v>
      </c>
      <c r="AM69">
        <v>46246</v>
      </c>
    </row>
    <row r="70">
      <c r="A70" t="str">
        <v>YES</v>
      </c>
      <c r="B70" t="str">
        <v>VINEET TIWARI</v>
      </c>
      <c r="C70" t="str">
        <v>VINEET TIWARI</v>
      </c>
      <c r="D70" t="str">
        <v>VINEET TIWARI</v>
      </c>
      <c r="E70" t="str">
        <v>SALARIED</v>
      </c>
      <c r="F70" t="str">
        <v>VISHAL</v>
      </c>
      <c r="G70" t="str">
        <v>DR. ARMAN</v>
      </c>
      <c r="H70">
        <v>217</v>
      </c>
      <c r="I70" t="str">
        <v>NOIDA</v>
      </c>
      <c r="J70">
        <v>46029</v>
      </c>
      <c r="K70">
        <v>46030</v>
      </c>
      <c r="L70" t="str">
        <v>SME000018529760</v>
      </c>
      <c r="M70" t="str">
        <v>9709604947</v>
      </c>
      <c r="N70" t="str">
        <v>Mdarmanhasmi@gmail.com _x000d_</v>
      </c>
      <c r="O70" t="str">
        <v>BIHAR</v>
      </c>
      <c r="P70" t="str">
        <v>SAHARSA</v>
      </c>
      <c r="Q70" t="str">
        <v>OD</v>
      </c>
      <c r="R70" t="str">
        <v>F2 FINTECH</v>
      </c>
      <c r="S70" t="str">
        <v>BAJAJ</v>
      </c>
      <c r="U70">
        <v>320000</v>
      </c>
      <c r="V70">
        <v>320000</v>
      </c>
      <c r="W70" t="str">
        <v>UNSECURED</v>
      </c>
      <c r="X70" t="str">
        <v>DISBURSED</v>
      </c>
      <c r="Z70">
        <v>46029</v>
      </c>
      <c r="AA70">
        <v>46030</v>
      </c>
      <c r="AB70" t="str">
        <v>FILE SENDER TO BANKER || UNDER PROCESS, CIBIL CONSENT LINK SENT TO CUSTOMER, EMANDATE LINK SENT CUSTOMER</v>
      </c>
      <c r="AC70" t="str">
        <v>65K SALARY &amp; 1 LAKHS CONSULTANCY INCOME &amp; RUNNING PERSONAL  LOAN  FROM HDFC 12 LAKHS</v>
      </c>
      <c r="AD70" t="str">
        <v>Sumit Singh2_x000d_</v>
      </c>
      <c r="AE70">
        <v>8709242789</v>
      </c>
      <c r="AF70" t="str">
        <v>sumit.singh3@bajajfinserv.in_x000d_</v>
      </c>
      <c r="AG70" t="str">
        <v>MBBS-2024</v>
      </c>
      <c r="AH70" t="str">
        <v>BHRPA2775H</v>
      </c>
      <c r="AM70">
        <v>46246</v>
      </c>
    </row>
    <row r="71">
      <c r="A71" t="str">
        <v>YES</v>
      </c>
      <c r="B71" t="str">
        <v>MANISHA VERMA</v>
      </c>
      <c r="C71" t="str">
        <v>RAVISH SHARMA</v>
      </c>
      <c r="D71" t="str">
        <v>RAVISH SHARMA</v>
      </c>
      <c r="E71" t="str">
        <v>SALARIED</v>
      </c>
      <c r="F71" t="str">
        <v>VISHAL</v>
      </c>
      <c r="G71" t="str">
        <v>DR SIMRAN YADAV</v>
      </c>
      <c r="H71">
        <v>217</v>
      </c>
      <c r="I71" t="str">
        <v>NOIDA</v>
      </c>
      <c r="J71">
        <v>46029</v>
      </c>
      <c r="L71">
        <v>170476221</v>
      </c>
      <c r="M71" t="str">
        <v>8171276060</v>
      </c>
      <c r="N71" t="str">
        <v xml:space="preserve"> Dr.ydvsimran@gmail.com</v>
      </c>
      <c r="O71" t="str">
        <v>UTTAR PRADESH</v>
      </c>
      <c r="P71" t="str">
        <v>FARUKHABAD</v>
      </c>
      <c r="Q71" t="str">
        <v>DOD</v>
      </c>
      <c r="R71" t="str">
        <v>F2 FINTECH</v>
      </c>
      <c r="S71" t="str">
        <v>CHOLA</v>
      </c>
      <c r="U71">
        <v>1000000</v>
      </c>
      <c r="V71">
        <v>1007688</v>
      </c>
      <c r="W71" t="str">
        <v>UNSECURED</v>
      </c>
      <c r="X71" t="str">
        <v>DISBURSED</v>
      </c>
      <c r="Y71">
        <v>753</v>
      </c>
      <c r="Z71">
        <v>46030</v>
      </c>
      <c r="AA71">
        <v>46030</v>
      </c>
      <c r="AB71" t="str">
        <v>FILE SENDER TO BANKER || UNDER PROCESS,</v>
      </c>
      <c r="AC71" t="str">
        <v>Total monthly income is ₹2.96 lakh against an existing EMI obligation of ₹25,000, resulting in a comfortable income-to-obligation ratio. The customer has one running loan with timely repayment and no recent bounces</v>
      </c>
      <c r="AD71" t="str">
        <v>HIMANSHU</v>
      </c>
      <c r="AE71">
        <v>7355907781</v>
      </c>
      <c r="AF71" t="str">
        <v>himanshuverma@chola1.murugappa.com</v>
      </c>
      <c r="AG71" t="str">
        <v>BAMS-2017</v>
      </c>
      <c r="AH71" t="str">
        <v>ASKPY0692G</v>
      </c>
      <c r="AM71">
        <v>46246</v>
      </c>
    </row>
    <row r="72">
      <c r="A72" t="str">
        <v>YES</v>
      </c>
      <c r="B72" t="str">
        <v>SHIVA AGNIHOTRI</v>
      </c>
      <c r="C72" t="str">
        <v>RASHI GANGWAR</v>
      </c>
      <c r="D72" t="str">
        <v>RAJKUMARI</v>
      </c>
      <c r="E72" t="str">
        <v>SALARIED</v>
      </c>
      <c r="F72" t="str">
        <v>RAJEEV</v>
      </c>
      <c r="G72" t="str">
        <v>DR ANIKET ATMARAM</v>
      </c>
      <c r="H72">
        <v>217</v>
      </c>
      <c r="I72" t="str">
        <v>NOIDA</v>
      </c>
      <c r="J72">
        <v>46029</v>
      </c>
      <c r="K72">
        <v>46031</v>
      </c>
      <c r="L72">
        <v>170477011</v>
      </c>
      <c r="M72" t="str">
        <v>8390027780</v>
      </c>
      <c r="N72" t="str">
        <v>aniket641994@gmail.com</v>
      </c>
      <c r="O72" t="str">
        <v>MAHARASHTRA</v>
      </c>
      <c r="P72" t="str">
        <v>YAVATMAL</v>
      </c>
      <c r="Q72" t="str">
        <v>DOD</v>
      </c>
      <c r="R72" t="str">
        <v>F2 FINTECH</v>
      </c>
      <c r="S72" t="str">
        <v>CHOLA</v>
      </c>
      <c r="W72" t="str">
        <v>UNSECURED</v>
      </c>
      <c r="X72" t="str">
        <v>REJECTED</v>
      </c>
      <c r="Y72">
        <v>746</v>
      </c>
      <c r="AB72" t="str">
        <v>FILE SENDER TO BANKER || UNDER PROCESS,|| CUSTOMER IS NOT CONSULTING ANYWHERE AND CUSTOMER IS DOING JOB ON CONTRACT BASIC</v>
      </c>
      <c r="AC72" t="str">
        <v xml:space="preserve">RUNNING BAJAJ  O.D. 25 LAKHS | 1.35 LAKHS APP LOANS | 5 LAKHS P.L. FROM SBI |  PURSUING PG | STIPEND 1 LAKHS </v>
      </c>
      <c r="AD72" t="str">
        <v>manojva</v>
      </c>
      <c r="AE72">
        <v>7709282917</v>
      </c>
      <c r="AF72" t="str">
        <v>manojva@chola1.murugappa.com</v>
      </c>
      <c r="AG72" t="str">
        <v>MBBS-2019</v>
      </c>
      <c r="AH72" t="str">
        <v>EEKPD1840B</v>
      </c>
      <c r="AM72">
        <v>46246</v>
      </c>
    </row>
    <row r="73">
      <c r="A73" t="str">
        <v>YES</v>
      </c>
      <c r="B73" t="str">
        <v>AMANPREET SINGH</v>
      </c>
      <c r="C73" t="str">
        <v>MANVI BHARDWAJ</v>
      </c>
      <c r="D73" t="str">
        <v>AMANPREET SINGH</v>
      </c>
      <c r="E73" t="str">
        <v>SALARIED</v>
      </c>
      <c r="F73" t="str">
        <v>RAJEEV</v>
      </c>
      <c r="G73" t="str">
        <v>DR JIJI MATHEWS A</v>
      </c>
      <c r="H73">
        <v>217</v>
      </c>
      <c r="I73" t="str">
        <v>NOIDA</v>
      </c>
      <c r="J73">
        <v>46029</v>
      </c>
      <c r="K73">
        <v>46032</v>
      </c>
      <c r="L73">
        <v>74</v>
      </c>
      <c r="M73" t="str">
        <v>9446585593</v>
      </c>
      <c r="N73" t="str">
        <v>jijisajive@gmail.com</v>
      </c>
      <c r="O73" t="str">
        <v>KERALA</v>
      </c>
      <c r="P73" t="str">
        <v>ERNAKULAM</v>
      </c>
      <c r="Q73" t="str">
        <v>OD</v>
      </c>
      <c r="R73" t="str">
        <v>F2 FINTECH</v>
      </c>
      <c r="S73" t="str">
        <v>TATA</v>
      </c>
      <c r="W73" t="str">
        <v>UNSECURED</v>
      </c>
      <c r="X73" t="str">
        <v>REJECTED</v>
      </c>
      <c r="AB73" t="str">
        <v>FILE SENDER TO BANKER || UNDER PROCESS,DIRECT SEND TO GAURAV FOR SALES TEAM || LOGIN DONE || Case is updating as reject due to below concerns Negative end use – Fund requirement for his son to start CFO consulting company. Showing 90+ dpds in PL availed from Kerala bank in last 2 years. Major Banking credit are from relatives, self and loan disbursement boosted banking ABB</v>
      </c>
      <c r="AC73" t="str">
        <v>RUNNING O.D FROM BAJAJ WITH EMI 15694 | PAYING EMI OF 25757 FOR P.L. | TOTAL INCOME 2-3 LAKHS</v>
      </c>
      <c r="AD73" t="str">
        <v>GAURAV MATHUR</v>
      </c>
      <c r="AE73">
        <v>9654949270</v>
      </c>
      <c r="AF73" t="str">
        <v>gaurav.tcl@tatacapital.com</v>
      </c>
      <c r="AG73" t="str">
        <v>BHMS-1992</v>
      </c>
      <c r="AH73" t="str">
        <v>AELPM5209A</v>
      </c>
      <c r="AM73">
        <v>46246</v>
      </c>
    </row>
    <row r="74">
      <c r="A74" t="str">
        <v>YES</v>
      </c>
      <c r="B74" t="str">
        <v>MANISHA VERMA</v>
      </c>
      <c r="C74" t="str">
        <v>RAVISH SHARMA</v>
      </c>
      <c r="D74" t="str">
        <v>RAVISH SHARMA</v>
      </c>
      <c r="E74" t="str">
        <v>SALARIED</v>
      </c>
      <c r="F74" t="str">
        <v>RAJEEV</v>
      </c>
      <c r="G74" t="str">
        <v>DR JYOTHIRMAI B</v>
      </c>
      <c r="H74">
        <v>217</v>
      </c>
      <c r="I74" t="str">
        <v>NOIDA</v>
      </c>
      <c r="J74">
        <v>46029</v>
      </c>
      <c r="K74">
        <v>46030</v>
      </c>
      <c r="L74">
        <v>75</v>
      </c>
      <c r="M74" t="str">
        <v>9494830526</v>
      </c>
      <c r="N74" t="str">
        <v>drjyothirmaimandala@gmail.com</v>
      </c>
      <c r="O74" t="str">
        <v>ANDHRA PRADESH</v>
      </c>
      <c r="P74" t="str">
        <v>GUNTUR</v>
      </c>
      <c r="Q74" t="str">
        <v>OD</v>
      </c>
      <c r="R74" t="str">
        <v>CAT EYE</v>
      </c>
      <c r="S74" t="str">
        <v>LNT</v>
      </c>
      <c r="W74" t="str">
        <v>UNSECURED</v>
      </c>
      <c r="X74" t="str">
        <v>REJECTED</v>
      </c>
      <c r="AB74" t="str">
        <v>FILE SENDER TO BANKER || UNDER PROCESS, || ALTERNATE NO REQ ||CN01 – Multiple recent active loans availed || CN01 – Multiple recent active loans availed CN06 – Long vintage of Business Loans availed CN09 – High Concentration of Unsecured Loans CN10 – Multiple consecutive enquiries CN14 – Low track history of Auto Loan closure OR Delinquency presence CN16 – No Credit Card with high limit or low vintage CN19 – New Small ticket Loans</v>
      </c>
      <c r="AC74" t="str">
        <v>RUNNING  3.5 LAKHS BAJAJ O.D. | 5 LAKHS O.D. TATA CAPITAL |  MONTHLY INCOME 1.5 LAKHS</v>
      </c>
      <c r="AD74" t="str">
        <v>SUDHAKAR</v>
      </c>
      <c r="AE74" t="str">
        <v>97032 32647</v>
      </c>
      <c r="AF74" t="str">
        <v>harishchowdarypotluri@ltfs.com</v>
      </c>
      <c r="AG74" t="str">
        <v>BDS-2008</v>
      </c>
      <c r="AH74" t="str">
        <v>AMDPJ2856L</v>
      </c>
      <c r="AM74">
        <v>46246</v>
      </c>
    </row>
    <row r="75" xml:space="preserve">
      <c r="A75" t="str">
        <v>YES</v>
      </c>
      <c r="B75" t="str">
        <v>MANVI SHARMA</v>
      </c>
      <c r="F75" t="str">
        <v>VISHAL</v>
      </c>
      <c r="G75" t="str">
        <v>Dr VENKAT SAI GADIPARTHI</v>
      </c>
      <c r="H75">
        <v>217</v>
      </c>
      <c r="J75">
        <v>46029</v>
      </c>
      <c r="K75">
        <v>46041</v>
      </c>
      <c r="L75">
        <v>170477285</v>
      </c>
      <c r="M75" t="str">
        <v>9615476666</v>
      </c>
      <c r="N75" t="str">
        <v xml:space="preserve">Gadiparthi.venkatsai@gmail.com </v>
      </c>
      <c r="O75" t="str">
        <v>ANDHRA PRADESH</v>
      </c>
      <c r="P75" t="str">
        <v>GUNTUR</v>
      </c>
      <c r="Q75" t="str">
        <v>DOD</v>
      </c>
      <c r="R75" t="str">
        <v>F2 FINTECH</v>
      </c>
      <c r="S75" t="str">
        <v>CHOLA</v>
      </c>
      <c r="W75" t="str">
        <v>UNSECURED</v>
      </c>
      <c r="X75" t="str">
        <v>HOLD</v>
      </c>
      <c r="Y75">
        <v>758</v>
      </c>
      <c r="AB75" t="str" xml:space="preserve">
        <v xml:space="preserve">FILE SENDER TO BANKER || UNDER PROCESS, || CASE  ELIGIBILITY 5 LACS ,PD TO BE DONE TODAY |Kvb Bank statement 
Union Bank statement,Hospital letter Head || DOCS PENDING AT CX END</v>
      </c>
      <c r="AC75" t="str">
        <v>DOCTOR CALL NOT PICK</v>
      </c>
      <c r="AD75" t="str">
        <v>Majji</v>
      </c>
      <c r="AE75">
        <v>8143203323</v>
      </c>
      <c r="AF75" t="str">
        <v>bavireddysrinivas@chola.murugappa.com</v>
      </c>
      <c r="AG75" t="str">
        <v>MBBS-2023</v>
      </c>
      <c r="AH75" t="str">
        <v>PALPS4541G</v>
      </c>
      <c r="AM75">
        <v>46246</v>
      </c>
    </row>
    <row r="76">
      <c r="A76" t="str">
        <v>YES</v>
      </c>
      <c r="B76" t="str">
        <v>SANIA IRSHAD</v>
      </c>
      <c r="F76" t="str">
        <v>RAJEEV</v>
      </c>
      <c r="G76" t="str">
        <v>MR SAMRAT YADAV</v>
      </c>
      <c r="H76">
        <v>217</v>
      </c>
      <c r="J76">
        <v>46029</v>
      </c>
      <c r="K76">
        <v>46032</v>
      </c>
      <c r="L76">
        <v>77</v>
      </c>
      <c r="M76" t="str">
        <v>9760510658</v>
      </c>
      <c r="N76" t="str">
        <v>samraaty345@gmail.com</v>
      </c>
      <c r="O76" t="str">
        <v>UTTAR PRADESH</v>
      </c>
      <c r="P76" t="str">
        <v>MORADABAD</v>
      </c>
      <c r="Q76" t="str">
        <v>SAL OD</v>
      </c>
      <c r="R76" t="str">
        <v>FA WIZARD</v>
      </c>
      <c r="S76" t="str">
        <v>BAJAJ</v>
      </c>
      <c r="W76" t="str">
        <v>UNSECURED</v>
      </c>
      <c r="X76" t="str">
        <v>REJECTED</v>
      </c>
      <c r="AB76" t="str">
        <v>FILE SENDER TO BANKER || UNDER PROCESS, CIBIL CONSENT LINK SENT TO CUSTOMER, || CAT D-CX DONT HAVE 5 YEARS OF EXPERIENCE</v>
      </c>
      <c r="AC76" t="str">
        <v>82000 salary &amp; No Obligations</v>
      </c>
      <c r="AD76" t="str">
        <v>SUNNY</v>
      </c>
      <c r="AE76">
        <v>8210744554</v>
      </c>
      <c r="AF76" t="str">
        <v>Sunny.kumar7@bajajfinserv.in</v>
      </c>
      <c r="AG76" t="str">
        <v>SALARY-80K</v>
      </c>
      <c r="AH76" t="str">
        <v>GXDPS3630G</v>
      </c>
      <c r="AM76">
        <v>46246</v>
      </c>
    </row>
    <row r="77">
      <c r="A77" t="str">
        <v>YES</v>
      </c>
      <c r="B77" t="str">
        <v>KHUSHI FINANCIAL SERVICES</v>
      </c>
      <c r="C77" t="str">
        <v>F2 FINTECH</v>
      </c>
      <c r="D77" t="str">
        <v>F2 FINTECH</v>
      </c>
      <c r="E77" t="str">
        <v>CHANNEL PARTNER</v>
      </c>
      <c r="F77" t="str">
        <v>RAJEEV</v>
      </c>
      <c r="G77" t="str">
        <v>DR RAGHWENDRA PRATAP SINGH THAKUR</v>
      </c>
      <c r="H77">
        <v>217</v>
      </c>
      <c r="I77" t="str">
        <v>F2 FINTECH</v>
      </c>
      <c r="J77">
        <v>46029</v>
      </c>
      <c r="K77">
        <v>46030</v>
      </c>
      <c r="L77" t="str">
        <v>SME000018536510</v>
      </c>
      <c r="M77" t="str">
        <v>7828511116</v>
      </c>
      <c r="N77" t="str">
        <v>Raghwendrathakur0@gmail.com</v>
      </c>
      <c r="O77" t="str">
        <v>MADHYA PRADESH</v>
      </c>
      <c r="P77" t="str">
        <v>UJJAIN</v>
      </c>
      <c r="Q77" t="str">
        <v>OD</v>
      </c>
      <c r="R77" t="str">
        <v>F2 FINTECH</v>
      </c>
      <c r="S77" t="str">
        <v>BAJAJ</v>
      </c>
      <c r="W77" t="str">
        <v>UNSECURED</v>
      </c>
      <c r="X77" t="str">
        <v>REJECTED</v>
      </c>
      <c r="AB77" t="str">
        <v xml:space="preserve">FILE SENDER TO BANKER || UNDER PROCESS, 3 L ELIGIBILITY CASE MOVED TO CREDIT, NOT OK CIBIL SETTLEMENT </v>
      </c>
      <c r="AC77" t="str">
        <v>Rahul sir has already explained the TVR process to the customer</v>
      </c>
      <c r="AD77" t="str">
        <v>RAJU</v>
      </c>
      <c r="AF77" t="str">
        <v>raju.kag@bajajfinserv.in</v>
      </c>
      <c r="AG77" t="str">
        <v>DNS</v>
      </c>
      <c r="AH77" t="str">
        <v>DNS</v>
      </c>
      <c r="AM77">
        <v>46246</v>
      </c>
    </row>
    <row r="78">
      <c r="A78" t="str">
        <v>YES</v>
      </c>
      <c r="B78" t="str">
        <v>MANVI SHARMA</v>
      </c>
      <c r="F78" t="str">
        <v>VISHAL</v>
      </c>
      <c r="G78" t="str">
        <v>DR. RAKESH PRASAD</v>
      </c>
      <c r="H78">
        <v>217</v>
      </c>
      <c r="J78">
        <v>46029</v>
      </c>
      <c r="K78">
        <v>46034</v>
      </c>
      <c r="L78">
        <v>170479221</v>
      </c>
      <c r="M78" t="str">
        <v>9435029395</v>
      </c>
      <c r="N78" t="str">
        <v xml:space="preserve"> dr.rakeshprasad37@gmail.com</v>
      </c>
      <c r="O78" t="str">
        <v>ASSAM</v>
      </c>
      <c r="P78" t="str">
        <v>DHUBRI</v>
      </c>
      <c r="Q78" t="str">
        <v>DOD</v>
      </c>
      <c r="R78" t="str">
        <v>F2 FINTECH</v>
      </c>
      <c r="S78" t="str">
        <v>CHOLA</v>
      </c>
      <c r="U78">
        <v>3500000</v>
      </c>
      <c r="V78">
        <v>3529943</v>
      </c>
      <c r="W78" t="str">
        <v>UNSECURED</v>
      </c>
      <c r="X78" t="str">
        <v>DISBURSED</v>
      </c>
      <c r="Y78">
        <v>784</v>
      </c>
      <c r="Z78">
        <v>46034</v>
      </c>
      <c r="AA78">
        <v>46034</v>
      </c>
      <c r="AB78" t="str">
        <v>FILE SENDER TO BANKER || UNDER PROCESS, || Need 36  emi deduct banking,Alt banking,Electricity bill || DISBURSED 35 LACS</v>
      </c>
      <c r="AC78" t="str">
        <v>Total monthly income is ₹5.96 lakh against an existing EMI obligation of ₹82,000, resulting in a strong income-to-obligation ratio. The customer has two running loans with regular repayment and no recent bounces.</v>
      </c>
      <c r="AD78" t="str">
        <v>ABDUL</v>
      </c>
      <c r="AE78">
        <v>8168534359</v>
      </c>
      <c r="AF78" t="str">
        <v>abdulmotaleb@chola1.murugappa.com</v>
      </c>
      <c r="AG78" t="str">
        <v>MBBS-2011</v>
      </c>
      <c r="AH78" t="str">
        <v>AVWPP5708R</v>
      </c>
      <c r="AI78" t="str">
        <v>Akshay</v>
      </c>
      <c r="AM78">
        <v>46246</v>
      </c>
    </row>
    <row r="79">
      <c r="A79" t="str">
        <v>YES</v>
      </c>
      <c r="B79" t="str">
        <v>AMIT KUMAR</v>
      </c>
      <c r="C79" t="str">
        <v>RAJKUMARI</v>
      </c>
      <c r="D79" t="str">
        <v>RAJKUMARI</v>
      </c>
      <c r="E79" t="str">
        <v>SALARIED</v>
      </c>
      <c r="F79" t="str">
        <v>RAJEEV</v>
      </c>
      <c r="G79" t="str">
        <v>DR MERLIN LEENA</v>
      </c>
      <c r="H79">
        <v>217</v>
      </c>
      <c r="I79" t="str">
        <v>NOIDA</v>
      </c>
      <c r="J79">
        <v>46029</v>
      </c>
      <c r="K79">
        <v>46030</v>
      </c>
      <c r="L79" t="str">
        <v>SME000018537678</v>
      </c>
      <c r="M79" t="str">
        <v>8281703980</v>
      </c>
      <c r="N79" t="str">
        <v>merlinz.rajan@gmail.com</v>
      </c>
      <c r="O79" t="str">
        <v>KERALA</v>
      </c>
      <c r="P79" t="str">
        <v>THIRUVANANTHAPURAM</v>
      </c>
      <c r="Q79" t="str">
        <v>OD</v>
      </c>
      <c r="R79" t="str">
        <v>F2 FINTECH</v>
      </c>
      <c r="S79" t="str">
        <v>BAJAJ</v>
      </c>
      <c r="W79" t="str">
        <v>UNSECURED</v>
      </c>
      <c r="X79" t="str">
        <v>REJECTED</v>
      </c>
      <c r="AB79" t="str">
        <v>FILE SENDER TO BANKER || UNDER PROCESS, 0 ELIGIBILITY PROF 10 SEGMENT ALREADY USED 42 L</v>
      </c>
      <c r="AC79" t="str">
        <v>Running 14.68 lakhs from Axis Bank , 19 lakhs Car loan SBI, 16 lakhs P.L. South Indian Bank , 15 lakhs P.L. from HDFC |  1.57 LAKHS From salary &amp; 4-5 lakhs from Consultancy</v>
      </c>
      <c r="AD79" t="str">
        <v xml:space="preserve">SWADISH </v>
      </c>
      <c r="AE79">
        <v>9061030005</v>
      </c>
      <c r="AF79" t="str">
        <v>swadish.n@bajajfinserv.in</v>
      </c>
      <c r="AG79" t="str">
        <v>MBBS-2009</v>
      </c>
      <c r="AH79" t="str">
        <v>AWYPR9906J</v>
      </c>
      <c r="AM79">
        <v>46246</v>
      </c>
    </row>
    <row r="80">
      <c r="A80" t="str">
        <v>YES</v>
      </c>
      <c r="B80" t="str">
        <v>KHUSHI FINANCIAL SERVICES</v>
      </c>
      <c r="C80" t="str">
        <v>F2 FINTECH</v>
      </c>
      <c r="D80" t="str">
        <v>F2 FINTECH</v>
      </c>
      <c r="E80" t="str">
        <v>CHANNEL PARTNER</v>
      </c>
      <c r="F80" t="str">
        <v>RAJEEV</v>
      </c>
      <c r="G80" t="str">
        <v>DR RAHUL ROHIT</v>
      </c>
      <c r="H80">
        <v>217</v>
      </c>
      <c r="I80" t="str">
        <v>F2 FINTECH</v>
      </c>
      <c r="J80">
        <v>46029</v>
      </c>
      <c r="K80">
        <v>46030</v>
      </c>
      <c r="L80" t="str">
        <v>SME000018537655</v>
      </c>
      <c r="M80" t="str">
        <v>9713679859</v>
      </c>
      <c r="O80" t="str">
        <v>MADHYA PRADESH</v>
      </c>
      <c r="P80" t="str">
        <v>ASHOKANAGAR</v>
      </c>
      <c r="Q80" t="str">
        <v>OD</v>
      </c>
      <c r="R80" t="str">
        <v>F2 FINTECH</v>
      </c>
      <c r="S80" t="str">
        <v>BAJAJ</v>
      </c>
      <c r="W80" t="str">
        <v>UNSECURED</v>
      </c>
      <c r="X80" t="str">
        <v>REJECTED</v>
      </c>
      <c r="AB80" t="str">
        <v>FILE SENDER TO BANKER || UNDER PROCESS, THESE LOCATION NOT MAPPED FOR DOCTOR PRODUCT, RAISED TO MAIL RISK TEAM FOR MAPPING LOCATION, PROF 9 SEGMENT NOT OK</v>
      </c>
      <c r="AC80" t="str">
        <v>Rahul sir has already explained the TVR process to the customer</v>
      </c>
      <c r="AD80" t="str">
        <v>ARUN SHAHI</v>
      </c>
      <c r="AE80">
        <v>9170228999</v>
      </c>
      <c r="AF80" t="str">
        <v>arun.shahi@bajajfinserv.in_x000d_</v>
      </c>
      <c r="AG80" t="str">
        <v>DNS</v>
      </c>
      <c r="AH80" t="str">
        <v>DNS</v>
      </c>
      <c r="AM80">
        <v>46246</v>
      </c>
    </row>
    <row r="81">
      <c r="A81" t="str">
        <v>YES</v>
      </c>
      <c r="B81" t="str">
        <v>ANURAG SHARMA</v>
      </c>
      <c r="C81" t="str">
        <v>SHASHANK BHARDWAJ</v>
      </c>
      <c r="D81" t="str">
        <v>SHASHANK BHARDWAJ</v>
      </c>
      <c r="E81" t="str">
        <v>SALARIED</v>
      </c>
      <c r="F81" t="str">
        <v>RAJEEV</v>
      </c>
      <c r="G81" t="str">
        <v xml:space="preserve">DR GUDE TEJASWINI </v>
      </c>
      <c r="H81">
        <v>0</v>
      </c>
      <c r="I81" t="str">
        <v>BAREILLY</v>
      </c>
      <c r="J81">
        <v>46009</v>
      </c>
      <c r="K81">
        <v>46050</v>
      </c>
      <c r="L81" t="str">
        <v>SME000018297540</v>
      </c>
      <c r="M81" t="str">
        <v>8010788555</v>
      </c>
      <c r="O81" t="str">
        <v>DELHI</v>
      </c>
      <c r="P81" t="str">
        <v>DELHI</v>
      </c>
      <c r="Q81" t="str">
        <v>OD</v>
      </c>
      <c r="R81" t="str">
        <v>F2 FINTECH</v>
      </c>
      <c r="S81" t="str">
        <v>BAJAJ</v>
      </c>
      <c r="T81">
        <v>1200000</v>
      </c>
      <c r="U81">
        <v>1770000</v>
      </c>
      <c r="V81">
        <v>1770000</v>
      </c>
      <c r="W81" t="str">
        <v>UNSECURED</v>
      </c>
      <c r="X81" t="str">
        <v>DROP</v>
      </c>
      <c r="Z81">
        <v>46030</v>
      </c>
      <c r="AB81" t="str">
        <v>FILE SENDER TO BANKER || UNDER PROCESS, TODAY CUSTOMER IS BUSY || FI PENDING, RESI FI NEGATIVE, TO BE RE-INITIATED VERIFICATION POSITIVE, EMANDATE ISSUE CUSTOMER SIDE, CUSTOMER WILL VISIT OUR NOIDA BRANCH THEN PROCEED || CUSTOMER HAVING CHARGES ISSUE</v>
      </c>
      <c r="AC81" t="str">
        <v xml:space="preserve">The customer has a clean credit profile with no active liabilities; Current monthly income is 45k </v>
      </c>
      <c r="AD81" t="str">
        <v>MD SUHAIB KHAN</v>
      </c>
      <c r="AE81">
        <v>9161252501</v>
      </c>
      <c r="AF81" t="str">
        <v>mdshuaib.khan@bajajfinserv.in</v>
      </c>
      <c r="AG81" t="str">
        <v>DNS</v>
      </c>
      <c r="AH81" t="str">
        <v>DNS</v>
      </c>
    </row>
    <row r="82">
      <c r="A82" t="str">
        <v>YES</v>
      </c>
      <c r="B82" t="str">
        <v>SHAGUN SAINI</v>
      </c>
      <c r="C82" t="str">
        <v>MANISHA SAXENA</v>
      </c>
      <c r="D82" t="str">
        <v>SHASHANK BHARDWAJ</v>
      </c>
      <c r="E82" t="str">
        <v>SALARIED</v>
      </c>
      <c r="F82" t="str">
        <v>VISHAL</v>
      </c>
      <c r="G82" t="str">
        <v>DR. PATEL KETANKUMAR N</v>
      </c>
      <c r="H82">
        <v>216</v>
      </c>
      <c r="I82" t="str">
        <v xml:space="preserve">BAREILLY </v>
      </c>
      <c r="J82">
        <v>46030</v>
      </c>
      <c r="K82">
        <v>46035</v>
      </c>
      <c r="L82" t="str">
        <v>272BZ8627524</v>
      </c>
      <c r="M82" t="str">
        <v>9408299173</v>
      </c>
      <c r="N82" t="str">
        <v xml:space="preserve"> ketanpatel2112@gmail.com</v>
      </c>
      <c r="O82" t="str">
        <v>GUJARAT</v>
      </c>
      <c r="P82" t="str">
        <v>AHMEDABAD</v>
      </c>
      <c r="Q82" t="str">
        <v>OD</v>
      </c>
      <c r="R82" t="str">
        <v>F2 FINTECH</v>
      </c>
      <c r="S82" t="str">
        <v>TATA</v>
      </c>
      <c r="W82" t="str">
        <v>UNSECURED</v>
      </c>
      <c r="X82" t="str">
        <v>REJECTED</v>
      </c>
      <c r="Y82">
        <v>740</v>
      </c>
      <c r="AB82" t="str">
        <v>FILE SENDER TO BANKER || UNDER PROCESS, || 10 ENQUIRES IN LAST 3 MONTH .NO OFFER GENERATED.</v>
      </c>
      <c r="AC82" t="str">
        <v>2.5 LAKHS FROM OWN CLINIC  &amp; RUNNING 5.15 LAKHS FROM BAJAJ , 7.15 LAKHS CAR LOAN FROM BAJAJ</v>
      </c>
      <c r="AD82" t="str">
        <v>MAMTA SINGH</v>
      </c>
      <c r="AE82">
        <v>7982612369</v>
      </c>
      <c r="AF82" t="str">
        <v>Mamta.singh@tatacapital.com</v>
      </c>
      <c r="AG82" t="str">
        <v>BAMS-2006</v>
      </c>
      <c r="AH82" t="str">
        <v>APTPP7175H</v>
      </c>
      <c r="AM82">
        <v>46246</v>
      </c>
    </row>
    <row r="83">
      <c r="A83" t="str">
        <v>YES</v>
      </c>
      <c r="B83" t="str">
        <v>JANVI YADAV</v>
      </c>
      <c r="F83" t="str">
        <v>VISHAL</v>
      </c>
      <c r="G83" t="str">
        <v>DR. ANIL VITTHALRAO BOGULWAR</v>
      </c>
      <c r="H83">
        <v>216</v>
      </c>
      <c r="J83">
        <v>46030</v>
      </c>
      <c r="K83">
        <v>46035</v>
      </c>
      <c r="L83" t="str">
        <v>SME000018543949</v>
      </c>
      <c r="M83" t="str">
        <v>9028843920</v>
      </c>
      <c r="N83" t="str">
        <v>anilannabogulwar719@gmail.com</v>
      </c>
      <c r="O83" t="str">
        <v>MAHARASHTRA</v>
      </c>
      <c r="P83" t="str">
        <v>NANDED</v>
      </c>
      <c r="Q83" t="str">
        <v>OD</v>
      </c>
      <c r="R83" t="str">
        <v>F2 FINTECH</v>
      </c>
      <c r="S83" t="str">
        <v>BAJAJ</v>
      </c>
      <c r="U83">
        <v>900000</v>
      </c>
      <c r="V83">
        <v>900000</v>
      </c>
      <c r="W83" t="str">
        <v>UNSECURED</v>
      </c>
      <c r="X83" t="str">
        <v>REJECTED</v>
      </c>
      <c r="Y83">
        <v>727</v>
      </c>
      <c r="AB83" t="str">
        <v>FILE SENDER TO BANKER || UNDER PROCESS, CUSTOMER NOT RECVD SALARIED, REQ BANK STATEMENT, HOLD THIS CASE OUR SIDE</v>
      </c>
      <c r="AC83" t="str">
        <v>1 LAKHS SALARY | 5 LAKHS GOLD LOANS</v>
      </c>
      <c r="AD83" t="str">
        <v>Sambhaji Lavrale_x000d_</v>
      </c>
      <c r="AE83">
        <v>9689615104</v>
      </c>
      <c r="AF83" t="str">
        <v>sambhaji.lavrale@bajajfinserv.in_x000d_</v>
      </c>
      <c r="AG83" t="str">
        <v>MBBS-2017</v>
      </c>
      <c r="AH83" t="str">
        <v>EAZPB7512R</v>
      </c>
      <c r="AM83">
        <v>46246</v>
      </c>
    </row>
    <row r="84">
      <c r="A84" t="str">
        <v>YES</v>
      </c>
      <c r="B84" t="str">
        <v>SUMIT KUMAR</v>
      </c>
      <c r="C84" t="str">
        <v>ANURAG SHARMA</v>
      </c>
      <c r="D84" t="str">
        <v>SHASHANK BHARDWAJ</v>
      </c>
      <c r="E84" t="str">
        <v>SALARIED</v>
      </c>
      <c r="F84" t="str">
        <v>VISHAL</v>
      </c>
      <c r="G84" t="str">
        <v>DR. BEESETTY PAVANI SATYA SAI MALATHI</v>
      </c>
      <c r="H84">
        <v>216</v>
      </c>
      <c r="I84" t="str">
        <v>BAREILLY</v>
      </c>
      <c r="J84">
        <v>46030</v>
      </c>
      <c r="K84">
        <v>46035</v>
      </c>
      <c r="L84" t="str">
        <v>SME000018544228</v>
      </c>
      <c r="M84" t="str">
        <v>8555051534</v>
      </c>
      <c r="N84" t="str">
        <v>beesetty.malathi8@gmail.com_x000d_</v>
      </c>
      <c r="O84" t="str">
        <v>ANDHRA PRADESH</v>
      </c>
      <c r="P84" t="str">
        <v>VISAKHAPATNAM</v>
      </c>
      <c r="Q84" t="str">
        <v>OD</v>
      </c>
      <c r="R84" t="str">
        <v>F2 FINTECH</v>
      </c>
      <c r="S84" t="str">
        <v>BAJAJ</v>
      </c>
      <c r="W84" t="str">
        <v>UNSECURED</v>
      </c>
      <c r="X84" t="str">
        <v>REJECTED</v>
      </c>
      <c r="AB84" t="str">
        <v>FILE SENDER TO BANKER || UNDER PROCESS, 4 L ELIGIBILITY, BDS PROFILE, NO PROFESSIONAL INCOME</v>
      </c>
      <c r="AC84" t="str">
        <v>Total monthly income is ₹1,00,000 with zero existing EMI obligations, The customer has no active loans, no bounce history, and a clean credit track record</v>
      </c>
      <c r="AD84" t="str">
        <v>Madhusudan Rao A Kalla</v>
      </c>
      <c r="AE84">
        <v>9848091712</v>
      </c>
      <c r="AF84" t="str">
        <v>madhusudanrao.kalla@bajajfinserv.in</v>
      </c>
      <c r="AG84" t="str">
        <v>BDS-2021</v>
      </c>
      <c r="AH84" t="str">
        <v>DEGPB2763N</v>
      </c>
      <c r="AM84">
        <v>46246</v>
      </c>
    </row>
    <row r="85">
      <c r="A85" t="str">
        <v>YES</v>
      </c>
      <c r="B85" t="str">
        <v>SHRUTIKA DUBEY</v>
      </c>
      <c r="C85" t="str">
        <v>MANISHA SAXENA</v>
      </c>
      <c r="D85" t="str">
        <v>SHASHANK BHARDWAJ</v>
      </c>
      <c r="E85" t="str">
        <v>SALARIED</v>
      </c>
      <c r="F85" t="str">
        <v>VISHAL</v>
      </c>
      <c r="G85" t="str">
        <v>DR. DODIYA RAKESH PRATAPBHAI</v>
      </c>
      <c r="H85">
        <v>216</v>
      </c>
      <c r="I85" t="str">
        <v>BAREILLY</v>
      </c>
      <c r="J85">
        <v>46030</v>
      </c>
      <c r="K85">
        <v>46037</v>
      </c>
      <c r="L85" t="str">
        <v>SME000018544495</v>
      </c>
      <c r="M85" t="str">
        <v>7572813971</v>
      </c>
      <c r="N85" t="str">
        <v>dodiyarakesh2015@gmail.com_x000d_</v>
      </c>
      <c r="O85" t="str">
        <v>RAJASTHAN</v>
      </c>
      <c r="P85" t="str">
        <v>JODHPUR</v>
      </c>
      <c r="Q85" t="str">
        <v>OD</v>
      </c>
      <c r="R85" t="str">
        <v>F2 FINTECH</v>
      </c>
      <c r="S85" t="str">
        <v>BAJAJ</v>
      </c>
      <c r="U85">
        <v>2100000</v>
      </c>
      <c r="V85">
        <v>2100000</v>
      </c>
      <c r="W85" t="str">
        <v>UNSECURED</v>
      </c>
      <c r="X85" t="str">
        <v>DROP</v>
      </c>
      <c r="Y85">
        <v>763</v>
      </c>
      <c r="Z85">
        <v>46030</v>
      </c>
      <c r="AB85" t="str">
        <v>FILE SENDER TO BANKER || UNDER PROCESS, CIBIL DONE 763, ELIGIBILITY 20 L, CASE MOVED TO CREDIT || CUSTOMER ROI AND CHRAGES ISSUES</v>
      </c>
      <c r="AC85" t="str">
        <v>1.20 LAKHS STIPENDS | NO LOAN RUNNING</v>
      </c>
      <c r="AD85" t="str">
        <v>SHIVAM</v>
      </c>
      <c r="AE85">
        <v>7014674084</v>
      </c>
      <c r="AF85" t="str">
        <v>shivam.1@bajajfinserv.in_x000d_</v>
      </c>
      <c r="AG85" t="str">
        <v>MBBS-2021</v>
      </c>
      <c r="AH85" t="str">
        <v>COQPD4340N</v>
      </c>
      <c r="AM85">
        <v>46246</v>
      </c>
    </row>
    <row r="86">
      <c r="A86" t="str">
        <v>YES</v>
      </c>
      <c r="B86" t="str">
        <v>SUMIT KUMAR</v>
      </c>
      <c r="C86" t="str">
        <v>ANURAG SHARMA</v>
      </c>
      <c r="D86" t="str">
        <v>SHASHANK BHARDWAJ</v>
      </c>
      <c r="E86" t="str">
        <v>SALARIED</v>
      </c>
      <c r="F86" t="str">
        <v>RAJEEV</v>
      </c>
      <c r="G86" t="str">
        <v>DR P REDDY KISHORE</v>
      </c>
      <c r="H86">
        <v>216</v>
      </c>
      <c r="I86" t="str">
        <v>BAREILLY</v>
      </c>
      <c r="J86">
        <v>46030</v>
      </c>
      <c r="K86">
        <v>46030</v>
      </c>
      <c r="L86">
        <v>86</v>
      </c>
      <c r="M86" t="str">
        <v>9490211240</v>
      </c>
      <c r="N86" t="str">
        <v>reddykishore398@gmail.com</v>
      </c>
      <c r="O86" t="str">
        <v>ANDHRA PRADESH</v>
      </c>
      <c r="P86" t="str">
        <v>KURNOOL</v>
      </c>
      <c r="Q86" t="str">
        <v>OD</v>
      </c>
      <c r="R86" t="str">
        <v>CAT EYE</v>
      </c>
      <c r="S86" t="str">
        <v>LNT</v>
      </c>
      <c r="W86" t="str">
        <v>UNSECURED</v>
      </c>
      <c r="X86" t="str">
        <v>REJECTED</v>
      </c>
      <c r="AB86" t="str">
        <v>FILE SENDER TO BANKER || UNDER PROCESS, || CASE HAS BEEN REJECTED MULTIPLE TIME DUE TO CX IS ENROLLED IN SHARE MARKET</v>
      </c>
      <c r="AC86" t="str">
        <v>MULTIPLE TIMES REJECT FROM l&amp;T,  TRADING IN STOCK MARKETS</v>
      </c>
      <c r="AD86" t="str">
        <v>sunkumanjunath</v>
      </c>
      <c r="AE86" t="str">
        <v>99850 04144</v>
      </c>
      <c r="AF86" t="str">
        <v>sunkumanjunath@ltfs.com</v>
      </c>
      <c r="AG86" t="str">
        <v>MBBS-2009</v>
      </c>
      <c r="AH86" t="str">
        <v>AQLPP6398R</v>
      </c>
      <c r="AM86">
        <v>46246</v>
      </c>
    </row>
    <row r="87" xml:space="preserve">
      <c r="A87" t="str">
        <v>YES</v>
      </c>
      <c r="B87" t="str">
        <v>AKANSHA PRAJAPATI</v>
      </c>
      <c r="C87" t="str">
        <v>RASHI GANGWAR</v>
      </c>
      <c r="D87" t="str">
        <v>RAJKUMARI</v>
      </c>
      <c r="E87" t="str">
        <v>SALARIED</v>
      </c>
      <c r="F87" t="str">
        <v>VISHAL</v>
      </c>
      <c r="G87" t="str">
        <v>DR. MOHAMMAD JASIM</v>
      </c>
      <c r="H87">
        <v>216</v>
      </c>
      <c r="I87" t="str">
        <v>NOIDA</v>
      </c>
      <c r="J87">
        <v>46030</v>
      </c>
      <c r="K87">
        <v>46041</v>
      </c>
      <c r="L87">
        <v>170480196</v>
      </c>
      <c r="M87" t="str">
        <v>9752040084</v>
      </c>
      <c r="N87" t="str">
        <v>khanjasim63@gmail.com_x000d_</v>
      </c>
      <c r="O87" t="str">
        <v>MADHYA PRADESH</v>
      </c>
      <c r="P87" t="str">
        <v>NEEMUCH</v>
      </c>
      <c r="Q87" t="str">
        <v>DOD</v>
      </c>
      <c r="R87" t="str">
        <v>F2 FINTECH</v>
      </c>
      <c r="S87" t="str">
        <v>CHOLA</v>
      </c>
      <c r="W87" t="str">
        <v>UNSECURED</v>
      </c>
      <c r="X87" t="str">
        <v>REJECTED</v>
      </c>
      <c r="Y87">
        <v>733</v>
      </c>
      <c r="AB87" t="str" xml:space="preserve">
        <v xml:space="preserve">FILE SENDER TO BANKER || UNDER PROCESS,||Yes Bank loan emi clearlence 
,Car Loan emi clearlence ,OD Account Bajaj Statement || RECENT BOUNCING IN BSJAJ LOAN</v>
      </c>
      <c r="AC87" t="str">
        <v>Total monthly income is ₹1.18 lakh with existing EMI obligations of ₹52,000 The customer has 3 active loans but maintains a clean repayment track record with no recent bounces,</v>
      </c>
      <c r="AD87" t="str">
        <v>PUSHKA</v>
      </c>
      <c r="AE87">
        <v>9109228686</v>
      </c>
      <c r="AF87" t="str">
        <v>pushkarrathor@chola1.murugappa.com</v>
      </c>
      <c r="AG87" t="str">
        <v>MBBS-2021</v>
      </c>
      <c r="AH87" t="str">
        <v>BABPJ8972N</v>
      </c>
      <c r="AM87">
        <v>46246</v>
      </c>
    </row>
    <row r="88">
      <c r="A88" t="str">
        <v>YES</v>
      </c>
      <c r="B88" t="str">
        <v>IRAM FATIMA</v>
      </c>
      <c r="C88" t="str">
        <v>MANISHA SAXENA</v>
      </c>
      <c r="D88" t="str">
        <v>SHASHANK BHARDWAJ</v>
      </c>
      <c r="E88" t="str">
        <v>SALARIED</v>
      </c>
      <c r="F88" t="str">
        <v>RAJEEV</v>
      </c>
      <c r="G88" t="str">
        <v>DR DEEPAK</v>
      </c>
      <c r="H88">
        <v>216</v>
      </c>
      <c r="I88" t="str">
        <v>BAREILLY</v>
      </c>
      <c r="J88">
        <v>46030</v>
      </c>
      <c r="K88">
        <v>46030</v>
      </c>
      <c r="L88">
        <v>88</v>
      </c>
      <c r="M88" t="str">
        <v>9716314935</v>
      </c>
      <c r="N88" t="str">
        <v>deepak241194@gmail.com</v>
      </c>
      <c r="O88" t="str">
        <v>DELHI</v>
      </c>
      <c r="P88" t="str">
        <v>DELHI</v>
      </c>
      <c r="Q88" t="str">
        <v>OD</v>
      </c>
      <c r="R88" t="str">
        <v>F2 FINTECH</v>
      </c>
      <c r="S88" t="str">
        <v>BAJAJ MARKET</v>
      </c>
      <c r="U88">
        <v>2500000</v>
      </c>
      <c r="V88">
        <v>2500000</v>
      </c>
      <c r="W88" t="str">
        <v>UNSECURED</v>
      </c>
      <c r="X88" t="str">
        <v>REJECTED</v>
      </c>
      <c r="AB88" t="str">
        <v>FILE SENDER TO BANKER || UNDER PROCESS, CASE ALREADY LOGIN BY DIRECT TEAM 24TH DEC WAITING FOR COOLING PERIOD</v>
      </c>
      <c r="AC88" t="str">
        <v xml:space="preserve">not esponding to call </v>
      </c>
      <c r="AD88" t="str">
        <v>JYOTI</v>
      </c>
      <c r="AF88" t="str">
        <v>jyoti.jyoti2@bajajfinserv.in</v>
      </c>
      <c r="AG88" t="str">
        <v>MBBS-2019</v>
      </c>
      <c r="AH88" t="str">
        <v>DUJPD4664P</v>
      </c>
      <c r="AM88">
        <v>46246</v>
      </c>
    </row>
    <row r="89">
      <c r="A89" t="str">
        <v>YES</v>
      </c>
      <c r="B89" t="str">
        <v>RAJAT DWIVEDI</v>
      </c>
      <c r="C89" t="str">
        <v>RAJKUMARI</v>
      </c>
      <c r="D89" t="str">
        <v>RAJKUMARI</v>
      </c>
      <c r="E89" t="str">
        <v>SALARIED</v>
      </c>
      <c r="F89" t="str">
        <v>RAJEEV</v>
      </c>
      <c r="G89" t="str">
        <v xml:space="preserve">DR VISHWAS L </v>
      </c>
      <c r="H89">
        <v>216</v>
      </c>
      <c r="I89" t="str">
        <v>NOIDA</v>
      </c>
      <c r="J89">
        <v>46030</v>
      </c>
      <c r="K89">
        <v>46030</v>
      </c>
      <c r="L89">
        <v>89</v>
      </c>
      <c r="M89" t="str">
        <v>8618466047</v>
      </c>
      <c r="N89" t="str">
        <v>drvishwas784@gmail.com</v>
      </c>
      <c r="O89" t="str">
        <v>KARNATAKA</v>
      </c>
      <c r="P89" t="str">
        <v>MYSORE</v>
      </c>
      <c r="Q89" t="str">
        <v>OD</v>
      </c>
      <c r="R89" t="str">
        <v>F2 FINTECH</v>
      </c>
      <c r="S89" t="str">
        <v>BAJAJ MARKET</v>
      </c>
      <c r="V89">
        <v>3500000</v>
      </c>
      <c r="W89" t="str">
        <v>UNSECURED</v>
      </c>
      <c r="X89" t="str">
        <v>REJECTED</v>
      </c>
      <c r="AB89" t="str">
        <v>FILE SENDER TO BANKER || UNDER PROCESS,|| he case has been logged in by the direct team.</v>
      </c>
      <c r="AC89" t="str">
        <v>Total monthly income is ₹2.20 lakh with zero existing EMI obligations, resulting in a very comfortable FOIR. There is no active credit exposure</v>
      </c>
      <c r="AD89" t="str">
        <v>RAMA</v>
      </c>
      <c r="AE89" t="str">
        <v>97401 09204</v>
      </c>
      <c r="AF89" t="str">
        <v>ramakrishan.n@bajajfinserv.in</v>
      </c>
      <c r="AG89" t="str">
        <v>MBBS-2007</v>
      </c>
      <c r="AH89" t="str">
        <v>CSSPV0754L</v>
      </c>
      <c r="AM89">
        <v>46246</v>
      </c>
    </row>
    <row r="90">
      <c r="A90" t="str">
        <v>YES</v>
      </c>
      <c r="B90" t="str">
        <v>IRAM FATIMA</v>
      </c>
      <c r="C90" t="str">
        <v>MANISHA SAXENA</v>
      </c>
      <c r="D90" t="str">
        <v>SHASHANK BHARDWAJ</v>
      </c>
      <c r="E90" t="str">
        <v>SALARIED</v>
      </c>
      <c r="F90" t="str">
        <v>VISHAL</v>
      </c>
      <c r="G90" t="str">
        <v>DR DEEPAK</v>
      </c>
      <c r="H90">
        <v>216</v>
      </c>
      <c r="I90" t="str">
        <v>BAREILLY</v>
      </c>
      <c r="J90">
        <v>46030</v>
      </c>
      <c r="K90">
        <v>46049</v>
      </c>
      <c r="L90" t="str">
        <v>SME000018548481</v>
      </c>
      <c r="M90" t="str">
        <v>9716314935</v>
      </c>
      <c r="N90" t="str">
        <v>deepak241194@gmail.com</v>
      </c>
      <c r="O90" t="str">
        <v>DELHI</v>
      </c>
      <c r="P90" t="str">
        <v>DELHI</v>
      </c>
      <c r="Q90" t="str">
        <v>TOP-UP</v>
      </c>
      <c r="R90" t="str">
        <v>F2 FINTECH</v>
      </c>
      <c r="S90" t="str">
        <v>BAJAJ</v>
      </c>
      <c r="U90">
        <v>1077000</v>
      </c>
      <c r="V90">
        <v>1077000</v>
      </c>
      <c r="W90" t="str">
        <v>UNSECURED</v>
      </c>
      <c r="X90" t="str">
        <v>DROP</v>
      </c>
      <c r="Z90">
        <v>46035</v>
      </c>
      <c r="AB90" t="str">
        <v>FILE SENDER TO BANKER || UNDER PROCESS,|| CASE IS STUCK IN 3 USL POLICIES, PROF 6 SEGMENT, MANDATE PENDING FROM CUSTOMER SIDE, STILL CUSTOMER IS BUSY || CUSTOMETR NOT RESPONDING BANKER CALLS</v>
      </c>
      <c r="AC90" t="str">
        <v xml:space="preserve">not esponding to call </v>
      </c>
      <c r="AD90" t="str">
        <v>MD SUHAIB KHAN</v>
      </c>
      <c r="AE90">
        <v>9161252501</v>
      </c>
      <c r="AF90" t="str">
        <v>mdshuaib.khan@bajajfinserv.in</v>
      </c>
      <c r="AG90" t="str">
        <v>MBBS-2019</v>
      </c>
      <c r="AH90" t="str">
        <v>DUJPD4664P</v>
      </c>
      <c r="AI90" t="str">
        <v>Akshay</v>
      </c>
      <c r="AM90">
        <v>46246</v>
      </c>
    </row>
    <row r="91">
      <c r="A91" t="str">
        <v>YES</v>
      </c>
      <c r="B91" t="str">
        <v>SANIA IRSHAD</v>
      </c>
      <c r="F91" t="str">
        <v>VISHAL</v>
      </c>
      <c r="G91" t="str">
        <v>MR SAMRAT YADAV</v>
      </c>
      <c r="H91">
        <v>216</v>
      </c>
      <c r="J91">
        <v>46030</v>
      </c>
      <c r="K91">
        <v>46039</v>
      </c>
      <c r="L91">
        <v>170479171</v>
      </c>
      <c r="M91" t="str">
        <v>9760510658</v>
      </c>
      <c r="N91" t="str">
        <v>samraaty345@gmail.com</v>
      </c>
      <c r="O91" t="str">
        <v>UTTAR PRADESH</v>
      </c>
      <c r="P91" t="str">
        <v>MORADABAD</v>
      </c>
      <c r="Q91" t="str">
        <v>SAL OD</v>
      </c>
      <c r="R91" t="str">
        <v>F2 FINTECH</v>
      </c>
      <c r="S91" t="str">
        <v>CHOLA</v>
      </c>
      <c r="W91" t="str">
        <v>UNSECURED</v>
      </c>
      <c r="X91" t="str">
        <v>REJECTED</v>
      </c>
      <c r="Y91">
        <v>753</v>
      </c>
      <c r="AB91" t="str">
        <v>FILE SENDER TO BANKER || UNDER PROCESS,|| CUSTOMER HAVING LESS THEN 1 YEARS EXPERIENCE AND COMANY CAT D</v>
      </c>
      <c r="AC91" t="str">
        <v xml:space="preserve">Total monthly income of 82000 with no active loan </v>
      </c>
      <c r="AD91" t="str">
        <v>Pritpal singh</v>
      </c>
      <c r="AE91" t="str">
        <v>85588 55331</v>
      </c>
      <c r="AF91" t="str">
        <v>Pritpalsingh@chola.murugappa.com</v>
      </c>
      <c r="AG91" t="str">
        <v>SALARY-80K</v>
      </c>
      <c r="AH91" t="str">
        <v>GXDPS3630G</v>
      </c>
      <c r="AI91" t="str">
        <v>Puneet</v>
      </c>
      <c r="AM91">
        <v>46246</v>
      </c>
    </row>
    <row r="92">
      <c r="A92" t="str">
        <v>YES</v>
      </c>
      <c r="B92" t="str">
        <v>RAJAT DWIVEDI</v>
      </c>
      <c r="C92" t="str">
        <v>RAJKUMARI</v>
      </c>
      <c r="D92" t="str">
        <v>RAJKUMARI</v>
      </c>
      <c r="E92" t="str">
        <v>SALARIED</v>
      </c>
      <c r="F92" t="str">
        <v>VISHAL</v>
      </c>
      <c r="G92" t="str">
        <v xml:space="preserve">DR VISHWAS L </v>
      </c>
      <c r="H92">
        <v>216</v>
      </c>
      <c r="I92" t="str">
        <v>NOIDA</v>
      </c>
      <c r="J92">
        <v>46030</v>
      </c>
      <c r="K92">
        <v>46030</v>
      </c>
      <c r="L92" t="str">
        <v>SME000018549927</v>
      </c>
      <c r="M92" t="str">
        <v>8618466047</v>
      </c>
      <c r="N92" t="str">
        <v>drvishwas784@gmail.com</v>
      </c>
      <c r="O92" t="str">
        <v>KARNATAKA</v>
      </c>
      <c r="P92" t="str">
        <v>MYSORE</v>
      </c>
      <c r="Q92" t="str">
        <v>OD</v>
      </c>
      <c r="R92" t="str">
        <v>F2 FINTECH</v>
      </c>
      <c r="S92" t="str">
        <v>BAJAJ</v>
      </c>
      <c r="W92" t="str">
        <v>UNSECURED</v>
      </c>
      <c r="X92" t="str">
        <v>REJECTED</v>
      </c>
      <c r="AB92" t="str">
        <v>FILE SENDER TO BANKER || UNDER PROCESS,I live abroad and have come here for some work.</v>
      </c>
      <c r="AC92" t="str">
        <v>Total monthly income is ₹2.20 lakh with zero existing EMI obligations, resulting in a very comfortable FOIR. There is no active credit exposure</v>
      </c>
      <c r="AD92" t="str">
        <v>Gururaj B s_x000d_</v>
      </c>
      <c r="AE92">
        <v>9972370003</v>
      </c>
      <c r="AF92" t="str">
        <v>gururaj.bs@bajajfinserv.in_x000d_</v>
      </c>
      <c r="AG92" t="str">
        <v>MBBS-2007</v>
      </c>
      <c r="AH92" t="str">
        <v>CSSPV0754L</v>
      </c>
      <c r="AI92" t="str">
        <v>Akshay</v>
      </c>
      <c r="AM92">
        <v>46246</v>
      </c>
    </row>
    <row r="93">
      <c r="A93" t="str">
        <v>YES</v>
      </c>
      <c r="B93" t="str">
        <v>SIMRAN SOLANKI</v>
      </c>
      <c r="C93" t="str">
        <v>MANVI BHARDWAJ</v>
      </c>
      <c r="D93" t="str">
        <v>RAHUL SAHA</v>
      </c>
      <c r="E93" t="str">
        <v>SALARIED</v>
      </c>
      <c r="F93" t="str">
        <v>RAJEEV</v>
      </c>
      <c r="G93" t="str">
        <v>DR BOLE DINESH</v>
      </c>
      <c r="H93">
        <v>216</v>
      </c>
      <c r="I93" t="str">
        <v>NOIDA</v>
      </c>
      <c r="J93">
        <v>46030</v>
      </c>
      <c r="L93">
        <v>93</v>
      </c>
      <c r="M93" t="str">
        <v>8978979911</v>
      </c>
      <c r="N93" t="str">
        <v>dinduiscool@gmail.com</v>
      </c>
      <c r="O93" t="str">
        <v>ANDHRA PRADESH</v>
      </c>
      <c r="P93" t="str">
        <v>Narsipatnam</v>
      </c>
      <c r="Q93" t="str">
        <v>OD</v>
      </c>
      <c r="R93" t="str">
        <v>F2 FINTECH</v>
      </c>
      <c r="S93" t="str">
        <v>ABCL</v>
      </c>
      <c r="W93" t="str">
        <v>UNSECURED</v>
      </c>
      <c r="X93" t="str">
        <v>REJECTED</v>
      </c>
      <c r="AB93" t="str">
        <v xml:space="preserve">FILE SENDER TO BANKER || UNDER PROCESS, HR SEGMENT </v>
      </c>
      <c r="AC93" t="str">
        <v>Total monthly income is ₹2.42 lakh against existing EMI obligations of ₹85,000, indicating a manageable FOIR with regular repayment behavior. The customer has three running loans with no recent bounce</v>
      </c>
      <c r="AD93" t="str">
        <v>gajarao</v>
      </c>
      <c r="AE93" t="str">
        <v>99639 09580</v>
      </c>
      <c r="AF93" t="str">
        <v>gajarao.sateesh@adityabirlacapital.com</v>
      </c>
      <c r="AG93" t="str">
        <v>MBBS-2019</v>
      </c>
      <c r="AH93" t="str">
        <v>BMAPB7622Q</v>
      </c>
      <c r="AI93" t="str">
        <v>Akshay</v>
      </c>
      <c r="AM93">
        <v>46246</v>
      </c>
    </row>
    <row r="94">
      <c r="A94" t="str">
        <v>YES</v>
      </c>
      <c r="B94" t="str">
        <v>VINEET TIWARI</v>
      </c>
      <c r="C94" t="str">
        <v>VINEET TIWARI</v>
      </c>
      <c r="D94" t="str">
        <v>VINEET TIWARI</v>
      </c>
      <c r="E94" t="str">
        <v>SALARIED</v>
      </c>
      <c r="F94" t="str">
        <v>RAJEEV</v>
      </c>
      <c r="G94" t="str">
        <v>DR ALOK AGRAWAL</v>
      </c>
      <c r="H94">
        <v>216</v>
      </c>
      <c r="I94" t="str">
        <v>NOIDA</v>
      </c>
      <c r="J94">
        <v>46030</v>
      </c>
      <c r="K94">
        <v>46030</v>
      </c>
      <c r="L94" t="str">
        <v>386BZ8693341</v>
      </c>
      <c r="M94" t="str">
        <v>6260298980</v>
      </c>
      <c r="N94" t="str">
        <v>cutipalokagrawal@gmail.com</v>
      </c>
      <c r="O94" t="str">
        <v>DELHI</v>
      </c>
      <c r="P94" t="str">
        <v>DELHI</v>
      </c>
      <c r="Q94" t="str">
        <v>OD</v>
      </c>
      <c r="R94" t="str">
        <v>F2 FINTECH</v>
      </c>
      <c r="S94" t="str">
        <v>TATA</v>
      </c>
      <c r="W94" t="str">
        <v>UNSECURED</v>
      </c>
      <c r="X94" t="str">
        <v>REJECTED</v>
      </c>
      <c r="AB94" t="str">
        <v>FILE SENDER TO BANKER || UNDER PROCESS, || Case declined in knockout rule decision</v>
      </c>
      <c r="AC94" t="str">
        <v>Total monthly income is ₹5.00 lakh against existing EMI obligations of ₹51,000, reflecting a healthy income-to-obligation ratio. The customer has three running loans with a satisfactory repayment track record and no recent bounces</v>
      </c>
      <c r="AD94" t="str">
        <v>MAMTA SINGH</v>
      </c>
      <c r="AE94">
        <v>7982612369</v>
      </c>
      <c r="AF94" t="str">
        <v>Mamta.singh@tatacapital.com</v>
      </c>
      <c r="AG94" t="str">
        <v>MBBS-2012</v>
      </c>
      <c r="AH94" t="str">
        <v>BPQPA1170P</v>
      </c>
      <c r="AI94" t="str">
        <v>Akshay</v>
      </c>
      <c r="AM94">
        <v>46246</v>
      </c>
    </row>
    <row r="95">
      <c r="A95" t="str">
        <v>YES</v>
      </c>
      <c r="B95" t="str">
        <v>AMANPREET SINGH</v>
      </c>
      <c r="C95" t="str">
        <v>MANVI BHARDWAJ</v>
      </c>
      <c r="D95" t="str">
        <v>AMANPREET SINGH</v>
      </c>
      <c r="E95" t="str">
        <v>SALARIED</v>
      </c>
      <c r="F95" t="str">
        <v>RAJEEV</v>
      </c>
      <c r="G95" t="str">
        <v>DR DIN DAYAL SINGH</v>
      </c>
      <c r="H95">
        <v>216</v>
      </c>
      <c r="I95" t="str">
        <v>NOIDA</v>
      </c>
      <c r="J95">
        <v>46030</v>
      </c>
      <c r="K95">
        <v>46035</v>
      </c>
      <c r="L95">
        <v>170479373</v>
      </c>
      <c r="M95" t="str">
        <v>8474057648</v>
      </c>
      <c r="N95" t="str">
        <v>dindayal.singh@gmail.com</v>
      </c>
      <c r="O95" t="str">
        <v>ASSAM</v>
      </c>
      <c r="P95" t="str">
        <v>BARPETA</v>
      </c>
      <c r="Q95" t="str">
        <v>DOD</v>
      </c>
      <c r="R95" t="str">
        <v>F2 FINTECH</v>
      </c>
      <c r="S95" t="str">
        <v>CHOLA</v>
      </c>
      <c r="U95">
        <v>3500000</v>
      </c>
      <c r="V95">
        <v>3548074</v>
      </c>
      <c r="W95" t="str">
        <v>UNSECURED</v>
      </c>
      <c r="X95" t="str">
        <v>DISBURSED</v>
      </c>
      <c r="Z95">
        <v>46035</v>
      </c>
      <c r="AA95">
        <v>46035</v>
      </c>
      <c r="AB95" t="str">
        <v>FILE SENDER TO BANKER || UNDER PROCESS,|| BAJAJ SOA AND E-BILL REQ || DOCS SEND TO BENKER CASE TO BE APPROVED TODAY</v>
      </c>
      <c r="AC95" t="str">
        <v>EARNING 65K SALARY &amp; 2-3 LAKHS FROM OWN CLINIC |  42 LAKHS O.D. FROM BAJAJ , 15 LAKHS   P.L.FROM  SBI</v>
      </c>
      <c r="AD95" t="str">
        <v>PRITI</v>
      </c>
      <c r="AE95">
        <v>7002671487</v>
      </c>
      <c r="AF95" t="str">
        <v>pritiprasannarp@chola.murugappa.com</v>
      </c>
      <c r="AG95" t="str">
        <v>MBBS-2014</v>
      </c>
      <c r="AH95" t="str">
        <v>GAYPS8157Q</v>
      </c>
      <c r="AM95">
        <v>46246</v>
      </c>
    </row>
    <row r="96">
      <c r="A96" t="str">
        <v>YES</v>
      </c>
      <c r="B96" t="str">
        <v>SANIA SIDDIQUI</v>
      </c>
      <c r="F96" t="str">
        <v>RAJEEV</v>
      </c>
      <c r="G96" t="str">
        <v>DR RAKESH SHEETY</v>
      </c>
      <c r="H96">
        <v>216</v>
      </c>
      <c r="J96">
        <v>46030</v>
      </c>
      <c r="K96">
        <v>46030</v>
      </c>
      <c r="L96" t="str">
        <v>SME000018551769</v>
      </c>
      <c r="M96" t="str">
        <v>7696214198</v>
      </c>
      <c r="N96" t="str">
        <v>dr.rakeshshetty7@gmail.com</v>
      </c>
      <c r="O96" t="str">
        <v>MAHARASHTRA</v>
      </c>
      <c r="P96" t="str">
        <v>DOMBIBLI</v>
      </c>
      <c r="Q96" t="str">
        <v>OD</v>
      </c>
      <c r="R96" t="str">
        <v>F2 FINTECH</v>
      </c>
      <c r="S96" t="str">
        <v>BAJAJ</v>
      </c>
      <c r="W96" t="str">
        <v>UNSECURED</v>
      </c>
      <c r="X96" t="str">
        <v>REJECTED</v>
      </c>
      <c r="AB96" t="str">
        <v>FILE SENDER TO BANKER || UNDER PROCESS, PROF 10 SEGMENT NILL ELIGIBILITY NOT OK</v>
      </c>
      <c r="AC96" t="str">
        <v>Total monthly income is ₹3,00,000 and existing monthly obligations are ₹81,000 The customer has four active loans with regular repayment behavior and no recent bounces reported</v>
      </c>
      <c r="AD96" t="str">
        <v>Suraj Late_x000d_</v>
      </c>
      <c r="AE96">
        <v>8767943236</v>
      </c>
      <c r="AF96" t="str">
        <v>suraj.late@bajajfinserv.in_x000d_</v>
      </c>
      <c r="AG96" t="str">
        <v>MBBS-2010</v>
      </c>
      <c r="AH96" t="str">
        <v>CBWPS8027G</v>
      </c>
      <c r="AI96" t="str">
        <v>Akshay</v>
      </c>
      <c r="AM96">
        <v>46246</v>
      </c>
    </row>
    <row r="97">
      <c r="A97" t="str">
        <v>YES</v>
      </c>
      <c r="B97" t="str">
        <v>RAJAT DWIVEDI</v>
      </c>
      <c r="C97" t="str">
        <v>RAJKUMARI</v>
      </c>
      <c r="D97" t="str">
        <v>RAJKUMARI</v>
      </c>
      <c r="E97" t="str">
        <v>SALARIED</v>
      </c>
      <c r="F97" t="str">
        <v>VISHAL</v>
      </c>
      <c r="G97" t="str">
        <v xml:space="preserve">DR VISHWAS L </v>
      </c>
      <c r="H97">
        <v>215</v>
      </c>
      <c r="I97" t="str">
        <v>NOIDA</v>
      </c>
      <c r="J97">
        <v>46031</v>
      </c>
      <c r="K97">
        <v>46035</v>
      </c>
      <c r="L97">
        <v>98</v>
      </c>
      <c r="M97" t="str">
        <v>8618466047</v>
      </c>
      <c r="N97" t="str">
        <v>drvishwas784@gmail.com</v>
      </c>
      <c r="O97" t="str">
        <v>KARNATAKA</v>
      </c>
      <c r="P97" t="str">
        <v>MYSORE</v>
      </c>
      <c r="Q97" t="str">
        <v>OD</v>
      </c>
      <c r="R97" t="str">
        <v>F2 FINTECH</v>
      </c>
      <c r="S97" t="str">
        <v>ABCL</v>
      </c>
      <c r="W97" t="str">
        <v>UNSECURED</v>
      </c>
      <c r="X97" t="str">
        <v>REJECTED</v>
      </c>
      <c r="AB97" t="str">
        <v>FILE SENDER TO BANKER || UNDER PROCESS,REQ CLINIC ADDRESS PRFF, 6 MONTH BANK STATEMENT , APPLICANT PASSPORT PHOTO, 2 REFERENCES</v>
      </c>
      <c r="AC97" t="str">
        <v>Total monthly income is ₹2.20 lakh with zero existing EMI obligations, resulting in a very comfortable FOIR. There is no active credit exposure</v>
      </c>
      <c r="AD97" t="str">
        <v>SANKETH</v>
      </c>
      <c r="AE97">
        <v>8197663653</v>
      </c>
      <c r="AF97" t="str">
        <v>Sanketh.1@adityabirlacapital.com</v>
      </c>
      <c r="AG97" t="str">
        <v>MBBS-2007</v>
      </c>
      <c r="AH97" t="str">
        <v>CSSPV0754L</v>
      </c>
      <c r="AI97" t="str">
        <v>Akshay</v>
      </c>
      <c r="AM97">
        <v>46246</v>
      </c>
    </row>
    <row r="98">
      <c r="A98" t="str">
        <v>YES</v>
      </c>
      <c r="B98" t="str">
        <v>RAJAT DWIVEDI</v>
      </c>
      <c r="C98" t="str">
        <v>RAJKUMARI</v>
      </c>
      <c r="D98" t="str">
        <v>RAJKUMARI</v>
      </c>
      <c r="E98" t="str">
        <v>SALARIED</v>
      </c>
      <c r="F98" t="str">
        <v>VISHAL</v>
      </c>
      <c r="G98" t="str">
        <v xml:space="preserve">DR VISHWAS L </v>
      </c>
      <c r="H98">
        <v>215</v>
      </c>
      <c r="I98" t="str">
        <v>NOIDA</v>
      </c>
      <c r="J98">
        <v>46031</v>
      </c>
      <c r="K98">
        <v>46032</v>
      </c>
      <c r="L98">
        <v>99</v>
      </c>
      <c r="M98" t="str">
        <v>8618466047</v>
      </c>
      <c r="N98" t="str">
        <v>drvishwas784@gmail.com</v>
      </c>
      <c r="O98" t="str">
        <v>KARNATAKA</v>
      </c>
      <c r="P98" t="str">
        <v>MYSORE</v>
      </c>
      <c r="Q98" t="str">
        <v>OD</v>
      </c>
      <c r="R98" t="str">
        <v>CAT EYE</v>
      </c>
      <c r="S98" t="str">
        <v>LNT</v>
      </c>
      <c r="W98" t="str">
        <v>UNSECURED</v>
      </c>
      <c r="X98" t="str">
        <v>REJECTED</v>
      </c>
      <c r="AB98" t="str">
        <v>FILE SENDER TO BANKER || UNDER PROCESS, || Need to discard the old application then only we can able to do the login || LOGIN MULTIPLE TIME AND HIGH ENQURIES</v>
      </c>
      <c r="AC98" t="str">
        <v>Total monthly income is ₹2.20 lakh with zero existing EMI obligations, resulting in a very comfortable FOIR. There is no active credit exposure</v>
      </c>
      <c r="AD98" t="str">
        <v>sandeepab</v>
      </c>
      <c r="AE98" t="str">
        <v>72592 10061</v>
      </c>
      <c r="AF98" t="str">
        <v>sandeepab@ltfs.com</v>
      </c>
      <c r="AG98" t="str">
        <v>MBBS-2007</v>
      </c>
      <c r="AH98" t="str">
        <v>CSSPV0754L</v>
      </c>
      <c r="AI98" t="str">
        <v>Akshay</v>
      </c>
      <c r="AM98">
        <v>46246</v>
      </c>
    </row>
    <row r="99">
      <c r="A99" t="str">
        <v>YES</v>
      </c>
      <c r="B99" t="str">
        <v>AMIT KUMAR</v>
      </c>
      <c r="C99" t="str">
        <v>RAJKUMARI</v>
      </c>
      <c r="D99" t="str">
        <v>RAJKUMARI</v>
      </c>
      <c r="E99" t="str">
        <v>SALARIED</v>
      </c>
      <c r="F99" t="str">
        <v>VISHAL</v>
      </c>
      <c r="G99" t="str">
        <v>DR. JAY KUMAR PIPPAL</v>
      </c>
      <c r="H99">
        <v>215</v>
      </c>
      <c r="I99" t="str">
        <v>NOIDA</v>
      </c>
      <c r="J99">
        <v>46031</v>
      </c>
      <c r="K99">
        <v>46031</v>
      </c>
      <c r="L99">
        <v>170477864</v>
      </c>
      <c r="M99" t="str">
        <v>7771978185</v>
      </c>
      <c r="N99" t="str">
        <v>dr.jaykumarpippal@gmail.com</v>
      </c>
      <c r="O99" t="str">
        <v>MADHYA PRADESH</v>
      </c>
      <c r="P99" t="str">
        <v>GWALIOR</v>
      </c>
      <c r="Q99" t="str">
        <v>DOD</v>
      </c>
      <c r="R99" t="str">
        <v>F2 FINTECH</v>
      </c>
      <c r="S99" t="str">
        <v>CHOLA</v>
      </c>
      <c r="W99" t="str">
        <v>UNSECURED</v>
      </c>
      <c r="X99" t="str">
        <v>REJECTED</v>
      </c>
      <c r="Y99">
        <v>745</v>
      </c>
      <c r="AB99" t="str">
        <v>FILE SENDER TO BANKER || UNDER PROCESS, || Case reject due to 4 emi bounce-NOV-25 and DEC-25</v>
      </c>
      <c r="AC99" t="str">
        <v>EARNING 83000 SALARY  &amp; RUNNING 8 LAKHS P.L. FROM HDFC BANK</v>
      </c>
      <c r="AD99" t="str">
        <v>ASHWIN</v>
      </c>
      <c r="AE99">
        <v>9907683347</v>
      </c>
      <c r="AF99" t="str">
        <v>ashwinshirdhonkar@chola1.murugappa.com</v>
      </c>
      <c r="AG99" t="str">
        <v>SALARY-83K</v>
      </c>
      <c r="AH99" t="str">
        <v>COGPP3283J</v>
      </c>
      <c r="AM99">
        <v>46246</v>
      </c>
    </row>
    <row r="100">
      <c r="A100" t="str">
        <v>YES</v>
      </c>
      <c r="B100" t="str">
        <v>SIMRAN SOLANKI</v>
      </c>
      <c r="C100" t="str">
        <v>MANVI BHARDWAJ</v>
      </c>
      <c r="D100" t="str">
        <v>RAHUL SAHA</v>
      </c>
      <c r="E100" t="str">
        <v>SALARIED</v>
      </c>
      <c r="F100" t="str">
        <v>RAJEEV</v>
      </c>
      <c r="G100" t="str">
        <v>DR BOLE DINESH</v>
      </c>
      <c r="H100">
        <v>214</v>
      </c>
      <c r="I100" t="str">
        <v>NOIDA</v>
      </c>
      <c r="J100">
        <v>46032</v>
      </c>
      <c r="K100">
        <v>46043</v>
      </c>
      <c r="L100">
        <v>101</v>
      </c>
      <c r="M100" t="str">
        <v>8978979911</v>
      </c>
      <c r="N100" t="str">
        <v>dinduiscool@gmail.com</v>
      </c>
      <c r="O100" t="str">
        <v>ANDHRA PRADESH</v>
      </c>
      <c r="P100" t="str">
        <v>Narsipatnam</v>
      </c>
      <c r="Q100" t="str">
        <v>OD</v>
      </c>
      <c r="R100" t="str">
        <v>F2 FINTECH</v>
      </c>
      <c r="S100" t="str">
        <v>GODREJ</v>
      </c>
      <c r="W100" t="str">
        <v>UNSECURED</v>
      </c>
      <c r="X100" t="str">
        <v>HOLD</v>
      </c>
      <c r="AB100" t="str">
        <v>FILE SENDER TO BANKER || UNDER PROCESS,|| CURRENT ADDRESS PROOF REQ || DOCS PENDING || DOCS PENDIGN || DOCS PENDIGN AT CUSTOMER END</v>
      </c>
      <c r="AC100" t="str">
        <v>Total monthly income is ₹2.42 lakh against existing EMI obligations of ₹85,000, indicating a manageable FOIR with regular repayment behavior. The customer has three running loans with no recent bounce</v>
      </c>
      <c r="AD100" t="str">
        <v>ravikanth</v>
      </c>
      <c r="AE100">
        <v>9948141432</v>
      </c>
      <c r="AF100" t="str">
        <v>ravikanth.goggi@godrejcapital.com</v>
      </c>
      <c r="AG100" t="str">
        <v>MBBS-2019</v>
      </c>
      <c r="AH100" t="str">
        <v>BMAPB7622Q</v>
      </c>
      <c r="AI100" t="str">
        <v>Akshay</v>
      </c>
      <c r="AM100">
        <v>46246</v>
      </c>
    </row>
    <row r="101">
      <c r="A101" t="str">
        <v>YES</v>
      </c>
      <c r="B101" t="str">
        <v>PRAGYA GANGWAR</v>
      </c>
      <c r="F101" t="str">
        <v>VISHAL</v>
      </c>
      <c r="G101" t="str">
        <v>DR. HETESH KUMAR</v>
      </c>
      <c r="H101">
        <v>215</v>
      </c>
      <c r="J101">
        <v>46031</v>
      </c>
      <c r="L101">
        <v>102</v>
      </c>
      <c r="M101" t="str">
        <v>9050680101</v>
      </c>
      <c r="N101" t="str">
        <v>hiteshdagar2011@gmail.com</v>
      </c>
      <c r="O101" t="str">
        <v>HARYANA</v>
      </c>
      <c r="P101" t="str">
        <v>PALWAL</v>
      </c>
      <c r="Q101" t="str">
        <v>OD</v>
      </c>
      <c r="R101" t="str">
        <v>F2 FINTECH</v>
      </c>
      <c r="S101" t="str">
        <v>BAJAJ</v>
      </c>
      <c r="W101" t="str">
        <v>UNSECURED</v>
      </c>
      <c r="X101" t="str">
        <v>REJECTED</v>
      </c>
      <c r="Y101">
        <v>765</v>
      </c>
      <c r="AB101" t="str">
        <v>FILE SENDER TO BANKER || UNDER PROCESS, PROF 10 SEGMENT NILL ELIGIBILITY NOT OK</v>
      </c>
      <c r="AC101" t="str">
        <v xml:space="preserve">15 LAKHS O.D. BAJAJ , 13 LAKHS P.L. AXIS BANK , 4 LAKHS P.L. FIBE , 3 LAKHS P.L. FROM NAVI FINANCE| 1.42 lakhs salary &amp; 70k in cash from Consultancy  </v>
      </c>
      <c r="AD101" t="str">
        <v>akash</v>
      </c>
      <c r="AE101" t="str">
        <v>70271 31415</v>
      </c>
      <c r="AF101" t="str">
        <v>akash.akash83@bajajfinserv.in</v>
      </c>
      <c r="AG101" t="str">
        <v>MBBS-2018</v>
      </c>
      <c r="AH101" t="str">
        <v>DIIPK2760Q</v>
      </c>
      <c r="AM101">
        <v>46246</v>
      </c>
    </row>
    <row r="102">
      <c r="A102" t="str">
        <v>YES</v>
      </c>
      <c r="B102" t="str">
        <v>RASHI GANGWAR</v>
      </c>
      <c r="C102" t="str">
        <v>RAJKUMARI</v>
      </c>
      <c r="D102" t="str">
        <v>RAJKUMARI</v>
      </c>
      <c r="E102" t="str">
        <v>SALARIED</v>
      </c>
      <c r="F102" t="str">
        <v>RAJEEV</v>
      </c>
      <c r="G102" t="str">
        <v>DR NELLURI SURYA CHANDRAMOULI</v>
      </c>
      <c r="H102">
        <v>215</v>
      </c>
      <c r="I102" t="str">
        <v>NOIDA</v>
      </c>
      <c r="J102">
        <v>46031</v>
      </c>
      <c r="K102">
        <v>46034</v>
      </c>
      <c r="L102" t="str">
        <v>832BZ8603232</v>
      </c>
      <c r="M102" t="str">
        <v>8790686898</v>
      </c>
      <c r="N102" t="str">
        <v>chandunelluri9@gmail.com</v>
      </c>
      <c r="O102" t="str">
        <v>KARNATAKA</v>
      </c>
      <c r="P102" t="str">
        <v>DAVANGERE</v>
      </c>
      <c r="Q102" t="str">
        <v>OD</v>
      </c>
      <c r="R102" t="str">
        <v>F2 FINTECH</v>
      </c>
      <c r="S102" t="str">
        <v>TATA</v>
      </c>
      <c r="W102" t="str">
        <v>UNSECURED</v>
      </c>
      <c r="X102" t="str">
        <v>REJECTED</v>
      </c>
      <c r="AB102" t="str">
        <v>FILE SENDER TO BANKER || UNDER PROCESS, || CASE LOGIN DONE  || REGISTRATION IS NOT BEING VERIFIED  AND 11 ENQ IS LAST 3 MONTHS</v>
      </c>
      <c r="AC102" t="str">
        <v>CUSTOMER NOT RESPOND TO PHONE CALL</v>
      </c>
      <c r="AD102" t="str">
        <v>GAURAV MATHUR</v>
      </c>
      <c r="AE102">
        <v>9654949270</v>
      </c>
      <c r="AF102" t="str">
        <v>gaurav.tcl@tatacapital.com</v>
      </c>
      <c r="AG102" t="str">
        <v>MBBS-2021</v>
      </c>
      <c r="AH102" t="str">
        <v>ALGPN5246A</v>
      </c>
      <c r="AM102">
        <v>46246</v>
      </c>
    </row>
    <row r="103">
      <c r="A103" t="str">
        <v>YES</v>
      </c>
      <c r="B103" t="str">
        <v>TANNU KUMARI</v>
      </c>
      <c r="C103" t="str">
        <v>RAJKUMARI</v>
      </c>
      <c r="D103" t="str">
        <v>RAJKUMARI</v>
      </c>
      <c r="E103" t="str">
        <v>SALARIED</v>
      </c>
      <c r="F103" t="str">
        <v>RAJEEV</v>
      </c>
      <c r="G103" t="str">
        <v>DR RAJESH GUPTA</v>
      </c>
      <c r="H103">
        <v>215</v>
      </c>
      <c r="I103" t="str">
        <v>NOIDA</v>
      </c>
      <c r="J103">
        <v>46031</v>
      </c>
      <c r="K103">
        <v>46039</v>
      </c>
      <c r="L103" t="str">
        <v>368BZ8602765</v>
      </c>
      <c r="M103" t="str">
        <v>9414176005</v>
      </c>
      <c r="N103" t="str">
        <v>Drrajesh1977@yahoo.com</v>
      </c>
      <c r="O103" t="str">
        <v>RAJASTHAN</v>
      </c>
      <c r="P103" t="str">
        <v>KOTA</v>
      </c>
      <c r="Q103" t="str">
        <v>OD</v>
      </c>
      <c r="R103" t="str">
        <v>F2 FINTECH</v>
      </c>
      <c r="S103" t="str">
        <v>TATA</v>
      </c>
      <c r="U103">
        <v>1500000</v>
      </c>
      <c r="V103">
        <v>1500000</v>
      </c>
      <c r="W103" t="str">
        <v>UNSECURED</v>
      </c>
      <c r="X103" t="str">
        <v>DISBURSED</v>
      </c>
      <c r="Z103">
        <v>46038</v>
      </c>
      <c r="AA103">
        <v>46039</v>
      </c>
      <c r="AB103" t="str">
        <v>FILE SENDER TO BANKER || UNDER PROCESS, || CASE LOGIN DONE  || ITR AND FORM 26 AS ||  APPROVED 15 LACS</v>
      </c>
      <c r="AC103" t="str">
        <v>Total monthly income is ₹3,18,000 and existing monthly obligations are ₹1,37,000, The customer has 3 running loans and a clean repayment track record with no bounces in the last six months.</v>
      </c>
      <c r="AD103" t="str">
        <v>GAURAV MATHUR</v>
      </c>
      <c r="AE103">
        <v>9654949270</v>
      </c>
      <c r="AF103" t="str">
        <v>gaurav.tcl@tatacapital.com</v>
      </c>
      <c r="AG103" t="str">
        <v>MBBS-2004</v>
      </c>
      <c r="AH103" t="str">
        <v>AIAPG7254N</v>
      </c>
      <c r="AI103" t="str">
        <v>Akshay</v>
      </c>
      <c r="AM103">
        <v>46246</v>
      </c>
    </row>
    <row r="104">
      <c r="A104" t="str">
        <v>YES</v>
      </c>
      <c r="B104" t="str">
        <v>PRANAV NAYAYR</v>
      </c>
      <c r="F104" t="str">
        <v>VISHAL</v>
      </c>
      <c r="G104" t="str">
        <v>DR. MAHESH M</v>
      </c>
      <c r="H104">
        <v>215</v>
      </c>
      <c r="J104">
        <v>46031</v>
      </c>
      <c r="K104">
        <v>46031</v>
      </c>
      <c r="L104" t="str">
        <v>464BZ8600007</v>
      </c>
      <c r="M104" t="str">
        <v>9980825045</v>
      </c>
      <c r="N104" t="str">
        <v>drmaheshms1970@gmail.com</v>
      </c>
      <c r="O104" t="str">
        <v>KARNATAKA</v>
      </c>
      <c r="P104" t="str">
        <v>BENGALURU</v>
      </c>
      <c r="Q104" t="str">
        <v>OD</v>
      </c>
      <c r="R104" t="str">
        <v>F2 FINTECH</v>
      </c>
      <c r="S104" t="str">
        <v>TATA</v>
      </c>
      <c r="W104" t="str">
        <v>UNSECURED</v>
      </c>
      <c r="X104" t="str">
        <v>REJECTED</v>
      </c>
      <c r="Y104">
        <v>687</v>
      </c>
      <c r="AB104" t="str">
        <v>FILE SENDER TO BANKER || UNDER PROCESS,|| Bureau score is less than norm 687</v>
      </c>
      <c r="AC104" t="str">
        <v>Total monthly income is ₹3,00,000 and existing monthly obligations are ₹1,51,000, The customer has 3 active loans and maintains a clean repayment track record with no bounces in the last six months</v>
      </c>
      <c r="AD104" t="str">
        <v>MAMTA SINGH</v>
      </c>
      <c r="AE104">
        <v>7982612369</v>
      </c>
      <c r="AF104" t="str">
        <v>Mamta.singh@tatacapital.com</v>
      </c>
      <c r="AG104" t="str">
        <v>MBBS-1994</v>
      </c>
      <c r="AH104" t="str">
        <v>AFAPM5973K</v>
      </c>
      <c r="AI104" t="str">
        <v>Akshay</v>
      </c>
      <c r="AM104">
        <v>46246</v>
      </c>
    </row>
    <row r="105">
      <c r="A105" t="str">
        <v>YES</v>
      </c>
      <c r="B105" t="str">
        <v>PRANAV NAYAYR</v>
      </c>
      <c r="F105" t="str">
        <v>RAJEEV</v>
      </c>
      <c r="G105" t="str">
        <v>VIDYA SAGAR</v>
      </c>
      <c r="H105">
        <v>215</v>
      </c>
      <c r="J105">
        <v>46031</v>
      </c>
      <c r="K105">
        <v>46041</v>
      </c>
      <c r="L105">
        <v>103</v>
      </c>
      <c r="M105" t="str">
        <v>9353039285</v>
      </c>
      <c r="N105" t="str">
        <v>vcarehealth1327@gmail.com</v>
      </c>
      <c r="O105" t="str">
        <v>KARNATAKA</v>
      </c>
      <c r="P105" t="str">
        <v>BENGALURU</v>
      </c>
      <c r="Q105" t="str">
        <v>TL</v>
      </c>
      <c r="R105" t="str">
        <v>RDS</v>
      </c>
      <c r="S105" t="str">
        <v>ICICI BANK</v>
      </c>
      <c r="W105" t="str">
        <v>UNSECURED</v>
      </c>
      <c r="X105" t="str">
        <v>REJECTED</v>
      </c>
      <c r="AB105" t="str">
        <v>FILE SENDER TO BANKER || UNDER PROCESS, SALARY NOT CREDIT IN BANKING</v>
      </c>
      <c r="AC105" t="str">
        <v>Total monthly income is ₹1,10,000 and existing monthly obligations are ₹27,000 The customer has 2 active loans</v>
      </c>
      <c r="AD105" t="str">
        <v>ROHIT RDS</v>
      </c>
      <c r="AE105" t="str">
        <v>95403 02302</v>
      </c>
      <c r="AF105" t="str">
        <v>rohit.kyadav@gmail.com</v>
      </c>
      <c r="AG105" t="str">
        <v>SALARY-70K</v>
      </c>
      <c r="AH105" t="str">
        <v>AYCPV5051E</v>
      </c>
      <c r="AI105" t="str">
        <v>Akshay</v>
      </c>
      <c r="AM105">
        <v>46246</v>
      </c>
    </row>
    <row r="106" xml:space="preserve">
      <c r="A106" t="str">
        <v>YES</v>
      </c>
      <c r="B106" t="str">
        <v>SANJANA GUPTA</v>
      </c>
      <c r="F106" t="str">
        <v>RAJEEV</v>
      </c>
      <c r="G106" t="str">
        <v>DR SANJEEV KUMAR</v>
      </c>
      <c r="H106">
        <v>215</v>
      </c>
      <c r="J106">
        <v>46031</v>
      </c>
      <c r="L106">
        <v>107</v>
      </c>
      <c r="M106" t="str">
        <v>9911643179</v>
      </c>
      <c r="N106" t="str">
        <v>sanjurajput023@gmail.com</v>
      </c>
      <c r="O106" t="str">
        <v>DELHI</v>
      </c>
      <c r="P106" t="str">
        <v>DELHI</v>
      </c>
      <c r="Q106" t="str">
        <v>OD</v>
      </c>
      <c r="R106" t="str">
        <v>F2 FINTECH</v>
      </c>
      <c r="S106" t="str">
        <v>BAJAJ MARKET</v>
      </c>
      <c r="W106" t="str">
        <v>UNSECURED</v>
      </c>
      <c r="X106" t="str">
        <v>REJECTED</v>
      </c>
      <c r="AB106" t="str">
        <v>FILE SENDER TO BANKER || UNDER PROCESS,OFFER GENERATE-550000, 4 EMI BOUNCES IN BAJAJ</v>
      </c>
      <c r="AC106" t="str" xml:space="preserve">
        <v xml:space="preserve">total income of 1.115 lakhs with no current obligations  case already rejected in ABCL&amp; bajaj Market in Dec 2025 Resent  4 bounce in bajaj loan(AUG,SEP,NOV,DEC)_x000d_
not eligible case</v>
      </c>
      <c r="AD106" t="str">
        <v>JYOTI</v>
      </c>
      <c r="AF106" t="str">
        <v>jyoti.jyoti2@bajajfinserv.in</v>
      </c>
      <c r="AG106" t="str">
        <v>MBBS-2016</v>
      </c>
      <c r="AH106" t="str">
        <v>DYLPK6910B</v>
      </c>
      <c r="AM106">
        <v>46246</v>
      </c>
    </row>
    <row r="107">
      <c r="A107" t="str">
        <v>YES</v>
      </c>
      <c r="B107" t="str">
        <v>VINEET TIWARI</v>
      </c>
      <c r="C107" t="str">
        <v>VINEET TIWARI</v>
      </c>
      <c r="D107" t="str">
        <v>VINEET TIWARI</v>
      </c>
      <c r="E107" t="str">
        <v>SALARIED</v>
      </c>
      <c r="F107" t="str">
        <v>RAJEEV</v>
      </c>
      <c r="G107" t="str">
        <v>DR ALOK AGRAWAL</v>
      </c>
      <c r="H107">
        <v>215</v>
      </c>
      <c r="I107" t="str">
        <v>NOIDA</v>
      </c>
      <c r="J107">
        <v>46031</v>
      </c>
      <c r="K107">
        <v>46049</v>
      </c>
      <c r="L107">
        <v>108</v>
      </c>
      <c r="M107" t="str">
        <v>6260298980</v>
      </c>
      <c r="N107" t="str">
        <v>cutipalokagrawal@gmail.com</v>
      </c>
      <c r="O107" t="str">
        <v>DELHI</v>
      </c>
      <c r="P107" t="str">
        <v>DELHI</v>
      </c>
      <c r="Q107" t="str">
        <v>OD</v>
      </c>
      <c r="R107" t="str">
        <v>F2 FINTECH</v>
      </c>
      <c r="S107" t="str">
        <v>ABCL</v>
      </c>
      <c r="U107">
        <v>2300000</v>
      </c>
      <c r="V107">
        <v>4000000</v>
      </c>
      <c r="W107" t="str">
        <v>UNSECURED</v>
      </c>
      <c r="X107" t="str">
        <v>DISBURSED</v>
      </c>
      <c r="Z107">
        <v>46032</v>
      </c>
      <c r="AA107">
        <v>46049</v>
      </c>
      <c r="AB107" t="str">
        <v>FILE SENDER TO BANKER || UNDER PROCESS, REQ RENEWAL RENT AGREEMENT AND OWNER EBILL, RCU REPORT INITIATED, CUSTOMER CHARGES ISSUE, VINEET TALK WITH CUSTOMER AND CONFRIM US</v>
      </c>
      <c r="AC107" t="str">
        <v>Total monthly income is ₹5.00 lakh against existing EMI obligations of ₹51,000, reflecting a healthy income-to-obligation ratio. The customer has three running loans with a satisfactory repayment track record and no recent bounces</v>
      </c>
      <c r="AD107" t="str">
        <v>PURUSHOTTAM</v>
      </c>
      <c r="AE107">
        <v>9004509752</v>
      </c>
      <c r="AF107" t="str">
        <v>purushottam.kumar2@adityabirlacapital.com</v>
      </c>
      <c r="AG107" t="str">
        <v>MBBS-2012</v>
      </c>
      <c r="AH107" t="str">
        <v>BPQPA1170P</v>
      </c>
      <c r="AI107" t="str">
        <v>Akshay</v>
      </c>
      <c r="AM107">
        <v>46246</v>
      </c>
      <c r="AN107">
        <v>34000</v>
      </c>
    </row>
    <row r="108">
      <c r="A108" t="str">
        <v>YES</v>
      </c>
      <c r="B108" t="str">
        <v>ANIL KUMAR</v>
      </c>
      <c r="C108" t="str">
        <v>SHASHANK BHARDWAJ</v>
      </c>
      <c r="D108" t="str">
        <v>SHASHANK BHARDWAJ</v>
      </c>
      <c r="E108" t="str">
        <v>SALARIED</v>
      </c>
      <c r="F108" t="str">
        <v>RAJEEV</v>
      </c>
      <c r="G108" t="str">
        <v>DR  Harshkumar Champakbhai Chaudhari</v>
      </c>
      <c r="H108">
        <v>215</v>
      </c>
      <c r="I108" t="str">
        <v>BAREILLY</v>
      </c>
      <c r="J108">
        <v>46031</v>
      </c>
      <c r="K108">
        <v>46032</v>
      </c>
      <c r="L108">
        <v>109</v>
      </c>
      <c r="M108" t="str">
        <v>9687859235</v>
      </c>
      <c r="N108" t="str">
        <v>arshchaudhari65@gmail.com</v>
      </c>
      <c r="O108" t="str">
        <v>GUJARAT</v>
      </c>
      <c r="P108" t="str">
        <v>SURAT</v>
      </c>
      <c r="Q108" t="str">
        <v>OD</v>
      </c>
      <c r="R108" t="str">
        <v>F2 FINTECH</v>
      </c>
      <c r="S108" t="str">
        <v>GODREJ</v>
      </c>
      <c r="W108" t="str">
        <v>UNSECURED</v>
      </c>
      <c r="X108" t="str">
        <v>REJECTED</v>
      </c>
      <c r="AB108" t="str">
        <v>FILE SENDER TO BANKER || UNDER PROCESS,||  BANKING PASSWORD REQ-SEND TO BANKER || CIBIL CAT-D</v>
      </c>
      <c r="AC108" t="str">
        <v xml:space="preserve">1.6 Lakhs monthly income with 2 loan of 44 K total EMI with bounces and default &amp; 15 L already approved from tata </v>
      </c>
      <c r="AD108" t="str">
        <v>Ekta</v>
      </c>
      <c r="AE108">
        <v>9265171487</v>
      </c>
      <c r="AF108" t="str">
        <v>Ekta.tomar@godrejcapital.com</v>
      </c>
      <c r="AG108" t="str">
        <v>MBBS-2019</v>
      </c>
      <c r="AH108" t="str">
        <v>BMIPC5132N</v>
      </c>
      <c r="AM108">
        <v>46246</v>
      </c>
    </row>
    <row r="109">
      <c r="A109" t="str">
        <v>YES</v>
      </c>
      <c r="B109" t="str">
        <v>VINEET TIWARI</v>
      </c>
      <c r="C109" t="str">
        <v>VINEET TIWARI</v>
      </c>
      <c r="D109" t="str">
        <v>VINEET TIWARI</v>
      </c>
      <c r="E109" t="str">
        <v>SALARIED</v>
      </c>
      <c r="F109" t="str">
        <v>RAJEEV</v>
      </c>
      <c r="G109" t="str">
        <v>DR MAGAN GOVIND SASANE</v>
      </c>
      <c r="H109">
        <v>215</v>
      </c>
      <c r="I109" t="str">
        <v>NOIDA</v>
      </c>
      <c r="J109">
        <v>46031</v>
      </c>
      <c r="K109">
        <v>46034</v>
      </c>
      <c r="L109">
        <v>110</v>
      </c>
      <c r="M109" t="str">
        <v>9822276213</v>
      </c>
      <c r="N109" t="str">
        <v>magan1311@gmail.com</v>
      </c>
      <c r="O109" t="str">
        <v>MAHARASHTRA</v>
      </c>
      <c r="P109" t="str">
        <v>PUNE</v>
      </c>
      <c r="Q109" t="str">
        <v>OD</v>
      </c>
      <c r="R109" t="str">
        <v>F2 FINTECH</v>
      </c>
      <c r="S109" t="str">
        <v>ABCL</v>
      </c>
      <c r="W109" t="str">
        <v>UNSECURED</v>
      </c>
      <c r="X109" t="str">
        <v>REJECTED</v>
      </c>
      <c r="AB109" t="str">
        <v>FILE SENDER TO BANKER || UNDER PROCESS, DR LINK IN POLITICAL CONNECTOR, CRIMINAL CASES SHOWING</v>
      </c>
      <c r="AC109" t="str">
        <v>customer NOT RESPOND TO PHONE CALL</v>
      </c>
      <c r="AD109" t="str">
        <v>ABHISHEK</v>
      </c>
      <c r="AE109" t="str">
        <v>91371 14066</v>
      </c>
      <c r="AF109" t="str">
        <v>abhishek.kanase@adityabirlacapital.com</v>
      </c>
      <c r="AG109" t="str">
        <v>MBBS-1988</v>
      </c>
      <c r="AH109" t="str">
        <v>ADXPS5007R</v>
      </c>
      <c r="AI109" t="str">
        <v>Akshay</v>
      </c>
      <c r="AM109">
        <v>46246</v>
      </c>
    </row>
    <row r="110">
      <c r="A110" t="str">
        <v>YES</v>
      </c>
      <c r="B110" t="str">
        <v>AMAN SINGH</v>
      </c>
      <c r="C110" t="str">
        <v>RIYA CHADDHA</v>
      </c>
      <c r="D110" t="str">
        <v>VINEET TIWARI</v>
      </c>
      <c r="E110" t="str">
        <v>SALARIED</v>
      </c>
      <c r="F110" t="str">
        <v>VISHAL</v>
      </c>
      <c r="G110" t="str">
        <v>DR. SHREEKRISHNA SOLANKI</v>
      </c>
      <c r="H110">
        <v>215</v>
      </c>
      <c r="I110" t="str">
        <v>NOIDA</v>
      </c>
      <c r="J110">
        <v>46031</v>
      </c>
      <c r="K110">
        <v>46031</v>
      </c>
      <c r="L110" t="str">
        <v>SME000018561745</v>
      </c>
      <c r="M110" t="str">
        <v>6267033876</v>
      </c>
      <c r="N110" t="str">
        <v>shreesolanki23@gmail.com_x000d_</v>
      </c>
      <c r="O110" t="str">
        <v>MADHYA PRADESH</v>
      </c>
      <c r="P110" t="str">
        <v>JHABUA</v>
      </c>
      <c r="Q110" t="str">
        <v>OD</v>
      </c>
      <c r="R110" t="str">
        <v>F2 FINTECH</v>
      </c>
      <c r="S110" t="str">
        <v>BAJAJ</v>
      </c>
      <c r="W110" t="str">
        <v>UNSECURED</v>
      </c>
      <c r="X110" t="str">
        <v>REJECTED</v>
      </c>
      <c r="AB110" t="str">
        <v>FILE SENDER TO BANKER || UNDER PROCESS,|| CASE ALREADY YESTERDAY OTHER CHANNEL</v>
      </c>
      <c r="AC110" t="str">
        <v>SOME ISSUE WITH THE CASE</v>
      </c>
      <c r="AD110" t="str">
        <v>Arun shahi_x000d_</v>
      </c>
      <c r="AE110">
        <v>9170228999</v>
      </c>
      <c r="AF110" t="str">
        <v>arun.shahi@bajajfinserv.in_x000d_</v>
      </c>
      <c r="AG110" t="str">
        <v>MBBS-2024</v>
      </c>
      <c r="AH110" t="str">
        <v>KICPS3126P</v>
      </c>
      <c r="AM110">
        <v>46246</v>
      </c>
    </row>
    <row r="111">
      <c r="A111" t="str">
        <v>YES</v>
      </c>
      <c r="B111" t="str">
        <v>PRANAV NAYAYR</v>
      </c>
      <c r="F111" t="str">
        <v>RAJEEV</v>
      </c>
      <c r="G111" t="str">
        <v>DR S B MAHES KRISHNA</v>
      </c>
      <c r="H111">
        <v>215</v>
      </c>
      <c r="J111">
        <v>46031</v>
      </c>
      <c r="K111">
        <v>46041</v>
      </c>
      <c r="L111">
        <v>112</v>
      </c>
      <c r="M111" t="str">
        <v>7899072195</v>
      </c>
      <c r="N111" t="str">
        <v>krishnamahi.911@gmail.com</v>
      </c>
      <c r="O111" t="str">
        <v>KARNATAKA</v>
      </c>
      <c r="P111" t="str">
        <v>BENGALURU</v>
      </c>
      <c r="Q111" t="str">
        <v>TOP-UP</v>
      </c>
      <c r="R111" t="str">
        <v>CAT EYE</v>
      </c>
      <c r="S111" t="str">
        <v>SMFG</v>
      </c>
      <c r="W111" t="str">
        <v>UNSECURED</v>
      </c>
      <c r="X111" t="str">
        <v>REJECTED</v>
      </c>
      <c r="AB111" t="str">
        <v>FILE SENDER TO BANKER || UNDER PROCESS,|| RENEWAL REG REQ, NILL ELIGIBILITY</v>
      </c>
      <c r="AC111" t="str">
        <v xml:space="preserve">Total monthly income is ₹4,50,000 and existing monthly obligations are ₹1,14,566, The customer has 5 running loans but maintains a clean repayment track record with no bounces reported in the last six months. </v>
      </c>
      <c r="AD111" t="str">
        <v>Pramod</v>
      </c>
      <c r="AE111" t="str">
        <v>98458 84097</v>
      </c>
      <c r="AF111" t="str">
        <v>Pramod.kv@smfgindia.com</v>
      </c>
      <c r="AG111" t="str">
        <v>MBBS-2011</v>
      </c>
      <c r="AH111" t="str">
        <v>BQRPM3455K</v>
      </c>
      <c r="AM111">
        <v>46246</v>
      </c>
    </row>
    <row r="112">
      <c r="A112" t="str">
        <v>YES</v>
      </c>
      <c r="B112" t="str">
        <v>VINEET TIWARI</v>
      </c>
      <c r="C112" t="str">
        <v>VINEET TIWARI</v>
      </c>
      <c r="D112" t="str">
        <v>VINEET TIWARI</v>
      </c>
      <c r="E112" t="str">
        <v>SALARIED</v>
      </c>
      <c r="F112" t="str">
        <v>RAJEEV</v>
      </c>
      <c r="G112" t="str">
        <v>DR ALOK AGRAWAL</v>
      </c>
      <c r="H112">
        <v>215</v>
      </c>
      <c r="I112" t="str">
        <v>NOIDA</v>
      </c>
      <c r="J112">
        <v>46031</v>
      </c>
      <c r="K112">
        <v>46041</v>
      </c>
      <c r="L112" t="str">
        <v>BL260109112072264</v>
      </c>
      <c r="M112" t="str">
        <v>6260298980</v>
      </c>
      <c r="N112" t="str">
        <v>cutipalokagrawal@gmail.com</v>
      </c>
      <c r="O112" t="str">
        <v>DELHI</v>
      </c>
      <c r="P112" t="str">
        <v>DELHI</v>
      </c>
      <c r="Q112" t="str">
        <v>OD</v>
      </c>
      <c r="R112" t="str">
        <v>F2 FINTECH</v>
      </c>
      <c r="S112" t="str">
        <v>LNT</v>
      </c>
      <c r="W112" t="str">
        <v>UNSECURED</v>
      </c>
      <c r="X112" t="str">
        <v>REJECTED</v>
      </c>
      <c r="AB112" t="str">
        <v>FILE SENDER TO BANKER || UNDER PROCESS,REQUIRED E BILL FATHER KYC,OFFICE ADDRES PROOF || CUSTOMER NOT RESPONDING- CASE WILL PROCESS AFTER DISBUSAL OF ABFL || CUSTOMER HAVING RATES ISSUES</v>
      </c>
      <c r="AC112" t="str">
        <v>Total monthly income is ₹5.00 lakh against existing EMI obligations of ₹51,000, reflecting a healthy income-to-obligation ratio. The customer has three running loans with a satisfactory repayment track record and no recent bounces</v>
      </c>
      <c r="AD112" t="str">
        <v>sachin</v>
      </c>
      <c r="AE112">
        <v>7877608028</v>
      </c>
      <c r="AG112" t="str">
        <v>MBBS-2012</v>
      </c>
      <c r="AH112" t="str">
        <v>BPQPA1170P</v>
      </c>
      <c r="AI112" t="str">
        <v>Akshay</v>
      </c>
      <c r="AM112">
        <v>46246</v>
      </c>
    </row>
    <row r="113">
      <c r="A113" t="str">
        <v>YES</v>
      </c>
      <c r="B113" t="str">
        <v>KHUSHI FINANCIAL SERVICES</v>
      </c>
      <c r="C113" t="str">
        <v>F2 FINTECH</v>
      </c>
      <c r="D113" t="str">
        <v>F2 FINTECH</v>
      </c>
      <c r="E113" t="str">
        <v>CHANNEL PARTNER</v>
      </c>
      <c r="F113" t="str">
        <v>RAJEEV</v>
      </c>
      <c r="G113" t="str">
        <v>DR ABHINAV SHAKYWAL</v>
      </c>
      <c r="H113">
        <v>215</v>
      </c>
      <c r="I113" t="str">
        <v>F2 FINTECH</v>
      </c>
      <c r="J113">
        <v>46031</v>
      </c>
      <c r="K113">
        <v>46041</v>
      </c>
      <c r="L113" t="str">
        <v>SME000018561056</v>
      </c>
      <c r="M113" t="str">
        <v>8339668452</v>
      </c>
      <c r="N113" t="str">
        <v>ABHINAV 675@GMAIL.COM</v>
      </c>
      <c r="O113" t="str">
        <v>UTTAR PRADESH</v>
      </c>
      <c r="P113" t="str">
        <v>JAULUN</v>
      </c>
      <c r="Q113" t="str">
        <v>OD</v>
      </c>
      <c r="R113" t="str">
        <v>F2 FINTECH</v>
      </c>
      <c r="S113" t="str">
        <v>BAJAJ</v>
      </c>
      <c r="W113" t="str">
        <v>UNSECURED</v>
      </c>
      <c r="X113" t="str">
        <v>REJECTED</v>
      </c>
      <c r="AB113" t="str">
        <v>FILE SENDER TO BANKER || UNDER PROCESS,|| CIBIL LINK PENDING FROM CUSTOMER SIDE, CUSTOMER NOT RECVD CALL, CUSTOMER DENIED TO PROCESS</v>
      </c>
      <c r="AC113" t="str">
        <v xml:space="preserve">TVR ALREDY EXPLAIN BY RAHUL SIR </v>
      </c>
      <c r="AD113" t="str">
        <v>MANOJ</v>
      </c>
      <c r="AE113">
        <v>9044302606</v>
      </c>
      <c r="AF113" t="str">
        <v>manoj.mishra1@bajajfinserv.in</v>
      </c>
      <c r="AG113" t="str">
        <v>DNS</v>
      </c>
      <c r="AH113" t="str">
        <v>DNS</v>
      </c>
      <c r="AM113">
        <v>46246</v>
      </c>
    </row>
    <row r="114">
      <c r="A114" t="str">
        <v>YES</v>
      </c>
      <c r="B114" t="str">
        <v>SANIA SIDDIQUI</v>
      </c>
      <c r="F114" t="str">
        <v>VISHAL</v>
      </c>
      <c r="G114" t="str">
        <v>DR. RAKESH SHETTY</v>
      </c>
      <c r="H114">
        <v>215</v>
      </c>
      <c r="J114">
        <v>46031</v>
      </c>
      <c r="K114">
        <v>46037</v>
      </c>
      <c r="L114" t="str">
        <v>DL00000019725</v>
      </c>
      <c r="M114" t="str">
        <v>7696214198</v>
      </c>
      <c r="N114" t="str">
        <v xml:space="preserve">dr.rakeshshetty7@gmail.com  </v>
      </c>
      <c r="O114" t="str">
        <v>MAHARASHTRA</v>
      </c>
      <c r="P114" t="str">
        <v>MUMBAI</v>
      </c>
      <c r="Q114" t="str">
        <v>OD</v>
      </c>
      <c r="R114" t="str">
        <v>F2 FINTECH</v>
      </c>
      <c r="S114" t="str">
        <v>ABCL</v>
      </c>
      <c r="W114" t="str">
        <v>UNSECURED</v>
      </c>
      <c r="X114" t="str">
        <v>REJECTED</v>
      </c>
      <c r="Y114">
        <v>790</v>
      </c>
      <c r="AB114" t="str">
        <v>FILE SENDER TO BANKER || UNDER PROCESS,|| HIGH RISK SEGMENT CUSTOMER TAKING MULTIPLE STPL LOAN</v>
      </c>
      <c r="AC114" t="str">
        <v>Total monthly income is ₹3,00,000 and existing monthly obligations are ₹81,000 The customer has four active loans with regular repayment behavior and no recent bounces reported</v>
      </c>
      <c r="AD114" t="str">
        <v>NIKITESH</v>
      </c>
      <c r="AE114" t="str">
        <v>96642 36953</v>
      </c>
      <c r="AF114" t="str">
        <v>nikitesh.ambekar@adityabirlacapital.com</v>
      </c>
      <c r="AG114" t="str">
        <v>MBBS-2010</v>
      </c>
      <c r="AH114" t="str">
        <v>CBWPS8027G</v>
      </c>
      <c r="AI114" t="str">
        <v>Akshay</v>
      </c>
      <c r="AM114">
        <v>46246</v>
      </c>
    </row>
    <row r="115">
      <c r="A115" t="str">
        <v>YES</v>
      </c>
      <c r="B115" t="str">
        <v>PRANAV NAYAYR</v>
      </c>
      <c r="F115" t="str">
        <v>VISHAL</v>
      </c>
      <c r="G115" t="str">
        <v>DR. D BENO GERSHON</v>
      </c>
      <c r="H115">
        <v>215</v>
      </c>
      <c r="J115">
        <v>46031</v>
      </c>
      <c r="K115">
        <v>46049</v>
      </c>
      <c r="L115" t="str">
        <v>SME000018562707`</v>
      </c>
      <c r="M115" t="str">
        <v>8939404677</v>
      </c>
      <c r="N115" t="str">
        <v>gershonbeno1996@gmail.com_x000d_</v>
      </c>
      <c r="O115" t="str">
        <v>TAMILNADU</v>
      </c>
      <c r="P115" t="str">
        <v>CHENNAI</v>
      </c>
      <c r="Q115" t="str">
        <v>OD</v>
      </c>
      <c r="R115" t="str">
        <v>F2 FINTECH</v>
      </c>
      <c r="S115" t="str">
        <v>BAJAJ</v>
      </c>
      <c r="W115" t="str">
        <v>UNSECURED</v>
      </c>
      <c r="X115" t="str">
        <v>REJECTED</v>
      </c>
      <c r="AB115" t="str">
        <v>FILE SENDER TO BANKER || UNDER PROCESS,|| CONSENT DONE-CX IS DOING ACCOUNT AGREEGATOR, CUSTOMER NOT RECVD CALL ,E-KYC PENDING, CUSTOMER OUT STATION, CUSTOMER WILL BACK AFTER 26 ||  || CUSTOMER HAS GIVEN TIME  OF TODAY FOR VIDEO PD ELIGIBILITY NOT COME NILL ELIGIBILITY</v>
      </c>
      <c r="AC115" t="str">
        <v>Monthly income is ₹30,000 with no existing EMI obligations. Average bank balance is low at ₹5,384.23. While repayment history is clean, income and banking depth are limited</v>
      </c>
      <c r="AD115" t="str">
        <v>Yuvaraj P2_x000d_</v>
      </c>
      <c r="AE115">
        <v>9600684985</v>
      </c>
      <c r="AF115" t="str">
        <v>yuvaraj.p2@bajajfinserv.in_x000d_</v>
      </c>
      <c r="AG115" t="str">
        <v>BDS-2022</v>
      </c>
      <c r="AH115" t="str">
        <v>FQXPB4947R</v>
      </c>
      <c r="AI115" t="str">
        <v>Akshay</v>
      </c>
      <c r="AM115">
        <v>46246</v>
      </c>
    </row>
    <row r="116">
      <c r="A116" t="str">
        <v>YES</v>
      </c>
      <c r="B116" t="str">
        <v>IRAM FATIMA</v>
      </c>
      <c r="C116" t="str">
        <v>MANISHA SAXENA</v>
      </c>
      <c r="D116" t="str">
        <v>SHASHANK BHARDWAJ</v>
      </c>
      <c r="E116" t="str">
        <v>SALARIED</v>
      </c>
      <c r="F116" t="str">
        <v>VISHAL</v>
      </c>
      <c r="G116" t="str">
        <v>DR. RAKESH SINGH YADAV</v>
      </c>
      <c r="H116">
        <v>215</v>
      </c>
      <c r="I116" t="str">
        <v>BAREILLY</v>
      </c>
      <c r="J116">
        <v>46031</v>
      </c>
      <c r="K116">
        <v>46034</v>
      </c>
      <c r="L116" t="str">
        <v>SME000018563223</v>
      </c>
      <c r="M116" t="str">
        <v>6260185167</v>
      </c>
      <c r="N116" t="str">
        <v>rakeshrocknscb@gmail.com</v>
      </c>
      <c r="O116" t="str">
        <v>MADHYA PRADESH</v>
      </c>
      <c r="P116" t="str">
        <v>UMARIA</v>
      </c>
      <c r="Q116" t="str">
        <v>TOP-UP</v>
      </c>
      <c r="R116" t="str">
        <v>F2 FINTECH</v>
      </c>
      <c r="S116" t="str">
        <v>BAJAJ</v>
      </c>
      <c r="W116" t="str">
        <v>UNSECURED</v>
      </c>
      <c r="X116" t="str">
        <v>REJECTED</v>
      </c>
      <c r="Y116">
        <v>724</v>
      </c>
      <c r="AB116" t="str">
        <v>FILE SENDER TO BANKER || UNDER PROCESS,|| CIBIL 724, EXISTING CUSTOMER, 6 L USED, LAST 3 EMI BOUNCED IN BAJAJ</v>
      </c>
      <c r="AC116" t="str">
        <v>CUSTOMER EARNS 70000 SALARY , RUNNING 6 USL . 6 LAKHS O.D. FROM BAJAJ</v>
      </c>
      <c r="AD116" t="str">
        <v>Rahul singh _Chhindwara_x000d_</v>
      </c>
      <c r="AE116">
        <v>8960415189</v>
      </c>
      <c r="AF116" t="str">
        <v>rahul.singh5@bajajfinserv.in_x000d_</v>
      </c>
      <c r="AG116" t="str">
        <v>MBBS-2019</v>
      </c>
      <c r="AH116" t="str">
        <v>AIWPY2670G</v>
      </c>
      <c r="AM116">
        <v>46246</v>
      </c>
    </row>
    <row r="117">
      <c r="A117" t="str">
        <v>YES</v>
      </c>
      <c r="B117" t="str">
        <v>SHIVA AGNIHOTRI</v>
      </c>
      <c r="C117" t="str">
        <v>RASHI GANGWAR</v>
      </c>
      <c r="D117" t="str">
        <v>RAJKUMARI</v>
      </c>
      <c r="E117" t="str">
        <v>SALARIED</v>
      </c>
      <c r="F117" t="str">
        <v>VISHAL</v>
      </c>
      <c r="G117" t="str">
        <v>DR. CHANUMOLU ADITHYA RENU</v>
      </c>
      <c r="H117">
        <v>215</v>
      </c>
      <c r="I117" t="str">
        <v>NOIDA</v>
      </c>
      <c r="J117">
        <v>46031</v>
      </c>
      <c r="K117">
        <v>46036</v>
      </c>
      <c r="L117">
        <v>170483340</v>
      </c>
      <c r="M117" t="str">
        <v>7842645360</v>
      </c>
      <c r="N117" t="str">
        <v xml:space="preserve"> adityachanumolu95@gmail.com</v>
      </c>
      <c r="O117" t="str">
        <v>ANDHRA PRADESH</v>
      </c>
      <c r="P117" t="str">
        <v>GUNTUR</v>
      </c>
      <c r="Q117" t="str">
        <v>DOD</v>
      </c>
      <c r="R117" t="str">
        <v>F2 FINTECH</v>
      </c>
      <c r="S117" t="str">
        <v>CHOLA</v>
      </c>
      <c r="U117">
        <v>1000000</v>
      </c>
      <c r="V117">
        <v>1011527</v>
      </c>
      <c r="W117" t="str">
        <v>UNSECURED</v>
      </c>
      <c r="X117" t="str">
        <v>DISBURSED</v>
      </c>
      <c r="Y117">
        <v>760</v>
      </c>
      <c r="Z117">
        <v>46035</v>
      </c>
      <c r="AA117">
        <v>46036</v>
      </c>
      <c r="AB117" t="str">
        <v>FILE SENDER TO BANKER || UNDER PROCESS,|| 10 LACS APPROVED, CASE DISBURSED</v>
      </c>
      <c r="AC117" t="str">
        <v>30-40 k stippen income with no obligation</v>
      </c>
      <c r="AD117" t="str">
        <v>majjisairam</v>
      </c>
      <c r="AE117" t="str">
        <v>81432 03323</v>
      </c>
      <c r="AF117" t="str">
        <v>majjisairam@chola1.murugappa.com</v>
      </c>
      <c r="AG117" t="str">
        <v>MBBS-2020</v>
      </c>
      <c r="AH117" t="str">
        <v>CDTPC6720K</v>
      </c>
      <c r="AM117">
        <v>46246</v>
      </c>
    </row>
    <row r="118">
      <c r="A118" t="str">
        <v>YES</v>
      </c>
      <c r="B118" t="str">
        <v>AMANPREET SINGH</v>
      </c>
      <c r="C118" t="str">
        <v>MANVI BHARDWAJ</v>
      </c>
      <c r="D118" t="str">
        <v>AMANPREET SINGH</v>
      </c>
      <c r="E118" t="str">
        <v>SALARIED</v>
      </c>
      <c r="F118" t="str">
        <v>VISHAL</v>
      </c>
      <c r="G118" t="str">
        <v>DR JIJI MATHEWS A</v>
      </c>
      <c r="H118">
        <v>215</v>
      </c>
      <c r="I118" t="str">
        <v>NOIDA</v>
      </c>
      <c r="J118">
        <v>46031</v>
      </c>
      <c r="K118">
        <v>46037</v>
      </c>
      <c r="L118">
        <v>170479306</v>
      </c>
      <c r="M118" t="str">
        <v>9446585593</v>
      </c>
      <c r="N118" t="str">
        <v>jijisajive@gmail.com</v>
      </c>
      <c r="O118" t="str">
        <v>KERALA</v>
      </c>
      <c r="P118" t="str">
        <v>ERNAKULAM</v>
      </c>
      <c r="Q118" t="str">
        <v>DOD</v>
      </c>
      <c r="R118" t="str">
        <v>F2 FINTECH</v>
      </c>
      <c r="S118" t="str">
        <v>CHOLA</v>
      </c>
      <c r="U118">
        <v>1000000</v>
      </c>
      <c r="V118">
        <v>1053277</v>
      </c>
      <c r="W118" t="str">
        <v>UNSECURED</v>
      </c>
      <c r="X118" t="str">
        <v>DISBURSED</v>
      </c>
      <c r="Z118">
        <v>46037</v>
      </c>
      <c r="AA118">
        <v>46037</v>
      </c>
      <c r="AB118" t="str">
        <v>FILE SENDER TO BANKER || UNDER PROCESS,|| || RECO FOR 10 LACS || DISBURSED 10 LACS</v>
      </c>
      <c r="AC118" t="str">
        <v>RUNNING O.D FROM BAJAJ WITH EMI 15694 | PAYING EMI OF 25757 FOR P.L. | TOTAL INCOME 2-3 LAKHS</v>
      </c>
      <c r="AD118" t="str">
        <v>akshaymd</v>
      </c>
      <c r="AE118">
        <v>7736839421</v>
      </c>
      <c r="AF118" t="str">
        <v>akshaymd@chola.murugappa.com</v>
      </c>
      <c r="AG118" t="str">
        <v>BHMS-1992</v>
      </c>
      <c r="AH118" t="str">
        <v>AELPM5209A</v>
      </c>
      <c r="AM118">
        <v>46246</v>
      </c>
    </row>
    <row r="119">
      <c r="A119" t="str">
        <v>YES</v>
      </c>
      <c r="B119" t="str">
        <v>RAJAT DWIVEDI</v>
      </c>
      <c r="C119" t="str">
        <v>RAJKUMARI</v>
      </c>
      <c r="D119" t="str">
        <v>RAJKUMARI</v>
      </c>
      <c r="E119" t="str">
        <v>SALARIED</v>
      </c>
      <c r="F119" t="str">
        <v>VISHAL</v>
      </c>
      <c r="G119" t="str">
        <v>DR. FARZANA M</v>
      </c>
      <c r="H119">
        <v>215</v>
      </c>
      <c r="I119" t="str">
        <v>NOIDA</v>
      </c>
      <c r="J119">
        <v>46031</v>
      </c>
      <c r="K119">
        <v>46034</v>
      </c>
      <c r="L119">
        <v>120</v>
      </c>
      <c r="M119" t="str">
        <v>9677608454</v>
      </c>
      <c r="N119" t="str">
        <v xml:space="preserve"> Farzu071@gmail.com</v>
      </c>
      <c r="O119" t="str">
        <v>TAMILNADU</v>
      </c>
      <c r="P119" t="str">
        <v>TIRUNELVELI</v>
      </c>
      <c r="Q119" t="str">
        <v>OD</v>
      </c>
      <c r="R119" t="str">
        <v>F2 FINTECH</v>
      </c>
      <c r="S119" t="str">
        <v>TATA</v>
      </c>
      <c r="W119" t="str">
        <v>UNSECURED</v>
      </c>
      <c r="X119" t="str">
        <v>REJECTED</v>
      </c>
      <c r="AB119" t="str">
        <v>FILE SENDER TO BANKER || UNDER PROCESS,|| file direct send to gaurav by sales team || UNDERWRITING || CUSTOMER HAS COFNIRMED IN PD I AM NOT WORKING SINCE 6 MONTHS AND I AM PREGNENT</v>
      </c>
      <c r="AC119" t="str">
        <v>Total monthly income is ₹2,65,000 and existing monthly obligations are ₹91,000 The customer has three running loans with Canara Bank, Mahindra Finance, and HDFC and has shown disciplined repayment behavior with no recent bounces</v>
      </c>
      <c r="AD119" t="str">
        <v>GAURAV MATHUR</v>
      </c>
      <c r="AE119">
        <v>9654949270</v>
      </c>
      <c r="AF119" t="str">
        <v>akshaymd@chola.murugappa.com</v>
      </c>
      <c r="AG119" t="str">
        <v>MBBS-2020</v>
      </c>
      <c r="AH119" t="str">
        <v>ACMPF9715F</v>
      </c>
      <c r="AM119">
        <v>46246</v>
      </c>
    </row>
    <row r="120">
      <c r="A120" t="str">
        <v>YES</v>
      </c>
      <c r="B120" t="str">
        <v>PRANAV NAYAYR</v>
      </c>
      <c r="F120" t="str">
        <v>RAJEEV</v>
      </c>
      <c r="G120" t="str">
        <v>DR S B MAHES KRISHNA</v>
      </c>
      <c r="H120">
        <v>214</v>
      </c>
      <c r="J120">
        <v>46032</v>
      </c>
      <c r="K120">
        <v>46041</v>
      </c>
      <c r="L120">
        <v>121</v>
      </c>
      <c r="M120" t="str">
        <v>7899072195</v>
      </c>
      <c r="N120" t="str">
        <v>krishnamahi.911@gmail.com</v>
      </c>
      <c r="O120" t="str">
        <v>KARNATAKA</v>
      </c>
      <c r="P120" t="str">
        <v>BANGALORE</v>
      </c>
      <c r="Q120" t="str">
        <v>TL</v>
      </c>
      <c r="R120" t="str">
        <v>CAT EYE</v>
      </c>
      <c r="S120" t="str">
        <v>CREDIT SAISON</v>
      </c>
      <c r="W120" t="str">
        <v>UNSECURED</v>
      </c>
      <c r="X120" t="str">
        <v>REJECTED</v>
      </c>
      <c r="AB120" t="str">
        <v xml:space="preserve">FILE SENDER TO BANKER || UNDER PROCESS,|| </v>
      </c>
      <c r="AC120" t="str">
        <v>CUSTOMER RUNNING LOANS FROM IDFC , SMFG , POONAWALA &amp; CHOLA | TOTAL  2-3 LAKHS</v>
      </c>
      <c r="AD120" t="str">
        <v>~Kruthik Shetty</v>
      </c>
      <c r="AE120" t="str">
        <v>99808 54686</v>
      </c>
      <c r="AF120" t="str">
        <v>kruthik.shetty@creditsaison-in.com</v>
      </c>
      <c r="AG120" t="str">
        <v>MBBS-2011</v>
      </c>
      <c r="AH120" t="str">
        <v>BQRPM3455K</v>
      </c>
      <c r="AM120">
        <v>46246</v>
      </c>
    </row>
    <row r="121">
      <c r="A121" t="str">
        <v>YES</v>
      </c>
      <c r="B121" t="str">
        <v>RIYA CHADDHA</v>
      </c>
      <c r="C121" t="str">
        <v>VINEET TIWARI</v>
      </c>
      <c r="D121" t="str">
        <v>VINEET TIWARI</v>
      </c>
      <c r="E121" t="str">
        <v>SALARIED</v>
      </c>
      <c r="F121" t="str">
        <v>RAJEEV</v>
      </c>
      <c r="G121" t="str">
        <v>DR ANKUR PUNJALAL CHAUHAN</v>
      </c>
      <c r="H121">
        <v>214</v>
      </c>
      <c r="I121" t="str">
        <v>NOIDA</v>
      </c>
      <c r="J121">
        <v>46032</v>
      </c>
      <c r="K121">
        <v>46035</v>
      </c>
      <c r="L121" t="str">
        <v>DL0000019783</v>
      </c>
      <c r="M121" t="str">
        <v>9724466709</v>
      </c>
      <c r="N121" t="str">
        <v>ankur997999@gmail.com</v>
      </c>
      <c r="O121" t="str">
        <v>GUJARAT</v>
      </c>
      <c r="P121" t="str">
        <v>AHMADABAD</v>
      </c>
      <c r="Q121" t="str">
        <v>OD</v>
      </c>
      <c r="R121" t="str">
        <v>F2 FINTECH</v>
      </c>
      <c r="S121" t="str">
        <v>ABCL</v>
      </c>
      <c r="U121">
        <v>2500000</v>
      </c>
      <c r="V121">
        <v>2500000</v>
      </c>
      <c r="W121" t="str">
        <v>UNSECURED</v>
      </c>
      <c r="X121" t="str">
        <v>DISBURSED</v>
      </c>
      <c r="Y121">
        <v>783</v>
      </c>
      <c r="Z121">
        <v>46034</v>
      </c>
      <c r="AA121">
        <v>46035</v>
      </c>
      <c r="AB121" t="str">
        <v xml:space="preserve">FILE SENDER TO BANKER || UNDER PROCESS,|| CIBIL DONE, CASE MOVED TO CREDIT, PD DONE, CASE RECO 25 L, </v>
      </c>
      <c r="AC121" t="str">
        <v>Customer didn't corporate</v>
      </c>
      <c r="AD121" t="str">
        <v>AMIT</v>
      </c>
      <c r="AE121">
        <v>8780018657</v>
      </c>
      <c r="AF121" t="str">
        <v>Amit.bahre@adityabirlacapital.com</v>
      </c>
      <c r="AG121" t="str">
        <v>MBBS-2014</v>
      </c>
      <c r="AH121" t="str">
        <v>AQPPC0217J</v>
      </c>
      <c r="AM121">
        <v>46246</v>
      </c>
    </row>
    <row r="122">
      <c r="A122" t="str">
        <v>YES</v>
      </c>
      <c r="B122" t="str">
        <v>SHIVNATH</v>
      </c>
      <c r="F122" t="str">
        <v>VISHAL</v>
      </c>
      <c r="G122" t="str">
        <v>DR PENMETSA VAMSI KRISHNAM RAJU</v>
      </c>
      <c r="H122">
        <v>212</v>
      </c>
      <c r="J122">
        <v>46034</v>
      </c>
      <c r="K122">
        <v>46042</v>
      </c>
      <c r="L122" t="str">
        <v>DL00000019777</v>
      </c>
      <c r="M122" t="str">
        <v>8341497439</v>
      </c>
      <c r="N122" t="str">
        <v>manasasravya2010@gmail.com</v>
      </c>
      <c r="O122" t="str">
        <v>ANDHRA PRADESH</v>
      </c>
      <c r="P122" t="str">
        <v>GODAVARI</v>
      </c>
      <c r="Q122" t="str">
        <v>OD</v>
      </c>
      <c r="R122" t="str">
        <v>F2 FINTECH</v>
      </c>
      <c r="S122" t="str">
        <v>ABCL</v>
      </c>
      <c r="U122">
        <v>1000000</v>
      </c>
      <c r="V122">
        <v>1000000</v>
      </c>
      <c r="W122" t="str">
        <v>UNSECURED</v>
      </c>
      <c r="X122" t="str">
        <v>DISBURSED</v>
      </c>
      <c r="Z122">
        <v>46042</v>
      </c>
      <c r="AA122">
        <v>46042</v>
      </c>
      <c r="AB122" t="str">
        <v>FILE SENDER TO BANKER || UNDER PROCESS,|| HR segment || And multiple STL loans taken in december and November</v>
      </c>
      <c r="AC122" t="str">
        <v>Total monthly income is ₹3,00,000 and existing monthly obligations are Nil</v>
      </c>
      <c r="AD122" t="str">
        <v xml:space="preserve">SAKKA DURGAPRASAD </v>
      </c>
      <c r="AE122">
        <v>7396238381</v>
      </c>
      <c r="AF122" t="str">
        <v xml:space="preserve">sakka.durgaprasad@adityabirlacapital.com </v>
      </c>
      <c r="AG122" t="str">
        <v>MBBS-2018</v>
      </c>
      <c r="AH122" t="str">
        <v>BKDPV6274P</v>
      </c>
      <c r="AM122">
        <v>46246</v>
      </c>
    </row>
    <row r="123">
      <c r="A123" t="str">
        <v>YES</v>
      </c>
      <c r="B123" t="str">
        <v>RAJAT DWIVEDI</v>
      </c>
      <c r="C123" t="str">
        <v>RAJKUMARI</v>
      </c>
      <c r="D123" t="str">
        <v>RAJKUMARI</v>
      </c>
      <c r="E123" t="str">
        <v>SALARIED</v>
      </c>
      <c r="F123" t="str">
        <v>RAJEEV</v>
      </c>
      <c r="G123" t="str">
        <v>DR DEEPU KUMAR</v>
      </c>
      <c r="H123">
        <v>214</v>
      </c>
      <c r="I123" t="str">
        <v>NOIDA</v>
      </c>
      <c r="J123">
        <v>46032</v>
      </c>
      <c r="K123">
        <v>46034</v>
      </c>
      <c r="L123" t="str">
        <v>SME000018571119</v>
      </c>
      <c r="M123" t="str">
        <v>7742333096</v>
      </c>
      <c r="N123" t="str">
        <v>eepu.patna2012@gmail.com</v>
      </c>
      <c r="O123" t="str">
        <v>BIHAR</v>
      </c>
      <c r="P123" t="str">
        <v>GOPALGANJ</v>
      </c>
      <c r="Q123" t="str">
        <v>TOP-UP</v>
      </c>
      <c r="R123" t="str">
        <v>F2 FINTECH</v>
      </c>
      <c r="S123" t="str">
        <v>BAJAJ</v>
      </c>
      <c r="W123" t="str">
        <v>UNSECURED</v>
      </c>
      <c r="X123" t="str">
        <v>REJECTED</v>
      </c>
      <c r="AB123" t="str">
        <v>FILE SENDER TO BANKER || UNDER PROCESS,|| 8 L ALREADY USED, 9 L ELIGIBILITY</v>
      </c>
      <c r="AC123" t="str">
        <v>CUSTOMER NOT RESPOND TO CALL | Total monthly income is ₹1,06,000 with existing EMI obligations of ₹32,000,. The customer has 2 active loans with Chola and Bajaj, and the repayment track record is clean with no bounces reported in the last six months</v>
      </c>
      <c r="AD123" t="str">
        <v>Raju Ray</v>
      </c>
      <c r="AE123">
        <v>8090191599</v>
      </c>
      <c r="AF123" t="str">
        <v>raju.ray2@bajajfinserv.in</v>
      </c>
      <c r="AG123" t="str">
        <v>MBBS-2022</v>
      </c>
      <c r="AH123" t="str">
        <v>ESPPR1190M</v>
      </c>
      <c r="AM123">
        <v>46246</v>
      </c>
    </row>
    <row r="124">
      <c r="A124" t="str">
        <v>YES</v>
      </c>
      <c r="B124" t="str">
        <v>KHUSHI FINANCIAL SERVICES</v>
      </c>
      <c r="C124" t="str">
        <v>F2 FINTECH</v>
      </c>
      <c r="D124" t="str">
        <v>F2 FINTECH</v>
      </c>
      <c r="E124" t="str">
        <v>CHANNEL PARTNER</v>
      </c>
      <c r="F124" t="str">
        <v>RAJEEV</v>
      </c>
      <c r="G124" t="str">
        <v>DR RAJESHWAR KUMAR SINGH</v>
      </c>
      <c r="H124">
        <v>214</v>
      </c>
      <c r="I124" t="str">
        <v>F2 FINTECH</v>
      </c>
      <c r="J124">
        <v>46032</v>
      </c>
      <c r="K124">
        <v>46037</v>
      </c>
      <c r="L124">
        <v>125</v>
      </c>
      <c r="M124" t="str">
        <v>7587249868</v>
      </c>
      <c r="N124" t="str">
        <v>rrksarmo@gmail.com</v>
      </c>
      <c r="O124" t="str">
        <v>CHHATTISGARH</v>
      </c>
      <c r="P124" t="str">
        <v>JAGDALPUR</v>
      </c>
      <c r="Q124" t="str">
        <v>OD</v>
      </c>
      <c r="R124" t="str">
        <v>F2 FINTECH</v>
      </c>
      <c r="S124" t="str">
        <v>ABCL</v>
      </c>
      <c r="W124" t="str">
        <v>UNSECURED</v>
      </c>
      <c r="X124" t="str">
        <v>REJECTED</v>
      </c>
      <c r="AB124" t="str">
        <v>FILE SENDER TO BANKER || UNDER PROCESS,|| EBILL, PASSPORT SIZE PHOTO, CONSULTING FEES, DETAILS ITR REQ, REQ EKYC, CUSTOMER OUT OF STATION</v>
      </c>
      <c r="AC124" t="str">
        <v xml:space="preserve">TVR ALREDY EXPLAIN BY RAHUL SIR </v>
      </c>
      <c r="AD124" t="str">
        <v>ATUL</v>
      </c>
      <c r="AE124">
        <v>8223816690</v>
      </c>
      <c r="AF124" t="str">
        <v>Kailash.sahu@adityabirlacapital.com</v>
      </c>
      <c r="AG124" t="str">
        <v>MBBS-2011</v>
      </c>
      <c r="AH124" t="str">
        <v>DJVPS3330E</v>
      </c>
      <c r="AM124">
        <v>46246</v>
      </c>
    </row>
    <row r="125">
      <c r="A125" t="str">
        <v>YES</v>
      </c>
      <c r="B125" t="str">
        <v>NIKHIL PANT</v>
      </c>
      <c r="C125" t="str">
        <v>RIYA CHADDHA</v>
      </c>
      <c r="D125" t="str">
        <v>VINEET TIWARI</v>
      </c>
      <c r="E125" t="str">
        <v>SALARIED</v>
      </c>
      <c r="F125" t="str">
        <v>RAJEEV</v>
      </c>
      <c r="G125" t="str">
        <v>DR. PANCHAMI P</v>
      </c>
      <c r="H125">
        <v>214</v>
      </c>
      <c r="I125" t="str">
        <v xml:space="preserve">NOIDA </v>
      </c>
      <c r="J125">
        <v>46032</v>
      </c>
      <c r="K125">
        <v>46034</v>
      </c>
      <c r="L125">
        <v>126</v>
      </c>
      <c r="M125" t="str">
        <v>9019689132</v>
      </c>
      <c r="N125" t="str">
        <v>panchuthedoc@gmail.com</v>
      </c>
      <c r="O125" t="str">
        <v>KARNATAKA</v>
      </c>
      <c r="P125" t="str">
        <v>BANGALORE</v>
      </c>
      <c r="Q125" t="str">
        <v>OD</v>
      </c>
      <c r="R125" t="str">
        <v>F2 FINTECH</v>
      </c>
      <c r="S125" t="str">
        <v>BAJAJ MARKET</v>
      </c>
      <c r="W125" t="str">
        <v>UNSECURED</v>
      </c>
      <c r="X125" t="str">
        <v>REJECTED</v>
      </c>
      <c r="AB125" t="str">
        <v>FILE SENDER TO BANKER || UNDER PROCESS,|| OFFER GENERATE-22 L, 16 USL LOAN, INTERNAL BFL EMI BOUNCED PROF 10 SEGMENT NOT OK</v>
      </c>
      <c r="AC125" t="str">
        <v>Total monthly income is ₹2,35,000 and existing monthly obligations are ₹1,17,808,  The customer has 11 active loans across multiple digital and NBFC platforms (Bajaj, ABFL, Mobi, Lendit, Insta, Kisht, Fex Salary, Stashfin, Brunch, Cashfree, and LendingKliFt). There are no reported bounces in the last six months; however, the high number of active loans</v>
      </c>
      <c r="AD125" t="str">
        <v>Talari</v>
      </c>
      <c r="AE125" t="str">
        <v>81473 97043</v>
      </c>
      <c r="AF125" t="str">
        <v>Talari.nagaraju@bajajfinserv.in</v>
      </c>
      <c r="AG125" t="str">
        <v>MBBS-2016</v>
      </c>
      <c r="AH125" t="str">
        <v>BULPP9706J</v>
      </c>
      <c r="AM125">
        <v>46246</v>
      </c>
    </row>
    <row r="126">
      <c r="A126" t="str">
        <v>YES</v>
      </c>
      <c r="B126" t="str">
        <v>PRAGYA GANGWAR</v>
      </c>
      <c r="F126" t="str">
        <v>VISHAL</v>
      </c>
      <c r="G126" t="str">
        <v>DR. HETESH KUMAR</v>
      </c>
      <c r="H126">
        <v>214</v>
      </c>
      <c r="J126">
        <v>46032</v>
      </c>
      <c r="K126">
        <v>46046</v>
      </c>
      <c r="L126">
        <v>170484130</v>
      </c>
      <c r="M126" t="str">
        <v>9050680101</v>
      </c>
      <c r="N126" t="str">
        <v>hiteshdagar2011@gmail.com</v>
      </c>
      <c r="O126" t="str">
        <v>HARYANA</v>
      </c>
      <c r="P126" t="str">
        <v>PALWAL</v>
      </c>
      <c r="Q126" t="str">
        <v>DOD</v>
      </c>
      <c r="R126" t="str">
        <v>F2 FINTECH</v>
      </c>
      <c r="S126" t="str">
        <v>CHOLA</v>
      </c>
      <c r="W126" t="str">
        <v>UNSECURED</v>
      </c>
      <c r="X126" t="str">
        <v>REJECTED</v>
      </c>
      <c r="Y126">
        <v>765</v>
      </c>
      <c r="AB126" t="str">
        <v>FILE SENDER TO BANKER || UNDER PROCESS,|| || UNDER CREDIT REVIEW CUSTOMER IS NOT RESPONDING BANKER CALLS</v>
      </c>
      <c r="AC126" t="str">
        <v xml:space="preserve">15 LAKHS O.D. BAJAJ , 13 LAKHS P.L. AXIS BANK , 4 LAKHS P.L. FIBE , 3 LAKHS P.L. FROM NAVI FINANCE| 1.42 lakhs salary &amp; 70k in cash from Consultancy  </v>
      </c>
      <c r="AD126" t="str">
        <v>MOHIT</v>
      </c>
      <c r="AE126" t="str">
        <v>75310 43153</v>
      </c>
      <c r="AF126" t="str">
        <v>Mohitts@chola.murugappa.com</v>
      </c>
      <c r="AG126" t="str">
        <v>MBBS-2018</v>
      </c>
      <c r="AH126" t="str">
        <v>DIIPK2760Q</v>
      </c>
      <c r="AM126">
        <v>46246</v>
      </c>
    </row>
    <row r="127">
      <c r="A127" t="str">
        <v>YES</v>
      </c>
      <c r="B127" t="str">
        <v>VINEET TIWARI</v>
      </c>
      <c r="C127" t="str">
        <v>VINEET TIWARI</v>
      </c>
      <c r="D127" t="str">
        <v>VINEET TIWARI</v>
      </c>
      <c r="E127" t="str">
        <v>SALARIED</v>
      </c>
      <c r="F127" t="str">
        <v>RAJEEV</v>
      </c>
      <c r="G127" t="str">
        <v>DR  PRIYADARSHINI VEMAL</v>
      </c>
      <c r="H127">
        <v>214</v>
      </c>
      <c r="I127" t="str">
        <v>NOIDA</v>
      </c>
      <c r="J127">
        <v>46032</v>
      </c>
      <c r="K127">
        <v>46034</v>
      </c>
      <c r="L127">
        <v>128</v>
      </c>
      <c r="M127" t="str">
        <v>9790342333</v>
      </c>
      <c r="N127" t="str">
        <v>priyavemal14.aks@gmail.com</v>
      </c>
      <c r="O127" t="str">
        <v>TAMILNADU</v>
      </c>
      <c r="P127" t="str">
        <v>CHENNAI</v>
      </c>
      <c r="Q127" t="str">
        <v>OD</v>
      </c>
      <c r="R127" t="str">
        <v>F2 FINTECH</v>
      </c>
      <c r="S127" t="str">
        <v>ABCL</v>
      </c>
      <c r="W127" t="str">
        <v>UNSECURED</v>
      </c>
      <c r="X127" t="str">
        <v>REJECTED</v>
      </c>
      <c r="AB127" t="str">
        <v>FILE SENDER TO BANKER || UNDER PROCESS,|| CASE PROCEED ON MBBS BASE, HOUSING LOAN DPD</v>
      </c>
      <c r="AC127" t="str">
        <v>CUSTOMER EARNING 2-2.5 LAKHS  FROM OWN CLINIC |RUNNING   4.72 LAKHS  GOLD LOAN &amp; 1.72 LAKHS P.L. FROM BAJAJ</v>
      </c>
      <c r="AD127" t="str">
        <v>SENTHAMIZHAN</v>
      </c>
      <c r="AE127" t="str">
        <v>63801 98703</v>
      </c>
      <c r="AF127" t="str">
        <v>Senthamizhan.j@adityabirlacapital.com</v>
      </c>
      <c r="AG127" t="str">
        <v>MBBS-2025</v>
      </c>
      <c r="AH127" t="str">
        <v>DDGPP1016R</v>
      </c>
      <c r="AM127">
        <v>46246</v>
      </c>
    </row>
    <row r="128" xml:space="preserve">
      <c r="A128" t="str">
        <v>YES</v>
      </c>
      <c r="B128" t="str">
        <v>RASHI GANGWAR</v>
      </c>
      <c r="C128" t="str">
        <v>RAJKUMARI</v>
      </c>
      <c r="D128" t="str">
        <v>RAJKUMARI</v>
      </c>
      <c r="E128" t="str">
        <v>SALARIED</v>
      </c>
      <c r="F128" t="str">
        <v>VISHAL</v>
      </c>
      <c r="G128" t="str">
        <v>DR PAVAN KUMAR</v>
      </c>
      <c r="H128">
        <v>214</v>
      </c>
      <c r="I128" t="str">
        <v>NOIDA</v>
      </c>
      <c r="J128">
        <v>46032</v>
      </c>
      <c r="K128">
        <v>46039</v>
      </c>
      <c r="L128">
        <v>170483952</v>
      </c>
      <c r="M128" t="str">
        <v>9873480504</v>
      </c>
      <c r="N128" t="str">
        <v>pavankmr100@gmail.com</v>
      </c>
      <c r="O128" t="str">
        <v>UTTAR PRADESH</v>
      </c>
      <c r="P128" t="str">
        <v>GHAZIABAD</v>
      </c>
      <c r="Q128" t="str">
        <v>DOD</v>
      </c>
      <c r="R128" t="str">
        <v>F2 FINTECH</v>
      </c>
      <c r="S128" t="str">
        <v>CHOLA</v>
      </c>
      <c r="W128" t="str">
        <v>UNSECURED</v>
      </c>
      <c r="X128" t="str">
        <v>REJECTED</v>
      </c>
      <c r="Y128">
        <v>777</v>
      </c>
      <c r="AB128" t="str" xml:space="preserve">
        <v xml:space="preserve">FILE SENDER TO BANKER || UNDER PROCESS,||  || UNDER CREDIT REVIEW ||BDS doctor,10 enquiry in L3M
,Low ABB of 11K, no other banking and serving 90K monthly EMI</v>
      </c>
      <c r="AC128" t="str">
        <v>Total monthly income is ₹1,70,000 and existing monthly obligations are ₹75,303, The customer has five active loans with Vastu Housing, IDFC, Bajaj Finance, Hero Fin, and Poonawalla. with no bounces reported in the last six months</v>
      </c>
      <c r="AD128" t="str">
        <v>MOHIT</v>
      </c>
      <c r="AE128" t="str">
        <v>75310 43153</v>
      </c>
      <c r="AF128" t="str">
        <v>Mohitts@chola.murugappa.com</v>
      </c>
      <c r="AG128" t="str">
        <v>BDS-2016</v>
      </c>
      <c r="AH128" t="str">
        <v>BIDPK3817K</v>
      </c>
      <c r="AM128">
        <v>46246</v>
      </c>
    </row>
    <row r="129">
      <c r="A129" t="str">
        <v>YES</v>
      </c>
      <c r="B129" t="str">
        <v>DOLLY RAJPUT</v>
      </c>
      <c r="C129" t="str">
        <v>RIYA CHADDHA</v>
      </c>
      <c r="D129" t="str">
        <v>VINEET TIWARI</v>
      </c>
      <c r="F129" t="str">
        <v>VISHAL</v>
      </c>
      <c r="G129" t="str">
        <v>DR. SHAKTI SINGH SISODIYA</v>
      </c>
      <c r="H129">
        <v>214</v>
      </c>
      <c r="I129" t="str">
        <v>NOIDA</v>
      </c>
      <c r="J129">
        <v>46032</v>
      </c>
      <c r="K129">
        <v>46037</v>
      </c>
      <c r="L129" t="str">
        <v>SME000018574576</v>
      </c>
      <c r="M129" t="str">
        <v>8769018202</v>
      </c>
      <c r="N129" t="str">
        <v>sisodiya.ss007@gmail.com _x000d_</v>
      </c>
      <c r="O129" t="str">
        <v>RAJASTHAN</v>
      </c>
      <c r="P129" t="str">
        <v xml:space="preserve">UDAIPUR </v>
      </c>
      <c r="Q129" t="str">
        <v>OD</v>
      </c>
      <c r="R129" t="str">
        <v>F2 FINTECH</v>
      </c>
      <c r="S129" t="str">
        <v>BAJAJ</v>
      </c>
      <c r="U129">
        <v>1260000</v>
      </c>
      <c r="V129">
        <v>1260000</v>
      </c>
      <c r="W129" t="str">
        <v>UNSECURED</v>
      </c>
      <c r="X129" t="str">
        <v>DISBURSED</v>
      </c>
      <c r="Z129">
        <v>46034</v>
      </c>
      <c r="AA129">
        <v>46037</v>
      </c>
      <c r="AB129" t="str">
        <v>FILE SENDER TO BANKER || UNDER PROCESS, 3USL POLICY STUCK || APPROVED 20 LACS, CUSTOMER HAVE ROI AND AMOUNT ISSUE, VINEET TALK WITH CUSTOMER AND CONFRIM US</v>
      </c>
      <c r="AC129" t="str">
        <v>CUSTOMER NOT RESPOND TO PHONE CALL</v>
      </c>
      <c r="AD129" t="str">
        <v>Sohan Lohar_x000d_</v>
      </c>
      <c r="AE129">
        <v>9829747991</v>
      </c>
      <c r="AF129" t="str">
        <v>sohan.lohar@bajajfinserv.in_x000d_</v>
      </c>
      <c r="AG129" t="str">
        <v>MBBS-2021</v>
      </c>
      <c r="AH129" t="str">
        <v>GKMPS7464A</v>
      </c>
      <c r="AI129" t="str">
        <v>Akshay</v>
      </c>
      <c r="AM129">
        <v>46246</v>
      </c>
    </row>
    <row r="130">
      <c r="A130" t="str">
        <v>YES</v>
      </c>
      <c r="B130" t="str">
        <v>NIKHIL PANT</v>
      </c>
      <c r="C130" t="str">
        <v>RIYA CHADDHA</v>
      </c>
      <c r="D130" t="str">
        <v>VINEET TIWARI</v>
      </c>
      <c r="E130" t="str">
        <v>SALARIED</v>
      </c>
      <c r="F130" t="str">
        <v>RAJEEV</v>
      </c>
      <c r="G130" t="str">
        <v>DR VISHWANATH MALLINATH SWAMI</v>
      </c>
      <c r="H130">
        <v>214</v>
      </c>
      <c r="I130" t="str">
        <v xml:space="preserve">NOIDA </v>
      </c>
      <c r="J130">
        <v>46032</v>
      </c>
      <c r="K130">
        <v>46037</v>
      </c>
      <c r="L130">
        <v>131</v>
      </c>
      <c r="M130" t="str">
        <v>9975479446</v>
      </c>
      <c r="N130" t="str">
        <v>vishwanathswami2015@gmail.com</v>
      </c>
      <c r="O130" t="str">
        <v>MAHARASHTRA</v>
      </c>
      <c r="P130" t="str">
        <v>OSMANABAD</v>
      </c>
      <c r="Q130" t="str">
        <v>OD</v>
      </c>
      <c r="R130" t="str">
        <v>F2 FINTECH</v>
      </c>
      <c r="S130" t="str">
        <v>ABCL</v>
      </c>
      <c r="W130" t="str">
        <v>UNSECURED</v>
      </c>
      <c r="X130" t="str">
        <v>REJECTED</v>
      </c>
      <c r="AB130" t="str">
        <v>FILE SENDER TO BANKER || UNDER PROCESS,|| CUSTOMER NOT RECVD CALL FOR TELE PD, RECEN FUNDING AVAILED FROM BAJAJ 38 L</v>
      </c>
      <c r="AC130" t="str">
        <v>CUSTOMER PHONE SWITCHED OFF</v>
      </c>
      <c r="AD130" t="str">
        <v>MAHESH</v>
      </c>
      <c r="AE130">
        <v>8104949069</v>
      </c>
      <c r="AF130" t="str">
        <v>mahesh.waghmare@adityabirlacapital.com</v>
      </c>
      <c r="AG130" t="str">
        <v>MBBS-2003</v>
      </c>
      <c r="AH130" t="str">
        <v>DMRPS3669K</v>
      </c>
      <c r="AM130">
        <v>46246</v>
      </c>
    </row>
    <row r="131">
      <c r="A131" t="str">
        <v>YES</v>
      </c>
      <c r="B131" t="str">
        <v>RAJKUMARI</v>
      </c>
      <c r="C131" t="str">
        <v>RAJKUMARI</v>
      </c>
      <c r="D131" t="str">
        <v>RAJKUMARI</v>
      </c>
      <c r="E131" t="str">
        <v>SALARIED</v>
      </c>
      <c r="F131" t="str">
        <v>VISHAL</v>
      </c>
      <c r="G131" t="str">
        <v>DR. SOHAM SIDDHANTA</v>
      </c>
      <c r="H131">
        <v>214</v>
      </c>
      <c r="I131" t="str">
        <v>NOIDA</v>
      </c>
      <c r="J131">
        <v>46032</v>
      </c>
      <c r="K131">
        <v>46037</v>
      </c>
      <c r="L131" t="str">
        <v>542BZ8642704</v>
      </c>
      <c r="M131" t="str">
        <v>9163769142</v>
      </c>
      <c r="N131" t="str">
        <v>drsohamsiddhanta17@gmail.com</v>
      </c>
      <c r="O131" t="str">
        <v>WEST BENGAL</v>
      </c>
      <c r="P131" t="str">
        <v>KOLKATA</v>
      </c>
      <c r="Q131" t="str">
        <v>OD</v>
      </c>
      <c r="R131" t="str">
        <v>F2 FINTECH</v>
      </c>
      <c r="S131" t="str">
        <v>TATA</v>
      </c>
      <c r="U131">
        <v>1500000</v>
      </c>
      <c r="V131">
        <v>1500000</v>
      </c>
      <c r="W131" t="str">
        <v>UNSECURED</v>
      </c>
      <c r="X131" t="str">
        <v>DISBURSED</v>
      </c>
      <c r="Y131">
        <v>758</v>
      </c>
      <c r="Z131">
        <v>46034</v>
      </c>
      <c r="AA131">
        <v>46037</v>
      </c>
      <c r="AB131" t="str">
        <v>FILE SENDER TO BANKER || UNDER PROCESS,||  IN CPC || CASE APPRVED 15 LACS APPRPVED, FI REPORT PENDING, TO BE DISBURSED TODAY</v>
      </c>
      <c r="AC131" t="str">
        <v>Total monthly income is ₹2,60,000 with nil existing EMI obligations. The customer has no active loans,</v>
      </c>
      <c r="AD131" t="str">
        <v>GAURAV MATHUR</v>
      </c>
      <c r="AE131">
        <v>9654949270</v>
      </c>
      <c r="AF131" t="str">
        <v>gaurav.tcl@tatacapital.com</v>
      </c>
      <c r="AG131" t="str">
        <v>MBBS-2017</v>
      </c>
      <c r="AH131" t="str">
        <v>DUTPS2028N</v>
      </c>
      <c r="AI131" t="str">
        <v>Akshay</v>
      </c>
      <c r="AM131">
        <v>46246</v>
      </c>
    </row>
    <row r="132">
      <c r="A132" t="str">
        <v>YES</v>
      </c>
      <c r="B132" t="str">
        <v>RASHI GANGWAR</v>
      </c>
      <c r="C132" t="str">
        <v>RAJKUMARI</v>
      </c>
      <c r="D132" t="str">
        <v>RAJKUMARI</v>
      </c>
      <c r="E132" t="str">
        <v>SALARIED</v>
      </c>
      <c r="F132" t="str">
        <v>VISHAL</v>
      </c>
      <c r="G132" t="str">
        <v>DR NELLURI SURYA CHANDRAMOULI</v>
      </c>
      <c r="H132">
        <v>212</v>
      </c>
      <c r="I132" t="str">
        <v>NOIDA</v>
      </c>
      <c r="J132">
        <v>46034</v>
      </c>
      <c r="K132">
        <v>46046</v>
      </c>
      <c r="L132">
        <v>170484988</v>
      </c>
      <c r="M132" t="str">
        <v>8790686898</v>
      </c>
      <c r="N132" t="str">
        <v>chandunelluri9@gmail.com</v>
      </c>
      <c r="O132" t="str">
        <v>KARNATAKA</v>
      </c>
      <c r="P132" t="str">
        <v>DAVANGERE</v>
      </c>
      <c r="Q132" t="str">
        <v>DOD</v>
      </c>
      <c r="R132" t="str">
        <v>F2 FINTECH</v>
      </c>
      <c r="S132" t="str">
        <v>CHOLA</v>
      </c>
      <c r="W132" t="str">
        <v>UNSECURED</v>
      </c>
      <c r="X132" t="str">
        <v>REJECTED</v>
      </c>
      <c r="Y132">
        <v>746</v>
      </c>
      <c r="AB132" t="str">
        <v>FILE SENDER TO BANKER || UNDER PROCESS,|| RCU PENDING || ADRESS PROOF NOT REQ,REG NOT VERIFIED</v>
      </c>
      <c r="AC132" t="str">
        <v>CUSTOMER NOT RESPOND TO PHONE CALL</v>
      </c>
      <c r="AD132" t="str">
        <v>mahammed</v>
      </c>
      <c r="AE132">
        <v>9164708480</v>
      </c>
      <c r="AF132" t="str">
        <v>mahammed@chola1.murugappa.com</v>
      </c>
      <c r="AG132" t="str">
        <v>MBBS-2021</v>
      </c>
      <c r="AH132" t="str">
        <v>ALGPN5246A</v>
      </c>
      <c r="AM132">
        <v>46246</v>
      </c>
    </row>
    <row r="133">
      <c r="A133" t="str">
        <v>YES</v>
      </c>
      <c r="B133" t="str">
        <v>VINEET TIWARI</v>
      </c>
      <c r="C133" t="str">
        <v>VINEET TIWARI</v>
      </c>
      <c r="D133" t="str">
        <v>VINEET TIWARI</v>
      </c>
      <c r="E133" t="str">
        <v>SALARIED</v>
      </c>
      <c r="F133" t="str">
        <v>RAJEEV</v>
      </c>
      <c r="G133" t="str">
        <v>DR RAUSHAN KUMAR YADAV</v>
      </c>
      <c r="H133">
        <v>212</v>
      </c>
      <c r="I133" t="str">
        <v>NOIDA</v>
      </c>
      <c r="J133">
        <v>46034</v>
      </c>
      <c r="K133">
        <v>46034</v>
      </c>
      <c r="L133" t="str">
        <v>SME000018587527</v>
      </c>
      <c r="M133" t="str">
        <v>9205327881</v>
      </c>
      <c r="N133" t="str">
        <v>raushan.yaad@gmail.com</v>
      </c>
      <c r="O133" t="str">
        <v>BIHAR</v>
      </c>
      <c r="P133" t="str">
        <v>SAHARSA</v>
      </c>
      <c r="Q133" t="str">
        <v>OD</v>
      </c>
      <c r="R133" t="str">
        <v>F2 FINTECH</v>
      </c>
      <c r="S133" t="str">
        <v>BAJAJ</v>
      </c>
      <c r="W133" t="str">
        <v>UNSECURED</v>
      </c>
      <c r="X133" t="str">
        <v>REJECTED</v>
      </c>
      <c r="AB133" t="str">
        <v xml:space="preserve">FILE SENDER TO BANKER || UNDER PROCESS,|| 6 USL LOAN ACTIVE, PROF 9 SEGMENT NILL ELIGIBILITY </v>
      </c>
      <c r="AC133" t="str">
        <v>Total monthly income is ₹4,80,000 with existing EMI obligations of ₹77,000,The customer has 3 active loans with Piramal, SMFG and SBI and has maintained a clean repayment track record with no bounces in the last six months.</v>
      </c>
      <c r="AD133" t="str">
        <v>Sumit Singh2</v>
      </c>
      <c r="AE133">
        <v>8709242789</v>
      </c>
      <c r="AF133" t="str">
        <v>sumit.singh3@bajajfinserv.in</v>
      </c>
      <c r="AG133" t="str">
        <v>MBBS-2014</v>
      </c>
      <c r="AH133" t="str">
        <v>BZGPK5512B</v>
      </c>
      <c r="AM133">
        <v>46246</v>
      </c>
    </row>
    <row r="134">
      <c r="A134" t="str">
        <v>YES</v>
      </c>
      <c r="B134" t="str">
        <v>PRANAV NAYAYR</v>
      </c>
      <c r="F134" t="str">
        <v>VISHAL</v>
      </c>
      <c r="G134" t="str">
        <v>DR. SACCHITANAND GANESHRAO JAMGE</v>
      </c>
      <c r="H134">
        <v>212</v>
      </c>
      <c r="J134">
        <v>46034</v>
      </c>
      <c r="K134">
        <v>46034</v>
      </c>
      <c r="L134" t="str">
        <v>SME000018588025</v>
      </c>
      <c r="M134" t="str">
        <v>7057435647</v>
      </c>
      <c r="N134" t="str">
        <v>sachinjamge777@gmail.com</v>
      </c>
      <c r="O134" t="str">
        <v>MAHARASHTRA</v>
      </c>
      <c r="P134" t="str">
        <v>YAVATMAL</v>
      </c>
      <c r="Q134" t="str">
        <v>OD</v>
      </c>
      <c r="R134" t="str">
        <v>F2 FINTECH</v>
      </c>
      <c r="S134" t="str">
        <v>BAJAJ</v>
      </c>
      <c r="W134" t="str">
        <v>UNSECURED</v>
      </c>
      <c r="X134" t="str">
        <v>REJECTED</v>
      </c>
      <c r="AB134" t="str">
        <v>FILE SENDER TO BANKER || UNDER PROCESS,||  2 L ELIGIBILITY BAMS PROFILE</v>
      </c>
      <c r="AC134" t="str">
        <v>Total monthly income is ₹1,15,000 with existing EMI obligations of ₹42,000,The customer has 2 active loans with Poonawalla and SBI and has maintained a clean repayment track record with no bounces in the last six months. Average bank balance is around ₹28,876, which is moderate.</v>
      </c>
      <c r="AD134" t="str">
        <v>ANUPRAS</v>
      </c>
      <c r="AE134">
        <v>9404824678</v>
      </c>
      <c r="AF134" t="str">
        <v>ritesh.dhotkar@bajajfinserv.in_x000d_</v>
      </c>
      <c r="AG134" t="str">
        <v>BAMS-2020</v>
      </c>
      <c r="AH134" t="str">
        <v>BHFPJ4348K</v>
      </c>
      <c r="AM134">
        <v>46246</v>
      </c>
    </row>
    <row r="135">
      <c r="A135" t="str">
        <v>YES</v>
      </c>
      <c r="B135" t="str">
        <v>FARHEEN BI</v>
      </c>
      <c r="F135" t="str">
        <v>VISHAL</v>
      </c>
      <c r="G135" t="str">
        <v>DR. KOUSOR AHMED</v>
      </c>
      <c r="H135">
        <v>212</v>
      </c>
      <c r="J135">
        <v>46034</v>
      </c>
      <c r="K135">
        <v>46034</v>
      </c>
      <c r="L135" t="str">
        <v>SME000018588647</v>
      </c>
      <c r="M135" t="str">
        <v>9864966969</v>
      </c>
      <c r="N135" t="str">
        <v>kousor.90@gmail.com_x000d_</v>
      </c>
      <c r="O135" t="str">
        <v>ASSAM</v>
      </c>
      <c r="P135" t="str">
        <v>HOJAI</v>
      </c>
      <c r="Q135" t="str">
        <v>OD</v>
      </c>
      <c r="R135" t="str">
        <v>F2 FINTECH</v>
      </c>
      <c r="S135" t="str">
        <v>BAJAJ</v>
      </c>
      <c r="W135" t="str">
        <v>UNSECURED</v>
      </c>
      <c r="X135" t="str">
        <v>REJECTED</v>
      </c>
      <c r="AB135" t="str">
        <v>FILE SENDER TO BANKER || UNDER PROCESS,|| 40 EMI BOUNCES NOT OK</v>
      </c>
      <c r="AC135" t="str">
        <v>Total monthly income is ₹3,12,000 with existing EMI obligations of ₹55,000, The customer has 2 active loans with ICICI and Five and has maintained a clean repayment track record with no bounces in the last six months. Overall credit behaviour is satisfactory and the profile appears financially stable.</v>
      </c>
      <c r="AD135" t="str">
        <v>Utpal Hazarika</v>
      </c>
      <c r="AE135">
        <v>7002555815</v>
      </c>
      <c r="AF135" t="str">
        <v>utpal.hazarika@bajajfinserv.in</v>
      </c>
      <c r="AG135" t="str">
        <v>MBBS-2016</v>
      </c>
      <c r="AH135" t="str">
        <v>BQMPA3254M</v>
      </c>
      <c r="AM135">
        <v>46246</v>
      </c>
    </row>
    <row r="136">
      <c r="A136" t="str">
        <v>YES</v>
      </c>
      <c r="B136" t="str">
        <v>MANISHA VERMA</v>
      </c>
      <c r="C136" t="str">
        <v>RAVISH SHARMA</v>
      </c>
      <c r="D136" t="str">
        <v>RAVISH SHARMA</v>
      </c>
      <c r="E136" t="str">
        <v>SALARIED</v>
      </c>
      <c r="F136" t="str">
        <v>RAJEEV</v>
      </c>
      <c r="G136" t="str">
        <v>DR NRIPENDRA KUMAR</v>
      </c>
      <c r="H136">
        <v>212</v>
      </c>
      <c r="I136" t="str">
        <v>NOIDA</v>
      </c>
      <c r="J136">
        <v>46034</v>
      </c>
      <c r="K136">
        <v>46038</v>
      </c>
      <c r="L136">
        <v>137</v>
      </c>
      <c r="M136" t="str">
        <v>9990816924</v>
      </c>
      <c r="N136" t="str">
        <v>drnripendra2011@gmail.com</v>
      </c>
      <c r="O136" t="str">
        <v>DELHI</v>
      </c>
      <c r="P136" t="str">
        <v>DELHI</v>
      </c>
      <c r="Q136" t="str">
        <v>DOD</v>
      </c>
      <c r="R136" t="str">
        <v>CAT EYE</v>
      </c>
      <c r="S136" t="str">
        <v>IDFC</v>
      </c>
      <c r="U136">
        <v>3060000</v>
      </c>
      <c r="V136">
        <v>3060000</v>
      </c>
      <c r="W136" t="str">
        <v>UNSECURED</v>
      </c>
      <c r="X136" t="str">
        <v>DISBURSED</v>
      </c>
      <c r="Z136">
        <v>46037</v>
      </c>
      <c r="AA136">
        <v>46039</v>
      </c>
      <c r="AB136" t="str">
        <v>FILE SENDER TO BANKER || UNDER PROCESS,|| LOGIN DONE, CASE MOVED TO CREDIT, PD DONE, UNDER DISCUSSION, RECO 30 L, MANDATE CONSENT DONE, OD ACCOUNT OPENING PROCESS THEN DISBURSED THE CASE</v>
      </c>
      <c r="AC136" t="str">
        <v>Total monthly income is ₹6,50,000 with existing EMI obligations of ₹69,936, which is comfortable. The customer has 2 active loans with Bajaj and has had 1 bounce in the last six months, which needs to be clarified.</v>
      </c>
      <c r="AD136" t="str">
        <v>NAMAN</v>
      </c>
      <c r="AE136" t="str">
        <v>7599 256 300</v>
      </c>
      <c r="AF136" t="str">
        <v>naman.vohra@idfcfirstbank.com</v>
      </c>
      <c r="AG136" t="str">
        <v>MBBS-2007</v>
      </c>
      <c r="AH136" t="str">
        <v>AVEPK3176A</v>
      </c>
      <c r="AM136">
        <v>46246</v>
      </c>
    </row>
    <row r="137">
      <c r="A137" t="str">
        <v>YES</v>
      </c>
      <c r="B137" t="str">
        <v>MANISHA VERMA</v>
      </c>
      <c r="C137" t="str">
        <v>RAVISH SHARMA</v>
      </c>
      <c r="D137" t="str">
        <v>RAVISH SHARMA</v>
      </c>
      <c r="E137" t="str">
        <v>SALARIED</v>
      </c>
      <c r="F137" t="str">
        <v>RAJEEV</v>
      </c>
      <c r="G137" t="str">
        <v>DR NRIPENDRA KUMAR</v>
      </c>
      <c r="H137">
        <v>212</v>
      </c>
      <c r="I137" t="str">
        <v>NOIDA</v>
      </c>
      <c r="J137">
        <v>46034</v>
      </c>
      <c r="K137">
        <v>46034</v>
      </c>
      <c r="L137">
        <v>137</v>
      </c>
      <c r="M137" t="str">
        <v>9990816924</v>
      </c>
      <c r="N137" t="str">
        <v>drnripendra2011@gmail.com</v>
      </c>
      <c r="O137" t="str">
        <v>DELHI</v>
      </c>
      <c r="P137" t="str">
        <v>DELHI</v>
      </c>
      <c r="Q137" t="str">
        <v>OD</v>
      </c>
      <c r="R137" t="str">
        <v>CAT EYE</v>
      </c>
      <c r="S137" t="str">
        <v>LNT</v>
      </c>
      <c r="W137" t="str">
        <v>UNSECURED</v>
      </c>
      <c r="X137" t="str">
        <v>REJECTED</v>
      </c>
      <c r="AB137" t="str">
        <v>FILE SENDER TO BANKER || UNDER PROCESS,|| CUSTOMER LINK POLITICAL CONNECTION</v>
      </c>
      <c r="AC137" t="str">
        <v>Total monthly income is ₹6,50,000 with existing EMI obligations of ₹69,936, which is comfortable. The customer has 2 active loans with Bajaj and has had 1 bounce in the last six months, which needs to be clarified.</v>
      </c>
      <c r="AD137" t="str">
        <v>sachin</v>
      </c>
      <c r="AE137">
        <v>7877608028</v>
      </c>
      <c r="AF137" t="str">
        <v>LNT</v>
      </c>
      <c r="AG137" t="str">
        <v>MBBS-2007</v>
      </c>
      <c r="AH137" t="str">
        <v>AVEPK3176A</v>
      </c>
      <c r="AM137">
        <v>46246</v>
      </c>
    </row>
    <row r="138">
      <c r="A138" t="str">
        <v>YES</v>
      </c>
      <c r="B138" t="str">
        <v>MANISHA VERMA</v>
      </c>
      <c r="C138" t="str">
        <v>RAVISH SHARMA</v>
      </c>
      <c r="D138" t="str">
        <v>RAVISH SHARMA</v>
      </c>
      <c r="E138" t="str">
        <v>SALARIED</v>
      </c>
      <c r="F138" t="str">
        <v>RAJEEV</v>
      </c>
      <c r="G138" t="str">
        <v>DR NRIPENDRA KUMAR</v>
      </c>
      <c r="H138">
        <v>212</v>
      </c>
      <c r="I138" t="str">
        <v>NOIDA</v>
      </c>
      <c r="J138">
        <v>46034</v>
      </c>
      <c r="K138">
        <v>46038</v>
      </c>
      <c r="L138">
        <v>137</v>
      </c>
      <c r="M138" t="str">
        <v>9990816924</v>
      </c>
      <c r="N138" t="str">
        <v>drnripendra2011@gmail.com</v>
      </c>
      <c r="O138" t="str">
        <v>DELHI</v>
      </c>
      <c r="P138" t="str">
        <v>DELHI</v>
      </c>
      <c r="Q138" t="str">
        <v>OD</v>
      </c>
      <c r="R138" t="str">
        <v>F2 FINTECH</v>
      </c>
      <c r="S138" t="str">
        <v>ABCL</v>
      </c>
      <c r="U138">
        <v>4550000</v>
      </c>
      <c r="V138">
        <v>4550000</v>
      </c>
      <c r="W138" t="str">
        <v>UNSECURED</v>
      </c>
      <c r="X138" t="str">
        <v>DISBURSED</v>
      </c>
      <c r="Z138">
        <v>46035</v>
      </c>
      <c r="AA138">
        <v>46038</v>
      </c>
      <c r="AB138" t="str">
        <v>FILE SENDER TO BANKER || UNDER PROCESS,|| LOGIN DONE, CASE MOVED TO CREDIT, ELIGIBILITY IS 40 L, RCU REPORT PENDING, TO BE DISBURSED TODAY</v>
      </c>
      <c r="AC138" t="str">
        <v>Total monthly income is ₹6,50,000 with existing EMI obligations of ₹69,936, which is comfortable. The customer has 2 active loans with Bajaj and has had 1 bounce in the last six months, which needs to be clarified.</v>
      </c>
      <c r="AD138" t="str">
        <v>PURUSHOTTAM</v>
      </c>
      <c r="AE138">
        <v>9004509752</v>
      </c>
      <c r="AF138" t="str">
        <v>purushottam.kumar2@adityabirlacapital.com</v>
      </c>
      <c r="AG138" t="str">
        <v>MBBS-2007</v>
      </c>
      <c r="AH138" t="str">
        <v>AVEPK3176A</v>
      </c>
      <c r="AM138">
        <v>46246</v>
      </c>
    </row>
    <row r="139">
      <c r="A139" t="str">
        <v>YES</v>
      </c>
      <c r="B139" t="str">
        <v>SANIA IRSHAD</v>
      </c>
      <c r="F139" t="str">
        <v>VISHAL</v>
      </c>
      <c r="G139" t="str">
        <v>DR. UJJAWAL YADAV</v>
      </c>
      <c r="H139">
        <v>212</v>
      </c>
      <c r="J139">
        <v>46034</v>
      </c>
      <c r="K139">
        <v>46041</v>
      </c>
      <c r="L139">
        <v>170484779</v>
      </c>
      <c r="M139" t="str">
        <v>9012827530</v>
      </c>
      <c r="N139" t="str">
        <v>Ujjawalyadava@gmail.com</v>
      </c>
      <c r="O139" t="str">
        <v>UTTAR PRADESH</v>
      </c>
      <c r="P139" t="str">
        <v>VARANSHI</v>
      </c>
      <c r="Q139" t="str">
        <v>DOD</v>
      </c>
      <c r="R139" t="str">
        <v>F2 FINTECH</v>
      </c>
      <c r="S139" t="str">
        <v>CHOLA</v>
      </c>
      <c r="W139" t="str">
        <v>UNSECURED</v>
      </c>
      <c r="X139" t="str">
        <v>REJECTED</v>
      </c>
      <c r="AB139" t="str">
        <v>FILE SENDER TO BANKER || UNDER PROCESS,|| LAST 3 MONTH 10 ENQUIRES REQUIRED PAID CIBIL || GRANDFATHER HAD PASSED AWAT WILL COME 23 JAN WILL PROCESS || WILL PROVESS TODAY || 10 ENQ IN LASR 3 MONTHS</v>
      </c>
      <c r="AC139" t="str">
        <v>Total monthly income is ₹1,80,000 with an existing EMI obligation of ₹6,000, indicating strong repayment capacity. The customer has only one active loan with Bajaj and no bounces in the last six months</v>
      </c>
      <c r="AD139" t="str">
        <v>PRASHANT</v>
      </c>
      <c r="AE139">
        <v>7388063514</v>
      </c>
      <c r="AF139" t="str">
        <v>prashantkumarsv@chola.murugappa.com</v>
      </c>
      <c r="AG139" t="str">
        <v>MBBS-2023</v>
      </c>
      <c r="AH139" t="str">
        <v>APCPY0481N</v>
      </c>
      <c r="AM139">
        <v>46246</v>
      </c>
    </row>
    <row r="140">
      <c r="A140" t="str">
        <v>YES</v>
      </c>
      <c r="B140" t="str">
        <v>SANIA IRSHAD</v>
      </c>
      <c r="F140" t="str">
        <v>RAJEEV</v>
      </c>
      <c r="G140" t="str">
        <v>MR SAMRAT YADAV</v>
      </c>
      <c r="H140">
        <v>212</v>
      </c>
      <c r="J140">
        <v>46034</v>
      </c>
      <c r="K140">
        <v>46042</v>
      </c>
      <c r="L140" t="str">
        <v xml:space="preserve">SME000018589973 </v>
      </c>
      <c r="M140" t="str">
        <v>9760510658</v>
      </c>
      <c r="N140" t="str">
        <v>samraaty345@gmail.com</v>
      </c>
      <c r="O140" t="str">
        <v>UTTAR PRADESH</v>
      </c>
      <c r="P140" t="str">
        <v>MORADABAD</v>
      </c>
      <c r="Q140" t="str">
        <v>OD</v>
      </c>
      <c r="R140" t="str">
        <v>F2 FINTECH</v>
      </c>
      <c r="S140" t="str">
        <v>BAJAJ</v>
      </c>
      <c r="U140">
        <v>380000</v>
      </c>
      <c r="V140">
        <v>380000</v>
      </c>
      <c r="W140" t="str">
        <v>UNSECURED</v>
      </c>
      <c r="X140" t="str">
        <v>DISBURSED</v>
      </c>
      <c r="Z140">
        <v>46034</v>
      </c>
      <c r="AA140">
        <v>46042</v>
      </c>
      <c r="AB140" t="str">
        <v>FILE SENDER TO BANKER || UNDER PROCESS,|| APPROVED 3.80 LACS, CUSTOMER AMOUNT ISSUE, TO BE DISBURSED TODAY</v>
      </c>
      <c r="AC140" t="str">
        <v xml:space="preserve">Total monthly income of 82000 with no active loan </v>
      </c>
      <c r="AD140" t="str">
        <v>Muktesh Singh1</v>
      </c>
      <c r="AE140">
        <v>6398233906</v>
      </c>
      <c r="AF140" t="str">
        <v>muktesh.singh1@bajajfinserv.in</v>
      </c>
      <c r="AG140" t="str">
        <v>SALARY-80K</v>
      </c>
      <c r="AH140" t="str">
        <v>GXDPS3630G</v>
      </c>
      <c r="AI140" t="str">
        <v>Puneet</v>
      </c>
      <c r="AM140">
        <v>46246</v>
      </c>
    </row>
    <row r="141">
      <c r="A141" t="str">
        <v>YES</v>
      </c>
      <c r="B141" t="str">
        <v>RAJAT DWIVEDI</v>
      </c>
      <c r="C141" t="str">
        <v>RAJKUMARI</v>
      </c>
      <c r="D141" t="str">
        <v>RAJKUMARI</v>
      </c>
      <c r="E141" t="str">
        <v>SALARIED</v>
      </c>
      <c r="F141" t="str">
        <v>VISHAL</v>
      </c>
      <c r="G141" t="str">
        <v xml:space="preserve">DR Ramamurthy </v>
      </c>
      <c r="H141">
        <v>212</v>
      </c>
      <c r="I141" t="str">
        <v>NOIDA</v>
      </c>
      <c r="J141">
        <v>46034</v>
      </c>
      <c r="K141">
        <v>46034</v>
      </c>
      <c r="L141" t="str">
        <v>481BZ8603217</v>
      </c>
      <c r="M141" t="str">
        <v>9080310486</v>
      </c>
      <c r="N141" t="str">
        <v>Mokshaaskincare@gmail.com</v>
      </c>
      <c r="O141" t="str">
        <v>TAMILNADU</v>
      </c>
      <c r="P141" t="str">
        <v>Tiruchirappalli</v>
      </c>
      <c r="Q141" t="str">
        <v>OD</v>
      </c>
      <c r="R141" t="str">
        <v>F2 FINTECH</v>
      </c>
      <c r="S141" t="str">
        <v>TATA</v>
      </c>
      <c r="W141" t="str">
        <v>UNSECURED</v>
      </c>
      <c r="X141" t="str">
        <v>REJECTED</v>
      </c>
      <c r="AB141" t="str">
        <v>BUREAU REJECT</v>
      </c>
      <c r="AC141" t="str">
        <v>CUSTOMER NOT RESPOND TO PHONE CALL</v>
      </c>
      <c r="AD141" t="str">
        <v>GAURAV MATHUR</v>
      </c>
      <c r="AE141">
        <v>9654949270</v>
      </c>
      <c r="AF141" t="str">
        <v>gaurav.tcl@tatacapital.com</v>
      </c>
      <c r="AG141" t="str">
        <v>MBBS-1993</v>
      </c>
      <c r="AH141" t="str">
        <v>AEPPR7331Q</v>
      </c>
      <c r="AM141">
        <v>46246</v>
      </c>
    </row>
    <row r="142">
      <c r="A142" t="str">
        <v>YES</v>
      </c>
      <c r="B142" t="str">
        <v>PRANAV NAYAYR</v>
      </c>
      <c r="F142" t="str">
        <v>RAJEEV</v>
      </c>
      <c r="G142" t="str">
        <v xml:space="preserve">CA Indrajeet sarangi </v>
      </c>
      <c r="H142">
        <v>212</v>
      </c>
      <c r="J142">
        <v>46034</v>
      </c>
      <c r="K142">
        <v>46035</v>
      </c>
      <c r="L142">
        <v>143</v>
      </c>
      <c r="M142" t="str">
        <v>8895489864</v>
      </c>
      <c r="N142" t="str">
        <v>caindrajeet92@gmail.com</v>
      </c>
      <c r="O142" t="str">
        <v>ODISSA</v>
      </c>
      <c r="P142" t="str">
        <v>KORDHA</v>
      </c>
      <c r="Q142" t="str">
        <v>OD</v>
      </c>
      <c r="R142" t="str">
        <v>F2 FINTECH</v>
      </c>
      <c r="S142" t="str">
        <v>LNT</v>
      </c>
      <c r="W142" t="str">
        <v>UNSECURED</v>
      </c>
      <c r="X142" t="str">
        <v>REJECTED</v>
      </c>
      <c r="AB142" t="str">
        <v>FILE SENDER TO BANKER || UNDER PROCESS,|| CASE HAS BEEN REJECTED DUE TO MULTIPLE TIME LOGIN IN THE LNT</v>
      </c>
      <c r="AC142" t="str">
        <v>Total monthly income is ₹2,80,000 with existing EMI obligations of ₹1,60,000 across three active loans (Chola, Yes Bank, and PNB). There are no bounces reported in the last six months, indicating regular repayment behavior.</v>
      </c>
      <c r="AD142" t="str">
        <v>MANOJ</v>
      </c>
      <c r="AE142">
        <v>9668383616</v>
      </c>
      <c r="AF142" t="str">
        <v>manojkumarsasmal@ltfs.com</v>
      </c>
      <c r="AG142" t="str">
        <v>CA-2017</v>
      </c>
      <c r="AH142" t="str">
        <v>FSFPS4364R</v>
      </c>
      <c r="AM142">
        <v>46246</v>
      </c>
    </row>
    <row r="143">
      <c r="A143" t="str">
        <v>YES</v>
      </c>
      <c r="B143" t="str">
        <v>PRANAV NAYAYR</v>
      </c>
      <c r="F143" t="str">
        <v>RAJEEV</v>
      </c>
      <c r="G143" t="str">
        <v xml:space="preserve">CA INDRAJEET SARANGI </v>
      </c>
      <c r="H143">
        <v>212</v>
      </c>
      <c r="J143">
        <v>46034</v>
      </c>
      <c r="K143">
        <v>46037</v>
      </c>
      <c r="L143">
        <v>46038</v>
      </c>
      <c r="M143" t="str">
        <v>8895489864</v>
      </c>
      <c r="N143" t="str">
        <v>caindrajeet92@gmail.com</v>
      </c>
      <c r="O143" t="str">
        <v>ODISSA</v>
      </c>
      <c r="P143" t="str">
        <v>KORDHA</v>
      </c>
      <c r="Q143" t="str">
        <v>OD</v>
      </c>
      <c r="R143" t="str">
        <v>F2 FINTECH</v>
      </c>
      <c r="S143" t="str">
        <v>ABCL</v>
      </c>
      <c r="W143" t="str">
        <v>UNSECURED</v>
      </c>
      <c r="X143" t="str">
        <v>REJECTED</v>
      </c>
      <c r="AB143" t="str">
        <v>FILE SENDER TO BANKER || UNDER PROCESS,|| TO BE LOGIN TODAY || Case already rejected in november and december month due to dpd issue this month credit declined to process the case so not logged in</v>
      </c>
      <c r="AC143" t="str">
        <v>Total monthly income is ₹2,80,000 with existing EMI obligations of ₹1,60,000 across three active loans (Chola, Yes Bank, and PNB). There are no bounces reported in the last six months, indicating regular repayment behavior.</v>
      </c>
      <c r="AD143" t="str">
        <v>ASHUTOSH</v>
      </c>
      <c r="AE143" t="str">
        <v>82492 12289</v>
      </c>
      <c r="AF143" t="str">
        <v>ashutosh.prusty@adityabirlacapital.com</v>
      </c>
      <c r="AG143" t="str">
        <v>CA-2017</v>
      </c>
      <c r="AH143" t="str">
        <v>FSFPS4364R</v>
      </c>
      <c r="AM143">
        <v>46246</v>
      </c>
    </row>
    <row r="144">
      <c r="A144" t="str">
        <v>YES</v>
      </c>
      <c r="B144" t="str">
        <v>KHUSHI FINANCIAL SERVICES</v>
      </c>
      <c r="C144" t="str">
        <v>F2 FINTECH</v>
      </c>
      <c r="D144" t="str">
        <v>F2 FINTECH</v>
      </c>
      <c r="E144" t="str">
        <v>CHANNEL PARTNER</v>
      </c>
      <c r="F144" t="str">
        <v>RAJEEV</v>
      </c>
      <c r="G144" t="str">
        <v xml:space="preserve">DR KARTIK RANGJIKA </v>
      </c>
      <c r="H144">
        <v>212</v>
      </c>
      <c r="I144" t="str">
        <v>F2 FINTECH</v>
      </c>
      <c r="J144">
        <v>46034</v>
      </c>
      <c r="K144">
        <v>46034</v>
      </c>
      <c r="L144" t="str">
        <v>SME000018591807</v>
      </c>
      <c r="M144" t="str">
        <v>9960610663</v>
      </c>
      <c r="N144" t="str">
        <v>Kartik.rabgjika1996@gmail.com</v>
      </c>
      <c r="O144" t="str">
        <v>RAJASTHAN</v>
      </c>
      <c r="P144" t="str">
        <v>JAIPUR</v>
      </c>
      <c r="Q144" t="str">
        <v>OD</v>
      </c>
      <c r="R144" t="str">
        <v>F2 FINTECH</v>
      </c>
      <c r="S144" t="str">
        <v>BAJAJ</v>
      </c>
      <c r="W144" t="str">
        <v>UNSECURED</v>
      </c>
      <c r="X144" t="str">
        <v>REJECTED</v>
      </c>
      <c r="AB144" t="str">
        <v>FILE SENDER TO BANKER || UNDER PROCESS,||  3 PL PROF 6 SEGMENT</v>
      </c>
      <c r="AC144" t="str">
        <v>3 PL FROM ICICI , CHOLA &amp; BAJAJ WITH EMI OF 745000</v>
      </c>
      <c r="AD144" t="str">
        <v>Rakesh Sharma</v>
      </c>
      <c r="AE144">
        <v>9983206222</v>
      </c>
      <c r="AF144" t="str">
        <v>rakesh.sharma2@bajajfinserv.in</v>
      </c>
      <c r="AG144" t="str">
        <v>MBBS-2022</v>
      </c>
      <c r="AH144" t="str">
        <v>CAWPR1405E</v>
      </c>
      <c r="AM144">
        <v>46246</v>
      </c>
    </row>
    <row r="145">
      <c r="A145" t="str">
        <v>YES</v>
      </c>
      <c r="B145" t="str">
        <v>NEHA CHAUDHARY</v>
      </c>
      <c r="C145" t="str">
        <v>RIYA CHADDHA</v>
      </c>
      <c r="D145" t="str">
        <v>VINEET TIWARI</v>
      </c>
      <c r="E145" t="str">
        <v>SALARIED</v>
      </c>
      <c r="F145" t="str">
        <v>VISHAL</v>
      </c>
      <c r="G145" t="str">
        <v>DR. J NAVEN JAWAHAR</v>
      </c>
      <c r="H145">
        <v>212</v>
      </c>
      <c r="I145" t="str">
        <v>NOIDA</v>
      </c>
      <c r="J145">
        <v>46034</v>
      </c>
      <c r="K145">
        <v>46034</v>
      </c>
      <c r="L145">
        <v>147</v>
      </c>
      <c r="M145" t="str">
        <v>9489911622</v>
      </c>
      <c r="N145" t="str">
        <v>navenvjjawahar@gmail.com_x000d_</v>
      </c>
      <c r="O145" t="str">
        <v>TAMILNADU</v>
      </c>
      <c r="P145" t="str">
        <v>KRISHNAGIRI</v>
      </c>
      <c r="Q145" t="str">
        <v>OD</v>
      </c>
      <c r="R145" t="str">
        <v>F2 FINTECH</v>
      </c>
      <c r="S145" t="str">
        <v>BAJAJ</v>
      </c>
      <c r="W145" t="str">
        <v>UNSECURED</v>
      </c>
      <c r="X145" t="str">
        <v>HOLD</v>
      </c>
      <c r="AB145" t="str">
        <v>FILE SENDER TO BANKER || UNDER PROCESS,||  CIBIL CONSENT LINK SENT TO CUSTOMER, CUSTOMER NOT RECVD CALL</v>
      </c>
      <c r="AC145" t="str">
        <v>CUSTOMER NOT RESPOND TO PHONE CALL</v>
      </c>
      <c r="AD145" t="str">
        <v>NAGESHA</v>
      </c>
      <c r="AE145" t="str">
        <v>97319 23734</v>
      </c>
      <c r="AF145" t="str">
        <v>nagesha.r@bajajfinserv.in</v>
      </c>
      <c r="AG145" t="str">
        <v>MBBS-2020</v>
      </c>
      <c r="AH145" t="str">
        <v>BGCPN9676C</v>
      </c>
      <c r="AM145">
        <v>46246</v>
      </c>
    </row>
    <row r="146">
      <c r="A146" t="str">
        <v>YES</v>
      </c>
      <c r="B146" t="str">
        <v>RIYA CHADDHA</v>
      </c>
      <c r="C146" t="str">
        <v>VINEET TIWARI</v>
      </c>
      <c r="D146" t="str">
        <v>VINEET TIWARI</v>
      </c>
      <c r="E146" t="str">
        <v>SALARIED</v>
      </c>
      <c r="F146" t="str">
        <v>RAJEEV</v>
      </c>
      <c r="G146" t="str">
        <v>MR GAURAV PAREEK</v>
      </c>
      <c r="H146">
        <v>212</v>
      </c>
      <c r="I146" t="str">
        <v>NOIDA</v>
      </c>
      <c r="J146">
        <v>46034</v>
      </c>
      <c r="K146">
        <v>46035</v>
      </c>
      <c r="L146" t="str">
        <v>B2C000179254536</v>
      </c>
      <c r="M146" t="str">
        <v>7976619550</v>
      </c>
      <c r="N146" t="str">
        <v>gauravpareek122@gmail.com</v>
      </c>
      <c r="O146" t="str">
        <v>RAJASTHAN</v>
      </c>
      <c r="P146" t="str">
        <v>JAIPUR</v>
      </c>
      <c r="Q146" t="str">
        <v>SAL OD</v>
      </c>
      <c r="R146" t="str">
        <v>FA WIZARD</v>
      </c>
      <c r="S146" t="str">
        <v>BAJAJ</v>
      </c>
      <c r="U146">
        <v>1140000</v>
      </c>
      <c r="V146">
        <v>1140000</v>
      </c>
      <c r="W146" t="str">
        <v>UNSECURED</v>
      </c>
      <c r="X146" t="str">
        <v>DISBURSED</v>
      </c>
      <c r="Z146">
        <v>46034</v>
      </c>
      <c r="AA146">
        <v>46035</v>
      </c>
      <c r="AB146" t="str">
        <v>FILE SENDER TO BANKER || UNDER PROCESS,|| CIBIL DONE, CASE MOVED TO CREDIT || DISBURSED</v>
      </c>
      <c r="AC146" t="str">
        <v>Total monthly income is ₹71,251 with zero existing EMI obligations, which reflects strong repayment capacity. There are no active loans,</v>
      </c>
      <c r="AD146" t="str">
        <v>Ravi Bairwa1</v>
      </c>
      <c r="AE146">
        <v>9549264530</v>
      </c>
      <c r="AF146" t="str">
        <v>ravi.bairwa1@bajajfinserv.in</v>
      </c>
      <c r="AG146" t="str">
        <v>SALARY-70K</v>
      </c>
      <c r="AH146" t="str">
        <v>FVRPP4390B</v>
      </c>
      <c r="AM146">
        <v>46246</v>
      </c>
    </row>
    <row r="147">
      <c r="A147" t="str">
        <v>YES</v>
      </c>
      <c r="B147" t="str">
        <v>SAMAY JOLLY</v>
      </c>
      <c r="C147" t="str">
        <v>MANVI BHARDWAJ</v>
      </c>
      <c r="D147" t="str">
        <v>AMANPREET SINGH</v>
      </c>
      <c r="E147" t="str">
        <v>SALARIED</v>
      </c>
      <c r="F147" t="str">
        <v>VISHAL</v>
      </c>
      <c r="G147" t="str">
        <v>DR. NETLA NARAYANA REDDY</v>
      </c>
      <c r="H147">
        <v>212</v>
      </c>
      <c r="I147" t="str">
        <v>NOIDA</v>
      </c>
      <c r="J147">
        <v>46034</v>
      </c>
      <c r="K147">
        <v>46041</v>
      </c>
      <c r="L147">
        <v>170486202</v>
      </c>
      <c r="M147" t="str">
        <v>8328268107</v>
      </c>
      <c r="N147" t="str">
        <v>narayanareddynetla@gmail.com</v>
      </c>
      <c r="O147" t="str">
        <v>ANDHRA PRADESH</v>
      </c>
      <c r="P147" t="str">
        <v>ANANTAPUR</v>
      </c>
      <c r="Q147" t="str">
        <v>DOD</v>
      </c>
      <c r="R147" t="str">
        <v>F2 FINTECH</v>
      </c>
      <c r="S147" t="str">
        <v>CHOLA</v>
      </c>
      <c r="U147">
        <v>500000</v>
      </c>
      <c r="V147">
        <v>504332</v>
      </c>
      <c r="W147" t="str">
        <v>UNSECURED</v>
      </c>
      <c r="X147" t="str">
        <v>DISBURSED</v>
      </c>
      <c r="Z147">
        <v>46041</v>
      </c>
      <c r="AA147">
        <v>46041</v>
      </c>
      <c r="AB147" t="str">
        <v xml:space="preserve">FILE SENDER TO BANKER || UNDER PROCESS,|| </v>
      </c>
      <c r="AC147" t="str">
        <v>Total monthly income is ₹1,50,000 and the existing monthly EMI obligation is ₹35,699,  The customer has 3 active loans with a clean repayment track record and no bounce history in the last six months. Banking average balance is around ₹39,268.</v>
      </c>
      <c r="AD147" t="str">
        <v>sakebalar</v>
      </c>
      <c r="AE147">
        <v>9182827533</v>
      </c>
      <c r="AF147" t="str">
        <v>sakebalar@chola1.murugappa.com</v>
      </c>
      <c r="AG147" t="str">
        <v>CA-2023</v>
      </c>
      <c r="AH147" t="str">
        <v>BLUPN8021L</v>
      </c>
      <c r="AM147">
        <v>46246</v>
      </c>
    </row>
    <row r="148">
      <c r="A148" t="str">
        <v>YES</v>
      </c>
      <c r="B148" t="str">
        <v>SHIVANI PATEL</v>
      </c>
      <c r="C148" t="str">
        <v>MANISHA SAXENA</v>
      </c>
      <c r="D148" t="str">
        <v>MANISHA SAXENA</v>
      </c>
      <c r="E148" t="str">
        <v>SALARIED</v>
      </c>
      <c r="F148" t="str">
        <v>VISHAL</v>
      </c>
      <c r="G148" t="str">
        <v xml:space="preserve"> DR. RITURAJ HATIKAKOTY</v>
      </c>
      <c r="H148">
        <v>212</v>
      </c>
      <c r="I148" t="str">
        <v>BAREILLY</v>
      </c>
      <c r="J148">
        <v>46034</v>
      </c>
      <c r="K148">
        <v>46034</v>
      </c>
      <c r="L148" t="str">
        <v>SME000018593389</v>
      </c>
      <c r="M148" t="str">
        <v>7896695053</v>
      </c>
      <c r="N148" t="str">
        <v>ritzzvulla@gmail.com_x000d_</v>
      </c>
      <c r="O148" t="str">
        <v>ASSAM</v>
      </c>
      <c r="P148" t="str">
        <v>DIBRUGARH</v>
      </c>
      <c r="Q148" t="str">
        <v>OD</v>
      </c>
      <c r="R148" t="str">
        <v>F2 FINTECH</v>
      </c>
      <c r="S148" t="str">
        <v>BAJAJ</v>
      </c>
      <c r="W148" t="str">
        <v>UNSECURED</v>
      </c>
      <c r="X148" t="str">
        <v>HOLD</v>
      </c>
      <c r="AB148" t="str">
        <v>FILE SENDER TO BANKER || UNDER PROCESS,|| CIBIL CONSENT LINK SENT TO CUSTOMER, CUSTOMER NOT RECVD CALL</v>
      </c>
      <c r="AC148" t="str">
        <v>CUSTOMER NOT RESPOND TO PHONE CALL</v>
      </c>
      <c r="AD148" t="str">
        <v>Juned Hussain_x000d_</v>
      </c>
      <c r="AE148">
        <v>8721895630</v>
      </c>
      <c r="AF148" t="str">
        <v>juned.hussain@bajajfinserv.in_x000d_</v>
      </c>
      <c r="AG148" t="str">
        <v>MBBS-2020</v>
      </c>
      <c r="AH148" t="str">
        <v>ALRPH7843L</v>
      </c>
      <c r="AM148">
        <v>46246</v>
      </c>
    </row>
    <row r="149">
      <c r="A149" t="str">
        <v>YES</v>
      </c>
      <c r="B149" t="str">
        <v>VINEET TIWARI</v>
      </c>
      <c r="C149" t="str">
        <v>VINEET TIWARI</v>
      </c>
      <c r="D149" t="str">
        <v>VINEET TIWARI</v>
      </c>
      <c r="E149" t="str">
        <v>SALARIED</v>
      </c>
      <c r="F149" t="str">
        <v>RAJEEV</v>
      </c>
      <c r="G149" t="str">
        <v>DR RAUSHAN KUMAR YADAV</v>
      </c>
      <c r="H149">
        <v>208</v>
      </c>
      <c r="I149" t="str">
        <v>NOIDA</v>
      </c>
      <c r="J149">
        <v>46038</v>
      </c>
      <c r="K149">
        <v>46038</v>
      </c>
      <c r="L149">
        <v>170491815</v>
      </c>
      <c r="M149" t="str">
        <v>9205327881</v>
      </c>
      <c r="N149" t="str">
        <v>raushan.yaad@gmail.com</v>
      </c>
      <c r="O149" t="str">
        <v>BIHAR</v>
      </c>
      <c r="P149" t="str">
        <v>SAHARSA</v>
      </c>
      <c r="Q149" t="str">
        <v>DOD</v>
      </c>
      <c r="R149" t="str">
        <v>F2 FINTECH</v>
      </c>
      <c r="S149" t="str">
        <v>CHOLA</v>
      </c>
      <c r="U149">
        <v>1014000</v>
      </c>
      <c r="V149">
        <v>1014526</v>
      </c>
      <c r="W149" t="str">
        <v>UNSECURED</v>
      </c>
      <c r="X149" t="str">
        <v>DISBURSED</v>
      </c>
      <c r="Y149">
        <v>746</v>
      </c>
      <c r="Z149">
        <v>46038</v>
      </c>
      <c r="AA149">
        <v>46038</v>
      </c>
      <c r="AB149" t="str">
        <v xml:space="preserve">FILE SENDER TO BANKER || UNDER PROCESS,|| </v>
      </c>
      <c r="AC149" t="str">
        <v>Total monthly income is ₹4,80,000 with existing EMI obligations of ₹77,000,The customer has 3 active loans with Piramal, SMFG and SBI and has maintained a clean repayment track record with no bounces in the last six months.</v>
      </c>
      <c r="AD149" t="str">
        <v>Shishirkumar</v>
      </c>
      <c r="AE149" t="str">
        <v>89695 40273</v>
      </c>
      <c r="AF149" t="str">
        <v>Shishirkumar@chola.murugappa.com</v>
      </c>
      <c r="AG149" t="str">
        <v>MBBS-2014</v>
      </c>
      <c r="AH149" t="str">
        <v>BZGPK5512B</v>
      </c>
      <c r="AM149">
        <v>46246</v>
      </c>
    </row>
    <row r="150">
      <c r="A150" t="str">
        <v>YES</v>
      </c>
      <c r="B150" t="str">
        <v>DHARAMVEER</v>
      </c>
      <c r="C150" t="str">
        <v>RASHI GANGWAR</v>
      </c>
      <c r="D150" t="str">
        <v>RAJKUMARI</v>
      </c>
      <c r="E150" t="str">
        <v>SALARIED</v>
      </c>
      <c r="F150" t="str">
        <v>RAJEEV</v>
      </c>
      <c r="G150" t="str">
        <v>DR MPHAMMAD AKEEL MALIK</v>
      </c>
      <c r="H150">
        <v>212</v>
      </c>
      <c r="I150" t="str">
        <v>NOIDA</v>
      </c>
      <c r="J150">
        <v>46034</v>
      </c>
      <c r="L150">
        <v>170486716</v>
      </c>
      <c r="M150" t="str">
        <v>7889316783</v>
      </c>
      <c r="N150" t="str">
        <v>dobujan111@gamil.com</v>
      </c>
      <c r="O150" t="str">
        <v>JAMMU AND KASHMIR</v>
      </c>
      <c r="P150" t="str">
        <v>KASHMIR</v>
      </c>
      <c r="Q150" t="str">
        <v>DOD</v>
      </c>
      <c r="R150" t="str">
        <v>F2 FINTECH</v>
      </c>
      <c r="S150" t="str">
        <v>CHOLA</v>
      </c>
      <c r="W150" t="str">
        <v>UNSECURED</v>
      </c>
      <c r="X150" t="str">
        <v>HOLD</v>
      </c>
      <c r="AB150" t="str">
        <v>FILE SENDER TO BANKER || UNDER PROCESS,|| CUSTOMER ALREADY TAKEN LOAN FROM AND HAS DONE 13 MOB AFTER 2 MONTH EMI WILL PROCESS</v>
      </c>
      <c r="AC150" t="str">
        <v>Total monthly income is ₹65,000 with no existing loan obligations and zero EMI burden,</v>
      </c>
      <c r="AD150" t="str">
        <v>abidrafiq</v>
      </c>
      <c r="AE150">
        <v>7006077442</v>
      </c>
      <c r="AF150" t="str">
        <v>abidrafiq@chola.murugappa.com</v>
      </c>
      <c r="AG150" t="str">
        <v>MBBS-2023</v>
      </c>
      <c r="AH150" t="str">
        <v>GAAPM4037H</v>
      </c>
      <c r="AM150">
        <v>46246</v>
      </c>
    </row>
    <row r="151">
      <c r="A151" t="str">
        <v>YES</v>
      </c>
      <c r="B151" t="str">
        <v>DEEPU</v>
      </c>
      <c r="F151" t="str">
        <v>RAJEEV</v>
      </c>
      <c r="G151" t="str">
        <v>DR TUMAN US KRISHNAN</v>
      </c>
      <c r="H151">
        <v>212</v>
      </c>
      <c r="J151">
        <v>46034</v>
      </c>
      <c r="K151">
        <v>46037</v>
      </c>
      <c r="L151">
        <v>152</v>
      </c>
      <c r="M151" t="str">
        <v>7558062043</v>
      </c>
      <c r="N151" t="str">
        <v>Tuman Krishnan</v>
      </c>
      <c r="O151" t="str">
        <v>KERALA</v>
      </c>
      <c r="P151" t="str">
        <v>KOLLAM</v>
      </c>
      <c r="Q151" t="str">
        <v>OD</v>
      </c>
      <c r="R151" t="str">
        <v>F2 FINTECH</v>
      </c>
      <c r="S151" t="str">
        <v>ABCL</v>
      </c>
      <c r="W151" t="str">
        <v>UNSECURED</v>
      </c>
      <c r="X151" t="str">
        <v>REJECTED</v>
      </c>
      <c r="Y151" t="str">
        <v xml:space="preserve"> </v>
      </c>
      <c r="AB151" t="str">
        <v>FILE SENDER TO BANKER || UNDER PROCESS,|| VERY LOW RISK SEGMENT, REQ 10 L SOA, BECAUSE CIBIL SHWING DPD || CIBIL DEFAULT SMA</v>
      </c>
      <c r="AC151" t="str">
        <v>CUSTOMER NO. IS SWITCHED OFFF</v>
      </c>
      <c r="AD151" t="str">
        <v>REMIN</v>
      </c>
      <c r="AE151" t="str">
        <v>77367 06890</v>
      </c>
      <c r="AF151" t="str">
        <v>reminjeswel.g@adityabirlacapital.com</v>
      </c>
      <c r="AG151" t="str">
        <v>BHMS-2020</v>
      </c>
      <c r="AH151" t="str">
        <v>FXTPS7374Q</v>
      </c>
      <c r="AM151">
        <v>46246</v>
      </c>
    </row>
    <row r="152">
      <c r="A152" t="str">
        <v>YES</v>
      </c>
      <c r="B152" t="str">
        <v>RAJAT DWIVEDI</v>
      </c>
      <c r="C152" t="str">
        <v>RAJKUMARI</v>
      </c>
      <c r="D152" t="str">
        <v>RAJKUMARI</v>
      </c>
      <c r="E152" t="str">
        <v>SALARIED</v>
      </c>
      <c r="F152" t="str">
        <v>VISHAL</v>
      </c>
      <c r="G152" t="str">
        <v>DR. FARZANA M</v>
      </c>
      <c r="H152">
        <v>211</v>
      </c>
      <c r="I152" t="str">
        <v>NOIDA</v>
      </c>
      <c r="J152">
        <v>46035</v>
      </c>
      <c r="K152">
        <v>46035</v>
      </c>
      <c r="L152" t="str">
        <v>SME000018595229</v>
      </c>
      <c r="M152" t="str">
        <v>9677608454</v>
      </c>
      <c r="N152" t="str">
        <v xml:space="preserve"> Farzu071@gmail.com</v>
      </c>
      <c r="O152" t="str">
        <v>TAMILNADU</v>
      </c>
      <c r="P152" t="str">
        <v>TIRUNELVELI</v>
      </c>
      <c r="Q152" t="str">
        <v>OD</v>
      </c>
      <c r="R152" t="str">
        <v>F2 FINTECH</v>
      </c>
      <c r="S152" t="str">
        <v>BAJAJ</v>
      </c>
      <c r="V152">
        <v>1000000</v>
      </c>
      <c r="W152" t="str">
        <v>UNSECURED</v>
      </c>
      <c r="X152" t="str">
        <v>REJECTED</v>
      </c>
      <c r="AB152" t="str">
        <v>FILE SENDER TO BANKER || UNDER PROCESS,|| CIBIL CONSENT LINK SENT TO CUSTOMER, CIBIL DONE, CASE MOVED TO CREDIT, LAST MONTH REJECT CASE, BANKING SHOWING EMI BOUNCE</v>
      </c>
      <c r="AC152" t="str">
        <v>Total monthly income is ₹2,65,000 and existing monthly obligations are ₹91,000 The customer has three running loans with Canara Bank, Mahindra Finance, and HDFC and has shown disciplined repayment behavior with no recent bounces</v>
      </c>
      <c r="AD152" t="str">
        <v>Yuvaraj P2_x000d_</v>
      </c>
      <c r="AE152">
        <v>9600684985</v>
      </c>
      <c r="AF152" t="str">
        <v>yuvaraj.p2@bajajfinserv.in_x000d_</v>
      </c>
      <c r="AG152" t="str">
        <v>MBBS-2020</v>
      </c>
      <c r="AH152" t="str">
        <v>ACMPF9715F</v>
      </c>
      <c r="AM152">
        <v>46246</v>
      </c>
    </row>
    <row r="153">
      <c r="A153" t="str">
        <v>YES</v>
      </c>
      <c r="B153" t="str">
        <v>DHARAMVEER</v>
      </c>
      <c r="C153" t="str">
        <v>RASHI GANGWAR</v>
      </c>
      <c r="D153" t="str">
        <v>RAJKUMARI</v>
      </c>
      <c r="E153" t="str">
        <v>SALARIED</v>
      </c>
      <c r="F153" t="str">
        <v>RAJEEV</v>
      </c>
      <c r="G153" t="str">
        <v>Dr BANSIDHAR MULIA</v>
      </c>
      <c r="H153">
        <v>211</v>
      </c>
      <c r="I153" t="str">
        <v>NOIDA</v>
      </c>
      <c r="J153">
        <v>46035</v>
      </c>
      <c r="K153">
        <v>46038</v>
      </c>
      <c r="L153">
        <v>154</v>
      </c>
      <c r="M153" t="str">
        <v>7077927835</v>
      </c>
      <c r="N153" t="str">
        <v>mailtodrbans@gmail.com</v>
      </c>
      <c r="O153" t="str">
        <v>ODISSA</v>
      </c>
      <c r="P153" t="str">
        <v>CUTTUCK</v>
      </c>
      <c r="Q153" t="str">
        <v>OD</v>
      </c>
      <c r="R153" t="str">
        <v>F2 FINTECH</v>
      </c>
      <c r="S153" t="str">
        <v>ABCL</v>
      </c>
      <c r="W153" t="str">
        <v>UNSECURED</v>
      </c>
      <c r="X153" t="str">
        <v>REJECTED</v>
      </c>
      <c r="AB153" t="str">
        <v xml:space="preserve">FILE SENDER TO BANKER || UNDER PROCESS,|| HIGH RISK SEGMENT, 4 USL LOAN, </v>
      </c>
      <c r="AC153" t="str">
        <v>TOTAL MONTHLY INCOME OF 6.5 L WITH 3 UNSEQURED LOAN FROM BAJAJ  , ICICI , TATA WITH TOTAL EMI AMOUNT OF 1.98 L</v>
      </c>
      <c r="AD153" t="str">
        <v>ASHUTOSH</v>
      </c>
      <c r="AE153" t="str">
        <v>82492 12289</v>
      </c>
      <c r="AF153" t="str">
        <v>ashutosh.prusty@adityabirlacapital.com</v>
      </c>
      <c r="AG153" t="str">
        <v>MBBS-2002</v>
      </c>
      <c r="AH153" t="str">
        <v>AXKPM8520C</v>
      </c>
      <c r="AM153">
        <v>46246</v>
      </c>
    </row>
    <row r="154">
      <c r="A154" t="str">
        <v>YES</v>
      </c>
      <c r="B154" t="str">
        <v>ANJU VERMA</v>
      </c>
      <c r="C154" t="str">
        <v>RAHUL/AMAN</v>
      </c>
      <c r="D154" t="str">
        <v>RAHUL/AMANPREET</v>
      </c>
      <c r="E154" t="str">
        <v>SOURCER</v>
      </c>
      <c r="F154" t="str">
        <v>VISHAL</v>
      </c>
      <c r="G154" t="str">
        <v>DR. RITURAJ BAMNIYA</v>
      </c>
      <c r="H154">
        <v>211</v>
      </c>
      <c r="I154" t="str">
        <v>NOIDA</v>
      </c>
      <c r="J154">
        <v>46035</v>
      </c>
      <c r="K154">
        <v>46035</v>
      </c>
      <c r="L154" t="str">
        <v>625BZ8600107</v>
      </c>
      <c r="M154" t="str">
        <v>7470809209</v>
      </c>
      <c r="N154" t="str">
        <v>Riturajbamniya343@gmail.com_x000d_</v>
      </c>
      <c r="O154" t="str">
        <v>MADHYA PRADESH</v>
      </c>
      <c r="P154" t="str">
        <v>DHAR</v>
      </c>
      <c r="Q154" t="str">
        <v>OD</v>
      </c>
      <c r="R154" t="str">
        <v>F2 FINTECH</v>
      </c>
      <c r="S154" t="str">
        <v>TATA</v>
      </c>
      <c r="W154" t="str">
        <v>UNSECURED</v>
      </c>
      <c r="X154" t="str">
        <v>REJECTED</v>
      </c>
      <c r="Y154">
        <v>772</v>
      </c>
      <c r="AB154" t="str">
        <v>FILE SENDER TO BANKER || UNDER PROCESS,|| 12 USL enquiry in last 3 month not met policy</v>
      </c>
      <c r="AC154" t="str">
        <v>The total monthly income of the applicant is ₹1,80,000 with no existing loan obligations or EMIs.</v>
      </c>
      <c r="AD154" t="str">
        <v>GAURAV MATHUR</v>
      </c>
      <c r="AE154">
        <v>9654949270</v>
      </c>
      <c r="AF154" t="str">
        <v>gaurav.tcl@tatacapital.com</v>
      </c>
      <c r="AG154" t="str">
        <v>MBBS-2011</v>
      </c>
      <c r="AH154" t="str">
        <v>BNFPB4900D</v>
      </c>
      <c r="AM154">
        <v>46246</v>
      </c>
    </row>
    <row r="155">
      <c r="A155" t="str">
        <v>YES</v>
      </c>
      <c r="B155" t="str">
        <v>FAIZA KHAN</v>
      </c>
      <c r="F155" t="str">
        <v>RAJEEV</v>
      </c>
      <c r="G155" t="str">
        <v>DR Anand Shyamsunder Yadav</v>
      </c>
      <c r="H155">
        <v>211</v>
      </c>
      <c r="J155">
        <v>46035</v>
      </c>
      <c r="K155">
        <v>46037</v>
      </c>
      <c r="L155" t="str">
        <v>SME000018597206</v>
      </c>
      <c r="M155" t="str">
        <v>9820214928</v>
      </c>
      <c r="N155" t="str">
        <v>anandsy1994@gmail.com</v>
      </c>
      <c r="O155" t="str">
        <v>UTTAR PARDESH</v>
      </c>
      <c r="P155" t="str">
        <v>SITAPUR</v>
      </c>
      <c r="Q155" t="str">
        <v>OD</v>
      </c>
      <c r="R155" t="str">
        <v>F2 FINTECH</v>
      </c>
      <c r="S155" t="str">
        <v>BAJAJ</v>
      </c>
      <c r="U155">
        <v>2500000</v>
      </c>
      <c r="V155">
        <v>2499000</v>
      </c>
      <c r="W155" t="str">
        <v>UNSECURED</v>
      </c>
      <c r="X155" t="str">
        <v>DISBURSED</v>
      </c>
      <c r="Y155">
        <v>735</v>
      </c>
      <c r="Z155">
        <v>46035</v>
      </c>
      <c r="AA155">
        <v>46037</v>
      </c>
      <c r="AB155" t="str">
        <v>FILE SENDER TO BANKER || UNDER PROCESS,|| CIBIL CONSENT LINK SENT TO CUSTOMER, CIBIL DONE, ELIGIBILITY 25 L, CASE MOVED TO CREDIT, TO BE DISBURSED TOMORROW</v>
      </c>
      <c r="AC155" t="str">
        <v>The applicant earns ₹1,10,000 per month and maintains a high average bank balance of ₹3,25,042.19. Four active loan accounts</v>
      </c>
      <c r="AD155" t="str">
        <v>Mohd Shams</v>
      </c>
      <c r="AE155">
        <v>9113182807</v>
      </c>
      <c r="AF155" t="str">
        <v>mohd.shams@bajajfinserv.in</v>
      </c>
      <c r="AG155" t="str">
        <v>MBBS-2020</v>
      </c>
      <c r="AH155" t="str">
        <v>AIWPY5410C</v>
      </c>
      <c r="AI155" t="str">
        <v>Akshay</v>
      </c>
      <c r="AM155">
        <v>46246</v>
      </c>
    </row>
    <row r="156">
      <c r="A156" t="str">
        <v>YES</v>
      </c>
      <c r="B156" t="str">
        <v>ABHINAV SRIVASTAV</v>
      </c>
      <c r="C156" t="str">
        <v>F2 FINTECH</v>
      </c>
      <c r="D156" t="str">
        <v>F2 FINTECH</v>
      </c>
      <c r="E156" t="str">
        <v>SALARIED</v>
      </c>
      <c r="F156" t="str">
        <v>VISHAL</v>
      </c>
      <c r="G156" t="str">
        <v>CS MUNIRAJU NAGARAJA CHETARALA</v>
      </c>
      <c r="H156">
        <v>211</v>
      </c>
      <c r="I156" t="str">
        <v xml:space="preserve">NOIDA </v>
      </c>
      <c r="J156">
        <v>46035</v>
      </c>
      <c r="K156">
        <v>46053</v>
      </c>
      <c r="L156" t="str">
        <v>467BZ8600463</v>
      </c>
      <c r="M156" t="str">
        <v>9986669760</v>
      </c>
      <c r="N156" t="str">
        <v>rajucs2012@gmail.com</v>
      </c>
      <c r="O156" t="str">
        <v>KARNATAKA</v>
      </c>
      <c r="P156" t="str">
        <v>BANGALORE</v>
      </c>
      <c r="Q156" t="str">
        <v>OD</v>
      </c>
      <c r="R156" t="str">
        <v>F2 FINTECH</v>
      </c>
      <c r="S156" t="str">
        <v>TATA</v>
      </c>
      <c r="U156">
        <v>1000000</v>
      </c>
      <c r="V156">
        <v>1000000</v>
      </c>
      <c r="W156" t="str">
        <v>UNSECURED</v>
      </c>
      <c r="X156" t="str">
        <v>DROP</v>
      </c>
      <c r="Y156">
        <v>805</v>
      </c>
      <c r="Z156">
        <v>46036</v>
      </c>
      <c r="AB156" t="str">
        <v>FILE SENDER TO BANKER || UNDER PROCESS,|| CASE LOGIN DONE, CASE MOVED TO CREDIT, PD DONE, VERIFICATION INITIATED, VERIFICATION DONE, CASE RECO 10 L, CUSTOMER REQ 30 L SAME CASE LOGIN IN LNT, TATA FI NEGATIVE SAME PREMISES 3 OFC FOUND, TALK WITH CUSTOMER AND CONFRIMING, REQ CANCEL CHEQUE CA NOT SHARING</v>
      </c>
      <c r="AC156" t="str">
        <v>The applicant has a total monthly income of ₹3.15 lakh with existing obligations of ₹31,121 (1 House loan from federal bank , 1 OD from Bajaj &amp; 1 PL from IDFC)</v>
      </c>
      <c r="AD156" t="str">
        <v>MAMTA SINGH</v>
      </c>
      <c r="AE156">
        <v>7982612369</v>
      </c>
      <c r="AF156" t="str">
        <v>Mamta.singh@tatacapital.com</v>
      </c>
      <c r="AG156" t="str">
        <v>CS-2017</v>
      </c>
      <c r="AH156" t="str">
        <v>APLPM2311N</v>
      </c>
      <c r="AI156" t="str">
        <v>Akshay</v>
      </c>
      <c r="AM156">
        <v>46246</v>
      </c>
    </row>
    <row r="157">
      <c r="A157" t="str">
        <v>YES</v>
      </c>
      <c r="B157" t="str">
        <v>SAMAY JOLLY</v>
      </c>
      <c r="C157" t="str">
        <v>MANVI BHARDWAJ</v>
      </c>
      <c r="D157" t="str">
        <v>AMANPREET SINGH</v>
      </c>
      <c r="E157" t="str">
        <v>SALARIED</v>
      </c>
      <c r="F157" t="str">
        <v>RAJEEV</v>
      </c>
      <c r="G157" t="str">
        <v xml:space="preserve">CA Kuldeep Radheyshyam Asopa </v>
      </c>
      <c r="H157">
        <v>211</v>
      </c>
      <c r="I157" t="str">
        <v>NOIDA</v>
      </c>
      <c r="J157">
        <v>46035</v>
      </c>
      <c r="K157">
        <v>46037</v>
      </c>
      <c r="L157">
        <v>158</v>
      </c>
      <c r="M157" t="str">
        <v>8758048072</v>
      </c>
      <c r="N157" t="str">
        <v>cakuldeepasopa@gmail.com</v>
      </c>
      <c r="O157" t="str">
        <v>GUJARAT</v>
      </c>
      <c r="P157" t="str">
        <v>SURAT</v>
      </c>
      <c r="Q157" t="str">
        <v>OD</v>
      </c>
      <c r="R157" t="str">
        <v>F2 FINTECH</v>
      </c>
      <c r="S157" t="str">
        <v>LNT</v>
      </c>
      <c r="W157" t="str">
        <v>UNSECURED</v>
      </c>
      <c r="X157" t="str">
        <v>REJECTED</v>
      </c>
      <c r="AB157" t="str">
        <v>FILE SENDER TO BANKER || UNDER PROCESS,|| CASE LOGIN IN 7 JAN 2026</v>
      </c>
      <c r="AC157" t="str">
        <v xml:space="preserve">not respond to phone call </v>
      </c>
      <c r="AD157" t="str">
        <v>SHIV</v>
      </c>
      <c r="AE157" t="str">
        <v>95984 50401</v>
      </c>
      <c r="AF157" t="str">
        <v>shivpujangupta@ltfs.com</v>
      </c>
      <c r="AG157" t="str">
        <v>CA-2016</v>
      </c>
      <c r="AH157" t="str">
        <v>AJDPA9581A</v>
      </c>
      <c r="AM157">
        <v>46246</v>
      </c>
    </row>
    <row r="158">
      <c r="A158" t="str">
        <v>YES</v>
      </c>
      <c r="B158" t="str">
        <v>RIYA CHADDHA</v>
      </c>
      <c r="C158" t="str">
        <v>VINEET TIWARI</v>
      </c>
      <c r="D158" t="str">
        <v>VINEET TIWARI</v>
      </c>
      <c r="E158" t="str">
        <v>SALARIED</v>
      </c>
      <c r="F158" t="str">
        <v>RAJEEV</v>
      </c>
      <c r="G158" t="str">
        <v>DR. NAVIN KUMAR</v>
      </c>
      <c r="H158">
        <v>211</v>
      </c>
      <c r="I158" t="str">
        <v>NOIDA</v>
      </c>
      <c r="J158">
        <v>46035</v>
      </c>
      <c r="K158">
        <v>46037</v>
      </c>
      <c r="L158">
        <v>159</v>
      </c>
      <c r="M158" t="str">
        <v>9040089804</v>
      </c>
      <c r="N158" t="str">
        <v>navin71287@gmail.com</v>
      </c>
      <c r="O158" t="str">
        <v>BIHAR</v>
      </c>
      <c r="P158" t="str">
        <v>SITAMARHI</v>
      </c>
      <c r="Q158" t="str">
        <v>OD</v>
      </c>
      <c r="R158" t="str">
        <v>F2 FINTECH</v>
      </c>
      <c r="S158" t="str">
        <v>ABCL</v>
      </c>
      <c r="W158" t="str">
        <v>UNSECURED</v>
      </c>
      <c r="X158" t="str">
        <v>REJECTED</v>
      </c>
      <c r="AB158" t="str">
        <v>FILE SENDER TO BANKER || UNDER PROCESS,||  MORE THEN 3USL LOAN NILL ELIGIBILITY</v>
      </c>
      <c r="AC158" t="str">
        <v>TOTAL INCOME OF 4-5 L WITH EMI OF  109900 FROM 6 DIFF BANKS ( BOI , SBI , BAJAJ , CHOLA , 2 FROM BOI)</v>
      </c>
      <c r="AD158" t="str">
        <v>DURGESH</v>
      </c>
      <c r="AF158" t="str">
        <v>durgesh.tiwari3@adityabirlacapital.com</v>
      </c>
      <c r="AG158" t="str">
        <v>MBBS-2015</v>
      </c>
      <c r="AH158" t="str">
        <v>BIUPK8066K</v>
      </c>
      <c r="AM158">
        <v>46246</v>
      </c>
    </row>
    <row r="159" xml:space="preserve">
      <c r="A159" t="str">
        <v>YES</v>
      </c>
      <c r="B159" t="str">
        <v>PRANAV NAYAYR</v>
      </c>
      <c r="F159" t="str">
        <v>VISHAL</v>
      </c>
      <c r="G159" t="str">
        <v xml:space="preserve">CA Indrajeet sarangi </v>
      </c>
      <c r="H159">
        <v>211</v>
      </c>
      <c r="J159">
        <v>46035</v>
      </c>
      <c r="K159">
        <v>46035</v>
      </c>
      <c r="L159" t="str">
        <v>467BZ8600465</v>
      </c>
      <c r="M159" t="str">
        <v>8895489864</v>
      </c>
      <c r="N159" t="str">
        <v>caindrajeet92@gmail.com</v>
      </c>
      <c r="O159" t="str">
        <v>ODISSA</v>
      </c>
      <c r="P159" t="str">
        <v>KORDHA</v>
      </c>
      <c r="Q159" t="str">
        <v>OD</v>
      </c>
      <c r="R159" t="str">
        <v>F2 FINTECH</v>
      </c>
      <c r="S159" t="str">
        <v>TATA</v>
      </c>
      <c r="W159" t="str">
        <v>UNSECURED</v>
      </c>
      <c r="X159" t="str">
        <v>REJECTED</v>
      </c>
      <c r="Y159">
        <v>792</v>
      </c>
      <c r="AB159" t="str" xml:space="preserve">
        <v xml:space="preserve">FILE SENDER TO BANKER || UNDER PROCESS,|| Number of live USL is 3 &gt; 2 not allowed under PQ SEP.
- 8 USL enquiry in last 3 month.- ABB comes high due to recent disbursements in banking- Recently taken 2 USL in last 6 month.-                                                                                                                             Loan amount is used in angel broking and gaming.
- Customer is highly involved in online gambling platforms, same is visible in banking transactions.- Highly involved in angel broking.</v>
      </c>
      <c r="AC159" t="str">
        <v>Total monthly income is ₹2,80,000 with existing EMI obligations of ₹1,60,000 across three active loans (Chola, Yes Bank, and PNB). There are no bounces reported in the last six months, indicating regular repayment behavior.</v>
      </c>
      <c r="AD159" t="str">
        <v>GAURAV MATHUR</v>
      </c>
      <c r="AE159">
        <v>9654949270</v>
      </c>
      <c r="AF159" t="str">
        <v>gaurav.tcl@tatacapital.com</v>
      </c>
      <c r="AG159" t="str">
        <v>CA-2017</v>
      </c>
      <c r="AH159" t="str">
        <v>FSFPS4364R</v>
      </c>
      <c r="AM159">
        <v>46246</v>
      </c>
    </row>
    <row r="160">
      <c r="A160" t="str">
        <v>YES</v>
      </c>
      <c r="B160" t="str">
        <v>KAPIL</v>
      </c>
      <c r="C160" t="str">
        <v>MANVI BHARDWAJ</v>
      </c>
      <c r="D160" t="str">
        <v>RAHUL SAHA</v>
      </c>
      <c r="E160" t="str">
        <v>SALARIED</v>
      </c>
      <c r="F160" t="str">
        <v>RAJEEV</v>
      </c>
      <c r="G160" t="str">
        <v>TUNTUN SAH</v>
      </c>
      <c r="H160">
        <v>211</v>
      </c>
      <c r="I160" t="str">
        <v>NOIDA</v>
      </c>
      <c r="J160">
        <v>46035</v>
      </c>
      <c r="K160">
        <v>46035</v>
      </c>
      <c r="L160" t="str">
        <v>B2C000179469349</v>
      </c>
      <c r="M160" t="str">
        <v>9868041571</v>
      </c>
      <c r="N160" t="str">
        <v>bholashah934@gmail.com</v>
      </c>
      <c r="O160" t="str">
        <v>HARYANA</v>
      </c>
      <c r="P160" t="str">
        <v>GURGAON</v>
      </c>
      <c r="Q160" t="str">
        <v>SAL OD</v>
      </c>
      <c r="R160" t="str">
        <v>FA WIZARD</v>
      </c>
      <c r="S160" t="str">
        <v>BAJAJ</v>
      </c>
      <c r="W160" t="str">
        <v>UNSECURED</v>
      </c>
      <c r="X160" t="str">
        <v>REJECTED</v>
      </c>
      <c r="AB160" t="str">
        <v>FILE SENDER TO BANKER || UNDER PROCESS,|| AMBER SEGMENT 3 LIVE PL ACTIVE WITH-OUT HL NOT ALLOWED</v>
      </c>
      <c r="AC160" t="str">
        <v xml:space="preserve">64966 TOTAL INCOME WITH NO ACTIVE LOAN </v>
      </c>
      <c r="AD160" t="str">
        <v>Ashish Dubey</v>
      </c>
      <c r="AE160" t="str">
        <v>85100 99219</v>
      </c>
      <c r="AF160" t="str">
        <v>ashish.dubey6@bizsupporta.com</v>
      </c>
      <c r="AG160" t="str">
        <v>SALARY-55K</v>
      </c>
      <c r="AH160" t="str">
        <v>DKBPS8755J</v>
      </c>
      <c r="AM160">
        <v>46246</v>
      </c>
    </row>
    <row r="161">
      <c r="A161" t="str">
        <v>YES</v>
      </c>
      <c r="B161" t="str">
        <v>SUMIT CHOUDHARY</v>
      </c>
      <c r="F161" t="str">
        <v>RAJEEV</v>
      </c>
      <c r="G161" t="str">
        <v>CA ABHINAV TANDON</v>
      </c>
      <c r="H161">
        <v>211</v>
      </c>
      <c r="J161">
        <v>46035</v>
      </c>
      <c r="K161">
        <v>46035</v>
      </c>
      <c r="L161">
        <v>162</v>
      </c>
      <c r="M161" t="str">
        <v>8532860083</v>
      </c>
      <c r="N161" t="str">
        <v>caabhinavtandon@gmail.com</v>
      </c>
      <c r="O161" t="str">
        <v>UTTAR PARDESH</v>
      </c>
      <c r="P161" t="str">
        <v>MORADABAD</v>
      </c>
      <c r="Q161" t="str">
        <v>OD</v>
      </c>
      <c r="R161" t="str">
        <v>F2 FINTECH</v>
      </c>
      <c r="S161" t="str">
        <v>ABCL</v>
      </c>
      <c r="W161" t="str">
        <v>UNSECURED</v>
      </c>
      <c r="X161" t="str">
        <v>REJECTED</v>
      </c>
      <c r="AB161" t="str">
        <v>FILE SENDER TO BANKER || UNDER PROCESS,|| BRE REJECT, MULTIPLE REJECT NOT OK</v>
      </c>
      <c r="AC161" t="str">
        <v>Applicant has a stable monthly income of ₹2.00 lakh against existing obligations of ₹26,871, and sufficient repayment capacity. The CIBIL is  of 774 with limited bounce history (one instance cleared on the same day),</v>
      </c>
      <c r="AD161" t="str">
        <v>Ashish Dubey</v>
      </c>
      <c r="AE161" t="str">
        <v>85100 99219</v>
      </c>
      <c r="AF161" t="str">
        <v>ashish.dubey6@bizsupporta.com</v>
      </c>
      <c r="AG161" t="str">
        <v>CA-2021</v>
      </c>
      <c r="AH161" t="str">
        <v>ATYPT5433F</v>
      </c>
      <c r="AM161">
        <v>46246</v>
      </c>
    </row>
    <row r="162">
      <c r="A162" t="str">
        <v>YES</v>
      </c>
      <c r="B162" t="str">
        <v>NISHA</v>
      </c>
      <c r="F162" t="str">
        <v>RAJEEV</v>
      </c>
      <c r="G162" t="str">
        <v>DR OM PRAKASH</v>
      </c>
      <c r="H162">
        <v>211</v>
      </c>
      <c r="J162">
        <v>46035</v>
      </c>
      <c r="K162">
        <v>46035</v>
      </c>
      <c r="L162" t="str">
        <v>SME000018600674</v>
      </c>
      <c r="M162" t="str">
        <v>9799068745</v>
      </c>
      <c r="N162" t="str">
        <v>omprakashbishnoi3290@gmail.com</v>
      </c>
      <c r="O162" t="str">
        <v>RAJASTHAN</v>
      </c>
      <c r="P162" t="str">
        <v>JALOR</v>
      </c>
      <c r="Q162" t="str">
        <v>OD</v>
      </c>
      <c r="R162" t="str">
        <v>F2 FINTECH</v>
      </c>
      <c r="S162" t="str">
        <v>BAJAJ</v>
      </c>
      <c r="W162" t="str">
        <v>UNSECURED</v>
      </c>
      <c r="X162" t="str">
        <v>REJECTED</v>
      </c>
      <c r="AB162" t="str">
        <v>FILE SENDER TO BANKER || UNDER PROCESS,|| BHMS PROFILE CASE PROCEED IN BANKING PROGRAM, CIBIL CONSENT LINK SENT TO CUSTOMER, REQ BANK STATEMENT, PENDING FROM CUSTOMER SIDE</v>
      </c>
      <c r="AC162" t="str">
        <v>The applicant’s total monthly income of ₹87,000 with zero existing EMI provides strong repayment capacity</v>
      </c>
      <c r="AD162" t="str">
        <v>SHIVAM</v>
      </c>
      <c r="AE162">
        <v>7014674084</v>
      </c>
      <c r="AF162" t="str">
        <v>shivam.1@bajajfinserv.in</v>
      </c>
      <c r="AG162" t="str">
        <v>BHMS-2022</v>
      </c>
      <c r="AH162" t="str">
        <v>CSJPP2511G</v>
      </c>
      <c r="AM162">
        <v>46246</v>
      </c>
    </row>
    <row r="163" xml:space="preserve">
      <c r="A163" t="str">
        <v>YES</v>
      </c>
      <c r="B163" t="str">
        <v>SUMIT CHOUDHARY</v>
      </c>
      <c r="F163" t="str">
        <v>VISHAL</v>
      </c>
      <c r="G163" t="str">
        <v>CA Abhinav Tandon</v>
      </c>
      <c r="H163">
        <v>211</v>
      </c>
      <c r="J163">
        <v>46035</v>
      </c>
      <c r="K163">
        <v>46038</v>
      </c>
      <c r="L163" t="str">
        <v>737BZ8600017</v>
      </c>
      <c r="M163" t="str">
        <v>8532860083</v>
      </c>
      <c r="N163" t="str">
        <v>caabhinavtandon@gmail.com</v>
      </c>
      <c r="O163" t="str">
        <v>UTTAR PARDESH</v>
      </c>
      <c r="P163" t="str">
        <v>MORADABAD</v>
      </c>
      <c r="Q163" t="str">
        <v>OD</v>
      </c>
      <c r="R163" t="str">
        <v>F2 FINTECH</v>
      </c>
      <c r="S163" t="str">
        <v>TATA</v>
      </c>
      <c r="W163" t="str">
        <v>UNSECURED</v>
      </c>
      <c r="X163" t="str">
        <v>REJECTED</v>
      </c>
      <c r="Y163">
        <v>768</v>
      </c>
      <c r="AB163" t="str" xml:space="preserve">
        <v xml:space="preserve">FILE SENDER TO BANKER || UNDER PROCESS,|| LOGIN DONE || IN CPC || UNDERWRITING PD TO BE DONE TODAY ||This case is declined due to the following reasons:
,Number of USL is 6 USL, more than norms,Bre decline case
,Also ABB is affected by customer GST and Income Tax payment,Case is earlier rejected twice, latest</v>
      </c>
      <c r="AC163" t="str">
        <v>Applicant has a stable monthly income of ₹2.00 lakh against existing obligations of ₹26,871, and sufficient repayment capacity. The CIBIL is  of 774 with limited bounce history (one instance cleared on the same day),</v>
      </c>
      <c r="AD163" t="str">
        <v>GAURAV MATHUR</v>
      </c>
      <c r="AE163">
        <v>9654949270</v>
      </c>
      <c r="AF163" t="str">
        <v>gaurav.tcl@tatacapital.com</v>
      </c>
      <c r="AG163" t="str">
        <v>CA-2021</v>
      </c>
      <c r="AH163" t="str">
        <v>ATYPT5433F</v>
      </c>
      <c r="AM163">
        <v>46246</v>
      </c>
    </row>
    <row r="164">
      <c r="A164" t="str">
        <v>YES</v>
      </c>
      <c r="B164" t="str">
        <v>MANISHA SAXENA</v>
      </c>
      <c r="C164" t="str">
        <v>SHASHANK BHARDWAJ</v>
      </c>
      <c r="D164" t="str">
        <v>SHASHANK BHARDWAJ</v>
      </c>
      <c r="E164" t="str">
        <v>SALARIED</v>
      </c>
      <c r="F164" t="str">
        <v>RAJEEV</v>
      </c>
      <c r="G164" t="str">
        <v>DR Amrit lal</v>
      </c>
      <c r="H164">
        <v>211</v>
      </c>
      <c r="I164" t="str">
        <v>BAREILLY</v>
      </c>
      <c r="J164">
        <v>46035</v>
      </c>
      <c r="K164">
        <v>46035</v>
      </c>
      <c r="L164">
        <v>165</v>
      </c>
      <c r="M164" t="str">
        <v>7600752680</v>
      </c>
      <c r="N164" t="str">
        <v>lalamrit1996@gmail.com</v>
      </c>
      <c r="O164" t="str">
        <v>RAJASTHAN</v>
      </c>
      <c r="P164" t="str">
        <v>BARMAR</v>
      </c>
      <c r="Q164" t="str">
        <v>OD</v>
      </c>
      <c r="R164" t="str">
        <v>F2 FINTECH</v>
      </c>
      <c r="S164" t="str">
        <v>TATA</v>
      </c>
      <c r="W164" t="str">
        <v>UNSECURED</v>
      </c>
      <c r="X164" t="str">
        <v>REJECTED</v>
      </c>
      <c r="AB164" t="str">
        <v>BUREAU REJECT</v>
      </c>
      <c r="AC164" t="str">
        <v>The applicant’s monthly income of ₹2.00 lakh is adequate against an existing EMI burden of ₹33,500, FROM ( HDFC , ICICI , YES BANK )</v>
      </c>
      <c r="AD164" t="str">
        <v>MAMTA SINGH</v>
      </c>
      <c r="AE164">
        <v>7982612369</v>
      </c>
      <c r="AF164" t="str">
        <v>Mamta.singh@tatacapital.com</v>
      </c>
      <c r="AG164" t="str">
        <v>MBBS-2022</v>
      </c>
      <c r="AH164" t="str">
        <v>BFBPL3760B</v>
      </c>
      <c r="AI164" t="str">
        <v>Akshay</v>
      </c>
      <c r="AM164">
        <v>46246</v>
      </c>
    </row>
    <row r="165">
      <c r="A165" t="str">
        <v>YES</v>
      </c>
      <c r="B165" t="str">
        <v>SUMIT CHOUDHARY</v>
      </c>
      <c r="F165" t="str">
        <v>RAJEEV</v>
      </c>
      <c r="G165" t="str">
        <v>CA Abhinav Tandon</v>
      </c>
      <c r="H165">
        <v>211</v>
      </c>
      <c r="J165">
        <v>46035</v>
      </c>
      <c r="K165">
        <v>46035</v>
      </c>
      <c r="L165">
        <v>170488530</v>
      </c>
      <c r="M165" t="str">
        <v>8532860083</v>
      </c>
      <c r="N165" t="str">
        <v>caabhinavtandon@gmail.com</v>
      </c>
      <c r="O165" t="str">
        <v>UTTAR PARDESH</v>
      </c>
      <c r="P165" t="str">
        <v>MORADABAD</v>
      </c>
      <c r="Q165" t="str">
        <v>DOD</v>
      </c>
      <c r="R165" t="str">
        <v>F2 FINTECH</v>
      </c>
      <c r="S165" t="str">
        <v>CHOLA</v>
      </c>
      <c r="W165" t="str">
        <v>UNSECURED</v>
      </c>
      <c r="X165" t="str">
        <v>REJECTED</v>
      </c>
      <c r="Y165">
        <v>768</v>
      </c>
      <c r="AB165" t="str">
        <v>SYSTEM REJECT</v>
      </c>
      <c r="AC165" t="str">
        <v>Applicant has a stable monthly income of ₹2.00 lakh against existing obligations of ₹26,871, and sufficient repayment capacity. The CIBIL is  of 774 with limited bounce history (one instance cleared on the same day),</v>
      </c>
      <c r="AG165" t="str">
        <v>CA-2021</v>
      </c>
      <c r="AH165" t="str">
        <v>ATYPT5433F</v>
      </c>
      <c r="AI165" t="str">
        <v>Akshay</v>
      </c>
      <c r="AM165">
        <v>46246</v>
      </c>
    </row>
    <row r="166" xml:space="preserve">
      <c r="A166" t="str">
        <v>YES</v>
      </c>
      <c r="B166" t="str">
        <v>SUMIT KUMAR</v>
      </c>
      <c r="C166" t="str">
        <v>ANURAG SHARMA</v>
      </c>
      <c r="D166" t="str">
        <v>SHASHANK BHARDWAJ</v>
      </c>
      <c r="E166" t="str">
        <v>SALARIED</v>
      </c>
      <c r="F166" t="str">
        <v>VISHAL</v>
      </c>
      <c r="G166" t="str">
        <v>DR. BEESETTY PAVANI SATYA SAI MALATHI</v>
      </c>
      <c r="H166">
        <v>211</v>
      </c>
      <c r="I166" t="str">
        <v>BAREILLY</v>
      </c>
      <c r="J166">
        <v>46035</v>
      </c>
      <c r="K166">
        <v>46038</v>
      </c>
      <c r="L166" t="str">
        <v>456BZ8612531</v>
      </c>
      <c r="M166" t="str">
        <v>8555051534</v>
      </c>
      <c r="N166" t="str">
        <v>beesetty.malathi8@gmail.com_x000d_</v>
      </c>
      <c r="O166" t="str">
        <v>ANDHRA PRADESH</v>
      </c>
      <c r="P166" t="str">
        <v>VISAKHAPATNAM</v>
      </c>
      <c r="Q166" t="str">
        <v>OD</v>
      </c>
      <c r="R166" t="str">
        <v>F2 FINTECH</v>
      </c>
      <c r="S166" t="str">
        <v>TATA</v>
      </c>
      <c r="W166" t="str">
        <v>UNSECURED</v>
      </c>
      <c r="X166" t="str">
        <v>REJECTED</v>
      </c>
      <c r="Y166">
        <v>734</v>
      </c>
      <c r="AB166" t="str" xml:space="preserve">
        <v xml:space="preserve">FILE SENDER TO BANKER || UNDER PROCESS, 4 L ELIGIBILITY, BDS PROFILE, NO PROFESSIONAL INCOME  ||BDS CASE AS PER POLICY 5 YEAR MINIMUM STABILITY REQUIRED ,NO OFFER GENERATED._x000d_
_x000d_
</v>
      </c>
      <c r="AC166" t="str">
        <v>Total monthly income is ₹1,00,000 with zero existing EMI obligations, The customer has no active loans, no bounce history, and a clean credit track record</v>
      </c>
      <c r="AD166" t="str">
        <v>MAMTA SINGH</v>
      </c>
      <c r="AE166">
        <v>7982612369</v>
      </c>
      <c r="AF166" t="str">
        <v>Mamta.singh@tatacapital.com</v>
      </c>
      <c r="AG166" t="str">
        <v>BDS-2021</v>
      </c>
      <c r="AH166" t="str">
        <v>DEGPB2763N</v>
      </c>
      <c r="AI166" t="str">
        <v>Akshay</v>
      </c>
      <c r="AM166">
        <v>46246</v>
      </c>
    </row>
    <row r="167">
      <c r="A167" t="str">
        <v>YES</v>
      </c>
      <c r="B167" t="str">
        <v>MOHIT YADAV</v>
      </c>
      <c r="F167" t="str">
        <v>VISHAL</v>
      </c>
      <c r="G167" t="str">
        <v>DR. VIVEK VIJAYAN</v>
      </c>
      <c r="H167">
        <v>211</v>
      </c>
      <c r="J167">
        <v>46035</v>
      </c>
      <c r="K167">
        <v>46038</v>
      </c>
      <c r="L167" t="str">
        <v>SME000018603429</v>
      </c>
      <c r="M167" t="str">
        <v>9746659225</v>
      </c>
      <c r="N167" t="str">
        <v>vivekvijayan2012@gmail.com</v>
      </c>
      <c r="O167" t="str">
        <v>KERALA</v>
      </c>
      <c r="P167" t="str">
        <v>IDUKKI</v>
      </c>
      <c r="Q167" t="str">
        <v>OD</v>
      </c>
      <c r="R167" t="str">
        <v>F2 FINTECH</v>
      </c>
      <c r="S167" t="str">
        <v>BAJAJ</v>
      </c>
      <c r="U167">
        <v>1710000</v>
      </c>
      <c r="V167">
        <v>1710000</v>
      </c>
      <c r="W167" t="str">
        <v>UNSECURED</v>
      </c>
      <c r="X167" t="str">
        <v>DISBURSED</v>
      </c>
      <c r="Y167">
        <v>779</v>
      </c>
      <c r="Z167">
        <v>46037</v>
      </c>
      <c r="AA167">
        <v>46038</v>
      </c>
      <c r="AB167" t="str">
        <v>FILE SENDER TO BANKER || UNDER PROCESS,|| CIBIL DONE, CASE MOVED TO CREDIT, PROFILE VERIFICATION INITIATED, CASE APPPROVED 17 L, TRYING TO AMOUNT INCREASE</v>
      </c>
      <c r="AC167" t="str">
        <v>The applicant’s total monthly income of ₹1.60 lakh is strong against a low existing EMI obligation of ₹6,400</v>
      </c>
      <c r="AD167" t="str">
        <v>JITHU</v>
      </c>
      <c r="AE167">
        <v>9544770357</v>
      </c>
      <c r="AG167" t="str">
        <v>MBBS-2018</v>
      </c>
      <c r="AH167" t="str">
        <v>BSOPV5806L</v>
      </c>
      <c r="AI167" t="str">
        <v>Akshay</v>
      </c>
      <c r="AM167">
        <v>46246</v>
      </c>
    </row>
    <row r="168">
      <c r="A168" t="str">
        <v>YES</v>
      </c>
      <c r="B168" t="str">
        <v>RAJKUMARI</v>
      </c>
      <c r="C168" t="str">
        <v>RAJKUMARI</v>
      </c>
      <c r="D168" t="str">
        <v>RAJKUMARI</v>
      </c>
      <c r="E168" t="str">
        <v>SALARIED</v>
      </c>
      <c r="F168" t="str">
        <v>RAJEEV</v>
      </c>
      <c r="G168" t="str">
        <v xml:space="preserve">DR Vishwajeet karunamay </v>
      </c>
      <c r="H168">
        <v>211</v>
      </c>
      <c r="I168" t="str">
        <v>NOIDA</v>
      </c>
      <c r="J168">
        <v>46035</v>
      </c>
      <c r="K168">
        <v>46035</v>
      </c>
      <c r="L168" t="str">
        <v>SME000018603466</v>
      </c>
      <c r="M168" t="str">
        <v>9142958547</v>
      </c>
      <c r="N168" t="str">
        <v>vkarunamay@gmail.com</v>
      </c>
      <c r="O168" t="str">
        <v>JHARKHAND</v>
      </c>
      <c r="P168" t="str">
        <v>JHAMSEDPUR</v>
      </c>
      <c r="Q168" t="str">
        <v>OD</v>
      </c>
      <c r="R168" t="str">
        <v>F2 FINTECH</v>
      </c>
      <c r="S168" t="str">
        <v>BAJAJ</v>
      </c>
      <c r="W168" t="str">
        <v>UNSECURED</v>
      </c>
      <c r="X168" t="str">
        <v>REJECTED</v>
      </c>
      <c r="AB168" t="str">
        <v>FILE SENDER TO BANKER || UNDER PROCESS,|| CIBIL CONSENT LINK SENT TO CUSTOMER, CASE STUCK IN 3 USL POLICY, REQ 6.20 L RUNNING LOAN OVERDUE CLEARANCE, POOR REPAYMENT TRACK NOT OK</v>
      </c>
      <c r="AC168" t="str">
        <v>The applicant’s total monthly income of ₹1,20,000 against existing obligations of ₹15,339 From Razor PAy &amp; HDFC )</v>
      </c>
      <c r="AD168" t="str">
        <v>SACHIN KUMAR</v>
      </c>
      <c r="AE168">
        <v>8210724608</v>
      </c>
      <c r="AF168" t="str">
        <v>sandip.bhattacharjee@bajajfinserv.in</v>
      </c>
      <c r="AG168" t="str">
        <v>MBBS-2017</v>
      </c>
      <c r="AH168" t="str">
        <v>CRXPK0475M</v>
      </c>
      <c r="AI168" t="str">
        <v>Akshay</v>
      </c>
      <c r="AM168">
        <v>46246</v>
      </c>
    </row>
    <row r="169">
      <c r="A169" t="str">
        <v>YES</v>
      </c>
      <c r="B169" t="str">
        <v>PRAGYA GANGWAR</v>
      </c>
      <c r="F169" t="str">
        <v>RAJEEV</v>
      </c>
      <c r="G169" t="str">
        <v>DR Shailendra Verma</v>
      </c>
      <c r="H169">
        <v>211</v>
      </c>
      <c r="J169">
        <v>46035</v>
      </c>
      <c r="K169">
        <v>46035</v>
      </c>
      <c r="L169" t="str">
        <v>SME000018605550</v>
      </c>
      <c r="M169" t="str">
        <v>9868996801</v>
      </c>
      <c r="N169" t="str">
        <v>skv625@gmail.com</v>
      </c>
      <c r="O169" t="str">
        <v>UTTAR PRADESH</v>
      </c>
      <c r="P169" t="str">
        <v>SHAJANPUR</v>
      </c>
      <c r="Q169" t="str">
        <v>OD</v>
      </c>
      <c r="R169" t="str">
        <v>F2 FINTECH</v>
      </c>
      <c r="S169" t="str">
        <v>BAJAJ</v>
      </c>
      <c r="W169" t="str">
        <v>UNSECURED</v>
      </c>
      <c r="X169" t="str">
        <v>REJECTED</v>
      </c>
      <c r="AB169" t="str">
        <v>FILE SENDER TO BANKER || UNDER PROCESS,|| CIBIL CONSENT LINK SENT TO CUSTOMER, 4 USL LOAN RUNNING PROF 8 SEGMENT NILL ELIGIBILITY</v>
      </c>
      <c r="AC169" t="str">
        <v>CUSTOMER IS NOT PICKING UP A CALL MULTIPLE TIMES</v>
      </c>
      <c r="AD169" t="str">
        <v>AMARJEET</v>
      </c>
      <c r="AF169" t="str">
        <v>amarjeet.singh3@bajajfinserv.in</v>
      </c>
      <c r="AG169" t="str">
        <v>MBBS-2015</v>
      </c>
      <c r="AH169" t="str">
        <v>AMYPV3615J</v>
      </c>
      <c r="AI169" t="str">
        <v>Akshay</v>
      </c>
      <c r="AM169">
        <v>46246</v>
      </c>
    </row>
    <row r="170">
      <c r="A170" t="str">
        <v>YES</v>
      </c>
      <c r="B170" t="str">
        <v>AMAN SINGH</v>
      </c>
      <c r="C170" t="str">
        <v>RIYA CHADDHA</v>
      </c>
      <c r="D170" t="str">
        <v>VINEET TIWARI</v>
      </c>
      <c r="E170" t="str">
        <v>SALARIED</v>
      </c>
      <c r="F170" t="str">
        <v>VISHAL</v>
      </c>
      <c r="G170" t="str">
        <v>DR. MANU K S</v>
      </c>
      <c r="H170">
        <v>210</v>
      </c>
      <c r="I170" t="str">
        <v>NOIDA</v>
      </c>
      <c r="J170">
        <v>46036</v>
      </c>
      <c r="K170">
        <v>46037</v>
      </c>
      <c r="L170" t="str">
        <v>SME000018609090</v>
      </c>
      <c r="M170" t="str">
        <v>8884540460</v>
      </c>
      <c r="N170" t="str">
        <v>drmanugowda4@gmail.com _x000d_</v>
      </c>
      <c r="O170" t="str">
        <v>MAHARASHTRA</v>
      </c>
      <c r="P170" t="str">
        <v>MUMBAI</v>
      </c>
      <c r="Q170" t="str">
        <v>OD</v>
      </c>
      <c r="R170" t="str">
        <v>F2 FINTECH</v>
      </c>
      <c r="S170" t="str">
        <v>BAJAJ</v>
      </c>
      <c r="U170">
        <v>2990000</v>
      </c>
      <c r="V170">
        <v>2990000</v>
      </c>
      <c r="W170" t="str">
        <v>UNSECURED</v>
      </c>
      <c r="X170" t="str">
        <v>DISBURSED</v>
      </c>
      <c r="Y170">
        <v>803</v>
      </c>
      <c r="Z170">
        <v>46036</v>
      </c>
      <c r="AA170">
        <v>46037</v>
      </c>
      <c r="AB170" t="str">
        <v>FILE SENDER TO BANKER || UNDER PROCESS, CIBIL DONE, CASE MOVED TO CREDIT, BANK VERIFICATION INITIATED</v>
      </c>
      <c r="AC170" t="str">
        <v>GETTING STIPEND OF 1.35 LAKHS &amp;  RUNNING CAR LOAN OF 12 LAKHS</v>
      </c>
      <c r="AD170" t="str">
        <v>Suraj Late_x000d_</v>
      </c>
      <c r="AE170">
        <v>8767943236</v>
      </c>
      <c r="AF170" t="str">
        <v>suraj.late@bajajfinserv.in_x000d_</v>
      </c>
      <c r="AG170" t="str">
        <v>MBBS-2017</v>
      </c>
      <c r="AH170" t="str">
        <v>BWXPM0398F</v>
      </c>
      <c r="AM170">
        <v>46246</v>
      </c>
    </row>
    <row r="171">
      <c r="A171" t="str">
        <v>YES</v>
      </c>
      <c r="B171" t="str">
        <v>FARHEEN BI</v>
      </c>
      <c r="F171" t="str">
        <v>RAJEEV</v>
      </c>
      <c r="G171" t="str">
        <v>DR SALEEM</v>
      </c>
      <c r="H171">
        <v>210</v>
      </c>
      <c r="J171">
        <v>46036</v>
      </c>
      <c r="K171">
        <v>46036</v>
      </c>
      <c r="L171" t="str">
        <v>SME000018609818</v>
      </c>
      <c r="M171" t="str">
        <v>7404868284</v>
      </c>
      <c r="N171" t="str">
        <v>dr.saleemkhan0507@gmail.com</v>
      </c>
      <c r="O171" t="str">
        <v>DELHI</v>
      </c>
      <c r="P171" t="str">
        <v>DELHI</v>
      </c>
      <c r="Q171" t="str">
        <v>OD</v>
      </c>
      <c r="R171" t="str">
        <v>F2 FINTECH</v>
      </c>
      <c r="S171" t="str">
        <v>BAJAJ</v>
      </c>
      <c r="W171" t="str">
        <v>UNSECURED</v>
      </c>
      <c r="X171" t="str">
        <v>REJECTED</v>
      </c>
      <c r="Y171">
        <v>642</v>
      </c>
      <c r="AB171" t="str">
        <v>FILE SENDER TO BANKER || UNDER PROCESS, LOW CIBIL SOCRE 642</v>
      </c>
      <c r="AC171" t="str">
        <v>95000 SALARY | NO LOAN  RUNNING | DPD IN PREVIOUS LOANS</v>
      </c>
      <c r="AD171" t="str">
        <v>Md shuaib Khan</v>
      </c>
      <c r="AE171">
        <v>9161252501</v>
      </c>
      <c r="AF171" t="str">
        <v>mdshuaib.khan@bajajfinserv.in</v>
      </c>
      <c r="AG171" t="str">
        <v>MBBS-2024</v>
      </c>
      <c r="AH171" t="str">
        <v>HAQPS3002H</v>
      </c>
      <c r="AM171">
        <v>46246</v>
      </c>
    </row>
    <row r="172">
      <c r="A172" t="str">
        <v>YES</v>
      </c>
      <c r="B172" t="str">
        <v>RASHI GANGWAR</v>
      </c>
      <c r="C172" t="str">
        <v>RAJKUMARI</v>
      </c>
      <c r="D172" t="str">
        <v>RAJKUMARI</v>
      </c>
      <c r="E172" t="str">
        <v>SALARIED</v>
      </c>
      <c r="F172" t="str">
        <v>RAJEEV</v>
      </c>
      <c r="G172" t="str">
        <v>DR AYUSH SAINI</v>
      </c>
      <c r="H172">
        <v>210</v>
      </c>
      <c r="I172" t="str">
        <v>NOIDA</v>
      </c>
      <c r="J172">
        <v>46036</v>
      </c>
      <c r="K172">
        <v>46036</v>
      </c>
      <c r="L172" t="str">
        <v>SME000018610731</v>
      </c>
      <c r="M172" t="str">
        <v>9813485829</v>
      </c>
      <c r="N172" t="str">
        <v>Ayushsaini9440@gmail.com</v>
      </c>
      <c r="O172" t="str">
        <v>UTTAR PARDESH</v>
      </c>
      <c r="P172" t="str">
        <v>MORADABAD</v>
      </c>
      <c r="Q172" t="str">
        <v>OD</v>
      </c>
      <c r="R172" t="str">
        <v>F2 FINTECH</v>
      </c>
      <c r="S172" t="str">
        <v>BAJAJ</v>
      </c>
      <c r="U172">
        <v>390000</v>
      </c>
      <c r="V172">
        <v>390000</v>
      </c>
      <c r="W172" t="str">
        <v>UNSECURED</v>
      </c>
      <c r="X172" t="str">
        <v>DISBURSED</v>
      </c>
      <c r="Z172">
        <v>46037</v>
      </c>
      <c r="AA172">
        <v>46037</v>
      </c>
      <c r="AB172" t="str">
        <v xml:space="preserve">FILE SENDER TO BANKER || UNDER PROCESS, CIBIL DONE, ELIGIBILITY 3.90, RAJKUMARI TALK WITH  CUSTOMER AND CONFRIM US FOR PROCESS </v>
      </c>
      <c r="AC172" t="str">
        <v>CUSTOMER EARNS 60000 AS SALARY FROM TMC | NO LOAN RUNNING</v>
      </c>
      <c r="AD172" t="str">
        <v>Muktesh Singh1</v>
      </c>
      <c r="AE172">
        <v>6398233906</v>
      </c>
      <c r="AF172" t="str">
        <v>muktesh.singh1@bajajfinserv.in</v>
      </c>
      <c r="AG172" t="str">
        <v>MBBS-2024</v>
      </c>
      <c r="AH172" t="str">
        <v>IKFPS9093L</v>
      </c>
      <c r="AM172">
        <v>46246</v>
      </c>
    </row>
    <row r="173">
      <c r="A173" t="str">
        <v>YES</v>
      </c>
      <c r="B173" t="str">
        <v>SHIVNATH</v>
      </c>
      <c r="F173" t="str">
        <v>RAJEEV</v>
      </c>
      <c r="G173" t="str">
        <v>DR SAHITHYA D</v>
      </c>
      <c r="H173">
        <v>210</v>
      </c>
      <c r="J173">
        <v>46036</v>
      </c>
      <c r="K173">
        <v>46037</v>
      </c>
      <c r="L173">
        <v>174</v>
      </c>
      <c r="M173" t="str">
        <v>8341599637</v>
      </c>
      <c r="N173" t="str">
        <v>sahithyadmd7@gmail.com</v>
      </c>
      <c r="O173" t="str">
        <v>HARYANA</v>
      </c>
      <c r="P173" t="str">
        <v>AMBALA</v>
      </c>
      <c r="Q173" t="str">
        <v>OD</v>
      </c>
      <c r="R173" t="str">
        <v>F2 FINTECH</v>
      </c>
      <c r="S173" t="str">
        <v>ABCL</v>
      </c>
      <c r="W173" t="str">
        <v>UNSECURED</v>
      </c>
      <c r="X173" t="str">
        <v>REJECTED</v>
      </c>
      <c r="AB173" t="str">
        <v>FILE SENDER TO BANKER || UNDER PROCESS || 8 ENQUIRES LAST 2 MONTH</v>
      </c>
      <c r="AC173" t="str">
        <v>GETTING STIPEND 53000 &amp; Consultancyincome 80-90k |  RUNNING APP LOAN OF 1.5 LAKHS</v>
      </c>
      <c r="AD173" t="str">
        <v>KAPLANA</v>
      </c>
      <c r="AE173" t="str">
        <v xml:space="preserve"> 94670 90102</v>
      </c>
      <c r="AF173" t="str">
        <v>Kalpana.choudhary1@ adityabirlacapital.com</v>
      </c>
      <c r="AG173" t="str">
        <v>MBBS-2015</v>
      </c>
      <c r="AH173" t="str">
        <v>BZXPD7063H</v>
      </c>
      <c r="AM173">
        <v>46246</v>
      </c>
    </row>
    <row r="174">
      <c r="A174" t="str">
        <v>YES</v>
      </c>
      <c r="B174" t="str">
        <v>SACHIN</v>
      </c>
      <c r="C174" t="str">
        <v>F2 FINTECH</v>
      </c>
      <c r="D174" t="str">
        <v>F2 FINTECH</v>
      </c>
      <c r="E174" t="str">
        <v>SOURCER</v>
      </c>
      <c r="F174" t="str">
        <v>RAJEEV</v>
      </c>
      <c r="G174" t="str">
        <v>MR ABHAY SINGH</v>
      </c>
      <c r="H174">
        <v>210</v>
      </c>
      <c r="I174" t="str">
        <v>F2 FINTECH</v>
      </c>
      <c r="J174">
        <v>46036</v>
      </c>
      <c r="K174">
        <v>46036</v>
      </c>
      <c r="L174">
        <v>170469488</v>
      </c>
      <c r="M174" t="str">
        <v>7843924420</v>
      </c>
      <c r="N174" t="str">
        <v>sdeepak04161@gamil.com</v>
      </c>
      <c r="O174" t="str">
        <v>UTTAR PARDESH</v>
      </c>
      <c r="P174" t="str">
        <v>FATEHPUR</v>
      </c>
      <c r="Q174" t="str">
        <v>BL</v>
      </c>
      <c r="R174" t="str">
        <v>F2 FINTECH</v>
      </c>
      <c r="S174" t="str">
        <v>CHOLA</v>
      </c>
      <c r="W174" t="str">
        <v>UNSECURED</v>
      </c>
      <c r="X174" t="str">
        <v>REJECTED</v>
      </c>
      <c r="Y174">
        <v>666</v>
      </c>
      <c r="AB174" t="str">
        <v>System reject as scorecard norms not met as per policy. Case cannot proceed</v>
      </c>
      <c r="AC174" t="str">
        <v>LOW CIBIL</v>
      </c>
      <c r="AD174" t="str">
        <v>NAMANSHUKLA</v>
      </c>
      <c r="AE174">
        <v>8299075589</v>
      </c>
      <c r="AF174" t="str">
        <v>NAMANSHUKLA@CHOLA1.MURUGAPPA.COM</v>
      </c>
      <c r="AG174" t="str">
        <v>BL</v>
      </c>
      <c r="AH174" t="str">
        <v>BDCPS5501A</v>
      </c>
      <c r="AM174">
        <v>46246</v>
      </c>
    </row>
    <row r="175">
      <c r="A175" t="str">
        <v>YES</v>
      </c>
      <c r="B175" t="str">
        <v>AKANSHA PRAJAPATI</v>
      </c>
      <c r="C175" t="str">
        <v>RASHI GANGWAR</v>
      </c>
      <c r="D175" t="str">
        <v>RAJKUMARI</v>
      </c>
      <c r="E175" t="str">
        <v>SALARIED</v>
      </c>
      <c r="F175" t="str">
        <v>VISHAL</v>
      </c>
      <c r="G175" t="str">
        <v>DR. YAZUR MEHTA</v>
      </c>
      <c r="H175">
        <v>210</v>
      </c>
      <c r="I175" t="str">
        <v>NOIDA</v>
      </c>
      <c r="J175">
        <v>46036</v>
      </c>
      <c r="K175">
        <v>46039</v>
      </c>
      <c r="L175" t="str">
        <v>379BZ8600031</v>
      </c>
      <c r="M175" t="str">
        <v>8607370101</v>
      </c>
      <c r="N175" t="str">
        <v>dr.yazurmehta@gmail.com</v>
      </c>
      <c r="O175" t="str">
        <v>HARYANA</v>
      </c>
      <c r="P175" t="str">
        <v>HISAR</v>
      </c>
      <c r="Q175" t="str">
        <v>OD</v>
      </c>
      <c r="R175" t="str">
        <v>F2 FINTECH</v>
      </c>
      <c r="S175" t="str">
        <v>TATA</v>
      </c>
      <c r="W175" t="str">
        <v>UNSECURED</v>
      </c>
      <c r="X175" t="str">
        <v>REJECTED</v>
      </c>
      <c r="Y175">
        <v>778</v>
      </c>
      <c r="AB175" t="str">
        <v xml:space="preserve">FILE SENDER TO BANKER || UNDER PROCESS,|| LOGIN DONE || IN CPC || UNDERWRITING PD TO BE DONE TODAY || ACTIVE 6 USL AND MULTIPLE LOGINMORE </v>
      </c>
      <c r="AC175" t="str">
        <v>CUSTOMER RUNNING 9 LOANS  ( BAJAJ FINANCE , ABFL , IDFC , L&amp;T FINANCE, CREDIT SAISON , CHOLA ,ICICI BANK , NISSAN, POONAWALA) INCOME 5 LAKHS</v>
      </c>
      <c r="AD175" t="str">
        <v>GAURAV MATHUR</v>
      </c>
      <c r="AE175">
        <v>9654949270</v>
      </c>
      <c r="AF175" t="str">
        <v>gaurav.tcl@tatacapital.com</v>
      </c>
      <c r="AG175" t="str">
        <v>MBBS-2011</v>
      </c>
      <c r="AH175" t="str">
        <v>AMGPM6160K</v>
      </c>
      <c r="AM175">
        <v>46246</v>
      </c>
    </row>
    <row r="176">
      <c r="A176" t="str">
        <v>YES</v>
      </c>
      <c r="B176" t="str">
        <v>MANISHA VERMA</v>
      </c>
      <c r="C176" t="str">
        <v>RAVISH SHARMA</v>
      </c>
      <c r="D176" t="str">
        <v>RAVISH SHARMA</v>
      </c>
      <c r="E176" t="str">
        <v>SALARIED</v>
      </c>
      <c r="F176" t="str">
        <v>RAJEEV</v>
      </c>
      <c r="G176" t="str">
        <v xml:space="preserve">DR  SACHIN KUMAR DIXIT </v>
      </c>
      <c r="H176">
        <v>210</v>
      </c>
      <c r="I176" t="str">
        <v>NOIDA</v>
      </c>
      <c r="J176">
        <v>46036</v>
      </c>
      <c r="K176">
        <v>46037</v>
      </c>
      <c r="L176" t="str">
        <v>SME000018613420</v>
      </c>
      <c r="M176" t="str">
        <v>9044543081</v>
      </c>
      <c r="N176" t="str">
        <v>sachinkumardixitdixit21069@gmail.com</v>
      </c>
      <c r="O176" t="str">
        <v>UTTAR PARDESH</v>
      </c>
      <c r="P176" t="str">
        <v>FARUKHABAD</v>
      </c>
      <c r="Q176" t="str">
        <v>OD</v>
      </c>
      <c r="R176" t="str">
        <v>F2 FINTECH</v>
      </c>
      <c r="S176" t="str">
        <v>BAJAJ</v>
      </c>
      <c r="U176">
        <v>600000</v>
      </c>
      <c r="V176">
        <v>600000</v>
      </c>
      <c r="W176" t="str">
        <v>UNSECURED</v>
      </c>
      <c r="X176" t="str">
        <v>DISBURSED</v>
      </c>
      <c r="Y176">
        <v>738</v>
      </c>
      <c r="Z176">
        <v>46036</v>
      </c>
      <c r="AA176">
        <v>46037</v>
      </c>
      <c r="AB176" t="str">
        <v>FILE SENDER TO BANKER || UNDER PROCESS, CASE MOVED TO CREDIT, PD DONE, CASE APPROVED, TO BE DISBURSED TODAY</v>
      </c>
      <c r="AC176" t="str">
        <v>customer total income 3-4 lakhs in cash from own clinic &amp; consultancy and running O.d. 5 LAKHS From Bajaj</v>
      </c>
      <c r="AD176" t="str">
        <v>Shivam Tripathi5</v>
      </c>
      <c r="AE176">
        <v>7309818345</v>
      </c>
      <c r="AF176" t="str">
        <v>shivam.tripathi5@bajajfinserv.in</v>
      </c>
      <c r="AG176" t="str">
        <v>BAMS-2012</v>
      </c>
      <c r="AH176" t="str">
        <v>BGSPD5759C</v>
      </c>
      <c r="AI176" t="str">
        <v>Akshay</v>
      </c>
      <c r="AM176">
        <v>46246</v>
      </c>
    </row>
    <row r="177">
      <c r="A177" t="str">
        <v>YES</v>
      </c>
      <c r="B177" t="str">
        <v>AKANSHA PRAJAPATI</v>
      </c>
      <c r="C177" t="str">
        <v>RASHI GANGWAR</v>
      </c>
      <c r="D177" t="str">
        <v>RAJKUMARI</v>
      </c>
      <c r="E177" t="str">
        <v>SALARIED</v>
      </c>
      <c r="F177" t="str">
        <v>VISHAL</v>
      </c>
      <c r="G177" t="str">
        <v>DR. YAZUR MEHTA</v>
      </c>
      <c r="H177">
        <v>210</v>
      </c>
      <c r="I177" t="str">
        <v>NOIDA</v>
      </c>
      <c r="J177">
        <v>46036</v>
      </c>
      <c r="K177">
        <v>46037</v>
      </c>
      <c r="L177">
        <v>178</v>
      </c>
      <c r="M177" t="str">
        <v>8607370101</v>
      </c>
      <c r="N177" t="str">
        <v>dr.yazurmehta@gmail.com</v>
      </c>
      <c r="O177" t="str">
        <v>HARYANA</v>
      </c>
      <c r="P177" t="str">
        <v>HISAR</v>
      </c>
      <c r="Q177" t="str">
        <v>OD</v>
      </c>
      <c r="R177" t="str">
        <v>F2 FINTECH</v>
      </c>
      <c r="S177" t="str">
        <v>GODREJ</v>
      </c>
      <c r="W177" t="str">
        <v>UNSECURED</v>
      </c>
      <c r="X177" t="str">
        <v>REJECTED</v>
      </c>
      <c r="Y177">
        <v>778</v>
      </c>
      <c r="AB177" t="str">
        <v>FILE SENDER TO BANKER || UNDER PROCESS  || CRIF CAT D AND CUSTOMER HAS TAKEN 2 FUNDING IN LAST 6 MONTH,AND 16 CREDIT CARD HAS BEEN USED</v>
      </c>
      <c r="AC177" t="str">
        <v>CUSTOMER RUNNING 9 LOANS  ( BAJAJ FINANCE , ABFL , IDFC , L&amp;T FINANCE, CREDIT SAISON , CHOLA ,ICICI BANK , NISSAN, POONAWALA) INCOME 5 LAKHS</v>
      </c>
      <c r="AD177" t="str">
        <v>vikas</v>
      </c>
      <c r="AE177" t="str">
        <v>97819 80261</v>
      </c>
      <c r="AF177" t="str">
        <v>vikas.kumar01@godrejcapital.com</v>
      </c>
      <c r="AG177" t="str">
        <v>MBBS-2011</v>
      </c>
      <c r="AH177" t="str">
        <v>AMGPM6160K</v>
      </c>
      <c r="AM177">
        <v>46246</v>
      </c>
    </row>
    <row r="178">
      <c r="A178" t="str">
        <v>YES</v>
      </c>
      <c r="B178" t="str">
        <v>MANISHA VERMA</v>
      </c>
      <c r="C178" t="str">
        <v>RAVISH SHARMA</v>
      </c>
      <c r="D178" t="str">
        <v>RAVISH SHARMA</v>
      </c>
      <c r="E178" t="str">
        <v>SALARIED</v>
      </c>
      <c r="F178" t="str">
        <v>VISHAL</v>
      </c>
      <c r="G178" t="str">
        <v xml:space="preserve">DR  Sachin Kumar Dixit </v>
      </c>
      <c r="H178">
        <v>210</v>
      </c>
      <c r="I178" t="str">
        <v>NOIDA</v>
      </c>
      <c r="J178">
        <v>46036</v>
      </c>
      <c r="K178">
        <v>46044</v>
      </c>
      <c r="L178">
        <v>170490219</v>
      </c>
      <c r="M178" t="str">
        <v>9044543081</v>
      </c>
      <c r="N178" t="str">
        <v>sachinkumardixitdixit21069@gmail.com</v>
      </c>
      <c r="O178" t="str">
        <v>UTTAR PARDESH</v>
      </c>
      <c r="P178" t="str">
        <v>FARUKHABAD</v>
      </c>
      <c r="Q178" t="str">
        <v>DOD</v>
      </c>
      <c r="R178" t="str">
        <v>F2 FINTECH</v>
      </c>
      <c r="S178" t="str">
        <v>CHOLA</v>
      </c>
      <c r="W178" t="str">
        <v>UNSECURED</v>
      </c>
      <c r="X178" t="str">
        <v>REJECTED</v>
      </c>
      <c r="Y178">
        <v>738</v>
      </c>
      <c r="AB178" t="str">
        <v>FILE SENDER TO BANKER || UNDER PROCESS || CUSTOMER HAS CONFIRMED IN PD HE NEED MONEY TO PROVIDE HSI BROTHER</v>
      </c>
      <c r="AC178" t="str">
        <v>Monthly income is ₹5 lakh with no EMI burden and clean repayment behavior.</v>
      </c>
      <c r="AD178" t="str">
        <v>AMIR</v>
      </c>
      <c r="AE178">
        <v>9795220813</v>
      </c>
      <c r="AF178" t="str">
        <v>amirha@chola.murugappa.com</v>
      </c>
      <c r="AG178" t="str">
        <v>BAMS-2012</v>
      </c>
      <c r="AH178" t="str">
        <v>BGSPD5759C</v>
      </c>
      <c r="AI178" t="str">
        <v>Akshay</v>
      </c>
      <c r="AM178">
        <v>46246</v>
      </c>
    </row>
    <row r="179">
      <c r="A179" t="str">
        <v>YES</v>
      </c>
      <c r="B179" t="str">
        <v>SAMAY JOLLY</v>
      </c>
      <c r="C179" t="str">
        <v>MANVI BHARDWAJ</v>
      </c>
      <c r="D179" t="str">
        <v>AMANPREET SINGH</v>
      </c>
      <c r="E179" t="str">
        <v>SALARIED</v>
      </c>
      <c r="F179" t="str">
        <v>RAJEEV</v>
      </c>
      <c r="G179" t="str">
        <v>DR Sabari Chandramohan</v>
      </c>
      <c r="H179">
        <v>209</v>
      </c>
      <c r="I179" t="str">
        <v>NOIDA</v>
      </c>
      <c r="J179">
        <v>46037</v>
      </c>
      <c r="K179">
        <v>46044</v>
      </c>
      <c r="L179">
        <v>180</v>
      </c>
      <c r="M179" t="str">
        <v>8089920857</v>
      </c>
      <c r="N179" t="str">
        <v>drsabaricm123@yahoo.co.in</v>
      </c>
      <c r="O179" t="str">
        <v>KERALA</v>
      </c>
      <c r="P179" t="str">
        <v>VERKALA</v>
      </c>
      <c r="Q179" t="str">
        <v>OD</v>
      </c>
      <c r="R179" t="str">
        <v>F2 FINTECH</v>
      </c>
      <c r="S179" t="str">
        <v>LNT</v>
      </c>
      <c r="U179">
        <v>2500000</v>
      </c>
      <c r="W179" t="str">
        <v>UNSECURED</v>
      </c>
      <c r="X179" t="str">
        <v>HOLD</v>
      </c>
      <c r="AB179" t="str">
        <v>FILE SENDER TO BANKER || UNDER PROCESS || OHP REQ AND PRINTED CONSULTING LETTER HEAD REQ  ||| DOCS PENDIGN-ohp req || OHP REQ OR MOBILE NO REQ WHICH IS LINKED TO  E BILL ||CO APP DETAILS REQ || DOCS PENDING AT CUSTOMER END</v>
      </c>
      <c r="AC179" t="str">
        <v>The applicant has a total monthly income of ₹1,65,000 against an existing EMI obligation of ₹64,097, resulting in a moderately high obligation ratio. Three running loans with Tata Capital, Bajaj, and SBI are being serviced regularly with no bounces reported</v>
      </c>
      <c r="AD179" t="str">
        <v>vishnu</v>
      </c>
      <c r="AE179" t="str">
        <v>81291 50938</v>
      </c>
      <c r="AF179" t="str">
        <v>vishnu.d@ltfs.com</v>
      </c>
      <c r="AG179" t="str">
        <v>BDS-2005</v>
      </c>
      <c r="AH179" t="str">
        <v>BBPPC9415C</v>
      </c>
      <c r="AM179">
        <v>46246</v>
      </c>
    </row>
    <row r="180">
      <c r="A180" t="str">
        <v>YES</v>
      </c>
      <c r="B180" t="str">
        <v>KHUSHI FINANCIAL SERVICES</v>
      </c>
      <c r="C180" t="str">
        <v>F2 FINTECH</v>
      </c>
      <c r="D180" t="str">
        <v>F2 FINTECH</v>
      </c>
      <c r="E180" t="str">
        <v>CHANNEL PARTNER</v>
      </c>
      <c r="F180" t="str">
        <v>VISHAL</v>
      </c>
      <c r="G180" t="str">
        <v>DR. PRUTHAVIRAJ SUBHASH RAJOLE</v>
      </c>
      <c r="H180">
        <v>209</v>
      </c>
      <c r="I180" t="str">
        <v>F2 FINTECH</v>
      </c>
      <c r="J180">
        <v>46037</v>
      </c>
      <c r="K180">
        <v>46041</v>
      </c>
      <c r="L180" t="str">
        <v>SME000018618890</v>
      </c>
      <c r="M180" t="str">
        <v>9422070192</v>
      </c>
      <c r="N180" t="str">
        <v>psrgmc@gmail.com_x000d_</v>
      </c>
      <c r="O180" t="str">
        <v>MAHARASHTRA</v>
      </c>
      <c r="P180" t="str">
        <v>UMARGA</v>
      </c>
      <c r="Q180" t="str">
        <v>OD</v>
      </c>
      <c r="R180" t="str">
        <v>F2 FINTECH</v>
      </c>
      <c r="S180" t="str">
        <v>BAJAJ</v>
      </c>
      <c r="W180" t="str">
        <v>UNSECURED</v>
      </c>
      <c r="X180" t="str">
        <v>REJECTED</v>
      </c>
      <c r="Y180">
        <v>-1</v>
      </c>
      <c r="AB180" t="str">
        <v>FILE SENDER TO BANKER || UNDER PROCESS, CIBIL CONSENT DONE, -1 CIBIL, CUSTOMER NOT REQUIRED FUND, RAHUL TALK WITH CUSTOMER AND CONFRIM US, CUSTOMER DENIED TO PROCEED</v>
      </c>
      <c r="AC180" t="str">
        <v>TVR HOLD BY RAHUL SOURCER</v>
      </c>
      <c r="AD180" t="str">
        <v>Atul Abhang_x000d_</v>
      </c>
      <c r="AE180">
        <v>7263970960</v>
      </c>
      <c r="AF180" t="str">
        <v>atul.abhang@bajajfinserv.in_x000d_</v>
      </c>
      <c r="AG180" t="str">
        <v>MBBS-2022</v>
      </c>
      <c r="AH180" t="str">
        <v>EMQPR6596Q</v>
      </c>
      <c r="AM180">
        <v>46246</v>
      </c>
    </row>
    <row r="181">
      <c r="A181" t="str">
        <v>YES</v>
      </c>
      <c r="B181" t="str">
        <v>ROSHAN THAKUR</v>
      </c>
      <c r="C181" t="str">
        <v>MANVI BHARDWAJ</v>
      </c>
      <c r="D181" t="str">
        <v>AMANPREET SINGH</v>
      </c>
      <c r="E181" t="str">
        <v>SALARIED</v>
      </c>
      <c r="F181" t="str">
        <v>VISHAL</v>
      </c>
      <c r="G181" t="str">
        <v>DR. SUBHASISH MAHANTY</v>
      </c>
      <c r="H181">
        <v>209</v>
      </c>
      <c r="I181" t="str">
        <v>NOIDA</v>
      </c>
      <c r="J181">
        <v>46037</v>
      </c>
      <c r="K181">
        <v>46046</v>
      </c>
      <c r="L181">
        <v>170487411</v>
      </c>
      <c r="M181" t="str">
        <v>9937282073</v>
      </c>
      <c r="N181" t="str">
        <v>smohanty061977@gmail.com</v>
      </c>
      <c r="O181" t="str">
        <v>ORISSA</v>
      </c>
      <c r="P181" t="str">
        <v>BALESHWAR</v>
      </c>
      <c r="Q181" t="str">
        <v>DOD</v>
      </c>
      <c r="R181" t="str">
        <v>F2 FINTECH</v>
      </c>
      <c r="S181" t="str">
        <v>CHOLA</v>
      </c>
      <c r="W181" t="str">
        <v>UNSECURED</v>
      </c>
      <c r="X181" t="str">
        <v>REJECTED</v>
      </c>
      <c r="AB181" t="str">
        <v>FILE SENDER TO BANKER || UNDER PROCESS</v>
      </c>
      <c r="AC181" t="str">
        <v>The applicant has a total monthly income of ₹74,300 with existing monthly obligations of ₹52,000, There are 4 bounce instances reported in the last 6</v>
      </c>
      <c r="AD181" t="str">
        <v>AJAY</v>
      </c>
      <c r="AE181">
        <v>7008438353</v>
      </c>
      <c r="AF181" t="str">
        <v>ajayrout@chola.murugappa.com</v>
      </c>
      <c r="AG181" t="str">
        <v>BAMS-2003</v>
      </c>
      <c r="AH181" t="str">
        <v>CJRPM7441P</v>
      </c>
      <c r="AM181">
        <v>46246</v>
      </c>
    </row>
    <row r="182">
      <c r="A182" t="str">
        <v>YES</v>
      </c>
      <c r="B182" t="str">
        <v>MANISHA SAXENA</v>
      </c>
      <c r="C182" t="str">
        <v>SHASHANK BHARDWAJ</v>
      </c>
      <c r="D182" t="str">
        <v>SHASHANK BHARDWAJ</v>
      </c>
      <c r="E182" t="str">
        <v>SALARIED</v>
      </c>
      <c r="F182" t="str">
        <v>VISHAL</v>
      </c>
      <c r="G182" t="str">
        <v>DR. SUKHWINDER KAUR</v>
      </c>
      <c r="H182">
        <v>209</v>
      </c>
      <c r="I182" t="str">
        <v>BAREILLY</v>
      </c>
      <c r="J182">
        <v>46037</v>
      </c>
      <c r="K182">
        <v>46043</v>
      </c>
      <c r="L182" t="str">
        <v>769BZ8600987</v>
      </c>
      <c r="M182" t="str">
        <v>9915733236</v>
      </c>
      <c r="N182" t="str">
        <v>sukhu.dhania@gmail.com</v>
      </c>
      <c r="O182" t="str">
        <v>PUNJAB</v>
      </c>
      <c r="P182" t="str">
        <v>MOHALI</v>
      </c>
      <c r="Q182" t="str">
        <v>OD</v>
      </c>
      <c r="R182" t="str">
        <v>F2 FINTECH</v>
      </c>
      <c r="S182" t="str">
        <v>TATA</v>
      </c>
      <c r="U182">
        <v>1000000</v>
      </c>
      <c r="V182">
        <v>1000000</v>
      </c>
      <c r="W182" t="str">
        <v>UNSECURED</v>
      </c>
      <c r="X182" t="str">
        <v>REJECTED</v>
      </c>
      <c r="Y182">
        <v>753</v>
      </c>
      <c r="AB182" t="str">
        <v>FILE SENDER TO BANKER || UNDER PROCESS || LOGIN DONE-OHP REQ || SCHEME PUNCHED WRONGLY IT WILL BE CHANGED || PD TO BE DONE TODAY || 3 Loans settled. Even after that loans taken are for small amount.</v>
      </c>
      <c r="AC182" t="str">
        <v>The applicant’s total monthly income of ₹80,000 is adequate compared to her existing EMI obligation From ( Bajaj &amp; HDB Financials )</v>
      </c>
      <c r="AD182" t="str">
        <v>GAURAV MATHUR</v>
      </c>
      <c r="AE182">
        <v>9654949270</v>
      </c>
      <c r="AF182" t="str">
        <v>gaurav.tcl@tatacapital.com</v>
      </c>
      <c r="AG182" t="str">
        <v>BAMS-2016</v>
      </c>
      <c r="AH182" t="str">
        <v>GMLPK0679C</v>
      </c>
      <c r="AI182" t="str">
        <v>Akshay</v>
      </c>
      <c r="AM182">
        <v>46246</v>
      </c>
    </row>
    <row r="183">
      <c r="A183" t="str">
        <v>YES</v>
      </c>
      <c r="B183" t="str">
        <v>PRAGYA GANGWAR</v>
      </c>
      <c r="F183" t="str">
        <v>RAJEEV</v>
      </c>
      <c r="G183" t="str">
        <v>DR. HETESH KUMAR</v>
      </c>
      <c r="H183">
        <v>209</v>
      </c>
      <c r="J183">
        <v>46037</v>
      </c>
      <c r="K183">
        <v>46037</v>
      </c>
      <c r="L183">
        <v>184</v>
      </c>
      <c r="M183" t="str">
        <v>9050680101</v>
      </c>
      <c r="N183" t="str">
        <v>hiteshdagar2011@gmail.com</v>
      </c>
      <c r="O183" t="str">
        <v>HARYANA</v>
      </c>
      <c r="P183" t="str">
        <v>PALWAL</v>
      </c>
      <c r="Q183" t="str">
        <v>OD</v>
      </c>
      <c r="R183" t="str">
        <v>F2 FINTECH</v>
      </c>
      <c r="S183" t="str">
        <v>LNT</v>
      </c>
      <c r="W183" t="str">
        <v>UNSECURED</v>
      </c>
      <c r="X183" t="str">
        <v>REJECTED</v>
      </c>
      <c r="Y183">
        <v>765</v>
      </c>
      <c r="AB183" t="str">
        <v>FILE SENDER TO BANKER || UNDER PROCESS || HARD REJECTED</v>
      </c>
      <c r="AC183" t="str">
        <v xml:space="preserve">15 LAKHS O.D. BAJAJ , 13 LAKHS P.L. AXIS BANK , 4 LAKHS P.L. FIBE , 3 LAKHS P.L. FROM NAVI FINANCE| 1.42 lakhs salary &amp; 70k in cash from Consultancy  </v>
      </c>
      <c r="AD183" t="str">
        <v>sachin</v>
      </c>
      <c r="AE183">
        <v>7877608028</v>
      </c>
      <c r="AG183" t="str">
        <v>MBBS-2018</v>
      </c>
      <c r="AH183" t="str">
        <v>DIIPK2760Q</v>
      </c>
      <c r="AM183">
        <v>46246</v>
      </c>
    </row>
    <row r="184">
      <c r="A184" t="str">
        <v>YES</v>
      </c>
      <c r="B184" t="str">
        <v>ABHINAV SRIVASTAV</v>
      </c>
      <c r="C184" t="str">
        <v>F2 FINTECH</v>
      </c>
      <c r="D184" t="str">
        <v>F2 FINTECH</v>
      </c>
      <c r="E184" t="str">
        <v>SALARIED</v>
      </c>
      <c r="F184" t="str">
        <v>VISHAL</v>
      </c>
      <c r="G184" t="str">
        <v>CS MUNIRAJU NAGARAJA CHETARALA</v>
      </c>
      <c r="H184">
        <v>209</v>
      </c>
      <c r="I184" t="str">
        <v xml:space="preserve">NOIDA </v>
      </c>
      <c r="J184">
        <v>46037</v>
      </c>
      <c r="K184">
        <v>46042</v>
      </c>
      <c r="L184">
        <v>185</v>
      </c>
      <c r="M184" t="str">
        <v>9986669760</v>
      </c>
      <c r="N184" t="str">
        <v>rajucs2012@gmail.com</v>
      </c>
      <c r="O184" t="str">
        <v>KARNATAKA</v>
      </c>
      <c r="P184" t="str">
        <v>BANGALORE</v>
      </c>
      <c r="Q184" t="str">
        <v>OD</v>
      </c>
      <c r="R184" t="str">
        <v>F2 FINTECH</v>
      </c>
      <c r="S184" t="str">
        <v>LNT</v>
      </c>
      <c r="W184" t="str">
        <v>UNSECURED</v>
      </c>
      <c r="X184" t="str">
        <v>HOLD</v>
      </c>
      <c r="Y184">
        <v>805</v>
      </c>
      <c r="AB184" t="str">
        <v>FILE SENDER TO BANKER || UNDER PROCESS || SELFI PHOTO,OFFICE ADDRESS PROOF ,AND CANCEL CHEQUE REQ || DOCS PENDING || CUSTOMER HAS ALREADY TAKEN THE LOAN FROM LNT AND CLOSED LAST MONTH.|| CUSTOMER MIS BEHAVING WITH BANKER ON CALL</v>
      </c>
      <c r="AC184" t="str">
        <v>The applicant has a total monthly income of ₹3.15 lakh with existing obligations of ₹31,121 (1 House loan from federal bank , 1 OD from Bajaj &amp; 1 PL from IDFC)</v>
      </c>
      <c r="AD184" t="str">
        <v>VINAY</v>
      </c>
      <c r="AE184" t="str">
        <v xml:space="preserve"> 79759 28327</v>
      </c>
      <c r="AF184" t="str">
        <v>vinayv@ltfs.com</v>
      </c>
      <c r="AG184" t="str">
        <v>CS-2017</v>
      </c>
      <c r="AH184" t="str">
        <v>APLPM2311N</v>
      </c>
      <c r="AM184">
        <v>46246</v>
      </c>
    </row>
    <row r="185">
      <c r="A185" t="str">
        <v>YES</v>
      </c>
      <c r="B185" t="str">
        <v>SUSHMA VERMA</v>
      </c>
      <c r="C185" t="str">
        <v/>
      </c>
      <c r="F185" t="str">
        <v>RAJEEV</v>
      </c>
      <c r="G185" t="str">
        <v xml:space="preserve">DR MALLAPU CHENAGAIAH YADAV </v>
      </c>
      <c r="H185">
        <v>209</v>
      </c>
      <c r="J185">
        <v>46037</v>
      </c>
      <c r="K185">
        <v>46038</v>
      </c>
      <c r="L185">
        <v>186</v>
      </c>
      <c r="M185" t="str">
        <v>9448999704</v>
      </c>
      <c r="N185" t="str">
        <v>drmch1970@gmail.com</v>
      </c>
      <c r="O185" t="str">
        <v>RAJASTHAN</v>
      </c>
      <c r="P185" t="str">
        <v>CHITTORGAHR</v>
      </c>
      <c r="Q185" t="str">
        <v>OD</v>
      </c>
      <c r="R185" t="str">
        <v>F2 FINTECH</v>
      </c>
      <c r="S185" t="str">
        <v>ABCL</v>
      </c>
      <c r="W185" t="str">
        <v>UNSECURED</v>
      </c>
      <c r="X185" t="str">
        <v>REJECTED</v>
      </c>
      <c r="AB185" t="str">
        <v>FILE SENDER TO BANKER || UNDER PROCESS || 25 ENQUIRIES LAST 2 MONTH</v>
      </c>
      <c r="AC185" t="str">
        <v>Customer income  monthly income 4 lakhs , Running home laons 80 lakhs from Piramal , 24 lakhs O.d. From Bajaj</v>
      </c>
      <c r="AD185" t="str">
        <v>RITIK</v>
      </c>
      <c r="AE185" t="str">
        <v>63770 60584</v>
      </c>
      <c r="AF185" t="str">
        <v>ritik.solanki@adityabirlacapital.com</v>
      </c>
      <c r="AG185" t="str">
        <v>MBBS-2014</v>
      </c>
      <c r="AH185" t="str">
        <v>ADQPC2970G</v>
      </c>
      <c r="AM185">
        <v>46246</v>
      </c>
    </row>
    <row r="186">
      <c r="A186" t="str">
        <v>YES</v>
      </c>
      <c r="B186" t="str">
        <v>DHRUV ARORA</v>
      </c>
      <c r="F186" t="str">
        <v>RAJEEV</v>
      </c>
      <c r="G186" t="str">
        <v>MR SAMBIT MISHRA</v>
      </c>
      <c r="H186">
        <v>209</v>
      </c>
      <c r="J186">
        <v>46037</v>
      </c>
      <c r="K186">
        <v>46037</v>
      </c>
      <c r="L186">
        <v>187</v>
      </c>
      <c r="M186" t="str">
        <v>8826607933</v>
      </c>
      <c r="N186" t="str">
        <v>sambit.mishra@mankindag.com</v>
      </c>
      <c r="O186" t="str">
        <v>UTTAR PARDESH</v>
      </c>
      <c r="P186" t="str">
        <v>NOIDA</v>
      </c>
      <c r="Q186" t="str">
        <v>TL</v>
      </c>
      <c r="R186" t="str">
        <v>RDS</v>
      </c>
      <c r="S186" t="str">
        <v>ICICI BANK</v>
      </c>
      <c r="W186" t="str">
        <v>UNSECURED</v>
      </c>
      <c r="X186" t="str">
        <v>HOLD</v>
      </c>
      <c r="AB186" t="str">
        <v>FILE SENDER TO BANKER || UNDER PROCESS, HOLD BY DHRUV SIDE</v>
      </c>
      <c r="AC186" t="str">
        <v>SALARY IN 1.30 LAKHS WITH NO OBLIGATIONS</v>
      </c>
      <c r="AD186" t="str">
        <v>ROHIT RDS</v>
      </c>
      <c r="AE186" t="str">
        <v>95403 02302</v>
      </c>
      <c r="AF186" t="str">
        <v>rohit.kyadav@gmail.com</v>
      </c>
      <c r="AG186" t="str">
        <v>SALARY-130K</v>
      </c>
      <c r="AH186" t="str">
        <v>CTOPM3768A</v>
      </c>
      <c r="AM186">
        <v>46246</v>
      </c>
    </row>
    <row r="187">
      <c r="A187" t="str">
        <v>YES</v>
      </c>
      <c r="B187" t="str">
        <v>RAJAT DWIVEDI</v>
      </c>
      <c r="C187" t="str">
        <v>RAJKUMARI</v>
      </c>
      <c r="D187" t="str">
        <v>RAJKUMARI</v>
      </c>
      <c r="E187" t="str">
        <v>SALARIED</v>
      </c>
      <c r="F187" t="str">
        <v>VISHAL</v>
      </c>
      <c r="G187" t="str">
        <v>DR DEEPU KUMAR RAM</v>
      </c>
      <c r="H187">
        <v>209</v>
      </c>
      <c r="I187" t="str">
        <v>NOIDA</v>
      </c>
      <c r="J187">
        <v>46037</v>
      </c>
      <c r="K187">
        <v>46042</v>
      </c>
      <c r="L187">
        <v>170489293</v>
      </c>
      <c r="M187" t="str">
        <v>7742333096</v>
      </c>
      <c r="N187" t="str">
        <v>eepu.patna2012@gmail.com</v>
      </c>
      <c r="O187" t="str">
        <v>BIHAR</v>
      </c>
      <c r="P187" t="str">
        <v>GOPALGANJ</v>
      </c>
      <c r="Q187" t="str">
        <v>DOD</v>
      </c>
      <c r="R187" t="str">
        <v>F2 FINTECH</v>
      </c>
      <c r="S187" t="str">
        <v>CHOLA</v>
      </c>
      <c r="U187">
        <v>1000000</v>
      </c>
      <c r="V187">
        <v>1009582</v>
      </c>
      <c r="W187" t="str">
        <v>UNSECURED</v>
      </c>
      <c r="X187" t="str">
        <v>DISBURSED</v>
      </c>
      <c r="Z187">
        <v>46043</v>
      </c>
      <c r="AA187">
        <v>46043</v>
      </c>
      <c r="AB187" t="str">
        <v>FILE SENDER TO BANKER || UNDER PROCESS || RCU PENDING</v>
      </c>
      <c r="AC187" t="str">
        <v>CUSTOMER NOT RESPOND TO CALL | Total monthly income is ₹1,06,000 with existing EMI obligations of ₹32,000,. The customer has 2 active loans with Chola and Bajaj, and the repayment track record is clean with no bounces reported in the last six months</v>
      </c>
      <c r="AD187" t="str">
        <v>niteshrv</v>
      </c>
      <c r="AE187">
        <v>9031182203</v>
      </c>
      <c r="AF187" t="str">
        <v>niteshrv@chola.murugappa.com</v>
      </c>
      <c r="AG187" t="str">
        <v>MBBS-2022</v>
      </c>
      <c r="AH187" t="str">
        <v>ESPPR1190M</v>
      </c>
      <c r="AM187">
        <v>46246</v>
      </c>
    </row>
    <row r="188">
      <c r="A188" t="str">
        <v>YES</v>
      </c>
      <c r="B188" t="str">
        <v>PRAGYA GANGWAR</v>
      </c>
      <c r="F188" t="str">
        <v>VISHAL</v>
      </c>
      <c r="G188" t="str">
        <v>DR. HETESH KUMAR</v>
      </c>
      <c r="H188">
        <v>209</v>
      </c>
      <c r="J188">
        <v>46037</v>
      </c>
      <c r="L188">
        <v>189</v>
      </c>
      <c r="M188" t="str">
        <v>9050680101</v>
      </c>
      <c r="N188" t="str">
        <v>hiteshdagar2011@gmail.com</v>
      </c>
      <c r="O188" t="str">
        <v>HARYANA</v>
      </c>
      <c r="P188" t="str">
        <v>PALWAL</v>
      </c>
      <c r="Q188" t="str">
        <v>OD</v>
      </c>
      <c r="R188" t="str">
        <v>F2 FINTECH</v>
      </c>
      <c r="S188" t="str">
        <v>TATA</v>
      </c>
      <c r="W188" t="str">
        <v>UNSECURED</v>
      </c>
      <c r="X188" t="str">
        <v>REJECTED</v>
      </c>
      <c r="Y188">
        <v>765</v>
      </c>
      <c r="AB188" t="str">
        <v>BUREAU REJECT</v>
      </c>
      <c r="AC188" t="str">
        <v xml:space="preserve">15 LAKHS O.D. BAJAJ , 13 LAKHS P.L. AXIS BANK , 4 LAKHS P.L. FIBE , 3 LAKHS P.L. FROM NAVI FINANCE| 1.42 lakhs salary &amp; 70k in cash from Consultancy  </v>
      </c>
      <c r="AG188" t="str">
        <v>MBBS-2018</v>
      </c>
      <c r="AH188" t="str">
        <v>DIIPK2760Q</v>
      </c>
      <c r="AM188">
        <v>46246</v>
      </c>
    </row>
    <row r="189">
      <c r="A189" t="str">
        <v>YES</v>
      </c>
      <c r="B189" t="str">
        <v>RIYA CHADDHA</v>
      </c>
      <c r="C189" t="str">
        <v>VINEET TIWARI</v>
      </c>
      <c r="D189" t="str">
        <v>VINEET TIWARI</v>
      </c>
      <c r="E189" t="str">
        <v>SALARIED</v>
      </c>
      <c r="F189" t="str">
        <v>RAJEEV</v>
      </c>
      <c r="G189" t="str">
        <v xml:space="preserve">DR MH AFZAL </v>
      </c>
      <c r="H189">
        <v>209</v>
      </c>
      <c r="I189" t="str">
        <v>NOIDA</v>
      </c>
      <c r="J189">
        <v>46037</v>
      </c>
      <c r="K189">
        <v>46037</v>
      </c>
      <c r="L189" t="str">
        <v>SME000018621322</v>
      </c>
      <c r="M189" t="str">
        <v>9557732486</v>
      </c>
      <c r="N189" t="str">
        <v>ansariafzal176@gmail.com</v>
      </c>
      <c r="O189" t="str">
        <v>UTTAR PARDESH</v>
      </c>
      <c r="P189" t="str">
        <v>SAHARANPUR</v>
      </c>
      <c r="Q189" t="str">
        <v>OD</v>
      </c>
      <c r="R189" t="str">
        <v>F2 FINTECH</v>
      </c>
      <c r="S189" t="str">
        <v>BAJAJ</v>
      </c>
      <c r="W189" t="str">
        <v>UNSECURED</v>
      </c>
      <c r="X189" t="str">
        <v>REJECTED</v>
      </c>
      <c r="AB189" t="str">
        <v>FILE SENDER TO BANKER || UNDER PROCESS, CASE IS NOT DOABLE , BCZ SECONDRY CIBIL IS SHOWING SETTELEMENT  PL 5 L, BL 9  NOT OK</v>
      </c>
      <c r="AC189" t="str">
        <v>customer total income 3-4 lakhs in cash from own clinic &amp; consultancy and running O.d. 5 LAKHS From Bajaj</v>
      </c>
      <c r="AD189" t="str">
        <v>Atul singh</v>
      </c>
      <c r="AE189">
        <v>8840704570</v>
      </c>
      <c r="AF189" t="str">
        <v>atul.singh4@bajajfinserv.in</v>
      </c>
      <c r="AG189" t="str">
        <v>MBBS-2022</v>
      </c>
      <c r="AH189" t="str">
        <v>EATPA8675L</v>
      </c>
      <c r="AM189">
        <v>46246</v>
      </c>
    </row>
    <row r="190">
      <c r="A190" t="str">
        <v>YES</v>
      </c>
      <c r="B190" t="str">
        <v>AMIT KUMAR</v>
      </c>
      <c r="C190" t="str">
        <v>RAJKUMARI</v>
      </c>
      <c r="D190" t="str">
        <v>RAJKUMARI</v>
      </c>
      <c r="E190" t="str">
        <v>SALARIED</v>
      </c>
      <c r="F190" t="str">
        <v>VISHAL</v>
      </c>
      <c r="G190" t="str">
        <v xml:space="preserve">DR Sowmiya NM </v>
      </c>
      <c r="H190">
        <v>209</v>
      </c>
      <c r="I190" t="str">
        <v>NOIDA</v>
      </c>
      <c r="J190">
        <v>46037</v>
      </c>
      <c r="K190">
        <v>46041</v>
      </c>
      <c r="L190" t="str">
        <v>479BZ8611512</v>
      </c>
      <c r="M190" t="str">
        <v>9500022973</v>
      </c>
      <c r="N190" t="str">
        <v>nmsowmiya@gmail.com</v>
      </c>
      <c r="O190" t="str">
        <v>KERALA</v>
      </c>
      <c r="P190" t="str">
        <v>coimbatore</v>
      </c>
      <c r="Q190" t="str">
        <v>OD</v>
      </c>
      <c r="R190" t="str">
        <v>F2 FINTECH</v>
      </c>
      <c r="S190" t="str">
        <v>TATA</v>
      </c>
      <c r="U190">
        <v>0</v>
      </c>
      <c r="V190">
        <v>0</v>
      </c>
      <c r="W190" t="str">
        <v>UNSECURED</v>
      </c>
      <c r="X190" t="str">
        <v>REJECTED</v>
      </c>
      <c r="Y190">
        <v>743</v>
      </c>
      <c r="AB190" t="str">
        <v>FILE SENDER TO BANKER || UNDER PROCESS-OHP REQ || OHP REQ || pd to be done today-ELIGIBILITY WAS SHOWING 0 || 0 eligibility and cx not done 3 year vintage of MDS USL ACTIVE 6</v>
      </c>
      <c r="AC190" t="str">
        <v>The applicant has a total monthly income of ₹1,77,000 with no existing loan obligations, resulting in strong repayment capacity.</v>
      </c>
      <c r="AD190" t="str">
        <v>GAURAV MATHUR</v>
      </c>
      <c r="AE190">
        <v>9654949270</v>
      </c>
      <c r="AF190" t="str">
        <v>gaurav.tcl@tatacapital.com</v>
      </c>
      <c r="AG190" t="str">
        <v>MDS-2023</v>
      </c>
      <c r="AH190" t="str">
        <v>HALPM8658C</v>
      </c>
      <c r="AM190">
        <v>46246</v>
      </c>
    </row>
    <row r="191">
      <c r="A191" t="str">
        <v>YES</v>
      </c>
      <c r="B191" t="str">
        <v>SUMIT CHOUDHARY</v>
      </c>
      <c r="F191" t="str">
        <v>VISHAL</v>
      </c>
      <c r="G191" t="str">
        <v>DR.  ATIQUDDIN LATEEFUDDIN</v>
      </c>
      <c r="H191">
        <v>209</v>
      </c>
      <c r="J191">
        <v>46037</v>
      </c>
      <c r="K191">
        <v>46041</v>
      </c>
      <c r="L191" t="str">
        <v>924BZ8601451</v>
      </c>
      <c r="M191" t="str">
        <v>9822856298</v>
      </c>
      <c r="N191" t="str">
        <v>atique.akl@gmail.com</v>
      </c>
      <c r="O191" t="str">
        <v>MAHARASHTRA</v>
      </c>
      <c r="P191" t="str">
        <v>AKOLA</v>
      </c>
      <c r="Q191" t="str">
        <v>OD</v>
      </c>
      <c r="R191" t="str">
        <v>F2 FINTECH</v>
      </c>
      <c r="S191" t="str">
        <v>TATA</v>
      </c>
      <c r="U191">
        <v>0</v>
      </c>
      <c r="V191">
        <v>0</v>
      </c>
      <c r="W191" t="str">
        <v>UNSECURED</v>
      </c>
      <c r="X191" t="str">
        <v>REJECTED</v>
      </c>
      <c r="Y191">
        <v>765</v>
      </c>
      <c r="AB191" t="str">
        <v>FILE SENDER TO BANKER || UNDER PROCESS-OHP REQ || OHP REQ || pd to be done today-ELIGIBILITY WAS SHOWING 0-OHP REQ || BRE DECLINE ,DPD SHOWING,3 MONTH BOUNCING ,,LOW EOD BALANCE,ABB LOW 14-K-BOUNCING IN SEP 2025</v>
      </c>
      <c r="AC191" t="str">
        <v>CUSTOMER NOT RESPOND TO CALL</v>
      </c>
      <c r="AD191" t="str">
        <v>GAURAV MATHUR</v>
      </c>
      <c r="AE191">
        <v>9654949270</v>
      </c>
      <c r="AF191" t="str">
        <v>gaurav.tcl@tatacapital.com</v>
      </c>
      <c r="AG191" t="str">
        <v>BHMS-2020</v>
      </c>
      <c r="AH191" t="str">
        <v>FXTPS7374Q</v>
      </c>
      <c r="AM191">
        <v>46246</v>
      </c>
    </row>
    <row r="192" xml:space="preserve">
      <c r="A192" t="str">
        <v>YES</v>
      </c>
      <c r="B192" t="str">
        <v>KHUSHI FINANCIAL SERVICES</v>
      </c>
      <c r="C192" t="str">
        <v>F2 FINTECH</v>
      </c>
      <c r="D192" t="str">
        <v>F2 FINTECH</v>
      </c>
      <c r="E192" t="str">
        <v>CHANNEL PARTNER</v>
      </c>
      <c r="F192" t="str">
        <v>VISHAL</v>
      </c>
      <c r="G192" t="str">
        <v>DR. DIVYANSHU RANJAN</v>
      </c>
      <c r="H192">
        <v>209</v>
      </c>
      <c r="I192" t="str">
        <v>F2 FINTECH</v>
      </c>
      <c r="J192">
        <v>46037</v>
      </c>
      <c r="K192">
        <v>46053</v>
      </c>
      <c r="L192" t="str">
        <v>SME000018623890</v>
      </c>
      <c r="M192" t="str">
        <v>9110196769</v>
      </c>
      <c r="N192" t="str">
        <v>divyanshu.ranjan015@gmai.com_x000d_</v>
      </c>
      <c r="O192" t="str">
        <v>DELHI</v>
      </c>
      <c r="P192" t="str">
        <v>DELHI</v>
      </c>
      <c r="Q192" t="str">
        <v>OD</v>
      </c>
      <c r="R192" t="str">
        <v>F2 FINTECH</v>
      </c>
      <c r="S192" t="str">
        <v>BAJAJ</v>
      </c>
      <c r="U192">
        <v>320000</v>
      </c>
      <c r="V192">
        <v>320000</v>
      </c>
      <c r="W192" t="str">
        <v>UNSECURED</v>
      </c>
      <c r="X192" t="str">
        <v>DROP</v>
      </c>
      <c r="Z192">
        <v>46043</v>
      </c>
      <c r="AB192" t="str">
        <v>FILE SENDER TO BANKER || UNDER PROCESS CIBIL CONSENT LINK SENT TO CUSTOMER, CUSTOMER IS BUSY RIGHT NOW, CASE MOVED TO CREDIT, REQ ADDRESS PROFF , OFC AND RESI VERIFICATION INITIATED || RESI FI DONE OFFICE FI REPOORT PENDING, CUSTOMER SALARY HOLD, RCU REQ SALARY CREDIT BANK STATEMENT</v>
      </c>
      <c r="AC192" t="str">
        <v>SACHIN SOURCER CASE , MBBS 2024 | We can fund 5-8lakhs</v>
      </c>
      <c r="AD192" t="str" xml:space="preserve">
        <v xml:space="preserve">Md shuaib Khan_x000d_
</v>
      </c>
      <c r="AE192">
        <v>9161252501</v>
      </c>
      <c r="AF192" t="str">
        <v>mdshuaib.khan@bajajfinserv.in_x000d_</v>
      </c>
      <c r="AG192" t="str">
        <v>MBBS-2024</v>
      </c>
      <c r="AH192" t="str">
        <v>CHNPR5039Q</v>
      </c>
      <c r="AM192">
        <v>46246</v>
      </c>
    </row>
    <row r="193">
      <c r="A193" t="str">
        <v>YES</v>
      </c>
      <c r="B193" t="str">
        <v>AKANSHA PRAJAPATI</v>
      </c>
      <c r="C193" t="str">
        <v>RASHI GANGWAR</v>
      </c>
      <c r="D193" t="str">
        <v>RAJKUMARI</v>
      </c>
      <c r="E193" t="str">
        <v>SALARIED</v>
      </c>
      <c r="F193" t="str">
        <v>VISHAL</v>
      </c>
      <c r="G193" t="str">
        <v>DR RASHMI RANJAN BEHERA</v>
      </c>
      <c r="H193">
        <v>209</v>
      </c>
      <c r="I193" t="str">
        <v>NOIDA</v>
      </c>
      <c r="J193">
        <v>46037</v>
      </c>
      <c r="K193">
        <v>46038</v>
      </c>
      <c r="L193">
        <v>170489697</v>
      </c>
      <c r="M193" t="str">
        <v>9776211428</v>
      </c>
      <c r="N193" t="str">
        <v>drrashmi.rrb@gmail.com</v>
      </c>
      <c r="O193" t="str">
        <v>ODISSA</v>
      </c>
      <c r="P193" t="str">
        <v>CUTTUCK</v>
      </c>
      <c r="Q193" t="str">
        <v>DOD</v>
      </c>
      <c r="R193" t="str">
        <v>F2 FINTECH</v>
      </c>
      <c r="S193" t="str">
        <v>CHOLA</v>
      </c>
      <c r="U193">
        <v>900000</v>
      </c>
      <c r="V193">
        <v>915982</v>
      </c>
      <c r="W193" t="str">
        <v>UNSECURED</v>
      </c>
      <c r="X193" t="str">
        <v>DISBURSED</v>
      </c>
      <c r="Y193">
        <v>740</v>
      </c>
      <c r="Z193">
        <v>46038</v>
      </c>
      <c r="AA193">
        <v>46038</v>
      </c>
      <c r="AB193" t="str">
        <v>FILE SENDER TO BANKER || UNDER PROCESS-OHP REQ || 9 LACS APPROVED - E BILL REQ</v>
      </c>
      <c r="AC193" t="str">
        <v>2.5 LAKHS INCOME FROM OWN CLINIC | CALL NOT CONNECT MULTIPLE TIMES</v>
      </c>
      <c r="AD193" t="str">
        <v>MANOJ</v>
      </c>
      <c r="AE193">
        <v>8249830784</v>
      </c>
      <c r="AF193" t="str">
        <v>manojkumarmm@chola.murugappa.com</v>
      </c>
      <c r="AG193" t="str">
        <v>BDS-2012</v>
      </c>
      <c r="AH193" t="str">
        <v>AONPB5846G</v>
      </c>
      <c r="AM193">
        <v>46246</v>
      </c>
    </row>
    <row r="194">
      <c r="A194" t="str">
        <v>YES</v>
      </c>
      <c r="B194" t="str">
        <v>SUMIT CHOUDHARY</v>
      </c>
      <c r="F194" t="str">
        <v>RAJEEV</v>
      </c>
      <c r="G194" t="str">
        <v>DR DUSHYANT SHARMA</v>
      </c>
      <c r="H194">
        <v>209</v>
      </c>
      <c r="J194">
        <v>46037</v>
      </c>
      <c r="K194">
        <v>46038</v>
      </c>
      <c r="L194" t="str">
        <v>SME000018623214</v>
      </c>
      <c r="M194" t="str">
        <v>8094429546</v>
      </c>
      <c r="O194" t="str">
        <v>DELHI</v>
      </c>
      <c r="P194" t="str">
        <v>DELHI</v>
      </c>
      <c r="Q194" t="str">
        <v>OD</v>
      </c>
      <c r="R194" t="str">
        <v>F2 FINTECH</v>
      </c>
      <c r="S194" t="str">
        <v>BAJAJ</v>
      </c>
      <c r="U194">
        <v>2060000</v>
      </c>
      <c r="V194">
        <v>2060000</v>
      </c>
      <c r="W194" t="str">
        <v>UNSECURED</v>
      </c>
      <c r="X194" t="str">
        <v>DISBURSED</v>
      </c>
      <c r="Z194">
        <v>46037</v>
      </c>
      <c r="AA194">
        <v>46039</v>
      </c>
      <c r="AB194" t="str">
        <v>MEETING CASE, RAHUL PHYSICAL COLLECT THE DOCS, TO BE DISBURSED TODAY</v>
      </c>
      <c r="AC194" t="str">
        <v>MEETING CASE</v>
      </c>
      <c r="AD194" t="str">
        <v>SHOEB</v>
      </c>
      <c r="AE194" t="str">
        <v>63989 19454</v>
      </c>
      <c r="AG194" t="str">
        <v>MBBS 2021</v>
      </c>
      <c r="AH194" t="str">
        <v>DNS</v>
      </c>
      <c r="AM194">
        <v>46246</v>
      </c>
    </row>
    <row r="195">
      <c r="A195" t="str">
        <v>YES</v>
      </c>
      <c r="B195" t="str">
        <v>RAHUL SAHA</v>
      </c>
      <c r="C195" t="str">
        <v>MANVI BHARDWAJ</v>
      </c>
      <c r="D195" t="str">
        <v>RAHUL SAHA</v>
      </c>
      <c r="E195" t="str">
        <v>SALARIED</v>
      </c>
      <c r="F195" t="str">
        <v>RAJEEV</v>
      </c>
      <c r="G195" t="str">
        <v>DR PRITAM BADAI</v>
      </c>
      <c r="H195">
        <v>209</v>
      </c>
      <c r="I195" t="str">
        <v>NOIDA</v>
      </c>
      <c r="J195">
        <v>46037</v>
      </c>
      <c r="K195">
        <v>46038</v>
      </c>
      <c r="L195" t="str">
        <v>SME000018622731</v>
      </c>
      <c r="M195" t="str">
        <v>7797284570</v>
      </c>
      <c r="N195" t="str">
        <v>drpritam1995@gmail.com</v>
      </c>
      <c r="O195" t="str">
        <v>ASSAM</v>
      </c>
      <c r="P195" t="str">
        <v>TEZPUR</v>
      </c>
      <c r="Q195" t="str">
        <v>OD</v>
      </c>
      <c r="R195" t="str">
        <v>F2 FINTECH</v>
      </c>
      <c r="S195" t="str">
        <v>BAJAJ</v>
      </c>
      <c r="U195">
        <v>2120000</v>
      </c>
      <c r="V195">
        <v>2120000</v>
      </c>
      <c r="W195" t="str">
        <v>UNSECURED</v>
      </c>
      <c r="X195" t="str">
        <v>DISBURSED</v>
      </c>
      <c r="Z195">
        <v>46037</v>
      </c>
      <c r="AA195">
        <v>46038</v>
      </c>
      <c r="AB195" t="str">
        <v>MEETING CASE, SM PHYSICAL COLLECT THE DOCS, TO BE DISBURSED TODAY</v>
      </c>
      <c r="AC195" t="str">
        <v>MEETING CASE</v>
      </c>
      <c r="AD195" t="str">
        <v>DHURBA</v>
      </c>
      <c r="AE195">
        <v>8638346425</v>
      </c>
      <c r="AG195" t="str">
        <v>MBBS-2016</v>
      </c>
      <c r="AH195" t="str">
        <v>DNS</v>
      </c>
      <c r="AM195">
        <v>46246</v>
      </c>
    </row>
    <row r="196">
      <c r="A196" t="str">
        <v>YES</v>
      </c>
      <c r="B196" t="str">
        <v>MANISHA SAXENA</v>
      </c>
      <c r="C196" t="str">
        <v>SHASHANK BHARDWAJ</v>
      </c>
      <c r="D196" t="str">
        <v>SHASHANK BHARDWAJ</v>
      </c>
      <c r="E196" t="str">
        <v>SALARIED</v>
      </c>
      <c r="F196" t="str">
        <v>VISHAL</v>
      </c>
      <c r="G196" t="str">
        <v>DR. AMRIT LAL</v>
      </c>
      <c r="H196">
        <v>209</v>
      </c>
      <c r="I196" t="str">
        <v>BAREILLY</v>
      </c>
      <c r="J196">
        <v>46037</v>
      </c>
      <c r="L196">
        <v>197</v>
      </c>
      <c r="M196" t="str">
        <v>7600752680</v>
      </c>
      <c r="N196" t="str">
        <v>lalamrit1996@gmail.com</v>
      </c>
      <c r="O196" t="str">
        <v>RAJASTHAN</v>
      </c>
      <c r="P196" t="str">
        <v>BARMER</v>
      </c>
      <c r="Q196" t="str">
        <v>OD</v>
      </c>
      <c r="R196" t="str">
        <v>F2 FINTECH</v>
      </c>
      <c r="S196" t="str">
        <v>ABCL</v>
      </c>
      <c r="W196" t="str">
        <v>UNSECURED</v>
      </c>
      <c r="X196" t="str">
        <v>REJECTED</v>
      </c>
      <c r="AB196" t="str">
        <v>FILE SENDER TO BANKER || UNDER PROCESS,|| DEC MONTH ALREADY LOGIN</v>
      </c>
      <c r="AC196" t="str">
        <v>The applicant’s monthly income of ₹2.00 lakh is adequate against an existing EMI burden of ₹33,500, FROM ( HDFC , ICICI , YES BANK )</v>
      </c>
      <c r="AD196" t="str">
        <v>PRAKASH KUMAR</v>
      </c>
      <c r="AE196">
        <v>9950872495</v>
      </c>
      <c r="AF196" t="str">
        <v>prakash.kumar9@adityabirlacapital.com</v>
      </c>
      <c r="AG196" t="str">
        <v>MBBS-2022</v>
      </c>
      <c r="AH196" t="str">
        <v>BFBPL3760B</v>
      </c>
      <c r="AM196">
        <v>46246</v>
      </c>
    </row>
    <row r="197">
      <c r="A197" t="str">
        <v>YES</v>
      </c>
      <c r="B197" t="str">
        <v>AKANSHA PRAJAPATI</v>
      </c>
      <c r="C197" t="str">
        <v>RASHI GANGWAR</v>
      </c>
      <c r="D197" t="str">
        <v>RAJKUMARI</v>
      </c>
      <c r="E197" t="str">
        <v>SALARIED</v>
      </c>
      <c r="F197" t="str">
        <v>VISHAL</v>
      </c>
      <c r="G197" t="str">
        <v xml:space="preserve">DR M M SHAKEEL </v>
      </c>
      <c r="H197">
        <v>209</v>
      </c>
      <c r="I197" t="str">
        <v>NOIDA</v>
      </c>
      <c r="J197">
        <v>46037</v>
      </c>
      <c r="K197">
        <v>46052</v>
      </c>
      <c r="L197">
        <v>198</v>
      </c>
      <c r="M197" t="str">
        <v>8790120717</v>
      </c>
      <c r="N197" t="str">
        <v>shakeelmm@yahoo.com</v>
      </c>
      <c r="O197" t="str">
        <v>TELANGANA</v>
      </c>
      <c r="P197" t="str">
        <v>HYDRABAD</v>
      </c>
      <c r="Q197" t="str">
        <v>OD</v>
      </c>
      <c r="R197" t="str">
        <v>F2 FINTECH</v>
      </c>
      <c r="S197" t="str">
        <v>ABCL</v>
      </c>
      <c r="U197">
        <v>2500000</v>
      </c>
      <c r="V197">
        <v>2500000</v>
      </c>
      <c r="W197" t="str">
        <v>UNSECURED</v>
      </c>
      <c r="X197" t="str">
        <v>DISBURSED</v>
      </c>
      <c r="Z197">
        <v>46044</v>
      </c>
      <c r="AA197">
        <v>46052</v>
      </c>
      <c r="AB197" t="str">
        <v>FILE SENDER TO BANKER || UNDER PROCESS, CO-APPLICANT REQUIRED CUSTOMER AGE 57 || TELE PD TO BE DONE TODAY || CASE IS DOABLE FOR 20 LAKHS BUT NEED THE REGISTRATION UPDATED, TO BE DISBURSED TODAY, SAME SM OF 35 VINEET CASE, AFTER VINEET CASE, SM GO TO 20 L DISBURSMENT || RENEWAR REGISTRATION CERTIFICATE REQ</v>
      </c>
      <c r="AC197" t="str">
        <v xml:space="preserve">CUSTOMER EARN 2 lAKHS FROM OWN HOSPITAL |  28 LAKHS O.D. FROM BAJAJ FINANCE &amp; 4 LAKHS CAR LOAN  FROM NISHAAN  </v>
      </c>
      <c r="AD197" t="str">
        <v>MAHESH</v>
      </c>
      <c r="AE197" t="str">
        <v>73867 18623</v>
      </c>
      <c r="AF197" t="str">
        <v>thandra.mahesh@adityabirlacapital.com</v>
      </c>
      <c r="AG197" t="str">
        <v>MBBS-1984</v>
      </c>
      <c r="AH197" t="str">
        <v>BNGPS4627F</v>
      </c>
      <c r="AI197" t="str">
        <v>Puneet</v>
      </c>
      <c r="AM197">
        <v>46246</v>
      </c>
    </row>
    <row r="198">
      <c r="A198" t="str">
        <v>YES</v>
      </c>
      <c r="B198" t="str">
        <v>ROSHAN THAKUR</v>
      </c>
      <c r="C198" t="str">
        <v>MANVI BHARDWAJ</v>
      </c>
      <c r="D198" t="str">
        <v>AMANPREET SINGH</v>
      </c>
      <c r="E198" t="str">
        <v>SALARIED</v>
      </c>
      <c r="F198" t="str">
        <v>VISHAL</v>
      </c>
      <c r="G198" t="str">
        <v>DR PANKAJ BADHORIYA</v>
      </c>
      <c r="H198">
        <v>209</v>
      </c>
      <c r="I198" t="str">
        <v>NOIDA</v>
      </c>
      <c r="J198">
        <v>46037</v>
      </c>
      <c r="K198">
        <v>46041</v>
      </c>
      <c r="L198">
        <v>199</v>
      </c>
      <c r="M198" t="str">
        <v>8058592929</v>
      </c>
      <c r="N198" t="str">
        <v>pankajbuddy49@gmail.com</v>
      </c>
      <c r="O198" t="str">
        <v>RAJASTHAN</v>
      </c>
      <c r="P198" t="str">
        <v>JAIPUR</v>
      </c>
      <c r="Q198" t="str">
        <v>OD</v>
      </c>
      <c r="R198" t="str">
        <v>F2 FINTECH</v>
      </c>
      <c r="S198" t="str">
        <v>TATA</v>
      </c>
      <c r="W198" t="str">
        <v>UNSECURED</v>
      </c>
      <c r="X198" t="str">
        <v>REJECTED</v>
      </c>
      <c r="Y198">
        <v>761</v>
      </c>
      <c r="AB198" t="str">
        <v>FILE SENDER TO BANKER || UNDER PROCESS,|| IN CPC-UNDER WRITING</v>
      </c>
      <c r="AC198" t="str">
        <v>The applicant has a total monthly income of ₹2.30 lakh with existing obligations of only ₹8,500,and strong repayment capacity. There is no bounce history</v>
      </c>
      <c r="AD198" t="str">
        <v>GAURAV MATHUR</v>
      </c>
      <c r="AE198">
        <v>9654949270</v>
      </c>
      <c r="AF198" t="str">
        <v>gaurav.tcl@tatacapital.com</v>
      </c>
      <c r="AG198" t="str">
        <v>BAMS-2018</v>
      </c>
      <c r="AH198" t="str">
        <v>CZKPB4594D</v>
      </c>
      <c r="AM198">
        <v>46246</v>
      </c>
    </row>
    <row r="199">
      <c r="A199" t="str">
        <v>YES</v>
      </c>
      <c r="B199" t="str">
        <v>PRAGYA GANGWAR</v>
      </c>
      <c r="F199" t="str">
        <v>VISHAL</v>
      </c>
      <c r="G199" t="str">
        <v>DR SHAILENDER VERMA</v>
      </c>
      <c r="H199">
        <v>209</v>
      </c>
      <c r="J199">
        <v>46037</v>
      </c>
      <c r="K199">
        <v>46041</v>
      </c>
      <c r="L199">
        <v>200</v>
      </c>
      <c r="M199" t="str">
        <v>9868996801</v>
      </c>
      <c r="N199" t="str">
        <v>skv625@gmail.com</v>
      </c>
      <c r="O199" t="str">
        <v>UTTAR PRADESH</v>
      </c>
      <c r="P199" t="str">
        <v>SHAJANPUR</v>
      </c>
      <c r="Q199" t="str">
        <v>OD</v>
      </c>
      <c r="R199" t="str">
        <v>F2 FINTECH</v>
      </c>
      <c r="S199" t="str">
        <v>ABCL</v>
      </c>
      <c r="W199" t="str">
        <v>UNSECURED</v>
      </c>
      <c r="X199" t="str">
        <v>REJECTED</v>
      </c>
      <c r="AB199" t="str">
        <v>FILE SENDER TO BANKER || UNDER PROCESS, SCORECARD REJECTED HIGH RISK</v>
      </c>
      <c r="AC199" t="str">
        <v>CUSTOMER IS NOT PICKING UP A CALL MULTIPLE TIMES</v>
      </c>
      <c r="AD199" t="str">
        <v>HIMANSHU</v>
      </c>
      <c r="AF199" t="str">
        <v>Himanshu.Gwal@adityabirlacapital.com</v>
      </c>
      <c r="AG199" t="str">
        <v>MBBS-2015</v>
      </c>
      <c r="AH199" t="str">
        <v>AMYPV3615J</v>
      </c>
      <c r="AI199" t="str">
        <v>Akshay</v>
      </c>
      <c r="AM199">
        <v>46246</v>
      </c>
    </row>
    <row r="200">
      <c r="A200" t="str">
        <v>YES</v>
      </c>
      <c r="B200" t="str">
        <v>SUSHMA VERMA</v>
      </c>
      <c r="F200" t="str">
        <v>RAJEEV</v>
      </c>
      <c r="G200" t="str">
        <v xml:space="preserve">DR GOPIKA S  </v>
      </c>
      <c r="H200">
        <v>208</v>
      </c>
      <c r="J200">
        <v>46038</v>
      </c>
      <c r="K200">
        <v>46038</v>
      </c>
      <c r="L200" t="str">
        <v>SME000018629608</v>
      </c>
      <c r="M200" t="str">
        <v>8606547122</v>
      </c>
      <c r="N200" t="str">
        <v>gopikasreekumar123@gmail.com</v>
      </c>
      <c r="O200" t="str">
        <v>DELHI</v>
      </c>
      <c r="P200" t="str">
        <v>DELHI</v>
      </c>
      <c r="Q200" t="str">
        <v>OD</v>
      </c>
      <c r="R200" t="str">
        <v>F2 FINTECH</v>
      </c>
      <c r="S200" t="str">
        <v>BAJAJ</v>
      </c>
      <c r="U200">
        <v>2990000</v>
      </c>
      <c r="V200">
        <v>2990000</v>
      </c>
      <c r="W200" t="str">
        <v>UNSECURED</v>
      </c>
      <c r="X200" t="str">
        <v>DISBURSED</v>
      </c>
      <c r="Z200">
        <v>46038</v>
      </c>
      <c r="AA200">
        <v>46038</v>
      </c>
      <c r="AB200" t="str">
        <v>FILE SENDER TO BANKER || UNDER PROCESS, CIBIL CONSENT DONE, CUSTOMER RECENTLY JOINED CASE PROCEED WITH-OUT BANKING, CASE MOVED TO CREDIT</v>
      </c>
      <c r="AC200" t="str">
        <v>1.35 LAKHS SALARY  | NO LOAN RUNNING</v>
      </c>
      <c r="AD200" t="str">
        <v>Md shuaib Khan</v>
      </c>
      <c r="AE200">
        <v>9161252501</v>
      </c>
      <c r="AF200" t="str">
        <v>mdshuaib.khan@bajajfinserv.in</v>
      </c>
      <c r="AG200" t="str">
        <v>MBBS-2019</v>
      </c>
      <c r="AH200" t="str">
        <v>KVBPS0894A</v>
      </c>
      <c r="AM200">
        <v>46246</v>
      </c>
    </row>
    <row r="201">
      <c r="A201" t="str">
        <v>YES</v>
      </c>
      <c r="B201" t="str">
        <v>DHARAMVEER</v>
      </c>
      <c r="C201" t="str">
        <v>RASHI GANGWAR</v>
      </c>
      <c r="D201" t="str">
        <v>RAJKUMARI</v>
      </c>
      <c r="E201" t="str">
        <v>SALARIED</v>
      </c>
      <c r="F201" t="str">
        <v>VISHAL</v>
      </c>
      <c r="G201" t="str">
        <v xml:space="preserve">Dr BANSIDHAR MULIA </v>
      </c>
      <c r="H201">
        <v>208</v>
      </c>
      <c r="I201" t="str">
        <v>NOIDA</v>
      </c>
      <c r="J201">
        <v>46038</v>
      </c>
      <c r="K201">
        <v>46039</v>
      </c>
      <c r="L201">
        <v>170491678</v>
      </c>
      <c r="M201" t="str">
        <v>7077927835</v>
      </c>
      <c r="N201" t="str">
        <v>mailtodrbans@gmail.com</v>
      </c>
      <c r="O201" t="str">
        <v>ODISSA</v>
      </c>
      <c r="P201" t="str">
        <v>CUTTUCK</v>
      </c>
      <c r="Q201" t="str">
        <v>DOD</v>
      </c>
      <c r="R201" t="str">
        <v>F2 FINTECH</v>
      </c>
      <c r="S201" t="str">
        <v>CHOLA</v>
      </c>
      <c r="U201">
        <v>3556000</v>
      </c>
      <c r="V201">
        <v>3556044</v>
      </c>
      <c r="W201" t="str">
        <v>UNSECURED</v>
      </c>
      <c r="X201" t="str">
        <v>DISBURSED</v>
      </c>
      <c r="Y201">
        <v>757</v>
      </c>
      <c r="Z201">
        <v>46039</v>
      </c>
      <c r="AA201">
        <v>46040</v>
      </c>
      <c r="AB201" t="str">
        <v>FILE SENDER TO BANKER || UNDER PROCESS,|| APPROEVD 35 LACS - OHP AND RELATIONSHIP PROOF REQ AND CURRENT ADDRESS PROOF REQ</v>
      </c>
      <c r="AC201" t="str">
        <v>TOTAL MONTHLY INCOME OF 6.5 L WITH 3 UNSEQURED LOAN FROM BAJAJ  , ICICI , TATA WITH TOTAL EMI AMOUNT OF 1.98 L</v>
      </c>
      <c r="AD201" t="str">
        <v>MANOJ KUMAR</v>
      </c>
      <c r="AE201">
        <v>8249830784</v>
      </c>
      <c r="AF201" t="str">
        <v>manojkumarmm@chola.murugappa.com</v>
      </c>
      <c r="AG201" t="str">
        <v>MBBS-2002</v>
      </c>
      <c r="AH201" t="str">
        <v>AXKPM8520C</v>
      </c>
      <c r="AM201">
        <v>46246</v>
      </c>
    </row>
    <row r="202" xml:space="preserve">
      <c r="A202" t="str">
        <v>YES</v>
      </c>
      <c r="B202" t="str">
        <v>RIYA CHADDHA</v>
      </c>
      <c r="C202" t="str">
        <v>VINEET TIWARI</v>
      </c>
      <c r="D202" t="str">
        <v>VINEET TIWARI</v>
      </c>
      <c r="E202" t="str">
        <v>SALARIED</v>
      </c>
      <c r="F202" t="str">
        <v>RAJEEV</v>
      </c>
      <c r="G202" t="str">
        <v xml:space="preserve">DR  MANISH MURTHY </v>
      </c>
      <c r="H202">
        <v>208</v>
      </c>
      <c r="I202" t="str">
        <v>NOIDA</v>
      </c>
      <c r="J202">
        <v>46038</v>
      </c>
      <c r="K202">
        <v>46038</v>
      </c>
      <c r="L202">
        <v>203</v>
      </c>
      <c r="M202" t="str">
        <v>9902536666</v>
      </c>
      <c r="N202" t="str">
        <v>drmanish.m019@gmail.com</v>
      </c>
      <c r="O202" t="str">
        <v>KARNATAKA</v>
      </c>
      <c r="P202" t="str">
        <v>BANGALORE</v>
      </c>
      <c r="Q202" t="str">
        <v>OD</v>
      </c>
      <c r="R202" t="str">
        <v>F2 FINTECH</v>
      </c>
      <c r="S202" t="str">
        <v>ABCL</v>
      </c>
      <c r="W202" t="str">
        <v>UNSECURED</v>
      </c>
      <c r="X202" t="str">
        <v>REJECTED</v>
      </c>
      <c r="AB202" t="str" xml:space="preserve">
        <v xml:space="preserve">FILE SENDER TO BANKER || UNDER PROCESS, ||1)6 MONTH ALL A/C BANK STATEMENT (1ST JULY 2025 TO TILL DATE ),2)OHP
3)Prescription PAD or consultation Letter. || DPD IN CO APPLICANT LOAN NEED SOA || VHR SEGMENT NOT DOABLE AS PER POLICY || 758 cibil  591 PL score</v>
      </c>
      <c r="AC202" t="str">
        <v>Monthly income is ₹1.50 lakh with an EMI burden of ₹55,500 across two loans. No bounces are observed.</v>
      </c>
      <c r="AD202" t="str">
        <v>SANDEEP</v>
      </c>
      <c r="AE202" t="str">
        <v>87225 00929</v>
      </c>
      <c r="AF202" t="str">
        <v>sandeep.r@adityabirlacapital.com</v>
      </c>
      <c r="AG202" t="str">
        <v>MBBS-2017</v>
      </c>
      <c r="AH202" t="str">
        <v>CSZPM2034H</v>
      </c>
      <c r="AM202">
        <v>46246</v>
      </c>
    </row>
    <row r="203">
      <c r="A203" t="str">
        <v>YES</v>
      </c>
      <c r="B203" t="str">
        <v>RAJAT DWIVEDI</v>
      </c>
      <c r="C203" t="str">
        <v>RAJKUMARI</v>
      </c>
      <c r="D203" t="str">
        <v>RAJKUMARI</v>
      </c>
      <c r="E203" t="str">
        <v>SALARIED</v>
      </c>
      <c r="F203" t="str">
        <v>RAJEEV</v>
      </c>
      <c r="G203" t="str">
        <v>Dr SHAKTI BHANU</v>
      </c>
      <c r="H203">
        <v>208</v>
      </c>
      <c r="I203" t="str">
        <v>NOIDA</v>
      </c>
      <c r="J203">
        <v>46038</v>
      </c>
      <c r="K203">
        <v>46055</v>
      </c>
      <c r="L203">
        <v>204</v>
      </c>
      <c r="M203" t="str">
        <v>9001705008</v>
      </c>
      <c r="N203" t="str">
        <v>umwf2018@gmail.com</v>
      </c>
      <c r="O203" t="str">
        <v>RAJASTHAN</v>
      </c>
      <c r="P203" t="str">
        <v>JAIPUR</v>
      </c>
      <c r="Q203" t="str">
        <v>OD</v>
      </c>
      <c r="R203" t="str">
        <v>F2 FINTECH</v>
      </c>
      <c r="S203" t="str">
        <v>TATA</v>
      </c>
      <c r="V203">
        <v>2000000</v>
      </c>
      <c r="W203" t="str">
        <v>UNSECURED</v>
      </c>
      <c r="X203" t="str">
        <v>HOLD</v>
      </c>
      <c r="AB203" t="str">
        <v>FILE SENDER TO BANKER || UNDER PROCESS, || SYSTEM REJECT  || CASE IS IN CPC || PD TO BE DONE TODAY || 15 LAKS BL SOA REQ, || DOCS PENDING -- SOA PENDING-2 SOA || DOCS PENDING || DOCS PENDING</v>
      </c>
      <c r="AC203" t="str">
        <v>RUNNING 50 LAKHS  LAP FROM AXIS BANK , 25 LAKHS B.L. FROM BAJAJ , 11 LAKHS CAR LOANS FROM IDFC  | 15-17 LAKHS MONTHLY INCOME</v>
      </c>
      <c r="AD203" t="str">
        <v>GAURAV MATHUR</v>
      </c>
      <c r="AE203">
        <v>9654949270</v>
      </c>
      <c r="AF203" t="str">
        <v>gaurav.tcl@tatacapital.com</v>
      </c>
      <c r="AG203" t="str">
        <v>MBBS-2012</v>
      </c>
      <c r="AH203" t="str">
        <v>ALRPB6421E</v>
      </c>
      <c r="AM203">
        <v>46246</v>
      </c>
    </row>
    <row r="204">
      <c r="A204" t="str">
        <v>YES</v>
      </c>
      <c r="B204" t="str">
        <v>ROSHAN THAKUR</v>
      </c>
      <c r="C204" t="str">
        <v>MANVI BHARDWAJ</v>
      </c>
      <c r="D204" t="str">
        <v>AMANPREET SINGH</v>
      </c>
      <c r="E204" t="str">
        <v>SALARIED</v>
      </c>
      <c r="F204" t="str">
        <v>VISHAL</v>
      </c>
      <c r="G204" t="str">
        <v>DR.VAISHNAVI</v>
      </c>
      <c r="H204">
        <v>208</v>
      </c>
      <c r="I204" t="str">
        <v>NOIDA</v>
      </c>
      <c r="J204">
        <v>46038</v>
      </c>
      <c r="K204">
        <v>46038</v>
      </c>
      <c r="L204">
        <v>170491907</v>
      </c>
      <c r="M204" t="str">
        <v>8709038141</v>
      </c>
      <c r="N204" t="str">
        <v>vaishnavi.kashyap06@gmail.com</v>
      </c>
      <c r="O204" t="str">
        <v>JHARKHAND</v>
      </c>
      <c r="P204" t="str">
        <v>SINGHBHUM</v>
      </c>
      <c r="Q204" t="str">
        <v>DOD</v>
      </c>
      <c r="R204" t="str">
        <v>F2 FINTECH</v>
      </c>
      <c r="S204" t="str">
        <v>CHOLA</v>
      </c>
      <c r="W204" t="str">
        <v>UNSECURED</v>
      </c>
      <c r="X204" t="str">
        <v>REJECTED</v>
      </c>
      <c r="AB204" t="str">
        <v>System Reject on CIBIL Score norms not met - '-1'.|| Case cannot be proceeded.|| Kindly click on 'Okay' button to navigate Listing Page.</v>
      </c>
      <c r="AC204" t="str">
        <v>50000 SALARY | NO LOAN RUNNING</v>
      </c>
      <c r="AG204" t="str">
        <v>MBBS-2023</v>
      </c>
      <c r="AH204" t="str">
        <v>BZUPV9051L</v>
      </c>
      <c r="AM204">
        <v>46246</v>
      </c>
    </row>
    <row r="205">
      <c r="A205" t="str">
        <v>YES</v>
      </c>
      <c r="B205" t="str">
        <v>KHUSHI FINANCIAL SERVICES</v>
      </c>
      <c r="C205" t="str">
        <v>F2 FINTECH</v>
      </c>
      <c r="D205" t="str">
        <v>F2 FINTECH</v>
      </c>
      <c r="E205" t="str">
        <v>CHANNEL PARTNER</v>
      </c>
      <c r="F205" t="str">
        <v>RAJEEV</v>
      </c>
      <c r="G205" t="str">
        <v>DR HASRATPREET</v>
      </c>
      <c r="H205">
        <v>208</v>
      </c>
      <c r="I205" t="str">
        <v>F2 FINTECH</v>
      </c>
      <c r="J205">
        <v>46038</v>
      </c>
      <c r="K205">
        <v>46038</v>
      </c>
      <c r="L205" t="str">
        <v>SME000018631068</v>
      </c>
      <c r="M205" t="str">
        <v>9058851565</v>
      </c>
      <c r="N205" t="str">
        <v>Hasratkaur76@gmail.com</v>
      </c>
      <c r="O205" t="str">
        <v>PUNJAB</v>
      </c>
      <c r="P205" t="str">
        <v>FAZILKA</v>
      </c>
      <c r="Q205" t="str">
        <v>OD</v>
      </c>
      <c r="R205" t="str">
        <v>F2 FINTECH</v>
      </c>
      <c r="S205" t="str">
        <v>BAJAJ</v>
      </c>
      <c r="W205" t="str">
        <v>UNSECURED</v>
      </c>
      <c r="X205" t="str">
        <v>REJECTED</v>
      </c>
      <c r="Y205">
        <v>676</v>
      </c>
      <c r="AB205" t="str">
        <v>FILE SENDER TO BANKER || UNDER PROCESS, LOW CIBIL SCORE 676</v>
      </c>
      <c r="AC205" t="str">
        <v>DOCUMENTS NOT RECEIVED</v>
      </c>
      <c r="AD205" t="str">
        <v>RAVI</v>
      </c>
      <c r="AF205" t="str">
        <v>ravi.jaiswal1@bajajfinserv.in</v>
      </c>
      <c r="AG205" t="str">
        <v>DNS</v>
      </c>
      <c r="AH205" t="str">
        <v>DNS</v>
      </c>
      <c r="AM205">
        <v>46246</v>
      </c>
    </row>
    <row r="206">
      <c r="A206" t="str">
        <v>YES</v>
      </c>
      <c r="B206" t="str">
        <v>KHUSHI FINANCIAL SERVICES</v>
      </c>
      <c r="C206" t="str">
        <v>F2 FINTECH</v>
      </c>
      <c r="D206" t="str">
        <v>F2 FINTECH</v>
      </c>
      <c r="E206" t="str">
        <v>CHANNEL PARTNER</v>
      </c>
      <c r="F206" t="str">
        <v>VISHAL</v>
      </c>
      <c r="G206" t="str">
        <v>DR. KSHITIZ PARIHAR</v>
      </c>
      <c r="H206">
        <v>208</v>
      </c>
      <c r="I206" t="str">
        <v>F2 FINTECH</v>
      </c>
      <c r="J206">
        <v>46038</v>
      </c>
      <c r="K206">
        <v>46038</v>
      </c>
      <c r="L206" t="str">
        <v>SME000018631677</v>
      </c>
      <c r="M206" t="str">
        <v>8273197907</v>
      </c>
      <c r="N206" t="str">
        <v>pariharkshitiz4@gmail.com_x000d_</v>
      </c>
      <c r="O206" t="str">
        <v>UTTARAKHAND</v>
      </c>
      <c r="P206" t="str">
        <v>UDHAMSINGH NAGAR</v>
      </c>
      <c r="Q206" t="str">
        <v>OD</v>
      </c>
      <c r="R206" t="str">
        <v>F2 FINTECH</v>
      </c>
      <c r="S206" t="str">
        <v>BAJAJ</v>
      </c>
      <c r="W206" t="str">
        <v>UNSECURED</v>
      </c>
      <c r="X206" t="str">
        <v>REJECTED</v>
      </c>
      <c r="Y206">
        <v>656</v>
      </c>
      <c r="AB206" t="str">
        <v>FILE SENDER TO BANKER || UNDER PROCESS, LOW CIBIL SCORE 656</v>
      </c>
      <c r="AC206" t="str">
        <v>DOCUMENTS NOT RECEIVED</v>
      </c>
      <c r="AD206" t="str">
        <v>Vijay Kumar132_x000d_</v>
      </c>
      <c r="AE206">
        <v>9557465234</v>
      </c>
      <c r="AF206" t="str">
        <v>vijay.kumar132@bajajfinserv.in_x000d_</v>
      </c>
      <c r="AG206" t="str">
        <v>MBBS-2025</v>
      </c>
      <c r="AH206" t="str">
        <v>GBCPP1135G</v>
      </c>
      <c r="AM206">
        <v>46246</v>
      </c>
    </row>
    <row r="207">
      <c r="A207" t="str">
        <v>YES</v>
      </c>
      <c r="B207" t="str">
        <v>RASHI GANGWAR</v>
      </c>
      <c r="C207" t="str">
        <v>RAJKUMARI</v>
      </c>
      <c r="D207" t="str">
        <v>RAJKUMARI</v>
      </c>
      <c r="E207" t="str">
        <v>SALARIED</v>
      </c>
      <c r="F207" t="str">
        <v>VISHAL</v>
      </c>
      <c r="G207" t="str">
        <v>DR PRAJAPATI DHRUVIN RAMESHBHAI</v>
      </c>
      <c r="H207">
        <v>208</v>
      </c>
      <c r="I207" t="str">
        <v>NOIDA</v>
      </c>
      <c r="J207">
        <v>46038</v>
      </c>
      <c r="K207">
        <v>46038</v>
      </c>
      <c r="L207">
        <v>170492342</v>
      </c>
      <c r="M207" t="str">
        <v>9643135309</v>
      </c>
      <c r="N207" t="str">
        <v>dhruvinprajapati11@gmail.com</v>
      </c>
      <c r="O207" t="str">
        <v>ASSAM</v>
      </c>
      <c r="P207" t="str">
        <v>SONITPUR</v>
      </c>
      <c r="Q207" t="str">
        <v>DOD</v>
      </c>
      <c r="R207" t="str">
        <v>F2 FINTECH</v>
      </c>
      <c r="S207" t="str">
        <v>CHOLA</v>
      </c>
      <c r="W207" t="str">
        <v>UNSECURED</v>
      </c>
      <c r="X207" t="str">
        <v>REJECTED</v>
      </c>
      <c r="Y207">
        <v>755</v>
      </c>
      <c r="AB207" t="str">
        <v>FILE SENDER TO BANKER || UNDER PROCESS, || 13 enquiry</v>
      </c>
      <c r="AC207" t="str">
        <v>The applicant has a total monthly income of ₹2,25,000 against an existing EMI obligation of ₹31,462, indicating a very comfortable income-to-obligation ratio. Three running loans with Bajaj, ICICI, and Razorpay are being serviced regularly with no bounces reported in the last 6 months. CIBIL score of 740</v>
      </c>
      <c r="AD207" t="str">
        <v>MADAN</v>
      </c>
      <c r="AE207">
        <v>8384007679</v>
      </c>
      <c r="AF207" t="str">
        <v>madankm@chola.murugappa.com</v>
      </c>
      <c r="AG207" t="str">
        <v>MBBS-2020</v>
      </c>
      <c r="AH207" t="str">
        <v>CHNPR6534C</v>
      </c>
      <c r="AI207" t="str">
        <v>Akshay</v>
      </c>
      <c r="AM207">
        <v>46246</v>
      </c>
    </row>
    <row r="208">
      <c r="A208" t="str">
        <v>YES</v>
      </c>
      <c r="B208" t="str">
        <v>ANJU VERMA</v>
      </c>
      <c r="C208" t="str">
        <v>RAHUL/AMAN</v>
      </c>
      <c r="D208" t="str">
        <v>RAHUL/AMANPREET</v>
      </c>
      <c r="E208" t="str">
        <v>SOURCER</v>
      </c>
      <c r="F208" t="str">
        <v>VISHAL</v>
      </c>
      <c r="G208" t="str">
        <v xml:space="preserve"> DR. PRATIK ASHOK VAISHYA</v>
      </c>
      <c r="H208">
        <v>208</v>
      </c>
      <c r="I208" t="str">
        <v>NOIDA</v>
      </c>
      <c r="J208">
        <v>46038</v>
      </c>
      <c r="K208">
        <v>46038</v>
      </c>
      <c r="L208" t="str">
        <v>SME000018633294</v>
      </c>
      <c r="M208" t="str">
        <v>7665730630</v>
      </c>
      <c r="N208" t="str">
        <v>pratikvaishya6227@gmail.com_x000d_</v>
      </c>
      <c r="O208" t="str">
        <v>KARNATAKA</v>
      </c>
      <c r="P208" t="str">
        <v>BENGALURU</v>
      </c>
      <c r="Q208" t="str">
        <v>OD</v>
      </c>
      <c r="R208" t="str">
        <v>F2 FINTECH</v>
      </c>
      <c r="S208" t="str">
        <v>BAJAJ</v>
      </c>
      <c r="W208" t="str">
        <v>UNSECURED</v>
      </c>
      <c r="X208" t="str">
        <v>REJECTED</v>
      </c>
      <c r="AB208" t="str">
        <v>FILE SENDER TO BANKER || UNDER PROCESS,CIBIL CONSENT LINK SENT TO CUSTOMER, REGULAR EMI BOUNCED LAST 6 MONTH</v>
      </c>
      <c r="AC208" t="str">
        <v>Monthly income is ₹1.55 lakh with an EMI burden of only ₹5,600. One active loan is running with clean repayment history;  FROM SBI</v>
      </c>
      <c r="AD208" t="str">
        <v>NAGESH</v>
      </c>
      <c r="AE208">
        <v>9731923734</v>
      </c>
      <c r="AG208" t="str">
        <v>MBBS-2022</v>
      </c>
      <c r="AH208" t="str">
        <v>BIBPV8093C</v>
      </c>
      <c r="AI208" t="str">
        <v>Akshay</v>
      </c>
      <c r="AM208">
        <v>46246</v>
      </c>
    </row>
    <row r="209">
      <c r="A209" t="str">
        <v>YES</v>
      </c>
      <c r="B209" t="str">
        <v>KAPIL</v>
      </c>
      <c r="C209" t="str">
        <v>MANVI BHARDWAJ</v>
      </c>
      <c r="D209" t="str">
        <v>RAHUL SAHA</v>
      </c>
      <c r="E209" t="str">
        <v>SALARIED</v>
      </c>
      <c r="F209" t="str">
        <v>RAJEEV</v>
      </c>
      <c r="G209" t="str">
        <v>DR K SRINIVASA REDDY</v>
      </c>
      <c r="H209">
        <v>208</v>
      </c>
      <c r="I209" t="str">
        <v>NOIDA</v>
      </c>
      <c r="J209">
        <v>46038</v>
      </c>
      <c r="K209">
        <v>46038</v>
      </c>
      <c r="L209" t="str">
        <v>B2C000180156292</v>
      </c>
      <c r="M209" t="str">
        <v>9945656932</v>
      </c>
      <c r="N209" t="str">
        <v>ksreddy35@gmail.com</v>
      </c>
      <c r="O209" t="str">
        <v>KARNATAKA</v>
      </c>
      <c r="P209" t="str">
        <v>BENGALURU</v>
      </c>
      <c r="Q209" t="str">
        <v>OD</v>
      </c>
      <c r="R209" t="str">
        <v>FA WIZARD</v>
      </c>
      <c r="S209" t="str">
        <v>BAJAJ</v>
      </c>
      <c r="W209" t="str">
        <v>UNSECURED</v>
      </c>
      <c r="X209" t="str">
        <v>REJECTED</v>
      </c>
      <c r="AB209" t="str">
        <v>FILE SENDER TO BANKER || UNDER PROCESS,|| AGE NORMS NOT MET OVER AGE</v>
      </c>
      <c r="AC209" t="str">
        <v>Monthly income is ₹98,700 with no existing EMI burden. While the liability position is clean,</v>
      </c>
      <c r="AD209" t="str">
        <v>Vignesh</v>
      </c>
      <c r="AE209" t="str">
        <v>88677 29196</v>
      </c>
      <c r="AF209" t="str">
        <v>Vignesh.p2@bajajfinserv.in</v>
      </c>
      <c r="AG209" t="str">
        <v>SALARY-92K</v>
      </c>
      <c r="AH209" t="str">
        <v>AQQPR0089Q</v>
      </c>
      <c r="AI209" t="str">
        <v>Akshay</v>
      </c>
      <c r="AM209">
        <v>46246</v>
      </c>
    </row>
    <row r="210">
      <c r="A210" t="str">
        <v>YES</v>
      </c>
      <c r="B210" t="str">
        <v>SHAGUN SAINI</v>
      </c>
      <c r="C210" t="str">
        <v>MANISHA SAXENA</v>
      </c>
      <c r="D210" t="str">
        <v>SHASHANK BHARDWAJ</v>
      </c>
      <c r="E210" t="str">
        <v>SALARIED</v>
      </c>
      <c r="F210" t="str">
        <v>VISHAL</v>
      </c>
      <c r="G210" t="str">
        <v>DR. KAMLA SHANKAR</v>
      </c>
      <c r="H210">
        <v>208</v>
      </c>
      <c r="I210" t="str">
        <v xml:space="preserve">BAREILLY </v>
      </c>
      <c r="J210">
        <v>46038</v>
      </c>
      <c r="K210">
        <v>46038</v>
      </c>
      <c r="L210" t="str">
        <v>SME000018634025</v>
      </c>
      <c r="M210" t="str">
        <v>9634165617</v>
      </c>
      <c r="N210" t="str">
        <v>Shankarkamala924@gmail.com</v>
      </c>
      <c r="O210" t="str">
        <v>UTTAR PRADESH</v>
      </c>
      <c r="P210" t="str">
        <v>FATEHPUR</v>
      </c>
      <c r="Q210" t="str">
        <v>OD</v>
      </c>
      <c r="R210" t="str">
        <v>F2 FINTECH</v>
      </c>
      <c r="S210" t="str">
        <v>BAJAJ</v>
      </c>
      <c r="W210" t="str">
        <v>UNSECURED</v>
      </c>
      <c r="X210" t="str">
        <v>REJECTED</v>
      </c>
      <c r="AB210" t="str">
        <v>FILE SENDER TO BANKER || UNDER PROCESS, 719 CIBIL, POOR HISTORY OVERDUE SHOWING87K MORE THAN 3 USL LOAN NILL ELIGIBILITY</v>
      </c>
      <c r="AC210" t="str">
        <v>The applicant has a total monthly income of ₹1,45,000 against an existing EMI obligation of ₹63,845, resulting in a high obligation ratio. Three running loans with Bajaj, ICICI, and SBI</v>
      </c>
      <c r="AD210" t="str">
        <v>Shivam Tripathi5_x000d_</v>
      </c>
      <c r="AE210">
        <v>7309818345</v>
      </c>
      <c r="AF210" t="str">
        <v>shivam.tripathi5@bajajfinserv.in_x000d_</v>
      </c>
      <c r="AG210" t="str">
        <v>MBBS-2020</v>
      </c>
      <c r="AH210" t="str">
        <v>MDAPS4150G</v>
      </c>
      <c r="AI210" t="str">
        <v>Akshay</v>
      </c>
      <c r="AM210">
        <v>46246</v>
      </c>
    </row>
    <row r="211">
      <c r="A211" t="str">
        <v>YES</v>
      </c>
      <c r="B211" t="str">
        <v>ROSHAN THAKUR</v>
      </c>
      <c r="C211" t="str">
        <v>MANVI BHARDWAJ</v>
      </c>
      <c r="D211" t="str">
        <v>AMANPREET SINGH</v>
      </c>
      <c r="E211" t="str">
        <v>SALARIED</v>
      </c>
      <c r="F211" t="str">
        <v>VISHAL</v>
      </c>
      <c r="G211" t="str">
        <v>DR PANKAJ BADHORIYA</v>
      </c>
      <c r="H211">
        <v>208</v>
      </c>
      <c r="I211" t="str">
        <v>NOIDA</v>
      </c>
      <c r="J211">
        <v>46038</v>
      </c>
      <c r="K211">
        <v>46046</v>
      </c>
      <c r="L211">
        <v>170491485</v>
      </c>
      <c r="M211" t="str">
        <v>8058592929</v>
      </c>
      <c r="N211" t="str">
        <v>pankajbuddy49@gmail.com</v>
      </c>
      <c r="O211" t="str">
        <v>RAJASTHAN</v>
      </c>
      <c r="P211" t="str">
        <v>JAIPUR</v>
      </c>
      <c r="Q211" t="str">
        <v>DOD</v>
      </c>
      <c r="R211" t="str">
        <v>F2 FINTECH</v>
      </c>
      <c r="S211" t="str">
        <v>CHOLA</v>
      </c>
      <c r="W211" t="str">
        <v>UNSECURED</v>
      </c>
      <c r="X211" t="str">
        <v>REJECTED</v>
      </c>
      <c r="Y211">
        <v>761</v>
      </c>
      <c r="AB211" t="str">
        <v>FILE SENDER TO BANKER || UNDER PROCESS,|| CASE UNDER CREDIT REVIEW || BOUNCING IN LAST THREE MONTHS</v>
      </c>
      <c r="AC211" t="str">
        <v>The applicant has a total monthly income of ₹2.30 lakh with existing obligations of only ₹8,500,and strong repayment capacity. There is no bounce history</v>
      </c>
      <c r="AD211" t="str">
        <v>umeshsharmar</v>
      </c>
      <c r="AE211" t="str">
        <v>97990 88549</v>
      </c>
      <c r="AF211" t="str">
        <v>umeshsharmar@chola1.murugappa.com</v>
      </c>
      <c r="AG211" t="str">
        <v>BAMS-2018</v>
      </c>
      <c r="AH211" t="str">
        <v>CZKPB4594D</v>
      </c>
      <c r="AI211" t="str">
        <v>Akshay</v>
      </c>
      <c r="AM211">
        <v>46246</v>
      </c>
    </row>
    <row r="212">
      <c r="A212" t="str">
        <v>YES</v>
      </c>
      <c r="B212" t="str">
        <v>ANIL KUMAR</v>
      </c>
      <c r="C212" t="str">
        <v>SHASHANK BHARDWAJ</v>
      </c>
      <c r="D212" t="str">
        <v>SHASHANK BHARDWAJ</v>
      </c>
      <c r="E212" t="str">
        <v>SALARIED</v>
      </c>
      <c r="F212" t="str">
        <v>VISHAL</v>
      </c>
      <c r="G212" t="str">
        <v>DR. AMAN RAJ</v>
      </c>
      <c r="H212">
        <v>208</v>
      </c>
      <c r="I212" t="str">
        <v>BAREILLY</v>
      </c>
      <c r="J212">
        <v>46038</v>
      </c>
      <c r="K212">
        <v>46046</v>
      </c>
      <c r="L212">
        <v>170492497</v>
      </c>
      <c r="M212" t="str">
        <v>6299483073</v>
      </c>
      <c r="N212" t="str">
        <v>araj49775@gmail.com</v>
      </c>
      <c r="O212" t="str">
        <v>UTTAR PRADESH</v>
      </c>
      <c r="P212" t="str">
        <v>GAZIPUR</v>
      </c>
      <c r="Q212" t="str">
        <v>DOD</v>
      </c>
      <c r="R212" t="str">
        <v>F2 FINTECH</v>
      </c>
      <c r="S212" t="str">
        <v>CHOLA</v>
      </c>
      <c r="W212" t="str">
        <v>UNSECURED</v>
      </c>
      <c r="X212" t="str">
        <v>REJECTED</v>
      </c>
      <c r="Y212">
        <v>711</v>
      </c>
      <c r="AB212" t="str">
        <v>FILE SENDER TO BANKER || UNDER PROCESS, ||  LOW ABB AND CUSTOMER DONT HAVE ANY OTHER BANING</v>
      </c>
      <c r="AC212" t="str">
        <v>2 lakhs income from Consultancy &amp; own clinic | No loan running || ABB LOW</v>
      </c>
      <c r="AD212" t="str">
        <v>SACHIN</v>
      </c>
      <c r="AE212">
        <v>9335117766</v>
      </c>
      <c r="AF212" t="str">
        <v>sachinkumarsingh@chola1.murugappa.com</v>
      </c>
      <c r="AG212" t="str">
        <v>MBBS-2023</v>
      </c>
      <c r="AH212" t="str">
        <v>DHJPR6052L</v>
      </c>
      <c r="AM212">
        <v>46246</v>
      </c>
    </row>
    <row r="213" xml:space="preserve">
      <c r="A213" t="str">
        <v>YES</v>
      </c>
      <c r="B213" t="str">
        <v>SUMIT KUMAR</v>
      </c>
      <c r="C213" t="str">
        <v>ANURAG SHARMA</v>
      </c>
      <c r="D213" t="str">
        <v>SHASHANK BHARDWAJ</v>
      </c>
      <c r="E213" t="str">
        <v>SALARIED</v>
      </c>
      <c r="F213" t="str">
        <v>VISHAL</v>
      </c>
      <c r="G213" t="str">
        <v>DR. SANNO RAY</v>
      </c>
      <c r="H213">
        <v>208</v>
      </c>
      <c r="I213" t="str">
        <v>BAREILLY</v>
      </c>
      <c r="J213">
        <v>46038</v>
      </c>
      <c r="K213">
        <v>46039</v>
      </c>
      <c r="L213" t="str">
        <v xml:space="preserve">SME000018635206 </v>
      </c>
      <c r="M213" t="str">
        <v>9721390349</v>
      </c>
      <c r="N213" t="str">
        <v>sannoraikapoor@gmail.com_x000d_</v>
      </c>
      <c r="O213" t="str">
        <v>UTTAR PRADESH</v>
      </c>
      <c r="P213" t="str">
        <v>DEORIA</v>
      </c>
      <c r="Q213" t="str">
        <v>OD</v>
      </c>
      <c r="R213" t="str">
        <v>F2 FINTECH</v>
      </c>
      <c r="S213" t="str">
        <v>BAJAJ</v>
      </c>
      <c r="W213" t="str">
        <v>UNSECURED</v>
      </c>
      <c r="X213" t="str">
        <v>REJECTED</v>
      </c>
      <c r="AB213" t="str" xml:space="preserve">
        <v xml:space="preserve">FILE SENDER TO BANKER || UNDER PROCESS, LINK SENT TO CUSTOMER || The case is not doubled due to zero eligibility, as the BAMS degree duration is less than 5 years and banking is low_x000d_
</v>
      </c>
      <c r="AC213" t="str" xml:space="preserve">
        <v xml:space="preserve">not respond to phone call 
</v>
      </c>
      <c r="AD213" t="str">
        <v>Shashi Singh2_x000d_</v>
      </c>
      <c r="AE213">
        <v>9795592792</v>
      </c>
      <c r="AF213" t="str">
        <v>shashi.singh@bajajfinserv.in_x000d_</v>
      </c>
      <c r="AG213" t="str">
        <v>BAMS-2021</v>
      </c>
      <c r="AH213" t="str">
        <v>BTHPR7960K</v>
      </c>
      <c r="AM213">
        <v>46246</v>
      </c>
    </row>
    <row r="214">
      <c r="A214" t="str">
        <v>YES</v>
      </c>
      <c r="B214" t="str">
        <v>KHUSHI FINANCIAL SERVICES</v>
      </c>
      <c r="C214" t="str">
        <v>F2 FINTECH</v>
      </c>
      <c r="D214" t="str">
        <v>F2 FINTECH</v>
      </c>
      <c r="E214" t="str">
        <v>CHANNEL PARTNER</v>
      </c>
      <c r="F214" t="str">
        <v>RAJEEV</v>
      </c>
      <c r="G214" t="str">
        <v>DR HARSHIT SINGH</v>
      </c>
      <c r="H214">
        <v>208</v>
      </c>
      <c r="I214" t="str">
        <v>F2 FINTECH</v>
      </c>
      <c r="J214">
        <v>46038</v>
      </c>
      <c r="K214">
        <v>46039</v>
      </c>
      <c r="L214" t="str">
        <v>1100000192729255</v>
      </c>
      <c r="M214" t="str">
        <v>7985769460</v>
      </c>
      <c r="N214" t="str">
        <v>singhharshit.HS22@gmail.com</v>
      </c>
      <c r="O214" t="str">
        <v>UTTAR PRADESH</v>
      </c>
      <c r="P214" t="str">
        <v>LUCKNOW</v>
      </c>
      <c r="Q214" t="str">
        <v>OD</v>
      </c>
      <c r="R214" t="str">
        <v>F2 FINTECH</v>
      </c>
      <c r="S214" t="str">
        <v>BAJAJ MARKET</v>
      </c>
      <c r="U214">
        <v>380000</v>
      </c>
      <c r="V214">
        <v>380000</v>
      </c>
      <c r="W214" t="str">
        <v>UNSECURED</v>
      </c>
      <c r="X214" t="str">
        <v>DISBURSED</v>
      </c>
      <c r="Z214">
        <v>46039</v>
      </c>
      <c r="AA214">
        <v>46039</v>
      </c>
      <c r="AB214" t="str">
        <v>FILE SENDER TO BANKER || UNDER PROCESS, || 3.80 L DISBURSED</v>
      </c>
      <c r="AC214" t="str">
        <v>TVR HOLD BY RAHUL  SOURCER</v>
      </c>
      <c r="AD214" t="str">
        <v>SHETAL</v>
      </c>
      <c r="AE214" t="str">
        <v>85778 60040</v>
      </c>
      <c r="AF214" t="str">
        <v>sheetal.vaishy@bajajfinserv.in</v>
      </c>
      <c r="AG214" t="str">
        <v>MBBS-2025</v>
      </c>
      <c r="AH214" t="str">
        <v>ISTPS5197H</v>
      </c>
      <c r="AM214">
        <v>46246</v>
      </c>
    </row>
    <row r="215">
      <c r="A215" t="str">
        <v>YES</v>
      </c>
      <c r="B215" t="str">
        <v>AKANSHA PRAJAPATI</v>
      </c>
      <c r="C215" t="str">
        <v>RASHI GANGWAR</v>
      </c>
      <c r="D215" t="str">
        <v>RAJKUMARI</v>
      </c>
      <c r="E215" t="str">
        <v>SALARIED</v>
      </c>
      <c r="F215" t="str">
        <v>RAJEEV</v>
      </c>
      <c r="G215" t="str">
        <v xml:space="preserve">CA Basavaraj ningappa unki  </v>
      </c>
      <c r="H215">
        <v>208</v>
      </c>
      <c r="I215" t="str">
        <v>NOIDA</v>
      </c>
      <c r="J215">
        <v>46038</v>
      </c>
      <c r="K215">
        <v>46041</v>
      </c>
      <c r="L215">
        <v>216</v>
      </c>
      <c r="M215" t="str">
        <v>9886991335</v>
      </c>
      <c r="N215" t="str">
        <v>bpssyhbl@gmail.com</v>
      </c>
      <c r="O215" t="str">
        <v>KARNATAKA</v>
      </c>
      <c r="P215" t="str">
        <v>KOPPAL</v>
      </c>
      <c r="Q215" t="str">
        <v>OD</v>
      </c>
      <c r="R215" t="str">
        <v>F2 FINTECH</v>
      </c>
      <c r="S215" t="str">
        <v>GODREJ</v>
      </c>
      <c r="U215">
        <v>2500000</v>
      </c>
      <c r="V215">
        <v>2500000</v>
      </c>
      <c r="W215" t="str">
        <v>UNSECURED</v>
      </c>
      <c r="X215" t="str">
        <v>REJECTED</v>
      </c>
      <c r="AB215" t="str">
        <v>FILE SENDER TO BANKER || UNDER PROCESS,|| CAT B CONSENT DONE CASE UNDER PROCESS || PD TO BE DONE TODAY ||CUSTOMER HAS CONFIRMED IN PD I WILL BUY THE PROPERTY TO GET THE LOAN|| OVER OBLIGATED</v>
      </c>
      <c r="AC215" t="str">
        <v>CUSTOMER RUNNING 9  LOAN FROM BAJAJ , TATA CAPITAL , L&amp;T FINANCE , ECOFY FINANCE , CHOLA MANDLAM, POONAWALA , LIC HOUSING</v>
      </c>
      <c r="AD215" t="str">
        <v>Rajesh</v>
      </c>
      <c r="AE215">
        <v>7411341376</v>
      </c>
      <c r="AF215" t="str">
        <v>Rajesh.choudhari@godrejcapital.com</v>
      </c>
      <c r="AG215" t="str">
        <v>CA-2007</v>
      </c>
      <c r="AH215" t="str">
        <v>AAUPU7895H</v>
      </c>
      <c r="AM215">
        <v>46246</v>
      </c>
    </row>
    <row r="216">
      <c r="A216" t="str">
        <v>YES</v>
      </c>
      <c r="B216" t="str">
        <v>ROSHAN THAKUR</v>
      </c>
      <c r="C216" t="str">
        <v>MANVI BHARDWAJ</v>
      </c>
      <c r="D216" t="str">
        <v>AMANPREET SINGH</v>
      </c>
      <c r="E216" t="str">
        <v>SALARIED</v>
      </c>
      <c r="F216" t="str">
        <v>VISHAL</v>
      </c>
      <c r="G216" t="str">
        <v>DR.VAISHNAVI</v>
      </c>
      <c r="H216">
        <v>208</v>
      </c>
      <c r="I216" t="str">
        <v>NOIDA</v>
      </c>
      <c r="J216">
        <v>46038</v>
      </c>
      <c r="K216">
        <v>46041</v>
      </c>
      <c r="L216" t="str">
        <v>349BZ8607193</v>
      </c>
      <c r="M216" t="str">
        <v>8709038141</v>
      </c>
      <c r="N216" t="str">
        <v>vaishnavi.kashyap06@gmail.com</v>
      </c>
      <c r="O216" t="str">
        <v>JHARKHAND</v>
      </c>
      <c r="P216" t="str">
        <v>SINGHBHUM</v>
      </c>
      <c r="Q216" t="str">
        <v>OD</v>
      </c>
      <c r="R216" t="str">
        <v>F2 FINTECH</v>
      </c>
      <c r="S216" t="str">
        <v>TATA</v>
      </c>
      <c r="U216">
        <v>500000</v>
      </c>
      <c r="V216">
        <v>500000</v>
      </c>
      <c r="W216" t="str">
        <v>UNSECURED</v>
      </c>
      <c r="X216" t="str">
        <v>REJECTED</v>
      </c>
      <c r="Y216">
        <v>-1</v>
      </c>
      <c r="AB216" t="str">
        <v>FILE SENDER TO BANKER || UNDER PROCESS,|| CUSTOMER IS NOT RESPONDING BANKER CALLS</v>
      </c>
      <c r="AC216" t="str">
        <v>50000 SALARY | NO LOAN RUNNING</v>
      </c>
      <c r="AD216" t="str">
        <v>GAURAV MATHUR</v>
      </c>
      <c r="AE216">
        <v>9654949270</v>
      </c>
      <c r="AF216" t="str">
        <v>gaurav.tcl@tatacapital.com</v>
      </c>
      <c r="AG216" t="str">
        <v>MBBS-2023</v>
      </c>
      <c r="AH216" t="str">
        <v>BZUPV9051L</v>
      </c>
      <c r="AM216">
        <v>46246</v>
      </c>
    </row>
    <row r="217">
      <c r="A217" t="str">
        <v>YES</v>
      </c>
      <c r="B217" t="str">
        <v>DHARAMVEER</v>
      </c>
      <c r="C217" t="str">
        <v>RASHI GANGWAR</v>
      </c>
      <c r="D217" t="str">
        <v>RAJKUMARI</v>
      </c>
      <c r="E217" t="str">
        <v>SALARIED</v>
      </c>
      <c r="F217" t="str">
        <v>RAJEEV</v>
      </c>
      <c r="G217" t="str">
        <v>DR AGARWAL VISHAL RAVINDRA</v>
      </c>
      <c r="H217">
        <v>208</v>
      </c>
      <c r="I217" t="str">
        <v>NOIDA</v>
      </c>
      <c r="J217">
        <v>46038</v>
      </c>
      <c r="K217">
        <v>46045</v>
      </c>
      <c r="L217">
        <v>218</v>
      </c>
      <c r="M217" t="str">
        <v>7838008785</v>
      </c>
      <c r="N217" t="str">
        <v>dr.vishal.agrawal@outlook.com</v>
      </c>
      <c r="O217" t="str">
        <v>RAJASTHAN</v>
      </c>
      <c r="P217" t="str">
        <v xml:space="preserve">UDAIPUR </v>
      </c>
      <c r="Q217" t="str">
        <v>TL</v>
      </c>
      <c r="R217" t="str">
        <v>CAT EYE</v>
      </c>
      <c r="S217" t="str">
        <v>IDFC</v>
      </c>
      <c r="W217" t="str">
        <v>UNSECURED</v>
      </c>
      <c r="X217" t="str">
        <v>HOLD</v>
      </c>
      <c r="AB217" t="str">
        <v>FILE SENDER TO BANKER || UNDER PROCESS, RAJASTHAN REGISTRATION RENEWAL REQ, OHP LATEST , FINANCIAL 24-25, 25-26, MSME REQ || ABHINAV SIR DIRECT DEALING ON THIS CASE</v>
      </c>
      <c r="AC217" t="str">
        <v>The applicant has a total monthly income of ₹4,45,000 against an existing EMI obligation of ₹30,000,One running loan with Surat Textile Corp is being serviced regularly with no bounces reported in the last 6 months.</v>
      </c>
      <c r="AD217" t="str">
        <v>ajay</v>
      </c>
      <c r="AE217" t="str">
        <v xml:space="preserve"> 79828 91718</v>
      </c>
      <c r="AF217" t="str">
        <v>ajay.prakash@idfcfirstbank.com</v>
      </c>
      <c r="AG217" t="str">
        <v>MBBS-2013</v>
      </c>
      <c r="AH217" t="str">
        <v>AJZPA0336K</v>
      </c>
      <c r="AM217">
        <v>46246</v>
      </c>
    </row>
    <row r="218">
      <c r="A218" t="str">
        <v>YES</v>
      </c>
      <c r="B218" t="str">
        <v>AKANSHA PRAJAPATI</v>
      </c>
      <c r="C218" t="str">
        <v>RASHI GANGWAR</v>
      </c>
      <c r="D218" t="str">
        <v>RAJKUMARI</v>
      </c>
      <c r="E218" t="str">
        <v>SALARIED</v>
      </c>
      <c r="F218" t="str">
        <v>VISHAL</v>
      </c>
      <c r="G218" t="str">
        <v xml:space="preserve">CA BASVARAJ NINGAPPA UNKI  </v>
      </c>
      <c r="H218">
        <v>208</v>
      </c>
      <c r="I218" t="str">
        <v>NOIDA</v>
      </c>
      <c r="J218">
        <v>46038</v>
      </c>
      <c r="K218">
        <v>46044</v>
      </c>
      <c r="L218">
        <v>170493119</v>
      </c>
      <c r="M218" t="str">
        <v>9886991335</v>
      </c>
      <c r="N218" t="str">
        <v>bpssyhbl@gmail.com</v>
      </c>
      <c r="O218" t="str">
        <v>KARNATAKA</v>
      </c>
      <c r="P218" t="str">
        <v>KOPPAL</v>
      </c>
      <c r="Q218" t="str">
        <v>DOD</v>
      </c>
      <c r="R218" t="str">
        <v>F2 FINTECH</v>
      </c>
      <c r="S218" t="str">
        <v>CHOLA</v>
      </c>
      <c r="W218" t="str">
        <v>UNSECURED</v>
      </c>
      <c r="X218" t="str">
        <v>REJECTED</v>
      </c>
      <c r="AB218" t="str">
        <v>FILE SENDER TO BANKER || UNDER PROCESS,|| RCU PENDING</v>
      </c>
      <c r="AC218" t="str">
        <v>5 LAKHS INCOME FROM CONSULTANCY &amp; OWN CLINIC |  RUNNING O.D. 30 LAKHS FROM BAJAJ , 80 LAKHS FROM LIC, 20 LAKHS P.L. FROM HDFC BANK , 4.5 LAKHS P.L. FROM ICICI</v>
      </c>
      <c r="AD218" t="str">
        <v>virupakshin</v>
      </c>
      <c r="AE218">
        <v>7204322759</v>
      </c>
      <c r="AF218" t="str">
        <v>virupakshin@chola1.murugappa.com</v>
      </c>
      <c r="AG218" t="str">
        <v>CA-2007</v>
      </c>
      <c r="AH218" t="str">
        <v>AAUPU7895H</v>
      </c>
      <c r="AM218">
        <v>46246</v>
      </c>
    </row>
    <row r="219">
      <c r="A219" t="str">
        <v>YES</v>
      </c>
      <c r="B219" t="str">
        <v>AMANPREET SINGH</v>
      </c>
      <c r="C219" t="str">
        <v>MANVI BHARDWAJ</v>
      </c>
      <c r="D219" t="str">
        <v>AMANPREET SINGH</v>
      </c>
      <c r="E219" t="str">
        <v>SALARIED</v>
      </c>
      <c r="F219" t="str">
        <v>RAJEEV</v>
      </c>
      <c r="G219" t="str">
        <v>DR Gulshan Prakash</v>
      </c>
      <c r="H219">
        <v>208</v>
      </c>
      <c r="I219" t="str">
        <v>NOIDA</v>
      </c>
      <c r="J219">
        <v>46038</v>
      </c>
      <c r="K219">
        <v>46055</v>
      </c>
      <c r="L219">
        <v>220</v>
      </c>
      <c r="M219" t="str">
        <v>9992201059</v>
      </c>
      <c r="N219" t="str">
        <v>gulshanprakash.chahal@gmail.com</v>
      </c>
      <c r="O219" t="str">
        <v>HARYANA</v>
      </c>
      <c r="P219" t="str">
        <v>ROHTAK</v>
      </c>
      <c r="Q219" t="str">
        <v>OD</v>
      </c>
      <c r="R219" t="str">
        <v>F2 FINTECH</v>
      </c>
      <c r="S219" t="str">
        <v>TATA</v>
      </c>
      <c r="V219">
        <v>3000000</v>
      </c>
      <c r="W219" t="str">
        <v>UNSECURED</v>
      </c>
      <c r="X219" t="str">
        <v>HOLD</v>
      </c>
      <c r="AB219" t="str">
        <v>FILE SENDER TO BANKER || UNDER PROCESS, || CASE IS IN CPC || UNDER WRITING || PD TO BE DONE TODAY || pd to be done done at 4 pm  || BUSINESS BOARD WAS NOT AVAILABLE AT CX CLINIC CX WILL MAKE BORAD TODAY AND THEN PD AND VIDEO PD TO BE DONE TODAY AFTER 4 PM || DOCS PENDING</v>
      </c>
      <c r="AC219" t="str">
        <v>5 LAKHS INCOME FROM CONSULTANCY &amp; OWN CLINIC |   RUNNING 30 LAKHS O.D. FROM BAJAJ | 80 LAKHS HOME LOAN FROM HOME LOAN ,  20 LAKHS P.L. FROM HDFC , 4.5 LAKHS FROM P.L.</v>
      </c>
      <c r="AD219" t="str">
        <v>GAURAV MATHUR</v>
      </c>
      <c r="AE219">
        <v>9654949270</v>
      </c>
      <c r="AF219" t="str">
        <v>gaurav.tcl@tatacapital.com</v>
      </c>
      <c r="AG219" t="str">
        <v>MBBS-2002</v>
      </c>
      <c r="AH219" t="str">
        <v>ALMPP9652L</v>
      </c>
      <c r="AM219">
        <v>46246</v>
      </c>
    </row>
    <row r="220">
      <c r="A220" t="str">
        <v>YES</v>
      </c>
      <c r="B220" t="str">
        <v>ANJU VERMA</v>
      </c>
      <c r="C220" t="str">
        <v>RAHUL/AMAN</v>
      </c>
      <c r="D220" t="str">
        <v>RAHUL/AMANPREET</v>
      </c>
      <c r="E220" t="str">
        <v>SOURCER</v>
      </c>
      <c r="F220" t="str">
        <v>RAJEEV</v>
      </c>
      <c r="G220" t="str">
        <v xml:space="preserve">DR ABHISHEK KUMAR </v>
      </c>
      <c r="H220">
        <v>207</v>
      </c>
      <c r="I220" t="str">
        <v>NOIDA</v>
      </c>
      <c r="J220">
        <v>46039</v>
      </c>
      <c r="K220">
        <v>46039</v>
      </c>
      <c r="L220">
        <v>221</v>
      </c>
      <c r="M220" t="str">
        <v>8210650543</v>
      </c>
      <c r="N220" t="str">
        <v>morganom91@gmail.com</v>
      </c>
      <c r="O220" t="str">
        <v>BIHAR</v>
      </c>
      <c r="P220" t="str">
        <v>SAMASTIPUR</v>
      </c>
      <c r="Q220" t="str">
        <v>OD</v>
      </c>
      <c r="R220" t="str">
        <v>F2 FINTECH</v>
      </c>
      <c r="S220" t="str">
        <v>TATA</v>
      </c>
      <c r="W220" t="str">
        <v>UNSECURED</v>
      </c>
      <c r="X220" t="str">
        <v>REJECTED</v>
      </c>
      <c r="AB220" t="str">
        <v>FILE SENDER TO BANKER || UNDER PROCESS, || This case OGL</v>
      </c>
      <c r="AC220" t="str">
        <v>1.5-2 LAKHS FROM CONSULTANCY , 98000 SALARY , RUNNING O.D. 12 LAKHS FROM BAJAJ</v>
      </c>
      <c r="AD220" t="str">
        <v>GAURAV MATHUR</v>
      </c>
      <c r="AE220">
        <v>9654949270</v>
      </c>
      <c r="AF220" t="str">
        <v>gaurav.tcl@tatacapital.com</v>
      </c>
      <c r="AG220" t="str">
        <v>MBBS-2018</v>
      </c>
      <c r="AH220" t="str">
        <v>CQQPK1740M</v>
      </c>
      <c r="AM220">
        <v>46246</v>
      </c>
    </row>
    <row r="221">
      <c r="A221" t="str">
        <v>YES</v>
      </c>
      <c r="B221" t="str">
        <v>VINEET TIWARI</v>
      </c>
      <c r="C221" t="str">
        <v>VINEET TIWARI</v>
      </c>
      <c r="D221" t="str">
        <v>VINEET TIWARI</v>
      </c>
      <c r="E221" t="str">
        <v>SALARIED</v>
      </c>
      <c r="F221" t="str">
        <v>RAJEEV</v>
      </c>
      <c r="G221" t="str">
        <v>DR  PRIYADARSHINI VEMAL</v>
      </c>
      <c r="H221">
        <v>207</v>
      </c>
      <c r="I221" t="str">
        <v>NOIDA</v>
      </c>
      <c r="J221">
        <v>46039</v>
      </c>
      <c r="K221">
        <v>46042</v>
      </c>
      <c r="L221">
        <v>222</v>
      </c>
      <c r="M221" t="str">
        <v>9790342333</v>
      </c>
      <c r="N221" t="str">
        <v>priyavemal14.aks@gmail.com</v>
      </c>
      <c r="O221" t="str">
        <v>TAMILNADU</v>
      </c>
      <c r="P221" t="str">
        <v>CHENNAI</v>
      </c>
      <c r="Q221" t="str">
        <v>OD</v>
      </c>
      <c r="R221" t="str">
        <v>F2 FINTECH</v>
      </c>
      <c r="S221" t="str">
        <v>LNT</v>
      </c>
      <c r="W221" t="str">
        <v>UNSECURED</v>
      </c>
      <c r="X221" t="str">
        <v>REJECTED</v>
      </c>
      <c r="AB221" t="str">
        <v>FILE SENDER TO BANKER || UNDER PROCESS, || CASE LOGIN DONE || CUSTOMER DONT PAYING THE  EMI OF HIS HOUSING LOAN Rs- 90 lacs loan</v>
      </c>
      <c r="AC221" t="str">
        <v>2-2.5 LAKHS FROM OWN CLINIC |  RUNNING GOLD LOAN OF 4.72 LAKHS &amp; 1.72 LAKHS  FROM  P.L.</v>
      </c>
      <c r="AD221" t="str">
        <v>sakthiprasadk</v>
      </c>
      <c r="AE221">
        <v>8838483048</v>
      </c>
      <c r="AF221" t="str">
        <v>sakthiprasadk@ltfs.com</v>
      </c>
      <c r="AG221" t="str">
        <v>MBBS-2025</v>
      </c>
      <c r="AH221" t="str">
        <v>DDGPP1016R</v>
      </c>
      <c r="AM221">
        <v>46246</v>
      </c>
    </row>
    <row r="222">
      <c r="A222" t="str">
        <v>YES</v>
      </c>
      <c r="B222" t="str">
        <v>RAJAT DWIVEDI</v>
      </c>
      <c r="C222" t="str">
        <v>RAJKUMARI</v>
      </c>
      <c r="D222" t="str">
        <v>RAJKUMARI</v>
      </c>
      <c r="E222" t="str">
        <v>SALARIED</v>
      </c>
      <c r="F222" t="str">
        <v>RAJEEV</v>
      </c>
      <c r="G222" t="str">
        <v>DR PUNITHA</v>
      </c>
      <c r="H222">
        <v>207</v>
      </c>
      <c r="I222" t="str">
        <v>NOIDA</v>
      </c>
      <c r="J222">
        <v>46039</v>
      </c>
      <c r="K222">
        <v>46043</v>
      </c>
      <c r="L222" t="str">
        <v>DL00000020212</v>
      </c>
      <c r="M222" t="str">
        <v>6383313737</v>
      </c>
      <c r="N222" t="str">
        <v>punideva1970@gmail.com</v>
      </c>
      <c r="O222" t="str">
        <v>KERALA</v>
      </c>
      <c r="P222" t="str">
        <v>VEPPAMPATTU</v>
      </c>
      <c r="Q222" t="str">
        <v>OD</v>
      </c>
      <c r="R222" t="str">
        <v>F2 FINTECH</v>
      </c>
      <c r="S222" t="str">
        <v>ABCL</v>
      </c>
      <c r="W222" t="str">
        <v>UNSECURED</v>
      </c>
      <c r="X222" t="str">
        <v>REJECTED</v>
      </c>
      <c r="AB222" t="str">
        <v xml:space="preserve">FILE SENDER TO BANKER || UNDER PROCESS, CUSTOMER CALL NOT REACHABLE || NEED 6 MONTHS BANK STATEMENT || APPLICANT PHOTO, PENDENCY SENT || LR SEGMENT || CREDIT QUE || CASE IS IN CREQUIT QUE PD DELAYED BECAUSE SYSTEM FETECHED DUAL CIBIL || MANUAL CIBIL POOLED AND MOVED TO CREDIT QUE || CUSTOMER CONFIRMED ON PD THAT SHAE HAS TAKEN PAN CARD RECENTLY ONLY FOR LOAN PURPOSES </v>
      </c>
      <c r="AC222" t="str">
        <v>80K CONSULTANCY | NO LOAN RUNNING</v>
      </c>
      <c r="AD222" t="str">
        <v>v.rajaram</v>
      </c>
      <c r="AE222">
        <v>9841426516</v>
      </c>
      <c r="AF222" t="str">
        <v>v.rajaram@adityabirlacapital.com</v>
      </c>
      <c r="AG222" t="str">
        <v>MBBS-1993</v>
      </c>
      <c r="AH222" t="str">
        <v>JCPPP0210P</v>
      </c>
      <c r="AM222">
        <v>46246</v>
      </c>
    </row>
    <row r="223">
      <c r="A223" t="str">
        <v>YES</v>
      </c>
      <c r="B223" t="str">
        <v>SHIVANI</v>
      </c>
      <c r="C223" t="str">
        <v>RAVISH SHARMA</v>
      </c>
      <c r="D223" t="str">
        <v>RAVISH SHARMA</v>
      </c>
      <c r="E223" t="str">
        <v>SALARIED</v>
      </c>
      <c r="F223" t="str">
        <v>RAJEEV</v>
      </c>
      <c r="G223" t="str">
        <v>DR CHETAN SUNIL THAKARE</v>
      </c>
      <c r="H223">
        <v>207</v>
      </c>
      <c r="I223" t="str">
        <v>NOIDA</v>
      </c>
      <c r="J223">
        <v>46039</v>
      </c>
      <c r="K223">
        <v>46041</v>
      </c>
      <c r="L223">
        <v>224</v>
      </c>
      <c r="M223" t="str">
        <v>9604445340</v>
      </c>
      <c r="N223" t="str">
        <v>chetanthakare0077@gmail.com</v>
      </c>
      <c r="O223" t="str">
        <v>MAHARASHTRA</v>
      </c>
      <c r="P223" t="str">
        <v>NASHIK</v>
      </c>
      <c r="Q223" t="str">
        <v>OD</v>
      </c>
      <c r="R223" t="str">
        <v>F2 FINTECH</v>
      </c>
      <c r="S223" t="str">
        <v>ABCL</v>
      </c>
      <c r="W223" t="str">
        <v>UNSECURED</v>
      </c>
      <c r="X223" t="str">
        <v>REJECTED</v>
      </c>
      <c r="AB223" t="str">
        <v xml:space="preserve">FILE SENDER TO BANKER || UNDER PROCESS, TO BE LOGIN TODAY || CASE  IS NOT DOABLE AS NOT ELIGIBLE  AS PER LOW VINTAGE AND NO ELIGIBILITY IN CALCULATOR </v>
      </c>
      <c r="AC223" t="str">
        <v xml:space="preserve">3-4 LAKHS FROM OWN CLINIC |  RUNNING GOLD LOAN FROM BOB </v>
      </c>
      <c r="AD223" t="str">
        <v>KAILASH SAHU</v>
      </c>
      <c r="AE223">
        <v>9826311169</v>
      </c>
      <c r="AF223" t="str">
        <v>Kailash.sahu@adityabirlacapital.com</v>
      </c>
      <c r="AG223" t="str">
        <v>BAMS-2022</v>
      </c>
      <c r="AH223" t="str">
        <v>AYTPT8812G</v>
      </c>
      <c r="AM223">
        <v>46246</v>
      </c>
    </row>
    <row r="224">
      <c r="A224" t="str">
        <v>YES</v>
      </c>
      <c r="B224" t="str">
        <v>RAJAT DWIVEDI</v>
      </c>
      <c r="C224" t="str">
        <v>RAJKUMARI</v>
      </c>
      <c r="D224" t="str">
        <v>RAJKUMARI</v>
      </c>
      <c r="E224" t="str">
        <v>SALARIED</v>
      </c>
      <c r="F224" t="str">
        <v>RAJEEV</v>
      </c>
      <c r="G224" t="str">
        <v xml:space="preserve">Kumar manash jyoti </v>
      </c>
      <c r="H224">
        <v>207</v>
      </c>
      <c r="I224" t="str">
        <v>NOIDA</v>
      </c>
      <c r="J224">
        <v>46039</v>
      </c>
      <c r="K224">
        <v>46039</v>
      </c>
      <c r="L224" t="str">
        <v>B2C000180389547</v>
      </c>
      <c r="M224" t="str">
        <v>8486838099</v>
      </c>
      <c r="N224" t="str">
        <v>manashjyotikumar9@gmail.com</v>
      </c>
      <c r="O224" t="str">
        <v>ASSAM</v>
      </c>
      <c r="P224" t="str">
        <v>JORHAT</v>
      </c>
      <c r="Q224" t="str">
        <v>SAL OD</v>
      </c>
      <c r="R224" t="str">
        <v>FA WIZARD</v>
      </c>
      <c r="S224" t="str">
        <v>BAJAJ</v>
      </c>
      <c r="W224" t="str">
        <v>UNSECURED</v>
      </c>
      <c r="X224" t="str">
        <v>REJECTED</v>
      </c>
      <c r="AB224" t="str">
        <v>FILE SENDER TO BANKER || UNDER PROCESS, CASE ALREADY LOGIN BY DIRECT TEAM 13 JAN WAITING FOR COOLING PERIOD 7 DAYS, SAME CASE LOGIN IN CHOLA</v>
      </c>
      <c r="AC224" t="str">
        <v>76000 SALARY GOVT. |   PAYING EMI 40K FOR TWO P.L.</v>
      </c>
      <c r="AD224" t="str">
        <v>Rampal Prajapati</v>
      </c>
      <c r="AE224">
        <v>9584453671</v>
      </c>
      <c r="AF224" t="str">
        <v>rampal.prajapati@bajajfinserv.in</v>
      </c>
      <c r="AG224" t="str">
        <v>MBBS-2022</v>
      </c>
      <c r="AH224" t="str">
        <v>BHYPM5613F</v>
      </c>
      <c r="AM224">
        <v>46246</v>
      </c>
    </row>
    <row r="225">
      <c r="A225" t="str">
        <v>YES</v>
      </c>
      <c r="B225" t="str">
        <v>SHAGUN SAINI</v>
      </c>
      <c r="C225" t="str">
        <v>MANISHA SAXENA</v>
      </c>
      <c r="D225" t="str">
        <v>SHASHANK BHARDWAJ</v>
      </c>
      <c r="E225" t="str">
        <v>SALARIED</v>
      </c>
      <c r="F225" t="str">
        <v>VISHAL</v>
      </c>
      <c r="G225" t="str">
        <v>DR. KAMLA SHANKAR</v>
      </c>
      <c r="H225">
        <v>207</v>
      </c>
      <c r="I225" t="str">
        <v xml:space="preserve">BAREILLY </v>
      </c>
      <c r="J225">
        <v>46039</v>
      </c>
      <c r="K225">
        <v>46041</v>
      </c>
      <c r="L225">
        <v>226</v>
      </c>
      <c r="M225" t="str">
        <v>9634165617</v>
      </c>
      <c r="N225" t="str">
        <v>Shankarkamala924@gmail.com</v>
      </c>
      <c r="O225" t="str">
        <v>UTTAR PRADESH</v>
      </c>
      <c r="P225" t="str">
        <v>FATEHPUR</v>
      </c>
      <c r="Q225" t="str">
        <v>OD</v>
      </c>
      <c r="R225" t="str">
        <v>F2 FINTECH</v>
      </c>
      <c r="S225" t="str">
        <v>ABCL</v>
      </c>
      <c r="W225" t="str">
        <v>UNSECURED</v>
      </c>
      <c r="X225" t="str">
        <v>REJECTED</v>
      </c>
      <c r="AB225" t="str">
        <v xml:space="preserve">FILE SENDER TO BANKER || UNDER PROCESS, || NEED ALLOTMENT LETTER OF CUSTOMER || PENDING FROM CUSTOMER SIDE  CURRENT ADDRESS NOT  POSSIBLE OGL LOCATIONS </v>
      </c>
      <c r="AC225" t="str">
        <v>The applicant has a total monthly income of ₹1,45,000 against an existing EMI obligation of ₹63,845, resulting in a high obligation ratio. Three running loans with Bajaj, ICICI, and SBI</v>
      </c>
      <c r="AD225" t="str">
        <v>SHUBHAM GUPTA</v>
      </c>
      <c r="AE225" t="str">
        <v>91777 40945</v>
      </c>
      <c r="AF225" t="str">
        <v>shubham.gupta15@adityabirlacapital.com</v>
      </c>
      <c r="AG225" t="str">
        <v>MBBS-2020</v>
      </c>
      <c r="AH225" t="str">
        <v>MDAPS4150G</v>
      </c>
      <c r="AI225" t="str">
        <v>Akshay</v>
      </c>
      <c r="AM225">
        <v>46246</v>
      </c>
    </row>
    <row r="226" xml:space="preserve">
      <c r="A226" t="str">
        <v>YES</v>
      </c>
      <c r="B226" t="str">
        <v>SAMAY JOLLY</v>
      </c>
      <c r="C226" t="str">
        <v>MANVI BHARDWAJ</v>
      </c>
      <c r="D226" t="str">
        <v>AMANPREET SINGH</v>
      </c>
      <c r="E226" t="str">
        <v>SALARIED</v>
      </c>
      <c r="F226" t="str">
        <v>VISHAL</v>
      </c>
      <c r="G226" t="str">
        <v>DR. CHINTA KINDI KEERTHANA</v>
      </c>
      <c r="H226">
        <v>207</v>
      </c>
      <c r="I226" t="str">
        <v>NOIDA</v>
      </c>
      <c r="J226">
        <v>46039</v>
      </c>
      <c r="K226">
        <v>46042</v>
      </c>
      <c r="L226" t="str">
        <v>SME000018647722</v>
      </c>
      <c r="M226" t="str">
        <v>8019924202</v>
      </c>
      <c r="N226" t="str">
        <v>1keerthiprakash123.s@gmail.com</v>
      </c>
      <c r="O226" t="str">
        <v>TELANGANA</v>
      </c>
      <c r="P226" t="str">
        <v>MEDAK</v>
      </c>
      <c r="Q226" t="str">
        <v>OD</v>
      </c>
      <c r="R226" t="str">
        <v>F2 FINTECH</v>
      </c>
      <c r="S226" t="str">
        <v>BAJAJ</v>
      </c>
      <c r="W226" t="str">
        <v>UNSECURED</v>
      </c>
      <c r="X226" t="str">
        <v>HOLD</v>
      </c>
      <c r="Y226">
        <v>734</v>
      </c>
      <c r="AB226" t="str">
        <v>ONLY LOGIN NOT SEND TO BANKER (As discussed amanpreet )</v>
      </c>
      <c r="AC226" t="str">
        <v>1.5 LAKH INCOME  FROM CONSULTANCY | 6 APP LOAN RUNNING | CUSTOMER WANT TO CLOSE APP LOAN IN A WEEK</v>
      </c>
      <c r="AD226" t="str" xml:space="preserve">
        <v xml:space="preserve">C EshwarRao_x000d_
</v>
      </c>
      <c r="AE226">
        <v>9074641230</v>
      </c>
      <c r="AF226" t="str">
        <v>c.eshwarrao@bajajfinserv.in_x000d_</v>
      </c>
      <c r="AG226" t="str">
        <v>BDS-2020</v>
      </c>
      <c r="AH226" t="str">
        <v>IMYPK5167C</v>
      </c>
      <c r="AM226">
        <v>46246</v>
      </c>
    </row>
    <row r="227" xml:space="preserve">
      <c r="A227" t="str">
        <v>YES</v>
      </c>
      <c r="B227" t="str">
        <v>RASHI GANGWAR</v>
      </c>
      <c r="C227" t="str">
        <v>RAJKUMARI</v>
      </c>
      <c r="D227" t="str">
        <v>RAJKUMARI</v>
      </c>
      <c r="E227" t="str">
        <v>SALARIED</v>
      </c>
      <c r="F227" t="str">
        <v>VISHAL</v>
      </c>
      <c r="G227" t="str">
        <v>DR. MANVEER SINGH</v>
      </c>
      <c r="H227">
        <v>207</v>
      </c>
      <c r="I227" t="str">
        <v>NOIDA</v>
      </c>
      <c r="J227">
        <v>46039</v>
      </c>
      <c r="K227">
        <v>46041</v>
      </c>
      <c r="L227" t="str">
        <v>SME000018648284</v>
      </c>
      <c r="M227" t="str">
        <v>7009951545</v>
      </c>
      <c r="N227" t="str">
        <v>manveerbjw@gmail.com</v>
      </c>
      <c r="O227" t="str">
        <v>HIMACHAL PRADESH</v>
      </c>
      <c r="P227" t="str">
        <v>MANDI</v>
      </c>
      <c r="Q227" t="str">
        <v>OD</v>
      </c>
      <c r="R227" t="str">
        <v>F2 FINTECH</v>
      </c>
      <c r="S227" t="str">
        <v>BAJAJ</v>
      </c>
      <c r="W227" t="str">
        <v>UNSECURED</v>
      </c>
      <c r="X227" t="str">
        <v>REJECTED</v>
      </c>
      <c r="AB227" t="str" xml:space="preserve">
        <v xml:space="preserve">FILE SENDER TO BANKER || UNDER PROCESS, CASE WAS REJECTED DUE TOCUSTOMER'SFATHER IS IN POLICE IN SEPT NOT HE IS SAYING THAT HIS FATHER IS RUNNING A BUSINESS_x000d_
CAN NOT PROCESS THE CASE.</v>
      </c>
      <c r="AC227" t="str">
        <v>50K STIPEND , 2 CONSUMER LOANS</v>
      </c>
      <c r="AD227" t="str">
        <v>GAURAV GUPTA_x000d_</v>
      </c>
      <c r="AE227">
        <v>8988078641</v>
      </c>
      <c r="AF227" t="str">
        <v>gaurav.gupta1@bajajfinserv.in_x000d_</v>
      </c>
      <c r="AG227" t="str">
        <v>MBBS-2023</v>
      </c>
      <c r="AH227" t="str">
        <v>OKQPS9306M</v>
      </c>
      <c r="AM227">
        <v>46246</v>
      </c>
    </row>
    <row r="228">
      <c r="A228" t="str">
        <v>YES</v>
      </c>
      <c r="B228" t="str">
        <v>VINEET TIWARI</v>
      </c>
      <c r="C228" t="str">
        <v>VINEET TIWARI</v>
      </c>
      <c r="D228" t="str">
        <v>VINEET TIWARI</v>
      </c>
      <c r="E228" t="str">
        <v>SALARIED</v>
      </c>
      <c r="F228" t="str">
        <v>RAJEEV</v>
      </c>
      <c r="G228" t="str">
        <v xml:space="preserve">DR  PADMARANI S </v>
      </c>
      <c r="H228">
        <v>205</v>
      </c>
      <c r="I228" t="str">
        <v>NOIDA</v>
      </c>
      <c r="J228">
        <v>46041</v>
      </c>
      <c r="K228">
        <v>46041</v>
      </c>
      <c r="L228">
        <v>229</v>
      </c>
      <c r="M228" t="str">
        <v>7598598903</v>
      </c>
      <c r="N228" t="str">
        <v>padmarani795@gmail.com</v>
      </c>
      <c r="O228" t="str">
        <v>TAMILNADU</v>
      </c>
      <c r="P228" t="str">
        <v>COIMBATORE</v>
      </c>
      <c r="Q228" t="str">
        <v>OD</v>
      </c>
      <c r="R228" t="str">
        <v>F2 FINTECH</v>
      </c>
      <c r="S228" t="str">
        <v>ABCL</v>
      </c>
      <c r="W228" t="str">
        <v>UNSECURED</v>
      </c>
      <c r="X228" t="str">
        <v>REJECTED</v>
      </c>
      <c r="AB228" t="str">
        <v xml:space="preserve">FILE SENDER TO BANKER || UNDER PROCESS, CASE HOLD FROMCUSTOMER SIDE CUSTOMER DENIED FOR PROCESS </v>
      </c>
      <c r="AC228" t="str">
        <v>CUSTOMER EARNS 2 LAKHS FROM SALARY ,&amp; 1 LAKHS FROM CONSULTANCY |  RUNNING 45 LAKHS O.D. FROM BAJAJ , RUNNING HOME LOANS</v>
      </c>
      <c r="AD228" t="str">
        <v>tamil</v>
      </c>
      <c r="AE228" t="str">
        <v>95973 13771</v>
      </c>
      <c r="AF228" t="str">
        <v>tamil.selvan@adityabirlacapital.com</v>
      </c>
      <c r="AG228" t="str">
        <v>MBBS-2002</v>
      </c>
      <c r="AH228" t="str">
        <v>AIYPB7223J</v>
      </c>
      <c r="AM228">
        <v>46246</v>
      </c>
    </row>
    <row r="229">
      <c r="A229" t="str">
        <v>YES</v>
      </c>
      <c r="B229" t="str">
        <v>SUSHMA VERMA</v>
      </c>
      <c r="F229" t="str">
        <v>RAJEEV</v>
      </c>
      <c r="G229" t="str">
        <v xml:space="preserve">DR SHOBHIT KUMAR NEMMA  </v>
      </c>
      <c r="H229">
        <v>205</v>
      </c>
      <c r="J229">
        <v>46041</v>
      </c>
      <c r="K229">
        <v>46041</v>
      </c>
      <c r="L229" t="str">
        <v>SME000018660990</v>
      </c>
      <c r="M229" t="str">
        <v>9465241012</v>
      </c>
      <c r="N229" t="str">
        <v>shobhitskn177@gmail.com</v>
      </c>
      <c r="O229" t="str">
        <v>PUNJAB</v>
      </c>
      <c r="P229" t="str">
        <v>LUDHIANA</v>
      </c>
      <c r="Q229" t="str">
        <v>OD</v>
      </c>
      <c r="R229" t="str">
        <v>F2 FINTECH</v>
      </c>
      <c r="S229" t="str">
        <v>BAJAJ</v>
      </c>
      <c r="U229">
        <v>4460000</v>
      </c>
      <c r="V229">
        <v>4460000</v>
      </c>
      <c r="W229" t="str">
        <v>UNSECURED</v>
      </c>
      <c r="X229" t="str">
        <v>DISBURSED</v>
      </c>
      <c r="Y229">
        <v>776</v>
      </c>
      <c r="Z229">
        <v>46041</v>
      </c>
      <c r="AA229">
        <v>46041</v>
      </c>
      <c r="AB229" t="str">
        <v>FILE SENDER TO BANKER || UNDER PROCESS,CIBIL DONE, 776 CIBIL ELIGIBILITY 41 L, CUSTOMER USING EDUCATION 6 L PROF 2 SEGMENT</v>
      </c>
      <c r="AC229" t="str">
        <v>CUSTOMER EARNS 2 LAKHS FROM SALARY ,&amp; 1 LAKHS FROM CONSULTANCY |  RUNNING 45 LAKHS O.D. FROM BAJAJ , RUNNING HOME LOANS</v>
      </c>
      <c r="AD229" t="str">
        <v>GURVINDER SINGH3</v>
      </c>
      <c r="AE229">
        <v>9868553568</v>
      </c>
      <c r="AF229" t="str">
        <v>gurvinder.singh3@bajajfinserv.in</v>
      </c>
      <c r="AG229" t="str">
        <v>MBBS-2014</v>
      </c>
      <c r="AH229" t="str">
        <v>AOHPN2514H</v>
      </c>
      <c r="AI229" t="str">
        <v>Akshay</v>
      </c>
      <c r="AM229">
        <v>46246</v>
      </c>
    </row>
    <row r="230">
      <c r="A230" t="str">
        <v>YES</v>
      </c>
      <c r="B230" t="str">
        <v>RAJAT DWIVEDI</v>
      </c>
      <c r="C230" t="str">
        <v>RAJKUMARI</v>
      </c>
      <c r="D230" t="str">
        <v>RAJKUMARI</v>
      </c>
      <c r="E230" t="str">
        <v>SALARIED</v>
      </c>
      <c r="F230" t="str">
        <v>VISHAL</v>
      </c>
      <c r="G230" t="str">
        <v>DR. KUMAR MANASH JYOTI</v>
      </c>
      <c r="H230">
        <v>205</v>
      </c>
      <c r="I230" t="str">
        <v>NOIDA</v>
      </c>
      <c r="J230">
        <v>46041</v>
      </c>
      <c r="K230">
        <v>46042</v>
      </c>
      <c r="L230">
        <v>170494805</v>
      </c>
      <c r="M230" t="str">
        <v>7002881773</v>
      </c>
      <c r="N230" t="str">
        <v>manashjyotikumar9@gmail.com</v>
      </c>
      <c r="O230" t="str">
        <v>JHARKHAND</v>
      </c>
      <c r="P230" t="str">
        <v>JAMSHEDPUR</v>
      </c>
      <c r="Q230" t="str">
        <v>SAL OD</v>
      </c>
      <c r="R230" t="str">
        <v>F2 FINTECH</v>
      </c>
      <c r="S230" t="str">
        <v>CHOLA</v>
      </c>
      <c r="U230">
        <v>1519000</v>
      </c>
      <c r="V230">
        <v>1519499</v>
      </c>
      <c r="W230" t="str">
        <v>UNSECURED</v>
      </c>
      <c r="X230" t="str">
        <v>DISBURSED</v>
      </c>
      <c r="Z230">
        <v>46042</v>
      </c>
      <c r="AA230">
        <v>46042</v>
      </c>
      <c r="AB230" t="str">
        <v>FILE SENDER TO BANKER || UNDER PROCESS, || CASE TO BE DONE TODAY AND WILL BE APPROVED TODAY</v>
      </c>
      <c r="AC230" t="str">
        <v>76000 SALARY GOVT. |   PAYING EMI 40K FOR TWO P.L.</v>
      </c>
      <c r="AD230" t="str">
        <v>DANIL</v>
      </c>
      <c r="AE230" t="str">
        <v>70022 51505</v>
      </c>
      <c r="AG230" t="str">
        <v>SALARY-70K</v>
      </c>
      <c r="AH230" t="str">
        <v>BHYPM5613F</v>
      </c>
      <c r="AM230">
        <v>46246</v>
      </c>
    </row>
    <row r="231">
      <c r="A231" t="str">
        <v>YES</v>
      </c>
      <c r="B231" t="str">
        <v>RAJKUMARI</v>
      </c>
      <c r="C231" t="str">
        <v>RAJKUMARI</v>
      </c>
      <c r="D231" t="str">
        <v>RAJKUMARI</v>
      </c>
      <c r="E231" t="str">
        <v>SALARIED</v>
      </c>
      <c r="F231" t="str">
        <v>RAJEEV</v>
      </c>
      <c r="G231" t="str">
        <v>DR NABAB SINGH BENIWAL</v>
      </c>
      <c r="H231">
        <v>205</v>
      </c>
      <c r="I231" t="str">
        <v>NOIDA</v>
      </c>
      <c r="J231">
        <v>46041</v>
      </c>
      <c r="K231">
        <v>46046</v>
      </c>
      <c r="L231">
        <v>232</v>
      </c>
      <c r="M231" t="str">
        <v>8306904903</v>
      </c>
      <c r="N231" t="str">
        <v>Nababsingh26@gmail.com</v>
      </c>
      <c r="O231" t="str">
        <v>RAJASTHAN</v>
      </c>
      <c r="P231" t="str">
        <v>KARAULI</v>
      </c>
      <c r="Q231" t="str">
        <v>OD</v>
      </c>
      <c r="R231" t="str">
        <v>F2 FINTECH</v>
      </c>
      <c r="S231" t="str">
        <v>ABCL</v>
      </c>
      <c r="U231">
        <v>5000000</v>
      </c>
      <c r="V231">
        <v>5000000</v>
      </c>
      <c r="W231" t="str">
        <v>UNSECURED</v>
      </c>
      <c r="X231" t="str">
        <v>DISBURSED</v>
      </c>
      <c r="Z231">
        <v>46044</v>
      </c>
      <c r="AA231">
        <v>46047</v>
      </c>
      <c r="AB231" t="str">
        <v>FILE SENDER TO BANKER || UNDER PROCESS, RATE APPROVAL PENDING TO BE DISBURSED TODAY</v>
      </c>
      <c r="AC231" t="str">
        <v>2.5 CR RECEIPTS  FROM  OWN HOSPITAL , 67 LAKHS BAJAJ O.D. ,  2 HOME LOAN RUNNING FROM CHOLA , P.L. FROM AXIS BANK</v>
      </c>
      <c r="AD231" t="str">
        <v>SIDDHARTH</v>
      </c>
      <c r="AE231" t="str">
        <v xml:space="preserve"> 89528 93414</v>
      </c>
      <c r="AF231" t="str">
        <v>siddharth.singh6@adityabirlacapital.com</v>
      </c>
      <c r="AG231" t="str">
        <v>MBBS-2002</v>
      </c>
      <c r="AH231" t="str">
        <v>AIYPB7223J</v>
      </c>
      <c r="AM231">
        <v>46246</v>
      </c>
    </row>
    <row r="232">
      <c r="A232" t="str">
        <v>YES</v>
      </c>
      <c r="B232" t="str">
        <v>ANJU VERMA</v>
      </c>
      <c r="C232" t="str">
        <v>RAHUL/AMAN</v>
      </c>
      <c r="D232" t="str">
        <v>RAHUL/AMANPREET</v>
      </c>
      <c r="E232" t="str">
        <v>SOURCER</v>
      </c>
      <c r="F232" t="str">
        <v>RAJEEV</v>
      </c>
      <c r="G232" t="str">
        <v>DR RITENDRA KUMAR YADAV</v>
      </c>
      <c r="H232">
        <v>205</v>
      </c>
      <c r="I232" t="str">
        <v>NOIDA</v>
      </c>
      <c r="J232">
        <v>46041</v>
      </c>
      <c r="K232">
        <v>46041</v>
      </c>
      <c r="L232">
        <v>233</v>
      </c>
      <c r="M232" t="str">
        <v>7860647069</v>
      </c>
      <c r="N232" t="str">
        <v>dr.ritendrayadav89@gamil.com</v>
      </c>
      <c r="O232" t="str">
        <v>UTTAR PRADESH</v>
      </c>
      <c r="P232" t="str">
        <v>RAIBAREILY</v>
      </c>
      <c r="Q232" t="str">
        <v>OD</v>
      </c>
      <c r="R232" t="str">
        <v>F2 FINTECH</v>
      </c>
      <c r="S232" t="str">
        <v>GODREJ</v>
      </c>
      <c r="W232" t="str">
        <v>UNSECURED</v>
      </c>
      <c r="X232" t="str">
        <v>REJECTED</v>
      </c>
      <c r="AB232" t="str">
        <v>FILE SENDER TO BANKER || UNDER PROCESS,|| Case not doable due to same is BAMS profile, we fund only MBBS, MS/MD, MCH &amp; BDS profile not BUMS, BAMS, BHMS profile.</v>
      </c>
      <c r="AC232" t="str">
        <v>RUNNING  BIKE LOAN  70K FROM BAJAJ FINANCE ,  5 LAKHS O.D FROM BAJAJ | 2-3 LAKHS INCOME FROM OWN CLINIC</v>
      </c>
      <c r="AD232" t="str">
        <v>MADAN</v>
      </c>
      <c r="AE232">
        <v>7081363807</v>
      </c>
      <c r="AF232" t="str">
        <v>madan.tripathi@godrejcapital.com</v>
      </c>
      <c r="AG232" t="str">
        <v>BAMS-2018</v>
      </c>
      <c r="AH232" t="str">
        <v>AJVPY2031P</v>
      </c>
      <c r="AM232">
        <v>46246</v>
      </c>
    </row>
    <row r="233">
      <c r="A233" t="str">
        <v>YES</v>
      </c>
      <c r="B233" t="str">
        <v>DOLLY RAJPUT</v>
      </c>
      <c r="F233" t="str">
        <v>RAJEEV</v>
      </c>
      <c r="G233" t="str">
        <v xml:space="preserve">DR R ELANCHEZHIAN </v>
      </c>
      <c r="H233">
        <v>205</v>
      </c>
      <c r="J233">
        <v>46041</v>
      </c>
      <c r="K233">
        <v>46041</v>
      </c>
      <c r="L233">
        <v>234</v>
      </c>
      <c r="M233" t="str">
        <v>9566929051</v>
      </c>
      <c r="N233" t="str">
        <v>tmciansmg@gmail.com</v>
      </c>
      <c r="O233" t="str">
        <v>TAMILNADU</v>
      </c>
      <c r="P233" t="str">
        <v>CHENGALPATTU</v>
      </c>
      <c r="Q233" t="str">
        <v>OD</v>
      </c>
      <c r="R233" t="str">
        <v>F2 FINTECH</v>
      </c>
      <c r="S233" t="str">
        <v>ABCL</v>
      </c>
      <c r="W233" t="str">
        <v>UNSECURED</v>
      </c>
      <c r="X233" t="str">
        <v>REJECTED</v>
      </c>
      <c r="AB233" t="str">
        <v>FILE SENDER TO BANKER || UNDER PROCESS, CUSTOMER IS SALARIED EMPLOYEE</v>
      </c>
      <c r="AC233" t="str">
        <v xml:space="preserve">Monthly income is ₹1.10 lakh with an EMI burden of ₹55,000 (Bajaj , SBI , HDFC ) across three loans. No bounces are observed </v>
      </c>
      <c r="AD233" t="str">
        <v>balamurugan</v>
      </c>
      <c r="AE233" t="str">
        <v xml:space="preserve"> 87781 71864</v>
      </c>
      <c r="AF233" t="str">
        <v>balamurugan.p3@adityabirlacapital.com</v>
      </c>
      <c r="AG233" t="str">
        <v>MBBS-2012</v>
      </c>
      <c r="AH233" t="str">
        <v>ABCPE9254B</v>
      </c>
      <c r="AM233">
        <v>46246</v>
      </c>
    </row>
    <row r="234">
      <c r="A234" t="str">
        <v>YES</v>
      </c>
      <c r="B234" t="str">
        <v>KHUSHI FINANCIAL SERVICES</v>
      </c>
      <c r="C234" t="str">
        <v>F2 FINTECH</v>
      </c>
      <c r="D234" t="str">
        <v>F2 FINTECH</v>
      </c>
      <c r="E234" t="str">
        <v>CHANNEL PARTNER</v>
      </c>
      <c r="F234" t="str">
        <v>VISHAL</v>
      </c>
      <c r="G234" t="str">
        <v xml:space="preserve">DR. ARIDAMAN SINGH RATHOUR </v>
      </c>
      <c r="H234">
        <v>202</v>
      </c>
      <c r="I234" t="str">
        <v>F2 FINTECH</v>
      </c>
      <c r="J234">
        <v>46044</v>
      </c>
      <c r="K234">
        <v>46043</v>
      </c>
      <c r="L234" t="str">
        <v>SME000018662100</v>
      </c>
      <c r="M234" t="str">
        <v>7311116789</v>
      </c>
      <c r="N234" t="str">
        <v>aridaman.rocks@gmail.com</v>
      </c>
      <c r="O234" t="str">
        <v>UTTAR PRADESH</v>
      </c>
      <c r="P234" t="str">
        <v>ETAH</v>
      </c>
      <c r="Q234" t="str">
        <v>OD</v>
      </c>
      <c r="R234" t="str">
        <v>F2 FINTECH</v>
      </c>
      <c r="S234" t="str">
        <v>BAJAJ</v>
      </c>
      <c r="U234">
        <v>2910000</v>
      </c>
      <c r="V234">
        <v>2910000</v>
      </c>
      <c r="W234" t="str">
        <v>UNSECURED</v>
      </c>
      <c r="X234" t="str">
        <v>DISBURSED</v>
      </c>
      <c r="Z234">
        <v>46042</v>
      </c>
      <c r="AA234">
        <v>46044</v>
      </c>
      <c r="AB234" t="str">
        <v>FILE SENDER TO BANKER || UNDER PROCESS, CIBIL LINK SENT, CUSTOMER IS BUSY, TO BE DISBURSED TODAY</v>
      </c>
      <c r="AC234" t="str">
        <v>TVR HOLD BY RAHUL SOURCER</v>
      </c>
      <c r="AD234" t="str">
        <v>Shivam Tripathi5_x000d_</v>
      </c>
      <c r="AE234">
        <v>7309818345</v>
      </c>
      <c r="AF234" t="str">
        <v>shivam.tripathi5@bajajfinserv.in_x000d_</v>
      </c>
      <c r="AG234" t="str">
        <v>MBBS-2019</v>
      </c>
      <c r="AH234" t="str">
        <v>CZJPR9981B</v>
      </c>
      <c r="AM234">
        <v>46246</v>
      </c>
    </row>
    <row r="235">
      <c r="A235" t="str">
        <v>YES</v>
      </c>
      <c r="B235" t="str">
        <v>ANJU VERMA</v>
      </c>
      <c r="C235" t="str">
        <v>RAHUL/AMAN</v>
      </c>
      <c r="D235" t="str">
        <v>RAHUL/AMANPREET</v>
      </c>
      <c r="E235" t="str">
        <v>SOURCER</v>
      </c>
      <c r="F235" t="str">
        <v>RAJEEV</v>
      </c>
      <c r="G235" t="str">
        <v>DR RITENDRA KUMAR YADAV</v>
      </c>
      <c r="H235">
        <v>205</v>
      </c>
      <c r="I235" t="str">
        <v>NOIDA</v>
      </c>
      <c r="J235">
        <v>46041</v>
      </c>
      <c r="K235">
        <v>46041</v>
      </c>
      <c r="L235">
        <v>236</v>
      </c>
      <c r="M235" t="str">
        <v>7860647069</v>
      </c>
      <c r="N235" t="str">
        <v>dr.ritendrayadav89@gamil.com</v>
      </c>
      <c r="O235" t="str">
        <v>UTTAR PRADESH</v>
      </c>
      <c r="P235" t="str">
        <v>RAIBAREILY</v>
      </c>
      <c r="Q235" t="str">
        <v>OD</v>
      </c>
      <c r="R235" t="str">
        <v>F2 FINTECH</v>
      </c>
      <c r="S235" t="str">
        <v>POONEWALA</v>
      </c>
      <c r="W235" t="str">
        <v>UNSECURED</v>
      </c>
      <c r="X235" t="str">
        <v>REJECTED</v>
      </c>
      <c r="AB235" t="str">
        <v>FILE SENDER TO BANKER || UNDER PROCESS, BAMS NOT ALLOWED</v>
      </c>
      <c r="AC235" t="str">
        <v>RUNNING  BIKE LOAN  70K FROM BAJAJ FINANCE ,  5 LAKHS O.D FROM BAJAJ | 2-3 LAKHS INCOME FROM OWN CLINIC</v>
      </c>
      <c r="AD235" t="str">
        <v>Vivek</v>
      </c>
      <c r="AE235" t="str">
        <v>82660 10000</v>
      </c>
      <c r="AF235" t="str">
        <v>Vivek.mishra@poonawallafincorp.com</v>
      </c>
      <c r="AG235" t="str">
        <v>BAMS-2018</v>
      </c>
      <c r="AH235" t="str">
        <v>AJVPY2031P</v>
      </c>
      <c r="AM235">
        <v>46246</v>
      </c>
    </row>
    <row r="236">
      <c r="A236" t="str">
        <v>YES</v>
      </c>
      <c r="B236" t="str">
        <v>RAJAT DWIVEDI</v>
      </c>
      <c r="C236" t="str">
        <v>RAJKUMARI</v>
      </c>
      <c r="D236" t="str">
        <v>RAJKUMARI</v>
      </c>
      <c r="E236" t="str">
        <v>SALARIED</v>
      </c>
      <c r="F236" t="str">
        <v>VISHAL</v>
      </c>
      <c r="G236" t="str">
        <v>DR DEEPAK SOLANKI</v>
      </c>
      <c r="H236">
        <v>205</v>
      </c>
      <c r="I236" t="str">
        <v>NOIDA</v>
      </c>
      <c r="J236">
        <v>46041</v>
      </c>
      <c r="K236">
        <v>46044</v>
      </c>
      <c r="L236">
        <v>170494877</v>
      </c>
      <c r="M236" t="str">
        <v>7898314405</v>
      </c>
      <c r="N236" t="str">
        <v>deepaksolanki443@gmail.com</v>
      </c>
      <c r="O236" t="str">
        <v>MADHYA PRADESH</v>
      </c>
      <c r="P236" t="str">
        <v>DHAR</v>
      </c>
      <c r="Q236" t="str">
        <v>SAL OD</v>
      </c>
      <c r="R236" t="str">
        <v>F2 FINTECH</v>
      </c>
      <c r="S236" t="str">
        <v>CHOLA</v>
      </c>
      <c r="W236" t="str">
        <v>UNSECURED</v>
      </c>
      <c r="X236" t="str">
        <v>REJECTED</v>
      </c>
      <c r="Y236">
        <v>753</v>
      </c>
      <c r="AB236" t="str">
        <v>FILE SENDER TO BANKER || UNDER PROCESS, || MULTIPLE  DPDS</v>
      </c>
      <c r="AC236" t="str">
        <v>Monthly income is ₹88,500 with an EMI burden of ₹24,000 across two loans. Seven bounces are reported in the last 6 months</v>
      </c>
      <c r="AD236" t="str">
        <v>PRADEEO</v>
      </c>
      <c r="AE236">
        <v>9617100564</v>
      </c>
      <c r="AF236" t="str">
        <v>pradeepkj@chola1.murugappa.com</v>
      </c>
      <c r="AG236" t="str">
        <v>SALARY-58K</v>
      </c>
      <c r="AH236" t="str">
        <v>BPLPD3135E</v>
      </c>
      <c r="AI236" t="str">
        <v>Akshay</v>
      </c>
      <c r="AM236">
        <v>46246</v>
      </c>
    </row>
    <row r="237">
      <c r="A237" t="str">
        <v>YES</v>
      </c>
      <c r="B237" t="str">
        <v>HARPREET SINGH</v>
      </c>
      <c r="C237" t="str">
        <v xml:space="preserve">F2 FINTECH </v>
      </c>
      <c r="D237" t="str">
        <v>F2 FINTECH</v>
      </c>
      <c r="E237" t="str">
        <v>SALARIED</v>
      </c>
      <c r="F237" t="str">
        <v>VISHAL</v>
      </c>
      <c r="G237" t="str">
        <v>DR. KUNWAR SUHRAB SINGH</v>
      </c>
      <c r="H237">
        <v>205</v>
      </c>
      <c r="I237" t="str">
        <v>F2 FINTECH</v>
      </c>
      <c r="J237">
        <v>46041</v>
      </c>
      <c r="K237">
        <v>46053</v>
      </c>
      <c r="L237" t="str">
        <v>SME000018663078</v>
      </c>
      <c r="M237" t="str">
        <v>9755712732</v>
      </c>
      <c r="N237" t="str">
        <v>Suhrab.singh@gmail.com_x000d_</v>
      </c>
      <c r="O237" t="str">
        <v>UTTAR PRADESH</v>
      </c>
      <c r="P237" t="str">
        <v>GAUTAM BUDDHA BAGAR</v>
      </c>
      <c r="Q237" t="str">
        <v>TOP-UP</v>
      </c>
      <c r="R237" t="str">
        <v>F2 FINTECH</v>
      </c>
      <c r="S237" t="str">
        <v>BAJAJ</v>
      </c>
      <c r="U237">
        <v>360000</v>
      </c>
      <c r="V237">
        <v>1434384</v>
      </c>
      <c r="W237" t="str">
        <v>UNSECURED</v>
      </c>
      <c r="X237" t="str">
        <v>DISBURSED</v>
      </c>
      <c r="Y237">
        <v>772</v>
      </c>
      <c r="Z237">
        <v>46049</v>
      </c>
      <c r="AA237">
        <v>46053</v>
      </c>
      <c r="AB237" t="str">
        <v>FILE SENDER TO BANKER || UNDER PROCESS, CIBIL DONE CASE STCUK IN 3 PL POLICY,</v>
      </c>
      <c r="AC237" t="str">
        <v>RUNNING 8 LAKHS O.D FROM BAJAJ , 15 LAKHS CAR LOAN FROM PNB , P.L. RUNNING 10 LAKHS P.L. FROM AXIS BANK , 1.6 CR LAP FROM HDFC ( HALF EMI PAID BY BROTHER) , HOME LOAN OF 50 LAKHS ( NOT UTILISED ) | TOTAL ANNUAL INCOME 2 CR</v>
      </c>
      <c r="AD237" t="str">
        <v>Md shuaib Khan_x000d_</v>
      </c>
      <c r="AE237">
        <v>9161252501</v>
      </c>
      <c r="AF237" t="str">
        <v>mdshuaib.khan@bajajfinserv.in_x000d_</v>
      </c>
      <c r="AG237" t="str">
        <v>BDS-2018</v>
      </c>
      <c r="AH237" t="str">
        <v>BLDPS7936L</v>
      </c>
      <c r="AM237">
        <v>46246</v>
      </c>
    </row>
    <row r="238">
      <c r="A238" t="str">
        <v>YES</v>
      </c>
      <c r="B238" t="str">
        <v>KHUSHI FINANCIAL SERVICES</v>
      </c>
      <c r="C238" t="str">
        <v>F2 FINTECH</v>
      </c>
      <c r="D238" t="str">
        <v>F2 FINTECH</v>
      </c>
      <c r="E238" t="str">
        <v>CHANNEL PARTNER</v>
      </c>
      <c r="F238" t="str">
        <v>RAJEEV</v>
      </c>
      <c r="G238" t="str">
        <v>DR RAHUL ROHIT</v>
      </c>
      <c r="H238">
        <v>205</v>
      </c>
      <c r="I238" t="str">
        <v>F2 FINTECH</v>
      </c>
      <c r="J238">
        <v>46041</v>
      </c>
      <c r="K238">
        <v>46043</v>
      </c>
      <c r="L238" t="str">
        <v>SME000018677186</v>
      </c>
      <c r="M238" t="str">
        <v>9713679859</v>
      </c>
      <c r="N238" t="str">
        <v>drrahulrohit36@gmail.com</v>
      </c>
      <c r="O238" t="str">
        <v>MADHYA PRADESH</v>
      </c>
      <c r="P238" t="str">
        <v>BHOPAL</v>
      </c>
      <c r="Q238" t="str">
        <v>OD</v>
      </c>
      <c r="R238" t="str">
        <v>F2 FINTECH</v>
      </c>
      <c r="S238" t="str">
        <v>BAJAJ</v>
      </c>
      <c r="U238">
        <v>500000</v>
      </c>
      <c r="V238">
        <v>500000</v>
      </c>
      <c r="W238" t="str">
        <v>UNSECURED</v>
      </c>
      <c r="X238" t="str">
        <v>DISBURSED</v>
      </c>
      <c r="Z238">
        <v>46042</v>
      </c>
      <c r="AA238">
        <v>46043</v>
      </c>
      <c r="AB238" t="str">
        <v>FILE SENDER TO BANKER || UNDER PROCESS, SAME CASE LOGIN IN BAJAJ MARKET, PROF 7, ELIGIBILITY 5 L, CASE MOVED TO CREDIT, PHYSICAL PD PENDING, TO BE DISBURSED TODAY</v>
      </c>
      <c r="AC238" t="str">
        <v>TVR HOLD BY RAHUL SOURCER</v>
      </c>
      <c r="AD238" t="str">
        <v>SHYAM SINGH</v>
      </c>
      <c r="AF238" t="str">
        <v>Akash.dwivedi3@bajajfinserv.in</v>
      </c>
      <c r="AG238" t="str">
        <v>MBBS-2023</v>
      </c>
      <c r="AH238" t="str">
        <v>DHPPR1044Q</v>
      </c>
      <c r="AM238">
        <v>46246</v>
      </c>
    </row>
    <row r="239">
      <c r="A239" t="str">
        <v>YES</v>
      </c>
      <c r="B239" t="str">
        <v>SHIVAM SINGH</v>
      </c>
      <c r="C239" t="str">
        <v>MANVI BHARDWAJ</v>
      </c>
      <c r="D239" t="str">
        <v>RAHUL SAHA</v>
      </c>
      <c r="E239" t="str">
        <v>SALARIED</v>
      </c>
      <c r="F239" t="str">
        <v>VISHAL</v>
      </c>
      <c r="G239" t="str">
        <v>DR. TARUN KUMAR</v>
      </c>
      <c r="H239">
        <v>205</v>
      </c>
      <c r="I239" t="str">
        <v xml:space="preserve">NOIDA </v>
      </c>
      <c r="J239">
        <v>46041</v>
      </c>
      <c r="K239">
        <v>46042</v>
      </c>
      <c r="L239" t="str">
        <v>SME000018664656</v>
      </c>
      <c r="M239" t="str">
        <v>8800131509</v>
      </c>
      <c r="N239" t="str">
        <v>drtarun150@gmail.com</v>
      </c>
      <c r="O239" t="str">
        <v>DELHI</v>
      </c>
      <c r="P239" t="str">
        <v>DELHI</v>
      </c>
      <c r="Q239" t="str">
        <v>OD</v>
      </c>
      <c r="R239" t="str">
        <v>F2 FINTECH</v>
      </c>
      <c r="S239" t="str">
        <v>BAJAJ</v>
      </c>
      <c r="U239">
        <v>2880000</v>
      </c>
      <c r="V239">
        <v>2880000</v>
      </c>
      <c r="W239" t="str">
        <v>UNSECURED</v>
      </c>
      <c r="X239" t="str">
        <v>DISBURSED</v>
      </c>
      <c r="Y239">
        <v>794</v>
      </c>
      <c r="Z239">
        <v>46041</v>
      </c>
      <c r="AA239">
        <v>46042</v>
      </c>
      <c r="AB239" t="str">
        <v xml:space="preserve">FILE SENDER TO BANKER || UNDER PROCESS, CO-APPLICANT REQUIRED CUSTOMER AGE 57 || TELE PD TO BE DONE TODAY || CASE STUCK IN CREDIT </v>
      </c>
      <c r="AC239" t="str">
        <v>The applicant earns ₹2,70,000 per month with zero existing EMI obligations, indicating very strong repayment capacity</v>
      </c>
      <c r="AD239" t="str">
        <v>Md shuaib Khan_x000d_</v>
      </c>
      <c r="AE239">
        <v>9161252501</v>
      </c>
      <c r="AF239" t="str">
        <v>mdshuaib.khan@bajajfinserv.in_x000d_</v>
      </c>
      <c r="AG239" t="str">
        <v>MBBS-2019</v>
      </c>
      <c r="AH239" t="str">
        <v>HRYPK3479R</v>
      </c>
      <c r="AM239">
        <v>46246</v>
      </c>
    </row>
    <row r="240" xml:space="preserve">
      <c r="A240" t="str">
        <v>YES</v>
      </c>
      <c r="B240" t="str">
        <v>SUMIT CHOUDHARY</v>
      </c>
      <c r="F240" t="str">
        <v>VISHAL</v>
      </c>
      <c r="G240" t="str">
        <v>DR.  ATIQUDDIN LATEEFUDDIN</v>
      </c>
      <c r="H240">
        <v>205</v>
      </c>
      <c r="J240">
        <v>46041</v>
      </c>
      <c r="K240">
        <v>46047</v>
      </c>
      <c r="L240">
        <v>170494492</v>
      </c>
      <c r="M240" t="str">
        <v>9822856298</v>
      </c>
      <c r="N240" t="str">
        <v>atique.akl@gmail.com</v>
      </c>
      <c r="O240" t="str">
        <v>MAHARASHTRA</v>
      </c>
      <c r="P240" t="str">
        <v>AKOLA</v>
      </c>
      <c r="Q240" t="str">
        <v>DOD</v>
      </c>
      <c r="R240" t="str">
        <v>F2 FINTECH</v>
      </c>
      <c r="S240" t="str">
        <v>CHOLA</v>
      </c>
      <c r="V240">
        <v>800000</v>
      </c>
      <c r="W240" t="str">
        <v>UNSECURED</v>
      </c>
      <c r="X240" t="str">
        <v>REJECTED</v>
      </c>
      <c r="Y240">
        <v>765</v>
      </c>
      <c r="AB240" t="str" xml:space="preserve">
        <v xml:space="preserve">FILE SENDER TO BANKER || UNDER PROCESS, || CX RESIDANCE ADDRESSS IS NEGATIVE BANKER WILL GET THE APPROVAL TO PROCESS  || Negative area
And bounce in last six months 
Not possible, approval in Negative area</v>
      </c>
      <c r="AC240" t="str">
        <v>CUSTOMER NOT RESPOND TO CALL</v>
      </c>
      <c r="AD240" t="str">
        <v>AKSHAY</v>
      </c>
      <c r="AE240">
        <v>8087420644</v>
      </c>
      <c r="AF240" t="str">
        <v>akshaygajanan@chola1.murugappa.com</v>
      </c>
      <c r="AG240" t="str">
        <v>BHMS-2020</v>
      </c>
      <c r="AH240" t="str">
        <v>FXTPS7374Q</v>
      </c>
      <c r="AM240">
        <v>46246</v>
      </c>
    </row>
    <row r="241">
      <c r="A241" t="str">
        <v>YES</v>
      </c>
      <c r="B241" t="str">
        <v>ROSHAN THAKUR</v>
      </c>
      <c r="C241" t="str">
        <v>MANVI BHARDWAJ</v>
      </c>
      <c r="D241" t="str">
        <v>AMANPREET SINGH</v>
      </c>
      <c r="E241" t="str">
        <v>SALARIED</v>
      </c>
      <c r="F241" t="str">
        <v>RAJEEV</v>
      </c>
      <c r="G241" t="str">
        <v>DR DONGARE SURYAKANT KESHAV</v>
      </c>
      <c r="H241">
        <v>205</v>
      </c>
      <c r="I241" t="str">
        <v>NOIDA</v>
      </c>
      <c r="J241">
        <v>46041</v>
      </c>
      <c r="K241">
        <v>46041</v>
      </c>
      <c r="L241" t="str">
        <v>SME000018666684</v>
      </c>
      <c r="M241" t="str">
        <v>9767602751</v>
      </c>
      <c r="N241" t="str">
        <v>dongresk123@gmail.com</v>
      </c>
      <c r="O241" t="str">
        <v>MAHARASHTRA</v>
      </c>
      <c r="P241" t="str">
        <v>NANDED</v>
      </c>
      <c r="Q241" t="str">
        <v>OD</v>
      </c>
      <c r="R241" t="str">
        <v>F2 FINTECH</v>
      </c>
      <c r="S241" t="str">
        <v>BAJAJ</v>
      </c>
      <c r="W241" t="str">
        <v>UNSECURED</v>
      </c>
      <c r="X241" t="str">
        <v>REJECTED</v>
      </c>
      <c r="AB241" t="str">
        <v xml:space="preserve">FILE SENDER TO BANKER || UNDER PROCESS,|| Case is already underwriting from Prof team, 30 days cooling period </v>
      </c>
      <c r="AC241" t="str">
        <v>The applicant declares a monthly salary income of ₹2,00,000 along with additional agricultural income of ₹1,00,000</v>
      </c>
      <c r="AD241" t="str">
        <v>Sambhaji Lavrale</v>
      </c>
      <c r="AE241">
        <v>9689615104</v>
      </c>
      <c r="AF241" t="str">
        <v>sambhaji.lavrale@bajajfinserv.in</v>
      </c>
      <c r="AG241" t="str">
        <v>BHMS-1994</v>
      </c>
      <c r="AH241" t="str">
        <v>AUYPD266AC</v>
      </c>
      <c r="AM241">
        <v>46246</v>
      </c>
    </row>
    <row r="242" xml:space="preserve">
      <c r="A242" t="str">
        <v>YES</v>
      </c>
      <c r="B242" t="str">
        <v>ANJU VERMA</v>
      </c>
      <c r="C242" t="str">
        <v>RAHUL/AMAN</v>
      </c>
      <c r="D242" t="str">
        <v>RAHUL/AMANPREET</v>
      </c>
      <c r="E242" t="str">
        <v>SOURCER</v>
      </c>
      <c r="F242" t="str">
        <v>VISHAL</v>
      </c>
      <c r="G242" t="str">
        <v>DR RITENDRA KUMAR YADAV</v>
      </c>
      <c r="H242">
        <v>205</v>
      </c>
      <c r="I242" t="str">
        <v>NOIDA</v>
      </c>
      <c r="J242">
        <v>46041</v>
      </c>
      <c r="K242">
        <v>46043</v>
      </c>
      <c r="L242" t="str">
        <v>380BZ8605477</v>
      </c>
      <c r="M242" t="str">
        <v>8318971642</v>
      </c>
      <c r="N242" t="str">
        <v>dr.ritendrayadav89@gamil.com</v>
      </c>
      <c r="O242" t="str">
        <v>UTTAR PRADESH</v>
      </c>
      <c r="P242" t="str">
        <v>RAIBAREILY</v>
      </c>
      <c r="Q242" t="str">
        <v>OD</v>
      </c>
      <c r="R242" t="str">
        <v>F2 FINTECH</v>
      </c>
      <c r="S242" t="str">
        <v>TATA</v>
      </c>
      <c r="W242" t="str">
        <v>UNSECURED</v>
      </c>
      <c r="X242" t="str">
        <v>REJECTED</v>
      </c>
      <c r="AB242" t="str" xml:space="preserve">
        <v xml:space="preserve">FILE SENDER TO BANKER || UNDER PROCESS, ||1-ABB Norms Not Met_x000d_
,2-Recent EMI Bounce,3-Two EMI Bounce in last 2 Month_x000d_
,4- ABB is inflated by Salary and Brother fund_x000d_
,5-No Major Patient income,6-Rent agreement is of latest</v>
      </c>
      <c r="AC242" t="str">
        <v>RUNNING  BIKE LOAN  70K FROM BAJAJ FINANCE ,  5 LAKHS O.D FROM BAJAJ | 2-3 LAKHS INCOME FROM OWN CLINIC</v>
      </c>
      <c r="AD242" t="str">
        <v>GAURAV MATHUR</v>
      </c>
      <c r="AE242">
        <v>9654949270</v>
      </c>
      <c r="AF242" t="str">
        <v>gaurav.tcl@tatacapital.com</v>
      </c>
      <c r="AG242" t="str">
        <v>BAMS-2018</v>
      </c>
      <c r="AH242" t="str">
        <v>AJVPY2031P</v>
      </c>
      <c r="AM242">
        <v>46246</v>
      </c>
    </row>
    <row r="243">
      <c r="A243" t="str">
        <v>YES</v>
      </c>
      <c r="B243" t="str">
        <v>PRANAV NAYAYR</v>
      </c>
      <c r="F243" t="str">
        <v>RAJEEV</v>
      </c>
      <c r="G243" t="str">
        <v xml:space="preserve">DR Navajith A mani </v>
      </c>
      <c r="H243">
        <v>205</v>
      </c>
      <c r="J243">
        <v>46041</v>
      </c>
      <c r="K243">
        <v>46044</v>
      </c>
      <c r="L243">
        <v>244</v>
      </c>
      <c r="M243" t="str">
        <v>9650818411</v>
      </c>
      <c r="N243" t="str">
        <v>navajithmani@gmail.com</v>
      </c>
      <c r="O243" t="str">
        <v>UTTAR PRADESH</v>
      </c>
      <c r="P243" t="str">
        <v>MATHURA</v>
      </c>
      <c r="Q243" t="str">
        <v>OD</v>
      </c>
      <c r="R243" t="str">
        <v>F2 FINTECH</v>
      </c>
      <c r="S243" t="str">
        <v>ABCL</v>
      </c>
      <c r="U243">
        <v>4500000</v>
      </c>
      <c r="V243">
        <v>4500000</v>
      </c>
      <c r="W243" t="str">
        <v>UNSECURED</v>
      </c>
      <c r="X243" t="str">
        <v>DISBURSED</v>
      </c>
      <c r="Z243">
        <v>46045</v>
      </c>
      <c r="AA243">
        <v>46047</v>
      </c>
      <c r="AB243" t="str">
        <v xml:space="preserve">FILE SENDER TO BANKER || UNDER PROCESS, || NEED AADHAR ACKNOWLEDGEMENT AND  LANDLORD ELECTRICITY BILL PENDENCY CLEARED CASE MOVED TO CREDIT STAGE </v>
      </c>
      <c r="AC243" t="str">
        <v>CUSTOMER EARNS 2.5 LAKHS SALARY &amp; 80-1 LAKHS IN CASH FROM CONSULTANCY |  RUNNING 8 LAKHS O.D. FROM BAJAJ , 5 LAKHS P.L. FROM PAYSENSE | 1 LAKHS P.L. FROM MONEYVIEW</v>
      </c>
      <c r="AD243" t="str">
        <v>DHEERAJ</v>
      </c>
      <c r="AE243">
        <v>8273396277</v>
      </c>
      <c r="AF243" t="str">
        <v xml:space="preserve">dheeraj.sharma1@adityabirlacapital.com  </v>
      </c>
      <c r="AG243" t="str">
        <v>MBBS-2014</v>
      </c>
      <c r="AH243" t="str">
        <v>CZAPM1791B</v>
      </c>
      <c r="AM243">
        <v>46246</v>
      </c>
    </row>
    <row r="244">
      <c r="A244" t="str">
        <v>YES</v>
      </c>
      <c r="B244" t="str">
        <v>RIYA CHADDHA</v>
      </c>
      <c r="C244" t="str">
        <v>VINEET TIWARI</v>
      </c>
      <c r="D244" t="str">
        <v>VINEET TIWARI</v>
      </c>
      <c r="E244" t="str">
        <v>SALARIED</v>
      </c>
      <c r="F244" t="str">
        <v>RAJEEV</v>
      </c>
      <c r="G244" t="str">
        <v xml:space="preserve">DR VELURE SULOCHANA </v>
      </c>
      <c r="H244">
        <v>205</v>
      </c>
      <c r="I244" t="str">
        <v>NOIDA</v>
      </c>
      <c r="J244">
        <v>46041</v>
      </c>
      <c r="K244">
        <v>46045</v>
      </c>
      <c r="L244">
        <v>245</v>
      </c>
      <c r="M244" t="str">
        <v>9550830194</v>
      </c>
      <c r="N244" t="str">
        <v>dr.sulochana27@yahoo.com</v>
      </c>
      <c r="O244" t="str">
        <v>TELANGANA</v>
      </c>
      <c r="P244" t="str">
        <v>HYDRABAD</v>
      </c>
      <c r="Q244" t="str">
        <v>OD</v>
      </c>
      <c r="R244" t="str">
        <v>F2 FINTECH</v>
      </c>
      <c r="S244" t="str">
        <v>ABCL</v>
      </c>
      <c r="U244">
        <v>3500000</v>
      </c>
      <c r="V244">
        <v>3500000</v>
      </c>
      <c r="W244" t="str">
        <v>UNSECURED</v>
      </c>
      <c r="X244" t="str">
        <v>DISBURSED</v>
      </c>
      <c r="Z244">
        <v>46044</v>
      </c>
      <c r="AA244">
        <v>46046</v>
      </c>
      <c r="AB244" t="str">
        <v>FILE SENDER TO BANKER || UNDER PROCESS || CUSTOMER SAID NO TO CREDIT CALL || VINEET DISCUSSUING , CASE RECOMMENDED , CASE APPROVED, TO BE DISBURSED TODAY</v>
      </c>
      <c r="AC244" t="str">
        <v>CUSTOMER EARNS 4-5 LAKHS FROM OWN CLINIC | RUNNING O.D. FROM BAJAJ FINANCE OF 35 LAKHS</v>
      </c>
      <c r="AD244" t="str">
        <v>MAHESH</v>
      </c>
      <c r="AE244" t="str">
        <v>73867 18623</v>
      </c>
      <c r="AF244" t="str">
        <v>thandra.mahesh@adityabirlacapital.com</v>
      </c>
      <c r="AG244" t="str">
        <v>MBBS-2015</v>
      </c>
      <c r="AH244" t="str">
        <v>GENPS0055G</v>
      </c>
      <c r="AM244">
        <v>46246</v>
      </c>
    </row>
    <row r="245">
      <c r="A245" t="str">
        <v>YES</v>
      </c>
      <c r="B245" t="str">
        <v>SAMREEN KHAN</v>
      </c>
      <c r="C245" t="str">
        <v>MANISHA SAXENA</v>
      </c>
      <c r="D245" t="str">
        <v>SHASHANK BHARDWAJ</v>
      </c>
      <c r="E245" t="str">
        <v>SALARIED</v>
      </c>
      <c r="F245" t="str">
        <v>RAJEEV</v>
      </c>
      <c r="G245" t="str">
        <v xml:space="preserve">DR Gourav Kumar sethy </v>
      </c>
      <c r="H245">
        <v>205</v>
      </c>
      <c r="I245" t="str">
        <v>BAREILLY</v>
      </c>
      <c r="J245">
        <v>46041</v>
      </c>
      <c r="K245">
        <v>46041</v>
      </c>
      <c r="L245">
        <v>246</v>
      </c>
      <c r="M245" t="str">
        <v>7077177979</v>
      </c>
      <c r="N245" t="str">
        <v>gs16538@gmail.com</v>
      </c>
      <c r="O245" t="str">
        <v>ORISSA</v>
      </c>
      <c r="P245" t="str">
        <v>CUTTUCK</v>
      </c>
      <c r="Q245" t="str">
        <v>OD</v>
      </c>
      <c r="R245" t="str">
        <v>F2 FINTECH</v>
      </c>
      <c r="S245" t="str">
        <v>BAJAJ MARKET</v>
      </c>
      <c r="W245" t="str">
        <v>UNSECURED</v>
      </c>
      <c r="X245" t="str">
        <v>REJECTED</v>
      </c>
      <c r="AB245" t="str">
        <v>FILE SENDER TO BANKER || UNDER PROCESS,-OFFER REJECT || Below cibil || All card DPD || Overdue amount 2.7L</v>
      </c>
      <c r="AC245" t="str">
        <v>Monthly income is ₹1.20 lakh with an EMI burden of ₹45,000 across two loans from Bajaj &amp; SBI</v>
      </c>
      <c r="AD245" t="str">
        <v>CHANDESWAR</v>
      </c>
      <c r="AE245" t="str">
        <v>79 7800 9943</v>
      </c>
      <c r="AF245" t="str">
        <v>Chandaneswar.panda@bajajfinserv.in</v>
      </c>
      <c r="AG245" t="str">
        <v>MBBS-2017</v>
      </c>
      <c r="AH245" t="str">
        <v>FMJPS8982K</v>
      </c>
      <c r="AM245">
        <v>46246</v>
      </c>
    </row>
    <row r="246">
      <c r="A246" t="str">
        <v>YES</v>
      </c>
      <c r="B246" t="str">
        <v>AKANSHA PRAJAPATI</v>
      </c>
      <c r="C246" t="str">
        <v>RASHI GANGWAR</v>
      </c>
      <c r="D246" t="str">
        <v>RAJKUMARI</v>
      </c>
      <c r="E246" t="str">
        <v>SALARIED</v>
      </c>
      <c r="F246" t="str">
        <v>VISHAL</v>
      </c>
      <c r="G246" t="str">
        <v xml:space="preserve">DR Sajid hussain </v>
      </c>
      <c r="H246">
        <v>205</v>
      </c>
      <c r="I246" t="str">
        <v>NOIDA</v>
      </c>
      <c r="J246">
        <v>46041</v>
      </c>
      <c r="K246">
        <v>46042</v>
      </c>
      <c r="L246">
        <v>170495667</v>
      </c>
      <c r="M246" t="str">
        <v>6393056395</v>
      </c>
      <c r="N246" t="str">
        <v>shrizvi.rizvi@gmail.com</v>
      </c>
      <c r="O246" t="str">
        <v>UTTAR PRADESH</v>
      </c>
      <c r="P246" t="str">
        <v>LUCKNOW</v>
      </c>
      <c r="Q246" t="str">
        <v>DOD</v>
      </c>
      <c r="R246" t="str">
        <v>F2 FINTECH</v>
      </c>
      <c r="S246" t="str">
        <v>CHOLA</v>
      </c>
      <c r="W246" t="str">
        <v>UNSECURED</v>
      </c>
      <c r="X246" t="str">
        <v>REJECTED</v>
      </c>
      <c r="AB246" t="str">
        <v>FILE SENDER TO BANKER || UNDER PROCESS, || 8 BOUNCING IN LAST 6 MONTHS</v>
      </c>
      <c r="AC246" t="str">
        <v>Monthly income is ₹1.53 lakh with EMI of ₹11,500 across two loans from bajaj &amp; Bank of maharasthra</v>
      </c>
      <c r="AD246" t="str">
        <v>jitendrakumargs</v>
      </c>
      <c r="AE246">
        <v>7355225590</v>
      </c>
      <c r="AF246" t="str">
        <v>jitendrakumargs@chola1.murugappa.com</v>
      </c>
      <c r="AG246" t="str">
        <v>BDS-2015</v>
      </c>
      <c r="AH246" t="str">
        <v>AGWPH2136G</v>
      </c>
      <c r="AM246">
        <v>46246</v>
      </c>
    </row>
    <row r="247">
      <c r="A247" t="str">
        <v>YES</v>
      </c>
      <c r="B247" t="str">
        <v>MANISHA VERMA</v>
      </c>
      <c r="C247" t="str">
        <v>RAVISH SHARMA</v>
      </c>
      <c r="D247" t="str">
        <v>RAVISH SHARMA</v>
      </c>
      <c r="E247" t="str">
        <v>SALARIED</v>
      </c>
      <c r="F247" t="str">
        <v>VISHAL</v>
      </c>
      <c r="G247" t="str">
        <v>DR SHAIK SIRAAZ BASHA</v>
      </c>
      <c r="H247">
        <v>205</v>
      </c>
      <c r="I247" t="str">
        <v>NOIDA</v>
      </c>
      <c r="J247">
        <v>46041</v>
      </c>
      <c r="K247">
        <v>46041</v>
      </c>
      <c r="L247">
        <v>248</v>
      </c>
      <c r="M247" t="str">
        <v>8008307195</v>
      </c>
      <c r="N247" t="str">
        <v>shaiksiraaz2000@gmail.com</v>
      </c>
      <c r="O247" t="str">
        <v>TELANGANA</v>
      </c>
      <c r="P247" t="str">
        <v>HYDRABAD</v>
      </c>
      <c r="Q247" t="str">
        <v>DOD</v>
      </c>
      <c r="R247" t="str">
        <v>F2 FINTECH</v>
      </c>
      <c r="S247" t="str">
        <v>CHOLA</v>
      </c>
      <c r="W247" t="str">
        <v>UNSECURED</v>
      </c>
      <c r="X247" t="str">
        <v>REJECTED</v>
      </c>
      <c r="AB247" t="str">
        <v>System Reject on CIBIL Score norms not met - '-1'.Case cannot be proceeded.Kindly click on 'Okay' button to navigate Listing Page.</v>
      </c>
      <c r="AC247" t="str">
        <v>The applicant earns ₹60,000 per month against an existing EMI obligation of ₹8,000, resulting in a manageable income-to-obligation ratio. One running loan with Money View</v>
      </c>
      <c r="AG247" t="str">
        <v>MBBS-2023</v>
      </c>
      <c r="AH247" t="str">
        <v>KMUPS5584M</v>
      </c>
      <c r="AM247">
        <v>46246</v>
      </c>
    </row>
    <row r="248">
      <c r="A248" t="str">
        <v>YES</v>
      </c>
      <c r="B248" t="str">
        <v>MANISHA VERMA</v>
      </c>
      <c r="C248" t="str">
        <v>RAVISH SHARMA</v>
      </c>
      <c r="D248" t="str">
        <v>RAVISH SHARMA</v>
      </c>
      <c r="E248" t="str">
        <v>SALARIED</v>
      </c>
      <c r="F248" t="str">
        <v>VISHAL</v>
      </c>
      <c r="G248" t="str">
        <v>DR SHAIK SIRAAZ BASHA</v>
      </c>
      <c r="H248">
        <v>205</v>
      </c>
      <c r="I248" t="str">
        <v>NOIDA</v>
      </c>
      <c r="J248">
        <v>46041</v>
      </c>
      <c r="L248">
        <v>249</v>
      </c>
      <c r="M248" t="str">
        <v>8008307195</v>
      </c>
      <c r="N248" t="str">
        <v>shaiksiraaz2000@gmail.com</v>
      </c>
      <c r="O248" t="str">
        <v>TELANGANA</v>
      </c>
      <c r="P248" t="str">
        <v>HYDRABAD</v>
      </c>
      <c r="Q248" t="str">
        <v>OD</v>
      </c>
      <c r="R248" t="str">
        <v>F2 FINTECH</v>
      </c>
      <c r="S248" t="str">
        <v>ABCL</v>
      </c>
      <c r="W248" t="str">
        <v>UNSECURED</v>
      </c>
      <c r="X248" t="str">
        <v>REJECTED</v>
      </c>
      <c r="Y248">
        <v>-1</v>
      </c>
      <c r="AB248" t="str">
        <v>FILE SENDER TO BANKER || UNDER PROCESS, 11 ENQUIRIES IN JAN</v>
      </c>
      <c r="AC248" t="str">
        <v>The applicant earns ₹60,000 per month against an existing EMI obligation of ₹8,000, resulting in a manageable income-to-obligation ratio. One running loan with Money View</v>
      </c>
      <c r="AD248" t="str">
        <v>MAHESH</v>
      </c>
      <c r="AE248" t="str">
        <v>73867 18623</v>
      </c>
      <c r="AF248" t="str">
        <v>thandra.mahesh@adityabirlacapital.com</v>
      </c>
      <c r="AG248" t="str">
        <v>MBBS-2023</v>
      </c>
      <c r="AH248" t="str">
        <v>KMUPS5584M</v>
      </c>
      <c r="AM248">
        <v>46246</v>
      </c>
    </row>
    <row r="249">
      <c r="A249" t="str">
        <v>YES</v>
      </c>
      <c r="B249" t="str">
        <v>PRAGYA GANGWAR</v>
      </c>
      <c r="C249" t="str">
        <v>ANIL KUMAR</v>
      </c>
      <c r="D249" t="str">
        <v>SHASHANK BHARDWAJ</v>
      </c>
      <c r="F249" t="str">
        <v>VISHAL</v>
      </c>
      <c r="G249" t="str">
        <v>DR Shailendra Verma</v>
      </c>
      <c r="H249">
        <v>205</v>
      </c>
      <c r="I249" t="str">
        <v xml:space="preserve">BAREILLY </v>
      </c>
      <c r="J249">
        <v>46041</v>
      </c>
      <c r="K249">
        <v>46042</v>
      </c>
      <c r="L249">
        <v>170496839</v>
      </c>
      <c r="M249" t="str">
        <v>9868996801</v>
      </c>
      <c r="N249" t="str">
        <v>skv625@gmail.com</v>
      </c>
      <c r="O249" t="str">
        <v>UTTAR PRADESH</v>
      </c>
      <c r="P249" t="str">
        <v>SHAHJANPUR</v>
      </c>
      <c r="Q249" t="str">
        <v>DOD</v>
      </c>
      <c r="R249" t="str">
        <v>F2 FINTECH</v>
      </c>
      <c r="S249" t="str">
        <v>CHOLA</v>
      </c>
      <c r="U249">
        <v>2000000</v>
      </c>
      <c r="V249">
        <v>2020360</v>
      </c>
      <c r="W249" t="str">
        <v>UNSECURED</v>
      </c>
      <c r="X249" t="str">
        <v>DISBURSED</v>
      </c>
      <c r="Z249">
        <v>46042</v>
      </c>
      <c r="AA249">
        <v>46042</v>
      </c>
      <c r="AB249" t="str">
        <v>FILE SENDER TO BANKER || UNDER PROCESS, || 20 LACS APPROVED</v>
      </c>
      <c r="AC249" t="str">
        <v>CUSTOMER IS NOT PICKING UP A CALL MULTIPLE TIMES</v>
      </c>
      <c r="AD249" t="str">
        <v>mukeshkumarmo</v>
      </c>
      <c r="AE249">
        <v>8171844778</v>
      </c>
      <c r="AF249" t="str">
        <v>mukeshkumarmo@chola.murugappa.com</v>
      </c>
      <c r="AG249" t="str">
        <v>MBBS-2015</v>
      </c>
      <c r="AH249" t="str">
        <v>AMYPV3615J</v>
      </c>
      <c r="AI249" t="str">
        <v>Akshay</v>
      </c>
      <c r="AM249">
        <v>46246</v>
      </c>
    </row>
    <row r="250">
      <c r="A250" t="str">
        <v>YES</v>
      </c>
      <c r="B250" t="str">
        <v>AMIT KUMAR</v>
      </c>
      <c r="C250" t="str">
        <v>RAJKUMARI</v>
      </c>
      <c r="D250" t="str">
        <v>RAJKUMARI</v>
      </c>
      <c r="E250" t="str">
        <v>SALARIED</v>
      </c>
      <c r="F250" t="str">
        <v>VISHAL</v>
      </c>
      <c r="G250" t="str">
        <v>DR. HARSH CHAUHAN</v>
      </c>
      <c r="H250">
        <v>205</v>
      </c>
      <c r="I250" t="str">
        <v>NOIDA</v>
      </c>
      <c r="J250">
        <v>46041</v>
      </c>
      <c r="L250">
        <v>170495258</v>
      </c>
      <c r="M250" t="str">
        <v>6398762442</v>
      </c>
      <c r="N250" t="str">
        <v>chauhanharsh2@gmail.com</v>
      </c>
      <c r="O250" t="str">
        <v>UTTRAKHAND</v>
      </c>
      <c r="P250" t="str">
        <v>KAHIPUR</v>
      </c>
      <c r="Q250" t="str">
        <v>DOD</v>
      </c>
      <c r="R250" t="str">
        <v>F2 FINTECH</v>
      </c>
      <c r="S250" t="str">
        <v>CHOLA</v>
      </c>
      <c r="U250">
        <v>700000</v>
      </c>
      <c r="V250">
        <v>700000</v>
      </c>
      <c r="W250" t="str">
        <v>UNSECURED</v>
      </c>
      <c r="X250" t="str">
        <v>REJECTED</v>
      </c>
      <c r="Y250">
        <v>745</v>
      </c>
      <c r="AB250" t="str">
        <v>FILE SENDER TO BANKER || UNDER PROCESS, || CASE TO BE APPROVED TODAY</v>
      </c>
      <c r="AC250" t="str">
        <v>75K STIPEND |  9.42 LAKHS P.L FROM HDFC , O.D. FROM BAJAJ</v>
      </c>
      <c r="AD250" t="str">
        <v>SONU</v>
      </c>
      <c r="AE250">
        <v>7618381662</v>
      </c>
      <c r="AF250" t="str">
        <v>sonupant@chola1.murugappa.com</v>
      </c>
      <c r="AG250" t="str">
        <v>MBBS-2021</v>
      </c>
      <c r="AH250" t="str">
        <v>AZYPC5439N</v>
      </c>
      <c r="AM250">
        <v>46246</v>
      </c>
    </row>
    <row r="251">
      <c r="A251" t="str">
        <v>YES</v>
      </c>
      <c r="B251" t="str">
        <v>ANSHIKA TIWARI</v>
      </c>
      <c r="C251" t="str">
        <v>ANIL KUMAR</v>
      </c>
      <c r="D251" t="str">
        <v>SHASHANK BHARDWAJ</v>
      </c>
      <c r="E251" t="str">
        <v>SALARIED</v>
      </c>
      <c r="F251" t="str">
        <v>RAJEEV</v>
      </c>
      <c r="G251" t="str">
        <v>Mr Kosana Maheswararao</v>
      </c>
      <c r="H251">
        <v>205</v>
      </c>
      <c r="I251" t="str">
        <v xml:space="preserve">BAREILLY </v>
      </c>
      <c r="J251">
        <v>46041</v>
      </c>
      <c r="L251">
        <v>252</v>
      </c>
      <c r="M251" t="str">
        <v>8247396460</v>
      </c>
      <c r="N251" t="str">
        <v>maheswararaonkosanagmail.com</v>
      </c>
      <c r="O251" t="str">
        <v>ANDHRA PRADESH</v>
      </c>
      <c r="P251" t="str">
        <v>Visakhapatnam</v>
      </c>
      <c r="Q251" t="str">
        <v>TL</v>
      </c>
      <c r="R251" t="str">
        <v>RDS</v>
      </c>
      <c r="S251" t="str">
        <v>ICICI BANK</v>
      </c>
      <c r="W251" t="str">
        <v>UNSECURED</v>
      </c>
      <c r="X251" t="str">
        <v>HOLD</v>
      </c>
      <c r="AB251" t="str">
        <v>FILE SENDER TO BANKER || UNDER PROCESS, Please check bank statement in complete share complete banking , company id card and clarifications of loan deductions in payslips</v>
      </c>
      <c r="AC251" t="str">
        <v>Monthly income is ₹73,000 with an EMI burden of ₹33,000. No bounces are observed</v>
      </c>
      <c r="AD251" t="str">
        <v>ROHIT RDS</v>
      </c>
      <c r="AE251" t="str">
        <v>95403 02302</v>
      </c>
      <c r="AF251" t="str">
        <v>rohit.kyadav@gmail.com</v>
      </c>
      <c r="AG251" t="str">
        <v>SALARY-71K</v>
      </c>
      <c r="AH251" t="str">
        <v>BFGPK5439D</v>
      </c>
      <c r="AI251" t="str">
        <v>Akshay</v>
      </c>
      <c r="AM251">
        <v>46246</v>
      </c>
    </row>
    <row r="252">
      <c r="A252" t="str">
        <v>YES</v>
      </c>
      <c r="B252" t="str">
        <v>SUMIT CHOUDHARY</v>
      </c>
      <c r="F252" t="str">
        <v>VISHAL</v>
      </c>
      <c r="G252" t="str">
        <v>DR. ANJIREALAM ABUTAHER TAKILDAR</v>
      </c>
      <c r="H252">
        <v>205</v>
      </c>
      <c r="J252">
        <v>46041</v>
      </c>
      <c r="K252">
        <v>46055</v>
      </c>
      <c r="L252" t="str">
        <v>098BZ8600084</v>
      </c>
      <c r="M252" t="str">
        <v>8375818704</v>
      </c>
      <c r="N252" t="str">
        <v>alamtakildar@gmail.com</v>
      </c>
      <c r="P252" t="str">
        <v>RATNAGIRI</v>
      </c>
      <c r="Q252" t="str">
        <v>OD</v>
      </c>
      <c r="R252" t="str">
        <v>F2 FINTECH</v>
      </c>
      <c r="S252" t="str">
        <v>TATA</v>
      </c>
      <c r="V252">
        <v>1500000</v>
      </c>
      <c r="W252" t="str">
        <v>UNSECURED</v>
      </c>
      <c r="X252" t="str">
        <v>HOLD</v>
      </c>
      <c r="Y252">
        <v>741</v>
      </c>
      <c r="AB252" t="str">
        <v>FILE SENDER TO BANKER || UNDER PROCESS, || Foreign Medical Degree ,BANKING ,CURRENT RESIDANCE ADDRESS PROOF REQ || DOCS PENDING || RENT AGRREMENT PREMENT PENDING || DOCSPENDIG</v>
      </c>
      <c r="AC252" t="str">
        <v>CUSTOMER EARNS 1.5 TO 2 LAKHS FROM CONSULTANCY |  RUNNING 12 LAKHS FROM BAJAJ | 11 LAKHS CAR LOAN FROM AXIS BANK</v>
      </c>
      <c r="AD252" t="str">
        <v>GAURAV MATHUR</v>
      </c>
      <c r="AE252">
        <v>9654949270</v>
      </c>
      <c r="AF252" t="str">
        <v>gaurav.tcl@tatacapital.com</v>
      </c>
      <c r="AG252" t="str">
        <v>MBBS-2016</v>
      </c>
      <c r="AH252" t="str">
        <v>ALAPT4799A</v>
      </c>
      <c r="AM252">
        <v>46246</v>
      </c>
    </row>
    <row r="253">
      <c r="A253" t="str">
        <v>YES</v>
      </c>
      <c r="B253" t="str">
        <v>FARHEEN BI</v>
      </c>
      <c r="F253" t="str">
        <v>RAJEEV</v>
      </c>
      <c r="G253" t="str">
        <v>DR PANCHAM LAL</v>
      </c>
      <c r="H253">
        <v>205</v>
      </c>
      <c r="J253">
        <v>46041</v>
      </c>
      <c r="K253">
        <v>46041</v>
      </c>
      <c r="L253" t="str">
        <v>SME000018061180</v>
      </c>
      <c r="M253" t="str">
        <v>9035713976</v>
      </c>
      <c r="O253" t="str">
        <v>BIHAR</v>
      </c>
      <c r="P253" t="str">
        <v>NAWADA</v>
      </c>
      <c r="Q253" t="str">
        <v>OD</v>
      </c>
      <c r="R253" t="str">
        <v>F2 FINTECH</v>
      </c>
      <c r="S253" t="str">
        <v>BAJAJ</v>
      </c>
      <c r="U253">
        <v>800000</v>
      </c>
      <c r="V253">
        <v>800000</v>
      </c>
      <c r="W253" t="str">
        <v>UNSECURED</v>
      </c>
      <c r="X253" t="str">
        <v>DISBURSED</v>
      </c>
      <c r="Z253">
        <v>46041</v>
      </c>
      <c r="AA253">
        <v>46041</v>
      </c>
      <c r="AB253" t="str">
        <v>MEETING CASE, DOCS COLLECT BY SM ON PHYSICAL</v>
      </c>
      <c r="AC253" t="str">
        <v>MEETING CASE</v>
      </c>
      <c r="AD253" t="str">
        <v>SURAJ MATHUR</v>
      </c>
      <c r="AE253">
        <v>7903708421</v>
      </c>
      <c r="AG253" t="str">
        <v>DNS</v>
      </c>
      <c r="AH253" t="str">
        <v>DNS</v>
      </c>
      <c r="AM253">
        <v>46246</v>
      </c>
    </row>
    <row r="254">
      <c r="A254" t="str">
        <v>YES</v>
      </c>
      <c r="B254" t="str">
        <v>SUMIT CHOUDHARY</v>
      </c>
      <c r="F254" t="str">
        <v>RAJEEV</v>
      </c>
      <c r="G254" t="str">
        <v>Naresh kumar chanda</v>
      </c>
      <c r="H254">
        <v>205</v>
      </c>
      <c r="J254">
        <v>46041</v>
      </c>
      <c r="L254">
        <v>255</v>
      </c>
      <c r="M254" t="str">
        <v>9010633303</v>
      </c>
      <c r="N254" t="str">
        <v>csnareshchanda@gmail.com</v>
      </c>
      <c r="O254" t="str">
        <v>ANDHRAPRADESH</v>
      </c>
      <c r="P254" t="str">
        <v>HYDRABAD</v>
      </c>
      <c r="Q254" t="str">
        <v>TL</v>
      </c>
      <c r="R254" t="str">
        <v>CAT EYE</v>
      </c>
      <c r="S254" t="str">
        <v>IDFC</v>
      </c>
      <c r="V254">
        <v>3500000</v>
      </c>
      <c r="W254" t="str">
        <v>UNSECURED</v>
      </c>
      <c r="X254" t="str">
        <v>REJECTED</v>
      </c>
      <c r="AB254" t="str">
        <v>FILE SENDER TO BANKER || UNDER PROCESS, || CASE MOVED TO CREDIT  PD WILL BE DONE TOMORR</v>
      </c>
      <c r="AC254" t="str">
        <v>5-6 LAKH FROM OWN PRACTICE | 25 LOAN RUNNING</v>
      </c>
      <c r="AD254" t="str">
        <v>veerababu</v>
      </c>
      <c r="AE254" t="str">
        <v xml:space="preserve"> 96420 60656</v>
      </c>
      <c r="AF254" t="str">
        <v>veerababu.nasini@idfcfirstbank.com</v>
      </c>
      <c r="AG254" t="str">
        <v>CS-2009</v>
      </c>
      <c r="AH254" t="str">
        <v>AEXPC9333H</v>
      </c>
      <c r="AM254">
        <v>46246</v>
      </c>
    </row>
    <row r="255">
      <c r="A255" t="str">
        <v>YES</v>
      </c>
      <c r="B255" t="str">
        <v>RAHUL SHARMA</v>
      </c>
      <c r="C255" t="str">
        <v>F2 FINTECH</v>
      </c>
      <c r="D255" t="str">
        <v>F2 FINTECH</v>
      </c>
      <c r="E255" t="str">
        <v>SOURCER</v>
      </c>
      <c r="F255" t="str">
        <v>RAJEEV</v>
      </c>
      <c r="G255" t="str">
        <v>DR MANISH KUMAR</v>
      </c>
      <c r="H255">
        <v>202</v>
      </c>
      <c r="I255" t="str">
        <v>F2 FINTECH</v>
      </c>
      <c r="J255">
        <v>46044</v>
      </c>
      <c r="K255">
        <v>46043</v>
      </c>
      <c r="L255" t="str">
        <v xml:space="preserve">SME000018667361 </v>
      </c>
      <c r="M255" t="str">
        <v/>
      </c>
      <c r="O255" t="str">
        <v>BIHAR</v>
      </c>
      <c r="P255" t="str">
        <v>MUZAFFARPUR</v>
      </c>
      <c r="Q255" t="str">
        <v>TOP-UP</v>
      </c>
      <c r="R255" t="str">
        <v>F2 FINTECH</v>
      </c>
      <c r="S255" t="str">
        <v>BAJAJ</v>
      </c>
      <c r="U255">
        <v>2413167</v>
      </c>
      <c r="V255">
        <v>2413167</v>
      </c>
      <c r="W255" t="str">
        <v>UNSECURED</v>
      </c>
      <c r="X255" t="str">
        <v>DISBURSED</v>
      </c>
      <c r="Z255">
        <v>46041</v>
      </c>
      <c r="AA255">
        <v>46044</v>
      </c>
      <c r="AB255" t="str">
        <v>RAHUL SHARMA DIRECT CORDINATE WITH SM</v>
      </c>
      <c r="AC255" t="str">
        <v>DOCUMENTS NOT RECEIVED</v>
      </c>
      <c r="AD255" t="str">
        <v>GYAN BARDHAN</v>
      </c>
      <c r="AE255">
        <v>8210504098</v>
      </c>
      <c r="AG255" t="str">
        <v>DNS</v>
      </c>
      <c r="AH255" t="str">
        <v>DNS</v>
      </c>
      <c r="AM255">
        <v>46246</v>
      </c>
    </row>
    <row r="256">
      <c r="A256" t="str">
        <v>YES</v>
      </c>
      <c r="B256" t="str">
        <v>JANVI YADAV</v>
      </c>
      <c r="F256" t="str">
        <v>VISHAL</v>
      </c>
      <c r="G256" t="str">
        <v>DR. MOHAMMED SHAKIR HUSSAIN</v>
      </c>
      <c r="H256">
        <v>204</v>
      </c>
      <c r="J256">
        <v>46042</v>
      </c>
      <c r="K256">
        <v>46042</v>
      </c>
      <c r="L256" t="str">
        <v>SME000018676392</v>
      </c>
      <c r="M256" t="str">
        <v>7976395540</v>
      </c>
      <c r="N256" t="str">
        <v>drmohammedshakirhussain@gmail.com</v>
      </c>
      <c r="O256" t="str">
        <v>UTTAR PRADESH</v>
      </c>
      <c r="P256" t="str">
        <v>MORADABAD</v>
      </c>
      <c r="Q256" t="str">
        <v>OD</v>
      </c>
      <c r="R256" t="str">
        <v>F2 FINTECH</v>
      </c>
      <c r="S256" t="str">
        <v>BAJAJ</v>
      </c>
      <c r="W256" t="str">
        <v>UNSECURED</v>
      </c>
      <c r="X256" t="str">
        <v>REJECTED</v>
      </c>
      <c r="Y256">
        <v>724</v>
      </c>
      <c r="AB256" t="str">
        <v>FILE SENDER TO BANKER || UNDER PROCESS, CIBIL DONE, CURRENT USING TWO EDUCATION LOAN, 5 L AND 7 L, AND CLOSED LOAN IS SHOWING DPD &amp; ALL CC ARE SETTLED</v>
      </c>
      <c r="AC256" t="str">
        <v>The applicant earns ₹1,22,000 per month against an existing EMI obligation of ₹28,000, One running loan with SBI is being serviced regularly with no bounces in the last 6 month</v>
      </c>
      <c r="AD256" t="str">
        <v>Muktesh Singh1_x000d_</v>
      </c>
      <c r="AE256">
        <v>6398233906</v>
      </c>
      <c r="AF256" t="str">
        <v>muktesh.singh1@bajajfinserv.in</v>
      </c>
      <c r="AG256" t="str">
        <v>MBBS-2023</v>
      </c>
      <c r="AH256" t="str">
        <v>AOAPH0104E</v>
      </c>
      <c r="AI256" t="str">
        <v>Akshay</v>
      </c>
      <c r="AM256">
        <v>46246</v>
      </c>
    </row>
    <row r="257">
      <c r="A257" t="str">
        <v>YES</v>
      </c>
      <c r="B257" t="str">
        <v>RAJAT DWIVEDI</v>
      </c>
      <c r="C257" t="str">
        <v>RAJKUMARI</v>
      </c>
      <c r="D257" t="str">
        <v>RAJKUMARI</v>
      </c>
      <c r="E257" t="str">
        <v>SALARIED</v>
      </c>
      <c r="F257" t="str">
        <v>RAJEEV</v>
      </c>
      <c r="G257" t="str">
        <v>DR NIRAJ KUMAR GUPTA</v>
      </c>
      <c r="H257">
        <v>202</v>
      </c>
      <c r="I257" t="str">
        <v>NOIDA</v>
      </c>
      <c r="J257">
        <v>46044</v>
      </c>
      <c r="K257">
        <v>46043</v>
      </c>
      <c r="L257" t="str">
        <v>DL00000020248</v>
      </c>
      <c r="M257" t="str">
        <v>9810240048</v>
      </c>
      <c r="N257" t="str">
        <v>ng92397@gmail.com</v>
      </c>
      <c r="O257" t="str">
        <v>HARYANA</v>
      </c>
      <c r="P257" t="str">
        <v>FARIDABAD</v>
      </c>
      <c r="Q257" t="str">
        <v>OD</v>
      </c>
      <c r="R257" t="str">
        <v>F2 FINTECH</v>
      </c>
      <c r="S257" t="str">
        <v>ABCL</v>
      </c>
      <c r="U257">
        <v>2500000</v>
      </c>
      <c r="V257">
        <v>2500000</v>
      </c>
      <c r="W257" t="str">
        <v>UNSECURED</v>
      </c>
      <c r="X257" t="str">
        <v>DISBURSED</v>
      </c>
      <c r="Y257">
        <v>779</v>
      </c>
      <c r="Z257">
        <v>46043</v>
      </c>
      <c r="AA257">
        <v>46044</v>
      </c>
      <c r="AB257" t="str">
        <v>FILE SENDER TO BANKER || UNDER PROCESS, LOGIN DONE, CASE MOVED TO CREDIT</v>
      </c>
      <c r="AC257" t="str">
        <v xml:space="preserve">Income is declared at ₹3.50 lakh per month with a 779 CIBIL score and clean repayment record. However, four active loans From BAJAJ | TATA | L&amp;T | OTHER </v>
      </c>
      <c r="AD257" t="str">
        <v>PURUSHOTTAM</v>
      </c>
      <c r="AE257">
        <v>9004509752</v>
      </c>
      <c r="AF257" t="str">
        <v>purushottam.kumar2@adityabirlacapital.com</v>
      </c>
      <c r="AG257" t="str">
        <v>MBBS-2004</v>
      </c>
      <c r="AH257" t="str">
        <v>AGBPG9440R</v>
      </c>
      <c r="AI257" t="str">
        <v>Akshay</v>
      </c>
      <c r="AM257">
        <v>46246</v>
      </c>
    </row>
    <row r="258">
      <c r="A258" t="str">
        <v>YES</v>
      </c>
      <c r="B258" t="str">
        <v>NIKHIL PANT</v>
      </c>
      <c r="C258" t="str">
        <v>RIYA CHADDHA</v>
      </c>
      <c r="D258" t="str">
        <v>VINEET TIWARI</v>
      </c>
      <c r="E258" t="str">
        <v>SALARIED</v>
      </c>
      <c r="F258" t="str">
        <v>VISHAL</v>
      </c>
      <c r="G258" t="str">
        <v>DR. ANISH KUMAR SAH</v>
      </c>
      <c r="H258">
        <v>204</v>
      </c>
      <c r="I258" t="str">
        <v xml:space="preserve">NOIDA </v>
      </c>
      <c r="J258">
        <v>46042</v>
      </c>
      <c r="K258">
        <v>46045</v>
      </c>
      <c r="L258" t="str">
        <v>SME000018677980</v>
      </c>
      <c r="M258" t="str">
        <v>9479149965</v>
      </c>
      <c r="N258" t="str">
        <v>aksah2016anish@gmail.com</v>
      </c>
      <c r="O258" t="str">
        <v>CHATTISGARH</v>
      </c>
      <c r="P258" t="str">
        <v>RAIPUR</v>
      </c>
      <c r="Q258" t="str">
        <v>OD</v>
      </c>
      <c r="R258" t="str">
        <v>F2 FINTECH</v>
      </c>
      <c r="S258" t="str">
        <v>BAJAJ</v>
      </c>
      <c r="W258" t="str">
        <v>UNSECURED</v>
      </c>
      <c r="X258" t="str">
        <v>HOLD</v>
      </c>
      <c r="AB258" t="str">
        <v>FILE SENDER TO BANKER || UNDER PROCESS, CIBIL CONSENT LINK SENT TO CUSTOM ER, CUSTOMER IS NOT RECVD CALL, HOLD BY CUSTOMER SIDE</v>
      </c>
      <c r="AC258" t="str">
        <v>GETTING STIPEND 60K , EDUCATION LOAN SANCTIONED 50 LAKHS FROM CREDILA</v>
      </c>
      <c r="AD258" t="str">
        <v>Adarsh Gupta1</v>
      </c>
      <c r="AE258">
        <v>8109109540</v>
      </c>
      <c r="AF258" t="str">
        <v>adarsh.gupta1@bajajfinserv.in_x000d_</v>
      </c>
      <c r="AG258" t="str">
        <v>MBBS-2016</v>
      </c>
      <c r="AH258" t="str">
        <v>JTXPS7328A</v>
      </c>
      <c r="AM258">
        <v>46246</v>
      </c>
    </row>
    <row r="259">
      <c r="A259" t="str">
        <v>YES</v>
      </c>
      <c r="B259" t="str">
        <v>GAURAV VAID</v>
      </c>
      <c r="C259" t="str">
        <v>RAJKUMARI</v>
      </c>
      <c r="D259" t="str">
        <v>RAJKUMARI</v>
      </c>
      <c r="E259" t="str">
        <v>SALARIED</v>
      </c>
      <c r="F259" t="str">
        <v>RAJEEV</v>
      </c>
      <c r="G259" t="str">
        <v>RAM NIWAS GOEL</v>
      </c>
      <c r="H259">
        <v>204</v>
      </c>
      <c r="I259" t="str">
        <v xml:space="preserve">NOIDA </v>
      </c>
      <c r="J259">
        <v>46042</v>
      </c>
      <c r="L259">
        <v>260</v>
      </c>
      <c r="M259" t="str">
        <v>8307773297</v>
      </c>
      <c r="N259" t="str">
        <v>carngoyal@rediffmail.com</v>
      </c>
      <c r="O259" t="str">
        <v>HARYANA</v>
      </c>
      <c r="P259" t="str">
        <v>KAITHAL</v>
      </c>
      <c r="Q259" t="str">
        <v>TL</v>
      </c>
      <c r="R259" t="str">
        <v>RDS</v>
      </c>
      <c r="W259" t="str">
        <v>UNSECURED</v>
      </c>
      <c r="X259" t="str">
        <v>LOGIN</v>
      </c>
      <c r="AB259" t="str">
        <v>FILE SENDER TO BANKER || UNDER PROCESS,</v>
      </c>
      <c r="AC259" t="str">
        <v>RUNNING 40 LAKHS BAJAJ O.D. | 2.5 PER MONTHS RECEIPTS FROM OWN PRACTICE</v>
      </c>
      <c r="AD259" t="str">
        <v>ROHIT RDS</v>
      </c>
      <c r="AE259" t="str">
        <v>95403 02302</v>
      </c>
      <c r="AF259" t="str">
        <v>rohit.kyadav@gmail.com</v>
      </c>
      <c r="AG259" t="str">
        <v>CA-1992</v>
      </c>
      <c r="AH259" t="str">
        <v>AAYPG9420C</v>
      </c>
      <c r="AM259">
        <v>46246</v>
      </c>
    </row>
    <row r="260">
      <c r="A260" t="str">
        <v>YES</v>
      </c>
      <c r="B260" t="str">
        <v>KHUSHI FINANCIAL SERVICES</v>
      </c>
      <c r="C260" t="str">
        <v>F2 FINTECH</v>
      </c>
      <c r="D260" t="str">
        <v>F2 FINTECH</v>
      </c>
      <c r="E260" t="str">
        <v>CHANNEL PARTNER</v>
      </c>
      <c r="F260" t="str">
        <v>RAJEEV</v>
      </c>
      <c r="G260" t="str">
        <v>DR MANAT LOKESHBHAI POPATBHA</v>
      </c>
      <c r="H260">
        <v>204</v>
      </c>
      <c r="I260" t="str">
        <v>F2 FINTECH</v>
      </c>
      <c r="J260">
        <v>46042</v>
      </c>
      <c r="K260">
        <v>46050</v>
      </c>
      <c r="L260" t="str">
        <v>SME000018678655</v>
      </c>
      <c r="M260" t="str">
        <v>7572869238</v>
      </c>
      <c r="N260" t="str">
        <v>lokeshmanat4689@gmail.com</v>
      </c>
      <c r="O260" t="str">
        <v>GUJARAT</v>
      </c>
      <c r="P260" t="str">
        <v>VADODARA</v>
      </c>
      <c r="Q260" t="str">
        <v>OD</v>
      </c>
      <c r="R260" t="str">
        <v>F2 FINTECH</v>
      </c>
      <c r="S260" t="str">
        <v>BAJAJ MARKET</v>
      </c>
      <c r="W260" t="str">
        <v>UNSECURED</v>
      </c>
      <c r="X260" t="str">
        <v>REJECTED</v>
      </c>
      <c r="AB260" t="str">
        <v>FILE SENDER TO BANKER || UNDER PROCESS, CASE ALREADY LOGIN BY OTHER CHANNEL, WAITING FOR COOLING PERIOD, AS DISCUSSED WITH RAHUL CASE PROCEED AFTER 26TH JAN</v>
      </c>
      <c r="AC260" t="str">
        <v>KHUSI FINANCIAL SERVICE CASE</v>
      </c>
      <c r="AD260" t="str">
        <v>VIVKE</v>
      </c>
      <c r="AE260" t="str">
        <v>MBBS-2021</v>
      </c>
      <c r="AF260" t="str">
        <v>vivek.hadap@bajajfinserv.in</v>
      </c>
      <c r="AG260" t="str">
        <v>MBBS-2021</v>
      </c>
      <c r="AH260" t="str">
        <v>CZOPM3664F</v>
      </c>
      <c r="AI260" t="str">
        <v>Akshay</v>
      </c>
      <c r="AM260">
        <v>46246</v>
      </c>
    </row>
    <row r="261">
      <c r="A261" t="str">
        <v>YES</v>
      </c>
      <c r="B261" t="str">
        <v>RIYA CHADDHA</v>
      </c>
      <c r="C261" t="str">
        <v>VINEET TIWARI</v>
      </c>
      <c r="D261" t="str">
        <v>VINEET TIWARI</v>
      </c>
      <c r="E261" t="str">
        <v>SALARIED</v>
      </c>
      <c r="F261" t="str">
        <v>RAJEEV</v>
      </c>
      <c r="G261" t="str">
        <v xml:space="preserve">DR VELURE SULOCHANA </v>
      </c>
      <c r="H261">
        <v>204</v>
      </c>
      <c r="I261" t="str">
        <v>NOIDA</v>
      </c>
      <c r="J261">
        <v>46042</v>
      </c>
      <c r="K261">
        <v>46051</v>
      </c>
      <c r="L261" t="str">
        <v>400BZ8600657</v>
      </c>
      <c r="M261" t="str">
        <v>9550830194</v>
      </c>
      <c r="N261" t="str">
        <v>dr.sulochana27@yahoo.com</v>
      </c>
      <c r="O261" t="str">
        <v>TELANGANA</v>
      </c>
      <c r="P261" t="str">
        <v>HYDERABAD</v>
      </c>
      <c r="Q261" t="str">
        <v>TOP-UP</v>
      </c>
      <c r="R261" t="str">
        <v>F2 FINTECH</v>
      </c>
      <c r="S261" t="str">
        <v>TATA</v>
      </c>
      <c r="T261">
        <v>1700000</v>
      </c>
      <c r="U261">
        <v>1700000</v>
      </c>
      <c r="V261">
        <v>1700000</v>
      </c>
      <c r="W261" t="str">
        <v>UNSECURED</v>
      </c>
      <c r="X261" t="str">
        <v>DISBURSED</v>
      </c>
      <c r="Z261">
        <v>46047</v>
      </c>
      <c r="AA261">
        <v>46051</v>
      </c>
      <c r="AB261" t="str">
        <v>FILE SENDER TO BANKER || UNDER PROCESS, || UNDERWRITING - TO BE DONE TODAY || CUSTOMER NOT RESPONDING || CUSTOMER NI || CUSTOMER NOT RESPONDING</v>
      </c>
      <c r="AC261" t="str">
        <v>CUSTOMER EARNS 4-5 LAKHS FROM OWN CLINIC | RUNNING O.D. FROM BAJAJ FINANCE OF 35 LAKHS</v>
      </c>
      <c r="AD261" t="str">
        <v>GAURAV MATHUR</v>
      </c>
      <c r="AE261">
        <v>9654949270</v>
      </c>
      <c r="AF261" t="str">
        <v>gaurav.tcl@tatacapital.com</v>
      </c>
      <c r="AG261" t="str">
        <v>MBBS-2015</v>
      </c>
      <c r="AH261" t="str">
        <v>GENPS0055G</v>
      </c>
      <c r="AI261" t="str">
        <v>Akshay</v>
      </c>
      <c r="AM261">
        <v>46246</v>
      </c>
    </row>
    <row r="262">
      <c r="A262" t="str">
        <v>YES</v>
      </c>
      <c r="B262" t="str">
        <v>RASHI GANGWAR</v>
      </c>
      <c r="C262" t="str">
        <v>RAJKUMARI</v>
      </c>
      <c r="D262" t="str">
        <v>RAJKUMARI</v>
      </c>
      <c r="E262" t="str">
        <v>SALARIED</v>
      </c>
      <c r="F262" t="str">
        <v>VISHAL</v>
      </c>
      <c r="G262" t="str">
        <v>DR BALENDRA KUMAR KALAWAT</v>
      </c>
      <c r="H262">
        <v>204</v>
      </c>
      <c r="I262" t="str">
        <v>NOIDA</v>
      </c>
      <c r="J262">
        <v>46042</v>
      </c>
      <c r="L262">
        <v>170498084</v>
      </c>
      <c r="M262" t="str">
        <v>9799816984</v>
      </c>
      <c r="N262" t="str">
        <v xml:space="preserve"> bkalawat221@gmail.com</v>
      </c>
      <c r="O262" t="str">
        <v>RAJASTHAN</v>
      </c>
      <c r="P262" t="str">
        <v>CHURU</v>
      </c>
      <c r="Q262" t="str">
        <v>DOD</v>
      </c>
      <c r="R262" t="str">
        <v>F2 FINTECH</v>
      </c>
      <c r="S262" t="str">
        <v>CHOLA</v>
      </c>
      <c r="W262" t="str">
        <v>UNSECURED</v>
      </c>
      <c r="X262" t="str">
        <v>REJECTED</v>
      </c>
      <c r="Y262">
        <v>769</v>
      </c>
      <c r="AB262" t="str">
        <v>FILE SENDER TO BANKER || UNDER PROCESS,</v>
      </c>
      <c r="AC262" t="str">
        <v>The applicant earns ₹7,60,000 per month against an existing EMI obligation of ₹2,11,000,  Four running loans with ICICI, TATA, Bajaj, and SBI are being serviced regularly with no bounces in the last 6 months. || 14 ENQ AND BOUNCING IN BAJAJ LOAN</v>
      </c>
      <c r="AD262" t="str">
        <v>RANJIT</v>
      </c>
      <c r="AE262">
        <v>7791082770</v>
      </c>
      <c r="AF262" t="str">
        <v>ranjitsm@chola.murugappa.com</v>
      </c>
      <c r="AG262" t="str">
        <v>MBBS-2021</v>
      </c>
      <c r="AH262" t="str">
        <v>FEZPK4090A</v>
      </c>
      <c r="AI262" t="str">
        <v>Akshay</v>
      </c>
      <c r="AM262">
        <v>46246</v>
      </c>
    </row>
    <row r="263">
      <c r="A263" t="str">
        <v>YES</v>
      </c>
      <c r="B263" t="str">
        <v>NIKHIL PANT</v>
      </c>
      <c r="C263" t="str">
        <v>RIYA CHADDHA</v>
      </c>
      <c r="D263" t="str">
        <v>VINEET TIWARI</v>
      </c>
      <c r="E263" t="str">
        <v>VINEET TIWARI</v>
      </c>
      <c r="F263" t="str">
        <v>VISHAL</v>
      </c>
      <c r="G263" t="str">
        <v xml:space="preserve">DR PARAG BHARDWAJ </v>
      </c>
      <c r="H263">
        <v>204</v>
      </c>
      <c r="I263" t="str">
        <v xml:space="preserve">NOIDA </v>
      </c>
      <c r="J263">
        <v>46042</v>
      </c>
      <c r="K263">
        <v>46043</v>
      </c>
      <c r="L263" t="str">
        <v>SME000018680285</v>
      </c>
      <c r="M263" t="str">
        <v>8350827019</v>
      </c>
      <c r="N263" t="str">
        <v>paragbhardwaj19@gmail.com</v>
      </c>
      <c r="O263" t="str">
        <v>HIMACHAL PRADESH</v>
      </c>
      <c r="P263" t="str">
        <v>SOLAN</v>
      </c>
      <c r="Q263" t="str">
        <v>OD</v>
      </c>
      <c r="R263" t="str">
        <v>F2 FINTECH</v>
      </c>
      <c r="S263" t="str">
        <v>BAJAJ</v>
      </c>
      <c r="U263">
        <v>2150000</v>
      </c>
      <c r="V263">
        <v>2150000</v>
      </c>
      <c r="W263" t="str">
        <v>UNSECURED</v>
      </c>
      <c r="X263" t="str">
        <v>DISBURSED</v>
      </c>
      <c r="Z263">
        <v>46042</v>
      </c>
      <c r="AA263">
        <v>46043</v>
      </c>
      <c r="AB263" t="str">
        <v>FILE SENDER TO BANKER || UNDER PROCESS, CIBIL DONE, AGREEGATOR LINK SENT, ELIGIBILITY IS 21 L, CASE MOVED TO CREDIT, DEGREE NOT VERIFIED, AND DR SAYING IN PD I'M NOT DOING ANY WHERE CONSULTANCY, RE-INITIATE CREDIT CALL , TO BE DISBURSED TODAY</v>
      </c>
      <c r="AC263" t="str">
        <v>GETTING 44K STIPEND ,  PAYING EMI OF 22K AND 10K FOR CAR LAON</v>
      </c>
      <c r="AD263" t="str">
        <v>VISHAL DOGRA</v>
      </c>
      <c r="AE263">
        <v>7009590609</v>
      </c>
      <c r="AF263" t="str">
        <v>vishal.dogra@bajajfinserv.in_x000d_</v>
      </c>
      <c r="AG263" t="str">
        <v>MBBS-2023</v>
      </c>
      <c r="AH263" t="str">
        <v>ESMPB3781H</v>
      </c>
      <c r="AM263">
        <v>46246</v>
      </c>
    </row>
    <row r="264">
      <c r="A264" t="str">
        <v>YES</v>
      </c>
      <c r="B264" t="str">
        <v>RASHI GANGWAR</v>
      </c>
      <c r="C264" t="str">
        <v>RAJKUMARI</v>
      </c>
      <c r="D264" t="str">
        <v>RAJKUMARI</v>
      </c>
      <c r="E264" t="str">
        <v>SALARIED</v>
      </c>
      <c r="F264" t="str">
        <v>RAJEEV</v>
      </c>
      <c r="G264" t="str">
        <v>DR BALARAJU TAYAPPA CHALWADI</v>
      </c>
      <c r="H264">
        <v>204</v>
      </c>
      <c r="I264" t="str">
        <v>NOIDA</v>
      </c>
      <c r="J264">
        <v>46042</v>
      </c>
      <c r="K264">
        <v>46042</v>
      </c>
      <c r="L264" t="str">
        <v>SME000018681276</v>
      </c>
      <c r="M264" t="str">
        <v>9632066846</v>
      </c>
      <c r="N264" t="str">
        <v>drbalu4u@yahoo.com</v>
      </c>
      <c r="O264" t="str">
        <v>KARNATAKA</v>
      </c>
      <c r="P264" t="str">
        <v>RAICHUR</v>
      </c>
      <c r="Q264" t="str">
        <v>TOP-UP</v>
      </c>
      <c r="R264" t="str">
        <v>F2 FINTECH</v>
      </c>
      <c r="S264" t="str">
        <v>BAJAJ</v>
      </c>
      <c r="W264" t="str">
        <v>UNSECURED</v>
      </c>
      <c r="X264" t="str">
        <v>REJECTED</v>
      </c>
      <c r="AB264" t="str">
        <v>FILE SENDER TO BANKER || UNDER PROCESS,CIBIL CONSENT LINK SENT TO CUSTOMER, CIBIL DONE,  ELIGIBILITY  IS NOT COMMING, 4 USL LOAN</v>
      </c>
      <c r="AC264" t="str">
        <v>The applicant earns ₹7,60,000 per month against an existing EMI obligation of ₹2,11,000,  Four running loans with ICICI, TATA, Bajaj, and SBI are being serviced regularly with no bounces in the last 6 months.</v>
      </c>
      <c r="AD264" t="str">
        <v>TAYYAPA</v>
      </c>
      <c r="AE264">
        <v>9611224575</v>
      </c>
      <c r="AF264" t="str">
        <v>tayappa.t@bajajfinserv.in</v>
      </c>
      <c r="AG264" t="str">
        <v>MBBS-1999</v>
      </c>
      <c r="AH264" t="str">
        <v>AIDPC1495N</v>
      </c>
      <c r="AI264" t="str">
        <v>Akshay</v>
      </c>
      <c r="AM264">
        <v>46246</v>
      </c>
    </row>
    <row r="265">
      <c r="A265" t="str">
        <v>YES</v>
      </c>
      <c r="B265" t="str">
        <v>PRANAV NAYAYR</v>
      </c>
      <c r="F265" t="str">
        <v>VISHAL</v>
      </c>
      <c r="G265" t="str">
        <v>DR. ARAVIND PADMAJADEVI SANKARAN NAIR</v>
      </c>
      <c r="H265">
        <v>202</v>
      </c>
      <c r="J265">
        <v>46044</v>
      </c>
      <c r="K265">
        <v>46044</v>
      </c>
      <c r="L265">
        <v>170497025</v>
      </c>
      <c r="M265" t="str">
        <v>8086684649</v>
      </c>
      <c r="N265" t="str">
        <v>aravindps89@gmail.com</v>
      </c>
      <c r="O265" t="str">
        <v>KERALA</v>
      </c>
      <c r="P265" t="str">
        <v>KOTTAYAM</v>
      </c>
      <c r="Q265" t="str">
        <v>DOD</v>
      </c>
      <c r="R265" t="str">
        <v>F2 FINTECH</v>
      </c>
      <c r="S265" t="str">
        <v>CHOLA</v>
      </c>
      <c r="U265">
        <v>3500000</v>
      </c>
      <c r="V265">
        <v>3542295</v>
      </c>
      <c r="W265" t="str">
        <v>UNSECURED</v>
      </c>
      <c r="X265" t="str">
        <v>DISBURSED</v>
      </c>
      <c r="Y265">
        <v>745</v>
      </c>
      <c r="Z265">
        <v>46044</v>
      </c>
      <c r="AA265">
        <v>46044</v>
      </c>
      <c r="AB265" t="str">
        <v>FILE SENDER TO BANKER || UNDER PROCESS,|| TELE PD TO BE DONE TODAY AFTER 3 PM AND PHY PD TO BE DONE TOMMOROW SOA REQ OF CAR LOAN 27 DPD IS SHOWING</v>
      </c>
      <c r="AC265" t="str">
        <v>The applicant earns ₹2,10,000 per month against an existing EMI obligation of ₹49,000, resulting in a comfortable income-to-obligation ratio. Two running loans with SBI are being serviced regularly with no bounces reported in the last 6 months</v>
      </c>
      <c r="AD265" t="str">
        <v>BINSAM</v>
      </c>
      <c r="AE265">
        <v>9562641334</v>
      </c>
      <c r="AF265" t="str">
        <v>bibinsam@chola.murugappa.com</v>
      </c>
      <c r="AG265" t="str">
        <v>MBBS-12013</v>
      </c>
      <c r="AH265" t="str">
        <v>GFYPS2525A</v>
      </c>
      <c r="AI265" t="str">
        <v>Akshay</v>
      </c>
      <c r="AM265">
        <v>46246</v>
      </c>
    </row>
    <row r="266">
      <c r="A266" t="str">
        <v>YES</v>
      </c>
      <c r="B266" t="str">
        <v>VINEET TIWARI</v>
      </c>
      <c r="C266" t="str">
        <v>VINEET TIWARI</v>
      </c>
      <c r="D266" t="str">
        <v>VINEET TIWARI</v>
      </c>
      <c r="E266" t="str">
        <v>SALARIED</v>
      </c>
      <c r="F266" t="str">
        <v>RAJEEV</v>
      </c>
      <c r="G266" t="str">
        <v>DR SHREYANSH SHARMA</v>
      </c>
      <c r="H266">
        <v>204</v>
      </c>
      <c r="I266" t="str">
        <v>NOIDA</v>
      </c>
      <c r="J266">
        <v>46042</v>
      </c>
      <c r="K266">
        <v>46046</v>
      </c>
      <c r="L266">
        <v>267</v>
      </c>
      <c r="M266" t="str">
        <v>9897894405</v>
      </c>
      <c r="N266" t="str">
        <v>Shreyansh2104@gmail.com</v>
      </c>
      <c r="O266" t="str">
        <v>DELHI</v>
      </c>
      <c r="P266" t="str">
        <v>DELHI</v>
      </c>
      <c r="Q266" t="str">
        <v>OD</v>
      </c>
      <c r="R266" t="str">
        <v>F2 FINTECH</v>
      </c>
      <c r="S266" t="str">
        <v>ABCL</v>
      </c>
      <c r="W266" t="str">
        <v>UNSECURED</v>
      </c>
      <c r="X266" t="str">
        <v>HOLD</v>
      </c>
      <c r="AB266" t="str">
        <v xml:space="preserve">FILE SENDER TO BANKER || UNDER PROCESS,|| CUSTOMER NOT ANSERING CALLS </v>
      </c>
      <c r="AC266" t="str">
        <v>4OK SALARY ,  TWO LOAN RUNNING</v>
      </c>
      <c r="AD266" t="str">
        <v>PURUSHOTTAM</v>
      </c>
      <c r="AE266">
        <v>9004509752</v>
      </c>
      <c r="AF266" t="str">
        <v>purushottam.kumar2@adityabirlacapital.com</v>
      </c>
      <c r="AG266" t="str">
        <v>MBBS-2020</v>
      </c>
      <c r="AH266" t="str">
        <v>NCEPS0159F</v>
      </c>
      <c r="AM266">
        <v>46246</v>
      </c>
    </row>
    <row r="267">
      <c r="A267" t="str">
        <v>YES</v>
      </c>
      <c r="B267" t="str">
        <v>SHUBAM PATHAK</v>
      </c>
      <c r="C267" t="str">
        <v>F2 FINTECH</v>
      </c>
      <c r="D267" t="str">
        <v>F2 FINTECH</v>
      </c>
      <c r="E267" t="str">
        <v>SOURCER</v>
      </c>
      <c r="F267" t="str">
        <v>VISHAL</v>
      </c>
      <c r="G267" t="str">
        <v>DR SHARUN DAS. P</v>
      </c>
      <c r="H267">
        <v>204</v>
      </c>
      <c r="I267" t="str">
        <v>F2 FINTECH</v>
      </c>
      <c r="J267">
        <v>46042</v>
      </c>
      <c r="K267">
        <v>46045</v>
      </c>
      <c r="L267">
        <v>268</v>
      </c>
      <c r="M267" t="str">
        <v>7736614186</v>
      </c>
      <c r="N267" t="str">
        <v>sharunkrishnadas007@gmail.com</v>
      </c>
      <c r="O267" t="str">
        <v>MAHARASHTRA</v>
      </c>
      <c r="P267" t="str">
        <v>PUNE</v>
      </c>
      <c r="Q267" t="str">
        <v>OD</v>
      </c>
      <c r="R267" t="str">
        <v>F2 FINTECH</v>
      </c>
      <c r="S267" t="str">
        <v>BAJAJ MARKET</v>
      </c>
      <c r="W267" t="str">
        <v>UNSECURED</v>
      </c>
      <c r="X267" t="str">
        <v>REJECTED</v>
      </c>
      <c r="Y267">
        <v>788</v>
      </c>
      <c r="AB267" t="str">
        <v>FILE SENDER TO BANKER || UNDER PROCESS, EXISTING CUSTOMER 10 L, 11 EMI PAID, FRESH ELIGIBILITY IS 15 L, CUSTOMER IS BUSY RIGHT NOW, BFL LOAN BOUNCING</v>
      </c>
      <c r="AC267" t="str">
        <v>CUSTOMER PICKING UP A CALL</v>
      </c>
      <c r="AD267" t="str">
        <v>KIRAN</v>
      </c>
      <c r="AE267" t="str">
        <v>95298 85564</v>
      </c>
      <c r="AF267" t="str">
        <v>kiran.deshmukh@bajajfinserv.in</v>
      </c>
      <c r="AG267" t="str">
        <v>MBBS-2016</v>
      </c>
      <c r="AH267" t="str">
        <v>DFDPP7344D</v>
      </c>
      <c r="AM267">
        <v>46246</v>
      </c>
    </row>
    <row r="268">
      <c r="A268" t="str">
        <v>YES</v>
      </c>
      <c r="B268" t="str">
        <v>MANVI SHARMA</v>
      </c>
      <c r="F268" t="str">
        <v>VISHAL</v>
      </c>
      <c r="G268" t="str">
        <v xml:space="preserve">DR GANJI MUNI SREENIVASULU </v>
      </c>
      <c r="H268">
        <v>204</v>
      </c>
      <c r="J268">
        <v>46042</v>
      </c>
      <c r="K268">
        <v>46053</v>
      </c>
      <c r="L268" t="str">
        <v>SME000018682523</v>
      </c>
      <c r="M268" t="str">
        <v>7731985281</v>
      </c>
      <c r="N268" t="str">
        <v>Ganjimunisreenivas@gmail.com</v>
      </c>
      <c r="O268" t="str">
        <v>TELANGANA</v>
      </c>
      <c r="P268" t="str">
        <v>HYDRABAD</v>
      </c>
      <c r="Q268" t="str">
        <v>OD</v>
      </c>
      <c r="R268" t="str">
        <v>F2 FINTECH</v>
      </c>
      <c r="S268" t="str">
        <v>BAJAJ</v>
      </c>
      <c r="U268">
        <v>2990000</v>
      </c>
      <c r="V268">
        <v>2990000</v>
      </c>
      <c r="W268" t="str">
        <v>UNSECURED</v>
      </c>
      <c r="X268" t="str">
        <v>DROP</v>
      </c>
      <c r="Y268">
        <v>748</v>
      </c>
      <c r="Z268">
        <v>46049</v>
      </c>
      <c r="AB268" t="str">
        <v>FILE SENDER TO BANKER || UNDER PROCESS, CIBIL DONE, AGREEGATOR LINK SENT, BANKING DONE, ELIGIBILITY 40 L, CASE PROCEED WITH-OUT BANKING, CASE MOVED TO CREDIT, REGISTRATION IS INACTIVE, PD DONE, CUSTOMER STUCK IN 3 USL POLICY, CASE MOVED TO CREDIT, CUSTOMER HAVE AMOUNT ISSUE RAJKUMARI TALK WITH CUSTOMER AND CONFRIM US</v>
      </c>
      <c r="AC268" t="str">
        <v>CUSTOMER EARNING 1 LAKHS SALARY |  6 LAKHS CAR LOAN FROM ICICI</v>
      </c>
      <c r="AD268" t="str">
        <v>C ESHWAR RAO</v>
      </c>
      <c r="AE268">
        <v>9074641230</v>
      </c>
      <c r="AF268" t="str">
        <v>c.eshwarrao@bajajfinserv.in</v>
      </c>
      <c r="AG268" t="str">
        <v>MBBS-2021</v>
      </c>
      <c r="AH268" t="str">
        <v>BSFPG5117E</v>
      </c>
      <c r="AI268" t="str">
        <v>Puneet</v>
      </c>
      <c r="AM268">
        <v>46246</v>
      </c>
    </row>
    <row r="269">
      <c r="A269" t="str">
        <v>YES</v>
      </c>
      <c r="B269" t="str">
        <v>SANJANA GUPTA</v>
      </c>
      <c r="F269" t="str">
        <v>RAJEEV</v>
      </c>
      <c r="G269" t="str">
        <v>DR  JASMINE KUMAR SWAIN</v>
      </c>
      <c r="H269">
        <v>204</v>
      </c>
      <c r="J269">
        <v>46042</v>
      </c>
      <c r="L269">
        <v>270</v>
      </c>
      <c r="M269" t="str">
        <v>7978130810</v>
      </c>
      <c r="N269" t="str">
        <v>jasminekumarswain@gmail.com</v>
      </c>
      <c r="O269" t="str">
        <v>ODISHA</v>
      </c>
      <c r="P269" t="str">
        <v>BHUBANESWAR</v>
      </c>
      <c r="Q269" t="str">
        <v>OD</v>
      </c>
      <c r="R269" t="str">
        <v>F2 FINTECH</v>
      </c>
      <c r="S269" t="str">
        <v>BAJAJ MARKET</v>
      </c>
      <c r="W269" t="str">
        <v>UNSECURED</v>
      </c>
      <c r="X269" t="str">
        <v>REJECTED</v>
      </c>
      <c r="AB269" t="str">
        <v>FILE SENDER TO BANKER || UNDER PROCESS,-OFFER GENERATE-55000 5 USL LOAN NILL ELIGIBILITY</v>
      </c>
      <c r="AC269" t="str">
        <v>The applicant earns ₹1,80,000 per month against an existing EMI obligation of ₹56,000, Three running loans with Chola, ICICI, and Bajaj are being serviced regularly with no bounces in the last 6 months</v>
      </c>
      <c r="AD269" t="str">
        <v>Chandaneswar</v>
      </c>
      <c r="AE269" t="str">
        <v>79 7800 9943</v>
      </c>
      <c r="AF269" t="str">
        <v>Chandaneswar.panda@bajajfinserv.in</v>
      </c>
      <c r="AG269" t="str">
        <v>MBBS-2021</v>
      </c>
      <c r="AH269" t="str">
        <v>FCNPS1474L</v>
      </c>
      <c r="AI269" t="str">
        <v>Akshay</v>
      </c>
      <c r="AM269">
        <v>46246</v>
      </c>
    </row>
    <row r="270">
      <c r="A270" t="str">
        <v>YES</v>
      </c>
      <c r="B270" t="str">
        <v>KHUSHI FINANCIAL SERVICES</v>
      </c>
      <c r="C270" t="str">
        <v>F2 FINTECH</v>
      </c>
      <c r="D270" t="str">
        <v>F2 FINTECH</v>
      </c>
      <c r="E270" t="str">
        <v>CHANNEL PARTNER</v>
      </c>
      <c r="F270" t="str">
        <v>RAJEEV</v>
      </c>
      <c r="G270" t="str">
        <v xml:space="preserve">DR VAJERA MOHIT RAMESHBHAI </v>
      </c>
      <c r="H270">
        <v>202</v>
      </c>
      <c r="I270" t="str">
        <v>F2 FINTECH</v>
      </c>
      <c r="J270">
        <v>46044</v>
      </c>
      <c r="K270">
        <v>46053</v>
      </c>
      <c r="L270" t="str">
        <v>SME000018682799</v>
      </c>
      <c r="M270" t="str">
        <v>8320824716</v>
      </c>
      <c r="N270" t="str">
        <v>mohitvajera040@gmail.com</v>
      </c>
      <c r="O270" t="str">
        <v>GUJARAT</v>
      </c>
      <c r="P270" t="str">
        <v>AHMEDABAD</v>
      </c>
      <c r="Q270" t="str">
        <v>OD</v>
      </c>
      <c r="R270" t="str">
        <v>F2 FINTECH</v>
      </c>
      <c r="S270" t="str">
        <v>BAJAJ</v>
      </c>
      <c r="U270">
        <v>960000</v>
      </c>
      <c r="V270">
        <v>960000</v>
      </c>
      <c r="W270" t="str">
        <v>UNSECURED</v>
      </c>
      <c r="X270" t="str">
        <v>DISBURSED</v>
      </c>
      <c r="Z270">
        <v>46042</v>
      </c>
      <c r="AA270">
        <v>46053</v>
      </c>
      <c r="AB270" t="str">
        <v>FILE SENDER TO BANKER || UNDER PROCESS, CIBIL DONE, REQ BANK STATEMENT FOR AMOUNT INCREASE, CASE MOVED TO CREDIT, TO BE DISBURSED TODAY || CUSTOMER NOT RESPONDING CALLS</v>
      </c>
      <c r="AC270" t="str">
        <v>TVR HOLD BY RAHUL SOURCER</v>
      </c>
      <c r="AD270" t="str">
        <v>Dhavalkumar Rathod_x000d_</v>
      </c>
      <c r="AE270">
        <v>7016570057</v>
      </c>
      <c r="AF270" t="str">
        <v>dhavalkumar.rathod@bajajfinserv.in_x000d_</v>
      </c>
      <c r="AG270" t="str">
        <v>MBBS-2022</v>
      </c>
      <c r="AH270" t="str">
        <v>BBZPV6573N</v>
      </c>
      <c r="AM270">
        <v>46246</v>
      </c>
    </row>
    <row r="271">
      <c r="A271" t="str">
        <v>YES</v>
      </c>
      <c r="B271" t="str">
        <v>PRAGYA GANGWAR</v>
      </c>
      <c r="F271" t="str">
        <v>VISHAL</v>
      </c>
      <c r="G271" t="str">
        <v>DR SHAILENDER VERMA</v>
      </c>
      <c r="H271">
        <v>204</v>
      </c>
      <c r="J271">
        <v>46042</v>
      </c>
      <c r="K271">
        <v>46052</v>
      </c>
      <c r="L271">
        <v>272</v>
      </c>
      <c r="M271" t="str">
        <v>9868996801</v>
      </c>
      <c r="N271" t="str">
        <v>skv625@gmail.com</v>
      </c>
      <c r="O271" t="str">
        <v>UTTAR PRADESH</v>
      </c>
      <c r="P271" t="str">
        <v>SHAJANPUR</v>
      </c>
      <c r="Q271" t="str">
        <v>OD</v>
      </c>
      <c r="R271" t="str">
        <v>F2 FINTECH</v>
      </c>
      <c r="S271" t="str">
        <v>GODREJ</v>
      </c>
      <c r="U271">
        <v>2000000</v>
      </c>
      <c r="V271">
        <v>2000000</v>
      </c>
      <c r="W271" t="str">
        <v>UNSECURED</v>
      </c>
      <c r="X271" t="str">
        <v>DROP</v>
      </c>
      <c r="Z271">
        <v>46049</v>
      </c>
      <c r="AB271" t="str">
        <v>FILE SENDER TO BANKER || UNDER PROCESS || OHP AND PHOTO AND CONSULTING LETTER HEAD REQ-CX WILL PROVIDE TOMMORROW || OHP ON HIS GRANDFATHER NAME NEED OHP ON HIS MOTHER PR FATHER NAME || OHP REQ || APPROVED 20 LACS, TO BE DISBURSED TODAY, AFTER 7400 CASHBACK, CUSTOMER AMC ISSUE, CUSTOMER DENIED TO PROCESS</v>
      </c>
      <c r="AC271" t="str">
        <v>CUSTOMER IS NOT PICKING UP A CALL MULTIPLE TIMES</v>
      </c>
      <c r="AD271" t="str">
        <v>MAVERIK</v>
      </c>
      <c r="AF271" t="str">
        <v>maverik.akshay02@ext.godrejcapital.com</v>
      </c>
      <c r="AG271" t="str">
        <v>MBBS-2015</v>
      </c>
      <c r="AH271" t="str">
        <v>AMYPV3615J</v>
      </c>
      <c r="AI271" t="str">
        <v>Akshay</v>
      </c>
      <c r="AM271">
        <v>46246</v>
      </c>
    </row>
    <row r="272">
      <c r="A272" t="str">
        <v>YES</v>
      </c>
      <c r="B272" t="str">
        <v>ANJU VERMA</v>
      </c>
      <c r="C272" t="str">
        <v>RAHUL/AMAN</v>
      </c>
      <c r="D272" t="str">
        <v>RAHUL/AMANPREET</v>
      </c>
      <c r="E272" t="str">
        <v>SOURCER</v>
      </c>
      <c r="F272" t="str">
        <v>RAJEEV</v>
      </c>
      <c r="G272" t="str">
        <v xml:space="preserve">DR ABHISHEK KUMAR </v>
      </c>
      <c r="H272">
        <v>204</v>
      </c>
      <c r="I272" t="str">
        <v>NOIDA</v>
      </c>
      <c r="J272">
        <v>46042</v>
      </c>
      <c r="K272">
        <v>46045</v>
      </c>
      <c r="L272">
        <v>221</v>
      </c>
      <c r="M272" t="str">
        <v>8210650543</v>
      </c>
      <c r="N272" t="str">
        <v>morganom91@gmail.com</v>
      </c>
      <c r="O272" t="str">
        <v>BIHAR</v>
      </c>
      <c r="P272" t="str">
        <v>SAMASTIPUR</v>
      </c>
      <c r="Q272" t="str">
        <v>OD</v>
      </c>
      <c r="R272" t="str">
        <v>F2 FINTECH</v>
      </c>
      <c r="S272" t="str">
        <v>ABCL</v>
      </c>
      <c r="W272" t="str">
        <v>UNSECURED</v>
      </c>
      <c r="X272" t="str">
        <v>REJECTED</v>
      </c>
      <c r="AB272" t="str">
        <v xml:space="preserve">FILE SENDER TO BANKER || UNDER PROCESS CONSULTATION INCOME NOT SHOWING IN ITR BANKER WILL CONFIRM TOMORROW || NOT DOABLE </v>
      </c>
      <c r="AC272" t="str">
        <v xml:space="preserve">CUSTOMER EARNS 80K FROM GOVT. SALARY &amp; 2-2.5 LAKHS FROM OWN CLINIC | </v>
      </c>
      <c r="AD272" t="str">
        <v>DURGESH</v>
      </c>
      <c r="AE272">
        <v>7007459078</v>
      </c>
      <c r="AF272" t="str">
        <v>durgesh.tiwari3@adityabirlacapital.com</v>
      </c>
      <c r="AG272" t="str">
        <v>MBBS-2018</v>
      </c>
      <c r="AH272" t="str">
        <v>CQQPK1740M</v>
      </c>
      <c r="AM272">
        <v>46246</v>
      </c>
    </row>
    <row r="273" xml:space="preserve">
      <c r="A273" t="str">
        <v>YES</v>
      </c>
      <c r="B273" t="str">
        <v>SHIVANI PATEL</v>
      </c>
      <c r="C273" t="str">
        <v>MANISHA SAXENA</v>
      </c>
      <c r="D273" t="str">
        <v>SHASHANK BHARDWAJ</v>
      </c>
      <c r="E273" t="str">
        <v>SALARIED</v>
      </c>
      <c r="F273" t="str">
        <v>VISHAL</v>
      </c>
      <c r="G273" t="str">
        <v>DR. SURESH MALI</v>
      </c>
      <c r="H273">
        <v>203</v>
      </c>
      <c r="I273" t="str">
        <v>BAREILLY</v>
      </c>
      <c r="J273">
        <v>46043</v>
      </c>
      <c r="K273">
        <v>46050</v>
      </c>
      <c r="L273" t="str">
        <v>SME000018688684</v>
      </c>
      <c r="M273" t="str">
        <v>9461291099</v>
      </c>
      <c r="N273" t="str">
        <v>sureshmali687@gmail.com</v>
      </c>
      <c r="O273" t="str">
        <v>RAJASTHAN</v>
      </c>
      <c r="P273" t="str">
        <v>JODHPUR</v>
      </c>
      <c r="Q273" t="str">
        <v>OD</v>
      </c>
      <c r="R273" t="str">
        <v>F2 FINTECH</v>
      </c>
      <c r="S273" t="str">
        <v>BAJAJ</v>
      </c>
      <c r="U273">
        <v>618000</v>
      </c>
      <c r="V273">
        <v>618000</v>
      </c>
      <c r="W273" t="str">
        <v>UNSECURED</v>
      </c>
      <c r="X273" t="str">
        <v>DISBURSED</v>
      </c>
      <c r="Y273">
        <v>775</v>
      </c>
      <c r="Z273">
        <v>46043</v>
      </c>
      <c r="AA273">
        <v>46050</v>
      </c>
      <c r="AB273" t="str">
        <v>FILE SENDER TO BANKER || UNDER PROCESS CIBIL CONSENT DONE, CIBIL 775, ONE HL TAKING IN DECEMBER 2025, 15 L, ELIGIBILITY 6 L, CUSTOMER IS BUSY RIGHT NOW, CUSTOMER OUT OF STATION, CUSTOMER GIVEN TIME TODAY GEO TAG SM IS ON THE WAY TO BE DISBURSED TODAY</v>
      </c>
      <c r="AC273" t="str">
        <v>The applicant earns ₹54,000 per month against an existing EMI obligation of ₹10,000. One running loan with PNB is being serviced regularly with no bounces in the last 6 months</v>
      </c>
      <c r="AD273" t="str" xml:space="preserve">
        <v xml:space="preserve">Shivam 1_x000d_
</v>
      </c>
      <c r="AE273">
        <v>7014674084</v>
      </c>
      <c r="AF273" t="str">
        <v>shivam.1@bajajfinserv.in_x000d_</v>
      </c>
      <c r="AG273" t="str">
        <v>MBBS-2021</v>
      </c>
      <c r="AH273" t="str">
        <v>GPDPM8940F</v>
      </c>
      <c r="AI273" t="str">
        <v>Akshay</v>
      </c>
      <c r="AM273">
        <v>46246</v>
      </c>
    </row>
    <row r="274" xml:space="preserve">
      <c r="A274" t="str">
        <v>YES</v>
      </c>
      <c r="B274" t="str">
        <v>SAMREEN KHAN</v>
      </c>
      <c r="C274" t="str">
        <v>MANISHA SAXENA</v>
      </c>
      <c r="D274" t="str">
        <v>SHASHANK BHARDWAJ</v>
      </c>
      <c r="E274" t="str">
        <v>SALARIED</v>
      </c>
      <c r="F274" t="str">
        <v>VISHAL</v>
      </c>
      <c r="G274" t="str" xml:space="preserve">
        <v xml:space="preserve">DR. POOL CHEND NAIK MUDAVATHU_x000d_
</v>
      </c>
      <c r="H274">
        <v>203</v>
      </c>
      <c r="I274" t="str">
        <v>BAREILLY</v>
      </c>
      <c r="J274">
        <v>46043</v>
      </c>
      <c r="K274">
        <v>46043</v>
      </c>
      <c r="L274" t="str">
        <v>SME000018689393</v>
      </c>
      <c r="M274" t="str">
        <v>9949865913</v>
      </c>
      <c r="N274" t="str">
        <v>poolchand923@gmail.com</v>
      </c>
      <c r="O274" t="str">
        <v>ANDHRAPRADESH</v>
      </c>
      <c r="P274" t="str">
        <v>GUNTUR</v>
      </c>
      <c r="Q274" t="str">
        <v>OD</v>
      </c>
      <c r="R274" t="str">
        <v>F2 FINTECH</v>
      </c>
      <c r="S274" t="str">
        <v>BAJAJ</v>
      </c>
      <c r="W274" t="str">
        <v>UNSECURED</v>
      </c>
      <c r="X274" t="str">
        <v>REJECTED</v>
      </c>
      <c r="AB274" t="str">
        <v>FILE SENDER TO BANKER || UNDER PROCESS, RECENTLY TAKEN FROM BAJAJ NOV MONTH 18 L</v>
      </c>
      <c r="AC274" t="str">
        <v>Customer dont want to process his application Right Now &amp; Want some time to Think about It</v>
      </c>
      <c r="AD274" t="str">
        <v>Jojibabu Nainavarapu</v>
      </c>
      <c r="AE274">
        <v>9290939354</v>
      </c>
      <c r="AF274" t="str">
        <v>jojibabu.nainavarapu@bajajfinserv.in</v>
      </c>
      <c r="AG274" t="str">
        <v>MBBS-2020</v>
      </c>
      <c r="AH274" t="str">
        <v>EJNPM0382P</v>
      </c>
      <c r="AI274" t="str">
        <v>Akshay</v>
      </c>
      <c r="AM274">
        <v>46246</v>
      </c>
    </row>
    <row r="275">
      <c r="A275" t="str">
        <v>YES</v>
      </c>
      <c r="B275" t="str">
        <v>TANNU KUMARI</v>
      </c>
      <c r="C275" t="str">
        <v>RAJKUMARI</v>
      </c>
      <c r="D275" t="str">
        <v>RAJKUMARI</v>
      </c>
      <c r="E275" t="str">
        <v>SALARIED</v>
      </c>
      <c r="F275" t="str">
        <v>RAJEEV</v>
      </c>
      <c r="G275" t="str">
        <v xml:space="preserve">DR S Kalimuthu </v>
      </c>
      <c r="H275">
        <v>203</v>
      </c>
      <c r="I275" t="str">
        <v>NOIDA</v>
      </c>
      <c r="J275">
        <v>46043</v>
      </c>
      <c r="K275">
        <v>46043</v>
      </c>
      <c r="L275">
        <v>276</v>
      </c>
      <c r="M275" t="str">
        <v>9843965853</v>
      </c>
      <c r="N275" t="str">
        <v>drskmuthu@gmail.com</v>
      </c>
      <c r="O275" t="str">
        <v>TAMILNADU</v>
      </c>
      <c r="P275" t="str">
        <v>COIMBATORE</v>
      </c>
      <c r="Q275" t="str">
        <v>OD</v>
      </c>
      <c r="R275" t="str">
        <v>F2 FINTECH</v>
      </c>
      <c r="S275" t="str">
        <v>ABCL</v>
      </c>
      <c r="W275" t="str">
        <v>UNSECURED</v>
      </c>
      <c r="X275" t="str">
        <v>REJECTED</v>
      </c>
      <c r="AB275" t="str">
        <v>FILE SENDER TO BANKER || UNDER PROCESS CASE ALREADY LOGIN BY ANOTHER SM</v>
      </c>
      <c r="AC275" t="str">
        <v>The applicant earns ₹2,50,000 per month against an existing EMI obligation of ₹43,519.52, . Three running loans with Godrej Finance, HDFC, and Bajaj are being serviced regularly with no bounces in the last 6 months</v>
      </c>
      <c r="AD275" t="str">
        <v>tamil</v>
      </c>
      <c r="AE275">
        <v>9597313771</v>
      </c>
      <c r="AF275" t="str">
        <v>tamil.selvan@adityabirlacapital.com</v>
      </c>
      <c r="AG275" t="str">
        <v>MBBS-2013</v>
      </c>
      <c r="AH275" t="str">
        <v>AYJPK2174L</v>
      </c>
      <c r="AI275" t="str">
        <v>Akshay</v>
      </c>
      <c r="AM275">
        <v>46246</v>
      </c>
    </row>
    <row r="276">
      <c r="A276" t="str">
        <v>YES</v>
      </c>
      <c r="B276" t="str">
        <v>TANNU KUMARI</v>
      </c>
      <c r="C276" t="str">
        <v>RAJKUMARI</v>
      </c>
      <c r="D276" t="str">
        <v>RAJKUMARI</v>
      </c>
      <c r="E276" t="str">
        <v>SALARIED</v>
      </c>
      <c r="F276" t="str">
        <v>VISHAL</v>
      </c>
      <c r="G276" t="str">
        <v xml:space="preserve">DR S Kalimuthu </v>
      </c>
      <c r="H276">
        <v>203</v>
      </c>
      <c r="I276" t="str">
        <v>NOIDA</v>
      </c>
      <c r="J276">
        <v>46043</v>
      </c>
      <c r="K276">
        <v>46049</v>
      </c>
      <c r="L276">
        <v>170499557</v>
      </c>
      <c r="M276" t="str">
        <v>9843965853</v>
      </c>
      <c r="N276" t="str">
        <v>drskmuthu@gmail.com</v>
      </c>
      <c r="O276" t="str">
        <v>TAMILNADU</v>
      </c>
      <c r="P276" t="str">
        <v>COIMBATORE</v>
      </c>
      <c r="Q276" t="str">
        <v>DOD</v>
      </c>
      <c r="R276" t="str">
        <v>F2 FINTECH</v>
      </c>
      <c r="S276" t="str">
        <v>CHOLA</v>
      </c>
      <c r="U276">
        <v>900000</v>
      </c>
      <c r="V276">
        <v>900000</v>
      </c>
      <c r="W276" t="str">
        <v>UNSECURED</v>
      </c>
      <c r="X276" t="str">
        <v>LOGIN</v>
      </c>
      <c r="AB276" t="str">
        <v>FILE SENDER TO BANKER || UNDER PROCESS || CASE TO BE APPROVED TODAY || 2 HOUSING LOAN  AND BAJAJ OD ON EOD SOA REQ   || SOA SEND TO BANKER PD TO BE DONE TODAY || OHP REQ</v>
      </c>
      <c r="AC276" t="str">
        <v>The applicant earns ₹2,50,000 per month against an existing EMI obligation of ₹43,519.52, . Three running loans with Godrej Finance, HDFC, and Bajaj are being serviced regularly with no bounces in the last 6 months</v>
      </c>
      <c r="AD276" t="str">
        <v>sivakumarm</v>
      </c>
      <c r="AF276" t="str">
        <v>sivakumarm@chola1.murugappa.com</v>
      </c>
      <c r="AG276" t="str">
        <v>MBBS-2013</v>
      </c>
      <c r="AH276" t="str">
        <v>AYJPK2174L</v>
      </c>
      <c r="AI276" t="str">
        <v>Akshay</v>
      </c>
      <c r="AM276">
        <v>46246</v>
      </c>
    </row>
    <row r="277">
      <c r="A277" t="str">
        <v>YES</v>
      </c>
      <c r="B277" t="str">
        <v>ANURAG SHARMA</v>
      </c>
      <c r="C277" t="str">
        <v>SHASHANK BHARDWAJ</v>
      </c>
      <c r="D277" t="str">
        <v>SHASHANK BHARDWAJ</v>
      </c>
      <c r="E277" t="str">
        <v>SALARIED</v>
      </c>
      <c r="F277" t="str">
        <v>RAJEEV</v>
      </c>
      <c r="G277" t="str">
        <v>DR HEERAKJYOTI SARKAR</v>
      </c>
      <c r="H277">
        <v>203</v>
      </c>
      <c r="I277" t="str">
        <v>BAREILLY</v>
      </c>
      <c r="J277">
        <v>46043</v>
      </c>
      <c r="K277">
        <v>46044</v>
      </c>
      <c r="L277" t="str">
        <v>SME000018691602</v>
      </c>
      <c r="M277" t="str">
        <v>8751976140</v>
      </c>
      <c r="N277" t="str">
        <v>sarkar.heerak@gmail.com</v>
      </c>
      <c r="O277" t="str">
        <v>ASSAM</v>
      </c>
      <c r="P277" t="str">
        <v>BONGAIGAON</v>
      </c>
      <c r="Q277" t="str">
        <v>OD</v>
      </c>
      <c r="R277" t="str">
        <v>F2 FINTECH</v>
      </c>
      <c r="S277" t="str">
        <v>BAJAJ</v>
      </c>
      <c r="U277">
        <v>3670000</v>
      </c>
      <c r="V277">
        <v>3920000</v>
      </c>
      <c r="W277" t="str">
        <v>UNSECURED</v>
      </c>
      <c r="X277" t="str">
        <v>DISBURSED</v>
      </c>
      <c r="Z277">
        <v>46044</v>
      </c>
      <c r="AA277">
        <v>46046</v>
      </c>
      <c r="AB277" t="str">
        <v>FILE SENDER TO BANKER || UNDER PROCESS CIBIL CONSENT LINK SENT TO CUSTOMER, CIBIL DONE, ELIGIBILITY 35 L REQ ADDRESS PROFF,  CASE MOVED TO CREDIT, PD DONE, MD DEGREE NOT VERY, CASE RECO FOR 39L SUBJECT TO PROFILE VERIFICATION INITIATED, TO BE DISBURSED TODAY, GEO TAG TOMORROW</v>
      </c>
      <c r="AC277" t="str">
        <v>CUSTOMER RUNNING 75K FROM SALARY AND 70-80K IN CASH FROM CONSULTANCY | NO LOAN RUNNING</v>
      </c>
      <c r="AD277" t="str">
        <v>SANSULA BRAHMA</v>
      </c>
      <c r="AE277">
        <v>8876034709</v>
      </c>
      <c r="AF277" t="str">
        <v>sansula.brahma@bajajfinserv.in</v>
      </c>
      <c r="AG277" t="str">
        <v>MBBS-2020</v>
      </c>
      <c r="AH277" t="str">
        <v>EXBPS2046N</v>
      </c>
      <c r="AM277">
        <v>46246</v>
      </c>
      <c r="AN277">
        <v>5000</v>
      </c>
    </row>
    <row r="278" xml:space="preserve">
      <c r="A278" t="str">
        <v>YES</v>
      </c>
      <c r="B278" t="str">
        <v>SHIVANI</v>
      </c>
      <c r="C278" t="str">
        <v>RAVISH SHARMA</v>
      </c>
      <c r="D278" t="str">
        <v>RAVISH SHARMA</v>
      </c>
      <c r="E278" t="str">
        <v>SALARIED</v>
      </c>
      <c r="F278" t="str">
        <v>VISHAL</v>
      </c>
      <c r="G278" t="str">
        <v>DR CHETAN SUNIL THAKARE</v>
      </c>
      <c r="H278">
        <v>203</v>
      </c>
      <c r="I278" t="str">
        <v>NOIDA</v>
      </c>
      <c r="J278">
        <v>46043</v>
      </c>
      <c r="K278">
        <v>46046</v>
      </c>
      <c r="L278">
        <v>170499544</v>
      </c>
      <c r="M278" t="str">
        <v>9604445340</v>
      </c>
      <c r="N278" t="str">
        <v>chetanthakare0077@gmail.com</v>
      </c>
      <c r="O278" t="str">
        <v>MAHARASHTRA</v>
      </c>
      <c r="P278" t="str">
        <v>NASHIK</v>
      </c>
      <c r="Q278" t="str">
        <v>DOD</v>
      </c>
      <c r="R278" t="str">
        <v>F2 FINTECH</v>
      </c>
      <c r="S278" t="str">
        <v>CHOLA</v>
      </c>
      <c r="W278" t="str">
        <v>UNSECURED</v>
      </c>
      <c r="X278" t="str">
        <v>REJECTED</v>
      </c>
      <c r="AB278" t="str" xml:space="preserve">
        <v xml:space="preserve">FILE SENDER TO BANKER || UNDER PROCESS || ABB to EMI ≤ 1, and low receipts found in last 6 months banking
Multiple (&gt;2) loan disbursement entries found in last 6 months in CIBIL &amp; banking history</v>
      </c>
      <c r="AC278" t="str">
        <v xml:space="preserve">3-4 LAKHS FROM OWN CLINIC |  RUNNING GOLD LOAN FROM BOB </v>
      </c>
      <c r="AD278" t="str">
        <v>akshaymurlidhar</v>
      </c>
      <c r="AE278">
        <v>9822333513</v>
      </c>
      <c r="AF278" t="str">
        <v>akshaymurlidhar@chola1.murugappa.com</v>
      </c>
      <c r="AG278" t="str">
        <v>BAMS-2022</v>
      </c>
      <c r="AH278" t="str">
        <v>AYTPT8812G</v>
      </c>
      <c r="AM278">
        <v>46246</v>
      </c>
    </row>
    <row r="279">
      <c r="A279" t="str">
        <v>YES</v>
      </c>
      <c r="B279" t="str">
        <v>JANVI YADAV</v>
      </c>
      <c r="F279" t="str">
        <v>VISHAL</v>
      </c>
      <c r="G279" t="str">
        <v>DR. YADAV UMA RAJESH</v>
      </c>
      <c r="H279">
        <v>203</v>
      </c>
      <c r="J279">
        <v>46043</v>
      </c>
      <c r="K279">
        <v>46043</v>
      </c>
      <c r="L279" t="str">
        <v>SME000018694131</v>
      </c>
      <c r="M279" t="str">
        <v>7359227777</v>
      </c>
      <c r="N279" t="str">
        <v>umayadav7398@gmail.com</v>
      </c>
      <c r="O279" t="str">
        <v>GUJARAT</v>
      </c>
      <c r="P279" t="str">
        <v>KUTCH</v>
      </c>
      <c r="Q279" t="str">
        <v>OD</v>
      </c>
      <c r="R279" t="str">
        <v>F2 FINTECH</v>
      </c>
      <c r="S279" t="str">
        <v>BAJAJ</v>
      </c>
      <c r="W279" t="str">
        <v>UNSECURED</v>
      </c>
      <c r="X279" t="str">
        <v>REJECTED</v>
      </c>
      <c r="AB279" t="str">
        <v>FILE SENDER TO BANKER || UNDER PROCESS, SHASHANK TALK WITH CUSTOMER,</v>
      </c>
      <c r="AC279" t="str">
        <v>The applicant earns ₹1,40,000 per month against a high existing EMI obligation of ₹1,41,947 Although repayments are regular with no recent bounces,</v>
      </c>
      <c r="AD279" t="str">
        <v>Nakar Prince</v>
      </c>
      <c r="AE279">
        <v>9537203331</v>
      </c>
      <c r="AF279" t="str">
        <v>nakar.prince@bajajfinserv.in</v>
      </c>
      <c r="AG279" t="str">
        <v>MBBS-2021</v>
      </c>
      <c r="AH279" t="str">
        <v>AWJPY2221L</v>
      </c>
      <c r="AI279" t="str">
        <v>Akshay</v>
      </c>
      <c r="AM279">
        <v>46246</v>
      </c>
    </row>
    <row r="280">
      <c r="A280" t="str">
        <v>YES</v>
      </c>
      <c r="B280" t="str">
        <v>ROSHAN THAKUR</v>
      </c>
      <c r="C280" t="str">
        <v>MANVI BHARDWAJ</v>
      </c>
      <c r="D280" t="str">
        <v>AMANPREET SINGH</v>
      </c>
      <c r="E280" t="str">
        <v>SALARIED</v>
      </c>
      <c r="F280" t="str">
        <v>RAJEEV</v>
      </c>
      <c r="G280" t="str">
        <v>DR ASHISH PAL</v>
      </c>
      <c r="H280">
        <v>203</v>
      </c>
      <c r="I280" t="str">
        <v>NOIDA</v>
      </c>
      <c r="J280">
        <v>46043</v>
      </c>
      <c r="K280">
        <v>46043</v>
      </c>
      <c r="L280">
        <v>281</v>
      </c>
      <c r="M280" t="str">
        <v>8860004509</v>
      </c>
      <c r="N280" t="str">
        <v>ashupal42438@gmail.com</v>
      </c>
      <c r="O280" t="str">
        <v>DELHI</v>
      </c>
      <c r="P280" t="str">
        <v>DELHI</v>
      </c>
      <c r="Q280" t="str">
        <v>OD</v>
      </c>
      <c r="R280" t="str">
        <v>F2 FINTECH</v>
      </c>
      <c r="S280" t="str">
        <v>ABCL</v>
      </c>
      <c r="W280" t="str">
        <v>UNSECURED</v>
      </c>
      <c r="X280" t="str">
        <v>HOLD</v>
      </c>
      <c r="AB280" t="str">
        <v xml:space="preserve">FILE SENDER TO BANKER || UNDER PROCESS || CUSTOMER NOT ANSWERING CALLS  </v>
      </c>
      <c r="AC280" t="str">
        <v>The applicant earns ₹2,00,000 per month against an existing EMI obligation of ₹59,685. Two running loans with Razorpay and HDFC are being serviced regularly with no bounces reported in the last 6 months</v>
      </c>
      <c r="AD280" t="str">
        <v>PURUSHOTTAM</v>
      </c>
      <c r="AE280">
        <v>9004509752</v>
      </c>
      <c r="AF280" t="str">
        <v>purushottam.kumar2@adityabirlacapital.com</v>
      </c>
      <c r="AG280" t="str">
        <v>BAMS-2023</v>
      </c>
      <c r="AH280" t="str">
        <v>DMKPP0801B</v>
      </c>
      <c r="AI280" t="str">
        <v>Akshay</v>
      </c>
      <c r="AM280">
        <v>46246</v>
      </c>
    </row>
    <row r="281">
      <c r="A281" t="str">
        <v>YES</v>
      </c>
      <c r="B281" t="str">
        <v>SHIVNATH</v>
      </c>
      <c r="F281" t="str">
        <v>RAJEEV</v>
      </c>
      <c r="G281" t="str">
        <v>DR PRIYANKA LAMBA</v>
      </c>
      <c r="H281">
        <v>203</v>
      </c>
      <c r="J281">
        <v>46043</v>
      </c>
      <c r="K281">
        <v>46043</v>
      </c>
      <c r="L281" t="str">
        <v>SME000018694519</v>
      </c>
      <c r="M281" t="str">
        <v>9799808619</v>
      </c>
      <c r="N281" t="str">
        <v>priyankalamba11101993@gmail.com</v>
      </c>
      <c r="O281" t="str">
        <v>RAJASTHAN</v>
      </c>
      <c r="P281" t="str">
        <v>JAIPUR</v>
      </c>
      <c r="Q281" t="str">
        <v>OD</v>
      </c>
      <c r="R281" t="str">
        <v>F2 FINTECH</v>
      </c>
      <c r="S281" t="str">
        <v>BAJAJ</v>
      </c>
      <c r="W281" t="str">
        <v>UNSECURED</v>
      </c>
      <c r="X281" t="str">
        <v>REJECTED</v>
      </c>
      <c r="Y281">
        <v>707</v>
      </c>
      <c r="AB281" t="str">
        <v xml:space="preserve">FILE SENDER TO BANKER || UNDER PROCESS CIBIL LINK SENT TO CUSTOMER, 707 CIBIL BHMS PROFIEL AS PER POLICY CIBIL REQ 720+ </v>
      </c>
      <c r="AC281" t="str">
        <v xml:space="preserve">CASE REJECTED DUE TO CIVIL &amp; CUSTOMER NOT PICKING UP THE PHONE </v>
      </c>
      <c r="AD281" t="str">
        <v>vishal jangid</v>
      </c>
      <c r="AE281">
        <v>7405912577</v>
      </c>
      <c r="AF281" t="str">
        <v>vishal.jangid@bajajfinserv.in</v>
      </c>
      <c r="AG281" t="str">
        <v>BAMS-2019</v>
      </c>
      <c r="AH281" t="str">
        <v>BHUPL5578G</v>
      </c>
      <c r="AI281" t="str">
        <v>Akshay</v>
      </c>
      <c r="AM281">
        <v>46246</v>
      </c>
    </row>
    <row r="282" xml:space="preserve">
      <c r="A282" t="str">
        <v>YES</v>
      </c>
      <c r="B282" t="str">
        <v>ROSHAN THAKUR</v>
      </c>
      <c r="C282" t="str">
        <v>MANVI BHARDWAJ</v>
      </c>
      <c r="D282" t="str">
        <v>AMANPREET SINGH</v>
      </c>
      <c r="E282" t="str">
        <v>SALARIED</v>
      </c>
      <c r="F282" t="str">
        <v>VISHAL</v>
      </c>
      <c r="G282" t="str">
        <v>DR ASHISH PAL</v>
      </c>
      <c r="H282">
        <v>203</v>
      </c>
      <c r="I282" t="str">
        <v>NOIDA</v>
      </c>
      <c r="J282">
        <v>46043</v>
      </c>
      <c r="K282">
        <v>46045</v>
      </c>
      <c r="L282" t="str">
        <v>386BZ8696402</v>
      </c>
      <c r="M282" t="str">
        <v>8860004509</v>
      </c>
      <c r="N282" t="str">
        <v>ashupal42438@gmail.com</v>
      </c>
      <c r="O282" t="str">
        <v>DELHI</v>
      </c>
      <c r="P282" t="str">
        <v>DELHI</v>
      </c>
      <c r="Q282" t="str">
        <v>OD</v>
      </c>
      <c r="R282" t="str">
        <v>F2 FINTECH</v>
      </c>
      <c r="S282" t="str">
        <v>TATA</v>
      </c>
      <c r="W282" t="str">
        <v>UNSECURED</v>
      </c>
      <c r="X282" t="str">
        <v>REJECTED</v>
      </c>
      <c r="Y282">
        <v>755</v>
      </c>
      <c r="AB282" t="str" xml:space="preserve">
        <v xml:space="preserve">FILE SENDER TO BANKER || UNDER PROCESS || UNDER WRITING || PD TO BE DONE TODAY ||Minimum 5 Years Vintage Criteria norms not met._x000d_
College Not listed in Pre-approved list._x000d_
5 cibil enquiry_x000d_
,Resident At Negative Area (Karawal Nagar)</v>
      </c>
      <c r="AC282" t="str">
        <v>The applicant earns ₹2,00,000 per month against an existing EMI obligation of ₹59,685. Two running loans with Razorpay and HDFC are being serviced regularly with no bounces reported in the last 6 months</v>
      </c>
      <c r="AD282" t="str">
        <v>GAURAV MATHUR</v>
      </c>
      <c r="AE282">
        <v>9654949270</v>
      </c>
      <c r="AF282" t="str">
        <v>gaurav.tcl@tatacapital.com</v>
      </c>
      <c r="AG282" t="str">
        <v>BAMS-2023</v>
      </c>
      <c r="AH282" t="str">
        <v>DMKPP0801B</v>
      </c>
      <c r="AI282" t="str">
        <v>Akshay</v>
      </c>
      <c r="AM282">
        <v>46246</v>
      </c>
    </row>
    <row r="283">
      <c r="A283" t="str">
        <v>YES</v>
      </c>
      <c r="B283" t="str">
        <v>RAVISH SHARMA</v>
      </c>
      <c r="C283" t="str">
        <v>RAVISH SHARMA</v>
      </c>
      <c r="D283" t="str">
        <v>RAVISH SHARMA</v>
      </c>
      <c r="E283" t="str">
        <v>SALARIED</v>
      </c>
      <c r="F283" t="str">
        <v>RAJEEV</v>
      </c>
      <c r="G283" t="str">
        <v>DR  ASWATHY S A</v>
      </c>
      <c r="H283">
        <v>203</v>
      </c>
      <c r="I283" t="str">
        <v>NOIDA</v>
      </c>
      <c r="J283">
        <v>46043</v>
      </c>
      <c r="L283">
        <v>284</v>
      </c>
      <c r="M283" t="str">
        <v>9447856087</v>
      </c>
      <c r="N283" t="str">
        <v>aswathysa13@gmail.com</v>
      </c>
      <c r="O283" t="str">
        <v>KERALA</v>
      </c>
      <c r="P283" t="str">
        <v>kannur</v>
      </c>
      <c r="Q283" t="str">
        <v>OD</v>
      </c>
      <c r="R283" t="str">
        <v>F2 FINTECH</v>
      </c>
      <c r="S283" t="str">
        <v>ABCL</v>
      </c>
      <c r="W283" t="str">
        <v>UNSECURED</v>
      </c>
      <c r="X283" t="str">
        <v>REJECTED</v>
      </c>
      <c r="Y283">
        <v>755</v>
      </c>
      <c r="AB283" t="str">
        <v xml:space="preserve">FILE SENDER TO BANKER || UNDER PROCESS  CASE IS IN HR SEGMENT  NOT DOABLE BECASUE OF  SEGMENT </v>
      </c>
      <c r="AC283" t="str">
        <v>CUSTOMER RUNNING 41 LAKHS O.D. FROM BAJAJ , 1.5 LAKHS P.L. FROM KREDITBEE |  1 LAKHS SALARY &amp; 2 LAKHS INCOME FROM OWN CLINIC</v>
      </c>
      <c r="AD283" t="str">
        <v>REMIN</v>
      </c>
      <c r="AE283" t="str">
        <v>77367 06890</v>
      </c>
      <c r="AF283" t="str">
        <v>reminjeswel.g@adityabirlacapital.com</v>
      </c>
      <c r="AG283" t="str">
        <v>MBBS-2018</v>
      </c>
      <c r="AH283" t="str">
        <v>CJEPA1063Q</v>
      </c>
      <c r="AI283" t="str">
        <v>Akshay</v>
      </c>
      <c r="AM283">
        <v>46246</v>
      </c>
    </row>
    <row r="284">
      <c r="A284" t="str">
        <v>YES</v>
      </c>
      <c r="B284" t="str">
        <v>HARPREET SINGH</v>
      </c>
      <c r="C284" t="str">
        <v xml:space="preserve">F2 FINTECH </v>
      </c>
      <c r="D284" t="str">
        <v>F2 FINTECH</v>
      </c>
      <c r="E284" t="str">
        <v>SALARIED</v>
      </c>
      <c r="F284" t="str">
        <v>VISHAL</v>
      </c>
      <c r="G284" t="str">
        <v>DR. KUNWAR SUHRAB SINGH</v>
      </c>
      <c r="H284">
        <v>203</v>
      </c>
      <c r="I284" t="str">
        <v>F2 FINTECH</v>
      </c>
      <c r="J284">
        <v>46043</v>
      </c>
      <c r="K284">
        <v>46052</v>
      </c>
      <c r="L284" t="str">
        <v>372BZ8601751</v>
      </c>
      <c r="M284" t="str">
        <v>9755712732</v>
      </c>
      <c r="N284" t="str">
        <v>Suhrab.singh@gmail.com_x000d_</v>
      </c>
      <c r="O284" t="str">
        <v>UTTAR PRADESH</v>
      </c>
      <c r="P284" t="str">
        <v>GAUTAM BUDDHA BAGAR</v>
      </c>
      <c r="Q284" t="str">
        <v>OD</v>
      </c>
      <c r="R284" t="str">
        <v>F2 FINTECH</v>
      </c>
      <c r="S284" t="str">
        <v>TATA</v>
      </c>
      <c r="U284">
        <v>2000000</v>
      </c>
      <c r="V284">
        <v>2000000</v>
      </c>
      <c r="W284" t="str">
        <v>UNSECURED</v>
      </c>
      <c r="X284" t="str">
        <v>DISBURSED</v>
      </c>
      <c r="Y284">
        <v>772</v>
      </c>
      <c r="Z284">
        <v>46045</v>
      </c>
      <c r="AA284">
        <v>46045</v>
      </c>
      <c r="AB284" t="str">
        <v>FILE SENDER TO BANKER || UNDER PROCESS || CASE IS IN UNDERWRITING || FI INITIATED || MAIL RAISED TO INSURANVE WAIVER, ALL PROCESS DONE, CASE MOVED TO OPS</v>
      </c>
      <c r="AC284" t="str">
        <v>RUNNING 8 LAKHS O.D FROM BAJAJ , 15 LAKHS CAR LOAN FROM PNB , P.L. RUNNING 10 LAKHS P.L. FROM AXIS BANK , 1.6 CR LAP FROM HDFC ( HALF EMI PAID BY BROTHER) , HOME LOAN OF 50 LAKHS ( NOT UTILISED ) | TOTAL ANNUAL INCOME 2 CR</v>
      </c>
      <c r="AD284" t="str">
        <v>GAURAV MATHUR</v>
      </c>
      <c r="AE284">
        <v>9654949270</v>
      </c>
      <c r="AF284" t="str">
        <v>gaurav.tcl@tatacapital.com</v>
      </c>
      <c r="AG284" t="str">
        <v>BDS-2018</v>
      </c>
      <c r="AH284" t="str">
        <v>BLDPS7936L</v>
      </c>
      <c r="AM284">
        <v>46246</v>
      </c>
    </row>
    <row r="285">
      <c r="A285" t="str">
        <v>YES</v>
      </c>
      <c r="B285" t="str">
        <v>NIKHIL PANT</v>
      </c>
      <c r="C285" t="str">
        <v>RIYA CHADDHA</v>
      </c>
      <c r="D285" t="str">
        <v>VINEET TIWARI</v>
      </c>
      <c r="E285" t="str">
        <v>SALARIED</v>
      </c>
      <c r="F285" t="str">
        <v>RAJEEV</v>
      </c>
      <c r="G285" t="str">
        <v>DR THAKUR RAMESH SINGH CHOUHAN</v>
      </c>
      <c r="H285">
        <v>203</v>
      </c>
      <c r="I285" t="str">
        <v xml:space="preserve">NOIDA </v>
      </c>
      <c r="J285">
        <v>46043</v>
      </c>
      <c r="K285">
        <v>46046</v>
      </c>
      <c r="L285">
        <v>286</v>
      </c>
      <c r="M285" t="str">
        <v>9866390389</v>
      </c>
      <c r="N285" t="str">
        <v>profchouhan@yahoo.com</v>
      </c>
      <c r="O285" t="str">
        <v>TALANGANA</v>
      </c>
      <c r="P285" t="str">
        <v>HYDRABAD</v>
      </c>
      <c r="Q285" t="str">
        <v>OD</v>
      </c>
      <c r="R285" t="str">
        <v>F2 FINTECH</v>
      </c>
      <c r="S285" t="str">
        <v>ABCL</v>
      </c>
      <c r="W285" t="str">
        <v>UNSECURED</v>
      </c>
      <c r="X285" t="str">
        <v>REJECTED</v>
      </c>
      <c r="AB285" t="str">
        <v xml:space="preserve">FILE SENDER TO BANKER || UNDER PROCESS CASE MOVED TO CREDIT \\ PD TO BE DONE TODAY  CUSTOMER ONLINE DEGREE NOT VERIFIED AND OVERDUE REFLECTING IN CIBIL </v>
      </c>
      <c r="AC285" t="str">
        <v>CUSTOMER EARNING 1.5-2 LAKS FROM OWN CLINIC | RUNNING 25 LAKHS O.D. FROM BAJAJ</v>
      </c>
      <c r="AD285" t="str">
        <v>MAHESH</v>
      </c>
      <c r="AE285" t="str">
        <v>73867 18623</v>
      </c>
      <c r="AF285" t="str">
        <v>thandra.mahesh@adityabirlacapital.com</v>
      </c>
      <c r="AG285" t="str">
        <v>MBBS-1995</v>
      </c>
      <c r="AH285" t="str">
        <v>ACLPC4845Q</v>
      </c>
      <c r="AM285">
        <v>46246</v>
      </c>
    </row>
    <row r="286" xml:space="preserve">
      <c r="A286" t="str">
        <v>YES</v>
      </c>
      <c r="B286" t="str">
        <v>ROSHAN THAKUR</v>
      </c>
      <c r="C286" t="str">
        <v>MANVI BHARDWAJ</v>
      </c>
      <c r="D286" t="str">
        <v>AMANPREET SINGH</v>
      </c>
      <c r="E286" t="str">
        <v>SALARIED</v>
      </c>
      <c r="F286" t="str">
        <v>VISHAL</v>
      </c>
      <c r="G286" t="str">
        <v>DR ASHISH PAL</v>
      </c>
      <c r="H286">
        <v>203</v>
      </c>
      <c r="I286" t="str">
        <v>NOIDA</v>
      </c>
      <c r="J286">
        <v>46043</v>
      </c>
      <c r="K286">
        <v>46044</v>
      </c>
      <c r="L286">
        <v>170500626</v>
      </c>
      <c r="M286" t="str">
        <v>8860004509</v>
      </c>
      <c r="N286" t="str">
        <v>ashupal42438@gmail.com</v>
      </c>
      <c r="O286" t="str">
        <v>DELHI</v>
      </c>
      <c r="P286" t="str">
        <v>DELHI</v>
      </c>
      <c r="Q286" t="str">
        <v>DOD</v>
      </c>
      <c r="R286" t="str">
        <v>F2 FINTECH</v>
      </c>
      <c r="S286" t="str">
        <v>CHOLA</v>
      </c>
      <c r="U286">
        <v>755</v>
      </c>
      <c r="W286" t="str">
        <v>UNSECURED</v>
      </c>
      <c r="X286" t="str">
        <v>REJECTED</v>
      </c>
      <c r="Y286">
        <v>755</v>
      </c>
      <c r="AB286" t="str" xml:space="preserve">
        <v xml:space="preserve">FILE SENDER TO BANKER || UNDER PROCESS|| UNDER CREDIT REVIEW || BAMS profile reg. of 2021, This profile we are not doing,
2–3 lakhs yearly income as per client,,Obligations Rs. 70k, recently availed 12 lakhs,</v>
      </c>
      <c r="AC286" t="str">
        <v>The applicant earns ₹2,00,000 per month against an existing EMI obligation of ₹59,685. Two running loans with Razorpay and HDFC are being serviced regularly with no bounces reported in the last 6 months</v>
      </c>
      <c r="AD286" t="str">
        <v>MOHIT</v>
      </c>
      <c r="AE286" t="str">
        <v>75310 43153</v>
      </c>
      <c r="AF286" t="str">
        <v>Mohitts@chola.murugappa.com</v>
      </c>
      <c r="AG286" t="str">
        <v>BAMS-2023</v>
      </c>
      <c r="AH286" t="str">
        <v>DMKPP0801B</v>
      </c>
      <c r="AI286" t="str">
        <v>Akshay</v>
      </c>
      <c r="AM286">
        <v>46246</v>
      </c>
    </row>
    <row r="287">
      <c r="A287" t="str">
        <v>YES</v>
      </c>
      <c r="B287" t="str">
        <v>RAVISH SHARMA</v>
      </c>
      <c r="C287" t="str">
        <v>RAVISH SHARMA</v>
      </c>
      <c r="D287" t="str">
        <v>RAVISH SHARMA</v>
      </c>
      <c r="E287" t="str">
        <v>SALARIED</v>
      </c>
      <c r="F287" t="str">
        <v>VISHAL</v>
      </c>
      <c r="G287" t="str">
        <v>DR  ASWATHY S A</v>
      </c>
      <c r="H287">
        <v>203</v>
      </c>
      <c r="I287" t="str">
        <v>NOIDA</v>
      </c>
      <c r="J287">
        <v>46043</v>
      </c>
      <c r="K287">
        <v>46045</v>
      </c>
      <c r="L287" t="str">
        <v>834BZ8602051</v>
      </c>
      <c r="M287" t="str">
        <v>9447856087</v>
      </c>
      <c r="N287" t="str">
        <v>aswathysa13@gmail.com</v>
      </c>
      <c r="O287" t="str">
        <v>KERALA</v>
      </c>
      <c r="P287" t="str">
        <v>kannur</v>
      </c>
      <c r="Q287" t="str">
        <v>OD</v>
      </c>
      <c r="R287" t="str">
        <v>F2 FINTECH</v>
      </c>
      <c r="S287" t="str">
        <v>TATA</v>
      </c>
      <c r="W287" t="str">
        <v>UNSECURED</v>
      </c>
      <c r="X287" t="str">
        <v>REJECTED</v>
      </c>
      <c r="Y287">
        <v>755</v>
      </c>
      <c r="AB287" t="str">
        <v>FILE SENDER TO BANKER || UNDER PROCESS || UNDER WRITING || PD TO BE DONE TODAY ||Applicant recently took 4USL in L3M. Applicant is getting 81K as salary and rest of the income is from consulting. 83K is monthly obligation. Recently availed 2L and used for medical purposes. Taking loans for debtor consolidation and personal purposes. 98% Credit Card Utilisation. Case already rejected due to same reasosns.</v>
      </c>
      <c r="AC287" t="str">
        <v>CUSTOMER RUNNING 41 LAKHS O.D. FROM BAJAJ , 1.5 LAKHS P.L. FROM KREDITBEE |  1 LAKHS SALARY &amp; 2 LAKHS INCOME FROM OWN CLINIC</v>
      </c>
      <c r="AD287" t="str">
        <v>GAURAV MATHUR</v>
      </c>
      <c r="AE287">
        <v>9654949270</v>
      </c>
      <c r="AF287" t="str">
        <v>gaurav.tcl@tatacapital.com</v>
      </c>
      <c r="AG287" t="str">
        <v>MBBS-2018</v>
      </c>
      <c r="AH287" t="str">
        <v>CJEPA1063Q</v>
      </c>
      <c r="AM287">
        <v>46246</v>
      </c>
    </row>
    <row r="288">
      <c r="A288" t="str">
        <v>YES</v>
      </c>
      <c r="B288" t="str">
        <v>ROSHAN THAKUR</v>
      </c>
      <c r="C288" t="str">
        <v>MANVI BHARDWAJ</v>
      </c>
      <c r="D288" t="str">
        <v>AMANPREET SINGH</v>
      </c>
      <c r="E288" t="str">
        <v>SALARIED</v>
      </c>
      <c r="F288" t="str">
        <v>RAJEEV</v>
      </c>
      <c r="G288" t="str">
        <v>DR ANKIT AGGARWAL</v>
      </c>
      <c r="H288">
        <v>203</v>
      </c>
      <c r="I288" t="str">
        <v>NOIDA</v>
      </c>
      <c r="J288">
        <v>46043</v>
      </c>
      <c r="K288">
        <v>46044</v>
      </c>
      <c r="L288">
        <v>170500664</v>
      </c>
      <c r="M288" t="str">
        <v>9877806968</v>
      </c>
      <c r="N288" t="str">
        <v>Ankitaggarwal291@gmail.com</v>
      </c>
      <c r="O288" t="str">
        <v>HARYANA</v>
      </c>
      <c r="P288" t="str">
        <v>GURGAON</v>
      </c>
      <c r="Q288" t="str">
        <v>DOD</v>
      </c>
      <c r="R288" t="str">
        <v>F2 FINTECH</v>
      </c>
      <c r="S288" t="str">
        <v>CHOLA</v>
      </c>
      <c r="W288" t="str">
        <v>UNSECURED</v>
      </c>
      <c r="X288" t="str">
        <v>REJECTED</v>
      </c>
      <c r="AB288" t="str">
        <v>FILE SENDER TO BANKER || UNDER PROCESS|| UNDER CREDIT REVIEW</v>
      </c>
      <c r="AC288" t="str">
        <v>CUSTOMER EARNING 65K FROM STIPEND | NO LOAN RUNNING</v>
      </c>
      <c r="AD288" t="str">
        <v>MOHIT</v>
      </c>
      <c r="AE288" t="str">
        <v>75310 43153</v>
      </c>
      <c r="AF288" t="str">
        <v>Mohitts@chola.murugappa.com</v>
      </c>
      <c r="AG288" t="str">
        <v>MBBS-2018</v>
      </c>
      <c r="AH288" t="str">
        <v>DCOPA1544L</v>
      </c>
      <c r="AM288">
        <v>46246</v>
      </c>
    </row>
    <row r="289">
      <c r="A289" t="str">
        <v>YES</v>
      </c>
      <c r="B289" t="str">
        <v>ROSHAN THAKUR</v>
      </c>
      <c r="C289" t="str">
        <v>MANVI BHARDWAJ</v>
      </c>
      <c r="D289" t="str">
        <v>AMANPREET SINGH</v>
      </c>
      <c r="E289" t="str">
        <v>SALARIED</v>
      </c>
      <c r="F289" t="str">
        <v>VISHAL</v>
      </c>
      <c r="G289" t="str">
        <v xml:space="preserve">CA LOVINDER </v>
      </c>
      <c r="H289">
        <v>203</v>
      </c>
      <c r="I289" t="str">
        <v>NOIDA</v>
      </c>
      <c r="J289">
        <v>46043</v>
      </c>
      <c r="K289">
        <v>46046</v>
      </c>
      <c r="L289">
        <v>170501268</v>
      </c>
      <c r="M289" t="str">
        <v>7305000007</v>
      </c>
      <c r="N289" t="str">
        <v>cmalovinder@gmail.com</v>
      </c>
      <c r="O289" t="str">
        <v>PUNJAB</v>
      </c>
      <c r="P289" t="str">
        <v>CHANDIGARH</v>
      </c>
      <c r="Q289" t="str">
        <v>DOD</v>
      </c>
      <c r="R289" t="str">
        <v>F2 FINTECH</v>
      </c>
      <c r="S289" t="str">
        <v>CHOLA</v>
      </c>
      <c r="W289" t="str">
        <v>UNSECURED</v>
      </c>
      <c r="X289" t="str">
        <v>REJECTED</v>
      </c>
      <c r="AB289" t="str">
        <v>FILE SENDER TO BANKER || UNDER PROCESS ||Co app kyc pending Co app selfie Alternate number Mother name || M&amp;M Disbursal showing in banking. 1st EMI got bounced in Dec month, ECS return charges showing in banking. Bajaj – July, Sep, Nov EMI got bounced and even balance not maintained. Same has been showing in banking.</v>
      </c>
      <c r="AC289" t="str">
        <v>The applicant earns ₹1,50,000 per month against a high EMI obligation of ₹75,000, One active loan with Bajaj shows 3 bounces in the last 6 months,</v>
      </c>
      <c r="AD289" t="str">
        <v>MANINDER</v>
      </c>
      <c r="AE289" t="str">
        <v>86998 15869</v>
      </c>
      <c r="AF289" t="str">
        <v>manindersb@chola.murugappa.com</v>
      </c>
      <c r="AG289" t="str">
        <v>CA-2020</v>
      </c>
      <c r="AH289" t="str">
        <v>AFPPL2326A</v>
      </c>
      <c r="AI289" t="str">
        <v>Akshay</v>
      </c>
      <c r="AM289">
        <v>46246</v>
      </c>
    </row>
    <row r="290">
      <c r="A290" t="str">
        <v>YES</v>
      </c>
      <c r="B290" t="str">
        <v>KHUSHI FINANCIAL SERVICES</v>
      </c>
      <c r="C290" t="str">
        <v>F2 FINTECH</v>
      </c>
      <c r="D290" t="str">
        <v>F2 FINTECH</v>
      </c>
      <c r="E290" t="str">
        <v>CHANNEL PARTNER</v>
      </c>
      <c r="F290" t="str">
        <v>RAJEEV</v>
      </c>
      <c r="G290" t="str">
        <v>DR JAY PRAKASH SHARMA</v>
      </c>
      <c r="H290">
        <v>203</v>
      </c>
      <c r="I290" t="str">
        <v>F2 FINTECH</v>
      </c>
      <c r="J290">
        <v>46043</v>
      </c>
      <c r="K290">
        <v>46049</v>
      </c>
      <c r="L290">
        <v>291</v>
      </c>
      <c r="M290" t="str">
        <v>8233201474</v>
      </c>
      <c r="N290" t="str">
        <v>Sharmajayprakash674@gmail.com</v>
      </c>
      <c r="O290" t="str">
        <v>UTTAR PRADESH</v>
      </c>
      <c r="P290" t="str">
        <v>CHANDAULI</v>
      </c>
      <c r="Q290" t="str">
        <v>OD</v>
      </c>
      <c r="R290" t="str">
        <v>F2 FINTECH</v>
      </c>
      <c r="S290" t="str">
        <v>BAJAJ</v>
      </c>
      <c r="W290" t="str">
        <v>UNSECURED</v>
      </c>
      <c r="X290" t="str">
        <v>HOLD</v>
      </c>
      <c r="AB290" t="str">
        <v>FILE SENDER TO BANKER || UNDER PROCESS, CUSTOMER IS BUSY RIGHT NOW, CUSTOMER NOT RECVD CALL</v>
      </c>
      <c r="AC290" t="str">
        <v>TVR HOLD BY RAHUL SOURCER</v>
      </c>
      <c r="AD290" t="str">
        <v>RAHUL</v>
      </c>
      <c r="AE290">
        <v>7360939982</v>
      </c>
      <c r="AF290" t="str">
        <v>rahul.singh15@bajajfinserv.in</v>
      </c>
      <c r="AG290" t="str">
        <v>MBBS-2023</v>
      </c>
      <c r="AH290" t="str">
        <v>HZZPS2525H</v>
      </c>
      <c r="AM290">
        <v>46246</v>
      </c>
    </row>
    <row r="291">
      <c r="A291" t="str">
        <v>YES</v>
      </c>
      <c r="B291" t="str">
        <v>VINEET TIWARI</v>
      </c>
      <c r="C291" t="str">
        <v>VINEET TIWARI</v>
      </c>
      <c r="D291" t="str">
        <v>VINEET TIWARI</v>
      </c>
      <c r="E291" t="str">
        <v>SALARIED</v>
      </c>
      <c r="F291" t="str">
        <v>RAJEEV</v>
      </c>
      <c r="G291" t="str">
        <v>DR. GURU MEHAR SHARMA</v>
      </c>
      <c r="H291">
        <v>202</v>
      </c>
      <c r="I291" t="str">
        <v>NOIDA</v>
      </c>
      <c r="J291">
        <v>46044</v>
      </c>
      <c r="L291">
        <v>292</v>
      </c>
      <c r="M291" t="str">
        <v>9690772482</v>
      </c>
      <c r="N291" t="str">
        <v>gurumehar2019@gmail.com</v>
      </c>
      <c r="O291" t="str">
        <v>UTTAR PRADESH</v>
      </c>
      <c r="P291" t="str">
        <v>GHAZIABAD</v>
      </c>
      <c r="Q291" t="str">
        <v>OD</v>
      </c>
      <c r="R291" t="str">
        <v>F2 FINTECH</v>
      </c>
      <c r="S291" t="str">
        <v>BAJAJ MARKET</v>
      </c>
      <c r="W291" t="str">
        <v>UNSECURED</v>
      </c>
      <c r="X291" t="str">
        <v>REJECTED</v>
      </c>
      <c r="AB291" t="str">
        <v>FILE SENDER TO BANKER || UNDER PROCESS, CUSTOMER USING MAJOR TRANSACTION IN SHARE MARKET</v>
      </c>
      <c r="AC291" t="str">
        <v>The applicant’s with monthly income of ₹90,000 against EMI obligations of ₹47,000. One recent bounce indicates minor repayment irregularity</v>
      </c>
      <c r="AD291" t="str">
        <v>JYOTI</v>
      </c>
      <c r="AE291" t="str">
        <v>97161 72477</v>
      </c>
      <c r="AG291" t="str">
        <v>MBBS-2017</v>
      </c>
      <c r="AH291" t="str">
        <v>EMOPS8559A</v>
      </c>
      <c r="AI291" t="str">
        <v>Akshay</v>
      </c>
      <c r="AM291">
        <v>46246</v>
      </c>
    </row>
    <row r="292">
      <c r="A292" t="str">
        <v>YES</v>
      </c>
      <c r="B292" t="str">
        <v>SUSHMA VERMA</v>
      </c>
      <c r="F292" t="str">
        <v>RAJEEV</v>
      </c>
      <c r="G292" t="str">
        <v xml:space="preserve">DR  ABHISHEK SINGH </v>
      </c>
      <c r="H292">
        <v>202</v>
      </c>
      <c r="J292">
        <v>46044</v>
      </c>
      <c r="K292">
        <v>46044</v>
      </c>
      <c r="L292" t="str">
        <v>SME000018702774</v>
      </c>
      <c r="M292" t="str">
        <v>8506015352</v>
      </c>
      <c r="N292" t="str">
        <v>abhishekrocky241185@gmail.com</v>
      </c>
      <c r="O292" t="str">
        <v>UTTAR PRADESH</v>
      </c>
      <c r="P292" t="str">
        <v>MORADABAD</v>
      </c>
      <c r="Q292" t="str">
        <v>TOP-UP</v>
      </c>
      <c r="R292" t="str">
        <v>F2 FINTECH</v>
      </c>
      <c r="S292" t="str">
        <v>BAJAJ</v>
      </c>
      <c r="U292">
        <v>628500</v>
      </c>
      <c r="V292">
        <v>2513875</v>
      </c>
      <c r="W292" t="str">
        <v>UNSECURED</v>
      </c>
      <c r="X292" t="str">
        <v>DISBURSED</v>
      </c>
      <c r="Y292">
        <v>701</v>
      </c>
      <c r="Z292">
        <v>46044</v>
      </c>
      <c r="AA292">
        <v>46045</v>
      </c>
      <c r="AB292" t="str">
        <v>FILE SENDER TO BANKER || UNDER PROCESS, CIBIL DONE 701 EXISTING CUSTOMER 5 L ALREADY USED 3 POS, FRESH ELIGIBILITY 28 L, CONSUMER LOAN 8K, CC 2K, 22K, 58K, ALL CARD SETTELED, ONE EDUCATION LOAN RUNNING 8 L CLEAR TRACK, CASE MOVED TO CREDIT, CASE APPROVED, TO BE DISURSED TODAY</v>
      </c>
      <c r="AC292" t="str">
        <v xml:space="preserve">Arround 2.7 Lakhs Income With 1 Active loan from BAJAJ with EMI of 10K and bounces in past 6 Months </v>
      </c>
      <c r="AD292" t="str">
        <v>Muktesh Singh1</v>
      </c>
      <c r="AE292">
        <v>6398233906</v>
      </c>
      <c r="AG292" t="str">
        <v>MD-2019</v>
      </c>
      <c r="AH292" t="str">
        <v>JYJPS8518F</v>
      </c>
      <c r="AI292" t="str">
        <v>Akshay</v>
      </c>
      <c r="AM292">
        <v>46246</v>
      </c>
    </row>
    <row r="293">
      <c r="A293" t="str">
        <v>YES</v>
      </c>
      <c r="B293" t="str">
        <v>RASHI GANGWAR</v>
      </c>
      <c r="C293" t="str">
        <v>RAJKUMARI</v>
      </c>
      <c r="D293" t="str">
        <v>RAJKUMARI</v>
      </c>
      <c r="E293" t="str">
        <v>SALARIED</v>
      </c>
      <c r="F293" t="str">
        <v>RAJEEV</v>
      </c>
      <c r="G293" t="str">
        <v>DR BALARAJU TAYAPPA CHALWADI</v>
      </c>
      <c r="H293">
        <v>202</v>
      </c>
      <c r="I293" t="str">
        <v>NOIDA</v>
      </c>
      <c r="J293">
        <v>46044</v>
      </c>
      <c r="L293">
        <v>294</v>
      </c>
      <c r="M293" t="str">
        <v>9632066846</v>
      </c>
      <c r="N293" t="str">
        <v>drbalu4u@yahoo.com</v>
      </c>
      <c r="O293" t="str">
        <v>KARNATAKA</v>
      </c>
      <c r="P293" t="str">
        <v>RAICHUR</v>
      </c>
      <c r="Q293" t="str">
        <v>TOP-UP</v>
      </c>
      <c r="R293" t="str">
        <v>F2 FINTECH</v>
      </c>
      <c r="S293" t="str">
        <v>ABCL</v>
      </c>
      <c r="W293" t="str">
        <v>UNSECURED</v>
      </c>
      <c r="X293" t="str">
        <v>REJECTED</v>
      </c>
      <c r="AB293" t="str">
        <v>FILE SENDER TO BANKER || UNDER PROCESS</v>
      </c>
      <c r="AC293" t="str">
        <v>The applicant earns ₹7,60,000 per month against an existing EMI obligation of ₹2,11,000,  Four running loans with ICICI, TATA, Bajaj, and SBI are being serviced regularly with no bounces in the last 6 months.</v>
      </c>
      <c r="AD293" t="str">
        <v>chankya</v>
      </c>
      <c r="AE293" t="str">
        <v>99450 76034</v>
      </c>
      <c r="AF293" t="str">
        <v>chanikyudu.s@adityabirlacapital.com</v>
      </c>
      <c r="AG293" t="str">
        <v>MBBS-1999</v>
      </c>
      <c r="AH293" t="str">
        <v>AIDPC1495N</v>
      </c>
      <c r="AI293" t="str">
        <v>Akshay</v>
      </c>
      <c r="AM293">
        <v>46246</v>
      </c>
    </row>
    <row r="294">
      <c r="A294" t="str">
        <v>YES</v>
      </c>
      <c r="B294" t="str">
        <v>DHRUV ARORA</v>
      </c>
      <c r="F294" t="str">
        <v>RAJEEV</v>
      </c>
      <c r="G294" t="str">
        <v>MR AKHIL WADHWA</v>
      </c>
      <c r="H294">
        <v>202</v>
      </c>
      <c r="J294">
        <v>46044</v>
      </c>
      <c r="K294">
        <v>46049</v>
      </c>
      <c r="L294" t="str">
        <v>B2C000181536423</v>
      </c>
      <c r="M294" t="str">
        <v>7023004665</v>
      </c>
      <c r="N294" t="str">
        <v>akhil.wadhwa@gmail.com</v>
      </c>
      <c r="O294" t="str">
        <v>HARYANA</v>
      </c>
      <c r="P294" t="str">
        <v>GURGAON</v>
      </c>
      <c r="Q294" t="str">
        <v>SAL OD</v>
      </c>
      <c r="R294" t="str">
        <v>FA WIZARD</v>
      </c>
      <c r="S294" t="str">
        <v>BAJAJ</v>
      </c>
      <c r="W294" t="str">
        <v>UNSECURED</v>
      </c>
      <c r="X294" t="str">
        <v>HOLD</v>
      </c>
      <c r="Y294">
        <v>770</v>
      </c>
      <c r="AB294" t="str">
        <v>FILE SENDER TO BANKER || UNDER PROCESS, CIBIL CONSENT SENT, CUSTOMER IS BUSY IN MEETING, CIBIL DONE 770 CIBIL AGREEGATOR LINK SENT, CUSTOMER IS BUSY SAME CONWAY TO DHRUV</v>
      </c>
      <c r="AC294" t="str">
        <v>CUSTOMER EARNING 2.10 LAKHS SALARY |  SANCTIONED  H.L. OF 1.65 CR FROM  SBI 44000</v>
      </c>
      <c r="AD294" t="str">
        <v>ASHISH DUBEY</v>
      </c>
      <c r="AE294" t="str">
        <v>85100 99219</v>
      </c>
      <c r="AG294" t="str">
        <v>SALARY-2 LAKH</v>
      </c>
      <c r="AH294" t="str">
        <v>ACTPW0004D</v>
      </c>
      <c r="AM294">
        <v>46246</v>
      </c>
    </row>
    <row r="295">
      <c r="A295" t="str">
        <v>YES</v>
      </c>
      <c r="B295" t="str">
        <v>INTZAR ALI</v>
      </c>
      <c r="F295" t="str">
        <v>RAJEEV</v>
      </c>
      <c r="G295" t="str">
        <v>DR Pramila kumar</v>
      </c>
      <c r="H295">
        <v>202</v>
      </c>
      <c r="J295">
        <v>46044</v>
      </c>
      <c r="L295">
        <v>296</v>
      </c>
      <c r="M295" t="str">
        <v>9980702274</v>
      </c>
      <c r="N295" t="str">
        <v>Prerana1005@gmail.com</v>
      </c>
      <c r="O295" t="str">
        <v>KARNATAKA</v>
      </c>
      <c r="P295" t="str">
        <v>BANGALORE</v>
      </c>
      <c r="Q295" t="str">
        <v>OD</v>
      </c>
      <c r="R295" t="str">
        <v>F2 FINTECH</v>
      </c>
      <c r="S295" t="str">
        <v>ABCL</v>
      </c>
      <c r="W295" t="str">
        <v>UNSECURED</v>
      </c>
      <c r="X295" t="str">
        <v>REJECTED</v>
      </c>
      <c r="Y295">
        <v>658</v>
      </c>
      <c r="AB295" t="str">
        <v xml:space="preserve">FILE SENDER TO BANKER || UNDER PROCESS || 11 BOUNCES IN BANKING LAST THREE MONTHS || CIBIL NORMS NOT MET </v>
      </c>
      <c r="AC295" t="str">
        <v>The applicant has an experienced professional background and stable income profile; however, the CIBIL score of 658, along with 12 bounces reported in the last 6 months</v>
      </c>
      <c r="AD295" t="str">
        <v>rishabh</v>
      </c>
      <c r="AE295" t="str">
        <v>79923 81906</v>
      </c>
      <c r="AF295" t="str">
        <v>rishabh.sabhlok@adityabirlacapital.com</v>
      </c>
      <c r="AG295" t="str">
        <v>MBBS-1991</v>
      </c>
      <c r="AH295" t="str">
        <v>ALBPP0994N</v>
      </c>
      <c r="AI295" t="str">
        <v>Akshay</v>
      </c>
      <c r="AM295">
        <v>46246</v>
      </c>
    </row>
    <row r="296">
      <c r="A296" t="str">
        <v>YES</v>
      </c>
      <c r="B296" t="str">
        <v>MANVI SHARMA</v>
      </c>
      <c r="F296" t="str">
        <v>RAJEEV</v>
      </c>
      <c r="G296" t="str">
        <v xml:space="preserve">CA Varun bharatbhai lotia </v>
      </c>
      <c r="H296">
        <v>202</v>
      </c>
      <c r="J296">
        <v>46044</v>
      </c>
      <c r="K296">
        <v>46044</v>
      </c>
      <c r="L296">
        <v>297</v>
      </c>
      <c r="M296" t="str">
        <v>9574148710</v>
      </c>
      <c r="O296" t="str">
        <v>GUJARAT</v>
      </c>
      <c r="P296" t="str">
        <v>RAJKOT</v>
      </c>
      <c r="Q296" t="str">
        <v>OD</v>
      </c>
      <c r="R296" t="str">
        <v>F2 FINTECH</v>
      </c>
      <c r="S296" t="str">
        <v>LNT</v>
      </c>
      <c r="V296">
        <v>2000000</v>
      </c>
      <c r="W296" t="str">
        <v>UNSECURED</v>
      </c>
      <c r="X296" t="str">
        <v>REJECTED</v>
      </c>
      <c r="AB296" t="str">
        <v>FILE SENDER TO BANKER || UNDER PROCESS || Not doable already logged in and rejected due to cibil derog</v>
      </c>
      <c r="AC296" t="str">
        <v xml:space="preserve">Arround 5 Lakhs of monthly income with no active loan </v>
      </c>
      <c r="AD296" t="str">
        <v>JIGNESH</v>
      </c>
      <c r="AE296" t="str">
        <v>98255 48785</v>
      </c>
      <c r="AF296" t="str">
        <v>JIGNESHPUJARA@LTFS.COM</v>
      </c>
      <c r="AG296" t="str">
        <v>CA-2017</v>
      </c>
      <c r="AH296" t="str">
        <v>AKCPL9396C</v>
      </c>
      <c r="AI296" t="str">
        <v>Akshay</v>
      </c>
      <c r="AM296">
        <v>46246</v>
      </c>
    </row>
    <row r="297">
      <c r="A297" t="str">
        <v>YES</v>
      </c>
      <c r="B297" t="str">
        <v>DEEPU</v>
      </c>
      <c r="F297" t="str">
        <v>RAJEEV</v>
      </c>
      <c r="G297" t="str">
        <v>DR RAGULKUMAR D</v>
      </c>
      <c r="H297">
        <v>202</v>
      </c>
      <c r="J297">
        <v>46044</v>
      </c>
      <c r="L297">
        <v>298</v>
      </c>
      <c r="M297" t="str">
        <v>8110988319</v>
      </c>
      <c r="N297" t="str">
        <v>kumarragul99@gmail.com</v>
      </c>
      <c r="O297" t="str">
        <v>KERALA</v>
      </c>
      <c r="P297" t="str">
        <v>KALLAKURICHI</v>
      </c>
      <c r="Q297" t="str">
        <v>OD</v>
      </c>
      <c r="R297" t="str">
        <v>F2 FINTECH</v>
      </c>
      <c r="S297" t="str">
        <v>ABCL</v>
      </c>
      <c r="W297" t="str">
        <v>UNSECURED</v>
      </c>
      <c r="X297" t="str">
        <v>REJECTED</v>
      </c>
      <c r="AB297" t="str">
        <v xml:space="preserve">FILE SENDER TO BANKER || UNDER PROCESS || CASE NOT DOABLE BECAUSE CASE IS IN MR SEGMENT AND NO ELIGIBILITY IN CALCULATOR </v>
      </c>
      <c r="AC297" t="str">
        <v>The applicant has 3 active loans with Tata Capital, Bajaj, and HDFC, with a total EMI obligation of ₹64,194 per month. There are no EMI bounces reported in the last 6 months, and the average bank balance of ₹65,760.75</v>
      </c>
      <c r="AD297" t="str">
        <v>Sabarinathan</v>
      </c>
      <c r="AE297" t="str">
        <v>83444 05694</v>
      </c>
      <c r="AF297" t="str">
        <v>Sabarinathan.selvam@adityabirlacapital.com</v>
      </c>
      <c r="AG297" t="str">
        <v>MBBS-2019</v>
      </c>
      <c r="AH297" t="str">
        <v>CLZPR6075E</v>
      </c>
      <c r="AI297" t="str">
        <v>Akshay</v>
      </c>
      <c r="AM297">
        <v>46246</v>
      </c>
    </row>
    <row r="298">
      <c r="A298" t="str">
        <v>YES</v>
      </c>
      <c r="B298" t="str">
        <v>FAIZA KHAN</v>
      </c>
      <c r="F298" t="str">
        <v>VISHAL</v>
      </c>
      <c r="G298" t="str">
        <v xml:space="preserve"> DR. SRIYA MUKHERJEE</v>
      </c>
      <c r="H298">
        <v>202</v>
      </c>
      <c r="J298">
        <v>46044</v>
      </c>
      <c r="K298">
        <v>46049</v>
      </c>
      <c r="L298" t="str">
        <v>SME000018708583</v>
      </c>
      <c r="M298" t="str">
        <v>9875661352</v>
      </c>
      <c r="N298" t="str">
        <v>sriyadoc@gmail.com</v>
      </c>
      <c r="O298" t="str">
        <v>WEST BENGAL</v>
      </c>
      <c r="P298" t="str">
        <v>KOLKATA</v>
      </c>
      <c r="Q298" t="str">
        <v>OD</v>
      </c>
      <c r="R298" t="str">
        <v>F2 FINTECH</v>
      </c>
      <c r="S298" t="str">
        <v>BAJAJ</v>
      </c>
      <c r="V298">
        <v>2000000</v>
      </c>
      <c r="W298" t="str">
        <v>UNSECURED</v>
      </c>
      <c r="X298" t="str">
        <v>REJECTED</v>
      </c>
      <c r="AB298" t="str">
        <v>FILE SENDER TO BANKER || UNDER PROCESS, CIBIL LINK SENT TO CUSTOMER, CIBIL DONE, REQ RESIDENCE ADDRESS PROFF || CUSTOMER DENIED  FOR PROCESS</v>
      </c>
      <c r="AC298" t="str">
        <v>total income of arroudn 1.5 L &amp;  The applicant has no existing loans or EMI obligations, with zero loan exposure reported.</v>
      </c>
      <c r="AD298" t="str">
        <v>SUBHADEEP</v>
      </c>
      <c r="AE298">
        <v>8910238272</v>
      </c>
      <c r="AF298" t="str">
        <v>subhadeep.paul@bajajfinserv.in</v>
      </c>
      <c r="AG298">
        <v>9875661352</v>
      </c>
      <c r="AH298" t="str">
        <v>sriyadoc@gmail.com</v>
      </c>
      <c r="AM298">
        <v>46246</v>
      </c>
    </row>
    <row r="299">
      <c r="A299" t="str">
        <v>YES</v>
      </c>
      <c r="B299" t="str">
        <v>VINEET TIWARI</v>
      </c>
      <c r="C299" t="str">
        <v>VINEET TIWARI</v>
      </c>
      <c r="D299" t="str">
        <v>VINEET TIWARI</v>
      </c>
      <c r="E299" t="str">
        <v>SALARIED</v>
      </c>
      <c r="F299" t="str">
        <v>VISHAL</v>
      </c>
      <c r="G299" t="str">
        <v>DR. GURU MEHAR SHARMA</v>
      </c>
      <c r="H299">
        <v>202</v>
      </c>
      <c r="I299" t="str">
        <v>NOIDA</v>
      </c>
      <c r="J299">
        <v>46044</v>
      </c>
      <c r="K299">
        <v>46044</v>
      </c>
      <c r="L299" t="str">
        <v>SME000018709134</v>
      </c>
      <c r="M299" t="str">
        <v>9690772482</v>
      </c>
      <c r="N299" t="str">
        <v>gurumehar2019@gmail.com</v>
      </c>
      <c r="O299" t="str">
        <v>UTTAR PRADESH</v>
      </c>
      <c r="P299" t="str">
        <v>GHAZIABAD</v>
      </c>
      <c r="Q299" t="str">
        <v>TOP-UP</v>
      </c>
      <c r="R299" t="str">
        <v>F2 FINTECH</v>
      </c>
      <c r="S299" t="str">
        <v>BAJAJ</v>
      </c>
      <c r="W299" t="str">
        <v>UNSECURED</v>
      </c>
      <c r="X299" t="str">
        <v>REJECTED</v>
      </c>
      <c r="AB299" t="str">
        <v>FILE SENDER TO BANKER || UNDER PROCESS, ELIGIBILITY NOT COME 21 L ALREADY USED STAMPING 18 L</v>
      </c>
      <c r="AC299" t="str">
        <v>The applicant’s with monthly income of ₹90,000 against EMI obligations of ₹47,000. One recent bounce indicates minor repayment irregularity</v>
      </c>
      <c r="AD299" t="str">
        <v>Md shuaib Khan_x000d_</v>
      </c>
      <c r="AE299">
        <v>9161252501</v>
      </c>
      <c r="AF299" t="str">
        <v>mdshuaib.khan@bajajfinserv.in_x000d_</v>
      </c>
      <c r="AG299" t="str">
        <v>MBBS-2017</v>
      </c>
      <c r="AH299" t="str">
        <v>EMOPS8559A</v>
      </c>
      <c r="AI299" t="str">
        <v>Akshay</v>
      </c>
      <c r="AM299">
        <v>46246</v>
      </c>
    </row>
    <row r="300">
      <c r="A300" t="str">
        <v>YES</v>
      </c>
      <c r="B300" t="str">
        <v>RIYA CHADDHA</v>
      </c>
      <c r="C300" t="str">
        <v>VINEET TIWARI</v>
      </c>
      <c r="D300" t="str">
        <v>VINEET TIWARI</v>
      </c>
      <c r="E300" t="str">
        <v>SALARIED</v>
      </c>
      <c r="F300" t="str">
        <v>RAJEEV</v>
      </c>
      <c r="G300" t="str">
        <v>DR ANEEZ MUHAMMED</v>
      </c>
      <c r="H300">
        <v>202</v>
      </c>
      <c r="I300" t="str">
        <v>NOIDA</v>
      </c>
      <c r="J300">
        <v>46044</v>
      </c>
      <c r="K300">
        <v>46046</v>
      </c>
      <c r="L300">
        <v>301</v>
      </c>
      <c r="M300" t="str">
        <v>8281631051</v>
      </c>
      <c r="N300" t="str">
        <v>aneezmohammedkoya@gmail.com</v>
      </c>
      <c r="O300" t="str">
        <v>KERALA</v>
      </c>
      <c r="P300" t="str">
        <v>THISSUR</v>
      </c>
      <c r="Q300" t="str">
        <v>OD</v>
      </c>
      <c r="R300" t="str">
        <v>F2 FINTECH</v>
      </c>
      <c r="S300" t="str">
        <v>ABCL</v>
      </c>
      <c r="W300" t="str">
        <v>UNSECURED</v>
      </c>
      <c r="X300" t="str">
        <v>REJECTED</v>
      </c>
      <c r="AB300" t="str">
        <v>FILE SENDER TO BANKER || UNDER PROCESS || VHR SEGMENT CASE NOT DOABALE 18 ENQUIIES THIS MONTH || 48 ENQUIRIES IN LAST 2 MONTH S</v>
      </c>
      <c r="AC300" t="str">
        <v>CUSTOMER EARNING 2.5-3 LAKHS FROM CONSULTANCY | RUNNING 6 LAKHS O.D. FROM BAJAJ | 5 LAKHS CAR LOAN |3 P.L.</v>
      </c>
      <c r="AD300" t="str">
        <v>RAKESH</v>
      </c>
      <c r="AE300" t="str">
        <v>89212 55787</v>
      </c>
      <c r="AF300" t="str">
        <v>Rakesh.ramachandran1@adityabirlacapital.com</v>
      </c>
      <c r="AG300" t="str">
        <v>MBBS-2022</v>
      </c>
      <c r="AH300" t="str">
        <v>FORPM2118R</v>
      </c>
      <c r="AM300">
        <v>46246</v>
      </c>
    </row>
    <row r="301">
      <c r="A301" t="str">
        <v>YES</v>
      </c>
      <c r="B301" t="str">
        <v>RASHI GANGWAR</v>
      </c>
      <c r="C301" t="str">
        <v>RAJKUMARI</v>
      </c>
      <c r="D301" t="str">
        <v>RAJKUMARI</v>
      </c>
      <c r="E301" t="str">
        <v>SALARIED</v>
      </c>
      <c r="F301" t="str">
        <v>RAJEEV</v>
      </c>
      <c r="G301" t="str">
        <v>CA MOHD SHOAIBUDDIN</v>
      </c>
      <c r="H301">
        <v>202</v>
      </c>
      <c r="I301" t="str">
        <v>NOIDA</v>
      </c>
      <c r="J301">
        <v>46044</v>
      </c>
      <c r="K301">
        <v>46055</v>
      </c>
      <c r="L301">
        <v>302</v>
      </c>
      <c r="M301" t="str">
        <v>7075175574</v>
      </c>
      <c r="N301" t="str">
        <v>camohammedshoaib@gmail.com</v>
      </c>
      <c r="O301" t="str">
        <v>KARNATAKA</v>
      </c>
      <c r="P301" t="str">
        <v>HYDERABAD</v>
      </c>
      <c r="Q301" t="str">
        <v>OD</v>
      </c>
      <c r="R301" t="str">
        <v>F2 FINTECH</v>
      </c>
      <c r="S301" t="str">
        <v>LNT</v>
      </c>
      <c r="U301">
        <v>1500000</v>
      </c>
      <c r="V301">
        <v>1500000</v>
      </c>
      <c r="W301" t="str">
        <v>UNSECURED</v>
      </c>
      <c r="X301" t="str">
        <v>LOGIN</v>
      </c>
      <c r="AB301" t="str">
        <v>FILE SENDER TO BANKER || UNDER PROCESS || Case score card rejcted-CUSTOMER IS ENROLLED IN SHARE MARKET || CASE RECO FOR 15 LACS</v>
      </c>
      <c r="AC301" t="str">
        <v>RUNNING 14 LAKHS CAR LOAN FROM SBI, 5 LAKHS  POONAWALA, 6.35 LAKHS O.D. FROM BAJAJ |  2-2.5 LAKHS INCOME FROM OWN PRACTICE | AS PER ITR - 7.1 LAKHS</v>
      </c>
      <c r="AD301" t="str">
        <v>gutlabenerjee</v>
      </c>
      <c r="AE301" t="str">
        <v>90142 83143</v>
      </c>
      <c r="AF301" t="str">
        <v>gutlabenerjee@Ltfs.com</v>
      </c>
      <c r="AG301" t="str">
        <v>CA-2023</v>
      </c>
      <c r="AH301" t="str">
        <v>KYJPS8267J</v>
      </c>
      <c r="AM301">
        <v>46246</v>
      </c>
    </row>
    <row r="302">
      <c r="A302" t="str">
        <v>YES</v>
      </c>
      <c r="B302" t="str">
        <v>DOLLY RAJPUT</v>
      </c>
      <c r="F302" t="str">
        <v>VISHAL</v>
      </c>
      <c r="G302" t="str">
        <v>DR. GADDAM SREE CHARANREDDY</v>
      </c>
      <c r="H302">
        <v>202</v>
      </c>
      <c r="J302">
        <v>46044</v>
      </c>
      <c r="K302">
        <v>46049</v>
      </c>
      <c r="L302" t="str">
        <v>SME000018710906</v>
      </c>
      <c r="M302" t="str">
        <v>7028275236</v>
      </c>
      <c r="N302" t="str">
        <v>sreecharanreddy0409@gmail.com</v>
      </c>
      <c r="O302" t="str">
        <v xml:space="preserve">PUDUCHERRY </v>
      </c>
      <c r="P302" t="str">
        <v>MUTHUPILLAIPALAYAM</v>
      </c>
      <c r="Q302" t="str">
        <v>OD</v>
      </c>
      <c r="R302" t="str">
        <v>F2 FINTECH</v>
      </c>
      <c r="S302" t="str">
        <v>BAJAJ</v>
      </c>
      <c r="U302">
        <v>1500000</v>
      </c>
      <c r="V302">
        <v>1500000</v>
      </c>
      <c r="W302" t="str">
        <v>UNSECURED</v>
      </c>
      <c r="X302" t="str">
        <v>REJECTED</v>
      </c>
      <c r="Y302">
        <v>709</v>
      </c>
      <c r="AB302" t="str">
        <v>FILE SENDER TO BANKER || UNDER PROCESS, CASE ALREADT LOGIN 09 JAN, VINEET TALK WITH DIRECTLY SM, PD DONE, CUSTOMER HAVE NOT INCOME PROFF ALREADY CASE REJECT  BY DIRECT TEAM</v>
      </c>
      <c r="AC302" t="str">
        <v>STIPEND 42K &amp; 30-50K FROM CONSULTANCY IN CASH | RUNNING 1 LAKHS FROM TELEGANA GRAMIN | 30K GOLD LOAN</v>
      </c>
      <c r="AD302" t="str">
        <v>Sakthivel Sakthivel_x000d_</v>
      </c>
      <c r="AE302">
        <v>7010664200</v>
      </c>
      <c r="AF302" t="str">
        <v>sakthivel.sakthivel@bajajfinserv.in_x000d_</v>
      </c>
      <c r="AG302" t="str">
        <v>MBBS-2022</v>
      </c>
      <c r="AH302" t="str">
        <v>BSVPG3645K</v>
      </c>
      <c r="AM302">
        <v>46246</v>
      </c>
    </row>
    <row r="303">
      <c r="A303" t="str">
        <v>YES</v>
      </c>
      <c r="B303" t="str">
        <v>KHUSHI FINANCIAL SERVICES</v>
      </c>
      <c r="C303" t="str">
        <v>F2 FINTECH</v>
      </c>
      <c r="D303" t="str">
        <v>F2 FINTECH</v>
      </c>
      <c r="E303" t="str">
        <v>CHANNEL PARTNER</v>
      </c>
      <c r="F303" t="str">
        <v>RAJEEV</v>
      </c>
      <c r="G303" t="str">
        <v>DR ROHIT RAI</v>
      </c>
      <c r="H303">
        <v>202</v>
      </c>
      <c r="I303" t="str">
        <v>F2 FINTECH</v>
      </c>
      <c r="J303">
        <v>46044</v>
      </c>
      <c r="K303">
        <v>46044</v>
      </c>
      <c r="L303" t="str">
        <v>SME000018710881</v>
      </c>
      <c r="M303" t="str">
        <v>8103294068</v>
      </c>
      <c r="N303" t="str">
        <v>rohitraisagar21@gmail.com</v>
      </c>
      <c r="O303" t="str">
        <v>MADHYA PRADESH</v>
      </c>
      <c r="P303" t="str">
        <v xml:space="preserve">VIDISHA </v>
      </c>
      <c r="Q303" t="str">
        <v>OD</v>
      </c>
      <c r="R303" t="str">
        <v>F2 FINTECH</v>
      </c>
      <c r="S303" t="str">
        <v>BAJAJ</v>
      </c>
      <c r="W303" t="str">
        <v>UNSECURED</v>
      </c>
      <c r="X303" t="str">
        <v>HOLD</v>
      </c>
      <c r="AB303" t="str">
        <v>FILE SENDER TO BANKER || UNDER PROCESS, CUSTOMER FAMILY ISSUE, HOLD FOR 3 DAYS, DISCUSSED WITH RAHUL</v>
      </c>
      <c r="AC303" t="str">
        <v>TVR HOLD BY RAHUL SOURCER</v>
      </c>
      <c r="AD303" t="str">
        <v>SHYAM SINGH</v>
      </c>
      <c r="AE303">
        <v>8602304097</v>
      </c>
      <c r="AF303" t="str">
        <v>shyam.singh3@bajajfinserv.in</v>
      </c>
      <c r="AG303" t="str">
        <v>MBBS-2020</v>
      </c>
      <c r="AH303" t="str">
        <v>BXVPR9914F</v>
      </c>
      <c r="AM303">
        <v>46246</v>
      </c>
    </row>
    <row r="304">
      <c r="A304" t="str">
        <v>YES</v>
      </c>
      <c r="B304" t="str">
        <v>RAJAT DWIVEDI</v>
      </c>
      <c r="C304" t="str">
        <v>RAJKUMARI</v>
      </c>
      <c r="D304" t="str">
        <v>RAJKUMARI</v>
      </c>
      <c r="E304" t="str">
        <v>SALARIED</v>
      </c>
      <c r="F304" t="str">
        <v>RAJEEV</v>
      </c>
      <c r="G304" t="str">
        <v>DR Farzana M</v>
      </c>
      <c r="H304">
        <v>202</v>
      </c>
      <c r="I304" t="str">
        <v>NOIDA</v>
      </c>
      <c r="J304">
        <v>46044</v>
      </c>
      <c r="K304">
        <v>46046</v>
      </c>
      <c r="L304">
        <v>305</v>
      </c>
      <c r="M304" t="str">
        <v>9677608454</v>
      </c>
      <c r="N304" t="str">
        <v>Farzu071@gmail.com</v>
      </c>
      <c r="O304" t="str">
        <v>TAMILNADU</v>
      </c>
      <c r="P304" t="str">
        <v>CHENNAI</v>
      </c>
      <c r="Q304" t="str">
        <v>OD</v>
      </c>
      <c r="R304" t="str">
        <v>F2 FINTECH</v>
      </c>
      <c r="S304" t="str">
        <v>LNT</v>
      </c>
      <c r="V304">
        <v>1000000</v>
      </c>
      <c r="W304" t="str">
        <v>UNSECURED</v>
      </c>
      <c r="X304" t="str">
        <v>REJECTED</v>
      </c>
      <c r="AB304" t="str">
        <v>FILE SENDER TO BANKER || UNDER PROCESS || PD TO DONE TOMMORROW || 12TH MONTH ME KOI LOAN TRACK NAHI HAI CO APPLICANT CIBIL LOW 664 CUSTOMER INTERNAL CIBIL 699 NOT DOABLE CASE</v>
      </c>
      <c r="AC304" t="str">
        <v>Total monthly income is ₹2,65,000 and existing monthly obligations are ₹91,000 The customer has three running loans with Canara Bank, Mahindra Finance, and HDFC and has shown disciplined repayment behavior with no recent bounces</v>
      </c>
      <c r="AD304" t="str">
        <v>amurthy</v>
      </c>
      <c r="AE304">
        <v>9884599955</v>
      </c>
      <c r="AF304" t="str">
        <v>amurthy@ltfs.com</v>
      </c>
      <c r="AG304" t="str">
        <v>MBBS-2020</v>
      </c>
      <c r="AH304" t="str">
        <v>ACMPF9715F</v>
      </c>
      <c r="AM304">
        <v>46246</v>
      </c>
    </row>
    <row r="305">
      <c r="A305" t="str">
        <v>YES</v>
      </c>
      <c r="B305" t="str">
        <v>SAMREEN KHAN</v>
      </c>
      <c r="C305" t="str">
        <v>MANISHA SAXENA</v>
      </c>
      <c r="D305" t="str">
        <v>SHASHANK BHARDWAJ</v>
      </c>
      <c r="E305" t="str">
        <v>SALARIED</v>
      </c>
      <c r="F305" t="str">
        <v>RAJEEV</v>
      </c>
      <c r="G305" t="str">
        <v>DR Santosh Bharat Mundhe</v>
      </c>
      <c r="H305">
        <v>202</v>
      </c>
      <c r="I305" t="str">
        <v>BAREILLY</v>
      </c>
      <c r="J305">
        <v>46044</v>
      </c>
      <c r="K305">
        <v>46044</v>
      </c>
      <c r="L305" t="str">
        <v>SME000018711667</v>
      </c>
      <c r="M305" t="str">
        <v>8983057055</v>
      </c>
      <c r="N305" t="str">
        <v>sbm101292@gmail.com</v>
      </c>
      <c r="O305" t="str">
        <v>MADHYA PRADESH</v>
      </c>
      <c r="P305" t="str">
        <v>BURHANPUR</v>
      </c>
      <c r="Q305" t="str">
        <v>OD</v>
      </c>
      <c r="R305" t="str">
        <v>F2 FINTECH</v>
      </c>
      <c r="S305" t="str">
        <v>BAJAJ</v>
      </c>
      <c r="U305">
        <v>1000000</v>
      </c>
      <c r="V305">
        <v>2500000</v>
      </c>
      <c r="W305" t="str">
        <v>UNSECURED</v>
      </c>
      <c r="X305" t="str">
        <v>DISBURSED</v>
      </c>
      <c r="Z305">
        <v>46046</v>
      </c>
      <c r="AA305">
        <v>46046</v>
      </c>
      <c r="AB305" t="str">
        <v>FILE SENDER TO BANKER || UNDER PROCESS, CIBIL DONE, ELIGIBILITY 25L, CASE MOVED TO CREDIT, BUT CUSTOMER IS NOT RECVD CALL</v>
      </c>
      <c r="AC305" t="str">
        <v>The applicant has 1 active loan with SBI, with 8K obligation reflected and no repayment bounces reported in the last 6 months. Overall, the customer demonstrates</v>
      </c>
      <c r="AD305" t="str">
        <v>ARUN</v>
      </c>
      <c r="AE305">
        <v>9170228999</v>
      </c>
      <c r="AF305" t="str">
        <v>arun.shahi@bajajfinserv.in</v>
      </c>
      <c r="AG305" t="str">
        <v>MBBS-2018</v>
      </c>
      <c r="AH305" t="str">
        <v>CJUPM5778A</v>
      </c>
      <c r="AM305">
        <v>46246</v>
      </c>
      <c r="AN305">
        <v>30000</v>
      </c>
    </row>
    <row r="306">
      <c r="A306" t="str">
        <v>YES</v>
      </c>
      <c r="B306" t="str">
        <v>FAIZA KHAN</v>
      </c>
      <c r="F306" t="str">
        <v>RAJEEV</v>
      </c>
      <c r="G306" t="str">
        <v>DR KESHAV GUPTA</v>
      </c>
      <c r="H306">
        <v>201</v>
      </c>
      <c r="J306">
        <v>46045</v>
      </c>
      <c r="K306">
        <v>46045</v>
      </c>
      <c r="L306" t="str">
        <v>SME000018717472</v>
      </c>
      <c r="M306" t="str">
        <v>9582448819</v>
      </c>
      <c r="N306" t="str">
        <v>gkeshav31@gmail.com</v>
      </c>
      <c r="O306" t="str">
        <v>DELHI</v>
      </c>
      <c r="P306" t="str">
        <v>DELHI</v>
      </c>
      <c r="Q306" t="str">
        <v>TOP-UP</v>
      </c>
      <c r="R306" t="str">
        <v>F2 FINTECH</v>
      </c>
      <c r="S306" t="str">
        <v>BAJAJ</v>
      </c>
      <c r="W306" t="str">
        <v>UNSECURED</v>
      </c>
      <c r="X306" t="str">
        <v>REJECTED</v>
      </c>
      <c r="Y306">
        <v>757</v>
      </c>
      <c r="AB306" t="str">
        <v>FILE SENDER TO BANKER || UNDER PROCESS, PROF 8 SEGMENT ALREADY USED 22 L NILL ELIGIBILITY</v>
      </c>
      <c r="AC306" t="str">
        <v>CUSTOMER EARNS 1.45 LAKHS SALARY | RUNNING  BAJAJ O.D OF 23 LAKHS , P.L. 12.5 LAKHS ICICI BANK , P.L. 10 LAKHS FROM BANDHAN BANK</v>
      </c>
      <c r="AD306" t="str">
        <v>MD SUHAIB KHAN</v>
      </c>
      <c r="AE306">
        <v>9161252501</v>
      </c>
      <c r="AG306" t="str">
        <v>MBBS-2021</v>
      </c>
      <c r="AH306" t="str">
        <v>BGOPG5311F</v>
      </c>
      <c r="AM306">
        <v>46246</v>
      </c>
    </row>
    <row r="307">
      <c r="A307" t="str">
        <v>YES</v>
      </c>
      <c r="B307" t="str">
        <v>SHIVAM SHARMA</v>
      </c>
      <c r="C307" t="str">
        <v>RASHI GANGWAR</v>
      </c>
      <c r="D307" t="str">
        <v>RAJKUMARI</v>
      </c>
      <c r="E307" t="str">
        <v>SALARIED</v>
      </c>
      <c r="F307" t="str">
        <v>RAJEEV</v>
      </c>
      <c r="G307" t="str">
        <v>DR CHANDRA KISHOR</v>
      </c>
      <c r="H307">
        <v>201</v>
      </c>
      <c r="I307" t="str">
        <v xml:space="preserve">NOIDA </v>
      </c>
      <c r="J307">
        <v>46045</v>
      </c>
      <c r="K307">
        <v>46045</v>
      </c>
      <c r="L307" t="str">
        <v>SME000018717679</v>
      </c>
      <c r="M307" t="str">
        <v>7692821185</v>
      </c>
      <c r="N307" t="str">
        <v>doctorchandrakishorrajput@gmail.com,</v>
      </c>
      <c r="O307" t="str">
        <v>MADHYA PRADESH</v>
      </c>
      <c r="P307" t="str">
        <v>RATLAM</v>
      </c>
      <c r="Q307" t="str">
        <v>OD</v>
      </c>
      <c r="R307" t="str">
        <v>F2 FINTECH</v>
      </c>
      <c r="S307" t="str">
        <v>BAJAJ</v>
      </c>
      <c r="W307" t="str">
        <v>UNSECURED</v>
      </c>
      <c r="X307" t="str">
        <v>REJECTED</v>
      </c>
      <c r="AB307" t="str">
        <v>FILE SENDER TO BANKER || UNDER PROCESS, PROF 7 SEGMENT NILL ELIGIBILITY</v>
      </c>
      <c r="AC307" t="str">
        <v>SALARY 61000 |  RUNNING BIKE LOAN OF 1.61 LAKHS</v>
      </c>
      <c r="AD307" t="str">
        <v>DEEPAK</v>
      </c>
      <c r="AE307">
        <v>8817319424</v>
      </c>
      <c r="AF307" t="str">
        <v>deepak.boriwal@bajajfinserv.in</v>
      </c>
      <c r="AG307" t="str">
        <v>MBBS-2024</v>
      </c>
      <c r="AH307" t="str">
        <v>HGXPK8571G</v>
      </c>
      <c r="AM307">
        <v>46246</v>
      </c>
    </row>
    <row r="308">
      <c r="A308" t="str">
        <v>YES</v>
      </c>
      <c r="B308" t="str">
        <v>MANVI SHARMA</v>
      </c>
      <c r="F308" t="str">
        <v>RAJEEV</v>
      </c>
      <c r="G308" t="str">
        <v xml:space="preserve">CA Varun bharatbhai lotia </v>
      </c>
      <c r="H308">
        <v>201</v>
      </c>
      <c r="J308">
        <v>46045</v>
      </c>
      <c r="L308">
        <v>309</v>
      </c>
      <c r="M308" t="str">
        <v>9574148710</v>
      </c>
      <c r="O308" t="str">
        <v>GUJARAT</v>
      </c>
      <c r="P308" t="str">
        <v>RAJKOT</v>
      </c>
      <c r="Q308" t="str">
        <v>OD</v>
      </c>
      <c r="R308" t="str">
        <v>F2 FINTECH</v>
      </c>
      <c r="S308" t="str">
        <v>GODREJ</v>
      </c>
      <c r="W308" t="str">
        <v>UNSECURED</v>
      </c>
      <c r="X308" t="str">
        <v>REJECTED</v>
      </c>
      <c r="AB308" t="str">
        <v>FILE SENDER TO BANKER || UNDER PROCESS</v>
      </c>
      <c r="AC308" t="str">
        <v xml:space="preserve">Arround 5 Lakhs of monthly income with no active loan </v>
      </c>
      <c r="AD308" t="str">
        <v>PANKAJ</v>
      </c>
      <c r="AE308">
        <v>9265171487</v>
      </c>
      <c r="AF308" t="str">
        <v>Ekta.tomar@godrejcapital.com</v>
      </c>
      <c r="AG308" t="str">
        <v>CA-2017</v>
      </c>
      <c r="AH308" t="str">
        <v>AKCPL9396C</v>
      </c>
      <c r="AI308" t="str">
        <v>Akshay</v>
      </c>
      <c r="AM308">
        <v>46246</v>
      </c>
    </row>
    <row r="309">
      <c r="A309" t="str">
        <v>YES</v>
      </c>
      <c r="B309" t="str">
        <v>DHARAMVEER</v>
      </c>
      <c r="C309" t="str">
        <v>RASHI GANGWAR</v>
      </c>
      <c r="D309" t="str">
        <v>RAJKUMARI</v>
      </c>
      <c r="E309" t="str">
        <v>SALARIED</v>
      </c>
      <c r="F309" t="str">
        <v>RAJEEV</v>
      </c>
      <c r="G309" t="str">
        <v xml:space="preserve">DR Biswabandita kar </v>
      </c>
      <c r="H309">
        <v>201</v>
      </c>
      <c r="I309" t="str">
        <v>NOIDA</v>
      </c>
      <c r="J309">
        <v>46045</v>
      </c>
      <c r="K309">
        <v>46045</v>
      </c>
      <c r="L309">
        <v>310</v>
      </c>
      <c r="M309" t="str">
        <v>9937043375</v>
      </c>
      <c r="N309" t="str">
        <v>rbbkar4444@gmail.com</v>
      </c>
      <c r="O309" t="str">
        <v>ODISHA</v>
      </c>
      <c r="P309" t="str">
        <v>BHUVNESHWAR</v>
      </c>
      <c r="Q309" t="str">
        <v>SAL OD</v>
      </c>
      <c r="R309" t="str">
        <v>F2 FINTECH</v>
      </c>
      <c r="S309" t="str">
        <v>ABCL</v>
      </c>
      <c r="W309" t="str">
        <v>UNSECURED</v>
      </c>
      <c r="X309" t="str">
        <v>REJECTED</v>
      </c>
      <c r="AB309" t="str">
        <v xml:space="preserve">FILE SENDER TO BANKER || UNDER PROCESS || CASE NOT DOABLE AS CUSTOMER TAKEN 2 PL IN LAST 6 MONTHS BOUNCING IN BANKING|| HR 2 SEGMENT  </v>
      </c>
      <c r="AC309" t="str">
        <v>5 BOUNCES IN BANK STATEMENT</v>
      </c>
      <c r="AD309" t="str">
        <v>AVANTYAA</v>
      </c>
      <c r="AE309" t="str">
        <v>916593 9369</v>
      </c>
      <c r="AF309" t="str">
        <v xml:space="preserve"> avantyaa.shukla@adityabirlacapital.com</v>
      </c>
      <c r="AG309" t="str">
        <v>SALARY-228K</v>
      </c>
      <c r="AH309" t="str">
        <v>AHGPK1039C</v>
      </c>
      <c r="AM309">
        <v>46246</v>
      </c>
    </row>
    <row r="310">
      <c r="A310" t="str">
        <v>YES</v>
      </c>
      <c r="B310" t="str">
        <v>SAMREEN KHAN</v>
      </c>
      <c r="C310" t="str">
        <v>MANISHA SAXENA</v>
      </c>
      <c r="D310" t="str">
        <v>SHASHANK BHARDWAJ</v>
      </c>
      <c r="E310" t="str">
        <v>SALARIED</v>
      </c>
      <c r="F310" t="str">
        <v>RAJEEV</v>
      </c>
      <c r="G310" t="str">
        <v>Dr.Parmanand Shivshankar Rawale</v>
      </c>
      <c r="H310">
        <v>201</v>
      </c>
      <c r="I310" t="str">
        <v>BAREILLY</v>
      </c>
      <c r="J310">
        <v>46045</v>
      </c>
      <c r="K310">
        <v>46045</v>
      </c>
      <c r="L310" t="str">
        <v>SME000018719653</v>
      </c>
      <c r="M310" t="str">
        <v>8446370629</v>
      </c>
      <c r="N310" t="str">
        <v>rawale015@gmail.com</v>
      </c>
      <c r="O310" t="str">
        <v>MAHARASHTRA</v>
      </c>
      <c r="P310" t="str">
        <v>NANDURBAR</v>
      </c>
      <c r="Q310" t="str">
        <v>OD</v>
      </c>
      <c r="R310" t="str">
        <v>F2 FINTECH</v>
      </c>
      <c r="S310" t="str">
        <v>BAJAJ</v>
      </c>
      <c r="W310" t="str">
        <v>UNSECURED</v>
      </c>
      <c r="X310" t="str">
        <v>REJECTED</v>
      </c>
      <c r="AB310" t="str">
        <v>FILE SENDER TO BANKER || UNDER PROCESS, CASE NOT DOABLE DUE TO CUSTOMER AUTO LOAN 11.98 AND 7 LAKH IN THIS LOAN CONTINUES 100 + DPD IN LAST 12 MONTHS</v>
      </c>
      <c r="AC310" t="str">
        <v>The applicant has 2 active loans with ICICI and Nive Fin, with a total monthly EMI obligation of ₹52,700. There are no EMI bounces reported in the last 6 months.</v>
      </c>
      <c r="AD310" t="str">
        <v>KALPESH</v>
      </c>
      <c r="AE310">
        <v>8482808981</v>
      </c>
      <c r="AF310" t="str">
        <v>kalpesh.birari@bajajfinserv.in</v>
      </c>
      <c r="AG310" t="str">
        <v>MBBS-2017</v>
      </c>
      <c r="AH310" t="str">
        <v>BRGPR8478D</v>
      </c>
      <c r="AM310">
        <v>46246</v>
      </c>
    </row>
    <row r="311">
      <c r="A311" t="str">
        <v>YES</v>
      </c>
      <c r="B311" t="str">
        <v>ABHINAV AWAL</v>
      </c>
      <c r="C311" t="str">
        <v xml:space="preserve">F2 FINTECH </v>
      </c>
      <c r="D311" t="str">
        <v>F2 FINTECH</v>
      </c>
      <c r="E311" t="str">
        <v>SALARIED</v>
      </c>
      <c r="F311" t="str">
        <v>RAJEEV</v>
      </c>
      <c r="G311" t="str">
        <v>DR VISIKANT SHARMA</v>
      </c>
      <c r="H311">
        <v>201</v>
      </c>
      <c r="I311" t="str">
        <v>F2 FINTECH</v>
      </c>
      <c r="J311">
        <v>46045</v>
      </c>
      <c r="K311">
        <v>46045</v>
      </c>
      <c r="L311">
        <v>312</v>
      </c>
      <c r="M311" t="str">
        <v>9871894901</v>
      </c>
      <c r="N311" t="str">
        <v>vishikant35@gmail.com</v>
      </c>
      <c r="O311" t="str">
        <v>UTTAR PRADESH</v>
      </c>
      <c r="P311" t="str">
        <v>GHAZIABAD</v>
      </c>
      <c r="Q311" t="str">
        <v>OD</v>
      </c>
      <c r="R311" t="str">
        <v>F2 FINTECH</v>
      </c>
      <c r="S311" t="str">
        <v>ABCL</v>
      </c>
      <c r="W311" t="str">
        <v>UNSECURED</v>
      </c>
      <c r="X311" t="str">
        <v>REJECTED</v>
      </c>
      <c r="AB311" t="str">
        <v xml:space="preserve">FILE SENDER TO BANKER || UNDER PROCESS || CASE LOGIN DONE || HIGH RISK SEGMENT NOT DOABLE </v>
      </c>
      <c r="AC311" t="str">
        <v>CUSTOMER EARNS 1.5-2 LAKHS FROM OWN CLINIC | RUNNING BAJAJ O.D. OF 18 LAKHS</v>
      </c>
      <c r="AD311" t="str">
        <v>PURUSHOTTAM</v>
      </c>
      <c r="AE311">
        <v>9004509752</v>
      </c>
      <c r="AF311" t="str">
        <v>purushottam.kumar2@adityabirlacapital.com</v>
      </c>
      <c r="AG311" t="str">
        <v>MBBS-2022</v>
      </c>
      <c r="AH311" t="str">
        <v>GHRPS5945G</v>
      </c>
      <c r="AM311">
        <v>46246</v>
      </c>
    </row>
    <row r="312">
      <c r="A312" t="str">
        <v>YES</v>
      </c>
      <c r="B312" t="str">
        <v>ABHINAV AWAL</v>
      </c>
      <c r="C312" t="str">
        <v xml:space="preserve">F2 FINTECH </v>
      </c>
      <c r="D312" t="str">
        <v>F2 FINTECH</v>
      </c>
      <c r="E312" t="str">
        <v>SALARIED</v>
      </c>
      <c r="F312" t="str">
        <v>RAJEEV</v>
      </c>
      <c r="G312" t="str">
        <v>DR VISIKANT SHARMA</v>
      </c>
      <c r="H312">
        <v>201</v>
      </c>
      <c r="I312" t="str">
        <v>F2 FINTECH</v>
      </c>
      <c r="J312">
        <v>46045</v>
      </c>
      <c r="K312">
        <v>46046</v>
      </c>
      <c r="L312">
        <v>312</v>
      </c>
      <c r="M312" t="str">
        <v>9871894901</v>
      </c>
      <c r="N312" t="str">
        <v>vishikant35@gmail.com</v>
      </c>
      <c r="O312" t="str">
        <v>UTTAR PRADESH</v>
      </c>
      <c r="P312" t="str">
        <v>GHAZIABAD</v>
      </c>
      <c r="Q312" t="str">
        <v>OD</v>
      </c>
      <c r="R312" t="str">
        <v>F2 FINTECH</v>
      </c>
      <c r="S312" t="str">
        <v>LNT</v>
      </c>
      <c r="U312">
        <v>1000000</v>
      </c>
      <c r="V312">
        <v>1000000</v>
      </c>
      <c r="W312" t="str">
        <v>UNSECURED</v>
      </c>
      <c r="X312" t="str">
        <v>REJECTED</v>
      </c>
      <c r="AB312" t="str">
        <v>FILE SENDER TO BANKER || UNDER PROCESS || CASE LOGIN DONE || ITR REQ</v>
      </c>
      <c r="AC312" t="str">
        <v>CUSTOMER EARNS 1.5-2 LAKHS FROM OWN CLINIC | RUNNING BAJAJ O.D. OF 18 LAKHS</v>
      </c>
      <c r="AD312" t="str">
        <v>SACHIN</v>
      </c>
      <c r="AE312">
        <v>7877608028</v>
      </c>
      <c r="AF312" t="str">
        <v>sachin38@ltfs.com</v>
      </c>
      <c r="AG312" t="str">
        <v>MBBS-2022</v>
      </c>
      <c r="AH312" t="str">
        <v>GHRPS5945G</v>
      </c>
      <c r="AM312">
        <v>46246</v>
      </c>
    </row>
    <row r="313">
      <c r="A313" t="str">
        <v>YES</v>
      </c>
      <c r="B313" t="str">
        <v>ABHINAV AWAL</v>
      </c>
      <c r="C313" t="str">
        <v xml:space="preserve">F2 FINTECH </v>
      </c>
      <c r="D313" t="str">
        <v>F2 FINTECH</v>
      </c>
      <c r="E313" t="str">
        <v>SALARIED</v>
      </c>
      <c r="F313" t="str">
        <v>RAJEEV</v>
      </c>
      <c r="G313" t="str">
        <v>DR VISIKANT SHARMA</v>
      </c>
      <c r="H313">
        <v>201</v>
      </c>
      <c r="I313" t="str">
        <v>F2 FINTECH</v>
      </c>
      <c r="J313">
        <v>46045</v>
      </c>
      <c r="K313">
        <v>46051</v>
      </c>
      <c r="L313">
        <v>312</v>
      </c>
      <c r="M313" t="str">
        <v>9871894901</v>
      </c>
      <c r="N313" t="str">
        <v>vishikant35@gmail.com</v>
      </c>
      <c r="O313" t="str">
        <v>UTTAR PRADESH</v>
      </c>
      <c r="P313" t="str">
        <v>GHAZIABAD</v>
      </c>
      <c r="Q313" t="str">
        <v>OD</v>
      </c>
      <c r="R313" t="str">
        <v>F2 FINTECH</v>
      </c>
      <c r="S313" t="str">
        <v>GODREJ</v>
      </c>
      <c r="U313">
        <v>1500000</v>
      </c>
      <c r="V313">
        <v>1500000</v>
      </c>
      <c r="W313" t="str">
        <v>UNSECURED</v>
      </c>
      <c r="X313" t="str">
        <v>DISBURSED</v>
      </c>
      <c r="Z313">
        <v>46045</v>
      </c>
      <c r="AA313">
        <v>46051</v>
      </c>
      <c r="AB313" t="str">
        <v>FILE SENDER TO BANKER || UNDER PROCESS || CONSENT SEND DONE ITS PENDING ROM CX END || FI INITIATED || AL DONE WILL BE DISBURSED</v>
      </c>
      <c r="AC313" t="str">
        <v>CUSTOMER EARNS 1.5-2 LAKHS FROM OWN CLINIC | RUNNING BAJAJ O.D. OF 18 LAKHS</v>
      </c>
      <c r="AD313" t="str">
        <v>AMAN</v>
      </c>
      <c r="AE313">
        <v>9616579499</v>
      </c>
      <c r="AF313" t="str">
        <v>Aman.pandey@godrejcapital.com</v>
      </c>
      <c r="AG313" t="str">
        <v>MBBS-2022</v>
      </c>
      <c r="AH313" t="str">
        <v>GHRPS5945G</v>
      </c>
      <c r="AM313">
        <v>46246</v>
      </c>
    </row>
    <row r="314">
      <c r="A314" t="str">
        <v>YES</v>
      </c>
      <c r="B314" t="str">
        <v>VINEET TIWARI</v>
      </c>
      <c r="C314" t="str">
        <v>VINEET TIWARI</v>
      </c>
      <c r="D314" t="str">
        <v>VINEET TIWARI</v>
      </c>
      <c r="E314" t="str">
        <v>SALARIED</v>
      </c>
      <c r="F314" t="str">
        <v>RAJEEV</v>
      </c>
      <c r="G314" t="str">
        <v>DR. GURU MEHAR SHARMA</v>
      </c>
      <c r="H314">
        <v>201</v>
      </c>
      <c r="I314" t="str">
        <v>NOIDA</v>
      </c>
      <c r="J314">
        <v>46045</v>
      </c>
      <c r="K314">
        <v>46049</v>
      </c>
      <c r="L314">
        <v>315</v>
      </c>
      <c r="M314" t="str">
        <v>9690772482</v>
      </c>
      <c r="N314" t="str">
        <v>gurumehar2019@gmail.com</v>
      </c>
      <c r="O314" t="str">
        <v>UTTAR PRADESH</v>
      </c>
      <c r="P314" t="str">
        <v>GHAZIABAD</v>
      </c>
      <c r="Q314" t="str">
        <v>OD</v>
      </c>
      <c r="R314" t="str">
        <v>F2 FINTECH</v>
      </c>
      <c r="S314" t="str">
        <v>LNT</v>
      </c>
      <c r="U314">
        <v>2000000</v>
      </c>
      <c r="V314">
        <v>2000000</v>
      </c>
      <c r="W314" t="str">
        <v>UNSECURED</v>
      </c>
      <c r="X314" t="str">
        <v>DISBURSED</v>
      </c>
      <c r="Z314">
        <v>46046</v>
      </c>
      <c r="AA314">
        <v>46049</v>
      </c>
      <c r="AB314" t="str">
        <v>FILE SENDER TO BANKER || UNDER PROCESS || CASE LOGIN DONE - - ELIGIBILITY 35 LACS , CASE RECO FOR 35 LACS CREDIT REQ BANK STATEMENT,THERE IS FOUND SHARE MARKET TRANSECTION IN HIS BANKING DUE TO THIS AMOUNT HAS BEEN DOWNSIZE 35 LACS TO 20 LACS APPROVED,AND RESI FI WAS NEGATIVE RESI FI HAS BEEN RE-INITIATED,IT WILL BE DONE TODAY</v>
      </c>
      <c r="AC314" t="str">
        <v>The applicant’s with monthly income of ₹90,000 against EMI obligations of ₹47,000. One recent bounce indicates minor repayment irregularity</v>
      </c>
      <c r="AD314" t="str">
        <v>SACHIN</v>
      </c>
      <c r="AE314">
        <v>7877608028</v>
      </c>
      <c r="AF314" t="str">
        <v>sachin38@ltfs.com</v>
      </c>
      <c r="AG314" t="str">
        <v>MBBS-2017</v>
      </c>
      <c r="AH314" t="str">
        <v>EMOPS8559A</v>
      </c>
      <c r="AI314" t="str">
        <v>Akshay</v>
      </c>
      <c r="AM314">
        <v>46246</v>
      </c>
    </row>
    <row r="315">
      <c r="A315" t="str">
        <v>YES</v>
      </c>
      <c r="B315" t="str">
        <v>MANISHA VERMA</v>
      </c>
      <c r="C315" t="str">
        <v>RAVISH SHARMA</v>
      </c>
      <c r="D315" t="str">
        <v>RAVISH SHARMA</v>
      </c>
      <c r="E315" t="str">
        <v>SALARIED</v>
      </c>
      <c r="F315" t="str">
        <v>RAJEEV</v>
      </c>
      <c r="G315" t="str">
        <v>DR SAHIL KUMAR SINGH</v>
      </c>
      <c r="H315">
        <v>201</v>
      </c>
      <c r="I315" t="str">
        <v>NOIDA</v>
      </c>
      <c r="J315">
        <v>46045</v>
      </c>
      <c r="K315">
        <v>46045</v>
      </c>
      <c r="L315">
        <v>316</v>
      </c>
      <c r="M315" t="str">
        <v>8610950009</v>
      </c>
      <c r="N315" t="str">
        <v>sahilkumarsingh817@gmail.com</v>
      </c>
      <c r="O315" t="str">
        <v>DELHI</v>
      </c>
      <c r="P315" t="str">
        <v>DELHI</v>
      </c>
      <c r="Q315" t="str">
        <v>OD</v>
      </c>
      <c r="R315" t="str">
        <v>F2 FINTECH</v>
      </c>
      <c r="S315" t="str">
        <v>ABCL</v>
      </c>
      <c r="W315" t="str">
        <v>UNSECURED</v>
      </c>
      <c r="X315" t="str">
        <v>REJECTED</v>
      </c>
      <c r="AB315" t="str">
        <v>FILE SENDER TO BANKER || UNDER PROCESS || HIGH RISK SEGMENT NOT DOALE NOVEMBER ULTIPLE SMALL TICKET SIZE LOANS TAKEN</v>
      </c>
      <c r="AC315" t="str">
        <v>CUSTOMER EARN 58000 SALARY &amp; RUNNING P.L. 70 &amp; 80K FROM FIBE</v>
      </c>
      <c r="AD315" t="str">
        <v>PURUSHOTTAM</v>
      </c>
      <c r="AE315">
        <v>9004509752</v>
      </c>
      <c r="AF315" t="str">
        <v>purushottam.kumar2@adityabirlacapital.com</v>
      </c>
      <c r="AG315" t="str">
        <v>MBBS-2024</v>
      </c>
      <c r="AH315" t="str">
        <v>PPVPS6210B</v>
      </c>
      <c r="AM315">
        <v>46246</v>
      </c>
    </row>
    <row r="316">
      <c r="A316" t="str">
        <v>YES</v>
      </c>
      <c r="B316" t="str">
        <v>KHUSHI FINANCIAL SERVICES</v>
      </c>
      <c r="C316" t="str">
        <v>F2 FINTECH</v>
      </c>
      <c r="D316" t="str">
        <v>F2 FINTECH</v>
      </c>
      <c r="E316" t="str">
        <v>CHANNEL PARTNER</v>
      </c>
      <c r="F316" t="str">
        <v>RAJEEV</v>
      </c>
      <c r="G316" t="str">
        <v>MOHAMMED SHAKIR HUSSAIN</v>
      </c>
      <c r="H316">
        <v>201</v>
      </c>
      <c r="I316" t="str">
        <v>F2 FINTECH</v>
      </c>
      <c r="J316">
        <v>46045</v>
      </c>
      <c r="K316">
        <v>46050</v>
      </c>
      <c r="L316" t="str">
        <v>B2C000181832454</v>
      </c>
      <c r="M316" t="str">
        <v>7976395440</v>
      </c>
      <c r="N316" t="str">
        <v>drmohammedshakirhussain@gmail.com</v>
      </c>
      <c r="O316" t="str">
        <v>UTTAR PRADESH</v>
      </c>
      <c r="P316" t="str">
        <v>MORADABAD</v>
      </c>
      <c r="Q316" t="str">
        <v>SAL OD</v>
      </c>
      <c r="R316" t="str">
        <v>FA WIZARD</v>
      </c>
      <c r="S316" t="str">
        <v>BAJAJ</v>
      </c>
      <c r="W316" t="str">
        <v>UNSECURED</v>
      </c>
      <c r="X316" t="str">
        <v>REJECTED</v>
      </c>
      <c r="AB316" t="str">
        <v>FILE SENDER TO BANKER || UNDER PROCESS, CIBIL CONSENT PENDING FROM CUSTOMER SIDE, PENDING FROM  CUSTOMER SIDE</v>
      </c>
      <c r="AC316" t="str">
        <v>The applicant earns ₹1,22,000 per month against an existing EMI obligation of ₹28,000, One running loan with SBI is being serviced regularly with no bounces in the last 6 month</v>
      </c>
      <c r="AD316" t="str">
        <v>SUNNY</v>
      </c>
      <c r="AE316">
        <v>8210744554</v>
      </c>
      <c r="AF316" t="str">
        <v>Sunny.kumar7@bajajfinserv.in</v>
      </c>
      <c r="AG316" t="str">
        <v>SALARY-82K</v>
      </c>
      <c r="AH316" t="str">
        <v>AOAPH0104E</v>
      </c>
      <c r="AM316">
        <v>46246</v>
      </c>
    </row>
    <row r="317">
      <c r="A317" t="str">
        <v>YES</v>
      </c>
      <c r="B317" t="str">
        <v>ABHINAV AWAL</v>
      </c>
      <c r="C317" t="str">
        <v xml:space="preserve">F2 FINTECH </v>
      </c>
      <c r="D317" t="str">
        <v>F2 FINTECH</v>
      </c>
      <c r="E317" t="str">
        <v>SALARIED</v>
      </c>
      <c r="F317" t="str">
        <v>RAJEEV</v>
      </c>
      <c r="G317" t="str">
        <v>DR VISIKANT SHARMA</v>
      </c>
      <c r="H317">
        <v>201</v>
      </c>
      <c r="I317" t="str">
        <v>F2 FINTECH</v>
      </c>
      <c r="J317">
        <v>46045</v>
      </c>
      <c r="K317">
        <v>46051</v>
      </c>
      <c r="L317" t="str">
        <v>359BZ8600118</v>
      </c>
      <c r="M317" t="str">
        <v>9871894901</v>
      </c>
      <c r="N317" t="str">
        <v>vishikant35@gmail.com</v>
      </c>
      <c r="O317" t="str">
        <v>UTTAR PRADESH</v>
      </c>
      <c r="P317" t="str">
        <v>GHAZIABAD</v>
      </c>
      <c r="Q317" t="str">
        <v>OD</v>
      </c>
      <c r="R317" t="str">
        <v>F2 FINTECH</v>
      </c>
      <c r="S317" t="str">
        <v>TATA</v>
      </c>
      <c r="U317">
        <v>1000000</v>
      </c>
      <c r="V317">
        <v>1000000</v>
      </c>
      <c r="W317" t="str">
        <v>UNSECURED</v>
      </c>
      <c r="X317" t="str">
        <v>DISBURSED</v>
      </c>
      <c r="Z317">
        <v>46046</v>
      </c>
      <c r="AA317">
        <v>46051</v>
      </c>
      <c r="AB317" t="str">
        <v>FILE SENDER TO BANKER || UNDER PROCESS || LOGIN DONE || FI INITIATED || FI DONE</v>
      </c>
      <c r="AC317" t="str">
        <v>CUSTOMER EARNS 1.5-2 LAKHS FROM OWN CLINIC | RUNNING BAJAJ O.D. OF 18 LAKHS</v>
      </c>
      <c r="AD317" t="str">
        <v>GAURAV MATHUR</v>
      </c>
      <c r="AE317">
        <v>9654949270</v>
      </c>
      <c r="AF317" t="str">
        <v>gaurav.tcl@tatacapital.com</v>
      </c>
      <c r="AG317" t="str">
        <v>MBBS-2022</v>
      </c>
      <c r="AH317" t="str">
        <v>GHRPS5945G</v>
      </c>
      <c r="AM317">
        <v>46246</v>
      </c>
    </row>
    <row r="318">
      <c r="A318" t="str">
        <v>YES</v>
      </c>
      <c r="B318" t="str">
        <v>SIMRAN SOLANKI</v>
      </c>
      <c r="C318" t="str">
        <v>MANVI BHARDWAJ</v>
      </c>
      <c r="D318" t="str">
        <v>RAHUL SAHA</v>
      </c>
      <c r="E318" t="str">
        <v>SALARIED</v>
      </c>
      <c r="F318" t="str">
        <v>RAJEEV</v>
      </c>
      <c r="G318" t="str">
        <v>DR RAPOLU SISIR</v>
      </c>
      <c r="H318">
        <v>201</v>
      </c>
      <c r="I318" t="str">
        <v>NOIDA</v>
      </c>
      <c r="J318">
        <v>46045</v>
      </c>
      <c r="K318">
        <v>46051</v>
      </c>
      <c r="L318">
        <v>319</v>
      </c>
      <c r="M318" t="str">
        <v>9966387765</v>
      </c>
      <c r="N318" t="str">
        <v>sisirrapolu@gmail.com</v>
      </c>
      <c r="O318" t="str">
        <v>TELANGANA</v>
      </c>
      <c r="P318" t="str">
        <v>SANGAREDDY</v>
      </c>
      <c r="Q318" t="str">
        <v>OD</v>
      </c>
      <c r="R318" t="str">
        <v>CAT EYE</v>
      </c>
      <c r="S318" t="str">
        <v>LNT</v>
      </c>
      <c r="T318">
        <v>2500000</v>
      </c>
      <c r="U318">
        <v>2500000</v>
      </c>
      <c r="V318">
        <v>2500000</v>
      </c>
      <c r="W318" t="str">
        <v>UNSECURED</v>
      </c>
      <c r="X318" t="str">
        <v>DISBURSED</v>
      </c>
      <c r="Z318">
        <v>46049</v>
      </c>
      <c r="AA318">
        <v>46051</v>
      </c>
      <c r="AB318" t="str">
        <v>FILE SENDER TO BANKER || UNDER PROCESS || OHP AND CLINIC ADDRESS PROOF REQ || DOCS SEND TO BANKER || PD TO BE DONE TODAY</v>
      </c>
      <c r="AC318" t="str">
        <v>The applicant has 1 active loan with YES Bank, with a monthly EMI of ₹14,311. The average bank balance for the last 6 months is ₹23,430.56, and there have been 2 EMI bounces reported in the last 6 months. While income levels are strong</v>
      </c>
      <c r="AD318" t="str">
        <v>gutlabenerjee</v>
      </c>
      <c r="AE318" t="str">
        <v>90142 83143</v>
      </c>
      <c r="AF318" t="str">
        <v>gutlabenerjee@Ltfs.com</v>
      </c>
      <c r="AG318" t="str">
        <v>BDS-2018</v>
      </c>
      <c r="AH318" t="str">
        <v>BKQPR4694J</v>
      </c>
      <c r="AI318" t="str">
        <v>Akshay</v>
      </c>
      <c r="AM318">
        <v>46246</v>
      </c>
    </row>
    <row r="319">
      <c r="A319" t="str">
        <v>YES</v>
      </c>
      <c r="B319" t="str">
        <v>ANSHIKA TIWARI</v>
      </c>
      <c r="C319" t="str">
        <v>ANIL KUMAR</v>
      </c>
      <c r="D319" t="str">
        <v>SHASHANK BHARDWAJ</v>
      </c>
      <c r="E319" t="str">
        <v>SALARIED</v>
      </c>
      <c r="F319" t="str">
        <v>RAJEEV</v>
      </c>
      <c r="G319" t="str">
        <v>DR KALE SUJAY MAHADEO</v>
      </c>
      <c r="H319">
        <v>201</v>
      </c>
      <c r="I319" t="str">
        <v xml:space="preserve">BAREILLY </v>
      </c>
      <c r="J319">
        <v>46045</v>
      </c>
      <c r="L319">
        <v>320</v>
      </c>
      <c r="M319" t="str">
        <v>9730173266</v>
      </c>
      <c r="N319" t="str">
        <v>golyakale@gmail.com</v>
      </c>
      <c r="O319" t="str">
        <v>MAHARASHTRA</v>
      </c>
      <c r="P319" t="str">
        <v>PUNE</v>
      </c>
      <c r="Q319" t="str">
        <v>OD</v>
      </c>
      <c r="R319" t="str">
        <v>F2 FINTECH</v>
      </c>
      <c r="S319" t="str">
        <v>BAJAJ MARKET</v>
      </c>
      <c r="W319" t="str">
        <v>UNSECURED</v>
      </c>
      <c r="X319" t="str">
        <v>REJECTED</v>
      </c>
      <c r="AB319" t="str">
        <v>FILE SENDER TO BANKER || UNDER PROCESS-SYSTEM REJECT, OGL LOCATION</v>
      </c>
      <c r="AC319" t="str">
        <v>The applicant currently has no active loans and no EMI obligations. There are no bounces reported in the last 6 months. The CIBIL score is not generated (-1)</v>
      </c>
      <c r="AD319" t="str">
        <v>KIRAN</v>
      </c>
      <c r="AE319" t="str">
        <v>95298 85564</v>
      </c>
      <c r="AF319" t="str">
        <v>kiran.deshmukh@bajajfinserv.in</v>
      </c>
      <c r="AG319" t="str">
        <v>MBBS-2020</v>
      </c>
      <c r="AH319" t="str">
        <v>CAVPK4255L</v>
      </c>
      <c r="AM319">
        <v>46246</v>
      </c>
    </row>
    <row r="320">
      <c r="A320" t="str">
        <v>YES</v>
      </c>
      <c r="B320" t="str">
        <v>SAMAY JOLLY</v>
      </c>
      <c r="C320" t="str">
        <v>MANVI BHARDWAJ</v>
      </c>
      <c r="D320" t="str">
        <v>AMANPREET SINGH</v>
      </c>
      <c r="E320" t="str">
        <v>SALARIED</v>
      </c>
      <c r="F320" t="str">
        <v>RAJEEV</v>
      </c>
      <c r="G320" t="str">
        <v>CA KAMLESH AGARWAL</v>
      </c>
      <c r="H320">
        <v>201</v>
      </c>
      <c r="I320" t="str">
        <v>NOIDA</v>
      </c>
      <c r="J320">
        <v>46045</v>
      </c>
      <c r="K320">
        <v>46049</v>
      </c>
      <c r="L320">
        <v>321</v>
      </c>
      <c r="M320" t="str">
        <v>9831172474</v>
      </c>
      <c r="N320" t="str">
        <v>kamianu_2004@yahoo.co.in</v>
      </c>
      <c r="O320" t="str">
        <v>WEST BENGAL</v>
      </c>
      <c r="P320" t="str">
        <v>KOLKATTA</v>
      </c>
      <c r="Q320" t="str">
        <v>OD</v>
      </c>
      <c r="R320" t="str">
        <v>F2 FINTECH</v>
      </c>
      <c r="S320" t="str">
        <v>ABCL</v>
      </c>
      <c r="W320" t="str">
        <v>UNSECURED</v>
      </c>
      <c r="X320" t="str">
        <v>REJECTED</v>
      </c>
      <c r="AB320" t="str">
        <v>System Reject on Disbursement Cut-off days of Applicants data. Case cannot be proceeded.|| SYSTEM ISSUE FROM BANKER SIDE WILL BE LOGGED IN TODAY | CUSTOMER NOT ANSWERING BANKER CALLS || Case not eligible as customer having high obligation 2.29lcs emi already pay where income 4.29lacs also income dip current years from last year itr.</v>
      </c>
      <c r="AC320" t="str">
        <v>CUSTOMER  RUNNING HOME LOAN OF 1 cr | CUSTOMER FILLING ITR OF 3 .57 LAKHS | CALL NOT PICKED</v>
      </c>
      <c r="AD320" t="str">
        <v>ASLAM ALI</v>
      </c>
      <c r="AE320" t="str">
        <v>98313 65149</v>
      </c>
      <c r="AF320" t="str">
        <v>md.ali13@adityabirlacapital.com</v>
      </c>
      <c r="AG320" t="str">
        <v>CA-2001</v>
      </c>
      <c r="AH320" t="str">
        <v>ACJPA3629C</v>
      </c>
      <c r="AM320">
        <v>46246</v>
      </c>
    </row>
    <row r="321">
      <c r="A321" t="str">
        <v>YES</v>
      </c>
      <c r="B321" t="str">
        <v>KHUSHI FINANCIAL SERVICES</v>
      </c>
      <c r="C321" t="str">
        <v>F2 FINTECH</v>
      </c>
      <c r="D321" t="str">
        <v>F2 FINTECH</v>
      </c>
      <c r="E321" t="str">
        <v>CHANNEL PARTNER</v>
      </c>
      <c r="F321" t="str">
        <v>RAJEEV</v>
      </c>
      <c r="G321" t="str">
        <v>DR Kamekda Bhavana</v>
      </c>
      <c r="H321">
        <v>201</v>
      </c>
      <c r="I321" t="str">
        <v>F2 FINTECH</v>
      </c>
      <c r="J321">
        <v>46045</v>
      </c>
      <c r="K321">
        <v>46045</v>
      </c>
      <c r="L321" t="str">
        <v>SME000018723529</v>
      </c>
      <c r="M321" t="str">
        <v>701122026</v>
      </c>
      <c r="N321" t="str">
        <v>Bhavana.karnekota77@gmail.com</v>
      </c>
      <c r="O321" t="str">
        <v>TELANGANA</v>
      </c>
      <c r="P321" t="str">
        <v>MAHABUBNAGAR</v>
      </c>
      <c r="Q321" t="str">
        <v>OD</v>
      </c>
      <c r="R321" t="str">
        <v>F2 FINTECH</v>
      </c>
      <c r="S321" t="str">
        <v>BAJAJ</v>
      </c>
      <c r="W321" t="str">
        <v>UNSECURED</v>
      </c>
      <c r="X321" t="str">
        <v>REJECTED</v>
      </c>
      <c r="AB321" t="str">
        <v xml:space="preserve">FILE SENDER TO BANKER || UNDER PROCESS, 14 L ALREADY USED, RECENT EMI BOUNCE DEC &amp; JAN </v>
      </c>
      <c r="AC321" t="str">
        <v>CHANNEL PARTNER</v>
      </c>
      <c r="AD321" t="str">
        <v>Malve Rajesh</v>
      </c>
      <c r="AE321">
        <v>8897757257</v>
      </c>
      <c r="AF321" t="str">
        <v>malve.rajesh@bajajfinserv.in</v>
      </c>
      <c r="AG321" t="str">
        <v>MBBS-2018</v>
      </c>
      <c r="AH321" t="str">
        <v>BACPB5486Q</v>
      </c>
      <c r="AM321">
        <v>46246</v>
      </c>
    </row>
    <row r="322">
      <c r="A322" t="str">
        <v>YES</v>
      </c>
      <c r="B322" t="str">
        <v>MANISHA VERMA</v>
      </c>
      <c r="C322" t="str">
        <v>RAVISH SHARMA</v>
      </c>
      <c r="D322" t="str">
        <v>RAVISH SHARMA</v>
      </c>
      <c r="E322" t="str">
        <v>SALARIED</v>
      </c>
      <c r="F322" t="str">
        <v>RAJEEV</v>
      </c>
      <c r="G322" t="str">
        <v>DR SAHIL KUMAR SINGH</v>
      </c>
      <c r="H322">
        <v>201</v>
      </c>
      <c r="I322" t="str">
        <v>NOIDA</v>
      </c>
      <c r="J322">
        <v>46045</v>
      </c>
      <c r="K322">
        <v>46046</v>
      </c>
      <c r="L322">
        <v>170504467</v>
      </c>
      <c r="M322" t="str">
        <v>8610950009</v>
      </c>
      <c r="N322" t="str">
        <v>sahilkumarsingh817@gmail.com</v>
      </c>
      <c r="O322" t="str">
        <v>DELHI</v>
      </c>
      <c r="P322" t="str">
        <v>DELHI</v>
      </c>
      <c r="Q322" t="str">
        <v>DOD</v>
      </c>
      <c r="R322" t="str">
        <v>F2 FINTECH</v>
      </c>
      <c r="S322" t="str">
        <v>CHOLA</v>
      </c>
      <c r="W322" t="str">
        <v>UNSECURED</v>
      </c>
      <c r="X322" t="str">
        <v>REJECTED</v>
      </c>
      <c r="AB322" t="str">
        <v>FILE SENDER TO BANKER || UNDER PROCESS || UNDER WRITING  || Total work experience only one year as per client. Monthly salary is ₹58,000 and serving ₹27,000 EMI, no other income. No owned property. Not eligible post reconcile the loan.</v>
      </c>
      <c r="AC322" t="str">
        <v>CUSTOMER EARN 58000 SALARY &amp; RUNNING P.L. 70 &amp; 80K FROM FIBE</v>
      </c>
      <c r="AD322" t="str">
        <v>MOHIT</v>
      </c>
      <c r="AE322" t="str">
        <v>75310 43153</v>
      </c>
      <c r="AF322" t="str">
        <v>Mohitts@chola.murugappa.com</v>
      </c>
      <c r="AG322" t="str">
        <v>MBBS-2024</v>
      </c>
      <c r="AH322" t="str">
        <v>PPVPS6210B</v>
      </c>
      <c r="AM322">
        <v>46246</v>
      </c>
    </row>
    <row r="323">
      <c r="A323" t="str">
        <v>YES</v>
      </c>
      <c r="B323" t="str">
        <v>SHIVA AGNIHOTRI</v>
      </c>
      <c r="C323" t="str">
        <v>RASHI GANGWAR</v>
      </c>
      <c r="D323" t="str">
        <v>RAJKUMARI</v>
      </c>
      <c r="E323" t="str">
        <v>SALARIED</v>
      </c>
      <c r="F323" t="str">
        <v>RAJEEV</v>
      </c>
      <c r="G323" t="str">
        <v>DR SHEFALI SINGH</v>
      </c>
      <c r="H323">
        <v>201</v>
      </c>
      <c r="I323" t="str">
        <v>NOIDA</v>
      </c>
      <c r="J323">
        <v>46045</v>
      </c>
      <c r="K323">
        <v>46045</v>
      </c>
      <c r="L323">
        <v>170504882</v>
      </c>
      <c r="M323" t="str">
        <v>8349670013</v>
      </c>
      <c r="N323" t="str">
        <v>Shefali30palak@gmail.com</v>
      </c>
      <c r="O323" t="str">
        <v>MADHYA PRADESH</v>
      </c>
      <c r="P323" t="str">
        <v>SATNA</v>
      </c>
      <c r="Q323" t="str">
        <v>DOD</v>
      </c>
      <c r="R323" t="str">
        <v>F2 FINTECH</v>
      </c>
      <c r="S323" t="str">
        <v>CHOLA</v>
      </c>
      <c r="W323" t="str">
        <v>UNSECURED</v>
      </c>
      <c r="X323" t="str">
        <v>HOLD</v>
      </c>
      <c r="Y323">
        <v>709</v>
      </c>
      <c r="AB323" t="str">
        <v>FILE SENDER TO BANKER || UNDER PROCESS || CASE ALREADY LOGIN AND LOW ABB</v>
      </c>
      <c r="AC323" t="str">
        <v>CUSTOMER EARNS 3-4 LAKHS FROM OWN CLINIC |  RUNNING EDUCATION LOAN OF 7 LAKHS</v>
      </c>
      <c r="AD323" t="str">
        <v>KRITESH VERMA</v>
      </c>
      <c r="AE323" t="str">
        <v>88718 64614</v>
      </c>
      <c r="AF323" t="str">
        <v>kriteshverma@chola1.murugappa.com</v>
      </c>
      <c r="AG323" t="str">
        <v>MBBS-2020</v>
      </c>
      <c r="AH323" t="str">
        <v>FBLPS9298P</v>
      </c>
      <c r="AM323">
        <v>46246</v>
      </c>
    </row>
    <row r="324">
      <c r="A324" t="str">
        <v>YES</v>
      </c>
      <c r="B324" t="str">
        <v>SAMAY JOLLY</v>
      </c>
      <c r="C324" t="str">
        <v>MANVI BHARDWAJ</v>
      </c>
      <c r="D324" t="str">
        <v>AMANPREET SINGH</v>
      </c>
      <c r="E324" t="str">
        <v>SALARIED</v>
      </c>
      <c r="F324" t="str">
        <v>RAJEEV</v>
      </c>
      <c r="G324" t="str">
        <v>DR SHREYANS SHARMA</v>
      </c>
      <c r="H324">
        <v>201</v>
      </c>
      <c r="I324" t="str">
        <v>NOIDA</v>
      </c>
      <c r="J324">
        <v>46045</v>
      </c>
      <c r="K324">
        <v>46046</v>
      </c>
      <c r="L324">
        <v>170503408</v>
      </c>
      <c r="M324" t="str">
        <v>9897894405</v>
      </c>
      <c r="N324" t="str">
        <v>shreyans2104@gmail.com</v>
      </c>
      <c r="O324" t="str">
        <v>DELHI</v>
      </c>
      <c r="P324" t="str">
        <v>DELHI</v>
      </c>
      <c r="Q324" t="str">
        <v>DOD</v>
      </c>
      <c r="R324" t="str">
        <v>F2 FINTECH</v>
      </c>
      <c r="S324" t="str">
        <v>CHOLA</v>
      </c>
      <c r="V324">
        <v>1000000</v>
      </c>
      <c r="W324" t="str">
        <v>UNSECURED</v>
      </c>
      <c r="X324" t="str">
        <v>REJECTED</v>
      </c>
      <c r="AB324" t="str">
        <v>FILE SENDER TO BANKER || UNDER PROCESS || PD TO BE DONE TODAY || 9 USL enquiries in last 3 months.,9 USL enquiries in last 3 months. Salary is ₹50,000 and joined as Medical Officer in M/s Airbus (3 months ago only). Already serving EMI ₹24,549/- and majorly serving and doing expenses on Kotak Securities. Prior to that, he was preparing for PG (NEET).</v>
      </c>
      <c r="AC324" t="str">
        <v>CUSTOMER EARNS 4OK SALARY ,  TWO LOAN RUNNING</v>
      </c>
      <c r="AD324" t="str">
        <v>MOHIT</v>
      </c>
      <c r="AE324" t="str">
        <v>75310 43153</v>
      </c>
      <c r="AF324" t="str">
        <v>Mohitts@chola.murugappa.com</v>
      </c>
      <c r="AG324" t="str">
        <v>MBBS-2020</v>
      </c>
      <c r="AH324" t="str">
        <v>NCEPS0159F</v>
      </c>
      <c r="AM324">
        <v>46246</v>
      </c>
    </row>
    <row r="325">
      <c r="A325" t="str">
        <v>YES</v>
      </c>
      <c r="B325" t="str">
        <v>ANSHIKA TIWARI</v>
      </c>
      <c r="C325" t="str">
        <v>ANIL KUMAR</v>
      </c>
      <c r="D325" t="str">
        <v>SHASHANK BHARDWAJ</v>
      </c>
      <c r="E325" t="str">
        <v>SALARIED</v>
      </c>
      <c r="F325" t="str">
        <v>RAJEEV</v>
      </c>
      <c r="G325" t="str">
        <v>DR MOHAMMED AFROZ ALAM</v>
      </c>
      <c r="H325">
        <v>201</v>
      </c>
      <c r="I325" t="str">
        <v xml:space="preserve">BAREILLY </v>
      </c>
      <c r="J325">
        <v>46045</v>
      </c>
      <c r="K325">
        <v>46045</v>
      </c>
      <c r="L325">
        <v>170505072</v>
      </c>
      <c r="M325" t="str">
        <v>9999591277</v>
      </c>
      <c r="N325" t="str">
        <v>aalam5450@gmail.com</v>
      </c>
      <c r="O325" t="str">
        <v>BIHAR</v>
      </c>
      <c r="P325" t="str">
        <v>Forbesganj</v>
      </c>
      <c r="Q325" t="str">
        <v>DOD</v>
      </c>
      <c r="R325" t="str">
        <v>F2 FINTECH</v>
      </c>
      <c r="S325" t="str">
        <v>CHOLA</v>
      </c>
      <c r="W325" t="str">
        <v>UNSECURED</v>
      </c>
      <c r="X325" t="str">
        <v>REJECTED</v>
      </c>
      <c r="AB325" t="str">
        <v>System Reject on Disbursement Cut-off days of Applicants data. Case cannot be proceeded.</v>
      </c>
      <c r="AC325" t="str">
        <v>CUSTOMER IS NOT PICKING UP A CALL |  CUSTOMER IS PAYING AN EMI OF 14400 | BDS PROFILE</v>
      </c>
      <c r="AG325" t="str">
        <v>BDS-2016</v>
      </c>
      <c r="AH325" t="str">
        <v>CEBPA7004R</v>
      </c>
      <c r="AM325">
        <v>46246</v>
      </c>
    </row>
    <row r="326">
      <c r="A326" t="str">
        <v>YES</v>
      </c>
      <c r="B326" t="str">
        <v>SANIA SIDDIQUI</v>
      </c>
      <c r="F326" t="str">
        <v>RAJEEV</v>
      </c>
      <c r="G326" t="str">
        <v>DR. ARVA HEMAVANTHI</v>
      </c>
      <c r="H326">
        <v>201</v>
      </c>
      <c r="J326">
        <v>46045</v>
      </c>
      <c r="K326">
        <v>46049</v>
      </c>
      <c r="L326" t="str">
        <v>SME000018724882</v>
      </c>
      <c r="M326" t="str">
        <v>7893006074</v>
      </c>
      <c r="N326" t="str">
        <v>manuscollectios@ gmail.com</v>
      </c>
      <c r="O326" t="str">
        <v>TELANGANA</v>
      </c>
      <c r="P326" t="str">
        <v>HYDERABAD</v>
      </c>
      <c r="Q326" t="str">
        <v>OD</v>
      </c>
      <c r="R326" t="str">
        <v>F2 FINTECH</v>
      </c>
      <c r="S326" t="str">
        <v>BAJAJ</v>
      </c>
      <c r="W326" t="str">
        <v>UNSECURED</v>
      </c>
      <c r="X326" t="str">
        <v>HOLD</v>
      </c>
      <c r="AB326" t="str">
        <v>FILE SENDER TO BANKER || UNDER PROCESS, CIBIL CONSENT LINK SENT TO CUSTOMERR, CUSTOMER NOT RECVD CALL</v>
      </c>
      <c r="AC326" t="str">
        <v>CUSTOMER CALL NOT PICKED MULTIPLE TIMES</v>
      </c>
      <c r="AD326" t="str">
        <v>EshwarRao</v>
      </c>
      <c r="AE326">
        <v>9074641230</v>
      </c>
      <c r="AF326" t="str">
        <v>c.eshwarrao@bajajfinserv.in</v>
      </c>
      <c r="AG326" t="str">
        <v>BAMS-2003</v>
      </c>
      <c r="AH326" t="str">
        <v>ASTPH0988B</v>
      </c>
      <c r="AM326">
        <v>46246</v>
      </c>
    </row>
    <row r="327">
      <c r="A327" t="str">
        <v>YES</v>
      </c>
      <c r="B327" t="str">
        <v>ABHINAV AWAL</v>
      </c>
      <c r="C327" t="str">
        <v xml:space="preserve">F2 FINTECH </v>
      </c>
      <c r="D327" t="str">
        <v>F2 FINTECH</v>
      </c>
      <c r="E327" t="str">
        <v>SALARIED</v>
      </c>
      <c r="F327" t="str">
        <v>RAJEEV</v>
      </c>
      <c r="G327" t="str">
        <v>DR VISIKANT SHARMA</v>
      </c>
      <c r="H327">
        <v>201</v>
      </c>
      <c r="I327" t="str">
        <v>F2 FINTECH</v>
      </c>
      <c r="J327">
        <v>46045</v>
      </c>
      <c r="K327">
        <v>46050</v>
      </c>
      <c r="L327">
        <v>170505113</v>
      </c>
      <c r="M327" t="str">
        <v>9871894901</v>
      </c>
      <c r="N327" t="str">
        <v>vishikant35@gmail.com</v>
      </c>
      <c r="O327" t="str">
        <v>UTTAR PRADESH</v>
      </c>
      <c r="P327" t="str">
        <v>GHAZIABAD</v>
      </c>
      <c r="Q327" t="str">
        <v>DOD</v>
      </c>
      <c r="R327" t="str">
        <v>F2 FINTECH</v>
      </c>
      <c r="S327" t="str">
        <v>CHOLA</v>
      </c>
      <c r="U327">
        <v>1500000</v>
      </c>
      <c r="V327">
        <v>1500000</v>
      </c>
      <c r="W327" t="str">
        <v>UNSECURED</v>
      </c>
      <c r="X327" t="str">
        <v>DISBURSED</v>
      </c>
      <c r="Z327">
        <v>46046</v>
      </c>
      <c r="AA327">
        <v>46050</v>
      </c>
      <c r="AB327" t="str">
        <v>FILE SENDER TO BANKER || UNDER PROCESS || UNDER WRITING || FI TO BE DONE TODAY</v>
      </c>
      <c r="AC327" t="str">
        <v>CUSTOMER EARNS 1.5-2 LAKHS FROM OWN CLINIC | RUNNING BAJAJ O.D. OF 18 LAKHS</v>
      </c>
      <c r="AD327" t="str">
        <v>MOHIT</v>
      </c>
      <c r="AE327" t="str">
        <v>75310 43153</v>
      </c>
      <c r="AF327" t="str">
        <v>Mohitts@chola.murugappa.com</v>
      </c>
      <c r="AG327" t="str">
        <v>MBBS-2022</v>
      </c>
      <c r="AH327" t="str">
        <v>GHRPS5945G</v>
      </c>
      <c r="AM327">
        <v>46246</v>
      </c>
    </row>
    <row r="328">
      <c r="A328" t="str">
        <v>YES</v>
      </c>
      <c r="B328" t="str">
        <v>DHARAMVEER</v>
      </c>
      <c r="C328" t="str">
        <v>RASHI GANGWAR</v>
      </c>
      <c r="D328" t="str">
        <v>RAJKUMARI</v>
      </c>
      <c r="E328" t="str">
        <v>SALARIED</v>
      </c>
      <c r="F328" t="str">
        <v>RAJEEV</v>
      </c>
      <c r="G328" t="str">
        <v>DR INAYAT</v>
      </c>
      <c r="H328">
        <v>201</v>
      </c>
      <c r="I328" t="str">
        <v>NOIDA</v>
      </c>
      <c r="J328">
        <v>46045</v>
      </c>
      <c r="K328">
        <v>46057</v>
      </c>
      <c r="L328" t="str">
        <v>SME000018725351</v>
      </c>
      <c r="M328" t="str">
        <v>7804082740</v>
      </c>
      <c r="N328" t="str">
        <v>akhlaqrahman8@gmail.com</v>
      </c>
      <c r="O328" t="str">
        <v>UTTAR PRADESH</v>
      </c>
      <c r="P328" t="str">
        <v>MORADABAD</v>
      </c>
      <c r="Q328" t="str">
        <v>OD</v>
      </c>
      <c r="R328" t="str">
        <v>F2 FINTECH</v>
      </c>
      <c r="S328" t="str">
        <v>BAJAJ</v>
      </c>
      <c r="T328">
        <v>1000000</v>
      </c>
      <c r="U328">
        <v>970000</v>
      </c>
      <c r="V328">
        <v>970000</v>
      </c>
      <c r="W328" t="str">
        <v>UNSECURED</v>
      </c>
      <c r="X328" t="str">
        <v>LOGIN</v>
      </c>
      <c r="AB328" t="str">
        <v xml:space="preserve">FILE SENDER TO BANKER || UNDER PROCESS, CIBIL CONSENT LINK SENT TO CUSTOMER, CIBIL DONE, OFC VERIFICATION TO BE POSITIVE, CASE MOVED TO CREDIT, REQ AADHAR NUMBER LINK ,AND PROCESS THE CASE SAME NUMBER, EARLIER CASE REJECT DUE TO DEGREE MANIPULATED </v>
      </c>
      <c r="AC328" t="str">
        <v>CUSTOMER EARNS 2-3 LAKHS FROM OWN HOSPITAL | NO LOAN RUNNING</v>
      </c>
      <c r="AD328" t="str">
        <v>Muktesh Singh1</v>
      </c>
      <c r="AE328">
        <v>6398233906</v>
      </c>
      <c r="AF328" t="str">
        <v>muktesh.singh1@bajajfinserv.in</v>
      </c>
      <c r="AG328" t="str">
        <v>MBBS-2021</v>
      </c>
      <c r="AH328" t="str">
        <v>AMGPI3990M</v>
      </c>
      <c r="AM328">
        <v>46246</v>
      </c>
    </row>
    <row r="329">
      <c r="A329" t="str">
        <v>YES</v>
      </c>
      <c r="B329" t="str">
        <v>SAMAY JOLLY</v>
      </c>
      <c r="C329" t="str">
        <v>MANVI BHARDWAJ</v>
      </c>
      <c r="D329" t="str">
        <v>AMANPREET SINGH</v>
      </c>
      <c r="E329" t="str">
        <v>SALARIED</v>
      </c>
      <c r="F329" t="str">
        <v>RAJEEV</v>
      </c>
      <c r="G329" t="str">
        <v>DR Seema Narayan</v>
      </c>
      <c r="H329">
        <v>201</v>
      </c>
      <c r="I329" t="str">
        <v>NOIDA</v>
      </c>
      <c r="J329">
        <v>46045</v>
      </c>
      <c r="K329">
        <v>46046</v>
      </c>
      <c r="L329">
        <v>330</v>
      </c>
      <c r="M329" t="str">
        <v>9955972277</v>
      </c>
      <c r="N329" t="str">
        <v>Seemanarayan40@gmail.com</v>
      </c>
      <c r="O329" t="str">
        <v>BIHAR</v>
      </c>
      <c r="P329" t="str">
        <v>PATNA</v>
      </c>
      <c r="Q329" t="str">
        <v>OD</v>
      </c>
      <c r="R329" t="str">
        <v>F2 FINTECH</v>
      </c>
      <c r="S329" t="str">
        <v>ABCL</v>
      </c>
      <c r="W329" t="str">
        <v>UNSECURED</v>
      </c>
      <c r="X329" t="str">
        <v>REJECTED</v>
      </c>
      <c r="AB329" t="str">
        <v>FILE SENDER TO BANKER || UNDER PROCESS || CUSTOMER OTP PUNCHED BY BANKER WILL BE LOGGED IN TODAY  CUSTOMER CIBIL NOT OK || WILL BE PROCESSED WITH CO- APPLICANT DETAILS|| CURRENT YEAR FINANCIALS PENDING || BANKING NOT</v>
      </c>
      <c r="AC329" t="str">
        <v>CUSTOMER EARNS 14-15 LAKHS FROM OWN HOSPITAL | RUNNING HOUSING LOAN OF 3.5 cr AND PAYING AN EMI OF 3.75 LAKHS</v>
      </c>
      <c r="AD329" t="str">
        <v>DURGESH</v>
      </c>
      <c r="AE329">
        <v>7007459078</v>
      </c>
      <c r="AF329" t="str">
        <v>durgesh.tiwari3@adityabirlacapital.com</v>
      </c>
      <c r="AG329" t="str">
        <v>MBBS-1994</v>
      </c>
      <c r="AH329" t="str">
        <v>AEJPN0184R</v>
      </c>
      <c r="AM329">
        <v>46246</v>
      </c>
    </row>
    <row r="330">
      <c r="A330" t="str">
        <v>YES</v>
      </c>
      <c r="B330" t="str">
        <v>SANIA IRSHAD</v>
      </c>
      <c r="F330" t="str">
        <v>VISHAL</v>
      </c>
      <c r="G330" t="str">
        <v>DR. AMER SUHEL</v>
      </c>
      <c r="H330">
        <v>201</v>
      </c>
      <c r="J330">
        <v>46045</v>
      </c>
      <c r="K330">
        <v>46046</v>
      </c>
      <c r="L330">
        <v>170505085</v>
      </c>
      <c r="M330" t="str">
        <v>9012827530</v>
      </c>
      <c r="N330" t="str">
        <v>aamirshuail70@gmail.com</v>
      </c>
      <c r="O330" t="str">
        <v>UTTAR PRADESH</v>
      </c>
      <c r="P330" t="str">
        <v>HAPUR</v>
      </c>
      <c r="Q330" t="str">
        <v>DOD</v>
      </c>
      <c r="R330" t="str">
        <v>F2 FINTECH</v>
      </c>
      <c r="S330" t="str">
        <v>CHOLA</v>
      </c>
      <c r="W330" t="str">
        <v>UNSECURED</v>
      </c>
      <c r="X330" t="str">
        <v>REJECTED</v>
      </c>
      <c r="Y330">
        <v>723</v>
      </c>
      <c r="AB330" t="str">
        <v>FILE SENDER TO BANKER || UNDER PROCESS || DUAL PAN CARD SHOWING AT SAME PAN NO</v>
      </c>
      <c r="AC330" t="str">
        <v>CUSTOMER EARNING  82K SALARY  &amp; 50-70K IN CASH FROM CONSULTANCY IN   CASH  |RUNNING BAJAJ O.D. OF 7.25 LAKHS</v>
      </c>
      <c r="AD330" t="str">
        <v>NAKUL</v>
      </c>
      <c r="AE330">
        <v>8445611678</v>
      </c>
      <c r="AF330" t="str">
        <v>nakulgup@chola1.murugappa.com</v>
      </c>
      <c r="AG330" t="str">
        <v>MD-2024</v>
      </c>
      <c r="AH330" t="str">
        <v>APCPY0481N</v>
      </c>
      <c r="AM330">
        <v>46246</v>
      </c>
    </row>
    <row r="331">
      <c r="A331" t="str">
        <v>YES</v>
      </c>
      <c r="B331" t="str">
        <v>VINEET TIWARI</v>
      </c>
      <c r="C331" t="str">
        <v>VINEET TIWARI</v>
      </c>
      <c r="D331" t="str">
        <v>VINEET TIWARI</v>
      </c>
      <c r="E331" t="str">
        <v>SALARIED</v>
      </c>
      <c r="F331" t="str">
        <v>RAJEEV</v>
      </c>
      <c r="G331" t="str">
        <v>DR. GURU MEHAR SHARMA</v>
      </c>
      <c r="H331">
        <v>201</v>
      </c>
      <c r="I331" t="str">
        <v>NOIDA</v>
      </c>
      <c r="J331">
        <v>46045</v>
      </c>
      <c r="K331">
        <v>46045</v>
      </c>
      <c r="L331">
        <v>315</v>
      </c>
      <c r="M331" t="str">
        <v>9690772482</v>
      </c>
      <c r="N331" t="str">
        <v>gurumehar2019@gmail.com</v>
      </c>
      <c r="O331" t="str">
        <v>UTTAR PRADESH</v>
      </c>
      <c r="P331" t="str">
        <v>GHAZIABAD</v>
      </c>
      <c r="Q331" t="str">
        <v>OD</v>
      </c>
      <c r="R331" t="str">
        <v>F2 FINTECH</v>
      </c>
      <c r="S331" t="str">
        <v>ABCL</v>
      </c>
      <c r="U331">
        <v>3500000</v>
      </c>
      <c r="V331">
        <v>3500000</v>
      </c>
      <c r="W331" t="str">
        <v>UNSECURED</v>
      </c>
      <c r="X331" t="str">
        <v>DISBURSED</v>
      </c>
      <c r="Z331">
        <v>46046</v>
      </c>
      <c r="AA331">
        <v>46047</v>
      </c>
      <c r="AB331" t="str">
        <v>FILE SENDER TO BANKER || UNDER PROCESS || CASE LOGIN DONE - - ELIGIBILITY 35 LACS</v>
      </c>
      <c r="AC331" t="str">
        <v>The applicant’s with monthly income of ₹90,000 against EMI obligations of ₹47,000. One recent bounce indicates minor repayment irregularity</v>
      </c>
      <c r="AD331" t="str">
        <v>SACHIN</v>
      </c>
      <c r="AF331" t="str">
        <v>sachin38@ltfs.com</v>
      </c>
      <c r="AG331" t="str">
        <v>MBBS-2017</v>
      </c>
      <c r="AH331" t="str">
        <v>EMOPS8559A</v>
      </c>
      <c r="AI331" t="str">
        <v>Akshay</v>
      </c>
      <c r="AM331">
        <v>46246</v>
      </c>
    </row>
    <row r="332">
      <c r="A332" t="str">
        <v>YES</v>
      </c>
      <c r="B332" t="str">
        <v>RASHI GANGWAR</v>
      </c>
      <c r="C332" t="str">
        <v>RAJKUMARI</v>
      </c>
      <c r="D332" t="str">
        <v>RAJKUMARI</v>
      </c>
      <c r="E332" t="str">
        <v>SALARIED</v>
      </c>
      <c r="F332" t="str">
        <v>RAJEEV</v>
      </c>
      <c r="G332" t="str">
        <v>CA MOHD SHOAIBUDDIN</v>
      </c>
      <c r="H332">
        <v>200</v>
      </c>
      <c r="I332" t="str">
        <v>NOIDA</v>
      </c>
      <c r="J332">
        <v>46046</v>
      </c>
      <c r="L332">
        <v>332</v>
      </c>
      <c r="M332" t="str">
        <v>7075175574</v>
      </c>
      <c r="N332" t="str">
        <v>camohammedshoaib@gmail.com</v>
      </c>
      <c r="O332" t="str">
        <v>KARNATAKA</v>
      </c>
      <c r="P332" t="str">
        <v>HYDERABAD</v>
      </c>
      <c r="Q332" t="str">
        <v>OD</v>
      </c>
      <c r="R332" t="str">
        <v>F2 FINTECH</v>
      </c>
      <c r="S332" t="str">
        <v>ABCL</v>
      </c>
      <c r="W332" t="str">
        <v>UNSECURED</v>
      </c>
      <c r="X332" t="str">
        <v>REJECTED</v>
      </c>
      <c r="AB332" t="str">
        <v>FILE SENDER TO BANKER || UNDER PROCESS</v>
      </c>
      <c r="AC332" t="str">
        <v>RUNNING 14 LAKHS CAR LOAN FROM SBI, 5 LAKHS  POONAWALA, 6.35 LAKHS O.D. FROM BAJAJ |  2-2.5 LAKHS INCOME FROM OWN PRACTICE | AS PER ITR - 7.1 LAKHS</v>
      </c>
      <c r="AD332" t="str">
        <v>MAHESH</v>
      </c>
      <c r="AE332" t="str">
        <v>73867 18623</v>
      </c>
      <c r="AF332" t="str">
        <v>thandra.mahesh@adityabirlacapital.com</v>
      </c>
      <c r="AG332" t="str">
        <v>CA-2023</v>
      </c>
      <c r="AH332" t="str">
        <v>KYJPS8267J</v>
      </c>
      <c r="AM332">
        <v>46246</v>
      </c>
    </row>
    <row r="333">
      <c r="A333" t="str">
        <v>YES</v>
      </c>
      <c r="B333" t="str">
        <v>AMIT KUMAR</v>
      </c>
      <c r="C333" t="str">
        <v>RAJKUMARI</v>
      </c>
      <c r="D333" t="str">
        <v>RAJKUMARI</v>
      </c>
      <c r="E333" t="str">
        <v>SALARIED</v>
      </c>
      <c r="F333" t="str">
        <v>RAJEEV</v>
      </c>
      <c r="G333" t="str">
        <v>DR SUNIL GODRA</v>
      </c>
      <c r="H333">
        <v>200</v>
      </c>
      <c r="I333" t="str">
        <v>NOIDA</v>
      </c>
      <c r="J333">
        <v>46046</v>
      </c>
      <c r="K333">
        <v>46046</v>
      </c>
      <c r="L333" t="str">
        <v>SME000018732330</v>
      </c>
      <c r="M333" t="str">
        <v>9166292427</v>
      </c>
      <c r="N333" t="str">
        <v>drsunilgodara39507@gmail.com</v>
      </c>
      <c r="O333" t="str">
        <v>RAJASTHAN</v>
      </c>
      <c r="P333" t="str">
        <v>KOTA</v>
      </c>
      <c r="Q333" t="str">
        <v>OD</v>
      </c>
      <c r="R333" t="str">
        <v>F2 FINTECH</v>
      </c>
      <c r="S333" t="str">
        <v>BAJAJ</v>
      </c>
      <c r="U333">
        <v>250000</v>
      </c>
      <c r="V333">
        <v>250000</v>
      </c>
      <c r="W333" t="str">
        <v>UNSECURED</v>
      </c>
      <c r="X333" t="str">
        <v>REJECTED</v>
      </c>
      <c r="AB333" t="str">
        <v>FILE SENDER TO BANKER || UNDER PROCESS, ELIGIBILITY 2.5, NO PROFESSIONAL INCOME SEEN</v>
      </c>
      <c r="AC333" t="str">
        <v>2 LAKHS INCOME FROM OWN COMPANY |  NO LOAN RUNNING</v>
      </c>
      <c r="AD333" t="str">
        <v>Mohammed Asif1</v>
      </c>
      <c r="AE333">
        <v>9079281189</v>
      </c>
      <c r="AG333" t="str">
        <v>MD-2024</v>
      </c>
      <c r="AH333" t="str">
        <v>CHGPG0462D</v>
      </c>
      <c r="AM333">
        <v>46246</v>
      </c>
    </row>
    <row r="334">
      <c r="A334" t="str">
        <v>YES</v>
      </c>
      <c r="B334" t="str">
        <v>ARIF HUSSAIN</v>
      </c>
      <c r="C334" t="str">
        <v>MANISHA SAXENA</v>
      </c>
      <c r="D334" t="str">
        <v>SHASHANK BHARDWAJ</v>
      </c>
      <c r="E334" t="str">
        <v>SALARIED</v>
      </c>
      <c r="F334" t="str">
        <v>RAJEEV</v>
      </c>
      <c r="G334" t="str">
        <v>DR Ranjan Kumar Sah</v>
      </c>
      <c r="H334">
        <v>200</v>
      </c>
      <c r="I334" t="str">
        <v xml:space="preserve">BAREILLY </v>
      </c>
      <c r="J334">
        <v>46046</v>
      </c>
      <c r="L334" t="str">
        <v>SME000018733472</v>
      </c>
      <c r="M334" t="str">
        <v>9101014516</v>
      </c>
      <c r="N334" t="str">
        <v>Ranjanjai84@gmail.com</v>
      </c>
      <c r="O334" t="str">
        <v>BIHAR</v>
      </c>
      <c r="P334" t="str">
        <v>MUZAFFARPUR</v>
      </c>
      <c r="Q334" t="str">
        <v>OD</v>
      </c>
      <c r="R334" t="str">
        <v>F2 FINTECH</v>
      </c>
      <c r="S334" t="str">
        <v>BAJAJ</v>
      </c>
      <c r="W334" t="str">
        <v>UNSECURED</v>
      </c>
      <c r="X334" t="str">
        <v>REJECTED</v>
      </c>
      <c r="AB334" t="str">
        <v>FILE SENDER TO BANKER || UNDER PROCESS || Case not doable due to total 81 EMI bounce in BFL all loan track due to insufficient fund.</v>
      </c>
      <c r="AC334" t="str">
        <v xml:space="preserve">NOT DOABLE CASE </v>
      </c>
      <c r="AD334" t="str">
        <v>Gyan Bardhan</v>
      </c>
      <c r="AE334">
        <v>8210504098</v>
      </c>
      <c r="AF334" t="str">
        <v>gyan.bardhan@bajajfinserv.in</v>
      </c>
      <c r="AG334" t="str">
        <v>MBBS-2016</v>
      </c>
      <c r="AH334" t="str">
        <v>CGLPS9528N</v>
      </c>
      <c r="AM334">
        <v>46246</v>
      </c>
    </row>
    <row r="335">
      <c r="A335" t="str">
        <v>YES</v>
      </c>
      <c r="B335" t="str">
        <v>SHIVAM SHARMA</v>
      </c>
      <c r="C335" t="str">
        <v>RASHI GANGWAR</v>
      </c>
      <c r="D335" t="str">
        <v>RAJKUMARI</v>
      </c>
      <c r="E335" t="str">
        <v>SALARIED</v>
      </c>
      <c r="F335" t="str">
        <v>RAJEEV</v>
      </c>
      <c r="G335" t="str">
        <v>DR CHANDRA KISHOR</v>
      </c>
      <c r="H335">
        <v>200</v>
      </c>
      <c r="I335" t="str">
        <v xml:space="preserve">NOIDA </v>
      </c>
      <c r="J335">
        <v>46046</v>
      </c>
      <c r="K335">
        <v>46056</v>
      </c>
      <c r="L335">
        <v>170504261</v>
      </c>
      <c r="M335" t="str">
        <v>7692821185</v>
      </c>
      <c r="N335" t="str">
        <v>doctorchandrakishorrajput@gmail.com,</v>
      </c>
      <c r="O335" t="str">
        <v>MADHYA PRADESH</v>
      </c>
      <c r="P335" t="str">
        <v>RATLAM</v>
      </c>
      <c r="Q335" t="str">
        <v>DOD</v>
      </c>
      <c r="R335" t="str">
        <v>F2 FINTECH</v>
      </c>
      <c r="S335" t="str">
        <v>CHOLA</v>
      </c>
      <c r="U335">
        <v>800000</v>
      </c>
      <c r="V335">
        <v>800000</v>
      </c>
      <c r="W335" t="str">
        <v>UNSECURED</v>
      </c>
      <c r="X335" t="str">
        <v>HOLD</v>
      </c>
      <c r="AB335" t="str">
        <v>FILE SENDER TO BANKER || UNDER PROCESS  || CUSTOMER NOT DONE 3 YEARS FOR PRACTICE -CASE WILL BE  RE-LOGIN IN SALARIES PRIFILE || SALARY SLIP PENDING || customer not responding</v>
      </c>
      <c r="AC335" t="str">
        <v>SALARY 61000 |  RUNNING BIKE LOAN OF 1.61 LAKHS</v>
      </c>
      <c r="AD335" t="str">
        <v>Deepeshks</v>
      </c>
      <c r="AE335" t="str">
        <v>831 936 3683</v>
      </c>
      <c r="AF335" t="str">
        <v>Deepeshks@chola.murugappa.com</v>
      </c>
      <c r="AG335" t="str">
        <v>MBBS-2024</v>
      </c>
      <c r="AH335" t="str">
        <v>HGXPK8571G</v>
      </c>
      <c r="AM335">
        <v>46246</v>
      </c>
    </row>
    <row r="336">
      <c r="A336" t="str">
        <v>YES</v>
      </c>
      <c r="B336" t="str">
        <v>KAPIL</v>
      </c>
      <c r="C336" t="str">
        <v>MANVI BHARDWAJ</v>
      </c>
      <c r="D336" t="str">
        <v>RAHUL SAHA</v>
      </c>
      <c r="E336" t="str">
        <v>SALARIED</v>
      </c>
      <c r="F336" t="str">
        <v>VISHAL</v>
      </c>
      <c r="G336" t="str">
        <v>DR. UPADHYAY TUSHARKUMAR J</v>
      </c>
      <c r="H336">
        <v>200</v>
      </c>
      <c r="I336" t="str">
        <v>NOIDA</v>
      </c>
      <c r="J336">
        <v>46046</v>
      </c>
      <c r="K336">
        <v>46049</v>
      </c>
      <c r="L336">
        <v>170505669</v>
      </c>
      <c r="M336" t="str">
        <v>9925375362</v>
      </c>
      <c r="N336" t="str">
        <v>clinic17@gmail.com</v>
      </c>
      <c r="O336" t="str">
        <v>GUJARAT</v>
      </c>
      <c r="P336" t="str">
        <v>VADODARA</v>
      </c>
      <c r="Q336" t="str">
        <v>DOD</v>
      </c>
      <c r="R336" t="str">
        <v>F2 FINTECH</v>
      </c>
      <c r="S336" t="str">
        <v>CHOLA</v>
      </c>
      <c r="W336" t="str">
        <v>UNSECURED</v>
      </c>
      <c r="X336" t="str">
        <v>LOGIN</v>
      </c>
      <c r="Y336">
        <v>716</v>
      </c>
      <c r="AB336" t="str">
        <v>FILE SENDER TO BANKER || UNDER PROCESS || TELE PD DONE || DOCS PENDING</v>
      </c>
      <c r="AC336" t="str">
        <v>CUSTOMER EARNING 2-2.5 LAKHS INCOME FROM OWN CLINIC | RUNNING HOME LOAN OF 35 LAKHS FROM HDFC BANK &amp;  6 LAKHS CAR LOAN FROM SANKHEDA CO-OPEARTIVE BANK</v>
      </c>
      <c r="AD336" t="str">
        <v>MURGESH</v>
      </c>
      <c r="AE336" t="str">
        <v>90335 42593</v>
      </c>
      <c r="AF336" t="str">
        <v>milankumarsolanki@chola1.murugappa.com</v>
      </c>
      <c r="AG336" t="str">
        <v>BHMS-2005</v>
      </c>
      <c r="AH336" t="str">
        <v>AAUPU9738R</v>
      </c>
      <c r="AM336">
        <v>46246</v>
      </c>
    </row>
    <row r="337">
      <c r="A337" t="str">
        <v>YES</v>
      </c>
      <c r="B337" t="str">
        <v>RASHI GANGWAR</v>
      </c>
      <c r="C337" t="str">
        <v>RAJKUMARI</v>
      </c>
      <c r="D337" t="str">
        <v>RAJKUMARI</v>
      </c>
      <c r="E337" t="str">
        <v>SALARIED</v>
      </c>
      <c r="F337" t="str">
        <v>VISHAL</v>
      </c>
      <c r="G337" t="str">
        <v>DR BALARAJU TAYAPPA CHALWADI</v>
      </c>
      <c r="H337">
        <v>200</v>
      </c>
      <c r="I337" t="str">
        <v>NOIDA</v>
      </c>
      <c r="J337">
        <v>46046</v>
      </c>
      <c r="K337">
        <v>46050</v>
      </c>
      <c r="L337">
        <v>170505584</v>
      </c>
      <c r="M337" t="str">
        <v>9632066846</v>
      </c>
      <c r="N337" t="str">
        <v>drbalu4u@yahoo.com</v>
      </c>
      <c r="O337" t="str">
        <v>KARNATAKA</v>
      </c>
      <c r="P337" t="str">
        <v>RAICHUR</v>
      </c>
      <c r="Q337" t="str">
        <v>DOD</v>
      </c>
      <c r="R337" t="str">
        <v>F2 FINTECH</v>
      </c>
      <c r="S337" t="str">
        <v>CHOLA</v>
      </c>
      <c r="T337">
        <v>2500000</v>
      </c>
      <c r="U337">
        <v>2000000</v>
      </c>
      <c r="V337">
        <v>2096666</v>
      </c>
      <c r="W337" t="str">
        <v>UNSECURED</v>
      </c>
      <c r="X337" t="str">
        <v>DISBURSED</v>
      </c>
      <c r="Y337">
        <v>764</v>
      </c>
      <c r="Z337">
        <v>46048</v>
      </c>
      <c r="AA337">
        <v>46050</v>
      </c>
      <c r="AB337" t="str">
        <v>FILE SENDER TO BANKER || UNDER PROCESS || CASE RECO FOR 20 LACS IT WILL BE APPROVED TODAY || FI AND RCU PENDING IT WILL BE DONE TODAY DISBURSED ALSO</v>
      </c>
      <c r="AC337" t="str">
        <v>The applicant earns ₹7,60,000 per month against an existing EMI obligation of ₹2,11,000,  Four running loans with ICICI, TATA, Bajaj, and SBI are being serviced regularly with no bounces in the last 6 months.</v>
      </c>
      <c r="AD337" t="str">
        <v>VINOD</v>
      </c>
      <c r="AE337">
        <v>9972381774</v>
      </c>
      <c r="AF337" t="str">
        <v>vinodkumarha@chola.murugappa.com</v>
      </c>
      <c r="AG337" t="str">
        <v>MBBS-1999</v>
      </c>
      <c r="AH337" t="str">
        <v>AIDPC1495N</v>
      </c>
      <c r="AI337" t="str">
        <v>Akshay</v>
      </c>
      <c r="AM337">
        <v>46246</v>
      </c>
    </row>
    <row r="338">
      <c r="A338" t="str">
        <v>YES</v>
      </c>
      <c r="B338" t="str">
        <v>MANISHA VERMA</v>
      </c>
      <c r="C338" t="str">
        <v>RAVISH SHARMA</v>
      </c>
      <c r="D338" t="str">
        <v>RAVISH SHARMA</v>
      </c>
      <c r="E338" t="str">
        <v>SALARIED</v>
      </c>
      <c r="F338" t="str">
        <v>RAJEEV</v>
      </c>
      <c r="G338" t="str">
        <v>DR SAHIL KUMAR SINGH</v>
      </c>
      <c r="H338">
        <v>200</v>
      </c>
      <c r="I338" t="str">
        <v>NOIDA</v>
      </c>
      <c r="J338">
        <v>46046</v>
      </c>
      <c r="K338">
        <v>46047</v>
      </c>
      <c r="L338">
        <v>338</v>
      </c>
      <c r="M338" t="str">
        <v>8610950009</v>
      </c>
      <c r="N338" t="str">
        <v>sahilkumarsingh817@gmail.com</v>
      </c>
      <c r="O338" t="str">
        <v>DELHI</v>
      </c>
      <c r="P338" t="str">
        <v>DELHI</v>
      </c>
      <c r="Q338" t="str">
        <v>OD</v>
      </c>
      <c r="R338" t="str">
        <v>F2 FINTECH</v>
      </c>
      <c r="S338" t="str">
        <v>BAJAJ MARKET</v>
      </c>
      <c r="W338" t="str">
        <v>UNSECURED</v>
      </c>
      <c r="X338" t="str">
        <v>REJECTED</v>
      </c>
      <c r="AB338" t="str">
        <v>FILE SENDER TO BANKER || UNDER PROCESS, LAST SIX MONTH 22 ENQ NOT OK</v>
      </c>
      <c r="AC338" t="str">
        <v>CUSTOMER EARN 58000 SALARY &amp; RUNNING P.L. 70 &amp; 80K FROM FIBE</v>
      </c>
      <c r="AD338" t="str">
        <v>JYOTI</v>
      </c>
      <c r="AF338" t="str">
        <v>jyoti.jyoti2@bajajfinserv.in</v>
      </c>
      <c r="AG338" t="str">
        <v>MBBS-2024</v>
      </c>
      <c r="AH338" t="str">
        <v>PPVPS6210B</v>
      </c>
      <c r="AM338">
        <v>46246</v>
      </c>
    </row>
    <row r="339">
      <c r="A339" t="str">
        <v>YES</v>
      </c>
      <c r="B339" t="str">
        <v>SHIVAM SINGH</v>
      </c>
      <c r="C339" t="str">
        <v>MANVI BHARDWAJ</v>
      </c>
      <c r="D339" t="str">
        <v>RAHUL SAHA</v>
      </c>
      <c r="E339" t="str">
        <v>SALARIED</v>
      </c>
      <c r="F339" t="str">
        <v>VISHAL</v>
      </c>
      <c r="G339" t="str">
        <v>DR. CHETAN CHOUDHARY</v>
      </c>
      <c r="H339">
        <v>200</v>
      </c>
      <c r="I339" t="str">
        <v xml:space="preserve">NOIDA </v>
      </c>
      <c r="J339">
        <v>46046</v>
      </c>
      <c r="K339">
        <v>46046</v>
      </c>
      <c r="L339" t="str">
        <v>SME000018735270</v>
      </c>
      <c r="M339" t="str">
        <v>8109209550</v>
      </c>
      <c r="N339" t="str">
        <v>cchoudhary4@gmail.com</v>
      </c>
      <c r="O339" t="str">
        <v>MADHYA PRADESH</v>
      </c>
      <c r="P339" t="str">
        <v>BHOPAL</v>
      </c>
      <c r="Q339" t="str">
        <v>OD</v>
      </c>
      <c r="R339" t="str">
        <v>F2 FINTECH</v>
      </c>
      <c r="S339" t="str">
        <v>BAJAJ</v>
      </c>
      <c r="T339">
        <v>2500000</v>
      </c>
      <c r="U339">
        <v>3000000</v>
      </c>
      <c r="V339">
        <v>3000000</v>
      </c>
      <c r="W339" t="str">
        <v>UNSECURED</v>
      </c>
      <c r="X339" t="str">
        <v>DISBURSED</v>
      </c>
      <c r="Y339">
        <v>743</v>
      </c>
      <c r="Z339">
        <v>46047</v>
      </c>
      <c r="AA339">
        <v>46047</v>
      </c>
      <c r="AB339" t="str">
        <v>FILE SENDER TO BANKER || UNDER PROCESS, CIBIL CONSENT LINK DONE, 743 CIBIL, ELIGIBILITY IS 41 L , CASE MOVED TO CREDIT</v>
      </c>
      <c r="AC339" t="str">
        <v>TOTAL MONTHLY INCOME OF 1.7 L  WITH 4 ACTIVE LOAN FROM (HDFC , PNB , INDIAN OVERSEA ,ICICI) WITH  TOTAL OBBLIGATION OF 53K</v>
      </c>
      <c r="AD339" t="str">
        <v>Shyam Singh3</v>
      </c>
      <c r="AE339">
        <v>8602304097</v>
      </c>
      <c r="AF339" t="str">
        <v>shyam.singh3@bajajfinserv.in_x000d_</v>
      </c>
      <c r="AG339" t="str">
        <v>MBBS-2020</v>
      </c>
      <c r="AH339" t="str">
        <v>AQGPC0467P</v>
      </c>
      <c r="AM339">
        <v>46246</v>
      </c>
    </row>
    <row r="340">
      <c r="A340" t="str">
        <v>YES</v>
      </c>
      <c r="B340" t="str">
        <v>DIPIKA MALAKAR</v>
      </c>
      <c r="C340" t="str">
        <v>MANVI BHARDWAJ</v>
      </c>
      <c r="D340" t="str">
        <v>AMANPREET SINGH</v>
      </c>
      <c r="E340" t="str">
        <v>SALARIED</v>
      </c>
      <c r="F340" t="str">
        <v>RAJEEV</v>
      </c>
      <c r="G340" t="str">
        <v>DR KODE BHAGYASHIRI</v>
      </c>
      <c r="H340">
        <v>200</v>
      </c>
      <c r="I340" t="str">
        <v xml:space="preserve">NOIDA </v>
      </c>
      <c r="J340">
        <v>46046</v>
      </c>
      <c r="K340">
        <v>46052</v>
      </c>
      <c r="L340" t="str">
        <v>SME000018725194</v>
      </c>
      <c r="M340" t="str">
        <v/>
      </c>
      <c r="O340" t="str">
        <v>ANDHRAPRADESH</v>
      </c>
      <c r="P340" t="str">
        <v>RAJAMUNDRY</v>
      </c>
      <c r="Q340" t="str">
        <v>OD</v>
      </c>
      <c r="R340" t="str">
        <v>F2 FINTECH</v>
      </c>
      <c r="S340" t="str">
        <v>BAJAJ</v>
      </c>
      <c r="U340">
        <v>2500000</v>
      </c>
      <c r="V340">
        <v>2500000</v>
      </c>
      <c r="W340" t="str">
        <v>UNSECURED</v>
      </c>
      <c r="X340" t="str">
        <v>DISBURSED</v>
      </c>
      <c r="Y340">
        <v>793</v>
      </c>
      <c r="Z340">
        <v>46046</v>
      </c>
      <c r="AA340">
        <v>46052</v>
      </c>
      <c r="AB340" t="str">
        <v>PHYSICAL MEETING DOCUMENTS COLLECT BY SM, CASE MOVED TO CREDIT, CASE STUCK IN 3 USL POLICY || CREDIT CONDITION MARKED 3RD OAN SHOULD BE CLOSED AND  SSHOULD BE SHOWING IN THE CIBIL THEN CASE WILL BE DISBURSED</v>
      </c>
      <c r="AC340" t="str">
        <v>MEETING CASE</v>
      </c>
      <c r="AD340" t="str">
        <v>VENKATESHWAR</v>
      </c>
      <c r="AE340" t="str">
        <v>97037 77983</v>
      </c>
      <c r="AG340" t="str">
        <v>DNF</v>
      </c>
      <c r="AH340" t="str">
        <v>DNF</v>
      </c>
      <c r="AM340">
        <v>46246</v>
      </c>
    </row>
    <row r="341">
      <c r="A341" t="str">
        <v>YES</v>
      </c>
      <c r="B341" t="str">
        <v>VINEET TIWARI</v>
      </c>
      <c r="C341" t="str">
        <v>VINEET TIWARI</v>
      </c>
      <c r="D341" t="str">
        <v>VINEET TIWARI</v>
      </c>
      <c r="E341" t="str">
        <v>SALARIED</v>
      </c>
      <c r="F341" t="str">
        <v>VISHAL</v>
      </c>
      <c r="G341" t="str">
        <v>DR. GURU MEHAR SHARMA</v>
      </c>
      <c r="H341">
        <v>200</v>
      </c>
      <c r="I341" t="str">
        <v>NOIDA</v>
      </c>
      <c r="J341">
        <v>46046</v>
      </c>
      <c r="K341">
        <v>46052</v>
      </c>
      <c r="L341" t="str">
        <v>372BZ8601762</v>
      </c>
      <c r="M341" t="str">
        <v>9690772482</v>
      </c>
      <c r="N341" t="str">
        <v>gurumehar2019@gmail.com</v>
      </c>
      <c r="O341" t="str">
        <v>UTTAR PRADESH</v>
      </c>
      <c r="P341" t="str">
        <v>GHAZIABAD</v>
      </c>
      <c r="Q341" t="str">
        <v>OD</v>
      </c>
      <c r="R341" t="str">
        <v>F2 FINTECH</v>
      </c>
      <c r="S341" t="str">
        <v>TATA</v>
      </c>
      <c r="T341">
        <v>1200000</v>
      </c>
      <c r="U341">
        <v>1500000</v>
      </c>
      <c r="V341">
        <v>1500000</v>
      </c>
      <c r="W341" t="str">
        <v>UNSECURED</v>
      </c>
      <c r="X341" t="str">
        <v>DISBURSED</v>
      </c>
      <c r="Y341">
        <v>779</v>
      </c>
      <c r="Z341">
        <v>46049</v>
      </c>
      <c r="AA341">
        <v>46052</v>
      </c>
      <c r="AB341" t="str">
        <v>FILE SENDER TO BANKER || UNDER PROCESS || PD TO BE DONE TODAY,F FI NEGATIVE, TO BE RE-INITIATED</v>
      </c>
      <c r="AC341" t="str">
        <v>The applicant’s with monthly income of ₹90,000 against EMI obligations of ₹47,000. One recent bounce indicates minor repayment irregularity</v>
      </c>
      <c r="AD341" t="str">
        <v>GAURAV MATHUR</v>
      </c>
      <c r="AE341">
        <v>9654949270</v>
      </c>
      <c r="AF341" t="str">
        <v>gaurav.tcl@tatacapital.com</v>
      </c>
      <c r="AG341" t="str">
        <v>MBBS-2017</v>
      </c>
      <c r="AH341" t="str">
        <v>EMOPS8559A</v>
      </c>
      <c r="AI341" t="str">
        <v>Akshay</v>
      </c>
      <c r="AM341">
        <v>46246</v>
      </c>
    </row>
    <row r="342">
      <c r="A342" t="str">
        <v>YES</v>
      </c>
      <c r="B342" t="str">
        <v>DOLLY RAJPUT</v>
      </c>
      <c r="F342" t="str">
        <v>RAJEEV</v>
      </c>
      <c r="G342" t="str">
        <v xml:space="preserve">C.A. KIRIT RASIKLAL MEHTA </v>
      </c>
      <c r="H342">
        <v>200</v>
      </c>
      <c r="J342">
        <v>46046</v>
      </c>
      <c r="K342">
        <v>46052</v>
      </c>
      <c r="L342">
        <v>343</v>
      </c>
      <c r="M342" t="str">
        <v>9322590973</v>
      </c>
      <c r="N342" t="str">
        <v>kiritsir@gmail.com</v>
      </c>
      <c r="O342" t="str">
        <v>MAHARSHTRA</v>
      </c>
      <c r="P342" t="str">
        <v>MUMBAI</v>
      </c>
      <c r="Q342" t="str">
        <v>OD</v>
      </c>
      <c r="R342" t="str">
        <v>F2 FINTECH</v>
      </c>
      <c r="S342" t="str">
        <v>ABCL</v>
      </c>
      <c r="W342" t="str">
        <v>UNSECURED</v>
      </c>
      <c r="X342" t="str">
        <v>LOGIN</v>
      </c>
      <c r="AB342" t="str">
        <v xml:space="preserve">FILE SENDER TO BANKER || UNDER PROCESS || NEED OHP PROOF || CO APPLICANT DETAILS ALSO PENDING || CUSTOMER NOT RESPONDING </v>
      </c>
      <c r="AC342" t="str">
        <v>CUSTOMER CALL NOT PICKED</v>
      </c>
      <c r="AD342" t="str">
        <v>GANESH</v>
      </c>
      <c r="AE342" t="str">
        <v>98338 76702</v>
      </c>
      <c r="AF342" t="str">
        <v>ganesh.goudmadle@adityabirlacapital.com</v>
      </c>
      <c r="AG342" t="str">
        <v>CA-1989</v>
      </c>
      <c r="AH342" t="str">
        <v>AAHPM5054D</v>
      </c>
      <c r="AM342">
        <v>46246</v>
      </c>
    </row>
    <row r="343">
      <c r="A343" t="str">
        <v>YES</v>
      </c>
      <c r="B343" t="str">
        <v>PRANAV NAYAYR</v>
      </c>
      <c r="F343" t="str">
        <v>RAJEEV</v>
      </c>
      <c r="G343" t="str">
        <v>DR Kalla Reddy Vijaylokesh</v>
      </c>
      <c r="H343">
        <v>200</v>
      </c>
      <c r="J343">
        <v>46046</v>
      </c>
      <c r="L343">
        <v>344</v>
      </c>
      <c r="M343" t="str">
        <v>9966225911</v>
      </c>
      <c r="N343" t="str">
        <v>vijay.lokesh47@gmail.com</v>
      </c>
      <c r="O343" t="str">
        <v>ANDHRAPRADESH</v>
      </c>
      <c r="P343" t="str">
        <v>EAST GODAWARI</v>
      </c>
      <c r="Q343" t="str">
        <v>OD</v>
      </c>
      <c r="R343" t="str">
        <v>F2 FINTECH</v>
      </c>
      <c r="S343" t="str">
        <v>ABCL</v>
      </c>
      <c r="W343" t="str">
        <v>UNSECURED</v>
      </c>
      <c r="X343" t="str">
        <v>REJECTED</v>
      </c>
      <c r="AB343" t="str">
        <v xml:space="preserve">FILE SENDER TO BANKER || UNDER PROCESS || CASE YESTERDAY REJECTED ALREADY 5 ACTIVE LOANS RUNNING || </v>
      </c>
      <c r="AC343" t="str">
        <v>CUSTOMER RUNNING 5 LOANS | 40 LAKHS P.L. HDFC ,  20 LAKHS T.L. FROM POONAWALA , 20 LAKHS T.L. CHOLA , 35 LAKHS O.D. BAJAJ |  2.70 lakhs SALARY &amp; 2 LAKHS FROM CONSULTANCY</v>
      </c>
      <c r="AD343" t="str">
        <v>sakka</v>
      </c>
      <c r="AE343" t="str">
        <v>7396 238 381</v>
      </c>
      <c r="AF343" t="str">
        <v>sakka.durgaprasad@adityabirlacapital.com</v>
      </c>
      <c r="AG343" t="str">
        <v>MBBS-2025</v>
      </c>
      <c r="AH343" t="str">
        <v>EMTPK9846R</v>
      </c>
      <c r="AM343">
        <v>46246</v>
      </c>
    </row>
    <row r="344">
      <c r="A344" t="str">
        <v>YES</v>
      </c>
      <c r="B344" t="str">
        <v>KHUSHI FINANCIAL SERVICES</v>
      </c>
      <c r="C344" t="str">
        <v>F2 FINTECH</v>
      </c>
      <c r="D344" t="str">
        <v>F2 FINTECH</v>
      </c>
      <c r="E344" t="str">
        <v>CHANNEL PARTNER</v>
      </c>
      <c r="F344" t="str">
        <v>VISHAL</v>
      </c>
      <c r="G344" t="str">
        <v>DR. RISHAV YADAV</v>
      </c>
      <c r="H344">
        <v>200</v>
      </c>
      <c r="I344" t="str">
        <v>F2 FINTECH</v>
      </c>
      <c r="J344">
        <v>46046</v>
      </c>
      <c r="K344">
        <v>46046</v>
      </c>
      <c r="L344" t="str">
        <v>SME000018737177</v>
      </c>
      <c r="M344" t="str">
        <v>9411910069</v>
      </c>
      <c r="N344" t="str">
        <v>Boxofrishabh@gmail.com</v>
      </c>
      <c r="O344" t="str">
        <v>UTTAR PRADESH</v>
      </c>
      <c r="P344" t="str">
        <v>MORADABAD</v>
      </c>
      <c r="Q344" t="str">
        <v>OD</v>
      </c>
      <c r="R344" t="str">
        <v>F2 FINTECH</v>
      </c>
      <c r="S344" t="str">
        <v>BAJAJ</v>
      </c>
      <c r="W344" t="str">
        <v>UNSECURED</v>
      </c>
      <c r="X344" t="str">
        <v>REJECTED</v>
      </c>
      <c r="AB344" t="str">
        <v>FILE SENDER TO BANKER || UNDER PROCESS, CIBIL CONSENT LINK SENT TO CUSTOMER, &amp; AGREEGATOR LINK SENTPROFF 9 SEGMENT NILL ELIGIBILITY MULTIPLE TIME REJECT THE CASE</v>
      </c>
      <c r="AC344" t="str">
        <v>CHANNEL PARTNER</v>
      </c>
      <c r="AD344" t="str">
        <v>Muktesh Singh1</v>
      </c>
      <c r="AE344">
        <v>6398233906</v>
      </c>
      <c r="AF344" t="str">
        <v>muktesh.singh1@bajajfinserv.in</v>
      </c>
      <c r="AG344" t="str">
        <v>MBBS-2024</v>
      </c>
      <c r="AH344" t="str">
        <v>ANJPY3159J</v>
      </c>
      <c r="AM344">
        <v>46246</v>
      </c>
    </row>
    <row r="345">
      <c r="A345" t="str">
        <v>YES</v>
      </c>
      <c r="B345" t="str">
        <v>KHUSHI FINANCIAL SERVICES</v>
      </c>
      <c r="C345" t="str">
        <v>F2 FINTECH</v>
      </c>
      <c r="D345" t="str">
        <v>F2 FINTECH</v>
      </c>
      <c r="E345" t="str">
        <v>CHANNEL PARTNER</v>
      </c>
      <c r="F345" t="str">
        <v>RAJEEV</v>
      </c>
      <c r="G345" t="str">
        <v>DR JASWANT KUMAR</v>
      </c>
      <c r="H345">
        <v>199</v>
      </c>
      <c r="I345" t="str">
        <v>F2 FINTECH</v>
      </c>
      <c r="J345">
        <v>46047</v>
      </c>
      <c r="K345">
        <v>46047</v>
      </c>
      <c r="L345" t="str">
        <v>SME000018743261</v>
      </c>
      <c r="M345" t="str">
        <v>7001423480</v>
      </c>
      <c r="N345" t="str">
        <v>jaswant7797@gmail.com</v>
      </c>
      <c r="O345" t="str">
        <v>BIHAR</v>
      </c>
      <c r="P345" t="str">
        <v>NALANDA</v>
      </c>
      <c r="Q345" t="str">
        <v>OD</v>
      </c>
      <c r="R345" t="str">
        <v>F2 FINTECH</v>
      </c>
      <c r="S345" t="str">
        <v>BAJAJ</v>
      </c>
      <c r="W345" t="str">
        <v>UNSECURED</v>
      </c>
      <c r="X345" t="str">
        <v>REJECTED</v>
      </c>
      <c r="AB345" t="str">
        <v>FILE SENDER TO BANKER || UNDER PROCESS ||Multiple times case rejected due to office setup and prof score 9</v>
      </c>
      <c r="AC345" t="str">
        <v>CHANNEL PARTNER</v>
      </c>
      <c r="AD345" t="str">
        <v>SURAJ PATNA</v>
      </c>
      <c r="AE345">
        <v>7979913363</v>
      </c>
      <c r="AF345" t="str">
        <v>suraj.kumar7@bajajfinserv.in</v>
      </c>
      <c r="AG345" t="str">
        <v>MBBS-2022</v>
      </c>
      <c r="AH345" t="str">
        <v>CVIPK4728A</v>
      </c>
      <c r="AM345">
        <v>46246</v>
      </c>
    </row>
    <row r="346">
      <c r="A346" t="str">
        <v>YES</v>
      </c>
      <c r="B346" t="str">
        <v>AMIT KUMAR</v>
      </c>
      <c r="C346" t="str">
        <v>RAJKUMARI</v>
      </c>
      <c r="D346" t="str">
        <v>RAJKUMARI</v>
      </c>
      <c r="E346" t="str">
        <v>SALARIED</v>
      </c>
      <c r="F346" t="str">
        <v>RAJEEV</v>
      </c>
      <c r="G346" t="str">
        <v>DR SPHOORTI SANGAMESH</v>
      </c>
      <c r="H346">
        <v>199</v>
      </c>
      <c r="I346" t="str">
        <v>NOIDA</v>
      </c>
      <c r="J346">
        <v>46047</v>
      </c>
      <c r="K346">
        <v>46050</v>
      </c>
      <c r="L346">
        <v>347</v>
      </c>
      <c r="M346" t="str">
        <v>9538502958</v>
      </c>
      <c r="N346" t="str">
        <v>sphoorti11@gmail.com</v>
      </c>
      <c r="O346" t="str">
        <v>KARNATAKA</v>
      </c>
      <c r="P346" t="str">
        <v>HUBLI</v>
      </c>
      <c r="Q346" t="str">
        <v>OD</v>
      </c>
      <c r="R346" t="str">
        <v>F2 FINTECH</v>
      </c>
      <c r="S346" t="str">
        <v>ABCL</v>
      </c>
      <c r="T346">
        <v>2000000</v>
      </c>
      <c r="U346">
        <v>2100000</v>
      </c>
      <c r="V346">
        <v>2100000</v>
      </c>
      <c r="W346" t="str">
        <v>UNSECURED</v>
      </c>
      <c r="X346" t="str">
        <v>DISBURSED</v>
      </c>
      <c r="Z346">
        <v>46049</v>
      </c>
      <c r="AA346">
        <v>46050</v>
      </c>
      <c r="AB346" t="str">
        <v xml:space="preserve">FILE SENDER TO BANKER || UNDER PROCESS || CASE MOVED TO CREDIT </v>
      </c>
      <c r="AC346" t="str">
        <v>The customer has 7 active loans with multiple banks/NBFCs and a high total monthly EMI of ₹3,08,734, which is significantly high compared to the declared income</v>
      </c>
      <c r="AD346" t="str">
        <v>veeranagouda</v>
      </c>
      <c r="AE346" t="str">
        <v>87227 62858</v>
      </c>
      <c r="AF346" t="str">
        <v>veeranagouda.goudar@adityabirlacapital.com</v>
      </c>
      <c r="AG346" t="str">
        <v>MBBS-2016</v>
      </c>
      <c r="AH346" t="str">
        <v>AMNPH5557L</v>
      </c>
      <c r="AI346" t="str">
        <v>Akshay</v>
      </c>
      <c r="AM346">
        <v>46246</v>
      </c>
    </row>
    <row r="347">
      <c r="A347" t="str">
        <v>YES</v>
      </c>
      <c r="B347" t="str">
        <v>ANIL KUMAR</v>
      </c>
      <c r="C347" t="str">
        <v>SHASHANK BHARDWAJ</v>
      </c>
      <c r="D347" t="str">
        <v>SHASHANK BHARDWAJ</v>
      </c>
      <c r="E347" t="str">
        <v>SALARIED</v>
      </c>
      <c r="F347" t="str">
        <v>RAJEEV</v>
      </c>
      <c r="G347" t="str">
        <v>DR BOBI BHATI</v>
      </c>
      <c r="H347">
        <v>199</v>
      </c>
      <c r="I347" t="str">
        <v>BAREILLY</v>
      </c>
      <c r="J347">
        <v>46047</v>
      </c>
      <c r="K347">
        <v>46050</v>
      </c>
      <c r="L347" t="str">
        <v>SME000018744315</v>
      </c>
      <c r="M347" t="str">
        <v>9756583783</v>
      </c>
      <c r="N347" t="str">
        <v>Bobbhati32@gmail.com</v>
      </c>
      <c r="O347" t="str">
        <v>UTTAR PRADESH</v>
      </c>
      <c r="P347" t="str">
        <v>DADRI</v>
      </c>
      <c r="Q347" t="str">
        <v>OD</v>
      </c>
      <c r="R347" t="str">
        <v>F2 FINTECH</v>
      </c>
      <c r="S347" t="str">
        <v>BAJAJ</v>
      </c>
      <c r="U347">
        <v>2195000</v>
      </c>
      <c r="V347">
        <v>2195000</v>
      </c>
      <c r="W347" t="str">
        <v>UNSECURED</v>
      </c>
      <c r="X347" t="str">
        <v>DISBURSED</v>
      </c>
      <c r="Y347">
        <v>-1</v>
      </c>
      <c r="Z347">
        <v>46047</v>
      </c>
      <c r="AA347">
        <v>46050</v>
      </c>
      <c r="AB347" t="str">
        <v xml:space="preserve">FILE SENDER TO BANKER || UNDER PROCESS || ABHINAV SIR MEET THE CUSTOMER AND COLLECT THE DOCS,CIBIL IS -1 AND ELEGIBILITY 21.95 LACS TELE PD HAS  BEEN DONE,MD DEGREE NOT VERIFIED . CASE HAS BEEN APPROVED FOR 21.95 CUSTOMER WILL BE AVIALBLE TOMMORROW 28-JAN-2025 9 AM TO 3 PM </v>
      </c>
      <c r="AC347" t="str">
        <v>MEETING CASE</v>
      </c>
      <c r="AD347" t="str">
        <v>SUHAIB</v>
      </c>
      <c r="AE347">
        <v>9161252501</v>
      </c>
      <c r="AG347" t="str">
        <v>MBBS-2019</v>
      </c>
      <c r="AH347" t="str">
        <v>EEDPB0157Q</v>
      </c>
      <c r="AI347" t="str">
        <v>Akshay</v>
      </c>
      <c r="AM347">
        <v>46246</v>
      </c>
    </row>
    <row r="348">
      <c r="A348" t="str">
        <v>YES</v>
      </c>
      <c r="B348" t="str">
        <v>ANIL KUMAR</v>
      </c>
      <c r="C348" t="str">
        <v>SHASHANK BHARDWAJ</v>
      </c>
      <c r="D348" t="str">
        <v>SHASHANK BHARDWAJ</v>
      </c>
      <c r="E348" t="str">
        <v>SALARIED</v>
      </c>
      <c r="F348" t="str">
        <v>VISHAL</v>
      </c>
      <c r="G348" t="str">
        <v>DR. HARSHKUMAR CHAMPAKBHAI CHAUDHARI</v>
      </c>
      <c r="H348">
        <v>198</v>
      </c>
      <c r="I348" t="str">
        <v>BAREILLY</v>
      </c>
      <c r="J348">
        <v>46048</v>
      </c>
      <c r="K348">
        <v>46055</v>
      </c>
      <c r="L348">
        <v>170506998</v>
      </c>
      <c r="M348" t="str">
        <v>9687859235</v>
      </c>
      <c r="N348" t="str">
        <v>harshchaudhari65@gmail.com</v>
      </c>
      <c r="O348" t="str">
        <v>GUJARAT</v>
      </c>
      <c r="P348" t="str">
        <v>SURAT</v>
      </c>
      <c r="Q348" t="str">
        <v>DOD</v>
      </c>
      <c r="R348" t="str">
        <v>F2 FINTECH</v>
      </c>
      <c r="S348" t="str">
        <v>CHOLA</v>
      </c>
      <c r="T348">
        <v>1500000</v>
      </c>
      <c r="W348" t="str">
        <v>UNSECURED</v>
      </c>
      <c r="X348" t="str">
        <v>REJECTED</v>
      </c>
      <c r="Z348">
        <v>46029</v>
      </c>
      <c r="AB348" t="str">
        <v>FILE SENDER TO BANKER || UNDER PROCESS || CUSTOMER PUT OF TOWN || DOCTOR IS WORKING ON CONTRACT ASES</v>
      </c>
      <c r="AC348" t="str">
        <v>1.6 Lakhs monthly income with 2 loan of 44 K total EMI with bounces and default</v>
      </c>
      <c r="AD348" t="str">
        <v>MAHADEO</v>
      </c>
      <c r="AE348">
        <v>8866441190</v>
      </c>
      <c r="AF348" t="str">
        <v>Mahadeoab@chola.murugappa.com</v>
      </c>
      <c r="AG348" t="str">
        <v>MBBS-2019</v>
      </c>
      <c r="AH348" t="str">
        <v>BMIPC5132N</v>
      </c>
      <c r="AI348" t="str">
        <v>Akshay</v>
      </c>
      <c r="AM348">
        <v>46246</v>
      </c>
    </row>
    <row r="349" xml:space="preserve">
      <c r="A349" t="str">
        <v>YES</v>
      </c>
      <c r="B349" t="str">
        <v>SUMIT CHOUDHARY</v>
      </c>
      <c r="F349" t="str">
        <v>VISHAL</v>
      </c>
      <c r="G349" t="str">
        <v>DR. RAVI RANJAN KUMAR</v>
      </c>
      <c r="H349">
        <v>198</v>
      </c>
      <c r="J349">
        <v>46048</v>
      </c>
      <c r="K349">
        <v>46051</v>
      </c>
      <c r="L349" t="str">
        <v>SME000018750403</v>
      </c>
      <c r="M349" t="str">
        <v>9035885963</v>
      </c>
      <c r="N349" t="str">
        <v>rajputranjan.rr@gmail.com</v>
      </c>
      <c r="O349" t="str">
        <v>BIHAR</v>
      </c>
      <c r="P349" t="str">
        <v>SIWAN</v>
      </c>
      <c r="Q349" t="str">
        <v>OD</v>
      </c>
      <c r="R349" t="str">
        <v>F2 FINTECH</v>
      </c>
      <c r="S349" t="str">
        <v>BAJAJ</v>
      </c>
      <c r="T349">
        <v>2000000</v>
      </c>
      <c r="U349">
        <v>2150000</v>
      </c>
      <c r="V349">
        <v>2150000</v>
      </c>
      <c r="W349" t="str">
        <v>UNSECURED</v>
      </c>
      <c r="X349" t="str">
        <v>DROP</v>
      </c>
      <c r="Y349">
        <v>774</v>
      </c>
      <c r="AB349" t="str">
        <v>FILE SENDER TO BANKER || UNDER PROCESS, CIBIL CONSENT DONE, 774 CIBIL, ELIGIBILITY 21 L, CASE MOVED TO CREDIT, CASE APPROVED, GEO TAG EMANDATE &amp; CONSENT PENDING, ALL PROCESS DONE, PROFILE VERIFICATION INITIATED-DUE TO POOR SET-UP, STILL FI NEGATIVE, CASE IS UNDER DISCUSSION, RCU NOT COMFORT THIS CASE</v>
      </c>
      <c r="AC349" t="str">
        <v>CUSTOMER EARNS 1.5-2 LAKHS FROM YOUR OWN CLINIC | NO LOAN RUNNING</v>
      </c>
      <c r="AD349" t="str">
        <v>SATYAM KUMAR</v>
      </c>
      <c r="AE349">
        <v>9955445266</v>
      </c>
      <c r="AF349" t="str" xml:space="preserve">
        <v xml:space="preserve">satyam.kumar@bajajfinserv.in_x000d_
</v>
      </c>
      <c r="AG349" t="str">
        <v>MBBS-2021</v>
      </c>
      <c r="AH349" t="str">
        <v>CGDPK3381F</v>
      </c>
      <c r="AM349">
        <v>46246</v>
      </c>
    </row>
    <row r="350">
      <c r="A350" t="str">
        <v>YES</v>
      </c>
      <c r="B350" t="str">
        <v>FARHEEN BI</v>
      </c>
      <c r="F350" t="str">
        <v>VISHAL</v>
      </c>
      <c r="G350" t="str">
        <v>DR. IMTIYAZ YUSUFBHAI BAVALIYA</v>
      </c>
      <c r="H350">
        <v>198</v>
      </c>
      <c r="J350">
        <v>46048</v>
      </c>
      <c r="K350">
        <v>46050</v>
      </c>
      <c r="L350" t="str">
        <v>SME000018750862</v>
      </c>
      <c r="M350" t="str">
        <v>6356012195</v>
      </c>
      <c r="N350" t="str">
        <v>Bavaliyaimtiyaz@gmail.com</v>
      </c>
      <c r="O350" t="str">
        <v>BIHAR</v>
      </c>
      <c r="P350" t="str">
        <v>BHARUCH</v>
      </c>
      <c r="Q350" t="str">
        <v>OD</v>
      </c>
      <c r="R350" t="str">
        <v>F2 FINTECH</v>
      </c>
      <c r="S350" t="str">
        <v>BAJAJ</v>
      </c>
      <c r="U350">
        <v>342000</v>
      </c>
      <c r="V350" t="str">
        <v>`</v>
      </c>
      <c r="W350" t="str">
        <v>UNSECURED</v>
      </c>
      <c r="X350" t="str">
        <v xml:space="preserve">APPROVED </v>
      </c>
      <c r="Y350">
        <v>-1</v>
      </c>
      <c r="Z350">
        <v>46051</v>
      </c>
      <c r="AB350" t="str">
        <v>FILE SENDER TO BANKER || UNDER PROCESS, CIBIL CONSENT DONE, REQ BANK STATEMENT AND RESIDENCE ADDRESS PROFF, -1 CIBIL , BANKIING SENT, ELIGIBILITY IS 3.43 L CASE MOVED TO CREDIT, CUSTOMER AMOUNT ISSUE AKANSHA TALK WITH CUSTOMER AND CONFRIM US</v>
      </c>
      <c r="AC350" t="str">
        <v>CUSTOMER IS BUSY</v>
      </c>
      <c r="AD350" t="str">
        <v>DHARMESH</v>
      </c>
      <c r="AF350" t="str">
        <v>dharmesh.ahir@bajajfinserv.in</v>
      </c>
      <c r="AG350" t="str">
        <v>MBBS-2019</v>
      </c>
      <c r="AH350" t="str">
        <v>EGGPB5694K</v>
      </c>
      <c r="AM350">
        <v>46246</v>
      </c>
    </row>
    <row r="351">
      <c r="A351" t="str">
        <v>YES</v>
      </c>
      <c r="B351" t="str">
        <v>VINEET TIWARI</v>
      </c>
      <c r="C351" t="str">
        <v>VINEET TIWARI</v>
      </c>
      <c r="D351" t="str">
        <v>VINEET TIWARI</v>
      </c>
      <c r="E351" t="str">
        <v>SALARIED</v>
      </c>
      <c r="F351" t="str">
        <v>RAJEEV</v>
      </c>
      <c r="G351" t="str">
        <v xml:space="preserve">DR KASUNDRA  ANKIT VIJAYBHAI </v>
      </c>
      <c r="H351">
        <v>197</v>
      </c>
      <c r="I351" t="str">
        <v>NOIDA</v>
      </c>
      <c r="J351">
        <v>46049</v>
      </c>
      <c r="K351">
        <v>46052</v>
      </c>
      <c r="L351" t="str">
        <v>DL00000020641</v>
      </c>
      <c r="M351" t="str">
        <v>7405545095</v>
      </c>
      <c r="N351" t="str">
        <v>drkasupdumc@gmail.com</v>
      </c>
      <c r="O351" t="str">
        <v>GUJARAT</v>
      </c>
      <c r="P351" t="str">
        <v>AHEMDABAD</v>
      </c>
      <c r="Q351" t="str">
        <v>OD</v>
      </c>
      <c r="R351" t="str">
        <v>F2 FINTECH</v>
      </c>
      <c r="S351" t="str">
        <v>ABCL</v>
      </c>
      <c r="T351">
        <v>3500000</v>
      </c>
      <c r="W351" t="str">
        <v>UNSECURED</v>
      </c>
      <c r="X351" t="str">
        <v>HOLD</v>
      </c>
      <c r="Y351">
        <v>742</v>
      </c>
      <c r="AB351" t="str">
        <v>FILE SENDER TO BANKER || UNDER PROCESS || CASE MOVED TO CAM STAGE CASE NOT ELIIBLE FOR PRE APPROVED  LOAN || CASE CAN BE DONE FOR 7-8 LAKHS UNDER DEGREE PROGRAM</v>
      </c>
      <c r="AC351" t="str">
        <v>Customer is MBBS 2016 registered with Gujarat Medical Council and MS. MCH registered in 2020 and 2025 respectively. Customer is working in Jaydeep Hospital at present. Cibil Score of customers is 746 and the scorecard in ABFL is MR of customer. At present customer is having the 3 active loans. 1 Bajaj FinServ 51 lakhs Overdraft limit which he took in March 2024 as per cibil report current utilization is of 17.64 lakhs, Personal loan of 8 lakh for which he is paying 14k EMI per month as per banking 9 EMI has been paid. Customer has also recently taken 20 Lakhs loan from HDFC bank out of which 15 lakhs he has transferred to Bajaj FinServ OD account. Based on degree and customer’s Score card we can fund this customer 35 to 40 Lakhs as per the policy of Aditya Birla. In addition, we can also fund this customer from LNT, Godrej, Chola, Tata Capital. In pre-approved policy customer will be able to get the fundings of 1 Cr to 1.5 Cr.</v>
      </c>
      <c r="AD351" t="str">
        <v>MISHRA</v>
      </c>
      <c r="AE351">
        <v>8780018657</v>
      </c>
      <c r="AF351" t="str">
        <v>mishra.pratap@adityabirlacapital.com</v>
      </c>
      <c r="AG351" t="str">
        <v>MBBS-2016</v>
      </c>
      <c r="AH351" t="str">
        <v>DCFPK8057P</v>
      </c>
      <c r="AM351">
        <v>46246</v>
      </c>
    </row>
    <row r="352">
      <c r="A352" t="str">
        <v>YES</v>
      </c>
      <c r="B352" t="str">
        <v>MANISHA VERMA</v>
      </c>
      <c r="C352" t="str">
        <v>RAVISH SHARMA</v>
      </c>
      <c r="D352" t="str">
        <v>RAVISH SHARMA</v>
      </c>
      <c r="E352" t="str">
        <v>SALARIED</v>
      </c>
      <c r="F352" t="str">
        <v>RAJEEV</v>
      </c>
      <c r="G352" t="str">
        <v>DR MANIKANT JHA</v>
      </c>
      <c r="H352">
        <v>197</v>
      </c>
      <c r="I352" t="str">
        <v>NOIDA</v>
      </c>
      <c r="J352">
        <v>46049</v>
      </c>
      <c r="K352">
        <v>46050</v>
      </c>
      <c r="L352" t="str">
        <v>SME000018758897</v>
      </c>
      <c r="M352" t="str">
        <v>8789342193</v>
      </c>
      <c r="N352" t="str">
        <v>jhamanik83@gmail.com</v>
      </c>
      <c r="O352" t="str">
        <v xml:space="preserve">JHARKHAND </v>
      </c>
      <c r="P352" t="str">
        <v>RANCHI</v>
      </c>
      <c r="Q352" t="str">
        <v>OD</v>
      </c>
      <c r="R352" t="str">
        <v>F2 FINTECH</v>
      </c>
      <c r="S352" t="str">
        <v>BAJAJ</v>
      </c>
      <c r="T352">
        <v>3500000</v>
      </c>
      <c r="U352">
        <v>3600000</v>
      </c>
      <c r="V352">
        <v>4000000</v>
      </c>
      <c r="W352" t="str">
        <v>UNSECURED</v>
      </c>
      <c r="X352" t="str">
        <v>LOGIN</v>
      </c>
      <c r="Y352">
        <v>785</v>
      </c>
      <c r="AB352" t="str">
        <v>FILE SENDER TO BANKER || UNDER PROCESS, CIBIL CONSENT DONE, 785 CIBIL, REQ ADDRESS PROFF, UPFRNT GEO TAG AND EKYC REQ SM IS ON THE WAY, BIHAR MBBS REGISTRATION NOT VERIFIED, CUSTOMER WILL BE APPLIED  IN JHARKHAND, THEN PROCESS THE CASE</v>
      </c>
      <c r="AC352" t="str">
        <v>TOTAL  2.5 L INCOME WITH NO LOAN BUT  CUSTOMER'S FATHER IS A POLITICIAN AND SOME ADVOCATE REATIONS TOO</v>
      </c>
      <c r="AD352" t="str">
        <v>Md Ansari38</v>
      </c>
      <c r="AE352">
        <v>8789374530</v>
      </c>
      <c r="AF352" t="str">
        <v>md.ansari38@bajajfinserv.in</v>
      </c>
      <c r="AG352" t="str">
        <v>MBBS-2020</v>
      </c>
      <c r="AH352" t="str">
        <v>ATTPJ5851E</v>
      </c>
      <c r="AM352">
        <v>46246</v>
      </c>
    </row>
    <row r="353">
      <c r="A353" t="str">
        <v>YES</v>
      </c>
      <c r="B353" t="str">
        <v>KHUSHI FINANCIAL SERVICES</v>
      </c>
      <c r="C353" t="str">
        <v>F2 FINTECH</v>
      </c>
      <c r="D353" t="str">
        <v>F2 FINTECH</v>
      </c>
      <c r="E353" t="str">
        <v>CHANNEL PARTNER</v>
      </c>
      <c r="F353" t="str">
        <v>VISHAL</v>
      </c>
      <c r="G353" t="str">
        <v xml:space="preserve">DR.SHUBHAM NUNIA </v>
      </c>
      <c r="H353">
        <v>197</v>
      </c>
      <c r="I353" t="str">
        <v>F2 FINTECH</v>
      </c>
      <c r="J353">
        <v>46049</v>
      </c>
      <c r="K353">
        <v>46050</v>
      </c>
      <c r="L353" t="str">
        <v>SME000018759826</v>
      </c>
      <c r="M353" t="str">
        <v>8876215174</v>
      </c>
      <c r="N353" t="str">
        <v>nuniasubham4@gmail.com</v>
      </c>
      <c r="O353" t="str">
        <v>ASSAM</v>
      </c>
      <c r="P353" t="str">
        <v>CACHAR</v>
      </c>
      <c r="Q353" t="str">
        <v>OD</v>
      </c>
      <c r="R353" t="str">
        <v>F2 FINTECH</v>
      </c>
      <c r="S353" t="str">
        <v>BAJAJ</v>
      </c>
      <c r="W353" t="str">
        <v>UNSECURED</v>
      </c>
      <c r="X353" t="str">
        <v>REJECTED</v>
      </c>
      <c r="AB353" t="str">
        <v>FILE SENDER TO BANKER || UNDER PROCESS, CIBIL CONSENT LINK SENT TO CUSTOMER, CIBIL DONE, DEGREE NOT VERIFIED, 9.07 L ELIGIBILITY, DEGREE VERIFICATION INITIATED, AS DISSCUSSED WITH RAHUL CASE PROCEED AFTER 2 MONTH BCZ CUSTOMER CURENTLY PURSING IN PG, CREDIT REQ SALARY CREDIT BANK STATEMENT</v>
      </c>
      <c r="AC353" t="str">
        <v>CHANNEL PARTNER</v>
      </c>
      <c r="AD353" t="str">
        <v>BISHAL KAR</v>
      </c>
      <c r="AE353">
        <v>7399199183</v>
      </c>
      <c r="AF353" t="str">
        <v>bishal.kar1@bajajfinserv.in</v>
      </c>
      <c r="AG353" t="str">
        <v>MBBS-2023</v>
      </c>
      <c r="AH353" t="str">
        <v>BBAPN4026K</v>
      </c>
      <c r="AM353">
        <v>46246</v>
      </c>
    </row>
    <row r="354">
      <c r="A354" t="str">
        <v>YES</v>
      </c>
      <c r="B354" t="str">
        <v>MANVI SHARMA</v>
      </c>
      <c r="F354" t="str">
        <v>RAJEEV</v>
      </c>
      <c r="G354" t="str">
        <v xml:space="preserve">DR Goswami niharbharthi Rambharthi </v>
      </c>
      <c r="H354">
        <v>197</v>
      </c>
      <c r="J354">
        <v>46049</v>
      </c>
      <c r="K354">
        <v>46049</v>
      </c>
      <c r="L354" t="str">
        <v>SME000018760754</v>
      </c>
      <c r="M354" t="str">
        <v>7665852404</v>
      </c>
      <c r="N354" t="str">
        <v>nihargoswami55@gmail.com</v>
      </c>
      <c r="O354" t="str">
        <v>RAJASTHAN</v>
      </c>
      <c r="P354" t="str">
        <v xml:space="preserve">UDAIPUR </v>
      </c>
      <c r="Q354" t="str">
        <v>OD</v>
      </c>
      <c r="R354" t="str">
        <v>F2 FINTECH</v>
      </c>
      <c r="S354" t="str">
        <v>BAJAJ</v>
      </c>
      <c r="T354">
        <v>700000</v>
      </c>
      <c r="W354" t="str">
        <v>UNSECURED</v>
      </c>
      <c r="X354" t="str">
        <v>REJECTED</v>
      </c>
      <c r="Y354">
        <v>671</v>
      </c>
      <c r="AB354" t="str">
        <v>FILE SENDER TO BANKER || UNDER PROCESS, LOW CIBIL SCORE OVER IN CC 671 CIBIL SCORE</v>
      </c>
      <c r="AC354" t="str">
        <v>CUSTOMER PURSUING MD AND GETTING STIPEND &amp; RUNNING 12 LAKHS O.D. FROM BAJAJ</v>
      </c>
      <c r="AD354" t="str">
        <v>SOHAN</v>
      </c>
      <c r="AE354">
        <v>9829747991</v>
      </c>
      <c r="AF354" t="str">
        <v>sohan.lohar@bajajfinserv.in</v>
      </c>
      <c r="AG354" t="str">
        <v>MBBS-2019</v>
      </c>
      <c r="AH354" t="str">
        <v>CQDPG4169B</v>
      </c>
      <c r="AM354">
        <v>46246</v>
      </c>
    </row>
    <row r="355">
      <c r="A355" t="str">
        <v>YES</v>
      </c>
      <c r="B355" t="str">
        <v>SHIVAM SINGH</v>
      </c>
      <c r="C355" t="str">
        <v>MANVI BHARDWAJ</v>
      </c>
      <c r="D355" t="str">
        <v>RAHUL SAHA</v>
      </c>
      <c r="E355" t="str">
        <v>SALARIED</v>
      </c>
      <c r="F355" t="str">
        <v>VISHAL</v>
      </c>
      <c r="G355" t="str">
        <v>DR. SHAIK IMTYAZ AHAMMAD</v>
      </c>
      <c r="H355">
        <v>197</v>
      </c>
      <c r="I355" t="str">
        <v xml:space="preserve">NOIDA </v>
      </c>
      <c r="J355">
        <v>46049</v>
      </c>
      <c r="K355">
        <v>46050</v>
      </c>
      <c r="L355" t="str">
        <v>SME000018760901</v>
      </c>
      <c r="M355" t="str">
        <v>8978389123</v>
      </c>
      <c r="N355" t="str">
        <v>imtyaz.ahammad@gmail.com</v>
      </c>
      <c r="O355" t="str">
        <v>ANDHRAPRADESH</v>
      </c>
      <c r="P355" t="str">
        <v>CUDDAPAH</v>
      </c>
      <c r="Q355" t="str">
        <v>TOP-UP</v>
      </c>
      <c r="R355" t="str">
        <v>F2 FINTECH</v>
      </c>
      <c r="S355" t="str">
        <v>BAJAJ</v>
      </c>
      <c r="T355">
        <v>800000</v>
      </c>
      <c r="U355">
        <v>550000</v>
      </c>
      <c r="V355">
        <v>2197136</v>
      </c>
      <c r="W355" t="str">
        <v>UNSECURED</v>
      </c>
      <c r="X355" t="str">
        <v>DISBURSED</v>
      </c>
      <c r="Z355">
        <v>46049</v>
      </c>
      <c r="AA355">
        <v>46050</v>
      </c>
      <c r="AB355" t="str">
        <v>FILE SENDER TO BANKER || UNDER PROCESS, 6 L ALREADY USED STAMPING 28 L, PD DONE CUSTOMER BOUNCED IN BFL TRACK CASE UNDERDISCUSSION</v>
      </c>
      <c r="AC355" t="str">
        <v>Total 2 L monthly income &amp; The customer has a strong credit profile with a CIBIL score of 760+, one existing Bajaj loan with an EMI of ₹18,202, and no EMI bounces in the last 6 months.</v>
      </c>
      <c r="AD355" t="str">
        <v>BHIMUN</v>
      </c>
      <c r="AE355" t="str">
        <v>88011 88059</v>
      </c>
      <c r="AF355" t="str">
        <v>bhimunipadu.dinakar@bajajfinserv.in</v>
      </c>
      <c r="AG355" t="str">
        <v>MBBS-2018</v>
      </c>
      <c r="AH355" t="str">
        <v>LYYPS9718J</v>
      </c>
      <c r="AM355">
        <v>46246</v>
      </c>
    </row>
    <row r="356">
      <c r="A356" t="str">
        <v>YES</v>
      </c>
      <c r="B356" t="str">
        <v>GAURAV VAID</v>
      </c>
      <c r="C356" t="str">
        <v>RAJKUMARI</v>
      </c>
      <c r="D356" t="str">
        <v>RAJKUMARI</v>
      </c>
      <c r="E356" t="str">
        <v>SALARIED</v>
      </c>
      <c r="F356" t="str">
        <v>RAJEEV</v>
      </c>
      <c r="G356" t="str">
        <v>DR Kumar Anoop Raman</v>
      </c>
      <c r="H356">
        <v>197</v>
      </c>
      <c r="I356" t="str">
        <v xml:space="preserve">NOIDA </v>
      </c>
      <c r="J356">
        <v>46049</v>
      </c>
      <c r="K356">
        <v>46056</v>
      </c>
      <c r="L356">
        <v>170507142</v>
      </c>
      <c r="M356" t="str">
        <v>9948542103</v>
      </c>
      <c r="N356" t="str">
        <v>dranoopraman041977@gmail.com</v>
      </c>
      <c r="O356" t="str">
        <v>TELANGANA</v>
      </c>
      <c r="P356" t="str">
        <v>HYDERABAD</v>
      </c>
      <c r="Q356" t="str">
        <v>DOD</v>
      </c>
      <c r="R356" t="str">
        <v>F2 FINTECH</v>
      </c>
      <c r="S356" t="str">
        <v>CHOLA</v>
      </c>
      <c r="T356" t="str">
        <v>NIL</v>
      </c>
      <c r="W356" t="str">
        <v>UNSECURED</v>
      </c>
      <c r="X356" t="str">
        <v>REJECTED</v>
      </c>
      <c r="AB356" t="str">
        <v>FILE SENDER TO BANKER || UNDER PROCESS || Having high enquiries</v>
      </c>
      <c r="AC356" t="str">
        <v>CUSTOMER NOT PICKING UP A CALL</v>
      </c>
      <c r="AD356" t="str">
        <v>Vinaypps</v>
      </c>
      <c r="AE356" t="str">
        <v xml:space="preserve"> 98499 33661</v>
      </c>
      <c r="AF356" t="str">
        <v>Vinaypps@chola.murugappa.com</v>
      </c>
      <c r="AG356" t="str">
        <v>MBBS-2001</v>
      </c>
      <c r="AH356" t="str">
        <v>AONPK6539B</v>
      </c>
      <c r="AM356">
        <v>46246</v>
      </c>
    </row>
    <row r="357">
      <c r="A357" t="str">
        <v>YES</v>
      </c>
      <c r="B357" t="str">
        <v>KHUSHI FINANCIAL SERVICES</v>
      </c>
      <c r="C357" t="str">
        <v>F2 FINTECH</v>
      </c>
      <c r="D357" t="str">
        <v>F2 FINTECH</v>
      </c>
      <c r="E357" t="str">
        <v>CHANNEL PARTNER</v>
      </c>
      <c r="F357" t="str">
        <v>RAJEEV</v>
      </c>
      <c r="G357" t="str">
        <v xml:space="preserve">DR AMIT KUMAR </v>
      </c>
      <c r="H357">
        <v>197</v>
      </c>
      <c r="I357" t="str">
        <v>F2 FINTECH</v>
      </c>
      <c r="J357">
        <v>46049</v>
      </c>
      <c r="K357">
        <v>46050</v>
      </c>
      <c r="L357" t="str">
        <v>SME000018761143</v>
      </c>
      <c r="M357" t="str">
        <v>8503904062</v>
      </c>
      <c r="N357" t="str">
        <v>kumaramit75833@gmail.com</v>
      </c>
      <c r="O357" t="str">
        <v>BIHAR</v>
      </c>
      <c r="P357" t="str">
        <v>PATNA</v>
      </c>
      <c r="Q357" t="str">
        <v>OD</v>
      </c>
      <c r="R357" t="str">
        <v>F2 FINTECH</v>
      </c>
      <c r="S357" t="str">
        <v>BAJAJ</v>
      </c>
      <c r="W357" t="str">
        <v>UNSECURED</v>
      </c>
      <c r="X357" t="str">
        <v>REJECTED</v>
      </c>
      <c r="AB357" t="str">
        <v>FILE SENDER TO BANKER || UNDER PROCESS, RUNNING HL 10 , CURRENT BALANCE SHOWING 11.24 L, NEED SOA AND REQUIRED EMI  CLEARANCE BANKING REQ, PENDING FROM CUSTOMER SIDE</v>
      </c>
      <c r="AC357" t="str">
        <v>CHANNEL PARTNER</v>
      </c>
      <c r="AD357" t="str">
        <v>SURAJ PATNA</v>
      </c>
      <c r="AE357">
        <v>7979913363</v>
      </c>
      <c r="AF357" t="str">
        <v>suraj.kumar7@bajajfinserv.in</v>
      </c>
      <c r="AG357" t="str">
        <v>MBBS-2022</v>
      </c>
      <c r="AH357" t="str">
        <v>HNOPK3222A</v>
      </c>
      <c r="AM357">
        <v>46246</v>
      </c>
    </row>
    <row r="358">
      <c r="A358" t="str">
        <v>YES</v>
      </c>
      <c r="B358" t="str">
        <v>KHUSHI FINANCIAL SERVICES</v>
      </c>
      <c r="C358" t="str">
        <v>F2 FINTECH</v>
      </c>
      <c r="D358" t="str">
        <v>F2 FINTECH</v>
      </c>
      <c r="E358" t="str">
        <v>CHANNEL PARTNER</v>
      </c>
      <c r="F358" t="str">
        <v>VISHAL</v>
      </c>
      <c r="G358" t="str">
        <v>DR. KRISHNA PRAVEEN DESHMUKH</v>
      </c>
      <c r="H358">
        <v>197</v>
      </c>
      <c r="I358" t="str">
        <v>F2 FINTECH</v>
      </c>
      <c r="J358">
        <v>46049</v>
      </c>
      <c r="K358">
        <v>46049</v>
      </c>
      <c r="L358" t="str">
        <v>SME000018761941</v>
      </c>
      <c r="M358" t="str">
        <v>9702556706</v>
      </c>
      <c r="N358" t="str">
        <v>krishna.deshmukh10@gmail.com</v>
      </c>
      <c r="O358" t="str">
        <v>MAHARASHTRA</v>
      </c>
      <c r="P358" t="str">
        <v>MUMBAI</v>
      </c>
      <c r="Q358" t="str">
        <v>OD</v>
      </c>
      <c r="R358" t="str">
        <v>F2 FINTECH</v>
      </c>
      <c r="S358" t="str">
        <v>BAJAJ</v>
      </c>
      <c r="U358">
        <v>350000</v>
      </c>
      <c r="V358">
        <v>350000</v>
      </c>
      <c r="W358" t="str">
        <v>UNSECURED</v>
      </c>
      <c r="X358" t="str">
        <v>REJECTED</v>
      </c>
      <c r="AB358" t="str">
        <v>FILE SENDER TO BANKER || UNDER PROCESS, 2024 DR ELIGIBILITY 3.5 L, SAME CASE LOGIN IN BAJAJ MARKET AS DISCUSSED WITH RAHUL</v>
      </c>
      <c r="AC358" t="str">
        <v>CHANNEL PARTNER</v>
      </c>
      <c r="AD358" t="str">
        <v>Suraj Late</v>
      </c>
      <c r="AE358">
        <v>8767943236</v>
      </c>
      <c r="AF358" t="str">
        <v>suraj.late@bajajfinserv.in</v>
      </c>
      <c r="AG358" t="str">
        <v>MBBS-2024</v>
      </c>
      <c r="AH358" t="str">
        <v>ENOPD0886G</v>
      </c>
      <c r="AM358">
        <v>46246</v>
      </c>
    </row>
    <row r="359">
      <c r="A359" t="str">
        <v>YES</v>
      </c>
      <c r="B359" t="str">
        <v>RIYA CHADDHA</v>
      </c>
      <c r="C359" t="str">
        <v>VINEET TIWARI</v>
      </c>
      <c r="D359" t="str">
        <v>VINEET TIWARI</v>
      </c>
      <c r="E359" t="str">
        <v>SALARIED</v>
      </c>
      <c r="F359" t="str">
        <v>RAJEEV</v>
      </c>
      <c r="G359" t="str">
        <v xml:space="preserve">DR MANU UNNIKRISHNAN </v>
      </c>
      <c r="H359">
        <v>197</v>
      </c>
      <c r="I359" t="str">
        <v>NOIDA</v>
      </c>
      <c r="J359">
        <v>46049</v>
      </c>
      <c r="K359">
        <v>46052</v>
      </c>
      <c r="L359" t="str">
        <v>DL00000020694</v>
      </c>
      <c r="M359" t="str">
        <v>8590266034</v>
      </c>
      <c r="N359" t="str">
        <v>unitedmanuukrishnan@gmail.com</v>
      </c>
      <c r="O359" t="str">
        <v>KERALA</v>
      </c>
      <c r="P359" t="str">
        <v>KOCHI</v>
      </c>
      <c r="Q359" t="str">
        <v>OD</v>
      </c>
      <c r="R359" t="str">
        <v>F2 FINTECH</v>
      </c>
      <c r="S359" t="str">
        <v>ABCL</v>
      </c>
      <c r="T359">
        <v>1000000</v>
      </c>
      <c r="U359">
        <v>2000000</v>
      </c>
      <c r="V359">
        <v>2000000</v>
      </c>
      <c r="W359" t="str">
        <v>UNSECURED</v>
      </c>
      <c r="X359" t="str">
        <v>DISBURSED</v>
      </c>
      <c r="Z359">
        <v>46052</v>
      </c>
      <c r="AA359">
        <v>46054</v>
      </c>
      <c r="AB359" t="str">
        <v>FILE SENDER TO BANKER || UNDER PROCESS|| CUSSTOMER FREE AFTER 4 PM FOR PD CALL|| ALTERNATIVE BANKING PENDING FROM CUSTOMER || PD WILL BE DONE TODAY</v>
      </c>
      <c r="AC359" t="str">
        <v>CUSTOMER BUSY WILL BE FREE POST 6 PM</v>
      </c>
      <c r="AD359" t="str">
        <v>REMIN</v>
      </c>
      <c r="AE359" t="str">
        <v>77367 06890</v>
      </c>
      <c r="AF359" t="str">
        <v>reminjeswel.g@adityabirlacapital.com</v>
      </c>
      <c r="AG359" t="str">
        <v>MBBS-2019</v>
      </c>
      <c r="AH359" t="str">
        <v>DMAPM8141K</v>
      </c>
      <c r="AM359">
        <v>46246</v>
      </c>
    </row>
    <row r="360">
      <c r="A360" t="str">
        <v>YES</v>
      </c>
      <c r="B360" t="str">
        <v>RIYA CHADDHA</v>
      </c>
      <c r="C360" t="str">
        <v>VINEET TIWARI</v>
      </c>
      <c r="D360" t="str">
        <v>VINEET TIWARI</v>
      </c>
      <c r="E360" t="str">
        <v>SALARIED</v>
      </c>
      <c r="F360" t="str">
        <v>RAJEEV</v>
      </c>
      <c r="G360" t="str">
        <v xml:space="preserve">DR MANU UNNIKRISHNAN </v>
      </c>
      <c r="H360">
        <v>197</v>
      </c>
      <c r="I360" t="str">
        <v>NOIDA</v>
      </c>
      <c r="J360">
        <v>46049</v>
      </c>
      <c r="L360">
        <v>361</v>
      </c>
      <c r="M360" t="str">
        <v>8590266034</v>
      </c>
      <c r="N360" t="str">
        <v>unitedmanuukrishnan@gmail.com</v>
      </c>
      <c r="O360" t="str">
        <v>KERALA</v>
      </c>
      <c r="P360" t="str">
        <v>KOCHI</v>
      </c>
      <c r="Q360" t="str">
        <v>OD</v>
      </c>
      <c r="R360" t="str">
        <v>F2 FINTECH</v>
      </c>
      <c r="S360" t="str">
        <v>LNT</v>
      </c>
      <c r="W360" t="str">
        <v>UNSECURED</v>
      </c>
      <c r="X360" t="str">
        <v>LOGIN</v>
      </c>
      <c r="AB360" t="str">
        <v>FILE SENDER TO BANKER || UNDER PROCESS</v>
      </c>
      <c r="AC360" t="str">
        <v xml:space="preserve">CUSTOMER IS NOT PICKING UP A CALL </v>
      </c>
      <c r="AD360" t="str">
        <v>NIKHIL</v>
      </c>
      <c r="AE360">
        <v>9961455113</v>
      </c>
      <c r="AF360" t="str">
        <v>nikhilk2@ltfs.com</v>
      </c>
      <c r="AG360" t="str">
        <v>MBBS-2019</v>
      </c>
      <c r="AH360" t="str">
        <v>DMAPM8141K</v>
      </c>
      <c r="AM360">
        <v>46246</v>
      </c>
    </row>
    <row r="361">
      <c r="A361" t="str">
        <v>YES</v>
      </c>
      <c r="B361" t="str">
        <v>MANVI SHARMA</v>
      </c>
      <c r="F361" t="str">
        <v>RAJEEV</v>
      </c>
      <c r="G361" t="str">
        <v xml:space="preserve">CA Varun bharatbhai lotia </v>
      </c>
      <c r="H361">
        <v>197</v>
      </c>
      <c r="J361">
        <v>46049</v>
      </c>
      <c r="K361">
        <v>46049</v>
      </c>
      <c r="L361">
        <v>362</v>
      </c>
      <c r="M361" t="str">
        <v>9574148710</v>
      </c>
      <c r="N361" t="str">
        <v>V B Lotia &amp; Associates</v>
      </c>
      <c r="O361" t="str">
        <v>GUJARAT</v>
      </c>
      <c r="P361" t="str">
        <v>RAJKOT</v>
      </c>
      <c r="Q361" t="str">
        <v>OD</v>
      </c>
      <c r="R361" t="str">
        <v>F2 FINTECH</v>
      </c>
      <c r="S361" t="str">
        <v>ABCL</v>
      </c>
      <c r="W361" t="str">
        <v>UNSECURED</v>
      </c>
      <c r="X361" t="str">
        <v>REJECTED</v>
      </c>
      <c r="AB361" t="str">
        <v xml:space="preserve">FILE SENDER TO BANKER || UNDER PROCESS || CASE ALREADY REJECTED 25TH JAN </v>
      </c>
      <c r="AC361" t="str">
        <v xml:space="preserve">Arround 5 Lakhs of monthly income with no active loan </v>
      </c>
      <c r="AD361" t="str">
        <v>SAGARBHAI</v>
      </c>
      <c r="AE361" t="str">
        <v>81288 85557</v>
      </c>
      <c r="AF361" t="str">
        <v>sagarbhai.vaghasiya@adityabirlacapital.com</v>
      </c>
      <c r="AG361" t="str">
        <v>CA-2017</v>
      </c>
      <c r="AH361" t="str">
        <v>AKCPL9396C</v>
      </c>
      <c r="AI361" t="str">
        <v>Akshay</v>
      </c>
      <c r="AM361">
        <v>46246</v>
      </c>
    </row>
    <row r="362">
      <c r="A362" t="str">
        <v>YES</v>
      </c>
      <c r="B362" t="str">
        <v>SHAGUN SAINI</v>
      </c>
      <c r="C362" t="str">
        <v>MANISHA SAXENA</v>
      </c>
      <c r="D362" t="str">
        <v>SHASHANK BHARDWAJ</v>
      </c>
      <c r="E362" t="str">
        <v>SALARIED</v>
      </c>
      <c r="F362" t="str">
        <v>VISHAL</v>
      </c>
      <c r="G362" t="str">
        <v>DR. BABU LAL SAINI</v>
      </c>
      <c r="H362">
        <v>197</v>
      </c>
      <c r="I362" t="str">
        <v xml:space="preserve">BAREILLY </v>
      </c>
      <c r="J362">
        <v>46049</v>
      </c>
      <c r="K362">
        <v>46051</v>
      </c>
      <c r="L362">
        <v>170505108</v>
      </c>
      <c r="M362" t="str">
        <v>7206889073</v>
      </c>
      <c r="N362" t="str">
        <v>blsaini008@gmail.com</v>
      </c>
      <c r="O362" t="str">
        <v>RAJASTHAN</v>
      </c>
      <c r="P362" t="str">
        <v>JODHPUR</v>
      </c>
      <c r="Q362" t="str">
        <v>DOD</v>
      </c>
      <c r="R362" t="str">
        <v>F2 FINTECH</v>
      </c>
      <c r="S362" t="str">
        <v>CHOLA</v>
      </c>
      <c r="T362">
        <v>1500000</v>
      </c>
      <c r="U362">
        <v>800000</v>
      </c>
      <c r="V362">
        <v>1500000</v>
      </c>
      <c r="W362" t="str">
        <v>UNSECURED</v>
      </c>
      <c r="X362" t="str">
        <v>DISBURSED</v>
      </c>
      <c r="Z362">
        <v>46051</v>
      </c>
      <c r="AA362">
        <v>46051</v>
      </c>
      <c r="AB362" t="str">
        <v>FILE SENDER TO BANKER || UNDER PROCESS || RCU PENDING-PD TO BE DONE AFTER GETTING RCU CLEARANCE</v>
      </c>
      <c r="AC362" t="str">
        <v>CUSTOMER GETTING 1.05 LAKHS AS STIPEND | RUNNING 35 LAKHS O.D. FROM BAJAJ</v>
      </c>
      <c r="AD362" t="str">
        <v>KULDEEP</v>
      </c>
      <c r="AE362" t="str">
        <v>96368 12061</v>
      </c>
      <c r="AF362" t="str">
        <v>Kuldeepvr@chola.murugappa.com</v>
      </c>
      <c r="AG362" t="str">
        <v>MBBS-2016</v>
      </c>
      <c r="AH362" t="str">
        <v>GQCPS2114F</v>
      </c>
      <c r="AM362">
        <v>46246</v>
      </c>
      <c r="AN362">
        <v>14000</v>
      </c>
    </row>
    <row r="363">
      <c r="A363" t="str">
        <v>YES</v>
      </c>
      <c r="B363" t="str">
        <v>PRADDUMN VERMA</v>
      </c>
      <c r="F363" t="str">
        <v>VISHAL</v>
      </c>
      <c r="G363" t="str">
        <v>DR. MRINMOY MONDAL</v>
      </c>
      <c r="H363">
        <v>197</v>
      </c>
      <c r="J363">
        <v>46049</v>
      </c>
      <c r="K363">
        <v>46050</v>
      </c>
      <c r="L363" t="str">
        <v>SME000018764687</v>
      </c>
      <c r="M363" t="str">
        <v>9064881774</v>
      </c>
      <c r="N363" t="str">
        <v>mrinmoymondal910@gmail.com</v>
      </c>
      <c r="O363" t="str">
        <v>WEST BENGAL</v>
      </c>
      <c r="P363" t="str">
        <v>KOLKATA</v>
      </c>
      <c r="Q363" t="str">
        <v>OD</v>
      </c>
      <c r="R363" t="str">
        <v>F2 FINTECH</v>
      </c>
      <c r="S363" t="str">
        <v>BAJAJ</v>
      </c>
      <c r="T363">
        <v>500000</v>
      </c>
      <c r="U363">
        <v>500000</v>
      </c>
      <c r="V363">
        <v>500000</v>
      </c>
      <c r="W363" t="str">
        <v>UNSECURED</v>
      </c>
      <c r="X363" t="str">
        <v>LOGIN</v>
      </c>
      <c r="Y363">
        <v>-1</v>
      </c>
      <c r="AB363" t="str">
        <v>FILE SENDER TO BANKER || UNDER PROCESS || USL-0,REG-2024,PASSING -2023, ELIGIBILITY-5 LAKH, -1 CIBIL REQ BANK STATEMENT</v>
      </c>
      <c r="AC363" t="str">
        <v>CUSTOMER  PURSUING MD 1ST YEARS &amp; GETTING 61 K STIPEND  | NO CONSULTANCY &amp; NO LOAN RUNNING</v>
      </c>
      <c r="AD363" t="str">
        <v>SUBHADEEP</v>
      </c>
      <c r="AE363">
        <v>8910238272</v>
      </c>
      <c r="AF363" t="str">
        <v>subhadeep.paul@bajajfinserv.in</v>
      </c>
      <c r="AG363" t="str">
        <v>MBBS-2024</v>
      </c>
      <c r="AH363" t="str">
        <v>DWZPM6540F</v>
      </c>
      <c r="AM363">
        <v>46246</v>
      </c>
    </row>
    <row r="364">
      <c r="A364" t="str">
        <v>YES</v>
      </c>
      <c r="B364" t="str">
        <v>SIMRAN SOLANKI</v>
      </c>
      <c r="C364" t="str">
        <v>MANVI BHARDWAJ</v>
      </c>
      <c r="D364" t="str">
        <v>RAHUL SAHA</v>
      </c>
      <c r="E364" t="str">
        <v>SALARIED</v>
      </c>
      <c r="F364" t="str">
        <v>VISHAL</v>
      </c>
      <c r="G364" t="str">
        <v>DR Rapolu Sisir</v>
      </c>
      <c r="H364">
        <v>197</v>
      </c>
      <c r="I364" t="str">
        <v>NOIDA</v>
      </c>
      <c r="J364">
        <v>46049</v>
      </c>
      <c r="K364">
        <v>46050</v>
      </c>
      <c r="L364">
        <v>365</v>
      </c>
      <c r="M364" t="str">
        <v>9966387765</v>
      </c>
      <c r="N364" t="str">
        <v>sisirrapolu@gmail.com</v>
      </c>
      <c r="O364" t="str">
        <v>TELANGANA</v>
      </c>
      <c r="P364" t="str">
        <v>SANGAREDDY</v>
      </c>
      <c r="Q364" t="str">
        <v>OD</v>
      </c>
      <c r="R364" t="str">
        <v>F2 FINTECH</v>
      </c>
      <c r="S364" t="str">
        <v>BAJAJ</v>
      </c>
      <c r="T364">
        <v>2500000</v>
      </c>
      <c r="W364" t="str">
        <v>UNSECURED</v>
      </c>
      <c r="X364" t="str">
        <v>LOGIN</v>
      </c>
      <c r="AB364" t="str">
        <v>FILE SENDER TO BANKER || UNDER PROCESS || USL (1 YES BANK),MDS-2018, CIBIL CONSENT LINK SENT TO CUSTOMER, CUSTOMER NOT RECVD CALL</v>
      </c>
      <c r="AC364" t="str">
        <v>The applicant has 1 active loan with YES Bank, with a monthly EMI of ₹14,311. The average bank balance for the last 6 months is ₹23,430.56, and there have been 2 EMI bounces reported in the last 6 months. While income levels are strong</v>
      </c>
      <c r="AD364" t="str">
        <v>C EshwarRao</v>
      </c>
      <c r="AE364">
        <v>9074641230</v>
      </c>
      <c r="AF364" t="str">
        <v>c.eshwarrao@bajajfinserv.in</v>
      </c>
      <c r="AG364" t="str">
        <v>BDS-2018</v>
      </c>
      <c r="AH364" t="str">
        <v>BKQPR4694J</v>
      </c>
      <c r="AI364" t="str">
        <v>Akshay</v>
      </c>
      <c r="AM364">
        <v>46246</v>
      </c>
    </row>
    <row r="365">
      <c r="A365" t="str">
        <v>YES</v>
      </c>
      <c r="B365" t="str">
        <v>SACHIN</v>
      </c>
      <c r="C365" t="str">
        <v>F2 FINTECH</v>
      </c>
      <c r="D365" t="str">
        <v>F2 FINTECH</v>
      </c>
      <c r="E365" t="str">
        <v>SOURCER</v>
      </c>
      <c r="F365" t="str">
        <v>VISHAL</v>
      </c>
      <c r="G365" t="str">
        <v>DR. SHAIK NIHAD</v>
      </c>
      <c r="H365">
        <v>197</v>
      </c>
      <c r="I365" t="str">
        <v>F2 FINTECH</v>
      </c>
      <c r="J365">
        <v>46049</v>
      </c>
      <c r="K365">
        <v>46051</v>
      </c>
      <c r="L365" t="str">
        <v>488BZ8600060</v>
      </c>
      <c r="M365" t="str">
        <v>9121098636</v>
      </c>
      <c r="N365" t="str">
        <v xml:space="preserve"> Nihad34shaik@gmail.com</v>
      </c>
      <c r="O365" t="str">
        <v>ANDHRAPRADESH</v>
      </c>
      <c r="P365" t="str">
        <v>CHIITTOR</v>
      </c>
      <c r="Q365" t="str">
        <v>OD</v>
      </c>
      <c r="R365" t="str">
        <v>F2 FINTECH</v>
      </c>
      <c r="S365" t="str">
        <v>TATA</v>
      </c>
      <c r="T365">
        <v>1200000</v>
      </c>
      <c r="U365" t="str">
        <v xml:space="preserve">                                                                                </v>
      </c>
      <c r="W365" t="str">
        <v>UNSECURED</v>
      </c>
      <c r="X365" t="str">
        <v>LOGIN</v>
      </c>
      <c r="Z365">
        <v>1</v>
      </c>
      <c r="AB365" t="str">
        <v>FILE SENDER TO BANKER || UNDER PROCESS, || DEGREE REQ || DEGREE OR 6 MONTH BANKING REQ</v>
      </c>
      <c r="AC365" t="str">
        <v>CUSTOMER IS BUSY &amp; REQUESTED TO CALL BACK</v>
      </c>
      <c r="AD365" t="str">
        <v>GAURAV MATHUR</v>
      </c>
      <c r="AE365">
        <v>9654949270</v>
      </c>
      <c r="AF365" t="str">
        <v>gaurav.tcl@tatacapital.com</v>
      </c>
      <c r="AG365" t="str">
        <v>BDS-2013</v>
      </c>
      <c r="AH365" t="str">
        <v>DTJPS1947D</v>
      </c>
      <c r="AM365">
        <v>46246</v>
      </c>
    </row>
    <row r="366">
      <c r="A366" t="str">
        <v>YES</v>
      </c>
      <c r="B366" t="str">
        <v>AMIT KUMAR</v>
      </c>
      <c r="C366" t="str">
        <v>RAJKUMARI</v>
      </c>
      <c r="D366" t="str">
        <v>RAJKUMARI</v>
      </c>
      <c r="E366" t="str">
        <v>SALARIED</v>
      </c>
      <c r="F366" t="str">
        <v>RAJEEV</v>
      </c>
      <c r="G366" t="str">
        <v>DR Ankit Sharma</v>
      </c>
      <c r="H366">
        <v>197</v>
      </c>
      <c r="I366" t="str">
        <v>NOIDA</v>
      </c>
      <c r="J366">
        <v>46049</v>
      </c>
      <c r="K366">
        <v>46050</v>
      </c>
      <c r="L366" t="str">
        <v>DL00000020708</v>
      </c>
      <c r="M366" t="str">
        <v>9416112022</v>
      </c>
      <c r="N366" t="str">
        <v>Sharmaanki69@gmail.com</v>
      </c>
      <c r="O366" t="str">
        <v>HARYANA</v>
      </c>
      <c r="P366" t="str">
        <v>AMBALA</v>
      </c>
      <c r="Q366" t="str">
        <v>OD</v>
      </c>
      <c r="R366" t="str">
        <v>F2 FINTECH</v>
      </c>
      <c r="S366" t="str">
        <v>ABCL</v>
      </c>
      <c r="T366">
        <v>1500000</v>
      </c>
      <c r="W366" t="str">
        <v>UNSECURED</v>
      </c>
      <c r="X366" t="str">
        <v>REJECTED</v>
      </c>
      <c r="AB366" t="str">
        <v xml:space="preserve">FILE SENDER TO BANKER || UNDER PROCESS, FILE NOT DOABLE CUSTOMER CIBIL IS 729 BUT WE NEED CIBIL OF 750+ NEEDED FOR BAMS PROFILE </v>
      </c>
      <c r="AC366" t="str">
        <v>CUSTOMER EARNS 3-4 LAKHS FROM OWN CLINIC |  RUNNING HOME LOAN OF 85 LAKHS &amp; 12 LAKHS CAR LOAN FROM ICICI</v>
      </c>
      <c r="AD366" t="str">
        <v>KAPLANA</v>
      </c>
      <c r="AE366" t="str">
        <v>94670 90102</v>
      </c>
      <c r="AG366" t="str">
        <v>BAMS-2022</v>
      </c>
      <c r="AH366" t="str">
        <v>JUWPS5018D</v>
      </c>
      <c r="AM366">
        <v>46246</v>
      </c>
    </row>
    <row r="367">
      <c r="A367" t="str">
        <v>YES</v>
      </c>
      <c r="B367" t="str">
        <v>AMIT KUMAR</v>
      </c>
      <c r="C367" t="str">
        <v>RAJKUMARI</v>
      </c>
      <c r="D367" t="str">
        <v>RAJKUMARI</v>
      </c>
      <c r="E367" t="str">
        <v>SALARIED</v>
      </c>
      <c r="F367" t="str">
        <v>RAJEEV</v>
      </c>
      <c r="G367" t="str">
        <v>DR Ankit Sharma</v>
      </c>
      <c r="H367">
        <v>197</v>
      </c>
      <c r="I367" t="str">
        <v>NOIDA</v>
      </c>
      <c r="J367">
        <v>46049</v>
      </c>
      <c r="K367">
        <v>46056</v>
      </c>
      <c r="L367">
        <v>368</v>
      </c>
      <c r="M367" t="str">
        <v>9416112022</v>
      </c>
      <c r="N367" t="str">
        <v>Sharmaanki69@gmail.com</v>
      </c>
      <c r="O367" t="str">
        <v>HARYANA</v>
      </c>
      <c r="P367" t="str">
        <v>AMBALA</v>
      </c>
      <c r="Q367" t="str">
        <v>DOD</v>
      </c>
      <c r="R367" t="str">
        <v>F2 FINTECH</v>
      </c>
      <c r="S367" t="str">
        <v>CHOLA</v>
      </c>
      <c r="T367">
        <v>1500000</v>
      </c>
      <c r="U367">
        <v>550000</v>
      </c>
      <c r="V367">
        <v>550000</v>
      </c>
      <c r="W367" t="str">
        <v>UNSECURED</v>
      </c>
      <c r="X367" t="str">
        <v>LOGIN</v>
      </c>
      <c r="AB367" t="str">
        <v>FILE SENDER TO BANKER || UNDER PROCESS, || NEED TO ADD CO APP CASE WILL BE EILIGIBLE FO 5.50 LACS</v>
      </c>
      <c r="AC367" t="str">
        <v>CUSTOMER EARNS 3-4 LAKHS FROM OWN CLINIC |  RUNNING HOME LOAN OF 85 LAKHS &amp; 12 LAKHS CAR LOAN FROM ICICI</v>
      </c>
      <c r="AD367" t="str">
        <v>ROHIT</v>
      </c>
      <c r="AE367" t="str">
        <v>79885 03321</v>
      </c>
      <c r="AF367" t="str">
        <v>rohitkrl@chola.murugappa.com</v>
      </c>
      <c r="AG367" t="str">
        <v>BAMS-2022</v>
      </c>
      <c r="AH367" t="str">
        <v>JUWPS5018D</v>
      </c>
      <c r="AM367">
        <v>46246</v>
      </c>
    </row>
    <row r="368">
      <c r="A368" t="str">
        <v>YES</v>
      </c>
      <c r="B368" t="str">
        <v>SHIVAM SHARMA</v>
      </c>
      <c r="C368" t="str">
        <v>RASHI GANGWAR</v>
      </c>
      <c r="D368" t="str">
        <v>RAJKUMARI</v>
      </c>
      <c r="E368" t="str">
        <v>SALARIED</v>
      </c>
      <c r="F368" t="str">
        <v>VISHAL</v>
      </c>
      <c r="G368" t="str">
        <v>DR CHANDRA KISHOR</v>
      </c>
      <c r="H368">
        <v>197</v>
      </c>
      <c r="I368" t="str">
        <v xml:space="preserve">NOIDA </v>
      </c>
      <c r="J368">
        <v>46049</v>
      </c>
      <c r="K368">
        <v>46056</v>
      </c>
      <c r="L368">
        <v>170508136</v>
      </c>
      <c r="M368" t="str">
        <v>7692821185</v>
      </c>
      <c r="N368" t="str">
        <v>doctorchandrakishorrajput@gmail.com,</v>
      </c>
      <c r="O368" t="str">
        <v>MADHYA PRADESH</v>
      </c>
      <c r="P368" t="str">
        <v>RATLAM</v>
      </c>
      <c r="Q368" t="str">
        <v>DOD</v>
      </c>
      <c r="R368" t="str">
        <v>F2 FINTECH</v>
      </c>
      <c r="S368" t="str">
        <v>CHOLA</v>
      </c>
      <c r="T368">
        <v>500000</v>
      </c>
      <c r="W368" t="str">
        <v>UNSECURED</v>
      </c>
      <c r="X368" t="str">
        <v>HOLD</v>
      </c>
      <c r="AB368" t="str">
        <v>FILE SENDER TO BANKER || UNDER PROCESS, || Chandra kishor,,From 16,Tw EMI Clarence ,Current resi proof || CUSTOMER NOT RESPONDING</v>
      </c>
      <c r="AC368" t="str">
        <v>SALARY 61000 |  RUNNING BIKE LOAN OF 1.61 LAKHS</v>
      </c>
      <c r="AD368" t="str">
        <v>Deepeshks</v>
      </c>
      <c r="AE368" t="str">
        <v>831 936 3683</v>
      </c>
      <c r="AF368" t="str">
        <v>Deepeshks@chola.murugappa.com</v>
      </c>
      <c r="AG368" t="str">
        <v>MBBS-2024</v>
      </c>
      <c r="AH368" t="str">
        <v>HGXPK8571G</v>
      </c>
      <c r="AM368">
        <v>46246</v>
      </c>
    </row>
    <row r="369">
      <c r="A369" t="str">
        <v>YES</v>
      </c>
      <c r="B369" t="str">
        <v>RAHUL SAHA</v>
      </c>
      <c r="C369" t="str">
        <v>MANVI BHARDWAJ</v>
      </c>
      <c r="D369" t="str">
        <v>RAHUL SAHA</v>
      </c>
      <c r="E369" t="str">
        <v>SALARIED</v>
      </c>
      <c r="F369" t="str">
        <v>VISHAL</v>
      </c>
      <c r="G369" t="str">
        <v>DR. LS LOVELY LALNGHATZO</v>
      </c>
      <c r="H369">
        <v>197</v>
      </c>
      <c r="I369" t="str">
        <v>NOIDA</v>
      </c>
      <c r="J369">
        <v>46049</v>
      </c>
      <c r="K369">
        <v>46049</v>
      </c>
      <c r="L369">
        <v>370</v>
      </c>
      <c r="M369" t="str">
        <v>8383990351</v>
      </c>
      <c r="N369" t="str">
        <v>nghato3@gmail.com</v>
      </c>
      <c r="O369" t="str">
        <v>ANDHRAPRADESH</v>
      </c>
      <c r="P369" t="str">
        <v>VISHAKHARA</v>
      </c>
      <c r="Q369" t="str">
        <v>OD</v>
      </c>
      <c r="R369" t="str">
        <v>F2 FINTECH</v>
      </c>
      <c r="S369" t="str">
        <v>BAJAJ MARKET</v>
      </c>
      <c r="T369">
        <v>2000000</v>
      </c>
      <c r="W369" t="str">
        <v>UNSECURED</v>
      </c>
      <c r="X369" t="str">
        <v>REJECTED</v>
      </c>
      <c r="AB369" t="str">
        <v>FILE SENDER TO BANKER || UNDER PROCESS,-offer gneretae-18.30 Lakh, RECENT MONTH BOUNCE SEEN IN BUREAU, AUTO LOAN AND PERSONAL LOAN  OVERDUE SEEN, AND BAJAJ DEC EMI BOUNCE IN LAST 6 MONTN NOT OK</v>
      </c>
      <c r="AC369" t="str">
        <v>CUSTOMER PURSUING PG AND GETTING STIPEND 63000 &amp; RUNNING BAJAJ O.D. OF 19 LAKHS , 8 LAKHS P.L. SBI , 8 LAKHS CAR LOANS</v>
      </c>
      <c r="AD369" t="str">
        <v>MAHAMOOD</v>
      </c>
      <c r="AE369" t="str">
        <v>96761 69414</v>
      </c>
      <c r="AF369" t="str">
        <v>mahamood.gows1@bajajfinserv.in</v>
      </c>
      <c r="AG369" t="str">
        <v>MBBS-2017</v>
      </c>
      <c r="AH369" t="str">
        <v>AFBPL9843G</v>
      </c>
      <c r="AM369">
        <v>46246</v>
      </c>
    </row>
    <row r="370">
      <c r="A370" t="str">
        <v>YES</v>
      </c>
      <c r="B370" t="str">
        <v>ANJU VERMA</v>
      </c>
      <c r="C370" t="str">
        <v>RAHUL/AMAN</v>
      </c>
      <c r="D370" t="str">
        <v>RAHUL/AMANPREET</v>
      </c>
      <c r="E370" t="str">
        <v>SOURCER</v>
      </c>
      <c r="F370" t="str">
        <v>RAJEEV</v>
      </c>
      <c r="G370" t="str">
        <v>DR LOKESHKUMAR SHARMA</v>
      </c>
      <c r="H370">
        <v>197</v>
      </c>
      <c r="I370" t="str">
        <v>NOIDA</v>
      </c>
      <c r="J370">
        <v>46049</v>
      </c>
      <c r="K370">
        <v>46051</v>
      </c>
      <c r="L370" t="str">
        <v xml:space="preserve">SME000018737242 </v>
      </c>
      <c r="M370" t="str">
        <v>9588592021</v>
      </c>
      <c r="O370" t="str">
        <v>GUJARAT</v>
      </c>
      <c r="P370" t="str">
        <v>MORBI</v>
      </c>
      <c r="Q370" t="str">
        <v>OD</v>
      </c>
      <c r="R370" t="str">
        <v>F2 FINTECH</v>
      </c>
      <c r="S370" t="str">
        <v>BAJAJ</v>
      </c>
      <c r="U370">
        <v>1500000</v>
      </c>
      <c r="V370">
        <v>1500000</v>
      </c>
      <c r="W370" t="str">
        <v>UNSECURED</v>
      </c>
      <c r="X370" t="str">
        <v>DISBURSED</v>
      </c>
      <c r="Z370">
        <v>46049</v>
      </c>
      <c r="AA370">
        <v>46052</v>
      </c>
      <c r="AB370" t="str">
        <v>MEETING CASE</v>
      </c>
      <c r="AC370" t="str">
        <v>MEETING CASE</v>
      </c>
      <c r="AD370" t="str">
        <v>DHAVAL</v>
      </c>
      <c r="AE370">
        <v>8460000984</v>
      </c>
      <c r="AG370" t="str">
        <v>DNF</v>
      </c>
      <c r="AH370" t="str">
        <v>DNF</v>
      </c>
      <c r="AM370">
        <v>46246</v>
      </c>
    </row>
    <row r="371">
      <c r="A371" t="str">
        <v>YES</v>
      </c>
      <c r="B371" t="str">
        <v>HARPREET SINGH</v>
      </c>
      <c r="C371" t="str">
        <v xml:space="preserve">F2 FINTECH </v>
      </c>
      <c r="D371" t="str">
        <v>F2 FINTECH</v>
      </c>
      <c r="E371" t="str">
        <v>SALARIED</v>
      </c>
      <c r="F371" t="str">
        <v>RAJEEV</v>
      </c>
      <c r="G371" t="str">
        <v>DR SHAHNEALAM KHAN</v>
      </c>
      <c r="H371">
        <v>215</v>
      </c>
      <c r="I371" t="str">
        <v>F2 FINTECH</v>
      </c>
      <c r="J371">
        <v>46031</v>
      </c>
      <c r="K371">
        <v>46053</v>
      </c>
      <c r="L371" t="str">
        <v xml:space="preserve">SME000018564330 </v>
      </c>
      <c r="M371" t="str">
        <v>9756685014</v>
      </c>
      <c r="N371" t="str">
        <v>Dr.shahnealamkhan@gmail.com</v>
      </c>
      <c r="O371" t="str">
        <v>DELHI</v>
      </c>
      <c r="P371" t="str">
        <v>DELHI</v>
      </c>
      <c r="Q371" t="str">
        <v>OD</v>
      </c>
      <c r="R371" t="str">
        <v>F2 FINTECH</v>
      </c>
      <c r="S371" t="str">
        <v>BAJAJ</v>
      </c>
      <c r="U371">
        <v>360000</v>
      </c>
      <c r="V371">
        <v>360000</v>
      </c>
      <c r="W371" t="str">
        <v>UNSECURED</v>
      </c>
      <c r="X371" t="str">
        <v xml:space="preserve">APPROVED </v>
      </c>
      <c r="Z371">
        <v>46050</v>
      </c>
      <c r="AB371" t="str">
        <v>MEETING CASE, TO BE DISBURSED TOMORROW, RESI &amp; OFC FI NEGATIVE, TO BE RE-INITIATED</v>
      </c>
      <c r="AC371" t="str">
        <v>MEETING CASE</v>
      </c>
      <c r="AD371" t="str">
        <v>Md shuaib Khan_x000d_</v>
      </c>
      <c r="AE371">
        <v>9161252501</v>
      </c>
      <c r="AF371" t="str">
        <v>mdshuaib.khan@bajajfinserv.in_x000d_</v>
      </c>
      <c r="AG371" t="str">
        <v>MBBS-2025</v>
      </c>
      <c r="AH371" t="str">
        <v>KDYPK7534J</v>
      </c>
      <c r="AM371">
        <v>46246</v>
      </c>
    </row>
    <row r="372">
      <c r="A372" t="str">
        <v>YES</v>
      </c>
      <c r="B372" t="str">
        <v>SHIVANI</v>
      </c>
      <c r="C372" t="str">
        <v>RAVISH SHARMA</v>
      </c>
      <c r="D372" t="str">
        <v>RAVISH SHARMA</v>
      </c>
      <c r="E372" t="str">
        <v>SALARIED</v>
      </c>
      <c r="F372" t="str">
        <v>RAJEEV</v>
      </c>
      <c r="G372" t="str">
        <v>DR  HARSH CHAUHAN</v>
      </c>
      <c r="H372">
        <v>196</v>
      </c>
      <c r="I372" t="str">
        <v>NOIDA</v>
      </c>
      <c r="J372">
        <v>46050</v>
      </c>
      <c r="K372">
        <v>46052</v>
      </c>
      <c r="L372">
        <v>372</v>
      </c>
      <c r="M372" t="str">
        <v>6398762442</v>
      </c>
      <c r="N372" t="str">
        <v>chauhanharsh2@gmail.com</v>
      </c>
      <c r="O372" t="str">
        <v>UTARAKHAND</v>
      </c>
      <c r="P372" t="str">
        <v>HALDWANI</v>
      </c>
      <c r="Q372" t="str">
        <v>OD</v>
      </c>
      <c r="R372" t="str">
        <v>F2 FINTECH</v>
      </c>
      <c r="S372" t="str">
        <v>GODREJ</v>
      </c>
      <c r="W372" t="str">
        <v>UNSECURED</v>
      </c>
      <c r="X372" t="str">
        <v>REJECTED</v>
      </c>
      <c r="AB372" t="str">
        <v>FILE SENDER TO BANKER || UNDER PROCESS, || OGL</v>
      </c>
      <c r="AC372" t="str">
        <v>CUSTOMER GETTING STIPEND 71 K AND CONSULTANCY INCOME ,  RUNNING CAR LOAN OF 9.42 LAKHS &amp; RUNNING O.D. 15 LAKHS FROM BAJAJ</v>
      </c>
      <c r="AD372" t="str">
        <v>akshay02</v>
      </c>
      <c r="AE372" t="str">
        <v>99977 91559</v>
      </c>
      <c r="AF372" t="str">
        <v>maverik.akshay02@ext.godrejcapital.com</v>
      </c>
      <c r="AG372" t="str">
        <v>MBBS-2021</v>
      </c>
      <c r="AH372" t="str">
        <v>AZYPC5439N</v>
      </c>
      <c r="AM372">
        <v>46246</v>
      </c>
    </row>
    <row r="373" xml:space="preserve">
      <c r="A373" t="str">
        <v>YES</v>
      </c>
      <c r="B373" t="str">
        <v>SIMRAN SOLANKI</v>
      </c>
      <c r="C373" t="str">
        <v>MANVI BHARDWAJ</v>
      </c>
      <c r="D373" t="str">
        <v>RAHUL SAHA</v>
      </c>
      <c r="E373" t="str">
        <v>SALARIED</v>
      </c>
      <c r="F373" t="str">
        <v>RAJEEV</v>
      </c>
      <c r="G373" t="str">
        <v>DR DHARMENDRA KUMAR</v>
      </c>
      <c r="H373">
        <v>196</v>
      </c>
      <c r="I373" t="str">
        <v>NOIDA</v>
      </c>
      <c r="J373">
        <v>46050</v>
      </c>
      <c r="K373">
        <v>46052</v>
      </c>
      <c r="L373" t="str">
        <v>DL00000020721</v>
      </c>
      <c r="M373" t="str">
        <v>9450256327</v>
      </c>
      <c r="N373" t="str">
        <v>dkpersonal07@gmail.com</v>
      </c>
      <c r="O373" t="str">
        <v>UTTAR PRADESH</v>
      </c>
      <c r="P373" t="str">
        <v>CHANDAULI</v>
      </c>
      <c r="Q373" t="str">
        <v>OD</v>
      </c>
      <c r="R373" t="str">
        <v>F2 FINTECH</v>
      </c>
      <c r="S373" t="str">
        <v>ABCL</v>
      </c>
      <c r="T373">
        <v>2000000</v>
      </c>
      <c r="U373">
        <v>2000000</v>
      </c>
      <c r="V373">
        <v>2000000</v>
      </c>
      <c r="W373" t="str">
        <v>UNSECURED</v>
      </c>
      <c r="X373" t="str">
        <v>DISBURSED</v>
      </c>
      <c r="Y373">
        <v>745</v>
      </c>
      <c r="Z373">
        <v>46052</v>
      </c>
      <c r="AA373">
        <v>46053</v>
      </c>
      <c r="AB373" t="str">
        <v>FILE SENDER TO BANKER || UNDER PROCESS, CASE MOVED TO CREDIT STAGE || LOR RISK SEGMENT AS PER SCORECARD</v>
      </c>
      <c r="AC373" t="str" xml:space="preserve">
        <v xml:space="preserve">Customer is MBBS 2002 registered with Uttar Pradesh Medical Council, along with that he has also done P.G Diploma in Radio Diagnosis &amp; Imaging in 2010, he has also done M.D in 2023, ( degree not verified online- National Medical Council )Customer is currently working in government job where he is earning 85,000 per month in hand which has been verified in banking credits, customer has recently completed his bond period from this month he will be getting 1.15 Lakhs from government Job. Along with that customer has also running his own diagnostic centre by the name of Ambey Diagnostic with 1 partner named Santosh Yadav, which is made on the property owned by Santosh Yadav respectively. From consultant setup he is earning 2.5 to 3 Lakhs in cash. Customer is running 4 loans at present 2 Overdraft limits from  Bajaj FinServ and Tata Capital- 45 lakhs and 20 Lakhs respectively and 2 Gold loans  2.14 Lakhs and 5.19 Lakhs separately. Customer current monthly obligation is 1.74 Lakhs as per full utilization of Loan Amount. Customer is married to Niharika Ray she is a housewife has 2 daughters aging 9 years and 7 years respectively. Customer is currently looking for funding of 35 Lakhs as he his currently planning for new hospital setup he has utilised the full amount for this purpose only. _x000d_
_x000d_
Customer’s cibil Score is 745 and scorecard is LR (Low risk ) customer is eligible for 20 lakhs as per pre-approved policy. In addition to that case can also be punched in Godrej and LNT as per pin code availability. _x000d_</v>
      </c>
      <c r="AD373" t="str">
        <v>SHUBHAM GUPTA</v>
      </c>
      <c r="AE373" t="str">
        <v>91777 40945</v>
      </c>
      <c r="AF373" t="str">
        <v>shubham.gupta15@adityabirlacapital.com</v>
      </c>
      <c r="AG373" t="str">
        <v>MBBS-2022</v>
      </c>
      <c r="AH373" t="str">
        <v>AIWPD4027G</v>
      </c>
      <c r="AM373">
        <v>46246</v>
      </c>
    </row>
    <row r="374">
      <c r="A374" t="str">
        <v>YES</v>
      </c>
      <c r="B374" t="str">
        <v>AMIT KUMAR</v>
      </c>
      <c r="C374" t="str">
        <v>RAJKUMARI</v>
      </c>
      <c r="D374" t="str">
        <v>RAJKUMARI</v>
      </c>
      <c r="E374" t="str">
        <v>SALARIED</v>
      </c>
      <c r="F374" t="str">
        <v>VISHAL</v>
      </c>
      <c r="G374" t="str">
        <v xml:space="preserve">DR. DEEPESH KHURANA </v>
      </c>
      <c r="H374">
        <v>196</v>
      </c>
      <c r="I374" t="str">
        <v>NOIDA</v>
      </c>
      <c r="J374">
        <v>46050</v>
      </c>
      <c r="K374">
        <v>46052</v>
      </c>
      <c r="L374" t="str">
        <v>SME000018775782</v>
      </c>
      <c r="M374" t="str">
        <v>7898633995</v>
      </c>
      <c r="N374" t="str">
        <v>Dpshkhurana107@gmail.com</v>
      </c>
      <c r="O374" t="str">
        <v>MADHYA PRADESH</v>
      </c>
      <c r="P374" t="str">
        <v>BHOPAL</v>
      </c>
      <c r="Q374" t="str">
        <v>OD</v>
      </c>
      <c r="R374" t="str">
        <v>F2 FINTECH</v>
      </c>
      <c r="S374" t="str">
        <v>BAJAJ</v>
      </c>
      <c r="U374">
        <v>2105000</v>
      </c>
      <c r="V374">
        <v>2105000</v>
      </c>
      <c r="W374" t="str">
        <v>UNSECURED</v>
      </c>
      <c r="X374" t="str">
        <v>DROP</v>
      </c>
      <c r="Z374">
        <v>46051</v>
      </c>
      <c r="AB374" t="str">
        <v>FILE SENDER TO BANKER || UNDER PROCESS, CIBIL CONSENT LINK SENT BUT CUSTOMER NOT RECVD CALL, CIBIL DONE, -1 CIBIL, CASE PROCEED BANKING PROGRAM, ELIGIBILITY IS 21 L , CASE MOVED TO CREDIT, CASE APPROVED, CUSTOMER REQ 5 L , RAJ KUMARI TALK WITH CUSTOMER AND CONFRIM US</v>
      </c>
      <c r="AC374" t="str">
        <v>CUSTOMER IS BUSY ,  CONSULTANCY - 1 LAKHS , NEW TO CIBIL</v>
      </c>
      <c r="AD374" t="str">
        <v>SHYAM SINGH</v>
      </c>
      <c r="AE374">
        <v>8602304097</v>
      </c>
      <c r="AF374" t="str">
        <v>shyam.singh3@bajajfinserv.in_x000d_</v>
      </c>
      <c r="AG374" t="str">
        <v>MBBS-2018</v>
      </c>
      <c r="AH374" t="str">
        <v>DYFPK3360F</v>
      </c>
      <c r="AM374">
        <v>46246</v>
      </c>
    </row>
    <row r="375">
      <c r="A375" t="str">
        <v>YES</v>
      </c>
      <c r="B375" t="str">
        <v>SANJANA GUPTA</v>
      </c>
      <c r="F375" t="str">
        <v>VISHAL</v>
      </c>
      <c r="G375" t="str">
        <v>DR. CHAYAN DAS</v>
      </c>
      <c r="H375">
        <v>196</v>
      </c>
      <c r="J375">
        <v>46050</v>
      </c>
      <c r="K375">
        <v>46050</v>
      </c>
      <c r="L375" t="str">
        <v>SME000018776137</v>
      </c>
      <c r="M375" t="str">
        <v>9064313240</v>
      </c>
      <c r="N375" t="str">
        <v>chayan.dcd@gmail.com</v>
      </c>
      <c r="O375" t="str">
        <v>WEST BENGAL</v>
      </c>
      <c r="P375" t="str">
        <v>NORTH 24N PARGANAS</v>
      </c>
      <c r="Q375" t="str">
        <v>OD</v>
      </c>
      <c r="R375" t="str">
        <v>F2 FINTECH</v>
      </c>
      <c r="S375" t="str">
        <v>BAJAJ</v>
      </c>
      <c r="W375" t="str">
        <v>UNSECURED</v>
      </c>
      <c r="X375" t="str">
        <v>REJECTED</v>
      </c>
      <c r="Y375">
        <v>689</v>
      </c>
      <c r="AB375" t="str">
        <v xml:space="preserve">FILE SENDER TO BANKER || UNDER PROCESS, CIBIL CONSENT LINK SENT TO CUSTOMER, 689 CIBIL </v>
      </c>
      <c r="AC375" t="str">
        <v xml:space="preserve">CUSTOMR IS NOT PICKING CALL AND SAME INFORM TO SALES PERSON </v>
      </c>
      <c r="AD375" t="str">
        <v>SUBHADEEP</v>
      </c>
      <c r="AE375">
        <v>8910238272</v>
      </c>
      <c r="AF375" t="str">
        <v>subhadeep.paul@bajajfinserv.in</v>
      </c>
      <c r="AG375" t="str">
        <v>MBBS-2018</v>
      </c>
      <c r="AH375" t="str">
        <v>BXOPD9070R</v>
      </c>
      <c r="AM375">
        <v>46246</v>
      </c>
    </row>
    <row r="376">
      <c r="A376" t="str">
        <v>YES</v>
      </c>
      <c r="B376" t="str">
        <v>NEHA CHAUDHARY</v>
      </c>
      <c r="C376" t="str">
        <v>RIYA CHADDHA</v>
      </c>
      <c r="D376" t="str">
        <v>VINEET TIWARI</v>
      </c>
      <c r="E376" t="str">
        <v>SALARIED</v>
      </c>
      <c r="F376" t="str">
        <v>RAJEEV</v>
      </c>
      <c r="G376" t="str">
        <v>DR. CHANDRAKANT TUKARAM UGILE</v>
      </c>
      <c r="H376">
        <v>196</v>
      </c>
      <c r="I376" t="str">
        <v>NOIDA</v>
      </c>
      <c r="J376">
        <v>46050</v>
      </c>
      <c r="L376">
        <v>376</v>
      </c>
      <c r="M376" t="str">
        <v>9422468711</v>
      </c>
      <c r="N376" t="str">
        <v>ctugile1@gmail.com</v>
      </c>
      <c r="O376" t="str">
        <v>MAHARASHTRA</v>
      </c>
      <c r="P376" t="str">
        <v>LATUR</v>
      </c>
      <c r="Q376" t="str">
        <v>OD</v>
      </c>
      <c r="R376" t="str">
        <v>F2 FINTECH</v>
      </c>
      <c r="S376" t="str">
        <v>ABCL</v>
      </c>
      <c r="W376" t="str">
        <v>UNSECURED</v>
      </c>
      <c r="X376" t="str">
        <v>REJECTED</v>
      </c>
      <c r="AB376" t="str">
        <v>FILE SENDER TO BANKER || UNDER PROCESS||  OTP PENDING FROM CUSTOMER SIDE  CASE ALREADY REJECTED ON 24TH JAN || CUSTOMER CIBIL IS 692 || DPD IN CIBIL 9K OVERDUE ALSO REFLECTING IN CIBIL</v>
      </c>
      <c r="AC376" t="str">
        <v xml:space="preserve">CUSTOMER EARNS 5 LAKHS MONTHLY FROM OWN HOSPITAL | RUNNING 50 LAKHS LOAN FROM BANK OF MAHARASTRA | 1.5 CR HOUSING LOAN FROM HDFC </v>
      </c>
      <c r="AD376" t="str">
        <v>mahesh</v>
      </c>
      <c r="AE376">
        <v>8104949064</v>
      </c>
      <c r="AF376" t="str">
        <v>mahesh.waghmare@adityabirlacapital.com</v>
      </c>
      <c r="AG376" t="str">
        <v>MBBS-1984</v>
      </c>
      <c r="AH376" t="str">
        <v>AARPU4615N</v>
      </c>
      <c r="AM376">
        <v>46246</v>
      </c>
    </row>
    <row r="377">
      <c r="A377" t="str">
        <v>YES</v>
      </c>
      <c r="B377" t="str">
        <v>ANSHIKA TIWARI</v>
      </c>
      <c r="C377" t="str">
        <v>ANIL KUMAR</v>
      </c>
      <c r="D377" t="str">
        <v>SHASHANK BHARDWAJ</v>
      </c>
      <c r="E377" t="str">
        <v>SALARIED</v>
      </c>
      <c r="F377" t="str">
        <v>RAJEEV</v>
      </c>
      <c r="G377" t="str">
        <v>Dr MAKWANA VIRALBHAI NARENDRABHAI</v>
      </c>
      <c r="H377">
        <v>196</v>
      </c>
      <c r="I377" t="str">
        <v xml:space="preserve">BAREILLY </v>
      </c>
      <c r="J377">
        <v>46050</v>
      </c>
      <c r="K377">
        <v>46052</v>
      </c>
      <c r="L377" t="str">
        <v xml:space="preserve">SME000018776777 </v>
      </c>
      <c r="M377" t="str">
        <v>8238110854</v>
      </c>
      <c r="N377" t="str">
        <v>viralmakwana83@gmail.com</v>
      </c>
      <c r="O377" t="str">
        <v>GUJARAT</v>
      </c>
      <c r="P377" t="str">
        <v>VADODARA</v>
      </c>
      <c r="Q377" t="str">
        <v>OD</v>
      </c>
      <c r="R377" t="str">
        <v>F2 FINTECH</v>
      </c>
      <c r="S377" t="str">
        <v>BAJAJ</v>
      </c>
      <c r="U377">
        <v>4140000</v>
      </c>
      <c r="V377">
        <v>4140000</v>
      </c>
      <c r="W377" t="str">
        <v>UNSECURED</v>
      </c>
      <c r="X377" t="str">
        <v>DROP</v>
      </c>
      <c r="Z377">
        <v>46051</v>
      </c>
      <c r="AB377" t="str">
        <v>FILE SENDER TO BANKER || UNDER PROCESS, CIBIL CONSENT DONE, 761 CIBIL 41 L ELIGIBILITY, 2 SECURED &amp; 1 UNSECURED LOAN RUNNING, CASE MOVED TO CREDIT, CASE APPROVED, MANDATE &amp; CONSENT PENDING FRM CUSTOMER SIDE</v>
      </c>
      <c r="AC377" t="str">
        <v xml:space="preserve">CUSTOMER IS NOT PICKING UP A CALL </v>
      </c>
      <c r="AD377" t="str">
        <v>MITHES GOHIL</v>
      </c>
      <c r="AE377">
        <v>7405551541</v>
      </c>
      <c r="AF377" t="str">
        <v>mitesh.gohil@bajajfinserv.in</v>
      </c>
      <c r="AG377" t="str">
        <v>MBBS-2020</v>
      </c>
      <c r="AH377" t="str">
        <v>FKEPM7200M</v>
      </c>
      <c r="AM377">
        <v>46246</v>
      </c>
    </row>
    <row r="378">
      <c r="A378" t="str">
        <v>YES</v>
      </c>
      <c r="B378" t="str">
        <v>AMANPREET SINGH</v>
      </c>
      <c r="C378" t="str">
        <v>MANVI BHARDWAJ</v>
      </c>
      <c r="D378" t="str">
        <v>AMANPREET SINGH</v>
      </c>
      <c r="E378" t="str">
        <v>SALARIED</v>
      </c>
      <c r="F378" t="str">
        <v>RAJEEV</v>
      </c>
      <c r="G378" t="str">
        <v>M/S SHREE VISHNU BUILDING SYSTEMS</v>
      </c>
      <c r="H378">
        <v>196</v>
      </c>
      <c r="I378" t="str">
        <v>NOIDA</v>
      </c>
      <c r="J378">
        <v>46050</v>
      </c>
      <c r="K378">
        <v>46051</v>
      </c>
      <c r="L378" t="str">
        <v>SME000018776924</v>
      </c>
      <c r="M378" t="str">
        <v>9110596369</v>
      </c>
      <c r="N378" t="str">
        <v>muralikrishna141@yahoo.com</v>
      </c>
      <c r="O378" t="str">
        <v>ANDHRAPRADESH</v>
      </c>
      <c r="P378" t="str">
        <v>VIJYAWADA</v>
      </c>
      <c r="Q378" t="str">
        <v>BL</v>
      </c>
      <c r="R378" t="str">
        <v>F2 FINTECH</v>
      </c>
      <c r="S378" t="str">
        <v>BAJAJ</v>
      </c>
      <c r="U378">
        <v>1432000</v>
      </c>
      <c r="V378">
        <v>1432000</v>
      </c>
      <c r="W378" t="str">
        <v>UNSECURED</v>
      </c>
      <c r="X378" t="str">
        <v>DROP</v>
      </c>
      <c r="Z378">
        <v>46050</v>
      </c>
      <c r="AB378" t="str">
        <v>FILE SENDER TO BANKER || UNDER PROCESS || 3 ACTIVE LOANS OF CUSTOMER || CUSTOMER NOT REQUIRED</v>
      </c>
      <c r="AC378" t="str">
        <v xml:space="preserve">CUSTOMER IS NOT PICKING UP A CALL </v>
      </c>
      <c r="AD378" t="str">
        <v>SAYED SHABEER</v>
      </c>
      <c r="AE378">
        <v>9676344818</v>
      </c>
      <c r="AF378" t="str">
        <v>sayed.shabeer@bajajfinserv.in</v>
      </c>
      <c r="AG378" t="str">
        <v>GST -2017</v>
      </c>
      <c r="AH378" t="str">
        <v>EMBPK2766J</v>
      </c>
      <c r="AM378">
        <v>46246</v>
      </c>
    </row>
    <row r="379">
      <c r="A379" t="str">
        <v>YES</v>
      </c>
      <c r="B379" t="str">
        <v>SUMIT CHOUDHARY</v>
      </c>
      <c r="F379" t="str">
        <v>RAJEEV</v>
      </c>
      <c r="G379" t="str">
        <v>DR Bahadur Singh</v>
      </c>
      <c r="H379">
        <v>196</v>
      </c>
      <c r="J379">
        <v>46050</v>
      </c>
      <c r="K379">
        <v>46052</v>
      </c>
      <c r="L379" t="str">
        <v>DL00000020745</v>
      </c>
      <c r="M379" t="str">
        <v>930680081</v>
      </c>
      <c r="N379" t="str">
        <v>Sdrbahadur@gmail.com</v>
      </c>
      <c r="O379" t="str">
        <v>HARYANA</v>
      </c>
      <c r="P379" t="str">
        <v>KURUSHTRA</v>
      </c>
      <c r="Q379" t="str">
        <v>OD</v>
      </c>
      <c r="R379" t="str">
        <v>F2 FINTECH</v>
      </c>
      <c r="S379" t="str">
        <v>ABCL</v>
      </c>
      <c r="W379" t="str">
        <v>UNSECURED</v>
      </c>
      <c r="X379" t="str">
        <v>LOGIN</v>
      </c>
      <c r="AB379" t="str">
        <v>FILE SENDER TO BANKER || UNDER PROCESS, 743 CIBIL || VLR SEGMENT</v>
      </c>
      <c r="AC379" t="str">
        <v xml:space="preserve">Customer not answering calls not credit not sales </v>
      </c>
      <c r="AD379" t="str">
        <v>Sachin</v>
      </c>
      <c r="AE379" t="str">
        <v xml:space="preserve"> 99920 16468</v>
      </c>
      <c r="AF379" t="str">
        <v>Sachin.61@adityabirlacapital.com</v>
      </c>
      <c r="AG379" t="str">
        <v>MBBS-2010</v>
      </c>
      <c r="AH379" t="str">
        <v>CVSPS6673J</v>
      </c>
      <c r="AM379">
        <v>46246</v>
      </c>
    </row>
    <row r="380">
      <c r="A380" t="str">
        <v>YES</v>
      </c>
      <c r="B380" t="str">
        <v>KHUSHI FINANCIAL SERVICES</v>
      </c>
      <c r="C380" t="str">
        <v>F2 FINTECH</v>
      </c>
      <c r="D380" t="str">
        <v>F2 FINTECH</v>
      </c>
      <c r="E380" t="str">
        <v>CHANNEL PARTNER</v>
      </c>
      <c r="F380" t="str">
        <v>RAJEEV</v>
      </c>
      <c r="G380" t="str">
        <v>DR. KRISHNA PRAVEEN DESHMUKH</v>
      </c>
      <c r="H380">
        <v>196</v>
      </c>
      <c r="I380" t="str">
        <v>F2 FINTECH</v>
      </c>
      <c r="J380">
        <v>46050</v>
      </c>
      <c r="K380">
        <v>46050</v>
      </c>
      <c r="L380">
        <v>380</v>
      </c>
      <c r="M380" t="str">
        <v>9702556706</v>
      </c>
      <c r="N380" t="str">
        <v>krishna.deshmukh10@gmail.com</v>
      </c>
      <c r="O380" t="str">
        <v>MAHARASHTRA</v>
      </c>
      <c r="P380" t="str">
        <v>MUMBAI</v>
      </c>
      <c r="Q380" t="str">
        <v>SAL OD</v>
      </c>
      <c r="R380" t="str">
        <v>F2 FINTECH</v>
      </c>
      <c r="S380" t="str">
        <v>BAJAJ MARKET</v>
      </c>
      <c r="W380" t="str">
        <v>UNSECURED</v>
      </c>
      <c r="X380" t="str">
        <v>REJECTED</v>
      </c>
      <c r="AB380" t="str">
        <v>FILE SENDER TO BANKER || UNDER PROCESS, CUSTOMER PD SAYING IN CONTRACTUAL AS PER POLICY NOT PROCEED</v>
      </c>
      <c r="AC380" t="str">
        <v>CHANNEL PARTNER</v>
      </c>
      <c r="AD380" t="str">
        <v>SANDIP</v>
      </c>
      <c r="AE380" t="str">
        <v>89999 85829</v>
      </c>
      <c r="AF380" t="str">
        <v>sandip.chavan1@bajajfinserv.in</v>
      </c>
      <c r="AG380" t="str">
        <v>MBBS-2024</v>
      </c>
      <c r="AH380" t="str">
        <v>ENOPD0886G</v>
      </c>
      <c r="AM380">
        <v>46246</v>
      </c>
    </row>
    <row r="381">
      <c r="A381" t="str">
        <v>YES</v>
      </c>
      <c r="B381" t="str">
        <v>SUMIT CHOUDHARY</v>
      </c>
      <c r="F381" t="str">
        <v>VISHAL</v>
      </c>
      <c r="G381" t="str">
        <v>DR. NISHANTH KUMAR M</v>
      </c>
      <c r="H381">
        <v>196</v>
      </c>
      <c r="J381">
        <v>46050</v>
      </c>
      <c r="K381">
        <v>46056</v>
      </c>
      <c r="L381">
        <v>170510138</v>
      </c>
      <c r="M381" t="str">
        <v>9500123245</v>
      </c>
      <c r="N381" t="str">
        <v>dr.m.nishanthkumar@yahoo.in</v>
      </c>
      <c r="O381" t="str">
        <v>MAHARASHTRA</v>
      </c>
      <c r="P381" t="str">
        <v>SANGLI</v>
      </c>
      <c r="Q381" t="str">
        <v>DOD</v>
      </c>
      <c r="R381" t="str">
        <v>F2 FINTECH</v>
      </c>
      <c r="S381" t="str">
        <v>CHOLA</v>
      </c>
      <c r="T381">
        <v>800000</v>
      </c>
      <c r="W381" t="str">
        <v>UNSECURED</v>
      </c>
      <c r="X381" t="str">
        <v>REJECTED</v>
      </c>
      <c r="AB381" t="str">
        <v>FILE SENDER TO BANKER || UNDER PROCESS, || LOGIN MULTIPLE TIME</v>
      </c>
      <c r="AC381" t="str">
        <v>The customer has 1 active loan with Bajaj, with a monthly EMI of ₹11,000. There are no EMI bounces reported in the last 6 months, indicating regular repayment behavior.</v>
      </c>
      <c r="AD381" t="str">
        <v>SUHASHAN</v>
      </c>
      <c r="AE381">
        <v>8857886692</v>
      </c>
      <c r="AF381" t="str">
        <v>suhashanmantd@chola1.murugappa.com</v>
      </c>
      <c r="AG381" t="str">
        <v>MBBS-2021</v>
      </c>
      <c r="AH381" t="str">
        <v>GSUPM7668N</v>
      </c>
      <c r="AM381">
        <v>46246</v>
      </c>
    </row>
    <row r="382" xml:space="preserve">
      <c r="A382" t="str">
        <v>YES</v>
      </c>
      <c r="B382" t="str">
        <v>SHIVANI</v>
      </c>
      <c r="C382" t="str">
        <v>RAVISH SHARMA</v>
      </c>
      <c r="D382" t="str">
        <v>RAVISH SHARMA</v>
      </c>
      <c r="E382" t="str">
        <v>SALARIED</v>
      </c>
      <c r="F382" t="str">
        <v>RAJEEV</v>
      </c>
      <c r="G382" t="str">
        <v>DR  HARSH CHAUHAN</v>
      </c>
      <c r="H382">
        <v>196</v>
      </c>
      <c r="I382" t="str">
        <v>NOIDA</v>
      </c>
      <c r="J382">
        <v>46050</v>
      </c>
      <c r="K382">
        <v>46052</v>
      </c>
      <c r="L382" t="str">
        <v>DL00000020766</v>
      </c>
      <c r="M382" t="str">
        <v>6398762442</v>
      </c>
      <c r="N382" t="str">
        <v>chauhanharsh2@gmail.com</v>
      </c>
      <c r="O382" t="str">
        <v>UTARAKHAND</v>
      </c>
      <c r="P382" t="str">
        <v>HALDWANI</v>
      </c>
      <c r="Q382" t="str">
        <v>OD</v>
      </c>
      <c r="R382" t="str">
        <v>F2 FINTECH</v>
      </c>
      <c r="S382" t="str">
        <v>ABCL</v>
      </c>
      <c r="T382">
        <v>3500000</v>
      </c>
      <c r="W382" t="str">
        <v>UNSECURED</v>
      </c>
      <c r="X382" t="str">
        <v>REJECTED</v>
      </c>
      <c r="Y382">
        <v>745</v>
      </c>
      <c r="AB382" t="str">
        <v>FILE SENDER TO BANKER || UNDER PROCESS, case login done Scorecard not fetched CASE STUCK IN NEGATIVE PD CALL CASE UNDER DISCUSSION</v>
      </c>
      <c r="AC382" t="str" xml:space="preserve">
        <v xml:space="preserve">Customer is M.B.B.S 2021 registered with Uttarakhand Medical Council customer has also completed his M.S in orthopaedics in 2025. Customer is currently working as an government doctor where he is earning 70k in salary and customer has also started consultation in Haldwani in hospital Bajaj Super- speciality hospital where he is earning 1.5 Lakhs in cash for the operations. Customer has also got transfer from government job to Uttrakhand Location his current in hand salary would be 90k as confirmed by customer over call. Customer is currently having 3 loans running. 10 Lakhs Overdraft from Bajaj FinServ which is fully utilised and 10 Lakhs from HDFC Bank customer is running 10 lakhs respectively, Current obligation is 33k and 18k respectively. 1 Education Loan is also active from BOB of 5.5 Lakhs for which Emi is being paid by his father. In cibil track showing regular DPD due to pention credit and emi debit date differ. Customer is unmarried; His father is retired government teacher and mother his housewife. Brother and sister-in-law are software engineers currently staying in Noida. One sister she is married Customer cibil is 745, customer is eligible for 20 lakhs from abfl If we consider his eligibility on the basis of 2 active loans we will be able to fund him between 30 to 25 lakhs also
Along with this we can also punch this case in Tata Capital, Godrej and LNT. We have punched this file also in Godrej Capital as customer is looking for 50 Lakhs of funding
</v>
      </c>
      <c r="AD382" t="str">
        <v>karan</v>
      </c>
      <c r="AE382">
        <v>8266899318</v>
      </c>
      <c r="AF382" t="str">
        <v>karan.verma1@adityabirlacapital.com</v>
      </c>
      <c r="AG382" t="str">
        <v>MBBS-2021</v>
      </c>
      <c r="AH382" t="str">
        <v>AZYPC5439N</v>
      </c>
      <c r="AM382">
        <v>46246</v>
      </c>
    </row>
    <row r="383">
      <c r="A383" t="str">
        <v>YES</v>
      </c>
      <c r="B383" t="str">
        <v>ROSHAN THAKUR</v>
      </c>
      <c r="C383" t="str">
        <v>MANVI BHARDWAJ</v>
      </c>
      <c r="D383" t="str">
        <v>AMANPREET SINGH</v>
      </c>
      <c r="E383" t="str">
        <v>SALARIED</v>
      </c>
      <c r="F383" t="str">
        <v>VISHAL</v>
      </c>
      <c r="G383" t="str">
        <v>DR. RAJ VARDHAN</v>
      </c>
      <c r="H383">
        <v>196</v>
      </c>
      <c r="I383" t="str">
        <v>NOIDA</v>
      </c>
      <c r="J383">
        <v>46050</v>
      </c>
      <c r="K383">
        <v>46050</v>
      </c>
      <c r="L383" t="str">
        <v>SME000018780940</v>
      </c>
      <c r="M383" t="str">
        <v>9771664996</v>
      </c>
      <c r="N383" t="str">
        <v>rajvardhan10111987@gmail.com</v>
      </c>
      <c r="O383" t="str">
        <v>BIHAR</v>
      </c>
      <c r="P383" t="str">
        <v>SARAN</v>
      </c>
      <c r="Q383" t="str">
        <v>TOP-UP</v>
      </c>
      <c r="R383" t="str">
        <v>F2 FINTECH</v>
      </c>
      <c r="S383" t="str">
        <v>BAJAJ</v>
      </c>
      <c r="W383" t="str">
        <v>UNSECURED</v>
      </c>
      <c r="X383" t="str">
        <v>REJECTED</v>
      </c>
      <c r="AB383" t="str">
        <v>FILE SENDER TO BANKER || UNDER PROCESS, CIBIL CONSENT LINK SENT TO CUSTOMER, EXISTING CUSTOMER 9.32 L ALREADY USED, 19 MOB DONE, CIBIL CONSENT LINK SENT TO CUSTOMER, ALREADY USED 9 L , NILL ELIGIBILITY</v>
      </c>
      <c r="AC383" t="str">
        <v xml:space="preserve">CUSTOMER EARNING 1.5-2 LAKHS FROM OWN CLINIC |  RUNNING BAJAJ O.D 9 LAKHS , ICICI AUTO LOAN 7 LAKHS,  18.64 LAKHS  INDUSIND BANK , 4.87 LAKHS CAR LOAN AXIS BANK , 10 LAKHS T.L. CHOLA , </v>
      </c>
      <c r="AD383" t="str">
        <v>VIKAS KUMAR 17</v>
      </c>
      <c r="AE383">
        <v>7004683494</v>
      </c>
      <c r="AF383" t="str">
        <v>vikash.kumar20@bajajfinserv.in</v>
      </c>
      <c r="AG383" t="str">
        <v>BDS-2013</v>
      </c>
      <c r="AH383" t="str">
        <v>AUUPV0405C</v>
      </c>
      <c r="AM383">
        <v>46246</v>
      </c>
    </row>
    <row r="384">
      <c r="A384" t="str">
        <v>YES</v>
      </c>
      <c r="B384" t="str">
        <v>MAYANK</v>
      </c>
      <c r="F384" t="str">
        <v>VISHAL</v>
      </c>
      <c r="G384" t="str">
        <v>DR ASHUTOSH SHARMA</v>
      </c>
      <c r="H384">
        <v>196</v>
      </c>
      <c r="J384">
        <v>46050</v>
      </c>
      <c r="K384">
        <v>46050</v>
      </c>
      <c r="L384" t="str">
        <v>SME000018781079</v>
      </c>
      <c r="M384" t="str">
        <v>8690429589</v>
      </c>
      <c r="N384" t="str">
        <v>ashutoshshrm24@gmail.com</v>
      </c>
      <c r="O384" t="str">
        <v>MADHYA PRADESH</v>
      </c>
      <c r="P384" t="str">
        <v>RATLAM</v>
      </c>
      <c r="Q384" t="str">
        <v>OD</v>
      </c>
      <c r="R384" t="str">
        <v>F2 FINTECH</v>
      </c>
      <c r="S384" t="str">
        <v>BAJAJ</v>
      </c>
      <c r="U384">
        <v>500000</v>
      </c>
      <c r="V384">
        <v>500000</v>
      </c>
      <c r="W384" t="str">
        <v>UNSECURED</v>
      </c>
      <c r="X384" t="str">
        <v>REJECTED</v>
      </c>
      <c r="Y384">
        <v>-1</v>
      </c>
      <c r="AB384" t="str">
        <v xml:space="preserve">FILE SENDER TO BANKER || UNDER PROCESS,CIBIL CONSENT DONE -1 CIBIL CASE PROCEED BANKING PROGRAM, REQ BANK STATEMENT, RAVISH HOLD THE CASE BECAUSE CUSTOMER REQ HIGH AMOUNT </v>
      </c>
      <c r="AC384" t="str">
        <v>CUSTOMER PURSUING P.G. AND GETTING STIPEND OF 1.5 LAKHS AND NO LOAN RUNNING</v>
      </c>
      <c r="AD384" t="str">
        <v>DEEPAK BORIWAL</v>
      </c>
      <c r="AE384">
        <v>8817319424</v>
      </c>
      <c r="AF384" t="str">
        <v>deepak.boriwal@bajajfinserv.in_x000d_</v>
      </c>
      <c r="AG384" t="str">
        <v>MBBS-2020</v>
      </c>
      <c r="AH384" t="str">
        <v>FOUPS5347B</v>
      </c>
      <c r="AM384">
        <v>46246</v>
      </c>
    </row>
    <row r="385">
      <c r="A385" t="str">
        <v>YES</v>
      </c>
      <c r="B385" t="str">
        <v>PRAGYA GANGWAR</v>
      </c>
      <c r="F385" t="str">
        <v>VISHAL</v>
      </c>
      <c r="G385" t="str">
        <v xml:space="preserve"> DR. SHIVAM RAI</v>
      </c>
      <c r="H385">
        <v>196</v>
      </c>
      <c r="J385">
        <v>46050</v>
      </c>
      <c r="K385">
        <v>46050</v>
      </c>
      <c r="L385" t="str">
        <v>SME000018781912</v>
      </c>
      <c r="M385" t="str">
        <v>9559214323</v>
      </c>
      <c r="N385" t="str">
        <v>raishivambgc6569@gmail.com</v>
      </c>
      <c r="O385" t="str">
        <v>UTTAR PRADESH</v>
      </c>
      <c r="P385" t="str">
        <v>BARELIY</v>
      </c>
      <c r="Q385" t="str">
        <v>TOP-UP</v>
      </c>
      <c r="R385" t="str">
        <v>F2 FINTECH</v>
      </c>
      <c r="S385" t="str">
        <v>BAJAJ</v>
      </c>
      <c r="T385">
        <v>500000</v>
      </c>
      <c r="W385" t="str">
        <v>UNSECURED</v>
      </c>
      <c r="X385" t="str">
        <v>LOGIN</v>
      </c>
      <c r="AB385" t="str">
        <v>FILE SENDER TO BANKER || UNDER PROCESS, TOPUP CASE 8 L ALREADY USED, CIBIL CONSENT LINK SENT TO CUSTOMER</v>
      </c>
      <c r="AC385" t="str">
        <v xml:space="preserve">90 K SALARY WITH ONE LOAN ALREADY FROM BAJAJ WITH 20 K EMI </v>
      </c>
      <c r="AD385" t="str">
        <v>Sumit Rana1</v>
      </c>
      <c r="AE385">
        <v>9760602606</v>
      </c>
      <c r="AF385" t="str">
        <v>sumit.rana1@bajajfinserv.in</v>
      </c>
      <c r="AG385" t="str">
        <v>MBBS-2020</v>
      </c>
      <c r="AH385" t="str">
        <v>BQNPR9798G</v>
      </c>
      <c r="AM385">
        <v>46246</v>
      </c>
    </row>
    <row r="386">
      <c r="A386" t="str">
        <v>YES</v>
      </c>
      <c r="B386" t="str">
        <v>SAMREEN KHAN</v>
      </c>
      <c r="C386" t="str">
        <v>MANISHA SAXENA</v>
      </c>
      <c r="D386" t="str">
        <v>SHASHANK BHARDWAJ</v>
      </c>
      <c r="E386" t="str">
        <v>SALARIED</v>
      </c>
      <c r="F386" t="str">
        <v>RAJEEV</v>
      </c>
      <c r="G386" t="str">
        <v>DR. SIDHARTH RANA</v>
      </c>
      <c r="H386">
        <v>196</v>
      </c>
      <c r="I386" t="str">
        <v>BAREILLY</v>
      </c>
      <c r="J386">
        <v>46050</v>
      </c>
      <c r="K386">
        <v>46050</v>
      </c>
      <c r="L386">
        <v>387</v>
      </c>
      <c r="M386" t="str">
        <v>8318973378</v>
      </c>
      <c r="N386" t="str">
        <v>Sidhantrana007.sr@gmail.com</v>
      </c>
      <c r="O386" t="str">
        <v>HARYANA</v>
      </c>
      <c r="P386" t="str">
        <v>FARIDABAD</v>
      </c>
      <c r="Q386" t="str">
        <v>OD</v>
      </c>
      <c r="R386" t="str">
        <v>F2 FINTECH</v>
      </c>
      <c r="S386" t="str">
        <v>BAJAJ</v>
      </c>
      <c r="W386" t="str">
        <v>UNSECURED</v>
      </c>
      <c r="X386" t="str">
        <v>REJECTED</v>
      </c>
      <c r="AB386" t="str">
        <v xml:space="preserve">FILE SENDER TO BANKER || UNDER PROCESS, CIBIL CONSENT LINK SENT TO CUSTOMER, CIBIL DONE, POORT TRACK ALL RUNNING LOAN SHWING OVERDUE AMOUNT </v>
      </c>
      <c r="AC386" t="str">
        <v>Doc Not received</v>
      </c>
      <c r="AD386" t="str">
        <v>SUHAIB</v>
      </c>
      <c r="AE386">
        <v>9161252501</v>
      </c>
      <c r="AG386" t="str">
        <v>DNF</v>
      </c>
      <c r="AH386" t="str">
        <v>DNF</v>
      </c>
      <c r="AM386">
        <v>46246</v>
      </c>
    </row>
    <row r="387">
      <c r="A387" t="str">
        <v>YES</v>
      </c>
      <c r="B387" t="str">
        <v>AMANPREET SINGH</v>
      </c>
      <c r="C387" t="str">
        <v>MANVI BHARDWAJ</v>
      </c>
      <c r="D387" t="str">
        <v>AMANPREET SINGH</v>
      </c>
      <c r="E387" t="str">
        <v>SALARIED</v>
      </c>
      <c r="F387" t="str">
        <v>RAJEEV</v>
      </c>
      <c r="G387" t="str">
        <v>Vivek kumar Jaiswal</v>
      </c>
      <c r="H387">
        <v>196</v>
      </c>
      <c r="I387" t="str">
        <v>NOIDA</v>
      </c>
      <c r="J387">
        <v>46050</v>
      </c>
      <c r="K387">
        <v>46050</v>
      </c>
      <c r="L387">
        <v>388</v>
      </c>
      <c r="M387" t="str">
        <v>8460630517</v>
      </c>
      <c r="N387" t="str">
        <v>Vivek.jaiswal.520357@gmail.com</v>
      </c>
      <c r="O387" t="str">
        <v>UTTAR PRADESH</v>
      </c>
      <c r="P387" t="str">
        <v>gauTAM BUDDHA BAGAR</v>
      </c>
      <c r="Q387" t="str">
        <v>OD</v>
      </c>
      <c r="R387" t="str">
        <v>F2 FINTECH</v>
      </c>
      <c r="S387" t="str">
        <v>ABCL</v>
      </c>
      <c r="W387" t="str">
        <v>UNSECURED</v>
      </c>
      <c r="X387" t="str">
        <v>REJECTED</v>
      </c>
      <c r="AB387" t="str">
        <v xml:space="preserve">FILE SENDER TO BANKER || UNDER PROCESS, CASE NOT DOABLE DUE TO  SCORE CARD MR </v>
      </c>
      <c r="AC387" t="str">
        <v>CUSTOMER EARNS 1.80 LAKHS SALARY &amp; RUNNING LOAN  9 LAKHS &amp; 3 LAKHS FROM HDFC , 4 LAKHS P.L. INCRED,  5 LAKHS O.D.</v>
      </c>
      <c r="AD387" t="str">
        <v>PURUSHOTTAM</v>
      </c>
      <c r="AE387">
        <v>9004509752</v>
      </c>
      <c r="AF387" t="str">
        <v>purushottam.kumar2@adityabirlacapital.com</v>
      </c>
      <c r="AG387" t="str">
        <v>MBBS-2022</v>
      </c>
      <c r="AH387" t="str">
        <v>GFZPB2158Q</v>
      </c>
      <c r="AM387">
        <v>46246</v>
      </c>
    </row>
    <row r="388">
      <c r="A388" t="str">
        <v>YES</v>
      </c>
      <c r="B388" t="str">
        <v>KHUSHI FINANCIAL SERVICES</v>
      </c>
      <c r="C388" t="str">
        <v>F2 FINTECH</v>
      </c>
      <c r="D388" t="str">
        <v>F2 FINTECH</v>
      </c>
      <c r="E388" t="str">
        <v>CHANNEL PARTNER</v>
      </c>
      <c r="F388" t="str">
        <v>RAJEEV</v>
      </c>
      <c r="G388" t="str">
        <v>DR SATYENDRA PRATAP</v>
      </c>
      <c r="H388">
        <v>196</v>
      </c>
      <c r="I388" t="str">
        <v>F2 FINTECH</v>
      </c>
      <c r="J388">
        <v>46050</v>
      </c>
      <c r="K388">
        <v>46050</v>
      </c>
      <c r="L388" t="str">
        <v>SME000018783611</v>
      </c>
      <c r="M388" t="str">
        <v>8604624050</v>
      </c>
      <c r="O388" t="str">
        <v>UTTAR PRADESH</v>
      </c>
      <c r="P388" t="str">
        <v>MIRZAPUR</v>
      </c>
      <c r="Q388" t="str">
        <v>OD</v>
      </c>
      <c r="R388" t="str">
        <v>F2 FINTECH</v>
      </c>
      <c r="S388" t="str">
        <v>BAJAJ</v>
      </c>
      <c r="W388" t="str">
        <v>UNSECURED</v>
      </c>
      <c r="X388" t="str">
        <v>REJECTED</v>
      </c>
      <c r="AB388" t="str">
        <v>FILE SENDER TO BANKER || UNDER PROCESS, CIBIL CONSENT LINK SENT TO CUSTOMER, CIBIL DONE, REQ SALARY CREDIT BANK STATEMENT, CUSTOMER AMOUNT USING IN BATTLE &amp; SHARE MARKET</v>
      </c>
      <c r="AC388" t="str">
        <v>CUSTOMER IS ENAGED IN ONLINE GAMING AND LOSES 4 LAKHS RUPEES , NOT EARNS ANY SALARY CURRENTLY</v>
      </c>
      <c r="AD388" t="str">
        <v>SHUBHAM GIRI</v>
      </c>
      <c r="AE388">
        <v>7068584474</v>
      </c>
      <c r="AG388" t="str">
        <v>MBBS-2020</v>
      </c>
      <c r="AH388" t="str">
        <v>BLVPP6964P</v>
      </c>
      <c r="AM388">
        <v>46246</v>
      </c>
    </row>
    <row r="389">
      <c r="A389" t="str">
        <v>YES</v>
      </c>
      <c r="B389" t="str">
        <v>AMANPREET SINGH</v>
      </c>
      <c r="C389" t="str">
        <v>MANVI BHARDWAJ</v>
      </c>
      <c r="D389" t="str">
        <v>AMANPREET SINGH</v>
      </c>
      <c r="E389" t="str">
        <v>SALARIED</v>
      </c>
      <c r="F389" t="str">
        <v>RAJEEV</v>
      </c>
      <c r="G389" t="str">
        <v xml:space="preserve">DR  koyya kartik </v>
      </c>
      <c r="H389">
        <v>196</v>
      </c>
      <c r="I389" t="str">
        <v>NOIDA</v>
      </c>
      <c r="J389">
        <v>46050</v>
      </c>
      <c r="K389">
        <v>46052</v>
      </c>
      <c r="L389">
        <v>390</v>
      </c>
      <c r="M389" t="str">
        <v>9110521719</v>
      </c>
      <c r="N389" t="str">
        <v>karthikreddy693@gmail.com</v>
      </c>
      <c r="O389" t="str">
        <v>ANDHRAPRADESH</v>
      </c>
      <c r="P389" t="str">
        <v>Amalapuram</v>
      </c>
      <c r="Q389" t="str">
        <v>OD</v>
      </c>
      <c r="R389" t="str">
        <v>F2 FINTECH</v>
      </c>
      <c r="S389" t="str">
        <v>ABCL</v>
      </c>
      <c r="T389">
        <v>3500000</v>
      </c>
      <c r="W389" t="str">
        <v>UNSECURED</v>
      </c>
      <c r="X389" t="str">
        <v>LOGIN</v>
      </c>
      <c r="AB389" t="str">
        <v>FILE SENDER TO BANKER || UNDER PROCESS,</v>
      </c>
      <c r="AC389" t="str">
        <v>CUSTOMER EARNS 1.55 LAKHS AS GOVT. SALARIED &amp; 3 LAKHS IN CASH FROM CONSULTANCY | RUNNING H.L. 70 LAKHS FROM ICICI, 25 LAKHS O.D. BAJAJ , 20 LAKHS O.D. TATA CAPITAL</v>
      </c>
      <c r="AD389" t="str">
        <v>sakka.durgaprasad</v>
      </c>
      <c r="AF389" t="str">
        <v>sakka.durgaprasad@adityabirlacapital.com</v>
      </c>
      <c r="AG389" t="str">
        <v>MBBS-2007</v>
      </c>
      <c r="AH389" t="str">
        <v>BENPK9787G</v>
      </c>
      <c r="AM389">
        <v>46246</v>
      </c>
    </row>
    <row r="390">
      <c r="A390" t="str">
        <v>YES</v>
      </c>
      <c r="B390" t="str">
        <v>HARSH SHARMA</v>
      </c>
      <c r="C390" t="str">
        <v>F2 FINTECH</v>
      </c>
      <c r="D390" t="str">
        <v>F2 FINTECH</v>
      </c>
      <c r="E390" t="str">
        <v>SALARIED</v>
      </c>
      <c r="F390" t="str">
        <v>RAJEEV</v>
      </c>
      <c r="G390" t="str">
        <v>DR SUNIL KUMAR</v>
      </c>
      <c r="H390">
        <v>195</v>
      </c>
      <c r="I390" t="str">
        <v xml:space="preserve">NOIDA </v>
      </c>
      <c r="J390">
        <v>46051</v>
      </c>
      <c r="K390">
        <v>46053</v>
      </c>
      <c r="L390" t="str">
        <v>SME000018787883</v>
      </c>
      <c r="M390" t="str">
        <v>9716783682</v>
      </c>
      <c r="N390" t="str">
        <v>Drsunilkshastri@gmail.com</v>
      </c>
      <c r="O390" t="str">
        <v>UTTAR PRADESH</v>
      </c>
      <c r="P390" t="str">
        <v>GHAZIABAD</v>
      </c>
      <c r="Q390" t="str">
        <v>OD</v>
      </c>
      <c r="R390" t="str">
        <v>F2 FINTECH</v>
      </c>
      <c r="S390" t="str">
        <v>BAJAJ</v>
      </c>
      <c r="U390">
        <v>4390000</v>
      </c>
      <c r="V390">
        <v>4390000</v>
      </c>
      <c r="W390" t="str">
        <v>UNSECURED</v>
      </c>
      <c r="X390" t="str">
        <v>DROP</v>
      </c>
      <c r="Y390">
        <v>803</v>
      </c>
      <c r="Z390">
        <v>46052</v>
      </c>
      <c r="AB390" t="str">
        <v>f</v>
      </c>
      <c r="AC390" t="str">
        <v>MEETING CASE</v>
      </c>
      <c r="AD390" t="str">
        <v>ASHISH</v>
      </c>
      <c r="AE390">
        <v>9990685164</v>
      </c>
      <c r="AF390" t="str">
        <v>ambuj.samvedi@bajajfinserv.in</v>
      </c>
      <c r="AG390" t="str">
        <v>MBBS-2018</v>
      </c>
      <c r="AH390" t="str">
        <v>FPKPK0976M</v>
      </c>
      <c r="AM390">
        <v>46246</v>
      </c>
    </row>
    <row r="391">
      <c r="A391" t="str">
        <v>YES</v>
      </c>
      <c r="B391" t="str">
        <v>KHUSHI FINANCIAL SERVICES</v>
      </c>
      <c r="C391" t="str">
        <v>F2 FINTECH</v>
      </c>
      <c r="D391" t="str">
        <v>F2 FINTECH</v>
      </c>
      <c r="E391" t="str">
        <v>CHANNEL PARTNER</v>
      </c>
      <c r="F391" t="str">
        <v>RAJEEV</v>
      </c>
      <c r="G391" t="str">
        <v>DR SHUBHAM KRISHNA</v>
      </c>
      <c r="H391">
        <v>195</v>
      </c>
      <c r="I391" t="str">
        <v>F2 FINTECH</v>
      </c>
      <c r="J391">
        <v>46051</v>
      </c>
      <c r="K391">
        <v>46050</v>
      </c>
      <c r="L391" t="str">
        <v>SME000018788835</v>
      </c>
      <c r="M391" t="str">
        <v>7542877812</v>
      </c>
      <c r="N391" t="str">
        <v>subhamkrishna44@gmail.com</v>
      </c>
      <c r="O391" t="str">
        <v>BIHAR</v>
      </c>
      <c r="P391" t="str">
        <v>SASARAM</v>
      </c>
      <c r="Q391" t="str">
        <v>OD</v>
      </c>
      <c r="R391" t="str">
        <v>F2 FINTECH</v>
      </c>
      <c r="S391" t="str">
        <v>BAJAJ</v>
      </c>
      <c r="W391" t="str">
        <v>UNSECURED</v>
      </c>
      <c r="X391" t="str">
        <v>LOGIN</v>
      </c>
      <c r="AB391" t="str">
        <v>FILE SENDER TO BANKER || UNDER PROCESS, MBBS REGISTRATION NOT VERIFUED, REQ SALARY CREDIT BANK STATEMENT</v>
      </c>
      <c r="AC391" t="str">
        <v>TVR HOLD BY RAHUL SOURCER</v>
      </c>
      <c r="AD391" t="str">
        <v>SURAJ KUMAR</v>
      </c>
      <c r="AE391">
        <v>7903708421</v>
      </c>
      <c r="AF391" t="str">
        <v>suraj.kumar5@bajajfinserv.in</v>
      </c>
      <c r="AG391" t="str">
        <v>MBBS-2021</v>
      </c>
      <c r="AH391" t="str">
        <v>GNPPK8428G</v>
      </c>
      <c r="AM391">
        <v>46246</v>
      </c>
    </row>
    <row r="392">
      <c r="A392" t="str">
        <v>YES</v>
      </c>
      <c r="B392" t="str">
        <v>DEEPU</v>
      </c>
      <c r="F392" t="str">
        <v>VISHAL</v>
      </c>
      <c r="G392" t="str">
        <v>DR RAGULKUMAR D</v>
      </c>
      <c r="H392">
        <v>195</v>
      </c>
      <c r="J392">
        <v>46051</v>
      </c>
      <c r="K392">
        <v>46052</v>
      </c>
      <c r="L392">
        <v>170511494</v>
      </c>
      <c r="M392" t="str">
        <v>8110988319</v>
      </c>
      <c r="N392" t="str">
        <v>kumarragul99@gmail.com</v>
      </c>
      <c r="O392" t="str">
        <v>KERALA</v>
      </c>
      <c r="P392" t="str">
        <v>KALLAKURICHI</v>
      </c>
      <c r="Q392" t="str">
        <v>DOD</v>
      </c>
      <c r="R392" t="str">
        <v>F2 FINTECH</v>
      </c>
      <c r="S392" t="str">
        <v>CHOLA</v>
      </c>
      <c r="T392">
        <v>2000000</v>
      </c>
      <c r="U392">
        <v>1500000</v>
      </c>
      <c r="V392">
        <v>1500000</v>
      </c>
      <c r="W392" t="str">
        <v>UNSECURED</v>
      </c>
      <c r="X392" t="str">
        <v>DISBURSED</v>
      </c>
      <c r="Z392">
        <v>46052</v>
      </c>
      <c r="AA392">
        <v>46054</v>
      </c>
      <c r="AB392" t="str">
        <v>FILE SENDER TO BANKER || UNDER PROCESS,|| APPROVED FOR 15 LACS</v>
      </c>
      <c r="AC392" t="str">
        <v>The applicant has 3 active loans with Tata Capital, Bajaj, and HDFC, with a total EMI obligation of ₹64,194 per month. There are no EMI bounces reported in the last 6 months, and the average bank balance of ₹65,760.75</v>
      </c>
      <c r="AD392" t="str">
        <v>VIGNESH</v>
      </c>
      <c r="AE392">
        <v>9688775033</v>
      </c>
      <c r="AF392" t="str">
        <v>Vigneshcs@chola.murugappa.com</v>
      </c>
      <c r="AG392" t="str">
        <v>MBBS-2019</v>
      </c>
      <c r="AH392" t="str">
        <v>CLZPR6075E</v>
      </c>
      <c r="AI392" t="str">
        <v>Akshay</v>
      </c>
      <c r="AM392">
        <v>46246</v>
      </c>
    </row>
    <row r="393">
      <c r="A393" t="str">
        <v>YES</v>
      </c>
      <c r="B393" t="str">
        <v>KHUSHI FINANCIAL SERVICES</v>
      </c>
      <c r="C393" t="str">
        <v>F2 FINTECH</v>
      </c>
      <c r="D393" t="str">
        <v>F2 FINTECH</v>
      </c>
      <c r="E393" t="str">
        <v>CHANNEL PARTNER</v>
      </c>
      <c r="F393" t="str">
        <v>VISHAL</v>
      </c>
      <c r="G393" t="str">
        <v>DR. SUSHMITA NUNIA</v>
      </c>
      <c r="H393">
        <v>195</v>
      </c>
      <c r="I393" t="str">
        <v>F2 FINTECH</v>
      </c>
      <c r="J393">
        <v>46051</v>
      </c>
      <c r="K393">
        <v>46050</v>
      </c>
      <c r="L393" t="str">
        <v>SME000018789413</v>
      </c>
      <c r="M393" t="str">
        <v>6003441162</v>
      </c>
      <c r="N393" t="str">
        <v>sushmitanunia3@gmail.com</v>
      </c>
      <c r="O393" t="str">
        <v>ASSAM</v>
      </c>
      <c r="P393" t="str">
        <v>CACHAR</v>
      </c>
      <c r="Q393" t="str">
        <v>OD</v>
      </c>
      <c r="R393" t="str">
        <v>F2 FINTECH</v>
      </c>
      <c r="S393" t="str">
        <v>BAJAJ</v>
      </c>
      <c r="T393">
        <v>800000</v>
      </c>
      <c r="W393" t="str">
        <v>UNSECURED</v>
      </c>
      <c r="X393" t="str">
        <v>REJECTED</v>
      </c>
      <c r="AB393" t="str">
        <v>FILE SENDER TO BANKER || UNDER PROCESS, REQ PERMANENT REGISTRATION CERTIFICATE</v>
      </c>
      <c r="AC393" t="str">
        <v>TVR HOLD BY RAHUL SOURCER</v>
      </c>
      <c r="AD393" t="str">
        <v>Bishal Kar1</v>
      </c>
      <c r="AE393">
        <v>7399199183</v>
      </c>
      <c r="AF393" t="str">
        <v>bishal.kar1@bajajfinserv.in_x000d_</v>
      </c>
      <c r="AG393" t="str">
        <v>BHMS-2022</v>
      </c>
      <c r="AH393" t="str">
        <v xml:space="preserve"> BWTPN9571K</v>
      </c>
      <c r="AM393">
        <v>46246</v>
      </c>
    </row>
    <row r="394">
      <c r="A394" t="str">
        <v>YES</v>
      </c>
      <c r="B394" t="str">
        <v>KHUSHI FINANCIAL SERVICES</v>
      </c>
      <c r="C394" t="str">
        <v>F2 FINTECH</v>
      </c>
      <c r="D394" t="str">
        <v>F2 FINTECH</v>
      </c>
      <c r="E394" t="str">
        <v>CHANNEL PARTNER</v>
      </c>
      <c r="F394" t="str">
        <v>VISHAL</v>
      </c>
      <c r="G394" t="str">
        <v>DR. VINAY KUMAR</v>
      </c>
      <c r="H394">
        <v>195</v>
      </c>
      <c r="I394" t="str">
        <v>F2 FINTECH</v>
      </c>
      <c r="J394">
        <v>46051</v>
      </c>
      <c r="K394">
        <v>46050</v>
      </c>
      <c r="L394" t="str">
        <v>SME000018790051</v>
      </c>
      <c r="M394" t="str">
        <v>7483073607</v>
      </c>
      <c r="N394" t="str">
        <v>viniiyadav11@gmail.com</v>
      </c>
      <c r="O394" t="str">
        <v>BIHAR</v>
      </c>
      <c r="P394" t="str">
        <v>SAMASTIPUR</v>
      </c>
      <c r="Q394" t="str">
        <v>OD</v>
      </c>
      <c r="R394" t="str">
        <v>F2 FINTECH</v>
      </c>
      <c r="S394" t="str">
        <v>BAJAJ</v>
      </c>
      <c r="W394" t="str">
        <v>UNSECURED</v>
      </c>
      <c r="X394" t="str">
        <v>REJECTED</v>
      </c>
      <c r="AB394" t="str">
        <v>FILE SENDER TO BANKER || UNDER PROCESS, CIBIL CONSENT LINK SENT TO CUSTOMER HOLD BY CUSTOMER SIDE</v>
      </c>
      <c r="AC394" t="str">
        <v>TVR HOLD BY RAHUL SOURCER</v>
      </c>
      <c r="AD394" t="str">
        <v>Akhilesh Kumar2</v>
      </c>
      <c r="AE394">
        <v>8709250931</v>
      </c>
      <c r="AF394" t="str">
        <v>akhilesh.kumar2@bajajfinserv.in</v>
      </c>
      <c r="AG394" t="str">
        <v>MBBS-2024</v>
      </c>
      <c r="AH394" t="str">
        <v>HNOPK5959N</v>
      </c>
      <c r="AM394">
        <v>46246</v>
      </c>
    </row>
    <row r="395">
      <c r="A395" t="str">
        <v>YES</v>
      </c>
      <c r="B395" t="str">
        <v>KHUSHI FINANCIAL SERVICES</v>
      </c>
      <c r="C395" t="str">
        <v>F2 FINTECH</v>
      </c>
      <c r="D395" t="str">
        <v>F2 FINTECH</v>
      </c>
      <c r="E395" t="str">
        <v>CHANNEL PARTNER</v>
      </c>
      <c r="F395" t="str">
        <v>VISHAL</v>
      </c>
      <c r="G395" t="str">
        <v>DR. VEERENDRA BAGHEL</v>
      </c>
      <c r="H395">
        <v>195</v>
      </c>
      <c r="I395" t="str">
        <v>F2 FINTECH</v>
      </c>
      <c r="J395">
        <v>46051</v>
      </c>
      <c r="K395">
        <v>46056</v>
      </c>
      <c r="L395">
        <v>170512015</v>
      </c>
      <c r="M395" t="str">
        <v>7415767282</v>
      </c>
      <c r="N395" t="str">
        <v>veerueco@gmail.com</v>
      </c>
      <c r="O395" t="str">
        <v>MADHYA PRADESH</v>
      </c>
      <c r="P395" t="str">
        <v>CHHINDWARA</v>
      </c>
      <c r="Q395" t="str">
        <v>DOD</v>
      </c>
      <c r="R395" t="str">
        <v>F2 FINTECH</v>
      </c>
      <c r="S395" t="str">
        <v>CHOLA</v>
      </c>
      <c r="T395">
        <v>1600000</v>
      </c>
      <c r="W395" t="str">
        <v>UNSECURED</v>
      </c>
      <c r="X395" t="str">
        <v>REJECTED</v>
      </c>
      <c r="AB395" t="str">
        <v>FILE SENDER TO BANKER || UNDER PROCESS, || OVER OBLIGATED</v>
      </c>
      <c r="AC395" t="str">
        <v>TVR HOLD BY RAHUL SOURCER</v>
      </c>
      <c r="AD395" t="str">
        <v>sanjeev</v>
      </c>
      <c r="AE395">
        <v>9424650279</v>
      </c>
      <c r="AF395" t="str">
        <v>sanjeevsurya@chola1.murugappa.com</v>
      </c>
      <c r="AG395" t="str">
        <v>MBBS-2017</v>
      </c>
      <c r="AH395" t="str">
        <v>AWVPB2593G</v>
      </c>
      <c r="AM395">
        <v>46246</v>
      </c>
    </row>
    <row r="396">
      <c r="A396" t="str">
        <v>YES</v>
      </c>
      <c r="B396" t="str">
        <v>NEHA CHAUDHARY</v>
      </c>
      <c r="C396" t="str">
        <v>RIYA CHADDHA</v>
      </c>
      <c r="D396" t="str">
        <v>VINEET TIWARI</v>
      </c>
      <c r="E396" t="str">
        <v>SALARIED</v>
      </c>
      <c r="F396" t="str">
        <v>RAJEEV</v>
      </c>
      <c r="G396" t="str">
        <v>DR  RAVURI MOUNIKA</v>
      </c>
      <c r="H396">
        <v>195</v>
      </c>
      <c r="I396" t="str">
        <v>NOIDA</v>
      </c>
      <c r="J396">
        <v>46051</v>
      </c>
      <c r="K396">
        <v>46052</v>
      </c>
      <c r="L396" t="str">
        <v>SME000018792674</v>
      </c>
      <c r="M396" t="str">
        <v>7036331990</v>
      </c>
      <c r="N396" t="str">
        <v>ravurimonicareddy@gmail.com</v>
      </c>
      <c r="O396" t="str">
        <v>ANDHRAPRADESH</v>
      </c>
      <c r="P396" t="str">
        <v>HYDERABAD</v>
      </c>
      <c r="Q396" t="str">
        <v>OD</v>
      </c>
      <c r="R396" t="str">
        <v>F2 FINTECH</v>
      </c>
      <c r="S396" t="str">
        <v>BAJAJ</v>
      </c>
      <c r="T396">
        <v>1500000</v>
      </c>
      <c r="U396">
        <v>2090000</v>
      </c>
      <c r="V396">
        <v>2090000</v>
      </c>
      <c r="W396" t="str">
        <v>UNSECURED</v>
      </c>
      <c r="X396" t="str">
        <v>DROP</v>
      </c>
      <c r="Y396">
        <v>812</v>
      </c>
      <c r="Z396">
        <v>46051</v>
      </c>
      <c r="AB396" t="str">
        <v>FILE SENDER TO BANKER || UNDER PROCESS, CIBIL CONSENT LINK SENT TO CUSTOMER, CIBIL DONE, ELIGIBIILITY IS 20.90 L CASE MOVED TO CREDIT, CUSTOMER HAVE AMOUNT ISSUE 50-50 CHANCES, CUSTOMER HAVE AMOUNT ISSUE, CUSTOMER NOT RECVD CALL</v>
      </c>
      <c r="AC396" t="str">
        <v>Applicant has 90 k  salary with no EMI Burden with good cibil score of 812</v>
      </c>
      <c r="AD396" t="str">
        <v>C EshwarRao</v>
      </c>
      <c r="AE396">
        <v>9074641230</v>
      </c>
      <c r="AF396" t="str">
        <v>c.eshwarrao@bajajfinserv.in</v>
      </c>
      <c r="AG396" t="str">
        <v>MBBS-2020</v>
      </c>
      <c r="AH396" t="str">
        <v>GZLPM1466C</v>
      </c>
      <c r="AI396" t="str">
        <v>Akshay</v>
      </c>
      <c r="AM396">
        <v>46246</v>
      </c>
    </row>
    <row r="397">
      <c r="A397" t="str">
        <v>YES</v>
      </c>
      <c r="B397" t="str">
        <v>SANIA IRSHAD</v>
      </c>
      <c r="F397" t="str">
        <v>RAJEEV</v>
      </c>
      <c r="G397" t="str">
        <v>DR SATISH SINGH GURJAR</v>
      </c>
      <c r="H397">
        <v>195</v>
      </c>
      <c r="J397">
        <v>46051</v>
      </c>
      <c r="L397" t="str">
        <v>SME000018792943</v>
      </c>
      <c r="M397" t="str">
        <v>9875540584</v>
      </c>
      <c r="N397" t="str">
        <v>Msatishk2014@gmail.com</v>
      </c>
      <c r="O397" t="str">
        <v>DELHI</v>
      </c>
      <c r="P397" t="str">
        <v>DELHI</v>
      </c>
      <c r="Q397" t="str">
        <v>OD</v>
      </c>
      <c r="R397" t="str">
        <v>F2 FINTECH</v>
      </c>
      <c r="S397" t="str">
        <v>BAJAJ</v>
      </c>
      <c r="T397">
        <v>1000000</v>
      </c>
      <c r="W397" t="str">
        <v>UNSECURED</v>
      </c>
      <c r="X397" t="str">
        <v>REJECTED</v>
      </c>
      <c r="Y397">
        <v>-1</v>
      </c>
      <c r="AB397" t="str">
        <v>FILE SENDER TO BANKER || UNDER PROCESS, -1 CIBIL NILL ELIGIBILITY</v>
      </c>
      <c r="AC397" t="str">
        <v>CUSTOMER TOTAL INCOME 2.25-2.5 LAKHS FROM SALARY &amp; CONSULTANCY &amp; NO LOAN RUNNING</v>
      </c>
      <c r="AD397" t="str">
        <v>Md shuaib Khan</v>
      </c>
      <c r="AE397">
        <v>9161252501</v>
      </c>
      <c r="AF397" t="str">
        <v>mdshuaib.khan@bajajfinserv.in</v>
      </c>
      <c r="AG397" t="str">
        <v>MBBS-2024</v>
      </c>
      <c r="AH397" t="str">
        <v>BESPG4136E</v>
      </c>
      <c r="AM397">
        <v>46246</v>
      </c>
    </row>
    <row r="398">
      <c r="A398" t="str">
        <v>YES</v>
      </c>
      <c r="B398" t="str">
        <v>AMANPREET SINGH</v>
      </c>
      <c r="C398" t="str">
        <v>MANVI BHARDWAJ</v>
      </c>
      <c r="D398" t="str">
        <v>AMANPREET SINGH</v>
      </c>
      <c r="E398" t="str">
        <v>SALARIED</v>
      </c>
      <c r="F398" t="str">
        <v>RAJEEV</v>
      </c>
      <c r="G398" t="str">
        <v>SREE VISHNU BUILDING SYSTEMS</v>
      </c>
      <c r="H398">
        <v>195</v>
      </c>
      <c r="I398" t="str">
        <v>NOIDA</v>
      </c>
      <c r="J398">
        <v>46051</v>
      </c>
      <c r="K398">
        <v>46053</v>
      </c>
      <c r="L398">
        <v>399</v>
      </c>
      <c r="M398" t="str">
        <v>9110596369</v>
      </c>
      <c r="N398" t="str">
        <v>muralikrishna141@yahoo.com</v>
      </c>
      <c r="O398" t="str">
        <v>ANDHRAPRADESH</v>
      </c>
      <c r="P398" t="str">
        <v>VIJYAWADA</v>
      </c>
      <c r="Q398" t="str">
        <v>BL</v>
      </c>
      <c r="R398" t="str">
        <v>F2 FINTECH</v>
      </c>
      <c r="S398" t="str">
        <v>LNT</v>
      </c>
      <c r="W398" t="str">
        <v>UNSECURED</v>
      </c>
      <c r="X398" t="str">
        <v>LOGIN</v>
      </c>
      <c r="Z398">
        <v>46050</v>
      </c>
      <c r="AB398" t="str">
        <v>FILE SENDER TO BANKER || UNDER PROCESS || 3 ACTIVE LOANS OF CUSTOMER|| CUSTOMER IS BUSY IN FUNCTION WILL BE FREE TOMMORROW</v>
      </c>
      <c r="AC398" t="str">
        <v xml:space="preserve">CUSTOMER IS NOT PICKING UP A CALL </v>
      </c>
      <c r="AD398" t="str">
        <v>chenoothalasudhaka</v>
      </c>
      <c r="AE398">
        <v>9703232647</v>
      </c>
      <c r="AF398" t="str">
        <v>chenoothalasudhakar@ltfs.com</v>
      </c>
      <c r="AG398" t="str">
        <v>GST -2017</v>
      </c>
      <c r="AH398" t="str">
        <v>EMBPK2766J</v>
      </c>
      <c r="AI398" t="str">
        <v>Puneet</v>
      </c>
      <c r="AM398">
        <v>46246</v>
      </c>
    </row>
    <row r="399">
      <c r="A399" t="str">
        <v>YES</v>
      </c>
      <c r="B399" t="str">
        <v>AMANPREET SINGH</v>
      </c>
      <c r="C399" t="str">
        <v>MANVI BHARDWAJ</v>
      </c>
      <c r="D399" t="str">
        <v>AMANPREET SINGH</v>
      </c>
      <c r="E399" t="str">
        <v>SALARIED</v>
      </c>
      <c r="F399" t="str">
        <v>RAJEEV</v>
      </c>
      <c r="G399" t="str">
        <v>SREE VISHNU BUILDING SYSTEMS</v>
      </c>
      <c r="H399">
        <v>195</v>
      </c>
      <c r="I399" t="str">
        <v>NOIDA</v>
      </c>
      <c r="J399">
        <v>46051</v>
      </c>
      <c r="K399">
        <v>46053</v>
      </c>
      <c r="L399">
        <v>400</v>
      </c>
      <c r="M399" t="str">
        <v>9110596369</v>
      </c>
      <c r="N399" t="str">
        <v>muralikrishna141@yahoo.com</v>
      </c>
      <c r="O399" t="str">
        <v>ANDHRAPRADESH</v>
      </c>
      <c r="P399" t="str">
        <v>VIJYAWADA</v>
      </c>
      <c r="Q399" t="str">
        <v>OD</v>
      </c>
      <c r="R399" t="str">
        <v>F2 FINTECH</v>
      </c>
      <c r="S399" t="str">
        <v>GODREJ</v>
      </c>
      <c r="W399" t="str">
        <v>UNSECURED</v>
      </c>
      <c r="X399" t="str">
        <v>LOGIN</v>
      </c>
      <c r="Z399">
        <v>46050</v>
      </c>
      <c r="AB399" t="str">
        <v>FILE SENDER TO BANKER || UNDER PROCESS || 3 ACTIVE LOANS OF CUSTOMER|| CUSTOMER IS BUSY IN FUNCTION WILL BE FREE TOMMORROW</v>
      </c>
      <c r="AC399" t="str">
        <v xml:space="preserve">CUSTOMER IS NOT PICKING UP A CALL </v>
      </c>
      <c r="AD399" t="str">
        <v>ajit</v>
      </c>
      <c r="AE399" t="str">
        <v>89775 07332</v>
      </c>
      <c r="AF399" t="str">
        <v>ajit.meruga@godrejcapital.com</v>
      </c>
      <c r="AG399" t="str">
        <v>GST -2017</v>
      </c>
      <c r="AH399" t="str">
        <v>EMBPK2766J</v>
      </c>
      <c r="AI399" t="str">
        <v>Puneet</v>
      </c>
      <c r="AM399">
        <v>46246</v>
      </c>
    </row>
    <row r="400">
      <c r="A400" t="str">
        <v>YES</v>
      </c>
      <c r="B400" t="str">
        <v>NIKHIL PANT</v>
      </c>
      <c r="C400" t="str">
        <v>RIYA CHADDHA</v>
      </c>
      <c r="D400" t="str">
        <v>VINEET TIWARI</v>
      </c>
      <c r="E400" t="str">
        <v>SALARIED</v>
      </c>
      <c r="F400" t="str">
        <v>RAJEEV</v>
      </c>
      <c r="G400" t="str">
        <v>DR  AKSHAY JASWAL</v>
      </c>
      <c r="H400">
        <v>195</v>
      </c>
      <c r="I400" t="str">
        <v xml:space="preserve">NOIDA </v>
      </c>
      <c r="J400">
        <v>46051</v>
      </c>
      <c r="K400">
        <v>46052</v>
      </c>
      <c r="L400" t="str">
        <v>SME000018793989</v>
      </c>
      <c r="M400" t="str">
        <v>7973339709</v>
      </c>
      <c r="N400" t="str">
        <v>akshayjaswal1@gmail.com</v>
      </c>
      <c r="O400" t="str">
        <v>PUNJAB</v>
      </c>
      <c r="P400" t="str">
        <v>CHANDIGARH</v>
      </c>
      <c r="Q400" t="str">
        <v>OD</v>
      </c>
      <c r="R400" t="str">
        <v>F2 FINTECH</v>
      </c>
      <c r="S400" t="str">
        <v>BAJAJ</v>
      </c>
      <c r="T400">
        <v>3500000</v>
      </c>
      <c r="U400">
        <v>3000000</v>
      </c>
      <c r="V400">
        <v>3000000</v>
      </c>
      <c r="W400" t="str">
        <v>UNSECURED</v>
      </c>
      <c r="X400" t="str">
        <v>DROP</v>
      </c>
      <c r="Y400">
        <v>777</v>
      </c>
      <c r="Z400">
        <v>46051</v>
      </c>
      <c r="AB400" t="str">
        <v>FILE SENDER TO BANKER || UNDER PROCESS, 43 L ELIGIBILITY 777, DR HAVE AMOUNT ISSUE, VINEET TALK WITH CUSTOMER AND CONFRIM US, CUSTOMER WILL DISCUSS WITH THE FAMILY AND CONFRIM US</v>
      </c>
      <c r="AC400" t="str">
        <v>CUSTOMER EARNING 2.5-3 LAKHS FROM CONSULTANCY &amp; RUNNING  CAR LOAN OF 10 LAKHS</v>
      </c>
      <c r="AD400" t="str">
        <v>GAURAV GUPTA</v>
      </c>
      <c r="AE400">
        <v>8988078641</v>
      </c>
      <c r="AF400" t="str">
        <v>gaurav.gupta1@bajajfinserv.in</v>
      </c>
      <c r="AG400" t="str">
        <v>MBBS-2020</v>
      </c>
      <c r="AH400" t="str">
        <v>BEBPJ7561P</v>
      </c>
      <c r="AI400" t="str">
        <v>Puneet</v>
      </c>
      <c r="AM400">
        <v>46246</v>
      </c>
    </row>
    <row r="401">
      <c r="A401" t="str">
        <v>YES</v>
      </c>
      <c r="B401" t="str">
        <v>SUSHMA VERMA</v>
      </c>
      <c r="F401" t="str">
        <v>RAJEEV</v>
      </c>
      <c r="G401" t="str">
        <v xml:space="preserve">DR  POOJA J H </v>
      </c>
      <c r="H401">
        <v>195</v>
      </c>
      <c r="J401">
        <v>46051</v>
      </c>
      <c r="K401">
        <v>46052</v>
      </c>
      <c r="L401" t="str">
        <v>SME000018794895</v>
      </c>
      <c r="M401" t="str">
        <v>9645777853</v>
      </c>
      <c r="N401" t="str">
        <v>poojamoncy@gmail.com</v>
      </c>
      <c r="O401" t="str">
        <v>KERALA</v>
      </c>
      <c r="P401" t="str">
        <v>THIRUVANANTHAPURAM</v>
      </c>
      <c r="Q401" t="str">
        <v>OD</v>
      </c>
      <c r="R401" t="str">
        <v>F2 FINTECH</v>
      </c>
      <c r="S401" t="str">
        <v>BAJAJ</v>
      </c>
      <c r="T401">
        <v>1000000</v>
      </c>
      <c r="U401">
        <v>1000000</v>
      </c>
      <c r="V401">
        <v>1000000</v>
      </c>
      <c r="W401" t="str">
        <v>UNSECURED</v>
      </c>
      <c r="X401" t="str">
        <v>DISBURSED</v>
      </c>
      <c r="Y401">
        <v>785</v>
      </c>
      <c r="Z401">
        <v>46051</v>
      </c>
      <c r="AA401">
        <v>46053</v>
      </c>
      <c r="AB401" t="str">
        <v>FILE SENDER TO BANKER || UNDER PROCESS, CIBIL CONSENT LINK SENT TO CUSTOMER, CIBIL 785, 1 PL RUNNING 8 L, CONTINOUS DPD, ONLY ONE LOAN SURVING, ELIGIBILITY 25 L , CASE MOVED TO CREDIT, TELE PD DONE, CASE IS UNDER DISCUSSION, TO BE DISBURSED TOMORROW</v>
      </c>
      <c r="AC401" t="str">
        <v>Customer 50 K  income profile with an existing EMI obligation of ₹15,000 From SBI</v>
      </c>
      <c r="AD401" t="str">
        <v>SWADISH</v>
      </c>
      <c r="AE401">
        <v>9061030005</v>
      </c>
      <c r="AF401" t="str">
        <v>swadish.n@bajajfinserv.in</v>
      </c>
      <c r="AG401" t="str">
        <v>MBBS-2018</v>
      </c>
      <c r="AH401" t="str">
        <v>AURPH5213M</v>
      </c>
      <c r="AI401" t="str">
        <v>Akshay</v>
      </c>
      <c r="AM401">
        <v>46246</v>
      </c>
    </row>
    <row r="402">
      <c r="A402" t="str">
        <v>YES</v>
      </c>
      <c r="B402" t="str">
        <v>MAYANK</v>
      </c>
      <c r="F402" t="str">
        <v>VISHAL</v>
      </c>
      <c r="G402" t="str">
        <v>DR SUNIL KUMAR MAIVIYA</v>
      </c>
      <c r="H402">
        <v>195</v>
      </c>
      <c r="J402">
        <v>46051</v>
      </c>
      <c r="K402">
        <v>46051</v>
      </c>
      <c r="L402" t="str">
        <v>SME000018795025</v>
      </c>
      <c r="M402" t="str">
        <v>9893107831</v>
      </c>
      <c r="N402" t="str">
        <v>sunilmalviya8533@gmail.com</v>
      </c>
      <c r="O402" t="str">
        <v>MADHYA PRADESH</v>
      </c>
      <c r="P402" t="str">
        <v>RAJGARH</v>
      </c>
      <c r="Q402" t="str">
        <v>OD</v>
      </c>
      <c r="R402" t="str">
        <v>F2 FINTECH</v>
      </c>
      <c r="S402" t="str">
        <v>BAJAJ</v>
      </c>
      <c r="W402" t="str">
        <v>UNSECURED</v>
      </c>
      <c r="X402" t="str">
        <v>LOGIN</v>
      </c>
      <c r="AB402" t="str">
        <v>FILE SENDER TO BANKER || UNDER PROCESS, BAMS PROFILE, CIBIL CONSENT LINK SENT TO CUSTOMER, CUSTOMER NOT RECVD CALL</v>
      </c>
      <c r="AC402" t="str">
        <v xml:space="preserve">customer not pick call </v>
      </c>
      <c r="AD402" t="str">
        <v>Shyam Singh3</v>
      </c>
      <c r="AE402">
        <v>8602304097</v>
      </c>
      <c r="AF402" t="str">
        <v>shyam.singh3@bajajfinserv.in_x000d_</v>
      </c>
      <c r="AG402" t="str">
        <v>BAMS-2007</v>
      </c>
      <c r="AH402" t="str">
        <v>BEEPM3447N</v>
      </c>
      <c r="AI402" t="str">
        <v>Akshay</v>
      </c>
      <c r="AM402">
        <v>46246</v>
      </c>
    </row>
    <row r="403">
      <c r="A403" t="str">
        <v>YES</v>
      </c>
      <c r="B403" t="str">
        <v>KHUSHI FINANCIAL SERVICES</v>
      </c>
      <c r="C403" t="str">
        <v>F2 FINTECH</v>
      </c>
      <c r="D403" t="str">
        <v>F2 FINTECH</v>
      </c>
      <c r="E403" t="str">
        <v>CHANNEL PARTNER</v>
      </c>
      <c r="F403" t="str">
        <v>RAJEEV</v>
      </c>
      <c r="G403" t="str">
        <v>DR KUMAR CHANDAN</v>
      </c>
      <c r="H403">
        <v>195</v>
      </c>
      <c r="I403" t="str">
        <v>F2 FINTECH</v>
      </c>
      <c r="J403">
        <v>46051</v>
      </c>
      <c r="K403">
        <v>46053</v>
      </c>
      <c r="L403" t="str">
        <v>SME000018795299</v>
      </c>
      <c r="M403" t="str">
        <v>9931560366</v>
      </c>
      <c r="N403" t="str">
        <v>Kumarchandan.kc33@gmail.com</v>
      </c>
      <c r="O403" t="str">
        <v>BIHAR</v>
      </c>
      <c r="P403" t="str">
        <v>PATNA</v>
      </c>
      <c r="Q403" t="str">
        <v>OD</v>
      </c>
      <c r="R403" t="str">
        <v>F2 FINTECH</v>
      </c>
      <c r="S403" t="str">
        <v>BAJAJ</v>
      </c>
      <c r="T403">
        <v>1000000</v>
      </c>
      <c r="U403">
        <v>940000</v>
      </c>
      <c r="V403">
        <v>940000</v>
      </c>
      <c r="W403" t="str">
        <v>UNSECURED</v>
      </c>
      <c r="X403" t="str">
        <v xml:space="preserve">APPROVED </v>
      </c>
      <c r="Z403">
        <v>46051</v>
      </c>
      <c r="AB403" t="str">
        <v>FILE SENDER TO BANKER || UNDER PROCESS, CIBIL CONSENT DONE, TO BE DISBURSED TOMORROW</v>
      </c>
      <c r="AC403" t="str">
        <v>TVR HOLD BY RAHUL SOURCER</v>
      </c>
      <c r="AD403" t="str">
        <v>SURAJ PATNA</v>
      </c>
      <c r="AE403">
        <v>7979913363</v>
      </c>
      <c r="AF403" t="str">
        <v>suraj.kumar7@bajajfinserv.in</v>
      </c>
      <c r="AG403" t="str">
        <v>MBBS-2023</v>
      </c>
      <c r="AH403" t="str">
        <v>BHJPC1803N</v>
      </c>
      <c r="AM403">
        <v>46246</v>
      </c>
    </row>
    <row r="404">
      <c r="A404" t="str">
        <v>YES</v>
      </c>
      <c r="B404" t="str">
        <v>IRAM FATIMA</v>
      </c>
      <c r="C404" t="str">
        <v>MANISHA SAXENA</v>
      </c>
      <c r="D404" t="str">
        <v>SHASHANK BHARDWAJ</v>
      </c>
      <c r="E404" t="str">
        <v>SALARIED</v>
      </c>
      <c r="F404" t="str">
        <v>VISHAL</v>
      </c>
      <c r="G404" t="str">
        <v xml:space="preserve">DR. DHARMENDER DHANKAR </v>
      </c>
      <c r="H404">
        <v>194</v>
      </c>
      <c r="I404" t="str">
        <v>BAREILLY</v>
      </c>
      <c r="J404">
        <v>46052</v>
      </c>
      <c r="K404">
        <v>46052</v>
      </c>
      <c r="L404" t="str">
        <v>SME000018803229</v>
      </c>
      <c r="M404" t="str">
        <v>9799040847</v>
      </c>
      <c r="N404" t="str">
        <v>dharmenderdhankar012@gmail.com</v>
      </c>
      <c r="O404" t="str">
        <v>DELHI</v>
      </c>
      <c r="P404" t="str">
        <v>DELHI</v>
      </c>
      <c r="Q404" t="str">
        <v>OD</v>
      </c>
      <c r="R404" t="str">
        <v>F2 FINTECH</v>
      </c>
      <c r="S404" t="str">
        <v>BAJAJ</v>
      </c>
      <c r="T404">
        <v>1500000</v>
      </c>
      <c r="W404" t="str">
        <v>UNSECURED</v>
      </c>
      <c r="X404" t="str">
        <v>REJECTED</v>
      </c>
      <c r="Y404">
        <v>688</v>
      </c>
      <c r="AB404" t="str">
        <v>FILE SENDER TO BANKER || UNDER PROCESS, LOW CIBIL SCORE 688 NILL ELIGIBILITY</v>
      </c>
      <c r="AC404" t="str">
        <v>Total income of 6L + with no obligation and can be Process in CHOLA or ABCL</v>
      </c>
      <c r="AD404" t="str">
        <v>Md shuaib Khan</v>
      </c>
      <c r="AE404">
        <v>9161252501</v>
      </c>
      <c r="AF404" t="str">
        <v>mdshuaib.khan@bajajfinserv.in_x000d_</v>
      </c>
      <c r="AG404" t="str">
        <v>MBBS-2024</v>
      </c>
      <c r="AH404" t="str">
        <v>DMLPD1454D</v>
      </c>
      <c r="AI404" t="str">
        <v>Akshay</v>
      </c>
      <c r="AM404">
        <v>46246</v>
      </c>
    </row>
    <row r="405">
      <c r="A405" t="str">
        <v>YES</v>
      </c>
      <c r="B405" t="str">
        <v>RASHI GANGWAR</v>
      </c>
      <c r="C405" t="str">
        <v>RAJKUMARI</v>
      </c>
      <c r="D405" t="str">
        <v>RAJKUMARI</v>
      </c>
      <c r="E405" t="str">
        <v>SALARIED</v>
      </c>
      <c r="F405" t="str">
        <v>RAJEEV</v>
      </c>
      <c r="G405" t="str">
        <v xml:space="preserve">DR Mohinder singh </v>
      </c>
      <c r="H405">
        <v>194</v>
      </c>
      <c r="I405" t="str">
        <v>NOIDA</v>
      </c>
      <c r="J405">
        <v>46052</v>
      </c>
      <c r="L405">
        <v>406</v>
      </c>
      <c r="M405" t="str">
        <v>9711432376</v>
      </c>
      <c r="N405" t="str">
        <v>drms_2005@yahoo.co.in</v>
      </c>
      <c r="O405" t="str">
        <v>DELHI</v>
      </c>
      <c r="P405" t="str">
        <v>DELHI</v>
      </c>
      <c r="Q405" t="str">
        <v>OD</v>
      </c>
      <c r="R405" t="str">
        <v>F2 FINTECH</v>
      </c>
      <c r="S405" t="str">
        <v>ABCL</v>
      </c>
      <c r="W405" t="str">
        <v>UNSECURED</v>
      </c>
      <c r="X405" t="str">
        <v>LOGIN</v>
      </c>
      <c r="Y405">
        <v>800</v>
      </c>
      <c r="AB405" t="str">
        <v xml:space="preserve">FILE SENDER TO BANKER || UNDER PROCESS , 5 ACTIVE LOANS || LR SEGMENT </v>
      </c>
      <c r="AC405" t="str">
        <v xml:space="preserve">CALL NOT ANSWERED BY CUSTOMER SIDE || 752 CIBIL SCORE || 8-9 LOANS ACTIVE OF CUSTOMER AS PER CIBIL MONTLY OBLIGATION OF 2.5 TO 3 LAKHS </v>
      </c>
      <c r="AD405" t="str">
        <v>PURUSHOTTAM</v>
      </c>
      <c r="AE405">
        <v>9004509752</v>
      </c>
      <c r="AF405" t="str">
        <v>purushottam.kumar2@adityabirlacapital.com</v>
      </c>
      <c r="AG405" t="str">
        <v>MBBS-2004</v>
      </c>
      <c r="AH405" t="str">
        <v>CIHPS7994G</v>
      </c>
      <c r="AM405">
        <v>46246</v>
      </c>
    </row>
    <row r="406" xml:space="preserve">
      <c r="A406" t="str">
        <v>YES</v>
      </c>
      <c r="B406" t="str">
        <v>RASHI GANGWAR</v>
      </c>
      <c r="C406" t="str">
        <v>RAJKUMARI</v>
      </c>
      <c r="D406" t="str">
        <v>RAJKUMARI</v>
      </c>
      <c r="E406" t="str">
        <v>SALARIED</v>
      </c>
      <c r="F406" t="str">
        <v>RAJEEV</v>
      </c>
      <c r="G406" t="str">
        <v>DR Ratish kumar</v>
      </c>
      <c r="H406">
        <v>194</v>
      </c>
      <c r="I406" t="str">
        <v>NOIDA</v>
      </c>
      <c r="J406">
        <v>46052</v>
      </c>
      <c r="K406">
        <v>46055</v>
      </c>
      <c r="L406">
        <v>407</v>
      </c>
      <c r="M406" t="str">
        <v>8809235170</v>
      </c>
      <c r="N406" t="str">
        <v>ratish.raj79@gmail.com</v>
      </c>
      <c r="O406" t="str">
        <v>BIHAR</v>
      </c>
      <c r="P406" t="str">
        <v>CHAMPARAN</v>
      </c>
      <c r="Q406" t="str">
        <v>OD</v>
      </c>
      <c r="R406" t="str">
        <v>F2 FINTECH</v>
      </c>
      <c r="S406" t="str">
        <v>LNT</v>
      </c>
      <c r="W406" t="str">
        <v>UNSECURED</v>
      </c>
      <c r="X406" t="str">
        <v>REJECTED</v>
      </c>
      <c r="AB406" t="str" xml:space="preserve">
        <v xml:space="preserve">FILE SENDER TO BANKER || UNDER PROCESS,|| CUSTOMER ELIGIBILITY NOT COMING -OVERABLIGATED || There are 11 UBL CIBIL enquiries recorded in the last six months.
• The customer is classified as high risk, as the sum of UBL POS exceeds 98% of the category value.</v>
      </c>
      <c r="AC406" t="str">
        <v>CUSTOMER EARNS 6-8 LAKHS MONTHLY FROM OWN HOSPITAL | RUNNING 36 LAKHS TERM  LOAN FROM CHOLA</v>
      </c>
      <c r="AD406" t="str">
        <v xml:space="preserve"> jitendrakuma</v>
      </c>
      <c r="AE406">
        <v>9811231586</v>
      </c>
      <c r="AF406" t="str">
        <v xml:space="preserve"> jitendrakumar42@ltfs.com</v>
      </c>
      <c r="AG406" t="str">
        <v>MBBS-2008</v>
      </c>
      <c r="AH406" t="str">
        <v>BFNPK5205C</v>
      </c>
      <c r="AM406">
        <v>46246</v>
      </c>
    </row>
    <row r="407">
      <c r="A407" t="str">
        <v>YES</v>
      </c>
      <c r="B407" t="str">
        <v>AMAN SINGH</v>
      </c>
      <c r="C407" t="str">
        <v>RIYA CHADDHA</v>
      </c>
      <c r="D407" t="str">
        <v>VINEET TIWARI</v>
      </c>
      <c r="E407" t="str">
        <v>SALARIED</v>
      </c>
      <c r="F407" t="str">
        <v>VISHAL</v>
      </c>
      <c r="G407" t="str">
        <v>DR. PRIYANKA PRAKASH YEOLE</v>
      </c>
      <c r="H407">
        <v>194</v>
      </c>
      <c r="I407" t="str">
        <v>NOIDA</v>
      </c>
      <c r="J407">
        <v>46052</v>
      </c>
      <c r="K407">
        <v>46052</v>
      </c>
      <c r="L407" t="str">
        <v>SME000018808324</v>
      </c>
      <c r="M407" t="str">
        <v>8830493367</v>
      </c>
      <c r="N407" t="str">
        <v>yeolepriyanka12@gmail.com</v>
      </c>
      <c r="O407" t="str">
        <v>MAHARASHTRA</v>
      </c>
      <c r="P407" t="str">
        <v>NAGPUR</v>
      </c>
      <c r="Q407" t="str">
        <v>OD</v>
      </c>
      <c r="R407" t="str">
        <v>F2 FINTECH</v>
      </c>
      <c r="S407" t="str">
        <v>BAJAJ</v>
      </c>
      <c r="W407" t="str">
        <v>UNSECURED</v>
      </c>
      <c r="X407" t="str">
        <v>REJECTED</v>
      </c>
      <c r="AB407" t="str">
        <v>FILE SENDER TO BANKER || UNDER PROCESS, || This file already login this month and eligibility not showing ||-1 CIVIL</v>
      </c>
      <c r="AC407" t="str">
        <v>CUSTOMER EARNS 94K FROM STIPEND , RUNNING  P.L. 14 LAKHS FROM BANDHAN BANK</v>
      </c>
      <c r="AD407" t="str">
        <v>Vijendra Mishra_x000d_</v>
      </c>
      <c r="AE407">
        <v>9049485218</v>
      </c>
      <c r="AF407" t="str">
        <v>vijendra.mishra@bajajfinserv.in_x000d_</v>
      </c>
      <c r="AG407" t="str">
        <v>MBBS-2021</v>
      </c>
      <c r="AH407" t="str">
        <v>AWYPY7093B</v>
      </c>
      <c r="AM407">
        <v>46246</v>
      </c>
    </row>
    <row r="408">
      <c r="A408" t="str">
        <v>YES</v>
      </c>
      <c r="B408" t="str">
        <v>RASHI GANGWAR</v>
      </c>
      <c r="C408" t="str">
        <v>RAJKUMARI</v>
      </c>
      <c r="D408" t="str">
        <v>RAJKUMARI</v>
      </c>
      <c r="E408" t="str">
        <v>SALARIED</v>
      </c>
      <c r="F408" t="str">
        <v>RAJEEV</v>
      </c>
      <c r="G408" t="str">
        <v xml:space="preserve">DR Mohinder singh </v>
      </c>
      <c r="H408">
        <v>193</v>
      </c>
      <c r="I408" t="str">
        <v>NOIDA</v>
      </c>
      <c r="J408">
        <v>46053</v>
      </c>
      <c r="L408">
        <v>408</v>
      </c>
      <c r="M408" t="str">
        <v>9711432376</v>
      </c>
      <c r="N408" t="str">
        <v>drms_2005@yahoo.co.in</v>
      </c>
      <c r="O408" t="str">
        <v>DELHI</v>
      </c>
      <c r="P408" t="str">
        <v>DELHI</v>
      </c>
      <c r="Q408" t="str">
        <v>OD</v>
      </c>
      <c r="R408" t="str">
        <v>F2 FINTECH</v>
      </c>
      <c r="S408" t="str">
        <v>GODREJ</v>
      </c>
      <c r="W408" t="str">
        <v>UNSECURED</v>
      </c>
      <c r="X408" t="str">
        <v>LOGIN</v>
      </c>
      <c r="Y408">
        <v>800</v>
      </c>
      <c r="AB408" t="str">
        <v>FILE SENDER TO BANKER || UNDER PROCESS,</v>
      </c>
      <c r="AC408" t="str">
        <v xml:space="preserve">CALL NOT ANSWERED BY CUSTOMER SIDE || 752 CIBIL SCORE || 8-9 LOANS ACTIVE OF CUSTOMER AS PER CIBIL MONTLY OBLIGATION OF 2.5 TO 3 LAKHS </v>
      </c>
      <c r="AD408" t="str">
        <v>AMAN</v>
      </c>
      <c r="AE408">
        <v>9616579499</v>
      </c>
      <c r="AF408" t="str">
        <v>Aman.pandey@godrejcapital.com</v>
      </c>
      <c r="AG408" t="str">
        <v>MBBS-2004</v>
      </c>
      <c r="AH408" t="str">
        <v>CIHPS7994G</v>
      </c>
      <c r="AM408">
        <v>46246</v>
      </c>
    </row>
    <row r="409">
      <c r="A409" t="str">
        <v>YES</v>
      </c>
      <c r="B409" t="str">
        <v>ALEENA KHAN</v>
      </c>
      <c r="C409" t="str">
        <v>ANURAG SHARMA</v>
      </c>
      <c r="D409" t="str">
        <v>SHASHANK BHARDWAJ</v>
      </c>
      <c r="E409" t="str">
        <v>SALARIED</v>
      </c>
      <c r="F409" t="str">
        <v>RAJEEV</v>
      </c>
      <c r="G409" t="str">
        <v xml:space="preserve"> DR DINESH SONI</v>
      </c>
      <c r="H409">
        <v>193</v>
      </c>
      <c r="I409" t="str">
        <v>BAREILLY</v>
      </c>
      <c r="J409">
        <v>46053</v>
      </c>
      <c r="L409" t="str">
        <v>205BZ8600008</v>
      </c>
      <c r="M409" t="str">
        <v>9993933792</v>
      </c>
      <c r="N409" t="str">
        <v>deepak9993933@gmail.com</v>
      </c>
      <c r="O409" t="str">
        <v>MADHYA PRADESH</v>
      </c>
      <c r="P409" t="str">
        <v>GWALIOR</v>
      </c>
      <c r="Q409" t="str">
        <v>OD</v>
      </c>
      <c r="R409" t="str">
        <v>F2 FINTECH</v>
      </c>
      <c r="S409" t="str">
        <v>TATA</v>
      </c>
      <c r="W409" t="str">
        <v>UNSECURED</v>
      </c>
      <c r="X409" t="str">
        <v>LOGIN</v>
      </c>
      <c r="AB409" t="str">
        <v>FILE SENDER TO BANKER || UNDER PROCESS,</v>
      </c>
      <c r="AC409" t="str">
        <v xml:space="preserve">CUSTOMER EARNS 1 LAKHS FROM OWN CLINIC &amp; ON CALL CONSULTANCY |  RUNNING H.L. 18 LAKHS FROM BANDHAN BANK , 4 LAKHS   BAJAJ O.D. </v>
      </c>
      <c r="AD409" t="str">
        <v>GAURAV MATHUR</v>
      </c>
      <c r="AE409">
        <v>9654949270</v>
      </c>
      <c r="AF409" t="str">
        <v>gaurav.tcl@tatacapital.com</v>
      </c>
      <c r="AG409" t="str">
        <v>BHMS (2012)</v>
      </c>
      <c r="AH409" t="str">
        <v>FGNPS4322D</v>
      </c>
      <c r="AM409">
        <v>46246</v>
      </c>
    </row>
    <row r="410">
      <c r="A410" t="str">
        <v>YES</v>
      </c>
      <c r="B410" t="str">
        <v>AMAN SINGH</v>
      </c>
      <c r="C410" t="str">
        <v>RIYA CHADDHA</v>
      </c>
      <c r="D410" t="str">
        <v>VINEET TIWARI</v>
      </c>
      <c r="E410" t="str">
        <v>SALARIED</v>
      </c>
      <c r="F410" t="str">
        <v>RAJEEV</v>
      </c>
      <c r="G410" t="str">
        <v xml:space="preserve">DR SHRUTI SHARAN </v>
      </c>
      <c r="H410">
        <v>193</v>
      </c>
      <c r="I410" t="str">
        <v>NOIDA</v>
      </c>
      <c r="J410">
        <v>46053</v>
      </c>
      <c r="K410">
        <v>46053</v>
      </c>
      <c r="L410" t="str">
        <v>SME000018817257</v>
      </c>
      <c r="M410" t="str">
        <v>9601330187</v>
      </c>
      <c r="N410" t="str">
        <v>shrutisaharan446@gmail.com</v>
      </c>
      <c r="O410" t="str">
        <v>PUNJAB</v>
      </c>
      <c r="P410" t="str">
        <v>MOHALI</v>
      </c>
      <c r="Q410" t="str">
        <v>OD</v>
      </c>
      <c r="R410" t="str">
        <v>F2 FINTECH</v>
      </c>
      <c r="S410" t="str">
        <v>BAJAJ</v>
      </c>
      <c r="U410">
        <v>4230000</v>
      </c>
      <c r="V410">
        <v>4230000</v>
      </c>
      <c r="W410" t="str">
        <v>UNSECURED</v>
      </c>
      <c r="X410" t="str">
        <v>DISBURSED</v>
      </c>
      <c r="Z410">
        <v>46053</v>
      </c>
      <c r="AA410">
        <v>46053</v>
      </c>
      <c r="AB410" t="str">
        <v>FILE SENDER TO BANKER || UNDER PROCESS,</v>
      </c>
      <c r="AC410" t="str">
        <v>CUSTOMER EARNS 1.36 LAKHS SALARY &amp;  RUNNING CAR LOAN OF 10 LAKHS</v>
      </c>
      <c r="AD410" t="str">
        <v>GAURAV GUPTA</v>
      </c>
      <c r="AE410">
        <v>8988078641</v>
      </c>
      <c r="AF410" t="str">
        <v>gaurav.gupta1@bajajfinserv.in</v>
      </c>
      <c r="AG410" t="str">
        <v>MD-2025</v>
      </c>
      <c r="AH410" t="str">
        <v>OXIPS2967F</v>
      </c>
      <c r="AM410">
        <v>46246</v>
      </c>
    </row>
    <row r="411">
      <c r="A411" t="str">
        <v>YES</v>
      </c>
      <c r="B411" t="str">
        <v>DHARAMVEER</v>
      </c>
      <c r="C411" t="str">
        <v>RASHI GANGWAR</v>
      </c>
      <c r="D411" t="str">
        <v>RAJKUMARI</v>
      </c>
      <c r="E411" t="str">
        <v>SALARIED</v>
      </c>
      <c r="F411" t="str">
        <v>RAJEEV</v>
      </c>
      <c r="G411" t="str">
        <v xml:space="preserve">DR Subhrajit Das </v>
      </c>
      <c r="H411">
        <v>193</v>
      </c>
      <c r="I411" t="str">
        <v>NOIDA</v>
      </c>
      <c r="J411">
        <v>46053</v>
      </c>
      <c r="L411">
        <v>411</v>
      </c>
      <c r="M411" t="str">
        <v>9433074077</v>
      </c>
      <c r="N411" t="str">
        <v>Dassubhrajit1970@gmail.com</v>
      </c>
      <c r="O411" t="str">
        <v>WEST BENGAL</v>
      </c>
      <c r="P411" t="str">
        <v>KOLKATTA</v>
      </c>
      <c r="Q411" t="str">
        <v>OD</v>
      </c>
      <c r="R411" t="str">
        <v>F2 FINTECH</v>
      </c>
      <c r="S411" t="str">
        <v>LNT</v>
      </c>
      <c r="W411" t="str">
        <v>UNSECURED</v>
      </c>
      <c r="X411" t="str">
        <v>LOGIN</v>
      </c>
      <c r="AB411" t="str">
        <v>FILE SENDER TO BANKER || UNDER PROCESS,</v>
      </c>
      <c r="AC411" t="str">
        <v xml:space="preserve">CUSTOMER EARNS 2.5-3 LAKHS FROM OWN HOSPITAL |  RUNNING 50 LAKHS O.D FROM BAJAJ ,15 LAKHS O.D.  TATA  CAPITAL , 20 LAKHS O.D ABFL , 15 LAKHS TERM LOAN CHOLA </v>
      </c>
      <c r="AD411" t="str">
        <v>surojit</v>
      </c>
      <c r="AE411" t="str">
        <v>7439 449 703</v>
      </c>
      <c r="AF411" t="str">
        <v>surojitmanna@ltfs.com</v>
      </c>
      <c r="AG411" t="str">
        <v>MBBS-1197</v>
      </c>
      <c r="AH411" t="str">
        <v>AFLPD9984L</v>
      </c>
      <c r="AM411">
        <v>46246</v>
      </c>
    </row>
    <row r="412">
      <c r="A412" t="str">
        <v>YES</v>
      </c>
      <c r="B412" t="str">
        <v>JANVI YADAV</v>
      </c>
      <c r="F412" t="str">
        <v>RAJEEV</v>
      </c>
      <c r="G412" t="str">
        <v>DR NAVIT RAJ</v>
      </c>
      <c r="H412">
        <v>193</v>
      </c>
      <c r="J412">
        <v>46053</v>
      </c>
      <c r="K412">
        <v>46055</v>
      </c>
      <c r="L412" t="str">
        <v>359BZ8600139</v>
      </c>
      <c r="M412" t="str">
        <v>9871576636</v>
      </c>
      <c r="N412" t="str">
        <v>Navit86@gmail.com</v>
      </c>
      <c r="O412" t="str">
        <v>UTTAR PRADESH</v>
      </c>
      <c r="P412" t="str">
        <v>GHAZIABAD</v>
      </c>
      <c r="Q412" t="str">
        <v>OD</v>
      </c>
      <c r="R412" t="str">
        <v>F2 FINTECH</v>
      </c>
      <c r="S412" t="str">
        <v>TATA</v>
      </c>
      <c r="W412" t="str">
        <v>UNSECURED</v>
      </c>
      <c r="X412" t="str">
        <v>LOGIN</v>
      </c>
      <c r="AB412" t="str">
        <v>FILE SENDER TO BANKER || UNDER PROCESS, || CASE LOGIN DONE</v>
      </c>
      <c r="AC412" t="str">
        <v xml:space="preserve">CUSTOMER IS BUSY </v>
      </c>
      <c r="AD412" t="str">
        <v>GAURAV MATHUR</v>
      </c>
      <c r="AE412">
        <v>9654949270</v>
      </c>
      <c r="AF412" t="str">
        <v>gaurav.tcl@tatacapital.com</v>
      </c>
      <c r="AG412" t="str">
        <v>BDS 2010</v>
      </c>
      <c r="AH412" t="str">
        <v>BWIPR0900H</v>
      </c>
      <c r="AM412">
        <v>46246</v>
      </c>
    </row>
    <row r="413">
      <c r="B413" t="str">
        <v>AKANSHA PRAJAPATI</v>
      </c>
      <c r="M413" t="str">
        <v/>
      </c>
    </row>
    <row r="414">
      <c r="B414" t="str">
        <v>DIPIKA MALAKAR</v>
      </c>
      <c r="C414" t="str">
        <v>MANVI BHARDWAJ</v>
      </c>
      <c r="D414" t="str">
        <v>AMANPREET SINGH</v>
      </c>
      <c r="E414" t="str">
        <v>SALARIED</v>
      </c>
      <c r="H414">
        <v>46246</v>
      </c>
      <c r="I414" t="str">
        <v xml:space="preserve">NOIDA </v>
      </c>
      <c r="M414" t="str">
        <v/>
      </c>
      <c r="AM414">
        <v>46246</v>
      </c>
    </row>
    <row r="415">
      <c r="H415">
        <v>46246</v>
      </c>
      <c r="M415" t="str">
        <v/>
      </c>
      <c r="AM415">
        <v>46246</v>
      </c>
    </row>
    <row r="416">
      <c r="H416">
        <v>46246</v>
      </c>
      <c r="M416" t="str">
        <v/>
      </c>
      <c r="AM416">
        <v>46246</v>
      </c>
    </row>
    <row r="417">
      <c r="H417">
        <v>46246</v>
      </c>
      <c r="M417" t="str">
        <v/>
      </c>
      <c r="AM417">
        <v>46246</v>
      </c>
    </row>
    <row r="418">
      <c r="H418">
        <v>46246</v>
      </c>
      <c r="M418" t="str">
        <v/>
      </c>
      <c r="AM418">
        <v>46246</v>
      </c>
    </row>
    <row r="419">
      <c r="H419">
        <v>46246</v>
      </c>
      <c r="M419" t="str">
        <v/>
      </c>
      <c r="AM419">
        <v>46246</v>
      </c>
    </row>
    <row r="420">
      <c r="H420">
        <v>46246</v>
      </c>
      <c r="M420" t="str">
        <v/>
      </c>
      <c r="AM420">
        <v>46246</v>
      </c>
    </row>
    <row r="421">
      <c r="H421">
        <v>46246</v>
      </c>
      <c r="M421" t="str">
        <v/>
      </c>
      <c r="AM421">
        <v>46246</v>
      </c>
    </row>
    <row r="422">
      <c r="H422">
        <v>46246</v>
      </c>
      <c r="M422" t="str">
        <v/>
      </c>
      <c r="AM422">
        <v>46246</v>
      </c>
    </row>
    <row r="423">
      <c r="H423">
        <v>46246</v>
      </c>
      <c r="M423" t="str">
        <v/>
      </c>
      <c r="AM423">
        <v>46246</v>
      </c>
    </row>
    <row r="424">
      <c r="H424">
        <v>46246</v>
      </c>
      <c r="M424" t="str">
        <v/>
      </c>
      <c r="AM424">
        <v>46246</v>
      </c>
    </row>
    <row r="425">
      <c r="H425">
        <v>46246</v>
      </c>
      <c r="M425" t="str">
        <v/>
      </c>
      <c r="AM425">
        <v>46246</v>
      </c>
    </row>
    <row r="426">
      <c r="H426">
        <v>46246</v>
      </c>
      <c r="M426" t="str">
        <v/>
      </c>
      <c r="AM426">
        <v>46246</v>
      </c>
    </row>
    <row r="427">
      <c r="H427">
        <v>46246</v>
      </c>
      <c r="M427" t="str">
        <v/>
      </c>
      <c r="AM427">
        <v>46246</v>
      </c>
    </row>
    <row r="428">
      <c r="H428">
        <v>46246</v>
      </c>
      <c r="M428" t="str">
        <v/>
      </c>
      <c r="AM428">
        <v>46246</v>
      </c>
    </row>
    <row r="429">
      <c r="H429">
        <v>46246</v>
      </c>
      <c r="M429" t="str">
        <v/>
      </c>
      <c r="AM429">
        <v>46246</v>
      </c>
    </row>
    <row r="430">
      <c r="H430">
        <v>46246</v>
      </c>
      <c r="M430" t="str">
        <v/>
      </c>
      <c r="AM430">
        <v>46246</v>
      </c>
    </row>
    <row r="431">
      <c r="H431">
        <v>46246</v>
      </c>
      <c r="M431" t="str">
        <v/>
      </c>
      <c r="AM431">
        <v>46246</v>
      </c>
    </row>
    <row r="432">
      <c r="H432">
        <v>46246</v>
      </c>
      <c r="M432" t="str">
        <v/>
      </c>
      <c r="AM432">
        <v>46246</v>
      </c>
    </row>
    <row r="433">
      <c r="H433">
        <v>46246</v>
      </c>
      <c r="M433" t="str">
        <v/>
      </c>
      <c r="AM433">
        <v>46246</v>
      </c>
    </row>
    <row r="434">
      <c r="H434">
        <v>46246</v>
      </c>
      <c r="M434" t="str">
        <v/>
      </c>
      <c r="AM434">
        <v>46246</v>
      </c>
    </row>
    <row r="435">
      <c r="H435">
        <v>46246</v>
      </c>
      <c r="M435" t="str">
        <v/>
      </c>
      <c r="AM435">
        <v>46246</v>
      </c>
    </row>
    <row r="436">
      <c r="H436">
        <v>46246</v>
      </c>
      <c r="M436" t="str">
        <v/>
      </c>
      <c r="AM436">
        <v>46246</v>
      </c>
    </row>
    <row r="437">
      <c r="H437">
        <v>46246</v>
      </c>
      <c r="M437" t="str">
        <v/>
      </c>
      <c r="AM437">
        <v>46246</v>
      </c>
    </row>
    <row r="438">
      <c r="H438">
        <v>46246</v>
      </c>
      <c r="M438" t="str">
        <v/>
      </c>
      <c r="AM438">
        <v>46246</v>
      </c>
    </row>
    <row r="439">
      <c r="H439">
        <v>46246</v>
      </c>
      <c r="M439" t="str">
        <v/>
      </c>
      <c r="AM439">
        <v>46246</v>
      </c>
    </row>
    <row r="440">
      <c r="H440">
        <v>46246</v>
      </c>
      <c r="M440" t="str">
        <v/>
      </c>
      <c r="AM440">
        <v>46246</v>
      </c>
    </row>
    <row r="441">
      <c r="H441">
        <v>46246</v>
      </c>
      <c r="M441" t="str">
        <v/>
      </c>
      <c r="AM441">
        <v>46246</v>
      </c>
    </row>
    <row r="442">
      <c r="H442">
        <v>46246</v>
      </c>
      <c r="M442" t="str">
        <v/>
      </c>
      <c r="AM442">
        <v>46246</v>
      </c>
    </row>
    <row r="443">
      <c r="H443">
        <v>46246</v>
      </c>
      <c r="M443" t="str">
        <v/>
      </c>
      <c r="AM443">
        <v>46246</v>
      </c>
    </row>
    <row r="444">
      <c r="H444">
        <v>46246</v>
      </c>
      <c r="M444" t="str">
        <v/>
      </c>
      <c r="AM444">
        <v>46246</v>
      </c>
    </row>
    <row r="445">
      <c r="H445">
        <v>46246</v>
      </c>
      <c r="M445" t="str">
        <v/>
      </c>
      <c r="AM445">
        <v>46246</v>
      </c>
    </row>
    <row r="446">
      <c r="H446">
        <v>46246</v>
      </c>
      <c r="M446" t="str">
        <v/>
      </c>
      <c r="AM446">
        <v>46246</v>
      </c>
    </row>
    <row r="447">
      <c r="H447">
        <v>46246</v>
      </c>
      <c r="M447" t="str">
        <v/>
      </c>
      <c r="AM447">
        <v>46246</v>
      </c>
    </row>
    <row r="448">
      <c r="H448">
        <v>46246</v>
      </c>
      <c r="M448" t="str">
        <v/>
      </c>
      <c r="AM448">
        <v>46246</v>
      </c>
    </row>
    <row r="449">
      <c r="H449">
        <v>46246</v>
      </c>
      <c r="M449" t="str">
        <v/>
      </c>
      <c r="AM449">
        <v>46246</v>
      </c>
    </row>
    <row r="450">
      <c r="H450">
        <v>46246</v>
      </c>
      <c r="M450" t="str">
        <v/>
      </c>
      <c r="AM450">
        <v>46246</v>
      </c>
    </row>
    <row r="451">
      <c r="H451">
        <v>46246</v>
      </c>
      <c r="M451" t="str">
        <v/>
      </c>
      <c r="AM451">
        <v>46246</v>
      </c>
    </row>
    <row r="452">
      <c r="H452">
        <v>46246</v>
      </c>
      <c r="M452" t="str">
        <v/>
      </c>
      <c r="AM452">
        <v>46246</v>
      </c>
    </row>
    <row r="453">
      <c r="H453">
        <v>46246</v>
      </c>
      <c r="M453" t="str">
        <v/>
      </c>
      <c r="AM453">
        <v>46246</v>
      </c>
    </row>
    <row r="454">
      <c r="H454">
        <v>46246</v>
      </c>
      <c r="M454" t="str">
        <v/>
      </c>
      <c r="AM454">
        <v>46246</v>
      </c>
    </row>
    <row r="455">
      <c r="H455">
        <v>46246</v>
      </c>
      <c r="M455" t="str">
        <v/>
      </c>
      <c r="AM455">
        <v>46246</v>
      </c>
    </row>
    <row r="456">
      <c r="H456">
        <v>46246</v>
      </c>
      <c r="M456" t="str">
        <v/>
      </c>
      <c r="AM456">
        <v>46246</v>
      </c>
    </row>
    <row r="457">
      <c r="H457">
        <v>46246</v>
      </c>
      <c r="M457" t="str">
        <v/>
      </c>
      <c r="AM457">
        <v>46246</v>
      </c>
    </row>
    <row r="458">
      <c r="H458">
        <v>46246</v>
      </c>
      <c r="M458" t="str">
        <v/>
      </c>
      <c r="AM458">
        <v>46246</v>
      </c>
    </row>
    <row r="459">
      <c r="H459">
        <v>46246</v>
      </c>
      <c r="M459" t="str">
        <v/>
      </c>
      <c r="AM459">
        <v>46246</v>
      </c>
    </row>
    <row r="460">
      <c r="H460">
        <v>46246</v>
      </c>
      <c r="M460" t="str">
        <v/>
      </c>
      <c r="AM460">
        <v>46246</v>
      </c>
    </row>
    <row r="461">
      <c r="H461">
        <v>46246</v>
      </c>
      <c r="M461" t="str">
        <v/>
      </c>
      <c r="AM461">
        <v>46246</v>
      </c>
    </row>
    <row r="462">
      <c r="H462">
        <v>46246</v>
      </c>
      <c r="M462" t="str">
        <v/>
      </c>
      <c r="AM462">
        <v>46246</v>
      </c>
    </row>
    <row r="463">
      <c r="H463">
        <v>46246</v>
      </c>
      <c r="M463" t="str">
        <v/>
      </c>
      <c r="AM463">
        <v>46246</v>
      </c>
    </row>
    <row r="464">
      <c r="H464">
        <v>46246</v>
      </c>
      <c r="M464" t="str">
        <v/>
      </c>
      <c r="AM464">
        <v>46246</v>
      </c>
    </row>
    <row r="465">
      <c r="H465">
        <v>46246</v>
      </c>
      <c r="M465" t="str">
        <v/>
      </c>
      <c r="AM465">
        <v>46246</v>
      </c>
    </row>
    <row r="466">
      <c r="H466">
        <v>46246</v>
      </c>
      <c r="M466" t="str">
        <v/>
      </c>
      <c r="AM466">
        <v>46246</v>
      </c>
    </row>
    <row r="467">
      <c r="H467">
        <v>46246</v>
      </c>
      <c r="M467" t="str">
        <v/>
      </c>
      <c r="AM467">
        <v>46246</v>
      </c>
    </row>
    <row r="468">
      <c r="H468">
        <v>46246</v>
      </c>
      <c r="M468" t="str">
        <v/>
      </c>
      <c r="AM468">
        <v>46246</v>
      </c>
    </row>
    <row r="469">
      <c r="H469">
        <v>46246</v>
      </c>
      <c r="M469" t="str">
        <v/>
      </c>
      <c r="AM469">
        <v>46246</v>
      </c>
    </row>
    <row r="470">
      <c r="H470">
        <v>46246</v>
      </c>
      <c r="M470" t="str">
        <v/>
      </c>
      <c r="AM470">
        <v>46246</v>
      </c>
    </row>
    <row r="471">
      <c r="H471">
        <v>46246</v>
      </c>
      <c r="M471" t="str">
        <v/>
      </c>
      <c r="AM471">
        <v>46246</v>
      </c>
    </row>
    <row r="472">
      <c r="H472">
        <v>46246</v>
      </c>
      <c r="M472" t="str">
        <v/>
      </c>
      <c r="AM472">
        <v>46246</v>
      </c>
    </row>
    <row r="473">
      <c r="H473">
        <v>46246</v>
      </c>
      <c r="M473" t="str">
        <v/>
      </c>
      <c r="AM473">
        <v>46246</v>
      </c>
    </row>
    <row r="474">
      <c r="H474">
        <v>46246</v>
      </c>
      <c r="M474" t="str">
        <v/>
      </c>
      <c r="AM474">
        <v>46246</v>
      </c>
    </row>
    <row r="475">
      <c r="H475">
        <v>46246</v>
      </c>
      <c r="M475" t="str">
        <v/>
      </c>
      <c r="AM475">
        <v>46246</v>
      </c>
    </row>
    <row r="476">
      <c r="H476">
        <v>46246</v>
      </c>
      <c r="M476" t="str">
        <v/>
      </c>
      <c r="AM476">
        <v>46246</v>
      </c>
    </row>
    <row r="477">
      <c r="H477">
        <v>46246</v>
      </c>
      <c r="M477" t="str">
        <v/>
      </c>
      <c r="AM477">
        <v>46246</v>
      </c>
    </row>
    <row r="478">
      <c r="H478">
        <v>46246</v>
      </c>
      <c r="M478" t="str">
        <v/>
      </c>
      <c r="AM478">
        <v>46246</v>
      </c>
    </row>
    <row r="479">
      <c r="H479">
        <v>46246</v>
      </c>
      <c r="M479" t="str">
        <v/>
      </c>
      <c r="AM479">
        <v>46246</v>
      </c>
    </row>
    <row r="480">
      <c r="H480">
        <v>46246</v>
      </c>
      <c r="M480" t="str">
        <v/>
      </c>
      <c r="AM480">
        <v>46246</v>
      </c>
    </row>
    <row r="481">
      <c r="H481">
        <v>46246</v>
      </c>
      <c r="M481" t="str">
        <v/>
      </c>
      <c r="AM481">
        <v>46246</v>
      </c>
    </row>
    <row r="482">
      <c r="H482">
        <v>46246</v>
      </c>
      <c r="M482" t="str">
        <v/>
      </c>
      <c r="AM482">
        <v>46246</v>
      </c>
    </row>
    <row r="483">
      <c r="H483">
        <v>46246</v>
      </c>
      <c r="M483" t="str">
        <v/>
      </c>
      <c r="AM483">
        <v>46246</v>
      </c>
    </row>
    <row r="484">
      <c r="H484">
        <v>46246</v>
      </c>
      <c r="M484" t="str">
        <v/>
      </c>
      <c r="AM484">
        <v>46246</v>
      </c>
    </row>
    <row r="485">
      <c r="H485">
        <v>46246</v>
      </c>
      <c r="M485" t="str">
        <v/>
      </c>
      <c r="AM485">
        <v>46246</v>
      </c>
    </row>
    <row r="486">
      <c r="H486">
        <v>46246</v>
      </c>
      <c r="M486" t="str">
        <v/>
      </c>
      <c r="AM486">
        <v>46246</v>
      </c>
    </row>
    <row r="487">
      <c r="H487">
        <v>46246</v>
      </c>
      <c r="M487" t="str">
        <v/>
      </c>
      <c r="AM487">
        <v>46246</v>
      </c>
    </row>
    <row r="488">
      <c r="H488">
        <v>46246</v>
      </c>
      <c r="M488" t="str">
        <v/>
      </c>
      <c r="AM488">
        <v>46246</v>
      </c>
    </row>
    <row r="489">
      <c r="H489">
        <v>46246</v>
      </c>
      <c r="M489" t="str">
        <v/>
      </c>
      <c r="AM489">
        <v>46246</v>
      </c>
    </row>
    <row r="490">
      <c r="H490">
        <v>46246</v>
      </c>
      <c r="M490" t="str">
        <v/>
      </c>
      <c r="AM490">
        <v>46246</v>
      </c>
    </row>
    <row r="491">
      <c r="H491">
        <v>46246</v>
      </c>
      <c r="M491" t="str">
        <v/>
      </c>
      <c r="AM491">
        <v>46246</v>
      </c>
    </row>
    <row r="492">
      <c r="H492">
        <v>46246</v>
      </c>
      <c r="M492" t="str">
        <v/>
      </c>
      <c r="AM492">
        <v>46246</v>
      </c>
    </row>
    <row r="493">
      <c r="H493">
        <v>46246</v>
      </c>
      <c r="M493" t="str">
        <v/>
      </c>
      <c r="AM493">
        <v>46246</v>
      </c>
    </row>
    <row r="494">
      <c r="H494">
        <v>46246</v>
      </c>
      <c r="M494" t="str">
        <v/>
      </c>
      <c r="AM494">
        <v>46246</v>
      </c>
    </row>
    <row r="495">
      <c r="H495">
        <v>46246</v>
      </c>
      <c r="M495" t="str">
        <v/>
      </c>
      <c r="AM495">
        <v>46246</v>
      </c>
    </row>
    <row r="496">
      <c r="H496">
        <v>46246</v>
      </c>
      <c r="M496" t="str">
        <v/>
      </c>
      <c r="AM496">
        <v>46246</v>
      </c>
    </row>
    <row r="497">
      <c r="H497">
        <v>46246</v>
      </c>
      <c r="M497" t="str">
        <v/>
      </c>
      <c r="AM497">
        <v>46246</v>
      </c>
    </row>
    <row r="498">
      <c r="H498">
        <v>46246</v>
      </c>
      <c r="M498" t="str">
        <v/>
      </c>
      <c r="AM498">
        <v>46246</v>
      </c>
    </row>
    <row r="499">
      <c r="H499">
        <v>46246</v>
      </c>
      <c r="M499" t="str">
        <v/>
      </c>
      <c r="AM499">
        <v>46246</v>
      </c>
    </row>
    <row r="500">
      <c r="H500">
        <v>46246</v>
      </c>
      <c r="M500" t="str">
        <v/>
      </c>
      <c r="AM500">
        <v>46246</v>
      </c>
    </row>
    <row r="501">
      <c r="H501">
        <v>46246</v>
      </c>
      <c r="M501" t="str">
        <v/>
      </c>
      <c r="AM501">
        <v>46246</v>
      </c>
    </row>
    <row r="502">
      <c r="H502">
        <v>46246</v>
      </c>
      <c r="M502" t="str">
        <v/>
      </c>
      <c r="AM502">
        <v>46246</v>
      </c>
    </row>
    <row r="503">
      <c r="H503">
        <v>46246</v>
      </c>
      <c r="M503" t="str">
        <v/>
      </c>
      <c r="AM503">
        <v>46246</v>
      </c>
    </row>
    <row r="504">
      <c r="H504">
        <v>46246</v>
      </c>
      <c r="M504" t="str">
        <v/>
      </c>
      <c r="AM504">
        <v>46246</v>
      </c>
    </row>
    <row r="505">
      <c r="H505">
        <v>46246</v>
      </c>
      <c r="M505" t="str">
        <v/>
      </c>
      <c r="AM505">
        <v>46246</v>
      </c>
    </row>
    <row r="506">
      <c r="H506">
        <v>46246</v>
      </c>
      <c r="M506" t="str">
        <v/>
      </c>
      <c r="AM506">
        <v>46246</v>
      </c>
    </row>
    <row r="507">
      <c r="H507">
        <v>46246</v>
      </c>
      <c r="M507" t="str">
        <v/>
      </c>
      <c r="AM507">
        <v>46246</v>
      </c>
    </row>
    <row r="508">
      <c r="H508">
        <v>46246</v>
      </c>
      <c r="M508" t="str">
        <v/>
      </c>
      <c r="AM508">
        <v>46246</v>
      </c>
    </row>
    <row r="509">
      <c r="H509">
        <v>46246</v>
      </c>
      <c r="M509" t="str">
        <v/>
      </c>
      <c r="AM509">
        <v>46246</v>
      </c>
    </row>
    <row r="510">
      <c r="H510">
        <v>46246</v>
      </c>
      <c r="M510" t="str">
        <v/>
      </c>
      <c r="AM510">
        <v>46246</v>
      </c>
    </row>
    <row r="511">
      <c r="H511">
        <v>46246</v>
      </c>
      <c r="M511" t="str">
        <v/>
      </c>
      <c r="AM511">
        <v>46246</v>
      </c>
    </row>
    <row r="512">
      <c r="H512">
        <v>46246</v>
      </c>
      <c r="M512" t="str">
        <v/>
      </c>
      <c r="AM512">
        <v>46246</v>
      </c>
    </row>
    <row r="513">
      <c r="H513">
        <v>46246</v>
      </c>
      <c r="M513" t="str">
        <v/>
      </c>
      <c r="AM513">
        <v>46246</v>
      </c>
    </row>
    <row r="514">
      <c r="H514">
        <v>46246</v>
      </c>
      <c r="M514" t="str">
        <v/>
      </c>
      <c r="AM514">
        <v>46246</v>
      </c>
    </row>
    <row r="515">
      <c r="H515">
        <v>46246</v>
      </c>
      <c r="M515" t="str">
        <v/>
      </c>
      <c r="AM515">
        <v>46246</v>
      </c>
    </row>
    <row r="516">
      <c r="H516">
        <v>46246</v>
      </c>
      <c r="M516" t="str">
        <v/>
      </c>
      <c r="AM516">
        <v>46246</v>
      </c>
    </row>
    <row r="517">
      <c r="H517">
        <v>46246</v>
      </c>
      <c r="M517" t="str">
        <v/>
      </c>
      <c r="AM517">
        <v>46246</v>
      </c>
    </row>
    <row r="518">
      <c r="H518">
        <v>46246</v>
      </c>
      <c r="M518" t="str">
        <v/>
      </c>
      <c r="AM518">
        <v>46246</v>
      </c>
    </row>
    <row r="519">
      <c r="H519">
        <v>46246</v>
      </c>
      <c r="M519" t="str">
        <v/>
      </c>
      <c r="AM519">
        <v>46246</v>
      </c>
    </row>
    <row r="520">
      <c r="H520">
        <v>46246</v>
      </c>
      <c r="M520" t="str">
        <v/>
      </c>
      <c r="AM520">
        <v>46246</v>
      </c>
    </row>
    <row r="521">
      <c r="H521">
        <v>46246</v>
      </c>
      <c r="M521" t="str">
        <v/>
      </c>
      <c r="AM521">
        <v>46246</v>
      </c>
    </row>
    <row r="522">
      <c r="H522">
        <v>46246</v>
      </c>
      <c r="M522" t="str">
        <v/>
      </c>
      <c r="AM522">
        <v>46246</v>
      </c>
    </row>
    <row r="523">
      <c r="H523">
        <v>46246</v>
      </c>
      <c r="M523" t="str">
        <v/>
      </c>
      <c r="AM523">
        <v>46246</v>
      </c>
    </row>
    <row r="524">
      <c r="H524">
        <v>46246</v>
      </c>
      <c r="M524" t="str">
        <v/>
      </c>
      <c r="AM524">
        <v>46246</v>
      </c>
    </row>
    <row r="525">
      <c r="H525">
        <v>46246</v>
      </c>
      <c r="M525" t="str">
        <v/>
      </c>
      <c r="AM525">
        <v>46246</v>
      </c>
    </row>
    <row r="526">
      <c r="H526">
        <v>46246</v>
      </c>
      <c r="M526" t="str">
        <v/>
      </c>
      <c r="AM526">
        <v>46246</v>
      </c>
    </row>
    <row r="527">
      <c r="H527">
        <v>46246</v>
      </c>
      <c r="M527" t="str">
        <v/>
      </c>
      <c r="AM527">
        <v>46246</v>
      </c>
    </row>
    <row r="528">
      <c r="H528">
        <v>46246</v>
      </c>
      <c r="M528" t="str">
        <v/>
      </c>
      <c r="AM528">
        <v>46246</v>
      </c>
    </row>
    <row r="529">
      <c r="H529">
        <v>46246</v>
      </c>
      <c r="M529" t="str">
        <v/>
      </c>
      <c r="AM529">
        <v>46246</v>
      </c>
    </row>
    <row r="530">
      <c r="H530">
        <v>46246</v>
      </c>
      <c r="M530" t="str">
        <v/>
      </c>
      <c r="AM530">
        <v>46246</v>
      </c>
    </row>
    <row r="531">
      <c r="H531">
        <v>46246</v>
      </c>
      <c r="M531" t="str">
        <v/>
      </c>
      <c r="AM531">
        <v>46246</v>
      </c>
    </row>
    <row r="532">
      <c r="H532">
        <v>46246</v>
      </c>
      <c r="M532" t="str">
        <v/>
      </c>
      <c r="AM532">
        <v>46246</v>
      </c>
    </row>
    <row r="533">
      <c r="H533">
        <v>46246</v>
      </c>
      <c r="M533" t="str">
        <v/>
      </c>
      <c r="AM533">
        <v>46246</v>
      </c>
    </row>
    <row r="534">
      <c r="H534">
        <v>46246</v>
      </c>
      <c r="M534" t="str">
        <v/>
      </c>
      <c r="AM534">
        <v>46246</v>
      </c>
    </row>
    <row r="535">
      <c r="H535">
        <v>46246</v>
      </c>
      <c r="M535" t="str">
        <v/>
      </c>
      <c r="AM535">
        <v>46246</v>
      </c>
    </row>
    <row r="536">
      <c r="H536">
        <v>46246</v>
      </c>
      <c r="M536" t="str">
        <v/>
      </c>
      <c r="AM536">
        <v>46246</v>
      </c>
    </row>
    <row r="537">
      <c r="H537">
        <v>46246</v>
      </c>
      <c r="M537" t="str">
        <v/>
      </c>
      <c r="AM537">
        <v>46246</v>
      </c>
    </row>
    <row r="538">
      <c r="H538">
        <v>46246</v>
      </c>
      <c r="M538" t="str">
        <v/>
      </c>
      <c r="AM538">
        <v>46246</v>
      </c>
    </row>
    <row r="539">
      <c r="H539">
        <v>46246</v>
      </c>
      <c r="M539" t="str">
        <v/>
      </c>
      <c r="AM539">
        <v>46246</v>
      </c>
    </row>
    <row r="540">
      <c r="H540">
        <v>46246</v>
      </c>
      <c r="M540" t="str">
        <v/>
      </c>
      <c r="AM540">
        <v>46246</v>
      </c>
    </row>
    <row r="541">
      <c r="H541">
        <v>46246</v>
      </c>
      <c r="M541" t="str">
        <v/>
      </c>
      <c r="AM541">
        <v>46246</v>
      </c>
    </row>
    <row r="542">
      <c r="H542">
        <v>46246</v>
      </c>
      <c r="M542" t="str">
        <v/>
      </c>
      <c r="AM542">
        <v>46246</v>
      </c>
    </row>
    <row r="543">
      <c r="H543">
        <v>46246</v>
      </c>
      <c r="M543" t="str">
        <v/>
      </c>
      <c r="AM543">
        <v>46246</v>
      </c>
    </row>
    <row r="544">
      <c r="H544">
        <v>46246</v>
      </c>
      <c r="M544" t="str">
        <v/>
      </c>
      <c r="AM544">
        <v>46246</v>
      </c>
    </row>
    <row r="545">
      <c r="H545">
        <v>46246</v>
      </c>
      <c r="M545" t="str">
        <v/>
      </c>
      <c r="AM545">
        <v>46246</v>
      </c>
    </row>
    <row r="546">
      <c r="H546">
        <v>46246</v>
      </c>
      <c r="M546" t="str">
        <v/>
      </c>
      <c r="AM546">
        <v>46246</v>
      </c>
    </row>
    <row r="547">
      <c r="H547">
        <v>46246</v>
      </c>
      <c r="M547" t="str">
        <v/>
      </c>
      <c r="AM547">
        <v>46246</v>
      </c>
    </row>
    <row r="548">
      <c r="H548">
        <v>46246</v>
      </c>
      <c r="M548" t="str">
        <v/>
      </c>
      <c r="AM548">
        <v>46246</v>
      </c>
    </row>
    <row r="549">
      <c r="H549">
        <v>46246</v>
      </c>
      <c r="M549" t="str">
        <v/>
      </c>
      <c r="AM549">
        <v>46246</v>
      </c>
    </row>
    <row r="550">
      <c r="H550">
        <v>46246</v>
      </c>
      <c r="M550" t="str">
        <v/>
      </c>
      <c r="AM550">
        <v>46246</v>
      </c>
    </row>
    <row r="551">
      <c r="H551">
        <v>46246</v>
      </c>
      <c r="M551" t="str">
        <v/>
      </c>
      <c r="AM551">
        <v>46246</v>
      </c>
    </row>
    <row r="552">
      <c r="H552">
        <v>46246</v>
      </c>
      <c r="M552" t="str">
        <v/>
      </c>
      <c r="AM552">
        <v>46246</v>
      </c>
    </row>
    <row r="553">
      <c r="H553">
        <v>46246</v>
      </c>
      <c r="M553" t="str">
        <v/>
      </c>
      <c r="AM553">
        <v>46246</v>
      </c>
    </row>
    <row r="554">
      <c r="H554">
        <v>46246</v>
      </c>
      <c r="M554" t="str">
        <v/>
      </c>
      <c r="AM554">
        <v>46246</v>
      </c>
    </row>
    <row r="555">
      <c r="H555">
        <v>46246</v>
      </c>
      <c r="M555" t="str">
        <v/>
      </c>
      <c r="AM555">
        <v>46246</v>
      </c>
    </row>
    <row r="556">
      <c r="H556">
        <v>46246</v>
      </c>
      <c r="M556" t="str">
        <v/>
      </c>
      <c r="AM556">
        <v>46246</v>
      </c>
    </row>
    <row r="557">
      <c r="H557">
        <v>46246</v>
      </c>
      <c r="M557" t="str">
        <v/>
      </c>
      <c r="AM557">
        <v>46246</v>
      </c>
    </row>
    <row r="558">
      <c r="H558">
        <v>46246</v>
      </c>
      <c r="M558" t="str">
        <v/>
      </c>
      <c r="AM558">
        <v>46246</v>
      </c>
    </row>
    <row r="559">
      <c r="H559">
        <v>46246</v>
      </c>
      <c r="M559" t="str">
        <v/>
      </c>
      <c r="AM559">
        <v>46246</v>
      </c>
    </row>
    <row r="560">
      <c r="H560">
        <v>46246</v>
      </c>
      <c r="M560" t="str">
        <v/>
      </c>
      <c r="AM560">
        <v>46246</v>
      </c>
    </row>
    <row r="561">
      <c r="H561">
        <v>46246</v>
      </c>
      <c r="M561" t="str">
        <v/>
      </c>
      <c r="AM561">
        <v>46246</v>
      </c>
    </row>
    <row r="562">
      <c r="H562">
        <v>46246</v>
      </c>
      <c r="M562" t="str">
        <v/>
      </c>
      <c r="AM562">
        <v>46246</v>
      </c>
    </row>
    <row r="563">
      <c r="H563">
        <v>46246</v>
      </c>
      <c r="M563" t="str">
        <v/>
      </c>
      <c r="AM563">
        <v>46246</v>
      </c>
    </row>
    <row r="564">
      <c r="H564">
        <v>46246</v>
      </c>
      <c r="M564" t="str">
        <v/>
      </c>
      <c r="AM564">
        <v>46246</v>
      </c>
    </row>
    <row r="565">
      <c r="H565">
        <v>46246</v>
      </c>
      <c r="M565" t="str">
        <v/>
      </c>
      <c r="AM565">
        <v>46246</v>
      </c>
    </row>
    <row r="566">
      <c r="H566">
        <v>46246</v>
      </c>
      <c r="M566" t="str">
        <v/>
      </c>
      <c r="AM566">
        <v>46246</v>
      </c>
    </row>
    <row r="567">
      <c r="H567">
        <v>46246</v>
      </c>
      <c r="M567" t="str">
        <v/>
      </c>
      <c r="AM567">
        <v>46246</v>
      </c>
    </row>
    <row r="568">
      <c r="H568">
        <v>46246</v>
      </c>
      <c r="M568" t="str">
        <v/>
      </c>
      <c r="AM568">
        <v>46246</v>
      </c>
    </row>
    <row r="569">
      <c r="H569">
        <v>46246</v>
      </c>
      <c r="M569" t="str">
        <v/>
      </c>
      <c r="AM569">
        <v>46246</v>
      </c>
    </row>
    <row r="570">
      <c r="H570">
        <v>46246</v>
      </c>
      <c r="M570" t="str">
        <v/>
      </c>
      <c r="AM570">
        <v>46246</v>
      </c>
    </row>
    <row r="571">
      <c r="H571">
        <v>46246</v>
      </c>
      <c r="M571" t="str">
        <v/>
      </c>
      <c r="AM571">
        <v>46246</v>
      </c>
    </row>
    <row r="572">
      <c r="H572">
        <v>46246</v>
      </c>
      <c r="M572" t="str">
        <v/>
      </c>
      <c r="AM572">
        <v>46246</v>
      </c>
    </row>
    <row r="573">
      <c r="H573">
        <v>46246</v>
      </c>
      <c r="M573" t="str">
        <v/>
      </c>
      <c r="AM573">
        <v>46246</v>
      </c>
    </row>
    <row r="574">
      <c r="H574">
        <v>46246</v>
      </c>
      <c r="M574" t="str">
        <v/>
      </c>
      <c r="AM574">
        <v>46246</v>
      </c>
    </row>
    <row r="575">
      <c r="H575">
        <v>46246</v>
      </c>
      <c r="M575" t="str">
        <v/>
      </c>
      <c r="AM575">
        <v>46246</v>
      </c>
    </row>
    <row r="576">
      <c r="H576">
        <v>46246</v>
      </c>
      <c r="M576" t="str">
        <v/>
      </c>
      <c r="AM576">
        <v>46246</v>
      </c>
    </row>
    <row r="577">
      <c r="H577">
        <v>46246</v>
      </c>
      <c r="M577" t="str">
        <v/>
      </c>
      <c r="AM577">
        <v>46246</v>
      </c>
    </row>
    <row r="578">
      <c r="H578">
        <v>46246</v>
      </c>
      <c r="M578" t="str">
        <v/>
      </c>
      <c r="AM578">
        <v>46246</v>
      </c>
    </row>
    <row r="579">
      <c r="H579">
        <v>46246</v>
      </c>
      <c r="M579" t="str">
        <v/>
      </c>
      <c r="AM579">
        <v>46246</v>
      </c>
    </row>
    <row r="580">
      <c r="H580">
        <v>46246</v>
      </c>
      <c r="M580" t="str">
        <v/>
      </c>
      <c r="AM580">
        <v>46246</v>
      </c>
    </row>
    <row r="581">
      <c r="H581">
        <v>46246</v>
      </c>
      <c r="M581" t="str">
        <v/>
      </c>
      <c r="AM581">
        <v>46246</v>
      </c>
    </row>
    <row r="582">
      <c r="H582">
        <v>46246</v>
      </c>
      <c r="M582" t="str">
        <v/>
      </c>
      <c r="AM582">
        <v>46246</v>
      </c>
    </row>
    <row r="583">
      <c r="H583">
        <v>46246</v>
      </c>
      <c r="M583" t="str">
        <v/>
      </c>
      <c r="AM583">
        <v>46246</v>
      </c>
    </row>
    <row r="584">
      <c r="H584">
        <v>46246</v>
      </c>
      <c r="M584" t="str">
        <v/>
      </c>
      <c r="AM584">
        <v>46246</v>
      </c>
    </row>
    <row r="585">
      <c r="H585">
        <v>46246</v>
      </c>
      <c r="M585" t="str">
        <v/>
      </c>
      <c r="AM585">
        <v>46246</v>
      </c>
    </row>
    <row r="586">
      <c r="H586">
        <v>46246</v>
      </c>
      <c r="M586" t="str">
        <v/>
      </c>
      <c r="AM586">
        <v>46246</v>
      </c>
    </row>
    <row r="587">
      <c r="H587">
        <v>46246</v>
      </c>
      <c r="M587" t="str">
        <v/>
      </c>
      <c r="AM587">
        <v>46246</v>
      </c>
    </row>
    <row r="588">
      <c r="H588">
        <v>46246</v>
      </c>
      <c r="M588" t="str">
        <v/>
      </c>
      <c r="AM588">
        <v>46246</v>
      </c>
    </row>
    <row r="589">
      <c r="H589">
        <v>46246</v>
      </c>
      <c r="M589" t="str">
        <v/>
      </c>
      <c r="AM589">
        <v>46246</v>
      </c>
    </row>
    <row r="590">
      <c r="H590">
        <v>46246</v>
      </c>
      <c r="M590" t="str">
        <v/>
      </c>
      <c r="AM590">
        <v>46246</v>
      </c>
    </row>
    <row r="591">
      <c r="H591">
        <v>46246</v>
      </c>
      <c r="M591" t="str">
        <v/>
      </c>
      <c r="AM591">
        <v>46246</v>
      </c>
    </row>
    <row r="592">
      <c r="H592">
        <v>46246</v>
      </c>
      <c r="M592" t="str">
        <v/>
      </c>
      <c r="AM592">
        <v>46246</v>
      </c>
    </row>
    <row r="593">
      <c r="H593">
        <v>46246</v>
      </c>
      <c r="M593" t="str">
        <v/>
      </c>
      <c r="AM593">
        <v>46246</v>
      </c>
    </row>
    <row r="594">
      <c r="H594">
        <v>46246</v>
      </c>
      <c r="M594" t="str">
        <v/>
      </c>
      <c r="AM594">
        <v>46246</v>
      </c>
    </row>
    <row r="595">
      <c r="H595">
        <v>46246</v>
      </c>
      <c r="M595" t="str">
        <v/>
      </c>
      <c r="AM595">
        <v>46246</v>
      </c>
    </row>
    <row r="596">
      <c r="H596">
        <v>46246</v>
      </c>
      <c r="M596" t="str">
        <v/>
      </c>
      <c r="AM596">
        <v>46246</v>
      </c>
    </row>
    <row r="597">
      <c r="H597">
        <v>46246</v>
      </c>
      <c r="M597" t="str">
        <v/>
      </c>
      <c r="AM597">
        <v>46246</v>
      </c>
    </row>
    <row r="598">
      <c r="H598">
        <v>46246</v>
      </c>
      <c r="M598" t="str">
        <v/>
      </c>
      <c r="AM598">
        <v>46246</v>
      </c>
    </row>
    <row r="599">
      <c r="H599">
        <v>46246</v>
      </c>
      <c r="M599" t="str">
        <v/>
      </c>
      <c r="AM599">
        <v>46246</v>
      </c>
    </row>
    <row r="600">
      <c r="H600">
        <v>46246</v>
      </c>
      <c r="M600" t="str">
        <v/>
      </c>
      <c r="AM600">
        <v>46246</v>
      </c>
    </row>
    <row r="601">
      <c r="H601">
        <v>46246</v>
      </c>
      <c r="M601" t="str">
        <v/>
      </c>
      <c r="AM601">
        <v>46246</v>
      </c>
    </row>
    <row r="602">
      <c r="H602">
        <v>46246</v>
      </c>
      <c r="M602" t="str">
        <v/>
      </c>
      <c r="AM602">
        <v>46246</v>
      </c>
    </row>
    <row r="603">
      <c r="H603">
        <v>46246</v>
      </c>
      <c r="M603" t="str">
        <v/>
      </c>
      <c r="AM603">
        <v>46246</v>
      </c>
    </row>
    <row r="604">
      <c r="H604">
        <v>46246</v>
      </c>
      <c r="M604" t="str">
        <v/>
      </c>
      <c r="AM604">
        <v>46246</v>
      </c>
    </row>
    <row r="605">
      <c r="H605">
        <v>46246</v>
      </c>
      <c r="M605" t="str">
        <v/>
      </c>
      <c r="AM605">
        <v>46246</v>
      </c>
    </row>
    <row r="606">
      <c r="H606">
        <v>46246</v>
      </c>
      <c r="M606" t="str">
        <v/>
      </c>
      <c r="AM606">
        <v>46246</v>
      </c>
    </row>
    <row r="607">
      <c r="H607">
        <v>46246</v>
      </c>
      <c r="M607" t="str">
        <v/>
      </c>
      <c r="AM607">
        <v>46246</v>
      </c>
    </row>
    <row r="608">
      <c r="H608">
        <v>46246</v>
      </c>
      <c r="M608" t="str">
        <v/>
      </c>
      <c r="AM608">
        <v>46246</v>
      </c>
    </row>
    <row r="609">
      <c r="H609">
        <v>46246</v>
      </c>
      <c r="M609" t="str">
        <v/>
      </c>
      <c r="AM609">
        <v>46246</v>
      </c>
    </row>
    <row r="610">
      <c r="H610">
        <v>46246</v>
      </c>
      <c r="M610" t="str">
        <v/>
      </c>
      <c r="AM610">
        <v>46246</v>
      </c>
    </row>
    <row r="611">
      <c r="H611">
        <v>46246</v>
      </c>
      <c r="M611" t="str">
        <v/>
      </c>
      <c r="AM611">
        <v>46246</v>
      </c>
    </row>
    <row r="612">
      <c r="H612">
        <v>46246</v>
      </c>
      <c r="M612" t="str">
        <v/>
      </c>
      <c r="AM612">
        <v>46246</v>
      </c>
    </row>
    <row r="613">
      <c r="H613">
        <v>46246</v>
      </c>
      <c r="M613" t="str">
        <v/>
      </c>
      <c r="AM613">
        <v>46246</v>
      </c>
    </row>
    <row r="614">
      <c r="H614">
        <v>46246</v>
      </c>
      <c r="M614" t="str">
        <v/>
      </c>
      <c r="AM614">
        <v>46246</v>
      </c>
    </row>
    <row r="615">
      <c r="H615">
        <v>46246</v>
      </c>
      <c r="M615" t="str">
        <v/>
      </c>
      <c r="AM615">
        <v>46246</v>
      </c>
    </row>
    <row r="616">
      <c r="H616">
        <v>46246</v>
      </c>
      <c r="M616" t="str">
        <v/>
      </c>
      <c r="AM616">
        <v>46246</v>
      </c>
    </row>
    <row r="617">
      <c r="H617">
        <v>46246</v>
      </c>
      <c r="M617" t="str">
        <v/>
      </c>
      <c r="AM617">
        <v>46246</v>
      </c>
    </row>
    <row r="618">
      <c r="H618">
        <v>46246</v>
      </c>
      <c r="M618" t="str">
        <v/>
      </c>
      <c r="AM618">
        <v>46246</v>
      </c>
    </row>
    <row r="619">
      <c r="H619">
        <v>46246</v>
      </c>
      <c r="M619" t="str">
        <v/>
      </c>
      <c r="AM619">
        <v>46246</v>
      </c>
    </row>
    <row r="620">
      <c r="H620">
        <v>46246</v>
      </c>
      <c r="M620" t="str">
        <v/>
      </c>
      <c r="AM620">
        <v>46246</v>
      </c>
    </row>
    <row r="621">
      <c r="H621">
        <v>46246</v>
      </c>
      <c r="M621" t="str">
        <v/>
      </c>
      <c r="AM621">
        <v>46246</v>
      </c>
    </row>
    <row r="622">
      <c r="H622">
        <v>46246</v>
      </c>
      <c r="M622" t="str">
        <v/>
      </c>
      <c r="AM622">
        <v>46246</v>
      </c>
    </row>
    <row r="623">
      <c r="H623">
        <v>46246</v>
      </c>
      <c r="M623" t="str">
        <v/>
      </c>
      <c r="AM623">
        <v>46246</v>
      </c>
    </row>
    <row r="624">
      <c r="H624">
        <v>46246</v>
      </c>
      <c r="M624" t="str">
        <v/>
      </c>
      <c r="AM624">
        <v>46246</v>
      </c>
    </row>
    <row r="625">
      <c r="H625">
        <v>46246</v>
      </c>
      <c r="M625" t="str">
        <v/>
      </c>
      <c r="AM625">
        <v>46246</v>
      </c>
    </row>
    <row r="626">
      <c r="H626">
        <v>46246</v>
      </c>
      <c r="M626" t="str">
        <v/>
      </c>
      <c r="AM626">
        <v>46246</v>
      </c>
    </row>
    <row r="627">
      <c r="H627">
        <v>46246</v>
      </c>
      <c r="M627" t="str">
        <v/>
      </c>
      <c r="AM627">
        <v>46246</v>
      </c>
    </row>
    <row r="628">
      <c r="H628">
        <v>46246</v>
      </c>
      <c r="M628" t="str">
        <v/>
      </c>
      <c r="AM628">
        <v>46246</v>
      </c>
    </row>
    <row r="629">
      <c r="H629">
        <v>46246</v>
      </c>
      <c r="M629" t="str">
        <v/>
      </c>
      <c r="AM629">
        <v>46246</v>
      </c>
    </row>
    <row r="630">
      <c r="H630">
        <v>46246</v>
      </c>
      <c r="M630" t="str">
        <v/>
      </c>
      <c r="AM630">
        <v>46246</v>
      </c>
    </row>
    <row r="631">
      <c r="H631">
        <v>46246</v>
      </c>
      <c r="M631" t="str">
        <v/>
      </c>
      <c r="AM631">
        <v>46246</v>
      </c>
    </row>
    <row r="632">
      <c r="H632">
        <v>46246</v>
      </c>
      <c r="M632" t="str">
        <v/>
      </c>
      <c r="AM632">
        <v>46246</v>
      </c>
    </row>
    <row r="633">
      <c r="H633">
        <v>46246</v>
      </c>
      <c r="M633" t="str">
        <v/>
      </c>
      <c r="AM633">
        <v>46246</v>
      </c>
    </row>
    <row r="634">
      <c r="H634">
        <v>46246</v>
      </c>
      <c r="M634" t="str">
        <v/>
      </c>
      <c r="AM634">
        <v>46246</v>
      </c>
    </row>
    <row r="635">
      <c r="H635">
        <v>46246</v>
      </c>
      <c r="M635" t="str">
        <v/>
      </c>
      <c r="AM635">
        <v>46246</v>
      </c>
    </row>
    <row r="636">
      <c r="H636">
        <v>46246</v>
      </c>
      <c r="M636" t="str">
        <v/>
      </c>
      <c r="AM636">
        <v>46246</v>
      </c>
    </row>
    <row r="637">
      <c r="H637">
        <v>46246</v>
      </c>
      <c r="M637" t="str">
        <v/>
      </c>
      <c r="AM637">
        <v>46246</v>
      </c>
    </row>
    <row r="638">
      <c r="H638">
        <v>46246</v>
      </c>
      <c r="M638" t="str">
        <v/>
      </c>
      <c r="AM638">
        <v>46246</v>
      </c>
    </row>
    <row r="639">
      <c r="H639">
        <v>46246</v>
      </c>
      <c r="M639" t="str">
        <v/>
      </c>
      <c r="AM639">
        <v>46246</v>
      </c>
    </row>
    <row r="640">
      <c r="H640">
        <v>46246</v>
      </c>
      <c r="M640" t="str">
        <v/>
      </c>
      <c r="AM640">
        <v>46246</v>
      </c>
    </row>
    <row r="641">
      <c r="H641">
        <v>46246</v>
      </c>
      <c r="M641" t="str">
        <v/>
      </c>
      <c r="AM641">
        <v>46246</v>
      </c>
    </row>
    <row r="642">
      <c r="H642">
        <v>46246</v>
      </c>
      <c r="M642" t="str">
        <v/>
      </c>
      <c r="AM642">
        <v>46246</v>
      </c>
    </row>
    <row r="643">
      <c r="H643">
        <v>46246</v>
      </c>
      <c r="M643" t="str">
        <v/>
      </c>
      <c r="AM643">
        <v>46246</v>
      </c>
    </row>
    <row r="644">
      <c r="H644">
        <v>46246</v>
      </c>
      <c r="M644" t="str">
        <v/>
      </c>
      <c r="AM644">
        <v>46246</v>
      </c>
    </row>
    <row r="645">
      <c r="H645">
        <v>46246</v>
      </c>
      <c r="M645" t="str">
        <v/>
      </c>
      <c r="AM645">
        <v>46246</v>
      </c>
    </row>
    <row r="646">
      <c r="H646">
        <v>46246</v>
      </c>
      <c r="M646" t="str">
        <v/>
      </c>
      <c r="AM646">
        <v>46246</v>
      </c>
    </row>
    <row r="647">
      <c r="H647">
        <v>46246</v>
      </c>
      <c r="M647" t="str">
        <v/>
      </c>
      <c r="AM647">
        <v>46246</v>
      </c>
    </row>
    <row r="648">
      <c r="H648">
        <v>46246</v>
      </c>
      <c r="M648" t="str">
        <v/>
      </c>
      <c r="AM648">
        <v>46246</v>
      </c>
    </row>
    <row r="649">
      <c r="H649">
        <v>46246</v>
      </c>
      <c r="M649" t="str">
        <v/>
      </c>
      <c r="AM649">
        <v>46246</v>
      </c>
    </row>
    <row r="650">
      <c r="H650">
        <v>46246</v>
      </c>
      <c r="M650" t="str">
        <v/>
      </c>
      <c r="AM650">
        <v>46246</v>
      </c>
    </row>
    <row r="651">
      <c r="H651">
        <v>46246</v>
      </c>
      <c r="M651" t="str">
        <v/>
      </c>
      <c r="AM651">
        <v>46246</v>
      </c>
    </row>
    <row r="652">
      <c r="H652">
        <v>46246</v>
      </c>
      <c r="M652" t="str">
        <v/>
      </c>
      <c r="AM652">
        <v>46246</v>
      </c>
    </row>
    <row r="653">
      <c r="H653">
        <v>46246</v>
      </c>
      <c r="M653" t="str">
        <v/>
      </c>
      <c r="AM653">
        <v>46246</v>
      </c>
    </row>
    <row r="654">
      <c r="H654">
        <v>46246</v>
      </c>
      <c r="M654" t="str">
        <v/>
      </c>
      <c r="AM654">
        <v>46246</v>
      </c>
    </row>
    <row r="655">
      <c r="H655">
        <v>46246</v>
      </c>
      <c r="M655" t="str">
        <v/>
      </c>
      <c r="AM655">
        <v>46246</v>
      </c>
    </row>
    <row r="656">
      <c r="H656">
        <v>46246</v>
      </c>
      <c r="M656" t="str">
        <v/>
      </c>
      <c r="AM656">
        <v>46246</v>
      </c>
    </row>
    <row r="657">
      <c r="H657">
        <v>46246</v>
      </c>
      <c r="M657" t="str">
        <v/>
      </c>
      <c r="AM657">
        <v>46246</v>
      </c>
    </row>
    <row r="658">
      <c r="H658">
        <v>46246</v>
      </c>
      <c r="M658" t="str">
        <v/>
      </c>
      <c r="AM658">
        <v>46246</v>
      </c>
    </row>
    <row r="659">
      <c r="H659">
        <v>46246</v>
      </c>
      <c r="M659" t="str">
        <v/>
      </c>
      <c r="AM659">
        <v>46246</v>
      </c>
    </row>
    <row r="660">
      <c r="H660">
        <v>46246</v>
      </c>
      <c r="M660" t="str">
        <v/>
      </c>
      <c r="AM660">
        <v>46246</v>
      </c>
    </row>
    <row r="661">
      <c r="H661">
        <v>46246</v>
      </c>
      <c r="M661" t="str">
        <v/>
      </c>
      <c r="AM661">
        <v>46246</v>
      </c>
    </row>
    <row r="662">
      <c r="H662">
        <v>46246</v>
      </c>
      <c r="M662" t="str">
        <v/>
      </c>
      <c r="AM662">
        <v>46246</v>
      </c>
    </row>
    <row r="663">
      <c r="H663">
        <v>46246</v>
      </c>
      <c r="M663" t="str">
        <v/>
      </c>
      <c r="AM663">
        <v>46246</v>
      </c>
    </row>
    <row r="664">
      <c r="H664">
        <v>46246</v>
      </c>
      <c r="M664" t="str">
        <v/>
      </c>
      <c r="AM664">
        <v>46246</v>
      </c>
    </row>
    <row r="665">
      <c r="H665">
        <v>46246</v>
      </c>
      <c r="M665" t="str">
        <v/>
      </c>
      <c r="AM665">
        <v>46246</v>
      </c>
    </row>
    <row r="666">
      <c r="H666">
        <v>46246</v>
      </c>
      <c r="M666" t="str">
        <v/>
      </c>
      <c r="AM666">
        <v>46246</v>
      </c>
    </row>
    <row r="667">
      <c r="H667">
        <v>46246</v>
      </c>
      <c r="M667" t="str">
        <v/>
      </c>
      <c r="AM667">
        <v>46246</v>
      </c>
    </row>
    <row r="668">
      <c r="H668">
        <v>46246</v>
      </c>
      <c r="M668" t="str">
        <v/>
      </c>
      <c r="AM668">
        <v>46246</v>
      </c>
    </row>
    <row r="669">
      <c r="H669">
        <v>46246</v>
      </c>
      <c r="M669" t="str">
        <v/>
      </c>
      <c r="AM669">
        <v>46246</v>
      </c>
    </row>
    <row r="670">
      <c r="H670">
        <v>46246</v>
      </c>
      <c r="M670" t="str">
        <v/>
      </c>
      <c r="AM670">
        <v>46246</v>
      </c>
    </row>
    <row r="671">
      <c r="H671">
        <v>46246</v>
      </c>
      <c r="M671" t="str">
        <v/>
      </c>
      <c r="AM671">
        <v>46246</v>
      </c>
    </row>
    <row r="672">
      <c r="H672">
        <v>46246</v>
      </c>
      <c r="M672" t="str">
        <v/>
      </c>
      <c r="AM672">
        <v>46246</v>
      </c>
    </row>
    <row r="673">
      <c r="H673">
        <v>46246</v>
      </c>
      <c r="M673" t="str">
        <v/>
      </c>
      <c r="AM673">
        <v>46246</v>
      </c>
    </row>
    <row r="674">
      <c r="H674">
        <v>46246</v>
      </c>
      <c r="M674" t="str">
        <v/>
      </c>
      <c r="AM674">
        <v>46246</v>
      </c>
    </row>
    <row r="675">
      <c r="H675">
        <v>46246</v>
      </c>
      <c r="M675" t="str">
        <v/>
      </c>
      <c r="AM675">
        <v>46246</v>
      </c>
    </row>
    <row r="676">
      <c r="H676">
        <v>46246</v>
      </c>
      <c r="M676" t="str">
        <v/>
      </c>
      <c r="AM676">
        <v>46246</v>
      </c>
    </row>
    <row r="677">
      <c r="H677">
        <v>46246</v>
      </c>
      <c r="M677" t="str">
        <v/>
      </c>
      <c r="AM677">
        <v>46246</v>
      </c>
    </row>
    <row r="678">
      <c r="H678">
        <v>46246</v>
      </c>
      <c r="M678" t="str">
        <v/>
      </c>
      <c r="AM678">
        <v>46246</v>
      </c>
    </row>
    <row r="679">
      <c r="H679">
        <v>46246</v>
      </c>
      <c r="M679" t="str">
        <v/>
      </c>
      <c r="AM679">
        <v>46246</v>
      </c>
    </row>
    <row r="680">
      <c r="H680">
        <v>46246</v>
      </c>
      <c r="M680" t="str">
        <v/>
      </c>
      <c r="AM680">
        <v>46246</v>
      </c>
    </row>
    <row r="681">
      <c r="H681">
        <v>46246</v>
      </c>
      <c r="M681" t="str">
        <v/>
      </c>
      <c r="AM681">
        <v>46246</v>
      </c>
    </row>
    <row r="682">
      <c r="H682">
        <v>46246</v>
      </c>
      <c r="M682" t="str">
        <v/>
      </c>
      <c r="AM682">
        <v>46246</v>
      </c>
    </row>
    <row r="683">
      <c r="H683">
        <v>46246</v>
      </c>
      <c r="M683" t="str">
        <v/>
      </c>
      <c r="AM683">
        <v>46246</v>
      </c>
    </row>
    <row r="684">
      <c r="H684">
        <v>46246</v>
      </c>
      <c r="M684" t="str">
        <v/>
      </c>
      <c r="AM684">
        <v>46246</v>
      </c>
    </row>
    <row r="685">
      <c r="H685">
        <v>46246</v>
      </c>
      <c r="M685" t="str">
        <v/>
      </c>
      <c r="AM685">
        <v>46246</v>
      </c>
    </row>
    <row r="686">
      <c r="H686">
        <v>46246</v>
      </c>
      <c r="M686" t="str">
        <v/>
      </c>
      <c r="AM686">
        <v>46246</v>
      </c>
    </row>
    <row r="687">
      <c r="H687">
        <v>46246</v>
      </c>
      <c r="M687" t="str">
        <v/>
      </c>
      <c r="AM687">
        <v>46246</v>
      </c>
    </row>
    <row r="688">
      <c r="H688">
        <v>46246</v>
      </c>
      <c r="M688" t="str">
        <v/>
      </c>
      <c r="AM688">
        <v>46246</v>
      </c>
    </row>
    <row r="689">
      <c r="H689">
        <v>46246</v>
      </c>
      <c r="M689" t="str">
        <v/>
      </c>
      <c r="AM689">
        <v>46246</v>
      </c>
    </row>
    <row r="690">
      <c r="H690">
        <v>46246</v>
      </c>
      <c r="M690" t="str">
        <v/>
      </c>
      <c r="AM690">
        <v>46246</v>
      </c>
    </row>
    <row r="691">
      <c r="H691">
        <v>46246</v>
      </c>
      <c r="M691" t="str">
        <v/>
      </c>
      <c r="AM691">
        <v>46246</v>
      </c>
    </row>
    <row r="692">
      <c r="H692">
        <v>46246</v>
      </c>
      <c r="M692" t="str">
        <v/>
      </c>
      <c r="AM692">
        <v>46246</v>
      </c>
    </row>
    <row r="693">
      <c r="H693">
        <v>46246</v>
      </c>
      <c r="M693" t="str">
        <v/>
      </c>
      <c r="AM693">
        <v>46246</v>
      </c>
    </row>
    <row r="694">
      <c r="H694">
        <v>46246</v>
      </c>
      <c r="M694" t="str">
        <v/>
      </c>
      <c r="AM694">
        <v>46246</v>
      </c>
    </row>
    <row r="695">
      <c r="H695">
        <v>46246</v>
      </c>
      <c r="M695" t="str">
        <v/>
      </c>
      <c r="AM695">
        <v>46246</v>
      </c>
    </row>
    <row r="696">
      <c r="H696">
        <v>46246</v>
      </c>
      <c r="M696" t="str">
        <v/>
      </c>
      <c r="AM696">
        <v>46246</v>
      </c>
    </row>
    <row r="697">
      <c r="H697">
        <v>46246</v>
      </c>
      <c r="M697" t="str">
        <v/>
      </c>
      <c r="AM697">
        <v>46246</v>
      </c>
    </row>
    <row r="698">
      <c r="H698">
        <v>46246</v>
      </c>
      <c r="M698" t="str">
        <v/>
      </c>
      <c r="AM698">
        <v>46246</v>
      </c>
    </row>
    <row r="699">
      <c r="H699">
        <v>46246</v>
      </c>
      <c r="M699" t="str">
        <v/>
      </c>
      <c r="AM699">
        <v>46246</v>
      </c>
    </row>
    <row r="700">
      <c r="H700">
        <v>46246</v>
      </c>
      <c r="M700" t="str">
        <v/>
      </c>
      <c r="AM700">
        <v>46246</v>
      </c>
    </row>
    <row r="701">
      <c r="H701">
        <v>46246</v>
      </c>
      <c r="M701" t="str">
        <v/>
      </c>
      <c r="AM701">
        <v>46246</v>
      </c>
    </row>
    <row r="702">
      <c r="H702">
        <v>46246</v>
      </c>
      <c r="M702" t="str">
        <v/>
      </c>
      <c r="AM702">
        <v>46246</v>
      </c>
    </row>
    <row r="703">
      <c r="H703">
        <v>46246</v>
      </c>
      <c r="M703" t="str">
        <v/>
      </c>
      <c r="AM703">
        <v>46246</v>
      </c>
    </row>
    <row r="704">
      <c r="H704">
        <v>46246</v>
      </c>
      <c r="M704" t="str">
        <v/>
      </c>
      <c r="AM704">
        <v>46246</v>
      </c>
    </row>
    <row r="705">
      <c r="H705">
        <v>46246</v>
      </c>
      <c r="M705" t="str">
        <v/>
      </c>
      <c r="AM705">
        <v>46246</v>
      </c>
    </row>
    <row r="706">
      <c r="H706">
        <v>46246</v>
      </c>
      <c r="M706" t="str">
        <v/>
      </c>
      <c r="AM706">
        <v>46246</v>
      </c>
    </row>
    <row r="707">
      <c r="H707">
        <v>46246</v>
      </c>
      <c r="M707" t="str">
        <v/>
      </c>
      <c r="AM707">
        <v>46246</v>
      </c>
    </row>
    <row r="708">
      <c r="H708">
        <v>46246</v>
      </c>
      <c r="M708" t="str">
        <v/>
      </c>
      <c r="AM708">
        <v>46246</v>
      </c>
    </row>
    <row r="709">
      <c r="H709">
        <v>46246</v>
      </c>
      <c r="M709" t="str">
        <v/>
      </c>
      <c r="AM709">
        <v>46246</v>
      </c>
    </row>
    <row r="710">
      <c r="H710">
        <v>46246</v>
      </c>
      <c r="M710" t="str">
        <v/>
      </c>
      <c r="AM710">
        <v>46246</v>
      </c>
    </row>
    <row r="711">
      <c r="H711">
        <v>46246</v>
      </c>
      <c r="M711" t="str">
        <v/>
      </c>
      <c r="AM711">
        <v>46246</v>
      </c>
    </row>
    <row r="712">
      <c r="H712">
        <v>46246</v>
      </c>
      <c r="M712" t="str">
        <v/>
      </c>
      <c r="AM712">
        <v>46246</v>
      </c>
    </row>
    <row r="713">
      <c r="H713">
        <v>46246</v>
      </c>
      <c r="M713" t="str">
        <v/>
      </c>
      <c r="AM713">
        <v>46246</v>
      </c>
    </row>
    <row r="714">
      <c r="H714">
        <v>46246</v>
      </c>
      <c r="M714" t="str">
        <v/>
      </c>
      <c r="AM714">
        <v>46246</v>
      </c>
    </row>
    <row r="715">
      <c r="H715">
        <v>46246</v>
      </c>
      <c r="M715" t="str">
        <v/>
      </c>
      <c r="AM715">
        <v>46246</v>
      </c>
    </row>
    <row r="716">
      <c r="H716">
        <v>46246</v>
      </c>
      <c r="M716" t="str">
        <v/>
      </c>
      <c r="AM716">
        <v>46246</v>
      </c>
    </row>
    <row r="717">
      <c r="H717">
        <v>46246</v>
      </c>
      <c r="M717" t="str">
        <v/>
      </c>
      <c r="AM717">
        <v>46246</v>
      </c>
    </row>
    <row r="718">
      <c r="H718">
        <v>46246</v>
      </c>
      <c r="M718" t="str">
        <v/>
      </c>
      <c r="AM718">
        <v>46246</v>
      </c>
    </row>
    <row r="719">
      <c r="H719">
        <v>46246</v>
      </c>
      <c r="M719" t="str">
        <v/>
      </c>
      <c r="AM719">
        <v>46246</v>
      </c>
    </row>
    <row r="720">
      <c r="H720">
        <v>46246</v>
      </c>
      <c r="M720" t="str">
        <v/>
      </c>
      <c r="AM720">
        <v>46246</v>
      </c>
    </row>
    <row r="721">
      <c r="H721">
        <v>46246</v>
      </c>
      <c r="M721" t="str">
        <v/>
      </c>
      <c r="AM721">
        <v>46246</v>
      </c>
    </row>
    <row r="722">
      <c r="H722">
        <v>46246</v>
      </c>
      <c r="M722" t="str">
        <v/>
      </c>
      <c r="AM722">
        <v>46246</v>
      </c>
    </row>
    <row r="723">
      <c r="H723">
        <v>46246</v>
      </c>
      <c r="M723" t="str">
        <v/>
      </c>
      <c r="AM723">
        <v>46246</v>
      </c>
    </row>
    <row r="724">
      <c r="H724">
        <v>46246</v>
      </c>
      <c r="M724" t="str">
        <v/>
      </c>
      <c r="AM724">
        <v>46246</v>
      </c>
    </row>
    <row r="725">
      <c r="H725">
        <v>46246</v>
      </c>
      <c r="M725" t="str">
        <v/>
      </c>
      <c r="AM725">
        <v>46246</v>
      </c>
    </row>
    <row r="726">
      <c r="H726">
        <v>46246</v>
      </c>
      <c r="M726" t="str">
        <v/>
      </c>
      <c r="AM726">
        <v>46246</v>
      </c>
    </row>
    <row r="727">
      <c r="H727">
        <v>46246</v>
      </c>
      <c r="M727" t="str">
        <v/>
      </c>
      <c r="AM727">
        <v>46246</v>
      </c>
    </row>
    <row r="728">
      <c r="H728">
        <v>46246</v>
      </c>
      <c r="M728" t="str">
        <v/>
      </c>
      <c r="AM728">
        <v>46246</v>
      </c>
    </row>
    <row r="729">
      <c r="H729">
        <v>46246</v>
      </c>
      <c r="M729" t="str">
        <v/>
      </c>
      <c r="AM729">
        <v>46246</v>
      </c>
    </row>
    <row r="730">
      <c r="H730">
        <v>46246</v>
      </c>
      <c r="M730" t="str">
        <v/>
      </c>
      <c r="AM730">
        <v>46246</v>
      </c>
    </row>
    <row r="731">
      <c r="H731">
        <v>46246</v>
      </c>
      <c r="M731" t="str">
        <v/>
      </c>
      <c r="AM731">
        <v>46246</v>
      </c>
    </row>
    <row r="732">
      <c r="H732">
        <v>46246</v>
      </c>
      <c r="M732" t="str">
        <v/>
      </c>
      <c r="AM732">
        <v>46246</v>
      </c>
    </row>
    <row r="733">
      <c r="H733">
        <v>46246</v>
      </c>
      <c r="M733" t="str">
        <v/>
      </c>
      <c r="AM733">
        <v>46246</v>
      </c>
    </row>
    <row r="734">
      <c r="H734">
        <v>46246</v>
      </c>
      <c r="M734" t="str">
        <v/>
      </c>
      <c r="AM734">
        <v>46246</v>
      </c>
    </row>
    <row r="735">
      <c r="H735">
        <v>46246</v>
      </c>
      <c r="M735" t="str">
        <v/>
      </c>
      <c r="AM735">
        <v>46246</v>
      </c>
    </row>
    <row r="736">
      <c r="H736">
        <v>46246</v>
      </c>
      <c r="M736" t="str">
        <v/>
      </c>
      <c r="AM736">
        <v>46246</v>
      </c>
    </row>
    <row r="737">
      <c r="H737">
        <v>46246</v>
      </c>
      <c r="M737" t="str">
        <v/>
      </c>
      <c r="AM737">
        <v>46246</v>
      </c>
    </row>
    <row r="738">
      <c r="H738">
        <v>46246</v>
      </c>
      <c r="M738" t="str">
        <v/>
      </c>
      <c r="AM738">
        <v>46246</v>
      </c>
    </row>
    <row r="739">
      <c r="H739">
        <v>46246</v>
      </c>
      <c r="M739" t="str">
        <v/>
      </c>
      <c r="AM739">
        <v>46246</v>
      </c>
    </row>
    <row r="740">
      <c r="H740">
        <v>46246</v>
      </c>
      <c r="M740" t="str">
        <v/>
      </c>
      <c r="AM740">
        <v>46246</v>
      </c>
    </row>
    <row r="741">
      <c r="H741">
        <v>46246</v>
      </c>
      <c r="M741" t="str">
        <v/>
      </c>
      <c r="AM741">
        <v>46246</v>
      </c>
    </row>
    <row r="742">
      <c r="H742">
        <v>46246</v>
      </c>
      <c r="M742" t="str">
        <v/>
      </c>
      <c r="AM742">
        <v>46246</v>
      </c>
    </row>
    <row r="743">
      <c r="H743">
        <v>46246</v>
      </c>
      <c r="M743" t="str">
        <v/>
      </c>
      <c r="AM743">
        <v>46246</v>
      </c>
    </row>
    <row r="744">
      <c r="H744">
        <v>46246</v>
      </c>
      <c r="M744" t="str">
        <v/>
      </c>
      <c r="AM744">
        <v>46246</v>
      </c>
    </row>
    <row r="745">
      <c r="H745">
        <v>46246</v>
      </c>
      <c r="M745" t="str">
        <v/>
      </c>
      <c r="AM745">
        <v>46246</v>
      </c>
    </row>
    <row r="746">
      <c r="H746">
        <v>46246</v>
      </c>
      <c r="M746" t="str">
        <v/>
      </c>
      <c r="AM746">
        <v>46246</v>
      </c>
    </row>
    <row r="747">
      <c r="H747">
        <v>46246</v>
      </c>
      <c r="M747" t="str">
        <v/>
      </c>
      <c r="AM747">
        <v>46246</v>
      </c>
    </row>
    <row r="748">
      <c r="H748">
        <v>46246</v>
      </c>
      <c r="M748" t="str">
        <v/>
      </c>
      <c r="AM748">
        <v>46246</v>
      </c>
    </row>
    <row r="749">
      <c r="H749">
        <v>46246</v>
      </c>
      <c r="M749" t="str">
        <v/>
      </c>
      <c r="AM749">
        <v>46246</v>
      </c>
    </row>
    <row r="750">
      <c r="H750">
        <v>46246</v>
      </c>
      <c r="M750" t="str">
        <v/>
      </c>
      <c r="AM750">
        <v>46246</v>
      </c>
    </row>
    <row r="751">
      <c r="H751">
        <v>46246</v>
      </c>
      <c r="M751" t="str">
        <v/>
      </c>
      <c r="AM751">
        <v>46246</v>
      </c>
    </row>
    <row r="752">
      <c r="H752">
        <v>46246</v>
      </c>
      <c r="M752" t="str">
        <v/>
      </c>
      <c r="AM752">
        <v>46246</v>
      </c>
    </row>
    <row r="753">
      <c r="H753">
        <v>46246</v>
      </c>
      <c r="M753" t="str">
        <v/>
      </c>
      <c r="AM753">
        <v>46246</v>
      </c>
    </row>
    <row r="754">
      <c r="H754">
        <v>46246</v>
      </c>
      <c r="M754" t="str">
        <v/>
      </c>
      <c r="AM754">
        <v>46246</v>
      </c>
    </row>
    <row r="755">
      <c r="H755">
        <v>46246</v>
      </c>
      <c r="M755" t="str">
        <v/>
      </c>
      <c r="AM755">
        <v>46246</v>
      </c>
    </row>
    <row r="756">
      <c r="H756">
        <v>46246</v>
      </c>
      <c r="M756" t="str">
        <v/>
      </c>
      <c r="AM756">
        <v>46246</v>
      </c>
    </row>
    <row r="757">
      <c r="H757">
        <v>46246</v>
      </c>
      <c r="M757" t="str">
        <v/>
      </c>
      <c r="AM757">
        <v>46246</v>
      </c>
    </row>
    <row r="758">
      <c r="H758">
        <v>46246</v>
      </c>
      <c r="M758" t="str">
        <v/>
      </c>
      <c r="AM758">
        <v>46246</v>
      </c>
    </row>
    <row r="759">
      <c r="H759">
        <v>46246</v>
      </c>
      <c r="M759" t="str">
        <v/>
      </c>
      <c r="AM759">
        <v>46246</v>
      </c>
    </row>
    <row r="760">
      <c r="H760">
        <v>46246</v>
      </c>
      <c r="M760" t="str">
        <v/>
      </c>
      <c r="AM760">
        <v>46246</v>
      </c>
    </row>
    <row r="761">
      <c r="H761">
        <v>46246</v>
      </c>
      <c r="M761" t="str">
        <v/>
      </c>
      <c r="AM761">
        <v>46246</v>
      </c>
    </row>
    <row r="762">
      <c r="H762">
        <v>46246</v>
      </c>
      <c r="M762" t="str">
        <v/>
      </c>
      <c r="AM762">
        <v>46246</v>
      </c>
    </row>
    <row r="763">
      <c r="H763">
        <v>46246</v>
      </c>
      <c r="M763" t="str">
        <v/>
      </c>
      <c r="AM763">
        <v>46246</v>
      </c>
    </row>
    <row r="764">
      <c r="H764">
        <v>46246</v>
      </c>
      <c r="M764" t="str">
        <v/>
      </c>
      <c r="AM764">
        <v>46246</v>
      </c>
    </row>
    <row r="765">
      <c r="H765">
        <v>46246</v>
      </c>
      <c r="M765" t="str">
        <v/>
      </c>
      <c r="AM765">
        <v>46246</v>
      </c>
    </row>
    <row r="766">
      <c r="H766">
        <v>46246</v>
      </c>
      <c r="M766" t="str">
        <v/>
      </c>
      <c r="AM766">
        <v>46246</v>
      </c>
    </row>
    <row r="767">
      <c r="H767">
        <v>46246</v>
      </c>
      <c r="M767" t="str">
        <v/>
      </c>
      <c r="AM767">
        <v>46246</v>
      </c>
    </row>
    <row r="768">
      <c r="H768">
        <v>46246</v>
      </c>
      <c r="M768" t="str">
        <v/>
      </c>
      <c r="AM768">
        <v>46246</v>
      </c>
    </row>
    <row r="769">
      <c r="H769">
        <v>46246</v>
      </c>
      <c r="M769" t="str">
        <v/>
      </c>
      <c r="AM769">
        <v>46246</v>
      </c>
    </row>
    <row r="770">
      <c r="H770">
        <v>46246</v>
      </c>
      <c r="M770" t="str">
        <v/>
      </c>
      <c r="AM770">
        <v>46246</v>
      </c>
    </row>
    <row r="771">
      <c r="H771">
        <v>46246</v>
      </c>
      <c r="M771" t="str">
        <v/>
      </c>
      <c r="AM771">
        <v>46246</v>
      </c>
    </row>
    <row r="772">
      <c r="H772">
        <v>46246</v>
      </c>
      <c r="M772" t="str">
        <v/>
      </c>
      <c r="AM772">
        <v>46246</v>
      </c>
    </row>
    <row r="773">
      <c r="H773">
        <v>46246</v>
      </c>
      <c r="M773" t="str">
        <v/>
      </c>
      <c r="AM773">
        <v>46246</v>
      </c>
    </row>
    <row r="774">
      <c r="H774">
        <v>46246</v>
      </c>
      <c r="M774" t="str">
        <v/>
      </c>
      <c r="AM774">
        <v>46246</v>
      </c>
    </row>
    <row r="775">
      <c r="H775">
        <v>46246</v>
      </c>
      <c r="M775" t="str">
        <v/>
      </c>
      <c r="AM775">
        <v>46246</v>
      </c>
    </row>
    <row r="776">
      <c r="H776">
        <v>46246</v>
      </c>
      <c r="M776" t="str">
        <v/>
      </c>
      <c r="AM776">
        <v>46246</v>
      </c>
    </row>
    <row r="777">
      <c r="H777">
        <v>46246</v>
      </c>
      <c r="M777" t="str">
        <v/>
      </c>
      <c r="AM777">
        <v>46246</v>
      </c>
    </row>
    <row r="778">
      <c r="H778">
        <v>46246</v>
      </c>
      <c r="M778" t="str">
        <v/>
      </c>
      <c r="AM778">
        <v>46246</v>
      </c>
    </row>
    <row r="779">
      <c r="H779">
        <v>46246</v>
      </c>
      <c r="M779" t="str">
        <v/>
      </c>
      <c r="AM779">
        <v>46246</v>
      </c>
    </row>
    <row r="780">
      <c r="H780">
        <v>46246</v>
      </c>
      <c r="M780" t="str">
        <v/>
      </c>
      <c r="AM780">
        <v>46246</v>
      </c>
    </row>
    <row r="781">
      <c r="H781">
        <v>46246</v>
      </c>
      <c r="M781" t="str">
        <v/>
      </c>
      <c r="AM781">
        <v>46246</v>
      </c>
    </row>
    <row r="782">
      <c r="H782">
        <v>46246</v>
      </c>
      <c r="M782" t="str">
        <v/>
      </c>
      <c r="AM782">
        <v>46246</v>
      </c>
    </row>
    <row r="783">
      <c r="H783">
        <v>46246</v>
      </c>
      <c r="M783" t="str">
        <v/>
      </c>
      <c r="AM783">
        <v>46246</v>
      </c>
    </row>
    <row r="784">
      <c r="H784">
        <v>46246</v>
      </c>
      <c r="M784" t="str">
        <v/>
      </c>
      <c r="AM784">
        <v>46246</v>
      </c>
    </row>
    <row r="785">
      <c r="H785">
        <v>46246</v>
      </c>
      <c r="M785" t="str">
        <v/>
      </c>
      <c r="AM785">
        <v>46246</v>
      </c>
    </row>
    <row r="786">
      <c r="H786">
        <v>46246</v>
      </c>
      <c r="M786" t="str">
        <v/>
      </c>
      <c r="AM786">
        <v>46246</v>
      </c>
    </row>
    <row r="787">
      <c r="H787">
        <v>46246</v>
      </c>
      <c r="M787" t="str">
        <v/>
      </c>
      <c r="AM787">
        <v>46246</v>
      </c>
    </row>
    <row r="788">
      <c r="H788">
        <v>46246</v>
      </c>
      <c r="M788" t="str">
        <v/>
      </c>
      <c r="AM788">
        <v>46246</v>
      </c>
    </row>
    <row r="789">
      <c r="H789">
        <v>46246</v>
      </c>
      <c r="M789" t="str">
        <v/>
      </c>
      <c r="AM789">
        <v>46246</v>
      </c>
    </row>
    <row r="790">
      <c r="H790">
        <v>46246</v>
      </c>
      <c r="M790" t="str">
        <v/>
      </c>
      <c r="AM790">
        <v>46246</v>
      </c>
    </row>
    <row r="791">
      <c r="H791">
        <v>46246</v>
      </c>
      <c r="M791" t="str">
        <v/>
      </c>
      <c r="AM791">
        <v>46246</v>
      </c>
    </row>
    <row r="792">
      <c r="H792">
        <v>46246</v>
      </c>
      <c r="M792" t="str">
        <v/>
      </c>
      <c r="AM792">
        <v>46246</v>
      </c>
    </row>
    <row r="793">
      <c r="H793">
        <v>46246</v>
      </c>
      <c r="M793" t="str">
        <v/>
      </c>
      <c r="AM793">
        <v>46246</v>
      </c>
    </row>
    <row r="794">
      <c r="H794">
        <v>46246</v>
      </c>
      <c r="M794" t="str">
        <v/>
      </c>
      <c r="AM794">
        <v>46246</v>
      </c>
    </row>
    <row r="795">
      <c r="H795">
        <v>46246</v>
      </c>
      <c r="M795" t="str">
        <v/>
      </c>
      <c r="AM795">
        <v>46246</v>
      </c>
    </row>
    <row r="796">
      <c r="H796">
        <v>46246</v>
      </c>
      <c r="M796" t="str">
        <v/>
      </c>
      <c r="AM796">
        <v>46246</v>
      </c>
    </row>
    <row r="797">
      <c r="H797">
        <v>46246</v>
      </c>
      <c r="M797" t="str">
        <v/>
      </c>
      <c r="AM797">
        <v>46246</v>
      </c>
    </row>
    <row r="798">
      <c r="H798">
        <v>46246</v>
      </c>
      <c r="M798" t="str">
        <v/>
      </c>
      <c r="AM798">
        <v>46246</v>
      </c>
    </row>
    <row r="799">
      <c r="H799">
        <v>46246</v>
      </c>
      <c r="M799" t="str">
        <v/>
      </c>
      <c r="AM799">
        <v>46246</v>
      </c>
    </row>
    <row r="800">
      <c r="H800">
        <v>46246</v>
      </c>
      <c r="M800" t="str">
        <v/>
      </c>
      <c r="AM800">
        <v>46246</v>
      </c>
    </row>
    <row r="801">
      <c r="H801">
        <v>46246</v>
      </c>
      <c r="M801" t="str">
        <v/>
      </c>
      <c r="AM801">
        <v>46246</v>
      </c>
    </row>
    <row r="802">
      <c r="H802">
        <v>46246</v>
      </c>
      <c r="M802" t="str">
        <v/>
      </c>
      <c r="AM802">
        <v>46246</v>
      </c>
    </row>
    <row r="803">
      <c r="H803">
        <v>46246</v>
      </c>
      <c r="M803" t="str">
        <v/>
      </c>
      <c r="AM803">
        <v>46246</v>
      </c>
    </row>
    <row r="804">
      <c r="H804">
        <v>46246</v>
      </c>
      <c r="M804" t="str">
        <v/>
      </c>
      <c r="AM804">
        <v>46246</v>
      </c>
    </row>
    <row r="805">
      <c r="H805">
        <v>46246</v>
      </c>
      <c r="M805" t="str">
        <v/>
      </c>
      <c r="AM805">
        <v>46246</v>
      </c>
    </row>
    <row r="806">
      <c r="H806">
        <v>46246</v>
      </c>
      <c r="M806" t="str">
        <v/>
      </c>
      <c r="AM806">
        <v>46246</v>
      </c>
    </row>
    <row r="807">
      <c r="H807">
        <v>46246</v>
      </c>
      <c r="M807" t="str">
        <v/>
      </c>
      <c r="AM807">
        <v>46246</v>
      </c>
    </row>
    <row r="808">
      <c r="H808">
        <v>46246</v>
      </c>
      <c r="M808" t="str">
        <v/>
      </c>
      <c r="AM808">
        <v>46246</v>
      </c>
    </row>
    <row r="809">
      <c r="H809">
        <v>46246</v>
      </c>
      <c r="M809" t="str">
        <v/>
      </c>
      <c r="AM809">
        <v>46246</v>
      </c>
    </row>
    <row r="810">
      <c r="H810">
        <v>46246</v>
      </c>
      <c r="M810" t="str">
        <v/>
      </c>
      <c r="AM810">
        <v>46246</v>
      </c>
    </row>
    <row r="811">
      <c r="H811">
        <v>46246</v>
      </c>
      <c r="M811" t="str">
        <v/>
      </c>
      <c r="AM811">
        <v>46246</v>
      </c>
    </row>
    <row r="812">
      <c r="H812">
        <v>46246</v>
      </c>
      <c r="M812" t="str">
        <v/>
      </c>
      <c r="AM812">
        <v>46246</v>
      </c>
    </row>
    <row r="813">
      <c r="H813">
        <v>46246</v>
      </c>
      <c r="M813" t="str">
        <v/>
      </c>
      <c r="AM813">
        <v>46246</v>
      </c>
    </row>
    <row r="814">
      <c r="H814">
        <v>46246</v>
      </c>
      <c r="M814" t="str">
        <v/>
      </c>
      <c r="AM814">
        <v>46246</v>
      </c>
    </row>
    <row r="815">
      <c r="H815">
        <v>46246</v>
      </c>
      <c r="M815" t="str">
        <v/>
      </c>
      <c r="AM815">
        <v>46246</v>
      </c>
    </row>
    <row r="816">
      <c r="H816">
        <v>46246</v>
      </c>
      <c r="M816" t="str">
        <v/>
      </c>
      <c r="AM816">
        <v>46246</v>
      </c>
    </row>
    <row r="817">
      <c r="H817">
        <v>46246</v>
      </c>
      <c r="M817" t="str">
        <v/>
      </c>
      <c r="AM817">
        <v>46246</v>
      </c>
    </row>
    <row r="818">
      <c r="H818">
        <v>46246</v>
      </c>
      <c r="M818" t="str">
        <v/>
      </c>
      <c r="AM818">
        <v>46246</v>
      </c>
    </row>
    <row r="819">
      <c r="H819">
        <v>46246</v>
      </c>
      <c r="M819" t="str">
        <v/>
      </c>
      <c r="AM819">
        <v>46246</v>
      </c>
    </row>
    <row r="820">
      <c r="H820">
        <v>46246</v>
      </c>
      <c r="M820" t="str">
        <v/>
      </c>
      <c r="AM820">
        <v>46246</v>
      </c>
    </row>
    <row r="821">
      <c r="H821">
        <v>46246</v>
      </c>
      <c r="M821" t="str">
        <v/>
      </c>
      <c r="AM821">
        <v>46246</v>
      </c>
    </row>
    <row r="822">
      <c r="H822">
        <v>46246</v>
      </c>
      <c r="M822" t="str">
        <v/>
      </c>
      <c r="AM822">
        <v>46246</v>
      </c>
    </row>
    <row r="823">
      <c r="H823">
        <v>46246</v>
      </c>
      <c r="M823" t="str">
        <v/>
      </c>
      <c r="AM823">
        <v>46246</v>
      </c>
    </row>
    <row r="824">
      <c r="H824">
        <v>46246</v>
      </c>
      <c r="M824" t="str">
        <v/>
      </c>
      <c r="AM824">
        <v>46246</v>
      </c>
    </row>
    <row r="825">
      <c r="H825">
        <v>46246</v>
      </c>
      <c r="M825" t="str">
        <v/>
      </c>
      <c r="AM825">
        <v>46246</v>
      </c>
    </row>
    <row r="826">
      <c r="H826">
        <v>46246</v>
      </c>
      <c r="M826" t="str">
        <v/>
      </c>
      <c r="AM826">
        <v>46246</v>
      </c>
    </row>
    <row r="827">
      <c r="H827">
        <v>46246</v>
      </c>
      <c r="M827" t="str">
        <v/>
      </c>
      <c r="AM827">
        <v>46246</v>
      </c>
    </row>
    <row r="828">
      <c r="H828">
        <v>46246</v>
      </c>
      <c r="M828" t="str">
        <v/>
      </c>
      <c r="AM828">
        <v>46246</v>
      </c>
    </row>
    <row r="829">
      <c r="H829">
        <v>46246</v>
      </c>
      <c r="M829" t="str">
        <v/>
      </c>
      <c r="AM829">
        <v>46246</v>
      </c>
    </row>
    <row r="830">
      <c r="H830">
        <v>46246</v>
      </c>
      <c r="M830" t="str">
        <v/>
      </c>
      <c r="AM830">
        <v>46246</v>
      </c>
    </row>
    <row r="831">
      <c r="H831">
        <v>46246</v>
      </c>
      <c r="M831" t="str">
        <v/>
      </c>
      <c r="AM831">
        <v>46246</v>
      </c>
    </row>
    <row r="832">
      <c r="H832">
        <v>46246</v>
      </c>
      <c r="M832" t="str">
        <v/>
      </c>
      <c r="AM832">
        <v>46246</v>
      </c>
    </row>
    <row r="833">
      <c r="H833">
        <v>46246</v>
      </c>
      <c r="M833" t="str">
        <v/>
      </c>
      <c r="AM833">
        <v>46246</v>
      </c>
    </row>
    <row r="834">
      <c r="H834">
        <v>46246</v>
      </c>
      <c r="M834" t="str">
        <v/>
      </c>
      <c r="AM834">
        <v>46246</v>
      </c>
    </row>
    <row r="835">
      <c r="H835">
        <v>46246</v>
      </c>
      <c r="M835" t="str">
        <v/>
      </c>
      <c r="AM835">
        <v>46246</v>
      </c>
    </row>
    <row r="836">
      <c r="H836">
        <v>46246</v>
      </c>
      <c r="M836" t="str">
        <v/>
      </c>
      <c r="AM836">
        <v>46246</v>
      </c>
    </row>
    <row r="837">
      <c r="H837">
        <v>46246</v>
      </c>
      <c r="M837" t="str">
        <v/>
      </c>
      <c r="AM837">
        <v>46246</v>
      </c>
    </row>
    <row r="838">
      <c r="H838">
        <v>46246</v>
      </c>
      <c r="M838" t="str">
        <v/>
      </c>
      <c r="AM838">
        <v>46246</v>
      </c>
    </row>
    <row r="839">
      <c r="H839">
        <v>46246</v>
      </c>
      <c r="M839" t="str">
        <v/>
      </c>
      <c r="AM839">
        <v>46246</v>
      </c>
    </row>
    <row r="840">
      <c r="H840">
        <v>46246</v>
      </c>
      <c r="M840" t="str">
        <v/>
      </c>
      <c r="AM840">
        <v>46246</v>
      </c>
    </row>
    <row r="841">
      <c r="H841">
        <v>46246</v>
      </c>
      <c r="M841" t="str">
        <v/>
      </c>
      <c r="AM841">
        <v>46246</v>
      </c>
    </row>
    <row r="842">
      <c r="H842">
        <v>46246</v>
      </c>
      <c r="M842" t="str">
        <v/>
      </c>
      <c r="AM842">
        <v>46246</v>
      </c>
    </row>
    <row r="843">
      <c r="H843">
        <v>46246</v>
      </c>
      <c r="M843" t="str">
        <v/>
      </c>
      <c r="AM843">
        <v>46246</v>
      </c>
    </row>
    <row r="844">
      <c r="H844">
        <v>46246</v>
      </c>
      <c r="M844" t="str">
        <v/>
      </c>
      <c r="AM844">
        <v>46246</v>
      </c>
    </row>
    <row r="845">
      <c r="H845">
        <v>46246</v>
      </c>
      <c r="M845" t="str">
        <v/>
      </c>
      <c r="AM845">
        <v>46246</v>
      </c>
    </row>
    <row r="846">
      <c r="H846">
        <v>46246</v>
      </c>
      <c r="M846" t="str">
        <v/>
      </c>
      <c r="AM846">
        <v>46246</v>
      </c>
    </row>
    <row r="847">
      <c r="H847">
        <v>46246</v>
      </c>
      <c r="M847" t="str">
        <v/>
      </c>
      <c r="AM847">
        <v>46246</v>
      </c>
    </row>
    <row r="848">
      <c r="H848">
        <v>46246</v>
      </c>
      <c r="M848" t="str">
        <v/>
      </c>
      <c r="AM848">
        <v>46246</v>
      </c>
    </row>
    <row r="849">
      <c r="H849">
        <v>46246</v>
      </c>
      <c r="M849" t="str">
        <v/>
      </c>
      <c r="AM849">
        <v>46246</v>
      </c>
    </row>
    <row r="850">
      <c r="H850">
        <v>46246</v>
      </c>
      <c r="M850" t="str">
        <v/>
      </c>
      <c r="AM850">
        <v>46246</v>
      </c>
    </row>
    <row r="851">
      <c r="H851">
        <v>46246</v>
      </c>
      <c r="M851" t="str">
        <v/>
      </c>
      <c r="AM851">
        <v>46246</v>
      </c>
    </row>
    <row r="852">
      <c r="H852">
        <v>46246</v>
      </c>
      <c r="M852" t="str">
        <v/>
      </c>
      <c r="AM852">
        <v>46246</v>
      </c>
    </row>
    <row r="853">
      <c r="H853">
        <v>46246</v>
      </c>
      <c r="M853" t="str">
        <v/>
      </c>
      <c r="AM853">
        <v>46246</v>
      </c>
    </row>
    <row r="854">
      <c r="H854">
        <v>46246</v>
      </c>
      <c r="M854" t="str">
        <v/>
      </c>
      <c r="AM854">
        <v>46246</v>
      </c>
    </row>
    <row r="855">
      <c r="H855">
        <v>46246</v>
      </c>
      <c r="M855" t="str">
        <v/>
      </c>
      <c r="AM855">
        <v>46246</v>
      </c>
    </row>
    <row r="856">
      <c r="H856">
        <v>46246</v>
      </c>
      <c r="M856" t="str">
        <v/>
      </c>
      <c r="AM856">
        <v>46246</v>
      </c>
    </row>
    <row r="857">
      <c r="H857">
        <v>46246</v>
      </c>
      <c r="M857" t="str">
        <v/>
      </c>
      <c r="AM857">
        <v>46246</v>
      </c>
    </row>
    <row r="858">
      <c r="H858">
        <v>46246</v>
      </c>
      <c r="M858" t="str">
        <v/>
      </c>
      <c r="AM858">
        <v>46246</v>
      </c>
    </row>
    <row r="859">
      <c r="H859">
        <v>46246</v>
      </c>
      <c r="M859" t="str">
        <v/>
      </c>
      <c r="AM859">
        <v>46246</v>
      </c>
    </row>
    <row r="860">
      <c r="H860">
        <v>46246</v>
      </c>
      <c r="M860" t="str">
        <v/>
      </c>
      <c r="AM860">
        <v>46246</v>
      </c>
    </row>
    <row r="861">
      <c r="H861">
        <v>46246</v>
      </c>
      <c r="M861" t="str">
        <v/>
      </c>
      <c r="AM861">
        <v>46246</v>
      </c>
    </row>
    <row r="862">
      <c r="H862">
        <v>46246</v>
      </c>
      <c r="M862" t="str">
        <v/>
      </c>
      <c r="AM862">
        <v>46246</v>
      </c>
    </row>
    <row r="863">
      <c r="H863">
        <v>46246</v>
      </c>
      <c r="M863" t="str">
        <v/>
      </c>
      <c r="AM863">
        <v>46246</v>
      </c>
    </row>
    <row r="864">
      <c r="H864">
        <v>46246</v>
      </c>
      <c r="M864" t="str">
        <v/>
      </c>
      <c r="AM864">
        <v>46246</v>
      </c>
    </row>
    <row r="865">
      <c r="H865">
        <v>46246</v>
      </c>
      <c r="M865" t="str">
        <v/>
      </c>
      <c r="AM865">
        <v>46246</v>
      </c>
    </row>
    <row r="866">
      <c r="H866">
        <v>46246</v>
      </c>
      <c r="M866" t="str">
        <v/>
      </c>
      <c r="AM866">
        <v>46246</v>
      </c>
    </row>
    <row r="867">
      <c r="H867">
        <v>46246</v>
      </c>
      <c r="M867" t="str">
        <v/>
      </c>
      <c r="AM867">
        <v>46246</v>
      </c>
    </row>
    <row r="868">
      <c r="H868">
        <v>46246</v>
      </c>
      <c r="M868" t="str">
        <v/>
      </c>
      <c r="AM868">
        <v>46246</v>
      </c>
    </row>
    <row r="869">
      <c r="H869">
        <v>46246</v>
      </c>
      <c r="M869" t="str">
        <v/>
      </c>
      <c r="AM869">
        <v>46246</v>
      </c>
    </row>
    <row r="870">
      <c r="H870">
        <v>46246</v>
      </c>
      <c r="M870" t="str">
        <v/>
      </c>
      <c r="AM870">
        <v>46246</v>
      </c>
    </row>
    <row r="871">
      <c r="H871">
        <v>46246</v>
      </c>
      <c r="M871" t="str">
        <v/>
      </c>
      <c r="AM871">
        <v>46246</v>
      </c>
    </row>
    <row r="872">
      <c r="H872">
        <v>46246</v>
      </c>
      <c r="M872" t="str">
        <v/>
      </c>
      <c r="AM872">
        <v>46246</v>
      </c>
    </row>
    <row r="873">
      <c r="H873">
        <v>46246</v>
      </c>
      <c r="M873" t="str">
        <v/>
      </c>
      <c r="AM873">
        <v>46246</v>
      </c>
    </row>
    <row r="874">
      <c r="H874">
        <v>46246</v>
      </c>
      <c r="M874" t="str">
        <v/>
      </c>
      <c r="AM874">
        <v>46246</v>
      </c>
    </row>
    <row r="875">
      <c r="H875">
        <v>46246</v>
      </c>
      <c r="M875" t="str">
        <v/>
      </c>
      <c r="AM875">
        <v>46246</v>
      </c>
    </row>
    <row r="876">
      <c r="H876">
        <v>46246</v>
      </c>
      <c r="M876" t="str">
        <v/>
      </c>
      <c r="AM876">
        <v>46246</v>
      </c>
    </row>
    <row r="877">
      <c r="H877">
        <v>46246</v>
      </c>
      <c r="M877" t="str">
        <v/>
      </c>
      <c r="AM877">
        <v>46246</v>
      </c>
    </row>
    <row r="878">
      <c r="H878">
        <v>46246</v>
      </c>
      <c r="M878" t="str">
        <v/>
      </c>
      <c r="AM878">
        <v>46246</v>
      </c>
    </row>
    <row r="879">
      <c r="H879">
        <v>46246</v>
      </c>
      <c r="M879" t="str">
        <v/>
      </c>
      <c r="AM879">
        <v>46246</v>
      </c>
    </row>
    <row r="880">
      <c r="H880">
        <v>46246</v>
      </c>
      <c r="M880" t="str">
        <v/>
      </c>
      <c r="AM880">
        <v>46246</v>
      </c>
    </row>
    <row r="881">
      <c r="H881">
        <v>46246</v>
      </c>
      <c r="M881" t="str">
        <v/>
      </c>
      <c r="AM881">
        <v>46246</v>
      </c>
    </row>
    <row r="882">
      <c r="H882">
        <v>46246</v>
      </c>
      <c r="M882" t="str">
        <v/>
      </c>
      <c r="AM882">
        <v>46246</v>
      </c>
    </row>
    <row r="883">
      <c r="H883">
        <v>46246</v>
      </c>
      <c r="M883" t="str">
        <v/>
      </c>
      <c r="AM883">
        <v>46246</v>
      </c>
    </row>
    <row r="884">
      <c r="H884">
        <v>46246</v>
      </c>
      <c r="M884" t="str">
        <v/>
      </c>
      <c r="AM884">
        <v>46246</v>
      </c>
    </row>
    <row r="885">
      <c r="H885">
        <v>46246</v>
      </c>
      <c r="M885" t="str">
        <v/>
      </c>
      <c r="AM885">
        <v>46246</v>
      </c>
    </row>
    <row r="886">
      <c r="H886">
        <v>46246</v>
      </c>
      <c r="M886" t="str">
        <v/>
      </c>
      <c r="AM886">
        <v>46246</v>
      </c>
    </row>
    <row r="887">
      <c r="H887">
        <v>46246</v>
      </c>
      <c r="M887" t="str">
        <v/>
      </c>
      <c r="AM887">
        <v>46246</v>
      </c>
    </row>
    <row r="888">
      <c r="H888">
        <v>46246</v>
      </c>
      <c r="M888" t="str">
        <v/>
      </c>
      <c r="AM888">
        <v>46246</v>
      </c>
    </row>
    <row r="889">
      <c r="H889">
        <v>46246</v>
      </c>
      <c r="M889" t="str">
        <v/>
      </c>
      <c r="AM889">
        <v>46246</v>
      </c>
    </row>
    <row r="890">
      <c r="H890">
        <v>46246</v>
      </c>
      <c r="M890" t="str">
        <v/>
      </c>
      <c r="AM890">
        <v>46246</v>
      </c>
    </row>
    <row r="891">
      <c r="H891">
        <v>46246</v>
      </c>
      <c r="M891" t="str">
        <v/>
      </c>
      <c r="AM891">
        <v>46246</v>
      </c>
    </row>
    <row r="892">
      <c r="H892">
        <v>46246</v>
      </c>
      <c r="M892" t="str">
        <v/>
      </c>
      <c r="AM892">
        <v>46246</v>
      </c>
    </row>
    <row r="893">
      <c r="H893">
        <v>46246</v>
      </c>
      <c r="M893" t="str">
        <v/>
      </c>
      <c r="AM893">
        <v>46246</v>
      </c>
    </row>
    <row r="894">
      <c r="H894">
        <v>46246</v>
      </c>
      <c r="M894" t="str">
        <v/>
      </c>
      <c r="AM894">
        <v>46246</v>
      </c>
    </row>
    <row r="895">
      <c r="H895">
        <v>46246</v>
      </c>
      <c r="M895" t="str">
        <v/>
      </c>
      <c r="AM895">
        <v>46246</v>
      </c>
    </row>
    <row r="896">
      <c r="H896">
        <v>46246</v>
      </c>
      <c r="M896" t="str">
        <v/>
      </c>
      <c r="AM896">
        <v>46246</v>
      </c>
    </row>
    <row r="897">
      <c r="H897">
        <v>46246</v>
      </c>
      <c r="M897" t="str">
        <v/>
      </c>
      <c r="AM897">
        <v>46246</v>
      </c>
    </row>
    <row r="898">
      <c r="H898">
        <v>46246</v>
      </c>
      <c r="M898" t="str">
        <v/>
      </c>
      <c r="AM898">
        <v>46246</v>
      </c>
    </row>
    <row r="899">
      <c r="H899">
        <v>46246</v>
      </c>
      <c r="M899" t="str">
        <v/>
      </c>
      <c r="AM899">
        <v>46246</v>
      </c>
    </row>
    <row r="900">
      <c r="H900">
        <v>46246</v>
      </c>
      <c r="M900" t="str">
        <v/>
      </c>
      <c r="AM900">
        <v>46246</v>
      </c>
    </row>
    <row r="901">
      <c r="H901">
        <v>46246</v>
      </c>
      <c r="M901" t="str">
        <v/>
      </c>
      <c r="AM901">
        <v>46246</v>
      </c>
    </row>
    <row r="902">
      <c r="H902">
        <v>46246</v>
      </c>
      <c r="M902" t="str">
        <v/>
      </c>
      <c r="AM902">
        <v>46246</v>
      </c>
    </row>
    <row r="903">
      <c r="H903">
        <v>46246</v>
      </c>
      <c r="M903" t="str">
        <v/>
      </c>
      <c r="AM903">
        <v>46246</v>
      </c>
    </row>
    <row r="904">
      <c r="H904">
        <v>46246</v>
      </c>
      <c r="M904" t="str">
        <v/>
      </c>
      <c r="AM904">
        <v>46246</v>
      </c>
    </row>
    <row r="905">
      <c r="H905">
        <v>46246</v>
      </c>
      <c r="M905" t="str">
        <v/>
      </c>
      <c r="AM905">
        <v>46246</v>
      </c>
    </row>
    <row r="906">
      <c r="H906">
        <v>46246</v>
      </c>
      <c r="M906" t="str">
        <v/>
      </c>
      <c r="AM906">
        <v>46246</v>
      </c>
    </row>
    <row r="907">
      <c r="H907">
        <v>46246</v>
      </c>
      <c r="M907" t="str">
        <v/>
      </c>
      <c r="AM907">
        <v>46246</v>
      </c>
    </row>
    <row r="908">
      <c r="H908">
        <v>46246</v>
      </c>
      <c r="M908" t="str">
        <v/>
      </c>
      <c r="AM908">
        <v>46246</v>
      </c>
    </row>
    <row r="909">
      <c r="H909">
        <v>46246</v>
      </c>
      <c r="M909" t="str">
        <v/>
      </c>
      <c r="AM909">
        <v>46246</v>
      </c>
    </row>
    <row r="910">
      <c r="H910">
        <v>46246</v>
      </c>
      <c r="M910" t="str">
        <v/>
      </c>
      <c r="AM910">
        <v>46246</v>
      </c>
    </row>
    <row r="911">
      <c r="H911">
        <v>46246</v>
      </c>
      <c r="M911" t="str">
        <v/>
      </c>
      <c r="AM911">
        <v>46246</v>
      </c>
    </row>
    <row r="912">
      <c r="H912">
        <v>46246</v>
      </c>
      <c r="M912" t="str">
        <v/>
      </c>
      <c r="AM912">
        <v>46246</v>
      </c>
    </row>
    <row r="913">
      <c r="H913">
        <v>46246</v>
      </c>
      <c r="M913" t="str">
        <v/>
      </c>
      <c r="AM913">
        <v>46246</v>
      </c>
    </row>
    <row r="914">
      <c r="H914">
        <v>46246</v>
      </c>
      <c r="M914" t="str">
        <v/>
      </c>
      <c r="AM914">
        <v>46246</v>
      </c>
    </row>
    <row r="915">
      <c r="H915">
        <v>46246</v>
      </c>
      <c r="M915" t="str">
        <v/>
      </c>
      <c r="AM915">
        <v>46246</v>
      </c>
    </row>
    <row r="916">
      <c r="H916">
        <v>46246</v>
      </c>
      <c r="M916" t="str">
        <v/>
      </c>
      <c r="AM916">
        <v>46246</v>
      </c>
    </row>
    <row r="917">
      <c r="H917">
        <v>46246</v>
      </c>
      <c r="M917" t="str">
        <v/>
      </c>
      <c r="AM917">
        <v>46246</v>
      </c>
    </row>
    <row r="918">
      <c r="H918">
        <v>46246</v>
      </c>
      <c r="M918" t="str">
        <v/>
      </c>
      <c r="AM918">
        <v>46246</v>
      </c>
    </row>
    <row r="919">
      <c r="H919">
        <v>46246</v>
      </c>
      <c r="M919" t="str">
        <v/>
      </c>
      <c r="AM919">
        <v>46246</v>
      </c>
    </row>
    <row r="920">
      <c r="H920">
        <v>46246</v>
      </c>
      <c r="M920" t="str">
        <v/>
      </c>
      <c r="AM920">
        <v>46246</v>
      </c>
    </row>
    <row r="921">
      <c r="H921">
        <v>46246</v>
      </c>
      <c r="M921" t="str">
        <v/>
      </c>
      <c r="AM921">
        <v>46246</v>
      </c>
    </row>
    <row r="922">
      <c r="H922">
        <v>46246</v>
      </c>
      <c r="M922" t="str">
        <v/>
      </c>
      <c r="AM922">
        <v>46246</v>
      </c>
    </row>
    <row r="923">
      <c r="H923">
        <v>46246</v>
      </c>
      <c r="M923" t="str">
        <v/>
      </c>
      <c r="AM923">
        <v>46246</v>
      </c>
    </row>
    <row r="924">
      <c r="H924">
        <v>46246</v>
      </c>
      <c r="M924" t="str">
        <v/>
      </c>
      <c r="AM924">
        <v>46246</v>
      </c>
    </row>
    <row r="925">
      <c r="H925">
        <v>46246</v>
      </c>
      <c r="M925" t="str">
        <v/>
      </c>
      <c r="AM925">
        <v>46246</v>
      </c>
    </row>
    <row r="926">
      <c r="H926">
        <v>46246</v>
      </c>
      <c r="M926" t="str">
        <v/>
      </c>
      <c r="AM926">
        <v>46246</v>
      </c>
    </row>
    <row r="927">
      <c r="H927">
        <v>46246</v>
      </c>
      <c r="M927" t="str">
        <v/>
      </c>
      <c r="AM927">
        <v>46246</v>
      </c>
    </row>
    <row r="928">
      <c r="H928">
        <v>46246</v>
      </c>
      <c r="M928" t="str">
        <v/>
      </c>
      <c r="AM928">
        <v>46246</v>
      </c>
    </row>
    <row r="929">
      <c r="H929">
        <v>46246</v>
      </c>
      <c r="M929" t="str">
        <v/>
      </c>
      <c r="AM929">
        <v>46246</v>
      </c>
    </row>
    <row r="930">
      <c r="H930">
        <v>46246</v>
      </c>
      <c r="M930" t="str">
        <v/>
      </c>
      <c r="AM930">
        <v>46246</v>
      </c>
    </row>
    <row r="931">
      <c r="H931">
        <v>46246</v>
      </c>
      <c r="M931" t="str">
        <v/>
      </c>
      <c r="AM931">
        <v>46246</v>
      </c>
    </row>
    <row r="932">
      <c r="H932">
        <v>46246</v>
      </c>
      <c r="M932" t="str">
        <v/>
      </c>
      <c r="AM932">
        <v>46246</v>
      </c>
    </row>
    <row r="933">
      <c r="H933">
        <v>46246</v>
      </c>
      <c r="M933" t="str">
        <v/>
      </c>
      <c r="AM933">
        <v>46246</v>
      </c>
    </row>
    <row r="934">
      <c r="H934">
        <v>46246</v>
      </c>
      <c r="M934" t="str">
        <v/>
      </c>
      <c r="AM934">
        <v>46246</v>
      </c>
    </row>
    <row r="935">
      <c r="H935">
        <v>46246</v>
      </c>
      <c r="M935" t="str">
        <v/>
      </c>
      <c r="AM935">
        <v>46246</v>
      </c>
    </row>
    <row r="936">
      <c r="H936">
        <v>46246</v>
      </c>
      <c r="M936" t="str">
        <v/>
      </c>
      <c r="AM936">
        <v>46246</v>
      </c>
    </row>
    <row r="937">
      <c r="H937">
        <v>46246</v>
      </c>
      <c r="M937" t="str">
        <v/>
      </c>
      <c r="AM937">
        <v>46246</v>
      </c>
    </row>
    <row r="938">
      <c r="H938">
        <v>46246</v>
      </c>
      <c r="M938" t="str">
        <v/>
      </c>
      <c r="AM938">
        <v>46246</v>
      </c>
    </row>
    <row r="939">
      <c r="H939">
        <v>46246</v>
      </c>
      <c r="M939" t="str">
        <v/>
      </c>
      <c r="AM939">
        <v>46246</v>
      </c>
    </row>
    <row r="940">
      <c r="H940">
        <v>46246</v>
      </c>
      <c r="M940" t="str">
        <v/>
      </c>
      <c r="AM940">
        <v>46246</v>
      </c>
    </row>
    <row r="941">
      <c r="H941">
        <v>46246</v>
      </c>
      <c r="M941" t="str">
        <v/>
      </c>
      <c r="AM941">
        <v>46246</v>
      </c>
    </row>
    <row r="942">
      <c r="H942">
        <v>46246</v>
      </c>
      <c r="M942" t="str">
        <v/>
      </c>
      <c r="AM942">
        <v>46246</v>
      </c>
    </row>
    <row r="943">
      <c r="H943">
        <v>46246</v>
      </c>
      <c r="M943" t="str">
        <v/>
      </c>
      <c r="AM943">
        <v>46246</v>
      </c>
    </row>
    <row r="944">
      <c r="H944">
        <v>46246</v>
      </c>
      <c r="M944" t="str">
        <v/>
      </c>
      <c r="AM944">
        <v>46246</v>
      </c>
    </row>
    <row r="945">
      <c r="H945">
        <v>46246</v>
      </c>
      <c r="M945" t="str">
        <v/>
      </c>
      <c r="AM945">
        <v>46246</v>
      </c>
    </row>
    <row r="946">
      <c r="H946">
        <v>46246</v>
      </c>
      <c r="M946" t="str">
        <v/>
      </c>
      <c r="AM946">
        <v>46246</v>
      </c>
    </row>
    <row r="947">
      <c r="H947">
        <v>46246</v>
      </c>
      <c r="M947" t="str">
        <v/>
      </c>
      <c r="AM947">
        <v>46246</v>
      </c>
    </row>
    <row r="948">
      <c r="H948">
        <v>46246</v>
      </c>
      <c r="M948" t="str">
        <v/>
      </c>
      <c r="AM948">
        <v>46246</v>
      </c>
    </row>
    <row r="949">
      <c r="H949">
        <v>46246</v>
      </c>
      <c r="M949" t="str">
        <v/>
      </c>
      <c r="AM949">
        <v>46246</v>
      </c>
    </row>
    <row r="950">
      <c r="H950">
        <v>46246</v>
      </c>
      <c r="M950" t="str">
        <v/>
      </c>
      <c r="AM950">
        <v>46246</v>
      </c>
    </row>
    <row r="951">
      <c r="H951">
        <v>46246</v>
      </c>
      <c r="M951" t="str">
        <v/>
      </c>
      <c r="AM951">
        <v>46246</v>
      </c>
    </row>
    <row r="952">
      <c r="H952">
        <v>46246</v>
      </c>
      <c r="M952" t="str">
        <v/>
      </c>
      <c r="AM952">
        <v>46246</v>
      </c>
    </row>
    <row r="953">
      <c r="H953">
        <v>46246</v>
      </c>
      <c r="M953" t="str">
        <v/>
      </c>
      <c r="AM953">
        <v>46246</v>
      </c>
    </row>
    <row r="954">
      <c r="H954">
        <v>46246</v>
      </c>
      <c r="M954" t="str">
        <v/>
      </c>
      <c r="AM954">
        <v>46246</v>
      </c>
    </row>
    <row r="955">
      <c r="H955">
        <v>46246</v>
      </c>
      <c r="M955" t="str">
        <v/>
      </c>
      <c r="AM955">
        <v>46246</v>
      </c>
    </row>
    <row r="956">
      <c r="H956">
        <v>46246</v>
      </c>
      <c r="M956" t="str">
        <v/>
      </c>
      <c r="AM956">
        <v>46246</v>
      </c>
    </row>
    <row r="957">
      <c r="H957">
        <v>46246</v>
      </c>
      <c r="M957" t="str">
        <v/>
      </c>
      <c r="AM957">
        <v>46246</v>
      </c>
    </row>
    <row r="958">
      <c r="H958">
        <v>46246</v>
      </c>
      <c r="M958" t="str">
        <v/>
      </c>
      <c r="AM958">
        <v>46246</v>
      </c>
    </row>
    <row r="959">
      <c r="H959">
        <v>46246</v>
      </c>
      <c r="M959" t="str">
        <v/>
      </c>
      <c r="AM959">
        <v>46246</v>
      </c>
    </row>
    <row r="960">
      <c r="H960">
        <v>46246</v>
      </c>
      <c r="M960" t="str">
        <v/>
      </c>
      <c r="AM960">
        <v>46246</v>
      </c>
    </row>
    <row r="961">
      <c r="H961">
        <v>46246</v>
      </c>
      <c r="M961" t="str">
        <v/>
      </c>
      <c r="AM961">
        <v>46246</v>
      </c>
    </row>
    <row r="962">
      <c r="H962">
        <v>46246</v>
      </c>
      <c r="M962" t="str">
        <v/>
      </c>
      <c r="AM962">
        <v>46246</v>
      </c>
    </row>
    <row r="963">
      <c r="H963">
        <v>46246</v>
      </c>
      <c r="M963" t="str">
        <v/>
      </c>
      <c r="AM963">
        <v>46246</v>
      </c>
    </row>
    <row r="964">
      <c r="H964">
        <v>46246</v>
      </c>
      <c r="M964" t="str">
        <v/>
      </c>
      <c r="AM964">
        <v>46246</v>
      </c>
    </row>
    <row r="965">
      <c r="H965">
        <v>46246</v>
      </c>
      <c r="M965" t="str">
        <v/>
      </c>
      <c r="AM965">
        <v>46246</v>
      </c>
    </row>
    <row r="966">
      <c r="H966">
        <v>46246</v>
      </c>
      <c r="M966" t="str">
        <v/>
      </c>
      <c r="AM966">
        <v>46246</v>
      </c>
    </row>
    <row r="967">
      <c r="H967">
        <v>46246</v>
      </c>
      <c r="M967" t="str">
        <v/>
      </c>
      <c r="AM967">
        <v>46246</v>
      </c>
    </row>
    <row r="968">
      <c r="H968">
        <v>46246</v>
      </c>
      <c r="M968" t="str">
        <v/>
      </c>
      <c r="AM968">
        <v>46246</v>
      </c>
    </row>
    <row r="969">
      <c r="H969">
        <v>46246</v>
      </c>
      <c r="M969" t="str">
        <v/>
      </c>
      <c r="AM969">
        <v>46246</v>
      </c>
    </row>
    <row r="970">
      <c r="H970">
        <v>46246</v>
      </c>
      <c r="M970" t="str">
        <v/>
      </c>
      <c r="AM970">
        <v>46246</v>
      </c>
    </row>
    <row r="971">
      <c r="H971">
        <v>46246</v>
      </c>
      <c r="M971" t="str">
        <v/>
      </c>
      <c r="AM971">
        <v>46246</v>
      </c>
    </row>
    <row r="972">
      <c r="H972">
        <v>46246</v>
      </c>
      <c r="M972" t="str">
        <v/>
      </c>
      <c r="AM972">
        <v>46246</v>
      </c>
    </row>
    <row r="973">
      <c r="H973">
        <v>46246</v>
      </c>
      <c r="M973" t="str">
        <v/>
      </c>
      <c r="AM973">
        <v>46246</v>
      </c>
    </row>
    <row r="974">
      <c r="H974">
        <v>46246</v>
      </c>
      <c r="M974" t="str">
        <v/>
      </c>
      <c r="AM974">
        <v>46246</v>
      </c>
    </row>
    <row r="975">
      <c r="H975">
        <v>46246</v>
      </c>
      <c r="M975" t="str">
        <v/>
      </c>
      <c r="AM975">
        <v>46246</v>
      </c>
    </row>
    <row r="976">
      <c r="H976">
        <v>46246</v>
      </c>
      <c r="M976" t="str">
        <v/>
      </c>
      <c r="AM976">
        <v>46246</v>
      </c>
    </row>
    <row r="977">
      <c r="H977">
        <v>46246</v>
      </c>
      <c r="M977" t="str">
        <v/>
      </c>
      <c r="AM977">
        <v>46246</v>
      </c>
    </row>
    <row r="978">
      <c r="H978">
        <v>46246</v>
      </c>
      <c r="M978" t="str">
        <v/>
      </c>
      <c r="AM978">
        <v>46246</v>
      </c>
    </row>
    <row r="979">
      <c r="H979">
        <v>46246</v>
      </c>
      <c r="M979" t="str">
        <v/>
      </c>
      <c r="AM979">
        <v>46246</v>
      </c>
    </row>
    <row r="980">
      <c r="H980">
        <v>46246</v>
      </c>
      <c r="M980" t="str">
        <v/>
      </c>
      <c r="AM980">
        <v>46246</v>
      </c>
    </row>
    <row r="981">
      <c r="H981">
        <v>46246</v>
      </c>
      <c r="M981" t="str">
        <v/>
      </c>
      <c r="AM981">
        <v>46246</v>
      </c>
    </row>
    <row r="982">
      <c r="H982">
        <v>46246</v>
      </c>
      <c r="M982" t="str">
        <v/>
      </c>
      <c r="AM982">
        <v>46246</v>
      </c>
    </row>
    <row r="983">
      <c r="H983">
        <v>46246</v>
      </c>
      <c r="M983" t="str">
        <v/>
      </c>
      <c r="AM983">
        <v>46246</v>
      </c>
    </row>
    <row r="984">
      <c r="H984">
        <v>46246</v>
      </c>
      <c r="M984" t="str">
        <v/>
      </c>
      <c r="AM984">
        <v>46246</v>
      </c>
    </row>
    <row r="985">
      <c r="H985">
        <v>46246</v>
      </c>
      <c r="M985" t="str">
        <v/>
      </c>
      <c r="AM985">
        <v>46246</v>
      </c>
    </row>
    <row r="986">
      <c r="H986">
        <v>46246</v>
      </c>
      <c r="M986" t="str">
        <v/>
      </c>
      <c r="AM986">
        <v>46246</v>
      </c>
    </row>
    <row r="987">
      <c r="H987">
        <v>46246</v>
      </c>
      <c r="M987" t="str">
        <v/>
      </c>
      <c r="AM987">
        <v>46246</v>
      </c>
    </row>
    <row r="988">
      <c r="H988">
        <v>46246</v>
      </c>
      <c r="M988" t="str">
        <v/>
      </c>
      <c r="AM988">
        <v>46246</v>
      </c>
    </row>
    <row r="989">
      <c r="H989">
        <v>46246</v>
      </c>
      <c r="M989" t="str">
        <v/>
      </c>
      <c r="AM989">
        <v>46246</v>
      </c>
    </row>
  </sheetData>
  <autoFilter ref="$A$1:$AN$989"/>
  <hyperlinks>
    <hyperlink ref="AF16" r:id="rId1"/>
    <hyperlink ref="AF19" r:id="rId2"/>
    <hyperlink ref="AF22" r:id="rId3"/>
    <hyperlink ref="N30" r:id="rId4"/>
    <hyperlink ref="N32" r:id="rId5"/>
    <hyperlink ref="N34" r:id="rId6"/>
    <hyperlink ref="N51" r:id="rId7"/>
    <hyperlink ref="N52" r:id="rId8"/>
    <hyperlink ref="AF53" r:id="rId9"/>
    <hyperlink ref="N54" r:id="rId10"/>
    <hyperlink ref="N57" r:id="rId11"/>
    <hyperlink ref="N58" r:id="rId12"/>
    <hyperlink ref="AF58" r:id="rId13"/>
    <hyperlink ref="N59" r:id="rId14"/>
    <hyperlink ref="N60" r:id="rId15"/>
    <hyperlink ref="N61" r:id="rId16"/>
    <hyperlink ref="N64" r:id="rId17"/>
    <hyperlink ref="N65" r:id="rId18"/>
    <hyperlink ref="N73" r:id="rId19"/>
    <hyperlink ref="AF73" r:id="rId20"/>
    <hyperlink ref="N77" r:id="rId21"/>
    <hyperlink ref="AF82" r:id="rId22"/>
    <hyperlink ref="N86" r:id="rId23"/>
    <hyperlink ref="N88" r:id="rId24"/>
    <hyperlink ref="N89" r:id="rId25"/>
    <hyperlink ref="N90" r:id="rId26"/>
    <hyperlink ref="N92" r:id="rId27"/>
    <hyperlink ref="N93" r:id="rId28"/>
    <hyperlink ref="N94" r:id="rId29"/>
    <hyperlink ref="AF94" r:id="rId30"/>
    <hyperlink ref="N95" r:id="rId31"/>
    <hyperlink ref="N96" r:id="rId32"/>
    <hyperlink ref="N97" r:id="rId33"/>
    <hyperlink ref="N98" r:id="rId34"/>
    <hyperlink ref="N100" r:id="rId35"/>
    <hyperlink ref="N102" r:id="rId36"/>
    <hyperlink ref="AF102" r:id="rId37"/>
    <hyperlink ref="AF103" r:id="rId38"/>
    <hyperlink ref="N105" r:id="rId39"/>
    <hyperlink ref="AF105" r:id="rId40"/>
    <hyperlink ref="N106" r:id="rId41"/>
    <hyperlink ref="N107" r:id="rId42"/>
    <hyperlink ref="N108" r:id="rId43"/>
    <hyperlink ref="N109" r:id="rId44"/>
    <hyperlink ref="N111" r:id="rId45"/>
    <hyperlink ref="N112" r:id="rId46"/>
    <hyperlink ref="N118" r:id="rId47"/>
    <hyperlink ref="N120" r:id="rId48"/>
    <hyperlink ref="AF120" r:id="rId49"/>
    <hyperlink ref="N121" r:id="rId50"/>
    <hyperlink ref="N124" r:id="rId51"/>
    <hyperlink ref="N125" r:id="rId52"/>
    <hyperlink ref="N127" r:id="rId53"/>
    <hyperlink ref="N130" r:id="rId54"/>
    <hyperlink ref="AF131" r:id="rId55"/>
    <hyperlink ref="N132" r:id="rId56"/>
    <hyperlink ref="N133" r:id="rId57"/>
    <hyperlink ref="AF141" r:id="rId58"/>
    <hyperlink ref="N142" r:id="rId59"/>
    <hyperlink ref="N143" r:id="rId60"/>
    <hyperlink ref="N144" r:id="rId61"/>
    <hyperlink ref="N146" r:id="rId62"/>
    <hyperlink ref="N149" r:id="rId63"/>
    <hyperlink ref="N151" r:id="rId64"/>
    <hyperlink ref="N153" r:id="rId65"/>
    <hyperlink ref="AF154" r:id="rId66"/>
    <hyperlink ref="N155" r:id="rId67"/>
    <hyperlink ref="N157" r:id="rId68"/>
    <hyperlink ref="N158" r:id="rId69"/>
    <hyperlink ref="N159" r:id="rId70"/>
    <hyperlink ref="AF159" r:id="rId71"/>
    <hyperlink ref="N160" r:id="rId72"/>
    <hyperlink ref="N161" r:id="rId73"/>
    <hyperlink ref="N162" r:id="rId74"/>
    <hyperlink ref="N163" r:id="rId75"/>
    <hyperlink ref="AF163" r:id="rId76"/>
    <hyperlink ref="N164" r:id="rId77"/>
    <hyperlink ref="N165" r:id="rId78"/>
    <hyperlink ref="N169" r:id="rId79"/>
    <hyperlink ref="N171" r:id="rId80"/>
    <hyperlink ref="N172" r:id="rId81"/>
    <hyperlink ref="N174" r:id="rId82"/>
    <hyperlink ref="AF175" r:id="rId83"/>
    <hyperlink ref="N179" r:id="rId84"/>
    <hyperlink ref="AF182" r:id="rId85"/>
    <hyperlink ref="N185" r:id="rId86"/>
    <hyperlink ref="AF186" r:id="rId87"/>
    <hyperlink ref="AF190" r:id="rId88"/>
    <hyperlink ref="AF191" r:id="rId89"/>
    <hyperlink ref="AF198" r:id="rId90"/>
    <hyperlink ref="N199" r:id="rId91"/>
    <hyperlink ref="N200" r:id="rId92"/>
    <hyperlink ref="N201" r:id="rId93"/>
    <hyperlink ref="N202" r:id="rId94"/>
    <hyperlink ref="AF203" r:id="rId95"/>
    <hyperlink ref="N205" r:id="rId96"/>
    <hyperlink ref="N209" r:id="rId97"/>
    <hyperlink ref="N214" r:id="rId98"/>
    <hyperlink ref="N215" r:id="rId99"/>
    <hyperlink ref="AF216" r:id="rId100"/>
    <hyperlink ref="N217" r:id="rId101"/>
    <hyperlink ref="N218" r:id="rId102"/>
    <hyperlink ref="N219" r:id="rId103"/>
    <hyperlink ref="AF219" r:id="rId104"/>
    <hyperlink ref="N220" r:id="rId105"/>
    <hyperlink ref="AF220" r:id="rId106"/>
    <hyperlink ref="N221" r:id="rId107"/>
    <hyperlink ref="N222" r:id="rId108"/>
    <hyperlink ref="N228" r:id="rId109"/>
    <hyperlink ref="N229" r:id="rId110"/>
    <hyperlink ref="N232" r:id="rId111"/>
    <hyperlink ref="N233" r:id="rId112"/>
    <hyperlink ref="N235" r:id="rId113"/>
    <hyperlink ref="N238" r:id="rId114"/>
    <hyperlink ref="N241" r:id="rId115"/>
    <hyperlink ref="N242" r:id="rId116"/>
    <hyperlink ref="AF242" r:id="rId117"/>
    <hyperlink ref="N243" r:id="rId118"/>
    <hyperlink ref="N244" r:id="rId119"/>
    <hyperlink ref="N245" r:id="rId120"/>
    <hyperlink ref="N247" r:id="rId121"/>
    <hyperlink ref="N248" r:id="rId122"/>
    <hyperlink ref="N249" r:id="rId123"/>
    <hyperlink ref="AF250" r:id="rId124"/>
    <hyperlink ref="N251" r:id="rId125"/>
    <hyperlink ref="AF251" r:id="rId126"/>
    <hyperlink ref="N252" r:id="rId127"/>
    <hyperlink ref="AF252" r:id="rId128"/>
    <hyperlink ref="N254" r:id="rId129"/>
    <hyperlink ref="N257" r:id="rId130"/>
    <hyperlink ref="N259" r:id="rId131"/>
    <hyperlink ref="AF259" r:id="rId132"/>
    <hyperlink ref="N260" r:id="rId133"/>
    <hyperlink ref="N261" r:id="rId134"/>
    <hyperlink ref="AF261" r:id="rId135"/>
    <hyperlink ref="N263" r:id="rId136"/>
    <hyperlink ref="N264" r:id="rId137"/>
    <hyperlink ref="N266" r:id="rId138"/>
    <hyperlink ref="N269" r:id="rId139"/>
    <hyperlink ref="N270" r:id="rId140"/>
    <hyperlink ref="N271" r:id="rId141"/>
    <hyperlink ref="N272" r:id="rId142"/>
    <hyperlink ref="N277" r:id="rId143"/>
    <hyperlink ref="N280" r:id="rId144"/>
    <hyperlink ref="N281" r:id="rId145"/>
    <hyperlink ref="N282" r:id="rId146"/>
    <hyperlink ref="AF282" r:id="rId147"/>
    <hyperlink ref="AF284" r:id="rId148"/>
    <hyperlink ref="N285" r:id="rId149"/>
    <hyperlink ref="N286" r:id="rId150"/>
    <hyperlink ref="AF287" r:id="rId151"/>
    <hyperlink ref="N288" r:id="rId152"/>
    <hyperlink ref="N289" r:id="rId153"/>
    <hyperlink ref="N290" r:id="rId154"/>
    <hyperlink ref="N291" r:id="rId155"/>
    <hyperlink ref="N292" r:id="rId156"/>
    <hyperlink ref="N293" r:id="rId157"/>
    <hyperlink ref="AF296" r:id="rId158"/>
    <hyperlink ref="N297" r:id="rId159"/>
    <hyperlink ref="N298" r:id="rId160"/>
    <hyperlink ref="N299" r:id="rId161"/>
    <hyperlink ref="N300" r:id="rId162"/>
    <hyperlink ref="N301" r:id="rId163"/>
    <hyperlink ref="N303" r:id="rId164"/>
    <hyperlink ref="AF303" r:id="rId165"/>
    <hyperlink ref="N305" r:id="rId166"/>
    <hyperlink ref="N307" r:id="rId167"/>
    <hyperlink ref="N310" r:id="rId168"/>
    <hyperlink ref="N314" r:id="rId169"/>
    <hyperlink ref="N316" r:id="rId170"/>
    <hyperlink ref="AF317" r:id="rId171"/>
    <hyperlink ref="N318" r:id="rId172"/>
    <hyperlink ref="N319" r:id="rId173"/>
    <hyperlink ref="N320" r:id="rId174"/>
    <hyperlink ref="AF323" r:id="rId175"/>
    <hyperlink ref="N324" r:id="rId176"/>
    <hyperlink ref="N325" r:id="rId177"/>
    <hyperlink ref="N326" r:id="rId178"/>
    <hyperlink ref="N329" r:id="rId179"/>
    <hyperlink ref="N331" r:id="rId180"/>
    <hyperlink ref="N332" r:id="rId181"/>
    <hyperlink ref="N333" r:id="rId182"/>
    <hyperlink ref="N334" r:id="rId183"/>
    <hyperlink ref="L335" r:id="rId184"/>
    <hyperlink ref="N335" r:id="rId185"/>
    <hyperlink ref="N336" r:id="rId186"/>
    <hyperlink ref="N337" r:id="rId187"/>
    <hyperlink ref="N339" r:id="rId188"/>
    <hyperlink ref="N341" r:id="rId189"/>
    <hyperlink ref="AF341" r:id="rId190"/>
    <hyperlink ref="N343" r:id="rId191"/>
    <hyperlink ref="N350" r:id="rId192"/>
    <hyperlink ref="N351" r:id="rId193"/>
    <hyperlink ref="N355" r:id="rId194"/>
    <hyperlink ref="N357" r:id="rId195"/>
    <hyperlink ref="N359" r:id="rId196"/>
    <hyperlink ref="N360" r:id="rId197"/>
    <hyperlink ref="N361" r:id="rId198"/>
    <hyperlink ref="N364" r:id="rId199"/>
    <hyperlink ref="AF365" r:id="rId200"/>
    <hyperlink ref="N368" r:id="rId201"/>
    <hyperlink ref="N369" r:id="rId202"/>
    <hyperlink ref="N373" r:id="rId203"/>
    <hyperlink ref="N377" r:id="rId204"/>
    <hyperlink ref="N378" r:id="rId205"/>
    <hyperlink ref="N379" r:id="rId206"/>
    <hyperlink ref="N380" r:id="rId207"/>
    <hyperlink ref="N381" r:id="rId208"/>
    <hyperlink ref="N383" r:id="rId209"/>
    <hyperlink ref="N385" r:id="rId210"/>
    <hyperlink ref="N386" r:id="rId211"/>
    <hyperlink ref="N387" r:id="rId212"/>
    <hyperlink ref="N389" r:id="rId213"/>
    <hyperlink ref="N392" r:id="rId214"/>
    <hyperlink ref="N396" r:id="rId215"/>
    <hyperlink ref="N398" r:id="rId216"/>
    <hyperlink ref="N399" r:id="rId217"/>
    <hyperlink ref="N400" r:id="rId218"/>
    <hyperlink ref="N401" r:id="rId219"/>
    <hyperlink ref="AF401" r:id="rId220"/>
    <hyperlink ref="N403" r:id="rId221"/>
    <hyperlink ref="N406" r:id="rId222"/>
    <hyperlink ref="N409" r:id="rId223"/>
    <hyperlink ref="AF409" r:id="rId224"/>
    <hyperlink ref="AF411" r:id="rId225"/>
    <hyperlink ref="N412" r:id="rId226"/>
    <hyperlink ref="AF412" r:id="rId227"/>
  </hyperlinks>
  <ignoredErrors>
    <ignoredError numberStoredAsText="1" sqref="A1:AN989"/>
  </ignoredErrors>
</worksheet>
</file>

<file path=xl/worksheets/sheet13.xml><?xml version="1.0" encoding="utf-8"?>
<worksheet xmlns="http://schemas.openxmlformats.org/spreadsheetml/2006/main" xmlns:r="http://schemas.openxmlformats.org/officeDocument/2006/relationships">
  <dimension ref="A1:J988"/>
  <sheetViews>
    <sheetView workbookViewId="0" rightToLeft="0"/>
  </sheetViews>
  <sheetData>
    <row r="1">
      <c r="A1" t="str">
        <v>name</v>
      </c>
      <c r="B1" t="str">
        <v>email</v>
      </c>
      <c r="C1" t="str">
        <v>contact</v>
      </c>
      <c r="D1" t="str">
        <v>application_no</v>
      </c>
      <c r="E1" t="str">
        <v>amount</v>
      </c>
      <c r="F1" t="str">
        <v>tenure</v>
      </c>
      <c r="G1" t="str">
        <v>emi_amount</v>
      </c>
      <c r="H1" t="str">
        <v>application_date</v>
      </c>
      <c r="I1" t="str">
        <v>POC</v>
      </c>
      <c r="J1" t="str">
        <v>Remark</v>
      </c>
    </row>
    <row r="2">
      <c r="A2" t="str">
        <v>Aayuush Ahuja</v>
      </c>
      <c r="B2" t="str">
        <v>Aayush@zalon.in</v>
      </c>
      <c r="C2">
        <v>9871083330</v>
      </c>
      <c r="D2">
        <v>38171193</v>
      </c>
      <c r="E2">
        <v>4999999</v>
      </c>
      <c r="F2">
        <v>2</v>
      </c>
      <c r="G2" t="str">
        <v>\N</v>
      </c>
      <c r="H2">
        <v>46268.43125</v>
      </c>
      <c r="I2" t="str">
        <v>Mehaboob</v>
      </c>
      <c r="J2" t="str">
        <v xml:space="preserve"> NEED OD OR BL CUSTOMER RUNNINGAS PVT LTD COMANY IN FIELD ON BEAUTY AND SALON PRODUCT AT GURGAON SECTOR 51 AND LAST TURNOVER WAS 8 CRORE SO HE NEED BUSINESS OD OF 50 LACS</v>
      </c>
    </row>
    <row r="3">
      <c r="A3" t="str">
        <v>dr ANKIT</v>
      </c>
      <c r="B3" t="str">
        <v>sahilchahal733@gmail.com</v>
      </c>
      <c r="C3">
        <v>8529457694</v>
      </c>
      <c r="D3">
        <v>58765178</v>
      </c>
      <c r="E3">
        <v>1000000</v>
      </c>
      <c r="F3">
        <v>8</v>
      </c>
      <c r="G3" t="str">
        <v>\N</v>
      </c>
      <c r="H3">
        <v>46268.37986111111</v>
      </c>
      <c r="I3" t="str">
        <v>Mehaboob</v>
      </c>
      <c r="J3" t="str">
        <v>DOCTOR NOT RESPONDING || OLD LEAD</v>
      </c>
    </row>
    <row r="4">
      <c r="A4" t="str">
        <v>DR ARPIT TRIPATHI</v>
      </c>
      <c r="B4" t="str">
        <v>tripathiarpit28@yahoo.com</v>
      </c>
      <c r="C4">
        <v>8954136693</v>
      </c>
      <c r="D4">
        <v>45458962</v>
      </c>
      <c r="E4">
        <v>5000000</v>
      </c>
      <c r="F4">
        <v>5</v>
      </c>
      <c r="G4" t="str">
        <v>\N</v>
      </c>
      <c r="H4">
        <v>46145.26875</v>
      </c>
      <c r="I4" t="str">
        <v>Mehaboob</v>
      </c>
      <c r="J4" t="str">
        <v>MBBS 2016,MS-2023 CUSTOMER CIBIL 685,LOAN SETTLED IN CIBIL</v>
      </c>
    </row>
    <row r="5">
      <c r="A5" t="str">
        <v>DR Barsha</v>
      </c>
      <c r="B5" t="str">
        <v>barsha.mahapatra.76@gmail.com</v>
      </c>
      <c r="C5">
        <v>9438872072</v>
      </c>
      <c r="D5">
        <v>59328824</v>
      </c>
      <c r="E5">
        <v>1500000</v>
      </c>
      <c r="F5">
        <v>3</v>
      </c>
      <c r="G5" t="str">
        <v>\N</v>
      </c>
      <c r="H5">
        <v>46115.745833333334</v>
      </c>
      <c r="I5" t="str">
        <v>Mehaboob</v>
      </c>
      <c r="J5" t="str">
        <v>UNABLE TO CONNECT WITH BANKER</v>
      </c>
    </row>
    <row r="6">
      <c r="A6" t="str">
        <v>DR Pardha sarathi Nallabothula</v>
      </c>
      <c r="B6" t="str">
        <v>pardhasarathi93@gmail.com</v>
      </c>
      <c r="C6">
        <v>9100552048</v>
      </c>
      <c r="D6">
        <v>68938284</v>
      </c>
      <c r="E6">
        <v>2500000</v>
      </c>
      <c r="F6">
        <v>8</v>
      </c>
      <c r="G6" t="str">
        <v>\N</v>
      </c>
      <c r="H6">
        <v>46176.40694444445</v>
      </c>
      <c r="I6" t="str">
        <v>Mehaboob</v>
      </c>
      <c r="J6" t="str">
        <v>NEED EDUCATION LOAN-PURSUING MD PEDIATRIRIC IN  2ND YEAR AND HAS DONE MBBS 2018 -UKRAIN- LOCATION - PONDUCHERRY-GETTING -45K STIPEND IN HOSPITAL</v>
      </c>
    </row>
    <row r="7">
      <c r="A7" t="str">
        <v>DR RAVI</v>
      </c>
      <c r="B7" t="str">
        <v>nayakravi00000@gmail.com</v>
      </c>
      <c r="C7">
        <v>7763997405</v>
      </c>
      <c r="D7">
        <v>52854221</v>
      </c>
      <c r="E7">
        <v>100000</v>
      </c>
      <c r="F7">
        <v>5</v>
      </c>
      <c r="G7" t="str">
        <v>\N</v>
      </c>
      <c r="H7">
        <v>46145.42152777778</v>
      </c>
      <c r="I7" t="str">
        <v>Mehaboob</v>
      </c>
      <c r="J7" t="str">
        <v>DOCTOR NOT RESPONDING</v>
      </c>
    </row>
    <row r="8">
      <c r="A8" t="str">
        <v>DR RITESH ARUN FASALE</v>
      </c>
      <c r="B8" t="str">
        <v>riteshfasale11@gmail.com</v>
      </c>
      <c r="C8">
        <v>9975011826</v>
      </c>
      <c r="D8">
        <v>66599614</v>
      </c>
      <c r="E8">
        <v>2000000</v>
      </c>
      <c r="F8">
        <v>5</v>
      </c>
      <c r="G8" t="str">
        <v>\N</v>
      </c>
      <c r="H8">
        <v>46268.43680555555</v>
      </c>
      <c r="I8" t="str">
        <v>Mehaboob</v>
      </c>
      <c r="J8" t="str">
        <v xml:space="preserve"> DOCTOR IS BUSY IN SURGERY WILL CALL AFTER SOE TIME</v>
      </c>
    </row>
    <row r="9">
      <c r="A9" t="str">
        <v>DR Shubham Aggarwal</v>
      </c>
      <c r="B9" t="str">
        <v>Shubhamaggarwal333855@gmail.com</v>
      </c>
      <c r="C9">
        <v>9855505694</v>
      </c>
      <c r="D9">
        <v>95862080</v>
      </c>
      <c r="E9">
        <v>200000</v>
      </c>
      <c r="F9">
        <v>8</v>
      </c>
      <c r="G9" t="str">
        <v>\N</v>
      </c>
      <c r="H9">
        <v>46145.26180555556</v>
      </c>
      <c r="I9" t="str">
        <v>Mehaboob</v>
      </c>
      <c r="J9" t="str">
        <v>DOCTOR  CUTT THE CALL</v>
      </c>
    </row>
    <row r="10">
      <c r="A10" t="str">
        <v>miss KAVYA</v>
      </c>
      <c r="B10" t="str">
        <v>kavyaudaykumar.sp@gmail.com</v>
      </c>
      <c r="C10">
        <v>8095478742</v>
      </c>
      <c r="D10">
        <v>64556841</v>
      </c>
      <c r="E10">
        <v>100000</v>
      </c>
      <c r="F10">
        <v>2</v>
      </c>
      <c r="G10" t="str">
        <v>\N</v>
      </c>
      <c r="H10">
        <v>46268.23333333333</v>
      </c>
      <c r="I10" t="str">
        <v>Mehaboob</v>
      </c>
      <c r="J10" t="str">
        <v>DOCTOR NO GETTING OUT OF NETWORK</v>
      </c>
    </row>
    <row r="11">
      <c r="A11" t="str">
        <v>miss KOMAL ASHOKKUMAR SAWNANI</v>
      </c>
      <c r="B11" t="str">
        <v>komal.sawnani1@gmail.com</v>
      </c>
      <c r="C11">
        <v>7567893008</v>
      </c>
      <c r="D11">
        <v>23223112</v>
      </c>
      <c r="E11">
        <v>7500000</v>
      </c>
      <c r="F11">
        <v>30</v>
      </c>
      <c r="G11" t="str">
        <v>\N</v>
      </c>
      <c r="H11">
        <v>46145.24236111111</v>
      </c>
      <c r="I11" t="str">
        <v>Mehaboob</v>
      </c>
      <c r="J11" t="str">
        <v>DOCTOR  CUTT THE CALL</v>
      </c>
    </row>
    <row r="12">
      <c r="A12" t="str">
        <v>mr Aadesh Singhvi</v>
      </c>
      <c r="B12" t="str">
        <v>aadeshsinghvi@gmail.com</v>
      </c>
      <c r="C12">
        <v>9116118677</v>
      </c>
      <c r="D12">
        <v>86067859</v>
      </c>
      <c r="E12">
        <v>100000</v>
      </c>
      <c r="F12">
        <v>2</v>
      </c>
      <c r="G12" t="str">
        <v>\N</v>
      </c>
      <c r="H12">
        <v>46145.28472222222</v>
      </c>
      <c r="I12" t="str">
        <v>Mehaboob</v>
      </c>
      <c r="J12" t="str">
        <v>WILL CALL AFTER 5 PM TODAY</v>
      </c>
    </row>
    <row r="13">
      <c r="A13" t="str">
        <v>mr AMITAVA CHOWDHURY</v>
      </c>
      <c r="B13" t="str">
        <v>amitava555@gmail.com</v>
      </c>
      <c r="C13">
        <v>9654349124</v>
      </c>
      <c r="D13">
        <v>21047020</v>
      </c>
      <c r="E13">
        <v>700000</v>
      </c>
      <c r="F13">
        <v>8</v>
      </c>
      <c r="G13" t="str">
        <v>\N</v>
      </c>
      <c r="H13">
        <v>46145.34722222222</v>
      </c>
      <c r="I13" t="str">
        <v>Mehaboob</v>
      </c>
      <c r="J13" t="str">
        <v>CALL NOT PICKED || BL-DIGITAL MARKETING SERVICE PROVIDER-LAST YEAR TURNOVER 18 LACS || CX WILL SHARE THE DOCS</v>
      </c>
    </row>
    <row r="14">
      <c r="A14" t="str">
        <v>mr Anish</v>
      </c>
      <c r="B14" t="str">
        <v>aanishkhan268@gmail.com</v>
      </c>
      <c r="C14">
        <v>8630545842</v>
      </c>
      <c r="D14">
        <v>48367717</v>
      </c>
      <c r="E14">
        <v>100000</v>
      </c>
      <c r="F14">
        <v>5</v>
      </c>
      <c r="G14" t="str">
        <v>\N</v>
      </c>
      <c r="H14">
        <v>46237.208333333336</v>
      </c>
      <c r="I14" t="str">
        <v>Mehaboob</v>
      </c>
      <c r="J14" t="str">
        <v xml:space="preserve"> CUTT THE CALL</v>
      </c>
    </row>
    <row r="15">
      <c r="A15" t="str">
        <v>mr Ankit soni</v>
      </c>
      <c r="B15" t="str">
        <v>officialankit2997@gmail.com</v>
      </c>
      <c r="C15">
        <v>9058066552</v>
      </c>
      <c r="D15">
        <v>68228651</v>
      </c>
      <c r="E15">
        <v>100000</v>
      </c>
      <c r="F15">
        <v>2</v>
      </c>
      <c r="G15" t="str">
        <v>\N</v>
      </c>
      <c r="H15">
        <v>46176.53958333333</v>
      </c>
      <c r="I15" t="str">
        <v>Mehaboob</v>
      </c>
    </row>
    <row r="16">
      <c r="A16" t="str">
        <v>mr ANSHUL POONIA</v>
      </c>
      <c r="B16" t="str">
        <v>apoonia2406@gmail.com</v>
      </c>
      <c r="C16">
        <v>6376717799</v>
      </c>
      <c r="D16">
        <v>71333444</v>
      </c>
      <c r="E16">
        <v>150000</v>
      </c>
      <c r="F16">
        <v>2</v>
      </c>
      <c r="G16" t="str">
        <v>\N</v>
      </c>
      <c r="H16">
        <v>46176.913194444445</v>
      </c>
      <c r="I16" t="str">
        <v>Mehaboob</v>
      </c>
      <c r="J16" t="str">
        <v>WILL CALL AFTER 5.30 PM</v>
      </c>
    </row>
    <row r="17">
      <c r="A17" t="str">
        <v>mr Ayush Grover</v>
      </c>
      <c r="B17" t="str">
        <v>growsports2023@gmail.com</v>
      </c>
      <c r="C17">
        <v>7428661841</v>
      </c>
      <c r="D17">
        <v>79859194</v>
      </c>
      <c r="E17">
        <v>500000</v>
      </c>
      <c r="F17">
        <v>8</v>
      </c>
      <c r="G17" t="str">
        <v>\N</v>
      </c>
      <c r="H17">
        <v>46176.32013888889</v>
      </c>
      <c r="I17" t="str">
        <v>Mehaboob</v>
      </c>
      <c r="J17" t="str">
        <v>HIS CA IS DENIED TO GET LOAN</v>
      </c>
    </row>
    <row r="18">
      <c r="A18" t="str">
        <v>mr Ayush Singh</v>
      </c>
      <c r="B18" t="str">
        <v>ayushsingh2357@gmail.com</v>
      </c>
      <c r="C18">
        <v>7667750076</v>
      </c>
      <c r="D18">
        <v>99657107</v>
      </c>
      <c r="E18">
        <v>300000</v>
      </c>
      <c r="F18">
        <v>3</v>
      </c>
      <c r="G18" t="str">
        <v>\N</v>
      </c>
      <c r="H18">
        <v>46115.55694444444</v>
      </c>
      <c r="I18" t="str">
        <v>Mehaboob</v>
      </c>
    </row>
    <row r="19">
      <c r="A19" t="str">
        <v>mr Baleswar patra</v>
      </c>
      <c r="B19" t="str">
        <v>kb_patra@yahoo.com</v>
      </c>
      <c r="C19">
        <v>6371229226</v>
      </c>
      <c r="D19">
        <v>37101769</v>
      </c>
      <c r="E19">
        <v>3000000</v>
      </c>
      <c r="F19">
        <v>7</v>
      </c>
      <c r="G19" t="str">
        <v>\N</v>
      </c>
      <c r="H19">
        <v>46115.86388888889</v>
      </c>
      <c r="I19" t="str">
        <v>Mehaboob</v>
      </c>
      <c r="J19" t="str">
        <v>CALL ME AFTER 1 HOUR</v>
      </c>
    </row>
    <row r="20">
      <c r="A20" t="str">
        <v>mr Bhavik shah</v>
      </c>
      <c r="B20" t="str">
        <v>shah7880@gmail.com</v>
      </c>
      <c r="C20">
        <v>9979149517</v>
      </c>
      <c r="D20">
        <v>39708226</v>
      </c>
      <c r="E20">
        <v>200000</v>
      </c>
      <c r="F20">
        <v>3</v>
      </c>
      <c r="G20" t="str">
        <v>\N</v>
      </c>
      <c r="H20">
        <v>46176.45</v>
      </c>
      <c r="I20" t="str">
        <v>Puneet</v>
      </c>
      <c r="J20" t="str">
        <v>CUSTOMER HAS NO REQUIREMENT OF LOAN</v>
      </c>
    </row>
    <row r="21">
      <c r="A21" t="str">
        <v>mr Bondula Pavan kumar</v>
      </c>
      <c r="B21" t="str">
        <v>pavannani746@gmail.com</v>
      </c>
      <c r="C21">
        <v>6305775390</v>
      </c>
      <c r="D21">
        <v>32240481</v>
      </c>
      <c r="E21">
        <v>200000</v>
      </c>
      <c r="F21">
        <v>3</v>
      </c>
      <c r="G21" t="str">
        <v>\N</v>
      </c>
      <c r="H21">
        <v>46237.080555555556</v>
      </c>
      <c r="I21" t="str">
        <v>Puneet</v>
      </c>
      <c r="J21" t="str">
        <v>CUSTOMER HAS 650 CIBIL , NOT DOBALE</v>
      </c>
    </row>
    <row r="22">
      <c r="A22" t="str">
        <v>mr Deelip kumar</v>
      </c>
      <c r="B22" t="str">
        <v>deelipkumarrao@gmail.com</v>
      </c>
      <c r="C22">
        <v>9935004881</v>
      </c>
      <c r="D22">
        <v>59349756</v>
      </c>
      <c r="E22">
        <v>50000</v>
      </c>
      <c r="F22">
        <v>1</v>
      </c>
      <c r="G22" t="str">
        <v>\N</v>
      </c>
      <c r="H22">
        <v>46145.208333333336</v>
      </c>
      <c r="I22" t="str">
        <v>Puneet</v>
      </c>
      <c r="J22" t="str">
        <v>LOW CIBIL , NOT DOABLE</v>
      </c>
    </row>
    <row r="23">
      <c r="A23" t="str">
        <v>mr Faisal Khan</v>
      </c>
      <c r="B23" t="str">
        <v>fk907955@gmail.com</v>
      </c>
      <c r="C23">
        <v>9079557969</v>
      </c>
      <c r="D23">
        <v>90842949</v>
      </c>
      <c r="E23">
        <v>300000</v>
      </c>
      <c r="F23">
        <v>3</v>
      </c>
      <c r="G23" t="str">
        <v>\N</v>
      </c>
      <c r="H23">
        <v>46145.197916666664</v>
      </c>
      <c r="I23" t="str">
        <v>Puneet</v>
      </c>
      <c r="J23" t="str">
        <v>CUSTOMER WILL SHARING DOCS</v>
      </c>
    </row>
    <row r="24">
      <c r="A24" t="str">
        <v>mr Gautam Agrawal</v>
      </c>
      <c r="B24" t="str">
        <v>gautamagrawal54@gmail.com</v>
      </c>
      <c r="C24">
        <v>7224884929</v>
      </c>
      <c r="D24">
        <v>91338419</v>
      </c>
      <c r="E24">
        <v>1000000</v>
      </c>
      <c r="F24">
        <v>1</v>
      </c>
      <c r="G24" t="str">
        <v>\N</v>
      </c>
      <c r="H24">
        <v>46115.61944444444</v>
      </c>
      <c r="I24" t="str">
        <v>Puneet</v>
      </c>
      <c r="J24" t="str">
        <v>CUSTOMER RANDOMLY APPLIED | NO REQUIREMENT OF LOAN</v>
      </c>
    </row>
    <row r="25">
      <c r="A25" t="str">
        <v>mr Guddu Kumar mahto</v>
      </c>
      <c r="B25" t="str">
        <v>9523145564g@gmail.com</v>
      </c>
      <c r="C25">
        <v>9523145564</v>
      </c>
      <c r="D25">
        <v>42496463</v>
      </c>
      <c r="E25">
        <v>500000</v>
      </c>
      <c r="F25">
        <v>5</v>
      </c>
      <c r="G25" t="str">
        <v>\N</v>
      </c>
      <c r="H25">
        <v>46145.41875</v>
      </c>
      <c r="I25" t="str">
        <v>Puneet</v>
      </c>
      <c r="J25" t="str">
        <v>NO REQUIREMENT OF LOAN</v>
      </c>
    </row>
    <row r="26">
      <c r="A26" t="str">
        <v>mr Gurpreet singh</v>
      </c>
      <c r="B26" t="str">
        <v>gurpreet62@gmail.com</v>
      </c>
      <c r="C26">
        <v>8968565062</v>
      </c>
      <c r="D26">
        <v>89246693</v>
      </c>
      <c r="E26">
        <v>500000</v>
      </c>
      <c r="F26">
        <v>5</v>
      </c>
      <c r="G26" t="str">
        <v>\N</v>
      </c>
      <c r="H26">
        <v>46145.657638888886</v>
      </c>
      <c r="I26" t="str">
        <v>Puneet</v>
      </c>
      <c r="J26" t="str">
        <v>NO REQUIREMENT OF LOAN</v>
      </c>
    </row>
    <row r="27">
      <c r="A27" t="str">
        <v>mr Jagdish Ladi</v>
      </c>
      <c r="B27" t="str">
        <v>jayuniverse555@gmail.com</v>
      </c>
      <c r="C27">
        <v>9136819555</v>
      </c>
      <c r="D27">
        <v>74106179</v>
      </c>
      <c r="E27">
        <v>30000000</v>
      </c>
      <c r="F27">
        <v>8</v>
      </c>
      <c r="G27" t="str">
        <v>\N</v>
      </c>
      <c r="H27">
        <v>46115.83472222222</v>
      </c>
      <c r="I27" t="str">
        <v>Puneet</v>
      </c>
      <c r="J27" t="str">
        <v>NO REQUIREMENT</v>
      </c>
    </row>
    <row r="28">
      <c r="A28" t="str">
        <v>mr JOHN JOSHUA</v>
      </c>
      <c r="B28" t="str">
        <v>kavyaudaykumar.sp@gmail.com</v>
      </c>
      <c r="C28">
        <v>7022632691</v>
      </c>
      <c r="D28">
        <v>39187288</v>
      </c>
      <c r="E28">
        <v>100000</v>
      </c>
      <c r="F28">
        <v>1</v>
      </c>
      <c r="G28" t="str">
        <v>\N</v>
      </c>
      <c r="H28">
        <v>46268.33541666667</v>
      </c>
      <c r="I28" t="str">
        <v>Puneet</v>
      </c>
      <c r="J28" t="str">
        <v>CALL NOT PICKED | CUSTOMER IS SHARING DOC | CUSTOMER EARNS 25 K SALARY , RUNNING CONSUMER LOAN</v>
      </c>
    </row>
    <row r="29">
      <c r="A29" t="str">
        <v>mr Kapil kumar</v>
      </c>
      <c r="B29" t="str">
        <v>Kraju408@gmail.com</v>
      </c>
      <c r="C29">
        <v>8368603527</v>
      </c>
      <c r="D29">
        <v>48384609</v>
      </c>
      <c r="E29">
        <v>300000</v>
      </c>
      <c r="F29">
        <v>2</v>
      </c>
      <c r="G29" t="str">
        <v>\N</v>
      </c>
      <c r="H29">
        <v>46145.3625</v>
      </c>
      <c r="I29" t="str">
        <v>Puneet</v>
      </c>
      <c r="J29" t="str">
        <v>CUSTOMER WILL SHARING DOCS</v>
      </c>
    </row>
    <row r="30">
      <c r="A30" t="str">
        <v>mr Karan Adaling</v>
      </c>
      <c r="B30" t="str">
        <v>adlingkaran@gmail.com</v>
      </c>
      <c r="C30">
        <v>8407950107</v>
      </c>
      <c r="D30">
        <v>61615317</v>
      </c>
      <c r="E30">
        <v>500000</v>
      </c>
      <c r="F30">
        <v>4</v>
      </c>
      <c r="G30" t="str">
        <v>\N</v>
      </c>
      <c r="H30">
        <v>46145.45763888889</v>
      </c>
      <c r="I30" t="str">
        <v>Puneet</v>
      </c>
      <c r="J30" t="str">
        <v xml:space="preserve">CUSTOMER SHARED THE DOCUMENTS | CASE NOT DOABLE | CUSTOMER IS RUNNING  CLOTHING SHOP, NO GST , CUSTOMER RUNNING AXIS BANK B.L. OF 3 LAKHS AND PAYING AN EMI OF 20000, GOLD LOAN OF 2.5 LAKHS AND PAYING INTEREST OF 2000 &amp; RUNNING CONSUMER LOAN (MOBILE) PAYING AN EMI OF 5K | </v>
      </c>
    </row>
    <row r="31">
      <c r="A31" t="str">
        <v>mr Khuzaima Fazal</v>
      </c>
      <c r="B31" t="str">
        <v>khuzaimafs@gmail.com</v>
      </c>
      <c r="C31">
        <v>9574792753</v>
      </c>
      <c r="D31">
        <v>24373326</v>
      </c>
      <c r="E31">
        <v>1500000</v>
      </c>
      <c r="F31">
        <v>8</v>
      </c>
      <c r="G31" t="str">
        <v>\N</v>
      </c>
      <c r="H31">
        <v>46115.76111111111</v>
      </c>
      <c r="I31" t="str">
        <v>Puneet</v>
      </c>
      <c r="J31" t="str">
        <v>CALL NOT PICKED | MOBILE IS NOT IN SERVICE</v>
      </c>
    </row>
    <row r="32">
      <c r="A32" t="str">
        <v>mr Krishan Pal</v>
      </c>
      <c r="B32" t="str">
        <v>kp1475@gmail.com</v>
      </c>
      <c r="C32">
        <v>8054685991</v>
      </c>
      <c r="D32">
        <v>24243453</v>
      </c>
      <c r="E32">
        <v>1000000</v>
      </c>
      <c r="F32">
        <v>5</v>
      </c>
      <c r="G32" t="str">
        <v>\N</v>
      </c>
      <c r="H32">
        <v>46145.64236111111</v>
      </c>
      <c r="I32" t="str">
        <v>Puneet</v>
      </c>
      <c r="J32" t="str">
        <v>CUSTOMER CALL PICKED MULTIPLE TIMES</v>
      </c>
    </row>
    <row r="33">
      <c r="A33" t="str">
        <v>mr LOKESH KALRA</v>
      </c>
      <c r="B33" t="str">
        <v>LOKESHKALRA_93@YAHOO.COM</v>
      </c>
      <c r="C33">
        <v>9873781997</v>
      </c>
      <c r="D33">
        <v>36319145</v>
      </c>
      <c r="E33">
        <v>5000000</v>
      </c>
      <c r="F33">
        <v>3</v>
      </c>
      <c r="G33" t="str">
        <v>\N</v>
      </c>
      <c r="H33">
        <v>46176.25277777778</v>
      </c>
      <c r="I33" t="str">
        <v>Puneet</v>
      </c>
      <c r="J33" t="str">
        <v>NOT INTERSETED</v>
      </c>
    </row>
    <row r="34">
      <c r="A34" t="str">
        <v>mr Manish kumar Jangid</v>
      </c>
      <c r="B34" t="str">
        <v>jangid.k211@gmail.com</v>
      </c>
      <c r="C34">
        <v>8955380445</v>
      </c>
      <c r="D34">
        <v>16464569</v>
      </c>
      <c r="E34">
        <v>350000</v>
      </c>
      <c r="F34">
        <v>4</v>
      </c>
      <c r="G34" t="str">
        <v>\N</v>
      </c>
      <c r="H34">
        <v>46206.91111111111</v>
      </c>
      <c r="I34" t="str">
        <v>Puneet</v>
      </c>
      <c r="J34" t="str">
        <v xml:space="preserve"> CUSTOMER  IS NOT PICKING UP A CALL MULTIPLE TIMES</v>
      </c>
    </row>
    <row r="35">
      <c r="A35" t="str">
        <v>mr Manjet</v>
      </c>
      <c r="B35" t="str">
        <v>manjeetsinghmra@gmail.com</v>
      </c>
      <c r="C35">
        <v>8449075020</v>
      </c>
      <c r="D35">
        <v>75967211</v>
      </c>
      <c r="E35">
        <v>2000000</v>
      </c>
      <c r="F35">
        <v>5</v>
      </c>
      <c r="G35" t="str">
        <v>\N</v>
      </c>
      <c r="H35">
        <v>46176.31458333333</v>
      </c>
      <c r="I35" t="str">
        <v>Puneet</v>
      </c>
      <c r="J35" t="str">
        <v>NOT INTERESTED</v>
      </c>
    </row>
    <row r="36">
      <c r="A36" t="str">
        <v>mr ManMohan singh meena</v>
      </c>
      <c r="B36" t="str">
        <v>manmohanm717@gmail.com</v>
      </c>
      <c r="C36">
        <v>9929807156</v>
      </c>
      <c r="D36">
        <v>76051124</v>
      </c>
      <c r="E36">
        <v>50000</v>
      </c>
      <c r="F36">
        <v>1</v>
      </c>
      <c r="G36" t="str">
        <v>\N</v>
      </c>
      <c r="H36">
        <v>46145.38402777778</v>
      </c>
      <c r="I36" t="str">
        <v>Puneet</v>
      </c>
      <c r="J36" t="str">
        <v>CALL NOT PICKED | CUSTOMER IS NOT PICKING UP A CALL</v>
      </c>
    </row>
    <row r="37">
      <c r="A37" t="str">
        <v>mr Md jaseem</v>
      </c>
      <c r="B37" t="str">
        <v>jaseemraj9221@gmail.com</v>
      </c>
      <c r="C37">
        <v>9135026186</v>
      </c>
      <c r="D37">
        <v>15347382</v>
      </c>
      <c r="E37">
        <v>100000</v>
      </c>
      <c r="F37">
        <v>2</v>
      </c>
      <c r="G37" t="str">
        <v>\N</v>
      </c>
      <c r="H37">
        <v>46145.604166666664</v>
      </c>
      <c r="I37" t="str">
        <v>Puneet</v>
      </c>
      <c r="J37" t="str">
        <v>CALL NOT PICKED</v>
      </c>
    </row>
    <row r="38">
      <c r="A38" t="str">
        <v>mr MOHAMMAD AASIF ALI</v>
      </c>
      <c r="B38" t="str">
        <v>erasifsaifi0786@gmail.com</v>
      </c>
      <c r="C38">
        <v>9319156556</v>
      </c>
      <c r="D38">
        <v>76084949</v>
      </c>
      <c r="E38">
        <v>50000</v>
      </c>
      <c r="F38">
        <v>1</v>
      </c>
      <c r="G38" t="str">
        <v>\N</v>
      </c>
      <c r="H38">
        <v>46145.186111111114</v>
      </c>
      <c r="I38" t="str">
        <v>Jashan</v>
      </c>
      <c r="J38" t="str">
        <v xml:space="preserve">documents not uploaded </v>
      </c>
    </row>
    <row r="39">
      <c r="A39" t="str">
        <v>mr mohammad talib</v>
      </c>
      <c r="B39" t="str">
        <v>mtrolaboy@gmail.com</v>
      </c>
      <c r="C39">
        <v>9001816630</v>
      </c>
      <c r="D39">
        <v>79610131</v>
      </c>
      <c r="E39">
        <v>50000</v>
      </c>
      <c r="F39">
        <v>1</v>
      </c>
      <c r="G39" t="str">
        <v>\N</v>
      </c>
      <c r="H39">
        <v>46145.48263888889</v>
      </c>
      <c r="I39" t="str">
        <v>Jashan</v>
      </c>
      <c r="J39" t="str">
        <v>BANKING SHOWING 30K SALARY CREDIT AND ALL AMOUNT GOING FOR MULTIPLE MPOCKKET LOANS</v>
      </c>
    </row>
    <row r="40">
      <c r="A40" t="str">
        <v>mr Mukesh sahu</v>
      </c>
      <c r="B40" t="str">
        <v>sahumk2017@gmail.com</v>
      </c>
      <c r="C40">
        <v>6263642507</v>
      </c>
      <c r="D40">
        <v>87842751</v>
      </c>
      <c r="E40">
        <v>500000</v>
      </c>
      <c r="F40">
        <v>5</v>
      </c>
      <c r="G40" t="str">
        <v>\N</v>
      </c>
      <c r="H40">
        <v>46145.31458333333</v>
      </c>
      <c r="I40" t="str">
        <v>Jashan</v>
      </c>
      <c r="J40" t="str">
        <v>documents not uploaded</v>
      </c>
    </row>
    <row r="41">
      <c r="A41" t="str">
        <v>mr Nitish</v>
      </c>
      <c r="B41" t="str">
        <v>nitishjambaginj@gmail.com</v>
      </c>
      <c r="C41">
        <v>9513051392</v>
      </c>
      <c r="D41">
        <v>76120719</v>
      </c>
      <c r="E41">
        <v>50000</v>
      </c>
      <c r="F41">
        <v>1</v>
      </c>
      <c r="G41" t="str">
        <v>\N</v>
      </c>
      <c r="H41">
        <v>46145.30486111111</v>
      </c>
      <c r="I41" t="str">
        <v>Jashan</v>
      </c>
    </row>
    <row r="42">
      <c r="A42" t="str">
        <v>mr Omkar Mahesh Tak</v>
      </c>
      <c r="B42" t="str">
        <v>omkartak5@gmail.com</v>
      </c>
      <c r="C42">
        <v>8308780269</v>
      </c>
      <c r="D42">
        <v>56266832</v>
      </c>
      <c r="E42">
        <v>50000</v>
      </c>
      <c r="F42">
        <v>2</v>
      </c>
      <c r="G42" t="str">
        <v>\N</v>
      </c>
      <c r="H42">
        <v>46145.521527777775</v>
      </c>
      <c r="I42" t="str">
        <v>Jashan</v>
      </c>
      <c r="J42" t="str">
        <v xml:space="preserve">CUSTOMER IS WORKING AS AN MERCHANTISER IN A FIRM WHERE HE IS EARNING ONLY 15K PER MONTH AS PER SALARY SLIP JOINED IN OCTOBER 2025 </v>
      </c>
    </row>
    <row r="43">
      <c r="A43" t="str">
        <v>mr Prateek dawar</v>
      </c>
      <c r="B43" t="str">
        <v>Rdawar1988@gmail.com</v>
      </c>
      <c r="C43">
        <v>9098808277</v>
      </c>
      <c r="D43">
        <v>97868713</v>
      </c>
      <c r="E43">
        <v>2500000</v>
      </c>
      <c r="F43">
        <v>5</v>
      </c>
      <c r="G43" t="str">
        <v>\N</v>
      </c>
      <c r="H43">
        <v>46145.20347222222</v>
      </c>
      <c r="I43" t="str">
        <v>Jashan</v>
      </c>
      <c r="J43" t="str">
        <v xml:space="preserve">NUMBER SWITCHED OFF </v>
      </c>
    </row>
    <row r="44">
      <c r="A44" t="str">
        <v>mr Rajeev Saraogi</v>
      </c>
      <c r="B44" t="str">
        <v>rajeev.saraogi@gmail.com</v>
      </c>
      <c r="C44">
        <v>9038084701</v>
      </c>
      <c r="D44">
        <v>23620515</v>
      </c>
      <c r="E44">
        <v>200000</v>
      </c>
      <c r="F44">
        <v>5</v>
      </c>
      <c r="G44" t="str">
        <v>\N</v>
      </c>
      <c r="H44">
        <v>46115.73263888889</v>
      </c>
      <c r="I44" t="str">
        <v>Jashan</v>
      </c>
      <c r="J44" t="str">
        <v xml:space="preserve">CALL NOT ANSWERED </v>
      </c>
    </row>
    <row r="45">
      <c r="A45" t="str">
        <v>mr Ramesh Jaggal</v>
      </c>
      <c r="B45" t="str">
        <v>rameshjaggal@gmail.com</v>
      </c>
      <c r="C45">
        <v>9765322929</v>
      </c>
      <c r="D45">
        <v>57340879</v>
      </c>
      <c r="E45">
        <v>50000000</v>
      </c>
      <c r="F45">
        <v>20</v>
      </c>
      <c r="G45" t="str">
        <v>\N</v>
      </c>
      <c r="H45">
        <v>46115.748611111114</v>
      </c>
      <c r="I45" t="str">
        <v>Jashan</v>
      </c>
      <c r="J45" t="str">
        <v xml:space="preserve">APPLICATION MENTIONED SECURED LOAN GOA LOCATION TRIED CALLING TWICE CALL NOT ANSWERED </v>
      </c>
    </row>
    <row r="46">
      <c r="A46" t="str">
        <v>mr Ravi sharma</v>
      </c>
      <c r="B46" t="str">
        <v>rvshrm365@gmail.com</v>
      </c>
      <c r="C46">
        <v>7709006859</v>
      </c>
      <c r="D46">
        <v>95982801</v>
      </c>
      <c r="E46">
        <v>1500000</v>
      </c>
      <c r="F46">
        <v>7</v>
      </c>
      <c r="G46" t="str">
        <v>\N</v>
      </c>
      <c r="H46">
        <v>46145.263194444444</v>
      </c>
      <c r="I46" t="str">
        <v>Jashan</v>
      </c>
      <c r="J46" t="str">
        <v>CUSTOMER DENIED FOR LOAN || WILL FOLLOW UP AGAIN FROM CUSTOMER</v>
      </c>
    </row>
    <row r="47">
      <c r="A47" t="str">
        <v>mr RaviKiran Naik</v>
      </c>
      <c r="B47" t="str">
        <v>rknaik26@gmail.com</v>
      </c>
      <c r="C47">
        <v>8652076026</v>
      </c>
      <c r="D47">
        <v>70972468</v>
      </c>
      <c r="E47">
        <v>1000000</v>
      </c>
      <c r="F47">
        <v>2</v>
      </c>
      <c r="G47" t="str">
        <v>\N</v>
      </c>
      <c r="H47">
        <v>46237.35902777778</v>
      </c>
      <c r="I47" t="str">
        <v>Jashan</v>
      </c>
      <c r="J47" t="str">
        <v>CUSTOMER IS BUSINESS OWNER HAVING BUSINESS REGISTERED FROM PAST 5 YEARS BUT NO TURNOVER INCOME REFLECTING IN BUSINESS, CUSTOMER IS EARNING 50K RENTAL INCOME FROM HIS OWN PROPERTY LOCATED IN KARNATKA, AND ALSO EARNING AVERAGE INCOME OF 40K FROM TRADING INCOME, PITCHED CUSTOMER FOR SECURED LOAN CUSTOMER WILL DISCUSS WITH FAMILY  AND CONFIRM LATER ON</v>
      </c>
    </row>
    <row r="48">
      <c r="A48" t="str">
        <v>mr Rupesh shinde</v>
      </c>
      <c r="B48" t="str">
        <v>shinderupesh289@gmail.com</v>
      </c>
      <c r="C48">
        <v>9686578055</v>
      </c>
      <c r="D48">
        <v>10852749</v>
      </c>
      <c r="E48">
        <v>50000</v>
      </c>
      <c r="F48">
        <v>8</v>
      </c>
      <c r="G48" t="str">
        <v>\N</v>
      </c>
      <c r="H48">
        <v>46176.510416666664</v>
      </c>
      <c r="I48" t="str">
        <v>Jashan</v>
      </c>
    </row>
    <row r="49">
      <c r="A49" t="str">
        <v>mr Sameer Khan</v>
      </c>
      <c r="B49" t="str">
        <v>ksameer60020@gmail.com</v>
      </c>
      <c r="C49">
        <v>7738376807</v>
      </c>
      <c r="D49">
        <v>88439322</v>
      </c>
      <c r="E49">
        <v>500000</v>
      </c>
      <c r="F49">
        <v>5</v>
      </c>
      <c r="G49" t="str">
        <v>\N</v>
      </c>
      <c r="H49">
        <v>46176.364583333336</v>
      </c>
      <c r="I49" t="str">
        <v>Jashan</v>
      </c>
    </row>
    <row r="50">
      <c r="A50" t="str">
        <v>mr Sanchit Aggarwal</v>
      </c>
      <c r="B50" t="str">
        <v>im.sanchit25@gmail.com</v>
      </c>
      <c r="C50">
        <v>7677700006</v>
      </c>
      <c r="D50">
        <v>86248024</v>
      </c>
      <c r="E50">
        <v>500000</v>
      </c>
      <c r="F50">
        <v>3</v>
      </c>
      <c r="G50" t="str">
        <v>\N</v>
      </c>
      <c r="H50">
        <v>46145.58125</v>
      </c>
      <c r="I50" t="str">
        <v>Jashan</v>
      </c>
      <c r="J50" t="str">
        <v xml:space="preserve">CUSTOMER BUSY IN FUNCTION FOR TWO DAYS || WILL BE FREE ON THURSDAY </v>
      </c>
    </row>
    <row r="51">
      <c r="A51" t="str">
        <v>mr Sandeep Chakraborty</v>
      </c>
      <c r="B51" t="str">
        <v>sandee349@gmail.com</v>
      </c>
      <c r="C51">
        <v>9108664883</v>
      </c>
      <c r="D51">
        <v>96351398</v>
      </c>
      <c r="E51">
        <v>450000</v>
      </c>
      <c r="F51">
        <v>5</v>
      </c>
      <c r="G51" t="str">
        <v>\N</v>
      </c>
      <c r="H51">
        <v>46206.51388888889</v>
      </c>
      <c r="I51" t="str">
        <v>Jashan</v>
      </c>
      <c r="J51" t="str">
        <v xml:space="preserve">BUSINESS TURNOVER IS 10 LAKHS LOOKING FOR FUNDING OF 30 LAKHS 1 YEARS OLD BUSINESS </v>
      </c>
    </row>
    <row r="52">
      <c r="A52" t="str">
        <v>mr Santosh Kumar Gupta</v>
      </c>
      <c r="B52" t="str">
        <v>santoshguptagrd1984@gmail.com</v>
      </c>
      <c r="C52">
        <v>8789197792</v>
      </c>
      <c r="D52">
        <v>92785511</v>
      </c>
      <c r="E52">
        <v>4500000</v>
      </c>
      <c r="F52">
        <v>6</v>
      </c>
      <c r="G52" t="str">
        <v>\N</v>
      </c>
      <c r="H52">
        <v>46176.572222222225</v>
      </c>
      <c r="I52" t="str">
        <v>Jashan</v>
      </c>
      <c r="J52" t="str">
        <v>TICKET ID NOT VISIBLE</v>
      </c>
    </row>
    <row r="53">
      <c r="A53" t="str">
        <v>mr SATYAVIIR SINGH</v>
      </c>
      <c r="B53" t="str">
        <v>satyavlogventure@gmail.com</v>
      </c>
      <c r="C53">
        <v>9311570996</v>
      </c>
      <c r="D53">
        <v>75127600</v>
      </c>
      <c r="E53">
        <v>1000000</v>
      </c>
      <c r="F53">
        <v>5</v>
      </c>
      <c r="G53" t="str">
        <v>\N</v>
      </c>
      <c r="H53">
        <v>46145.26666666667</v>
      </c>
      <c r="I53" t="str">
        <v>Jashan</v>
      </c>
      <c r="J53" t="str">
        <v xml:space="preserve">CUSTOMER DOING  TRADING NEED FUNDS FOR STOCK MARKET || </v>
      </c>
    </row>
    <row r="54">
      <c r="A54" t="str">
        <v>mr Shailendra singh</v>
      </c>
      <c r="B54" t="str">
        <v>singhshailendra9413@gmail.com</v>
      </c>
      <c r="C54">
        <v>7073277382</v>
      </c>
      <c r="D54">
        <v>32600555</v>
      </c>
      <c r="E54">
        <v>500000</v>
      </c>
      <c r="F54">
        <v>5</v>
      </c>
      <c r="G54" t="str">
        <v>\N</v>
      </c>
      <c r="H54">
        <v>46145.12152777778</v>
      </c>
      <c r="I54" t="str">
        <v>Jashan</v>
      </c>
    </row>
    <row r="55">
      <c r="A55" t="str">
        <v>mr Shivansh Dubey</v>
      </c>
      <c r="B55" t="str">
        <v>shivanshdubey140619@gmail.com</v>
      </c>
      <c r="C55">
        <v>9354102783</v>
      </c>
      <c r="D55">
        <v>91549027</v>
      </c>
      <c r="E55">
        <v>2000000</v>
      </c>
      <c r="F55">
        <v>3</v>
      </c>
      <c r="G55" t="str">
        <v>\N</v>
      </c>
      <c r="H55">
        <v>46176.325694444444</v>
      </c>
      <c r="I55" t="str">
        <v>Jashan</v>
      </c>
    </row>
    <row r="56">
      <c r="A56" t="str">
        <v>mr Shubham Pandey</v>
      </c>
      <c r="B56" t="str">
        <v>shubh.shivamaps@gmail.com</v>
      </c>
      <c r="C56">
        <v>9013593175</v>
      </c>
      <c r="D56">
        <v>65413146</v>
      </c>
      <c r="E56">
        <v>200000</v>
      </c>
      <c r="F56">
        <v>2</v>
      </c>
      <c r="G56" t="str">
        <v>\N</v>
      </c>
      <c r="H56">
        <v>46206.64444444444</v>
      </c>
      <c r="I56" t="str">
        <v>Akshay</v>
      </c>
      <c r="J56" t="str">
        <v>DOCUMENT NOT UPLOADED</v>
      </c>
    </row>
    <row r="57">
      <c r="A57" t="str">
        <v>mr siddharth Jaiswal</v>
      </c>
      <c r="B57" t="str">
        <v>sidhjaiswal467@gmail.com</v>
      </c>
      <c r="C57">
        <v>8084521844</v>
      </c>
      <c r="D57">
        <v>99032876</v>
      </c>
      <c r="E57">
        <v>280000</v>
      </c>
      <c r="F57">
        <v>3</v>
      </c>
      <c r="G57" t="str">
        <v>\N</v>
      </c>
      <c r="H57">
        <v>46176.77638888889</v>
      </c>
      <c r="I57" t="str">
        <v>Akshay</v>
      </c>
      <c r="J57" t="str">
        <v>REQUERED 4,00,000   &amp;   NEED BT OF ALL PREVEIOUS LOAN CURRENT SALARY OF 22500 FROM HDFC AND EXTRA INCOME OF ARROUND 20,000</v>
      </c>
    </row>
    <row r="58">
      <c r="A58" t="str">
        <v>mr Siddharth Soni</v>
      </c>
      <c r="B58" t="str">
        <v>siddharthsoni.cureva@gmail.com</v>
      </c>
      <c r="C58">
        <v>9165560073</v>
      </c>
      <c r="D58">
        <v>80527103</v>
      </c>
      <c r="E58">
        <v>1200000</v>
      </c>
      <c r="F58">
        <v>8</v>
      </c>
      <c r="G58" t="str">
        <v>\N</v>
      </c>
      <c r="H58">
        <v>46145.525</v>
      </c>
      <c r="I58" t="str">
        <v>Akshay</v>
      </c>
      <c r="J58" t="str">
        <v>CALL NOT ANSWER</v>
      </c>
    </row>
    <row r="59">
      <c r="A59" t="str">
        <v>mr Subhendu Shyanti</v>
      </c>
      <c r="B59" t="str">
        <v>subhendushyanti@gmail.com</v>
      </c>
      <c r="C59">
        <v>97332081896</v>
      </c>
      <c r="D59">
        <v>85547637</v>
      </c>
      <c r="E59">
        <v>2000000</v>
      </c>
      <c r="F59">
        <v>5</v>
      </c>
      <c r="G59" t="str">
        <v>\N</v>
      </c>
      <c r="H59">
        <v>46206.775</v>
      </c>
      <c r="I59" t="str">
        <v>Akshay</v>
      </c>
      <c r="J59" t="str">
        <v>INVALID NO.</v>
      </c>
    </row>
    <row r="60">
      <c r="A60" t="str">
        <v>mr suman saurav</v>
      </c>
      <c r="B60" t="str">
        <v>sumansaurav960@gmail.com</v>
      </c>
      <c r="C60">
        <v>8789136502</v>
      </c>
      <c r="D60">
        <v>31197642</v>
      </c>
      <c r="E60">
        <v>3000000</v>
      </c>
      <c r="F60">
        <v>5</v>
      </c>
      <c r="G60" t="str">
        <v>\N</v>
      </c>
      <c r="H60">
        <v>46115.611805555556</v>
      </c>
      <c r="I60" t="str">
        <v>Akshay</v>
      </c>
      <c r="J60" t="str">
        <v>PERSON HAD ALREADY TAKEN LOAN AND CURRENTLY NOT REQUERED MORE WILL CONTACT IN FUTURE IF NEEDED</v>
      </c>
    </row>
    <row r="61">
      <c r="A61" t="str">
        <v>mr Swayam kalal</v>
      </c>
      <c r="B61" t="str">
        <v>swayamkalal09@gmail.com</v>
      </c>
      <c r="C61">
        <v>8884502777</v>
      </c>
      <c r="D61">
        <v>81574534</v>
      </c>
      <c r="E61">
        <v>200000</v>
      </c>
      <c r="F61">
        <v>2</v>
      </c>
      <c r="G61" t="str">
        <v>\N</v>
      </c>
      <c r="H61">
        <v>46115.729166666664</v>
      </c>
      <c r="I61" t="str">
        <v>Akshay</v>
      </c>
      <c r="J61" t="str">
        <v>STOCK TRADER CUSTOMER NEED MONEY FOR TRADING</v>
      </c>
    </row>
    <row r="62">
      <c r="A62" t="str">
        <v>mr Timothy</v>
      </c>
      <c r="B62" t="str">
        <v>timothydk53785@gmail.com</v>
      </c>
      <c r="C62">
        <v>8197626911</v>
      </c>
      <c r="D62">
        <v>52541757</v>
      </c>
      <c r="E62">
        <v>50000</v>
      </c>
      <c r="F62">
        <v>2</v>
      </c>
      <c r="G62" t="str">
        <v>\N</v>
      </c>
      <c r="H62">
        <v>46145.28958333333</v>
      </c>
      <c r="I62" t="str">
        <v>Akshay</v>
      </c>
    </row>
    <row r="63">
      <c r="A63" t="str">
        <v>mr Usman Ahmed</v>
      </c>
      <c r="B63" t="str">
        <v>ahmedusman1992@gmail.com</v>
      </c>
      <c r="C63">
        <v>9880727689</v>
      </c>
      <c r="D63">
        <v>22018456</v>
      </c>
      <c r="E63">
        <v>50000</v>
      </c>
      <c r="F63">
        <v>7</v>
      </c>
      <c r="G63" t="str">
        <v>\N</v>
      </c>
      <c r="H63">
        <v>46115.85208333333</v>
      </c>
      <c r="I63" t="str">
        <v>Akshay</v>
      </c>
    </row>
    <row r="64">
      <c r="A64" t="str">
        <v>mr Vikas Gupta</v>
      </c>
      <c r="B64" t="str">
        <v>vikasgupta880033@gmail.com</v>
      </c>
      <c r="C64">
        <v>8800339818</v>
      </c>
      <c r="D64">
        <v>66482027</v>
      </c>
      <c r="E64">
        <v>500000</v>
      </c>
      <c r="F64">
        <v>5</v>
      </c>
      <c r="G64" t="str">
        <v>\N</v>
      </c>
      <c r="H64">
        <v>46176.353472222225</v>
      </c>
      <c r="I64" t="str">
        <v>Akshay</v>
      </c>
      <c r="J64" t="str">
        <v xml:space="preserve">restaurants  OWNER | 15 MONTH OLD BUSINESS HAVING 2 LOAN FROM INCRED &amp; MONEY VIEW | OUTSTADING AMOUNT OF 3.5 L | HAVING RECENT BOUNCES ACCOURDING TO CUSTOMER | DPD OF 8 - 10 DAYS </v>
      </c>
    </row>
    <row r="65">
      <c r="A65" t="str">
        <v>mr vishal acharya</v>
      </c>
      <c r="B65" t="str">
        <v>vissshal1802@gmail.com</v>
      </c>
      <c r="C65">
        <v>8058715649</v>
      </c>
      <c r="D65">
        <v>93551604</v>
      </c>
      <c r="E65">
        <v>50000</v>
      </c>
      <c r="F65">
        <v>1</v>
      </c>
      <c r="G65" t="str">
        <v>\N</v>
      </c>
      <c r="H65">
        <v>46145.43125</v>
      </c>
      <c r="I65" t="str">
        <v>Akshay</v>
      </c>
      <c r="J65" t="str">
        <v xml:space="preserve">SALLARIED EMPLOYED (30 K BASIC SALARY + 40 K INSENTIVE ) HAVING 3  LOAN WITH EMI OF 16 K CURRENTLY LIVING ALONE IN JAIPUR </v>
      </c>
    </row>
    <row r="66">
      <c r="A66" t="str">
        <v>mr Yash Pujari</v>
      </c>
      <c r="B66" t="str">
        <v>yashpujari0709@gmail.com</v>
      </c>
      <c r="C66">
        <v>9049650589</v>
      </c>
      <c r="D66">
        <v>38854244</v>
      </c>
      <c r="E66">
        <v>50000</v>
      </c>
      <c r="F66">
        <v>1</v>
      </c>
      <c r="G66" t="str">
        <v>\N</v>
      </c>
      <c r="H66">
        <v>46115.64722222222</v>
      </c>
      <c r="I66" t="str">
        <v>Akshay</v>
      </c>
    </row>
    <row r="67">
      <c r="A67" t="str">
        <v>mr YashRaj Chourasiya</v>
      </c>
      <c r="B67" t="str">
        <v>yasboss121090@gmail.com</v>
      </c>
      <c r="C67">
        <v>9770703702</v>
      </c>
      <c r="D67">
        <v>31505840</v>
      </c>
      <c r="E67">
        <v>100000</v>
      </c>
      <c r="F67">
        <v>1</v>
      </c>
      <c r="G67" t="str">
        <v>\N</v>
      </c>
      <c r="H67">
        <v>46115.74791666667</v>
      </c>
      <c r="I67" t="str">
        <v>Akshay</v>
      </c>
      <c r="J67" t="str">
        <v>CUSTOMER HAS ALREADY TAKEN LOAN</v>
      </c>
    </row>
    <row r="68">
      <c r="A68" t="str">
        <v>mr Yogesh Rathod</v>
      </c>
      <c r="B68" t="str">
        <v>yr06517@gmail.com</v>
      </c>
      <c r="C68">
        <v>7745825245</v>
      </c>
      <c r="D68">
        <v>11706725</v>
      </c>
      <c r="E68">
        <v>100000</v>
      </c>
      <c r="F68">
        <v>1</v>
      </c>
      <c r="G68" t="str">
        <v>\N</v>
      </c>
      <c r="H68">
        <v>46145.22986111111</v>
      </c>
      <c r="I68" t="str">
        <v>Akshay</v>
      </c>
      <c r="J68" t="str">
        <v>CALL NOT ANSWERED</v>
      </c>
    </row>
    <row r="69">
      <c r="A69" t="str">
        <v>mrs Monika gutpa</v>
      </c>
      <c r="B69" t="str">
        <v>monika1985gp@gmail.com</v>
      </c>
      <c r="C69">
        <v>8745920917</v>
      </c>
      <c r="D69">
        <v>99166052</v>
      </c>
      <c r="E69">
        <v>2500000</v>
      </c>
      <c r="F69">
        <v>20</v>
      </c>
      <c r="G69" t="str">
        <v>\N</v>
      </c>
      <c r="H69">
        <v>46206.30138888889</v>
      </c>
      <c r="I69" t="str">
        <v>Akshay</v>
      </c>
      <c r="J69" t="str">
        <v>DOCUMENT NOT UPLOADED | CUSTOMER IS CURRENTLY IN A LOW NETWORK AREA</v>
      </c>
    </row>
    <row r="70">
      <c r="A70" t="str">
        <v>mrs Parul</v>
      </c>
      <c r="B70" t="str">
        <v>parulkaushik109@gmail.com</v>
      </c>
      <c r="C70">
        <v>8571044205</v>
      </c>
      <c r="D70">
        <v>67252752</v>
      </c>
      <c r="E70">
        <v>500000</v>
      </c>
      <c r="F70">
        <v>5</v>
      </c>
      <c r="G70" t="str">
        <v>\N</v>
      </c>
      <c r="H70">
        <v>46115.98888888889</v>
      </c>
      <c r="I70" t="str">
        <v>Akshay</v>
      </c>
      <c r="J70" t="str">
        <v xml:space="preserve">NOT REQUERED LOAN RIGHT NOW </v>
      </c>
    </row>
    <row r="71">
      <c r="A71" t="str">
        <v>mrs POOJA SAGAR SUREJA</v>
      </c>
      <c r="B71" t="str">
        <v>SAGARSUREJA3@GMAIL.COM</v>
      </c>
      <c r="C71">
        <v>9825100596</v>
      </c>
      <c r="D71">
        <v>58615579</v>
      </c>
      <c r="E71">
        <v>500000</v>
      </c>
      <c r="F71">
        <v>5</v>
      </c>
      <c r="G71" t="str">
        <v>\N</v>
      </c>
      <c r="H71">
        <v>46145.275</v>
      </c>
      <c r="I71" t="str">
        <v>Akshay</v>
      </c>
      <c r="J71" t="str">
        <v xml:space="preserve">DOCUMENT NOT UPLOADED </v>
      </c>
    </row>
    <row r="72">
      <c r="A72" t="str">
        <v>Priyanshu Tiwari</v>
      </c>
      <c r="B72" t="str">
        <v>priyanshut2608@gmail.com</v>
      </c>
      <c r="C72">
        <v>8233401018</v>
      </c>
      <c r="D72">
        <v>90916521</v>
      </c>
      <c r="E72">
        <v>50000</v>
      </c>
      <c r="F72">
        <v>1</v>
      </c>
      <c r="G72" t="str">
        <v>\N</v>
      </c>
      <c r="H72">
        <v>46145.722916666666</v>
      </c>
      <c r="I72" t="str">
        <v>Akshay</v>
      </c>
      <c r="J72" t="str">
        <v xml:space="preserve">SALARRIED EMOLOYED WITHOUT SALARY SLIP WITH MULTIPLE SMALL LOAN OF OUTSTANDING BALANCE OF 15,000 HAVING ONE BOUCE IN DECEMBER </v>
      </c>
    </row>
  </sheetData>
  <ignoredErrors>
    <ignoredError numberStoredAsText="1" sqref="A1:J988"/>
  </ignoredErrors>
</worksheet>
</file>

<file path=xl/worksheets/sheet14.xml><?xml version="1.0" encoding="utf-8"?>
<worksheet xmlns="http://schemas.openxmlformats.org/spreadsheetml/2006/main" xmlns:r="http://schemas.openxmlformats.org/officeDocument/2006/relationships">
  <dimension ref="A1:P1000"/>
  <sheetViews>
    <sheetView workbookViewId="0" rightToLeft="0"/>
  </sheetViews>
  <sheetData>
    <row r="1">
      <c r="A1" t="str">
        <v>Sr no</v>
      </c>
      <c r="B1" t="str">
        <v>VEN/DMI ID</v>
      </c>
      <c r="C1" t="str">
        <v>First Name</v>
      </c>
      <c r="D1" t="str">
        <v>Last Name</v>
      </c>
      <c r="E1" t="str">
        <v>Email ID</v>
      </c>
      <c r="F1" t="str">
        <v>Mobile No</v>
      </c>
      <c r="G1" t="str">
        <v>Manager Name</v>
      </c>
      <c r="H1" t="str">
        <v>Manager PS</v>
      </c>
      <c r="I1" t="str">
        <v>Department</v>
      </c>
      <c r="J1" t="str">
        <v>Designation</v>
      </c>
      <c r="K1" t="str">
        <v>Company</v>
      </c>
      <c r="L1" t="str">
        <v>Location</v>
      </c>
      <c r="M1" t="str">
        <v>City</v>
      </c>
      <c r="N1" t="str">
        <v>State</v>
      </c>
      <c r="O1" t="str">
        <v>Request ID</v>
      </c>
      <c r="P1" t="str">
        <v>DSA NAME</v>
      </c>
    </row>
    <row r="2">
      <c r="A2">
        <v>1</v>
      </c>
      <c r="B2" t="str">
        <v>SME08164</v>
      </c>
      <c r="C2" t="str">
        <v>F2 FINTECH PRIVATE LIMITED</v>
      </c>
      <c r="D2" t="str">
        <v>LIMITED 070125 1</v>
      </c>
      <c r="E2" t="str">
        <v>WECARE@F2FINTECH.COM</v>
      </c>
      <c r="F2">
        <v>8860600555</v>
      </c>
      <c r="G2" t="str">
        <v>Vaibhav Padalkar</v>
      </c>
      <c r="H2">
        <v>50056633</v>
      </c>
      <c r="I2" t="str">
        <v>SME LOANS</v>
      </c>
      <c r="J2" t="str">
        <v>DSA CHANNEL LEAD</v>
      </c>
      <c r="K2" t="str">
        <v>L and T Financial Services</v>
      </c>
      <c r="L2" t="str">
        <v>100 {NEEMUCH-NAKODA ROAD LINES-100}</v>
      </c>
      <c r="M2" t="str">
        <v>11033 {NEEMUCH}</v>
      </c>
      <c r="N2" t="str">
        <v>20 {MADHYA PRADESH}</v>
      </c>
      <c r="O2">
        <v>2677365</v>
      </c>
      <c r="P2" t="str">
        <v>F2 FINTECH PRIVATE LIMITED-CHILD</v>
      </c>
    </row>
    <row r="3">
      <c r="A3">
        <v>2</v>
      </c>
      <c r="B3" t="str">
        <v>SME08165</v>
      </c>
      <c r="C3" t="str">
        <v>F2 FINTECH PRIVATE LIMITED</v>
      </c>
      <c r="D3" t="str">
        <v>LIMITED 070125 2</v>
      </c>
      <c r="E3" t="str">
        <v>WECARE@F2FINTECH.COM</v>
      </c>
      <c r="F3">
        <v>8860600555</v>
      </c>
      <c r="G3" t="str">
        <v>Vaibhav Padalkar</v>
      </c>
      <c r="H3">
        <v>50056633</v>
      </c>
      <c r="I3" t="str">
        <v>SME LOANS</v>
      </c>
      <c r="J3" t="str">
        <v>DSA CHANNEL LEAD</v>
      </c>
      <c r="K3" t="str">
        <v>L and T Financial Services</v>
      </c>
      <c r="L3" t="str">
        <v>102 {NALGONDA-RAVINDRA NAGAR-102}</v>
      </c>
      <c r="M3" t="str">
        <v>11957 {NALGONDA}</v>
      </c>
      <c r="N3" t="str">
        <v>36 {TELANGANA}</v>
      </c>
      <c r="O3">
        <v>2677365</v>
      </c>
      <c r="P3" t="str">
        <v>F2 FINTECH PRIVATE LIMITED-CHILD</v>
      </c>
    </row>
    <row r="4">
      <c r="A4">
        <v>3</v>
      </c>
      <c r="B4" t="str">
        <v>SME08166</v>
      </c>
      <c r="C4" t="str">
        <v>F2 FINTECH PRIVATE LIMITED</v>
      </c>
      <c r="D4" t="str">
        <v>LIMITED 070125 3</v>
      </c>
      <c r="E4" t="str">
        <v>WECARE@F2FINTECH.COM</v>
      </c>
      <c r="F4">
        <v>8860600555</v>
      </c>
      <c r="G4" t="str">
        <v>Vaibhav Padalkar</v>
      </c>
      <c r="H4">
        <v>50056633</v>
      </c>
      <c r="I4" t="str">
        <v>SME LOANS</v>
      </c>
      <c r="J4" t="str">
        <v>DSA CHANNEL LEAD</v>
      </c>
      <c r="K4" t="str">
        <v>L and T Financial Services</v>
      </c>
      <c r="L4" t="str">
        <v>107 {HIMMATNAGAR-MOTIPURA-107}</v>
      </c>
      <c r="M4" t="str">
        <v>10375 {AHMEDABAD}</v>
      </c>
      <c r="N4" t="str">
        <v>12 {GUJARAT}</v>
      </c>
      <c r="O4">
        <v>2677365</v>
      </c>
      <c r="P4" t="str">
        <v>F2 FINTECH PRIVATE LIMITED-CHILD</v>
      </c>
    </row>
    <row r="5">
      <c r="A5">
        <v>4</v>
      </c>
      <c r="B5" t="str">
        <v>SME08167</v>
      </c>
      <c r="C5" t="str">
        <v>F2 FINTECH PRIVATE LIMITED</v>
      </c>
      <c r="D5" t="str">
        <v>LIMITED 070125 4</v>
      </c>
      <c r="E5" t="str">
        <v>WECARE@F2FINTECH.COM</v>
      </c>
      <c r="F5">
        <v>8860600555</v>
      </c>
      <c r="G5" t="str">
        <v>Vaibhav Padalkar</v>
      </c>
      <c r="H5">
        <v>50056633</v>
      </c>
      <c r="I5" t="str">
        <v>SME LOANS</v>
      </c>
      <c r="J5" t="str">
        <v>DSA CHANNEL LEAD</v>
      </c>
      <c r="K5" t="str">
        <v>L and T Financial Services</v>
      </c>
      <c r="L5" t="str">
        <v>108 {HISAR-NEW GRAIN MARKET-108}</v>
      </c>
      <c r="M5" t="str">
        <v>10381 {HISAR}</v>
      </c>
      <c r="N5" t="str">
        <v>13 {HARYANA}</v>
      </c>
      <c r="O5">
        <v>2677365</v>
      </c>
      <c r="P5" t="str">
        <v>F2 FINTECH PRIVATE LIMITED-CHILD</v>
      </c>
    </row>
    <row r="6">
      <c r="A6">
        <v>5</v>
      </c>
      <c r="B6" t="str">
        <v>SME08168</v>
      </c>
      <c r="C6" t="str">
        <v>F2 FINTECH PRIVATE LIMITED</v>
      </c>
      <c r="D6" t="str">
        <v>LIMITED 070125 5</v>
      </c>
      <c r="E6" t="str">
        <v>WECARE@F2FINTECH.COM</v>
      </c>
      <c r="F6">
        <v>8860600555</v>
      </c>
      <c r="G6" t="str">
        <v>Vaibhav Padalkar</v>
      </c>
      <c r="H6">
        <v>50056633</v>
      </c>
      <c r="I6" t="str">
        <v>SME LOANS</v>
      </c>
      <c r="J6" t="str">
        <v>DSA CHANNEL LEAD</v>
      </c>
      <c r="K6" t="str">
        <v>L and T Financial Services</v>
      </c>
      <c r="L6" t="str">
        <v>111 {HUBLI-DESHPANDE NAGAR-111}</v>
      </c>
      <c r="M6" t="str">
        <v>17307 {HUBLI}</v>
      </c>
      <c r="N6" t="str">
        <v>17 {KARNATAKA}</v>
      </c>
      <c r="O6">
        <v>2677365</v>
      </c>
      <c r="P6" t="str">
        <v>F2 FINTECH PRIVATE LIMITED-CHILD</v>
      </c>
    </row>
    <row r="7">
      <c r="A7">
        <v>6</v>
      </c>
      <c r="B7" t="str">
        <v>SME08169</v>
      </c>
      <c r="C7" t="str">
        <v>F2 FINTECH PRIVATE LIMITED</v>
      </c>
      <c r="D7" t="str">
        <v>LIMITED 070125 6</v>
      </c>
      <c r="E7" t="str">
        <v>WECARE@F2FINTECH.COM</v>
      </c>
      <c r="F7">
        <v>8860600555</v>
      </c>
      <c r="G7" t="str">
        <v>Vaibhav Padalkar</v>
      </c>
      <c r="H7">
        <v>50056633</v>
      </c>
      <c r="I7" t="str">
        <v>SME LOANS</v>
      </c>
      <c r="J7" t="str">
        <v>DSA CHANNEL LEAD</v>
      </c>
      <c r="K7" t="str">
        <v>L and T Financial Services</v>
      </c>
      <c r="L7" t="str">
        <v>112 {HYDERABAD}</v>
      </c>
      <c r="M7" t="str">
        <v>11951 {HYDERABAD}</v>
      </c>
      <c r="N7" t="str">
        <v>36 {TELANGANA}</v>
      </c>
      <c r="O7">
        <v>2677365</v>
      </c>
      <c r="P7" t="str">
        <v>F2 FINTECH PRIVATE LIMITED-CHILD</v>
      </c>
    </row>
    <row r="8">
      <c r="A8">
        <v>7</v>
      </c>
      <c r="B8" t="str">
        <v>SME08170</v>
      </c>
      <c r="C8" t="str">
        <v>F2 FINTECH PRIVATE LIMITED</v>
      </c>
      <c r="D8" t="str">
        <v>LIMITED 070125 7</v>
      </c>
      <c r="E8" t="str">
        <v>WECARE@F2FINTECH.COM</v>
      </c>
      <c r="F8">
        <v>8860600555</v>
      </c>
      <c r="G8" t="str">
        <v>Vaibhav Padalkar</v>
      </c>
      <c r="H8">
        <v>50056633</v>
      </c>
      <c r="I8" t="str">
        <v>SME LOANS</v>
      </c>
      <c r="J8" t="str">
        <v>DSA CHANNEL LEAD</v>
      </c>
      <c r="K8" t="str">
        <v>L and T Financial Services</v>
      </c>
      <c r="L8" t="str">
        <v>113 {INDORE}</v>
      </c>
      <c r="M8" t="str">
        <v>11074 {INDORE}</v>
      </c>
      <c r="N8" t="str">
        <v>20 {MADHYA PRADESH}</v>
      </c>
      <c r="O8">
        <v>2677365</v>
      </c>
      <c r="P8" t="str">
        <v>F2 FINTECH PRIVATE LIMITED-CHILD</v>
      </c>
    </row>
    <row r="9">
      <c r="A9">
        <v>8</v>
      </c>
      <c r="B9" t="str">
        <v>SME08171</v>
      </c>
      <c r="C9" t="str">
        <v>F2 FINTECH PRIVATE LIMITED</v>
      </c>
      <c r="D9" t="str">
        <v>LIMITED 070125 8</v>
      </c>
      <c r="E9" t="str">
        <v>WECARE@F2FINTECH.COM</v>
      </c>
      <c r="F9">
        <v>8860600555</v>
      </c>
      <c r="G9" t="str">
        <v>Vaibhav Padalkar</v>
      </c>
      <c r="H9">
        <v>50056633</v>
      </c>
      <c r="I9" t="str">
        <v>SME LOANS</v>
      </c>
      <c r="J9" t="str">
        <v>DSA CHANNEL LEAD</v>
      </c>
      <c r="K9" t="str">
        <v>L and T Financial Services</v>
      </c>
      <c r="L9" t="str">
        <v>114 {JABALPUR-WRIGHT TOWN-114}</v>
      </c>
      <c r="M9" t="str">
        <v>11120 {JABALPUR}</v>
      </c>
      <c r="N9" t="str">
        <v>20 {MADHYA PRADESH}</v>
      </c>
      <c r="O9">
        <v>2677365</v>
      </c>
      <c r="P9" t="str">
        <v>F2 FINTECH PRIVATE LIMITED-CHILD</v>
      </c>
    </row>
    <row r="10">
      <c r="A10">
        <v>9</v>
      </c>
      <c r="B10" t="str">
        <v>SME08172</v>
      </c>
      <c r="C10" t="str">
        <v>F2 FINTECH PRIVATE LIMITED</v>
      </c>
      <c r="D10" t="str">
        <v>LIMITED 070125 9</v>
      </c>
      <c r="E10" t="str">
        <v>WECARE@F2FINTECH.COM</v>
      </c>
      <c r="F10">
        <v>8860600555</v>
      </c>
      <c r="G10" t="str">
        <v>Vaibhav Padalkar</v>
      </c>
      <c r="H10">
        <v>50056633</v>
      </c>
      <c r="I10" t="str">
        <v>SME LOANS</v>
      </c>
      <c r="J10" t="str">
        <v>DSA CHANNEL LEAD</v>
      </c>
      <c r="K10" t="str">
        <v>L and T Financial Services</v>
      </c>
      <c r="L10" t="str">
        <v>115 {JAIPUR}</v>
      </c>
      <c r="M10" t="str">
        <v>11812 {JAIPUR}</v>
      </c>
      <c r="N10" t="str">
        <v>29 {RAJASTHAN}</v>
      </c>
      <c r="O10">
        <v>2677365</v>
      </c>
      <c r="P10" t="str">
        <v>F2 FINTECH PRIVATE LIMITED-CHILD</v>
      </c>
    </row>
    <row r="11">
      <c r="A11">
        <v>10</v>
      </c>
      <c r="B11" t="str">
        <v>SME08173</v>
      </c>
      <c r="C11" t="str">
        <v>F2 FINTECH PRIVATE LIMITED</v>
      </c>
      <c r="D11" t="str">
        <v>LIMITED 070125 10</v>
      </c>
      <c r="E11" t="str">
        <v>WECARE@F2FINTECH.COM</v>
      </c>
      <c r="F11">
        <v>8860600555</v>
      </c>
      <c r="G11" t="str">
        <v>Vaibhav Padalkar</v>
      </c>
      <c r="H11">
        <v>50056633</v>
      </c>
      <c r="I11" t="str">
        <v>SME LOANS</v>
      </c>
      <c r="J11" t="str">
        <v>DSA CHANNEL LEAD</v>
      </c>
      <c r="K11" t="str">
        <v>L and T Financial Services</v>
      </c>
      <c r="L11" t="str">
        <v>116 {JALGAON-GANESH WADI-116}</v>
      </c>
      <c r="M11" t="str">
        <v>2171 {JALGAON}</v>
      </c>
      <c r="N11" t="str">
        <v>21 {MAHARASHTRA}</v>
      </c>
      <c r="O11">
        <v>2677365</v>
      </c>
      <c r="P11" t="str">
        <v>F2 FINTECH PRIVATE LIMITED-CHILD</v>
      </c>
    </row>
    <row r="12">
      <c r="A12">
        <v>11</v>
      </c>
      <c r="B12" t="str">
        <v>SME08174</v>
      </c>
      <c r="C12" t="str">
        <v>F2 FINTECH PRIVATE LIMITED</v>
      </c>
      <c r="D12" t="str">
        <v>LIMITED 070125 11</v>
      </c>
      <c r="E12" t="str">
        <v>WECARE@F2FINTECH.COM</v>
      </c>
      <c r="F12">
        <v>8860600555</v>
      </c>
      <c r="G12" t="str">
        <v>Vaibhav Padalkar</v>
      </c>
      <c r="H12">
        <v>50056633</v>
      </c>
      <c r="I12" t="str">
        <v>SME LOANS</v>
      </c>
      <c r="J12" t="str">
        <v>DSA CHANNEL LEAD</v>
      </c>
      <c r="K12" t="str">
        <v>L and T Financial Services</v>
      </c>
      <c r="L12" t="str">
        <v>118 {JAMNAGAR}</v>
      </c>
      <c r="M12" t="str">
        <v>10362 {JAMNAGAR}</v>
      </c>
      <c r="N12" t="str">
        <v>12 {GUJARAT}</v>
      </c>
      <c r="O12">
        <v>2677365</v>
      </c>
      <c r="P12" t="str">
        <v>F2 FINTECH PRIVATE LIMITED-CHILD</v>
      </c>
    </row>
    <row r="13">
      <c r="A13">
        <v>12</v>
      </c>
      <c r="B13" t="str">
        <v>SME08175</v>
      </c>
      <c r="C13" t="str">
        <v>F2 FINTECH PRIVATE LIMITED</v>
      </c>
      <c r="D13" t="str">
        <v>LIMITED 070125 12</v>
      </c>
      <c r="E13" t="str">
        <v>WECARE@F2FINTECH.COM</v>
      </c>
      <c r="F13">
        <v>8860600555</v>
      </c>
      <c r="G13" t="str">
        <v>Vaibhav Padalkar</v>
      </c>
      <c r="H13">
        <v>50056633</v>
      </c>
      <c r="I13" t="str">
        <v>SME LOANS</v>
      </c>
      <c r="J13" t="str">
        <v>DSA CHANNEL LEAD</v>
      </c>
      <c r="K13" t="str">
        <v>L and T Financial Services</v>
      </c>
      <c r="L13" t="str">
        <v>122 {JODHPUR}</v>
      </c>
      <c r="M13" t="str">
        <v>11783 {JODHPUR}</v>
      </c>
      <c r="N13" t="str">
        <v>29 {RAJASTHAN}</v>
      </c>
      <c r="O13">
        <v>2677365</v>
      </c>
      <c r="P13" t="str">
        <v>F2 FINTECH PRIVATE LIMITED-CHILD</v>
      </c>
    </row>
    <row r="14">
      <c r="A14">
        <v>13</v>
      </c>
      <c r="B14" t="str">
        <v>SME08176</v>
      </c>
      <c r="C14" t="str">
        <v>F2 FINTECH PRIVATE LIMITED</v>
      </c>
      <c r="D14" t="str">
        <v>LIMITED 070125 13</v>
      </c>
      <c r="E14" t="str">
        <v>WECARE@F2FINTECH.COM</v>
      </c>
      <c r="F14">
        <v>8860600555</v>
      </c>
      <c r="G14" t="str">
        <v>Vaibhav Padalkar</v>
      </c>
      <c r="H14">
        <v>50056633</v>
      </c>
      <c r="I14" t="str">
        <v>SME LOANS</v>
      </c>
      <c r="J14" t="str">
        <v>DSA CHANNEL LEAD</v>
      </c>
      <c r="K14" t="str">
        <v>L and T Financial Services</v>
      </c>
      <c r="L14" t="str">
        <v>126 {KANPUR-PARADE CROSSING-126}</v>
      </c>
      <c r="M14" t="str">
        <v>12392 {KANPUR}</v>
      </c>
      <c r="N14" t="str">
        <v>33 {UTTAR PRADESH}</v>
      </c>
      <c r="O14">
        <v>2677365</v>
      </c>
      <c r="P14" t="str">
        <v>F2 FINTECH PRIVATE LIMITED-CHILD</v>
      </c>
    </row>
    <row r="15">
      <c r="A15">
        <v>14</v>
      </c>
      <c r="B15" t="str">
        <v>SME08177</v>
      </c>
      <c r="C15" t="str">
        <v>F2 FINTECH PRIVATE LIMITED</v>
      </c>
      <c r="D15" t="str">
        <v>LIMITED 070125 14</v>
      </c>
      <c r="E15" t="str">
        <v>WECARE@F2FINTECH.COM</v>
      </c>
      <c r="F15">
        <v>8860600555</v>
      </c>
      <c r="G15" t="str">
        <v>Vaibhav Padalkar</v>
      </c>
      <c r="H15">
        <v>50056633</v>
      </c>
      <c r="I15" t="str">
        <v>SME LOANS</v>
      </c>
      <c r="J15" t="str">
        <v>DSA CHANNEL LEAD</v>
      </c>
      <c r="K15" t="str">
        <v>L and T Financial Services</v>
      </c>
      <c r="L15" t="str">
        <v>127 {KARIMNAGAR-KOTHIRAMPUR-127}</v>
      </c>
      <c r="M15" t="str">
        <v>11954 {KARIMNAGAR}</v>
      </c>
      <c r="N15" t="str">
        <v>36 {TELANGANA}</v>
      </c>
      <c r="O15">
        <v>2677365</v>
      </c>
      <c r="P15" t="str">
        <v>F2 FINTECH PRIVATE LIMITED-CHILD</v>
      </c>
    </row>
    <row r="16">
      <c r="A16">
        <v>15</v>
      </c>
      <c r="B16" t="str">
        <v>SME08178</v>
      </c>
      <c r="C16" t="str">
        <v>F2 FINTECH PRIVATE LIMITED</v>
      </c>
      <c r="D16" t="str">
        <v>LIMITED 070125 15</v>
      </c>
      <c r="E16" t="str">
        <v>WECARE@F2FINTECH.COM</v>
      </c>
      <c r="F16">
        <v>8860600555</v>
      </c>
      <c r="G16" t="str">
        <v>Vaibhav Padalkar</v>
      </c>
      <c r="H16">
        <v>50056633</v>
      </c>
      <c r="I16" t="str">
        <v>SME LOANS</v>
      </c>
      <c r="J16" t="str">
        <v>DSA CHANNEL LEAD</v>
      </c>
      <c r="K16" t="str">
        <v>L and T Financial Services</v>
      </c>
      <c r="L16" t="str">
        <v>129 {KHAMMAM-WYRA ROAD-129}</v>
      </c>
      <c r="M16" t="str">
        <v>16887 {KHAMMAM RURAL}</v>
      </c>
      <c r="N16" t="str">
        <v>36 {TELANGANA}</v>
      </c>
      <c r="O16">
        <v>2677365</v>
      </c>
      <c r="P16" t="str">
        <v>F2 FINTECH PRIVATE LIMITED-CHILD</v>
      </c>
    </row>
    <row r="17">
      <c r="A17">
        <v>16</v>
      </c>
      <c r="B17" t="str">
        <v>SME08179</v>
      </c>
      <c r="C17" t="str">
        <v>F2 FINTECH PRIVATE LIMITED</v>
      </c>
      <c r="D17" t="str">
        <v>LIMITED 070125 16</v>
      </c>
      <c r="E17" t="str">
        <v>WECARE@F2FINTECH.COM</v>
      </c>
      <c r="F17">
        <v>8860600555</v>
      </c>
      <c r="G17" t="str">
        <v>Vaibhav Padalkar</v>
      </c>
      <c r="H17">
        <v>50056633</v>
      </c>
      <c r="I17" t="str">
        <v>SME LOANS</v>
      </c>
      <c r="J17" t="str">
        <v>DSA CHANNEL LEAD</v>
      </c>
      <c r="K17" t="str">
        <v>L and T Financial Services</v>
      </c>
      <c r="L17" t="str">
        <v>130 {KHANDWA-SHREE NAGAR-130}</v>
      </c>
      <c r="M17" t="str">
        <v>11029 {KHANDWA}</v>
      </c>
      <c r="N17" t="str">
        <v>20 {MADHYA PRADESH}</v>
      </c>
      <c r="O17">
        <v>2677365</v>
      </c>
      <c r="P17" t="str">
        <v>F2 FINTECH PRIVATE LIMITED-CHILD</v>
      </c>
    </row>
    <row r="18">
      <c r="A18">
        <v>17</v>
      </c>
      <c r="B18" t="str">
        <v>SME08180</v>
      </c>
      <c r="C18" t="str">
        <v>F2 FINTECH PRIVATE LIMITED</v>
      </c>
      <c r="D18" t="str">
        <v>LIMITED 070125 17</v>
      </c>
      <c r="E18" t="str">
        <v>WECARE@F2FINTECH.COM</v>
      </c>
      <c r="F18">
        <v>8860600555</v>
      </c>
      <c r="G18" t="str">
        <v>Vaibhav Padalkar</v>
      </c>
      <c r="H18">
        <v>50056633</v>
      </c>
      <c r="I18" t="str">
        <v>SME LOANS</v>
      </c>
      <c r="J18" t="str">
        <v>DSA CHANNEL LEAD</v>
      </c>
      <c r="K18" t="str">
        <v>L and T Financial Services</v>
      </c>
      <c r="L18" t="str">
        <v>131 {KHARAGPUR-OT ROAD-131}</v>
      </c>
      <c r="M18" t="str">
        <v>12731 {KHARAGPUR}</v>
      </c>
      <c r="N18" t="str">
        <v>35 {WEST BENGAL}</v>
      </c>
      <c r="O18">
        <v>2677365</v>
      </c>
      <c r="P18" t="str">
        <v>F2 FINTECH PRIVATE LIMITED-CHILD</v>
      </c>
    </row>
    <row r="19">
      <c r="A19">
        <v>18</v>
      </c>
      <c r="B19" t="str">
        <v>SME08181</v>
      </c>
      <c r="C19" t="str">
        <v>F2 FINTECH PRIVATE LIMITED</v>
      </c>
      <c r="D19" t="str">
        <v>LIMITED 070125 18</v>
      </c>
      <c r="E19" t="str">
        <v>WECARE@F2FINTECH.COM</v>
      </c>
      <c r="F19">
        <v>8860600555</v>
      </c>
      <c r="G19" t="str">
        <v>Vaibhav Padalkar</v>
      </c>
      <c r="H19">
        <v>50056633</v>
      </c>
      <c r="I19" t="str">
        <v>SME LOANS</v>
      </c>
      <c r="J19" t="str">
        <v>DSA CHANNEL LEAD</v>
      </c>
      <c r="K19" t="str">
        <v>L and T Financial Services</v>
      </c>
      <c r="L19" t="str">
        <v>132 {KHARGONE-DIVERSION ROAD-132}</v>
      </c>
      <c r="M19" t="str">
        <v>11017 {HOSHANGABAD}</v>
      </c>
      <c r="N19" t="str">
        <v>20 {MADHYA PRADESH}</v>
      </c>
      <c r="O19">
        <v>2677365</v>
      </c>
      <c r="P19" t="str">
        <v>F2 FINTECH PRIVATE LIMITED-CHILD</v>
      </c>
    </row>
    <row r="20">
      <c r="A20">
        <v>19</v>
      </c>
      <c r="B20" t="str">
        <v>SME08182</v>
      </c>
      <c r="C20" t="str">
        <v>F2 FINTECH PRIVATE LIMITED</v>
      </c>
      <c r="D20" t="str">
        <v>LIMITED 070125 19</v>
      </c>
      <c r="E20" t="str">
        <v>WECARE@F2FINTECH.COM</v>
      </c>
      <c r="F20">
        <v>8860600555</v>
      </c>
      <c r="G20" t="str">
        <v>Vaibhav Padalkar</v>
      </c>
      <c r="H20">
        <v>50056633</v>
      </c>
      <c r="I20" t="str">
        <v>SME LOANS</v>
      </c>
      <c r="J20" t="str">
        <v>DSA CHANNEL LEAD</v>
      </c>
      <c r="K20" t="str">
        <v>L and T Financial Services</v>
      </c>
      <c r="L20" t="str">
        <v>133 {KOLHAPUR- PAACH BUNGLOW-133}</v>
      </c>
      <c r="M20" t="str">
        <v>11260 {KOLHAPUR}</v>
      </c>
      <c r="N20" t="str">
        <v>21 {MAHARASHTRA}</v>
      </c>
      <c r="O20">
        <v>2677365</v>
      </c>
      <c r="P20" t="str">
        <v>F2 FINTECH PRIVATE LIMITED-CHILD</v>
      </c>
    </row>
    <row r="21">
      <c r="A21">
        <v>20</v>
      </c>
      <c r="B21" t="str">
        <v>SME08183</v>
      </c>
      <c r="C21" t="str">
        <v>F2 FINTECH PRIVATE LIMITED</v>
      </c>
      <c r="D21" t="str">
        <v>LIMITED 070125 20</v>
      </c>
      <c r="E21" t="str">
        <v>WECARE@F2FINTECH.COM</v>
      </c>
      <c r="F21">
        <v>8860600555</v>
      </c>
      <c r="G21" t="str">
        <v>Vaibhav Padalkar</v>
      </c>
      <c r="H21">
        <v>50056633</v>
      </c>
      <c r="I21" t="str">
        <v>SME LOANS</v>
      </c>
      <c r="J21" t="str">
        <v>DSA CHANNEL LEAD</v>
      </c>
      <c r="K21" t="str">
        <v>L and T Financial Services</v>
      </c>
      <c r="L21" t="str">
        <v>134 {KOTA-JHALAWAR ROAD-134}</v>
      </c>
      <c r="M21" t="str">
        <v>11825 {KOTA}</v>
      </c>
      <c r="N21" t="str">
        <v>29 {RAJASTHAN}</v>
      </c>
      <c r="O21">
        <v>2677365</v>
      </c>
      <c r="P21" t="str">
        <v>F2 FINTECH PRIVATE LIMITED-CHILD</v>
      </c>
    </row>
    <row r="22">
      <c r="A22">
        <v>21</v>
      </c>
      <c r="B22" t="str">
        <v>SME08184</v>
      </c>
      <c r="C22" t="str">
        <v>F2 FINTECH PRIVATE LIMITED</v>
      </c>
      <c r="D22" t="str">
        <v>LIMITED 070125 21</v>
      </c>
      <c r="E22" t="str">
        <v>WECARE@F2FINTECH.COM</v>
      </c>
      <c r="F22">
        <v>8860600555</v>
      </c>
      <c r="G22" t="str">
        <v>Vaibhav Padalkar</v>
      </c>
      <c r="H22">
        <v>50056633</v>
      </c>
      <c r="I22" t="str">
        <v>SME LOANS</v>
      </c>
      <c r="J22" t="str">
        <v>DSA CHANNEL LEAD</v>
      </c>
      <c r="K22" t="str">
        <v>L and T Financial Services</v>
      </c>
      <c r="L22" t="str">
        <v>136 {KRISHNANAGR-NADIA-136}</v>
      </c>
      <c r="M22" t="str">
        <v>12709 {KRISHNANAGAR}</v>
      </c>
      <c r="N22" t="str">
        <v>35 {WEST BENGAL}</v>
      </c>
      <c r="O22">
        <v>2677365</v>
      </c>
      <c r="P22" t="str">
        <v>F2 FINTECH PRIVATE LIMITED-CHILD</v>
      </c>
    </row>
    <row r="23">
      <c r="A23">
        <v>22</v>
      </c>
      <c r="B23" t="str">
        <v>SME08185</v>
      </c>
      <c r="C23" t="str">
        <v>F2 FINTECH PRIVATE LIMITED</v>
      </c>
      <c r="D23" t="str">
        <v>LIMITED 070125 22</v>
      </c>
      <c r="E23" t="str">
        <v>WECARE@F2FINTECH.COM</v>
      </c>
      <c r="F23">
        <v>8860600555</v>
      </c>
      <c r="G23" t="str">
        <v>Vaibhav Padalkar</v>
      </c>
      <c r="H23">
        <v>50056633</v>
      </c>
      <c r="I23" t="str">
        <v>SME LOANS</v>
      </c>
      <c r="J23" t="str">
        <v>DSA CHANNEL LEAD</v>
      </c>
      <c r="K23" t="str">
        <v>L and T Financial Services</v>
      </c>
      <c r="L23" t="str">
        <v>137 {KURNOOL-BELLARY ROAD-137}</v>
      </c>
      <c r="M23" t="str">
        <v>11998 {KURNOOL}</v>
      </c>
      <c r="N23" t="str">
        <v>2 {ANDHRA PRADESH}</v>
      </c>
      <c r="O23">
        <v>2677365</v>
      </c>
      <c r="P23" t="str">
        <v>F2 FINTECH PRIVATE LIMITED-CHILD</v>
      </c>
    </row>
    <row r="24">
      <c r="A24">
        <v>23</v>
      </c>
      <c r="B24" t="str">
        <v>SME08186</v>
      </c>
      <c r="C24" t="str">
        <v>F2 FINTECH PRIVATE LIMITED</v>
      </c>
      <c r="D24" t="str">
        <v>LIMITED 070125 23</v>
      </c>
      <c r="E24" t="str">
        <v>WECARE@F2FINTECH.COM</v>
      </c>
      <c r="F24">
        <v>8860600555</v>
      </c>
      <c r="G24" t="str">
        <v>Vaibhav Padalkar</v>
      </c>
      <c r="H24">
        <v>50056633</v>
      </c>
      <c r="I24" t="str">
        <v>SME LOANS</v>
      </c>
      <c r="J24" t="str">
        <v>DSA CHANNEL LEAD</v>
      </c>
      <c r="K24" t="str">
        <v>L and T Financial Services</v>
      </c>
      <c r="L24" t="str">
        <v>140 {LUCKNOW-INDIRA NAGAR-140}</v>
      </c>
      <c r="M24" t="str">
        <v>12656 {LUCKNOW}</v>
      </c>
      <c r="N24" t="str">
        <v>33 {UTTAR PRADESH}</v>
      </c>
      <c r="O24">
        <v>2677365</v>
      </c>
      <c r="P24" t="str">
        <v>F2 FINTECH PRIVATE LIMITED-CHILD</v>
      </c>
    </row>
    <row r="25">
      <c r="A25">
        <v>24</v>
      </c>
      <c r="B25" t="str">
        <v>SME08187</v>
      </c>
      <c r="C25" t="str">
        <v>F2 FINTECH PRIVATE LIMITED</v>
      </c>
      <c r="D25" t="str">
        <v>LIMITED 070125 24</v>
      </c>
      <c r="E25" t="str">
        <v>WECARE@F2FINTECH.COM</v>
      </c>
      <c r="F25">
        <v>8860600555</v>
      </c>
      <c r="G25" t="str">
        <v>Vaibhav Padalkar</v>
      </c>
      <c r="H25">
        <v>50056633</v>
      </c>
      <c r="I25" t="str">
        <v>SME LOANS</v>
      </c>
      <c r="J25" t="str">
        <v>DSA CHANNEL LEAD</v>
      </c>
      <c r="K25" t="str">
        <v>L and T Financial Services</v>
      </c>
      <c r="L25" t="str">
        <v>141 {LUDHIANA}</v>
      </c>
      <c r="M25" t="str">
        <v>11689 {LUDHIANA}</v>
      </c>
      <c r="N25" t="str">
        <v>28 {PUNJAB}</v>
      </c>
      <c r="O25">
        <v>2677365</v>
      </c>
      <c r="P25" t="str">
        <v>F2 FINTECH PRIVATE LIMITED-CHILD</v>
      </c>
    </row>
    <row r="26">
      <c r="A26">
        <v>25</v>
      </c>
      <c r="B26" t="str">
        <v>SME08188</v>
      </c>
      <c r="C26" t="str">
        <v>F2 FINTECH PRIVATE LIMITED</v>
      </c>
      <c r="D26" t="str">
        <v>LIMITED 070125 25</v>
      </c>
      <c r="E26" t="str">
        <v>WECARE@F2FINTECH.COM</v>
      </c>
      <c r="F26">
        <v>8860600555</v>
      </c>
      <c r="G26" t="str">
        <v>Vaibhav Padalkar</v>
      </c>
      <c r="H26">
        <v>50056633</v>
      </c>
      <c r="I26" t="str">
        <v>SME LOANS</v>
      </c>
      <c r="J26" t="str">
        <v>DSA CHANNEL LEAD</v>
      </c>
      <c r="K26" t="str">
        <v>L and T Financial Services</v>
      </c>
      <c r="L26" t="str">
        <v>142 {MADURAI}</v>
      </c>
      <c r="M26" t="str">
        <v>12137 {MADURAI}</v>
      </c>
      <c r="N26" t="str">
        <v>31 {TAMIL NADU}</v>
      </c>
      <c r="O26">
        <v>2677365</v>
      </c>
      <c r="P26" t="str">
        <v>F2 FINTECH PRIVATE LIMITED-CHILD</v>
      </c>
    </row>
    <row r="27">
      <c r="A27">
        <v>26</v>
      </c>
      <c r="B27" t="str">
        <v>SME08189</v>
      </c>
      <c r="C27" t="str">
        <v>F2 FINTECH PRIVATE LIMITED</v>
      </c>
      <c r="D27" t="str">
        <v>LIMITED 070125 26</v>
      </c>
      <c r="E27" t="str">
        <v>WECARE@F2FINTECH.COM</v>
      </c>
      <c r="F27">
        <v>8860600555</v>
      </c>
      <c r="G27" t="str">
        <v>Vaibhav Padalkar</v>
      </c>
      <c r="H27">
        <v>50056633</v>
      </c>
      <c r="I27" t="str">
        <v>SME LOANS</v>
      </c>
      <c r="J27" t="str">
        <v>DSA CHANNEL LEAD</v>
      </c>
      <c r="K27" t="str">
        <v>L and T Financial Services</v>
      </c>
      <c r="L27" t="str">
        <v>145 {MANDSAUR-KACHCHAHARI MARG-145}</v>
      </c>
      <c r="M27" t="str">
        <v>11032 {MANDSAUR}</v>
      </c>
      <c r="N27" t="str">
        <v>20 {MADHYA PRADESH}</v>
      </c>
      <c r="O27">
        <v>2677365</v>
      </c>
      <c r="P27" t="str">
        <v>F2 FINTECH PRIVATE LIMITED-CHILD</v>
      </c>
    </row>
    <row r="28">
      <c r="A28">
        <v>27</v>
      </c>
      <c r="B28" t="str">
        <v>SME08190</v>
      </c>
      <c r="C28" t="str">
        <v>F2 FINTECH PRIVATE LIMITED</v>
      </c>
      <c r="D28" t="str">
        <v>LIMITED 070125 27</v>
      </c>
      <c r="E28" t="str">
        <v>WECARE@F2FINTECH.COM</v>
      </c>
      <c r="F28">
        <v>8860600555</v>
      </c>
      <c r="G28" t="str">
        <v>Vaibhav Padalkar</v>
      </c>
      <c r="H28">
        <v>50056633</v>
      </c>
      <c r="I28" t="str">
        <v>SME LOANS</v>
      </c>
      <c r="J28" t="str">
        <v>DSA CHANNEL LEAD</v>
      </c>
      <c r="K28" t="str">
        <v>L and T Financial Services</v>
      </c>
      <c r="L28" t="str">
        <v>146 {MANGALORE-AADHEESH AVENUE-146}</v>
      </c>
      <c r="M28" t="str">
        <v>17337 {MANGALORE}</v>
      </c>
      <c r="N28" t="str">
        <v>17 {KARNATAKA}</v>
      </c>
      <c r="O28">
        <v>2677365</v>
      </c>
      <c r="P28" t="str">
        <v>F2 FINTECH PRIVATE LIMITED-CHILD</v>
      </c>
    </row>
    <row r="29">
      <c r="A29">
        <v>28</v>
      </c>
      <c r="B29" t="str">
        <v>SME08191</v>
      </c>
      <c r="C29" t="str">
        <v>F2 FINTECH PRIVATE LIMITED</v>
      </c>
      <c r="D29" t="str">
        <v>LIMITED 070125 28</v>
      </c>
      <c r="E29" t="str">
        <v>WECARE@F2FINTECH.COM</v>
      </c>
      <c r="F29">
        <v>8860600555</v>
      </c>
      <c r="G29" t="str">
        <v>Vaibhav Padalkar</v>
      </c>
      <c r="H29">
        <v>50056633</v>
      </c>
      <c r="I29" t="str">
        <v>SME LOANS</v>
      </c>
      <c r="J29" t="str">
        <v>DSA CHANNEL LEAD</v>
      </c>
      <c r="K29" t="str">
        <v>L and T Financial Services</v>
      </c>
      <c r="L29" t="str">
        <v>149 {MOTIHARI-BANK ROAD-149}</v>
      </c>
      <c r="M29" t="str">
        <v>10010 {MOTIHARI}</v>
      </c>
      <c r="N29" t="str">
        <v>5 {BIHAR}</v>
      </c>
      <c r="O29">
        <v>2677365</v>
      </c>
      <c r="P29" t="str">
        <v>F2 FINTECH PRIVATE LIMITED-CHILD</v>
      </c>
    </row>
    <row r="30">
      <c r="A30">
        <v>29</v>
      </c>
      <c r="B30" t="str">
        <v>SME08192</v>
      </c>
      <c r="C30" t="str">
        <v>F2 FINTECH PRIVATE LIMITED</v>
      </c>
      <c r="D30" t="str">
        <v>LIMITED 070125 29</v>
      </c>
      <c r="E30" t="str">
        <v>WECARE@F2FINTECH.COM</v>
      </c>
      <c r="F30">
        <v>8860600555</v>
      </c>
      <c r="G30" t="str">
        <v>Vaibhav Padalkar</v>
      </c>
      <c r="H30">
        <v>50056633</v>
      </c>
      <c r="I30" t="str">
        <v>SME LOANS</v>
      </c>
      <c r="J30" t="str">
        <v>DSA CHANNEL LEAD</v>
      </c>
      <c r="K30" t="str">
        <v>L and T Financial Services</v>
      </c>
      <c r="L30" t="str">
        <v>150 {MUZAFFARPUR-ALHEERA CHOWK-150}</v>
      </c>
      <c r="M30" t="str">
        <v>10012 {MUZAFFARPUR}</v>
      </c>
      <c r="N30" t="str">
        <v>5 {BIHAR}</v>
      </c>
      <c r="O30">
        <v>2677365</v>
      </c>
      <c r="P30" t="str">
        <v>F2 FINTECH PRIVATE LIMITED-CHILD</v>
      </c>
    </row>
    <row r="31">
      <c r="A31">
        <v>30</v>
      </c>
      <c r="B31" t="str">
        <v>SME08193</v>
      </c>
      <c r="C31" t="str">
        <v>F2 FINTECH PRIVATE LIMITED</v>
      </c>
      <c r="D31" t="str">
        <v>LIMITED 070125 30</v>
      </c>
      <c r="E31" t="str">
        <v>WECARE@F2FINTECH.COM</v>
      </c>
      <c r="F31">
        <v>8860600555</v>
      </c>
      <c r="G31" t="str">
        <v>Vaibhav Padalkar</v>
      </c>
      <c r="H31">
        <v>50056633</v>
      </c>
      <c r="I31" t="str">
        <v>SME LOANS</v>
      </c>
      <c r="J31" t="str">
        <v>DSA CHANNEL LEAD</v>
      </c>
      <c r="K31" t="str">
        <v>L and T Financial Services</v>
      </c>
      <c r="L31" t="str">
        <v>151 {MYSORE-DOUBLE ROAD-151}</v>
      </c>
      <c r="M31" t="str">
        <v>17341 {MYSORE}</v>
      </c>
      <c r="N31" t="str">
        <v>17 {KARNATAKA}</v>
      </c>
      <c r="O31">
        <v>2677365</v>
      </c>
      <c r="P31" t="str">
        <v>F2 FINTECH PRIVATE LIMITED-CHILD</v>
      </c>
    </row>
    <row r="32">
      <c r="A32">
        <v>31</v>
      </c>
      <c r="B32" t="str">
        <v>SME08194</v>
      </c>
      <c r="C32" t="str">
        <v>F2 FINTECH PRIVATE LIMITED</v>
      </c>
      <c r="D32" t="str">
        <v>LIMITED 070125 31</v>
      </c>
      <c r="E32" t="str">
        <v>WECARE@F2FINTECH.COM</v>
      </c>
      <c r="F32">
        <v>8860600555</v>
      </c>
      <c r="G32" t="str">
        <v>Vaibhav Padalkar</v>
      </c>
      <c r="H32">
        <v>50056633</v>
      </c>
      <c r="I32" t="str">
        <v>SME LOANS</v>
      </c>
      <c r="J32" t="str">
        <v>DSA CHANNEL LEAD</v>
      </c>
      <c r="K32" t="str">
        <v>L and T Financial Services</v>
      </c>
      <c r="L32" t="str">
        <v>152 {DURGAPUR-CITY CENTER-152}</v>
      </c>
      <c r="M32" t="str">
        <v>12715 {DURGAPUR}</v>
      </c>
      <c r="N32" t="str">
        <v>35 {WEST BENGAL}</v>
      </c>
      <c r="O32">
        <v>2677365</v>
      </c>
      <c r="P32" t="str">
        <v>F2 FINTECH PRIVATE LIMITED-CHILD</v>
      </c>
    </row>
    <row r="33">
      <c r="A33">
        <v>32</v>
      </c>
      <c r="B33" t="str">
        <v>SME08195</v>
      </c>
      <c r="C33" t="str">
        <v>F2 FINTECH PRIVATE LIMITED</v>
      </c>
      <c r="D33" t="str">
        <v>LIMITED 070125 32</v>
      </c>
      <c r="E33" t="str">
        <v>WECARE@F2FINTECH.COM</v>
      </c>
      <c r="F33">
        <v>8860600555</v>
      </c>
      <c r="G33" t="str">
        <v>Vaibhav Padalkar</v>
      </c>
      <c r="H33">
        <v>50056633</v>
      </c>
      <c r="I33" t="str">
        <v>SME LOANS</v>
      </c>
      <c r="J33" t="str">
        <v>DSA CHANNEL LEAD</v>
      </c>
      <c r="K33" t="str">
        <v>L and T Financial Services</v>
      </c>
      <c r="L33" t="str">
        <v>154 {MUMBAI-KALINA CITY 2}</v>
      </c>
      <c r="M33" t="str">
        <v>11418 {MUMBAI}</v>
      </c>
      <c r="N33" t="str">
        <v>21 {MAHARASHTRA}</v>
      </c>
      <c r="O33">
        <v>2677365</v>
      </c>
      <c r="P33" t="str">
        <v>F2 FINTECH PRIVATE LIMITED-CHILD</v>
      </c>
    </row>
    <row r="34">
      <c r="A34">
        <v>33</v>
      </c>
      <c r="B34" t="str">
        <v>SME08196</v>
      </c>
      <c r="C34" t="str">
        <v>F2 FINTECH PRIVATE LIMITED</v>
      </c>
      <c r="D34" t="str">
        <v>LIMITED 070125 33</v>
      </c>
      <c r="E34" t="str">
        <v>WECARE@F2FINTECH.COM</v>
      </c>
      <c r="F34">
        <v>8860600555</v>
      </c>
      <c r="G34" t="str">
        <v>Vaibhav Padalkar</v>
      </c>
      <c r="H34">
        <v>50056633</v>
      </c>
      <c r="I34" t="str">
        <v>SME LOANS</v>
      </c>
      <c r="J34" t="str">
        <v>DSA CHANNEL LEAD</v>
      </c>
      <c r="K34" t="str">
        <v>L and T Financial Services</v>
      </c>
      <c r="L34" t="str">
        <v>155 {NAGPUR-MEDICAL SQUARE-155}</v>
      </c>
      <c r="M34" t="str">
        <v>11261 {NAGPUR}</v>
      </c>
      <c r="N34" t="str">
        <v>21 {MAHARASHTRA}</v>
      </c>
      <c r="O34">
        <v>2677365</v>
      </c>
      <c r="P34" t="str">
        <v>F2 FINTECH PRIVATE LIMITED-CHILD</v>
      </c>
    </row>
    <row r="35">
      <c r="A35">
        <v>34</v>
      </c>
      <c r="B35" t="str">
        <v>SME08197</v>
      </c>
      <c r="C35" t="str">
        <v>F2 FINTECH PRIVATE LIMITED</v>
      </c>
      <c r="D35" t="str">
        <v>LIMITED 070125 34</v>
      </c>
      <c r="E35" t="str">
        <v>WECARE@F2FINTECH.COM</v>
      </c>
      <c r="F35">
        <v>8860600555</v>
      </c>
      <c r="G35" t="str">
        <v>Vaibhav Padalkar</v>
      </c>
      <c r="H35">
        <v>50056633</v>
      </c>
      <c r="I35" t="str">
        <v>SME LOANS</v>
      </c>
      <c r="J35" t="str">
        <v>DSA CHANNEL LEAD</v>
      </c>
      <c r="K35" t="str">
        <v>L and T Financial Services</v>
      </c>
      <c r="L35" t="str">
        <v>157 {PANIPAT-G T ROAD-157}</v>
      </c>
      <c r="M35" t="str">
        <v>10398 {PANIPAT}</v>
      </c>
      <c r="N35" t="str">
        <v>13 {HARYANA}</v>
      </c>
      <c r="O35">
        <v>2677365</v>
      </c>
      <c r="P35" t="str">
        <v>F2 FINTECH PRIVATE LIMITED-CHILD</v>
      </c>
    </row>
    <row r="36">
      <c r="A36">
        <v>35</v>
      </c>
      <c r="B36" t="str">
        <v>SME08198</v>
      </c>
      <c r="C36" t="str">
        <v>F2 FINTECH PRIVATE LIMITED</v>
      </c>
      <c r="D36" t="str">
        <v>LIMITED 070125 35</v>
      </c>
      <c r="E36" t="str">
        <v>WECARE@F2FINTECH.COM</v>
      </c>
      <c r="F36">
        <v>8860600555</v>
      </c>
      <c r="G36" t="str">
        <v>Vaibhav Padalkar</v>
      </c>
      <c r="H36">
        <v>50056633</v>
      </c>
      <c r="I36" t="str">
        <v>SME LOANS</v>
      </c>
      <c r="J36" t="str">
        <v>DSA CHANNEL LEAD</v>
      </c>
      <c r="K36" t="str">
        <v>L and T Financial Services</v>
      </c>
      <c r="L36" t="str">
        <v>160 {AHMEDABAD}</v>
      </c>
      <c r="M36" t="str">
        <v>10375 {AHMEDABAD}</v>
      </c>
      <c r="N36" t="str">
        <v>12 {GUJARAT}</v>
      </c>
      <c r="O36">
        <v>2677365</v>
      </c>
      <c r="P36" t="str">
        <v>F2 FINTECH PRIVATE LIMITED-CHILD</v>
      </c>
    </row>
    <row r="37">
      <c r="A37">
        <v>36</v>
      </c>
      <c r="B37" t="str">
        <v>SME08199</v>
      </c>
      <c r="C37" t="str">
        <v>F2 FINTECH PRIVATE LIMITED</v>
      </c>
      <c r="D37" t="str">
        <v>LIMITED 070125 36</v>
      </c>
      <c r="E37" t="str">
        <v>WECARE@F2FINTECH.COM</v>
      </c>
      <c r="F37">
        <v>8860600555</v>
      </c>
      <c r="G37" t="str">
        <v>Vaibhav Padalkar</v>
      </c>
      <c r="H37">
        <v>50056633</v>
      </c>
      <c r="I37" t="str">
        <v>SME LOANS</v>
      </c>
      <c r="J37" t="str">
        <v>DSA CHANNEL LEAD</v>
      </c>
      <c r="K37" t="str">
        <v>L and T Financial Services</v>
      </c>
      <c r="L37" t="str">
        <v>161 {CHENNAI}</v>
      </c>
      <c r="M37" t="str">
        <v>12220 {CHENNAI}</v>
      </c>
      <c r="N37" t="str">
        <v>31 {TAMIL NADU}</v>
      </c>
      <c r="O37">
        <v>2677365</v>
      </c>
      <c r="P37" t="str">
        <v>F2 FINTECH PRIVATE LIMITED-CHILD</v>
      </c>
    </row>
    <row r="38">
      <c r="A38">
        <v>37</v>
      </c>
      <c r="B38" t="str">
        <v>SME08200</v>
      </c>
      <c r="C38" t="str">
        <v>F2 FINTECH PRIVATE LIMITED</v>
      </c>
      <c r="D38" t="str">
        <v>LIMITED 070125 37</v>
      </c>
      <c r="E38" t="str">
        <v>WECARE@F2FINTECH.COM</v>
      </c>
      <c r="F38">
        <v>8860600555</v>
      </c>
      <c r="G38" t="str">
        <v>Vaibhav Padalkar</v>
      </c>
      <c r="H38">
        <v>50056633</v>
      </c>
      <c r="I38" t="str">
        <v>SME LOANS</v>
      </c>
      <c r="J38" t="str">
        <v>DSA CHANNEL LEAD</v>
      </c>
      <c r="K38" t="str">
        <v>L and T Financial Services</v>
      </c>
      <c r="L38" t="str">
        <v>162 {JALANDHAR - PUDA COMPLEX-162}</v>
      </c>
      <c r="M38" t="str">
        <v>11731 {JALANDHAR}</v>
      </c>
      <c r="N38" t="str">
        <v>28 {PUNJAB}</v>
      </c>
      <c r="O38">
        <v>2677365</v>
      </c>
      <c r="P38" t="str">
        <v>F2 FINTECH PRIVATE LIMITED-CHILD</v>
      </c>
    </row>
    <row r="39">
      <c r="A39">
        <v>38</v>
      </c>
      <c r="B39" t="str">
        <v>SME08201</v>
      </c>
      <c r="C39" t="str">
        <v>F2 FINTECH PRIVATE LIMITED</v>
      </c>
      <c r="D39" t="str">
        <v>LIMITED 070125 38</v>
      </c>
      <c r="E39" t="str">
        <v>WECARE@F2FINTECH.COM</v>
      </c>
      <c r="F39">
        <v>8860600555</v>
      </c>
      <c r="G39" t="str">
        <v>Vaibhav Padalkar</v>
      </c>
      <c r="H39">
        <v>50056633</v>
      </c>
      <c r="I39" t="str">
        <v>SME LOANS</v>
      </c>
      <c r="J39" t="str">
        <v>DSA CHANNEL LEAD</v>
      </c>
      <c r="K39" t="str">
        <v>L and T Financial Services</v>
      </c>
      <c r="L39" t="str">
        <v>165 {PANJIM-MENEZES BREGANZA ROAD-165}</v>
      </c>
      <c r="M39" t="str">
        <v>10178 {PANAJI}</v>
      </c>
      <c r="N39" t="str">
        <v>11 {GOA}</v>
      </c>
      <c r="O39">
        <v>2677365</v>
      </c>
      <c r="P39" t="str">
        <v>F2 FINTECH PRIVATE LIMITED-CHILD</v>
      </c>
    </row>
    <row r="40">
      <c r="A40">
        <v>39</v>
      </c>
      <c r="B40" t="str">
        <v>SME08202</v>
      </c>
      <c r="C40" t="str">
        <v>F2 FINTECH PRIVATE LIMITED</v>
      </c>
      <c r="D40" t="str">
        <v>LIMITED 070125 39</v>
      </c>
      <c r="E40" t="str">
        <v>WECARE@F2FINTECH.COM</v>
      </c>
      <c r="F40">
        <v>8860600555</v>
      </c>
      <c r="G40" t="str">
        <v>Vaibhav Padalkar</v>
      </c>
      <c r="H40">
        <v>50056633</v>
      </c>
      <c r="I40" t="str">
        <v>SME LOANS</v>
      </c>
      <c r="J40" t="str">
        <v>DSA CHANNEL LEAD</v>
      </c>
      <c r="K40" t="str">
        <v>L and T Financial Services</v>
      </c>
      <c r="L40" t="str">
        <v>166 {BHAVNAGAR-WAGHAWADI ROAD-166}</v>
      </c>
      <c r="M40" t="str">
        <v>10358 {BHAVNAGAR}</v>
      </c>
      <c r="N40" t="str">
        <v>12 {GUJARAT}</v>
      </c>
      <c r="O40">
        <v>2677365</v>
      </c>
      <c r="P40" t="str">
        <v>F2 FINTECH PRIVATE LIMITED-CHILD</v>
      </c>
    </row>
    <row r="41">
      <c r="A41">
        <v>40</v>
      </c>
      <c r="B41" t="str">
        <v>SME08203</v>
      </c>
      <c r="C41" t="str">
        <v>F2 FINTECH PRIVATE LIMITED</v>
      </c>
      <c r="D41" t="str">
        <v>LIMITED 070125 40</v>
      </c>
      <c r="E41" t="str">
        <v>WECARE@F2FINTECH.COM</v>
      </c>
      <c r="F41">
        <v>8860600555</v>
      </c>
      <c r="G41" t="str">
        <v>Vaibhav Padalkar</v>
      </c>
      <c r="H41">
        <v>50056633</v>
      </c>
      <c r="I41" t="str">
        <v>SME LOANS</v>
      </c>
      <c r="J41" t="str">
        <v>DSA CHANNEL LEAD</v>
      </c>
      <c r="K41" t="str">
        <v>L and T Financial Services</v>
      </c>
      <c r="L41" t="str">
        <v>168 {BANGALORE}</v>
      </c>
      <c r="M41" t="str">
        <v>10621 {BENGALURU}</v>
      </c>
      <c r="N41" t="str">
        <v>17 {KARNATAKA}</v>
      </c>
      <c r="O41">
        <v>2677365</v>
      </c>
      <c r="P41" t="str">
        <v>F2 FINTECH PRIVATE LIMITED-CHILD</v>
      </c>
    </row>
    <row r="42">
      <c r="A42">
        <v>41</v>
      </c>
      <c r="B42" t="str">
        <v>SME08204</v>
      </c>
      <c r="C42" t="str">
        <v>F2 FINTECH PRIVATE LIMITED</v>
      </c>
      <c r="D42" t="str">
        <v>LIMITED 070125 41</v>
      </c>
      <c r="E42" t="str">
        <v>WECARE@F2FINTECH.COM</v>
      </c>
      <c r="F42">
        <v>8860600555</v>
      </c>
      <c r="G42" t="str">
        <v>Vaibhav Padalkar</v>
      </c>
      <c r="H42">
        <v>50056633</v>
      </c>
      <c r="I42" t="str">
        <v>SME LOANS</v>
      </c>
      <c r="J42" t="str">
        <v>DSA CHANNEL LEAD</v>
      </c>
      <c r="K42" t="str">
        <v>L and T Financial Services</v>
      </c>
      <c r="L42" t="str">
        <v>17 {BELGAUM-NEHRU NAGAR-17}</v>
      </c>
      <c r="M42" t="str">
        <v>17299 {BELGAUM}</v>
      </c>
      <c r="N42" t="str">
        <v>17 {KARNATAKA}</v>
      </c>
      <c r="O42">
        <v>2677365</v>
      </c>
      <c r="P42" t="str">
        <v>F2 FINTECH PRIVATE LIMITED-CHILD</v>
      </c>
    </row>
    <row r="43">
      <c r="A43">
        <v>42</v>
      </c>
      <c r="B43" t="str">
        <v>SME08205</v>
      </c>
      <c r="C43" t="str">
        <v>F2 FINTECH PRIVATE LIMITED</v>
      </c>
      <c r="D43" t="str">
        <v>LIMITED 070125 42</v>
      </c>
      <c r="E43" t="str">
        <v>WECARE@F2FINTECH.COM</v>
      </c>
      <c r="F43">
        <v>8860600555</v>
      </c>
      <c r="G43" t="str">
        <v>Vaibhav Padalkar</v>
      </c>
      <c r="H43">
        <v>50056633</v>
      </c>
      <c r="I43" t="str">
        <v>SME LOANS</v>
      </c>
      <c r="J43" t="str">
        <v>DSA CHANNEL LEAD</v>
      </c>
      <c r="K43" t="str">
        <v>L and T Financial Services</v>
      </c>
      <c r="L43" t="str">
        <v>173 {NASHIK}</v>
      </c>
      <c r="M43" t="str">
        <v>11258 {NASHIK}</v>
      </c>
      <c r="N43" t="str">
        <v>21 {MAHARASHTRA}</v>
      </c>
      <c r="O43">
        <v>2677365</v>
      </c>
      <c r="P43" t="str">
        <v>F2 FINTECH PRIVATE LIMITED-CHILD</v>
      </c>
    </row>
    <row r="44">
      <c r="A44">
        <v>43</v>
      </c>
      <c r="B44" t="str">
        <v>SME08206</v>
      </c>
      <c r="C44" t="str">
        <v>F2 FINTECH PRIVATE LIMITED</v>
      </c>
      <c r="D44" t="str">
        <v>LIMITED 070125 43</v>
      </c>
      <c r="E44" t="str">
        <v>WECARE@F2FINTECH.COM</v>
      </c>
      <c r="F44">
        <v>8860600555</v>
      </c>
      <c r="G44" t="str">
        <v>Vaibhav Padalkar</v>
      </c>
      <c r="H44">
        <v>50056633</v>
      </c>
      <c r="I44" t="str">
        <v>SME LOANS</v>
      </c>
      <c r="J44" t="str">
        <v>DSA CHANNEL LEAD</v>
      </c>
      <c r="K44" t="str">
        <v>L and T Financial Services</v>
      </c>
      <c r="L44" t="str">
        <v>174 {AGRA-ANAND VRINDAVAN-174}</v>
      </c>
      <c r="M44" t="str">
        <v>12400 {AGRA}</v>
      </c>
      <c r="N44" t="str">
        <v>33 {UTTAR PRADESH}</v>
      </c>
      <c r="O44">
        <v>2677365</v>
      </c>
      <c r="P44" t="str">
        <v>F2 FINTECH PRIVATE LIMITED-CHILD</v>
      </c>
    </row>
    <row r="45">
      <c r="A45">
        <v>44</v>
      </c>
      <c r="B45" t="str">
        <v>SME08207</v>
      </c>
      <c r="C45" t="str">
        <v>F2 FINTECH PRIVATE LIMITED</v>
      </c>
      <c r="D45" t="str">
        <v>LIMITED 070125 44</v>
      </c>
      <c r="E45" t="str">
        <v>WECARE@F2FINTECH.COM</v>
      </c>
      <c r="F45">
        <v>8860600555</v>
      </c>
      <c r="G45" t="str">
        <v>Vaibhav Padalkar</v>
      </c>
      <c r="H45">
        <v>50056633</v>
      </c>
      <c r="I45" t="str">
        <v>SME LOANS</v>
      </c>
      <c r="J45" t="str">
        <v>DSA CHANNEL LEAD</v>
      </c>
      <c r="K45" t="str">
        <v>L and T Financial Services</v>
      </c>
      <c r="L45" t="str">
        <v>175 {VARANASI-SIGRA-175}</v>
      </c>
      <c r="M45" t="str">
        <v>12646 {VARANASI}</v>
      </c>
      <c r="N45" t="str">
        <v>33 {UTTAR PRADESH}</v>
      </c>
      <c r="O45">
        <v>2677365</v>
      </c>
      <c r="P45" t="str">
        <v>F2 FINTECH PRIVATE LIMITED-CHILD</v>
      </c>
    </row>
    <row r="46">
      <c r="A46">
        <v>45</v>
      </c>
      <c r="B46" t="str">
        <v>SME08208</v>
      </c>
      <c r="C46" t="str">
        <v>F2 FINTECH PRIVATE LIMITED</v>
      </c>
      <c r="D46" t="str">
        <v>LIMITED 070125 45</v>
      </c>
      <c r="E46" t="str">
        <v>WECARE@F2FINTECH.COM</v>
      </c>
      <c r="F46">
        <v>8860600555</v>
      </c>
      <c r="G46" t="str">
        <v>Vaibhav Padalkar</v>
      </c>
      <c r="H46">
        <v>50056633</v>
      </c>
      <c r="I46" t="str">
        <v>SME LOANS</v>
      </c>
      <c r="J46" t="str">
        <v>DSA CHANNEL LEAD</v>
      </c>
      <c r="K46" t="str">
        <v>L and T Financial Services</v>
      </c>
      <c r="L46" t="str">
        <v>176 {JAMSHEDPUR-BISTUPUR- FAIR DEAL COMPLEX-176}</v>
      </c>
      <c r="M46" t="str">
        <v>10538 {JAMSHEDPUR}</v>
      </c>
      <c r="N46" t="str">
        <v>16 {JHARKHAND}</v>
      </c>
      <c r="O46">
        <v>2677365</v>
      </c>
      <c r="P46" t="str">
        <v>F2 FINTECH PRIVATE LIMITED-CHILD</v>
      </c>
    </row>
    <row r="47">
      <c r="A47">
        <v>46</v>
      </c>
      <c r="B47" t="str">
        <v>SME08209</v>
      </c>
      <c r="C47" t="str">
        <v>F2 FINTECH PRIVATE LIMITED</v>
      </c>
      <c r="D47" t="str">
        <v>LIMITED 070125 46</v>
      </c>
      <c r="E47" t="str">
        <v>WECARE@F2FINTECH.COM</v>
      </c>
      <c r="F47">
        <v>8860600555</v>
      </c>
      <c r="G47" t="str">
        <v>Vaibhav Padalkar</v>
      </c>
      <c r="H47">
        <v>50056633</v>
      </c>
      <c r="I47" t="str">
        <v>SME LOANS</v>
      </c>
      <c r="J47" t="str">
        <v>DSA CHANNEL LEAD</v>
      </c>
      <c r="K47" t="str">
        <v>L and T Financial Services</v>
      </c>
      <c r="L47" t="str">
        <v>183 {VAPI}</v>
      </c>
      <c r="M47" t="str">
        <v>10213 {VAPI}</v>
      </c>
      <c r="N47" t="str">
        <v>12 {GUJARAT}</v>
      </c>
      <c r="O47">
        <v>2677365</v>
      </c>
      <c r="P47" t="str">
        <v>F2 FINTECH PRIVATE LIMITED-CHILD</v>
      </c>
    </row>
    <row r="48">
      <c r="A48">
        <v>47</v>
      </c>
      <c r="B48" t="str">
        <v>SME08210</v>
      </c>
      <c r="C48" t="str">
        <v>F2 FINTECH PRIVATE LIMITED</v>
      </c>
      <c r="D48" t="str">
        <v>LIMITED 070125 47</v>
      </c>
      <c r="E48" t="str">
        <v>WECARE@F2FINTECH.COM</v>
      </c>
      <c r="F48">
        <v>8860600555</v>
      </c>
      <c r="G48" t="str">
        <v>Vaibhav Padalkar</v>
      </c>
      <c r="H48">
        <v>50056633</v>
      </c>
      <c r="I48" t="str">
        <v>SME LOANS</v>
      </c>
      <c r="J48" t="str">
        <v>DSA CHANNEL LEAD</v>
      </c>
      <c r="K48" t="str">
        <v>L and T Financial Services</v>
      </c>
      <c r="L48" t="str">
        <v>185 {DIBRUGARH-SARURAMCOMPLX -185}</v>
      </c>
      <c r="M48" t="str">
        <v>11490 {DIBRUGARH}</v>
      </c>
      <c r="N48" t="str">
        <v>4 {ASSAM}</v>
      </c>
      <c r="O48">
        <v>2677365</v>
      </c>
      <c r="P48" t="str">
        <v>F2 FINTECH PRIVATE LIMITED-CHILD</v>
      </c>
    </row>
    <row r="49">
      <c r="A49">
        <v>48</v>
      </c>
      <c r="B49" t="str">
        <v>SME08211</v>
      </c>
      <c r="C49" t="str">
        <v>F2 FINTECH PRIVATE LIMITED</v>
      </c>
      <c r="D49" t="str">
        <v>LIMITED 070125 48</v>
      </c>
      <c r="E49" t="str">
        <v>WECARE@F2FINTECH.COM</v>
      </c>
      <c r="F49">
        <v>8860600555</v>
      </c>
      <c r="G49" t="str">
        <v>Vaibhav Padalkar</v>
      </c>
      <c r="H49">
        <v>50056633</v>
      </c>
      <c r="I49" t="str">
        <v>SME LOANS</v>
      </c>
      <c r="J49" t="str">
        <v>DSA CHANNEL LEAD</v>
      </c>
      <c r="K49" t="str">
        <v>L and T Financial Services</v>
      </c>
      <c r="L49" t="str">
        <v>186 {GURGAON}</v>
      </c>
      <c r="M49" t="str">
        <v>10455 {GURUGRAM}</v>
      </c>
      <c r="N49" t="str">
        <v>13 {HARYANA}</v>
      </c>
      <c r="O49">
        <v>2677365</v>
      </c>
      <c r="P49" t="str">
        <v>F2 FINTECH PRIVATE LIMITED-CHILD</v>
      </c>
    </row>
    <row r="50">
      <c r="A50">
        <v>49</v>
      </c>
      <c r="B50" t="str">
        <v>SME08212</v>
      </c>
      <c r="C50" t="str">
        <v>F2 FINTECH PRIVATE LIMITED</v>
      </c>
      <c r="D50" t="str">
        <v>LIMITED 070125 49</v>
      </c>
      <c r="E50" t="str">
        <v>WECARE@F2FINTECH.COM</v>
      </c>
      <c r="F50">
        <v>8860600555</v>
      </c>
      <c r="G50" t="str">
        <v>Vaibhav Padalkar</v>
      </c>
      <c r="H50">
        <v>50056633</v>
      </c>
      <c r="I50" t="str">
        <v>SME LOANS</v>
      </c>
      <c r="J50" t="str">
        <v>DSA CHANNEL LEAD</v>
      </c>
      <c r="K50" t="str">
        <v>L and T Financial Services</v>
      </c>
      <c r="L50" t="str">
        <v>199 {THANE}</v>
      </c>
      <c r="M50" t="str">
        <v>11421 {Thane}</v>
      </c>
      <c r="N50" t="str">
        <v>21 {MAHARASHTRA}</v>
      </c>
      <c r="O50">
        <v>2677365</v>
      </c>
      <c r="P50" t="str">
        <v>F2 FINTECH PRIVATE LIMITED-CHILD</v>
      </c>
    </row>
    <row r="51">
      <c r="A51">
        <v>50</v>
      </c>
      <c r="B51" t="str">
        <v>SME08213</v>
      </c>
      <c r="C51" t="str">
        <v>F2 FINTECH PRIVATE LIMITED</v>
      </c>
      <c r="D51" t="str">
        <v>LIMITED 070125 50</v>
      </c>
      <c r="E51" t="str">
        <v>WECARE@F2FINTECH.COM</v>
      </c>
      <c r="F51">
        <v>8860600555</v>
      </c>
      <c r="G51" t="str">
        <v>Vaibhav Padalkar</v>
      </c>
      <c r="H51">
        <v>50056633</v>
      </c>
      <c r="I51" t="str">
        <v>SME LOANS</v>
      </c>
      <c r="J51" t="str">
        <v>DSA CHANNEL LEAD</v>
      </c>
      <c r="K51" t="str">
        <v>L and T Financial Services</v>
      </c>
      <c r="L51" t="str">
        <v>202 {GHAZIABAD}</v>
      </c>
      <c r="M51" t="str">
        <v>12657 {GHAZIABAD}</v>
      </c>
      <c r="N51" t="str">
        <v>33 {UTTAR PRADESH}</v>
      </c>
      <c r="O51">
        <v>2677365</v>
      </c>
      <c r="P51" t="str">
        <v>F2 FINTECH PRIVATE LIMITED-CHILD</v>
      </c>
    </row>
    <row r="52">
      <c r="A52">
        <v>51</v>
      </c>
      <c r="B52" t="str">
        <v>SME08214</v>
      </c>
      <c r="C52" t="str">
        <v>F2 FINTECH PRIVATE LIMITED</v>
      </c>
      <c r="D52" t="str">
        <v>LIMITED 070125 51</v>
      </c>
      <c r="E52" t="str">
        <v>WECARE@F2FINTECH.COM</v>
      </c>
      <c r="F52">
        <v>8860600555</v>
      </c>
      <c r="G52" t="str">
        <v>Vaibhav Padalkar</v>
      </c>
      <c r="H52">
        <v>50056633</v>
      </c>
      <c r="I52" t="str">
        <v>SME LOANS</v>
      </c>
      <c r="J52" t="str">
        <v>DSA CHANNEL LEAD</v>
      </c>
      <c r="K52" t="str">
        <v>L and T Financial Services</v>
      </c>
      <c r="L52" t="str">
        <v>203 {REWARI-BRASS MARKET-203}</v>
      </c>
      <c r="M52" t="str">
        <v>10390 {REWARI}</v>
      </c>
      <c r="N52" t="str">
        <v>13 {HARYANA}</v>
      </c>
      <c r="O52">
        <v>2677365</v>
      </c>
      <c r="P52" t="str">
        <v>F2 FINTECH PRIVATE LIMITED-CHILD</v>
      </c>
    </row>
    <row r="53">
      <c r="A53">
        <v>52</v>
      </c>
      <c r="B53" t="str">
        <v>SME08215</v>
      </c>
      <c r="C53" t="str">
        <v>F2 FINTECH PRIVATE LIMITED</v>
      </c>
      <c r="D53" t="str">
        <v>LIMITED 070125 52</v>
      </c>
      <c r="E53" t="str">
        <v>WECARE@F2FINTECH.COM</v>
      </c>
      <c r="F53">
        <v>8860600555</v>
      </c>
      <c r="G53" t="str">
        <v>Vaibhav Padalkar</v>
      </c>
      <c r="H53">
        <v>50056633</v>
      </c>
      <c r="I53" t="str">
        <v>SME LOANS</v>
      </c>
      <c r="J53" t="str">
        <v>DSA CHANNEL LEAD</v>
      </c>
      <c r="K53" t="str">
        <v>L and T Financial Services</v>
      </c>
      <c r="L53" t="str">
        <v>205 {FRAN NAGPUR-LOK SUVIDHA-205}</v>
      </c>
      <c r="M53" t="str">
        <v>11261 {NAGPUR}</v>
      </c>
      <c r="N53" t="str">
        <v>21 {MAHARASHTRA}</v>
      </c>
      <c r="O53">
        <v>2677365</v>
      </c>
      <c r="P53" t="str">
        <v>F2 FINTECH PRIVATE LIMITED-CHILD</v>
      </c>
    </row>
    <row r="54">
      <c r="A54">
        <v>53</v>
      </c>
      <c r="B54" t="str">
        <v>SME08216</v>
      </c>
      <c r="C54" t="str">
        <v>F2 FINTECH PRIVATE LIMITED</v>
      </c>
      <c r="D54" t="str">
        <v>LIMITED 070125 53</v>
      </c>
      <c r="E54" t="str">
        <v>WECARE@F2FINTECH.COM</v>
      </c>
      <c r="F54">
        <v>8860600555</v>
      </c>
      <c r="G54" t="str">
        <v>Vaibhav Padalkar</v>
      </c>
      <c r="H54">
        <v>50056633</v>
      </c>
      <c r="I54" t="str">
        <v>SME LOANS</v>
      </c>
      <c r="J54" t="str">
        <v>DSA CHANNEL LEAD</v>
      </c>
      <c r="K54" t="str">
        <v>L and T Financial Services</v>
      </c>
      <c r="L54" t="str">
        <v>21 {BHOPAL}</v>
      </c>
      <c r="M54" t="str">
        <v>11211 {BHOPAL}</v>
      </c>
      <c r="N54" t="str">
        <v>20 {MADHYA PRADESH}</v>
      </c>
      <c r="O54">
        <v>2677365</v>
      </c>
      <c r="P54" t="str">
        <v>F2 FINTECH PRIVATE LIMITED-CHILD</v>
      </c>
    </row>
    <row r="55">
      <c r="A55">
        <v>54</v>
      </c>
      <c r="B55" t="str">
        <v>SME08217</v>
      </c>
      <c r="C55" t="str">
        <v>F2 FINTECH PRIVATE LIMITED</v>
      </c>
      <c r="D55" t="str">
        <v>LIMITED 070125 54</v>
      </c>
      <c r="E55" t="str">
        <v>WECARE@F2FINTECH.COM</v>
      </c>
      <c r="F55">
        <v>8860600555</v>
      </c>
      <c r="G55" t="str">
        <v>Vaibhav Padalkar</v>
      </c>
      <c r="H55">
        <v>50056633</v>
      </c>
      <c r="I55" t="str">
        <v>SME LOANS</v>
      </c>
      <c r="J55" t="str">
        <v>DSA CHANNEL LEAD</v>
      </c>
      <c r="K55" t="str">
        <v>L and T Financial Services</v>
      </c>
      <c r="L55" t="str">
        <v>211 {GULBARGA-211}</v>
      </c>
      <c r="M55" t="str">
        <v>10643 {KALABURGI}</v>
      </c>
      <c r="N55" t="str">
        <v>17 {KARNATAKA}</v>
      </c>
      <c r="O55">
        <v>2677365</v>
      </c>
      <c r="P55" t="str">
        <v>F2 FINTECH PRIVATE LIMITED-CHILD</v>
      </c>
    </row>
    <row r="56">
      <c r="A56">
        <v>55</v>
      </c>
      <c r="B56" t="str">
        <v>SME08218</v>
      </c>
      <c r="C56" t="str">
        <v>F2 FINTECH PRIVATE LIMITED</v>
      </c>
      <c r="D56" t="str">
        <v>LIMITED 070125 55</v>
      </c>
      <c r="E56" t="str">
        <v>WECARE@F2FINTECH.COM</v>
      </c>
      <c r="F56">
        <v>8860600555</v>
      </c>
      <c r="G56" t="str">
        <v>Vaibhav Padalkar</v>
      </c>
      <c r="H56">
        <v>50056633</v>
      </c>
      <c r="I56" t="str">
        <v>SME LOANS</v>
      </c>
      <c r="J56" t="str">
        <v>DSA CHANNEL LEAD</v>
      </c>
      <c r="K56" t="str">
        <v>L and T Financial Services</v>
      </c>
      <c r="L56" t="str">
        <v>212 {TADEPALLIGUDEM}</v>
      </c>
      <c r="M56" t="str">
        <v>12057 {TADEPALLIGUDEM}</v>
      </c>
      <c r="N56" t="str">
        <v>2 {ANDHRA PRADESH}</v>
      </c>
      <c r="O56">
        <v>2677365</v>
      </c>
      <c r="P56" t="str">
        <v>F2 FINTECH PRIVATE LIMITED-CHILD</v>
      </c>
    </row>
    <row r="57">
      <c r="A57">
        <v>56</v>
      </c>
      <c r="B57" t="str">
        <v>SME08219</v>
      </c>
      <c r="C57" t="str">
        <v>F2 FINTECH PRIVATE LIMITED</v>
      </c>
      <c r="D57" t="str">
        <v>LIMITED 070125 56</v>
      </c>
      <c r="E57" t="str">
        <v>WECARE@F2FINTECH.COM</v>
      </c>
      <c r="F57">
        <v>8860600555</v>
      </c>
      <c r="G57" t="str">
        <v>Vaibhav Padalkar</v>
      </c>
      <c r="H57">
        <v>50056633</v>
      </c>
      <c r="I57" t="str">
        <v>SME LOANS</v>
      </c>
      <c r="J57" t="str">
        <v>DSA CHANNEL LEAD</v>
      </c>
      <c r="K57" t="str">
        <v>L and T Financial Services</v>
      </c>
      <c r="L57" t="str">
        <v>215 {MEDAK-AUTO NAGAR-215}</v>
      </c>
      <c r="M57" t="str">
        <v>14362 {MEDAK}</v>
      </c>
      <c r="N57" t="str">
        <v>36 {TELANGANA}</v>
      </c>
      <c r="O57">
        <v>2677365</v>
      </c>
      <c r="P57" t="str">
        <v>F2 FINTECH PRIVATE LIMITED-CHILD</v>
      </c>
    </row>
    <row r="58">
      <c r="A58">
        <v>57</v>
      </c>
      <c r="B58" t="str">
        <v>SME08220</v>
      </c>
      <c r="C58" t="str">
        <v>F2 FINTECH PRIVATE LIMITED</v>
      </c>
      <c r="D58" t="str">
        <v>LIMITED 070125 57</v>
      </c>
      <c r="E58" t="str">
        <v>WECARE@F2FINTECH.COM</v>
      </c>
      <c r="F58">
        <v>8860600555</v>
      </c>
      <c r="G58" t="str">
        <v>Vaibhav Padalkar</v>
      </c>
      <c r="H58">
        <v>50056633</v>
      </c>
      <c r="I58" t="str">
        <v>SME LOANS</v>
      </c>
      <c r="J58" t="str">
        <v>DSA CHANNEL LEAD</v>
      </c>
      <c r="K58" t="str">
        <v>L and T Financial Services</v>
      </c>
      <c r="L58" t="str">
        <v>22 {BHUBANESWAR}</v>
      </c>
      <c r="M58" t="str">
        <v>11611 {BHUBANESWAR}</v>
      </c>
      <c r="N58" t="str">
        <v>26 {ODISHA}</v>
      </c>
      <c r="O58">
        <v>2677365</v>
      </c>
      <c r="P58" t="str">
        <v>F2 FINTECH PRIVATE LIMITED-CHILD</v>
      </c>
    </row>
    <row r="59">
      <c r="A59">
        <v>58</v>
      </c>
      <c r="B59" t="str">
        <v>SME08221</v>
      </c>
      <c r="C59" t="str">
        <v>F2 FINTECH PRIVATE LIMITED</v>
      </c>
      <c r="D59" t="str">
        <v>LIMITED 070125 58</v>
      </c>
      <c r="E59" t="str">
        <v>WECARE@F2FINTECH.COM</v>
      </c>
      <c r="F59">
        <v>8860600555</v>
      </c>
      <c r="G59" t="str">
        <v>Vaibhav Padalkar</v>
      </c>
      <c r="H59">
        <v>50056633</v>
      </c>
      <c r="I59" t="str">
        <v>SME LOANS</v>
      </c>
      <c r="J59" t="str">
        <v>DSA CHANNEL LEAD</v>
      </c>
      <c r="K59" t="str">
        <v>L and T Financial Services</v>
      </c>
      <c r="L59" t="str">
        <v>23 {BHUJ}</v>
      </c>
      <c r="M59" t="str">
        <v>10236 {BHUJ}</v>
      </c>
      <c r="N59" t="str">
        <v>12 {GUJARAT}</v>
      </c>
      <c r="O59">
        <v>2677365</v>
      </c>
      <c r="P59" t="str">
        <v>F2 FINTECH PRIVATE LIMITED-CHILD</v>
      </c>
    </row>
    <row r="60">
      <c r="A60">
        <v>59</v>
      </c>
      <c r="B60" t="str">
        <v>SME08222</v>
      </c>
      <c r="C60" t="str">
        <v>F2 FINTECH PRIVATE LIMITED</v>
      </c>
      <c r="D60" t="str">
        <v>LIMITED 070125 59</v>
      </c>
      <c r="E60" t="str">
        <v>WECARE@F2FINTECH.COM</v>
      </c>
      <c r="F60">
        <v>8860600555</v>
      </c>
      <c r="G60" t="str">
        <v>Vaibhav Padalkar</v>
      </c>
      <c r="H60">
        <v>50056633</v>
      </c>
      <c r="I60" t="str">
        <v>SME LOANS</v>
      </c>
      <c r="J60" t="str">
        <v>DSA CHANNEL LEAD</v>
      </c>
      <c r="K60" t="str">
        <v>L and T Financial Services</v>
      </c>
      <c r="L60" t="str">
        <v>230 {GWALIOR-KAILASH VIHAR-230}</v>
      </c>
      <c r="M60" t="str">
        <v>11210 {GWALIOR}</v>
      </c>
      <c r="N60" t="str">
        <v>20 {MADHYA PRADESH}</v>
      </c>
      <c r="O60">
        <v>2677365</v>
      </c>
      <c r="P60" t="str">
        <v>F2 FINTECH PRIVATE LIMITED-CHILD</v>
      </c>
    </row>
    <row r="61">
      <c r="A61">
        <v>60</v>
      </c>
      <c r="B61" t="str">
        <v>SME08223</v>
      </c>
      <c r="C61" t="str">
        <v>F2 FINTECH PRIVATE LIMITED</v>
      </c>
      <c r="D61" t="str">
        <v>LIMITED 070125 60</v>
      </c>
      <c r="E61" t="str">
        <v>WECARE@F2FINTECH.COM</v>
      </c>
      <c r="F61">
        <v>8860600555</v>
      </c>
      <c r="G61" t="str">
        <v>Vaibhav Padalkar</v>
      </c>
      <c r="H61">
        <v>50056633</v>
      </c>
      <c r="I61" t="str">
        <v>SME LOANS</v>
      </c>
      <c r="J61" t="str">
        <v>DSA CHANNEL LEAD</v>
      </c>
      <c r="K61" t="str">
        <v>L and T Financial Services</v>
      </c>
      <c r="L61" t="str">
        <v>238 {Hazaribagh-238}</v>
      </c>
      <c r="M61" t="str">
        <v>10543 {HAZARIBAGH}</v>
      </c>
      <c r="N61" t="str">
        <v>16 {JHARKHAND}</v>
      </c>
      <c r="O61">
        <v>2677365</v>
      </c>
      <c r="P61" t="str">
        <v>F2 FINTECH PRIVATE LIMITED-CHILD</v>
      </c>
    </row>
    <row r="62">
      <c r="A62">
        <v>61</v>
      </c>
      <c r="B62" t="str">
        <v>SME08224</v>
      </c>
      <c r="C62" t="str">
        <v>F2 FINTECH PRIVATE LIMITED</v>
      </c>
      <c r="D62" t="str">
        <v>LIMITED 070125 61</v>
      </c>
      <c r="E62" t="str">
        <v>WECARE@F2FINTECH.COM</v>
      </c>
      <c r="F62">
        <v>8860600555</v>
      </c>
      <c r="G62" t="str">
        <v>Vaibhav Padalkar</v>
      </c>
      <c r="H62">
        <v>50056633</v>
      </c>
      <c r="I62" t="str">
        <v>SME LOANS</v>
      </c>
      <c r="J62" t="str">
        <v>DSA CHANNEL LEAD</v>
      </c>
      <c r="K62" t="str">
        <v>L and T Financial Services</v>
      </c>
      <c r="L62" t="str">
        <v>239 {Mancherial-239}</v>
      </c>
      <c r="M62" t="str">
        <v>11943 {MANCHERIAL}</v>
      </c>
      <c r="N62" t="str">
        <v>36 {TELANGANA}</v>
      </c>
      <c r="O62">
        <v>2677365</v>
      </c>
      <c r="P62" t="str">
        <v>F2 FINTECH PRIVATE LIMITED-CHILD</v>
      </c>
    </row>
    <row r="63">
      <c r="A63">
        <v>62</v>
      </c>
      <c r="B63" t="str">
        <v>SME08225</v>
      </c>
      <c r="C63" t="str">
        <v>F2 FINTECH PRIVATE LIMITED</v>
      </c>
      <c r="D63" t="str">
        <v>LIMITED 070125 62</v>
      </c>
      <c r="E63" t="str">
        <v>WECARE@F2FINTECH.COM</v>
      </c>
      <c r="F63">
        <v>8860600555</v>
      </c>
      <c r="G63" t="str">
        <v>Vaibhav Padalkar</v>
      </c>
      <c r="H63">
        <v>50056633</v>
      </c>
      <c r="I63" t="str">
        <v>SME LOANS</v>
      </c>
      <c r="J63" t="str">
        <v>DSA CHANNEL LEAD</v>
      </c>
      <c r="K63" t="str">
        <v>L and T Financial Services</v>
      </c>
      <c r="L63" t="str">
        <v>24 {BIJAPUR-MUKUND NAGAR-24}</v>
      </c>
      <c r="M63" t="str">
        <v>10641 {VIJAPURA}</v>
      </c>
      <c r="N63" t="str">
        <v>17 {KARNATAKA}</v>
      </c>
      <c r="O63">
        <v>2677365</v>
      </c>
      <c r="P63" t="str">
        <v>F2 FINTECH PRIVATE LIMITED-CHILD</v>
      </c>
    </row>
    <row r="64">
      <c r="A64">
        <v>63</v>
      </c>
      <c r="B64" t="str">
        <v>SME08226</v>
      </c>
      <c r="C64" t="str">
        <v>F2 FINTECH PRIVATE LIMITED</v>
      </c>
      <c r="D64" t="str">
        <v>LIMITED 070125 63</v>
      </c>
      <c r="E64" t="str">
        <v>WECARE@F2FINTECH.COM</v>
      </c>
      <c r="F64">
        <v>8860600555</v>
      </c>
      <c r="G64" t="str">
        <v>Vaibhav Padalkar</v>
      </c>
      <c r="H64">
        <v>50056633</v>
      </c>
      <c r="I64" t="str">
        <v>SME LOANS</v>
      </c>
      <c r="J64" t="str">
        <v>DSA CHANNEL LEAD</v>
      </c>
      <c r="K64" t="str">
        <v>L and T Financial Services</v>
      </c>
      <c r="L64" t="str">
        <v>249 {UDAIPUR-SARDARPURA-249}</v>
      </c>
      <c r="M64" t="str">
        <v>11510 {UDAIPUR}</v>
      </c>
      <c r="N64" t="str">
        <v>29 {RAJASTHAN}</v>
      </c>
      <c r="O64">
        <v>2677365</v>
      </c>
      <c r="P64" t="str">
        <v>F2 FINTECH PRIVATE LIMITED-CHILD</v>
      </c>
    </row>
    <row r="65">
      <c r="A65">
        <v>64</v>
      </c>
      <c r="B65" t="str">
        <v>SME08227</v>
      </c>
      <c r="C65" t="str">
        <v>F2 FINTECH PRIVATE LIMITED</v>
      </c>
      <c r="D65" t="str">
        <v>LIMITED 070125 64</v>
      </c>
      <c r="E65" t="str">
        <v>WECARE@F2FINTECH.COM</v>
      </c>
      <c r="F65">
        <v>8860600555</v>
      </c>
      <c r="G65" t="str">
        <v>Vaibhav Padalkar</v>
      </c>
      <c r="H65">
        <v>50056633</v>
      </c>
      <c r="I65" t="str">
        <v>SME LOANS</v>
      </c>
      <c r="J65" t="str">
        <v>DSA CHANNEL LEAD</v>
      </c>
      <c r="K65" t="str">
        <v>L and T Financial Services</v>
      </c>
      <c r="L65" t="str">
        <v>25 {BIKANER-RANI BAZAR CIRCLE-25}</v>
      </c>
      <c r="M65" t="str">
        <v>11782 {BIKANER}</v>
      </c>
      <c r="N65" t="str">
        <v>29 {RAJASTHAN}</v>
      </c>
      <c r="O65">
        <v>2677365</v>
      </c>
      <c r="P65" t="str">
        <v>F2 FINTECH PRIVATE LIMITED-CHILD</v>
      </c>
    </row>
    <row r="66">
      <c r="A66">
        <v>65</v>
      </c>
      <c r="B66" t="str">
        <v>SME08228</v>
      </c>
      <c r="C66" t="str">
        <v>F2 FINTECH PRIVATE LIMITED</v>
      </c>
      <c r="D66" t="str">
        <v>LIMITED 070125 65</v>
      </c>
      <c r="E66" t="str">
        <v>WECARE@F2FINTECH.COM</v>
      </c>
      <c r="F66">
        <v>8860600555</v>
      </c>
      <c r="G66" t="str">
        <v>Vaibhav Padalkar</v>
      </c>
      <c r="H66">
        <v>50056633</v>
      </c>
      <c r="I66" t="str">
        <v>SME LOANS</v>
      </c>
      <c r="J66" t="str">
        <v>DSA CHANNEL LEAD</v>
      </c>
      <c r="K66" t="str">
        <v>L and T Financial Services</v>
      </c>
      <c r="L66" t="str">
        <v>256 {RAJKOT-MORBI-256}</v>
      </c>
      <c r="M66" t="str">
        <v>10280 {MORBI}</v>
      </c>
      <c r="N66" t="str">
        <v>12 {GUJARAT}</v>
      </c>
      <c r="O66">
        <v>2677365</v>
      </c>
      <c r="P66" t="str">
        <v>F2 FINTECH PRIVATE LIMITED-CHILD</v>
      </c>
    </row>
    <row r="67">
      <c r="A67">
        <v>66</v>
      </c>
      <c r="B67" t="str">
        <v>SME08229</v>
      </c>
      <c r="C67" t="str">
        <v>F2 FINTECH PRIVATE LIMITED</v>
      </c>
      <c r="D67" t="str">
        <v>LIMITED 070125 66</v>
      </c>
      <c r="E67" t="str">
        <v>WECARE@F2FINTECH.COM</v>
      </c>
      <c r="F67">
        <v>8860600555</v>
      </c>
      <c r="G67" t="str">
        <v>Vaibhav Padalkar</v>
      </c>
      <c r="H67">
        <v>50056633</v>
      </c>
      <c r="I67" t="str">
        <v>SME LOANS</v>
      </c>
      <c r="J67" t="str">
        <v>DSA CHANNEL LEAD</v>
      </c>
      <c r="K67" t="str">
        <v>L and T Financial Services</v>
      </c>
      <c r="L67" t="str">
        <v>257 {Sonipat-Delhi-257}</v>
      </c>
      <c r="M67" t="str">
        <v>10394 {SONIPAT}</v>
      </c>
      <c r="N67" t="str">
        <v>10 {DELHI}</v>
      </c>
      <c r="O67">
        <v>2677365</v>
      </c>
      <c r="P67" t="str">
        <v>F2 FINTECH PRIVATE LIMITED-CHILD</v>
      </c>
    </row>
    <row r="68">
      <c r="A68">
        <v>67</v>
      </c>
      <c r="B68" t="str">
        <v>SME08230</v>
      </c>
      <c r="C68" t="str">
        <v>F2 FINTECH PRIVATE LIMITED</v>
      </c>
      <c r="D68" t="str">
        <v>LIMITED 070125 67</v>
      </c>
      <c r="E68" t="str">
        <v>WECARE@F2FINTECH.COM</v>
      </c>
      <c r="F68">
        <v>8860600555</v>
      </c>
      <c r="G68" t="str">
        <v>Vaibhav Padalkar</v>
      </c>
      <c r="H68">
        <v>50056633</v>
      </c>
      <c r="I68" t="str">
        <v>SME LOANS</v>
      </c>
      <c r="J68" t="str">
        <v>DSA CHANNEL LEAD</v>
      </c>
      <c r="K68" t="str">
        <v>L and T Financial Services</v>
      </c>
      <c r="L68" t="str">
        <v>258 {Pali-Jodhpur-258}</v>
      </c>
      <c r="M68" t="str">
        <v>11801 {PALI}</v>
      </c>
      <c r="N68" t="str">
        <v>29 {RAJASTHAN}</v>
      </c>
      <c r="O68">
        <v>2677365</v>
      </c>
      <c r="P68" t="str">
        <v>F2 FINTECH PRIVATE LIMITED-CHILD</v>
      </c>
    </row>
    <row r="69">
      <c r="A69">
        <v>68</v>
      </c>
      <c r="B69" t="str">
        <v>SME08231</v>
      </c>
      <c r="C69" t="str">
        <v>F2 FINTECH PRIVATE LIMITED</v>
      </c>
      <c r="D69" t="str">
        <v>LIMITED 070125 68</v>
      </c>
      <c r="E69" t="str">
        <v>WECARE@F2FINTECH.COM</v>
      </c>
      <c r="F69">
        <v>8860600555</v>
      </c>
      <c r="G69" t="str">
        <v>Vaibhav Padalkar</v>
      </c>
      <c r="H69">
        <v>50056633</v>
      </c>
      <c r="I69" t="str">
        <v>SME LOANS</v>
      </c>
      <c r="J69" t="str">
        <v>DSA CHANNEL LEAD</v>
      </c>
      <c r="K69" t="str">
        <v>L and T Financial Services</v>
      </c>
      <c r="L69" t="str">
        <v>259 {Ajmer-Jaipur-259}</v>
      </c>
      <c r="M69" t="str">
        <v>11826 {AJMER}</v>
      </c>
      <c r="N69" t="str">
        <v>29 {RAJASTHAN}</v>
      </c>
      <c r="O69">
        <v>2677365</v>
      </c>
      <c r="P69" t="str">
        <v>F2 FINTECH PRIVATE LIMITED-CHILD</v>
      </c>
    </row>
    <row r="70">
      <c r="A70">
        <v>69</v>
      </c>
      <c r="B70" t="str">
        <v>SME08232</v>
      </c>
      <c r="C70" t="str">
        <v>F2 FINTECH PRIVATE LIMITED</v>
      </c>
      <c r="D70" t="str">
        <v>LIMITED 070125 69</v>
      </c>
      <c r="E70" t="str">
        <v>WECARE@F2FINTECH.COM</v>
      </c>
      <c r="F70">
        <v>8860600555</v>
      </c>
      <c r="G70" t="str">
        <v>Vaibhav Padalkar</v>
      </c>
      <c r="H70">
        <v>50056633</v>
      </c>
      <c r="I70" t="str">
        <v>SME LOANS</v>
      </c>
      <c r="J70" t="str">
        <v>DSA CHANNEL LEAD</v>
      </c>
      <c r="K70" t="str">
        <v>L and T Financial Services</v>
      </c>
      <c r="L70" t="str">
        <v>26 {BILASPUR -VYAPAR VIHAR -26}</v>
      </c>
      <c r="M70" t="str">
        <v>10104 {BILASPUR}</v>
      </c>
      <c r="N70" t="str">
        <v>7 {CHATTISGARH}</v>
      </c>
      <c r="O70">
        <v>2677365</v>
      </c>
      <c r="P70" t="str">
        <v>F2 FINTECH PRIVATE LIMITED-CHILD</v>
      </c>
    </row>
    <row r="71">
      <c r="A71">
        <v>70</v>
      </c>
      <c r="B71" t="str">
        <v>SME08233</v>
      </c>
      <c r="C71" t="str">
        <v>F2 FINTECH PRIVATE LIMITED</v>
      </c>
      <c r="D71" t="str">
        <v>LIMITED 070125 70</v>
      </c>
      <c r="E71" t="str">
        <v>WECARE@F2FINTECH.COM</v>
      </c>
      <c r="F71">
        <v>8860600555</v>
      </c>
      <c r="G71" t="str">
        <v>Vaibhav Padalkar</v>
      </c>
      <c r="H71">
        <v>50056633</v>
      </c>
      <c r="I71" t="str">
        <v>SME LOANS</v>
      </c>
      <c r="J71" t="str">
        <v>DSA CHANNEL LEAD</v>
      </c>
      <c r="K71" t="str">
        <v>L and T Financial Services</v>
      </c>
      <c r="L71" t="str">
        <v>260 {Mathura-Agra-260}</v>
      </c>
      <c r="M71" t="str">
        <v>12403 {MATHURA}</v>
      </c>
      <c r="N71" t="str">
        <v>33 {UTTAR PRADESH}</v>
      </c>
      <c r="O71">
        <v>2677365</v>
      </c>
      <c r="P71" t="str">
        <v>F2 FINTECH PRIVATE LIMITED-CHILD</v>
      </c>
    </row>
    <row r="72">
      <c r="A72">
        <v>71</v>
      </c>
      <c r="B72" t="str">
        <v>SME08234</v>
      </c>
      <c r="C72" t="str">
        <v>F2 FINTECH PRIVATE LIMITED</v>
      </c>
      <c r="D72" t="str">
        <v>LIMITED 070125 71</v>
      </c>
      <c r="E72" t="str">
        <v>WECARE@F2FINTECH.COM</v>
      </c>
      <c r="F72">
        <v>8860600555</v>
      </c>
      <c r="G72" t="str">
        <v>Vaibhav Padalkar</v>
      </c>
      <c r="H72">
        <v>50056633</v>
      </c>
      <c r="I72" t="str">
        <v>SME LOANS</v>
      </c>
      <c r="J72" t="str">
        <v>DSA CHANNEL LEAD</v>
      </c>
      <c r="K72" t="str">
        <v>L and T Financial Services</v>
      </c>
      <c r="L72" t="str">
        <v>261 {Rajgarh-Bhopal-261}</v>
      </c>
      <c r="M72" t="str">
        <v>15018 {RAJGARH}</v>
      </c>
      <c r="N72" t="str">
        <v>20 {MADHYA PRADESH}</v>
      </c>
      <c r="O72">
        <v>2677365</v>
      </c>
      <c r="P72" t="str">
        <v>F2 FINTECH PRIVATE LIMITED-CHILD</v>
      </c>
    </row>
    <row r="73">
      <c r="A73">
        <v>72</v>
      </c>
      <c r="B73" t="str">
        <v>SME08235</v>
      </c>
      <c r="C73" t="str">
        <v>F2 FINTECH PRIVATE LIMITED</v>
      </c>
      <c r="D73" t="str">
        <v>LIMITED 070125 72</v>
      </c>
      <c r="E73" t="str">
        <v>WECARE@F2FINTECH.COM</v>
      </c>
      <c r="F73">
        <v>8860600555</v>
      </c>
      <c r="G73" t="str">
        <v>Vaibhav Padalkar</v>
      </c>
      <c r="H73">
        <v>50056633</v>
      </c>
      <c r="I73" t="str">
        <v>SME LOANS</v>
      </c>
      <c r="J73" t="str">
        <v>DSA CHANNEL LEAD</v>
      </c>
      <c r="K73" t="str">
        <v>L and T Financial Services</v>
      </c>
      <c r="L73" t="str">
        <v>262 {Dewas-Indore-262}</v>
      </c>
      <c r="M73" t="str">
        <v>11016 {DEWAS}</v>
      </c>
      <c r="N73" t="str">
        <v>20 {MADHYA PRADESH}</v>
      </c>
      <c r="O73">
        <v>2677365</v>
      </c>
      <c r="P73" t="str">
        <v>F2 FINTECH PRIVATE LIMITED-CHILD</v>
      </c>
    </row>
    <row r="74">
      <c r="A74">
        <v>73</v>
      </c>
      <c r="B74" t="str">
        <v>SME08236</v>
      </c>
      <c r="C74" t="str">
        <v>F2 FINTECH PRIVATE LIMITED</v>
      </c>
      <c r="D74" t="str">
        <v>LIMITED 070125 73</v>
      </c>
      <c r="E74" t="str">
        <v>WECARE@F2FINTECH.COM</v>
      </c>
      <c r="F74">
        <v>8860600555</v>
      </c>
      <c r="G74" t="str">
        <v>Vaibhav Padalkar</v>
      </c>
      <c r="H74">
        <v>50056633</v>
      </c>
      <c r="I74" t="str">
        <v>SME LOANS</v>
      </c>
      <c r="J74" t="str">
        <v>DSA CHANNEL LEAD</v>
      </c>
      <c r="K74" t="str">
        <v>L and T Financial Services</v>
      </c>
      <c r="L74" t="str">
        <v>263 {Kakinada-Rajmudry-263}</v>
      </c>
      <c r="M74" t="str">
        <v>12040 {KAKINADA}</v>
      </c>
      <c r="N74" t="str">
        <v>2 {ANDHRA PRADESH}</v>
      </c>
      <c r="O74">
        <v>2677365</v>
      </c>
      <c r="P74" t="str">
        <v>F2 FINTECH PRIVATE LIMITED-CHILD</v>
      </c>
    </row>
    <row r="75">
      <c r="A75">
        <v>74</v>
      </c>
      <c r="B75" t="str">
        <v>SME08237</v>
      </c>
      <c r="C75" t="str">
        <v>F2 FINTECH PRIVATE LIMITED</v>
      </c>
      <c r="D75" t="str">
        <v>LIMITED 070125 74</v>
      </c>
      <c r="E75" t="str">
        <v>WECARE@F2FINTECH.COM</v>
      </c>
      <c r="F75">
        <v>8860600555</v>
      </c>
      <c r="G75" t="str">
        <v>Vaibhav Padalkar</v>
      </c>
      <c r="H75">
        <v>50056633</v>
      </c>
      <c r="I75" t="str">
        <v>SME LOANS</v>
      </c>
      <c r="J75" t="str">
        <v>DSA CHANNEL LEAD</v>
      </c>
      <c r="K75" t="str">
        <v>L and T Financial Services</v>
      </c>
      <c r="L75" t="str">
        <v>264 {Kollam-Trivandrum-264}</v>
      </c>
      <c r="M75" t="str">
        <v>11002 {KOLLAM}</v>
      </c>
      <c r="O75">
        <v>2677365</v>
      </c>
      <c r="P75" t="str">
        <v>F2 FINTECH PRIVATE LIMITED-CHILD</v>
      </c>
    </row>
    <row r="76">
      <c r="A76">
        <v>75</v>
      </c>
      <c r="B76" t="str">
        <v>SME08238</v>
      </c>
      <c r="C76" t="str">
        <v>F2 FINTECH PRIVATE LIMITED</v>
      </c>
      <c r="D76" t="str">
        <v>LIMITED 070125 75</v>
      </c>
      <c r="E76" t="str">
        <v>WECARE@F2FINTECH.COM</v>
      </c>
      <c r="F76">
        <v>8860600555</v>
      </c>
      <c r="G76" t="str">
        <v>Vaibhav Padalkar</v>
      </c>
      <c r="H76">
        <v>50056633</v>
      </c>
      <c r="I76" t="str">
        <v>SME LOANS</v>
      </c>
      <c r="J76" t="str">
        <v>DSA CHANNEL LEAD</v>
      </c>
      <c r="K76" t="str">
        <v>L and T Financial Services</v>
      </c>
      <c r="L76" t="str">
        <v>265 {Solan-Chandigarh-265}</v>
      </c>
      <c r="M76" t="str">
        <v>10481 {SOLAN}</v>
      </c>
      <c r="N76" t="str">
        <v>6 {CHANDIGARH}</v>
      </c>
      <c r="O76">
        <v>2677365</v>
      </c>
      <c r="P76" t="str">
        <v>F2 FINTECH PRIVATE LIMITED-CHILD</v>
      </c>
    </row>
    <row r="77">
      <c r="A77">
        <v>76</v>
      </c>
      <c r="B77" t="str">
        <v>SME08239</v>
      </c>
      <c r="C77" t="str">
        <v>F2 FINTECH PRIVATE LIMITED</v>
      </c>
      <c r="D77" t="str">
        <v>LIMITED 070125 76</v>
      </c>
      <c r="E77" t="str">
        <v>WECARE@F2FINTECH.COM</v>
      </c>
      <c r="F77">
        <v>8860600555</v>
      </c>
      <c r="G77" t="str">
        <v>Vaibhav Padalkar</v>
      </c>
      <c r="H77">
        <v>50056633</v>
      </c>
      <c r="I77" t="str">
        <v>SME LOANS</v>
      </c>
      <c r="J77" t="str">
        <v>DSA CHANNEL LEAD</v>
      </c>
      <c r="K77" t="str">
        <v>L and T Financial Services</v>
      </c>
      <c r="L77" t="str">
        <v>266 {Thiruvallur-Chennai-266}</v>
      </c>
      <c r="M77" t="str">
        <v>13948 {THIRUVALLUR}</v>
      </c>
      <c r="N77" t="str">
        <v>31 {TAMIL NADU}</v>
      </c>
      <c r="O77">
        <v>2677365</v>
      </c>
      <c r="P77" t="str">
        <v>F2 FINTECH PRIVATE LIMITED-CHILD</v>
      </c>
    </row>
    <row r="78">
      <c r="A78">
        <v>77</v>
      </c>
      <c r="B78" t="str">
        <v>SME08240</v>
      </c>
      <c r="C78" t="str">
        <v>F2 FINTECH PRIVATE LIMITED</v>
      </c>
      <c r="D78" t="str">
        <v>LIMITED 070125 77</v>
      </c>
      <c r="E78" t="str">
        <v>WECARE@F2FINTECH.COM</v>
      </c>
      <c r="F78">
        <v>8860600555</v>
      </c>
      <c r="G78" t="str">
        <v>Vaibhav Padalkar</v>
      </c>
      <c r="H78">
        <v>50056633</v>
      </c>
      <c r="I78" t="str">
        <v>SME LOANS</v>
      </c>
      <c r="J78" t="str">
        <v>DSA CHANNEL LEAD</v>
      </c>
      <c r="K78" t="str">
        <v>L and T Financial Services</v>
      </c>
      <c r="L78" t="str">
        <v>267 {Kancheepuram-Chennai-267}</v>
      </c>
      <c r="M78" t="str">
        <v>12144 {KANCHEEPURAM}</v>
      </c>
      <c r="N78" t="str">
        <v>31 {TAMIL NADU}</v>
      </c>
      <c r="O78">
        <v>2677365</v>
      </c>
      <c r="P78" t="str">
        <v>F2 FINTECH PRIVATE LIMITED-CHILD</v>
      </c>
    </row>
    <row r="79">
      <c r="A79">
        <v>78</v>
      </c>
      <c r="B79" t="str">
        <v>SME08241</v>
      </c>
      <c r="C79" t="str">
        <v>F2 FINTECH PRIVATE LIMITED</v>
      </c>
      <c r="D79" t="str">
        <v>LIMITED 070125 78</v>
      </c>
      <c r="E79" t="str">
        <v>WECARE@F2FINTECH.COM</v>
      </c>
      <c r="F79">
        <v>8860600555</v>
      </c>
      <c r="G79" t="str">
        <v>Vaibhav Padalkar</v>
      </c>
      <c r="H79">
        <v>50056633</v>
      </c>
      <c r="I79" t="str">
        <v>SME LOANS</v>
      </c>
      <c r="J79" t="str">
        <v>DSA CHANNEL LEAD</v>
      </c>
      <c r="K79" t="str">
        <v>L and T Financial Services</v>
      </c>
      <c r="L79" t="str">
        <v>268 {BHUJ-GANDHIDHAM-268}</v>
      </c>
      <c r="M79" t="str">
        <v>10225 {GANDHIDHAM}</v>
      </c>
      <c r="N79" t="str">
        <v>12 {GUJARAT}</v>
      </c>
      <c r="O79">
        <v>2677365</v>
      </c>
      <c r="P79" t="str">
        <v>F2 FINTECH PRIVATE LIMITED-CHILD</v>
      </c>
    </row>
    <row r="80">
      <c r="A80">
        <v>79</v>
      </c>
      <c r="B80" t="str">
        <v>SME08242</v>
      </c>
      <c r="C80" t="str">
        <v>F2 FINTECH PRIVATE LIMITED</v>
      </c>
      <c r="D80" t="str">
        <v>LIMITED 070125 79</v>
      </c>
      <c r="E80" t="str">
        <v>WECARE@F2FINTECH.COM</v>
      </c>
      <c r="F80">
        <v>8860600555</v>
      </c>
      <c r="G80" t="str">
        <v>Vaibhav Padalkar</v>
      </c>
      <c r="H80">
        <v>50056633</v>
      </c>
      <c r="I80" t="str">
        <v>SME LOANS</v>
      </c>
      <c r="J80" t="str">
        <v>DSA CHANNEL LEAD</v>
      </c>
      <c r="K80" t="str">
        <v>L and T Financial Services</v>
      </c>
      <c r="L80" t="str">
        <v>269 {PUDUCHERRY_CHENNAI_EGMORE-269}</v>
      </c>
      <c r="M80" t="str">
        <v>11688 {PUDUCHERRY}</v>
      </c>
      <c r="N80" t="str">
        <v>31 {TAMIL NADU}</v>
      </c>
      <c r="O80">
        <v>2677365</v>
      </c>
      <c r="P80" t="str">
        <v>F2 FINTECH PRIVATE LIMITED-CHILD</v>
      </c>
    </row>
    <row r="81">
      <c r="A81">
        <v>80</v>
      </c>
      <c r="B81" t="str">
        <v>SME08243</v>
      </c>
      <c r="C81" t="str">
        <v>F2 FINTECH PRIVATE LIMITED</v>
      </c>
      <c r="D81" t="str">
        <v>LIMITED 070125 80</v>
      </c>
      <c r="E81" t="str">
        <v>WECARE@F2FINTECH.COM</v>
      </c>
      <c r="F81">
        <v>8860600555</v>
      </c>
      <c r="G81" t="str">
        <v>Vaibhav Padalkar</v>
      </c>
      <c r="H81">
        <v>50056633</v>
      </c>
      <c r="I81" t="str">
        <v>SME LOANS</v>
      </c>
      <c r="J81" t="str">
        <v>DSA CHANNEL LEAD</v>
      </c>
      <c r="K81" t="str">
        <v>L and T Financial Services</v>
      </c>
      <c r="L81" t="str">
        <v>274 {JHUNJHUNUN-ALWAR-TEJ-MANDI-274}</v>
      </c>
      <c r="M81" t="str">
        <v>11804 {JHUNJHUNUN}</v>
      </c>
      <c r="N81" t="str">
        <v>29 {RAJASTHAN}</v>
      </c>
      <c r="O81">
        <v>2677365</v>
      </c>
      <c r="P81" t="str">
        <v>F2 FINTECH PRIVATE LIMITED-CHILD</v>
      </c>
    </row>
    <row r="82">
      <c r="A82">
        <v>81</v>
      </c>
      <c r="B82" t="str">
        <v>SME08244</v>
      </c>
      <c r="C82" t="str">
        <v>F2 FINTECH PRIVATE LIMITED</v>
      </c>
      <c r="D82" t="str">
        <v>LIMITED 070125 81</v>
      </c>
      <c r="E82" t="str">
        <v>WECARE@F2FINTECH.COM</v>
      </c>
      <c r="F82">
        <v>8860600555</v>
      </c>
      <c r="G82" t="str">
        <v>Vaibhav Padalkar</v>
      </c>
      <c r="H82">
        <v>50056633</v>
      </c>
      <c r="I82" t="str">
        <v>SME LOANS</v>
      </c>
      <c r="J82" t="str">
        <v>DSA CHANNEL LEAD</v>
      </c>
      <c r="K82" t="str">
        <v>L and T Financial Services</v>
      </c>
      <c r="L82" t="str">
        <v>275 {BHARATPUR-ALWAR-TEJ-MANDI-275}</v>
      </c>
      <c r="M82" t="str">
        <v>16326 {BHARATPUR}</v>
      </c>
      <c r="N82" t="str">
        <v>29 {RAJASTHAN}</v>
      </c>
      <c r="O82">
        <v>2677365</v>
      </c>
      <c r="P82" t="str">
        <v>F2 FINTECH PRIVATE LIMITED-CHILD</v>
      </c>
    </row>
    <row r="83">
      <c r="A83">
        <v>82</v>
      </c>
      <c r="B83" t="str">
        <v>SME08245</v>
      </c>
      <c r="C83" t="str">
        <v>F2 FINTECH PRIVATE LIMITED</v>
      </c>
      <c r="D83" t="str">
        <v>LIMITED 070125 82</v>
      </c>
      <c r="E83" t="str">
        <v>WECARE@F2FINTECH.COM</v>
      </c>
      <c r="F83">
        <v>8860600555</v>
      </c>
      <c r="G83" t="str">
        <v>Vaibhav Padalkar</v>
      </c>
      <c r="H83">
        <v>50056633</v>
      </c>
      <c r="I83" t="str">
        <v>SME LOANS</v>
      </c>
      <c r="J83" t="str">
        <v>DSA CHANNEL LEAD</v>
      </c>
      <c r="K83" t="str">
        <v>L and T Financial Services</v>
      </c>
      <c r="L83" t="str">
        <v>276 {KOLAR-BANGALORE-LALBAGH-ROAD-LTF-276}</v>
      </c>
      <c r="M83" t="str">
        <v>10637 {KOLAR}</v>
      </c>
      <c r="N83" t="str">
        <v>17 {KARNATAKA}</v>
      </c>
      <c r="O83">
        <v>2677365</v>
      </c>
      <c r="P83" t="str">
        <v>F2 FINTECH PRIVATE LIMITED-CHILD</v>
      </c>
    </row>
    <row r="84">
      <c r="A84">
        <v>83</v>
      </c>
      <c r="B84" t="str">
        <v>SME08246</v>
      </c>
      <c r="C84" t="str">
        <v>F2 FINTECH PRIVATE LIMITED</v>
      </c>
      <c r="D84" t="str">
        <v>LIMITED 070125 83</v>
      </c>
      <c r="E84" t="str">
        <v>WECARE@F2FINTECH.COM</v>
      </c>
      <c r="F84">
        <v>8860600555</v>
      </c>
      <c r="G84" t="str">
        <v>Vaibhav Padalkar</v>
      </c>
      <c r="H84">
        <v>50056633</v>
      </c>
      <c r="I84" t="str">
        <v>SME LOANS</v>
      </c>
      <c r="J84" t="str">
        <v>DSA CHANNEL LEAD</v>
      </c>
      <c r="K84" t="str">
        <v>L and T Financial Services</v>
      </c>
      <c r="L84" t="str">
        <v>277 {BELLARY-BELLARY-277}</v>
      </c>
      <c r="M84" t="str">
        <v>10624 {BALLARI}</v>
      </c>
      <c r="N84" t="str">
        <v>17 {KARNATAKA}</v>
      </c>
      <c r="O84">
        <v>2677365</v>
      </c>
      <c r="P84" t="str">
        <v>F2 FINTECH PRIVATE LIMITED-CHILD</v>
      </c>
    </row>
    <row r="85">
      <c r="A85">
        <v>84</v>
      </c>
      <c r="B85" t="str">
        <v>SME08247</v>
      </c>
      <c r="C85" t="str">
        <v>F2 FINTECH PRIVATE LIMITED</v>
      </c>
      <c r="D85" t="str">
        <v>LIMITED 070125 84</v>
      </c>
      <c r="E85" t="str">
        <v>WECARE@F2FINTECH.COM</v>
      </c>
      <c r="F85">
        <v>8860600555</v>
      </c>
      <c r="G85" t="str">
        <v>Vaibhav Padalkar</v>
      </c>
      <c r="H85">
        <v>50056633</v>
      </c>
      <c r="I85" t="str">
        <v>SME LOANS</v>
      </c>
      <c r="J85" t="str">
        <v>DSA CHANNEL LEAD</v>
      </c>
      <c r="K85" t="str">
        <v>L and T Financial Services</v>
      </c>
      <c r="L85" t="str">
        <v>278 {KENDRAPARA-BHUBANESWAR-JAYDEV-NAGAR-278}</v>
      </c>
      <c r="M85" t="str">
        <v>11604 {KENDRAPARA}</v>
      </c>
      <c r="N85" t="str">
        <v>26 {ODISHA}</v>
      </c>
      <c r="O85">
        <v>2677365</v>
      </c>
      <c r="P85" t="str">
        <v>F2 FINTECH PRIVATE LIMITED-CHILD</v>
      </c>
    </row>
    <row r="86">
      <c r="A86">
        <v>85</v>
      </c>
      <c r="B86" t="str">
        <v>SME08248</v>
      </c>
      <c r="C86" t="str">
        <v>F2 FINTECH PRIVATE LIMITED</v>
      </c>
      <c r="D86" t="str">
        <v>LIMITED 070125 85</v>
      </c>
      <c r="E86" t="str">
        <v>WECARE@F2FINTECH.COM</v>
      </c>
      <c r="F86">
        <v>8860600555</v>
      </c>
      <c r="G86" t="str">
        <v>Vaibhav Padalkar</v>
      </c>
      <c r="H86">
        <v>50056633</v>
      </c>
      <c r="I86" t="str">
        <v>SME LOANS</v>
      </c>
      <c r="J86" t="str">
        <v>DSA CHANNEL LEAD</v>
      </c>
      <c r="K86" t="str">
        <v>L and T Financial Services</v>
      </c>
      <c r="L86" t="str">
        <v>279 {DHENKANAL-BHUBANESWAR-JAYDEV-NAGAR-279}</v>
      </c>
      <c r="M86" t="str">
        <v>11619 {DHENKANAL}</v>
      </c>
      <c r="N86" t="str">
        <v>26 {ODISHA}</v>
      </c>
      <c r="O86">
        <v>2677365</v>
      </c>
      <c r="P86" t="str">
        <v>F2 FINTECH PRIVATE LIMITED-CHILD</v>
      </c>
    </row>
    <row r="87">
      <c r="A87">
        <v>86</v>
      </c>
      <c r="B87" t="str">
        <v>SME08249</v>
      </c>
      <c r="C87" t="str">
        <v>F2 FINTECH PRIVATE LIMITED</v>
      </c>
      <c r="D87" t="str">
        <v>LIMITED 070125 86</v>
      </c>
      <c r="E87" t="str">
        <v>WECARE@F2FINTECH.COM</v>
      </c>
      <c r="F87">
        <v>8860600555</v>
      </c>
      <c r="G87" t="str">
        <v>Vaibhav Padalkar</v>
      </c>
      <c r="H87">
        <v>50056633</v>
      </c>
      <c r="I87" t="str">
        <v>SME LOANS</v>
      </c>
      <c r="J87" t="str">
        <v>DSA CHANNEL LEAD</v>
      </c>
      <c r="K87" t="str">
        <v>L and T Financial Services</v>
      </c>
      <c r="L87" t="str">
        <v>280 {ANUGUL-BHUBANESWAR-JAYDEV-NAGAR-280}</v>
      </c>
      <c r="M87" t="str">
        <v>11624 {ANUGUL}</v>
      </c>
      <c r="N87" t="str">
        <v>26 {ODISHA}</v>
      </c>
      <c r="O87">
        <v>2677365</v>
      </c>
      <c r="P87" t="str">
        <v>F2 FINTECH PRIVATE LIMITED-CHILD</v>
      </c>
    </row>
    <row r="88">
      <c r="A88">
        <v>87</v>
      </c>
      <c r="B88" t="str">
        <v>SME08250</v>
      </c>
      <c r="C88" t="str">
        <v>F2 FINTECH PRIVATE LIMITED</v>
      </c>
      <c r="D88" t="str">
        <v>LIMITED 070125 87</v>
      </c>
      <c r="E88" t="str">
        <v>WECARE@F2FINTECH.COM</v>
      </c>
      <c r="F88">
        <v>8860600555</v>
      </c>
      <c r="G88" t="str">
        <v>Vaibhav Padalkar</v>
      </c>
      <c r="H88">
        <v>50056633</v>
      </c>
      <c r="I88" t="str">
        <v>SME LOANS</v>
      </c>
      <c r="J88" t="str">
        <v>DSA CHANNEL LEAD</v>
      </c>
      <c r="K88" t="str">
        <v>L and T Financial Services</v>
      </c>
      <c r="L88" t="str">
        <v>281 {MALAPPURAM-CALICUT-CHALAPPURAM-ROAD-281}</v>
      </c>
      <c r="M88" t="str">
        <v>10855 {MALAPPURAM}</v>
      </c>
      <c r="N88" t="str">
        <v>18 {KERALA}</v>
      </c>
      <c r="O88">
        <v>2677365</v>
      </c>
      <c r="P88" t="str">
        <v>F2 FINTECH PRIVATE LIMITED-CHILD</v>
      </c>
    </row>
    <row r="89">
      <c r="A89">
        <v>88</v>
      </c>
      <c r="B89" t="str">
        <v>SME08251</v>
      </c>
      <c r="C89" t="str">
        <v>F2 FINTECH PRIVATE LIMITED</v>
      </c>
      <c r="D89" t="str">
        <v>LIMITED 070125 88</v>
      </c>
      <c r="E89" t="str">
        <v>WECARE@F2FINTECH.COM</v>
      </c>
      <c r="F89">
        <v>8860600555</v>
      </c>
      <c r="G89" t="str">
        <v>Vaibhav Padalkar</v>
      </c>
      <c r="H89">
        <v>50056633</v>
      </c>
      <c r="I89" t="str">
        <v>SME LOANS</v>
      </c>
      <c r="J89" t="str">
        <v>DSA CHANNEL LEAD</v>
      </c>
      <c r="K89" t="str">
        <v>L and T Financial Services</v>
      </c>
      <c r="L89" t="str">
        <v>282 {AMBALA-CHANDIGARH-INDUSTRIAL-AREA-282}</v>
      </c>
      <c r="M89" t="str">
        <v>10379 {AMBALA}</v>
      </c>
      <c r="N89" t="str">
        <v>13 {HARYANA}</v>
      </c>
      <c r="O89">
        <v>2677365</v>
      </c>
      <c r="P89" t="str">
        <v>F2 FINTECH PRIVATE LIMITED-CHILD</v>
      </c>
    </row>
    <row r="90">
      <c r="A90">
        <v>89</v>
      </c>
      <c r="B90" t="str">
        <v>SME08252</v>
      </c>
      <c r="C90" t="str">
        <v>F2 FINTECH PRIVATE LIMITED</v>
      </c>
      <c r="D90" t="str">
        <v>LIMITED 070125 89</v>
      </c>
      <c r="E90" t="str">
        <v>WECARE@F2FINTECH.COM</v>
      </c>
      <c r="F90">
        <v>8860600555</v>
      </c>
      <c r="G90" t="str">
        <v>Vaibhav Padalkar</v>
      </c>
      <c r="H90">
        <v>50056633</v>
      </c>
      <c r="I90" t="str">
        <v>SME LOANS</v>
      </c>
      <c r="J90" t="str">
        <v>DSA CHANNEL LEAD</v>
      </c>
      <c r="K90" t="str">
        <v>L and T Financial Services</v>
      </c>
      <c r="L90" t="str">
        <v>283 {CUDDALORE-CHENNAI-EGMORE-LTI-283}</v>
      </c>
      <c r="M90" t="str">
        <v>12220 {CHENNAI}</v>
      </c>
      <c r="N90" t="str">
        <v>31 {TAMIL NADU}</v>
      </c>
      <c r="O90">
        <v>2677365</v>
      </c>
      <c r="P90" t="str">
        <v>F2 FINTECH PRIVATE LIMITED-CHILD</v>
      </c>
    </row>
    <row r="91">
      <c r="A91">
        <v>90</v>
      </c>
      <c r="B91" t="str">
        <v>SME08253</v>
      </c>
      <c r="C91" t="str">
        <v>F2 FINTECH PRIVATE LIMITED</v>
      </c>
      <c r="D91" t="str">
        <v>LIMITED 070125 90</v>
      </c>
      <c r="E91" t="str">
        <v>WECARE@F2FINTECH.COM</v>
      </c>
      <c r="F91">
        <v>8860600555</v>
      </c>
      <c r="G91" t="str">
        <v>Vaibhav Padalkar</v>
      </c>
      <c r="H91">
        <v>50056633</v>
      </c>
      <c r="I91" t="str">
        <v>SME LOANS</v>
      </c>
      <c r="J91" t="str">
        <v>DSA CHANNEL LEAD</v>
      </c>
      <c r="K91" t="str">
        <v>L and T Financial Services</v>
      </c>
      <c r="L91" t="str">
        <v>284 {TIRUVANNAMALAI-CHENNAI-EGMORE-LTI-284}</v>
      </c>
      <c r="M91" t="str">
        <v>12220 {CHENNAI}</v>
      </c>
      <c r="N91" t="str">
        <v>31 {TAMIL NADU}</v>
      </c>
      <c r="O91">
        <v>2677365</v>
      </c>
      <c r="P91" t="str">
        <v>F2 FINTECH PRIVATE LIMITED-CHILD</v>
      </c>
    </row>
    <row r="92">
      <c r="A92">
        <v>91</v>
      </c>
      <c r="B92" t="str">
        <v>SME08254</v>
      </c>
      <c r="C92" t="str">
        <v>F2 FINTECH PRIVATE LIMITED</v>
      </c>
      <c r="D92" t="str">
        <v>LIMITED 070125 91</v>
      </c>
      <c r="E92" t="str">
        <v>WECARE@F2FINTECH.COM</v>
      </c>
      <c r="F92">
        <v>8860600555</v>
      </c>
      <c r="G92" t="str">
        <v>Vaibhav Padalkar</v>
      </c>
      <c r="H92">
        <v>50056633</v>
      </c>
      <c r="I92" t="str">
        <v>SME LOANS</v>
      </c>
      <c r="J92" t="str">
        <v>DSA CHANNEL LEAD</v>
      </c>
      <c r="K92" t="str">
        <v>L and T Financial Services</v>
      </c>
      <c r="L92" t="str">
        <v>285 {KOTTAYAM-COCHIN-BYE-PASS-ROAD-285}</v>
      </c>
      <c r="M92" t="str">
        <v>11003 {KOTTAYAM}</v>
      </c>
      <c r="N92" t="str">
        <v>18 {KERALA}</v>
      </c>
      <c r="O92">
        <v>2677365</v>
      </c>
      <c r="P92" t="str">
        <v>F2 FINTECH PRIVATE LIMITED-CHILD</v>
      </c>
    </row>
    <row r="93">
      <c r="A93">
        <v>92</v>
      </c>
      <c r="B93" t="str">
        <v>SME08255</v>
      </c>
      <c r="C93" t="str">
        <v>F2 FINTECH PRIVATE LIMITED</v>
      </c>
      <c r="D93" t="str">
        <v>LIMITED 070125 92</v>
      </c>
      <c r="E93" t="str">
        <v>WECARE@F2FINTECH.COM</v>
      </c>
      <c r="F93">
        <v>8860600555</v>
      </c>
      <c r="G93" t="str">
        <v>Vaibhav Padalkar</v>
      </c>
      <c r="H93">
        <v>50056633</v>
      </c>
      <c r="I93" t="str">
        <v>SME LOANS</v>
      </c>
      <c r="J93" t="str">
        <v>DSA CHANNEL LEAD</v>
      </c>
      <c r="K93" t="str">
        <v>L and T Financial Services</v>
      </c>
      <c r="L93" t="str">
        <v>286 {ALAPPUZHA-COCHIN-BYE-PASS-ROAD-286}</v>
      </c>
      <c r="M93" t="str">
        <v>11000 {ALAPPUZHA}</v>
      </c>
      <c r="N93" t="str">
        <v>18 {KERALA}</v>
      </c>
      <c r="O93">
        <v>2677365</v>
      </c>
      <c r="P93" t="str">
        <v>F2 FINTECH PRIVATE LIMITED-CHILD</v>
      </c>
    </row>
    <row r="94">
      <c r="A94">
        <v>93</v>
      </c>
      <c r="B94" t="str">
        <v>SME08256</v>
      </c>
      <c r="C94" t="str">
        <v>F2 FINTECH PRIVATE LIMITED</v>
      </c>
      <c r="D94" t="str">
        <v>LIMITED 070125 93</v>
      </c>
      <c r="E94" t="str">
        <v>WECARE@F2FINTECH.COM</v>
      </c>
      <c r="F94">
        <v>8860600555</v>
      </c>
      <c r="G94" t="str">
        <v>Vaibhav Padalkar</v>
      </c>
      <c r="H94">
        <v>50056633</v>
      </c>
      <c r="I94" t="str">
        <v>SME LOANS</v>
      </c>
      <c r="J94" t="str">
        <v>DSA CHANNEL LEAD</v>
      </c>
      <c r="K94" t="str">
        <v>L and T Financial Services</v>
      </c>
      <c r="L94" t="str">
        <v>287 {BHADRAK-CUTTACK-BADAMBADI-287}</v>
      </c>
      <c r="M94" t="str">
        <v>11614 {BHADRAK}</v>
      </c>
      <c r="N94" t="str">
        <v>26 {ODISHA}</v>
      </c>
      <c r="O94">
        <v>2677365</v>
      </c>
      <c r="P94" t="str">
        <v>F2 FINTECH PRIVATE LIMITED-CHILD</v>
      </c>
    </row>
    <row r="95">
      <c r="A95">
        <v>94</v>
      </c>
      <c r="B95" t="str">
        <v>SME08257</v>
      </c>
      <c r="C95" t="str">
        <v>F2 FINTECH PRIVATE LIMITED</v>
      </c>
      <c r="D95" t="str">
        <v>LIMITED 070125 94</v>
      </c>
      <c r="E95" t="str">
        <v>WECARE@F2FINTECH.COM</v>
      </c>
      <c r="F95">
        <v>8860600555</v>
      </c>
      <c r="G95" t="str">
        <v>Vaibhav Padalkar</v>
      </c>
      <c r="H95">
        <v>50056633</v>
      </c>
      <c r="I95" t="str">
        <v>SME LOANS</v>
      </c>
      <c r="J95" t="str">
        <v>DSA CHANNEL LEAD</v>
      </c>
      <c r="K95" t="str">
        <v>L and T Financial Services</v>
      </c>
      <c r="L95" t="str">
        <v>288 {PANIKOILI-JAJPUR-CUTTACK-BADAMBADI-288}</v>
      </c>
      <c r="M95" t="str">
        <v>16182 {BHANDARI POKHARI}</v>
      </c>
      <c r="N95" t="str">
        <v>26 {ODISHA}</v>
      </c>
      <c r="O95">
        <v>2677365</v>
      </c>
      <c r="P95" t="str">
        <v>F2 FINTECH PRIVATE LIMITED-CHILD</v>
      </c>
    </row>
    <row r="96">
      <c r="A96">
        <v>95</v>
      </c>
      <c r="B96" t="str">
        <v>SME08258</v>
      </c>
      <c r="C96" t="str">
        <v>F2 FINTECH PRIVATE LIMITED</v>
      </c>
      <c r="D96" t="str">
        <v>LIMITED 070125 95</v>
      </c>
      <c r="E96" t="str">
        <v>WECARE@F2FINTECH.COM</v>
      </c>
      <c r="F96">
        <v>8860600555</v>
      </c>
      <c r="G96" t="str">
        <v>Vaibhav Padalkar</v>
      </c>
      <c r="H96">
        <v>50056633</v>
      </c>
      <c r="I96" t="str">
        <v>SME LOANS</v>
      </c>
      <c r="J96" t="str">
        <v>DSA CHANNEL LEAD</v>
      </c>
      <c r="K96" t="str">
        <v>L and T Financial Services</v>
      </c>
      <c r="L96" t="str">
        <v>289 {DAVANAGERE-DAVENGERE-289}</v>
      </c>
      <c r="M96" t="str">
        <v>10628 {DAVANAGERE}</v>
      </c>
      <c r="N96" t="str">
        <v>17 {KARNATAKA}</v>
      </c>
      <c r="O96">
        <v>2677365</v>
      </c>
      <c r="P96" t="str">
        <v>F2 FINTECH PRIVATE LIMITED-CHILD</v>
      </c>
    </row>
    <row r="97">
      <c r="A97">
        <v>96</v>
      </c>
      <c r="B97" t="str">
        <v>SME08259</v>
      </c>
      <c r="C97" t="str">
        <v>F2 FINTECH PRIVATE LIMITED</v>
      </c>
      <c r="D97" t="str">
        <v>LIMITED 070125 96</v>
      </c>
      <c r="E97" t="str">
        <v>WECARE@F2FINTECH.COM</v>
      </c>
      <c r="F97">
        <v>8860600555</v>
      </c>
      <c r="G97" t="str">
        <v>Vaibhav Padalkar</v>
      </c>
      <c r="H97">
        <v>50056633</v>
      </c>
      <c r="I97" t="str">
        <v>SME LOANS</v>
      </c>
      <c r="J97" t="str">
        <v>DSA CHANNEL LEAD</v>
      </c>
      <c r="K97" t="str">
        <v>L and T Financial Services</v>
      </c>
      <c r="L97" t="str">
        <v>29 {CALICUT-CHALAPPURAM ROAD-29}</v>
      </c>
      <c r="M97" t="str">
        <v>11005 {KOZHIKODE}</v>
      </c>
      <c r="N97" t="str">
        <v>18 {KERALA}</v>
      </c>
      <c r="O97">
        <v>2677365</v>
      </c>
      <c r="P97" t="str">
        <v>F2 FINTECH PRIVATE LIMITED-CHILD</v>
      </c>
    </row>
    <row r="98">
      <c r="A98">
        <v>97</v>
      </c>
      <c r="B98" t="str">
        <v>SME08260</v>
      </c>
      <c r="C98" t="str">
        <v>F2 FINTECH PRIVATE LIMITED</v>
      </c>
      <c r="D98" t="str">
        <v>LIMITED 070125 97</v>
      </c>
      <c r="E98" t="str">
        <v>WECARE@F2FINTECH.COM</v>
      </c>
      <c r="F98">
        <v>8860600555</v>
      </c>
      <c r="G98" t="str">
        <v>Vaibhav Padalkar</v>
      </c>
      <c r="H98">
        <v>50056633</v>
      </c>
      <c r="I98" t="str">
        <v>SME LOANS</v>
      </c>
      <c r="J98" t="str">
        <v>DSA CHANNEL LEAD</v>
      </c>
      <c r="K98" t="str">
        <v>L and T Financial Services</v>
      </c>
      <c r="L98" t="str">
        <v>290 {HARDWAR-DEHRADUN-RAJPUR-ROAD-290}</v>
      </c>
      <c r="M98" t="str">
        <v>10514 {HARIDWAR}</v>
      </c>
      <c r="N98" t="str">
        <v>34 {UTTARAKHAND}</v>
      </c>
      <c r="O98">
        <v>2677365</v>
      </c>
      <c r="P98" t="str">
        <v>F2 FINTECH PRIVATE LIMITED-CHILD</v>
      </c>
    </row>
    <row r="99">
      <c r="A99">
        <v>98</v>
      </c>
      <c r="B99" t="str">
        <v>SME08261</v>
      </c>
      <c r="C99" t="str">
        <v>F2 FINTECH PRIVATE LIMITED</v>
      </c>
      <c r="D99" t="str">
        <v>LIMITED 070125 98</v>
      </c>
      <c r="E99" t="str">
        <v>WECARE@F2FINTECH.COM</v>
      </c>
      <c r="F99">
        <v>8860600555</v>
      </c>
      <c r="G99" t="str">
        <v>Vaibhav Padalkar</v>
      </c>
      <c r="H99">
        <v>50056633</v>
      </c>
      <c r="I99" t="str">
        <v>SME LOANS</v>
      </c>
      <c r="J99" t="str">
        <v>DSA CHANNEL LEAD</v>
      </c>
      <c r="K99" t="str">
        <v>L and T Financial Services</v>
      </c>
      <c r="L99" t="str">
        <v>291 {NAINITAL-DEHRADUN-RAJPUR-ROAD-291}</v>
      </c>
      <c r="M99" t="str">
        <v>12670 {NAINITAL}</v>
      </c>
      <c r="N99" t="str">
        <v>34 {UTTARAKHAND}</v>
      </c>
      <c r="O99">
        <v>2677365</v>
      </c>
      <c r="P99" t="str">
        <v>F2 FINTECH PRIVATE LIMITED-CHILD</v>
      </c>
    </row>
    <row r="100">
      <c r="A100">
        <v>99</v>
      </c>
      <c r="B100" t="str">
        <v>SME08262</v>
      </c>
      <c r="C100" t="str">
        <v>F2 FINTECH PRIVATE LIMITED</v>
      </c>
      <c r="D100" t="str">
        <v>LIMITED 070125 99</v>
      </c>
      <c r="E100" t="str">
        <v>WECARE@F2FINTECH.COM</v>
      </c>
      <c r="F100">
        <v>8860600555</v>
      </c>
      <c r="G100" t="str">
        <v>Vaibhav Padalkar</v>
      </c>
      <c r="H100">
        <v>50056633</v>
      </c>
      <c r="I100" t="str">
        <v>SME LOANS</v>
      </c>
      <c r="J100" t="str">
        <v>DSA CHANNEL LEAD</v>
      </c>
      <c r="K100" t="str">
        <v>L and T Financial Services</v>
      </c>
      <c r="L100" t="str">
        <v>292 {TINSUKIA-DIBRUGARH-SARURAM-COMPLEX-292}</v>
      </c>
      <c r="M100" t="str">
        <v>11504 {TINSUKIA}</v>
      </c>
      <c r="N100" t="str">
        <v>4 {ASSAM}</v>
      </c>
      <c r="O100">
        <v>2677365</v>
      </c>
      <c r="P100" t="str">
        <v>F2 FINTECH PRIVATE LIMITED-CHILD</v>
      </c>
    </row>
    <row r="101">
      <c r="A101">
        <v>100</v>
      </c>
      <c r="B101" t="str">
        <v>SME08263</v>
      </c>
      <c r="C101" t="str">
        <v>F2 FINTECH PRIVATE LIMITED</v>
      </c>
      <c r="D101" t="str">
        <v>LIMITED 070125 100</v>
      </c>
      <c r="E101" t="str">
        <v>WECARE@F2FINTECH.COM</v>
      </c>
      <c r="F101">
        <v>8860600555</v>
      </c>
      <c r="G101" t="str">
        <v>Vaibhav Padalkar</v>
      </c>
      <c r="H101">
        <v>50056633</v>
      </c>
      <c r="I101" t="str">
        <v>SME LOANS</v>
      </c>
      <c r="J101" t="str">
        <v>DSA CHANNEL LEAD</v>
      </c>
      <c r="K101" t="str">
        <v>L and T Financial Services</v>
      </c>
      <c r="L101" t="str">
        <v>293 {SHILLONG-GUWAHATI-CHRISTIAN-BASTI-293}</v>
      </c>
      <c r="M101" t="str">
        <v>11494 {SHILLONG}</v>
      </c>
      <c r="N101" t="str">
        <v>23 {MEGHALAYA}</v>
      </c>
      <c r="O101">
        <v>2677365</v>
      </c>
      <c r="P101" t="str">
        <v>F2 FINTECH PRIVATE LIMITED-CHILD</v>
      </c>
    </row>
    <row r="102">
      <c r="A102">
        <v>101</v>
      </c>
      <c r="B102" t="str">
        <v>SME08264</v>
      </c>
      <c r="C102" t="str">
        <v>F2 FINTECH PRIVATE LIMITED</v>
      </c>
      <c r="D102" t="str">
        <v>LIMITED 070125 101</v>
      </c>
      <c r="E102" t="str">
        <v>WECARE@F2FINTECH.COM</v>
      </c>
      <c r="F102">
        <v>8860600555</v>
      </c>
      <c r="G102" t="str">
        <v>Vaibhav Padalkar</v>
      </c>
      <c r="H102">
        <v>50056633</v>
      </c>
      <c r="I102" t="str">
        <v>SME LOANS</v>
      </c>
      <c r="J102" t="str">
        <v>DSA CHANNEL LEAD</v>
      </c>
      <c r="K102" t="str">
        <v>L and T Financial Services</v>
      </c>
      <c r="L102" t="str">
        <v>294 {MAHBUBNAGAR-HYDERABAD-BEGUMPET-294}</v>
      </c>
      <c r="M102" t="str">
        <v>11949 {MAHBUBNAGAR}</v>
      </c>
      <c r="N102" t="str">
        <v>36 {TELANGANA}</v>
      </c>
      <c r="O102">
        <v>2677365</v>
      </c>
      <c r="P102" t="str">
        <v>F2 FINTECH PRIVATE LIMITED-CHILD</v>
      </c>
    </row>
    <row r="103">
      <c r="A103">
        <v>102</v>
      </c>
      <c r="B103" t="str">
        <v>SME08265</v>
      </c>
      <c r="C103" t="str">
        <v>F2 FINTECH PRIVATE LIMITED</v>
      </c>
      <c r="D103" t="str">
        <v>LIMITED 070125 102</v>
      </c>
      <c r="E103" t="str">
        <v>WECARE@F2FINTECH.COM</v>
      </c>
      <c r="F103">
        <v>8860600555</v>
      </c>
      <c r="G103" t="str">
        <v>Vaibhav Padalkar</v>
      </c>
      <c r="H103">
        <v>50056633</v>
      </c>
      <c r="I103" t="str">
        <v>SME LOANS</v>
      </c>
      <c r="J103" t="str">
        <v>DSA CHANNEL LEAD</v>
      </c>
      <c r="K103" t="str">
        <v>L and T Financial Services</v>
      </c>
      <c r="L103" t="str">
        <v>295 {REWA-JABALPUR-WRIGHT-TOWN-295}</v>
      </c>
      <c r="M103" t="str">
        <v>11131 {REWA}</v>
      </c>
      <c r="N103" t="str">
        <v>20 {MADHYA PRADESH}</v>
      </c>
      <c r="O103">
        <v>2677365</v>
      </c>
      <c r="P103" t="str">
        <v>F2 FINTECH PRIVATE LIMITED-CHILD</v>
      </c>
    </row>
    <row r="104">
      <c r="A104">
        <v>103</v>
      </c>
      <c r="B104" t="str">
        <v>SME08266</v>
      </c>
      <c r="C104" t="str">
        <v>F2 FINTECH PRIVATE LIMITED</v>
      </c>
      <c r="D104" t="str">
        <v>LIMITED 070125 103</v>
      </c>
      <c r="E104" t="str">
        <v>WECARE@F2FINTECH.COM</v>
      </c>
      <c r="F104">
        <v>8860600555</v>
      </c>
      <c r="G104" t="str">
        <v>Vaibhav Padalkar</v>
      </c>
      <c r="H104">
        <v>50056633</v>
      </c>
      <c r="I104" t="str">
        <v>SME LOANS</v>
      </c>
      <c r="J104" t="str">
        <v>DSA CHANNEL LEAD</v>
      </c>
      <c r="K104" t="str">
        <v>L and T Financial Services</v>
      </c>
      <c r="L104" t="str">
        <v>296 {DAUSA-JAIPUR-ASHOKA-MARG-296}</v>
      </c>
      <c r="M104" t="str">
        <v>11890 {DAUSA}</v>
      </c>
      <c r="N104" t="str">
        <v>29 {RAJASTHAN}</v>
      </c>
      <c r="O104">
        <v>2677365</v>
      </c>
      <c r="P104" t="str">
        <v>F2 FINTECH PRIVATE LIMITED-CHILD</v>
      </c>
    </row>
    <row r="105">
      <c r="A105">
        <v>104</v>
      </c>
      <c r="B105" t="str">
        <v>SME08267</v>
      </c>
      <c r="C105" t="str">
        <v>F2 FINTECH PRIVATE LIMITED</v>
      </c>
      <c r="D105" t="str">
        <v>LIMITED 070125 104</v>
      </c>
      <c r="E105" t="str">
        <v>WECARE@F2FINTECH.COM</v>
      </c>
      <c r="F105">
        <v>8860600555</v>
      </c>
      <c r="G105" t="str">
        <v>Vaibhav Padalkar</v>
      </c>
      <c r="H105">
        <v>50056633</v>
      </c>
      <c r="I105" t="str">
        <v>SME LOANS</v>
      </c>
      <c r="J105" t="str">
        <v>DSA CHANNEL LEAD</v>
      </c>
      <c r="K105" t="str">
        <v>L and T Financial Services</v>
      </c>
      <c r="L105" t="str">
        <v>297 {TONK-JAIPUR-ASHOKA-MARG-297}</v>
      </c>
      <c r="M105" t="str">
        <v>11894 {TONK}</v>
      </c>
      <c r="N105" t="str">
        <v>29 {RAJASTHAN}</v>
      </c>
      <c r="O105">
        <v>2677365</v>
      </c>
      <c r="P105" t="str">
        <v>F2 FINTECH PRIVATE LIMITED-CHILD</v>
      </c>
    </row>
    <row r="106">
      <c r="A106">
        <v>105</v>
      </c>
      <c r="B106" t="str">
        <v>SME08268</v>
      </c>
      <c r="C106" t="str">
        <v>F2 FINTECH PRIVATE LIMITED</v>
      </c>
      <c r="D106" t="str">
        <v>LIMITED 070125 105</v>
      </c>
      <c r="E106" t="str">
        <v>WECARE@F2FINTECH.COM</v>
      </c>
      <c r="F106">
        <v>8860600555</v>
      </c>
      <c r="G106" t="str">
        <v>Vaibhav Padalkar</v>
      </c>
      <c r="H106">
        <v>50056633</v>
      </c>
      <c r="I106" t="str">
        <v>SME LOANS</v>
      </c>
      <c r="J106" t="str">
        <v>DSA CHANNEL LEAD</v>
      </c>
      <c r="K106" t="str">
        <v>L and T Financial Services</v>
      </c>
      <c r="L106" t="str">
        <v>298 {BARMER-JODHPUR-MANDEEP-TOWER-298}</v>
      </c>
      <c r="M106" t="str">
        <v>11837 {BARMER}</v>
      </c>
      <c r="N106" t="str">
        <v>29 {RAJASTHAN}</v>
      </c>
      <c r="O106">
        <v>2677365</v>
      </c>
      <c r="P106" t="str">
        <v>F2 FINTECH PRIVATE LIMITED-CHILD</v>
      </c>
    </row>
    <row r="107">
      <c r="A107">
        <v>106</v>
      </c>
      <c r="B107" t="str">
        <v>SME08269</v>
      </c>
      <c r="C107" t="str">
        <v>F2 FINTECH PRIVATE LIMITED</v>
      </c>
      <c r="D107" t="str">
        <v>LIMITED 070125 106</v>
      </c>
      <c r="E107" t="str">
        <v>WECARE@F2FINTECH.COM</v>
      </c>
      <c r="F107">
        <v>8860600555</v>
      </c>
      <c r="G107" t="str">
        <v>Vaibhav Padalkar</v>
      </c>
      <c r="H107">
        <v>50056633</v>
      </c>
      <c r="I107" t="str">
        <v>SME LOANS</v>
      </c>
      <c r="J107" t="str">
        <v>DSA CHANNEL LEAD</v>
      </c>
      <c r="K107" t="str">
        <v>L and T Financial Services</v>
      </c>
      <c r="L107" t="str">
        <v>299 {SANGRUR-LUDHIANA-RANI-JHANSI-ROAD-299}</v>
      </c>
      <c r="M107" t="str">
        <v>11710 {SANGRUR}</v>
      </c>
      <c r="N107" t="str">
        <v>28 {PUNJAB}</v>
      </c>
      <c r="O107">
        <v>2677365</v>
      </c>
      <c r="P107" t="str">
        <v>F2 FINTECH PRIVATE LIMITED-CHILD</v>
      </c>
    </row>
    <row r="108">
      <c r="A108">
        <v>107</v>
      </c>
      <c r="B108" t="str">
        <v>SME08270</v>
      </c>
      <c r="C108" t="str">
        <v>F2 FINTECH PRIVATE LIMITED</v>
      </c>
      <c r="D108" t="str">
        <v>LIMITED 070125 107</v>
      </c>
      <c r="E108" t="str">
        <v>WECARE@F2FINTECH.COM</v>
      </c>
      <c r="F108">
        <v>8860600555</v>
      </c>
      <c r="G108" t="str">
        <v>Vaibhav Padalkar</v>
      </c>
      <c r="H108">
        <v>50056633</v>
      </c>
      <c r="I108" t="str">
        <v>SME LOANS</v>
      </c>
      <c r="J108" t="str">
        <v>DSA CHANNEL LEAD</v>
      </c>
      <c r="K108" t="str">
        <v>L and T Financial Services</v>
      </c>
      <c r="L108" t="str">
        <v>3 {AHMEDNAGAR-NAGAR SHIRDI ROAD-3}</v>
      </c>
      <c r="M108" t="str">
        <v>11237 {AHMADNAGAR}</v>
      </c>
      <c r="N108" t="str">
        <v>21 {MAHARASHTRA}</v>
      </c>
      <c r="O108">
        <v>2677365</v>
      </c>
      <c r="P108" t="str">
        <v>F2 FINTECH PRIVATE LIMITED-CHILD</v>
      </c>
    </row>
    <row r="109">
      <c r="A109">
        <v>108</v>
      </c>
      <c r="B109" t="str">
        <v>SME08271</v>
      </c>
      <c r="C109" t="str">
        <v>F2 FINTECH PRIVATE LIMITED</v>
      </c>
      <c r="D109" t="str">
        <v>LIMITED 070125 108</v>
      </c>
      <c r="E109" t="str">
        <v>WECARE@F2FINTECH.COM</v>
      </c>
      <c r="F109">
        <v>8860600555</v>
      </c>
      <c r="G109" t="str">
        <v>Vaibhav Padalkar</v>
      </c>
      <c r="H109">
        <v>50056633</v>
      </c>
      <c r="I109" t="str">
        <v>SME LOANS</v>
      </c>
      <c r="J109" t="str">
        <v>DSA CHANNEL LEAD</v>
      </c>
      <c r="K109" t="str">
        <v>L and T Financial Services</v>
      </c>
      <c r="L109" t="str">
        <v>30 {CHANDIGARH}</v>
      </c>
      <c r="M109" t="str">
        <v>10102 {CHANDIGARH}</v>
      </c>
      <c r="N109" t="str">
        <v>6 {CHANDIGARH}</v>
      </c>
      <c r="O109">
        <v>2677365</v>
      </c>
      <c r="P109" t="str">
        <v>F2 FINTECH PRIVATE LIMITED-CHILD</v>
      </c>
    </row>
    <row r="110">
      <c r="A110">
        <v>109</v>
      </c>
      <c r="B110" t="str">
        <v>SME08272</v>
      </c>
      <c r="C110" t="str">
        <v>F2 FINTECH PRIVATE LIMITED</v>
      </c>
      <c r="D110" t="str">
        <v>LIMITED 070125 109</v>
      </c>
      <c r="E110" t="str">
        <v>WECARE@F2FINTECH.COM</v>
      </c>
      <c r="F110">
        <v>8860600555</v>
      </c>
      <c r="G110" t="str">
        <v>Vaibhav Padalkar</v>
      </c>
      <c r="H110">
        <v>50056633</v>
      </c>
      <c r="I110" t="str">
        <v>SME LOANS</v>
      </c>
      <c r="J110" t="str">
        <v>DSA CHANNEL LEAD</v>
      </c>
      <c r="K110" t="str">
        <v>L and T Financial Services</v>
      </c>
      <c r="L110" t="str">
        <v>300 {KANNIYAKUMARI-MADURAI-KALAVASAL-300}</v>
      </c>
      <c r="M110" t="str">
        <v>12220 {CHENNAI}</v>
      </c>
      <c r="N110" t="str">
        <v>31 {TAMIL NADU}</v>
      </c>
      <c r="O110">
        <v>2677365</v>
      </c>
      <c r="P110" t="str">
        <v>F2 FINTECH PRIVATE LIMITED-CHILD</v>
      </c>
    </row>
    <row r="111">
      <c r="A111">
        <v>110</v>
      </c>
      <c r="B111" t="str">
        <v>SME08273</v>
      </c>
      <c r="C111" t="str">
        <v>F2 FINTECH PRIVATE LIMITED</v>
      </c>
      <c r="D111" t="str">
        <v>LIMITED 070125 110</v>
      </c>
      <c r="E111" t="str">
        <v>WECARE@F2FINTECH.COM</v>
      </c>
      <c r="F111">
        <v>8860600555</v>
      </c>
      <c r="G111" t="str">
        <v>Vaibhav Padalkar</v>
      </c>
      <c r="H111">
        <v>50056633</v>
      </c>
      <c r="I111" t="str">
        <v>SME LOANS</v>
      </c>
      <c r="J111" t="str">
        <v>DSA CHANNEL LEAD</v>
      </c>
      <c r="K111" t="str">
        <v>L and T Financial Services</v>
      </c>
      <c r="L111" t="str">
        <v>301 {DINDIGUL-MADURAI-KALAVASAL-301}</v>
      </c>
      <c r="M111" t="str">
        <v>12220 {CHENNAI}</v>
      </c>
      <c r="N111" t="str">
        <v>31 {TAMIL NADU}</v>
      </c>
      <c r="O111">
        <v>2677365</v>
      </c>
      <c r="P111" t="str">
        <v>F2 FINTECH PRIVATE LIMITED-CHILD</v>
      </c>
    </row>
    <row r="112">
      <c r="A112">
        <v>111</v>
      </c>
      <c r="B112" t="str">
        <v>SME08274</v>
      </c>
      <c r="C112" t="str">
        <v>F2 FINTECH PRIVATE LIMITED</v>
      </c>
      <c r="D112" t="str">
        <v>LIMITED 070125 111</v>
      </c>
      <c r="E112" t="str">
        <v>WECARE@F2FINTECH.COM</v>
      </c>
      <c r="F112">
        <v>8860600555</v>
      </c>
      <c r="G112" t="str">
        <v>Vaibhav Padalkar</v>
      </c>
      <c r="H112">
        <v>50056633</v>
      </c>
      <c r="I112" t="str">
        <v>SME LOANS</v>
      </c>
      <c r="J112" t="str">
        <v>DSA CHANNEL LEAD</v>
      </c>
      <c r="K112" t="str">
        <v>L and T Financial Services</v>
      </c>
      <c r="L112" t="str">
        <v>302 {THOOTHUKKUDI-MADURAI-KALAVASAL-302}</v>
      </c>
      <c r="M112" t="str">
        <v>12220 {CHENNAI}</v>
      </c>
      <c r="N112" t="str">
        <v>31 {TAMIL NADU}</v>
      </c>
      <c r="O112">
        <v>2677365</v>
      </c>
      <c r="P112" t="str">
        <v>F2 FINTECH PRIVATE LIMITED-CHILD</v>
      </c>
    </row>
    <row r="113">
      <c r="A113">
        <v>112</v>
      </c>
      <c r="B113" t="str">
        <v>SME08275</v>
      </c>
      <c r="C113" t="str">
        <v>F2 FINTECH PRIVATE LIMITED</v>
      </c>
      <c r="D113" t="str">
        <v>LIMITED 070125 112</v>
      </c>
      <c r="E113" t="str">
        <v>WECARE@F2FINTECH.COM</v>
      </c>
      <c r="F113">
        <v>8860600555</v>
      </c>
      <c r="G113" t="str">
        <v>Vaibhav Padalkar</v>
      </c>
      <c r="H113">
        <v>50056633</v>
      </c>
      <c r="I113" t="str">
        <v>SME LOANS</v>
      </c>
      <c r="J113" t="str">
        <v>DSA CHANNEL LEAD</v>
      </c>
      <c r="K113" t="str">
        <v>L and T Financial Services</v>
      </c>
      <c r="L113" t="str">
        <v>303 {TIRUNELVELI-MADURAI-KALAVASAL-303}</v>
      </c>
      <c r="M113" t="str">
        <v>12220 {CHENNAI}</v>
      </c>
      <c r="N113" t="str">
        <v>31 {TAMIL NADU}</v>
      </c>
      <c r="O113">
        <v>2677365</v>
      </c>
      <c r="P113" t="str">
        <v>F2 FINTECH PRIVATE LIMITED-CHILD</v>
      </c>
    </row>
    <row r="114">
      <c r="A114">
        <v>113</v>
      </c>
      <c r="B114" t="str">
        <v>SME08276</v>
      </c>
      <c r="C114" t="str">
        <v>F2 FINTECH PRIVATE LIMITED</v>
      </c>
      <c r="D114" t="str">
        <v>LIMITED 070125 113</v>
      </c>
      <c r="E114" t="str">
        <v>WECARE@F2FINTECH.COM</v>
      </c>
      <c r="F114">
        <v>8860600555</v>
      </c>
      <c r="G114" t="str">
        <v>Vaibhav Padalkar</v>
      </c>
      <c r="H114">
        <v>50056633</v>
      </c>
      <c r="I114" t="str">
        <v>SME LOANS</v>
      </c>
      <c r="J114" t="str">
        <v>DSA CHANNEL LEAD</v>
      </c>
      <c r="K114" t="str">
        <v>L and T Financial Services</v>
      </c>
      <c r="L114" t="str">
        <v>304 {RATLAM-MANDSAUR-KACHCHAHARI-MARG-304}</v>
      </c>
      <c r="M114" t="str">
        <v>11024 {RATLAM}</v>
      </c>
      <c r="N114" t="str">
        <v>20 {MADHYA PRADESH}</v>
      </c>
      <c r="O114">
        <v>2677365</v>
      </c>
      <c r="P114" t="str">
        <v>F2 FINTECH PRIVATE LIMITED-CHILD</v>
      </c>
    </row>
    <row r="115">
      <c r="A115">
        <v>114</v>
      </c>
      <c r="B115" t="str">
        <v>SME08277</v>
      </c>
      <c r="C115" t="str">
        <v>F2 FINTECH PRIVATE LIMITED</v>
      </c>
      <c r="D115" t="str">
        <v>LIMITED 070125 114</v>
      </c>
      <c r="E115" t="str">
        <v>WECARE@F2FINTECH.COM</v>
      </c>
      <c r="F115">
        <v>8860600555</v>
      </c>
      <c r="G115" t="str">
        <v>Vaibhav Padalkar</v>
      </c>
      <c r="H115">
        <v>50056633</v>
      </c>
      <c r="I115" t="str">
        <v>SME LOANS</v>
      </c>
      <c r="J115" t="str">
        <v>DSA CHANNEL LEAD</v>
      </c>
      <c r="K115" t="str">
        <v>L and T Financial Services</v>
      </c>
      <c r="L115" t="str">
        <v>305 {HASSAN-MYSORE-DOUBLE-ROAD-305}</v>
      </c>
      <c r="M115" t="str">
        <v>10648 {HASSAN}</v>
      </c>
      <c r="N115" t="str">
        <v>17 {KARNATAKA}</v>
      </c>
      <c r="O115">
        <v>2677365</v>
      </c>
      <c r="P115" t="str">
        <v>F2 FINTECH PRIVATE LIMITED-CHILD</v>
      </c>
    </row>
    <row r="116">
      <c r="A116">
        <v>115</v>
      </c>
      <c r="B116" t="str">
        <v>SME08278</v>
      </c>
      <c r="C116" t="str">
        <v>F2 FINTECH PRIVATE LIMITED</v>
      </c>
      <c r="D116" t="str">
        <v>LIMITED 070125 115</v>
      </c>
      <c r="E116" t="str">
        <v>WECARE@F2FINTECH.COM</v>
      </c>
      <c r="F116">
        <v>8860600555</v>
      </c>
      <c r="G116" t="str">
        <v>Vaibhav Padalkar</v>
      </c>
      <c r="H116">
        <v>50056633</v>
      </c>
      <c r="I116" t="str">
        <v>SME LOANS</v>
      </c>
      <c r="J116" t="str">
        <v>DSA CHANNEL LEAD</v>
      </c>
      <c r="K116" t="str">
        <v>L and T Financial Services</v>
      </c>
      <c r="L116" t="str">
        <v>306 {KRISHNAGIRI-SALEM-OPP-NEW-BUS-STAND-306}</v>
      </c>
      <c r="M116" t="str">
        <v>12220 {CHENNAI}</v>
      </c>
      <c r="N116" t="str">
        <v>31 {TAMIL NADU}</v>
      </c>
      <c r="O116">
        <v>2677365</v>
      </c>
      <c r="P116" t="str">
        <v>F2 FINTECH PRIVATE LIMITED-CHILD</v>
      </c>
    </row>
    <row r="117">
      <c r="A117">
        <v>116</v>
      </c>
      <c r="B117" t="str">
        <v>SME08279</v>
      </c>
      <c r="C117" t="str">
        <v>F2 FINTECH PRIVATE LIMITED</v>
      </c>
      <c r="D117" t="str">
        <v>LIMITED 070125 116</v>
      </c>
      <c r="E117" t="str">
        <v>WECARE@F2FINTECH.COM</v>
      </c>
      <c r="F117">
        <v>8860600555</v>
      </c>
      <c r="G117" t="str">
        <v>Vaibhav Padalkar</v>
      </c>
      <c r="H117">
        <v>50056633</v>
      </c>
      <c r="I117" t="str">
        <v>SME LOANS</v>
      </c>
      <c r="J117" t="str">
        <v>DSA CHANNEL LEAD</v>
      </c>
      <c r="K117" t="str">
        <v>L and T Financial Services</v>
      </c>
      <c r="L117" t="str">
        <v>307 {DHARMAPURI-SALEM-OPP-NEW-BUS-STAND-307}</v>
      </c>
      <c r="M117" t="str">
        <v>12220 {CHENNAI}</v>
      </c>
      <c r="N117" t="str">
        <v>31 {TAMIL NADU}</v>
      </c>
      <c r="O117">
        <v>2677365</v>
      </c>
      <c r="P117" t="str">
        <v>F2 FINTECH PRIVATE LIMITED-CHILD</v>
      </c>
    </row>
    <row r="118">
      <c r="A118">
        <v>117</v>
      </c>
      <c r="B118" t="str">
        <v>SME08280</v>
      </c>
      <c r="C118" t="str">
        <v>F2 FINTECH PRIVATE LIMITED</v>
      </c>
      <c r="D118" t="str">
        <v>LIMITED 070125 117</v>
      </c>
      <c r="E118" t="str">
        <v>WECARE@F2FINTECH.COM</v>
      </c>
      <c r="F118">
        <v>8860600555</v>
      </c>
      <c r="G118" t="str">
        <v>Vaibhav Padalkar</v>
      </c>
      <c r="H118">
        <v>50056633</v>
      </c>
      <c r="I118" t="str">
        <v>SME LOANS</v>
      </c>
      <c r="J118" t="str">
        <v>DSA CHANNEL LEAD</v>
      </c>
      <c r="K118" t="str">
        <v>L and T Financial Services</v>
      </c>
      <c r="L118" t="str">
        <v>3073 {BHARUCH}</v>
      </c>
      <c r="M118" t="str">
        <v>10217 {BHARUCH}</v>
      </c>
      <c r="N118" t="str">
        <v>12 {GUJARAT}</v>
      </c>
      <c r="O118">
        <v>2677365</v>
      </c>
      <c r="P118" t="str">
        <v>F2 FINTECH PRIVATE LIMITED-CHILD</v>
      </c>
    </row>
    <row r="119">
      <c r="A119">
        <v>118</v>
      </c>
      <c r="B119" t="str">
        <v>SME08281</v>
      </c>
      <c r="C119" t="str">
        <v>F2 FINTECH PRIVATE LIMITED</v>
      </c>
      <c r="D119" t="str">
        <v>LIMITED 070125 118</v>
      </c>
      <c r="E119" t="str">
        <v>WECARE@F2FINTECH.COM</v>
      </c>
      <c r="F119">
        <v>8860600555</v>
      </c>
      <c r="G119" t="str">
        <v>Vaibhav Padalkar</v>
      </c>
      <c r="H119">
        <v>50056633</v>
      </c>
      <c r="I119" t="str">
        <v>SME LOANS</v>
      </c>
      <c r="J119" t="str">
        <v>DSA CHANNEL LEAD</v>
      </c>
      <c r="K119" t="str">
        <v>L and T Financial Services</v>
      </c>
      <c r="L119" t="str">
        <v>308 {BALANGIR-SAMBALPUR-BUDHARAJA-308}</v>
      </c>
      <c r="M119" t="str">
        <v>11598 {BALANGIR}</v>
      </c>
      <c r="N119" t="str">
        <v>26 {ODISHA}</v>
      </c>
      <c r="O119">
        <v>2677365</v>
      </c>
      <c r="P119" t="str">
        <v>F2 FINTECH PRIVATE LIMITED-CHILD</v>
      </c>
    </row>
    <row r="120">
      <c r="A120">
        <v>119</v>
      </c>
      <c r="B120" t="str">
        <v>SME08282</v>
      </c>
      <c r="C120" t="str">
        <v>F2 FINTECH PRIVATE LIMITED</v>
      </c>
      <c r="D120" t="str">
        <v>LIMITED 070125 119</v>
      </c>
      <c r="E120" t="str">
        <v>WECARE@F2FINTECH.COM</v>
      </c>
      <c r="F120">
        <v>8860600555</v>
      </c>
      <c r="G120" t="str">
        <v>Vaibhav Padalkar</v>
      </c>
      <c r="H120">
        <v>50056633</v>
      </c>
      <c r="I120" t="str">
        <v>SME LOANS</v>
      </c>
      <c r="J120" t="str">
        <v>DSA CHANNEL LEAD</v>
      </c>
      <c r="K120" t="str">
        <v>L and T Financial Services</v>
      </c>
      <c r="L120" t="str">
        <v>309 {THRISSUR-THRISSUR-309}</v>
      </c>
      <c r="M120" t="str">
        <v>10937 {THRISSUR}</v>
      </c>
      <c r="N120" t="str">
        <v>18 {KERALA}</v>
      </c>
      <c r="O120">
        <v>2677365</v>
      </c>
      <c r="P120" t="str">
        <v>F2 FINTECH PRIVATE LIMITED-CHILD</v>
      </c>
    </row>
    <row r="121">
      <c r="A121">
        <v>120</v>
      </c>
      <c r="B121" t="str">
        <v>SME08283</v>
      </c>
      <c r="C121" t="str">
        <v>F2 FINTECH PRIVATE LIMITED</v>
      </c>
      <c r="D121" t="str">
        <v>LIMITED 070125 120</v>
      </c>
      <c r="E121" t="str">
        <v>WECARE@F2FINTECH.COM</v>
      </c>
      <c r="F121">
        <v>8860600555</v>
      </c>
      <c r="G121" t="str">
        <v>Vaibhav Padalkar</v>
      </c>
      <c r="H121">
        <v>50056633</v>
      </c>
      <c r="I121" t="str">
        <v>SME LOANS</v>
      </c>
      <c r="J121" t="str">
        <v>DSA CHANNEL LEAD</v>
      </c>
      <c r="K121" t="str">
        <v>L and T Financial Services</v>
      </c>
      <c r="L121" t="str">
        <v>310 {PUDUKKOTTAI-TRICHY-NR-KANNAPPA-HOTEL-310}</v>
      </c>
      <c r="M121" t="str">
        <v>12220 {CHENNAI}</v>
      </c>
      <c r="N121" t="str">
        <v>31 {TAMIL NADU}</v>
      </c>
      <c r="O121">
        <v>2677365</v>
      </c>
      <c r="P121" t="str">
        <v>F2 FINTECH PRIVATE LIMITED-CHILD</v>
      </c>
    </row>
    <row r="122">
      <c r="A122">
        <v>121</v>
      </c>
      <c r="B122" t="str">
        <v>SME08284</v>
      </c>
      <c r="C122" t="str">
        <v>F2 FINTECH PRIVATE LIMITED</v>
      </c>
      <c r="D122" t="str">
        <v>LIMITED 070125 121</v>
      </c>
      <c r="E122" t="str">
        <v>WECARE@F2FINTECH.COM</v>
      </c>
      <c r="F122">
        <v>8860600555</v>
      </c>
      <c r="G122" t="str">
        <v>Vaibhav Padalkar</v>
      </c>
      <c r="H122">
        <v>50056633</v>
      </c>
      <c r="I122" t="str">
        <v>SME LOANS</v>
      </c>
      <c r="J122" t="str">
        <v>DSA CHANNEL LEAD</v>
      </c>
      <c r="K122" t="str">
        <v>L and T Financial Services</v>
      </c>
      <c r="L122" t="str">
        <v>311 {VILUPPURAM-TRICHY-NR-KANNAPPA-HOTEL-311}</v>
      </c>
      <c r="M122" t="str">
        <v>12220 {CHENNAI}</v>
      </c>
      <c r="N122" t="str">
        <v>31 {TAMIL NADU}</v>
      </c>
      <c r="O122">
        <v>2677365</v>
      </c>
      <c r="P122" t="str">
        <v>F2 FINTECH PRIVATE LIMITED-CHILD</v>
      </c>
    </row>
    <row r="123">
      <c r="A123">
        <v>122</v>
      </c>
      <c r="B123" t="str">
        <v>SME08285</v>
      </c>
      <c r="C123" t="str">
        <v>F2 FINTECH PRIVATE LIMITED</v>
      </c>
      <c r="D123" t="str">
        <v>LIMITED 070125 122</v>
      </c>
      <c r="E123" t="str">
        <v>WECARE@F2FINTECH.COM</v>
      </c>
      <c r="F123">
        <v>8860600555</v>
      </c>
      <c r="G123" t="str">
        <v>Vaibhav Padalkar</v>
      </c>
      <c r="H123">
        <v>50056633</v>
      </c>
      <c r="I123" t="str">
        <v>SME LOANS</v>
      </c>
      <c r="J123" t="str">
        <v>DSA CHANNEL LEAD</v>
      </c>
      <c r="K123" t="str">
        <v>L and T Financial Services</v>
      </c>
      <c r="L123" t="str">
        <v>312 {RAJSAMAND-UDAIPUR-MEERA-COMPLEX-312}</v>
      </c>
      <c r="M123" t="str">
        <v>11822 {RAJSAMAND}</v>
      </c>
      <c r="N123" t="str">
        <v>29 {RAJASTHAN}</v>
      </c>
      <c r="O123">
        <v>2677365</v>
      </c>
      <c r="P123" t="str">
        <v>F2 FINTECH PRIVATE LIMITED-CHILD</v>
      </c>
    </row>
    <row r="124">
      <c r="A124">
        <v>123</v>
      </c>
      <c r="B124" t="str">
        <v>SME08286</v>
      </c>
      <c r="C124" t="str">
        <v>F2 FINTECH PRIVATE LIMITED</v>
      </c>
      <c r="D124" t="str">
        <v>LIMITED 070125 123</v>
      </c>
      <c r="E124" t="str">
        <v>WECARE@F2FINTECH.COM</v>
      </c>
      <c r="F124">
        <v>8860600555</v>
      </c>
      <c r="G124" t="str">
        <v>Vaibhav Padalkar</v>
      </c>
      <c r="H124">
        <v>50056633</v>
      </c>
      <c r="I124" t="str">
        <v>SME LOANS</v>
      </c>
      <c r="J124" t="str">
        <v>DSA CHANNEL LEAD</v>
      </c>
      <c r="K124" t="str">
        <v>L and T Financial Services</v>
      </c>
      <c r="L124" t="str">
        <v>313 {BHILWARA-UDAIPUR-MEERA-COMPLEX-313}</v>
      </c>
      <c r="M124" t="str">
        <v>11779 {BHILWARA}</v>
      </c>
      <c r="N124" t="str">
        <v>29 {RAJASTHAN}</v>
      </c>
      <c r="O124">
        <v>2677365</v>
      </c>
      <c r="P124" t="str">
        <v>F2 FINTECH PRIVATE LIMITED-CHILD</v>
      </c>
    </row>
    <row r="125">
      <c r="A125">
        <v>124</v>
      </c>
      <c r="B125" t="str">
        <v>SME08287</v>
      </c>
      <c r="C125" t="str">
        <v>F2 FINTECH PRIVATE LIMITED</v>
      </c>
      <c r="D125" t="str">
        <v>LIMITED 070125 124</v>
      </c>
      <c r="E125" t="str">
        <v>WECARE@F2FINTECH.COM</v>
      </c>
      <c r="F125">
        <v>8860600555</v>
      </c>
      <c r="G125" t="str">
        <v>Vaibhav Padalkar</v>
      </c>
      <c r="H125">
        <v>50056633</v>
      </c>
      <c r="I125" t="str">
        <v>SME LOANS</v>
      </c>
      <c r="J125" t="str">
        <v>DSA CHANNEL LEAD</v>
      </c>
      <c r="K125" t="str">
        <v>L and T Financial Services</v>
      </c>
      <c r="L125" t="str">
        <v>314 {SAHARANPUR-YAMUNANAGAR-314}</v>
      </c>
      <c r="M125" t="str">
        <v>12645 {SAHARANPUR}</v>
      </c>
      <c r="N125" t="str">
        <v>33 {UTTAR PRADESH}</v>
      </c>
      <c r="O125">
        <v>2677365</v>
      </c>
      <c r="P125" t="str">
        <v>F2 FINTECH PRIVATE LIMITED-CHILD</v>
      </c>
    </row>
    <row r="126">
      <c r="A126">
        <v>125</v>
      </c>
      <c r="B126" t="str">
        <v>SME08288</v>
      </c>
      <c r="C126" t="str">
        <v>F2 FINTECH PRIVATE LIMITED</v>
      </c>
      <c r="D126" t="str">
        <v>LIMITED 070125 125</v>
      </c>
      <c r="E126" t="str">
        <v>WECARE@F2FINTECH.COM</v>
      </c>
      <c r="F126">
        <v>8860600555</v>
      </c>
      <c r="G126" t="str">
        <v>Vaibhav Padalkar</v>
      </c>
      <c r="H126">
        <v>50056633</v>
      </c>
      <c r="I126" t="str">
        <v>SME LOANS</v>
      </c>
      <c r="J126" t="str">
        <v>DSA CHANNEL LEAD</v>
      </c>
      <c r="K126" t="str">
        <v>L and T Financial Services</v>
      </c>
      <c r="L126" t="str">
        <v>315 {HARIHAR-DAVANAGERE-315}</v>
      </c>
      <c r="M126" t="str">
        <v>10638 {HARIHAR}</v>
      </c>
      <c r="N126" t="str">
        <v>17 {KARNATAKA}</v>
      </c>
      <c r="O126">
        <v>2677365</v>
      </c>
      <c r="P126" t="str">
        <v>F2 FINTECH PRIVATE LIMITED-CHILD</v>
      </c>
    </row>
    <row r="127">
      <c r="A127">
        <v>126</v>
      </c>
      <c r="B127" t="str">
        <v>SME08289</v>
      </c>
      <c r="C127" t="str">
        <v>F2 FINTECH PRIVATE LIMITED</v>
      </c>
      <c r="D127" t="str">
        <v>LIMITED 070125 126</v>
      </c>
      <c r="E127" t="str">
        <v>WECARE@F2FINTECH.COM</v>
      </c>
      <c r="F127">
        <v>8860600555</v>
      </c>
      <c r="G127" t="str">
        <v>Vaibhav Padalkar</v>
      </c>
      <c r="H127">
        <v>50056633</v>
      </c>
      <c r="I127" t="str">
        <v>SME LOANS</v>
      </c>
      <c r="J127" t="str">
        <v>DSA CHANNEL LEAD</v>
      </c>
      <c r="K127" t="str">
        <v>L and T Financial Services</v>
      </c>
      <c r="L127" t="str">
        <v>3158 {TUMKUR}</v>
      </c>
      <c r="M127" t="str">
        <v>17330 {TUMKUR}</v>
      </c>
      <c r="N127" t="str">
        <v>17 {KARNATAKA}</v>
      </c>
      <c r="O127">
        <v>2677365</v>
      </c>
      <c r="P127" t="str">
        <v>F2 FINTECH PRIVATE LIMITED-CHILD</v>
      </c>
    </row>
    <row r="128">
      <c r="A128">
        <v>127</v>
      </c>
      <c r="B128" t="str">
        <v>SME08290</v>
      </c>
      <c r="C128" t="str">
        <v>F2 FINTECH PRIVATE LIMITED</v>
      </c>
      <c r="D128" t="str">
        <v>LIMITED 070125 127</v>
      </c>
      <c r="E128" t="str">
        <v>WECARE@F2FINTECH.COM</v>
      </c>
      <c r="F128">
        <v>8860600555</v>
      </c>
      <c r="G128" t="str">
        <v>Vaibhav Padalkar</v>
      </c>
      <c r="H128">
        <v>50056633</v>
      </c>
      <c r="I128" t="str">
        <v>SME LOANS</v>
      </c>
      <c r="J128" t="str">
        <v>DSA CHANNEL LEAD</v>
      </c>
      <c r="K128" t="str">
        <v>L and T Financial Services</v>
      </c>
      <c r="L128" t="str">
        <v>316 {UDIPI-MANGALORE-AADHEESH-AVENUE-316}</v>
      </c>
      <c r="M128" t="str">
        <v>10652 {UDUPI}</v>
      </c>
      <c r="N128" t="str">
        <v>17 {KARNATAKA}</v>
      </c>
      <c r="O128">
        <v>2677365</v>
      </c>
      <c r="P128" t="str">
        <v>F2 FINTECH PRIVATE LIMITED-CHILD</v>
      </c>
    </row>
    <row r="129">
      <c r="A129">
        <v>128</v>
      </c>
      <c r="B129" t="str">
        <v>SME08291</v>
      </c>
      <c r="C129" t="str">
        <v>F2 FINTECH PRIVATE LIMITED</v>
      </c>
      <c r="D129" t="str">
        <v>LIMITED 070125 128</v>
      </c>
      <c r="E129" t="str">
        <v>WECARE@F2FINTECH.COM</v>
      </c>
      <c r="F129">
        <v>8860600555</v>
      </c>
      <c r="G129" t="str">
        <v>Vaibhav Padalkar</v>
      </c>
      <c r="H129">
        <v>50056633</v>
      </c>
      <c r="I129" t="str">
        <v>SME LOANS</v>
      </c>
      <c r="J129" t="str">
        <v>DSA CHANNEL LEAD</v>
      </c>
      <c r="K129" t="str">
        <v>L and T Financial Services</v>
      </c>
      <c r="L129" t="str">
        <v>317 {HOSPET-BELLARY-317}</v>
      </c>
      <c r="M129" t="str">
        <v>10646 {HOSAPETE}</v>
      </c>
      <c r="N129" t="str">
        <v>17 {KARNATAKA}</v>
      </c>
      <c r="O129">
        <v>2677365</v>
      </c>
      <c r="P129" t="str">
        <v>F2 FINTECH PRIVATE LIMITED-CHILD</v>
      </c>
    </row>
    <row r="130">
      <c r="A130">
        <v>129</v>
      </c>
      <c r="B130" t="str">
        <v>SME08292</v>
      </c>
      <c r="C130" t="str">
        <v>F2 FINTECH PRIVATE LIMITED</v>
      </c>
      <c r="D130" t="str">
        <v>LIMITED 070125 129</v>
      </c>
      <c r="E130" t="str">
        <v>WECARE@F2FINTECH.COM</v>
      </c>
      <c r="F130">
        <v>8860600555</v>
      </c>
      <c r="G130" t="str">
        <v>Vaibhav Padalkar</v>
      </c>
      <c r="H130">
        <v>50056633</v>
      </c>
      <c r="I130" t="str">
        <v>SME LOANS</v>
      </c>
      <c r="J130" t="str">
        <v>DSA CHANNEL LEAD</v>
      </c>
      <c r="K130" t="str">
        <v>L and T Financial Services</v>
      </c>
      <c r="L130" t="str">
        <v>318 {GUDUR-NELLORE-VENKATA-REDDY-NAGAR-318}</v>
      </c>
      <c r="M130" t="str">
        <v>12024 {GUDUR}</v>
      </c>
      <c r="N130" t="str">
        <v>2 {ANDHRA PRADESH}</v>
      </c>
      <c r="O130">
        <v>2677365</v>
      </c>
      <c r="P130" t="str">
        <v>F2 FINTECH PRIVATE LIMITED-CHILD</v>
      </c>
    </row>
    <row r="131">
      <c r="A131">
        <v>130</v>
      </c>
      <c r="B131" t="str">
        <v>SME08293</v>
      </c>
      <c r="C131" t="str">
        <v>F2 FINTECH PRIVATE LIMITED</v>
      </c>
      <c r="D131" t="str">
        <v>LIMITED 070125 130</v>
      </c>
      <c r="E131" t="str">
        <v>WECARE@F2FINTECH.COM</v>
      </c>
      <c r="F131">
        <v>8860600555</v>
      </c>
      <c r="G131" t="str">
        <v>Vaibhav Padalkar</v>
      </c>
      <c r="H131">
        <v>50056633</v>
      </c>
      <c r="I131" t="str">
        <v>SME LOANS</v>
      </c>
      <c r="J131" t="str">
        <v>DSA CHANNEL LEAD</v>
      </c>
      <c r="K131" t="str">
        <v>L and T Financial Services</v>
      </c>
      <c r="L131" t="str">
        <v>319 {NAIDUPET-NELLORE-VENKATA-REDDY-NAGAR-319}</v>
      </c>
      <c r="M131" t="str">
        <v>14880 {VINNAMALA}</v>
      </c>
      <c r="N131" t="str">
        <v>2 {ANDHRA PRADESH}</v>
      </c>
      <c r="O131">
        <v>2677365</v>
      </c>
      <c r="P131" t="str">
        <v>F2 FINTECH PRIVATE LIMITED-CHILD</v>
      </c>
    </row>
    <row r="132">
      <c r="A132">
        <v>131</v>
      </c>
      <c r="B132" t="str">
        <v>SME08294</v>
      </c>
      <c r="C132" t="str">
        <v>F2 FINTECH PRIVATE LIMITED</v>
      </c>
      <c r="D132" t="str">
        <v>LIMITED 070125 131</v>
      </c>
      <c r="E132" t="str">
        <v>WECARE@F2FINTECH.COM</v>
      </c>
      <c r="F132">
        <v>8860600555</v>
      </c>
      <c r="G132" t="str">
        <v>Vaibhav Padalkar</v>
      </c>
      <c r="H132">
        <v>50056633</v>
      </c>
      <c r="I132" t="str">
        <v>SME LOANS</v>
      </c>
      <c r="J132" t="str">
        <v>DSA CHANNEL LEAD</v>
      </c>
      <c r="K132" t="str">
        <v>L and T Financial Services</v>
      </c>
      <c r="L132" t="str">
        <v>3191 {MC150-BAGALKOT-BAGALKOT-3191}</v>
      </c>
      <c r="M132" t="str">
        <v>10630 {BAGALKOT}</v>
      </c>
      <c r="N132" t="str">
        <v>17 {KARNATAKA}</v>
      </c>
      <c r="O132">
        <v>2677365</v>
      </c>
      <c r="P132" t="str">
        <v>F2 FINTECH PRIVATE LIMITED-CHILD</v>
      </c>
    </row>
    <row r="133">
      <c r="A133">
        <v>132</v>
      </c>
      <c r="B133" t="str">
        <v>SME08295</v>
      </c>
      <c r="C133" t="str">
        <v>F2 FINTECH PRIVATE LIMITED</v>
      </c>
      <c r="D133" t="str">
        <v>LIMITED 070125 132</v>
      </c>
      <c r="E133" t="str">
        <v>WECARE@F2FINTECH.COM</v>
      </c>
      <c r="F133">
        <v>8860600555</v>
      </c>
      <c r="G133" t="str">
        <v>Vaibhav Padalkar</v>
      </c>
      <c r="H133">
        <v>50056633</v>
      </c>
      <c r="I133" t="str">
        <v>SME LOANS</v>
      </c>
      <c r="J133" t="str">
        <v>DSA CHANNEL LEAD</v>
      </c>
      <c r="K133" t="str">
        <v>L and T Financial Services</v>
      </c>
      <c r="L133" t="str">
        <v>3197 {MC409-BIDAR-BIDAR-3197}</v>
      </c>
      <c r="M133" t="str">
        <v>10626 {BIDAR}</v>
      </c>
      <c r="N133" t="str">
        <v>17 {KARNATAKA}</v>
      </c>
      <c r="O133">
        <v>2677365</v>
      </c>
      <c r="P133" t="str">
        <v>F2 FINTECH PRIVATE LIMITED-CHILD</v>
      </c>
    </row>
    <row r="134">
      <c r="A134">
        <v>133</v>
      </c>
      <c r="B134" t="str">
        <v>SME08296</v>
      </c>
      <c r="C134" t="str">
        <v>F2 FINTECH PRIVATE LIMITED</v>
      </c>
      <c r="D134" t="str">
        <v>LIMITED 070125 133</v>
      </c>
      <c r="E134" t="str">
        <v>WECARE@F2FINTECH.COM</v>
      </c>
      <c r="F134">
        <v>8860600555</v>
      </c>
      <c r="G134" t="str">
        <v>Vaibhav Padalkar</v>
      </c>
      <c r="H134">
        <v>50056633</v>
      </c>
      <c r="I134" t="str">
        <v>SME LOANS</v>
      </c>
      <c r="J134" t="str">
        <v>DSA CHANNEL LEAD</v>
      </c>
      <c r="K134" t="str">
        <v>L and T Financial Services</v>
      </c>
      <c r="L134" t="str">
        <v>32 {CHITTORGRAH-MEERA NAGAR-32}</v>
      </c>
      <c r="M134" t="str">
        <v>11791 {CHITTAURGARH}</v>
      </c>
      <c r="N134" t="str">
        <v>29 {RAJASTHAN}</v>
      </c>
      <c r="O134">
        <v>2677365</v>
      </c>
      <c r="P134" t="str">
        <v>F2 FINTECH PRIVATE LIMITED-CHILD</v>
      </c>
    </row>
    <row r="135">
      <c r="A135">
        <v>134</v>
      </c>
      <c r="B135" t="str">
        <v>SME08297</v>
      </c>
      <c r="C135" t="str">
        <v>F2 FINTECH PRIVATE LIMITED</v>
      </c>
      <c r="D135" t="str">
        <v>LIMITED 070125 134</v>
      </c>
      <c r="E135" t="str">
        <v>WECARE@F2FINTECH.COM</v>
      </c>
      <c r="F135">
        <v>8860600555</v>
      </c>
      <c r="G135" t="str">
        <v>Vaibhav Padalkar</v>
      </c>
      <c r="H135">
        <v>50056633</v>
      </c>
      <c r="I135" t="str">
        <v>SME LOANS</v>
      </c>
      <c r="J135" t="str">
        <v>DSA CHANNEL LEAD</v>
      </c>
      <c r="K135" t="str">
        <v>L and T Financial Services</v>
      </c>
      <c r="L135" t="str">
        <v>320 {NANDHYAL-KURNOOL-BELLARY-ROAD-320}</v>
      </c>
      <c r="M135" t="str">
        <v>12034 {NANDYAL}</v>
      </c>
      <c r="N135" t="str">
        <v>2 {ANDHRA PRADESH}</v>
      </c>
      <c r="O135">
        <v>2677365</v>
      </c>
      <c r="P135" t="str">
        <v>F2 FINTECH PRIVATE LIMITED-CHILD</v>
      </c>
    </row>
    <row r="136">
      <c r="A136">
        <v>135</v>
      </c>
      <c r="B136" t="str">
        <v>SME08298</v>
      </c>
      <c r="C136" t="str">
        <v>F2 FINTECH PRIVATE LIMITED</v>
      </c>
      <c r="D136" t="str">
        <v>LIMITED 070125 135</v>
      </c>
      <c r="E136" t="str">
        <v>WECARE@F2FINTECH.COM</v>
      </c>
      <c r="F136">
        <v>8860600555</v>
      </c>
      <c r="G136" t="str">
        <v>Vaibhav Padalkar</v>
      </c>
      <c r="H136">
        <v>50056633</v>
      </c>
      <c r="I136" t="str">
        <v>SME LOANS</v>
      </c>
      <c r="J136" t="str">
        <v>DSA CHANNEL LEAD</v>
      </c>
      <c r="K136" t="str">
        <v>L and T Financial Services</v>
      </c>
      <c r="L136" t="str">
        <v>321 {MUNDRA-BHUJ-321}</v>
      </c>
      <c r="M136" t="str">
        <v>10227 {MUNDRA}</v>
      </c>
      <c r="N136" t="str">
        <v>12 {GUJARAT}</v>
      </c>
      <c r="O136">
        <v>2677365</v>
      </c>
      <c r="P136" t="str">
        <v>F2 FINTECH PRIVATE LIMITED-CHILD</v>
      </c>
    </row>
    <row r="137">
      <c r="A137">
        <v>136</v>
      </c>
      <c r="B137" t="str">
        <v>SME08299</v>
      </c>
      <c r="C137" t="str">
        <v>F2 FINTECH PRIVATE LIMITED</v>
      </c>
      <c r="D137" t="str">
        <v>LIMITED 070125 136</v>
      </c>
      <c r="E137" t="str">
        <v>WECARE@F2FINTECH.COM</v>
      </c>
      <c r="F137">
        <v>8860600555</v>
      </c>
      <c r="G137" t="str">
        <v>Vaibhav Padalkar</v>
      </c>
      <c r="H137">
        <v>50056633</v>
      </c>
      <c r="I137" t="str">
        <v>SME LOANS</v>
      </c>
      <c r="J137" t="str">
        <v>DSA CHANNEL LEAD</v>
      </c>
      <c r="K137" t="str">
        <v>L and T Financial Services</v>
      </c>
      <c r="L137" t="str">
        <v>322 {PUTTUR-MANGALORE-AADHEESH-AVENUE-322}</v>
      </c>
      <c r="M137" t="str">
        <v>10703 {PUTTUR}</v>
      </c>
      <c r="N137" t="str">
        <v>17 {KARNATAKA}</v>
      </c>
      <c r="O137">
        <v>2677365</v>
      </c>
      <c r="P137" t="str">
        <v>F2 FINTECH PRIVATE LIMITED-CHILD</v>
      </c>
    </row>
    <row r="138">
      <c r="A138">
        <v>137</v>
      </c>
      <c r="B138" t="str">
        <v>SME08300</v>
      </c>
      <c r="C138" t="str">
        <v>F2 FINTECH PRIVATE LIMITED</v>
      </c>
      <c r="D138" t="str">
        <v>LIMITED 070125 137</v>
      </c>
      <c r="E138" t="str">
        <v>WECARE@F2FINTECH.COM</v>
      </c>
      <c r="F138">
        <v>8860600555</v>
      </c>
      <c r="G138" t="str">
        <v>Vaibhav Padalkar</v>
      </c>
      <c r="H138">
        <v>50056633</v>
      </c>
      <c r="I138" t="str">
        <v>SME LOANS</v>
      </c>
      <c r="J138" t="str">
        <v>DSA CHANNEL LEAD</v>
      </c>
      <c r="K138" t="str">
        <v>L and T Financial Services</v>
      </c>
      <c r="L138" t="str">
        <v>323 {DAHEJ-BHARUCH-323}</v>
      </c>
      <c r="M138" t="str">
        <v>14412 {DAHEJ SIR}</v>
      </c>
      <c r="N138" t="str">
        <v>12 {GUJARAT}</v>
      </c>
      <c r="O138">
        <v>2677365</v>
      </c>
      <c r="P138" t="str">
        <v>F2 FINTECH PRIVATE LIMITED-CHILD</v>
      </c>
    </row>
    <row r="139">
      <c r="A139">
        <v>138</v>
      </c>
      <c r="B139" t="str">
        <v>SME08301</v>
      </c>
      <c r="C139" t="str">
        <v>F2 FINTECH PRIVATE LIMITED</v>
      </c>
      <c r="D139" t="str">
        <v>LIMITED 070125 138</v>
      </c>
      <c r="E139" t="str">
        <v>WECARE@F2FINTECH.COM</v>
      </c>
      <c r="F139">
        <v>8860600555</v>
      </c>
      <c r="G139" t="str">
        <v>Vaibhav Padalkar</v>
      </c>
      <c r="H139">
        <v>50056633</v>
      </c>
      <c r="I139" t="str">
        <v>SME LOANS</v>
      </c>
      <c r="J139" t="str">
        <v>DSA CHANNEL LEAD</v>
      </c>
      <c r="K139" t="str">
        <v>L and T Financial Services</v>
      </c>
      <c r="L139" t="str">
        <v>324 {CHITTOOR-TIRUPATHI-RENIGUNTA-ROAD-324}</v>
      </c>
      <c r="M139" t="str">
        <v>12030 {TIRUPATI}</v>
      </c>
      <c r="N139" t="str">
        <v>2 {ANDHRA PRADESH}</v>
      </c>
      <c r="O139">
        <v>2677365</v>
      </c>
      <c r="P139" t="str">
        <v>F2 FINTECH PRIVATE LIMITED-CHILD</v>
      </c>
    </row>
    <row r="140">
      <c r="A140">
        <v>139</v>
      </c>
      <c r="B140" t="str">
        <v>SME08302</v>
      </c>
      <c r="C140" t="str">
        <v>F2 FINTECH PRIVATE LIMITED</v>
      </c>
      <c r="D140" t="str">
        <v>LIMITED 070125 139</v>
      </c>
      <c r="E140" t="str">
        <v>WECARE@F2FINTECH.COM</v>
      </c>
      <c r="F140">
        <v>8860600555</v>
      </c>
      <c r="G140" t="str">
        <v>Vaibhav Padalkar</v>
      </c>
      <c r="H140">
        <v>50056633</v>
      </c>
      <c r="I140" t="str">
        <v>SME LOANS</v>
      </c>
      <c r="J140" t="str">
        <v>DSA CHANNEL LEAD</v>
      </c>
      <c r="K140" t="str">
        <v>L and T Financial Services</v>
      </c>
      <c r="L140" t="str">
        <v>325 {JAMMU-BHATINDA-GT-ROAD-325}</v>
      </c>
      <c r="M140" t="str">
        <v>13093 {KARGIL}</v>
      </c>
      <c r="N140" t="str">
        <v>15 {JAMMU AND KASHMIR}</v>
      </c>
      <c r="O140">
        <v>2677365</v>
      </c>
      <c r="P140" t="str">
        <v>F2 FINTECH PRIVATE LIMITED-CHILD</v>
      </c>
    </row>
    <row r="141">
      <c r="A141">
        <v>140</v>
      </c>
      <c r="B141" t="str">
        <v>SME08303</v>
      </c>
      <c r="C141" t="str">
        <v>F2 FINTECH PRIVATE LIMITED</v>
      </c>
      <c r="D141" t="str">
        <v>LIMITED 070125 140</v>
      </c>
      <c r="E141" t="str">
        <v>WECARE@F2FINTECH.COM</v>
      </c>
      <c r="F141">
        <v>8860600555</v>
      </c>
      <c r="G141" t="str">
        <v>Vaibhav Padalkar</v>
      </c>
      <c r="H141">
        <v>50056633</v>
      </c>
      <c r="I141" t="str">
        <v>SME LOANS</v>
      </c>
      <c r="J141" t="str">
        <v>DSA CHANNEL LEAD</v>
      </c>
      <c r="K141" t="str">
        <v>L and T Financial Services</v>
      </c>
      <c r="L141" t="str">
        <v>326 {KATHUA-BHATINDA-GT-ROAD-326}</v>
      </c>
      <c r="M141" t="str">
        <v>10532 {KATHUA}</v>
      </c>
      <c r="N141" t="str">
        <v>15 {JAMMU AND KASHMIR}</v>
      </c>
      <c r="O141">
        <v>2677365</v>
      </c>
      <c r="P141" t="str">
        <v>F2 FINTECH PRIVATE LIMITED-CHILD</v>
      </c>
    </row>
    <row r="142">
      <c r="A142">
        <v>141</v>
      </c>
      <c r="B142" t="str">
        <v>SME08304</v>
      </c>
      <c r="C142" t="str">
        <v>F2 FINTECH PRIVATE LIMITED</v>
      </c>
      <c r="D142" t="str">
        <v>LIMITED 070125 141</v>
      </c>
      <c r="E142" t="str">
        <v>WECARE@F2FINTECH.COM</v>
      </c>
      <c r="F142">
        <v>8860600555</v>
      </c>
      <c r="G142" t="str">
        <v>Vaibhav Padalkar</v>
      </c>
      <c r="H142">
        <v>50056633</v>
      </c>
      <c r="I142" t="str">
        <v>SME LOANS</v>
      </c>
      <c r="J142" t="str">
        <v>DSA CHANNEL LEAD</v>
      </c>
      <c r="K142" t="str">
        <v>L and T Financial Services</v>
      </c>
      <c r="L142" t="str">
        <v>33 {COCHIN-BYE PASS ROAD-33}</v>
      </c>
      <c r="M142" t="str">
        <v>10841 {ERNAKULAM}</v>
      </c>
      <c r="N142" t="str">
        <v>18 {KERALA}</v>
      </c>
      <c r="O142">
        <v>2677365</v>
      </c>
      <c r="P142" t="str">
        <v>F2 FINTECH PRIVATE LIMITED-CHILD</v>
      </c>
    </row>
    <row r="143">
      <c r="A143">
        <v>142</v>
      </c>
      <c r="B143" t="str">
        <v>SME08305</v>
      </c>
      <c r="C143" t="str">
        <v>F2 FINTECH PRIVATE LIMITED</v>
      </c>
      <c r="D143" t="str">
        <v>LIMITED 070125 142</v>
      </c>
      <c r="E143" t="str">
        <v>WECARE@F2FINTECH.COM</v>
      </c>
      <c r="F143">
        <v>8860600555</v>
      </c>
      <c r="G143" t="str">
        <v>Vaibhav Padalkar</v>
      </c>
      <c r="H143">
        <v>50056633</v>
      </c>
      <c r="I143" t="str">
        <v>SME LOANS</v>
      </c>
      <c r="J143" t="str">
        <v>DSA CHANNEL LEAD</v>
      </c>
      <c r="K143" t="str">
        <v>L and T Financial Services</v>
      </c>
      <c r="L143" t="str">
        <v>34 {COIMBATORE}</v>
      </c>
      <c r="M143" t="str">
        <v>12109 {COIMBATORE}</v>
      </c>
      <c r="N143" t="str">
        <v>31 {TAMIL NADU}</v>
      </c>
      <c r="O143">
        <v>2677365</v>
      </c>
      <c r="P143" t="str">
        <v>F2 FINTECH PRIVATE LIMITED-CHILD</v>
      </c>
    </row>
    <row r="144">
      <c r="A144">
        <v>143</v>
      </c>
      <c r="B144" t="str">
        <v>SME08306</v>
      </c>
      <c r="C144" t="str">
        <v>F2 FINTECH PRIVATE LIMITED</v>
      </c>
      <c r="D144" t="str">
        <v>LIMITED 070125 143</v>
      </c>
      <c r="E144" t="str">
        <v>WECARE@F2FINTECH.COM</v>
      </c>
      <c r="F144">
        <v>8860600555</v>
      </c>
      <c r="G144" t="str">
        <v>Vaibhav Padalkar</v>
      </c>
      <c r="H144">
        <v>50056633</v>
      </c>
      <c r="I144" t="str">
        <v>SME LOANS</v>
      </c>
      <c r="J144" t="str">
        <v>DSA CHANNEL LEAD</v>
      </c>
      <c r="K144" t="str">
        <v>L and T Financial Services</v>
      </c>
      <c r="L144" t="str">
        <v>35 {CUTTACK}</v>
      </c>
      <c r="M144" t="str">
        <v>11621 {CUTTACK}</v>
      </c>
      <c r="N144" t="str">
        <v>26 {ODISHA}</v>
      </c>
      <c r="O144">
        <v>2677365</v>
      </c>
      <c r="P144" t="str">
        <v>F2 FINTECH PRIVATE LIMITED-CHILD</v>
      </c>
    </row>
    <row r="145">
      <c r="A145">
        <v>144</v>
      </c>
      <c r="B145" t="str">
        <v>SME08307</v>
      </c>
      <c r="C145" t="str">
        <v>F2 FINTECH PRIVATE LIMITED</v>
      </c>
      <c r="D145" t="str">
        <v>LIMITED 070125 144</v>
      </c>
      <c r="E145" t="str">
        <v>WECARE@F2FINTECH.COM</v>
      </c>
      <c r="F145">
        <v>8860600555</v>
      </c>
      <c r="G145" t="str">
        <v>Vaibhav Padalkar</v>
      </c>
      <c r="H145">
        <v>50056633</v>
      </c>
      <c r="I145" t="str">
        <v>SME LOANS</v>
      </c>
      <c r="J145" t="str">
        <v>DSA CHANNEL LEAD</v>
      </c>
      <c r="K145" t="str">
        <v>L and T Financial Services</v>
      </c>
      <c r="L145" t="str">
        <v>3636 {HOWRAH}</v>
      </c>
      <c r="M145" t="str">
        <v>12804 {HOWRAH}</v>
      </c>
      <c r="N145" t="str">
        <v>35 {WEST BENGAL}</v>
      </c>
      <c r="O145">
        <v>2677365</v>
      </c>
      <c r="P145" t="str">
        <v>F2 FINTECH PRIVATE LIMITED-CHILD</v>
      </c>
    </row>
    <row r="146">
      <c r="A146">
        <v>145</v>
      </c>
      <c r="B146" t="str">
        <v>SME08308</v>
      </c>
      <c r="C146" t="str">
        <v>F2 FINTECH PRIVATE LIMITED</v>
      </c>
      <c r="D146" t="str">
        <v>LIMITED 070125 145</v>
      </c>
      <c r="E146" t="str">
        <v>WECARE@F2FINTECH.COM</v>
      </c>
      <c r="F146">
        <v>8860600555</v>
      </c>
      <c r="G146" t="str">
        <v>Vaibhav Padalkar</v>
      </c>
      <c r="H146">
        <v>50056633</v>
      </c>
      <c r="I146" t="str">
        <v>SME LOANS</v>
      </c>
      <c r="J146" t="str">
        <v>DSA CHANNEL LEAD</v>
      </c>
      <c r="K146" t="str">
        <v>L and T Financial Services</v>
      </c>
      <c r="L146" t="str">
        <v>3888 {RANGAREDDY}</v>
      </c>
      <c r="M146" t="str">
        <v>11951 {HYDERABAD}</v>
      </c>
      <c r="N146" t="str">
        <v>36 {TELANGANA}</v>
      </c>
      <c r="O146">
        <v>2677365</v>
      </c>
      <c r="P146" t="str">
        <v>F2 FINTECH PRIVATE LIMITED-CHILD</v>
      </c>
    </row>
    <row r="147">
      <c r="A147">
        <v>146</v>
      </c>
      <c r="B147" t="str">
        <v>SME08309</v>
      </c>
      <c r="C147" t="str">
        <v>F2 FINTECH PRIVATE LIMITED</v>
      </c>
      <c r="D147" t="str">
        <v>LIMITED 070125 146</v>
      </c>
      <c r="E147" t="str">
        <v>WECARE@F2FINTECH.COM</v>
      </c>
      <c r="F147">
        <v>8860600555</v>
      </c>
      <c r="G147" t="str">
        <v>Vaibhav Padalkar</v>
      </c>
      <c r="H147">
        <v>50056633</v>
      </c>
      <c r="I147" t="str">
        <v>SME LOANS</v>
      </c>
      <c r="J147" t="str">
        <v>DSA CHANNEL LEAD</v>
      </c>
      <c r="K147" t="str">
        <v>L and T Financial Services</v>
      </c>
      <c r="L147" t="str">
        <v>3899 {TIRUPPUR}</v>
      </c>
      <c r="M147" t="str">
        <v>12109 {COIMBATORE}</v>
      </c>
      <c r="N147" t="str">
        <v>31 {TAMIL NADU}</v>
      </c>
      <c r="O147">
        <v>2677365</v>
      </c>
      <c r="P147" t="str">
        <v>F2 FINTECH PRIVATE LIMITED-CHILD</v>
      </c>
    </row>
    <row r="148">
      <c r="A148">
        <v>147</v>
      </c>
      <c r="B148" t="str">
        <v>SME08310</v>
      </c>
      <c r="C148" t="str">
        <v>F2 FINTECH PRIVATE LIMITED</v>
      </c>
      <c r="D148" t="str">
        <v>LIMITED 070125 147</v>
      </c>
      <c r="E148" t="str">
        <v>WECARE@F2FINTECH.COM</v>
      </c>
      <c r="F148">
        <v>8860600555</v>
      </c>
      <c r="G148" t="str">
        <v>Vaibhav Padalkar</v>
      </c>
      <c r="H148">
        <v>50056633</v>
      </c>
      <c r="I148" t="str">
        <v>SME LOANS</v>
      </c>
      <c r="J148" t="str">
        <v>DSA CHANNEL LEAD</v>
      </c>
      <c r="K148" t="str">
        <v>L and T Financial Services</v>
      </c>
      <c r="L148" t="str">
        <v>39 {DHAR-SILVER HILL COLONY-39}</v>
      </c>
      <c r="M148" t="str">
        <v>11040 {DHAR}</v>
      </c>
      <c r="N148" t="str">
        <v>20 {MADHYA PRADESH}</v>
      </c>
      <c r="O148">
        <v>2677365</v>
      </c>
      <c r="P148" t="str">
        <v>F2 FINTECH PRIVATE LIMITED-CHILD</v>
      </c>
    </row>
    <row r="149">
      <c r="A149">
        <v>148</v>
      </c>
      <c r="B149" t="str">
        <v>SME08311</v>
      </c>
      <c r="C149" t="str">
        <v>F2 FINTECH PRIVATE LIMITED</v>
      </c>
      <c r="D149" t="str">
        <v>LIMITED 070125 148</v>
      </c>
      <c r="E149" t="str">
        <v>WECARE@F2FINTECH.COM</v>
      </c>
      <c r="F149">
        <v>8860600555</v>
      </c>
      <c r="G149" t="str">
        <v>Vaibhav Padalkar</v>
      </c>
      <c r="H149">
        <v>50056633</v>
      </c>
      <c r="I149" t="str">
        <v>SME LOANS</v>
      </c>
      <c r="J149" t="str">
        <v>DSA CHANNEL LEAD</v>
      </c>
      <c r="K149" t="str">
        <v>L and T Financial Services</v>
      </c>
      <c r="L149" t="str">
        <v>3925 {NORTH 24 PARGANAS}</v>
      </c>
      <c r="M149" t="str">
        <v>14594 {NORTH 24 PARGANAS DISTRICT}</v>
      </c>
      <c r="N149" t="str">
        <v>35 {WEST BENGAL}</v>
      </c>
      <c r="O149">
        <v>2677365</v>
      </c>
      <c r="P149" t="str">
        <v>F2 FINTECH PRIVATE LIMITED-CHILD</v>
      </c>
    </row>
    <row r="150">
      <c r="A150">
        <v>149</v>
      </c>
      <c r="B150" t="str">
        <v>SME08312</v>
      </c>
      <c r="C150" t="str">
        <v>F2 FINTECH PRIVATE LIMITED</v>
      </c>
      <c r="D150" t="str">
        <v>LIMITED 070125 149</v>
      </c>
      <c r="E150" t="str">
        <v>WECARE@F2FINTECH.COM</v>
      </c>
      <c r="F150">
        <v>8860600555</v>
      </c>
      <c r="G150" t="str">
        <v>Vaibhav Padalkar</v>
      </c>
      <c r="H150">
        <v>50056633</v>
      </c>
      <c r="I150" t="str">
        <v>SME LOANS</v>
      </c>
      <c r="J150" t="str">
        <v>DSA CHANNEL LEAD</v>
      </c>
      <c r="K150" t="str">
        <v>L and T Financial Services</v>
      </c>
      <c r="L150" t="str">
        <v>40 {DURG-OM PARISAR-40}</v>
      </c>
      <c r="M150" t="str">
        <v>10169 {DURG}</v>
      </c>
      <c r="N150" t="str">
        <v>7 {CHATTISGARH}</v>
      </c>
      <c r="O150">
        <v>2677365</v>
      </c>
      <c r="P150" t="str">
        <v>F2 FINTECH PRIVATE LIMITED-CHILD</v>
      </c>
    </row>
    <row r="151">
      <c r="A151">
        <v>150</v>
      </c>
      <c r="B151" t="str">
        <v>SME08313</v>
      </c>
      <c r="C151" t="str">
        <v>F2 FINTECH PRIVATE LIMITED</v>
      </c>
      <c r="D151" t="str">
        <v>LIMITED 070125 150</v>
      </c>
      <c r="E151" t="str">
        <v>WECARE@F2FINTECH.COM</v>
      </c>
      <c r="F151">
        <v>8860600555</v>
      </c>
      <c r="G151" t="str">
        <v>Vaibhav Padalkar</v>
      </c>
      <c r="H151">
        <v>50056633</v>
      </c>
      <c r="I151" t="str">
        <v>SME LOANS</v>
      </c>
      <c r="J151" t="str">
        <v>DSA CHANNEL LEAD</v>
      </c>
      <c r="K151" t="str">
        <v>L and T Financial Services</v>
      </c>
      <c r="L151" t="str">
        <v>41 {GANDHINAGAR}</v>
      </c>
      <c r="M151" t="str">
        <v>10218 {GANDHINAGAR}</v>
      </c>
      <c r="N151" t="str">
        <v>12 {GUJARAT}</v>
      </c>
      <c r="O151">
        <v>2677365</v>
      </c>
      <c r="P151" t="str">
        <v>F2 FINTECH PRIVATE LIMITED-CHILD</v>
      </c>
    </row>
    <row r="152">
      <c r="A152">
        <v>151</v>
      </c>
      <c r="B152" t="str">
        <v>SME08314</v>
      </c>
      <c r="C152" t="str">
        <v>F2 FINTECH PRIVATE LIMITED</v>
      </c>
      <c r="D152" t="str">
        <v>LIMITED 070125 151</v>
      </c>
      <c r="E152" t="str">
        <v>WECARE@F2FINTECH.COM</v>
      </c>
      <c r="F152">
        <v>8860600555</v>
      </c>
      <c r="G152" t="str">
        <v>Vaibhav Padalkar</v>
      </c>
      <c r="H152">
        <v>50056633</v>
      </c>
      <c r="I152" t="str">
        <v>SME LOANS</v>
      </c>
      <c r="J152" t="str">
        <v>DSA CHANNEL LEAD</v>
      </c>
      <c r="K152" t="str">
        <v>L and T Financial Services</v>
      </c>
      <c r="L152" t="str">
        <v>4174 {ERODE}</v>
      </c>
      <c r="M152" t="str">
        <v>12110 {ERODE}</v>
      </c>
      <c r="N152" t="str">
        <v>31 {TAMIL NADU}</v>
      </c>
      <c r="O152">
        <v>2677365</v>
      </c>
      <c r="P152" t="str">
        <v>F2 FINTECH PRIVATE LIMITED-CHILD</v>
      </c>
    </row>
    <row r="153">
      <c r="A153">
        <v>152</v>
      </c>
      <c r="B153" t="str">
        <v>SME08315</v>
      </c>
      <c r="C153" t="str">
        <v>F2 FINTECH PRIVATE LIMITED</v>
      </c>
      <c r="D153" t="str">
        <v>LIMITED 070125 152</v>
      </c>
      <c r="E153" t="str">
        <v>WECARE@F2FINTECH.COM</v>
      </c>
      <c r="F153">
        <v>8860600555</v>
      </c>
      <c r="G153" t="str">
        <v>Vaibhav Padalkar</v>
      </c>
      <c r="H153">
        <v>50056633</v>
      </c>
      <c r="I153" t="str">
        <v>SME LOANS</v>
      </c>
      <c r="J153" t="str">
        <v>DSA CHANNEL LEAD</v>
      </c>
      <c r="K153" t="str">
        <v>L and T Financial Services</v>
      </c>
      <c r="L153" t="str">
        <v>43 {GORAKHPUR-BANK ROAD-43}</v>
      </c>
      <c r="M153" t="str">
        <v>12641 {GORAKHPUR}</v>
      </c>
      <c r="N153" t="str">
        <v>33 {UTTAR PRADESH}</v>
      </c>
      <c r="O153">
        <v>2677365</v>
      </c>
      <c r="P153" t="str">
        <v>F2 FINTECH PRIVATE LIMITED-CHILD</v>
      </c>
    </row>
    <row r="154">
      <c r="A154">
        <v>153</v>
      </c>
      <c r="B154" t="str">
        <v>SME08316</v>
      </c>
      <c r="C154" t="str">
        <v>F2 FINTECH PRIVATE LIMITED</v>
      </c>
      <c r="D154" t="str">
        <v>LIMITED 070125 153</v>
      </c>
      <c r="E154" t="str">
        <v>WECARE@F2FINTECH.COM</v>
      </c>
      <c r="F154">
        <v>8860600555</v>
      </c>
      <c r="G154" t="str">
        <v>Vaibhav Padalkar</v>
      </c>
      <c r="H154">
        <v>50056633</v>
      </c>
      <c r="I154" t="str">
        <v>SME LOANS</v>
      </c>
      <c r="J154" t="str">
        <v>DSA CHANNEL LEAD</v>
      </c>
      <c r="K154" t="str">
        <v>L and T Financial Services</v>
      </c>
      <c r="L154" t="str">
        <v>45 {GUNTUR-KOTHAPET-45}</v>
      </c>
      <c r="M154" t="str">
        <v>12043 {GUNTUR}</v>
      </c>
      <c r="N154" t="str">
        <v>2 {ANDHRA PRADESH}</v>
      </c>
      <c r="O154">
        <v>2677365</v>
      </c>
      <c r="P154" t="str">
        <v>F2 FINTECH PRIVATE LIMITED-CHILD</v>
      </c>
    </row>
    <row r="155">
      <c r="A155">
        <v>154</v>
      </c>
      <c r="B155" t="str">
        <v>SME08317</v>
      </c>
      <c r="C155" t="str">
        <v>F2 FINTECH PRIVATE LIMITED</v>
      </c>
      <c r="D155" t="str">
        <v>LIMITED 070125 154</v>
      </c>
      <c r="E155" t="str">
        <v>WECARE@F2FINTECH.COM</v>
      </c>
      <c r="F155">
        <v>8860600555</v>
      </c>
      <c r="G155" t="str">
        <v>Vaibhav Padalkar</v>
      </c>
      <c r="H155">
        <v>50056633</v>
      </c>
      <c r="I155" t="str">
        <v>SME LOANS</v>
      </c>
      <c r="J155" t="str">
        <v>DSA CHANNEL LEAD</v>
      </c>
      <c r="K155" t="str">
        <v>L and T Financial Services</v>
      </c>
      <c r="L155" t="str">
        <v>4543 {MC1891-BATHINDA-BHATINDA-4543}</v>
      </c>
      <c r="M155" t="str">
        <v>11719 {BATHINDA}</v>
      </c>
      <c r="N155" t="str">
        <v>28 {PUNJAB}</v>
      </c>
      <c r="O155">
        <v>2677365</v>
      </c>
      <c r="P155" t="str">
        <v>F2 FINTECH PRIVATE LIMITED-CHILD</v>
      </c>
    </row>
    <row r="156">
      <c r="A156">
        <v>155</v>
      </c>
      <c r="B156" t="str">
        <v>SME08318</v>
      </c>
      <c r="C156" t="str">
        <v>F2 FINTECH PRIVATE LIMITED</v>
      </c>
      <c r="D156" t="str">
        <v>LIMITED 070125 155</v>
      </c>
      <c r="E156" t="str">
        <v>WECARE@F2FINTECH.COM</v>
      </c>
      <c r="F156">
        <v>8860600555</v>
      </c>
      <c r="G156" t="str">
        <v>Vaibhav Padalkar</v>
      </c>
      <c r="H156">
        <v>50056633</v>
      </c>
      <c r="I156" t="str">
        <v>SME LOANS</v>
      </c>
      <c r="J156" t="str">
        <v>DSA CHANNEL LEAD</v>
      </c>
      <c r="K156" t="str">
        <v>L and T Financial Services</v>
      </c>
      <c r="L156" t="str">
        <v>46 {GUWAHATI-CHRISTIAN BASTI-46}</v>
      </c>
      <c r="M156" t="str">
        <v>11491 {GUWAHATI}</v>
      </c>
      <c r="N156" t="str">
        <v>4 {ASSAM}</v>
      </c>
      <c r="O156">
        <v>2677365</v>
      </c>
      <c r="P156" t="str">
        <v>F2 FINTECH PRIVATE LIMITED-CHILD</v>
      </c>
    </row>
    <row r="157">
      <c r="A157">
        <v>156</v>
      </c>
      <c r="B157" t="str">
        <v>SME08319</v>
      </c>
      <c r="C157" t="str">
        <v>F2 FINTECH PRIVATE LIMITED</v>
      </c>
      <c r="D157" t="str">
        <v>LIMITED 070125 156</v>
      </c>
      <c r="E157" t="str">
        <v>WECARE@F2FINTECH.COM</v>
      </c>
      <c r="F157">
        <v>8860600555</v>
      </c>
      <c r="G157" t="str">
        <v>Vaibhav Padalkar</v>
      </c>
      <c r="H157">
        <v>50056633</v>
      </c>
      <c r="I157" t="str">
        <v>SME LOANS</v>
      </c>
      <c r="J157" t="str">
        <v>DSA CHANNEL LEAD</v>
      </c>
      <c r="K157" t="str">
        <v>L and T Financial Services</v>
      </c>
      <c r="L157" t="str">
        <v>47 {WARANGAL-SVP MAIN ROAD-47}</v>
      </c>
      <c r="M157" t="str">
        <v>11987 {WARANGAL}</v>
      </c>
      <c r="N157" t="str">
        <v>36 {TELANGANA}</v>
      </c>
      <c r="O157">
        <v>2677365</v>
      </c>
      <c r="P157" t="str">
        <v>F2 FINTECH PRIVATE LIMITED-CHILD</v>
      </c>
    </row>
    <row r="158">
      <c r="A158">
        <v>157</v>
      </c>
      <c r="B158" t="str">
        <v>SME08320</v>
      </c>
      <c r="C158" t="str">
        <v>F2 FINTECH PRIVATE LIMITED</v>
      </c>
      <c r="D158" t="str">
        <v>LIMITED 070125 157</v>
      </c>
      <c r="E158" t="str">
        <v>WECARE@F2FINTECH.COM</v>
      </c>
      <c r="F158">
        <v>8860600555</v>
      </c>
      <c r="G158" t="str">
        <v>Vaibhav Padalkar</v>
      </c>
      <c r="H158">
        <v>50056633</v>
      </c>
      <c r="I158" t="str">
        <v>SME LOANS</v>
      </c>
      <c r="J158" t="str">
        <v>DSA CHANNEL LEAD</v>
      </c>
      <c r="K158" t="str">
        <v>L and T Financial Services</v>
      </c>
      <c r="L158" t="str">
        <v>4763 {FARIDABAD}</v>
      </c>
      <c r="M158" t="str">
        <v>10456 {FARIDABAD}</v>
      </c>
      <c r="N158" t="str">
        <v>13 {HARYANA}</v>
      </c>
      <c r="O158">
        <v>2677365</v>
      </c>
      <c r="P158" t="str">
        <v>F2 FINTECH PRIVATE LIMITED-CHILD</v>
      </c>
    </row>
    <row r="159">
      <c r="A159">
        <v>158</v>
      </c>
      <c r="B159" t="str">
        <v>SME08321</v>
      </c>
      <c r="C159" t="str">
        <v>F2 FINTECH PRIVATE LIMITED</v>
      </c>
      <c r="D159" t="str">
        <v>LIMITED 070125 158</v>
      </c>
      <c r="E159" t="str">
        <v>WECARE@F2FINTECH.COM</v>
      </c>
      <c r="F159">
        <v>8860600555</v>
      </c>
      <c r="G159" t="str">
        <v>Vaibhav Padalkar</v>
      </c>
      <c r="H159">
        <v>50056633</v>
      </c>
      <c r="I159" t="str">
        <v>SME LOANS</v>
      </c>
      <c r="J159" t="str">
        <v>DSA CHANNEL LEAD</v>
      </c>
      <c r="K159" t="str">
        <v>L and T Financial Services</v>
      </c>
      <c r="L159" t="str">
        <v>4773 {MC2091-Yamunanagar-Ambala-4773}</v>
      </c>
      <c r="M159" t="str">
        <v>10395 {YAMUNANAGAR}</v>
      </c>
      <c r="N159" t="str">
        <v>13 {HARYANA}</v>
      </c>
      <c r="O159">
        <v>2677365</v>
      </c>
      <c r="P159" t="str">
        <v>F2 FINTECH PRIVATE LIMITED-CHILD</v>
      </c>
    </row>
    <row r="160">
      <c r="A160">
        <v>159</v>
      </c>
      <c r="B160" t="str">
        <v>SME08322</v>
      </c>
      <c r="C160" t="str">
        <v>F2 FINTECH PRIVATE LIMITED</v>
      </c>
      <c r="D160" t="str">
        <v>LIMITED 070125 159</v>
      </c>
      <c r="E160" t="str">
        <v>WECARE@F2FINTECH.COM</v>
      </c>
      <c r="F160">
        <v>8860600555</v>
      </c>
      <c r="G160" t="str">
        <v>Vaibhav Padalkar</v>
      </c>
      <c r="H160">
        <v>50056633</v>
      </c>
      <c r="I160" t="str">
        <v>SME LOANS</v>
      </c>
      <c r="J160" t="str">
        <v>DSA CHANNEL LEAD</v>
      </c>
      <c r="K160" t="str">
        <v>L and T Financial Services</v>
      </c>
      <c r="L160" t="str">
        <v>48 {VISHAKAPATNAM-VIZAG}</v>
      </c>
      <c r="M160" t="str">
        <v>12046 {VISAKHAPATNAM}</v>
      </c>
      <c r="N160" t="str">
        <v>2 {ANDHRA PRADESH}</v>
      </c>
      <c r="O160">
        <v>2677365</v>
      </c>
      <c r="P160" t="str">
        <v>F2 FINTECH PRIVATE LIMITED-CHILD</v>
      </c>
    </row>
    <row r="161">
      <c r="A161">
        <v>160</v>
      </c>
      <c r="B161" t="str">
        <v>SME08323</v>
      </c>
      <c r="C161" t="str">
        <v>F2 FINTECH PRIVATE LIMITED</v>
      </c>
      <c r="D161" t="str">
        <v>LIMITED 070125 160</v>
      </c>
      <c r="E161" t="str">
        <v>WECARE@F2FINTECH.COM</v>
      </c>
      <c r="F161">
        <v>8860600555</v>
      </c>
      <c r="G161" t="str">
        <v>Vaibhav Padalkar</v>
      </c>
      <c r="H161">
        <v>50056633</v>
      </c>
      <c r="I161" t="str">
        <v>SME LOANS</v>
      </c>
      <c r="J161" t="str">
        <v>DSA CHANNEL LEAD</v>
      </c>
      <c r="K161" t="str">
        <v>L and T Financial Services</v>
      </c>
      <c r="L161" t="str">
        <v>49 {VIJAYAWADA}</v>
      </c>
      <c r="M161" t="str">
        <v>12044 {VIJAYAWADA}</v>
      </c>
      <c r="N161" t="str">
        <v>2 {ANDHRA PRADESH}</v>
      </c>
      <c r="O161">
        <v>2677365</v>
      </c>
      <c r="P161" t="str">
        <v>F2 FINTECH PRIVATE LIMITED-CHILD</v>
      </c>
    </row>
    <row r="162">
      <c r="A162">
        <v>161</v>
      </c>
      <c r="B162" t="str">
        <v>SME08324</v>
      </c>
      <c r="C162" t="str">
        <v>F2 FINTECH PRIVATE LIMITED</v>
      </c>
      <c r="D162" t="str">
        <v>LIMITED 070125 161</v>
      </c>
      <c r="E162" t="str">
        <v>WECARE@F2FINTECH.COM</v>
      </c>
      <c r="F162">
        <v>8860600555</v>
      </c>
      <c r="G162" t="str">
        <v>Vaibhav Padalkar</v>
      </c>
      <c r="H162">
        <v>50056633</v>
      </c>
      <c r="I162" t="str">
        <v>SME LOANS</v>
      </c>
      <c r="J162" t="str">
        <v>DSA CHANNEL LEAD</v>
      </c>
      <c r="K162" t="str">
        <v>L and T Financial Services</v>
      </c>
      <c r="L162" t="str">
        <v>5 {AKOLA -MURTIZAPUR ROAD-5}</v>
      </c>
      <c r="M162" t="str">
        <v>11238 {AKOLA}</v>
      </c>
      <c r="N162" t="str">
        <v>21 {MAHARASHTRA}</v>
      </c>
      <c r="O162">
        <v>2677365</v>
      </c>
      <c r="P162" t="str">
        <v>F2 FINTECH PRIVATE LIMITED-CHILD</v>
      </c>
    </row>
    <row r="163">
      <c r="A163">
        <v>162</v>
      </c>
      <c r="B163" t="str">
        <v>SME08325</v>
      </c>
      <c r="C163" t="str">
        <v>F2 FINTECH PRIVATE LIMITED</v>
      </c>
      <c r="D163" t="str">
        <v>LIMITED 070125 162</v>
      </c>
      <c r="E163" t="str">
        <v>WECARE@F2FINTECH.COM</v>
      </c>
      <c r="F163">
        <v>8860600555</v>
      </c>
      <c r="G163" t="str">
        <v>Vaibhav Padalkar</v>
      </c>
      <c r="H163">
        <v>50056633</v>
      </c>
      <c r="I163" t="str">
        <v>SME LOANS</v>
      </c>
      <c r="J163" t="str">
        <v>DSA CHANNEL LEAD</v>
      </c>
      <c r="K163" t="str">
        <v>L and T Financial Services</v>
      </c>
      <c r="L163" t="str">
        <v>50 {VIDISHA-RAJEEV NAGAR-50}</v>
      </c>
      <c r="M163" t="str">
        <v>11036 {VIDISHA}</v>
      </c>
      <c r="N163" t="str">
        <v>20 {MADHYA PRADESH}</v>
      </c>
      <c r="O163">
        <v>2677365</v>
      </c>
      <c r="P163" t="str">
        <v>F2 FINTECH PRIVATE LIMITED-CHILD</v>
      </c>
    </row>
    <row r="164">
      <c r="A164">
        <v>163</v>
      </c>
      <c r="B164" t="str">
        <v>SME08326</v>
      </c>
      <c r="C164" t="str">
        <v>F2 FINTECH PRIVATE LIMITED</v>
      </c>
      <c r="D164" t="str">
        <v>LIMITED 070125 163</v>
      </c>
      <c r="E164" t="str">
        <v>WECARE@F2FINTECH.COM</v>
      </c>
      <c r="F164">
        <v>8860600555</v>
      </c>
      <c r="G164" t="str">
        <v>Vaibhav Padalkar</v>
      </c>
      <c r="H164">
        <v>50056633</v>
      </c>
      <c r="I164" t="str">
        <v>SME LOANS</v>
      </c>
      <c r="J164" t="str">
        <v>DSA CHANNEL LEAD</v>
      </c>
      <c r="K164" t="str">
        <v>L and T Financial Services</v>
      </c>
      <c r="L164" t="str">
        <v>5099 {MC2498-PALAKKAD-Palakkad-5099}</v>
      </c>
      <c r="M164" t="str">
        <v>11007 {PALAKKAD}</v>
      </c>
      <c r="N164" t="str">
        <v>18 {KERALA}</v>
      </c>
      <c r="O164">
        <v>2677365</v>
      </c>
      <c r="P164" t="str">
        <v>F2 FINTECH PRIVATE LIMITED-CHILD</v>
      </c>
    </row>
    <row r="165">
      <c r="A165">
        <v>164</v>
      </c>
      <c r="B165" t="str">
        <v>SME08327</v>
      </c>
      <c r="C165" t="str">
        <v>F2 FINTECH PRIVATE LIMITED</v>
      </c>
      <c r="D165" t="str">
        <v>LIMITED 070125 164</v>
      </c>
      <c r="E165" t="str">
        <v>WECARE@F2FINTECH.COM</v>
      </c>
      <c r="F165">
        <v>8860600555</v>
      </c>
      <c r="G165" t="str">
        <v>Vaibhav Padalkar</v>
      </c>
      <c r="H165">
        <v>50056633</v>
      </c>
      <c r="I165" t="str">
        <v>SME LOANS</v>
      </c>
      <c r="J165" t="str">
        <v>DSA CHANNEL LEAD</v>
      </c>
      <c r="K165" t="str">
        <v>L and T Financial Services</v>
      </c>
      <c r="L165" t="str">
        <v>51 {VELLORE-VIRUTHAMPET-51}</v>
      </c>
      <c r="M165" t="str">
        <v>12220 {CHENNAI}</v>
      </c>
      <c r="N165" t="str">
        <v>31 {TAMIL NADU}</v>
      </c>
      <c r="O165">
        <v>2677365</v>
      </c>
      <c r="P165" t="str">
        <v>F2 FINTECH PRIVATE LIMITED-CHILD</v>
      </c>
    </row>
    <row r="166">
      <c r="A166">
        <v>165</v>
      </c>
      <c r="B166" t="str">
        <v>SME08328</v>
      </c>
      <c r="C166" t="str">
        <v>F2 FINTECH PRIVATE LIMITED</v>
      </c>
      <c r="D166" t="str">
        <v>LIMITED 070125 165</v>
      </c>
      <c r="E166" t="str">
        <v>WECARE@F2FINTECH.COM</v>
      </c>
      <c r="F166">
        <v>8860600555</v>
      </c>
      <c r="G166" t="str">
        <v>Vaibhav Padalkar</v>
      </c>
      <c r="H166">
        <v>50056633</v>
      </c>
      <c r="I166" t="str">
        <v>SME LOANS</v>
      </c>
      <c r="J166" t="str">
        <v>DSA CHANNEL LEAD</v>
      </c>
      <c r="K166" t="str">
        <v>L and T Financial Services</v>
      </c>
      <c r="L166" t="str">
        <v>5174 {Mahesana}</v>
      </c>
      <c r="M166" t="str">
        <v>10231 {MAHESANA}</v>
      </c>
      <c r="N166" t="str">
        <v>12 {GUJARAT}</v>
      </c>
      <c r="O166">
        <v>2677365</v>
      </c>
      <c r="P166" t="str">
        <v>F2 FINTECH PRIVATE LIMITED-CHILD</v>
      </c>
    </row>
    <row r="167">
      <c r="A167">
        <v>166</v>
      </c>
      <c r="B167" t="str">
        <v>SME08329</v>
      </c>
      <c r="C167" t="str">
        <v>F2 FINTECH PRIVATE LIMITED</v>
      </c>
      <c r="D167" t="str">
        <v>LIMITED 070125 166</v>
      </c>
      <c r="E167" t="str">
        <v>WECARE@F2FINTECH.COM</v>
      </c>
      <c r="F167">
        <v>8860600555</v>
      </c>
      <c r="G167" t="str">
        <v>Vaibhav Padalkar</v>
      </c>
      <c r="H167">
        <v>50056633</v>
      </c>
      <c r="I167" t="str">
        <v>SME LOANS</v>
      </c>
      <c r="J167" t="str">
        <v>DSA CHANNEL LEAD</v>
      </c>
      <c r="K167" t="str">
        <v>L and T Financial Services</v>
      </c>
      <c r="L167" t="str">
        <v>52 {VADODARA}</v>
      </c>
      <c r="M167" t="str">
        <v>10359 {VADODARA}</v>
      </c>
      <c r="N167" t="str">
        <v>12 {GUJARAT}</v>
      </c>
      <c r="O167">
        <v>2677365</v>
      </c>
      <c r="P167" t="str">
        <v>F2 FINTECH PRIVATE LIMITED-CHILD</v>
      </c>
    </row>
    <row r="168">
      <c r="A168">
        <v>167</v>
      </c>
      <c r="B168" t="str">
        <v>SME08330</v>
      </c>
      <c r="C168" t="str">
        <v>F2 FINTECH PRIVATE LIMITED</v>
      </c>
      <c r="D168" t="str">
        <v>LIMITED 070125 167</v>
      </c>
      <c r="E168" t="str">
        <v>WECARE@F2FINTECH.COM</v>
      </c>
      <c r="F168">
        <v>8860600555</v>
      </c>
      <c r="G168" t="str">
        <v>Vaibhav Padalkar</v>
      </c>
      <c r="H168">
        <v>50056633</v>
      </c>
      <c r="I168" t="str">
        <v>SME LOANS</v>
      </c>
      <c r="J168" t="str">
        <v>DSA CHANNEL LEAD</v>
      </c>
      <c r="K168" t="str">
        <v>L and T Financial Services</v>
      </c>
      <c r="L168" t="str">
        <v>53 {UJJAIN-FREEGANJ-53}</v>
      </c>
      <c r="M168" t="str">
        <v>11020 {UJJAIN}</v>
      </c>
      <c r="N168" t="str">
        <v>20 {MADHYA PRADESH}</v>
      </c>
      <c r="O168">
        <v>2677365</v>
      </c>
      <c r="P168" t="str">
        <v>F2 FINTECH PRIVATE LIMITED-CHILD</v>
      </c>
    </row>
    <row r="169">
      <c r="A169">
        <v>168</v>
      </c>
      <c r="B169" t="str">
        <v>SME08331</v>
      </c>
      <c r="C169" t="str">
        <v>F2 FINTECH PRIVATE LIMITED</v>
      </c>
      <c r="D169" t="str">
        <v>LIMITED 070125 168</v>
      </c>
      <c r="E169" t="str">
        <v>WECARE@F2FINTECH.COM</v>
      </c>
      <c r="F169">
        <v>8860600555</v>
      </c>
      <c r="G169" t="str">
        <v>Vaibhav Padalkar</v>
      </c>
      <c r="H169">
        <v>50056633</v>
      </c>
      <c r="I169" t="str">
        <v>SME LOANS</v>
      </c>
      <c r="J169" t="str">
        <v>DSA CHANNEL LEAD</v>
      </c>
      <c r="K169" t="str">
        <v>L and T Financial Services</v>
      </c>
      <c r="L169" t="str">
        <v>55 {TRIVANDRUM-VAZHUTHACAUD-55}</v>
      </c>
      <c r="M169" t="str">
        <v>11009 {THIRUVANANTHAPURAM}</v>
      </c>
      <c r="N169" t="str">
        <v>18 {KERALA}</v>
      </c>
      <c r="O169">
        <v>2677365</v>
      </c>
      <c r="P169" t="str">
        <v>F2 FINTECH PRIVATE LIMITED-CHILD</v>
      </c>
    </row>
    <row r="170">
      <c r="A170">
        <v>169</v>
      </c>
      <c r="B170" t="str">
        <v>SME08332</v>
      </c>
      <c r="C170" t="str">
        <v>F2 FINTECH PRIVATE LIMITED</v>
      </c>
      <c r="D170" t="str">
        <v>LIMITED 070125 169</v>
      </c>
      <c r="E170" t="str">
        <v>WECARE@F2FINTECH.COM</v>
      </c>
      <c r="F170">
        <v>8860600555</v>
      </c>
      <c r="G170" t="str">
        <v>Vaibhav Padalkar</v>
      </c>
      <c r="H170">
        <v>50056633</v>
      </c>
      <c r="I170" t="str">
        <v>SME LOANS</v>
      </c>
      <c r="J170" t="str">
        <v>DSA CHANNEL LEAD</v>
      </c>
      <c r="K170" t="str">
        <v>L and T Financial Services</v>
      </c>
      <c r="L170" t="str">
        <v>57 {TRICHY}</v>
      </c>
      <c r="M170" t="str">
        <v>12120 {TIRUCHIRAPPALLI}</v>
      </c>
      <c r="N170" t="str">
        <v>31 {TAMIL NADU}</v>
      </c>
      <c r="O170">
        <v>2677365</v>
      </c>
      <c r="P170" t="str">
        <v>F2 FINTECH PRIVATE LIMITED-CHILD</v>
      </c>
    </row>
    <row r="171">
      <c r="A171">
        <v>170</v>
      </c>
      <c r="B171" t="str">
        <v>SME08333</v>
      </c>
      <c r="C171" t="str">
        <v>F2 FINTECH PRIVATE LIMITED</v>
      </c>
      <c r="D171" t="str">
        <v>LIMITED 070125 170</v>
      </c>
      <c r="E171" t="str">
        <v>WECARE@F2FINTECH.COM</v>
      </c>
      <c r="F171">
        <v>8860600555</v>
      </c>
      <c r="G171" t="str">
        <v>Vaibhav Padalkar</v>
      </c>
      <c r="H171">
        <v>50056633</v>
      </c>
      <c r="I171" t="str">
        <v>SME LOANS</v>
      </c>
      <c r="J171" t="str">
        <v>DSA CHANNEL LEAD</v>
      </c>
      <c r="K171" t="str">
        <v>L and T Financial Services</v>
      </c>
      <c r="L171" t="str">
        <v>5794 {R087-Palanpur_RBF-Ahemdabad-5794}</v>
      </c>
      <c r="M171" t="str">
        <v>10232 {PALANPUR}</v>
      </c>
      <c r="N171" t="str">
        <v>12 {GUJARAT}</v>
      </c>
      <c r="O171">
        <v>2677365</v>
      </c>
      <c r="P171" t="str">
        <v>F2 FINTECH PRIVATE LIMITED-CHILD</v>
      </c>
    </row>
    <row r="172">
      <c r="A172">
        <v>171</v>
      </c>
      <c r="B172" t="str">
        <v>SME08334</v>
      </c>
      <c r="C172" t="str">
        <v>F2 FINTECH PRIVATE LIMITED</v>
      </c>
      <c r="D172" t="str">
        <v>LIMITED 070125 171</v>
      </c>
      <c r="E172" t="str">
        <v>WECARE@F2FINTECH.COM</v>
      </c>
      <c r="F172">
        <v>8860600555</v>
      </c>
      <c r="G172" t="str">
        <v>Vaibhav Padalkar</v>
      </c>
      <c r="H172">
        <v>50056633</v>
      </c>
      <c r="I172" t="str">
        <v>SME LOANS</v>
      </c>
      <c r="J172" t="str">
        <v>DSA CHANNEL LEAD</v>
      </c>
      <c r="K172" t="str">
        <v>L and T Financial Services</v>
      </c>
      <c r="L172" t="str">
        <v>5824 {R092-Thanjavur_RBF-Thanjavur-5824}</v>
      </c>
      <c r="M172" t="str">
        <v>12220 {CHENNAI}</v>
      </c>
      <c r="N172" t="str">
        <v>31 {TAMIL NADU}</v>
      </c>
      <c r="O172">
        <v>2677365</v>
      </c>
      <c r="P172" t="str">
        <v>F2 FINTECH PRIVATE LIMITED-CHILD</v>
      </c>
    </row>
    <row r="173">
      <c r="A173">
        <v>172</v>
      </c>
      <c r="B173" t="str">
        <v>SME08335</v>
      </c>
      <c r="C173" t="str">
        <v>F2 FINTECH PRIVATE LIMITED</v>
      </c>
      <c r="D173" t="str">
        <v>LIMITED 070125 172</v>
      </c>
      <c r="E173" t="str">
        <v>WECARE@F2FINTECH.COM</v>
      </c>
      <c r="F173">
        <v>8860600555</v>
      </c>
      <c r="G173" t="str">
        <v>Vaibhav Padalkar</v>
      </c>
      <c r="H173">
        <v>50056633</v>
      </c>
      <c r="I173" t="str">
        <v>SME LOANS</v>
      </c>
      <c r="J173" t="str">
        <v>DSA CHANNEL LEAD</v>
      </c>
      <c r="K173" t="str">
        <v>L and T Financial Services</v>
      </c>
      <c r="L173" t="str">
        <v>59 {TIRUPATHI-RENIGUNTA ROAD-59}</v>
      </c>
      <c r="M173" t="str">
        <v>12030 {TIRUPATI}</v>
      </c>
      <c r="N173" t="str">
        <v>2 {ANDHRA PRADESH}</v>
      </c>
      <c r="O173">
        <v>2677365</v>
      </c>
      <c r="P173" t="str">
        <v>F2 FINTECH PRIVATE LIMITED-CHILD</v>
      </c>
    </row>
    <row r="174">
      <c r="A174">
        <v>173</v>
      </c>
      <c r="B174" t="str">
        <v>SME08336</v>
      </c>
      <c r="C174" t="str">
        <v>F2 FINTECH PRIVATE LIMITED</v>
      </c>
      <c r="D174" t="str">
        <v>LIMITED 070125 173</v>
      </c>
      <c r="E174" t="str">
        <v>WECARE@F2FINTECH.COM</v>
      </c>
      <c r="F174">
        <v>8860600555</v>
      </c>
      <c r="G174" t="str">
        <v>Vaibhav Padalkar</v>
      </c>
      <c r="H174">
        <v>50056633</v>
      </c>
      <c r="I174" t="str">
        <v>SME LOANS</v>
      </c>
      <c r="J174" t="str">
        <v>DSA CHANNEL LEAD</v>
      </c>
      <c r="K174" t="str">
        <v>L and T Financial Services</v>
      </c>
      <c r="L174" t="str">
        <v>6 {ALLAHABAD-CIVIL LINES-6}</v>
      </c>
      <c r="M174" t="str">
        <v>12635 {ALLAHABAD}</v>
      </c>
      <c r="N174" t="str">
        <v>33 {UTTAR PRADESH}</v>
      </c>
      <c r="O174">
        <v>2677365</v>
      </c>
      <c r="P174" t="str">
        <v>F2 FINTECH PRIVATE LIMITED-CHILD</v>
      </c>
    </row>
    <row r="175">
      <c r="A175">
        <v>174</v>
      </c>
      <c r="B175" t="str">
        <v>SME08337</v>
      </c>
      <c r="C175" t="str">
        <v>F2 FINTECH PRIVATE LIMITED</v>
      </c>
      <c r="D175" t="str">
        <v>LIMITED 070125 174</v>
      </c>
      <c r="E175" t="str">
        <v>WECARE@F2FINTECH.COM</v>
      </c>
      <c r="F175">
        <v>8860600555</v>
      </c>
      <c r="G175" t="str">
        <v>Vaibhav Padalkar</v>
      </c>
      <c r="H175">
        <v>50056633</v>
      </c>
      <c r="I175" t="str">
        <v>SME LOANS</v>
      </c>
      <c r="J175" t="str">
        <v>DSA CHANNEL LEAD</v>
      </c>
      <c r="K175" t="str">
        <v>L and T Financial Services</v>
      </c>
      <c r="L175" t="str">
        <v>61 {SURAT}</v>
      </c>
      <c r="M175" t="str">
        <v>10353 {SURAT}</v>
      </c>
      <c r="N175" t="str">
        <v>12 {GUJARAT}</v>
      </c>
      <c r="O175">
        <v>2677365</v>
      </c>
      <c r="P175" t="str">
        <v>F2 FINTECH PRIVATE LIMITED-CHILD</v>
      </c>
    </row>
    <row r="176">
      <c r="A176">
        <v>175</v>
      </c>
      <c r="B176" t="str">
        <v>SME08338</v>
      </c>
      <c r="C176" t="str">
        <v>F2 FINTECH PRIVATE LIMITED</v>
      </c>
      <c r="D176" t="str">
        <v>LIMITED 070125 175</v>
      </c>
      <c r="E176" t="str">
        <v>WECARE@F2FINTECH.COM</v>
      </c>
      <c r="F176">
        <v>8860600555</v>
      </c>
      <c r="G176" t="str">
        <v>Vaibhav Padalkar</v>
      </c>
      <c r="H176">
        <v>50056633</v>
      </c>
      <c r="I176" t="str">
        <v>SME LOANS</v>
      </c>
      <c r="J176" t="str">
        <v>DSA CHANNEL LEAD</v>
      </c>
      <c r="K176" t="str">
        <v>L and T Financial Services</v>
      </c>
      <c r="L176" t="str">
        <v>63 {SOLAPUR-JAGJIVANDAS COMPLEX-63}</v>
      </c>
      <c r="M176" t="str">
        <v>11259 {SOLAPUR}</v>
      </c>
      <c r="N176" t="str">
        <v>21 {MAHARASHTRA}</v>
      </c>
      <c r="O176">
        <v>2677365</v>
      </c>
      <c r="P176" t="str">
        <v>F2 FINTECH PRIVATE LIMITED-CHILD</v>
      </c>
    </row>
    <row r="177">
      <c r="A177">
        <v>176</v>
      </c>
      <c r="B177" t="str">
        <v>SME08339</v>
      </c>
      <c r="C177" t="str">
        <v>F2 FINTECH PRIVATE LIMITED</v>
      </c>
      <c r="D177" t="str">
        <v>LIMITED 070125 176</v>
      </c>
      <c r="E177" t="str">
        <v>WECARE@F2FINTECH.COM</v>
      </c>
      <c r="F177">
        <v>8860600555</v>
      </c>
      <c r="G177" t="str">
        <v>Vaibhav Padalkar</v>
      </c>
      <c r="H177">
        <v>50056633</v>
      </c>
      <c r="I177" t="str">
        <v>SME LOANS</v>
      </c>
      <c r="J177" t="str">
        <v>DSA CHANNEL LEAD</v>
      </c>
      <c r="K177" t="str">
        <v>L and T Financial Services</v>
      </c>
      <c r="L177" t="str">
        <v>68 {SILIGURI-SEVOKE ROAD-68}</v>
      </c>
      <c r="M177" t="str">
        <v>12695 {SILIGURI}</v>
      </c>
      <c r="N177" t="str">
        <v>35 {WEST BENGAL}</v>
      </c>
      <c r="O177">
        <v>2677365</v>
      </c>
      <c r="P177" t="str">
        <v>F2 FINTECH PRIVATE LIMITED-CHILD</v>
      </c>
    </row>
    <row r="178">
      <c r="A178">
        <v>177</v>
      </c>
      <c r="B178" t="str">
        <v>SME08340</v>
      </c>
      <c r="C178" t="str">
        <v>F2 FINTECH PRIVATE LIMITED</v>
      </c>
      <c r="D178" t="str">
        <v>LIMITED 070125 177</v>
      </c>
      <c r="E178" t="str">
        <v>WECARE@F2FINTECH.COM</v>
      </c>
      <c r="F178">
        <v>8860600555</v>
      </c>
      <c r="G178" t="str">
        <v>Vaibhav Padalkar</v>
      </c>
      <c r="H178">
        <v>50056633</v>
      </c>
      <c r="I178" t="str">
        <v>SME LOANS</v>
      </c>
      <c r="J178" t="str">
        <v>DSA CHANNEL LEAD</v>
      </c>
      <c r="K178" t="str">
        <v>L and T Financial Services</v>
      </c>
      <c r="L178" t="str">
        <v>69 {SIKAR-ROADWAYS BUS DEPO-69}</v>
      </c>
      <c r="M178" t="str">
        <v>11797 {SIKAR}</v>
      </c>
      <c r="N178" t="str">
        <v>29 {RAJASTHAN}</v>
      </c>
      <c r="O178">
        <v>2677365</v>
      </c>
      <c r="P178" t="str">
        <v>F2 FINTECH PRIVATE LIMITED-CHILD</v>
      </c>
    </row>
    <row r="179">
      <c r="A179">
        <v>178</v>
      </c>
      <c r="B179" t="str">
        <v>SME08341</v>
      </c>
      <c r="C179" t="str">
        <v>F2 FINTECH PRIVATE LIMITED</v>
      </c>
      <c r="D179" t="str">
        <v>LIMITED 070125 178</v>
      </c>
      <c r="E179" t="str">
        <v>WECARE@F2FINTECH.COM</v>
      </c>
      <c r="F179">
        <v>8860600555</v>
      </c>
      <c r="G179" t="str">
        <v>Vaibhav Padalkar</v>
      </c>
      <c r="H179">
        <v>50056633</v>
      </c>
      <c r="I179" t="str">
        <v>SME LOANS</v>
      </c>
      <c r="J179" t="str">
        <v>DSA CHANNEL LEAD</v>
      </c>
      <c r="K179" t="str">
        <v>L and T Financial Services</v>
      </c>
      <c r="L179" t="str">
        <v>7 {ALWAR}</v>
      </c>
      <c r="M179" t="str">
        <v>11775 {ALWAR}</v>
      </c>
      <c r="N179" t="str">
        <v>29 {RAJASTHAN}</v>
      </c>
      <c r="O179">
        <v>2677365</v>
      </c>
      <c r="P179" t="str">
        <v>F2 FINTECH PRIVATE LIMITED-CHILD</v>
      </c>
    </row>
    <row r="180">
      <c r="A180">
        <v>179</v>
      </c>
      <c r="B180" t="str">
        <v>SME08342</v>
      </c>
      <c r="C180" t="str">
        <v>F2 FINTECH PRIVATE LIMITED</v>
      </c>
      <c r="D180" t="str">
        <v>LIMITED 070125 179</v>
      </c>
      <c r="E180" t="str">
        <v>WECARE@F2FINTECH.COM</v>
      </c>
      <c r="F180">
        <v>8860600555</v>
      </c>
      <c r="G180" t="str">
        <v>Vaibhav Padalkar</v>
      </c>
      <c r="H180">
        <v>50056633</v>
      </c>
      <c r="I180" t="str">
        <v>SME LOANS</v>
      </c>
      <c r="J180" t="str">
        <v>DSA CHANNEL LEAD</v>
      </c>
      <c r="K180" t="str">
        <v>L and T Financial Services</v>
      </c>
      <c r="L180" t="str">
        <v>70 {SHIMOGA-JEWEL ROCK ROAD-70}</v>
      </c>
      <c r="M180" t="str">
        <v>10642 {SHIVAMOGGA}</v>
      </c>
      <c r="N180" t="str">
        <v>17 {KARNATAKA}</v>
      </c>
      <c r="O180">
        <v>2677365</v>
      </c>
      <c r="P180" t="str">
        <v>F2 FINTECH PRIVATE LIMITED-CHILD</v>
      </c>
    </row>
    <row r="181">
      <c r="A181">
        <v>180</v>
      </c>
      <c r="B181" t="str">
        <v>SME08343</v>
      </c>
      <c r="C181" t="str">
        <v>F2 FINTECH PRIVATE LIMITED</v>
      </c>
      <c r="D181" t="str">
        <v>LIMITED 070125 180</v>
      </c>
      <c r="E181" t="str">
        <v>WECARE@F2FINTECH.COM</v>
      </c>
      <c r="F181">
        <v>8860600555</v>
      </c>
      <c r="G181" t="str">
        <v>Vaibhav Padalkar</v>
      </c>
      <c r="H181">
        <v>50056633</v>
      </c>
      <c r="I181" t="str">
        <v>SME LOANS</v>
      </c>
      <c r="J181" t="str">
        <v>DSA CHANNEL LEAD</v>
      </c>
      <c r="K181" t="str">
        <v>L and T Financial Services</v>
      </c>
      <c r="L181" t="str">
        <v>74 {BAREILLY-NEAR CHOWKI CHOWRAHA-74}</v>
      </c>
      <c r="M181" t="str">
        <v>12388 {BAREILLY}</v>
      </c>
      <c r="N181" t="str">
        <v>33 {UTTAR PRADESH}</v>
      </c>
      <c r="O181">
        <v>2677365</v>
      </c>
      <c r="P181" t="str">
        <v>F2 FINTECH PRIVATE LIMITED-CHILD</v>
      </c>
    </row>
    <row r="182">
      <c r="A182">
        <v>181</v>
      </c>
      <c r="B182" t="str">
        <v>SME08344</v>
      </c>
      <c r="C182" t="str">
        <v>F2 FINTECH PRIVATE LIMITED</v>
      </c>
      <c r="D182" t="str">
        <v>LIMITED 070125 181</v>
      </c>
      <c r="E182" t="str">
        <v>WECARE@F2FINTECH.COM</v>
      </c>
      <c r="F182">
        <v>8860600555</v>
      </c>
      <c r="G182" t="str">
        <v>Vaibhav Padalkar</v>
      </c>
      <c r="H182">
        <v>50056633</v>
      </c>
      <c r="I182" t="str">
        <v>SME LOANS</v>
      </c>
      <c r="J182" t="str">
        <v>DSA CHANNEL LEAD</v>
      </c>
      <c r="K182" t="str">
        <v>L and T Financial Services</v>
      </c>
      <c r="L182" t="str">
        <v>77 {SAMBALPUR-BUDHARAJA-77}</v>
      </c>
      <c r="M182" t="str">
        <v>10398 {PANIPAT}</v>
      </c>
      <c r="N182" t="str">
        <v>26 {ODISHA}</v>
      </c>
      <c r="O182">
        <v>2677365</v>
      </c>
      <c r="P182" t="str">
        <v>F2 FINTECH PRIVATE LIMITED-CHILD</v>
      </c>
    </row>
    <row r="183">
      <c r="A183">
        <v>182</v>
      </c>
      <c r="B183" t="str">
        <v>SME08345</v>
      </c>
      <c r="C183" t="str">
        <v>F2 FINTECH PRIVATE LIMITED</v>
      </c>
      <c r="D183" t="str">
        <v>LIMITED 070125 182</v>
      </c>
      <c r="E183" t="str">
        <v>WECARE@F2FINTECH.COM</v>
      </c>
      <c r="F183">
        <v>8860600555</v>
      </c>
      <c r="G183" t="str">
        <v>Vaibhav Padalkar</v>
      </c>
      <c r="H183">
        <v>50056633</v>
      </c>
      <c r="I183" t="str">
        <v>SME LOANS</v>
      </c>
      <c r="J183" t="str">
        <v>DSA CHANNEL LEAD</v>
      </c>
      <c r="K183" t="str">
        <v>L and T Financial Services</v>
      </c>
      <c r="L183" t="str">
        <v>78 {SALEM-OPP NEW BUS STAND-78}</v>
      </c>
      <c r="M183" t="str">
        <v>12118 {SALEM}</v>
      </c>
      <c r="N183" t="str">
        <v>31 {TAMIL NADU}</v>
      </c>
      <c r="O183">
        <v>2677365</v>
      </c>
      <c r="P183" t="str">
        <v>F2 FINTECH PRIVATE LIMITED-CHILD</v>
      </c>
    </row>
    <row r="184">
      <c r="A184">
        <v>183</v>
      </c>
      <c r="B184" t="str">
        <v>SME08346</v>
      </c>
      <c r="C184" t="str">
        <v>F2 FINTECH PRIVATE LIMITED</v>
      </c>
      <c r="D184" t="str">
        <v>LIMITED 070125 183</v>
      </c>
      <c r="E184" t="str">
        <v>WECARE@F2FINTECH.COM</v>
      </c>
      <c r="F184">
        <v>8860600555</v>
      </c>
      <c r="G184" t="str">
        <v>Vaibhav Padalkar</v>
      </c>
      <c r="H184">
        <v>50056633</v>
      </c>
      <c r="I184" t="str">
        <v>SME LOANS</v>
      </c>
      <c r="J184" t="str">
        <v>DSA CHANNEL LEAD</v>
      </c>
      <c r="K184" t="str">
        <v>L and T Financial Services</v>
      </c>
      <c r="L184" t="str">
        <v>8 {AMRITSAR-MALL ROAD-8}</v>
      </c>
      <c r="M184" t="str">
        <v>11729 {AMRITSAR}</v>
      </c>
      <c r="N184" t="str">
        <v>28 {PUNJAB}</v>
      </c>
      <c r="O184">
        <v>2677365</v>
      </c>
      <c r="P184" t="str">
        <v>F2 FINTECH PRIVATE LIMITED-CHILD</v>
      </c>
    </row>
    <row r="185">
      <c r="A185">
        <v>184</v>
      </c>
      <c r="B185" t="str">
        <v>SME08347</v>
      </c>
      <c r="C185" t="str">
        <v>F2 FINTECH PRIVATE LIMITED</v>
      </c>
      <c r="D185" t="str">
        <v>LIMITED 070125 184</v>
      </c>
      <c r="E185" t="str">
        <v>WECARE@F2FINTECH.COM</v>
      </c>
      <c r="F185">
        <v>8860600555</v>
      </c>
      <c r="G185" t="str">
        <v>Vaibhav Padalkar</v>
      </c>
      <c r="H185">
        <v>50056633</v>
      </c>
      <c r="I185" t="str">
        <v>SME LOANS</v>
      </c>
      <c r="J185" t="str">
        <v>DSA CHANNEL LEAD</v>
      </c>
      <c r="K185" t="str">
        <v>L and T Financial Services</v>
      </c>
      <c r="L185" t="str">
        <v>80 {ROURKELA -AMBAGAN-80}</v>
      </c>
      <c r="M185" t="str">
        <v>11617 {ROURKELA}</v>
      </c>
      <c r="N185" t="str">
        <v>26 {ODISHA}</v>
      </c>
      <c r="O185">
        <v>2677365</v>
      </c>
      <c r="P185" t="str">
        <v>F2 FINTECH PRIVATE LIMITED-CHILD</v>
      </c>
    </row>
    <row r="186">
      <c r="A186">
        <v>185</v>
      </c>
      <c r="B186" t="str">
        <v>SME08348</v>
      </c>
      <c r="C186" t="str">
        <v>F2 FINTECH PRIVATE LIMITED</v>
      </c>
      <c r="D186" t="str">
        <v>LIMITED 070125 185</v>
      </c>
      <c r="E186" t="str">
        <v>WECARE@F2FINTECH.COM</v>
      </c>
      <c r="F186">
        <v>8860600555</v>
      </c>
      <c r="G186" t="str">
        <v>Vaibhav Padalkar</v>
      </c>
      <c r="H186">
        <v>50056633</v>
      </c>
      <c r="I186" t="str">
        <v>SME LOANS</v>
      </c>
      <c r="J186" t="str">
        <v>DSA CHANNEL LEAD</v>
      </c>
      <c r="K186" t="str">
        <v>L and T Financial Services</v>
      </c>
      <c r="L186" t="str">
        <v>82 {KOLKATA}</v>
      </c>
      <c r="M186" t="str">
        <v>12803 {KOLKATA}</v>
      </c>
      <c r="N186" t="str">
        <v>35 {WEST BENGAL}</v>
      </c>
      <c r="O186">
        <v>2677365</v>
      </c>
      <c r="P186" t="str">
        <v>F2 FINTECH PRIVATE LIMITED-CHILD</v>
      </c>
    </row>
    <row r="187">
      <c r="A187">
        <v>186</v>
      </c>
      <c r="B187" t="str">
        <v>SME08349</v>
      </c>
      <c r="C187" t="str">
        <v>F2 FINTECH PRIVATE LIMITED</v>
      </c>
      <c r="D187" t="str">
        <v>LIMITED 070125 186</v>
      </c>
      <c r="E187" t="str">
        <v>WECARE@F2FINTECH.COM</v>
      </c>
      <c r="F187">
        <v>8860600555</v>
      </c>
      <c r="G187" t="str">
        <v>Vaibhav Padalkar</v>
      </c>
      <c r="H187">
        <v>50056633</v>
      </c>
      <c r="I187" t="str">
        <v>SME LOANS</v>
      </c>
      <c r="J187" t="str">
        <v>DSA CHANNEL LEAD</v>
      </c>
      <c r="K187" t="str">
        <v>L and T Financial Services</v>
      </c>
      <c r="L187" t="str">
        <v>83 {RANCHI-HARMU ROAD-83}</v>
      </c>
      <c r="M187" t="str">
        <v>10539 {RANCHI}</v>
      </c>
      <c r="N187" t="str">
        <v>16 {JHARKHAND}</v>
      </c>
      <c r="O187">
        <v>2677365</v>
      </c>
      <c r="P187" t="str">
        <v>F2 FINTECH PRIVATE LIMITED-CHILD</v>
      </c>
    </row>
    <row r="188">
      <c r="A188">
        <v>187</v>
      </c>
      <c r="B188" t="str">
        <v>SME08350</v>
      </c>
      <c r="C188" t="str">
        <v>F2 FINTECH PRIVATE LIMITED</v>
      </c>
      <c r="D188" t="str">
        <v>LIMITED 070125 187</v>
      </c>
      <c r="E188" t="str">
        <v>WECARE@F2FINTECH.COM</v>
      </c>
      <c r="F188">
        <v>8860600555</v>
      </c>
      <c r="G188" t="str">
        <v>Vaibhav Padalkar</v>
      </c>
      <c r="H188">
        <v>50056633</v>
      </c>
      <c r="I188" t="str">
        <v>SME LOANS</v>
      </c>
      <c r="J188" t="str">
        <v>DSA CHANNEL LEAD</v>
      </c>
      <c r="K188" t="str">
        <v>L and T Financial Services</v>
      </c>
      <c r="L188" t="str">
        <v>85 {RAJKOT}</v>
      </c>
      <c r="M188" t="str">
        <v>10369 {RAJKOT}</v>
      </c>
      <c r="N188" t="str">
        <v>12 {GUJARAT}</v>
      </c>
      <c r="O188">
        <v>2677365</v>
      </c>
      <c r="P188" t="str">
        <v>F2 FINTECH PRIVATE LIMITED-CHILD</v>
      </c>
    </row>
    <row r="189">
      <c r="A189">
        <v>188</v>
      </c>
      <c r="B189" t="str">
        <v>SME08351</v>
      </c>
      <c r="C189" t="str">
        <v>F2 FINTECH PRIVATE LIMITED</v>
      </c>
      <c r="D189" t="str">
        <v>LIMITED 070125 188</v>
      </c>
      <c r="E189" t="str">
        <v>WECARE@F2FINTECH.COM</v>
      </c>
      <c r="F189">
        <v>8860600555</v>
      </c>
      <c r="G189" t="str">
        <v>Vaibhav Padalkar</v>
      </c>
      <c r="H189">
        <v>50056633</v>
      </c>
      <c r="I189" t="str">
        <v>SME LOANS</v>
      </c>
      <c r="J189" t="str">
        <v>DSA CHANNEL LEAD</v>
      </c>
      <c r="K189" t="str">
        <v>L and T Financial Services</v>
      </c>
      <c r="L189" t="str">
        <v>86 {RAJAHMUNDRY}</v>
      </c>
      <c r="M189" t="str">
        <v>12041 {RAJAHMUNDRY}</v>
      </c>
      <c r="N189" t="str">
        <v>2 {ANDHRA PRADESH}</v>
      </c>
      <c r="O189">
        <v>2677365</v>
      </c>
      <c r="P189" t="str">
        <v>F2 FINTECH PRIVATE LIMITED-CHILD</v>
      </c>
    </row>
    <row r="190">
      <c r="A190">
        <v>189</v>
      </c>
      <c r="B190" t="str">
        <v>SME08352</v>
      </c>
      <c r="C190" t="str">
        <v>F2 FINTECH PRIVATE LIMITED</v>
      </c>
      <c r="D190" t="str">
        <v>LIMITED 070125 189</v>
      </c>
      <c r="E190" t="str">
        <v>WECARE@F2FINTECH.COM</v>
      </c>
      <c r="F190">
        <v>8860600555</v>
      </c>
      <c r="G190" t="str">
        <v>Vaibhav Padalkar</v>
      </c>
      <c r="H190">
        <v>50056633</v>
      </c>
      <c r="I190" t="str">
        <v>SME LOANS</v>
      </c>
      <c r="J190" t="str">
        <v>DSA CHANNEL LEAD</v>
      </c>
      <c r="K190" t="str">
        <v>L and T Financial Services</v>
      </c>
      <c r="L190" t="str">
        <v>88 {RAIPUR}</v>
      </c>
      <c r="M190" t="str">
        <v>10103 {RAIPUR}</v>
      </c>
      <c r="N190" t="str">
        <v>7 {CHATTISGARH}</v>
      </c>
      <c r="O190">
        <v>2677365</v>
      </c>
      <c r="P190" t="str">
        <v>F2 FINTECH PRIVATE LIMITED-CHILD</v>
      </c>
    </row>
    <row r="191">
      <c r="A191">
        <v>190</v>
      </c>
      <c r="B191" t="str">
        <v>SME08353</v>
      </c>
      <c r="C191" t="str">
        <v>F2 FINTECH PRIVATE LIMITED</v>
      </c>
      <c r="D191" t="str">
        <v>LIMITED 070125 190</v>
      </c>
      <c r="E191" t="str">
        <v>WECARE@F2FINTECH.COM</v>
      </c>
      <c r="F191">
        <v>8860600555</v>
      </c>
      <c r="G191" t="str">
        <v>Vaibhav Padalkar</v>
      </c>
      <c r="H191">
        <v>50056633</v>
      </c>
      <c r="I191" t="str">
        <v>SME LOANS</v>
      </c>
      <c r="J191" t="str">
        <v>DSA CHANNEL LEAD</v>
      </c>
      <c r="K191" t="str">
        <v>L and T Financial Services</v>
      </c>
      <c r="L191" t="str">
        <v>9 {ANAND}</v>
      </c>
      <c r="M191" t="str">
        <v>10215 {ANAND}</v>
      </c>
      <c r="N191" t="str">
        <v>12 {GUJARAT}</v>
      </c>
      <c r="O191">
        <v>2677365</v>
      </c>
      <c r="P191" t="str">
        <v>F2 FINTECH PRIVATE LIMITED-CHILD</v>
      </c>
    </row>
    <row r="192">
      <c r="A192">
        <v>191</v>
      </c>
      <c r="B192" t="str">
        <v>SME08354</v>
      </c>
      <c r="C192" t="str">
        <v>F2 FINTECH PRIVATE LIMITED</v>
      </c>
      <c r="D192" t="str">
        <v>LIMITED 070125 191</v>
      </c>
      <c r="E192" t="str">
        <v>WECARE@F2FINTECH.COM</v>
      </c>
      <c r="F192">
        <v>8860600555</v>
      </c>
      <c r="G192" t="str">
        <v>Vaibhav Padalkar</v>
      </c>
      <c r="H192">
        <v>50056633</v>
      </c>
      <c r="I192" t="str">
        <v>SME LOANS</v>
      </c>
      <c r="J192" t="str">
        <v>DSA CHANNEL LEAD</v>
      </c>
      <c r="K192" t="str">
        <v>L and T Financial Services</v>
      </c>
      <c r="L192" t="str">
        <v>91 {Pune - Zenith Complex}</v>
      </c>
      <c r="M192" t="str">
        <v>11247 {PUNE}</v>
      </c>
      <c r="N192" t="str">
        <v>21 {MAHARASHTRA}</v>
      </c>
      <c r="O192">
        <v>2677365</v>
      </c>
      <c r="P192" t="str">
        <v>F2 FINTECH PRIVATE LIMITED-CHILD</v>
      </c>
    </row>
    <row r="193">
      <c r="A193">
        <v>192</v>
      </c>
      <c r="B193" t="str">
        <v>SME08355</v>
      </c>
      <c r="C193" t="str">
        <v>F2 FINTECH PRIVATE LIMITED</v>
      </c>
      <c r="D193" t="str">
        <v>LIMITED 070125 192</v>
      </c>
      <c r="E193" t="str">
        <v>WECARE@F2FINTECH.COM</v>
      </c>
      <c r="F193">
        <v>8860600555</v>
      </c>
      <c r="G193" t="str">
        <v>Vaibhav Padalkar</v>
      </c>
      <c r="H193">
        <v>50056633</v>
      </c>
      <c r="I193" t="str">
        <v>SME LOANS</v>
      </c>
      <c r="J193" t="str">
        <v>DSA CHANNEL LEAD</v>
      </c>
      <c r="K193" t="str">
        <v>L and T Financial Services</v>
      </c>
      <c r="L193" t="str">
        <v>92 {PATNA}</v>
      </c>
      <c r="M193" t="str">
        <v>10003 {PATNA}</v>
      </c>
      <c r="N193" t="str">
        <v>5 {BIHAR}</v>
      </c>
      <c r="O193">
        <v>2677365</v>
      </c>
      <c r="P193" t="str">
        <v>F2 FINTECH PRIVATE LIMITED-CHILD</v>
      </c>
    </row>
    <row r="194">
      <c r="A194">
        <v>193</v>
      </c>
      <c r="B194" t="str">
        <v>SME08356</v>
      </c>
      <c r="C194" t="str">
        <v>F2 FINTECH PRIVATE LIMITED</v>
      </c>
      <c r="D194" t="str">
        <v>LIMITED 070125 193</v>
      </c>
      <c r="E194" t="str">
        <v>WECARE@F2FINTECH.COM</v>
      </c>
      <c r="F194">
        <v>8860600555</v>
      </c>
      <c r="G194" t="str">
        <v>Vaibhav Padalkar</v>
      </c>
      <c r="H194">
        <v>50056633</v>
      </c>
      <c r="I194" t="str">
        <v>SME LOANS</v>
      </c>
      <c r="J194" t="str">
        <v>DSA CHANNEL LEAD</v>
      </c>
      <c r="K194" t="str">
        <v>L and T Financial Services</v>
      </c>
      <c r="L194" t="str">
        <v>93 {PATIALA-CHOTI BARADARI-93}</v>
      </c>
      <c r="M194" t="str">
        <v>11734 {PATIALA}</v>
      </c>
      <c r="N194" t="str">
        <v>28 {PUNJAB}</v>
      </c>
      <c r="O194">
        <v>2677365</v>
      </c>
      <c r="P194" t="str">
        <v>F2 FINTECH PRIVATE LIMITED-CHILD</v>
      </c>
    </row>
    <row r="195">
      <c r="A195">
        <v>194</v>
      </c>
      <c r="B195" t="str">
        <v>SME08357</v>
      </c>
      <c r="C195" t="str">
        <v>F2 FINTECH PRIVATE LIMITED</v>
      </c>
      <c r="D195" t="str">
        <v>LIMITED 070125 194</v>
      </c>
      <c r="E195" t="str">
        <v>WECARE@F2FINTECH.COM</v>
      </c>
      <c r="F195">
        <v>8860600555</v>
      </c>
      <c r="G195" t="str">
        <v>Vaibhav Padalkar</v>
      </c>
      <c r="H195">
        <v>50056633</v>
      </c>
      <c r="I195" t="str">
        <v>SME LOANS</v>
      </c>
      <c r="J195" t="str">
        <v>DSA CHANNEL LEAD</v>
      </c>
      <c r="K195" t="str">
        <v>L and T Financial Services</v>
      </c>
      <c r="L195" t="str">
        <v>96 {ONGOLE-60 FT ROAD-96}</v>
      </c>
      <c r="M195" t="str">
        <v>12042 {ONGOLE}</v>
      </c>
      <c r="N195" t="str">
        <v>2 {ANDHRA PRADESH}</v>
      </c>
      <c r="O195">
        <v>2677365</v>
      </c>
      <c r="P195" t="str">
        <v>F2 FINTECH PRIVATE LIMITED-CHILD</v>
      </c>
    </row>
    <row r="196">
      <c r="A196">
        <v>195</v>
      </c>
      <c r="B196" t="str">
        <v>SME08358</v>
      </c>
      <c r="C196" t="str">
        <v>F2 FINTECH PRIVATE LIMITED</v>
      </c>
      <c r="D196" t="str">
        <v>LIMITED 070125 195</v>
      </c>
      <c r="E196" t="str">
        <v>WECARE@F2FINTECH.COM</v>
      </c>
      <c r="F196">
        <v>8860600555</v>
      </c>
      <c r="G196" t="str">
        <v>Vaibhav Padalkar</v>
      </c>
      <c r="H196">
        <v>50056633</v>
      </c>
      <c r="I196" t="str">
        <v>SME LOANS</v>
      </c>
      <c r="J196" t="str">
        <v>DSA CHANNEL LEAD</v>
      </c>
      <c r="K196" t="str">
        <v>L and T Financial Services</v>
      </c>
      <c r="L196" t="str">
        <v>97 {NIZAMABAD-VINAYAK NAGAR-97}</v>
      </c>
      <c r="M196" t="str">
        <v>14093 {NIZAMABAD}</v>
      </c>
      <c r="N196" t="str">
        <v>36 {TELANGANA}</v>
      </c>
      <c r="O196">
        <v>2677365</v>
      </c>
      <c r="P196" t="str">
        <v>F2 FINTECH PRIVATE LIMITED-CHILD</v>
      </c>
    </row>
    <row r="197">
      <c r="A197">
        <v>196</v>
      </c>
      <c r="B197" t="str">
        <v>SME08359</v>
      </c>
      <c r="C197" t="str">
        <v>F2 FINTECH PRIVATE LIMITED</v>
      </c>
      <c r="D197" t="str">
        <v>LIMITED 070125 196</v>
      </c>
      <c r="E197" t="str">
        <v>WECARE@F2FINTECH.COM</v>
      </c>
      <c r="F197">
        <v>8860600555</v>
      </c>
      <c r="G197" t="str">
        <v>Vaibhav Padalkar</v>
      </c>
      <c r="H197">
        <v>50056633</v>
      </c>
      <c r="I197" t="str">
        <v>SME LOANS</v>
      </c>
      <c r="J197" t="str">
        <v>DSA CHANNEL LEAD</v>
      </c>
      <c r="K197" t="str">
        <v>L and T Financial Services</v>
      </c>
      <c r="L197" t="str">
        <v>99 {NELLORE-VENKATA REDDY NAGAR-99}</v>
      </c>
      <c r="M197" t="str">
        <v>12029 {NELLORE}</v>
      </c>
      <c r="N197" t="str">
        <v>2 {ANDHRA PRADESH}</v>
      </c>
      <c r="O197">
        <v>2677365</v>
      </c>
      <c r="P197" t="str">
        <v>F2 FINTECH PRIVATE LIMITED-CHILD</v>
      </c>
    </row>
  </sheetData>
  <hyperlinks>
    <hyperlink ref="E2" r:id="rId1"/>
    <hyperlink ref="E3" r:id="rId2"/>
    <hyperlink ref="L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1" r:id="rId31"/>
    <hyperlink ref="E32" r:id="rId32"/>
    <hyperlink ref="E33" r:id="rId33"/>
    <hyperlink ref="E34" r:id="rId34"/>
    <hyperlink ref="E35" r:id="rId35"/>
    <hyperlink ref="E36" r:id="rId36"/>
    <hyperlink ref="E37" r:id="rId37"/>
    <hyperlink ref="E38" r:id="rId38"/>
    <hyperlink ref="E39" r:id="rId39"/>
    <hyperlink ref="E40" r:id="rId40"/>
    <hyperlink ref="E41" r:id="rId41"/>
    <hyperlink ref="E42" r:id="rId42"/>
    <hyperlink ref="E43" r:id="rId43"/>
    <hyperlink ref="E44" r:id="rId44"/>
    <hyperlink ref="E45" r:id="rId45"/>
    <hyperlink ref="E46" r:id="rId46"/>
    <hyperlink ref="E47" r:id="rId47"/>
    <hyperlink ref="E48" r:id="rId48"/>
    <hyperlink ref="E49" r:id="rId49"/>
    <hyperlink ref="E50" r:id="rId50"/>
    <hyperlink ref="E51" r:id="rId51"/>
    <hyperlink ref="E52" r:id="rId52"/>
    <hyperlink ref="E53" r:id="rId53"/>
    <hyperlink ref="E54" r:id="rId54"/>
    <hyperlink ref="E55" r:id="rId55"/>
    <hyperlink ref="E56" r:id="rId56"/>
    <hyperlink ref="E57" r:id="rId57"/>
    <hyperlink ref="E58" r:id="rId58"/>
    <hyperlink ref="E59" r:id="rId59"/>
    <hyperlink ref="E60" r:id="rId60"/>
    <hyperlink ref="E61" r:id="rId61"/>
    <hyperlink ref="E62" r:id="rId62"/>
    <hyperlink ref="E63" r:id="rId63"/>
    <hyperlink ref="E64" r:id="rId64"/>
    <hyperlink ref="E65" r:id="rId65"/>
    <hyperlink ref="E66" r:id="rId66"/>
    <hyperlink ref="E67" r:id="rId67"/>
    <hyperlink ref="E68" r:id="rId68"/>
    <hyperlink ref="E69" r:id="rId69"/>
    <hyperlink ref="E70" r:id="rId70"/>
    <hyperlink ref="E71" r:id="rId71"/>
    <hyperlink ref="E72" r:id="rId72"/>
    <hyperlink ref="E73" r:id="rId73"/>
    <hyperlink ref="E74" r:id="rId74"/>
    <hyperlink ref="E75" r:id="rId75"/>
    <hyperlink ref="E76" r:id="rId76"/>
    <hyperlink ref="E77" r:id="rId77"/>
    <hyperlink ref="E78" r:id="rId78"/>
    <hyperlink ref="E79" r:id="rId79"/>
    <hyperlink ref="E80" r:id="rId80"/>
    <hyperlink ref="E81" r:id="rId81"/>
    <hyperlink ref="E82" r:id="rId82"/>
    <hyperlink ref="E83" r:id="rId83"/>
    <hyperlink ref="E84" r:id="rId84"/>
    <hyperlink ref="E85" r:id="rId85"/>
    <hyperlink ref="E86" r:id="rId86"/>
    <hyperlink ref="E87" r:id="rId87"/>
    <hyperlink ref="E88" r:id="rId88"/>
    <hyperlink ref="E89" r:id="rId89"/>
    <hyperlink ref="E90" r:id="rId90"/>
    <hyperlink ref="E91" r:id="rId91"/>
    <hyperlink ref="E92" r:id="rId92"/>
    <hyperlink ref="E93" r:id="rId93"/>
    <hyperlink ref="E94" r:id="rId94"/>
    <hyperlink ref="E95" r:id="rId95"/>
    <hyperlink ref="E96" r:id="rId96"/>
    <hyperlink ref="E97" r:id="rId97"/>
    <hyperlink ref="E98" r:id="rId98"/>
    <hyperlink ref="E99" r:id="rId99"/>
    <hyperlink ref="E100" r:id="rId100"/>
    <hyperlink ref="E101" r:id="rId101"/>
    <hyperlink ref="E102" r:id="rId102"/>
    <hyperlink ref="E103" r:id="rId103"/>
    <hyperlink ref="E104" r:id="rId104"/>
    <hyperlink ref="E105" r:id="rId105"/>
    <hyperlink ref="E106" r:id="rId106"/>
    <hyperlink ref="E107" r:id="rId107"/>
    <hyperlink ref="E108" r:id="rId108"/>
    <hyperlink ref="E109" r:id="rId109"/>
    <hyperlink ref="E110" r:id="rId110"/>
    <hyperlink ref="E111" r:id="rId111"/>
    <hyperlink ref="E112" r:id="rId112"/>
    <hyperlink ref="E113" r:id="rId113"/>
    <hyperlink ref="E114" r:id="rId114"/>
    <hyperlink ref="E115" r:id="rId115"/>
    <hyperlink ref="E116" r:id="rId116"/>
    <hyperlink ref="E117" r:id="rId117"/>
    <hyperlink ref="E118" r:id="rId118"/>
    <hyperlink ref="E119" r:id="rId119"/>
    <hyperlink ref="E120" r:id="rId120"/>
    <hyperlink ref="E121" r:id="rId121"/>
    <hyperlink ref="E122" r:id="rId122"/>
    <hyperlink ref="E123" r:id="rId123"/>
    <hyperlink ref="E124" r:id="rId124"/>
    <hyperlink ref="E125" r:id="rId125"/>
    <hyperlink ref="E126" r:id="rId126"/>
    <hyperlink ref="E127" r:id="rId127"/>
    <hyperlink ref="E128" r:id="rId128"/>
    <hyperlink ref="E129" r:id="rId129"/>
    <hyperlink ref="E130" r:id="rId130"/>
    <hyperlink ref="E131" r:id="rId131"/>
    <hyperlink ref="E132" r:id="rId132"/>
    <hyperlink ref="E133" r:id="rId133"/>
    <hyperlink ref="E134" r:id="rId134"/>
    <hyperlink ref="E135" r:id="rId135"/>
    <hyperlink ref="E136" r:id="rId136"/>
    <hyperlink ref="E137" r:id="rId137"/>
    <hyperlink ref="E138" r:id="rId138"/>
    <hyperlink ref="E139" r:id="rId139"/>
    <hyperlink ref="E140" r:id="rId140"/>
    <hyperlink ref="E141" r:id="rId141"/>
    <hyperlink ref="E142" r:id="rId142"/>
    <hyperlink ref="E143" r:id="rId143"/>
    <hyperlink ref="E144" r:id="rId144"/>
    <hyperlink ref="E145" r:id="rId145"/>
    <hyperlink ref="E146" r:id="rId146"/>
    <hyperlink ref="E147" r:id="rId147"/>
    <hyperlink ref="E148" r:id="rId148"/>
    <hyperlink ref="E149" r:id="rId149"/>
    <hyperlink ref="E150" r:id="rId150"/>
    <hyperlink ref="E151" r:id="rId151"/>
    <hyperlink ref="E152" r:id="rId152"/>
    <hyperlink ref="E153" r:id="rId153"/>
    <hyperlink ref="E154" r:id="rId154"/>
    <hyperlink ref="E155" r:id="rId155"/>
    <hyperlink ref="E156" r:id="rId156"/>
    <hyperlink ref="E157" r:id="rId157"/>
    <hyperlink ref="E158" r:id="rId158"/>
    <hyperlink ref="E159" r:id="rId159"/>
    <hyperlink ref="E160" r:id="rId160"/>
    <hyperlink ref="E161" r:id="rId161"/>
    <hyperlink ref="E162" r:id="rId162"/>
    <hyperlink ref="E163" r:id="rId163"/>
    <hyperlink ref="E164" r:id="rId164"/>
    <hyperlink ref="E165" r:id="rId165"/>
    <hyperlink ref="E166" r:id="rId166"/>
    <hyperlink ref="E167" r:id="rId167"/>
    <hyperlink ref="E168" r:id="rId168"/>
    <hyperlink ref="E169" r:id="rId169"/>
    <hyperlink ref="E170" r:id="rId170"/>
    <hyperlink ref="E171" r:id="rId171"/>
    <hyperlink ref="E172" r:id="rId172"/>
    <hyperlink ref="E173" r:id="rId173"/>
    <hyperlink ref="E174" r:id="rId174"/>
    <hyperlink ref="E175" r:id="rId175"/>
    <hyperlink ref="E176" r:id="rId176"/>
    <hyperlink ref="E177" r:id="rId177"/>
    <hyperlink ref="E178" r:id="rId178"/>
    <hyperlink ref="E179" r:id="rId179"/>
    <hyperlink ref="E180" r:id="rId180"/>
    <hyperlink ref="E181" r:id="rId181"/>
    <hyperlink ref="E182" r:id="rId182"/>
    <hyperlink ref="E183" r:id="rId183"/>
    <hyperlink ref="E184" r:id="rId184"/>
    <hyperlink ref="E185" r:id="rId185"/>
    <hyperlink ref="E186" r:id="rId186"/>
    <hyperlink ref="E187" r:id="rId187"/>
    <hyperlink ref="E188" r:id="rId188"/>
    <hyperlink ref="E189" r:id="rId189"/>
    <hyperlink ref="E190" r:id="rId190"/>
    <hyperlink ref="E191" r:id="rId191"/>
    <hyperlink ref="E192" r:id="rId192"/>
    <hyperlink ref="E193" r:id="rId193"/>
    <hyperlink ref="E194" r:id="rId194"/>
    <hyperlink ref="E195" r:id="rId195"/>
    <hyperlink ref="E196" r:id="rId196"/>
    <hyperlink ref="E197" r:id="rId197"/>
  </hyperlinks>
  <ignoredErrors>
    <ignoredError numberStoredAsText="1" sqref="A1:P1000"/>
  </ignoredErrors>
</worksheet>
</file>

<file path=xl/worksheets/sheet15.xml><?xml version="1.0" encoding="utf-8"?>
<worksheet xmlns="http://schemas.openxmlformats.org/spreadsheetml/2006/main" xmlns:r="http://schemas.openxmlformats.org/officeDocument/2006/relationships">
  <dimension ref="A1:I1421"/>
  <sheetViews>
    <sheetView workbookViewId="0" rightToLeft="0"/>
  </sheetViews>
  <sheetData>
    <row r="1">
      <c r="A1" t="str">
        <v>S.no</v>
      </c>
      <c r="B1" t="str">
        <v>Employee Name</v>
      </c>
      <c r="C1" t="str">
        <v>Employee ID</v>
      </c>
      <c r="D1" t="str">
        <v>Role</v>
      </c>
      <c r="E1" t="str">
        <v>Team Leader</v>
      </c>
      <c r="F1" t="str">
        <v>Manager</v>
      </c>
      <c r="G1" t="str">
        <v>DOJ</v>
      </c>
      <c r="H1" t="str">
        <v xml:space="preserve">BRANCH </v>
      </c>
      <c r="I1" t="str">
        <v xml:space="preserve">EMPLOYMENT TYPE </v>
      </c>
    </row>
    <row r="2">
      <c r="A2">
        <v>1</v>
      </c>
      <c r="B2" t="str">
        <v>KHUSHI FINANCIAL SERVICES</v>
      </c>
      <c r="D2" t="str">
        <v>F2 FINTECH</v>
      </c>
      <c r="E2" t="str">
        <v>F2 FINTECH</v>
      </c>
      <c r="F2" t="str">
        <v>F2 FINTECH</v>
      </c>
      <c r="H2" t="str">
        <v>F2 FINTECH</v>
      </c>
      <c r="I2" t="str">
        <v>CHANNEL PARTNER</v>
      </c>
    </row>
    <row r="3">
      <c r="A3">
        <f>A2+1</f>
        <v>2</v>
      </c>
      <c r="B3" t="str">
        <v>DAKSH CHAUDHARY</v>
      </c>
      <c r="C3" t="str">
        <v>INT-369-605</v>
      </c>
      <c r="D3" t="str">
        <v>INTERN</v>
      </c>
      <c r="E3" t="str">
        <v>MANVI BHARDWAJ</v>
      </c>
      <c r="F3" t="str">
        <v>AMANPREET SINGH</v>
      </c>
      <c r="H3" t="str">
        <v xml:space="preserve">NOIDA </v>
      </c>
      <c r="I3" t="str">
        <v>INTERN</v>
      </c>
    </row>
    <row r="4">
      <c r="A4">
        <f>A3+1</f>
        <v>3</v>
      </c>
      <c r="B4" t="str">
        <v>TANEESHA JAIN</v>
      </c>
      <c r="C4" t="str">
        <v>INT-369-594</v>
      </c>
      <c r="D4" t="str">
        <v>INTERN</v>
      </c>
      <c r="E4" t="str">
        <v>RAJKUMARI</v>
      </c>
      <c r="F4" t="str">
        <v>RAJKUMARI</v>
      </c>
      <c r="H4" t="str">
        <v xml:space="preserve">NOIDA </v>
      </c>
      <c r="I4" t="str">
        <v>INTERN</v>
      </c>
    </row>
    <row r="5">
      <c r="A5">
        <f>A4+1</f>
        <v>4</v>
      </c>
      <c r="B5" t="str">
        <v>PRIYANKA GUPTA</v>
      </c>
      <c r="C5" t="str">
        <v>INT-369</v>
      </c>
      <c r="D5" t="str">
        <v>INTERN</v>
      </c>
      <c r="E5" t="str">
        <v>MANISHA VERMA</v>
      </c>
      <c r="F5" t="str">
        <v>RAVISH SHARMA</v>
      </c>
      <c r="H5" t="str">
        <v xml:space="preserve">NOIDA </v>
      </c>
      <c r="I5" t="str">
        <v>INTERN</v>
      </c>
    </row>
    <row r="6">
      <c r="A6">
        <f>A5+1</f>
        <v>5</v>
      </c>
      <c r="B6" t="str">
        <v>SAMBIT KUMAR PRADHAN</v>
      </c>
      <c r="C6" t="str">
        <v>INT-369-593</v>
      </c>
      <c r="D6" t="str">
        <v>INTERN</v>
      </c>
      <c r="E6" t="str">
        <v>MANISHA VERMA</v>
      </c>
      <c r="F6" t="str">
        <v>RAVISH SHARMA</v>
      </c>
      <c r="H6" t="str">
        <v xml:space="preserve">NOIDA </v>
      </c>
      <c r="I6" t="str">
        <v>INTERN</v>
      </c>
    </row>
    <row r="7">
      <c r="A7">
        <f>A6+1</f>
        <v>6</v>
      </c>
      <c r="B7" t="str">
        <v>VISHAL PRAWEEN P</v>
      </c>
      <c r="C7" t="str">
        <v>INT-369-606</v>
      </c>
      <c r="D7" t="str">
        <v>INTERN</v>
      </c>
      <c r="E7" t="str">
        <v>MANVI BHARDWAJ</v>
      </c>
      <c r="F7" t="str">
        <v>RAHUL SAHA</v>
      </c>
      <c r="H7" t="str">
        <v xml:space="preserve">NOIDA </v>
      </c>
      <c r="I7" t="str">
        <v>INTERN</v>
      </c>
    </row>
    <row r="8">
      <c r="A8">
        <f>A7+1</f>
        <v>7</v>
      </c>
      <c r="B8" t="str">
        <v>SURUCHI RAJ</v>
      </c>
      <c r="C8" t="str">
        <v>INT-369-611</v>
      </c>
      <c r="D8" t="str">
        <v>INTERN</v>
      </c>
      <c r="E8" t="str">
        <v>MANVI BHARDWAJ</v>
      </c>
      <c r="F8" t="str">
        <v>RAHUL SAHA</v>
      </c>
      <c r="H8" t="str">
        <v xml:space="preserve">NOIDA </v>
      </c>
      <c r="I8" t="str">
        <v>INTERN</v>
      </c>
    </row>
    <row r="9">
      <c r="A9">
        <f>A8+1</f>
        <v>8</v>
      </c>
      <c r="B9" t="str">
        <v>TRUPTI MHATRE</v>
      </c>
      <c r="C9" t="str">
        <v>INT-369-609</v>
      </c>
      <c r="D9" t="str">
        <v>INTERN</v>
      </c>
      <c r="E9" t="str">
        <v>MANVI BHARDWAJ</v>
      </c>
      <c r="F9" t="str">
        <v>AMANPREET SINGH</v>
      </c>
      <c r="H9" t="str">
        <v>NOIDA</v>
      </c>
      <c r="I9" t="str">
        <v>INTERN</v>
      </c>
    </row>
    <row r="10">
      <c r="A10">
        <f>A9+1</f>
        <v>9</v>
      </c>
      <c r="B10" t="str">
        <v>JAISHREE</v>
      </c>
      <c r="C10" t="str">
        <v>INT-369-595</v>
      </c>
      <c r="D10" t="str">
        <v>INTERN</v>
      </c>
      <c r="E10" t="str">
        <v>MANVI BHARDWAJ</v>
      </c>
      <c r="F10" t="str">
        <v>AMANPREET SINGH</v>
      </c>
      <c r="H10" t="str">
        <v>NOIDA</v>
      </c>
      <c r="I10" t="str">
        <v>INTERN</v>
      </c>
    </row>
    <row r="11">
      <c r="A11">
        <f>A10+1</f>
        <v>10</v>
      </c>
      <c r="B11" t="str">
        <v>VIPLOVE SHARMA</v>
      </c>
      <c r="C11" t="str">
        <v>INT-369-616</v>
      </c>
      <c r="D11" t="str">
        <v>INTERN</v>
      </c>
      <c r="E11" t="str">
        <v>HARSH SHARMA</v>
      </c>
      <c r="F11" t="str">
        <v>HARSH SHARMA</v>
      </c>
      <c r="H11" t="str">
        <v xml:space="preserve">NOIDA </v>
      </c>
      <c r="I11" t="str">
        <v>INTERN</v>
      </c>
    </row>
    <row r="12">
      <c r="A12">
        <f>A11+1</f>
        <v>11</v>
      </c>
      <c r="B12" t="str">
        <v>ANURAG KUMAR</v>
      </c>
      <c r="C12" t="str">
        <v>INT-369-607</v>
      </c>
      <c r="D12" t="str">
        <v>INTERN</v>
      </c>
      <c r="E12" t="str">
        <v>VINEET TIWARI</v>
      </c>
      <c r="F12" t="str">
        <v>VINEET TIWARI</v>
      </c>
      <c r="H12" t="str">
        <v xml:space="preserve">NOIDA </v>
      </c>
      <c r="I12" t="str">
        <v>INTERN</v>
      </c>
    </row>
    <row r="13">
      <c r="A13">
        <f>A12+1</f>
        <v>12</v>
      </c>
      <c r="B13" t="str">
        <v>AISHWARYA</v>
      </c>
      <c r="D13" t="str">
        <v>INTERN</v>
      </c>
      <c r="E13" t="str">
        <v>HARSH SHARMA</v>
      </c>
      <c r="F13" t="str">
        <v>HARSH SHARMA</v>
      </c>
      <c r="H13" t="str">
        <v xml:space="preserve">NOIDA </v>
      </c>
      <c r="I13" t="str">
        <v>INTERN</v>
      </c>
    </row>
    <row r="14">
      <c r="A14">
        <f>A13+1</f>
        <v>13</v>
      </c>
      <c r="B14" t="str">
        <v>LAKSHYA</v>
      </c>
      <c r="D14" t="str">
        <v>INTERN</v>
      </c>
      <c r="E14" t="str">
        <v>HARSH SHARMA</v>
      </c>
      <c r="F14" t="str">
        <v>HARSH SHARMA</v>
      </c>
      <c r="H14" t="str">
        <v xml:space="preserve">NOIDA </v>
      </c>
      <c r="I14" t="str">
        <v>INTERN</v>
      </c>
    </row>
    <row r="15">
      <c r="A15">
        <f>A14+1</f>
        <v>14</v>
      </c>
      <c r="B15" t="str">
        <v>SUNEHA</v>
      </c>
      <c r="D15" t="str">
        <v>SALARIED</v>
      </c>
      <c r="E15" t="str">
        <v>MANISHA VERMA</v>
      </c>
      <c r="F15" t="str">
        <v>RAVISH SHARMA</v>
      </c>
      <c r="H15" t="str">
        <v>NOIDA</v>
      </c>
      <c r="I15" t="str">
        <v>INTERN</v>
      </c>
    </row>
    <row r="16">
      <c r="A16">
        <f>A15+1</f>
        <v>15</v>
      </c>
      <c r="B16" t="str">
        <v>ANDRE DANIEL</v>
      </c>
      <c r="D16" t="str">
        <v>INTERN</v>
      </c>
      <c r="E16" t="str">
        <v>MANISHA VERMA</v>
      </c>
      <c r="F16" t="str">
        <v>RAVISH SHARMA</v>
      </c>
      <c r="H16" t="str">
        <v>NOIDA</v>
      </c>
      <c r="I16" t="str">
        <v>INTERN</v>
      </c>
    </row>
    <row r="17">
      <c r="A17">
        <f>A16+1</f>
        <v>16</v>
      </c>
      <c r="B17" t="str">
        <v>DEBDUTTA</v>
      </c>
      <c r="D17" t="str">
        <v>INTERN</v>
      </c>
      <c r="E17" t="str">
        <v>RIYA CHADDHA</v>
      </c>
      <c r="F17" t="str">
        <v>VINEET TIWARI</v>
      </c>
      <c r="H17" t="str">
        <v>NOIDA</v>
      </c>
      <c r="I17" t="str">
        <v>INTERN</v>
      </c>
    </row>
    <row r="18">
      <c r="A18">
        <f>A17+1</f>
        <v>17</v>
      </c>
      <c r="B18" t="str">
        <v>VISHAL SINGH</v>
      </c>
      <c r="C18" t="str">
        <v>INT-369</v>
      </c>
      <c r="D18" t="str">
        <v>INTERN</v>
      </c>
      <c r="E18" t="str">
        <v>MANISHA SAXENA</v>
      </c>
      <c r="F18" t="str">
        <v>MANISHA SAXENA</v>
      </c>
      <c r="H18" t="str">
        <v xml:space="preserve">BAREILLY </v>
      </c>
      <c r="I18" t="str">
        <v>INTERN</v>
      </c>
    </row>
    <row r="19">
      <c r="A19">
        <f>A18+1</f>
        <v>18</v>
      </c>
      <c r="B19" t="str">
        <v>ABHINAV AWAL</v>
      </c>
      <c r="C19" t="str">
        <v>F2-369-002</v>
      </c>
      <c r="D19" t="str">
        <v>F2 FINTECH</v>
      </c>
      <c r="E19" t="str">
        <v xml:space="preserve">F2 FINTECH </v>
      </c>
      <c r="F19" t="str">
        <v>F2 FINTECH</v>
      </c>
      <c r="G19" t="str">
        <v>14th May,2019</v>
      </c>
      <c r="H19" t="str">
        <v>F2 FINTECH</v>
      </c>
      <c r="I19" t="str">
        <v>SALARIED</v>
      </c>
    </row>
    <row r="20">
      <c r="A20">
        <f>A19+1</f>
        <v>19</v>
      </c>
      <c r="B20" t="str">
        <v>AKANSHA PRAJAPATI</v>
      </c>
      <c r="C20" t="str">
        <v>F2-369-540</v>
      </c>
      <c r="D20" t="str">
        <v>Relationship Executive</v>
      </c>
      <c r="E20" t="str">
        <v>RASHI GANGWAR</v>
      </c>
      <c r="F20" t="str">
        <v>RAJKUMARI</v>
      </c>
      <c r="G20" t="str">
        <v>3rd September,2025</v>
      </c>
      <c r="H20" t="str">
        <v>NOIDA</v>
      </c>
      <c r="I20" t="str">
        <v>SALARIED</v>
      </c>
    </row>
    <row r="21">
      <c r="A21">
        <f>A20+1</f>
        <v>20</v>
      </c>
      <c r="B21" t="str">
        <v>AKANSHA SINGH</v>
      </c>
      <c r="C21" t="str">
        <v>F2-369-548</v>
      </c>
      <c r="D21" t="str">
        <v>Relationship Executive</v>
      </c>
      <c r="E21" t="str">
        <v>RAJAT DWIVEDI</v>
      </c>
      <c r="F21" t="str">
        <v>RAJKUMARI</v>
      </c>
      <c r="G21" t="str">
        <v>21st September 2025</v>
      </c>
      <c r="H21" t="str">
        <v>NOIDA</v>
      </c>
      <c r="I21" t="str">
        <v>SALARIED</v>
      </c>
    </row>
    <row r="22">
      <c r="A22">
        <f>A21+1</f>
        <v>21</v>
      </c>
      <c r="B22" t="str">
        <v>ALEENA KHAN</v>
      </c>
      <c r="C22" t="str">
        <v>F2-369-441</v>
      </c>
      <c r="D22" t="str">
        <v>Relationship Executive</v>
      </c>
      <c r="E22" t="str">
        <v>ANURAG SHARMA</v>
      </c>
      <c r="F22" t="str">
        <v>SHASHANK BHARDWAJ</v>
      </c>
      <c r="G22" t="str">
        <v>10th September,2025</v>
      </c>
      <c r="H22" t="str">
        <v>BAREILLY</v>
      </c>
      <c r="I22" t="str">
        <v>SALARIED</v>
      </c>
    </row>
    <row r="23">
      <c r="A23">
        <f>A22+1</f>
        <v>22</v>
      </c>
      <c r="B23" t="str">
        <v>AMAN SINGH</v>
      </c>
      <c r="C23" t="str">
        <v>F2-369-512</v>
      </c>
      <c r="D23" t="str">
        <v>Relationship Executive</v>
      </c>
      <c r="E23" t="str">
        <v>RIYA CHADDHA</v>
      </c>
      <c r="F23" t="str">
        <v>VINEET TIWARI</v>
      </c>
      <c r="G23" t="str">
        <v>1st August,2025</v>
      </c>
      <c r="H23" t="str">
        <v>NOIDA</v>
      </c>
      <c r="I23" t="str">
        <v>SALARIED</v>
      </c>
    </row>
    <row r="24">
      <c r="A24">
        <f>A23+1</f>
        <v>23</v>
      </c>
      <c r="B24" t="str">
        <v>AMANPREET SINGH</v>
      </c>
      <c r="C24" t="str">
        <v>F2-369-438</v>
      </c>
      <c r="D24" t="str">
        <v>Relationship Manager</v>
      </c>
      <c r="E24" t="str">
        <v>MANVI BHARDWAJ</v>
      </c>
      <c r="F24" t="str">
        <v>AMANPREET SINGH</v>
      </c>
      <c r="G24" t="str">
        <v>16th April,2025</v>
      </c>
      <c r="H24" t="str">
        <v>NOIDA</v>
      </c>
      <c r="I24" t="str">
        <v>SALARIED</v>
      </c>
    </row>
    <row r="25">
      <c r="A25">
        <f>A24+1</f>
        <v>24</v>
      </c>
      <c r="B25" t="str">
        <v>AMIT KUMAR</v>
      </c>
      <c r="C25" t="str">
        <v>F2-369-314</v>
      </c>
      <c r="D25" t="str">
        <v>Relationship Executive</v>
      </c>
      <c r="E25" t="str">
        <v>RAJKUMARI</v>
      </c>
      <c r="F25" t="str">
        <v>RAJKUMARI</v>
      </c>
      <c r="G25" t="str">
        <v>17th August,2024</v>
      </c>
      <c r="H25" t="str">
        <v>NOIDA</v>
      </c>
      <c r="I25" t="str">
        <v>SALARIED</v>
      </c>
    </row>
    <row r="26">
      <c r="A26">
        <f>A25+1</f>
        <v>25</v>
      </c>
      <c r="B26" t="str">
        <v>ANIL KUMAR</v>
      </c>
      <c r="C26" t="str">
        <v>F2-369-322</v>
      </c>
      <c r="D26" t="str">
        <v>Relationship Executive</v>
      </c>
      <c r="E26" t="str">
        <v>SHASHANK BHARDWAJ</v>
      </c>
      <c r="F26" t="str">
        <v>SHASHANK BHARDWAJ</v>
      </c>
      <c r="G26" t="str">
        <v>1st August,2024</v>
      </c>
      <c r="H26" t="str">
        <v>BAREILLY</v>
      </c>
      <c r="I26" t="str">
        <v>SALARIED</v>
      </c>
    </row>
    <row r="27">
      <c r="A27">
        <f>A26+1</f>
        <v>26</v>
      </c>
      <c r="B27" t="str">
        <v>ANURAG SHARMA</v>
      </c>
      <c r="C27" t="str">
        <v>F2-369-276</v>
      </c>
      <c r="D27" t="str">
        <v>Team Leader</v>
      </c>
      <c r="E27" t="str">
        <v>SHASHANK BHARDWAJ</v>
      </c>
      <c r="F27" t="str">
        <v>SHASHANK BHARDWAJ</v>
      </c>
      <c r="G27" t="str">
        <v>1st February,2024</v>
      </c>
      <c r="H27" t="str">
        <v>BAREILLY</v>
      </c>
      <c r="I27" t="str">
        <v>SALARIED</v>
      </c>
    </row>
    <row r="28">
      <c r="A28">
        <f>A27+1</f>
        <v>27</v>
      </c>
      <c r="B28" t="str">
        <v>ATUL SAHAY</v>
      </c>
      <c r="C28" t="str">
        <v>F2-369-447</v>
      </c>
      <c r="D28" t="str">
        <v>Channel Partnership &amp; Ops Executive</v>
      </c>
      <c r="E28" t="str">
        <v xml:space="preserve">F2 FINTECH </v>
      </c>
      <c r="F28" t="str">
        <v>F2 FINTECH</v>
      </c>
      <c r="G28" t="str">
        <v>8th May,2025</v>
      </c>
      <c r="H28" t="str">
        <v>NOIDA</v>
      </c>
      <c r="I28" t="str">
        <v>SALARIED</v>
      </c>
    </row>
    <row r="29">
      <c r="A29">
        <f>A28+1</f>
        <v>28</v>
      </c>
      <c r="B29" t="str">
        <v>DHARAMVEER</v>
      </c>
      <c r="C29" t="str">
        <v>F2-369-372</v>
      </c>
      <c r="D29" t="str">
        <v>Relationship Executive</v>
      </c>
      <c r="E29" t="str">
        <v>RASHI GANGWAR</v>
      </c>
      <c r="F29" t="str">
        <v>RAJKUMARI</v>
      </c>
      <c r="G29" t="str">
        <v>8th September,2025</v>
      </c>
      <c r="H29" t="str">
        <v>NOIDA</v>
      </c>
      <c r="I29" t="str">
        <v>SALARIED</v>
      </c>
    </row>
    <row r="30">
      <c r="A30">
        <f>A29+1</f>
        <v>29</v>
      </c>
      <c r="B30" t="str">
        <v>HARPREET SINGH</v>
      </c>
      <c r="C30" t="str">
        <v>F2-369-001</v>
      </c>
      <c r="D30" t="str">
        <v>F2 FINTECH</v>
      </c>
      <c r="E30" t="str">
        <v xml:space="preserve">F2 FINTECH </v>
      </c>
      <c r="F30" t="str">
        <v>F2 FINTECH</v>
      </c>
      <c r="G30" t="str">
        <v>14th May,2019</v>
      </c>
      <c r="H30" t="str">
        <v>F2 FINTECH</v>
      </c>
      <c r="I30" t="str">
        <v>SALARIED</v>
      </c>
    </row>
    <row r="31">
      <c r="A31">
        <f>A30+1</f>
        <v>30</v>
      </c>
      <c r="B31" t="str">
        <v>IRAM FATIMA</v>
      </c>
      <c r="C31" t="str">
        <v>F2-369-278</v>
      </c>
      <c r="D31" t="str">
        <v>Relationship Executive</v>
      </c>
      <c r="E31" t="str">
        <v>MANISHA SAXENA</v>
      </c>
      <c r="F31" t="str">
        <v>SHASHANK BHARDWAJ</v>
      </c>
      <c r="G31" t="str">
        <v>1st August,2024</v>
      </c>
      <c r="H31" t="str">
        <v>BAREILLY</v>
      </c>
      <c r="I31" t="str">
        <v>SALARIED</v>
      </c>
    </row>
    <row r="32">
      <c r="A32">
        <f>A31+1</f>
        <v>31</v>
      </c>
      <c r="B32" t="str">
        <v>KAPIL</v>
      </c>
      <c r="C32" t="str">
        <v>F2-369-558</v>
      </c>
      <c r="D32" t="str">
        <v>Relationship Executive</v>
      </c>
      <c r="E32" t="str">
        <v>MANVI BHARDWAJ</v>
      </c>
      <c r="F32" t="str">
        <v>RAHUL SAHA</v>
      </c>
      <c r="G32" t="str">
        <v>9th October2025</v>
      </c>
      <c r="H32" t="str">
        <v>NOIDA</v>
      </c>
      <c r="I32" t="str">
        <v>SALARIED</v>
      </c>
    </row>
    <row r="33">
      <c r="A33">
        <f>A32+1</f>
        <v>32</v>
      </c>
      <c r="B33" t="str">
        <v>MANISHA SAXENA</v>
      </c>
      <c r="C33" t="str">
        <v>F2-369-324</v>
      </c>
      <c r="D33" t="str">
        <v>Team Leader</v>
      </c>
      <c r="E33" t="str">
        <v>SHASHANK BHARDWAJ</v>
      </c>
      <c r="F33" t="str">
        <v>SHASHANK BHARDWAJ</v>
      </c>
      <c r="G33" t="str">
        <v>15th June,2022</v>
      </c>
      <c r="H33" t="str">
        <v>BAREILLY</v>
      </c>
      <c r="I33" t="str">
        <v>SALARIED</v>
      </c>
    </row>
    <row r="34">
      <c r="A34">
        <f>A33+1</f>
        <v>33</v>
      </c>
      <c r="B34" t="str">
        <v>MANISHA VERMA</v>
      </c>
      <c r="C34" t="str">
        <v>F2-369-459</v>
      </c>
      <c r="D34" t="str">
        <v>Relationship Executive</v>
      </c>
      <c r="E34" t="str">
        <v>RAVISH SHARMA</v>
      </c>
      <c r="F34" t="str">
        <v>RAVISH SHARMA</v>
      </c>
      <c r="G34" t="str">
        <v>22nd May,2025</v>
      </c>
      <c r="H34" t="str">
        <v>NOIDA</v>
      </c>
      <c r="I34" t="str">
        <v>SALARIED</v>
      </c>
    </row>
    <row r="35">
      <c r="A35">
        <f>A34+1</f>
        <v>34</v>
      </c>
      <c r="B35" t="str">
        <v>MANVI BHARDWAJ</v>
      </c>
      <c r="C35" t="str">
        <v>F2-369-467</v>
      </c>
      <c r="D35" t="str">
        <v>Relationship Executive</v>
      </c>
      <c r="E35" t="str">
        <v>RAHUL/AMAN</v>
      </c>
      <c r="F35" t="str">
        <v>RAHUL/AMANPREET</v>
      </c>
      <c r="G35" t="str">
        <v>9th June,2025</v>
      </c>
      <c r="H35" t="str">
        <v>NOIDA</v>
      </c>
      <c r="I35" t="str">
        <v>SALARIED</v>
      </c>
    </row>
    <row r="36">
      <c r="A36">
        <f>A35+1</f>
        <v>35</v>
      </c>
      <c r="B36" t="str">
        <v>NEHA CHAUDHARY</v>
      </c>
      <c r="C36" t="str">
        <v>F2-369-542</v>
      </c>
      <c r="D36" t="str">
        <v>Relationship Executive</v>
      </c>
      <c r="E36" t="str">
        <v>RIYA CHADDHA</v>
      </c>
      <c r="F36" t="str">
        <v>VINEET TIWARI</v>
      </c>
      <c r="G36" t="str">
        <v>3rd September,2025</v>
      </c>
      <c r="H36" t="str">
        <v>NOIDA</v>
      </c>
      <c r="I36" t="str">
        <v>SALARIED</v>
      </c>
    </row>
    <row r="37">
      <c r="A37">
        <f>A36+1</f>
        <v>36</v>
      </c>
      <c r="B37" t="str">
        <v>RAHUL SAHA</v>
      </c>
      <c r="C37" t="str">
        <v>F2-369-479</v>
      </c>
      <c r="D37" t="str">
        <v>Growth Manager</v>
      </c>
      <c r="E37" t="str">
        <v>MANVI BHARDWAJ</v>
      </c>
      <c r="F37" t="str">
        <v>RAHUL SAHA</v>
      </c>
      <c r="G37" t="str">
        <v>16th June,2025</v>
      </c>
      <c r="H37" t="str">
        <v>NOIDA</v>
      </c>
      <c r="I37" t="str">
        <v>SALARIED</v>
      </c>
    </row>
    <row r="38">
      <c r="A38">
        <f>A37+1</f>
        <v>37</v>
      </c>
      <c r="B38" t="str">
        <v>RAJAT DWIVEDI</v>
      </c>
      <c r="C38" t="str">
        <v>F2-369-264</v>
      </c>
      <c r="D38" t="str">
        <v>Asst. Team Leader</v>
      </c>
      <c r="E38" t="str">
        <v>RAJKUMARI</v>
      </c>
      <c r="F38" t="str">
        <v>RAJKUMARI</v>
      </c>
      <c r="G38" t="str">
        <v>18th July,2024</v>
      </c>
      <c r="H38" t="str">
        <v>NOIDA</v>
      </c>
      <c r="I38" t="str">
        <v>SALARIED</v>
      </c>
    </row>
    <row r="39">
      <c r="A39">
        <f>A38+1</f>
        <v>38</v>
      </c>
      <c r="B39" t="str">
        <v>RAJKUMARI</v>
      </c>
      <c r="C39" t="str">
        <v>F2-369-005</v>
      </c>
      <c r="D39" t="str">
        <v>Sales Manager</v>
      </c>
      <c r="E39" t="str">
        <v>RAJKUMARI</v>
      </c>
      <c r="F39" t="str">
        <v>RAJKUMARI</v>
      </c>
      <c r="G39" t="str">
        <v>25th May,2025</v>
      </c>
      <c r="H39" t="str">
        <v>NOIDA</v>
      </c>
      <c r="I39" t="str">
        <v>SALARIED</v>
      </c>
    </row>
    <row r="40">
      <c r="A40">
        <f>A39+1</f>
        <v>39</v>
      </c>
      <c r="B40" t="str">
        <v>RASHI GANGWAR</v>
      </c>
      <c r="C40" t="str">
        <v>F2-369-135</v>
      </c>
      <c r="D40" t="str">
        <v>Relationship Executive</v>
      </c>
      <c r="E40" t="str">
        <v>RAJKUMARI</v>
      </c>
      <c r="F40" t="str">
        <v>RAJKUMARI</v>
      </c>
      <c r="G40" t="str">
        <v>9th February,2023</v>
      </c>
      <c r="H40" t="str">
        <v>NOIDA</v>
      </c>
      <c r="I40" t="str">
        <v>SALARIED</v>
      </c>
    </row>
    <row r="41">
      <c r="A41">
        <f>A40+1</f>
        <v>40</v>
      </c>
      <c r="B41" t="str">
        <v>RAVISH SHARMA</v>
      </c>
      <c r="C41" t="str">
        <v>F2-369-418</v>
      </c>
      <c r="D41" t="str">
        <v>Sales Manager</v>
      </c>
      <c r="E41" t="str">
        <v>RAVISH SHARMA</v>
      </c>
      <c r="F41" t="str">
        <v>RAVISH SHARMA</v>
      </c>
      <c r="G41" t="str">
        <v>1st April,2025</v>
      </c>
      <c r="H41" t="str">
        <v>NOIDA</v>
      </c>
      <c r="I41" t="str">
        <v>SALARIED</v>
      </c>
    </row>
    <row r="42">
      <c r="A42">
        <f>A41+1</f>
        <v>41</v>
      </c>
      <c r="B42" t="str">
        <v>RIYA CHADDHA</v>
      </c>
      <c r="C42" t="str">
        <v>F2-369-106</v>
      </c>
      <c r="D42" t="str">
        <v>Team Leader</v>
      </c>
      <c r="E42" t="str">
        <v>VINEET TIWARI</v>
      </c>
      <c r="F42" t="str">
        <v>VINEET TIWARI</v>
      </c>
      <c r="G42" t="str">
        <v>9th October,2024</v>
      </c>
      <c r="H42" t="str">
        <v>NOIDA</v>
      </c>
      <c r="I42" t="str">
        <v>SALARIED</v>
      </c>
    </row>
    <row r="43">
      <c r="A43">
        <f>A42+1</f>
        <v>42</v>
      </c>
      <c r="B43" t="str">
        <v>SAMREEN KHAN</v>
      </c>
      <c r="C43" t="str">
        <v>F2-369-511</v>
      </c>
      <c r="D43" t="str">
        <v>Relationship Executive</v>
      </c>
      <c r="E43" t="str">
        <v>MANISHA SAXENA</v>
      </c>
      <c r="F43" t="str">
        <v>SHASHANK BHARDWAJ</v>
      </c>
      <c r="G43" t="str">
        <v>1st August,2025</v>
      </c>
      <c r="H43" t="str">
        <v>BAREILLY</v>
      </c>
      <c r="I43" t="str">
        <v>SALARIED</v>
      </c>
    </row>
    <row r="44">
      <c r="A44">
        <f>A43+1</f>
        <v>43</v>
      </c>
      <c r="B44" t="str">
        <v>SHASHANK SHARMA</v>
      </c>
      <c r="C44" t="str">
        <v>F2-369-006</v>
      </c>
      <c r="D44" t="str">
        <v>Branch Manager</v>
      </c>
      <c r="E44" t="str">
        <v>SHASHANK BHARDWAJ</v>
      </c>
      <c r="F44" t="str">
        <v>SHASHANK BHARDWAJ</v>
      </c>
      <c r="G44" t="str">
        <v>1st February,2019</v>
      </c>
      <c r="H44" t="str">
        <v>BAREILLY</v>
      </c>
      <c r="I44" t="str">
        <v>SALARIED</v>
      </c>
    </row>
    <row r="45">
      <c r="A45">
        <f>A44+1</f>
        <v>44</v>
      </c>
      <c r="B45" t="str">
        <v>SHIVA AGNIHOTRI</v>
      </c>
      <c r="C45" t="str">
        <v>F2-369-530</v>
      </c>
      <c r="D45" t="str">
        <v>Relationship Executive</v>
      </c>
      <c r="E45" t="str">
        <v>RASHI GANGWAR</v>
      </c>
      <c r="F45" t="str">
        <v>RAJKUMARI</v>
      </c>
      <c r="G45" t="str">
        <v>19th August,2025</v>
      </c>
      <c r="H45" t="str">
        <v>NOIDA</v>
      </c>
      <c r="I45" t="str">
        <v>SALARIED</v>
      </c>
    </row>
    <row r="46">
      <c r="A46">
        <f>A45+1</f>
        <v>45</v>
      </c>
      <c r="B46" t="str">
        <v>SHIVANI BATHAM</v>
      </c>
      <c r="C46" t="str">
        <v>F2-369-</v>
      </c>
      <c r="D46" t="str">
        <v>Relationship Executive</v>
      </c>
      <c r="E46" t="str">
        <v>MANISHA VERMA</v>
      </c>
      <c r="F46" t="str">
        <v>RAVISH SHARMA</v>
      </c>
      <c r="G46" t="str">
        <v>9th October2025</v>
      </c>
      <c r="H46" t="str">
        <v>NOIDA</v>
      </c>
      <c r="I46" t="str">
        <v>SALARIED</v>
      </c>
    </row>
    <row r="47">
      <c r="A47">
        <f>A46+1</f>
        <v>46</v>
      </c>
      <c r="B47" t="str">
        <v>SHIVANI PATEL</v>
      </c>
      <c r="C47" t="str">
        <v>F2-369-294</v>
      </c>
      <c r="D47" t="str">
        <v>Relationship Executive</v>
      </c>
      <c r="E47" t="str">
        <v>MANISHA SAXENA</v>
      </c>
      <c r="F47" t="str">
        <v>MANISHA SAXENA</v>
      </c>
      <c r="G47" t="str">
        <v>`1</v>
      </c>
      <c r="H47" t="str">
        <v>BAREILLY</v>
      </c>
      <c r="I47" t="str">
        <v>SALARIED</v>
      </c>
    </row>
    <row r="48">
      <c r="A48">
        <f>A47+1</f>
        <v>47</v>
      </c>
      <c r="B48" t="str">
        <v>SHRUTIKA DUBEY</v>
      </c>
      <c r="C48" t="str">
        <v>F2-369-021</v>
      </c>
      <c r="D48" t="str">
        <v>Relationship Executive</v>
      </c>
      <c r="E48" t="str">
        <v>MANISHA SAXENA</v>
      </c>
      <c r="F48" t="str">
        <v>SHASHANK BHARDWAJ</v>
      </c>
      <c r="G48" t="str">
        <v>1st August,2024</v>
      </c>
      <c r="H48" t="str">
        <v>BAREILLY</v>
      </c>
      <c r="I48" t="str">
        <v>SALARIED</v>
      </c>
    </row>
    <row r="49">
      <c r="A49">
        <f>A48+1</f>
        <v>48</v>
      </c>
      <c r="B49" t="str">
        <v>SUMIT KUMAR</v>
      </c>
      <c r="C49" t="str">
        <v>F2-369-294</v>
      </c>
      <c r="D49" t="str">
        <v>Relationship Executive</v>
      </c>
      <c r="E49" t="str">
        <v>ANURAG SHARMA</v>
      </c>
      <c r="F49" t="str">
        <v>SHASHANK BHARDWAJ</v>
      </c>
      <c r="G49" t="str">
        <v>1st August,2024</v>
      </c>
      <c r="H49" t="str">
        <v>BAREILLY</v>
      </c>
      <c r="I49" t="str">
        <v>SALARIED</v>
      </c>
    </row>
    <row r="50">
      <c r="A50">
        <f>A49+1</f>
        <v>49</v>
      </c>
      <c r="B50" t="str">
        <v>TANNU KUMARI</v>
      </c>
      <c r="C50" t="str">
        <v>F2-369-157</v>
      </c>
      <c r="D50" t="str">
        <v>Relationship Executive</v>
      </c>
      <c r="E50" t="str">
        <v>RAJKUMARI</v>
      </c>
      <c r="F50" t="str">
        <v>RAJKUMARI</v>
      </c>
      <c r="G50" t="str">
        <v>26th December,2025</v>
      </c>
      <c r="H50" t="str">
        <v>NOIDA</v>
      </c>
      <c r="I50" t="str">
        <v>SALARIED</v>
      </c>
    </row>
    <row r="51">
      <c r="A51">
        <f>A50+1</f>
        <v>50</v>
      </c>
      <c r="B51" t="str">
        <v>UMME FAIZA</v>
      </c>
      <c r="C51" t="str">
        <v>F2-369-295</v>
      </c>
      <c r="D51" t="str">
        <v>Relationship Executive</v>
      </c>
      <c r="E51" t="str">
        <v>ANURAG SHARMA</v>
      </c>
      <c r="F51" t="str">
        <v>ANURAG SHARMA</v>
      </c>
      <c r="G51" t="str">
        <v>1st August,2024</v>
      </c>
      <c r="H51" t="str">
        <v>BAREILLY</v>
      </c>
      <c r="I51" t="str">
        <v>SALARIED</v>
      </c>
    </row>
    <row r="52">
      <c r="A52">
        <f>A51+1</f>
        <v>51</v>
      </c>
      <c r="B52" t="str">
        <v>VINEET TIWARI</v>
      </c>
      <c r="C52" t="str">
        <v>F2-369-107</v>
      </c>
      <c r="D52" t="str">
        <v>Sales Manager</v>
      </c>
      <c r="E52" t="str">
        <v>VINEET TIWARI</v>
      </c>
      <c r="F52" t="str">
        <v>VINEET TIWARI</v>
      </c>
      <c r="G52" t="str">
        <v>9th October,2024</v>
      </c>
      <c r="H52" t="str">
        <v>NOIDA</v>
      </c>
      <c r="I52" t="str">
        <v>SALARIED</v>
      </c>
    </row>
    <row r="53">
      <c r="A53">
        <f>A52+1</f>
        <v>52</v>
      </c>
      <c r="B53" t="str">
        <v>SUMIT CHAUDHARY</v>
      </c>
      <c r="C53" t="str">
        <v>F2-369-556</v>
      </c>
      <c r="D53" t="str">
        <v>Relationship Executive</v>
      </c>
      <c r="E53" t="str">
        <v>MANVI BHARDWAJ</v>
      </c>
      <c r="F53" t="str">
        <v>AMANPREET SINGH</v>
      </c>
      <c r="H53" t="str">
        <v>NOIDA</v>
      </c>
      <c r="I53" t="str">
        <v>SALARIED</v>
      </c>
    </row>
    <row r="54">
      <c r="A54">
        <f>A53+1</f>
        <v>53</v>
      </c>
      <c r="B54" t="str">
        <v>ROSHAN THAKUR</v>
      </c>
      <c r="C54" t="str">
        <v>F2-369-569</v>
      </c>
      <c r="D54" t="str">
        <v>Relationship Executive</v>
      </c>
      <c r="E54" t="str">
        <v>MANVI BHARDWAJ</v>
      </c>
      <c r="F54" t="str">
        <v>AMANPREET SINGH</v>
      </c>
      <c r="H54" t="str">
        <v>NOIDA</v>
      </c>
      <c r="I54" t="str">
        <v>SALARIED</v>
      </c>
    </row>
    <row r="55">
      <c r="A55">
        <f>A54+1</f>
        <v>54</v>
      </c>
      <c r="B55" t="str">
        <v>SIMRAN SOLANKI</v>
      </c>
      <c r="C55" t="str">
        <v>F2-369-382</v>
      </c>
      <c r="D55" t="str">
        <v>Relationship Executive</v>
      </c>
      <c r="E55" t="str">
        <v>MANVI BHARDWAJ</v>
      </c>
      <c r="F55" t="str">
        <v>RAHUL SAHA</v>
      </c>
      <c r="H55" t="str">
        <v>NOIDA</v>
      </c>
      <c r="I55" t="str">
        <v>SALARIED</v>
      </c>
    </row>
    <row r="56">
      <c r="A56">
        <f>A55+1</f>
        <v>55</v>
      </c>
      <c r="B56" t="str">
        <v>SAMAY JOLLY</v>
      </c>
      <c r="C56" t="str">
        <v>F2-369-570</v>
      </c>
      <c r="D56" t="str">
        <v>Relationship Executive</v>
      </c>
      <c r="E56" t="str">
        <v>MANVI BHARDWAJ</v>
      </c>
      <c r="F56" t="str">
        <v>AMANPREET SINGH</v>
      </c>
      <c r="H56" t="str">
        <v>NOIDA</v>
      </c>
      <c r="I56" t="str">
        <v>SALARIED</v>
      </c>
    </row>
    <row r="57">
      <c r="A57">
        <f>A56+1</f>
        <v>56</v>
      </c>
      <c r="B57" t="str">
        <v>SHAGUN SAINI</v>
      </c>
      <c r="C57" t="str">
        <v>F2-369-290</v>
      </c>
      <c r="D57" t="str">
        <v>Sales Manager</v>
      </c>
      <c r="E57" t="str">
        <v>MANISHA SAXENA</v>
      </c>
      <c r="F57" t="str">
        <v>SHASHANK BHARDWAJ</v>
      </c>
      <c r="H57" t="str">
        <v xml:space="preserve">BAREILLY </v>
      </c>
      <c r="I57" t="str">
        <v>SALARIED</v>
      </c>
    </row>
    <row r="58">
      <c r="A58">
        <f>A57+1</f>
        <v>57</v>
      </c>
      <c r="B58" t="str">
        <v>SHASHANK BHARDWAJ</v>
      </c>
      <c r="C58" t="str">
        <v>F2-369-006</v>
      </c>
      <c r="D58" t="str">
        <v>Relationship Executive</v>
      </c>
      <c r="E58" t="str">
        <v>SHASHANK BHARDWAJ</v>
      </c>
      <c r="F58" t="str">
        <v>SHASHANK BHARDWAJ</v>
      </c>
      <c r="H58" t="str">
        <v xml:space="preserve">BAREILLY </v>
      </c>
      <c r="I58" t="str">
        <v>SALARIED</v>
      </c>
    </row>
    <row r="59">
      <c r="A59">
        <f>A58+1</f>
        <v>58</v>
      </c>
      <c r="B59" t="str">
        <v>AKANSHA SAXENA</v>
      </c>
      <c r="C59" t="str">
        <v>F2-369-010</v>
      </c>
      <c r="D59" t="str">
        <v>OPERATION Executive</v>
      </c>
      <c r="E59" t="str">
        <v>SHASHANK BHARDWAJ</v>
      </c>
      <c r="F59" t="str">
        <v>SHASHANK BHARDWAJ</v>
      </c>
      <c r="H59" t="str">
        <v xml:space="preserve">BAREILLY </v>
      </c>
      <c r="I59" t="str">
        <v>SALARIED</v>
      </c>
    </row>
    <row r="60">
      <c r="A60">
        <f>A59+1</f>
        <v>59</v>
      </c>
      <c r="B60" t="str">
        <v>SHIVAM SHARMA</v>
      </c>
      <c r="C60" t="str">
        <v>F2-369-549</v>
      </c>
      <c r="D60" t="str">
        <v>Relationship Executive</v>
      </c>
      <c r="E60" t="str">
        <v>RASHI GANGWAR</v>
      </c>
      <c r="F60" t="str">
        <v>RAJKUMARI</v>
      </c>
      <c r="G60" t="str">
        <v>24th September 2025</v>
      </c>
      <c r="H60" t="str">
        <v xml:space="preserve">NOIDA </v>
      </c>
      <c r="I60" t="str">
        <v>SALARIED</v>
      </c>
    </row>
    <row r="61">
      <c r="A61">
        <f>A60+1</f>
        <v>60</v>
      </c>
      <c r="B61" t="str">
        <v>MAYANK MALIK</v>
      </c>
      <c r="C61" t="str">
        <v>F2-369-574</v>
      </c>
      <c r="D61" t="str">
        <v>SALARIED</v>
      </c>
      <c r="E61" t="str">
        <v>MANISHA VERMA</v>
      </c>
      <c r="F61" t="str">
        <v>RAVISH SHARMA</v>
      </c>
      <c r="H61" t="str">
        <v xml:space="preserve">NOIDA </v>
      </c>
      <c r="I61" t="str">
        <v>SALARIED</v>
      </c>
    </row>
    <row r="62">
      <c r="A62">
        <f>A61+1</f>
        <v>61</v>
      </c>
      <c r="B62" t="str">
        <v>FURKAN JUNG</v>
      </c>
      <c r="C62" t="str">
        <v>F2-369-019</v>
      </c>
      <c r="D62" t="str">
        <v>SALARIED</v>
      </c>
      <c r="E62" t="str">
        <v>F2 FINTECH</v>
      </c>
      <c r="F62" t="str">
        <v>F2 FINTECH</v>
      </c>
      <c r="H62" t="str">
        <v xml:space="preserve">NOIDA </v>
      </c>
      <c r="I62" t="str">
        <v>SALARIED</v>
      </c>
    </row>
    <row r="63">
      <c r="A63">
        <f>A62+1</f>
        <v>62</v>
      </c>
      <c r="B63" t="str">
        <v>ABHINAV SRIVASTAV</v>
      </c>
      <c r="C63" t="str">
        <v>F2-369-572</v>
      </c>
      <c r="D63" t="str">
        <v>SALARIED</v>
      </c>
      <c r="E63" t="str">
        <v>F2 FINTECH</v>
      </c>
      <c r="F63" t="str">
        <v>F2 FINTECH</v>
      </c>
      <c r="H63" t="str">
        <v xml:space="preserve">NOIDA </v>
      </c>
      <c r="I63" t="str">
        <v>SALARIED</v>
      </c>
    </row>
    <row r="64">
      <c r="A64">
        <f>A63+1</f>
        <v>63</v>
      </c>
      <c r="B64" t="str">
        <v>PUNEET GAUTAM</v>
      </c>
      <c r="C64" t="str">
        <v>F2-369-403</v>
      </c>
      <c r="D64" t="str">
        <v>SALARIED</v>
      </c>
      <c r="E64" t="str">
        <v>F2 FINTECH</v>
      </c>
      <c r="F64" t="str">
        <v>F2 FINTECH</v>
      </c>
      <c r="H64" t="str">
        <v xml:space="preserve">NOIDA </v>
      </c>
      <c r="I64" t="str">
        <v>SALARIED</v>
      </c>
    </row>
    <row r="65">
      <c r="A65">
        <f>A64+1</f>
        <v>64</v>
      </c>
      <c r="B65" t="str">
        <v>NIKHIL PANT</v>
      </c>
      <c r="C65" t="str">
        <v>F2-369-575</v>
      </c>
      <c r="D65" t="str">
        <v>SALARIED</v>
      </c>
      <c r="E65" t="str">
        <v>RIYA CHADDHA</v>
      </c>
      <c r="F65" t="str">
        <v>VINEET TIWARI</v>
      </c>
      <c r="H65" t="str">
        <v xml:space="preserve">NOIDA </v>
      </c>
      <c r="I65" t="str">
        <v>SALARIED</v>
      </c>
    </row>
    <row r="66">
      <c r="A66">
        <f>A65+1</f>
        <v>65</v>
      </c>
      <c r="B66" t="str">
        <v>DEEPU SINGH</v>
      </c>
      <c r="C66" t="str">
        <v>F2-369-579</v>
      </c>
      <c r="D66" t="str">
        <v>SALARIED</v>
      </c>
      <c r="E66" t="str">
        <v>MANISHA VERMA</v>
      </c>
      <c r="F66" t="str">
        <v>RAVISH SHARMA</v>
      </c>
      <c r="H66" t="str">
        <v xml:space="preserve">NOIDA </v>
      </c>
      <c r="I66" t="str">
        <v>SALARIED</v>
      </c>
    </row>
    <row r="67">
      <c r="A67">
        <f>A66+1</f>
        <v>66</v>
      </c>
      <c r="B67" t="str">
        <v>GAURAV VAID</v>
      </c>
      <c r="C67" t="str">
        <v>F2-369-577</v>
      </c>
      <c r="D67" t="str">
        <v>SALARIED</v>
      </c>
      <c r="E67" t="str">
        <v>RAJKUMARI</v>
      </c>
      <c r="F67" t="str">
        <v>RAJKUMARI</v>
      </c>
      <c r="H67" t="str">
        <v xml:space="preserve">NOIDA </v>
      </c>
      <c r="I67" t="str">
        <v>SALARIED</v>
      </c>
    </row>
    <row r="68">
      <c r="A68">
        <f>A67+1</f>
        <v>67</v>
      </c>
      <c r="B68" t="str">
        <v>SHIVAM SINGH</v>
      </c>
      <c r="C68" t="str">
        <v>F2-369-576</v>
      </c>
      <c r="D68" t="str">
        <v>SALARIED</v>
      </c>
      <c r="E68" t="str">
        <v>MANVI BHARDWAJ</v>
      </c>
      <c r="F68" t="str">
        <v>RAHUL SAHA</v>
      </c>
      <c r="H68" t="str">
        <v xml:space="preserve">NOIDA </v>
      </c>
      <c r="I68" t="str">
        <v>SALARIED</v>
      </c>
    </row>
    <row r="69">
      <c r="A69">
        <f>A68+1</f>
        <v>68</v>
      </c>
      <c r="B69" t="str">
        <v>DIPIKA MALAKAR</v>
      </c>
      <c r="C69" t="str">
        <v>F2-369-578</v>
      </c>
      <c r="D69" t="str">
        <v>SALARIED</v>
      </c>
      <c r="E69" t="str">
        <v>MANVI BHARDWAJ</v>
      </c>
      <c r="F69" t="str">
        <v>AMANPREET SINGH</v>
      </c>
      <c r="H69" t="str">
        <v xml:space="preserve">NOIDA </v>
      </c>
      <c r="I69" t="str">
        <v>SALARIED</v>
      </c>
    </row>
    <row r="70">
      <c r="A70">
        <f>A69+1</f>
        <v>69</v>
      </c>
      <c r="B70" t="str">
        <v>HARSH SHARMA</v>
      </c>
      <c r="C70" t="str">
        <v>F2-369-582</v>
      </c>
      <c r="D70" t="str">
        <v>SALARIED</v>
      </c>
      <c r="E70" t="str">
        <v>F2 FINTECH</v>
      </c>
      <c r="F70" t="str">
        <v>F2 FINTECH</v>
      </c>
      <c r="H70" t="str">
        <v xml:space="preserve">NOIDA </v>
      </c>
      <c r="I70" t="str">
        <v>SALARIED</v>
      </c>
    </row>
    <row r="71">
      <c r="A71">
        <f>A70+1</f>
        <v>70</v>
      </c>
      <c r="B71" t="str">
        <v>SOUMYADEB DHAR</v>
      </c>
      <c r="C71" t="str">
        <v>F2-369-586</v>
      </c>
      <c r="D71" t="str">
        <v>SALARIED</v>
      </c>
      <c r="E71" t="str">
        <v>F2 FINTECH</v>
      </c>
      <c r="F71" t="str">
        <v>F2 FINTECH</v>
      </c>
      <c r="H71" t="str">
        <v xml:space="preserve">NOIDA </v>
      </c>
      <c r="I71" t="str">
        <v>SALARIED</v>
      </c>
    </row>
    <row r="72">
      <c r="A72">
        <f>A71+1</f>
        <v>71</v>
      </c>
      <c r="B72" t="str">
        <v>KHUSHBU SINGHI</v>
      </c>
      <c r="C72" t="str">
        <v>F2-369-583</v>
      </c>
      <c r="D72" t="str">
        <v>SALARIED</v>
      </c>
      <c r="E72" t="str">
        <v>F2 FINTECH</v>
      </c>
      <c r="F72" t="str">
        <v>F2 FINTECH</v>
      </c>
      <c r="H72" t="str">
        <v xml:space="preserve">NOIDA </v>
      </c>
      <c r="I72" t="str">
        <v>SALARIED</v>
      </c>
    </row>
    <row r="73">
      <c r="A73">
        <f>A72+1</f>
        <v>72</v>
      </c>
      <c r="B73" t="str">
        <v>HIRDESH KUMAR</v>
      </c>
      <c r="C73" t="str">
        <v>F2-369-580</v>
      </c>
      <c r="D73" t="str">
        <v>SALARIED</v>
      </c>
      <c r="E73" t="str">
        <v>VINEET TIWARI</v>
      </c>
      <c r="F73" t="str">
        <v>VINEET TIWARI</v>
      </c>
      <c r="H73" t="str">
        <v xml:space="preserve">NOIDA </v>
      </c>
      <c r="I73" t="str">
        <v>SALARIED</v>
      </c>
    </row>
    <row r="74">
      <c r="A74">
        <f>A73+1</f>
        <v>73</v>
      </c>
      <c r="B74" t="str">
        <v>KRISHNENDU BISWAS</v>
      </c>
      <c r="C74" t="str">
        <v>F2-369-584</v>
      </c>
      <c r="D74" t="str">
        <v>SALARIED</v>
      </c>
      <c r="E74" t="str">
        <v>F2 FINTECH</v>
      </c>
      <c r="F74" t="str">
        <v>F2 FINTECH</v>
      </c>
      <c r="H74" t="str">
        <v xml:space="preserve">NOIDA </v>
      </c>
      <c r="I74" t="str">
        <v>SALARIED</v>
      </c>
    </row>
    <row r="75">
      <c r="A75">
        <f>A74+1</f>
        <v>74</v>
      </c>
      <c r="B75" t="str">
        <v>AZAD TOMAR</v>
      </c>
      <c r="C75" t="str">
        <v>INT-369-587</v>
      </c>
      <c r="D75" t="str">
        <v>SALARIED</v>
      </c>
      <c r="E75" t="str">
        <v>MANVI BHARDWAJ</v>
      </c>
      <c r="F75" t="str">
        <v>RAHUL SAHA</v>
      </c>
      <c r="H75" t="str">
        <v xml:space="preserve">NOIDA </v>
      </c>
      <c r="I75" t="str">
        <v>SALARIED</v>
      </c>
    </row>
    <row r="76">
      <c r="A76">
        <f>A75+1</f>
        <v>75</v>
      </c>
      <c r="B76" t="str">
        <v xml:space="preserve">MOHD MEHBOOB </v>
      </c>
      <c r="C76" t="str">
        <v>F2-369-445</v>
      </c>
      <c r="D76" t="str">
        <v>SALARIED</v>
      </c>
      <c r="E76" t="str">
        <v>F2 FINTECH</v>
      </c>
      <c r="F76" t="str">
        <v>F2 FINTECH</v>
      </c>
      <c r="H76" t="str">
        <v xml:space="preserve">NOIDA </v>
      </c>
      <c r="I76" t="str">
        <v>SALARIED</v>
      </c>
    </row>
    <row r="77">
      <c r="A77">
        <f>A76+1</f>
        <v>76</v>
      </c>
      <c r="B77" t="str">
        <v>CHANDAN KUMAR</v>
      </c>
      <c r="C77" t="str">
        <v>F2-369-599</v>
      </c>
      <c r="D77" t="str">
        <v>SOURCER</v>
      </c>
      <c r="E77" t="str">
        <v>MANISHA SAXENA</v>
      </c>
      <c r="F77" t="str">
        <v>SHASHANK BHARDWAJ</v>
      </c>
      <c r="H77" t="str">
        <v xml:space="preserve">BAREILLY </v>
      </c>
      <c r="I77" t="str">
        <v>SALARIED</v>
      </c>
    </row>
    <row r="78">
      <c r="A78">
        <f>A77+1</f>
        <v>77</v>
      </c>
      <c r="B78" t="str">
        <v>ANKUSH YADAV</v>
      </c>
      <c r="C78" t="str">
        <v>F2-369-604</v>
      </c>
      <c r="D78" t="str">
        <v>SALARIED</v>
      </c>
      <c r="E78" t="str">
        <v>ANURAG SHARMA</v>
      </c>
      <c r="F78" t="str">
        <v>SHASHANK BHARDWAJ</v>
      </c>
      <c r="H78" t="str">
        <v xml:space="preserve">BAREILLY </v>
      </c>
      <c r="I78" t="str">
        <v>SALARIED</v>
      </c>
    </row>
    <row r="79">
      <c r="A79">
        <f>A78+1</f>
        <v>78</v>
      </c>
      <c r="B79" t="str">
        <v>MOHD ADEEB KHAN</v>
      </c>
      <c r="C79" t="str">
        <v>F2-369-603</v>
      </c>
      <c r="D79" t="str">
        <v>SALARIED</v>
      </c>
      <c r="E79" t="str">
        <v>ANIL KUMAR</v>
      </c>
      <c r="F79" t="str">
        <v>SHASHANK BHARDWAJ</v>
      </c>
      <c r="H79" t="str">
        <v xml:space="preserve">BAREILLY </v>
      </c>
      <c r="I79" t="str">
        <v>SALARIED</v>
      </c>
    </row>
    <row r="80">
      <c r="A80">
        <f>A79+1</f>
        <v>79</v>
      </c>
      <c r="B80" t="str">
        <v>GARIMA SHARMA</v>
      </c>
      <c r="C80" t="str">
        <v>F2-369-600</v>
      </c>
      <c r="D80" t="str">
        <v>SALARIED</v>
      </c>
      <c r="E80" t="str">
        <v>ANIL KUMAR</v>
      </c>
      <c r="F80" t="str">
        <v>SHASHANK BHARDWAJ</v>
      </c>
      <c r="H80" t="str">
        <v xml:space="preserve">BAREILLY </v>
      </c>
      <c r="I80" t="str">
        <v>SALARIED</v>
      </c>
    </row>
    <row r="81">
      <c r="A81">
        <f>A80+1</f>
        <v>80</v>
      </c>
      <c r="B81" t="str">
        <v>PRIYANSHU MAURYA</v>
      </c>
      <c r="C81" t="str">
        <v>F2-369-591</v>
      </c>
      <c r="D81" t="str">
        <v>SALARIED</v>
      </c>
      <c r="E81" t="str">
        <v>HARSH SHARMA</v>
      </c>
      <c r="F81" t="str">
        <v>HARSH SHARMA</v>
      </c>
      <c r="H81" t="str">
        <v xml:space="preserve">NOIDA </v>
      </c>
      <c r="I81" t="str">
        <v>SALARIED</v>
      </c>
    </row>
    <row r="82">
      <c r="A82">
        <f>A81+1</f>
        <v>81</v>
      </c>
      <c r="B82" t="str">
        <v>AYUSHI MATHUR</v>
      </c>
      <c r="C82" t="str">
        <v>F2-369-602</v>
      </c>
      <c r="D82" t="str">
        <v>SALARIED</v>
      </c>
      <c r="E82" t="str">
        <v>ANURAG SHARMA</v>
      </c>
      <c r="F82" t="str">
        <v>SHASHANK BHARDWAJ</v>
      </c>
      <c r="H82" t="str">
        <v xml:space="preserve">NOIDA </v>
      </c>
      <c r="I82" t="str">
        <v>SALARIED</v>
      </c>
    </row>
    <row r="83">
      <c r="A83">
        <f>A82+1</f>
        <v>82</v>
      </c>
      <c r="B83" t="str">
        <v>MANOJ KUMAR</v>
      </c>
      <c r="C83" t="str">
        <v>F2-369-625</v>
      </c>
      <c r="D83" t="str">
        <v>SALARIED</v>
      </c>
      <c r="E83" t="str">
        <v>RIYA CHADDHA</v>
      </c>
      <c r="F83" t="str">
        <v>VINEET TIWARI</v>
      </c>
      <c r="H83" t="str">
        <v xml:space="preserve">NOIDA </v>
      </c>
      <c r="I83" t="str">
        <v>SALARIED</v>
      </c>
    </row>
    <row r="84">
      <c r="A84">
        <f>A83+1</f>
        <v>83</v>
      </c>
      <c r="B84" t="str">
        <v>HIMANSH KAKKAR</v>
      </c>
      <c r="C84" t="str">
        <v>F2-369-624</v>
      </c>
      <c r="D84" t="str">
        <v>SALARIED</v>
      </c>
      <c r="E84" t="str">
        <v>ANIL KUMAR</v>
      </c>
      <c r="F84" t="str">
        <v>SHASHANK BHARDWAJ</v>
      </c>
      <c r="H84" t="str">
        <v xml:space="preserve">BAREILLY </v>
      </c>
      <c r="I84" t="str">
        <v>SALARIED</v>
      </c>
    </row>
    <row r="85">
      <c r="A85">
        <f>A84+1</f>
        <v>84</v>
      </c>
      <c r="B85" t="str">
        <v>DILPREET SINGH</v>
      </c>
      <c r="C85" t="str">
        <v>F2-369-623</v>
      </c>
      <c r="D85" t="str">
        <v>SALARIED</v>
      </c>
      <c r="E85" t="str">
        <v>VINEET TIWARI</v>
      </c>
      <c r="F85" t="str">
        <v>VINEET TIWARI</v>
      </c>
      <c r="H85" t="str">
        <v xml:space="preserve">NOIDA </v>
      </c>
      <c r="I85" t="str">
        <v>SALARIED</v>
      </c>
    </row>
    <row r="86">
      <c r="A86">
        <f>A85+1</f>
        <v>85</v>
      </c>
      <c r="B86" t="str">
        <v>MANISH KOHLI</v>
      </c>
      <c r="C86" t="str">
        <v>F2-369-590</v>
      </c>
      <c r="D86" t="str">
        <v>SALARIED</v>
      </c>
      <c r="E86" t="str">
        <v>HARSH SHARMA</v>
      </c>
      <c r="F86" t="str">
        <v>HARSH SHARMA</v>
      </c>
      <c r="H86" t="str">
        <v xml:space="preserve">NOIDA </v>
      </c>
      <c r="I86" t="str">
        <v>SALARIED</v>
      </c>
    </row>
    <row r="87">
      <c r="A87">
        <f>A86+1</f>
        <v>86</v>
      </c>
      <c r="B87" t="str">
        <v>FIZA RASHID</v>
      </c>
      <c r="C87" t="str">
        <v>F2-369-622</v>
      </c>
      <c r="D87" t="str">
        <v>SALARIED</v>
      </c>
      <c r="E87" t="str">
        <v>ANURAG SHARMA</v>
      </c>
      <c r="F87" t="str">
        <v>ANURAG SHARMA</v>
      </c>
      <c r="H87" t="str">
        <v xml:space="preserve">BAREILLY </v>
      </c>
      <c r="I87" t="str">
        <v>SALARIED</v>
      </c>
    </row>
    <row r="88" xml:space="preserve">
      <c r="A88">
        <f>A87+1</f>
        <v>87</v>
      </c>
      <c r="B88" t="str">
        <v>ABHISHEK GANGWAR</v>
      </c>
      <c r="C88" t="str" xml:space="preserve">
        <v xml:space="preserve">F2-369-597_x000d_
</v>
      </c>
      <c r="D88" t="str">
        <v>SALARIED</v>
      </c>
      <c r="E88" t="str">
        <v>ANURAG SHARMA</v>
      </c>
      <c r="F88" t="str">
        <v>SHASHANK BHARDWAJ</v>
      </c>
      <c r="H88" t="str">
        <v xml:space="preserve">BAREILLY </v>
      </c>
      <c r="I88" t="str">
        <v>SALARIED</v>
      </c>
    </row>
    <row r="89">
      <c r="A89">
        <f>A88+1</f>
        <v>88</v>
      </c>
      <c r="B89" t="str">
        <v>AJEET CHOUDHARY</v>
      </c>
      <c r="C89" t="str">
        <v>F2-369-596</v>
      </c>
      <c r="D89" t="str">
        <v>SALARIED</v>
      </c>
      <c r="E89" t="str">
        <v>MANISHA VERMA</v>
      </c>
      <c r="F89" t="str">
        <v>RAVISH SHARMA</v>
      </c>
      <c r="H89" t="str">
        <v xml:space="preserve">NOIDA </v>
      </c>
      <c r="I89" t="str">
        <v>SALARIED</v>
      </c>
    </row>
    <row r="90">
      <c r="A90">
        <f>A89+1</f>
        <v>89</v>
      </c>
      <c r="B90" t="str">
        <v>AMAN MESSEY</v>
      </c>
      <c r="C90" t="str">
        <v>F2-369-598</v>
      </c>
      <c r="D90" t="str">
        <v>SALARIED</v>
      </c>
      <c r="E90" t="str">
        <v>ANURAG SHARMA</v>
      </c>
      <c r="F90" t="str">
        <v>SHASHANK BHARDWAJ</v>
      </c>
      <c r="H90" t="str">
        <v xml:space="preserve">BAREILLY </v>
      </c>
      <c r="I90" t="str">
        <v>SALARIED</v>
      </c>
    </row>
    <row r="91">
      <c r="A91">
        <f>A90+1</f>
        <v>90</v>
      </c>
      <c r="B91" t="str">
        <v>ARIF HUSSAIN</v>
      </c>
      <c r="D91" t="str">
        <v>SALARIED</v>
      </c>
      <c r="E91" t="str">
        <v>MANISHA SAXENA</v>
      </c>
      <c r="F91" t="str">
        <v>SHASHANK BHARDWAJ</v>
      </c>
      <c r="H91" t="str">
        <v xml:space="preserve">BAREILLY </v>
      </c>
      <c r="I91" t="str">
        <v>SALARIED</v>
      </c>
    </row>
    <row r="92">
      <c r="A92">
        <f>A91+1</f>
        <v>91</v>
      </c>
      <c r="B92" t="str">
        <v>NEHA SINGH</v>
      </c>
      <c r="D92" t="str">
        <v>SALARIED</v>
      </c>
      <c r="E92" t="str">
        <v>MANISHA SAXENA</v>
      </c>
      <c r="F92" t="str">
        <v>SHASHANK BHARDWAJ</v>
      </c>
      <c r="H92" t="str">
        <v xml:space="preserve">BAREILLY </v>
      </c>
      <c r="I92" t="str">
        <v>SALARIED</v>
      </c>
    </row>
    <row r="93">
      <c r="A93">
        <f>A92+1</f>
        <v>92</v>
      </c>
      <c r="B93" t="str">
        <v>ANSHIKA TIWARI</v>
      </c>
      <c r="D93" t="str">
        <v>SALARIED</v>
      </c>
      <c r="E93" t="str">
        <v>ANIL KUMAR</v>
      </c>
      <c r="F93" t="str">
        <v>SHASHANK BHARDWAJ</v>
      </c>
      <c r="H93" t="str">
        <v xml:space="preserve">BAREILLY </v>
      </c>
      <c r="I93" t="str">
        <v>SALARIED</v>
      </c>
    </row>
    <row r="94">
      <c r="A94">
        <f>A93+1</f>
        <v>93</v>
      </c>
      <c r="B94" t="str">
        <v>TARUN JAUHARI</v>
      </c>
      <c r="D94" t="str">
        <v>SALARIED</v>
      </c>
      <c r="E94" t="str">
        <v>ANURAG SHARMA</v>
      </c>
      <c r="F94" t="str">
        <v>SHASHANK BHARDWAJ</v>
      </c>
      <c r="H94" t="str">
        <v xml:space="preserve">BAREILLY </v>
      </c>
      <c r="I94" t="str">
        <v>SALARIED</v>
      </c>
    </row>
    <row r="95">
      <c r="A95">
        <f>A94+1</f>
        <v>94</v>
      </c>
      <c r="B95" t="str">
        <v>SANJEEV</v>
      </c>
      <c r="D95" t="str">
        <v>SALARIED</v>
      </c>
      <c r="E95" t="str">
        <v>ANIL KUMAR</v>
      </c>
      <c r="F95" t="str">
        <v>SHASHANK BHARDWAJ</v>
      </c>
      <c r="H95" t="str">
        <v xml:space="preserve">BAREILLY </v>
      </c>
      <c r="I95" t="str">
        <v>SALARIED</v>
      </c>
    </row>
    <row r="96">
      <c r="A96">
        <f>A95+1</f>
        <v>95</v>
      </c>
      <c r="B96" t="str">
        <v>NIRMI</v>
      </c>
      <c r="D96" t="str">
        <v>SALARIED</v>
      </c>
      <c r="E96" t="str">
        <v>ANURAG SHARMA</v>
      </c>
      <c r="F96" t="str">
        <v>SHASHANK BHARDWAJ</v>
      </c>
      <c r="H96" t="str">
        <v xml:space="preserve">BAREILLY </v>
      </c>
      <c r="I96" t="str">
        <v>SALARIED</v>
      </c>
    </row>
    <row r="97">
      <c r="A97">
        <f>A96+1</f>
        <v>96</v>
      </c>
      <c r="B97" t="str">
        <v>SAMBHIT</v>
      </c>
      <c r="D97" t="str">
        <v>SALARIED</v>
      </c>
      <c r="E97" t="str">
        <v>MANISHA VERMA</v>
      </c>
      <c r="F97" t="str">
        <v>RAVISH SHARMA</v>
      </c>
      <c r="H97" t="str">
        <v xml:space="preserve">NOIDA </v>
      </c>
      <c r="I97" t="str">
        <v>SALARIED</v>
      </c>
    </row>
    <row r="98">
      <c r="A98">
        <f>A97+1</f>
        <v>97</v>
      </c>
      <c r="B98" t="str">
        <v>SHUBHANSHU</v>
      </c>
      <c r="D98" t="str">
        <v>SALARIED</v>
      </c>
      <c r="E98" t="str">
        <v>ANIL KUMAR</v>
      </c>
      <c r="F98" t="str">
        <v>SHASHANK BHARDWAJ</v>
      </c>
      <c r="H98" t="str">
        <v xml:space="preserve">BAREILLY </v>
      </c>
      <c r="I98" t="str">
        <v>SALARIED</v>
      </c>
    </row>
    <row r="99">
      <c r="A99">
        <f>A98+1</f>
        <v>98</v>
      </c>
      <c r="B99" t="str">
        <v>RAHUL SAHA</v>
      </c>
      <c r="D99" t="str">
        <v>SALARIED</v>
      </c>
      <c r="E99" t="str">
        <v>RAHUL SAHA</v>
      </c>
      <c r="F99" t="str">
        <v>RAHUL SAHA</v>
      </c>
      <c r="H99" t="str">
        <v>NOIDA</v>
      </c>
      <c r="I99" t="str">
        <v>SALARIED</v>
      </c>
    </row>
    <row r="100">
      <c r="A100">
        <f>A99+1</f>
        <v>99</v>
      </c>
      <c r="B100" t="str">
        <v>SURUCHI</v>
      </c>
      <c r="D100" t="str">
        <v>SALARIED</v>
      </c>
      <c r="E100" t="str">
        <v>MANVI BHARDWAJ</v>
      </c>
      <c r="F100" t="str">
        <v>RAHUL SAHA</v>
      </c>
      <c r="H100" t="str">
        <v>NOIDA</v>
      </c>
      <c r="I100" t="str">
        <v>SALARIED</v>
      </c>
    </row>
    <row r="101">
      <c r="A101">
        <f>A100+1</f>
        <v>100</v>
      </c>
      <c r="B101" t="str">
        <v>PUSPITA CHATERJEE</v>
      </c>
      <c r="D101" t="str">
        <v>SALARIED</v>
      </c>
      <c r="E101" t="str">
        <v>MANVI BHARDWAJ</v>
      </c>
      <c r="F101" t="str">
        <v>RAHUL SAHA</v>
      </c>
      <c r="H101" t="str">
        <v>NOIDA</v>
      </c>
      <c r="I101" t="str">
        <v>SALARIED</v>
      </c>
    </row>
    <row r="102">
      <c r="A102">
        <f>A101+1</f>
        <v>101</v>
      </c>
      <c r="B102" t="str">
        <v>SHUBHI SINGH</v>
      </c>
      <c r="D102" t="str">
        <v>SALARIED</v>
      </c>
      <c r="E102" t="str">
        <v>MANVI BHARDWAJ</v>
      </c>
      <c r="F102" t="str">
        <v>RAHUL SAHA</v>
      </c>
      <c r="H102" t="str">
        <v>NOIDA</v>
      </c>
      <c r="I102" t="str">
        <v>SALARIED</v>
      </c>
    </row>
    <row r="103">
      <c r="A103">
        <f>A102+1</f>
        <v>102</v>
      </c>
      <c r="B103" t="str">
        <v>VAISHNAVI RAJPUT</v>
      </c>
      <c r="D103" t="str">
        <v>SALARIED</v>
      </c>
      <c r="E103" t="str">
        <v>ANIL KUMAR</v>
      </c>
      <c r="F103" t="str">
        <v>SHASHANK BHARDWAJ</v>
      </c>
      <c r="H103" t="str">
        <v xml:space="preserve">BAREILLY </v>
      </c>
      <c r="I103" t="str">
        <v>SALARIED</v>
      </c>
    </row>
    <row r="104">
      <c r="A104">
        <f>A103+1</f>
        <v>103</v>
      </c>
      <c r="B104" t="str">
        <v>PRIYANKA</v>
      </c>
      <c r="D104" t="str">
        <v>INTERN</v>
      </c>
      <c r="E104" t="str">
        <v>MANISHA VERMA</v>
      </c>
      <c r="F104" t="str">
        <v>RAVISH SHARMA</v>
      </c>
      <c r="H104" t="str">
        <v>NOIDA</v>
      </c>
      <c r="I104" t="str">
        <v>SALARIED</v>
      </c>
    </row>
    <row r="105">
      <c r="A105">
        <f>A104+1</f>
        <v>104</v>
      </c>
      <c r="B105" t="str">
        <v>SHASHANK BHARDWAJ</v>
      </c>
      <c r="D105" t="str">
        <v>SALARIED</v>
      </c>
      <c r="E105" t="str">
        <v>SHASHANK BHARDWAJ</v>
      </c>
      <c r="F105" t="str">
        <v>SHASHANK BHARDWAJ</v>
      </c>
      <c r="H105" t="str">
        <v xml:space="preserve">BAREILLY </v>
      </c>
      <c r="I105" t="str">
        <v>SALARIED</v>
      </c>
    </row>
    <row r="106">
      <c r="A106">
        <f>A105+1</f>
        <v>105</v>
      </c>
      <c r="B106" t="str">
        <v>ANJU VERMA</v>
      </c>
      <c r="C106" t="str">
        <v>F2-369-271</v>
      </c>
      <c r="D106" t="str">
        <v>SOURCER</v>
      </c>
      <c r="E106" t="str">
        <v>RAHUL/AMAN</v>
      </c>
      <c r="F106" t="str">
        <v>RAHUL/AMANPREET</v>
      </c>
      <c r="G106" t="str">
        <v>24th July,2024</v>
      </c>
      <c r="H106" t="str">
        <v>NOIDA</v>
      </c>
      <c r="I106" t="str">
        <v>SOURCER</v>
      </c>
    </row>
    <row r="107">
      <c r="A107">
        <f>A106+1</f>
        <v>106</v>
      </c>
      <c r="B107" t="str">
        <v>SACHIN</v>
      </c>
      <c r="D107" t="str">
        <v>SOURCER</v>
      </c>
      <c r="E107" t="str">
        <v>F2 FINTECH</v>
      </c>
      <c r="F107" t="str">
        <v>F2 FINTECH</v>
      </c>
      <c r="H107" t="str">
        <v>F2 FINTECH</v>
      </c>
      <c r="I107" t="str">
        <v>SOURCER</v>
      </c>
    </row>
    <row r="108">
      <c r="A108">
        <f>A107+1</f>
        <v>107</v>
      </c>
      <c r="B108" t="str">
        <v>F2 FINTECH</v>
      </c>
      <c r="C108" t="str">
        <v>F2-369-000</v>
      </c>
      <c r="D108" t="str">
        <v>F2 FINTECH</v>
      </c>
      <c r="E108" t="str">
        <v>F2 FINTECH</v>
      </c>
      <c r="F108" t="str">
        <v>F2 FINTECH</v>
      </c>
      <c r="H108" t="str">
        <v>F2 FINTECH</v>
      </c>
      <c r="I108" t="str">
        <v>SOURCER</v>
      </c>
    </row>
    <row r="109">
      <c r="A109">
        <f>A108+1</f>
        <v>108</v>
      </c>
      <c r="B109" t="str">
        <v>ROSHAN YADAV</v>
      </c>
      <c r="C109" t="str">
        <v>F2-369-569</v>
      </c>
      <c r="D109" t="str">
        <v>SOURCER</v>
      </c>
      <c r="E109" t="str">
        <v>F2 FINTECH</v>
      </c>
      <c r="F109" t="str">
        <v>F2 FINTECH</v>
      </c>
      <c r="H109" t="str">
        <v>F2 FINTECH</v>
      </c>
      <c r="I109" t="str">
        <v>SOURCER</v>
      </c>
    </row>
    <row r="110">
      <c r="A110">
        <f>A109+1</f>
        <v>109</v>
      </c>
      <c r="B110" t="str">
        <v>MOHD SHAHIB</v>
      </c>
      <c r="D110" t="str">
        <v>SOURCER</v>
      </c>
      <c r="E110" t="str">
        <v>SHASHANK BHARDWAJ</v>
      </c>
      <c r="F110" t="str">
        <v>SHASHANK BHARDWAJ</v>
      </c>
      <c r="H110" t="str">
        <v xml:space="preserve">BAREILLY </v>
      </c>
      <c r="I110" t="str">
        <v>SOURCER</v>
      </c>
    </row>
    <row r="111">
      <c r="A111">
        <f>A110+1</f>
        <v>110</v>
      </c>
      <c r="B111" t="str">
        <v>AWNISH VERMA</v>
      </c>
      <c r="D111" t="str">
        <v>SOURCER</v>
      </c>
      <c r="E111" t="str">
        <v>F2 FINTECH</v>
      </c>
      <c r="F111" t="str">
        <v>F2 FINTECH</v>
      </c>
      <c r="H111" t="str">
        <v>F2 FINTECH</v>
      </c>
      <c r="I111" t="str">
        <v>SOURCER</v>
      </c>
    </row>
    <row r="112">
      <c r="A112">
        <f>A111+1</f>
        <v>111</v>
      </c>
      <c r="B112" t="str">
        <v>ANUJ</v>
      </c>
      <c r="D112" t="str">
        <v>SOURCER</v>
      </c>
      <c r="E112" t="str">
        <v>F2 FINTECH</v>
      </c>
      <c r="F112" t="str">
        <v>F2 FINTECH</v>
      </c>
      <c r="H112" t="str">
        <v>F2 FINTECH</v>
      </c>
      <c r="I112" t="str">
        <v>SOURCER</v>
      </c>
    </row>
    <row r="113">
      <c r="A113">
        <f>A112+1</f>
        <v>112</v>
      </c>
      <c r="B113" t="str">
        <v>SHUBAM PATHAK</v>
      </c>
      <c r="D113" t="str">
        <v>SOURCER</v>
      </c>
      <c r="E113" t="str">
        <v>F2 FINTECH</v>
      </c>
      <c r="F113" t="str">
        <v>F2 FINTECH</v>
      </c>
      <c r="H113" t="str">
        <v>F2 FINTECH</v>
      </c>
      <c r="I113" t="str">
        <v>SOURCER</v>
      </c>
    </row>
    <row r="114">
      <c r="A114">
        <f>A113+1</f>
        <v>113</v>
      </c>
      <c r="B114" t="str">
        <v>APNA GOLD</v>
      </c>
      <c r="D114" t="str">
        <v>SOURCER</v>
      </c>
      <c r="E114" t="str">
        <v>F2 FINTECH</v>
      </c>
      <c r="F114" t="str">
        <v>F2 FINTECH</v>
      </c>
      <c r="H114" t="str">
        <v>F2 FINTECH</v>
      </c>
      <c r="I114" t="str">
        <v>SOURCER</v>
      </c>
    </row>
    <row r="115">
      <c r="A115">
        <f>A114+1</f>
        <v>114</v>
      </c>
      <c r="B115" t="str">
        <v>UMESH</v>
      </c>
      <c r="D115" t="str">
        <v>SOURCER</v>
      </c>
      <c r="E115" t="str">
        <v>SHASHANK BHARDWAJ</v>
      </c>
      <c r="F115" t="str">
        <v>SHASHANK BHARDWAJ</v>
      </c>
      <c r="H115" t="str">
        <v xml:space="preserve">BAREILLY </v>
      </c>
      <c r="I115" t="str">
        <v>SOURCER</v>
      </c>
    </row>
    <row r="116">
      <c r="A116">
        <f>A115+1</f>
        <v>115</v>
      </c>
      <c r="B116" t="str">
        <v>SIDDIAH</v>
      </c>
      <c r="D116" t="str">
        <v>SOURCER</v>
      </c>
      <c r="E116" t="str">
        <v>F2 FINTECH</v>
      </c>
      <c r="F116" t="str">
        <v>F2 FINTECH</v>
      </c>
      <c r="H116" t="str">
        <v>F2 FINTECH</v>
      </c>
      <c r="I116" t="str">
        <v>SOURCER</v>
      </c>
    </row>
    <row r="117">
      <c r="A117">
        <f>A116+1</f>
        <v>116</v>
      </c>
      <c r="B117" t="str">
        <v>RAHUL SHARMA</v>
      </c>
      <c r="D117" t="str">
        <v>SOURCER</v>
      </c>
      <c r="E117" t="str">
        <v>F2 FINTECH</v>
      </c>
      <c r="F117" t="str">
        <v>F2 FINTECH</v>
      </c>
      <c r="H117" t="str">
        <v>F2 FINTECH</v>
      </c>
      <c r="I117" t="str">
        <v>SOURCER</v>
      </c>
    </row>
    <row r="118">
      <c r="A118">
        <f>A117+1</f>
        <v>117</v>
      </c>
      <c r="B118" t="str">
        <v>PRANAV NAIR</v>
      </c>
      <c r="D118" t="str">
        <v>SOURCER</v>
      </c>
      <c r="E118" t="str">
        <v>MANVI BHARDWAJ</v>
      </c>
      <c r="F118" t="str">
        <v>RAHUL SAHA</v>
      </c>
      <c r="H118" t="str">
        <v>NOIDA</v>
      </c>
      <c r="I118" t="str">
        <v>SOURCER</v>
      </c>
    </row>
    <row r="119">
      <c r="A119">
        <f>A118+1</f>
        <v>118</v>
      </c>
      <c r="B119" t="str">
        <v>SANJEEV MIDHA(CP)</v>
      </c>
      <c r="D119" t="str">
        <v>SOURCER</v>
      </c>
      <c r="E119" t="str">
        <v>F2 FINTECH</v>
      </c>
      <c r="F119" t="str">
        <v>F2 FINTECH</v>
      </c>
      <c r="H119" t="str">
        <v>F2 FINTECH</v>
      </c>
      <c r="I119" t="str">
        <v>SOURCER</v>
      </c>
    </row>
    <row r="120">
      <c r="A120">
        <f>A119+1</f>
        <v>119</v>
      </c>
      <c r="B120" t="str">
        <v>SUBHASISH CHARCHI</v>
      </c>
      <c r="D120" t="str">
        <v>SOURCER</v>
      </c>
      <c r="E120" t="str">
        <v>F2 FINTECH</v>
      </c>
      <c r="F120" t="str">
        <v>F2 FINTECH</v>
      </c>
      <c r="H120" t="str">
        <v>F2 FINTECH</v>
      </c>
      <c r="I120" t="str">
        <v>SOURCER</v>
      </c>
    </row>
    <row r="121">
      <c r="A121">
        <f>A120+1</f>
        <v>120</v>
      </c>
      <c r="B121" t="str">
        <v>ZAZA_EXPORTS(CP)</v>
      </c>
      <c r="D121" t="str">
        <v>SOURCER</v>
      </c>
      <c r="E121" t="str">
        <v>F2 FINTECH</v>
      </c>
      <c r="F121" t="str">
        <v>F2 FINTECH</v>
      </c>
      <c r="H121" t="str">
        <v>NOIDA</v>
      </c>
      <c r="I121" t="str">
        <v>SOURCER</v>
      </c>
    </row>
    <row r="122">
      <c r="A122">
        <f>A121+1</f>
        <v>121</v>
      </c>
      <c r="B122" t="str">
        <v>ARYAMAN NAHAR</v>
      </c>
      <c r="D122" t="str">
        <v>SOURCER</v>
      </c>
      <c r="E122" t="str">
        <v>F2 FINTECH</v>
      </c>
      <c r="F122" t="str">
        <v>F2 FINTECH</v>
      </c>
      <c r="H122" t="str">
        <v>F2 FINTECH</v>
      </c>
      <c r="I122" t="str">
        <v>SOURCER</v>
      </c>
    </row>
    <row r="123">
      <c r="A123">
        <f>A122+1</f>
        <v>122</v>
      </c>
      <c r="B123" t="str">
        <v>FARHEEN</v>
      </c>
      <c r="D123" t="str">
        <v>SOURCER</v>
      </c>
      <c r="E123" t="str">
        <v>MANISHA SAXENA</v>
      </c>
      <c r="F123" t="str">
        <v>SHASHANK BHARDWAJ</v>
      </c>
      <c r="H123" t="str">
        <v xml:space="preserve">BAREILLY </v>
      </c>
      <c r="I123" t="str">
        <v>SOURCER</v>
      </c>
    </row>
    <row r="124">
      <c r="A124">
        <f>A123+1</f>
        <v>123</v>
      </c>
      <c r="B124" t="str">
        <v>VISHAL SRIVASTAV</v>
      </c>
      <c r="D124" t="str">
        <v>SOURCER</v>
      </c>
      <c r="E124" t="str">
        <v>F2 FINTECH</v>
      </c>
      <c r="F124" t="str">
        <v>F2 FINTECH</v>
      </c>
      <c r="H124" t="str">
        <v>F2 FINTECH</v>
      </c>
      <c r="I124" t="str">
        <v>SOURCER</v>
      </c>
    </row>
    <row r="125">
      <c r="A125">
        <f>A124+1</f>
        <v>124</v>
      </c>
      <c r="B125" t="str">
        <v>SANIA</v>
      </c>
      <c r="D125" t="str">
        <v>SOURCER</v>
      </c>
      <c r="E125" t="str">
        <v>RAJKUMARI</v>
      </c>
      <c r="F125" t="str">
        <v>RAJKUMARI</v>
      </c>
      <c r="H125" t="str">
        <v>NOIDA</v>
      </c>
      <c r="I125" t="str">
        <v>SOURCER</v>
      </c>
    </row>
    <row r="126">
      <c r="A126">
        <f>A125+1</f>
        <v>125</v>
      </c>
      <c r="B126" t="str">
        <v>MOHAN JHA</v>
      </c>
      <c r="D126" t="str">
        <v xml:space="preserve">SOURCER </v>
      </c>
      <c r="E126" t="str">
        <v>RAJKUMARI</v>
      </c>
      <c r="F126" t="str">
        <v>RAJKUMARI</v>
      </c>
      <c r="H126" t="str">
        <v>NOIDA</v>
      </c>
      <c r="I126" t="str">
        <v xml:space="preserve">SOURCER </v>
      </c>
    </row>
    <row r="127">
      <c r="A127">
        <f>A126+1</f>
        <v>126</v>
      </c>
      <c r="B127" t="str">
        <v>PRIYA SHARMA</v>
      </c>
      <c r="D127" t="str">
        <v xml:space="preserve">SOURCER </v>
      </c>
      <c r="E127" t="str">
        <v>SHASHANK BHARDWAJ</v>
      </c>
      <c r="F127" t="str">
        <v>SHASHANK BHARDWAJ</v>
      </c>
      <c r="H127" t="str">
        <v>BAREILLY</v>
      </c>
      <c r="I127" t="str">
        <v xml:space="preserve">SOURCER </v>
      </c>
    </row>
    <row r="128">
      <c r="A128">
        <f>A127+1</f>
        <v>127</v>
      </c>
      <c r="B128" t="str">
        <v>SHIVNATH</v>
      </c>
      <c r="C128" t="str">
        <v>F3-369-570</v>
      </c>
      <c r="D128" t="str">
        <v xml:space="preserve">SOURCER </v>
      </c>
      <c r="E128" t="str">
        <v>MANISHA VERMA</v>
      </c>
      <c r="F128" t="str">
        <v>RAVISH SHARMA</v>
      </c>
      <c r="H128" t="str">
        <v>NOIDA</v>
      </c>
      <c r="I128" t="str">
        <v xml:space="preserve">SOURCER </v>
      </c>
    </row>
    <row r="129">
      <c r="A129">
        <f>A128+1</f>
        <v>128</v>
      </c>
      <c r="B129" t="str">
        <v>DHRUV ARORA</v>
      </c>
      <c r="C129" t="str">
        <v>F2-369-356</v>
      </c>
      <c r="D129" t="str">
        <v xml:space="preserve">SOURCER </v>
      </c>
      <c r="E129" t="str">
        <v xml:space="preserve">F2 FINTECH </v>
      </c>
      <c r="F129" t="str">
        <v>F2 FINTECH</v>
      </c>
      <c r="G129" t="str">
        <v>16th June,2025</v>
      </c>
      <c r="H129" t="str">
        <v>F2 FINTECH</v>
      </c>
      <c r="I129" t="str">
        <v xml:space="preserve">SOURCER </v>
      </c>
    </row>
    <row r="130">
      <c r="A130">
        <f>A129+1</f>
        <v>129</v>
      </c>
      <c r="B130" t="str">
        <v>INTZAR ALI</v>
      </c>
      <c r="C130" t="str">
        <v>F3-369-253</v>
      </c>
      <c r="D130" t="str">
        <v>Relationship Executive</v>
      </c>
      <c r="E130" t="str">
        <v>F2 FINTECH</v>
      </c>
      <c r="F130" t="str">
        <v>F2 FINTECH</v>
      </c>
      <c r="H130" t="str">
        <v>NOIDA</v>
      </c>
      <c r="I130" t="str">
        <v xml:space="preserve">SOURCER </v>
      </c>
    </row>
    <row r="131">
      <c r="A131">
        <f>A130+1</f>
        <v>130</v>
      </c>
      <c r="B131" t="str">
        <v>MANISHA VERMA</v>
      </c>
      <c r="C131" t="str">
        <v>F2-369-459</v>
      </c>
      <c r="D131" t="str">
        <v>Sales Manager</v>
      </c>
    </row>
  </sheetData>
  <autoFilter ref="$A$1:$I$131"/>
  <ignoredErrors>
    <ignoredError numberStoredAsText="1" sqref="A1:I1421"/>
  </ignoredErrors>
</worksheet>
</file>

<file path=xl/worksheets/sheet16.xml><?xml version="1.0" encoding="utf-8"?>
<worksheet xmlns="http://schemas.openxmlformats.org/spreadsheetml/2006/main" xmlns:r="http://schemas.openxmlformats.org/officeDocument/2006/relationships">
  <dimension ref="A1:G88"/>
  <sheetViews>
    <sheetView workbookViewId="0" rightToLeft="0"/>
  </sheetViews>
  <sheetData>
    <row r="1">
      <c r="A1" t="str">
        <v>UNSECURED FA WIZARD CODE</v>
      </c>
      <c r="E1" t="str">
        <v>SECURED FA WIZARD CODE</v>
      </c>
    </row>
    <row r="2">
      <c r="A2" t="str">
        <v>Bank Name</v>
      </c>
      <c r="B2" t="str">
        <v>COMPANY NAME</v>
      </c>
      <c r="C2" t="str">
        <v>CODE</v>
      </c>
      <c r="E2" t="str">
        <v>CODE LIST (MORTGAGES)</v>
      </c>
    </row>
    <row r="3">
      <c r="A3" t="str">
        <v>ARKA FINANCE</v>
      </c>
      <c r="B3" t="str">
        <v>FA WIZARD P LTD.</v>
      </c>
      <c r="C3" t="str">
        <v>DSA1146</v>
      </c>
      <c r="E3" t="str">
        <v>BANK NAME</v>
      </c>
      <c r="F3" t="str">
        <v>COMPANY NAME</v>
      </c>
      <c r="G3" t="str">
        <v>CODE</v>
      </c>
    </row>
    <row r="4">
      <c r="A4" t="str">
        <v>ADITYA BIRLA</v>
      </c>
      <c r="B4" t="str">
        <v>FA WIZARD P LTD.</v>
      </c>
      <c r="C4" t="str">
        <v>DAZLNW05087</v>
      </c>
      <c r="E4" t="str">
        <v>ARKA FINANCE</v>
      </c>
      <c r="F4" t="str">
        <v>FA WIZARD P LTD.</v>
      </c>
      <c r="G4" t="str">
        <v>DSA1146</v>
      </c>
    </row>
    <row r="5">
      <c r="A5" t="str">
        <v>ASHWA FINANCE</v>
      </c>
      <c r="B5" t="str">
        <v>FA WIZARD P LTD.</v>
      </c>
      <c r="C5" t="str">
        <v>UP08FAW092022</v>
      </c>
      <c r="E5" t="str">
        <v>AAVAS FINANCIERS LIMITED</v>
      </c>
      <c r="F5" t="str">
        <v>FA WIZARD P LTD.</v>
      </c>
      <c r="G5">
        <v>2489</v>
      </c>
    </row>
    <row r="6">
      <c r="A6" t="str">
        <v>AXIS BANK</v>
      </c>
      <c r="B6" t="str">
        <v>FIRST ADVISER</v>
      </c>
      <c r="C6" t="str">
        <v>DSA142486DEL</v>
      </c>
      <c r="E6" t="str">
        <v>ADHAR HOUSING</v>
      </c>
      <c r="F6" t="str">
        <v>FA WIZARD P LTD.</v>
      </c>
      <c r="G6" t="str">
        <v>CDSA10001587</v>
      </c>
    </row>
    <row r="7">
      <c r="A7" t="str">
        <v>AXIS FINANCE</v>
      </c>
      <c r="B7" t="str">
        <v>FA WIZARD P LTD.</v>
      </c>
      <c r="C7" t="str">
        <v>AFLR1574</v>
      </c>
      <c r="E7" t="str">
        <v>ADITYA BIRLA CAPITAL</v>
      </c>
      <c r="F7" t="str">
        <v>FA WIZARD P LTD.</v>
      </c>
      <c r="G7" t="str">
        <v>DAZLNW05087</v>
      </c>
    </row>
    <row r="8">
      <c r="A8" t="str">
        <v>BAJAJ BL/DL</v>
      </c>
      <c r="B8" t="str">
        <v>FA WIZARD P LTD.</v>
      </c>
      <c r="C8" t="str">
        <v>DSA10003063</v>
      </c>
      <c r="E8" t="str">
        <v>Aditya birla housing</v>
      </c>
      <c r="F8" t="str">
        <v>FA WIZARD P LTD.</v>
      </c>
      <c r="G8" t="str">
        <v>DAAIND031773 - NEW</v>
      </c>
    </row>
    <row r="9">
      <c r="A9" t="str">
        <v>BAJAJ PL</v>
      </c>
      <c r="B9" t="str">
        <v>FA WIZARD P LTD.</v>
      </c>
      <c r="C9">
        <v>154634</v>
      </c>
      <c r="E9" t="str">
        <v>ANAND RATHI</v>
      </c>
      <c r="F9" t="str">
        <v>FA WIZARD P LTD.</v>
      </c>
      <c r="G9" t="str">
        <v>D3009DEL</v>
      </c>
    </row>
    <row r="10">
      <c r="A10" t="str">
        <v>BANDHAN BANK</v>
      </c>
      <c r="B10" t="str">
        <v>FA WIZARD P LTD.</v>
      </c>
      <c r="C10">
        <v>900165</v>
      </c>
      <c r="E10" t="str">
        <v>AU SFB</v>
      </c>
      <c r="F10" t="str">
        <v>FA WIZARD P LTD.</v>
      </c>
      <c r="G10" t="str">
        <v>AVSL00421</v>
      </c>
    </row>
    <row r="11">
      <c r="A11" t="str">
        <v>CHOLAMANDALAM</v>
      </c>
      <c r="B11" t="str">
        <v>FA WIZARD P LTD.</v>
      </c>
      <c r="C11" t="str">
        <v>FA WIZARD P LTD.</v>
      </c>
      <c r="E11" t="str">
        <v>AU SMALL FINANCE BANK LTD - WORKING CAPITAL</v>
      </c>
      <c r="F11" t="str">
        <v>FA WIZARD P LTD.</v>
      </c>
      <c r="G11" t="str">
        <v>AVBB00715</v>
      </c>
    </row>
    <row r="12">
      <c r="A12" t="str">
        <v>CLIX CAPITAL</v>
      </c>
      <c r="B12" t="str">
        <v>FIRST ADVISER</v>
      </c>
      <c r="C12" t="str">
        <v>FIRST ADVISER</v>
      </c>
      <c r="E12" t="str">
        <v>AVANSE FINANCIAL SERVICES LTD</v>
      </c>
      <c r="F12" t="str">
        <v>FA WIZARD P LTD.</v>
      </c>
      <c r="G12">
        <v>80216</v>
      </c>
    </row>
    <row r="13">
      <c r="A13" t="str">
        <v>CREDIT SAISON INDIA - BL</v>
      </c>
      <c r="B13" t="str">
        <v>FA WIZARD P LTD.</v>
      </c>
      <c r="C13" t="str">
        <v>BLPIFA159</v>
      </c>
      <c r="E13" t="str">
        <v>AXIS BANK</v>
      </c>
      <c r="F13" t="str">
        <v>FIRST ADVISER</v>
      </c>
      <c r="G13" t="str">
        <v>DSA142486DEL</v>
      </c>
    </row>
    <row r="14">
      <c r="A14" t="str">
        <v>EDELWEISS</v>
      </c>
      <c r="B14" t="str">
        <v>FA WIZARD P LTD.</v>
      </c>
      <c r="C14">
        <v>10001</v>
      </c>
      <c r="E14" t="str">
        <v>AXIS ASHA</v>
      </c>
      <c r="F14" t="str">
        <v>FA WIZARD PVT LTD.</v>
      </c>
      <c r="G14" t="str">
        <v>ASHA10057DELMORT</v>
      </c>
    </row>
    <row r="15">
      <c r="A15" t="str">
        <v>FAIRCENT</v>
      </c>
      <c r="B15" t="str">
        <v>FA WIZARD P LTD.</v>
      </c>
      <c r="C15" t="str">
        <v>FA WIZARD P LTD.</v>
      </c>
      <c r="E15" t="str">
        <v>AXIS FINANCE</v>
      </c>
      <c r="F15" t="str">
        <v>FA WIZARD P LTD.</v>
      </c>
      <c r="G15" t="str">
        <v>AFLR1574</v>
      </c>
    </row>
    <row r="16">
      <c r="A16" t="str">
        <v>FINABLE</v>
      </c>
      <c r="B16" t="str">
        <v>FA WIZARD PRIVATE LIMITED</v>
      </c>
      <c r="C16" t="str">
        <v>FA WIZARD PRIVATE LIMITED</v>
      </c>
      <c r="E16" t="str">
        <v>BAJAJ Finserv</v>
      </c>
      <c r="F16" t="str">
        <v>FA WIZARD P LTD.</v>
      </c>
      <c r="G16" t="str">
        <v>DSA10003063</v>
      </c>
    </row>
    <row r="17">
      <c r="A17" t="str">
        <v>FINPLEX</v>
      </c>
      <c r="B17" t="str">
        <v>FA WIZARD P LTD.</v>
      </c>
      <c r="C17" t="str">
        <v>BP000142</v>
      </c>
      <c r="E17" t="str">
        <v>BAJAJ HOUSING FINANCE LIMITED (Gross)</v>
      </c>
      <c r="F17" t="str">
        <v>FA WIZARD P LTD.</v>
      </c>
      <c r="G17">
        <v>162613</v>
      </c>
    </row>
    <row r="18">
      <c r="A18" t="str">
        <v>FLEXI LOAN</v>
      </c>
      <c r="B18" t="str">
        <v>FA WIZARD P LTD.</v>
      </c>
      <c r="C18" t="str">
        <v>67BDBD42QKM2O</v>
      </c>
      <c r="E18" t="str">
        <v>BAJAJ HOUSING FINANCE LIMITED (Net)</v>
      </c>
      <c r="F18" t="str">
        <v>FIRST ADVISER</v>
      </c>
      <c r="G18">
        <v>204250</v>
      </c>
    </row>
    <row r="19">
      <c r="A19" t="str">
        <v>FULLERTON-FICCL</v>
      </c>
      <c r="B19" t="str">
        <v>FIRST ADVISER</v>
      </c>
      <c r="C19" t="str">
        <v>MA221</v>
      </c>
      <c r="E19" t="str">
        <v>BANDHAN BANK</v>
      </c>
      <c r="F19" t="str">
        <v>FA WIZARD P LTD.</v>
      </c>
      <c r="G19" t="str">
        <v>23008 / 10183</v>
      </c>
    </row>
    <row r="20">
      <c r="A20" t="str">
        <v>GODREJ</v>
      </c>
      <c r="B20" t="str">
        <v>FA WIZARD P LTD.</v>
      </c>
      <c r="C20" t="str">
        <v>DSREGDEL001023</v>
      </c>
      <c r="E20" t="str">
        <v>BANK OF BARODA</v>
      </c>
      <c r="F20" t="str">
        <v>FA WIZARD P LTD.</v>
      </c>
      <c r="G20" t="str">
        <v>DSA09304</v>
      </c>
    </row>
    <row r="21">
      <c r="A21" t="str">
        <v>HDFC BANK</v>
      </c>
      <c r="B21" t="str">
        <v>FA WIZARD P LTD.</v>
      </c>
      <c r="C21">
        <v>398894</v>
      </c>
      <c r="E21" t="str">
        <v>BANK OF MAHARASTHRA</v>
      </c>
      <c r="F21" t="str">
        <v>FA WIZARD P LTD.</v>
      </c>
      <c r="G21" t="str">
        <v>D508205420</v>
      </c>
    </row>
    <row r="22">
      <c r="A22" t="str">
        <v>HERO FINCORP</v>
      </c>
      <c r="B22" t="str">
        <v>FIRST ADVISER</v>
      </c>
      <c r="C22" t="str">
        <v>OMPL00152</v>
      </c>
      <c r="E22" t="str">
        <v>CAPRI GLOBAL HOUSING : HL</v>
      </c>
      <c r="F22" t="str">
        <v>FA WIZARD P LTD.</v>
      </c>
      <c r="G22">
        <v>5728</v>
      </c>
    </row>
    <row r="23">
      <c r="A23" t="str">
        <v>HERO FINCORP</v>
      </c>
      <c r="B23" t="str">
        <v>FA WIZARD P LTD.</v>
      </c>
      <c r="C23" t="str">
        <v>DELUBL008</v>
      </c>
      <c r="E23" t="str">
        <v>CAPRI GLOBAL HOUSING :HOME EQUITY</v>
      </c>
      <c r="F23" t="str">
        <v>FA WIZARD P LTD.</v>
      </c>
      <c r="G23">
        <v>1285</v>
      </c>
    </row>
    <row r="24">
      <c r="A24" t="str">
        <v>ICICI BANK</v>
      </c>
      <c r="B24" t="str">
        <v>FA WIZARD P LTD.</v>
      </c>
      <c r="C24">
        <v>364535</v>
      </c>
      <c r="E24" t="str">
        <v>CATHOLIC SYRIAN BANK - SME</v>
      </c>
      <c r="F24" t="str">
        <v>FA WIZARD P LTD.</v>
      </c>
      <c r="G24">
        <v>659</v>
      </c>
    </row>
    <row r="25">
      <c r="A25" t="str">
        <v>IDFC BANK</v>
      </c>
      <c r="B25" t="str">
        <v>FIRST ADVISER</v>
      </c>
      <c r="C25">
        <v>95964</v>
      </c>
      <c r="E25" t="str">
        <v>CHOLA AFFORDABALD - HL &amp; LAP</v>
      </c>
      <c r="F25" t="str">
        <v>FA WIZARD P LTD.</v>
      </c>
      <c r="G25">
        <v>11005601</v>
      </c>
    </row>
    <row r="26">
      <c r="A26" t="str">
        <v>IIFL</v>
      </c>
      <c r="B26" t="str">
        <v>FA WIZARD P LTD.</v>
      </c>
      <c r="C26" t="str">
        <v>185884 - 74079-FA WIZARD PVT LTD</v>
      </c>
      <c r="E26" t="str">
        <v>CHOLAMANDALAM LAP</v>
      </c>
      <c r="F26" t="str">
        <v>FIRST ADVISER</v>
      </c>
      <c r="G26" t="str">
        <v>HE-36051</v>
      </c>
    </row>
    <row r="27">
      <c r="A27" t="str">
        <v>INCRED</v>
      </c>
      <c r="B27" t="str">
        <v>FA WIZARD P LTD.</v>
      </c>
      <c r="C27" t="str">
        <v>5514283758661081P</v>
      </c>
      <c r="E27" t="str">
        <v>CHOLAMANDALAM- SME CORPORATE CODE</v>
      </c>
      <c r="F27" t="str">
        <v>FA WIZARD P LTD.</v>
      </c>
      <c r="G27">
        <v>110507</v>
      </c>
    </row>
    <row r="28">
      <c r="A28" t="str">
        <v>INDIFI TECHNOLOGIES PVT LTD</v>
      </c>
      <c r="B28" t="str">
        <v>FA WIZARD P LTD.</v>
      </c>
      <c r="C28" t="str">
        <v>FIRST ADVISER</v>
      </c>
      <c r="E28" t="str">
        <v>City Union Bank - LAP/HL/DOD</v>
      </c>
      <c r="F28" t="str">
        <v>FA WIZARD P LTD.</v>
      </c>
      <c r="G28" t="str">
        <v>DSAFAWIZ</v>
      </c>
    </row>
    <row r="29">
      <c r="A29" t="str">
        <v>INDUSIND BANK</v>
      </c>
      <c r="B29" t="str">
        <v>FA WIZARD P LTD.</v>
      </c>
      <c r="C29" t="str">
        <v>IBLV3727</v>
      </c>
      <c r="E29" t="str">
        <v>DCB Bank</v>
      </c>
      <c r="F29" t="str">
        <v>FA WIZARD P LTD.</v>
      </c>
      <c r="G29" t="str">
        <v>VEN30333</v>
      </c>
    </row>
    <row r="30">
      <c r="A30" t="str">
        <v>KOTAK BANK</v>
      </c>
      <c r="B30" t="str">
        <v>FA WIZARD P LTD.</v>
      </c>
      <c r="C30">
        <v>550453129</v>
      </c>
      <c r="E30" t="str">
        <v>DEUTSCHE BANK</v>
      </c>
      <c r="F30" t="str">
        <v>FA WIZARD P LTD.</v>
      </c>
      <c r="G30" t="str">
        <v>DR870</v>
      </c>
    </row>
    <row r="31">
      <c r="A31" t="str">
        <v>L&amp;T FINANCE</v>
      </c>
      <c r="B31" t="str">
        <v>FA WIZARD P LTD.</v>
      </c>
      <c r="C31" t="str">
        <v>FA WIZARD P LTD.</v>
      </c>
      <c r="E31" t="str">
        <v>DMI HOUSING - HL &amp; LAP</v>
      </c>
      <c r="F31" t="str">
        <v>FA WIZARD P LTD.</v>
      </c>
      <c r="G31">
        <v>8466</v>
      </c>
    </row>
    <row r="32">
      <c r="A32" t="str">
        <v>LENDING CART</v>
      </c>
      <c r="B32" t="str">
        <v>FA WIZARD P LTD.</v>
      </c>
      <c r="C32" t="str">
        <v>DSA4828</v>
      </c>
      <c r="E32" t="str">
        <v>EASY HOME FINANCE LTD</v>
      </c>
      <c r="F32" t="str">
        <v>FA WIZARD P LTD.</v>
      </c>
      <c r="G32" t="str">
        <v>EHFL/DSA/00998</v>
      </c>
    </row>
    <row r="33">
      <c r="A33" t="str">
        <v>MAHINDRA &amp; MAHINDRA FINANCIAL SERVICES LTD</v>
      </c>
      <c r="B33" t="str">
        <v>FA WIZARD P LTD.</v>
      </c>
      <c r="C33" t="str">
        <v>VC10040506</v>
      </c>
      <c r="E33" t="str">
        <v>Edelwise</v>
      </c>
      <c r="F33" t="str">
        <v>FA WIZARD P LTD.</v>
      </c>
      <c r="G33" t="str">
        <v>FA WIZARD PRIVATE LIMITED.</v>
      </c>
    </row>
    <row r="34">
      <c r="A34" t="str">
        <v>MAS FINANCIAL SERVICES - SME</v>
      </c>
      <c r="B34" t="str">
        <v>FA WIZARD P LTD.</v>
      </c>
      <c r="C34" t="str">
        <v>FA WIZARD P LTD.</v>
      </c>
      <c r="E34" t="str">
        <v>FEDBANK FIN SERVICES</v>
      </c>
      <c r="F34" t="str">
        <v>FA WIZARD P LTD.</v>
      </c>
      <c r="G34" t="str">
        <v>DLHDSABL0035</v>
      </c>
    </row>
    <row r="35">
      <c r="A35" t="str">
        <v>MUTHOOT FINANCE</v>
      </c>
      <c r="B35" t="str">
        <v>FA WIZARD P LTD.</v>
      </c>
      <c r="C35" t="str">
        <v>PLDS0257</v>
      </c>
      <c r="E35" t="str">
        <v>Fedral bank</v>
      </c>
      <c r="F35" t="str">
        <v>FA WIZARD P LTD.</v>
      </c>
      <c r="G35">
        <v>8206</v>
      </c>
    </row>
    <row r="36">
      <c r="A36" t="str">
        <v>NEO GROWTH</v>
      </c>
      <c r="B36" t="str">
        <v>FA WIZARD P LTD.</v>
      </c>
      <c r="C36">
        <v>6773</v>
      </c>
      <c r="E36" t="str">
        <v>GIC</v>
      </c>
      <c r="F36" t="str">
        <v>FA WIZARD P LTD.</v>
      </c>
      <c r="G36" t="str">
        <v>FA WIZARD P LTD.</v>
      </c>
    </row>
    <row r="37">
      <c r="A37" t="str">
        <v>PAYSENCE</v>
      </c>
      <c r="B37" t="str">
        <v>FA WIZARD P LTD.</v>
      </c>
      <c r="C37" t="str">
        <v>FA WIZARD P LTD.</v>
      </c>
      <c r="E37" t="str">
        <v>GODREJ FINANCE</v>
      </c>
      <c r="F37" t="str">
        <v>FA WIZARD P LTD.</v>
      </c>
      <c r="G37" t="str">
        <v>DSREGDEL001023</v>
      </c>
    </row>
    <row r="38">
      <c r="A38" t="str">
        <v>PIRAMAL FINANCE</v>
      </c>
      <c r="B38" t="str">
        <v>FA WIZARD P LTD.</v>
      </c>
      <c r="C38" t="str">
        <v>P006286YYR</v>
      </c>
      <c r="E38" t="str">
        <v>HDB FINANCE</v>
      </c>
      <c r="F38" t="str">
        <v>FA WIZARD P LTD.</v>
      </c>
      <c r="G38">
        <v>37503</v>
      </c>
    </row>
    <row r="39">
      <c r="A39" t="str">
        <v>POONA WALA FINCORP</v>
      </c>
      <c r="B39" t="str">
        <v>FA WIZARD P LTD.</v>
      </c>
      <c r="C39" t="str">
        <v>FDL01339</v>
      </c>
      <c r="E39" t="str">
        <v>HDFC BANK HL/LAP</v>
      </c>
      <c r="F39" t="str">
        <v>FA WIZARD P LTD.</v>
      </c>
      <c r="G39">
        <v>398894</v>
      </c>
    </row>
    <row r="40">
      <c r="A40" t="str">
        <v>SHRIRAM FINANCE</v>
      </c>
      <c r="B40" t="str">
        <v>FA WIZARD P LTD.</v>
      </c>
      <c r="C40" t="str">
        <v>CPPDSDL027</v>
      </c>
      <c r="E40" t="str">
        <v>HERO Fincorp</v>
      </c>
      <c r="F40" t="str">
        <v>FA WIZARD P LTD.</v>
      </c>
      <c r="G40" t="str">
        <v>DELUBL008</v>
      </c>
    </row>
    <row r="41">
      <c r="A41" t="str">
        <v>SMC/MONEY WISE</v>
      </c>
      <c r="B41" t="str">
        <v>FA WIZARD P LTD.</v>
      </c>
      <c r="C41">
        <v>5124631</v>
      </c>
      <c r="E41" t="str">
        <v>HERO Housing Finance</v>
      </c>
      <c r="F41" t="str">
        <v>FA WIZARD P LTD.</v>
      </c>
      <c r="G41">
        <v>24521</v>
      </c>
    </row>
    <row r="42">
      <c r="A42" t="str">
        <v>STANDARD CHARTERED</v>
      </c>
      <c r="B42" t="str">
        <v>FA WIZARD P LTD.</v>
      </c>
      <c r="C42">
        <v>2112427</v>
      </c>
      <c r="E42" t="str">
        <v>HINDUJA HOUSING</v>
      </c>
      <c r="F42" t="str">
        <v>FA WIZARD P LTD.</v>
      </c>
      <c r="G42">
        <v>513079</v>
      </c>
    </row>
    <row r="43">
      <c r="A43" t="str">
        <v>TATA CAPITAL</v>
      </c>
      <c r="B43" t="str">
        <v>FIRST ADVISER</v>
      </c>
      <c r="C43">
        <v>8065219</v>
      </c>
      <c r="E43" t="str">
        <v>HINDUJA LEYLAND FINANCE LTD</v>
      </c>
      <c r="F43" t="str">
        <v>FA WIZARD P LTD.</v>
      </c>
      <c r="G43" t="str">
        <v>FA WIZARD P LTD.</v>
      </c>
    </row>
    <row r="44">
      <c r="A44" t="str">
        <v>UGRO</v>
      </c>
      <c r="B44" t="str">
        <v>FA WIZARD P LTD.</v>
      </c>
      <c r="C44" t="str">
        <v>GP1222</v>
      </c>
      <c r="E44" t="str">
        <v>ICICI BANK</v>
      </c>
      <c r="F44" t="str">
        <v>FA WIZARD P LTD.</v>
      </c>
      <c r="G44">
        <v>364535</v>
      </c>
    </row>
    <row r="45">
      <c r="A45" t="str">
        <v>UNITY</v>
      </c>
      <c r="B45" t="str">
        <v>FA WIZARD P LTD.</v>
      </c>
      <c r="C45" t="str">
        <v>WIZARD22</v>
      </c>
      <c r="E45" t="str">
        <v>ICICI HFC</v>
      </c>
      <c r="F45" t="str">
        <v>FA WIZARD P LTD.</v>
      </c>
      <c r="G45">
        <v>309366</v>
      </c>
    </row>
    <row r="46">
      <c r="A46" t="str">
        <v>UPWARD FINANCE</v>
      </c>
      <c r="B46" t="str">
        <v>FA WIZARD P LTD.</v>
      </c>
      <c r="C46" t="str">
        <v>FA WIZARD P LTD.</v>
      </c>
      <c r="E46" t="str">
        <v>IDBI BANK</v>
      </c>
      <c r="F46" t="str">
        <v>FA WIZARD P LTD.</v>
      </c>
      <c r="G46" t="str">
        <v>DSAFAWPL</v>
      </c>
    </row>
    <row r="47">
      <c r="A47" t="str">
        <v>YES BANK - BL</v>
      </c>
      <c r="B47" t="str">
        <v>FA WIZARD P LTD.</v>
      </c>
      <c r="C47" t="str">
        <v>DSABLNNCR119</v>
      </c>
      <c r="E47" t="str">
        <v>IDFC BANK</v>
      </c>
      <c r="F47" t="str">
        <v>FIRST ADVISER</v>
      </c>
      <c r="G47">
        <v>95964</v>
      </c>
    </row>
    <row r="48">
      <c r="A48" t="str">
        <v>YES BANK - PL</v>
      </c>
      <c r="B48" t="str">
        <v>FA WIZARD P LTD.</v>
      </c>
      <c r="C48" t="str">
        <v>DSAPLNNCR129</v>
      </c>
      <c r="E48" t="str">
        <v>IIFL HOME FINANCE LTD</v>
      </c>
      <c r="F48" t="str">
        <v>FA WIZARD P LTD.</v>
      </c>
      <c r="G48">
        <v>114296</v>
      </c>
    </row>
    <row r="49">
      <c r="E49" t="str">
        <v>INDIABULLS</v>
      </c>
      <c r="F49" t="str">
        <v>FA WIZARD P LTD.</v>
      </c>
      <c r="G49">
        <v>99965786</v>
      </c>
    </row>
    <row r="50">
      <c r="E50" t="str">
        <v>INDUSIND BANK</v>
      </c>
      <c r="F50" t="str">
        <v>FA WIZARD P LTD.</v>
      </c>
      <c r="G50" t="str">
        <v>BEN279488</v>
      </c>
    </row>
    <row r="51">
      <c r="E51" t="str">
        <v>JANA BANK</v>
      </c>
      <c r="F51" t="str">
        <v>FIRST ADVISER</v>
      </c>
      <c r="G51" t="str">
        <v>FIRST ADVISER (32810017)</v>
      </c>
    </row>
    <row r="52">
      <c r="E52" t="str">
        <v>JIO FINANCE</v>
      </c>
      <c r="F52" t="str">
        <v>FA WIZARD P LTD.</v>
      </c>
      <c r="G52" t="str">
        <v>FIRST ADVISORS - 44</v>
      </c>
    </row>
    <row r="53">
      <c r="E53" t="str">
        <v>KARUR VAISYA BANK</v>
      </c>
      <c r="F53" t="str">
        <v>FA WIZARD P LTD.</v>
      </c>
      <c r="G53" t="str">
        <v>DSARDE0024</v>
      </c>
    </row>
    <row r="54">
      <c r="E54" t="str">
        <v>KIFS</v>
      </c>
      <c r="F54" t="str">
        <v>FA WIZARD P LTD.</v>
      </c>
      <c r="G54" t="str">
        <v>CHA0857</v>
      </c>
    </row>
    <row r="55">
      <c r="E55" t="str">
        <v>KOTAK BANK</v>
      </c>
      <c r="F55" t="str">
        <v>FA WIZARD P LTD.</v>
      </c>
      <c r="G55" t="str">
        <v>550453129 CRN Number 472214 DSA Code</v>
      </c>
    </row>
    <row r="56">
      <c r="E56" t="str">
        <v>KOTAK BANK SME</v>
      </c>
      <c r="F56" t="str">
        <v>FA WIZARD P LTD.</v>
      </c>
      <c r="G56" t="str">
        <v>SME550453129A472214</v>
      </c>
    </row>
    <row r="57">
      <c r="E57" t="str">
        <v>KOTAK PRIME LAP</v>
      </c>
      <c r="F57" t="str">
        <v>FA WIZARD P LTD.</v>
      </c>
      <c r="G57">
        <v>66474634</v>
      </c>
    </row>
    <row r="58">
      <c r="E58" t="str">
        <v>L&amp;T</v>
      </c>
      <c r="F58" t="str">
        <v>FA WIZARD P LTD.</v>
      </c>
      <c r="G58" t="str">
        <v>DSA_FAWIZ</v>
      </c>
    </row>
    <row r="59">
      <c r="E59" t="str">
        <v>MAHINDRA FINANCE</v>
      </c>
      <c r="F59" t="str">
        <v>FA WIZARD P LTD.</v>
      </c>
      <c r="G59" t="str">
        <v>VC10040506</v>
      </c>
    </row>
    <row r="60">
      <c r="E60" t="str">
        <v>MOTILAL OSWAL</v>
      </c>
      <c r="F60" t="str">
        <v>FA WIZARD P LTD.</v>
      </c>
      <c r="G60" t="str">
        <v>FR67132</v>
      </c>
    </row>
    <row r="61">
      <c r="E61" t="str">
        <v>MUTHOOT Housing</v>
      </c>
      <c r="F61" t="str">
        <v>FA WIZARD P LTD.</v>
      </c>
      <c r="G61" t="str">
        <v>CORP0013</v>
      </c>
    </row>
    <row r="62">
      <c r="E62" t="str">
        <v>Nido Home Finance (Edelweiss)</v>
      </c>
      <c r="F62" t="str">
        <v>FA WIZARD P LTD.</v>
      </c>
      <c r="G62">
        <v>10001</v>
      </c>
    </row>
    <row r="63">
      <c r="E63" t="str">
        <v>PIRAMAL HOUSING</v>
      </c>
      <c r="F63" t="str">
        <v>FA WIZARD P LTD.</v>
      </c>
      <c r="G63" t="str">
        <v>P006286YYR</v>
      </c>
    </row>
    <row r="64">
      <c r="E64" t="str">
        <v>PNB HOUSING</v>
      </c>
      <c r="F64" t="str">
        <v>FIRST ADVISER</v>
      </c>
      <c r="G64" t="str">
        <v>PIT DMA 1702 19969</v>
      </c>
    </row>
    <row r="65">
      <c r="E65" t="str">
        <v>POONAWALA HOUSING</v>
      </c>
      <c r="F65" t="str">
        <v>FA WIZARD P LTD.</v>
      </c>
      <c r="G65" t="str">
        <v>5521/FDL01339</v>
      </c>
    </row>
    <row r="66">
      <c r="E66" t="str">
        <v>PROFECTUS CAPITAL</v>
      </c>
      <c r="F66" t="str">
        <v>FIRST ADVISER</v>
      </c>
      <c r="G66">
        <v>700005920</v>
      </c>
    </row>
    <row r="67">
      <c r="E67" t="str">
        <v>PROTIUM FINANCE</v>
      </c>
      <c r="F67" t="str">
        <v>FA WIZARD P LTD.</v>
      </c>
      <c r="G67" t="str">
        <v>TSAGSNCR000699</v>
      </c>
    </row>
    <row r="68">
      <c r="E68" t="str">
        <v>PUNJAB &amp; SIND BANK</v>
      </c>
      <c r="F68" t="str">
        <v>FA WIZARD P LTD.</v>
      </c>
      <c r="G68" t="str">
        <v>Z80160044</v>
      </c>
    </row>
    <row r="69">
      <c r="E69" t="str">
        <v>RBL</v>
      </c>
      <c r="F69" t="str">
        <v>FA WIZARD P LTD.</v>
      </c>
      <c r="G69" t="str">
        <v>DSAFAWIZ</v>
      </c>
    </row>
    <row r="70">
      <c r="E70" t="str">
        <v>Roha Housing Finance</v>
      </c>
      <c r="F70" t="str">
        <v>FA WIZARD P LTD.</v>
      </c>
      <c r="G70" t="str">
        <v>CDSA0020</v>
      </c>
    </row>
    <row r="71">
      <c r="E71" t="str">
        <v>SARASWAT BANK</v>
      </c>
      <c r="F71" t="str">
        <v>FA WIZARD P LTD.</v>
      </c>
      <c r="G71" t="str">
        <v>CCBGDLPL058</v>
      </c>
    </row>
    <row r="72">
      <c r="E72" t="str">
        <v>SBI BANK</v>
      </c>
      <c r="F72" t="str">
        <v>FA WIZARD P LTD.</v>
      </c>
      <c r="G72" t="str">
        <v>LUC02613085P</v>
      </c>
    </row>
    <row r="73">
      <c r="E73" t="str">
        <v>SCB</v>
      </c>
      <c r="F73" t="str">
        <v>FA WIZARD P LTD.</v>
      </c>
      <c r="G73">
        <v>2112427</v>
      </c>
    </row>
    <row r="74">
      <c r="E74" t="str">
        <v>Shinhan Bank</v>
      </c>
      <c r="F74" t="str">
        <v>Marketing Team LLP</v>
      </c>
      <c r="G74" t="str">
        <v>ND/DSA/029/8027</v>
      </c>
    </row>
    <row r="75">
      <c r="E75" t="str">
        <v>SHRIRAM HOUSING FINANCE LTD</v>
      </c>
      <c r="F75" t="str">
        <v>FA WIZARD P LTD.</v>
      </c>
      <c r="G75" t="str">
        <v>HDHLIFW35</v>
      </c>
    </row>
    <row r="76">
      <c r="E76" t="str">
        <v>SHUBHAM HOUSING</v>
      </c>
      <c r="F76" t="str">
        <v>FA WIZARD P LTD.</v>
      </c>
      <c r="G76">
        <v>5681</v>
      </c>
    </row>
    <row r="77">
      <c r="E77" t="str">
        <v>SMC</v>
      </c>
      <c r="F77" t="str">
        <v>FA WIZARD P LTD.</v>
      </c>
      <c r="G77" t="str">
        <v>DS00324</v>
      </c>
    </row>
    <row r="78">
      <c r="E78" t="str">
        <v>SMFG India Credit</v>
      </c>
      <c r="F78" t="str">
        <v>FIRST ADVISER</v>
      </c>
      <c r="G78" t="str">
        <v>MA221</v>
      </c>
    </row>
    <row r="79">
      <c r="E79" t="str">
        <v>Sundaram Home Finance</v>
      </c>
      <c r="F79" t="str">
        <v>FA WIZARD P LTD.</v>
      </c>
      <c r="G79">
        <v>701800</v>
      </c>
    </row>
    <row r="80">
      <c r="E80" t="str">
        <v>SURYODAY SMALL FINANCE BANK LTD</v>
      </c>
      <c r="F80" t="str">
        <v>FA WIZARD P LTD.</v>
      </c>
      <c r="G80" t="str">
        <v>V04169 - FA WIZARD PVT LTD</v>
      </c>
    </row>
    <row r="81">
      <c r="E81" t="str">
        <v>TATA CAPITAL - LAP</v>
      </c>
      <c r="F81" t="str">
        <v>FIRST ADVISER</v>
      </c>
      <c r="G81">
        <v>8065219</v>
      </c>
    </row>
    <row r="82">
      <c r="E82" t="str">
        <v>TATA CAPITAL HOUSING FINANCE LTD</v>
      </c>
      <c r="F82" t="str">
        <v>FA WIZARD P LTD.</v>
      </c>
      <c r="G82">
        <v>8095652</v>
      </c>
    </row>
    <row r="83">
      <c r="E83" t="str">
        <v>UGRO</v>
      </c>
      <c r="F83" t="str">
        <v>FA WIZARD P LTD.</v>
      </c>
      <c r="G83" t="str">
        <v>GP1222</v>
      </c>
    </row>
    <row r="84">
      <c r="E84" t="str">
        <v>UJJIVAN SFB</v>
      </c>
      <c r="F84" t="str">
        <v>FA WIZARD P LTD.</v>
      </c>
      <c r="G84" t="str">
        <v>2201C2880</v>
      </c>
    </row>
    <row r="85">
      <c r="E85" t="str">
        <v>UNION BANK</v>
      </c>
      <c r="F85" t="str">
        <v>FA WIZARD P LTD.</v>
      </c>
      <c r="G85" t="str">
        <v>P-9588</v>
      </c>
    </row>
    <row r="86">
      <c r="E86" t="str">
        <v>UTKARSH SMALL FINANCE BANK</v>
      </c>
      <c r="F86" t="str">
        <v>FA WIZARD P LTD.</v>
      </c>
      <c r="G86" t="str">
        <v>R103E441</v>
      </c>
    </row>
    <row r="87">
      <c r="E87" t="str">
        <v>UTKARSH SMALL FINANCE BANK (WC)</v>
      </c>
      <c r="F87" t="str">
        <v>FA WIZARD P LTD.</v>
      </c>
      <c r="G87" t="str">
        <v>W103E133</v>
      </c>
    </row>
    <row r="88">
      <c r="E88" t="str">
        <v>VASTU HOUSING FINANICE</v>
      </c>
      <c r="F88" t="str">
        <v>FA WIZARD P LTD.</v>
      </c>
      <c r="G88" t="str">
        <v>LUKD006</v>
      </c>
    </row>
  </sheetData>
  <mergeCells count="3">
    <mergeCell ref="A1:C1"/>
    <mergeCell ref="E1:G1"/>
    <mergeCell ref="E2:G2"/>
  </mergeCells>
  <ignoredErrors>
    <ignoredError numberStoredAsText="1" sqref="A1:G88"/>
  </ignoredErrors>
</worksheet>
</file>

<file path=xl/worksheets/sheet17.xml><?xml version="1.0" encoding="utf-8"?>
<worksheet xmlns="http://schemas.openxmlformats.org/spreadsheetml/2006/main" xmlns:r="http://schemas.openxmlformats.org/officeDocument/2006/relationships">
  <dimension ref="A1:AK980"/>
  <sheetViews>
    <sheetView workbookViewId="0" rightToLeft="0"/>
  </sheetViews>
  <sheetData>
    <row r="1">
      <c r="A1" t="str">
        <v>TICKET STATUS</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CODE</v>
      </c>
      <c r="R1" t="str">
        <v>LENDER</v>
      </c>
      <c r="S1" t="str">
        <v>NET LOAN AMOUNT</v>
      </c>
      <c r="T1" t="str">
        <v>LOAN AMOUNT</v>
      </c>
      <c r="U1" t="str">
        <v>LOAN CATEGORY</v>
      </c>
      <c r="V1" t="str">
        <v xml:space="preserve">aPPROVED </v>
      </c>
      <c r="W1" t="str">
        <v>CIBIL SCORE</v>
      </c>
      <c r="X1" t="str">
        <v>APPROVAL DATE</v>
      </c>
      <c r="Y1" t="str">
        <v>DISBURSED DATE</v>
      </c>
      <c r="Z1" t="str">
        <v>Ops Remarks</v>
      </c>
      <c r="AA1" t="str">
        <v>BANKER NAME</v>
      </c>
      <c r="AB1" t="str">
        <v>BANKER PHONE NO.</v>
      </c>
      <c r="AC1" t="str">
        <v>BANKER MAIL ID</v>
      </c>
      <c r="AD1" t="str">
        <v>DEGREE</v>
      </c>
      <c r="AE1" t="str">
        <v>PAN NO</v>
      </c>
      <c r="AF1" t="str">
        <v>CREDIT POC</v>
      </c>
      <c r="AG1" t="str">
        <v>TVR</v>
      </c>
      <c r="AH1" t="str">
        <v>TICKETING DONE BY CREDIT</v>
      </c>
      <c r="AI1" t="str">
        <v>OPS POC</v>
      </c>
      <c r="AJ1" t="str">
        <v>date</v>
      </c>
      <c r="AK1" t="str">
        <v>CASH BACK</v>
      </c>
    </row>
    <row r="2">
      <c r="A2" t="str">
        <v>YES</v>
      </c>
      <c r="B2" t="str">
        <v>TANNU KUMARI</v>
      </c>
      <c r="C2" t="str">
        <f t="array" ref="C2">XLOOKUP(B2,'EMP LIST '!$B$2:$B$121,'EMP LIST '!$E$2:$E$121,)</f>
        <v>RAJKUMARI</v>
      </c>
      <c r="D2" t="str">
        <f t="array" ref="D2">XLOOKUP($B2,'EMP LIST '!$B$2:$B$121,'EMP LIST '!$F$2:$F$121,)</f>
        <v>RAJKUMARI</v>
      </c>
      <c r="E2" t="str">
        <f t="array" ref="E2">XLOOKUP($B2,'EMP LIST '!$B$2:$B$121,'EMP LIST '!$I$2:$I$121,)</f>
        <v>SALARIED</v>
      </c>
      <c r="F2" t="str">
        <v>RAJEEV</v>
      </c>
      <c r="G2" t="str">
        <v>DR PRAKASH</v>
      </c>
      <c r="H2">
        <f>AJ2-J2</f>
        <v>318</v>
      </c>
      <c r="I2" t="str">
        <f t="array" ref="I2">XLOOKUP($B2,'EMP LIST '!$B$2:$B$121,'EMP LIST '!$H$2:$H$121,)</f>
        <v>NOIDA</v>
      </c>
      <c r="J2">
        <v>45980</v>
      </c>
      <c r="K2">
        <v>46010</v>
      </c>
      <c r="L2" t="str">
        <v>SME000017950152</v>
      </c>
      <c r="M2">
        <v>9602455180</v>
      </c>
      <c r="N2" t="str">
        <v>MADHYA PRASAD</v>
      </c>
      <c r="O2" t="str">
        <v>BALAGHAT</v>
      </c>
      <c r="P2" t="str">
        <v>OD</v>
      </c>
      <c r="Q2" t="str">
        <v>F2 FINTECH</v>
      </c>
      <c r="R2" t="str">
        <v>BAJAJ</v>
      </c>
      <c r="S2">
        <v>482000</v>
      </c>
      <c r="T2">
        <v>482000</v>
      </c>
      <c r="U2" t="str">
        <v>UNSECURED</v>
      </c>
      <c r="V2" t="str">
        <v>DROP</v>
      </c>
      <c r="X2">
        <v>45997</v>
      </c>
      <c r="Z2" t="str">
        <v>FILE SENDER TO BANKER || UNDER PROCESS,  ELIGIBILITY 3.20 L , AGREEGATOR LINK SENT TO CUSTOMER, DARK RED, PROFILE VERIFICATION INITIATED, REQ ADDRESS PROFF, DR OUT OF STATION, DR DENIED TO POCESS</v>
      </c>
      <c r="AA2" t="str">
        <v>NITIN PATEL</v>
      </c>
      <c r="AB2">
        <v>7067703970</v>
      </c>
      <c r="AC2" t="str">
        <v>nitin.patel1@bajajfinserv.in</v>
      </c>
      <c r="AD2" t="str">
        <v>MBBS-2024</v>
      </c>
      <c r="AE2" t="str">
        <v>DGJPP1233E</v>
      </c>
      <c r="AJ2">
        <f>TODAY()</f>
        <v>46298</v>
      </c>
    </row>
    <row r="3">
      <c r="A3" t="str">
        <v>YES</v>
      </c>
      <c r="B3" t="str">
        <v>AMIT KUMAR</v>
      </c>
      <c r="C3" t="str">
        <f t="array" ref="C3">XLOOKUP(B3,'EMP LIST '!$B$2:$B$121,'EMP LIST '!$E$2:$E$121,)</f>
        <v>RAJKUMARI</v>
      </c>
      <c r="D3" t="str">
        <f t="array" ref="D3">XLOOKUP($B3,'EMP LIST '!$B$2:$B$121,'EMP LIST '!$F$2:$F$121,)</f>
        <v>RAJKUMARI</v>
      </c>
      <c r="E3" t="str">
        <f t="array" ref="E3">XLOOKUP($B3,'EMP LIST '!$B$2:$B$121,'EMP LIST '!$I$2:$I$121,)</f>
        <v>SALARIED</v>
      </c>
      <c r="F3" t="str">
        <v>RAJEEV</v>
      </c>
      <c r="G3" t="str">
        <v>DR RUSHALI DALAL</v>
      </c>
      <c r="H3">
        <f>AJ3-J3</f>
        <v>312</v>
      </c>
      <c r="I3" t="str">
        <f t="array" ref="I3">XLOOKUP($B3,'EMP LIST '!$B$2:$B$121,'EMP LIST '!$H$2:$H$121,)</f>
        <v>NOIDA</v>
      </c>
      <c r="J3">
        <v>45986</v>
      </c>
      <c r="K3">
        <v>45996</v>
      </c>
      <c r="L3" t="str">
        <v>SME000018019061</v>
      </c>
      <c r="M3" t="str">
        <v>79875 10767</v>
      </c>
      <c r="N3" t="str">
        <v>MADHYA PRADESH</v>
      </c>
      <c r="O3" t="str">
        <v>BURHANPUR</v>
      </c>
      <c r="P3" t="str">
        <v>OD</v>
      </c>
      <c r="Q3" t="str">
        <v>F2 FINTECH</v>
      </c>
      <c r="R3" t="str">
        <v>BAJAJ</v>
      </c>
      <c r="S3">
        <v>2000000</v>
      </c>
      <c r="T3">
        <v>2000000</v>
      </c>
      <c r="U3" t="str">
        <v>UNSECURED</v>
      </c>
      <c r="V3" t="str">
        <v>DISBURSED</v>
      </c>
      <c r="X3">
        <v>45986</v>
      </c>
      <c r="Y3">
        <v>45996</v>
      </c>
      <c r="Z3" t="str">
        <v>FILE SENDER TO BANKER || UNDER PROCESS, 33 L ELIGIBILITY CASE MOVED TO CREDIT, CUSTOMER SALARY NOT CREDIT LAST TWO MONTH CASE DOWNSIZE, CUSTOMER OUT OF STATION</v>
      </c>
      <c r="AA3" t="str">
        <v>RITESH BARI</v>
      </c>
      <c r="AB3">
        <v>9098483779</v>
      </c>
      <c r="AC3" t="str">
        <v>arun.shahi@bajajfinserv.in</v>
      </c>
      <c r="AD3" t="str">
        <v>MBBS-2020</v>
      </c>
      <c r="AE3" t="str">
        <v>FNNPD2715Q</v>
      </c>
      <c r="AJ3">
        <f>TODAY()</f>
        <v>46298</v>
      </c>
    </row>
    <row r="4">
      <c r="A4" t="str">
        <v>YES</v>
      </c>
      <c r="B4" t="str">
        <v>ANIL KUMAR</v>
      </c>
      <c r="C4" t="str">
        <f t="array" ref="C4">XLOOKUP(B4,'EMP LIST '!$B$2:$B$121,'EMP LIST '!$E$2:$E$121,)</f>
        <v>SHASHANK BHARDWAJ</v>
      </c>
      <c r="D4" t="str">
        <f t="array" ref="D4">XLOOKUP($B4,'EMP LIST '!$B$2:$B$121,'EMP LIST '!$F$2:$F$121,)</f>
        <v>SHASHANK BHARDWAJ</v>
      </c>
      <c r="E4" t="str">
        <f t="array" ref="E4">XLOOKUP($B4,'EMP LIST '!$B$2:$B$121,'EMP LIST '!$I$2:$I$121,)</f>
        <v>SALARIED</v>
      </c>
      <c r="F4" t="str">
        <v>VISHAL</v>
      </c>
      <c r="G4" t="str">
        <v>DR. SHAURYA PRATAP CHAUHAN</v>
      </c>
      <c r="H4">
        <f>AJ4-J4</f>
        <v>312</v>
      </c>
      <c r="I4" t="str">
        <f t="array" ref="I4">XLOOKUP($B4,'EMP LIST '!$B$2:$B$121,'EMP LIST '!$H$2:$H$121,)</f>
        <v>BAREILLY</v>
      </c>
      <c r="J4">
        <v>45986</v>
      </c>
      <c r="K4">
        <v>46010</v>
      </c>
      <c r="L4">
        <v>170416484</v>
      </c>
      <c r="M4">
        <v>8887708364</v>
      </c>
      <c r="N4" t="str">
        <v>UTTAR PRADESH</v>
      </c>
      <c r="O4" t="str">
        <v>FARUKABAD</v>
      </c>
      <c r="P4" t="str">
        <v>OD</v>
      </c>
      <c r="Q4" t="str">
        <v>F2 FINTECH</v>
      </c>
      <c r="R4" t="str">
        <v>CHOLA</v>
      </c>
      <c r="S4">
        <v>2000000</v>
      </c>
      <c r="T4">
        <v>2000000</v>
      </c>
      <c r="U4" t="str">
        <v>UNSECURED</v>
      </c>
      <c r="V4" t="str">
        <v>REJECTED</v>
      </c>
      <c r="X4">
        <v>45990</v>
      </c>
      <c r="Z4" t="str">
        <v>FILE SENDER TO BANKER || UNDER PROCESS, || OHP AND CONSENT PENDING-CUSTOMER IS OUT OF STATION, CUSTOMER DENIED</v>
      </c>
      <c r="AA4" t="str">
        <v>AMIRHA</v>
      </c>
      <c r="AB4" t="str">
        <v>97952 20813</v>
      </c>
      <c r="AC4" t="str">
        <v>Amirha@chola.murugappa.com</v>
      </c>
      <c r="AD4" t="str">
        <v>MBBS-2021</v>
      </c>
      <c r="AE4" t="str">
        <v>AWJPC6108J</v>
      </c>
      <c r="AJ4">
        <f>TODAY()</f>
        <v>46298</v>
      </c>
    </row>
    <row r="5">
      <c r="A5" t="str">
        <v>YES</v>
      </c>
      <c r="B5" t="str">
        <v>PRIYA SHARMA</v>
      </c>
      <c r="C5" t="str">
        <v>F2 FINTECH</v>
      </c>
      <c r="D5" t="str">
        <v>F2 FINTECH</v>
      </c>
      <c r="E5" t="str">
        <v>SOURCER</v>
      </c>
      <c r="F5" t="str">
        <v>RAJEEV</v>
      </c>
      <c r="G5" t="str">
        <v>DR SURENDRA KUMAR</v>
      </c>
      <c r="H5">
        <v>257</v>
      </c>
      <c r="I5" t="str">
        <v>NOIDA</v>
      </c>
      <c r="J5">
        <v>45989</v>
      </c>
      <c r="K5">
        <v>46003</v>
      </c>
      <c r="L5">
        <v>371</v>
      </c>
      <c r="M5">
        <v>9262974202</v>
      </c>
      <c r="N5" t="str">
        <v>JHARKHAND</v>
      </c>
      <c r="O5" t="str">
        <v>KODERMA</v>
      </c>
      <c r="P5" t="str">
        <v>OD</v>
      </c>
      <c r="Q5" t="str">
        <v xml:space="preserve">FIRST ADVISOR </v>
      </c>
      <c r="R5" t="str">
        <v>ABCL</v>
      </c>
      <c r="S5">
        <v>1450000</v>
      </c>
      <c r="T5">
        <v>1450000</v>
      </c>
      <c r="U5" t="str">
        <v>UNSECURED</v>
      </c>
      <c r="V5" t="str">
        <v>DISBURSED</v>
      </c>
      <c r="X5">
        <v>45992</v>
      </c>
      <c r="Y5">
        <v>46003</v>
      </c>
      <c r="Z5" t="str">
        <v>FILE SENDER TO BANKER || UNDER PROCESS,  ||  14.50 APPROVED IN DOD CUSTOMER OUT OF STATION, TO BE DISBURSED TOMORROW || E MANDATE DONE || VISIT PENDING , TO BE DISBURSED TODAY</v>
      </c>
      <c r="AA5" t="str">
        <v>ANUJ</v>
      </c>
      <c r="AB5" t="str">
        <v>79030 47640</v>
      </c>
      <c r="AC5" t="str">
        <v>anuj.keshri@adityabirlacapital.com</v>
      </c>
      <c r="AD5" t="str">
        <v>MBBS-2017</v>
      </c>
      <c r="AE5" t="str">
        <v>DQMPK2028H</v>
      </c>
      <c r="AJ5">
        <v>46246</v>
      </c>
    </row>
    <row r="6">
      <c r="A6" t="str">
        <v>YES</v>
      </c>
      <c r="B6" t="str">
        <v>AKANSHA SINGH</v>
      </c>
      <c r="C6" t="str">
        <f t="array" ref="C6">XLOOKUP(B6,'EMP LIST '!$B$2:$B$121,'EMP LIST '!$E$2:$E$121,)</f>
        <v>RAJAT DWIVEDI</v>
      </c>
      <c r="D6" t="str">
        <f t="array" ref="D6">XLOOKUP($B6,'EMP LIST '!$B$2:$B$121,'EMP LIST '!$F$2:$F$121,)</f>
        <v>RAJKUMARI</v>
      </c>
      <c r="E6" t="str">
        <f t="array" ref="E6">XLOOKUP($B6,'EMP LIST '!$B$2:$B$121,'EMP LIST '!$I$2:$I$121,)</f>
        <v>SALARIED</v>
      </c>
      <c r="F6" t="str">
        <v>RAJEEV</v>
      </c>
      <c r="G6" t="str">
        <v>DR SACHIN MULKUTKAR</v>
      </c>
      <c r="H6">
        <f>AJ6-J6</f>
        <v>308</v>
      </c>
      <c r="I6" t="str">
        <f t="array" ref="I6">XLOOKUP($B6,'EMP LIST '!$B$2:$B$121,'EMP LIST '!$H$2:$H$121,)</f>
        <v>NOIDA</v>
      </c>
      <c r="J6">
        <v>45990</v>
      </c>
      <c r="K6">
        <v>46008</v>
      </c>
      <c r="L6">
        <v>381</v>
      </c>
      <c r="M6">
        <v>9819233167</v>
      </c>
      <c r="N6" t="str">
        <v>MAHARASHTRA</v>
      </c>
      <c r="O6" t="str">
        <v>MUMBAI</v>
      </c>
      <c r="P6" t="str">
        <v>OD</v>
      </c>
      <c r="Q6" t="str">
        <v>F2 FINTECH</v>
      </c>
      <c r="R6" t="str">
        <v>BAJAJ MARKET</v>
      </c>
      <c r="S6">
        <v>3000000</v>
      </c>
      <c r="T6">
        <v>3500000</v>
      </c>
      <c r="U6" t="str">
        <v>UNSECURED</v>
      </c>
      <c r="V6" t="str">
        <v>DISBURSED</v>
      </c>
      <c r="X6">
        <v>45991</v>
      </c>
      <c r="Y6">
        <v>46009</v>
      </c>
      <c r="Z6" t="str">
        <v>FILE SENDER TO BANKER || UNDER PROCESS, || REQ BFL BH APPROVAL, BH IS OUT OF STATION, TO BE DISBURSED ON 18 DEC</v>
      </c>
      <c r="AA6" t="str">
        <v>AMIT YADAV</v>
      </c>
      <c r="AB6">
        <v>8090076867</v>
      </c>
      <c r="AC6" t="str">
        <v xml:space="preserve">	amit.yadav10@bajajfinserv.in</v>
      </c>
      <c r="AD6" t="str">
        <v>MBBS-1996</v>
      </c>
      <c r="AE6" t="str">
        <v>AHDPM8649R</v>
      </c>
      <c r="AJ6">
        <f>TODAY()</f>
        <v>46298</v>
      </c>
      <c r="AK6">
        <v>10000</v>
      </c>
    </row>
    <row r="7">
      <c r="A7" t="str">
        <v>YES</v>
      </c>
      <c r="B7" t="str">
        <v>INTZAR ALI</v>
      </c>
      <c r="C7" t="str">
        <f t="array" ref="C7">XLOOKUP(B7,'EMP LIST '!$B$2:$B$121,'EMP LIST '!$E$2:$E$121,)</f>
        <v/>
      </c>
      <c r="D7" t="str">
        <f t="array" ref="D7">XLOOKUP($B7,'EMP LIST '!$B$2:$B$121,'EMP LIST '!$F$2:$F$121,)</f>
        <v/>
      </c>
      <c r="E7" t="str">
        <f t="array" ref="E7">XLOOKUP($B7,'EMP LIST '!$B$2:$B$121,'EMP LIST '!$I$2:$I$121,)</f>
        <v/>
      </c>
      <c r="F7" t="str">
        <v>RAJEEV</v>
      </c>
      <c r="G7" t="str">
        <v>DR. SAURABH SUBHASH DHAKNE</v>
      </c>
      <c r="H7">
        <f>AJ7-J7</f>
        <v>331</v>
      </c>
      <c r="I7" t="str">
        <f t="array" ref="I7">XLOOKUP($B7,'EMP LIST '!$B$2:$B$121,'EMP LIST '!$H$2:$H$121,)</f>
        <v/>
      </c>
      <c r="J7">
        <v>45967</v>
      </c>
      <c r="K7">
        <v>45995</v>
      </c>
      <c r="L7">
        <v>170389320</v>
      </c>
      <c r="M7">
        <v>9975962899</v>
      </c>
      <c r="N7" t="str">
        <v>MAHARASHTRA</v>
      </c>
      <c r="O7" t="str">
        <v>SATARA</v>
      </c>
      <c r="P7" t="str">
        <v>TERM LOAN</v>
      </c>
      <c r="Q7" t="str">
        <v>F2 FINTECH</v>
      </c>
      <c r="R7" t="str">
        <v>CHOLA</v>
      </c>
      <c r="U7" t="str">
        <v>UNSECURED</v>
      </c>
      <c r="V7" t="str">
        <v>REJECTED</v>
      </c>
      <c r="Z7" t="str">
        <v>FILE SENDER TO BANKER || UNDER PROCESS, || 3 month salary slip and 6 month banking req || DOCS PENDING || CUSTOMER NI</v>
      </c>
      <c r="AA7" t="str">
        <v>SUHAS</v>
      </c>
      <c r="AB7" t="str">
        <v>88578 86692</v>
      </c>
      <c r="AC7" t="str">
        <v>suhashanmantd@chola1.murugappa.com</v>
      </c>
      <c r="AD7" t="str">
        <v>MBBS-2024</v>
      </c>
      <c r="AE7" t="str">
        <v>ECXPD5612L</v>
      </c>
      <c r="AJ7">
        <f>TODAY()</f>
        <v>46298</v>
      </c>
    </row>
    <row r="8">
      <c r="A8" t="str">
        <v>YES</v>
      </c>
      <c r="B8" t="str">
        <v>SHRUTIKA DUBEY</v>
      </c>
      <c r="C8" t="str">
        <f t="array" ref="C8">XLOOKUP(B8,'EMP LIST '!$B$2:$B$121,'EMP LIST '!$E$2:$E$121,)</f>
        <v>MANISHA SAXENA</v>
      </c>
      <c r="D8" t="str">
        <f t="array" ref="D8">XLOOKUP($B8,'EMP LIST '!$B$2:$B$121,'EMP LIST '!$F$2:$F$121,)</f>
        <v>SHASHANK BHARDWAJ</v>
      </c>
      <c r="E8" t="str">
        <f t="array" ref="E8">XLOOKUP($B8,'EMP LIST '!$B$2:$B$121,'EMP LIST '!$I$2:$I$121,)</f>
        <v>SALARIED</v>
      </c>
      <c r="F8" t="str">
        <v>VISHAL</v>
      </c>
      <c r="G8" t="str">
        <v>DR. ANAND PRAKASH ARYA</v>
      </c>
      <c r="H8">
        <f>AJ8-J8</f>
        <v>327</v>
      </c>
      <c r="I8" t="str">
        <f t="array" ref="I8">XLOOKUP($B8,'EMP LIST '!$B$2:$B$121,'EMP LIST '!$H$2:$H$121,)</f>
        <v>BAREILLY</v>
      </c>
      <c r="J8">
        <v>45971</v>
      </c>
      <c r="K8">
        <v>45999</v>
      </c>
      <c r="L8" t="str">
        <v>708BZ8600418</v>
      </c>
      <c r="M8">
        <v>9125670701</v>
      </c>
      <c r="N8" t="str">
        <v>UTTAR PRADESH</v>
      </c>
      <c r="O8" t="str">
        <v>SANT RAVI DAS NAGAR</v>
      </c>
      <c r="P8" t="str">
        <v>OD</v>
      </c>
      <c r="Q8" t="str">
        <v xml:space="preserve">FIRST ADVISOR </v>
      </c>
      <c r="R8" t="str">
        <v>TATA</v>
      </c>
      <c r="U8" t="str">
        <v>UNSECURED</v>
      </c>
      <c r="V8" t="str">
        <v>REJECTED</v>
      </c>
      <c r="Z8" t="str">
        <v>FILE SENDER TO BANKER || UNDER PROCESS, || LATEST E-BILL REQ|| E-BILL SEND TO BANKER || DEGREE REQ || CUSTOMER IS NOT PROVIDING DEGREE</v>
      </c>
      <c r="AA8" t="str">
        <v>NITESH MISHRA</v>
      </c>
      <c r="AB8">
        <v>7011833917</v>
      </c>
      <c r="AC8" t="str">
        <v>Nitesh.mishra@tatacapital.com</v>
      </c>
      <c r="AD8" t="str">
        <v>BHMS-2017</v>
      </c>
      <c r="AE8" t="str">
        <v>AQBPA6334L</v>
      </c>
      <c r="AJ8">
        <f>TODAY()</f>
        <v>46298</v>
      </c>
    </row>
    <row r="9">
      <c r="A9" t="str">
        <v>YES</v>
      </c>
      <c r="B9" t="str">
        <v>RIYA CHADDHA</v>
      </c>
      <c r="C9" t="str">
        <f t="array" ref="C9">XLOOKUP(B9,'EMP LIST '!$B$2:$B$121,'EMP LIST '!$E$2:$E$121,)</f>
        <v>VINEET TIWARI</v>
      </c>
      <c r="D9" t="str">
        <f t="array" ref="D9">XLOOKUP($B9,'EMP LIST '!$B$2:$B$121,'EMP LIST '!$F$2:$F$121,)</f>
        <v>VINEET TIWARI</v>
      </c>
      <c r="E9" t="str">
        <f t="array" ref="E9">XLOOKUP($B9,'EMP LIST '!$B$2:$B$121,'EMP LIST '!$I$2:$I$121,)</f>
        <v>SALARIED</v>
      </c>
      <c r="F9" t="str">
        <v>VISHAL</v>
      </c>
      <c r="G9" t="str">
        <v xml:space="preserve">DR RAIYANI SAPNA DHANJIBHAI </v>
      </c>
      <c r="H9">
        <f>AJ9-J9</f>
        <v>319</v>
      </c>
      <c r="I9" t="str">
        <f t="array" ref="I9">XLOOKUP($B9,'EMP LIST '!$B$2:$B$121,'EMP LIST '!$H$2:$H$121,)</f>
        <v>NOIDA</v>
      </c>
      <c r="J9">
        <v>45979</v>
      </c>
      <c r="K9">
        <v>46001</v>
      </c>
      <c r="L9" t="str">
        <v>656BZ8600053</v>
      </c>
      <c r="M9">
        <v>9408945631</v>
      </c>
      <c r="N9" t="str">
        <v xml:space="preserve">GUJARAT </v>
      </c>
      <c r="O9" t="str">
        <v>VADODARA</v>
      </c>
      <c r="P9" t="str">
        <v>OD</v>
      </c>
      <c r="Q9" t="str">
        <v>F2 FINTECH</v>
      </c>
      <c r="R9" t="str">
        <v>TATA</v>
      </c>
      <c r="U9" t="str">
        <v>UNSECURED</v>
      </c>
      <c r="V9" t="str">
        <v>REJECTED</v>
      </c>
      <c r="Z9" t="str">
        <v>FILE SENDER TO BANKER || UNDER PROCESS,  || 1.ORIGINAL FINAL DEGREE,2. EBILL LATEST WITHIN 2 MONTH,3.RELATION SHIP PROOF || DOCS SEND TO BANKER || CASE IS IN UNDERWRITING || Running HL-Joint of Rs. 39.36lac Statement of account req- DPD seen-Last 6 month HDFC bank salary credit  banking req-Spouse taken as a co applicant due to customer is our existing loan in past and her spouse took as a co applicant at that time  || DOCS RECEIVED ON MONDAY</v>
      </c>
      <c r="AA9" t="str">
        <v>MAMTA SINGH</v>
      </c>
      <c r="AB9">
        <v>7982612369</v>
      </c>
      <c r="AC9" t="str">
        <v>Mamta.singh@tatacapital.com</v>
      </c>
      <c r="AD9" t="str">
        <v>MBBS-2016</v>
      </c>
      <c r="AE9" t="str">
        <v>AVMPR2474C</v>
      </c>
      <c r="AJ9">
        <f>TODAY()</f>
        <v>46298</v>
      </c>
    </row>
    <row r="10">
      <c r="A10" t="str">
        <v>YES</v>
      </c>
      <c r="B10" t="str">
        <v>ANKIT KUMAR</v>
      </c>
      <c r="C10" t="str">
        <f t="array" ref="C10">XLOOKUP(B10,'EMP LIST '!$B$2:$B$121,'EMP LIST '!$E$2:$E$121,)</f>
        <v/>
      </c>
      <c r="D10" t="str">
        <f t="array" ref="D10">XLOOKUP($B10,'EMP LIST '!$B$2:$B$121,'EMP LIST '!$F$2:$F$121,)</f>
        <v/>
      </c>
      <c r="E10" t="str">
        <f t="array" ref="E10">XLOOKUP($B10,'EMP LIST '!$B$2:$B$121,'EMP LIST '!$I$2:$I$121,)</f>
        <v/>
      </c>
      <c r="F10" t="str">
        <v>RAJEEV</v>
      </c>
      <c r="G10" t="str">
        <v>SAKSHAM KUMAR S/O AJITH KUMAR</v>
      </c>
      <c r="H10">
        <f>AJ10-J10</f>
        <v>318</v>
      </c>
      <c r="I10" t="str">
        <f t="array" ref="I10">XLOOKUP($B10,'EMP LIST '!$B$2:$B$121,'EMP LIST '!$H$2:$H$121,)</f>
        <v/>
      </c>
      <c r="J10">
        <v>45980</v>
      </c>
      <c r="K10">
        <v>45995</v>
      </c>
      <c r="L10">
        <v>252</v>
      </c>
      <c r="M10">
        <v>9934469711</v>
      </c>
      <c r="N10" t="str">
        <v>JHARKHAND</v>
      </c>
      <c r="O10" t="str">
        <v>RAMGARH</v>
      </c>
      <c r="P10" t="str">
        <v>EDUCATION LOAN</v>
      </c>
      <c r="Q10" t="str">
        <v>F2 FINTECH</v>
      </c>
      <c r="R10" t="str">
        <v>CREDILA</v>
      </c>
      <c r="U10" t="str">
        <v>UNSECURED</v>
      </c>
      <c r="V10" t="str">
        <v>REJECTED</v>
      </c>
      <c r="Z10" t="str">
        <v>FILE SENDER TO BANKER || UNDER PROCESS,  || CASE IS IN UNDER WRITING</v>
      </c>
      <c r="AA10" t="str">
        <v>Aayush</v>
      </c>
      <c r="AB10" t="str">
        <v>88203 07220</v>
      </c>
      <c r="AC10" t="str">
        <v>Aayush.garg@credila.com</v>
      </c>
      <c r="AD10" t="str">
        <v>MBBS-2025</v>
      </c>
      <c r="AE10" t="str">
        <v>BSXPS1225B</v>
      </c>
      <c r="AJ10">
        <f>TODAY()</f>
        <v>46298</v>
      </c>
    </row>
    <row r="11">
      <c r="A11" t="str">
        <v>YES</v>
      </c>
      <c r="B11" t="str">
        <v>AKANSHA PRAJAPATI</v>
      </c>
      <c r="C11" t="str">
        <f t="array" ref="C11">XLOOKUP(B11,'EMP LIST '!$B$2:$B$121,'EMP LIST '!$E$2:$E$121,)</f>
        <v>RASHI GANGWAR</v>
      </c>
      <c r="D11" t="str">
        <f t="array" ref="D11">XLOOKUP($B11,'EMP LIST '!$B$2:$B$121,'EMP LIST '!$F$2:$F$121,)</f>
        <v>RAJKUMARI</v>
      </c>
      <c r="E11" t="str">
        <f t="array" ref="E11">XLOOKUP($B11,'EMP LIST '!$B$2:$B$121,'EMP LIST '!$I$2:$I$121,)</f>
        <v>SALARIED</v>
      </c>
      <c r="F11" t="str">
        <v>VISHAL</v>
      </c>
      <c r="G11" t="str">
        <v>DR. MARVADI KIRNAKUMAR</v>
      </c>
      <c r="H11">
        <f>AJ11-J11</f>
        <v>317</v>
      </c>
      <c r="I11" t="str">
        <f t="array" ref="I11">XLOOKUP($B11,'EMP LIST '!$B$2:$B$121,'EMP LIST '!$H$2:$H$121,)</f>
        <v>NOIDA</v>
      </c>
      <c r="J11">
        <v>45981</v>
      </c>
      <c r="K11">
        <v>45995</v>
      </c>
      <c r="L11">
        <v>170408665</v>
      </c>
      <c r="M11">
        <v>9067820937</v>
      </c>
      <c r="N11" t="str">
        <v xml:space="preserve">GUJARAT </v>
      </c>
      <c r="O11" t="str">
        <v>AHMEDABAD</v>
      </c>
      <c r="P11" t="str">
        <v>TERM LOAN</v>
      </c>
      <c r="Q11" t="str">
        <v>F2 FINTECH</v>
      </c>
      <c r="R11" t="str">
        <v>CHOLA</v>
      </c>
      <c r="U11" t="str">
        <v>UNSECURED</v>
      </c>
      <c r="V11" t="str">
        <v>REJECTED</v>
      </c>
      <c r="Z11" t="str">
        <v>FILE SENDER TO BANKER || UNDER PROCESS, || BOUNCING IN LOAN NEED JUSTIFICATION FOR THE SAME.  ||15 ENQURIES IS LAST 3 MONTHS</v>
      </c>
      <c r="AA11" t="str">
        <v>DHARMESH</v>
      </c>
      <c r="AB11" t="str">
        <v>861 923 6926</v>
      </c>
      <c r="AC11" t="str">
        <v>dharmeshgarg@chola1.murugappa.com</v>
      </c>
      <c r="AD11" t="str">
        <v>BHMS-2002</v>
      </c>
      <c r="AE11" t="str">
        <v>APYPM6484R</v>
      </c>
      <c r="AJ11">
        <f>TODAY()</f>
        <v>46298</v>
      </c>
    </row>
    <row r="12">
      <c r="A12" t="str">
        <v>YES</v>
      </c>
      <c r="B12" t="str">
        <v>ANSHIKA TIWARI</v>
      </c>
      <c r="C12" t="str">
        <v>ANIL KUMAR</v>
      </c>
      <c r="D12" t="str">
        <v>SHASHANK BHARDWAJ</v>
      </c>
      <c r="E12" t="str">
        <v>SALARIED</v>
      </c>
      <c r="F12" t="str">
        <v>RAJEEV</v>
      </c>
      <c r="G12" t="str">
        <v>DR VINOD KUMAR SAINI</v>
      </c>
      <c r="H12">
        <v>264</v>
      </c>
      <c r="I12" t="str">
        <v xml:space="preserve">BAREILLY </v>
      </c>
      <c r="J12">
        <v>45982</v>
      </c>
      <c r="K12">
        <v>46022</v>
      </c>
      <c r="L12">
        <v>283</v>
      </c>
      <c r="M12">
        <v>9680283847</v>
      </c>
      <c r="N12" t="str">
        <v>RAJASTHAN</v>
      </c>
      <c r="O12" t="str">
        <v>JAIPUR</v>
      </c>
      <c r="P12" t="str">
        <v>OD</v>
      </c>
      <c r="Q12" t="str">
        <v>F2 FINTECH</v>
      </c>
      <c r="R12" t="str">
        <v>BAJAJ MARKET</v>
      </c>
      <c r="S12">
        <v>1409000</v>
      </c>
      <c r="T12">
        <v>2159000</v>
      </c>
      <c r="U12" t="str">
        <v>UNSECURED</v>
      </c>
      <c r="V12" t="str">
        <v>DISBURSED</v>
      </c>
      <c r="W12">
        <v>736</v>
      </c>
      <c r="X12">
        <v>46022</v>
      </c>
      <c r="Y12">
        <v>46022</v>
      </c>
      <c r="Z12" t="str">
        <v xml:space="preserve">FILE SENDER TO BANKER || UNDER PROCESS, || 1610400-OFFER GENERATE, CIBIL DONE AGREEGATOR LINK SENT, CASE MOVED TO CREDIT, TELE PD DONE VIDEO PD PENDING ALL DONE, CASE STUCKING IN 3USL POLICY || case will be process next month || geo tagging done again and 3 usl approval </v>
      </c>
      <c r="AA12" t="str">
        <v>MANISH</v>
      </c>
      <c r="AB12" t="str">
        <v>81074 50805</v>
      </c>
      <c r="AC12" t="str">
        <v>saddam.hussain2@bajajfinserv.in</v>
      </c>
      <c r="AD12" t="str">
        <v>MBBS-2019</v>
      </c>
      <c r="AE12" t="str">
        <v>FFAPS5286A</v>
      </c>
      <c r="AJ12">
        <v>46246</v>
      </c>
      <c r="AK12">
        <v>15000</v>
      </c>
    </row>
    <row r="13">
      <c r="A13" t="str">
        <v>YES</v>
      </c>
      <c r="B13" t="str">
        <v>MANISHA VERMA</v>
      </c>
      <c r="C13" t="str">
        <f t="array" ref="C13">XLOOKUP(B13,'EMP LIST '!$B$2:$B$121,'EMP LIST '!$E$2:$E$121,)</f>
        <v>RAVISH SHARMA</v>
      </c>
      <c r="D13" t="str">
        <f t="array" ref="D13">XLOOKUP($B13,'EMP LIST '!$B$2:$B$121,'EMP LIST '!$F$2:$F$121,)</f>
        <v>RAVISH SHARMA</v>
      </c>
      <c r="E13" t="str">
        <f t="array" ref="E13">XLOOKUP($B13,'EMP LIST '!$B$2:$B$121,'EMP LIST '!$I$2:$I$121,)</f>
        <v>SALARIED</v>
      </c>
      <c r="F13" t="str">
        <v>RAJEEV</v>
      </c>
      <c r="G13" t="str">
        <v>DR MANOJ MAHADEO JAGNIT</v>
      </c>
      <c r="H13">
        <f>AJ13-J13</f>
        <v>315</v>
      </c>
      <c r="I13" t="str">
        <f t="array" ref="I13">XLOOKUP($B13,'EMP LIST '!$B$2:$B$121,'EMP LIST '!$H$2:$H$121,)</f>
        <v>NOIDA</v>
      </c>
      <c r="J13">
        <v>45983</v>
      </c>
      <c r="K13">
        <v>45995</v>
      </c>
      <c r="L13">
        <v>304</v>
      </c>
      <c r="M13">
        <v>8767278811</v>
      </c>
      <c r="N13" t="str">
        <v>MAHARASHTRA</v>
      </c>
      <c r="O13" t="str">
        <v>MUMBAI</v>
      </c>
      <c r="P13" t="str">
        <v>OD</v>
      </c>
      <c r="Q13" t="str">
        <v xml:space="preserve">FIRST ADVISOR </v>
      </c>
      <c r="R13" t="str">
        <v>ABCL</v>
      </c>
      <c r="S13">
        <v>600000</v>
      </c>
      <c r="T13">
        <v>600000</v>
      </c>
      <c r="U13" t="str">
        <v>UNSECURED</v>
      </c>
      <c r="V13" t="str">
        <v>REJECTED</v>
      </c>
      <c r="Z13" t="str">
        <v>FILE SENDER TO BANKER || UNDER PROCESS SM ON LEAVE  SHARED TO ANOTHER SM RUSHIKESH CUSTOMER NOT SHARING OTP || LOGIN DONE TERM LOAN  DOBALE  || CASE WILL BE APPROVE TILL TOMMORROW ,CREDIT MANAGER WAS ON LEAVE DUE TO THIS ITS DELEYED || LOW TICKED SIZE CASES NOT  DOABLE IN THIS LOCATION CASES ARE GETTING  BOUNCED IN THAT LOCATION</v>
      </c>
      <c r="AA13" t="str">
        <v>ADIL</v>
      </c>
      <c r="AB13">
        <v>9082240270</v>
      </c>
      <c r="AC13" t="str">
        <v>mohd.khan30@adityabirlacapital.com</v>
      </c>
      <c r="AD13" t="str">
        <v>BHMS-2016</v>
      </c>
      <c r="AE13" t="str">
        <v>AGRPJ6474G</v>
      </c>
      <c r="AJ13">
        <f>TODAY()</f>
        <v>46298</v>
      </c>
    </row>
    <row r="14">
      <c r="A14" t="str">
        <v>YES</v>
      </c>
      <c r="B14" t="str">
        <v>FAIZA KHAN</v>
      </c>
      <c r="C14" t="str">
        <f t="array" ref="C14">XLOOKUP(B14,'EMP LIST '!$B$2:$B$121,'EMP LIST '!$E$2:$E$121,)</f>
        <v/>
      </c>
      <c r="D14" t="str">
        <f t="array" ref="D14">XLOOKUP($B14,'EMP LIST '!$B$2:$B$121,'EMP LIST '!$F$2:$F$121,)</f>
        <v/>
      </c>
      <c r="E14" t="str">
        <f t="array" ref="E14">XLOOKUP($B14,'EMP LIST '!$B$2:$B$121,'EMP LIST '!$I$2:$I$121,)</f>
        <v/>
      </c>
      <c r="F14" t="str">
        <v>VISHAL</v>
      </c>
      <c r="G14" t="str">
        <v>DR. RUPESH RAVINDRA MANTA</v>
      </c>
      <c r="H14">
        <f>AJ14-J14</f>
        <v>313</v>
      </c>
      <c r="I14" t="str">
        <f t="array" ref="I14">XLOOKUP($B14,'EMP LIST '!$B$2:$B$121,'EMP LIST '!$H$2:$H$121,)</f>
        <v/>
      </c>
      <c r="J14">
        <v>45985</v>
      </c>
      <c r="K14">
        <v>45995</v>
      </c>
      <c r="L14">
        <v>170413941</v>
      </c>
      <c r="M14" t="str">
        <v>97734 97838</v>
      </c>
      <c r="N14" t="str">
        <v>MAHARASHTRA</v>
      </c>
      <c r="O14" t="str">
        <v>SOLAPUR</v>
      </c>
      <c r="P14" t="str">
        <v>OD</v>
      </c>
      <c r="Q14" t="str">
        <v>F2 FINTECH</v>
      </c>
      <c r="R14" t="str">
        <v>CHOLA</v>
      </c>
      <c r="U14" t="str">
        <v>UNSECURED</v>
      </c>
      <c r="V14" t="str">
        <v>REJECTED</v>
      </c>
      <c r="Z14" t="str">
        <v>LEAD ID SEND TO BANKER || Prof Case – MBBS Doctor, 5 years experience Live Photo required MBBS Registration Certificate required Current address proof not available Ownership not available Residence from Mumbai location Working – Ashwini Hospital as Stipend Doctor – Salary 58K No clinic setup Godrej Finance Sept, Oct and Nov ECS bounce ICICI Bank Sept ECS bounce EMI Obligation – ₹72,544/- 58K Salary Upcoming Dec 2025 App shifted to Mumbai</v>
      </c>
      <c r="AA14" t="str">
        <v>RAVI</v>
      </c>
      <c r="AB14" t="str">
        <v>832 970 2930</v>
      </c>
      <c r="AD14" t="str">
        <v>MBBS-2020</v>
      </c>
      <c r="AE14" t="str">
        <v>CSGPM5336R</v>
      </c>
      <c r="AJ14">
        <f>TODAY()</f>
        <v>46298</v>
      </c>
    </row>
    <row r="15">
      <c r="A15" t="str">
        <v>YES</v>
      </c>
      <c r="B15" t="str">
        <v>ANANT KANOJIA</v>
      </c>
      <c r="C15" t="str">
        <f t="array" ref="C15">XLOOKUP(B15,'EMP LIST '!$B$2:$B$121,'EMP LIST '!$E$2:$E$121,)</f>
        <v/>
      </c>
      <c r="D15" t="str">
        <f t="array" ref="D15">XLOOKUP($B15,'EMP LIST '!$B$2:$B$121,'EMP LIST '!$F$2:$F$121,)</f>
        <v/>
      </c>
      <c r="E15" t="str">
        <f t="array" ref="E15">XLOOKUP($B15,'EMP LIST '!$B$2:$B$121,'EMP LIST '!$I$2:$I$121,)</f>
        <v/>
      </c>
      <c r="F15" t="str">
        <v>VISHAL</v>
      </c>
      <c r="G15" t="str">
        <v xml:space="preserve">DR. MUSADIR HASSAN  MALA </v>
      </c>
      <c r="H15">
        <f>AJ15-J15</f>
        <v>313</v>
      </c>
      <c r="I15" t="str">
        <f t="array" ref="I15">XLOOKUP($B15,'EMP LIST '!$B$2:$B$121,'EMP LIST '!$H$2:$H$121,)</f>
        <v/>
      </c>
      <c r="J15">
        <v>45985</v>
      </c>
      <c r="K15">
        <v>45995</v>
      </c>
      <c r="L15">
        <v>170415035</v>
      </c>
      <c r="M15" t="str">
        <v>97971 24749</v>
      </c>
      <c r="N15" t="str">
        <v>DELHI</v>
      </c>
      <c r="O15" t="str">
        <v>DELHI</v>
      </c>
      <c r="P15" t="str">
        <v>OD</v>
      </c>
      <c r="Q15" t="str">
        <v>F2 FINTECH</v>
      </c>
      <c r="R15" t="str">
        <v>CHOLA</v>
      </c>
      <c r="U15" t="str">
        <v>UNSECURED</v>
      </c>
      <c r="V15" t="str">
        <v>REJECTED</v>
      </c>
      <c r="Z15" t="str">
        <v>FILE SENDER TO BANKER || UNDER PROCESS,  || PD TO BE DONE TODAY OR MAY BE TOMMORROW DUE TO CUSTOMER TIMING ISSUE || NEED REPAYMENT BANKING AND ALTERNATE BANKING || CUSTOMER BELONGS TO JAMMU KASHMIR-DUE TO THIS CASE HAS BEEN REJECTED</v>
      </c>
      <c r="AA15" t="str">
        <v>MOHIT</v>
      </c>
      <c r="AB15" t="str">
        <v>75310 43153</v>
      </c>
      <c r="AC15" t="str">
        <v xml:space="preserve">mohitts@chola.murugappa.com </v>
      </c>
      <c r="AD15" t="str">
        <v>MBBS-2007</v>
      </c>
      <c r="AE15" t="str">
        <v>AVIPM6521D</v>
      </c>
      <c r="AJ15">
        <f>TODAY()</f>
        <v>46298</v>
      </c>
    </row>
    <row r="16">
      <c r="A16" t="str">
        <v>YES</v>
      </c>
      <c r="B16" t="str">
        <v>SIMA SHAW</v>
      </c>
      <c r="C16" t="str">
        <f t="array" ref="C16">XLOOKUP(B16,'EMP LIST '!$B$2:$B$121,'EMP LIST '!$E$2:$E$121,)</f>
        <v/>
      </c>
      <c r="D16" t="str">
        <f t="array" ref="D16">XLOOKUP($B16,'EMP LIST '!$B$2:$B$121,'EMP LIST '!$F$2:$F$121,)</f>
        <v/>
      </c>
      <c r="E16" t="str">
        <f t="array" ref="E16">XLOOKUP($B16,'EMP LIST '!$B$2:$B$121,'EMP LIST '!$I$2:$I$121,)</f>
        <v/>
      </c>
      <c r="F16" t="str">
        <v>RAJEEV</v>
      </c>
      <c r="G16" t="str">
        <v xml:space="preserve">DR Sheetal jagdish agroya </v>
      </c>
      <c r="H16">
        <f>AJ16-J16</f>
        <v>312</v>
      </c>
      <c r="I16" t="str">
        <f t="array" ref="I16">XLOOKUP($B16,'EMP LIST '!$B$2:$B$121,'EMP LIST '!$H$2:$H$121,)</f>
        <v/>
      </c>
      <c r="J16">
        <v>45986</v>
      </c>
      <c r="K16">
        <v>46007</v>
      </c>
      <c r="L16">
        <v>331</v>
      </c>
      <c r="M16">
        <v>9423946669</v>
      </c>
      <c r="N16" t="str">
        <v>MAHARASHTRA</v>
      </c>
      <c r="O16" t="str">
        <v>LATUR</v>
      </c>
      <c r="P16" t="str">
        <v>BL</v>
      </c>
      <c r="Q16" t="str">
        <v xml:space="preserve">FIRST ADVISOR </v>
      </c>
      <c r="R16" t="str">
        <v>ICICI BANK</v>
      </c>
      <c r="U16" t="str">
        <v>UNSECURED</v>
      </c>
      <c r="V16" t="str">
        <v>REJECTED</v>
      </c>
      <c r="Z16" t="str">
        <v>FILE SENDER TO BANKER || UNDER PROCESS, ||  BANKER NOT RESPONDING || CASE WILL BE PROCESS AGAIN || CASE OVER OBLIGATED</v>
      </c>
      <c r="AA16" t="str">
        <v>ALIZA</v>
      </c>
      <c r="AB16">
        <v>9520869613</v>
      </c>
      <c r="AC16" t="str">
        <v>aliza.kashif@firstadviser.co</v>
      </c>
      <c r="AD16" t="str">
        <v>MBBS-2003</v>
      </c>
      <c r="AE16" t="str">
        <v>AQUPA7035K</v>
      </c>
      <c r="AJ16">
        <f>TODAY()</f>
        <v>46298</v>
      </c>
    </row>
    <row r="17">
      <c r="A17" t="str">
        <v>YES</v>
      </c>
      <c r="B17" t="str">
        <v>AMANPREET SINGH</v>
      </c>
      <c r="C17" t="str">
        <f t="array" ref="C17">XLOOKUP(B17,'EMP LIST '!$B$2:$B$121,'EMP LIST '!$E$2:$E$121,)</f>
        <v>MANVI BHARDWAJ</v>
      </c>
      <c r="D17" t="str">
        <f t="array" ref="D17">XLOOKUP($B17,'EMP LIST '!$B$2:$B$121,'EMP LIST '!$F$2:$F$121,)</f>
        <v>AMANPREET SINGH</v>
      </c>
      <c r="E17" t="str">
        <f t="array" ref="E17">XLOOKUP($B17,'EMP LIST '!$B$2:$B$121,'EMP LIST '!$I$2:$I$121,)</f>
        <v>SALARIED</v>
      </c>
      <c r="F17" t="str">
        <v>RAJEEV</v>
      </c>
      <c r="G17" t="str">
        <v>DR BALWANT SINGH</v>
      </c>
      <c r="H17">
        <f>AJ17-J17</f>
        <v>312</v>
      </c>
      <c r="I17" t="str">
        <f t="array" ref="I17">XLOOKUP($B17,'EMP LIST '!$B$2:$B$121,'EMP LIST '!$H$2:$H$121,)</f>
        <v>NOIDA</v>
      </c>
      <c r="J17">
        <v>45986</v>
      </c>
      <c r="K17">
        <v>45994</v>
      </c>
      <c r="L17">
        <v>332</v>
      </c>
      <c r="M17">
        <v>9311240808</v>
      </c>
      <c r="N17" t="str">
        <v>DELHI</v>
      </c>
      <c r="O17" t="str">
        <v>DELHI</v>
      </c>
      <c r="P17" t="str">
        <v>OD</v>
      </c>
      <c r="Q17" t="str">
        <v>F2 FINTECH</v>
      </c>
      <c r="R17" t="str">
        <v>GODREJ</v>
      </c>
      <c r="U17" t="str">
        <v>UNSECURED</v>
      </c>
      <c r="V17" t="str">
        <v>REJECTED</v>
      </c>
      <c r="Z17" t="str">
        <v>FILE SENDER TO BANKER || UNDER PROCESS,  || CONSENT SEND ITS PENDING || DOCTOR IS BUSY IN SOME WORK</v>
      </c>
      <c r="AA17" t="str">
        <v>paras.setiya</v>
      </c>
      <c r="AB17">
        <v>9990911654</v>
      </c>
      <c r="AC17" t="str">
        <v>paras.setiya@godrejcapital.com</v>
      </c>
      <c r="AD17" t="str">
        <v>MD-2000</v>
      </c>
      <c r="AE17" t="str">
        <v>AODPS9120G</v>
      </c>
      <c r="AJ17">
        <f>TODAY()</f>
        <v>46298</v>
      </c>
    </row>
    <row r="18">
      <c r="A18" t="str">
        <v>YES</v>
      </c>
      <c r="B18" t="str">
        <v>RIYA RANI</v>
      </c>
      <c r="C18" t="str">
        <f t="array" ref="C18">XLOOKUP(B18,'EMP LIST '!$B$2:$B$121,'EMP LIST '!$E$2:$E$121,)</f>
        <v/>
      </c>
      <c r="D18" t="str">
        <f t="array" ref="D18">XLOOKUP($B18,'EMP LIST '!$B$2:$B$121,'EMP LIST '!$F$2:$F$121,)</f>
        <v/>
      </c>
      <c r="E18" t="str">
        <f t="array" ref="E18">XLOOKUP($B18,'EMP LIST '!$B$2:$B$121,'EMP LIST '!$I$2:$I$121,)</f>
        <v/>
      </c>
      <c r="F18" t="str">
        <v>VISHAL</v>
      </c>
      <c r="G18" t="str">
        <v xml:space="preserve">DR. HARSHVEER </v>
      </c>
      <c r="H18">
        <f>AJ18-J18</f>
        <v>312</v>
      </c>
      <c r="I18" t="str">
        <f t="array" ref="I18">XLOOKUP($B18,'EMP LIST '!$B$2:$B$121,'EMP LIST '!$H$2:$H$121,)</f>
        <v/>
      </c>
      <c r="J18">
        <v>45986</v>
      </c>
      <c r="K18">
        <v>45995</v>
      </c>
      <c r="L18">
        <v>170416712</v>
      </c>
      <c r="M18">
        <v>9988704143</v>
      </c>
      <c r="N18" t="str">
        <v>PUNJAB</v>
      </c>
      <c r="O18" t="str">
        <v>FATEHGARH SAHIB</v>
      </c>
      <c r="P18" t="str">
        <v>OD</v>
      </c>
      <c r="Q18" t="str">
        <v>F2 FINTECH</v>
      </c>
      <c r="R18" t="str">
        <v>CHOLA</v>
      </c>
      <c r="U18" t="str">
        <v>UNSECURED</v>
      </c>
      <c r="V18" t="str">
        <v>REJECTED</v>
      </c>
      <c r="W18">
        <v>746</v>
      </c>
      <c r="Z18" t="str">
        <v>FILE SENDER TO BANKER || UNDER PROCESS, || UNDER REVIEW || MORE THAN 6 STPL ACTIVE AND ABB IS LOW</v>
      </c>
      <c r="AA18" t="str">
        <v>MANINDER</v>
      </c>
      <c r="AB18" t="str">
        <v>86998 15869</v>
      </c>
      <c r="AC18" t="str">
        <v>manindersb@chola.murugappa.com</v>
      </c>
      <c r="AD18" t="str">
        <v>BDS-2017</v>
      </c>
      <c r="AE18" t="str">
        <v>AFQPH1360H</v>
      </c>
      <c r="AJ18">
        <f>TODAY()</f>
        <v>46298</v>
      </c>
    </row>
    <row r="19">
      <c r="A19" t="str">
        <v>YES</v>
      </c>
      <c r="B19" t="str">
        <v>VINEET TIWARI</v>
      </c>
      <c r="C19" t="str">
        <f t="array" ref="C19">XLOOKUP(B19,'EMP LIST '!$B$2:$B$121,'EMP LIST '!$E$2:$E$121,)</f>
        <v>VINEET TIWARI</v>
      </c>
      <c r="D19" t="str">
        <f t="array" ref="D19">XLOOKUP($B19,'EMP LIST '!$B$2:$B$121,'EMP LIST '!$F$2:$F$121,)</f>
        <v>VINEET TIWARI</v>
      </c>
      <c r="E19" t="str">
        <f t="array" ref="E19">XLOOKUP($B19,'EMP LIST '!$B$2:$B$121,'EMP LIST '!$I$2:$I$121,)</f>
        <v>SALARIED</v>
      </c>
      <c r="F19" t="str">
        <v>RAJEEV</v>
      </c>
      <c r="G19" t="str">
        <v>DR  VYAS VISHWANATHAN</v>
      </c>
      <c r="H19">
        <f>AJ19-J19</f>
        <v>311</v>
      </c>
      <c r="I19" t="str">
        <f t="array" ref="I19">XLOOKUP($B19,'EMP LIST '!$B$2:$B$121,'EMP LIST '!$H$2:$H$121,)</f>
        <v>NOIDA</v>
      </c>
      <c r="J19">
        <v>45987</v>
      </c>
      <c r="K19">
        <v>46007</v>
      </c>
      <c r="L19">
        <v>346</v>
      </c>
      <c r="M19">
        <v>9022667791</v>
      </c>
      <c r="N19" t="str">
        <v>GOA</v>
      </c>
      <c r="O19" t="str">
        <v>NORTH GOA</v>
      </c>
      <c r="P19" t="str">
        <v>OD</v>
      </c>
      <c r="Q19" t="str">
        <v>CATEYE</v>
      </c>
      <c r="R19" t="str">
        <v>LNT</v>
      </c>
      <c r="U19" t="str">
        <v>UNSECURED</v>
      </c>
      <c r="V19" t="str">
        <v>REJECTED</v>
      </c>
      <c r="W19">
        <v>794</v>
      </c>
      <c r="Z19" t="str">
        <v>FILE SENDER TO BANKER || UNDER PROCESS, || CONSULTANCY LETTER HEAD REQ-PENDING FROM CUSTOMER END || DOCS RECEIVED ON MONDAY</v>
      </c>
      <c r="AA19" t="str">
        <v>SARVESH</v>
      </c>
      <c r="AB19">
        <v>9545151505</v>
      </c>
      <c r="AC19" t="str">
        <v>sarveshnevagi@ltfs.com</v>
      </c>
      <c r="AD19" t="str">
        <v>MD-2011</v>
      </c>
      <c r="AE19" t="str">
        <v>ALMPV3065H</v>
      </c>
      <c r="AJ19">
        <f>TODAY()</f>
        <v>46298</v>
      </c>
    </row>
    <row r="20">
      <c r="A20" t="str">
        <v>YES</v>
      </c>
      <c r="B20" t="str">
        <v>KHUSHI FINANCIAL SERVICES</v>
      </c>
      <c r="C20" t="str">
        <f t="array" ref="C20">XLOOKUP(B20,'EMP LIST '!$B$2:$B$121,'EMP LIST '!$E$2:$E$121,)</f>
        <v>F2 FINTECH</v>
      </c>
      <c r="D20" t="str">
        <f t="array" ref="D20">XLOOKUP($B20,'EMP LIST '!$B$2:$B$121,'EMP LIST '!$F$2:$F$121,)</f>
        <v>F2 FINTECH</v>
      </c>
      <c r="E20" t="str">
        <f t="array" ref="E20">XLOOKUP($B20,'EMP LIST '!$B$2:$B$121,'EMP LIST '!$I$2:$I$121,)</f>
        <v>CHANNEL PARTNER</v>
      </c>
      <c r="F20" t="str">
        <v>VISHAL</v>
      </c>
      <c r="G20" t="str">
        <v>DR. ANKIT NEGI</v>
      </c>
      <c r="H20">
        <f>AJ20-J20</f>
        <v>311</v>
      </c>
      <c r="I20" t="str">
        <f t="array" ref="I20">XLOOKUP($B20,'EMP LIST '!$B$2:$B$121,'EMP LIST '!$H$2:$H$121,)</f>
        <v>F2 FINTECH</v>
      </c>
      <c r="J20">
        <v>45987</v>
      </c>
      <c r="K20">
        <v>45987</v>
      </c>
      <c r="L20">
        <v>170418110</v>
      </c>
      <c r="M20" t="str">
        <v>78798 79808</v>
      </c>
      <c r="N20" t="str">
        <v>MADHYA PRASAD</v>
      </c>
      <c r="O20" t="str">
        <v>INDORE</v>
      </c>
      <c r="P20" t="str">
        <v>OD</v>
      </c>
      <c r="Q20" t="str">
        <v>F2 FINTECH</v>
      </c>
      <c r="R20" t="str">
        <v>CHOLA</v>
      </c>
      <c r="U20" t="str">
        <v>UNSECURED</v>
      </c>
      <c r="V20" t="str">
        <v>REJECTED</v>
      </c>
      <c r="Z20" t="str">
        <v>FILE SENDER TO BANKER || UNDER PROCESS, || BAC RECOD</v>
      </c>
      <c r="AA20" t="str">
        <v>PRADEEP</v>
      </c>
      <c r="AB20" t="str">
        <v>96171 00564</v>
      </c>
      <c r="AC20" t="str">
        <v>pradeepkj@chola1.murugappa.com</v>
      </c>
      <c r="AD20" t="str">
        <v>MBBS-2016</v>
      </c>
      <c r="AE20" t="str">
        <v>AIZPN4191J</v>
      </c>
      <c r="AJ20">
        <f>TODAY()</f>
        <v>46298</v>
      </c>
    </row>
    <row r="21">
      <c r="A21" t="str">
        <v>YES</v>
      </c>
      <c r="B21" t="str">
        <v>SHIVA AGNIHOTRI</v>
      </c>
      <c r="C21" t="str">
        <f t="array" ref="C21">XLOOKUP(B21,'EMP LIST '!$B$2:$B$121,'EMP LIST '!$E$2:$E$121,)</f>
        <v>RASHI GANGWAR</v>
      </c>
      <c r="D21" t="str">
        <f t="array" ref="D21">XLOOKUP($B21,'EMP LIST '!$B$2:$B$121,'EMP LIST '!$F$2:$F$121,)</f>
        <v>RAJKUMARI</v>
      </c>
      <c r="E21" t="str">
        <f t="array" ref="E21">XLOOKUP($B21,'EMP LIST '!$B$2:$B$121,'EMP LIST '!$I$2:$I$121,)</f>
        <v>SALARIED</v>
      </c>
      <c r="F21" t="str">
        <v>VISHAL</v>
      </c>
      <c r="G21" t="str">
        <v>DR. VARUN KUMAR</v>
      </c>
      <c r="H21">
        <f>AJ21-J21</f>
        <v>310</v>
      </c>
      <c r="I21" t="str">
        <f t="array" ref="I21">XLOOKUP($B21,'EMP LIST '!$B$2:$B$121,'EMP LIST '!$H$2:$H$121,)</f>
        <v>NOIDA</v>
      </c>
      <c r="J21">
        <v>45988</v>
      </c>
      <c r="K21">
        <v>45995</v>
      </c>
      <c r="L21">
        <v>170418709</v>
      </c>
      <c r="M21" t="str">
        <v>90978 78783</v>
      </c>
      <c r="N21" t="str">
        <v>BIHAR</v>
      </c>
      <c r="O21" t="str">
        <v>SITAMARHI</v>
      </c>
      <c r="P21" t="str">
        <v>OD</v>
      </c>
      <c r="Q21" t="str">
        <v>F2 FINTECH</v>
      </c>
      <c r="R21" t="str">
        <v>CHOLA</v>
      </c>
      <c r="U21" t="str">
        <v>UNSECURED</v>
      </c>
      <c r="V21" t="str">
        <v>REJECTED</v>
      </c>
      <c r="W21">
        <v>754</v>
      </c>
      <c r="Z21" t="str">
        <v>LEAD ID SEND TO BANKER || ABB  IS LOW IN GIVEN BANKING -ALRERNATE BANKING SHARED TO BANKER-THEY WILL CHECK AND CONFIRM  ||ABB LOW|| ABB LOW IN GIVEN BANKING</v>
      </c>
      <c r="AA21" t="str">
        <v>Shashi</v>
      </c>
      <c r="AB21" t="str">
        <v xml:space="preserve"> 87098 46933</v>
      </c>
      <c r="AD21" t="str">
        <v>BAMS-2022</v>
      </c>
      <c r="AE21" t="str">
        <v>CRKPK0246F</v>
      </c>
      <c r="AJ21">
        <f>TODAY()</f>
        <v>46298</v>
      </c>
    </row>
    <row r="22">
      <c r="A22" t="str">
        <v>YES</v>
      </c>
      <c r="B22" t="str">
        <v>KHUSHI FINANCIAL SERVICES</v>
      </c>
      <c r="C22" t="str">
        <f t="array" ref="C22">XLOOKUP(B22,'EMP LIST '!$B$2:$B$121,'EMP LIST '!$E$2:$E$121,)</f>
        <v>F2 FINTECH</v>
      </c>
      <c r="D22" t="str">
        <f t="array" ref="D22">XLOOKUP($B22,'EMP LIST '!$B$2:$B$121,'EMP LIST '!$F$2:$F$121,)</f>
        <v>F2 FINTECH</v>
      </c>
      <c r="E22" t="str">
        <f t="array" ref="E22">XLOOKUP($B22,'EMP LIST '!$B$2:$B$121,'EMP LIST '!$I$2:$I$121,)</f>
        <v>CHANNEL PARTNER</v>
      </c>
      <c r="F22" t="str">
        <v>RAJEEV</v>
      </c>
      <c r="G22" t="str">
        <v>DR ADARSH RAJENDRA CHAVAT</v>
      </c>
      <c r="H22">
        <f>AJ22-J22</f>
        <v>310</v>
      </c>
      <c r="I22" t="str">
        <f t="array" ref="I22">XLOOKUP($B22,'EMP LIST '!$B$2:$B$121,'EMP LIST '!$H$2:$H$121,)</f>
        <v>F2 FINTECH</v>
      </c>
      <c r="J22">
        <v>45988</v>
      </c>
      <c r="K22">
        <v>45993</v>
      </c>
      <c r="L22">
        <v>357</v>
      </c>
      <c r="M22" t="str">
        <v>80077 34339</v>
      </c>
      <c r="N22" t="str">
        <v>MAHARASHTRA</v>
      </c>
      <c r="O22" t="str">
        <v>PUNE</v>
      </c>
      <c r="P22" t="str">
        <v>OD</v>
      </c>
      <c r="Q22" t="str">
        <v xml:space="preserve">FIRST ADVISOR </v>
      </c>
      <c r="R22" t="str">
        <v>LNT</v>
      </c>
      <c r="U22" t="str">
        <v>UNSECURED</v>
      </c>
      <c r="V22" t="str">
        <v>REJECTED</v>
      </c>
      <c r="Z22" t="str">
        <v>FILE SENDER TO BANKER || UNDER PROCESS, || HOLD FROM CUSTOMER SIDE</v>
      </c>
      <c r="AA22" t="str">
        <v>simpikamleshsingh</v>
      </c>
      <c r="AB22" t="str">
        <v>073785 73727</v>
      </c>
      <c r="AC22" t="str">
        <v>simpikamleshsingh@ltfs.com</v>
      </c>
      <c r="AD22" t="str">
        <v>MBBS-2020</v>
      </c>
      <c r="AE22" t="str">
        <v>BZRPC9927P</v>
      </c>
      <c r="AJ22">
        <f>TODAY()</f>
        <v>46298</v>
      </c>
    </row>
    <row r="23">
      <c r="A23" t="str">
        <v>YES</v>
      </c>
      <c r="B23" t="str">
        <v>ANIL KUMAR</v>
      </c>
      <c r="C23" t="str">
        <f t="array" ref="C23">XLOOKUP(B23,'EMP LIST '!$B$2:$B$121,'EMP LIST '!$E$2:$E$121,)</f>
        <v>SHASHANK BHARDWAJ</v>
      </c>
      <c r="D23" t="str">
        <f t="array" ref="D23">XLOOKUP($B23,'EMP LIST '!$B$2:$B$121,'EMP LIST '!$F$2:$F$121,)</f>
        <v>SHASHANK BHARDWAJ</v>
      </c>
      <c r="E23" t="str">
        <f t="array" ref="E23">XLOOKUP($B23,'EMP LIST '!$B$2:$B$121,'EMP LIST '!$I$2:$I$121,)</f>
        <v>SALARIED</v>
      </c>
      <c r="F23" t="str">
        <v>VISHAL</v>
      </c>
      <c r="G23" t="str">
        <v>DR. MANISH MEENA</v>
      </c>
      <c r="H23">
        <f>AJ23-J23</f>
        <v>309</v>
      </c>
      <c r="I23" t="str">
        <f t="array" ref="I23">XLOOKUP($B23,'EMP LIST '!$B$2:$B$121,'EMP LIST '!$H$2:$H$121,)</f>
        <v>BAREILLY</v>
      </c>
      <c r="J23">
        <v>45989</v>
      </c>
      <c r="K23">
        <v>45989</v>
      </c>
      <c r="L23" t="str">
        <v>SME000018056088</v>
      </c>
      <c r="M23">
        <v>7888962389</v>
      </c>
      <c r="N23" t="str">
        <v>RAJASTHAN</v>
      </c>
      <c r="O23" t="str">
        <v>HANUMANGARH</v>
      </c>
      <c r="P23" t="str">
        <v>OD</v>
      </c>
      <c r="Q23" t="str">
        <v>F2 FINTECH</v>
      </c>
      <c r="R23" t="str">
        <v>BAJAJ</v>
      </c>
      <c r="S23">
        <v>320000</v>
      </c>
      <c r="T23">
        <v>320000</v>
      </c>
      <c r="U23" t="str">
        <v>UNSECURED</v>
      </c>
      <c r="V23" t="str">
        <v>REJECTED</v>
      </c>
      <c r="Z23" t="str">
        <v>FILE SENDER TO BANKER || UNDER PROCESS, CIBIL DONE ELIGIBILITY 3.20 L</v>
      </c>
      <c r="AA23" t="str">
        <v>Vikram Kumar35_x000d_</v>
      </c>
      <c r="AB23">
        <v>9142366982</v>
      </c>
      <c r="AC23" t="str">
        <v>vikram.kumar35@bajajfinserv.in_x000d_</v>
      </c>
      <c r="AD23" t="str">
        <v>MBBS-2024</v>
      </c>
      <c r="AE23" t="str">
        <v>ETJPM0077H</v>
      </c>
      <c r="AJ23">
        <f>TODAY()</f>
        <v>46298</v>
      </c>
    </row>
    <row r="24">
      <c r="A24" t="str">
        <v>YES</v>
      </c>
      <c r="B24" t="str">
        <v>SIMA SHAW</v>
      </c>
      <c r="C24" t="str">
        <f t="array" ref="C24">XLOOKUP(B24,'EMP LIST '!$B$2:$B$121,'EMP LIST '!$E$2:$E$121,)</f>
        <v/>
      </c>
      <c r="D24" t="str">
        <f t="array" ref="D24">XLOOKUP($B24,'EMP LIST '!$B$2:$B$121,'EMP LIST '!$F$2:$F$121,)</f>
        <v/>
      </c>
      <c r="E24" t="str">
        <f t="array" ref="E24">XLOOKUP($B24,'EMP LIST '!$B$2:$B$121,'EMP LIST '!$I$2:$I$121,)</f>
        <v/>
      </c>
      <c r="F24" t="str">
        <v>VISHAL</v>
      </c>
      <c r="G24" t="str">
        <v xml:space="preserve">DR. RAZIYA SAYED </v>
      </c>
      <c r="H24">
        <f>AJ24-J24</f>
        <v>309</v>
      </c>
      <c r="I24" t="str">
        <f t="array" ref="I24">XLOOKUP($B24,'EMP LIST '!$B$2:$B$121,'EMP LIST '!$H$2:$H$121,)</f>
        <v/>
      </c>
      <c r="J24">
        <v>45989</v>
      </c>
      <c r="L24">
        <v>170418719</v>
      </c>
      <c r="M24">
        <v>8497909714</v>
      </c>
      <c r="N24" t="str">
        <v>TELANGANA</v>
      </c>
      <c r="O24" t="str">
        <v>HYDERABAD</v>
      </c>
      <c r="P24" t="str">
        <v>OD</v>
      </c>
      <c r="Q24" t="str">
        <v>F2 FINTECH</v>
      </c>
      <c r="R24" t="str">
        <v>CHOLA</v>
      </c>
      <c r="U24" t="str">
        <v>UNSECURED</v>
      </c>
      <c r="V24" t="str">
        <v>REJECTED</v>
      </c>
      <c r="W24">
        <v>722</v>
      </c>
      <c r="Z24" t="str">
        <v>FILE SENDER TO BANKER || UNDER PROCESS || CASE NOT DOABLE  AS NOT GETTING ANY ELIGIBILITY IN SYSTEM</v>
      </c>
      <c r="AA24" t="str">
        <v>VINAY</v>
      </c>
      <c r="AB24" t="str">
        <v>98499 33661</v>
      </c>
      <c r="AC24" t="str">
        <v>Vinaypps@chola.murugappa.com</v>
      </c>
      <c r="AD24" t="str">
        <v>BDS-2014</v>
      </c>
      <c r="AE24" t="str">
        <v>EIAPS2666L</v>
      </c>
      <c r="AJ24">
        <f>TODAY()</f>
        <v>46298</v>
      </c>
    </row>
    <row r="25">
      <c r="A25" t="str">
        <v>YES</v>
      </c>
      <c r="B25" t="str">
        <v>AMAN SINGH</v>
      </c>
      <c r="C25" t="str">
        <f t="array" ref="C25">XLOOKUP(B25,'EMP LIST '!$B$2:$B$121,'EMP LIST '!$E$2:$E$121,)</f>
        <v>RIYA CHADDHA</v>
      </c>
      <c r="D25" t="str">
        <f t="array" ref="D25">XLOOKUP($B25,'EMP LIST '!$B$2:$B$121,'EMP LIST '!$F$2:$F$121,)</f>
        <v>VINEET TIWARI</v>
      </c>
      <c r="E25" t="str">
        <f t="array" ref="E25">XLOOKUP($B25,'EMP LIST '!$B$2:$B$121,'EMP LIST '!$I$2:$I$121,)</f>
        <v>SALARIED</v>
      </c>
      <c r="F25" t="str">
        <v>VISHAL</v>
      </c>
      <c r="G25" t="str">
        <v>DR. KRISHNA MADUKAR GIRI</v>
      </c>
      <c r="H25">
        <f>AJ25-J25</f>
        <v>309</v>
      </c>
      <c r="I25" t="str">
        <f t="array" ref="I25">XLOOKUP($B25,'EMP LIST '!$B$2:$B$121,'EMP LIST '!$H$2:$H$121,)</f>
        <v>NOIDA</v>
      </c>
      <c r="J25">
        <v>45989</v>
      </c>
      <c r="K25">
        <v>45995</v>
      </c>
      <c r="L25" t="str">
        <v>601BZ8605256</v>
      </c>
      <c r="M25">
        <v>9975753763</v>
      </c>
      <c r="N25" t="str">
        <v>MAHARASHTRA</v>
      </c>
      <c r="O25" t="str">
        <v>NASHIK</v>
      </c>
      <c r="P25" t="str">
        <v>OD</v>
      </c>
      <c r="Q25" t="str">
        <v>F2 FINTECH</v>
      </c>
      <c r="R25" t="str">
        <v>TATA</v>
      </c>
      <c r="U25" t="str">
        <v>UNSECURED</v>
      </c>
      <c r="V25" t="str">
        <v>REJECTED</v>
      </c>
      <c r="Z25" t="str">
        <v>FILE SENDER TO BANKER || UNDER PROCESS, || CASE LOGIN DONE ||customer has taken 30 lacs from lnt and bouncing in bajaj loan-</v>
      </c>
      <c r="AA25" t="str">
        <v>MAMTA SINGH</v>
      </c>
      <c r="AB25">
        <v>7982612369</v>
      </c>
      <c r="AC25" t="str">
        <v>Mamta.singh@tatacapital.com</v>
      </c>
      <c r="AD25" t="str">
        <v>MBBS-2002</v>
      </c>
      <c r="AE25" t="str">
        <v>AKUPG1005B</v>
      </c>
      <c r="AJ25">
        <f>TODAY()</f>
        <v>46298</v>
      </c>
    </row>
    <row r="26">
      <c r="A26" t="str">
        <v>YES</v>
      </c>
      <c r="B26" t="str">
        <v>AMANPREET SINGH</v>
      </c>
      <c r="C26" t="str">
        <f t="array" ref="C26">XLOOKUP(B26,'EMP LIST '!$B$2:$B$121,'EMP LIST '!$E$2:$E$121,)</f>
        <v>MANVI BHARDWAJ</v>
      </c>
      <c r="D26" t="str">
        <f t="array" ref="D26">XLOOKUP($B26,'EMP LIST '!$B$2:$B$121,'EMP LIST '!$F$2:$F$121,)</f>
        <v>AMANPREET SINGH</v>
      </c>
      <c r="E26" t="str">
        <f t="array" ref="E26">XLOOKUP($B26,'EMP LIST '!$B$2:$B$121,'EMP LIST '!$I$2:$I$121,)</f>
        <v>SALARIED</v>
      </c>
      <c r="F26" t="str">
        <v>RAJEEV</v>
      </c>
      <c r="G26" t="str">
        <v>DR SIDDHARTH SAXENA</v>
      </c>
      <c r="H26">
        <f>AJ26-J26</f>
        <v>308</v>
      </c>
      <c r="I26" t="str">
        <f t="array" ref="I26">XLOOKUP($B26,'EMP LIST '!$B$2:$B$121,'EMP LIST '!$H$2:$H$121,)</f>
        <v>NOIDA</v>
      </c>
      <c r="J26">
        <v>45990</v>
      </c>
      <c r="K26">
        <v>45995</v>
      </c>
      <c r="L26">
        <v>378</v>
      </c>
      <c r="M26">
        <v>8126474849</v>
      </c>
      <c r="N26" t="str">
        <v>UTTAR PRADESH</v>
      </c>
      <c r="O26" t="str">
        <v>GHAZIABAD</v>
      </c>
      <c r="P26" t="str">
        <v>OD</v>
      </c>
      <c r="Q26" t="str">
        <v xml:space="preserve">FIRST ADVISOR </v>
      </c>
      <c r="R26" t="str">
        <v>GODREJ</v>
      </c>
      <c r="U26" t="str">
        <v>UNSECURED</v>
      </c>
      <c r="V26" t="str">
        <v>REJECTED</v>
      </c>
      <c r="Z26" t="str">
        <v xml:space="preserve">FILE SENDER TO BANKER || UNDER PROCESS, || CUSTOMER DONT HAVE ANY OHP-GIVEN OHP IS ON  HIS MATERNAL GRANDMOTHER-BANKER HAS RAISED APPROVAL </v>
      </c>
      <c r="AA26" t="str">
        <v>MUSKAN</v>
      </c>
      <c r="AB26" t="str">
        <v xml:space="preserve"> 870 952 8244</v>
      </c>
      <c r="AC26" t="str">
        <v>kumari.muskan@godrejcapital.com</v>
      </c>
      <c r="AD26" t="str">
        <v>MBBS - 2020 , MD - 2023</v>
      </c>
      <c r="AE26" t="str">
        <v>EJSPS1611C</v>
      </c>
      <c r="AJ26">
        <f>TODAY()</f>
        <v>46298</v>
      </c>
    </row>
    <row r="27">
      <c r="A27" t="str">
        <v>YES</v>
      </c>
      <c r="B27" t="str">
        <v>ANJU VERMA</v>
      </c>
      <c r="C27" t="str">
        <f t="array" ref="C27">XLOOKUP(B27,'EMP LIST '!$B$2:$B$121,'EMP LIST '!$E$2:$E$121,)</f>
        <v>RAHUL/AMAN</v>
      </c>
      <c r="D27" t="str">
        <f t="array" ref="D27">XLOOKUP($B27,'EMP LIST '!$B$2:$B$121,'EMP LIST '!$F$2:$F$121,)</f>
        <v>RAHUL/AMANPREET</v>
      </c>
      <c r="E27" t="str">
        <f t="array" ref="E27">XLOOKUP($B27,'EMP LIST '!$B$2:$B$121,'EMP LIST '!$I$2:$I$121,)</f>
        <v>SOURCER</v>
      </c>
      <c r="F27" t="str">
        <v>VISHAL</v>
      </c>
      <c r="G27" t="str">
        <v>DR.  REENA JAIN</v>
      </c>
      <c r="H27">
        <f>AJ27-J27</f>
        <v>308</v>
      </c>
      <c r="I27" t="str">
        <f t="array" ref="I27">XLOOKUP($B27,'EMP LIST '!$B$2:$B$121,'EMP LIST '!$H$2:$H$121,)</f>
        <v>NOIDA</v>
      </c>
      <c r="J27">
        <v>45990</v>
      </c>
      <c r="K27">
        <v>45990</v>
      </c>
      <c r="L27" t="str">
        <v>SME000018062591</v>
      </c>
      <c r="M27">
        <v>9917455277</v>
      </c>
      <c r="N27" t="str">
        <v>UTTAR PRADESH</v>
      </c>
      <c r="O27" t="str">
        <v>NOIDA</v>
      </c>
      <c r="P27" t="str">
        <v>OD</v>
      </c>
      <c r="Q27" t="str">
        <v>F2 FINTECH</v>
      </c>
      <c r="R27" t="str">
        <v>BAJAJ</v>
      </c>
      <c r="U27" t="str">
        <v>UNSECURED</v>
      </c>
      <c r="V27" t="str">
        <v>REJECTED</v>
      </c>
      <c r="Z27" t="str">
        <v>FILE SENDER TO BANKER || UNDER PROCESS, || SAME CASE LOGIN IN BAJAJ SAL OD</v>
      </c>
      <c r="AA27" t="str">
        <v>Md shuaib Khan</v>
      </c>
      <c r="AB27">
        <v>9161252501</v>
      </c>
      <c r="AC27" t="str">
        <v>mdshuaib.khan@bajajfinserv.in_x000d_</v>
      </c>
      <c r="AD27" t="str">
        <v>MBBS- 2023</v>
      </c>
      <c r="AE27" t="str">
        <v>BACPJ2920F</v>
      </c>
      <c r="AJ27">
        <f>TODAY()</f>
        <v>46298</v>
      </c>
    </row>
    <row r="28">
      <c r="A28" t="str">
        <v>YES</v>
      </c>
      <c r="B28" t="str">
        <v>SHRUTIKA DUBEY</v>
      </c>
      <c r="C28" t="str">
        <f t="array" ref="C28">XLOOKUP(B28,'EMP LIST '!$B$2:$B$121,'EMP LIST '!$E$2:$E$121,)</f>
        <v>MANISHA SAXENA</v>
      </c>
      <c r="D28" t="str">
        <f t="array" ref="D28">XLOOKUP($B28,'EMP LIST '!$B$2:$B$121,'EMP LIST '!$F$2:$F$121,)</f>
        <v>SHASHANK BHARDWAJ</v>
      </c>
      <c r="E28" t="str">
        <f t="array" ref="E28">XLOOKUP($B28,'EMP LIST '!$B$2:$B$121,'EMP LIST '!$I$2:$I$121,)</f>
        <v>SALARIED</v>
      </c>
      <c r="F28" t="str">
        <v>VISHAL</v>
      </c>
      <c r="G28" t="str">
        <v>DR. AGHERA RAJANKUMAR KANTILAL</v>
      </c>
      <c r="H28">
        <f>AJ28-J28</f>
        <v>308</v>
      </c>
      <c r="I28" t="str">
        <f t="array" ref="I28">XLOOKUP($B28,'EMP LIST '!$B$2:$B$121,'EMP LIST '!$H$2:$H$121,)</f>
        <v>BAREILLY</v>
      </c>
      <c r="J28">
        <v>45990</v>
      </c>
      <c r="K28">
        <v>46003</v>
      </c>
      <c r="L28" t="str">
        <v>SME000018063655</v>
      </c>
      <c r="M28">
        <v>7567043086</v>
      </c>
      <c r="N28" t="str">
        <v xml:space="preserve">GUJARAT </v>
      </c>
      <c r="O28" t="str">
        <v>BHARUCH</v>
      </c>
      <c r="P28" t="str">
        <v>OD</v>
      </c>
      <c r="Q28" t="str">
        <v>F2 FINTECH</v>
      </c>
      <c r="R28" t="str">
        <v>BAJAJ</v>
      </c>
      <c r="S28">
        <v>1850000</v>
      </c>
      <c r="T28">
        <v>1850000</v>
      </c>
      <c r="U28" t="str">
        <v>UNSECURED</v>
      </c>
      <c r="V28" t="str">
        <v>DROP</v>
      </c>
      <c r="X28">
        <v>45993</v>
      </c>
      <c r="Z28" t="str">
        <v>FILE SENDER TO BANKER || UNDER PROCESS, || CIBIL CONSENT LINK SENT TO CUSTOMER || 18.50 LACS APPROVED, CUSTOMER NOT RECVD CALL</v>
      </c>
      <c r="AA28" t="str">
        <v>Malek Iqabalmiya_x000d_</v>
      </c>
      <c r="AB28">
        <v>9106152680</v>
      </c>
      <c r="AC28" t="str">
        <v>malek.rajjakmiya@bajajfinserv.in_x000d_</v>
      </c>
      <c r="AD28" t="str">
        <v>MBBS-2020</v>
      </c>
      <c r="AE28" t="str">
        <v>DYAPA3879N</v>
      </c>
      <c r="AJ28">
        <f>TODAY()</f>
        <v>46298</v>
      </c>
    </row>
    <row r="29">
      <c r="A29" t="str">
        <v>YES</v>
      </c>
      <c r="B29" t="str">
        <v>MANISHA VERMA</v>
      </c>
      <c r="C29" t="str">
        <f t="array" ref="C29">XLOOKUP(B29,'EMP LIST '!$B$2:$B$121,'EMP LIST '!$E$2:$E$121,)</f>
        <v>RAVISH SHARMA</v>
      </c>
      <c r="D29" t="str">
        <f t="array" ref="D29">XLOOKUP($B29,'EMP LIST '!$B$2:$B$121,'EMP LIST '!$F$2:$F$121,)</f>
        <v>RAVISH SHARMA</v>
      </c>
      <c r="E29" t="str">
        <f t="array" ref="E29">XLOOKUP($B29,'EMP LIST '!$B$2:$B$121,'EMP LIST '!$I$2:$I$121,)</f>
        <v>SALARIED</v>
      </c>
      <c r="F29" t="str">
        <v>VISHAL</v>
      </c>
      <c r="G29" t="str">
        <v>DR. ESHANT EKNATHRAO CHAPLE</v>
      </c>
      <c r="H29">
        <f>AJ29-J29</f>
        <v>308</v>
      </c>
      <c r="I29" t="str">
        <f t="array" ref="I29">XLOOKUP($B29,'EMP LIST '!$B$2:$B$121,'EMP LIST '!$H$2:$H$121,)</f>
        <v>NOIDA</v>
      </c>
      <c r="J29">
        <v>45990</v>
      </c>
      <c r="K29">
        <v>45995</v>
      </c>
      <c r="L29">
        <v>170422814</v>
      </c>
      <c r="M29">
        <v>7028541235</v>
      </c>
      <c r="N29" t="str">
        <v>MAHARASHTRA</v>
      </c>
      <c r="O29" t="str">
        <v>NAGPUR</v>
      </c>
      <c r="P29" t="str">
        <v>OD</v>
      </c>
      <c r="Q29" t="str">
        <v>F2 FINTECH</v>
      </c>
      <c r="R29" t="str">
        <v>CHOLA</v>
      </c>
      <c r="U29" t="str">
        <v>UNSECURED</v>
      </c>
      <c r="V29" t="str">
        <v>REJECTED</v>
      </c>
      <c r="Z29" t="str">
        <v>FILE SENDER TO BANKER || UNDER PROCESS, || MULTIPLE LOAN IS RUNNING MORE THE POLICY</v>
      </c>
      <c r="AA29" t="str">
        <v>SHUBHAM</v>
      </c>
      <c r="AB29" t="str">
        <v>86985 15078</v>
      </c>
      <c r="AC29" t="str">
        <v>shubhamprakash@chola1.murugappa.com</v>
      </c>
      <c r="AD29" t="str">
        <v>BAMS-2022</v>
      </c>
      <c r="AE29" t="str">
        <v>BEDPC4758P</v>
      </c>
      <c r="AJ29">
        <f>TODAY()</f>
        <v>46298</v>
      </c>
    </row>
    <row r="30">
      <c r="A30" t="str">
        <v>YES</v>
      </c>
      <c r="B30" t="str">
        <v>VINEET TIWARI</v>
      </c>
      <c r="C30" t="str">
        <f t="array" ref="C30">XLOOKUP(B30,'EMP LIST '!$B$2:$B$121,'EMP LIST '!$E$2:$E$121,)</f>
        <v>VINEET TIWARI</v>
      </c>
      <c r="D30" t="str">
        <f t="array" ref="D30">XLOOKUP($B30,'EMP LIST '!$B$2:$B$121,'EMP LIST '!$F$2:$F$121,)</f>
        <v>VINEET TIWARI</v>
      </c>
      <c r="E30" t="str">
        <f t="array" ref="E30">XLOOKUP($B30,'EMP LIST '!$B$2:$B$121,'EMP LIST '!$I$2:$I$121,)</f>
        <v>SALARIED</v>
      </c>
      <c r="F30" t="str">
        <v>VISHAL</v>
      </c>
      <c r="G30" t="str">
        <v>DR. GAIN BRIJESHKUMAR SHIVRAMBHAI</v>
      </c>
      <c r="H30">
        <f>AJ30-J30</f>
        <v>307</v>
      </c>
      <c r="I30" t="str">
        <f t="array" ref="I30">XLOOKUP($B30,'EMP LIST '!$B$2:$B$121,'EMP LIST '!$H$2:$H$121,)</f>
        <v>NOIDA</v>
      </c>
      <c r="J30">
        <v>45991</v>
      </c>
      <c r="K30">
        <v>46000</v>
      </c>
      <c r="L30" t="str">
        <v>SME000018070166</v>
      </c>
      <c r="M30">
        <v>8511823476</v>
      </c>
      <c r="N30" t="str">
        <v xml:space="preserve">GUJARAT </v>
      </c>
      <c r="O30" t="str">
        <v>KHATAL</v>
      </c>
      <c r="P30" t="str">
        <v>OD</v>
      </c>
      <c r="Q30" t="str">
        <v>F2 FINTECH</v>
      </c>
      <c r="R30" t="str">
        <v>BAJAJ</v>
      </c>
      <c r="S30">
        <v>2990000</v>
      </c>
      <c r="T30">
        <v>2990000</v>
      </c>
      <c r="U30" t="str">
        <v>UNSECURED</v>
      </c>
      <c r="V30" t="str">
        <v>DROP</v>
      </c>
      <c r="X30">
        <v>45993</v>
      </c>
      <c r="Z30" t="str">
        <v>FILE SENDER TO BANKER || UNDER PROCESS, || 29.90 LACS APPROVED, CUSTOMER HAVE ROI ISSUE</v>
      </c>
      <c r="AA30" t="str">
        <v>Akash Sahani_x000d_</v>
      </c>
      <c r="AB30">
        <v>9054693208</v>
      </c>
      <c r="AC30" t="str">
        <v>akash.sahani@bajajfinserv.in_x000d_</v>
      </c>
      <c r="AD30" t="str">
        <v>MBBS-2017</v>
      </c>
      <c r="AE30" t="str">
        <v>CMNPG1519D</v>
      </c>
      <c r="AJ30">
        <f>TODAY()</f>
        <v>46298</v>
      </c>
    </row>
    <row r="31">
      <c r="A31" t="str">
        <v>YES</v>
      </c>
      <c r="B31" t="str">
        <v>RAJAT DWIVEDI</v>
      </c>
      <c r="C31" t="str">
        <f t="array" ref="C31">XLOOKUP(B31,'EMP LIST '!$B$2:$B$121,'EMP LIST '!$E$2:$E$121,)</f>
        <v>RAJKUMARI</v>
      </c>
      <c r="D31" t="str">
        <f t="array" ref="D31">XLOOKUP($B31,'EMP LIST '!$B$2:$B$121,'EMP LIST '!$F$2:$F$121,)</f>
        <v>RAJKUMARI</v>
      </c>
      <c r="E31" t="str">
        <f t="array" ref="E31">XLOOKUP($B31,'EMP LIST '!$B$2:$B$121,'EMP LIST '!$I$2:$I$121,)</f>
        <v>SALARIED</v>
      </c>
      <c r="F31" t="str">
        <v>RAJEEV</v>
      </c>
      <c r="G31" t="str">
        <v>DR ARJUN NAGAR</v>
      </c>
      <c r="H31">
        <f>AJ31-J31</f>
        <v>306</v>
      </c>
      <c r="I31" t="str">
        <f t="array" ref="I31">XLOOKUP($B31,'EMP LIST '!$B$2:$B$121,'EMP LIST '!$H$2:$H$121,)</f>
        <v>NOIDA</v>
      </c>
      <c r="J31">
        <v>45992</v>
      </c>
      <c r="K31">
        <v>45995</v>
      </c>
      <c r="L31" t="str">
        <v>SME000018077020</v>
      </c>
      <c r="M31" t="str">
        <v>96306 80163</v>
      </c>
      <c r="N31" t="str">
        <v>MADHYA PRASAD</v>
      </c>
      <c r="O31" t="str">
        <v>DEWAS</v>
      </c>
      <c r="P31" t="str">
        <v>OD</v>
      </c>
      <c r="Q31" t="str">
        <v>F2 FINTECH</v>
      </c>
      <c r="R31" t="str">
        <v>BAJAJ</v>
      </c>
      <c r="U31" t="str">
        <v>UNSECURED</v>
      </c>
      <c r="V31" t="str">
        <v>REJECTED</v>
      </c>
      <c r="Z31" t="str">
        <v>FILE SENDER TO BANKER || UNDER PROCESS, || 0 ELIGIBILITY 3 USL ACTIVE</v>
      </c>
      <c r="AA31" t="str">
        <v>Neha Jhawar</v>
      </c>
      <c r="AB31">
        <v>7879749837</v>
      </c>
      <c r="AC31" t="str">
        <v>neha.jhawar@bizsupporta.com</v>
      </c>
      <c r="AD31" t="str">
        <v>BHMS-2021</v>
      </c>
      <c r="AE31" t="str">
        <v>CDCPN7784D</v>
      </c>
      <c r="AJ31">
        <f>TODAY()</f>
        <v>46298</v>
      </c>
    </row>
    <row r="32">
      <c r="A32" t="str">
        <v>YES</v>
      </c>
      <c r="B32" t="str">
        <v>RAJAT DWIVEDI</v>
      </c>
      <c r="C32" t="str">
        <f t="array" ref="C32">XLOOKUP(B32,'EMP LIST '!$B$2:$B$121,'EMP LIST '!$E$2:$E$121,)</f>
        <v>RAJKUMARI</v>
      </c>
      <c r="D32" t="str">
        <f t="array" ref="D32">XLOOKUP($B32,'EMP LIST '!$B$2:$B$121,'EMP LIST '!$F$2:$F$121,)</f>
        <v>RAJKUMARI</v>
      </c>
      <c r="E32" t="str">
        <f t="array" ref="E32">XLOOKUP($B32,'EMP LIST '!$B$2:$B$121,'EMP LIST '!$I$2:$I$121,)</f>
        <v>SALARIED</v>
      </c>
      <c r="F32" t="str">
        <v>RAJEEV</v>
      </c>
      <c r="G32" t="str">
        <v>DR NIHAR GOPALAPURAM</v>
      </c>
      <c r="H32">
        <f>AJ32-J32</f>
        <v>306</v>
      </c>
      <c r="I32" t="str">
        <f t="array" ref="I32">XLOOKUP($B32,'EMP LIST '!$B$2:$B$121,'EMP LIST '!$H$2:$H$121,)</f>
        <v>NOIDA</v>
      </c>
      <c r="J32">
        <v>45992</v>
      </c>
      <c r="K32">
        <v>46006</v>
      </c>
      <c r="L32">
        <v>385</v>
      </c>
      <c r="M32">
        <v>9704199688</v>
      </c>
      <c r="N32" t="str">
        <v>TELANGANA</v>
      </c>
      <c r="O32" t="str">
        <v>SIDDIPET</v>
      </c>
      <c r="P32" t="str">
        <v>OD</v>
      </c>
      <c r="Q32" t="str">
        <v xml:space="preserve">FIRST ADVISOR </v>
      </c>
      <c r="R32" t="str">
        <v>GODREJ</v>
      </c>
      <c r="S32">
        <v>2500000</v>
      </c>
      <c r="T32">
        <v>2500000</v>
      </c>
      <c r="U32" t="str">
        <v>UNSECURED</v>
      </c>
      <c r="V32" t="str">
        <v>DISBURSED</v>
      </c>
      <c r="X32">
        <v>45995</v>
      </c>
      <c r="Y32">
        <v>46006</v>
      </c>
      <c r="Z32" t="str">
        <v>FILE SENDER TO BANKER || UNDER PROCESS, || PD TO BE DONE TODAY || PD DONE-VIDEO PD PENDING, ALL PROCESS DONE, CUSTOMER NOT DOING NACH, TO BE DISBURSED TODAY</v>
      </c>
      <c r="AA32" t="str">
        <v>Nagendra.pudi</v>
      </c>
      <c r="AB32">
        <v>9985584081</v>
      </c>
      <c r="AC32" t="str">
        <v>Nagendra.pudi@godrejcapital.com</v>
      </c>
      <c r="AD32" t="str">
        <v>MBBS-2013</v>
      </c>
      <c r="AE32" t="str">
        <v>BRHPG30007N</v>
      </c>
      <c r="AJ32">
        <f>TODAY()</f>
        <v>46298</v>
      </c>
    </row>
    <row r="33">
      <c r="A33" t="str">
        <v>YES</v>
      </c>
      <c r="B33" t="str">
        <v>SUMIT KUMAR</v>
      </c>
      <c r="C33" t="str">
        <f t="array" ref="C33">XLOOKUP(B33,'EMP LIST '!$B$2:$B$121,'EMP LIST '!$E$2:$E$121,)</f>
        <v>ANURAG SHARMA</v>
      </c>
      <c r="D33" t="str">
        <f t="array" ref="D33">XLOOKUP($B33,'EMP LIST '!$B$2:$B$121,'EMP LIST '!$F$2:$F$121,)</f>
        <v>SHASHANK BHARDWAJ</v>
      </c>
      <c r="E33" t="str">
        <f t="array" ref="E33">XLOOKUP($B33,'EMP LIST '!$B$2:$B$121,'EMP LIST '!$I$2:$I$121,)</f>
        <v>SALARIED</v>
      </c>
      <c r="F33" t="str">
        <v>RAJEEV</v>
      </c>
      <c r="G33" t="str">
        <v>DR APVVSSM SAMPATH</v>
      </c>
      <c r="H33">
        <f>AJ33-J33</f>
        <v>306</v>
      </c>
      <c r="I33" t="str">
        <f t="array" ref="I33">XLOOKUP($B33,'EMP LIST '!$B$2:$B$121,'EMP LIST '!$H$2:$H$121,)</f>
        <v>BAREILLY</v>
      </c>
      <c r="J33">
        <v>45992</v>
      </c>
      <c r="K33">
        <v>45992</v>
      </c>
      <c r="L33">
        <v>386</v>
      </c>
      <c r="M33">
        <v>8374470539</v>
      </c>
      <c r="N33" t="str">
        <v>ANDHRA PRADESH</v>
      </c>
      <c r="O33" t="str">
        <v>VISAKHAPATNAM</v>
      </c>
      <c r="P33" t="str">
        <v>OD</v>
      </c>
      <c r="Q33" t="str">
        <v>F2 FINTECH</v>
      </c>
      <c r="R33" t="str">
        <v>BAJAJ MARKET</v>
      </c>
      <c r="U33" t="str">
        <v>UNSECURED</v>
      </c>
      <c r="V33" t="str">
        <v>REJECTED</v>
      </c>
      <c r="Z33" t="str">
        <v>FILE SENDER TO BANKER || UNDER PROCESS, || 8 LKAH OFFER, 3 USL LOAN NOT FIT IN POLICY</v>
      </c>
      <c r="AA33" t="str">
        <v>mahamood</v>
      </c>
      <c r="AB33" t="str">
        <v>96761 69414</v>
      </c>
      <c r="AC33" t="str">
        <v>mahamood.gows1@bajajfinserv.in</v>
      </c>
      <c r="AD33" t="str">
        <v>MBBS-2022</v>
      </c>
      <c r="AE33" t="str">
        <v>BZSPA5392R</v>
      </c>
      <c r="AJ33">
        <f>TODAY()</f>
        <v>46298</v>
      </c>
    </row>
    <row r="34">
      <c r="A34" t="str">
        <v>YES</v>
      </c>
      <c r="B34" t="str">
        <v>SHIVANI PATEL</v>
      </c>
      <c r="C34" t="str">
        <v>MANISHA SAXENA</v>
      </c>
      <c r="D34" t="str">
        <v>MANISHA SAXENA</v>
      </c>
      <c r="E34" t="str">
        <v>SALARIED</v>
      </c>
      <c r="F34" t="str">
        <v>VISHAL</v>
      </c>
      <c r="G34" t="str">
        <v>DR.  KARAN DANDOTIYA</v>
      </c>
      <c r="H34">
        <v>254</v>
      </c>
      <c r="I34" t="str">
        <v>BAREILLY</v>
      </c>
      <c r="J34">
        <v>45992</v>
      </c>
      <c r="K34">
        <v>46000</v>
      </c>
      <c r="L34" t="str">
        <v>SME000018079049</v>
      </c>
      <c r="M34" t="str">
        <v>85958 89966</v>
      </c>
      <c r="N34" t="str">
        <v>MADHYA PRADESH</v>
      </c>
      <c r="O34" t="str">
        <v>MORENA</v>
      </c>
      <c r="P34" t="str">
        <v>OD</v>
      </c>
      <c r="Q34" t="str">
        <v>F2 FINTECH</v>
      </c>
      <c r="R34" t="str">
        <v>BAJAJ</v>
      </c>
      <c r="S34">
        <v>2990000</v>
      </c>
      <c r="T34">
        <v>2990000</v>
      </c>
      <c r="U34" t="str">
        <v>UNSECURED</v>
      </c>
      <c r="V34" t="str">
        <v>DISBURSED</v>
      </c>
      <c r="X34">
        <v>45993</v>
      </c>
      <c r="Y34">
        <v>46000</v>
      </c>
      <c r="Z34" t="str">
        <v>FILE SENDER TO BANKER || UNDER PROCESS, CUSTOMER OUT OF STATION WILL COME AFTER 12 DEC, TO BE DISBURSED TODAY</v>
      </c>
      <c r="AA34" t="str">
        <v>Akash Dandotiya_x000d_</v>
      </c>
      <c r="AB34">
        <v>8225913781</v>
      </c>
      <c r="AC34" t="str">
        <v>akash.dandotiya@bajajfinserv.in_x000d_</v>
      </c>
      <c r="AD34" t="str">
        <v>MBBS-2018</v>
      </c>
      <c r="AE34" t="str">
        <v>AYJPD2115J</v>
      </c>
      <c r="AJ34">
        <v>46246</v>
      </c>
    </row>
    <row r="35">
      <c r="A35" t="str">
        <v>YES</v>
      </c>
      <c r="B35" t="str">
        <v>RASHI GANGWAR</v>
      </c>
      <c r="C35" t="str">
        <f t="array" ref="C35">XLOOKUP(B35,'EMP LIST '!$B$2:$B$121,'EMP LIST '!$E$2:$E$121,)</f>
        <v>RAJKUMARI</v>
      </c>
      <c r="D35" t="str">
        <f t="array" ref="D35">XLOOKUP($B35,'EMP LIST '!$B$2:$B$121,'EMP LIST '!$F$2:$F$121,)</f>
        <v>RAJKUMARI</v>
      </c>
      <c r="E35" t="str">
        <f t="array" ref="E35">XLOOKUP($B35,'EMP LIST '!$B$2:$B$121,'EMP LIST '!$I$2:$I$121,)</f>
        <v>SALARIED</v>
      </c>
      <c r="F35" t="str">
        <v>VISHAL</v>
      </c>
      <c r="G35" t="str">
        <v>DR. VIJAY KUMAR JAT</v>
      </c>
      <c r="H35">
        <f>AJ35-J35</f>
        <v>306</v>
      </c>
      <c r="I35" t="str">
        <f t="array" ref="I35">XLOOKUP($B35,'EMP LIST '!$B$2:$B$121,'EMP LIST '!$H$2:$H$121,)</f>
        <v>NOIDA</v>
      </c>
      <c r="J35">
        <v>45992</v>
      </c>
      <c r="K35">
        <v>45995</v>
      </c>
      <c r="L35">
        <v>170423071</v>
      </c>
      <c r="M35">
        <v>8959464632</v>
      </c>
      <c r="N35" t="str">
        <v>MADHYA PRASAD</v>
      </c>
      <c r="O35" t="str">
        <v xml:space="preserve">SHAJAPUR </v>
      </c>
      <c r="P35" t="str">
        <v>Dropline Flexi</v>
      </c>
      <c r="Q35" t="str">
        <v>F2 FINTECH</v>
      </c>
      <c r="R35" t="str">
        <v>CHOLA</v>
      </c>
      <c r="U35" t="str">
        <v>UNSECURED</v>
      </c>
      <c r="V35" t="str">
        <v>REJECTED</v>
      </c>
      <c r="W35">
        <v>705</v>
      </c>
      <c r="Z35" t="str">
        <v>FILE SENDER TO BANKER || UNDER PROCESS, || 14 EMI BOUNCES IN ACTIVE LOAN</v>
      </c>
      <c r="AA35" t="str">
        <v>SANTOSH</v>
      </c>
      <c r="AB35">
        <v>8349136511</v>
      </c>
      <c r="AC35" t="str">
        <v>santoshmj@chola1.murugappa.com</v>
      </c>
      <c r="AD35" t="str">
        <v>MBBS-2022</v>
      </c>
      <c r="AE35" t="str">
        <v>CBJPJ4215Q</v>
      </c>
      <c r="AJ35">
        <f>TODAY()</f>
        <v>46298</v>
      </c>
    </row>
    <row r="36">
      <c r="A36" t="str">
        <v>YES</v>
      </c>
      <c r="B36" t="str">
        <v>DHRUV ARORA</v>
      </c>
      <c r="C36" t="str">
        <f t="array" ref="C36">XLOOKUP(B36,'EMP LIST '!$B$2:$B$121,'EMP LIST '!$E$2:$E$121,)</f>
        <v/>
      </c>
      <c r="D36" t="str">
        <f t="array" ref="D36">XLOOKUP($B36,'EMP LIST '!$B$2:$B$121,'EMP LIST '!$F$2:$F$121,)</f>
        <v/>
      </c>
      <c r="E36" t="str">
        <f t="array" ref="E36">XLOOKUP($B36,'EMP LIST '!$B$2:$B$121,'EMP LIST '!$I$2:$I$121,)</f>
        <v/>
      </c>
      <c r="F36" t="str">
        <v>RAJEEV</v>
      </c>
      <c r="G36" t="str">
        <v>VARSHA KHURANA</v>
      </c>
      <c r="H36">
        <f>AJ36-J36</f>
        <v>306</v>
      </c>
      <c r="I36" t="str">
        <f t="array" ref="I36">XLOOKUP($B36,'EMP LIST '!$B$2:$B$121,'EMP LIST '!$H$2:$H$121,)</f>
        <v/>
      </c>
      <c r="J36">
        <v>45992</v>
      </c>
      <c r="K36">
        <v>45992</v>
      </c>
      <c r="L36" t="str">
        <v>B2C000169508434</v>
      </c>
      <c r="M36">
        <v>9599897388</v>
      </c>
      <c r="N36" t="str">
        <v>UTTAR PRADESH</v>
      </c>
      <c r="O36" t="str">
        <v>NOIDA</v>
      </c>
      <c r="P36" t="str">
        <v>SAL OD</v>
      </c>
      <c r="Q36" t="str">
        <v xml:space="preserve">FIRST ADVISOR </v>
      </c>
      <c r="R36" t="str">
        <v>BAJAJ</v>
      </c>
      <c r="U36" t="str">
        <v>UNSECURED</v>
      </c>
      <c r="V36" t="str">
        <v>REJECTED</v>
      </c>
      <c r="Z36" t="str">
        <v>FILE SENDER TO BANKER || UNDER PROCESS, || CONSENT PENDING FROM CUSTOMER SIDE , CASE IS OVER LEVERAGE</v>
      </c>
      <c r="AA36" t="str">
        <v>Ashish Dubey</v>
      </c>
      <c r="AB36" t="str">
        <v>85100 99219</v>
      </c>
      <c r="AC36" t="str">
        <v>ashish.dubey6@bizsupporta.com</v>
      </c>
      <c r="AD36" t="str">
        <v>SALARY-1.60LKAH</v>
      </c>
      <c r="AE36" t="str">
        <v>AQDPK4818R</v>
      </c>
      <c r="AJ36">
        <f>TODAY()</f>
        <v>46298</v>
      </c>
    </row>
    <row r="37">
      <c r="A37" t="str">
        <v>YES</v>
      </c>
      <c r="B37" t="str">
        <v>ROSHAN THAKUR</v>
      </c>
      <c r="C37" t="str">
        <f t="array" ref="C37">XLOOKUP(B37,'EMP LIST '!$B$2:$B$121,'EMP LIST '!$E$2:$E$121,)</f>
        <v>MANVI BHARDWAJ</v>
      </c>
      <c r="D37" t="str">
        <f t="array" ref="D37">XLOOKUP($B37,'EMP LIST '!$B$2:$B$121,'EMP LIST '!$F$2:$F$121,)</f>
        <v>AMANPREET SINGH</v>
      </c>
      <c r="E37" t="str">
        <f t="array" ref="E37">XLOOKUP($B37,'EMP LIST '!$B$2:$B$121,'EMP LIST '!$I$2:$I$121,)</f>
        <v>SALARIED</v>
      </c>
      <c r="F37" t="str">
        <v>RAJEEV</v>
      </c>
      <c r="G37" t="str">
        <v>DR VINIT KUMAR</v>
      </c>
      <c r="H37">
        <f>AJ37-J37</f>
        <v>306</v>
      </c>
      <c r="I37" t="str">
        <f t="array" ref="I37">XLOOKUP($B37,'EMP LIST '!$B$2:$B$121,'EMP LIST '!$H$2:$H$121,)</f>
        <v>NOIDA</v>
      </c>
      <c r="J37">
        <v>45992</v>
      </c>
      <c r="K37">
        <v>45993</v>
      </c>
      <c r="L37">
        <v>390</v>
      </c>
      <c r="M37">
        <v>7861020220</v>
      </c>
      <c r="N37" t="str">
        <v>DELHI</v>
      </c>
      <c r="O37" t="str">
        <v>DELHI</v>
      </c>
      <c r="P37" t="str">
        <v>OD</v>
      </c>
      <c r="Q37" t="str">
        <v>F2 FINTECH</v>
      </c>
      <c r="R37" t="str">
        <v>TATA</v>
      </c>
      <c r="U37" t="str">
        <v>UNSECURED</v>
      </c>
      <c r="V37" t="str">
        <v>REJECTED</v>
      </c>
      <c r="Z37" t="str">
        <v>FILE SENDER TO BANKER || UNDER PROCESS,|| CUSTOMER HAS SETTLE BAJAJ LOAN</v>
      </c>
      <c r="AA37" t="str">
        <v>GAURAV MATHUR</v>
      </c>
      <c r="AB37">
        <v>9654949270</v>
      </c>
      <c r="AC37" t="str">
        <v>gaurav.tcl@tatacapital.com</v>
      </c>
      <c r="AD37" t="str">
        <v>MBBS-2020</v>
      </c>
      <c r="AE37" t="str">
        <v>FWQPK5833L</v>
      </c>
      <c r="AJ37">
        <f>TODAY()</f>
        <v>46298</v>
      </c>
    </row>
    <row r="38">
      <c r="A38" t="str">
        <v>YES</v>
      </c>
      <c r="B38" t="str">
        <v>VINEET TIWARI</v>
      </c>
      <c r="C38" t="str">
        <f t="array" ref="C38">XLOOKUP(B38,'EMP LIST '!$B$2:$B$121,'EMP LIST '!$E$2:$E$121,)</f>
        <v>VINEET TIWARI</v>
      </c>
      <c r="D38" t="str">
        <f t="array" ref="D38">XLOOKUP($B38,'EMP LIST '!$B$2:$B$121,'EMP LIST '!$F$2:$F$121,)</f>
        <v>VINEET TIWARI</v>
      </c>
      <c r="E38" t="str">
        <f t="array" ref="E38">XLOOKUP($B38,'EMP LIST '!$B$2:$B$121,'EMP LIST '!$I$2:$I$121,)</f>
        <v>SALARIED</v>
      </c>
      <c r="F38" t="str">
        <v>VISHAL</v>
      </c>
      <c r="G38" t="str">
        <v>DR. ARSHI SHAMIM</v>
      </c>
      <c r="H38">
        <f>AJ38-J38</f>
        <v>305</v>
      </c>
      <c r="I38" t="str">
        <f t="array" ref="I38">XLOOKUP($B38,'EMP LIST '!$B$2:$B$121,'EMP LIST '!$H$2:$H$121,)</f>
        <v>NOIDA</v>
      </c>
      <c r="J38">
        <v>45993</v>
      </c>
      <c r="K38">
        <v>45993</v>
      </c>
      <c r="L38">
        <v>46</v>
      </c>
      <c r="M38">
        <v>7903685293</v>
      </c>
      <c r="N38" t="str">
        <v>MAHARASHTRA</v>
      </c>
      <c r="O38" t="str">
        <v>KOLHAPUR</v>
      </c>
      <c r="P38" t="str">
        <v>OD</v>
      </c>
      <c r="Q38" t="str">
        <v>F2 FINTECH</v>
      </c>
      <c r="R38" t="str">
        <v>BAJAJ MARKET</v>
      </c>
      <c r="U38" t="str">
        <v>UNSECURED</v>
      </c>
      <c r="V38" t="str">
        <v>REJECTED</v>
      </c>
      <c r="W38">
        <v>699</v>
      </c>
      <c r="Z38" t="str">
        <v>FILE SENDER TO BANKER || UNDER PROCESS, LOW 699 CIBIL SCORE, MULTIPLE EMI BOUNCE</v>
      </c>
      <c r="AA38" t="str">
        <v>AMAN</v>
      </c>
      <c r="AB38">
        <v>8378062557</v>
      </c>
      <c r="AC38" t="str">
        <v>aman.patankar1@bajajfinserv.in</v>
      </c>
      <c r="AD38" t="str">
        <v>MBBS-2018</v>
      </c>
      <c r="AE38" t="str">
        <v>EJVPS9051R</v>
      </c>
      <c r="AJ38">
        <f>TODAY()</f>
        <v>46298</v>
      </c>
    </row>
    <row r="39">
      <c r="A39" t="str">
        <v>YES</v>
      </c>
      <c r="B39" t="str">
        <v>RIYA CHADDHA</v>
      </c>
      <c r="C39" t="str">
        <f t="array" ref="C39">XLOOKUP(B39,'EMP LIST '!$B$2:$B$121,'EMP LIST '!$E$2:$E$121,)</f>
        <v>VINEET TIWARI</v>
      </c>
      <c r="D39" t="str">
        <f t="array" ref="D39">XLOOKUP($B39,'EMP LIST '!$B$2:$B$121,'EMP LIST '!$F$2:$F$121,)</f>
        <v>VINEET TIWARI</v>
      </c>
      <c r="E39" t="str">
        <f t="array" ref="E39">XLOOKUP($B39,'EMP LIST '!$B$2:$B$121,'EMP LIST '!$I$2:$I$121,)</f>
        <v>SALARIED</v>
      </c>
      <c r="F39" t="str">
        <v>VISHAL</v>
      </c>
      <c r="G39" t="str">
        <v>DR. RACHOTKAR SANTOSH</v>
      </c>
      <c r="H39">
        <f>AJ39-J39</f>
        <v>305</v>
      </c>
      <c r="I39" t="str">
        <f t="array" ref="I39">XLOOKUP($B39,'EMP LIST '!$B$2:$B$121,'EMP LIST '!$H$2:$H$121,)</f>
        <v>NOIDA</v>
      </c>
      <c r="J39">
        <v>45993</v>
      </c>
      <c r="K39">
        <v>45993</v>
      </c>
      <c r="L39">
        <v>47</v>
      </c>
      <c r="M39">
        <v>9158393106</v>
      </c>
      <c r="N39" t="str">
        <v>MAHARASHTRA</v>
      </c>
      <c r="O39" t="str">
        <v>SANGLI</v>
      </c>
      <c r="P39" t="str">
        <v>OD</v>
      </c>
      <c r="Q39" t="str">
        <v>F2 FINTECH</v>
      </c>
      <c r="R39" t="str">
        <v>BAJAJ MARKET</v>
      </c>
      <c r="U39" t="str">
        <v>UNSECURED</v>
      </c>
      <c r="V39" t="str">
        <v>REJECTED</v>
      </c>
      <c r="W39">
        <v>733</v>
      </c>
      <c r="Z39" t="str">
        <v>FILE SENDER TO BANKER || UNDER PROCESS, PROF 10 SEGMENT &amp; OGL LOCATION</v>
      </c>
      <c r="AA39" t="str">
        <v>MANISH</v>
      </c>
      <c r="AC39" t="str">
        <v>manish.pawar@bajajfinserv.in</v>
      </c>
      <c r="AD39" t="str">
        <v>MBBS-2008</v>
      </c>
      <c r="AE39" t="str">
        <v>APDPR2960L</v>
      </c>
      <c r="AJ39">
        <f>TODAY()</f>
        <v>46298</v>
      </c>
    </row>
    <row r="40">
      <c r="A40" t="str">
        <v>YES</v>
      </c>
      <c r="B40" t="str">
        <v>RASHI GANGWAR</v>
      </c>
      <c r="C40" t="str">
        <v>VINEET TIWARI</v>
      </c>
      <c r="D40" t="str">
        <f t="array" ref="D40">XLOOKUP($B40,'EMP LIST '!$B$2:$B$121,'EMP LIST '!$F$2:$F$121,)</f>
        <v>RAJKUMARI</v>
      </c>
      <c r="E40" t="str">
        <v>SALARIED</v>
      </c>
      <c r="F40" t="str">
        <v>VISHAL</v>
      </c>
      <c r="G40" t="str">
        <v>DR PANDEY DEEPAK KUMAR M</v>
      </c>
      <c r="H40">
        <f>AJ40-J40</f>
        <v>305</v>
      </c>
      <c r="I40" t="str">
        <f t="array" ref="I40">XLOOKUP($B40,'EMP LIST '!$B$2:$B$121,'EMP LIST '!$H$2:$H$121,)</f>
        <v>NOIDA</v>
      </c>
      <c r="J40">
        <v>45993</v>
      </c>
      <c r="K40">
        <v>45995</v>
      </c>
      <c r="L40" t="str">
        <v>SME000018090543</v>
      </c>
      <c r="M40" t="str">
        <v>99878 46277</v>
      </c>
      <c r="N40" t="str">
        <v>MAHARASHTRA</v>
      </c>
      <c r="O40" t="str">
        <v>THANE</v>
      </c>
      <c r="P40" t="str">
        <v>OD</v>
      </c>
      <c r="Q40" t="str">
        <v>F2 FINTECH</v>
      </c>
      <c r="R40" t="str">
        <v>BAJAJ</v>
      </c>
      <c r="S40">
        <v>2880000</v>
      </c>
      <c r="T40">
        <v>2880000</v>
      </c>
      <c r="U40" t="str">
        <v>UNSECURED</v>
      </c>
      <c r="V40" t="str">
        <v>DISBURSED</v>
      </c>
      <c r="X40">
        <v>45993</v>
      </c>
      <c r="Y40">
        <v>45995</v>
      </c>
      <c r="Z40" t="str">
        <v>FILE SENDER TO BANKER || UNDER PROCESS, || APPROVED 2880000, REQ APPOINTMENT LETTER, TO BE DISBURSED TODAY || DISBURSED</v>
      </c>
      <c r="AA40" t="str">
        <v>Suraj Late_x000d_</v>
      </c>
      <c r="AB40">
        <v>8767943236</v>
      </c>
      <c r="AC40" t="str">
        <v>suraj.late@bajajfinserv.in_x000d_</v>
      </c>
      <c r="AD40" t="str">
        <v>MBBS-2018</v>
      </c>
      <c r="AE40" t="str">
        <v>BNQPP0930G</v>
      </c>
      <c r="AJ40">
        <f>TODAY()</f>
        <v>46298</v>
      </c>
    </row>
    <row r="41" xml:space="preserve">
      <c r="A41" t="str">
        <v>YES</v>
      </c>
      <c r="B41" t="str">
        <v>SUMIT KUMAR</v>
      </c>
      <c r="C41" t="str">
        <f t="array" ref="C41">XLOOKUP(B41,'EMP LIST '!$B$2:$B$121,'EMP LIST '!$E$2:$E$121,)</f>
        <v>ANURAG SHARMA</v>
      </c>
      <c r="D41" t="str">
        <f t="array" ref="D41">XLOOKUP($B41,'EMP LIST '!$B$2:$B$121,'EMP LIST '!$F$2:$F$121,)</f>
        <v>SHASHANK BHARDWAJ</v>
      </c>
      <c r="E41" t="str">
        <f t="array" ref="E41">XLOOKUP($B41,'EMP LIST '!$B$2:$B$121,'EMP LIST '!$I$2:$I$121,)</f>
        <v>SALARIED</v>
      </c>
      <c r="F41" t="str">
        <v>VISHAL</v>
      </c>
      <c r="G41" t="str">
        <v>DR. ANUDEEP THIMMAPPA</v>
      </c>
      <c r="H41">
        <f>AJ41-J41</f>
        <v>305</v>
      </c>
      <c r="I41" t="str">
        <f t="array" ref="I41">XLOOKUP($B41,'EMP LIST '!$B$2:$B$121,'EMP LIST '!$H$2:$H$121,)</f>
        <v>BAREILLY</v>
      </c>
      <c r="J41">
        <v>45993</v>
      </c>
      <c r="L41">
        <v>49</v>
      </c>
      <c r="M41">
        <v>9986695702</v>
      </c>
      <c r="N41" t="str">
        <v>KARNATAK</v>
      </c>
      <c r="O41" t="str">
        <v>BANGLORE</v>
      </c>
      <c r="P41" t="str">
        <v>OD</v>
      </c>
      <c r="Q41" t="str">
        <v>F2 FINTECH</v>
      </c>
      <c r="R41" t="str">
        <v>BAJAJ MARKET</v>
      </c>
      <c r="U41" t="str">
        <v>UNSECURED</v>
      </c>
      <c r="V41" t="str">
        <v>REJECTED</v>
      </c>
      <c r="Z41" t="str" xml:space="preserve">
        <v xml:space="preserve">FILE SENDER TO BANKER || UNDER PROCESS,|| case is logged in internal on 25 November 2025._x000d_
</v>
      </c>
      <c r="AA41" t="str">
        <v>TALARI</v>
      </c>
      <c r="AB41" t="str">
        <v>81473 97043</v>
      </c>
      <c r="AC41" t="str">
        <v>talari.Nagaraju@bajajfinserv.in</v>
      </c>
      <c r="AD41" t="str">
        <v>MBBS-2018</v>
      </c>
      <c r="AE41" t="str">
        <v>AVAPT6583C</v>
      </c>
      <c r="AJ41">
        <f>TODAY()</f>
        <v>46298</v>
      </c>
    </row>
    <row r="42">
      <c r="A42" t="str">
        <v>YES</v>
      </c>
      <c r="B42" t="str">
        <v>RIYA CHADDHA</v>
      </c>
      <c r="C42" t="str">
        <f t="array" ref="C42">XLOOKUP(B42,'EMP LIST '!$B$2:$B$121,'EMP LIST '!$E$2:$E$121,)</f>
        <v>VINEET TIWARI</v>
      </c>
      <c r="D42" t="str">
        <f t="array" ref="D42">XLOOKUP($B42,'EMP LIST '!$B$2:$B$121,'EMP LIST '!$F$2:$F$121,)</f>
        <v>VINEET TIWARI</v>
      </c>
      <c r="E42" t="str">
        <f t="array" ref="E42">XLOOKUP($B42,'EMP LIST '!$B$2:$B$121,'EMP LIST '!$I$2:$I$121,)</f>
        <v>SALARIED</v>
      </c>
      <c r="F42" t="str">
        <v>VISHAL</v>
      </c>
      <c r="G42" t="str">
        <v>DR. RACHOTKAR SANTOSH</v>
      </c>
      <c r="H42">
        <f>AJ42-J42</f>
        <v>305</v>
      </c>
      <c r="I42" t="str">
        <f t="array" ref="I42">XLOOKUP($B42,'EMP LIST '!$B$2:$B$121,'EMP LIST '!$H$2:$H$121,)</f>
        <v>NOIDA</v>
      </c>
      <c r="J42">
        <v>45993</v>
      </c>
      <c r="K42">
        <v>46013</v>
      </c>
      <c r="L42" t="str">
        <v>282BZ8606620</v>
      </c>
      <c r="M42">
        <v>9158393106</v>
      </c>
      <c r="N42" t="str">
        <v>MAHARASHTRA</v>
      </c>
      <c r="O42" t="str">
        <v>SANGLI</v>
      </c>
      <c r="P42" t="str">
        <v>OD</v>
      </c>
      <c r="Q42" t="str">
        <v>F2 FINTECH</v>
      </c>
      <c r="R42" t="str">
        <v>TATA</v>
      </c>
      <c r="U42" t="str">
        <v>UNSECURED</v>
      </c>
      <c r="V42" t="str">
        <v>HOLD</v>
      </c>
      <c r="W42">
        <v>733</v>
      </c>
      <c r="Z42" t="str">
        <v>FILE SENDER TO BANKER || UNDER PROCESS,||Salaried customer 3 month salary slip required or provide alternate banking || DOCS PENDING || CASE WILL PROCESS NEXT MONTH</v>
      </c>
      <c r="AA42" t="str">
        <v>MAMTA SINGH</v>
      </c>
      <c r="AB42">
        <v>7982612369</v>
      </c>
      <c r="AC42" t="str">
        <v>Mamta.singh@tatacapital.com</v>
      </c>
      <c r="AD42" t="str">
        <v>MBBS-2008</v>
      </c>
      <c r="AE42" t="str">
        <v>APDPR2960L</v>
      </c>
      <c r="AJ42">
        <f>TODAY()</f>
        <v>46298</v>
      </c>
    </row>
    <row r="43">
      <c r="A43" t="str">
        <v>YES</v>
      </c>
      <c r="B43" t="str">
        <v>VINEET TIWARI</v>
      </c>
      <c r="C43" t="str">
        <f t="array" ref="C43">XLOOKUP(B43,'EMP LIST '!$B$2:$B$121,'EMP LIST '!$E$2:$E$121,)</f>
        <v>VINEET TIWARI</v>
      </c>
      <c r="D43" t="str">
        <f t="array" ref="D43">XLOOKUP($B43,'EMP LIST '!$B$2:$B$121,'EMP LIST '!$F$2:$F$121,)</f>
        <v>VINEET TIWARI</v>
      </c>
      <c r="E43" t="str">
        <f t="array" ref="E43">XLOOKUP($B43,'EMP LIST '!$B$2:$B$121,'EMP LIST '!$I$2:$I$121,)</f>
        <v>SALARIED</v>
      </c>
      <c r="F43" t="str">
        <v>VISHAL</v>
      </c>
      <c r="G43" t="str">
        <v>DR. SHIVANGI KUSHWAHA</v>
      </c>
      <c r="H43">
        <f>AJ43-J43</f>
        <v>305</v>
      </c>
      <c r="I43" t="str">
        <f t="array" ref="I43">XLOOKUP($B43,'EMP LIST '!$B$2:$B$121,'EMP LIST '!$H$2:$H$121,)</f>
        <v>NOIDA</v>
      </c>
      <c r="J43">
        <v>45993</v>
      </c>
      <c r="K43">
        <v>45993</v>
      </c>
      <c r="L43">
        <v>51</v>
      </c>
      <c r="M43">
        <v>8979314922</v>
      </c>
      <c r="N43" t="str">
        <v>UTTAR PRADESH</v>
      </c>
      <c r="O43" t="str">
        <v>GHAZIABAD</v>
      </c>
      <c r="P43" t="str">
        <v>OD</v>
      </c>
      <c r="Q43" t="str">
        <v>F2 FINTECH</v>
      </c>
      <c r="R43" t="str">
        <v>BAJAJ MARKET</v>
      </c>
      <c r="U43" t="str">
        <v>UNSECURED</v>
      </c>
      <c r="V43" t="str">
        <v>REJECTED</v>
      </c>
      <c r="Z43" t="str">
        <v>FILE SENDER TO BANKER || UNDER PROCESS, ELIGIBILITY NOT COME</v>
      </c>
      <c r="AA43" t="str">
        <v>JYOTI</v>
      </c>
      <c r="AC43" t="str">
        <v>jyoti.jyoti2@bajajfinserv.in</v>
      </c>
      <c r="AD43" t="str">
        <v>MBBS-2022</v>
      </c>
      <c r="AE43" t="str">
        <v>ENGPK8575R</v>
      </c>
      <c r="AJ43">
        <f>TODAY()</f>
        <v>46298</v>
      </c>
    </row>
    <row r="44">
      <c r="A44" t="str">
        <v>YES</v>
      </c>
      <c r="B44" t="str">
        <v>FAIZA KHAN</v>
      </c>
      <c r="C44" t="str">
        <f t="array" ref="C44">XLOOKUP(B44,'EMP LIST '!$B$2:$B$121,'EMP LIST '!$E$2:$E$121,)</f>
        <v/>
      </c>
      <c r="D44" t="str">
        <f t="array" ref="D44">XLOOKUP($B44,'EMP LIST '!$B$2:$B$121,'EMP LIST '!$F$2:$F$121,)</f>
        <v/>
      </c>
      <c r="E44" t="str">
        <f t="array" ref="E44">XLOOKUP($B44,'EMP LIST '!$B$2:$B$121,'EMP LIST '!$I$2:$I$121,)</f>
        <v/>
      </c>
      <c r="F44" t="str">
        <v>VISHAL</v>
      </c>
      <c r="G44" t="str">
        <v>DR. RAWALE PARMANAND SHIVSHANKAR</v>
      </c>
      <c r="H44">
        <f>AJ44-J44</f>
        <v>305</v>
      </c>
      <c r="I44" t="str">
        <f t="array" ref="I44">XLOOKUP($B44,'EMP LIST '!$B$2:$B$121,'EMP LIST '!$H$2:$H$121,)</f>
        <v/>
      </c>
      <c r="J44">
        <v>45993</v>
      </c>
      <c r="K44">
        <v>45995</v>
      </c>
      <c r="L44">
        <v>170424336</v>
      </c>
      <c r="M44">
        <v>8446370629</v>
      </c>
      <c r="N44" t="str">
        <v>MAHARASHTRA</v>
      </c>
      <c r="O44" t="str">
        <v>AURANGABAD</v>
      </c>
      <c r="P44" t="str">
        <v>OD</v>
      </c>
      <c r="Q44" t="str">
        <v>F2 FINTECH</v>
      </c>
      <c r="R44" t="str">
        <v>CHOLA</v>
      </c>
      <c r="S44">
        <v>697</v>
      </c>
      <c r="U44" t="str">
        <v>UNSECURED</v>
      </c>
      <c r="V44" t="str">
        <v>REJECTED</v>
      </c>
      <c r="Z44" t="str">
        <v>FILE SENDER TO BANKER || UNDER PROCESS,|| DPD AND DEFAULT IN PERSONAL LOAN</v>
      </c>
      <c r="AA44" t="str">
        <v>NILESH</v>
      </c>
      <c r="AB44" t="str">
        <v>75887 35603</v>
      </c>
      <c r="AC44" t="str">
        <v>nileshdattatray@chola.murugappa.com</v>
      </c>
      <c r="AD44" t="str">
        <v>MBBS-2017</v>
      </c>
      <c r="AE44" t="str">
        <v>BRGPR8478D</v>
      </c>
      <c r="AJ44">
        <f>TODAY()</f>
        <v>46298</v>
      </c>
    </row>
    <row r="45">
      <c r="A45" t="str">
        <v>YES</v>
      </c>
      <c r="B45" t="str">
        <v>ANIL KUMAR</v>
      </c>
      <c r="C45" t="str">
        <f t="array" ref="C45">XLOOKUP(B45,'EMP LIST '!$B$2:$B$121,'EMP LIST '!$E$2:$E$121,)</f>
        <v>SHASHANK BHARDWAJ</v>
      </c>
      <c r="D45" t="str">
        <f t="array" ref="D45">XLOOKUP($B45,'EMP LIST '!$B$2:$B$121,'EMP LIST '!$F$2:$F$121,)</f>
        <v>SHASHANK BHARDWAJ</v>
      </c>
      <c r="E45" t="str">
        <v>SALARIED</v>
      </c>
      <c r="F45" t="str">
        <v>VISHAL</v>
      </c>
      <c r="G45" t="str">
        <v>DR. RAKESH SINGH YADAV</v>
      </c>
      <c r="H45">
        <f>AJ45-J45</f>
        <v>305</v>
      </c>
      <c r="I45" t="str">
        <f t="array" ref="I45">XLOOKUP($B45,'EMP LIST '!$B$2:$B$121,'EMP LIST '!$H$2:$H$121,)</f>
        <v>BAREILLY</v>
      </c>
      <c r="J45">
        <v>45993</v>
      </c>
      <c r="K45">
        <v>45993</v>
      </c>
      <c r="L45">
        <v>53</v>
      </c>
      <c r="M45">
        <v>6260185167</v>
      </c>
      <c r="N45" t="str">
        <v>MADHYA PRASAD</v>
      </c>
      <c r="O45" t="str">
        <v>BHOPAL</v>
      </c>
      <c r="P45" t="str">
        <v>OD</v>
      </c>
      <c r="Q45" t="str">
        <v>F2 FINTECH</v>
      </c>
      <c r="R45" t="str">
        <v>BAJAJ MARKET</v>
      </c>
      <c r="U45" t="str">
        <v>UNSECURED</v>
      </c>
      <c r="V45" t="str">
        <v>REJECTED</v>
      </c>
      <c r="Z45" t="str">
        <v>FILE SENDER TO BANKER || UNDER PROCESS,|| CASE IS NOT DOBALE AS APPLICANT HAS RECENT MONTH BOUNCE</v>
      </c>
      <c r="AA45" t="str">
        <v>ATUL SINGH</v>
      </c>
      <c r="AB45" t="str">
        <v>94249 30906</v>
      </c>
      <c r="AC45" t="str">
        <v>atul.singh3@bajajfinserv.in</v>
      </c>
      <c r="AD45" t="str">
        <v>MBBS-2019</v>
      </c>
      <c r="AE45" t="str">
        <v>AIWPY2670G</v>
      </c>
      <c r="AJ45">
        <f>TODAY()</f>
        <v>46298</v>
      </c>
    </row>
    <row r="46">
      <c r="A46" t="str">
        <v>YES</v>
      </c>
      <c r="B46" t="str">
        <v>PRADDUMN VERMA</v>
      </c>
      <c r="C46" t="str">
        <f t="array" ref="C46">XLOOKUP(B46,'EMP LIST '!$B$2:$B$121,'EMP LIST '!$E$2:$E$121,)</f>
        <v/>
      </c>
      <c r="D46" t="str">
        <f t="array" ref="D46">XLOOKUP($B46,'EMP LIST '!$B$2:$B$121,'EMP LIST '!$F$2:$F$121,)</f>
        <v/>
      </c>
      <c r="E46" t="str">
        <f t="array" ref="E46">XLOOKUP($B46,'EMP LIST '!$B$2:$B$121,'EMP LIST '!$I$2:$I$121,)</f>
        <v/>
      </c>
      <c r="F46" t="str">
        <v>VISHAL</v>
      </c>
      <c r="G46" t="str">
        <v>DR. YOUSUF ABDULLAH</v>
      </c>
      <c r="H46">
        <f>AJ46-J46</f>
        <v>305</v>
      </c>
      <c r="I46" t="str">
        <f t="array" ref="I46">XLOOKUP($B46,'EMP LIST '!$B$2:$B$121,'EMP LIST '!$H$2:$H$121,)</f>
        <v/>
      </c>
      <c r="J46">
        <v>45993</v>
      </c>
      <c r="K46">
        <v>45993</v>
      </c>
      <c r="L46" t="str">
        <v>SME000018095219</v>
      </c>
      <c r="M46">
        <v>7070460820</v>
      </c>
      <c r="N46" t="str">
        <v>DELHI</v>
      </c>
      <c r="O46" t="str">
        <v>DELHI</v>
      </c>
      <c r="P46" t="str">
        <v>OD</v>
      </c>
      <c r="Q46" t="str">
        <v>F2 FINTECH</v>
      </c>
      <c r="R46" t="str">
        <v>BAJAJ</v>
      </c>
      <c r="U46" t="str">
        <v>UNSECURED</v>
      </c>
      <c r="V46" t="str">
        <v>REJECTED</v>
      </c>
      <c r="W46">
        <v>-1</v>
      </c>
      <c r="Z46" t="str">
        <v>FILE SENDER TO BANKER || UNDER PROCESS, || CASE LOGIN MULTIPLE TIME--1 CIBIL AND 2 LACS ELIGIBILITY ONLY</v>
      </c>
      <c r="AA46" t="str">
        <v>Md shuaib Khan</v>
      </c>
      <c r="AB46">
        <v>9161252501</v>
      </c>
      <c r="AC46" t="str">
        <v>mdshuaib.khan@bajajfinserv.in</v>
      </c>
      <c r="AD46" t="str">
        <v>MD-2024</v>
      </c>
      <c r="AE46" t="str">
        <v>BTKPA7930H</v>
      </c>
      <c r="AJ46">
        <f>TODAY()</f>
        <v>46298</v>
      </c>
    </row>
    <row r="47">
      <c r="A47" t="str">
        <v>YES</v>
      </c>
      <c r="B47" t="str">
        <v>DHARAMVEER</v>
      </c>
      <c r="C47" t="str">
        <f t="array" ref="C47">XLOOKUP(B47,'EMP LIST '!$B$2:$B$121,'EMP LIST '!$E$2:$E$121,)</f>
        <v>RASHI GANGWAR</v>
      </c>
      <c r="D47" t="str">
        <f t="array" ref="D47">XLOOKUP($B47,'EMP LIST '!$B$2:$B$121,'EMP LIST '!$F$2:$F$121,)</f>
        <v>RAJKUMARI</v>
      </c>
      <c r="E47" t="str">
        <f t="array" ref="E47">XLOOKUP($B47,'EMP LIST '!$B$2:$B$121,'EMP LIST '!$I$2:$I$121,)</f>
        <v>SALARIED</v>
      </c>
      <c r="F47" t="str">
        <v>VISHAL</v>
      </c>
      <c r="G47" t="str">
        <v xml:space="preserve"> DR AMAR BALASAHEB YADAV</v>
      </c>
      <c r="H47">
        <f>AJ47-J47</f>
        <v>305</v>
      </c>
      <c r="I47" t="str">
        <f t="array" ref="I47">XLOOKUP($B47,'EMP LIST '!$B$2:$B$121,'EMP LIST '!$H$2:$H$121,)</f>
        <v>NOIDA</v>
      </c>
      <c r="J47">
        <v>45993</v>
      </c>
      <c r="K47">
        <v>45994</v>
      </c>
      <c r="L47">
        <v>170424016</v>
      </c>
      <c r="M47">
        <v>7776051618</v>
      </c>
      <c r="N47" t="str">
        <v>MAHARASHTRA</v>
      </c>
      <c r="O47" t="str">
        <v>AHMADNAGAR</v>
      </c>
      <c r="P47" t="str">
        <v>OD</v>
      </c>
      <c r="Q47" t="str">
        <v>F2 FINTECH</v>
      </c>
      <c r="R47" t="str">
        <v>CHOLA</v>
      </c>
      <c r="S47">
        <v>722</v>
      </c>
      <c r="U47" t="str">
        <v>UNSECURED</v>
      </c>
      <c r="V47" t="str">
        <v>REJECTED</v>
      </c>
      <c r="Z47" t="str">
        <v>FILE SENDER TO BANKER || UNDER PROCESS,||OGL</v>
      </c>
      <c r="AA47" t="str">
        <v>VAIBHAV</v>
      </c>
      <c r="AB47" t="str">
        <v>70385 07915</v>
      </c>
      <c r="AC47" t="str">
        <v>vaibhavkisan@chola1.murugappa.com</v>
      </c>
      <c r="AD47" t="str">
        <v>BHMS-2021</v>
      </c>
      <c r="AE47" t="str">
        <v>AWNPY6318C</v>
      </c>
      <c r="AJ47">
        <f>TODAY()</f>
        <v>46298</v>
      </c>
    </row>
    <row r="48">
      <c r="A48" t="str">
        <v>YES</v>
      </c>
      <c r="B48" t="str">
        <v>AMANPREET SINGH</v>
      </c>
      <c r="C48" t="str">
        <f t="array" ref="C48">XLOOKUP(B48,'EMP LIST '!$B$2:$B$121,'EMP LIST '!$E$2:$E$121,)</f>
        <v>MANVI BHARDWAJ</v>
      </c>
      <c r="D48" t="str">
        <f t="array" ref="D48">XLOOKUP($B48,'EMP LIST '!$B$2:$B$121,'EMP LIST '!$F$2:$F$121,)</f>
        <v>AMANPREET SINGH</v>
      </c>
      <c r="E48" t="str">
        <f t="array" ref="E48">XLOOKUP($B48,'EMP LIST '!$B$2:$B$121,'EMP LIST '!$I$2:$I$121,)</f>
        <v>SALARIED</v>
      </c>
      <c r="F48" t="str">
        <v>VISHAL</v>
      </c>
      <c r="G48" t="str">
        <v>DR. HIMANSHU PATHAK</v>
      </c>
      <c r="H48">
        <f>AJ48-J48</f>
        <v>305</v>
      </c>
      <c r="I48" t="str">
        <f t="array" ref="I48">XLOOKUP($B48,'EMP LIST '!$B$2:$B$121,'EMP LIST '!$H$2:$H$121,)</f>
        <v>NOIDA</v>
      </c>
      <c r="J48">
        <v>45993</v>
      </c>
      <c r="K48">
        <v>45993</v>
      </c>
      <c r="L48" t="str">
        <v>SME000018096576</v>
      </c>
      <c r="M48">
        <v>9144780020</v>
      </c>
      <c r="N48" t="str">
        <v>UTTAR PRADESH</v>
      </c>
      <c r="O48" t="str">
        <v>MATHURA</v>
      </c>
      <c r="P48" t="str">
        <v>OD</v>
      </c>
      <c r="Q48" t="str">
        <v>F2 FINTECH</v>
      </c>
      <c r="R48" t="str">
        <v>BAJAJ</v>
      </c>
      <c r="U48" t="str">
        <v>UNSECURED</v>
      </c>
      <c r="V48" t="str">
        <v>REJECTED</v>
      </c>
      <c r="Z48" t="str">
        <v>FILE SENDER TO BANKER || UNDER PROCESS, || customer has taken 6 stpl loan-and high enguries</v>
      </c>
      <c r="AA48" t="str">
        <v>HARIPAL SINGH_x000d_</v>
      </c>
      <c r="AB48">
        <v>9588897949</v>
      </c>
      <c r="AC48" t="str">
        <v>haripal.singh@bajajfinserv.in_x000d_</v>
      </c>
      <c r="AD48" t="str">
        <v>MBBS-2025</v>
      </c>
      <c r="AE48" t="str">
        <v>ENVPP9726G</v>
      </c>
      <c r="AJ48">
        <f>TODAY()</f>
        <v>46298</v>
      </c>
    </row>
    <row r="49">
      <c r="A49" t="str">
        <v>YES</v>
      </c>
      <c r="B49" t="str">
        <v>ROSHAN THAKUR</v>
      </c>
      <c r="C49" t="str">
        <f t="array" ref="C49">XLOOKUP(B49,'EMP LIST '!$B$2:$B$121,'EMP LIST '!$E$2:$E$121,)</f>
        <v>MANVI BHARDWAJ</v>
      </c>
      <c r="D49" t="str">
        <f t="array" ref="D49">XLOOKUP($B49,'EMP LIST '!$B$2:$B$121,'EMP LIST '!$F$2:$F$121,)</f>
        <v>AMANPREET SINGH</v>
      </c>
      <c r="E49" t="str">
        <f t="array" ref="E49">XLOOKUP($B49,'EMP LIST '!$B$2:$B$121,'EMP LIST '!$I$2:$I$121,)</f>
        <v>SALARIED</v>
      </c>
      <c r="F49" t="str">
        <v>VISHAL</v>
      </c>
      <c r="G49" t="str">
        <v>DR. IRRAGAM REDDY RAHUL REDDY</v>
      </c>
      <c r="H49">
        <f>AJ49-J49</f>
        <v>305</v>
      </c>
      <c r="I49" t="str">
        <f t="array" ref="I49">XLOOKUP($B49,'EMP LIST '!$B$2:$B$121,'EMP LIST '!$H$2:$H$121,)</f>
        <v>NOIDA</v>
      </c>
      <c r="J49">
        <v>45993</v>
      </c>
      <c r="K49">
        <v>46017</v>
      </c>
      <c r="L49">
        <v>57</v>
      </c>
      <c r="M49">
        <v>8332062222</v>
      </c>
      <c r="N49" t="str">
        <v>ANDHRA PRADESH</v>
      </c>
      <c r="O49" t="str">
        <v>CHITTOOR</v>
      </c>
      <c r="P49" t="str">
        <v>OD</v>
      </c>
      <c r="Q49" t="str">
        <v>F2 FINTECH</v>
      </c>
      <c r="R49" t="str">
        <v>TATA</v>
      </c>
      <c r="S49">
        <v>1000000</v>
      </c>
      <c r="T49">
        <v>1000000</v>
      </c>
      <c r="U49" t="str">
        <v>UNSECURED</v>
      </c>
      <c r="V49" t="str">
        <v>DROP</v>
      </c>
      <c r="X49">
        <v>45996</v>
      </c>
      <c r="Z49" t="str">
        <v>FILE SENDER TO BANKER || UNDER PROCESS, || CASE IS IN UNDERWRITING || CASE HAS BEEN RECO IN 1 HOUSE BECAUSE CREDIT PERSON IS OUT OF OFFICE || NEED RENEWAL REGISTRATION REQ, PENDING FROM CUSTOMER SIDE</v>
      </c>
      <c r="AA49" t="str">
        <v>GAURAV MATHUR</v>
      </c>
      <c r="AB49">
        <v>9654949270</v>
      </c>
      <c r="AC49" t="str">
        <v>gaurav.tcl@tatacapital.com</v>
      </c>
      <c r="AD49" t="str">
        <v>MBBS-2020</v>
      </c>
      <c r="AE49" t="str">
        <v>ADSPI9947B_x000d_</v>
      </c>
      <c r="AJ49">
        <f>TODAY()</f>
        <v>46298</v>
      </c>
    </row>
    <row r="50">
      <c r="A50" t="str">
        <v>YES</v>
      </c>
      <c r="B50" t="str">
        <v>SIMRAN SOLANKI</v>
      </c>
      <c r="C50" t="str">
        <f t="array" ref="C50">XLOOKUP(B50,'EMP LIST '!$B$2:$B$121,'EMP LIST '!$E$2:$E$121,)</f>
        <v>MANVI BHARDWAJ</v>
      </c>
      <c r="D50" t="str">
        <f t="array" ref="D50">XLOOKUP($B50,'EMP LIST '!$B$2:$B$121,'EMP LIST '!$F$2:$F$121,)</f>
        <v>RAHUL SAHA</v>
      </c>
      <c r="E50" t="str">
        <f t="array" ref="E50">XLOOKUP($B50,'EMP LIST '!$B$2:$B$121,'EMP LIST '!$I$2:$I$121,)</f>
        <v>SALARIED</v>
      </c>
      <c r="F50" t="str">
        <v>VISHAL</v>
      </c>
      <c r="G50" t="str">
        <v>DR. PRATIYUSH RANJAN</v>
      </c>
      <c r="H50">
        <f>AJ50-J50</f>
        <v>309</v>
      </c>
      <c r="I50" t="str">
        <f t="array" ref="I50">XLOOKUP($B50,'EMP LIST '!$B$2:$B$121,'EMP LIST '!$H$2:$H$121,)</f>
        <v>NOIDA</v>
      </c>
      <c r="J50">
        <v>45989</v>
      </c>
      <c r="K50">
        <v>46000</v>
      </c>
      <c r="L50" t="str">
        <v>SME000018051816</v>
      </c>
      <c r="M50">
        <v>9811552698</v>
      </c>
      <c r="N50" t="str">
        <v>UTTAR PRADESH</v>
      </c>
      <c r="O50" t="str">
        <v>VARANASI</v>
      </c>
      <c r="P50" t="str">
        <v>OD</v>
      </c>
      <c r="Q50" t="str">
        <v>F2 FINTECH</v>
      </c>
      <c r="R50" t="str">
        <v>BAJAJ</v>
      </c>
      <c r="S50">
        <v>1800000</v>
      </c>
      <c r="T50">
        <v>1800000</v>
      </c>
      <c r="U50" t="str">
        <v>UNSECURED</v>
      </c>
      <c r="V50" t="str">
        <v>DROP</v>
      </c>
      <c r="W50">
        <v>746</v>
      </c>
      <c r="X50">
        <v>45993</v>
      </c>
      <c r="Z50" t="str">
        <v>FILE SENDER TO BANKER || UNDER PROCESS, ||CIBIL SENT TO CUSTOMER CIBIL DONE, CASE MOVED TO CREDIT, 3 USL POLICY PROF 6 SEGMENT NOT OK, CASE APPROVED, TO BE DIBURSED TODAY MANDATE &amp; CONSENT PENDING FROM CUSTOMER SIDE</v>
      </c>
      <c r="AA50" t="str">
        <v>Avinash Dubey_x000d_</v>
      </c>
      <c r="AB50">
        <v>8318193143</v>
      </c>
      <c r="AC50" t="str">
        <v>avinash.dubey@bajajfinserv.in_x000d_</v>
      </c>
      <c r="AD50" t="str">
        <v>MBBS-2020</v>
      </c>
      <c r="AE50" t="str">
        <v>BTRPRP1955C</v>
      </c>
      <c r="AJ50">
        <f>TODAY()</f>
        <v>46298</v>
      </c>
    </row>
    <row r="51">
      <c r="A51" t="str">
        <v>YES</v>
      </c>
      <c r="B51" t="str">
        <v>VINEET TIWARI</v>
      </c>
      <c r="C51" t="str">
        <f t="array" ref="C51">XLOOKUP(B51,'EMP LIST '!$B$2:$B$121,'EMP LIST '!$E$2:$E$121,)</f>
        <v>VINEET TIWARI</v>
      </c>
      <c r="D51" t="str">
        <f t="array" ref="D51">XLOOKUP($B51,'EMP LIST '!$B$2:$B$121,'EMP LIST '!$F$2:$F$121,)</f>
        <v>VINEET TIWARI</v>
      </c>
      <c r="E51" t="str">
        <f t="array" ref="E51">XLOOKUP($B51,'EMP LIST '!$B$2:$B$121,'EMP LIST '!$I$2:$I$121,)</f>
        <v>SALARIED</v>
      </c>
      <c r="F51" t="str">
        <v>VISHAL</v>
      </c>
      <c r="G51" t="str">
        <v>DR. B TARKESWAR</v>
      </c>
      <c r="H51">
        <f>AJ51-J51</f>
        <v>304</v>
      </c>
      <c r="I51" t="str">
        <f t="array" ref="I51">XLOOKUP($B51,'EMP LIST '!$B$2:$B$121,'EMP LIST '!$H$2:$H$121,)</f>
        <v>NOIDA</v>
      </c>
      <c r="J51">
        <v>45994</v>
      </c>
      <c r="K51">
        <v>45999</v>
      </c>
      <c r="L51">
        <v>61</v>
      </c>
      <c r="M51">
        <v>8500050444</v>
      </c>
      <c r="N51" t="str">
        <v>ANDHRA PRADESH</v>
      </c>
      <c r="O51" t="str">
        <v xml:space="preserve">HINDUPUR </v>
      </c>
      <c r="P51" t="str">
        <v>OD</v>
      </c>
      <c r="Q51" t="str">
        <v xml:space="preserve">FIRST ADVISOR </v>
      </c>
      <c r="R51" t="str">
        <v>ABCL</v>
      </c>
      <c r="S51">
        <v>4000000</v>
      </c>
      <c r="T51">
        <v>4000000</v>
      </c>
      <c r="U51" t="str">
        <v>UNSECURED</v>
      </c>
      <c r="V51" t="str">
        <v>DISBURSED</v>
      </c>
      <c r="X51">
        <v>45995</v>
      </c>
      <c r="Y51">
        <v>45999</v>
      </c>
      <c r="Z51" t="str">
        <v>FILE SENDER TO BANKER || UNDER PROCESS, TO BE DISBURSED TOMORROW</v>
      </c>
      <c r="AA51" t="str">
        <v>CHINTAKAYALA</v>
      </c>
      <c r="AB51" t="str">
        <v>93955 59339</v>
      </c>
      <c r="AC51" t="str">
        <v>chintakayala.nagendrababu@adityabirlacapital.com</v>
      </c>
      <c r="AD51" t="str">
        <v>MBBS - 2007</v>
      </c>
      <c r="AE51" t="str">
        <v>ADWPT6586D</v>
      </c>
      <c r="AJ51">
        <f>TODAY()</f>
        <v>46298</v>
      </c>
    </row>
    <row r="52">
      <c r="A52" t="str">
        <v>YES</v>
      </c>
      <c r="B52" t="str">
        <v>SIMA SHAW</v>
      </c>
      <c r="C52" t="str">
        <f t="array" ref="C52">XLOOKUP(B52,'EMP LIST '!$B$2:$B$121,'EMP LIST '!$E$2:$E$121,)</f>
        <v/>
      </c>
      <c r="D52" t="str">
        <f t="array" ref="D52">XLOOKUP($B52,'EMP LIST '!$B$2:$B$121,'EMP LIST '!$F$2:$F$121,)</f>
        <v/>
      </c>
      <c r="E52" t="str">
        <f t="array" ref="E52">XLOOKUP($B52,'EMP LIST '!$B$2:$B$121,'EMP LIST '!$I$2:$I$121,)</f>
        <v/>
      </c>
      <c r="F52" t="str">
        <v>VISHAL</v>
      </c>
      <c r="G52" t="str">
        <v>DR. VARIKILLA VAMSHI KRISHNA</v>
      </c>
      <c r="H52">
        <f>AJ52-J52</f>
        <v>304</v>
      </c>
      <c r="I52" t="str">
        <f t="array" ref="I52">XLOOKUP($B52,'EMP LIST '!$B$2:$B$121,'EMP LIST '!$H$2:$H$121,)</f>
        <v/>
      </c>
      <c r="J52">
        <v>45994</v>
      </c>
      <c r="K52">
        <v>45996</v>
      </c>
      <c r="L52">
        <v>62</v>
      </c>
      <c r="M52">
        <v>9700071671</v>
      </c>
      <c r="N52" t="str">
        <v>TELANGANA</v>
      </c>
      <c r="O52" t="str">
        <v>MANCHERIAL</v>
      </c>
      <c r="P52" t="str">
        <v>OD</v>
      </c>
      <c r="Q52" t="str">
        <v xml:space="preserve">FIRST ADVISOR </v>
      </c>
      <c r="R52" t="str">
        <v>ABCL</v>
      </c>
      <c r="U52" t="str">
        <v>UNSECURED</v>
      </c>
      <c r="V52" t="str">
        <v>REJECTED</v>
      </c>
      <c r="Z52" t="str">
        <v>FILE SENDER TO BANKER || UNDER PROCESS || CUSTOMER IS HAVING 4 UNSECURED LOANS ACTIVE AND  SEGMENT IS HR NOT DOABLE AS PER POLOCY NO ELIGIBILITY IN CALCULATOR ||</v>
      </c>
      <c r="AA52" t="str">
        <v>MAHESH</v>
      </c>
      <c r="AB52">
        <v>7386718623</v>
      </c>
      <c r="AC52" t="str">
        <v>mokidi.srinivas@adityabirlacapital.com</v>
      </c>
      <c r="AD52" t="str">
        <v>MBBS-2018</v>
      </c>
      <c r="AE52" t="str">
        <v>AVLPV4257E</v>
      </c>
      <c r="AJ52">
        <f>TODAY()</f>
        <v>46298</v>
      </c>
    </row>
    <row r="53">
      <c r="A53" t="str">
        <v>YES</v>
      </c>
      <c r="B53" t="str">
        <v>RIYA CHADDHA</v>
      </c>
      <c r="C53" t="str">
        <f t="array" ref="C53">XLOOKUP(B53,'EMP LIST '!$B$2:$B$121,'EMP LIST '!$E$2:$E$121,)</f>
        <v>VINEET TIWARI</v>
      </c>
      <c r="D53" t="str">
        <f t="array" ref="D53">XLOOKUP($B53,'EMP LIST '!$B$2:$B$121,'EMP LIST '!$F$2:$F$121,)</f>
        <v>VINEET TIWARI</v>
      </c>
      <c r="E53" t="str">
        <f t="array" ref="E53">XLOOKUP($B53,'EMP LIST '!$B$2:$B$121,'EMP LIST '!$I$2:$I$121,)</f>
        <v>SALARIED</v>
      </c>
      <c r="F53" t="str">
        <v>VISHAL</v>
      </c>
      <c r="G53" t="str">
        <v>DR. SMIT AJAYKUMAR PATEL</v>
      </c>
      <c r="H53">
        <f>AJ53-J53</f>
        <v>304</v>
      </c>
      <c r="I53" t="str">
        <f t="array" ref="I53">XLOOKUP($B53,'EMP LIST '!$B$2:$B$121,'EMP LIST '!$H$2:$H$121,)</f>
        <v>NOIDA</v>
      </c>
      <c r="J53">
        <v>45994</v>
      </c>
      <c r="K53">
        <v>45994</v>
      </c>
      <c r="L53">
        <v>63</v>
      </c>
      <c r="M53">
        <v>9624534745</v>
      </c>
      <c r="N53" t="str">
        <v xml:space="preserve">GUJARAT </v>
      </c>
      <c r="O53" t="str">
        <v xml:space="preserve">VADODRA </v>
      </c>
      <c r="P53" t="str">
        <v>OD</v>
      </c>
      <c r="Q53" t="str">
        <v>F2 FINTECH</v>
      </c>
      <c r="R53" t="str">
        <v>BAJAJ MARKET</v>
      </c>
      <c r="U53" t="str">
        <v>UNSECURED</v>
      </c>
      <c r="V53" t="str">
        <v>REJECTED</v>
      </c>
      <c r="Z53" t="str">
        <v>FILE SENDER TO BANKER || UNDER PROCESS,5 MOB CASE</v>
      </c>
      <c r="AA53" t="str">
        <v>Hitarth Bhavsar</v>
      </c>
      <c r="AB53">
        <v>6355570245</v>
      </c>
      <c r="AC53" t="str">
        <v>hitarth.bhavsar@bajajfinserv.in</v>
      </c>
      <c r="AD53" t="str">
        <v>MBBS-2018</v>
      </c>
      <c r="AE53" t="str">
        <v>DQGPP5799J</v>
      </c>
      <c r="AJ53">
        <f>TODAY()</f>
        <v>46298</v>
      </c>
    </row>
    <row r="54" xml:space="preserve">
      <c r="A54" t="str">
        <v>YES</v>
      </c>
      <c r="B54" t="str">
        <v>MOHAN JHA</v>
      </c>
      <c r="C54" t="str">
        <v>RAJKUMARI</v>
      </c>
      <c r="D54" t="str">
        <v>RAJKUMARI</v>
      </c>
      <c r="E54" t="str">
        <v>SOURCER</v>
      </c>
      <c r="F54" t="str">
        <v>VISHAL</v>
      </c>
      <c r="G54" t="str">
        <v>DR. ARINDAM ACHARYYA</v>
      </c>
      <c r="H54">
        <v>252</v>
      </c>
      <c r="I54" t="str">
        <v>NOIDA</v>
      </c>
      <c r="J54">
        <v>45994</v>
      </c>
      <c r="K54">
        <v>45999</v>
      </c>
      <c r="L54">
        <v>170425782</v>
      </c>
      <c r="M54">
        <v>9874724670</v>
      </c>
      <c r="N54" t="str">
        <v>WEST BENGAL</v>
      </c>
      <c r="O54" t="str">
        <v>NADIA</v>
      </c>
      <c r="P54" t="str">
        <v>OD</v>
      </c>
      <c r="Q54" t="str">
        <v>F2 FINTECH</v>
      </c>
      <c r="R54" t="str">
        <v>CHOLA</v>
      </c>
      <c r="S54">
        <v>1000000</v>
      </c>
      <c r="T54">
        <v>1000000</v>
      </c>
      <c r="U54" t="str">
        <v>UNSECURED</v>
      </c>
      <c r="V54" t="str">
        <v>DISBURSED</v>
      </c>
      <c r="W54">
        <v>778</v>
      </c>
      <c r="X54">
        <v>45999</v>
      </c>
      <c r="Y54">
        <v>45999</v>
      </c>
      <c r="Z54" t="str" xml:space="preserve">
        <v xml:space="preserve">FILE SENDER TO BANKER || UNDER PROCESS, || PD TO BE DONE TODAY || 1. Latest banking , Emi clearance purpose 
2. Cancel prescription,3. Permanent resi ownership proof,4. Present address proof,5. CPV at permanent address ( BIRBHUM)   
6. Last 2 years from 26 as &amp; financial,7. ⁠All loan soa.||  6live USL-need to closed all and should be update in the cibil</v>
      </c>
      <c r="AA54" t="str">
        <v>BISWAJIT</v>
      </c>
      <c r="AB54" t="str">
        <v>99331 06365</v>
      </c>
      <c r="AC54" t="str">
        <v>biswajitpm@chola.murugappa.com</v>
      </c>
      <c r="AD54" t="str">
        <v>MBBS-2017</v>
      </c>
      <c r="AE54" t="str">
        <v>AXEPA1650M</v>
      </c>
      <c r="AJ54">
        <v>46246</v>
      </c>
    </row>
    <row r="55" xml:space="preserve">
      <c r="A55" t="str">
        <v>YES</v>
      </c>
      <c r="B55" t="str">
        <v>ANJU VERMA</v>
      </c>
      <c r="C55" t="str">
        <f t="array" ref="C55">XLOOKUP(B55,'EMP LIST '!$B$2:$B$121,'EMP LIST '!$E$2:$E$121,)</f>
        <v>RAHUL/AMAN</v>
      </c>
      <c r="D55" t="str">
        <f t="array" ref="D55">XLOOKUP($B55,'EMP LIST '!$B$2:$B$121,'EMP LIST '!$F$2:$F$121,)</f>
        <v>RAHUL/AMANPREET</v>
      </c>
      <c r="E55" t="str">
        <f t="array" ref="E55">XLOOKUP($B55,'EMP LIST '!$B$2:$B$121,'EMP LIST '!$I$2:$I$121,)</f>
        <v>SOURCER</v>
      </c>
      <c r="F55" t="str">
        <v>VISHAL</v>
      </c>
      <c r="G55" t="str">
        <v>DR.  REENA JAIN</v>
      </c>
      <c r="H55">
        <f>AJ55-J55</f>
        <v>304</v>
      </c>
      <c r="I55" t="str">
        <f t="array" ref="I55">XLOOKUP($B55,'EMP LIST '!$B$2:$B$121,'EMP LIST '!$H$2:$H$121,)</f>
        <v>NOIDA</v>
      </c>
      <c r="J55">
        <v>45994</v>
      </c>
      <c r="K55">
        <v>45999</v>
      </c>
      <c r="L55" t="str">
        <v>B2C000170018031</v>
      </c>
      <c r="M55">
        <v>9917455277</v>
      </c>
      <c r="N55" t="str">
        <v>UTTAR PRADESH</v>
      </c>
      <c r="O55" t="str">
        <v>NOIDA</v>
      </c>
      <c r="P55" t="str">
        <v>SAL OD</v>
      </c>
      <c r="Q55" t="str">
        <v xml:space="preserve">FIRST ADVISOR </v>
      </c>
      <c r="R55" t="str">
        <v>BAJAJ</v>
      </c>
      <c r="S55">
        <v>500000</v>
      </c>
      <c r="T55">
        <v>500000</v>
      </c>
      <c r="U55" t="str">
        <v>UNSECURED</v>
      </c>
      <c r="V55" t="str">
        <v>REJECTED</v>
      </c>
      <c r="Z55" t="str">
        <v>FILE SENDER TO BANKER || UNDER PROCESS,|| PD DONE - CASE WILL BE APPROVED FOR 5 LACS - CASE IS IN RCU, RSA NEGATIVE</v>
      </c>
      <c r="AA55" t="str">
        <v>Ashish Dubey</v>
      </c>
      <c r="AB55" t="str">
        <v>85100 99219</v>
      </c>
      <c r="AC55" t="str">
        <v>ashish.dubey6@bizsupporta.com</v>
      </c>
      <c r="AD55" t="str">
        <v>MBBS- 2023</v>
      </c>
      <c r="AE55" t="str" xml:space="preserve">
        <v xml:space="preserve">BACPJ2920F_x000d_
</v>
      </c>
      <c r="AJ55">
        <f>TODAY()</f>
        <v>46298</v>
      </c>
    </row>
    <row r="56">
      <c r="A56" t="str">
        <v>YES</v>
      </c>
      <c r="B56" t="str">
        <v>AMAN SINGH</v>
      </c>
      <c r="C56" t="str">
        <f t="array" ref="C56">XLOOKUP(B56,'EMP LIST '!$B$2:$B$121,'EMP LIST '!$E$2:$E$121,)</f>
        <v>RIYA CHADDHA</v>
      </c>
      <c r="D56" t="str">
        <f t="array" ref="D56">XLOOKUP($B56,'EMP LIST '!$B$2:$B$121,'EMP LIST '!$F$2:$F$121,)</f>
        <v>VINEET TIWARI</v>
      </c>
      <c r="E56" t="str">
        <f t="array" ref="E56">XLOOKUP($B56,'EMP LIST '!$B$2:$B$121,'EMP LIST '!$I$2:$I$121,)</f>
        <v>SALARIED</v>
      </c>
      <c r="F56" t="str">
        <v>RAJEEV</v>
      </c>
      <c r="G56" t="str">
        <v>DR. LAKSHMIRATAN REDDY</v>
      </c>
      <c r="H56">
        <f>AJ56-J56</f>
        <v>304</v>
      </c>
      <c r="I56" t="str">
        <f t="array" ref="I56">XLOOKUP($B56,'EMP LIST '!$B$2:$B$121,'EMP LIST '!$H$2:$H$121,)</f>
        <v>NOIDA</v>
      </c>
      <c r="J56">
        <v>45994</v>
      </c>
      <c r="K56">
        <v>46000</v>
      </c>
      <c r="L56" t="str">
        <v>SME000018113645</v>
      </c>
      <c r="M56" t="str">
        <v>78992 51763</v>
      </c>
      <c r="N56" t="str">
        <v>TELANGANA</v>
      </c>
      <c r="O56" t="str">
        <v>HYDERABAD</v>
      </c>
      <c r="P56" t="str">
        <v>OD</v>
      </c>
      <c r="Q56" t="str">
        <v>F2 FINTECH</v>
      </c>
      <c r="R56" t="str">
        <v>BAJAJ</v>
      </c>
      <c r="S56">
        <v>940000</v>
      </c>
      <c r="T56">
        <v>940000</v>
      </c>
      <c r="U56" t="str">
        <v>UNSECURED</v>
      </c>
      <c r="V56" t="str">
        <v>DISBURSED</v>
      </c>
      <c r="X56">
        <v>45995</v>
      </c>
      <c r="Y56">
        <v>46002</v>
      </c>
      <c r="Z56" t="str">
        <v>FILE SENDER TO BANKER || UNDER PROCESS,|| APPROVED 940000 LACS, REQ UPDATED AADHAR CARD</v>
      </c>
      <c r="AA56" t="str">
        <v>C EshwarRao</v>
      </c>
      <c r="AB56">
        <v>9074641230</v>
      </c>
      <c r="AC56" t="str">
        <v>c.eshwarrao@bajajfinserv.in_x000d_</v>
      </c>
      <c r="AD56" t="str">
        <v>MBBS-2022</v>
      </c>
      <c r="AE56" t="str">
        <v>AQUPL0484B</v>
      </c>
      <c r="AJ56">
        <f>TODAY()</f>
        <v>46298</v>
      </c>
    </row>
    <row r="57">
      <c r="A57" t="str">
        <v>YES</v>
      </c>
      <c r="B57" t="str">
        <v>ANANT KANOJIA</v>
      </c>
      <c r="F57" t="str">
        <v>VISHAL</v>
      </c>
      <c r="G57" t="str">
        <v>DR. SIMINPREET KAUR</v>
      </c>
      <c r="H57">
        <v>252</v>
      </c>
      <c r="I57" t="str">
        <v>NOIDA</v>
      </c>
      <c r="J57">
        <v>45994</v>
      </c>
      <c r="K57">
        <v>45996</v>
      </c>
      <c r="L57">
        <v>170427087</v>
      </c>
      <c r="M57" t="str">
        <v xml:space="preserve"> 70654 45626</v>
      </c>
      <c r="N57" t="str">
        <v>HARYANA</v>
      </c>
      <c r="O57" t="str">
        <v>HISAR</v>
      </c>
      <c r="P57" t="str">
        <v>OD</v>
      </c>
      <c r="Q57" t="str">
        <v>F2 FINTECH</v>
      </c>
      <c r="R57" t="str">
        <v>CHOLA</v>
      </c>
      <c r="S57">
        <v>1800000</v>
      </c>
      <c r="T57">
        <v>1800000</v>
      </c>
      <c r="U57" t="str">
        <v>UNSECURED</v>
      </c>
      <c r="V57" t="str">
        <v>DISBURSED</v>
      </c>
      <c r="W57">
        <v>751</v>
      </c>
      <c r="X57">
        <v>45995</v>
      </c>
      <c r="Y57">
        <v>45997</v>
      </c>
      <c r="Z57" t="str">
        <v>FILE SENDER TO BANKER || UNDER PROCESS || PHYSICAL PD PENDING TO BE DISBURSED TODAY</v>
      </c>
      <c r="AA57" t="str">
        <v xml:space="preserve">PAWAN	</v>
      </c>
      <c r="AB57" t="str">
        <v>93065 57480</v>
      </c>
      <c r="AC57" t="str">
        <v>pawankumarrc@chola.murugappa.com</v>
      </c>
      <c r="AD57" t="str">
        <v>MBBS-2016</v>
      </c>
      <c r="AE57" t="str">
        <v>DUNPK3923G</v>
      </c>
      <c r="AJ57">
        <v>46246</v>
      </c>
    </row>
    <row r="58">
      <c r="A58" t="str">
        <v>YES</v>
      </c>
      <c r="B58" t="str">
        <v>RAJKUMARI</v>
      </c>
      <c r="C58" t="str">
        <f t="array" ref="C58">XLOOKUP(B58,'EMP LIST '!$B$2:$B$121,'EMP LIST '!$E$2:$E$121,)</f>
        <v>RAJKUMARI</v>
      </c>
      <c r="D58" t="str">
        <f t="array" ref="D58">XLOOKUP($B58,'EMP LIST '!$B$2:$B$121,'EMP LIST '!$F$2:$F$121,)</f>
        <v>RAJKUMARI</v>
      </c>
      <c r="E58" t="str">
        <f t="array" ref="E58">XLOOKUP($B58,'EMP LIST '!$B$2:$B$121,'EMP LIST '!$I$2:$I$121,)</f>
        <v>SALARIED</v>
      </c>
      <c r="F58" t="str">
        <v>VISHAL</v>
      </c>
      <c r="G58" t="str">
        <v>DR. MRIGENDRA NATH TUDU</v>
      </c>
      <c r="H58">
        <f>AJ58-J58</f>
        <v>303</v>
      </c>
      <c r="I58" t="str">
        <f t="array" ref="I58">XLOOKUP($B58,'EMP LIST '!$B$2:$B$121,'EMP LIST '!$H$2:$H$121,)</f>
        <v>NOIDA</v>
      </c>
      <c r="J58">
        <v>45995</v>
      </c>
      <c r="K58">
        <v>46000</v>
      </c>
      <c r="L58">
        <v>64</v>
      </c>
      <c r="M58" t="str">
        <v>96005 16960</v>
      </c>
      <c r="N58" t="str">
        <v>KARNATAKA</v>
      </c>
      <c r="O58" t="str">
        <v>BENGALURU</v>
      </c>
      <c r="P58" t="str">
        <v>OD</v>
      </c>
      <c r="Q58" t="str">
        <v xml:space="preserve">FIRST ADVISOR </v>
      </c>
      <c r="R58" t="str">
        <v>ABCL</v>
      </c>
      <c r="S58">
        <v>2000000</v>
      </c>
      <c r="T58">
        <v>2000000</v>
      </c>
      <c r="U58" t="str">
        <v>UNSECURED</v>
      </c>
      <c r="V58" t="str">
        <v>DISBURSED</v>
      </c>
      <c r="X58">
        <v>45999</v>
      </c>
      <c r="Y58">
        <v>46000</v>
      </c>
      <c r="Z58" t="str">
        <v>FILE SENDER TO BANKER || UNDER PROCESS || ITR REQUIRED || BOUNCINGS SHOWING IN CIBIL WHICH IS OF BROTHER CUSTOMER IS GUARANTOR  || CASE IS DOABLE FOR 20 LAKHS</v>
      </c>
      <c r="AA58" t="str">
        <v>RISHABH</v>
      </c>
      <c r="AB58" t="str">
        <v>79923 81906</v>
      </c>
      <c r="AC58" t="str">
        <v>rishabh.sabhlok@adityabirlacapital.com</v>
      </c>
      <c r="AD58" t="str">
        <v>MBBS-2007</v>
      </c>
      <c r="AE58" t="str">
        <v>AHGPT9047B</v>
      </c>
      <c r="AJ58">
        <f>TODAY()</f>
        <v>46298</v>
      </c>
    </row>
    <row r="59">
      <c r="A59" t="str">
        <v>YES</v>
      </c>
      <c r="B59" t="str">
        <v>DHARAMVEER</v>
      </c>
      <c r="C59" t="str">
        <f t="array" ref="C59">XLOOKUP(B59,'EMP LIST '!$B$2:$B$121,'EMP LIST '!$E$2:$E$121,)</f>
        <v>RASHI GANGWAR</v>
      </c>
      <c r="D59" t="str">
        <f t="array" ref="D59">XLOOKUP($B59,'EMP LIST '!$B$2:$B$121,'EMP LIST '!$F$2:$F$121,)</f>
        <v>RAJKUMARI</v>
      </c>
      <c r="E59" t="str">
        <f t="array" ref="E59">XLOOKUP($B59,'EMP LIST '!$B$2:$B$121,'EMP LIST '!$I$2:$I$121,)</f>
        <v>SALARIED</v>
      </c>
      <c r="F59" t="str">
        <v>VISHAL</v>
      </c>
      <c r="G59" t="str">
        <v>DR. K PERIYADURAI</v>
      </c>
      <c r="H59">
        <f>AJ59-J59</f>
        <v>303</v>
      </c>
      <c r="I59" t="str">
        <f t="array" ref="I59">XLOOKUP($B59,'EMP LIST '!$B$2:$B$121,'EMP LIST '!$H$2:$H$121,)</f>
        <v>NOIDA</v>
      </c>
      <c r="J59">
        <v>45995</v>
      </c>
      <c r="L59">
        <v>170427713</v>
      </c>
      <c r="M59" t="str">
        <v>99446 81533</v>
      </c>
      <c r="N59" t="str">
        <v>TAMILNADU</v>
      </c>
      <c r="O59" t="str">
        <v>SALEM</v>
      </c>
      <c r="P59" t="str">
        <v>OD</v>
      </c>
      <c r="Q59" t="str">
        <v>F2 FINTECH</v>
      </c>
      <c r="R59" t="str">
        <v>CHOLA</v>
      </c>
      <c r="U59" t="str">
        <v>UNSECURED</v>
      </c>
      <c r="V59" t="str">
        <v>REJECTED</v>
      </c>
      <c r="W59">
        <v>713</v>
      </c>
      <c r="Z59" t="str">
        <v>FILE SENDER TO BANKER || UNDER PROCESS || Found low ABB Rs.3,618/</v>
      </c>
      <c r="AA59" t="str">
        <v>VIGNESHCS</v>
      </c>
      <c r="AB59" t="str">
        <v>96887 75033</v>
      </c>
      <c r="AC59" t="str">
        <v>Vigneshcs@chola.murugappa.com</v>
      </c>
      <c r="AD59" t="str">
        <v>BDS-2013</v>
      </c>
      <c r="AE59" t="str">
        <v>CKWPP9612H</v>
      </c>
      <c r="AJ59">
        <f>TODAY()</f>
        <v>46298</v>
      </c>
    </row>
    <row r="60">
      <c r="A60" t="str">
        <v>YES</v>
      </c>
      <c r="B60" t="str">
        <v>SANIA IRSHAD</v>
      </c>
      <c r="C60" t="str">
        <f t="array" ref="C60">XLOOKUP(B60,'EMP LIST '!$B$2:$B$121,'EMP LIST '!$E$2:$E$121,)</f>
        <v/>
      </c>
      <c r="E60" t="str">
        <v>SALARIED</v>
      </c>
      <c r="F60" t="str">
        <v>VISHAL</v>
      </c>
      <c r="G60" t="str">
        <v>DR. BORA SAIJAGANNADH</v>
      </c>
      <c r="H60">
        <f>AJ60-J60</f>
        <v>303</v>
      </c>
      <c r="I60" t="str">
        <v>NOIDA</v>
      </c>
      <c r="J60">
        <v>45995</v>
      </c>
      <c r="K60">
        <v>46010</v>
      </c>
      <c r="L60" t="str">
        <v>SME000018123758</v>
      </c>
      <c r="M60" t="str">
        <v>91332 24343</v>
      </c>
      <c r="N60" t="str">
        <v>TAMILNADU</v>
      </c>
      <c r="O60" t="str">
        <v>TIRUCHIRAPALLI</v>
      </c>
      <c r="P60" t="str">
        <v>OD</v>
      </c>
      <c r="Q60" t="str">
        <v>F2 FINTECH</v>
      </c>
      <c r="R60" t="str">
        <v>BAJAJ</v>
      </c>
      <c r="S60">
        <v>500000</v>
      </c>
      <c r="T60">
        <v>500000</v>
      </c>
      <c r="U60" t="str">
        <v>UNSECURED</v>
      </c>
      <c r="V60" t="str">
        <v>DROP</v>
      </c>
      <c r="X60">
        <v>46002</v>
      </c>
      <c r="Z60" t="str">
        <v>FILE SENDER TO BANKER || UNDER PROCESS || 3.6 L ELIGIBILITY CASE LAST MONTH APPROVED FROM DIRECT TEAM. WAITING FOR 10 DEC AFTER PROCESS, RESI FI PENDING, DR NOT RECVD CALL</v>
      </c>
      <c r="AA60" t="str">
        <v>D Chandrasekaran_x000d_</v>
      </c>
      <c r="AB60">
        <v>9884985694</v>
      </c>
      <c r="AC60" t="str">
        <v>d.chandrasekaran@bajajfinserv.in_x000d_</v>
      </c>
      <c r="AD60" t="str">
        <v>MBBS-2025</v>
      </c>
      <c r="AE60" t="str">
        <v>CYSPB69020</v>
      </c>
      <c r="AJ60">
        <f>TODAY()</f>
        <v>46298</v>
      </c>
    </row>
    <row r="61">
      <c r="A61" t="str">
        <v>YES</v>
      </c>
      <c r="B61" t="str">
        <v>RAJKUMARI</v>
      </c>
      <c r="C61" t="str">
        <f t="array" ref="C61">XLOOKUP(B61,'EMP LIST '!$B$2:$B$121,'EMP LIST '!$E$2:$E$121,)</f>
        <v>RAJKUMARI</v>
      </c>
      <c r="D61" t="str">
        <f t="array" ref="D61">XLOOKUP($B61,'EMP LIST '!$B$2:$B$121,'EMP LIST '!$F$2:$F$121,)</f>
        <v>RAJKUMARI</v>
      </c>
      <c r="E61" t="str">
        <f t="array" ref="E61">XLOOKUP($B61,'EMP LIST '!$B$2:$B$121,'EMP LIST '!$I$2:$I$121,)</f>
        <v>SALARIED</v>
      </c>
      <c r="F61" t="str">
        <v>VISHAL</v>
      </c>
      <c r="G61" t="str">
        <v>DR. K R SRINIVASANE</v>
      </c>
      <c r="H61">
        <f>AJ61-J61</f>
        <v>303</v>
      </c>
      <c r="I61" t="str">
        <f t="array" ref="I61">XLOOKUP($B61,'EMP LIST '!$B$2:$B$121,'EMP LIST '!$H$2:$H$121,)</f>
        <v>NOIDA</v>
      </c>
      <c r="J61">
        <v>45995</v>
      </c>
      <c r="K61">
        <v>45995</v>
      </c>
      <c r="L61">
        <v>67</v>
      </c>
      <c r="M61" t="str">
        <v>97900 06710</v>
      </c>
      <c r="N61" t="str">
        <v>ANDHRA PRADESH</v>
      </c>
      <c r="O61" t="str">
        <v>SALEM</v>
      </c>
      <c r="P61" t="str">
        <v>OD</v>
      </c>
      <c r="Q61" t="str">
        <v xml:space="preserve">FIRST ADVISOR </v>
      </c>
      <c r="R61" t="str">
        <v>ABCL</v>
      </c>
      <c r="U61" t="str">
        <v>UNSECURED</v>
      </c>
      <c r="V61" t="str">
        <v>REJECTED</v>
      </c>
      <c r="Z61" t="str">
        <v>FILE SENDER TO BANKER || UNDER PROCESS || HIGH RISK AND HIGH NO OF ENQURIES</v>
      </c>
      <c r="AA61" t="str">
        <v>KUMARESAN</v>
      </c>
      <c r="AB61" t="str">
        <v>98940 40909</v>
      </c>
      <c r="AC61" t="str">
        <v>Kumaresan.a@adityabirlacapital.com</v>
      </c>
      <c r="AD61" t="str">
        <v>MBBS-2016</v>
      </c>
      <c r="AE61" t="str">
        <v>EHGPS6105F</v>
      </c>
      <c r="AF61" t="str">
        <v>PUNEET</v>
      </c>
      <c r="AJ61">
        <f>TODAY()</f>
        <v>46298</v>
      </c>
    </row>
    <row r="62">
      <c r="A62" t="str">
        <v>YES</v>
      </c>
      <c r="B62" t="str">
        <v>RIYA CHADDHA</v>
      </c>
      <c r="C62" t="str">
        <f t="array" ref="C62">XLOOKUP(B62,'EMP LIST '!$B$2:$B$121,'EMP LIST '!$E$2:$E$121,)</f>
        <v>VINEET TIWARI</v>
      </c>
      <c r="D62" t="str">
        <f t="array" ref="D62">XLOOKUP($B62,'EMP LIST '!$B$2:$B$121,'EMP LIST '!$F$2:$F$121,)</f>
        <v>VINEET TIWARI</v>
      </c>
      <c r="E62" t="str">
        <f t="array" ref="E62">XLOOKUP($B62,'EMP LIST '!$B$2:$B$121,'EMP LIST '!$I$2:$I$121,)</f>
        <v>SALARIED</v>
      </c>
      <c r="F62" t="str">
        <v>VISHAL</v>
      </c>
      <c r="G62" t="str">
        <v>DR. RACHOTKAR SANTOSH</v>
      </c>
      <c r="H62">
        <f>AJ62-J62</f>
        <v>303</v>
      </c>
      <c r="I62" t="str">
        <f t="array" ref="I62">XLOOKUP($B62,'EMP LIST '!$B$2:$B$121,'EMP LIST '!$H$2:$H$121,)</f>
        <v>NOIDA</v>
      </c>
      <c r="J62">
        <v>45995</v>
      </c>
      <c r="K62">
        <v>45995</v>
      </c>
      <c r="L62">
        <v>68</v>
      </c>
      <c r="M62">
        <v>9158393106</v>
      </c>
      <c r="N62" t="str">
        <v>MAHARASHTRA</v>
      </c>
      <c r="O62" t="str">
        <v>SANGLI</v>
      </c>
      <c r="P62" t="str">
        <v>OD</v>
      </c>
      <c r="Q62" t="str">
        <v xml:space="preserve">FIRST ADVISOR </v>
      </c>
      <c r="R62" t="str">
        <v>ABCL</v>
      </c>
      <c r="U62" t="str">
        <v>UNSECURED</v>
      </c>
      <c r="V62" t="str">
        <v>REJECTED</v>
      </c>
      <c r="W62">
        <v>733</v>
      </c>
      <c r="Z62" t="str">
        <v>FILE SENDER TO BANKER || UNDER PROCESS || CASE WILL BE LOGIN || HR SEGMENT</v>
      </c>
      <c r="AA62" t="str">
        <v>ABHISHEK</v>
      </c>
      <c r="AB62" t="str">
        <v>91371 14066</v>
      </c>
      <c r="AC62" t="str">
        <v>abhishek.kanase@adityabirlacapital.com</v>
      </c>
      <c r="AD62" t="str">
        <v>MBBS-2008</v>
      </c>
      <c r="AE62" t="str">
        <v>APDPR2960L</v>
      </c>
      <c r="AJ62">
        <f>TODAY()</f>
        <v>46298</v>
      </c>
    </row>
    <row r="63">
      <c r="A63" t="str">
        <v>YES</v>
      </c>
      <c r="B63" t="str">
        <v>FARHEEN BI</v>
      </c>
      <c r="C63" t="str">
        <f t="array" ref="C63">XLOOKUP(B63,'EMP LIST '!$B$2:$B$121,'EMP LIST '!$E$2:$E$121,)</f>
        <v/>
      </c>
      <c r="D63" t="str">
        <f t="array" ref="D63">XLOOKUP($B63,'EMP LIST '!$B$2:$B$121,'EMP LIST '!$F$2:$F$121,)</f>
        <v/>
      </c>
      <c r="E63" t="str">
        <f t="array" ref="E63">XLOOKUP($B63,'EMP LIST '!$B$2:$B$121,'EMP LIST '!$I$2:$I$121,)</f>
        <v/>
      </c>
      <c r="F63" t="str">
        <v>VISHAL</v>
      </c>
      <c r="G63" t="str">
        <v xml:space="preserve">DR. ISHAN PANDEY </v>
      </c>
      <c r="H63">
        <v>1</v>
      </c>
      <c r="I63" t="str">
        <f t="array" ref="I63">XLOOKUP($B63,'EMP LIST '!$B$2:$B$121,'EMP LIST '!$H$2:$H$121,)</f>
        <v/>
      </c>
      <c r="J63">
        <v>45995</v>
      </c>
      <c r="K63">
        <v>45999</v>
      </c>
      <c r="L63" t="str">
        <v>SME000018126862</v>
      </c>
      <c r="M63">
        <v>8484863974</v>
      </c>
      <c r="N63" t="str">
        <v>Dadra and Nagar Haveli</v>
      </c>
      <c r="O63" t="str">
        <v>SILVASA</v>
      </c>
      <c r="P63" t="str">
        <v>OD</v>
      </c>
      <c r="Q63" t="str">
        <v>F2 FINTECH</v>
      </c>
      <c r="R63" t="str">
        <v>BAJAJ</v>
      </c>
      <c r="U63" t="str">
        <v>UNSECURED</v>
      </c>
      <c r="V63" t="str">
        <v>REJECTED</v>
      </c>
      <c r="Z63" t="str">
        <v>FILE SENDER TO BANKER || UNDER PROCESS,CIBIL CONSENT LINK SENT TO CUSTOMER, CUSTOMER NOT RECVD CALL</v>
      </c>
      <c r="AA63" t="str">
        <v>Suraj Late_x000d_</v>
      </c>
      <c r="AB63">
        <v>8767943236</v>
      </c>
      <c r="AC63" t="str">
        <v>suraj.late@bajajfinserv.in_x000d_</v>
      </c>
      <c r="AD63" t="str">
        <v>MBBS-2024</v>
      </c>
      <c r="AE63" t="str">
        <v>ELMPP9115C</v>
      </c>
      <c r="AJ63">
        <f>TODAY()</f>
        <v>46298</v>
      </c>
    </row>
    <row r="64">
      <c r="A64" t="str">
        <v>YES</v>
      </c>
      <c r="B64" t="str">
        <v>ANANT KANOJIA</v>
      </c>
      <c r="C64" t="str">
        <f t="array" ref="C64">XLOOKUP(B64,'EMP LIST '!$B$2:$B$121,'EMP LIST '!$E$2:$E$121,)</f>
        <v/>
      </c>
      <c r="D64" t="str">
        <f t="array" ref="D64">XLOOKUP($B64,'EMP LIST '!$B$2:$B$121,'EMP LIST '!$F$2:$F$121,)</f>
        <v/>
      </c>
      <c r="E64" t="str">
        <f t="array" ref="E64">XLOOKUP($B64,'EMP LIST '!$B$2:$B$121,'EMP LIST '!$I$2:$I$121,)</f>
        <v/>
      </c>
      <c r="F64" t="str">
        <v>VISHAL</v>
      </c>
      <c r="G64" t="str">
        <v>MAJIBAR ALI</v>
      </c>
      <c r="H64">
        <v>1</v>
      </c>
      <c r="I64" t="str">
        <f t="array" ref="I64">XLOOKUP($B64,'EMP LIST '!$B$2:$B$121,'EMP LIST '!$H$2:$H$121,)</f>
        <v/>
      </c>
      <c r="J64">
        <v>45995</v>
      </c>
      <c r="K64">
        <v>45995</v>
      </c>
      <c r="L64" t="str">
        <v>SME000018127244</v>
      </c>
      <c r="M64">
        <v>9101487664</v>
      </c>
      <c r="N64" t="str">
        <v>ASSAM</v>
      </c>
      <c r="O64" t="str">
        <v>CHHAYGAON</v>
      </c>
      <c r="P64" t="str">
        <v>BL</v>
      </c>
      <c r="Q64" t="str">
        <v>F2 FINTECH</v>
      </c>
      <c r="R64" t="str">
        <v>BAJAJ</v>
      </c>
      <c r="U64" t="str">
        <v>UNSECURED</v>
      </c>
      <c r="V64" t="str">
        <v>REJECTED</v>
      </c>
      <c r="Z64" t="str">
        <v>FILE SENDER TO BANKER || UNDER PROCESS, LOW BANKING</v>
      </c>
      <c r="AA64" t="str">
        <v>Manoj Paswan2_x000d_</v>
      </c>
      <c r="AB64">
        <v>8486382887</v>
      </c>
      <c r="AC64" t="str">
        <v>manoj.paswan2@bajajfinserv.in_x000d_</v>
      </c>
      <c r="AD64" t="str">
        <v>GST</v>
      </c>
      <c r="AE64" t="str">
        <v>BEBPA2190B</v>
      </c>
      <c r="AG64" t="str">
        <v xml:space="preserve"> </v>
      </c>
      <c r="AJ64">
        <f>TODAY()</f>
        <v>46298</v>
      </c>
    </row>
    <row r="65">
      <c r="A65" t="str">
        <v>YES</v>
      </c>
      <c r="B65" t="str">
        <v>ANANT KANOJIA</v>
      </c>
      <c r="C65" t="str">
        <f t="array" ref="C65">XLOOKUP(B65,'EMP LIST '!$B$2:$B$121,'EMP LIST '!$E$2:$E$121,)</f>
        <v/>
      </c>
      <c r="D65" t="str">
        <f t="array" ref="D65">XLOOKUP($B65,'EMP LIST '!$B$2:$B$121,'EMP LIST '!$F$2:$F$121,)</f>
        <v/>
      </c>
      <c r="E65" t="str">
        <f t="array" ref="E65">XLOOKUP($B65,'EMP LIST '!$B$2:$B$121,'EMP LIST '!$I$2:$I$121,)</f>
        <v/>
      </c>
      <c r="F65" t="str">
        <v>VISHAL</v>
      </c>
      <c r="G65" t="str">
        <v xml:space="preserve">DR. MUSADIR HASSAN  MALA </v>
      </c>
      <c r="H65">
        <v>1</v>
      </c>
      <c r="I65" t="str">
        <f t="array" ref="I65">XLOOKUP($B65,'EMP LIST '!$B$2:$B$121,'EMP LIST '!$H$2:$H$121,)</f>
        <v/>
      </c>
      <c r="J65">
        <v>45995</v>
      </c>
      <c r="K65">
        <v>45995</v>
      </c>
      <c r="L65">
        <v>69</v>
      </c>
      <c r="M65" t="str">
        <v>97971 24749</v>
      </c>
      <c r="N65" t="str">
        <v>DELHI</v>
      </c>
      <c r="O65" t="str">
        <v>DELHI</v>
      </c>
      <c r="P65" t="str">
        <v>OD</v>
      </c>
      <c r="Q65" t="str">
        <v xml:space="preserve">FIRST ADVISOR </v>
      </c>
      <c r="R65" t="str">
        <v>ABCL</v>
      </c>
      <c r="U65" t="str">
        <v>UNSECURED</v>
      </c>
      <c r="V65" t="str">
        <v>REJECTED</v>
      </c>
      <c r="Z65" t="str">
        <v>FILE SENDER TO BANKER || UNDER PROCESS || CASE WILL BE LOGIN, CUSTOMER OHP JAMMU</v>
      </c>
      <c r="AA65" t="str">
        <v>PURUSHOTTAM</v>
      </c>
      <c r="AB65">
        <v>9004509752</v>
      </c>
      <c r="AC65" t="str">
        <v>purushottam.kumar2@adityabirlacapital.com</v>
      </c>
      <c r="AD65" t="str">
        <v>MBBS-2007</v>
      </c>
      <c r="AE65" t="str">
        <v>AVIPM6521D</v>
      </c>
      <c r="AJ65">
        <f>TODAY()</f>
        <v>46298</v>
      </c>
    </row>
    <row r="66">
      <c r="A66" t="str">
        <v>YES</v>
      </c>
      <c r="B66" t="str">
        <v>ROSHAN THAKUR</v>
      </c>
      <c r="C66" t="str">
        <f t="array" ref="C66">XLOOKUP(B66,'EMP LIST '!$B$2:$B$121,'EMP LIST '!$E$2:$E$121,)</f>
        <v>MANVI BHARDWAJ</v>
      </c>
      <c r="D66" t="str">
        <f t="array" ref="D66">XLOOKUP($B66,'EMP LIST '!$B$2:$B$121,'EMP LIST '!$F$2:$F$121,)</f>
        <v>AMANPREET SINGH</v>
      </c>
      <c r="E66" t="str">
        <f t="array" ref="E66">XLOOKUP($B66,'EMP LIST '!$B$2:$B$121,'EMP LIST '!$I$2:$I$121,)</f>
        <v>SALARIED</v>
      </c>
      <c r="F66" t="str">
        <v>VISHAL</v>
      </c>
      <c r="G66" t="str">
        <v>DR. RISHABH JAIN</v>
      </c>
      <c r="H66">
        <f>AJ66-J66</f>
        <v>303</v>
      </c>
      <c r="I66" t="str">
        <f t="array" ref="I66">XLOOKUP($B66,'EMP LIST '!$B$2:$B$121,'EMP LIST '!$H$2:$H$121,)</f>
        <v>NOIDA</v>
      </c>
      <c r="J66">
        <v>45995</v>
      </c>
      <c r="K66">
        <v>46006</v>
      </c>
      <c r="L66">
        <v>170428980</v>
      </c>
      <c r="M66">
        <v>8222920628</v>
      </c>
      <c r="N66" t="str">
        <v>HARYANA</v>
      </c>
      <c r="O66" t="str">
        <v>GURUGAUM</v>
      </c>
      <c r="P66" t="str">
        <v>OD</v>
      </c>
      <c r="Q66" t="str">
        <v>F2 FINTECH</v>
      </c>
      <c r="R66" t="str">
        <v>CHOLA</v>
      </c>
      <c r="S66">
        <v>1000000</v>
      </c>
      <c r="T66">
        <v>1000000</v>
      </c>
      <c r="U66" t="str">
        <v>UNSECURED</v>
      </c>
      <c r="V66" t="str">
        <v>DISBURSED</v>
      </c>
      <c r="X66">
        <v>45999</v>
      </c>
      <c r="Y66">
        <v>46004</v>
      </c>
      <c r="Z66" t="str">
        <v>FILE SENDER TO BANKER || UNDER PROCESS,CASE MOVED CREDIT || CUSTOMER SAYING NO FOR TERM LOAN || UPDATED AADHAR CARD REQ</v>
      </c>
      <c r="AA66" t="str">
        <v>MOHIT</v>
      </c>
      <c r="AB66" t="str">
        <v>75310 43153</v>
      </c>
      <c r="AC66" t="str">
        <v>Mohitts@chola.murugappa.com</v>
      </c>
      <c r="AD66" t="str">
        <v>CA-2023</v>
      </c>
      <c r="AE66" t="str">
        <v>BWIPJ6873R</v>
      </c>
      <c r="AJ66">
        <f>TODAY()</f>
        <v>46298</v>
      </c>
    </row>
    <row r="67">
      <c r="A67" t="str">
        <v>YES</v>
      </c>
      <c r="B67" t="str">
        <v>KHUSHI FINANCIAL SERVICES</v>
      </c>
      <c r="C67" t="str">
        <f t="array" ref="C67">XLOOKUP(B67,'EMP LIST '!$B$2:$B$121,'EMP LIST '!$E$2:$E$121,)</f>
        <v>F2 FINTECH</v>
      </c>
      <c r="D67" t="str">
        <f t="array" ref="D67">XLOOKUP($B67,'EMP LIST '!$B$2:$B$121,'EMP LIST '!$F$2:$F$121,)</f>
        <v>F2 FINTECH</v>
      </c>
      <c r="E67" t="str">
        <f t="array" ref="E67">XLOOKUP($B67,'EMP LIST '!$B$2:$B$121,'EMP LIST '!$I$2:$I$121,)</f>
        <v>CHANNEL PARTNER</v>
      </c>
      <c r="F67" t="str">
        <v>RAJEEV</v>
      </c>
      <c r="G67" t="str">
        <v>DR TULIKA BHATTACHARYA</v>
      </c>
      <c r="H67">
        <f>AJ67-J67</f>
        <v>303</v>
      </c>
      <c r="I67" t="str">
        <f t="array" ref="I67">XLOOKUP($B67,'EMP LIST '!$B$2:$B$121,'EMP LIST '!$H$2:$H$121,)</f>
        <v>F2 FINTECH</v>
      </c>
      <c r="J67">
        <v>45995</v>
      </c>
      <c r="K67">
        <v>46000</v>
      </c>
      <c r="L67" t="str">
        <v>SME000018113330</v>
      </c>
      <c r="M67" t="str">
        <v>91237 90770</v>
      </c>
      <c r="N67" t="str">
        <v>WEST BENGAL</v>
      </c>
      <c r="O67" t="str">
        <v>KOLKATTA</v>
      </c>
      <c r="P67" t="str">
        <v>OD</v>
      </c>
      <c r="Q67" t="str">
        <v>F2 FINTECH</v>
      </c>
      <c r="R67" t="str">
        <v>BAJAJ</v>
      </c>
      <c r="S67">
        <v>950000</v>
      </c>
      <c r="T67">
        <v>950000</v>
      </c>
      <c r="U67" t="str">
        <v>UNSECURED</v>
      </c>
      <c r="V67" t="str">
        <v>DISBURSED</v>
      </c>
      <c r="X67">
        <v>45995</v>
      </c>
      <c r="Y67">
        <v>46002</v>
      </c>
      <c r="Z67" t="str">
        <v>FILE SENDER TO BANKER || UNDER PROCESS, CASE MOVED TO CREDIT, CASE APPROVED, CUSTOMER BUSY IN WEDDING, TO BE DISBURSED ON WEDNESDAY</v>
      </c>
      <c r="AA67" t="str">
        <v>DEBANIK GHOSH</v>
      </c>
      <c r="AB67">
        <v>8967323193</v>
      </c>
      <c r="AJ67">
        <f>TODAY()</f>
        <v>46298</v>
      </c>
    </row>
    <row r="68">
      <c r="A68" t="str">
        <v>YES</v>
      </c>
      <c r="B68" t="str">
        <v>KHUSHI FINANCIAL SERVICES</v>
      </c>
      <c r="C68" t="str">
        <f t="array" ref="C68">XLOOKUP(B68,'EMP LIST '!$B$2:$B$121,'EMP LIST '!$E$2:$E$121,)</f>
        <v>F2 FINTECH</v>
      </c>
      <c r="D68" t="str">
        <f t="array" ref="D68">XLOOKUP($B68,'EMP LIST '!$B$2:$B$121,'EMP LIST '!$F$2:$F$121,)</f>
        <v>F2 FINTECH</v>
      </c>
      <c r="E68" t="str">
        <f t="array" ref="E68">XLOOKUP($B68,'EMP LIST '!$B$2:$B$121,'EMP LIST '!$I$2:$I$121,)</f>
        <v>CHANNEL PARTNER</v>
      </c>
      <c r="F68" t="str">
        <v>RAJEEV</v>
      </c>
      <c r="G68" t="str">
        <v>DR DISHA SALUNKE</v>
      </c>
      <c r="H68">
        <f>AJ68-J68</f>
        <v>303</v>
      </c>
      <c r="I68" t="str">
        <f t="array" ref="I68">XLOOKUP($B68,'EMP LIST '!$B$2:$B$121,'EMP LIST '!$F$2:$F$121,)</f>
        <v>F2 FINTECH</v>
      </c>
      <c r="J68">
        <v>45995</v>
      </c>
      <c r="K68">
        <v>46000</v>
      </c>
      <c r="L68" t="str">
        <v xml:space="preserve">SME000018129190 </v>
      </c>
      <c r="N68" t="str">
        <v>MAHARASHTRA</v>
      </c>
      <c r="O68" t="str">
        <v>PUNE</v>
      </c>
      <c r="P68" t="str">
        <v>OD</v>
      </c>
      <c r="Q68" t="str">
        <v>F2 FINTECH</v>
      </c>
      <c r="R68" t="str">
        <v>BAJAJ</v>
      </c>
      <c r="S68">
        <v>2990000</v>
      </c>
      <c r="T68">
        <v>2990000</v>
      </c>
      <c r="U68" t="str">
        <v>UNSECURED</v>
      </c>
      <c r="V68" t="str">
        <v>DISBURSED</v>
      </c>
      <c r="X68">
        <v>45996</v>
      </c>
      <c r="Y68">
        <v>46002</v>
      </c>
      <c r="Z68" t="str">
        <v>CASE DIRECT HANDLE RAHUL, GEO TAG DONE, PASSPORT PHOTO BANK DETAILS REQ, TO BE DISBURSED TODAY</v>
      </c>
      <c r="AA68" t="str">
        <v>ATUL ABHANG</v>
      </c>
      <c r="AJ68">
        <f>TODAY()</f>
        <v>46298</v>
      </c>
    </row>
    <row r="69">
      <c r="A69" t="str">
        <v>YES</v>
      </c>
      <c r="B69" t="str">
        <v>SAMAY JOLLY</v>
      </c>
      <c r="C69" t="str">
        <f t="array" ref="C69">XLOOKUP(B69,'EMP LIST '!$B$2:$B$121,'EMP LIST '!$E$2:$E$121,)</f>
        <v>MANVI BHARDWAJ</v>
      </c>
      <c r="D69" t="str">
        <f t="array" ref="D69">XLOOKUP($B69,'EMP LIST '!$B$2:$B$121,'EMP LIST '!$F$2:$F$121,)</f>
        <v>AMANPREET SINGH</v>
      </c>
      <c r="E69" t="str">
        <f t="array" ref="E69">XLOOKUP($B69,'EMP LIST '!$B$2:$B$121,'EMP LIST '!$I$2:$I$121,)</f>
        <v>SALARIED</v>
      </c>
      <c r="F69" t="str">
        <v>RAJEEV</v>
      </c>
      <c r="G69" t="str">
        <v>DR KAMALIYA JIGNESH CHHAGANBHAI</v>
      </c>
      <c r="H69">
        <f>AJ69-J69</f>
        <v>302</v>
      </c>
      <c r="I69" t="str">
        <f t="array" ref="I69">XLOOKUP($B69,'EMP LIST '!$B$2:$B$121,'EMP LIST '!$H$2:$H$121,)</f>
        <v>NOIDA</v>
      </c>
      <c r="J69">
        <v>45996</v>
      </c>
      <c r="K69">
        <v>45995</v>
      </c>
      <c r="L69" t="str">
        <v>SME000018133587</v>
      </c>
      <c r="M69" t="str">
        <v>96878 07692</v>
      </c>
      <c r="N69" t="str">
        <v xml:space="preserve">GUJARAT </v>
      </c>
      <c r="O69" t="str">
        <v>BHAVNAGAR</v>
      </c>
      <c r="P69" t="str">
        <v>OD</v>
      </c>
      <c r="Q69" t="str">
        <v>F2 FINTECH</v>
      </c>
      <c r="R69" t="str">
        <v>BAJAJ</v>
      </c>
      <c r="S69">
        <v>4300000</v>
      </c>
      <c r="T69">
        <v>4300000</v>
      </c>
      <c r="U69" t="str">
        <v>UNSECURED</v>
      </c>
      <c r="V69" t="str">
        <v>DISBURSED</v>
      </c>
      <c r="W69">
        <v>793</v>
      </c>
      <c r="X69">
        <v>45996</v>
      </c>
      <c r="Y69">
        <v>45997</v>
      </c>
      <c r="Z69" t="str">
        <v>FILE SENDER TO BANKER || UNDER PROCESS,CIBIL DONE, AGREEGATOR LINK SENT TO CUSTOMER, CASE MOVED TO CREDIT, CASE APPROVED, TO BE DISBURSED TODAY</v>
      </c>
      <c r="AA69" t="str">
        <v>RASIKKUMAR KHAGAD</v>
      </c>
      <c r="AB69">
        <v>8401084692</v>
      </c>
      <c r="AC69" t="str">
        <v>rasikkumar.khagad@bajajfinserv.in</v>
      </c>
      <c r="AD69" t="str">
        <v>MBBS-2018</v>
      </c>
      <c r="AE69" t="str">
        <v>GYIPK1262E</v>
      </c>
      <c r="AJ69">
        <f>TODAY()</f>
        <v>46298</v>
      </c>
    </row>
    <row r="70">
      <c r="A70" t="str">
        <v>YES</v>
      </c>
      <c r="B70" t="str">
        <v>MANISHA VERMA</v>
      </c>
      <c r="C70" t="str">
        <f t="array" ref="C70">XLOOKUP(B70,'EMP LIST '!$B$2:$B$121,'EMP LIST '!$E$2:$E$121,)</f>
        <v>RAVISH SHARMA</v>
      </c>
      <c r="D70" t="str">
        <f t="array" ref="D70">XLOOKUP($B70,'EMP LIST '!$B$2:$B$121,'EMP LIST '!$F$2:$F$121,)</f>
        <v>RAVISH SHARMA</v>
      </c>
      <c r="E70" t="str">
        <f t="array" ref="E70">XLOOKUP($B70,'EMP LIST '!$B$2:$B$121,'EMP LIST '!$I$2:$I$121,)</f>
        <v>SALARIED</v>
      </c>
      <c r="F70" t="str">
        <v>RAJEEV</v>
      </c>
      <c r="G70" t="str">
        <v>DR ESHANT EKNATHRAO CHAPLE</v>
      </c>
      <c r="H70">
        <f>AJ70-J70</f>
        <v>302</v>
      </c>
      <c r="I70" t="str">
        <f t="array" ref="I70">XLOOKUP($B70,'EMP LIST '!$B$2:$B$121,'EMP LIST '!$H$2:$H$121,)</f>
        <v>NOIDA</v>
      </c>
      <c r="J70">
        <v>45996</v>
      </c>
      <c r="K70">
        <v>45996</v>
      </c>
      <c r="L70">
        <v>75</v>
      </c>
      <c r="M70">
        <v>7028541235</v>
      </c>
      <c r="N70" t="str">
        <v>MAHARASHTRA</v>
      </c>
      <c r="O70" t="str">
        <v>NAGPUR</v>
      </c>
      <c r="P70" t="str">
        <v>OD</v>
      </c>
      <c r="Q70" t="str">
        <v xml:space="preserve">FIRST ADVISOR </v>
      </c>
      <c r="R70" t="str">
        <v>ABCL</v>
      </c>
      <c r="U70" t="str">
        <v>UNSECURED</v>
      </c>
      <c r="V70" t="str">
        <v>REJECTED</v>
      </c>
      <c r="Z70" t="str">
        <v>FILE SENDER TO BANKER || UNDER PROCESS, VHR SEGMENT NOT DOABLE AS PER POLICY</v>
      </c>
      <c r="AA70" t="str">
        <v>DINESH</v>
      </c>
      <c r="AB70">
        <v>9730750368</v>
      </c>
      <c r="AC70" t="str">
        <v>dinesh.thaware@adityabirlacapital.com</v>
      </c>
      <c r="AD70" t="str">
        <v>MBBS-2022</v>
      </c>
      <c r="AE70" t="str">
        <v>BEDPC4758P</v>
      </c>
      <c r="AJ70">
        <f>TODAY()</f>
        <v>46298</v>
      </c>
    </row>
    <row r="71" xml:space="preserve">
      <c r="A71" t="str">
        <v>YES</v>
      </c>
      <c r="B71" t="str">
        <v>SHAGUN SAINI</v>
      </c>
      <c r="C71" t="str">
        <f t="array" ref="C71">XLOOKUP(B71,'EMP LIST '!$B$2:$B$121,'EMP LIST '!$E$2:$E$121,)</f>
        <v>MANISHA SAXENA</v>
      </c>
      <c r="D71" t="str">
        <f t="array" ref="D71">XLOOKUP($B71,'EMP LIST '!$B$2:$B$121,'EMP LIST '!$F$2:$F$121,)</f>
        <v>SHASHANK BHARDWAJ</v>
      </c>
      <c r="E71" t="str">
        <f t="array" ref="E71">XLOOKUP($B71,'EMP LIST '!$B$2:$B$121,'EMP LIST '!$I$2:$I$121,)</f>
        <v>SALARIED</v>
      </c>
      <c r="F71" t="str">
        <v>VISHAL</v>
      </c>
      <c r="G71" t="str">
        <v>DR. ALLAM SRIHARI NAIDU</v>
      </c>
      <c r="H71">
        <f>AJ71-J71</f>
        <v>302</v>
      </c>
      <c r="I71" t="str">
        <v xml:space="preserve">BAREILLY </v>
      </c>
      <c r="J71">
        <v>45996</v>
      </c>
      <c r="K71">
        <v>45996</v>
      </c>
      <c r="L71" t="str">
        <v>SME000018135238</v>
      </c>
      <c r="M71">
        <v>9553065778</v>
      </c>
      <c r="N71" t="str">
        <v>ANDHRA PRADESH</v>
      </c>
      <c r="O71" t="str">
        <v>HYDERABAD</v>
      </c>
      <c r="P71" t="str">
        <v>OD</v>
      </c>
      <c r="Q71" t="str">
        <v>F2 FINTECH</v>
      </c>
      <c r="R71" t="str">
        <v>BAJAJ</v>
      </c>
      <c r="U71" t="str">
        <v>UNSECURED</v>
      </c>
      <c r="V71" t="str">
        <v>REJECTED</v>
      </c>
      <c r="Z71" t="str">
        <v xml:space="preserve">FILE SENDER TO BANKER || UNDER PROCESS, CIBIL CONSENT LINK SENT CUSTOMER, CUSTOMER IS BUSY </v>
      </c>
      <c r="AA71" t="str">
        <v>C EshwarRao</v>
      </c>
      <c r="AB71">
        <v>9074641230</v>
      </c>
      <c r="AC71" t="str" xml:space="preserve">
        <v xml:space="preserve">c.eshwarrao@bajajfinserv.in_x000d_
</v>
      </c>
      <c r="AD71" t="str">
        <v>MBBS-2021</v>
      </c>
      <c r="AE71" t="str">
        <v>DBNPN5504B</v>
      </c>
      <c r="AJ71">
        <f>TODAY()</f>
        <v>46298</v>
      </c>
    </row>
    <row r="72">
      <c r="A72" t="str">
        <v>YES</v>
      </c>
      <c r="B72" t="str">
        <v>AMAN SINGH</v>
      </c>
      <c r="C72" t="str">
        <f t="array" ref="C72">XLOOKUP(B72,'EMP LIST '!$B$2:$B$121,'EMP LIST '!$E$2:$E$121,)</f>
        <v>RIYA CHADDHA</v>
      </c>
      <c r="D72" t="str">
        <f t="array" ref="D72">XLOOKUP($B72,'EMP LIST '!$B$2:$B$121,'EMP LIST '!$F$2:$F$121,)</f>
        <v>VINEET TIWARI</v>
      </c>
      <c r="E72" t="str">
        <f t="array" ref="E72">XLOOKUP($B72,'EMP LIST '!$B$2:$B$121,'EMP LIST '!$I$2:$I$121,)</f>
        <v>SALARIED</v>
      </c>
      <c r="F72" t="str">
        <v>RAJEEV</v>
      </c>
      <c r="G72" t="str">
        <v>DR SURENDRA SINGH NITHARWAL</v>
      </c>
      <c r="H72">
        <f>AJ72-J72</f>
        <v>302</v>
      </c>
      <c r="I72" t="str">
        <f t="array" ref="I72">XLOOKUP($B72,'EMP LIST '!$B$2:$B$121,'EMP LIST '!$H$2:$H$121,)</f>
        <v>NOIDA</v>
      </c>
      <c r="J72">
        <v>45996</v>
      </c>
      <c r="K72">
        <v>45996</v>
      </c>
      <c r="L72">
        <v>76</v>
      </c>
      <c r="M72">
        <v>9887371595</v>
      </c>
      <c r="N72" t="str">
        <v>RAJASTHAN</v>
      </c>
      <c r="O72" t="str">
        <v>RAJSAMAND</v>
      </c>
      <c r="P72" t="str">
        <v>OD</v>
      </c>
      <c r="Q72" t="str">
        <v xml:space="preserve">FIRST ADVISOR </v>
      </c>
      <c r="R72" t="str">
        <v>ABCL</v>
      </c>
      <c r="U72" t="str">
        <v>UNSECURED</v>
      </c>
      <c r="V72" t="str">
        <v>REJECTED</v>
      </c>
      <c r="Z72" t="str">
        <v xml:space="preserve">FILE SENDER TO BANKER || UNDER PROCESS, 40  ENQUIRIES IN LAST 1 MONTH </v>
      </c>
      <c r="AA72" t="str">
        <v>ritik</v>
      </c>
      <c r="AB72">
        <v>6377060584</v>
      </c>
      <c r="AC72" t="str">
        <v>ritik.solanki@adityabirlacapital.com</v>
      </c>
      <c r="AD72" t="str">
        <v>MBBS-2014</v>
      </c>
      <c r="AE72" t="str">
        <v>AJZPN6992N</v>
      </c>
      <c r="AJ72">
        <f>TODAY()</f>
        <v>46298</v>
      </c>
    </row>
    <row r="73">
      <c r="A73" t="str">
        <v>YES</v>
      </c>
      <c r="B73" t="str">
        <v>ANJU VERMA</v>
      </c>
      <c r="C73" t="str">
        <f t="array" ref="C73">XLOOKUP(B73,'EMP LIST '!$B$2:$B$121,'EMP LIST '!$E$2:$E$121,)</f>
        <v>RAHUL/AMAN</v>
      </c>
      <c r="D73" t="str">
        <f t="array" ref="D73">XLOOKUP($B73,'EMP LIST '!$B$2:$B$121,'EMP LIST '!$F$2:$F$121,)</f>
        <v>RAHUL/AMANPREET</v>
      </c>
      <c r="E73" t="str">
        <f t="array" ref="E73">XLOOKUP($B73,'EMP LIST '!$B$2:$B$121,'EMP LIST '!$I$2:$I$121,)</f>
        <v>SOURCER</v>
      </c>
      <c r="F73" t="str">
        <v>VISHAL</v>
      </c>
      <c r="G73" t="str">
        <v>DR. FODA ISMAIL ISHAQ</v>
      </c>
      <c r="H73">
        <f>AJ73-J73</f>
        <v>302</v>
      </c>
      <c r="I73" t="str">
        <f t="array" ref="I73">XLOOKUP($B73,'EMP LIST '!$B$2:$B$121,'EMP LIST '!$H$2:$H$121,)</f>
        <v>NOIDA</v>
      </c>
      <c r="J73">
        <v>45996</v>
      </c>
      <c r="K73">
        <v>45996</v>
      </c>
      <c r="L73" t="str">
        <v>SME000018137025</v>
      </c>
      <c r="M73">
        <v>9228629797</v>
      </c>
      <c r="N73" t="str">
        <v xml:space="preserve">GUJARAT </v>
      </c>
      <c r="O73" t="str">
        <v>PANCHMAHALS</v>
      </c>
      <c r="P73" t="str">
        <v>OD</v>
      </c>
      <c r="Q73" t="str">
        <v>F2 FINTECH</v>
      </c>
      <c r="R73" t="str">
        <v>BAJAJ</v>
      </c>
      <c r="U73" t="str">
        <v>UNSECURED</v>
      </c>
      <c r="V73" t="str">
        <v>REJECTED</v>
      </c>
      <c r="W73">
        <v>783</v>
      </c>
      <c r="Z73" t="str">
        <v>FILE SENDER TO BANKER || UNDER PROCESS,CIBIL CONSENT DONE 783 CIBIL, ELIGIBILITY 15 L , CASE MOVED TO CREDIT, CREDIT CARD SETTLE MENT</v>
      </c>
      <c r="AA73" t="str">
        <v>Nirav Devda</v>
      </c>
      <c r="AB73">
        <v>8401558926</v>
      </c>
      <c r="AC73" t="str">
        <v>nirav.devda@bajajfinserv.in_x000d_</v>
      </c>
      <c r="AD73" t="str">
        <v>MBBS-2020</v>
      </c>
      <c r="AE73" t="str">
        <v>ACUPF6214H</v>
      </c>
      <c r="AJ73">
        <f>TODAY()</f>
        <v>46298</v>
      </c>
    </row>
    <row r="74">
      <c r="A74" t="str">
        <v>YES</v>
      </c>
      <c r="B74" t="str">
        <v>RAJKUMARI</v>
      </c>
      <c r="C74" t="str">
        <f t="array" ref="C74">XLOOKUP(B74,'EMP LIST '!$B$2:$B$121,'EMP LIST '!$E$2:$E$121,)</f>
        <v>RAJKUMARI</v>
      </c>
      <c r="D74" t="str">
        <f t="array" ref="D74">XLOOKUP($B74,'EMP LIST '!$B$2:$B$121,'EMP LIST '!$F$2:$F$121,)</f>
        <v>RAJKUMARI</v>
      </c>
      <c r="E74" t="str">
        <f t="array" ref="E74">XLOOKUP($B74,'EMP LIST '!$B$2:$B$121,'EMP LIST '!$I$2:$I$121,)</f>
        <v>SALARIED</v>
      </c>
      <c r="F74" t="str">
        <v>RAJEEV</v>
      </c>
      <c r="G74" t="str">
        <v xml:space="preserve">DR Ranjeet vishnuprasad Rai </v>
      </c>
      <c r="H74">
        <f>AJ74-J74</f>
        <v>302</v>
      </c>
      <c r="I74" t="str">
        <f t="array" ref="I74">XLOOKUP($B74,'EMP LIST '!$B$2:$B$121,'EMP LIST '!$H$2:$H$121,)</f>
        <v>NOIDA</v>
      </c>
      <c r="J74">
        <v>45996</v>
      </c>
      <c r="K74">
        <v>45996</v>
      </c>
      <c r="L74" t="str">
        <v>SME000018137363</v>
      </c>
      <c r="M74">
        <v>8600161786</v>
      </c>
      <c r="N74" t="str">
        <v>MAHARASHTRA</v>
      </c>
      <c r="O74" t="str">
        <v>MUMBAI</v>
      </c>
      <c r="P74" t="str">
        <v>OD</v>
      </c>
      <c r="Q74" t="str">
        <v>F2 FINTECH</v>
      </c>
      <c r="R74" t="str">
        <v>BAJAJ</v>
      </c>
      <c r="U74" t="str">
        <v>UNSECURED</v>
      </c>
      <c r="V74" t="str">
        <v>REJECTED</v>
      </c>
      <c r="Z74" t="str">
        <v>FILE SENDER TO BANKER || UNDER PROCESS,ELIGIBILITY IS 0</v>
      </c>
      <c r="AA74" t="str">
        <v>suraj</v>
      </c>
      <c r="AB74">
        <v>8767943236</v>
      </c>
      <c r="AC74" t="str">
        <v>suraj.late@bajajfinserv.in</v>
      </c>
      <c r="AD74" t="str">
        <v>MBBS-2017</v>
      </c>
      <c r="AE74" t="str">
        <v>BDKPR9565H</v>
      </c>
      <c r="AJ74">
        <f>TODAY()</f>
        <v>46298</v>
      </c>
    </row>
    <row r="75" xml:space="preserve">
      <c r="A75" t="str">
        <v>YES</v>
      </c>
      <c r="B75" t="str">
        <v>AMANPREET SINGH</v>
      </c>
      <c r="C75" t="str">
        <f t="array" ref="C75">XLOOKUP(B75,'EMP LIST '!$B$2:$B$121,'EMP LIST '!$E$2:$E$121,)</f>
        <v>MANVI BHARDWAJ</v>
      </c>
      <c r="D75" t="str">
        <f t="array" ref="D75">XLOOKUP($B75,'EMP LIST '!$B$2:$B$121,'EMP LIST '!$F$2:$F$121,)</f>
        <v>AMANPREET SINGH</v>
      </c>
      <c r="E75" t="str">
        <f t="array" ref="E75">XLOOKUP($B75,'EMP LIST '!$B$2:$B$121,'EMP LIST '!$I$2:$I$121,)</f>
        <v>SALARIED</v>
      </c>
      <c r="F75" t="str">
        <v>RAJEEV</v>
      </c>
      <c r="G75" t="str">
        <v>DR PASUMARTHY PRASANTH</v>
      </c>
      <c r="H75">
        <f>AJ75-J75</f>
        <v>302</v>
      </c>
      <c r="I75" t="str">
        <f t="array" ref="I75">XLOOKUP($B75,'EMP LIST '!$B$2:$B$121,'EMP LIST '!$H$2:$H$121,)</f>
        <v>NOIDA</v>
      </c>
      <c r="J75">
        <v>45996</v>
      </c>
      <c r="K75">
        <v>46001</v>
      </c>
      <c r="L75">
        <v>79</v>
      </c>
      <c r="M75">
        <v>9490400028</v>
      </c>
      <c r="N75" t="str">
        <v>ANDHRA PRADESH</v>
      </c>
      <c r="O75" t="str">
        <v>Prakasam</v>
      </c>
      <c r="P75" t="str">
        <v>OD</v>
      </c>
      <c r="Q75" t="str">
        <v xml:space="preserve">FIRST ADVISOR </v>
      </c>
      <c r="R75" t="str">
        <v>LNT</v>
      </c>
      <c r="U75" t="str">
        <v>UNSECURED</v>
      </c>
      <c r="V75" t="str">
        <v>REJECTED</v>
      </c>
      <c r="Z75" t="str" xml:space="preserve">
        <v xml:space="preserve">FILE SENDER TO BANKER || UNDER PROCESS,|| OHP AND CONSULTING LETTER HEAD REQ ||  SHARED THE BANK DETAILS AND  OHP || CASE IS IN UNDERWRITING  || Applicant has taken 2 loans within 3 months.
,Applicant is an FTB (First Time Borrower) customer and has no repayment history to mitigate, apart from two recent disbursals.,Applicant has done 20+ enquiries within 6 months.</v>
      </c>
      <c r="AA75" t="str">
        <v>NAVEEN</v>
      </c>
      <c r="AB75" t="str">
        <v>81219 41881</v>
      </c>
      <c r="AC75" t="str">
        <v>potturinaveen@ltfs.com</v>
      </c>
      <c r="AD75" t="str">
        <v>MBBS-2018</v>
      </c>
      <c r="AE75" t="str">
        <v>GFTPP3900N</v>
      </c>
      <c r="AJ75">
        <f>TODAY()</f>
        <v>46298</v>
      </c>
    </row>
    <row r="76">
      <c r="A76" t="str">
        <v>YES</v>
      </c>
      <c r="B76" t="str">
        <v>RASHI GANGWAR</v>
      </c>
      <c r="C76" t="str">
        <f t="array" ref="C76">XLOOKUP(B76,'EMP LIST '!$B$2:$B$121,'EMP LIST '!$E$2:$E$121,)</f>
        <v>RAJKUMARI</v>
      </c>
      <c r="D76" t="str">
        <f t="array" ref="D76">XLOOKUP($B76,'EMP LIST '!$B$2:$B$121,'EMP LIST '!$F$2:$F$121,)</f>
        <v>RAJKUMARI</v>
      </c>
      <c r="E76" t="str">
        <f t="array" ref="E76">XLOOKUP($B76,'EMP LIST '!$B$2:$B$121,'EMP LIST '!$I$2:$I$121,)</f>
        <v>SALARIED</v>
      </c>
      <c r="F76" t="str">
        <v>RAJEEV</v>
      </c>
      <c r="G76" t="str">
        <v>DR SANJEET KUMAR PATEL</v>
      </c>
      <c r="H76">
        <f>AJ76-J76</f>
        <v>302</v>
      </c>
      <c r="I76" t="str">
        <f t="array" ref="I76">XLOOKUP($B76,'EMP LIST '!$B$2:$B$121,'EMP LIST '!$H$2:$H$121,)</f>
        <v>NOIDA</v>
      </c>
      <c r="J76">
        <v>45996</v>
      </c>
      <c r="K76">
        <v>46000</v>
      </c>
      <c r="L76" t="str">
        <v>SME000018139838</v>
      </c>
      <c r="M76" t="str">
        <v>94798 23639</v>
      </c>
      <c r="N76" t="str">
        <v>MADHYA PRADESH</v>
      </c>
      <c r="O76" t="str">
        <v>DATIA</v>
      </c>
      <c r="P76" t="str">
        <v>OD</v>
      </c>
      <c r="Q76" t="str">
        <v>F2 FINTECH</v>
      </c>
      <c r="R76" t="str">
        <v>BAJAJ</v>
      </c>
      <c r="S76">
        <v>370000</v>
      </c>
      <c r="T76">
        <v>370000</v>
      </c>
      <c r="U76" t="str">
        <v>UNSECURED</v>
      </c>
      <c r="V76" t="str">
        <v>DISBURSED</v>
      </c>
      <c r="X76">
        <v>45999</v>
      </c>
      <c r="Y76">
        <v>46000</v>
      </c>
      <c r="Z76" t="str">
        <v>FILE SENDER TO BANKER || UNDER PROCESS, CASE ELIGIBILE FOR 3.70 L CASE MOVED TO CREDIT, CASE APPROVED, TO BE DISBURSED TODAY</v>
      </c>
      <c r="AA76" t="str">
        <v>SANJEEV</v>
      </c>
      <c r="AB76">
        <v>6267389874</v>
      </c>
      <c r="AC76" t="str">
        <v>sanjeev.sanjeev1@bizspporta.bajajfinser.in</v>
      </c>
      <c r="AD76" t="str">
        <v>MBBS-2022</v>
      </c>
      <c r="AE76" t="str">
        <v>CYPPP6190P</v>
      </c>
      <c r="AJ76">
        <f>TODAY()</f>
        <v>46298</v>
      </c>
    </row>
    <row r="77">
      <c r="A77" t="str">
        <v>YES</v>
      </c>
      <c r="B77" t="str">
        <v>DHARAMVEER</v>
      </c>
      <c r="C77" t="str">
        <f t="array" ref="C77">XLOOKUP(B77,'EMP LIST '!$B$2:$B$121,'EMP LIST '!$E$2:$E$121,)</f>
        <v>RASHI GANGWAR</v>
      </c>
      <c r="D77" t="str">
        <f t="array" ref="D77">XLOOKUP($B77,'EMP LIST '!$B$2:$B$121,'EMP LIST '!$F$2:$F$121,)</f>
        <v>RAJKUMARI</v>
      </c>
      <c r="E77" t="str">
        <f t="array" ref="E77">XLOOKUP($B77,'EMP LIST '!$B$2:$B$121,'EMP LIST '!$I$2:$I$121,)</f>
        <v>SALARIED</v>
      </c>
      <c r="F77" t="str">
        <v>VISHAL</v>
      </c>
      <c r="G77" t="str">
        <v>DR. ROHIT PRASAD</v>
      </c>
      <c r="H77">
        <f>AJ77-J77</f>
        <v>302</v>
      </c>
      <c r="I77" t="str">
        <f t="array" ref="I77">XLOOKUP($B77,'EMP LIST '!$B$2:$B$121,'EMP LIST '!$H$2:$H$121,)</f>
        <v>NOIDA</v>
      </c>
      <c r="J77">
        <v>45996</v>
      </c>
      <c r="K77">
        <v>45996</v>
      </c>
      <c r="L77" t="str">
        <v>SME000018140195</v>
      </c>
      <c r="M77" t="str">
        <v>79069 13339</v>
      </c>
      <c r="N77" t="str">
        <v>UTTARAKHAND</v>
      </c>
      <c r="O77" t="str">
        <v>CHAMPAWAT</v>
      </c>
      <c r="P77" t="str">
        <v>OD</v>
      </c>
      <c r="Q77" t="str">
        <v>F2 FINTECH</v>
      </c>
      <c r="R77" t="str">
        <v>BAJAJ</v>
      </c>
      <c r="U77" t="str">
        <v>UNSECURED</v>
      </c>
      <c r="V77" t="str">
        <v>REJECTED</v>
      </c>
      <c r="Z77" t="str">
        <v>FILE SENDER TO BANKER || UNDER PROCESS, PROF 8 SEGMENT NOT OK</v>
      </c>
      <c r="AA77" t="str">
        <v>Ravi Singh2_x000d_</v>
      </c>
      <c r="AB77">
        <v>8954288550</v>
      </c>
      <c r="AC77" t="str">
        <v>ravi.singh2@bajajfinserv.in_x000d_</v>
      </c>
      <c r="AD77" t="str">
        <v>MBBS-2022</v>
      </c>
      <c r="AE77" t="str">
        <v>FJGPP5596C</v>
      </c>
      <c r="AJ77">
        <f>TODAY()</f>
        <v>46298</v>
      </c>
    </row>
    <row r="78">
      <c r="A78" t="str">
        <v>YES</v>
      </c>
      <c r="B78" t="str">
        <v>NEHA CHAUDHARY</v>
      </c>
      <c r="C78" t="str">
        <f t="array" ref="C78">XLOOKUP(B78,'EMP LIST '!$B$2:$B$121,'EMP LIST '!$E$2:$E$121,)</f>
        <v>RIYA CHADDHA</v>
      </c>
      <c r="D78" t="str">
        <f t="array" ref="D78">XLOOKUP($B78,'EMP LIST '!$B$2:$B$121,'EMP LIST '!$F$2:$F$121,)</f>
        <v>VINEET TIWARI</v>
      </c>
      <c r="E78" t="str">
        <f t="array" ref="E78">XLOOKUP($B78,'EMP LIST '!$B$2:$B$121,'EMP LIST '!$I$2:$I$121,)</f>
        <v>SALARIED</v>
      </c>
      <c r="F78" t="str">
        <v>RAJEEV</v>
      </c>
      <c r="G78" t="str">
        <v>DR SHUBHAM MOHANRAO DEMEWAR</v>
      </c>
      <c r="H78">
        <f>AJ78-J78</f>
        <v>302</v>
      </c>
      <c r="I78" t="str">
        <f t="array" ref="I78">XLOOKUP($B78,'EMP LIST '!$B$2:$B$121,'EMP LIST '!$H$2:$H$121,)</f>
        <v>NOIDA</v>
      </c>
      <c r="J78">
        <v>45996</v>
      </c>
      <c r="K78">
        <v>45996</v>
      </c>
      <c r="L78" t="str">
        <v>SME000018140748</v>
      </c>
      <c r="M78">
        <v>8668890977</v>
      </c>
      <c r="N78" t="str">
        <v>MAHARASHTRA</v>
      </c>
      <c r="O78" t="str">
        <v>NANDED</v>
      </c>
      <c r="P78" t="str">
        <v>OD</v>
      </c>
      <c r="Q78" t="str">
        <v>F2 FINTECH</v>
      </c>
      <c r="R78" t="str">
        <v>BAJAJ</v>
      </c>
      <c r="U78" t="str">
        <v>UNSECURED</v>
      </c>
      <c r="V78" t="str">
        <v>REJECTED</v>
      </c>
      <c r="Z78" t="str">
        <v>FILE SENDER TO BANKER || UNDER PROCESS, ELIGIBILITY NOT COME</v>
      </c>
      <c r="AA78" t="str">
        <v>SAMBHAJI</v>
      </c>
      <c r="AB78">
        <v>9146977241</v>
      </c>
      <c r="AD78" t="str">
        <v>MBBS-2025</v>
      </c>
      <c r="AE78" t="str">
        <v>EWDPD4713E</v>
      </c>
      <c r="AJ78">
        <f>TODAY()</f>
        <v>46298</v>
      </c>
    </row>
    <row r="79">
      <c r="A79" t="str">
        <v>YES</v>
      </c>
      <c r="B79" t="str">
        <v>RIYA CHADDHA</v>
      </c>
      <c r="C79" t="str">
        <f t="array" ref="C79">XLOOKUP(B79,'EMP LIST '!$B$2:$B$121,'EMP LIST '!$E$2:$E$121,)</f>
        <v>VINEET TIWARI</v>
      </c>
      <c r="D79" t="str">
        <f t="array" ref="D79">XLOOKUP($B79,'EMP LIST '!$B$2:$B$121,'EMP LIST '!$F$2:$F$121,)</f>
        <v>VINEET TIWARI</v>
      </c>
      <c r="E79" t="str">
        <f t="array" ref="E79">XLOOKUP($B79,'EMP LIST '!$B$2:$B$121,'EMP LIST '!$I$2:$I$121,)</f>
        <v>SALARIED</v>
      </c>
      <c r="F79" t="str">
        <v>RAJEEV</v>
      </c>
      <c r="G79" t="str">
        <v>DR DEBBROTO MAJUMDER</v>
      </c>
      <c r="H79">
        <f>AJ79-J79</f>
        <v>302</v>
      </c>
      <c r="I79" t="str">
        <f t="array" ref="I79">XLOOKUP($B79,'EMP LIST '!$B$2:$B$121,'EMP LIST '!$H$2:$H$121,)</f>
        <v>NOIDA</v>
      </c>
      <c r="J79">
        <v>45996</v>
      </c>
      <c r="K79">
        <v>45997</v>
      </c>
      <c r="L79" t="str">
        <v>SME000018140858</v>
      </c>
      <c r="M79">
        <v>9602239339</v>
      </c>
      <c r="N79" t="str">
        <v>RAJASTHAN</v>
      </c>
      <c r="O79" t="str">
        <v>BHARATPUR</v>
      </c>
      <c r="P79" t="str">
        <v>OD</v>
      </c>
      <c r="Q79" t="str">
        <v>F2 FINTECH</v>
      </c>
      <c r="R79" t="str">
        <v>BAJAJ</v>
      </c>
      <c r="S79">
        <v>2990000</v>
      </c>
      <c r="T79">
        <v>2990000</v>
      </c>
      <c r="U79" t="str">
        <v>UNSECURED</v>
      </c>
      <c r="V79" t="str">
        <v>DISBURSED</v>
      </c>
      <c r="X79">
        <v>45997</v>
      </c>
      <c r="Y79">
        <v>45997</v>
      </c>
      <c r="Z79" t="str">
        <v>FILE SENDER TO BANKER || UNDER PROCESS,CASE MOVED TO CREDIT, PD DONE, TO BE DISBURSED TODAY</v>
      </c>
      <c r="AA79" t="str">
        <v>Harsh Sharma12</v>
      </c>
      <c r="AB79">
        <v>7877791611</v>
      </c>
      <c r="AC79" t="str">
        <v>harsh.sharma12@bajajfinserv.in</v>
      </c>
      <c r="AD79" t="str">
        <v>MBBS-2020</v>
      </c>
      <c r="AE79" t="str">
        <v>BLBPM4163K</v>
      </c>
      <c r="AJ79">
        <f>TODAY()</f>
        <v>46298</v>
      </c>
    </row>
    <row r="80">
      <c r="A80" t="str">
        <v>YES</v>
      </c>
      <c r="B80" t="str">
        <v>RASHI GANGWAR</v>
      </c>
      <c r="C80" t="str">
        <f t="array" ref="C80">XLOOKUP(B80,'EMP LIST '!$B$2:$B$121,'EMP LIST '!$E$2:$E$121,)</f>
        <v>RAJKUMARI</v>
      </c>
      <c r="D80" t="str">
        <f t="array" ref="D80">XLOOKUP($B80,'EMP LIST '!$B$2:$B$121,'EMP LIST '!$F$2:$F$121,)</f>
        <v>RAJKUMARI</v>
      </c>
      <c r="E80" t="str">
        <f t="array" ref="E80">XLOOKUP($B80,'EMP LIST '!$B$2:$B$121,'EMP LIST '!$I$2:$I$121,)</f>
        <v>SALARIED</v>
      </c>
      <c r="F80" t="str">
        <v>RAJEEV</v>
      </c>
      <c r="G80" t="str">
        <v>DR Mohan Vashistha</v>
      </c>
      <c r="H80">
        <f>AJ80-J80</f>
        <v>302</v>
      </c>
      <c r="I80" t="str">
        <f t="array" ref="I80">XLOOKUP($B80,'EMP LIST '!$B$2:$B$121,'EMP LIST '!$H$2:$H$121,)</f>
        <v>NOIDA</v>
      </c>
      <c r="J80">
        <v>45996</v>
      </c>
      <c r="K80">
        <v>46000</v>
      </c>
      <c r="L80">
        <v>83</v>
      </c>
      <c r="M80" t="str">
        <v>97175 61139</v>
      </c>
      <c r="N80" t="str">
        <v>DELHI</v>
      </c>
      <c r="O80" t="str">
        <v>DELHI</v>
      </c>
      <c r="P80" t="str">
        <v>OD</v>
      </c>
      <c r="Q80" t="str">
        <v xml:space="preserve">FIRST ADVISOR </v>
      </c>
      <c r="R80" t="str">
        <v>GODREJ</v>
      </c>
      <c r="U80" t="str">
        <v>UNSECURED</v>
      </c>
      <c r="V80" t="str">
        <v>REJECTED</v>
      </c>
      <c r="Z80" t="str">
        <v>FILE SENDER TO BANKER || UNDER PROCESS,|| SEGMENT D</v>
      </c>
      <c r="AA80" t="str">
        <v>AMAN</v>
      </c>
      <c r="AB80">
        <v>9616579499</v>
      </c>
      <c r="AC80" t="str">
        <v>Aman.pandey@godrejcapital.com</v>
      </c>
      <c r="AD80" t="str">
        <v>MBBS-2017</v>
      </c>
      <c r="AE80" t="str">
        <v>AURPV6430G</v>
      </c>
      <c r="AJ80">
        <f>TODAY()</f>
        <v>46298</v>
      </c>
    </row>
    <row r="81">
      <c r="A81" t="str">
        <v>YES</v>
      </c>
      <c r="B81" t="str">
        <v>AKANSHA SINGH</v>
      </c>
      <c r="C81" t="str">
        <f t="array" ref="C81">XLOOKUP(B81,'EMP LIST '!$B$2:$B$121,'EMP LIST '!$E$2:$E$121,)</f>
        <v>RAJAT DWIVEDI</v>
      </c>
      <c r="D81" t="str">
        <f t="array" ref="D81">XLOOKUP($B81,'EMP LIST '!$B$2:$B$121,'EMP LIST '!$F$2:$F$121,)</f>
        <v>RAJKUMARI</v>
      </c>
      <c r="E81" t="str">
        <f t="array" ref="E81">XLOOKUP($B81,'EMP LIST '!$B$2:$B$121,'EMP LIST '!$I$2:$I$121,)</f>
        <v>SALARIED</v>
      </c>
      <c r="F81" t="str">
        <v>VISHAL</v>
      </c>
      <c r="G81" t="str">
        <v>DR. KAMAL RATHORE</v>
      </c>
      <c r="H81">
        <f>AJ81-J81</f>
        <v>302</v>
      </c>
      <c r="I81" t="str">
        <f t="array" ref="I81">XLOOKUP($B81,'EMP LIST '!$B$2:$B$121,'EMP LIST '!$H$2:$H$121,)</f>
        <v>NOIDA</v>
      </c>
      <c r="J81">
        <v>45996</v>
      </c>
      <c r="K81">
        <v>45996</v>
      </c>
      <c r="L81" t="str">
        <v>SME000018142237</v>
      </c>
      <c r="M81">
        <v>7067581201</v>
      </c>
      <c r="N81" t="str">
        <v>MADHYA PRASAD</v>
      </c>
      <c r="O81" t="str">
        <v>BARWANI</v>
      </c>
      <c r="P81" t="str">
        <v>OD</v>
      </c>
      <c r="Q81" t="str">
        <v>F2 FINTECH</v>
      </c>
      <c r="R81" t="str">
        <v>BAJAJ</v>
      </c>
      <c r="U81" t="str">
        <v>UNSECURED</v>
      </c>
      <c r="V81" t="str">
        <v>REJECTED</v>
      </c>
      <c r="Z81" t="str">
        <v>FILE SENDER TO BANKER || UNDER PROCESS, NOT DOABLE MULTIPLE TIME LOGIN IN BAJAJ CIBIL LESS THEN 700</v>
      </c>
      <c r="AA81" t="str">
        <v>Arun shahi</v>
      </c>
      <c r="AB81">
        <v>9170228999</v>
      </c>
      <c r="AC81" t="str">
        <v>arun.shahi@bajajfinserv.in_x000d_</v>
      </c>
      <c r="AD81" t="str">
        <v>BAMS-2022</v>
      </c>
      <c r="AE81" t="str">
        <v>BCNPR2975K</v>
      </c>
      <c r="AJ81">
        <f>TODAY()</f>
        <v>46298</v>
      </c>
    </row>
    <row r="82">
      <c r="A82" t="str">
        <v>YES</v>
      </c>
      <c r="B82" t="str">
        <v>AMAN SINGH</v>
      </c>
      <c r="C82" t="str">
        <f t="array" ref="C82">XLOOKUP(B82,'EMP LIST '!$B$2:$B$121,'EMP LIST '!$E$2:$E$121,)</f>
        <v>RIYA CHADDHA</v>
      </c>
      <c r="D82" t="str">
        <f t="array" ref="D82">XLOOKUP($B82,'EMP LIST '!$B$2:$B$121,'EMP LIST '!$F$2:$F$121,)</f>
        <v>VINEET TIWARI</v>
      </c>
      <c r="E82" t="str">
        <f t="array" ref="E82">XLOOKUP($B82,'EMP LIST '!$B$2:$B$121,'EMP LIST '!$I$2:$I$121,)</f>
        <v>SALARIED</v>
      </c>
      <c r="F82" t="str">
        <v>VISHAL</v>
      </c>
      <c r="G82" t="str">
        <v>DR. PAVAN RAMESHAR RATHOD</v>
      </c>
      <c r="H82">
        <f>AJ82-J82</f>
        <v>302</v>
      </c>
      <c r="I82" t="str">
        <f t="array" ref="I82">XLOOKUP($B82,'EMP LIST '!$B$2:$B$121,'EMP LIST '!$H$2:$H$121,)</f>
        <v>NOIDA</v>
      </c>
      <c r="J82">
        <v>45996</v>
      </c>
      <c r="K82">
        <v>45997</v>
      </c>
      <c r="L82">
        <v>170424843</v>
      </c>
      <c r="M82">
        <v>7719889732</v>
      </c>
      <c r="N82" t="str">
        <v>MAHARASHTRA</v>
      </c>
      <c r="O82" t="str">
        <v>NAGPUR</v>
      </c>
      <c r="P82" t="str">
        <v>OD</v>
      </c>
      <c r="Q82" t="str">
        <v>F2 FINTECH</v>
      </c>
      <c r="R82" t="str">
        <v>CHOLA</v>
      </c>
      <c r="U82" t="str">
        <v>UNSECURED</v>
      </c>
      <c r="V82" t="str">
        <v>REJECTED</v>
      </c>
      <c r="Z82" t="str">
        <v>FILE SENDER TO BANKER || UNDER PROCESS,|| Having 16 Ecs Bounces in last 6th month</v>
      </c>
      <c r="AA82" t="str">
        <v>sachin</v>
      </c>
      <c r="AB82" t="str">
        <v xml:space="preserve"> 99224 13165</v>
      </c>
      <c r="AC82" t="str">
        <v>sachinum@chola.murugappa.com</v>
      </c>
      <c r="AD82" t="str">
        <v>BDS-2017</v>
      </c>
      <c r="AE82" t="str">
        <v>BQUPR5675P</v>
      </c>
      <c r="AJ82">
        <f>TODAY()</f>
        <v>46298</v>
      </c>
    </row>
    <row r="83">
      <c r="A83" t="str">
        <v>YES</v>
      </c>
      <c r="B83" t="str">
        <v>ANJU VERMA</v>
      </c>
      <c r="C83" t="str">
        <f t="array" ref="C83">XLOOKUP(B83,'EMP LIST '!$B$2:$B$121,'EMP LIST '!$E$2:$E$121,)</f>
        <v>RAHUL/AMAN</v>
      </c>
      <c r="D83" t="str">
        <f t="array" ref="D83">XLOOKUP($B83,'EMP LIST '!$B$2:$B$121,'EMP LIST '!$F$2:$F$121,)</f>
        <v>RAHUL/AMANPREET</v>
      </c>
      <c r="E83" t="str">
        <f t="array" ref="E83">XLOOKUP($B83,'EMP LIST '!$B$2:$B$121,'EMP LIST '!$I$2:$I$121,)</f>
        <v>SOURCER</v>
      </c>
      <c r="F83" t="str">
        <v>VISHAL</v>
      </c>
      <c r="G83" t="str">
        <v>DR. KULBIR SINGH</v>
      </c>
      <c r="H83">
        <f>AJ83-J83</f>
        <v>301</v>
      </c>
      <c r="I83" t="str">
        <f t="array" ref="I83">XLOOKUP($B83,'EMP LIST '!$B$2:$B$121,'EMP LIST '!$H$2:$H$121,)</f>
        <v>NOIDA</v>
      </c>
      <c r="J83">
        <v>45997</v>
      </c>
      <c r="K83">
        <v>46007</v>
      </c>
      <c r="L83">
        <v>170430790</v>
      </c>
      <c r="M83">
        <v>9805250745</v>
      </c>
      <c r="N83" t="str">
        <v>HIMACHAL PRADESH</v>
      </c>
      <c r="O83" t="str">
        <v>HAMIRPUR</v>
      </c>
      <c r="P83" t="str">
        <v>OD</v>
      </c>
      <c r="Q83" t="str">
        <v>F2 FINTECH</v>
      </c>
      <c r="R83" t="str">
        <v>CHOLA</v>
      </c>
      <c r="U83" t="str">
        <v>UNSECURED</v>
      </c>
      <c r="V83" t="str">
        <v>REJECTED</v>
      </c>
      <c r="W83">
        <v>733</v>
      </c>
      <c r="Z83" t="str">
        <v xml:space="preserve">FILE SENDER TO BANKER || UNDER PROCESS, LAST THREE MONTH 18 ENQUIRIES || NEED TRACK OF ALL LIVE LOANS  70 LAKHS CURRENT EXPOSURE </v>
      </c>
      <c r="AA83" t="str">
        <v>ASHISHTP</v>
      </c>
      <c r="AB83" t="str">
        <v>94181 56258</v>
      </c>
      <c r="AC83" t="str">
        <v>ashishtp@chola.murugappa.com</v>
      </c>
      <c r="AD83" t="str">
        <v>MBBS-2012</v>
      </c>
      <c r="AE83" t="str">
        <v>DTAPS4542H</v>
      </c>
      <c r="AJ83">
        <f>TODAY()</f>
        <v>46298</v>
      </c>
    </row>
    <row r="84">
      <c r="A84" t="str">
        <v>YES</v>
      </c>
      <c r="B84" t="str">
        <v>KHUSHI FINANCIAL SERVICES</v>
      </c>
      <c r="C84" t="str">
        <f t="array" ref="C84">XLOOKUP(B84,'EMP LIST '!$B$2:$B$121,'EMP LIST '!$E$2:$E$121,)</f>
        <v>F2 FINTECH</v>
      </c>
      <c r="D84" t="str">
        <f t="array" ref="D84">XLOOKUP($B84,'EMP LIST '!$B$2:$B$121,'EMP LIST '!$F$2:$F$121,)</f>
        <v>F2 FINTECH</v>
      </c>
      <c r="E84" t="str">
        <f t="array" ref="E84">XLOOKUP($B84,'EMP LIST '!$B$2:$B$121,'EMP LIST '!$I$2:$I$121,)</f>
        <v>CHANNEL PARTNER</v>
      </c>
      <c r="F84" t="str">
        <v>RAJEEV</v>
      </c>
      <c r="G84" t="str">
        <v>DR BHARTI BANPURIA</v>
      </c>
      <c r="H84">
        <f>AJ84-J84</f>
        <v>301</v>
      </c>
      <c r="I84" t="str">
        <f t="array" ref="I84">XLOOKUP($B84,'EMP LIST '!$B$2:$B$121,'EMP LIST '!$F$2:$F$121,)</f>
        <v>F2 FINTECH</v>
      </c>
      <c r="J84">
        <v>45997</v>
      </c>
      <c r="K84">
        <v>45999</v>
      </c>
      <c r="L84" t="str">
        <v>SME000018147660</v>
      </c>
      <c r="M84">
        <v>6263777541</v>
      </c>
      <c r="N84" t="str">
        <v>CHATTISGARH</v>
      </c>
      <c r="O84" t="str">
        <v>DURG</v>
      </c>
      <c r="P84" t="str">
        <v>OD</v>
      </c>
      <c r="Q84" t="str">
        <v>F2 FINTECH</v>
      </c>
      <c r="R84" t="str">
        <v>BAJAJ</v>
      </c>
      <c r="U84" t="str">
        <v>UNSECURED</v>
      </c>
      <c r="V84" t="str">
        <v>REJECTED</v>
      </c>
      <c r="Z84">
        <v>9817062020</v>
      </c>
      <c r="AA84" t="str">
        <v>sahil.bakshi1@bajajfinserv.in</v>
      </c>
      <c r="AB84">
        <v>8109109540</v>
      </c>
      <c r="AC84" t="str">
        <v>adarsh.gupta1@bajajfinserv.in_x000d_</v>
      </c>
      <c r="AD84" t="str">
        <v>MBBS-2016</v>
      </c>
      <c r="AE84" t="str">
        <v>CGNPB2093K</v>
      </c>
      <c r="AJ84">
        <f>TODAY()</f>
        <v>46298</v>
      </c>
    </row>
    <row r="85">
      <c r="A85" t="str">
        <v>YES</v>
      </c>
      <c r="B85" t="str">
        <v>MANISHA VERMA</v>
      </c>
      <c r="C85" t="str">
        <f t="array" ref="C85">XLOOKUP(B85,'EMP LIST '!$B$2:$B$121,'EMP LIST '!$E$2:$E$121,)</f>
        <v>RAVISH SHARMA</v>
      </c>
      <c r="D85" t="str">
        <f t="array" ref="D85">XLOOKUP($B85,'EMP LIST '!$B$2:$B$121,'EMP LIST '!$F$2:$F$121,)</f>
        <v>RAVISH SHARMA</v>
      </c>
      <c r="E85" t="str">
        <f t="array" ref="E85">XLOOKUP($B85,'EMP LIST '!$B$2:$B$121,'EMP LIST '!$I$2:$I$121,)</f>
        <v>SALARIED</v>
      </c>
      <c r="F85" t="str">
        <v>RAJEEV</v>
      </c>
      <c r="G85" t="str">
        <v>DR GURMEET SINGH</v>
      </c>
      <c r="H85">
        <f>AJ85-J85</f>
        <v>301</v>
      </c>
      <c r="I85" t="str">
        <f t="array" ref="I85">XLOOKUP($B85,'EMP LIST '!$B$2:$B$121,'EMP LIST '!$H$2:$H$121,)</f>
        <v>NOIDA</v>
      </c>
      <c r="J85">
        <v>45997</v>
      </c>
      <c r="K85">
        <v>45997</v>
      </c>
      <c r="L85">
        <v>87</v>
      </c>
      <c r="M85">
        <v>8894234563</v>
      </c>
      <c r="N85" t="str">
        <v>UTTARAKHAND</v>
      </c>
      <c r="O85" t="str">
        <v>DEHRADUN</v>
      </c>
      <c r="P85" t="str">
        <v>OD</v>
      </c>
      <c r="Q85" t="str">
        <v>F2 FINTECH</v>
      </c>
      <c r="R85" t="str">
        <v>BAJAJ MARKET</v>
      </c>
      <c r="U85" t="str">
        <v>UNSECURED</v>
      </c>
      <c r="V85" t="str">
        <v>REJECTED</v>
      </c>
      <c r="Z85" t="str">
        <v>FILE SENDER TO BANKER || UNDER PROCESS,LOGIN BY RAVISH || Make it for 5 lakhs only — he has already taken that</v>
      </c>
      <c r="AD85" t="str">
        <v>BDS-2016</v>
      </c>
      <c r="AE85" t="str">
        <v>IIJPS6082M</v>
      </c>
      <c r="AJ85">
        <f>TODAY()</f>
        <v>46298</v>
      </c>
    </row>
    <row r="86">
      <c r="A86" t="str">
        <v>YES</v>
      </c>
      <c r="B86" t="str">
        <v>UMESH</v>
      </c>
      <c r="C86" t="str">
        <v>SHASHANK BHARDWAJ</v>
      </c>
      <c r="D86" t="str">
        <v>SHASHANK BHARDWAJ</v>
      </c>
      <c r="E86" t="str">
        <v>SOURCER</v>
      </c>
      <c r="F86" t="str">
        <v>VISHAL</v>
      </c>
      <c r="G86" t="str">
        <v>DR. ARZOO RAJESH ALAGH</v>
      </c>
      <c r="H86">
        <v>249</v>
      </c>
      <c r="I86" t="str">
        <v xml:space="preserve">BAREILLY </v>
      </c>
      <c r="J86">
        <v>45997</v>
      </c>
      <c r="K86">
        <v>46000</v>
      </c>
      <c r="L86" t="str">
        <v>SME000018150150</v>
      </c>
      <c r="M86">
        <v>7020011534</v>
      </c>
      <c r="N86" t="str">
        <v>MAHARASHTRA</v>
      </c>
      <c r="O86" t="str">
        <v>AMRAVATI</v>
      </c>
      <c r="P86" t="str">
        <v>OD</v>
      </c>
      <c r="Q86" t="str">
        <v>F2 FINTECH</v>
      </c>
      <c r="R86" t="str">
        <v>BAJAJ</v>
      </c>
      <c r="S86">
        <v>2195000</v>
      </c>
      <c r="T86">
        <v>2195000</v>
      </c>
      <c r="U86" t="str">
        <v>UNSECURED</v>
      </c>
      <c r="V86" t="str">
        <v>DISBURSED</v>
      </c>
      <c r="W86">
        <v>-1</v>
      </c>
      <c r="X86">
        <v>46000</v>
      </c>
      <c r="Y86">
        <v>46001</v>
      </c>
      <c r="Z86" t="str">
        <v>FILE SENDER TO BANKER || UNDER PROCESS, CIBIL CONSENT SENT TO CUSTOMER, CASE MOVED TO CREDIT, SHASHANK / UMESH WILL CONFRIM THIS CASE</v>
      </c>
      <c r="AA86" t="str">
        <v>UMAIR</v>
      </c>
      <c r="AB86">
        <v>9021481812</v>
      </c>
      <c r="AC86" t="str">
        <v>ritesh.dhotkar@bajajfinserv.in_x000d_</v>
      </c>
      <c r="AD86" t="str">
        <v>MBBS-2018</v>
      </c>
      <c r="AE86" t="str">
        <v>CGRPA1555M</v>
      </c>
      <c r="AJ86">
        <v>46246</v>
      </c>
    </row>
    <row r="87">
      <c r="A87" t="str">
        <v>YES</v>
      </c>
      <c r="B87" t="str">
        <v>ANIL KUMAR</v>
      </c>
      <c r="C87" t="str">
        <f t="array" ref="C87">XLOOKUP(B87,'EMP LIST '!$B$2:$B$121,'EMP LIST '!$E$2:$E$121,)</f>
        <v>SHASHANK BHARDWAJ</v>
      </c>
      <c r="D87" t="str">
        <f t="array" ref="D87">XLOOKUP($B87,'EMP LIST '!$B$2:$B$121,'EMP LIST '!$F$2:$F$121,)</f>
        <v>SHASHANK BHARDWAJ</v>
      </c>
      <c r="E87" t="str">
        <f t="array" ref="E87">XLOOKUP($B87,'EMP LIST '!$B$2:$B$121,'EMP LIST '!$I$2:$I$121,)</f>
        <v>SALARIED</v>
      </c>
      <c r="F87" t="str">
        <v>VISHAL</v>
      </c>
      <c r="G87" t="str">
        <v>DR. HARSH CHAUHAN</v>
      </c>
      <c r="H87">
        <f>AJ87-J87</f>
        <v>301</v>
      </c>
      <c r="I87" t="str">
        <v xml:space="preserve">BAREILLY </v>
      </c>
      <c r="J87">
        <v>45997</v>
      </c>
      <c r="K87">
        <v>45999</v>
      </c>
      <c r="L87" t="str">
        <v>718BZ8601994</v>
      </c>
      <c r="M87">
        <v>6398762442</v>
      </c>
      <c r="N87" t="str">
        <v>UTTARAKHAND</v>
      </c>
      <c r="O87" t="str">
        <v>UDHAM SINGH NAGAR</v>
      </c>
      <c r="P87" t="str">
        <v>OD</v>
      </c>
      <c r="Q87" t="str">
        <v>F2 FINTECH</v>
      </c>
      <c r="R87" t="str">
        <v>TATA</v>
      </c>
      <c r="U87" t="str">
        <v>UNSECURED</v>
      </c>
      <c r="V87" t="str">
        <v>REJECTED</v>
      </c>
      <c r="W87">
        <v>693</v>
      </c>
      <c r="Z87" t="str">
        <v>FILE SENDER TO BANKER || UNDER PROCESS,  || CIBIL SCORE BELOW NORMS</v>
      </c>
      <c r="AA87" t="str">
        <v>MAMTA SINGH</v>
      </c>
      <c r="AB87">
        <v>7982612369</v>
      </c>
      <c r="AC87" t="str">
        <v>Mamta.singh@tatacapital.com</v>
      </c>
      <c r="AD87" t="str">
        <v>MBBS-2021</v>
      </c>
      <c r="AE87" t="str">
        <v>AZYPC5439N</v>
      </c>
      <c r="AJ87">
        <f>TODAY()</f>
        <v>46298</v>
      </c>
    </row>
    <row r="88">
      <c r="A88" t="str">
        <v>YES</v>
      </c>
      <c r="B88" t="str">
        <v>MANISHA VERMA</v>
      </c>
      <c r="C88" t="str">
        <f t="array" ref="C88">XLOOKUP(B88,'EMP LIST '!$B$2:$B$121,'EMP LIST '!$E$2:$E$121,)</f>
        <v>RAVISH SHARMA</v>
      </c>
      <c r="D88" t="str">
        <f t="array" ref="D88">XLOOKUP($B88,'EMP LIST '!$B$2:$B$121,'EMP LIST '!$F$2:$F$121,)</f>
        <v>RAVISH SHARMA</v>
      </c>
      <c r="E88" t="str">
        <f t="array" ref="E88">XLOOKUP($B88,'EMP LIST '!$B$2:$B$121,'EMP LIST '!$I$2:$I$121,)</f>
        <v>SALARIED</v>
      </c>
      <c r="F88" t="str">
        <v>RAJEEV</v>
      </c>
      <c r="G88" t="str">
        <v>DR HARSHIT KORI</v>
      </c>
      <c r="H88">
        <f>AJ88-J88</f>
        <v>301</v>
      </c>
      <c r="I88" t="str">
        <f t="array" ref="I88">XLOOKUP($B88,'EMP LIST '!$B$2:$B$121,'EMP LIST '!$H$2:$H$121,)</f>
        <v>NOIDA</v>
      </c>
      <c r="J88">
        <v>45997</v>
      </c>
      <c r="K88">
        <v>45999</v>
      </c>
      <c r="L88">
        <v>90</v>
      </c>
      <c r="M88" t="str">
        <v>98907 77478</v>
      </c>
      <c r="N88" t="str">
        <v>MAHARASHTRA</v>
      </c>
      <c r="O88" t="str">
        <v>SEONI</v>
      </c>
      <c r="P88" t="str">
        <v>OD</v>
      </c>
      <c r="Q88" t="str">
        <v xml:space="preserve">FIRST ADVISOR </v>
      </c>
      <c r="R88" t="str">
        <v>ABCL</v>
      </c>
      <c r="S88">
        <v>500000</v>
      </c>
      <c r="T88">
        <v>500000</v>
      </c>
      <c r="U88" t="str">
        <v>UNSECURED</v>
      </c>
      <c r="V88" t="str">
        <v>REJECTED</v>
      </c>
      <c r="Z88" t="str">
        <v>FILE SENDER TO BANKER || UNDER PROCESS || 3.6 L ELIGIBILITY CASE LAST MONTH APPROVED FROM DIRECT TEAM. WAITING FOR 10 DEC AFTER PROCESS, RESI FI PENDING,</v>
      </c>
      <c r="AA88" t="str">
        <v>MAHENDRA</v>
      </c>
      <c r="AB88" t="str">
        <v>91743 33063</v>
      </c>
      <c r="AC88" t="str">
        <v>mahendra.kelde@adityabirlacapital.com</v>
      </c>
      <c r="AD88" t="str">
        <v>MBBS-2020</v>
      </c>
      <c r="AE88" t="str">
        <v>DPOPK8605H</v>
      </c>
      <c r="AJ88">
        <f>TODAY()</f>
        <v>46298</v>
      </c>
    </row>
    <row r="89">
      <c r="A89" t="str">
        <v>YES</v>
      </c>
      <c r="B89" t="str">
        <v>KAPIL</v>
      </c>
      <c r="C89" t="str">
        <f t="array" ref="C89">XLOOKUP(B89,'EMP LIST '!$B$2:$B$121,'EMP LIST '!$E$2:$E$121,)</f>
        <v>MANVI BHARDWAJ</v>
      </c>
      <c r="D89" t="str">
        <f t="array" ref="D89">XLOOKUP($B89,'EMP LIST '!$B$2:$B$121,'EMP LIST '!$F$2:$F$121,)</f>
        <v>RAHUL SAHA</v>
      </c>
      <c r="E89" t="str">
        <f t="array" ref="E89">XLOOKUP($B89,'EMP LIST '!$B$2:$B$121,'EMP LIST '!$I$2:$I$121,)</f>
        <v>SALARIED</v>
      </c>
      <c r="F89" t="str">
        <v>VISHAL</v>
      </c>
      <c r="G89" t="str">
        <v>DR. SAKSHI AGARWAL</v>
      </c>
      <c r="H89">
        <f>AJ89-J89</f>
        <v>301</v>
      </c>
      <c r="I89" t="str">
        <f t="array" ref="I89">XLOOKUP($B89,'EMP LIST '!$B$2:$B$121,'EMP LIST '!$H$2:$H$121,)</f>
        <v>NOIDA</v>
      </c>
      <c r="J89">
        <v>45997</v>
      </c>
      <c r="K89">
        <v>45999</v>
      </c>
      <c r="L89" t="str">
        <v>SME000018152822</v>
      </c>
      <c r="M89">
        <v>9351518338</v>
      </c>
      <c r="N89" t="str">
        <v>DELHI</v>
      </c>
      <c r="O89" t="str">
        <v>DELHI</v>
      </c>
      <c r="P89" t="str">
        <v>OD</v>
      </c>
      <c r="Q89" t="str">
        <v>F2 FINTECH</v>
      </c>
      <c r="R89" t="str">
        <v>BAJAJ</v>
      </c>
      <c r="U89" t="str">
        <v>UNSECURED</v>
      </c>
      <c r="V89" t="str">
        <v>REJECTED</v>
      </c>
      <c r="Z89" t="str">
        <v>FILE SENDER TO BANKER || UNDER PROCESS, LAST MONTH REJECT CASE</v>
      </c>
      <c r="AA89" t="str">
        <v>Md shuaib Khan_x000d_</v>
      </c>
      <c r="AB89">
        <v>9161252501</v>
      </c>
      <c r="AC89" t="str">
        <v>mdshuaib.khan@bajajfinserv.in_x000d_</v>
      </c>
      <c r="AD89" t="str">
        <v>BDS-2020</v>
      </c>
      <c r="AE89" t="str">
        <v>CIQPA1772H</v>
      </c>
      <c r="AJ89">
        <f>TODAY()</f>
        <v>46298</v>
      </c>
    </row>
    <row r="90">
      <c r="A90" t="str">
        <v>YES</v>
      </c>
      <c r="B90" t="str">
        <v>ROSHAN THAKUR</v>
      </c>
      <c r="C90" t="str">
        <f t="array" ref="C90">XLOOKUP(B90,'EMP LIST '!$B$2:$B$121,'EMP LIST '!$E$2:$E$121,)</f>
        <v>MANVI BHARDWAJ</v>
      </c>
      <c r="D90" t="str">
        <f t="array" ref="D90">XLOOKUP($B90,'EMP LIST '!$B$2:$B$121,'EMP LIST '!$F$2:$F$121,)</f>
        <v>AMANPREET SINGH</v>
      </c>
      <c r="E90" t="str">
        <f t="array" ref="E90">XLOOKUP($B90,'EMP LIST '!$B$2:$B$121,'EMP LIST '!$I$2:$I$121,)</f>
        <v>SALARIED</v>
      </c>
      <c r="F90" t="str">
        <v>RAJEEV</v>
      </c>
      <c r="G90" t="str">
        <v>MENINGSILIU RENTTA</v>
      </c>
      <c r="H90">
        <f>AJ90-J90</f>
        <v>299</v>
      </c>
      <c r="I90" t="str">
        <f t="array" ref="I90">XLOOKUP($B90,'EMP LIST '!$B$2:$B$121,'EMP LIST '!$H$2:$H$121,)</f>
        <v>NOIDA</v>
      </c>
      <c r="J90">
        <v>45999</v>
      </c>
      <c r="K90">
        <v>45999</v>
      </c>
      <c r="L90">
        <v>93</v>
      </c>
      <c r="M90">
        <v>8415970156</v>
      </c>
      <c r="N90" t="str">
        <v>NAGALAND</v>
      </c>
      <c r="O90" t="str">
        <v>DIMAPUR</v>
      </c>
      <c r="P90" t="str">
        <v>PL</v>
      </c>
      <c r="Q90" t="str">
        <v xml:space="preserve">FIRST ADVISOR </v>
      </c>
      <c r="R90" t="str">
        <v>ICICI BANK</v>
      </c>
      <c r="U90" t="str">
        <v>UNSECURED</v>
      </c>
      <c r="V90" t="str">
        <v>REJECTED</v>
      </c>
      <c r="Z90" t="str">
        <v xml:space="preserve">FILE SENDER TO BANKER || UNDER PROCESS || OGL LOCATION NO BANK SERVING THIS LOCATION || </v>
      </c>
      <c r="AA90" t="str">
        <v>ALIZA</v>
      </c>
      <c r="AB90">
        <v>9520869613</v>
      </c>
      <c r="AC90" t="str">
        <v>aliza.kashif@firstadviser.co</v>
      </c>
      <c r="AD90" t="str">
        <v>MBBS-2015</v>
      </c>
      <c r="AE90" t="str">
        <v>BUGPR9461P</v>
      </c>
      <c r="AJ90">
        <f>TODAY()</f>
        <v>46298</v>
      </c>
    </row>
    <row r="91">
      <c r="A91" t="str">
        <v>YES</v>
      </c>
      <c r="B91" t="str">
        <v>SUMIT CHOUDHARY</v>
      </c>
      <c r="C91" t="str">
        <f t="array" ref="C91">XLOOKUP(B91,'EMP LIST '!$B$2:$B$121,'EMP LIST '!$E$2:$E$121,)</f>
        <v/>
      </c>
      <c r="D91" t="str">
        <f t="array" ref="D91">XLOOKUP($B91,'EMP LIST '!$B$2:$B$121,'EMP LIST '!$F$2:$F$121,)</f>
        <v/>
      </c>
      <c r="E91" t="str">
        <f t="array" ref="E91">XLOOKUP($B91,'EMP LIST '!$B$2:$B$121,'EMP LIST '!$I$2:$I$121,)</f>
        <v/>
      </c>
      <c r="F91" t="str">
        <v>RAJEEV</v>
      </c>
      <c r="G91" t="str">
        <v>DR  Nagma shoyeb sayyed</v>
      </c>
      <c r="H91">
        <f>AJ91-J91</f>
        <v>299</v>
      </c>
      <c r="I91" t="str">
        <f t="array" ref="I91">XLOOKUP($B91,'EMP LIST '!$B$2:$B$121,'EMP LIST '!$H$2:$H$121,)</f>
        <v/>
      </c>
      <c r="J91">
        <v>45999</v>
      </c>
      <c r="K91">
        <v>45999</v>
      </c>
      <c r="L91" t="str">
        <v>SME000018168338</v>
      </c>
      <c r="M91">
        <v>7020755889</v>
      </c>
      <c r="N91" t="str">
        <v>MAHARASHTRA</v>
      </c>
      <c r="O91" t="str">
        <v>NASHIK</v>
      </c>
      <c r="P91" t="str">
        <v>OD</v>
      </c>
      <c r="Q91" t="str">
        <v>F2 FINTECH</v>
      </c>
      <c r="R91" t="str">
        <v>BAJAJ</v>
      </c>
      <c r="U91" t="str">
        <v>UNSECURED</v>
      </c>
      <c r="V91" t="str">
        <v>REJECTED</v>
      </c>
      <c r="Z91" t="str">
        <v xml:space="preserve">FILE SENDER TO BANKER || UNDER PROCESS, || Case was rejected in Jully ( 2025 ) month applicant existing Bajaj professional loan 42 Emi All EMI bounced for insufficient funds. </v>
      </c>
      <c r="AA91" t="str">
        <v>Kalpesh Birari</v>
      </c>
      <c r="AB91">
        <v>8482808981</v>
      </c>
      <c r="AC91" t="str">
        <v>kalpesh.birari@bajajfinserv.in</v>
      </c>
      <c r="AD91" t="str">
        <v>BHMS-2016</v>
      </c>
      <c r="AE91" t="str">
        <v>ACJPZ2720R</v>
      </c>
      <c r="AJ91">
        <f>TODAY()</f>
        <v>46298</v>
      </c>
    </row>
    <row r="92">
      <c r="A92" t="str">
        <v>YES</v>
      </c>
      <c r="B92" t="str">
        <v>AMAN SINGH</v>
      </c>
      <c r="C92" t="str">
        <f t="array" ref="C92">XLOOKUP(B92,'EMP LIST '!$B$2:$B$121,'EMP LIST '!$E$2:$E$121,)</f>
        <v>RIYA CHADDHA</v>
      </c>
      <c r="D92" t="str">
        <f t="array" ref="D92">XLOOKUP($B92,'EMP LIST '!$B$2:$B$121,'EMP LIST '!$F$2:$F$121,)</f>
        <v>VINEET TIWARI</v>
      </c>
      <c r="E92" t="str">
        <f t="array" ref="E92">XLOOKUP($B92,'EMP LIST '!$B$2:$B$121,'EMP LIST '!$I$2:$I$121,)</f>
        <v>SALARIED</v>
      </c>
      <c r="F92" t="str">
        <v>RAJEEV</v>
      </c>
      <c r="G92" t="str">
        <v>DR. POOJA SHEKHAWAT</v>
      </c>
      <c r="H92">
        <f>AJ92-J92</f>
        <v>299</v>
      </c>
      <c r="I92" t="str">
        <f t="array" ref="I92">XLOOKUP($B92,'EMP LIST '!$B$2:$B$121,'EMP LIST '!$H$2:$H$121,)</f>
        <v>NOIDA</v>
      </c>
      <c r="J92">
        <v>45999</v>
      </c>
      <c r="K92">
        <v>46000</v>
      </c>
      <c r="L92" t="str">
        <v>B2C000171114199</v>
      </c>
      <c r="M92">
        <v>9351334792</v>
      </c>
      <c r="N92" t="str">
        <v>UTTAR PRADESH</v>
      </c>
      <c r="O92" t="str">
        <v>SAHARANPUR</v>
      </c>
      <c r="P92" t="str">
        <v>SAL OD</v>
      </c>
      <c r="Q92" t="str">
        <v xml:space="preserve">FIRST ADVISOR </v>
      </c>
      <c r="R92" t="str">
        <v>BAJAJ</v>
      </c>
      <c r="U92" t="str">
        <v>UNSECURED</v>
      </c>
      <c r="V92" t="str">
        <v>REJECTED</v>
      </c>
      <c r="Z92" t="str">
        <v>FILE SENDER TO BANKER || UNDER PROCESS, REQ SALRY HOLD JUSTIFICATION</v>
      </c>
      <c r="AA92" t="str">
        <v>SUUNY</v>
      </c>
      <c r="AB92">
        <v>8210744554</v>
      </c>
      <c r="AC92" t="str">
        <v>sunny.kumar7@bajajfinserv.in</v>
      </c>
      <c r="AD92" t="str">
        <v>75 K SALARY</v>
      </c>
      <c r="AE92" t="str">
        <v>QSSPS4340K</v>
      </c>
      <c r="AJ92">
        <f>TODAY()</f>
        <v>46298</v>
      </c>
    </row>
    <row r="93">
      <c r="A93" t="str">
        <v>YES</v>
      </c>
      <c r="B93" t="str">
        <v>SHIVNATH</v>
      </c>
      <c r="C93" t="str">
        <f t="array" ref="C93">XLOOKUP(B93,'EMP LIST '!$B$2:$B$121,'EMP LIST '!$E$2:$E$121,)</f>
        <v/>
      </c>
      <c r="D93" t="str">
        <f t="array" ref="D93">XLOOKUP($B93,'EMP LIST '!$B$2:$B$121,'EMP LIST '!$F$2:$F$121,)</f>
        <v/>
      </c>
      <c r="E93" t="str">
        <f t="array" ref="E93">XLOOKUP($B93,'EMP LIST '!$B$2:$B$121,'EMP LIST '!$I$2:$I$121,)</f>
        <v/>
      </c>
      <c r="F93" t="str">
        <v>RAJEEV</v>
      </c>
      <c r="G93" t="str">
        <v>DR PRIYANKA LAMBA</v>
      </c>
      <c r="H93">
        <f>AJ93-J93</f>
        <v>299</v>
      </c>
      <c r="I93" t="str">
        <f t="array" ref="I93">XLOOKUP($B93,'EMP LIST '!$B$2:$B$121,'EMP LIST '!$H$2:$H$121,)</f>
        <v/>
      </c>
      <c r="J93">
        <v>45999</v>
      </c>
      <c r="K93">
        <v>45999</v>
      </c>
      <c r="L93" t="str">
        <v>SME000018171504</v>
      </c>
      <c r="M93">
        <v>9799808619</v>
      </c>
      <c r="N93" t="str">
        <v>RAJASTHAN</v>
      </c>
      <c r="O93" t="str">
        <v>JAIPUR</v>
      </c>
      <c r="P93" t="str">
        <v>OD</v>
      </c>
      <c r="Q93" t="str">
        <v>F2 FINTECH</v>
      </c>
      <c r="R93" t="str">
        <v>BAJAJ</v>
      </c>
      <c r="U93" t="str">
        <v>UNSECURED</v>
      </c>
      <c r="V93" t="str">
        <v>REJECTED</v>
      </c>
      <c r="Z93" t="str">
        <v>FILE SENDER TO BANKER || UNDER PROCESS, || Case is not do able due to low cibil we required 720 plus cibil score eligibility not showing in system.</v>
      </c>
      <c r="AA93" t="str">
        <v>Harsh Sharma12</v>
      </c>
      <c r="AB93">
        <v>7877791611</v>
      </c>
      <c r="AC93" t="str">
        <v>harsh.sharma12@bajajfinserv.in</v>
      </c>
      <c r="AD93" t="str">
        <v>BAMS-2019</v>
      </c>
      <c r="AE93" t="str">
        <v>BHUPL5578G</v>
      </c>
      <c r="AJ93">
        <f>TODAY()</f>
        <v>46298</v>
      </c>
    </row>
    <row r="94">
      <c r="A94" t="str">
        <v>YES</v>
      </c>
      <c r="B94" t="str">
        <v>ANKIT KUMAR</v>
      </c>
      <c r="C94" t="str">
        <f t="array" ref="C94">XLOOKUP(B94,'EMP LIST '!$B$2:$B$121,'EMP LIST '!$E$2:$E$121,)</f>
        <v/>
      </c>
      <c r="D94" t="str">
        <f t="array" ref="D94">XLOOKUP($B94,'EMP LIST '!$B$2:$B$121,'EMP LIST '!$F$2:$F$121,)</f>
        <v/>
      </c>
      <c r="E94" t="str">
        <f t="array" ref="E94">XLOOKUP($B94,'EMP LIST '!$B$2:$B$121,'EMP LIST '!$I$2:$I$121,)</f>
        <v/>
      </c>
      <c r="F94" t="str">
        <v>VISHAL</v>
      </c>
      <c r="G94" t="str">
        <v>DR ASHOK RAZDAN</v>
      </c>
      <c r="H94">
        <f>AJ94-J94</f>
        <v>299</v>
      </c>
      <c r="I94" t="str">
        <f t="array" ref="I94">XLOOKUP($B94,'EMP LIST '!$B$2:$B$121,'EMP LIST '!$H$2:$H$121,)</f>
        <v/>
      </c>
      <c r="J94">
        <v>45999</v>
      </c>
      <c r="K94">
        <v>45999</v>
      </c>
      <c r="L94">
        <v>170432644</v>
      </c>
      <c r="M94">
        <v>8319796208</v>
      </c>
      <c r="N94" t="str">
        <v>MADHYA PRASAD</v>
      </c>
      <c r="O94" t="str">
        <v>GWALIOR</v>
      </c>
      <c r="P94" t="str">
        <v>DOD</v>
      </c>
      <c r="Q94" t="str">
        <v>F2 FINTECH</v>
      </c>
      <c r="R94" t="str">
        <v>CHOLA</v>
      </c>
      <c r="U94" t="str">
        <v>UNSECURED</v>
      </c>
      <c r="V94" t="str">
        <v>REJECTED</v>
      </c>
      <c r="W94">
        <v>746</v>
      </c>
      <c r="Z94" t="str">
        <v>FILE SENDER TO BANKER || UNDER PROCESS, || OVERLEVEREG</v>
      </c>
      <c r="AA94" t="str">
        <v>PRASHANT</v>
      </c>
      <c r="AB94" t="str">
        <v>88270 41621</v>
      </c>
      <c r="AD94" t="str">
        <v>MBBS-2014</v>
      </c>
      <c r="AE94" t="str">
        <v>BNAPR8671N</v>
      </c>
      <c r="AJ94">
        <f>TODAY()</f>
        <v>46298</v>
      </c>
    </row>
    <row r="95">
      <c r="A95" t="str">
        <v>YES</v>
      </c>
      <c r="B95" t="str">
        <v>AMIT KUMAR</v>
      </c>
      <c r="C95" t="str">
        <f t="array" ref="C95">XLOOKUP(B95,'EMP LIST '!$B$2:$B$121,'EMP LIST '!$E$2:$E$121,)</f>
        <v>RAJKUMARI</v>
      </c>
      <c r="D95" t="str">
        <f t="array" ref="D95">XLOOKUP($B95,'EMP LIST '!$B$2:$B$121,'EMP LIST '!$F$2:$F$121,)</f>
        <v>RAJKUMARI</v>
      </c>
      <c r="E95" t="str">
        <f t="array" ref="E95">XLOOKUP($B95,'EMP LIST '!$B$2:$B$121,'EMP LIST '!$I$2:$I$121,)</f>
        <v>SALARIED</v>
      </c>
      <c r="F95" t="str">
        <v>RAJEEV</v>
      </c>
      <c r="G95" t="str">
        <v>DR SUMAN RAJ</v>
      </c>
      <c r="H95">
        <f>AJ95-J95</f>
        <v>299</v>
      </c>
      <c r="I95" t="str">
        <v>NOIDA</v>
      </c>
      <c r="J95">
        <v>45999</v>
      </c>
      <c r="K95">
        <v>46000</v>
      </c>
      <c r="L95">
        <v>97</v>
      </c>
      <c r="M95">
        <v>7827892771</v>
      </c>
      <c r="N95" t="str">
        <v>WEST BENGAL</v>
      </c>
      <c r="O95" t="str">
        <v>Bardhaman</v>
      </c>
      <c r="P95" t="str">
        <v>OD</v>
      </c>
      <c r="Q95" t="str">
        <v>F2 FINTECH</v>
      </c>
      <c r="R95" t="str">
        <v>TATA</v>
      </c>
      <c r="U95" t="str">
        <v>UNSECURED</v>
      </c>
      <c r="V95" t="str">
        <v>REJECTED</v>
      </c>
      <c r="Z95" t="str">
        <v>FILE SENDER TO BANKER || UNDER PROCESS, || BANKING REQ|| 6 USL ACTIVE</v>
      </c>
      <c r="AA95" t="str">
        <v>GAURAV MATHUR</v>
      </c>
      <c r="AB95">
        <v>9654949270</v>
      </c>
      <c r="AC95" t="str">
        <v>gaurav.tcl@tatacapital.com</v>
      </c>
      <c r="AD95" t="str">
        <v>MBBS-2018</v>
      </c>
      <c r="AE95" t="str">
        <v>CLOPR8304M</v>
      </c>
      <c r="AJ95">
        <f>TODAY()</f>
        <v>46298</v>
      </c>
    </row>
    <row r="96">
      <c r="A96" t="str">
        <v>YES</v>
      </c>
      <c r="B96" t="str">
        <v>VIVEK</v>
      </c>
      <c r="C96" t="str">
        <v>SHASHANK BHARDWAJ</v>
      </c>
      <c r="D96" t="str">
        <v>SHASHANK BHARDWAJ</v>
      </c>
      <c r="E96" t="str">
        <v>SOURCER</v>
      </c>
      <c r="F96" t="str">
        <v>RAJEEV</v>
      </c>
      <c r="G96" t="str">
        <v>RAJ ENTERPRISES</v>
      </c>
      <c r="H96">
        <v>247</v>
      </c>
      <c r="I96" t="str">
        <v xml:space="preserve">BAREILLY </v>
      </c>
      <c r="J96">
        <v>45999</v>
      </c>
      <c r="K96">
        <v>46011</v>
      </c>
      <c r="L96" t="str">
        <v>SME000018172565</v>
      </c>
      <c r="M96" t="str">
        <v>97197 27678</v>
      </c>
      <c r="N96" t="str">
        <v>UTTAR PRADESH</v>
      </c>
      <c r="O96" t="str">
        <v xml:space="preserve">BAREILLY </v>
      </c>
      <c r="P96" t="str">
        <v>BL</v>
      </c>
      <c r="Q96" t="str">
        <v>F2 FINTECH</v>
      </c>
      <c r="R96" t="str">
        <v>BAJAJ</v>
      </c>
      <c r="S96">
        <v>1500000</v>
      </c>
      <c r="T96">
        <v>1500000</v>
      </c>
      <c r="U96" t="str">
        <v>UNSECURED</v>
      </c>
      <c r="V96" t="str">
        <v>DISBURSED</v>
      </c>
      <c r="X96">
        <v>46006</v>
      </c>
      <c r="Y96">
        <v>46011</v>
      </c>
      <c r="Z96" t="str">
        <v>FILE SENDER TO BANKER || UNDER PROCESS, CIBIL CONSENT &amp; AGREEGATOR LINK SENT TO CUSTOMER, CREDIT PHYSICAL PD PENDING FROM CUSTOMER SIDE, CASE APPROVED, TO BE DISBURSED TODAY</v>
      </c>
      <c r="AA96" t="str">
        <v>SUMIT RANA</v>
      </c>
      <c r="AB96">
        <v>9760602606</v>
      </c>
      <c r="AC96" t="str">
        <v>sumit.rana1@bajajfinserv.in</v>
      </c>
      <c r="AD96" t="str">
        <v>GST-2017</v>
      </c>
      <c r="AE96" t="str">
        <v>BBAPD5760Q</v>
      </c>
      <c r="AJ96">
        <v>46246</v>
      </c>
    </row>
    <row r="97">
      <c r="A97" t="str">
        <v>YES</v>
      </c>
      <c r="B97" t="str">
        <v>SHIVA AGNIHOTRI</v>
      </c>
      <c r="C97" t="str">
        <f t="array" ref="C97">XLOOKUP(B97,'EMP LIST '!$B$2:$B$121,'EMP LIST '!$E$2:$E$121,)</f>
        <v>RASHI GANGWAR</v>
      </c>
      <c r="D97" t="str">
        <f t="array" ref="D97">XLOOKUP($B97,'EMP LIST '!$B$2:$B$121,'EMP LIST '!$F$2:$F$121,)</f>
        <v>RAJKUMARI</v>
      </c>
      <c r="E97" t="str">
        <f t="array" ref="E97">XLOOKUP($B97,'EMP LIST '!$B$2:$B$121,'EMP LIST '!$I$2:$I$121,)</f>
        <v>SALARIED</v>
      </c>
      <c r="F97" t="str">
        <v>VISHAL</v>
      </c>
      <c r="G97" t="str">
        <v>DR. HARISH KUMAR SEN</v>
      </c>
      <c r="H97">
        <f>AJ97-J97</f>
        <v>299</v>
      </c>
      <c r="I97" t="str">
        <v>NOIDA</v>
      </c>
      <c r="J97">
        <v>45999</v>
      </c>
      <c r="K97">
        <v>46000</v>
      </c>
      <c r="L97">
        <v>170433800</v>
      </c>
      <c r="M97">
        <v>9414398654</v>
      </c>
      <c r="N97" t="str">
        <v>RAJASTHAN</v>
      </c>
      <c r="O97" t="str">
        <v>UDAIPUR</v>
      </c>
      <c r="P97" t="str">
        <v>DOD</v>
      </c>
      <c r="Q97" t="str">
        <v>F2 FINTECH</v>
      </c>
      <c r="R97" t="str">
        <v>CHOLA</v>
      </c>
      <c r="U97" t="str">
        <v>UNSECURED</v>
      </c>
      <c r="V97" t="str">
        <v>HOLD</v>
      </c>
      <c r="Z97" t="str">
        <v>FILE SENDER TO BANKER || UNDER PROCESS,  CASE MOVED TO CREDIT || NEED CO - APPLICANT DETAILS BHMS PROFILE</v>
      </c>
      <c r="AA97" t="str">
        <v xml:space="preserve">JITENDRA	</v>
      </c>
      <c r="AB97" t="str">
        <v>93528 48691</v>
      </c>
      <c r="AC97" t="str">
        <v>Jitendrasp@chola.murugappa.com</v>
      </c>
      <c r="AD97" t="str">
        <v>BHMS-2017</v>
      </c>
      <c r="AE97" t="str">
        <v>GJHPS1374D</v>
      </c>
      <c r="AJ97">
        <f>TODAY()</f>
        <v>46298</v>
      </c>
    </row>
    <row r="98">
      <c r="A98" t="str">
        <v>YES</v>
      </c>
      <c r="B98" t="str">
        <v>SIMA SHAW</v>
      </c>
      <c r="C98" t="str">
        <f t="array" ref="C98">XLOOKUP(B98,'EMP LIST '!$B$2:$B$121,'EMP LIST '!$E$2:$E$121,)</f>
        <v/>
      </c>
      <c r="D98" t="str">
        <f t="array" ref="D98">XLOOKUP($B98,'EMP LIST '!$B$2:$B$121,'EMP LIST '!$F$2:$F$121,)</f>
        <v/>
      </c>
      <c r="E98" t="str">
        <f t="array" ref="E98">XLOOKUP($B98,'EMP LIST '!$B$2:$B$121,'EMP LIST '!$I$2:$I$121,)</f>
        <v/>
      </c>
      <c r="F98" t="str">
        <v>RAJEEV</v>
      </c>
      <c r="G98" t="str">
        <v xml:space="preserve">DR Sheetal jagdish agroya </v>
      </c>
      <c r="H98">
        <f>AJ98-J98</f>
        <v>299</v>
      </c>
      <c r="I98" t="str">
        <f t="array" ref="I98">XLOOKUP($B98,'EMP LIST '!$B$2:$B$121,'EMP LIST '!$H$2:$H$121,)</f>
        <v/>
      </c>
      <c r="J98">
        <v>45999</v>
      </c>
      <c r="K98">
        <v>45999</v>
      </c>
      <c r="L98">
        <v>100</v>
      </c>
      <c r="M98">
        <v>9423946669</v>
      </c>
      <c r="N98" t="str">
        <v>MAHARASHTRA</v>
      </c>
      <c r="O98" t="str">
        <v>LATUR</v>
      </c>
      <c r="P98" t="str">
        <v>OD</v>
      </c>
      <c r="Q98" t="str">
        <v xml:space="preserve">FIRST ADVISOR </v>
      </c>
      <c r="R98" t="str">
        <v>GODREJ</v>
      </c>
      <c r="U98" t="str">
        <v>UNSECURED</v>
      </c>
      <c r="V98" t="str">
        <v>REJECTED</v>
      </c>
      <c r="Z98" t="str">
        <v>FILE SENDER TO BANKER || UNDER PROCESS, || CASE ALREADY DISURSED FROM GODREJ</v>
      </c>
      <c r="AA98" t="str">
        <v>ankush</v>
      </c>
      <c r="AB98">
        <v>9503804608</v>
      </c>
      <c r="AD98" t="str">
        <v>MBBS-2003</v>
      </c>
      <c r="AE98" t="str">
        <v>AQUPA7035K</v>
      </c>
      <c r="AJ98">
        <f>TODAY()</f>
        <v>46298</v>
      </c>
    </row>
    <row r="99">
      <c r="A99" t="str">
        <v>YES</v>
      </c>
      <c r="B99" t="str">
        <v>SANIA IRSHAD</v>
      </c>
      <c r="C99" t="str">
        <f t="array" ref="C99">XLOOKUP(B99,'EMP LIST '!$B$2:$B$121,'EMP LIST '!$E$2:$E$121,)</f>
        <v/>
      </c>
      <c r="D99" t="str">
        <f t="array" ref="D99">XLOOKUP($B99,'EMP LIST '!$B$2:$B$121,'EMP LIST '!$F$2:$F$121,)</f>
        <v/>
      </c>
      <c r="E99" t="str">
        <f t="array" ref="E99">XLOOKUP($B99,'EMP LIST '!$B$2:$B$121,'EMP LIST '!$I$2:$I$121,)</f>
        <v/>
      </c>
      <c r="F99" t="str">
        <v>VISHAL</v>
      </c>
      <c r="G99" t="str">
        <v>Dr RAMNARAYAN HARITWAL</v>
      </c>
      <c r="H99">
        <f>AJ99-J99</f>
        <v>299</v>
      </c>
      <c r="I99" t="str">
        <f t="array" ref="I99">XLOOKUP($B99,'EMP LIST '!$B$2:$B$121,'EMP LIST '!$H$2:$H$121,)</f>
        <v/>
      </c>
      <c r="J99">
        <v>45999</v>
      </c>
      <c r="K99">
        <v>46000</v>
      </c>
      <c r="L99">
        <v>170428901</v>
      </c>
      <c r="M99" t="str">
        <v>70629 53095</v>
      </c>
      <c r="N99" t="str">
        <v>RAJASTHAN</v>
      </c>
      <c r="O99" t="str">
        <v>UDAIPUR</v>
      </c>
      <c r="P99" t="str">
        <v>DOD</v>
      </c>
      <c r="Q99" t="str">
        <v>F2 FINTECH</v>
      </c>
      <c r="R99" t="str">
        <v>CHOLA</v>
      </c>
      <c r="U99" t="str">
        <v>UNSECURED</v>
      </c>
      <c r="V99" t="str">
        <v>REJECTED</v>
      </c>
      <c r="W99">
        <v>711</v>
      </c>
      <c r="Z99" t="str">
        <v>FILE SENDER TO BANKER || UNDER PROCESS,  CASE MOVED TO CREDIT  ||  AUGUST NOVEMBER BOUNCINGS AND PL 1 LAKHS RECENTLY SETTLED  AND CREDIT CARD OVERDUE  WITH MULTIPLE DPD'S</v>
      </c>
      <c r="AA99" t="str">
        <v xml:space="preserve">JITENDRA	</v>
      </c>
      <c r="AB99" t="str">
        <v>93528 48691</v>
      </c>
      <c r="AC99" t="str">
        <v>Jitendrasp@chola.murugappa.com</v>
      </c>
      <c r="AD99" t="str">
        <v>MBBS-2024</v>
      </c>
      <c r="AE99" t="str">
        <v>ANFPH3905H</v>
      </c>
      <c r="AJ99">
        <f>TODAY()</f>
        <v>46298</v>
      </c>
    </row>
    <row r="100">
      <c r="A100" t="str">
        <v>YES</v>
      </c>
      <c r="B100" t="str">
        <v>RASHI GANGWAR</v>
      </c>
      <c r="C100" t="str">
        <f t="array" ref="C100">XLOOKUP(B100,'EMP LIST '!$B$2:$B$121,'EMP LIST '!$E$2:$E$121,)</f>
        <v>RAJKUMARI</v>
      </c>
      <c r="D100" t="str">
        <f t="array" ref="D100">XLOOKUP($B100,'EMP LIST '!$B$2:$B$121,'EMP LIST '!$F$2:$F$121,)</f>
        <v>RAJKUMARI</v>
      </c>
      <c r="E100" t="str">
        <f t="array" ref="E100">XLOOKUP($B100,'EMP LIST '!$B$2:$B$121,'EMP LIST '!$I$2:$I$121,)</f>
        <v>SALARIED</v>
      </c>
      <c r="F100" t="str">
        <v>VISHAL</v>
      </c>
      <c r="G100" t="str">
        <v>DR Mohan Vashistha</v>
      </c>
      <c r="H100">
        <f>AJ100-J100</f>
        <v>299</v>
      </c>
      <c r="I100" t="str">
        <f t="array" ref="I100">XLOOKUP($B100,'EMP LIST '!$B$2:$B$121,'EMP LIST '!$H$2:$H$121,)</f>
        <v>NOIDA</v>
      </c>
      <c r="J100">
        <v>45999</v>
      </c>
      <c r="K100">
        <v>46003</v>
      </c>
      <c r="L100">
        <v>170433933</v>
      </c>
      <c r="M100" t="str">
        <v>97175 61139</v>
      </c>
      <c r="N100" t="str">
        <v>DELHI</v>
      </c>
      <c r="O100" t="str">
        <v>DELHI</v>
      </c>
      <c r="P100" t="str">
        <v>OD</v>
      </c>
      <c r="Q100" t="str">
        <v>F2 FINTECH</v>
      </c>
      <c r="R100" t="str">
        <v>CHOLA</v>
      </c>
      <c r="S100">
        <v>1500000</v>
      </c>
      <c r="T100">
        <v>1500000</v>
      </c>
      <c r="U100" t="str">
        <v>UNSECURED</v>
      </c>
      <c r="V100" t="str">
        <v>DISBURSED</v>
      </c>
      <c r="W100">
        <v>741</v>
      </c>
      <c r="X100">
        <v>46002</v>
      </c>
      <c r="Y100">
        <v>46004</v>
      </c>
      <c r="Z100" t="str">
        <v>FILE SENDER TO BANKER || UNDER PROCESS, CUSTOMER OUT OF STATION</v>
      </c>
      <c r="AA100" t="str">
        <v>MOHIT</v>
      </c>
      <c r="AB100" t="str">
        <v>75310 43153</v>
      </c>
      <c r="AC100" t="str">
        <v xml:space="preserve">mohitts@chola.murugappa.com </v>
      </c>
      <c r="AD100" t="str">
        <v>MBBS-2017</v>
      </c>
      <c r="AE100" t="str">
        <v>AURPV6430G</v>
      </c>
      <c r="AJ100">
        <f>TODAY()</f>
        <v>46298</v>
      </c>
    </row>
    <row r="101">
      <c r="A101" t="str">
        <v>YES</v>
      </c>
      <c r="B101" t="str">
        <v>SUMIT CHOUDHARY</v>
      </c>
      <c r="C101" t="str">
        <f t="array" ref="C101">XLOOKUP(B101,'EMP LIST '!$B$2:$B$121,'EMP LIST '!$E$2:$E$121,)</f>
        <v/>
      </c>
      <c r="D101" t="str">
        <f t="array" ref="D101">XLOOKUP($B101,'EMP LIST '!$B$2:$B$121,'EMP LIST '!$F$2:$F$121,)</f>
        <v/>
      </c>
      <c r="E101" t="str">
        <f t="array" ref="E101">XLOOKUP($B101,'EMP LIST '!$B$2:$B$121,'EMP LIST '!$I$2:$I$121,)</f>
        <v/>
      </c>
      <c r="F101" t="str">
        <v>VISHAL</v>
      </c>
      <c r="G101" t="str">
        <v>DR  Nagma shoyeb sayyed</v>
      </c>
      <c r="H101">
        <f>AJ101-J101</f>
        <v>299</v>
      </c>
      <c r="I101" t="str">
        <f t="array" ref="I101">XLOOKUP($B101,'EMP LIST '!$B$2:$B$121,'EMP LIST '!$H$2:$H$121,)</f>
        <v/>
      </c>
      <c r="J101">
        <v>45999</v>
      </c>
      <c r="K101">
        <v>45999</v>
      </c>
      <c r="L101">
        <v>170433966</v>
      </c>
      <c r="M101">
        <v>7020755889</v>
      </c>
      <c r="N101" t="str">
        <v>MAHARASHTRA</v>
      </c>
      <c r="O101" t="str">
        <v>NASHIK</v>
      </c>
      <c r="P101" t="str">
        <v>DOD</v>
      </c>
      <c r="Q101" t="str">
        <v>F2 FINTECH</v>
      </c>
      <c r="R101" t="str">
        <v>CHOLA</v>
      </c>
      <c r="U101" t="str">
        <v>UNSECURED</v>
      </c>
      <c r="V101" t="str">
        <v>REJECTED</v>
      </c>
      <c r="W101">
        <v>746</v>
      </c>
      <c r="Z101" t="str">
        <v>FILE SENDER TO BANKER || UNDER PROCESS, SAME REASON BOUNCING</v>
      </c>
      <c r="AA101" t="str">
        <v>VISHAL</v>
      </c>
      <c r="AB101">
        <v>8329996802</v>
      </c>
      <c r="AC101" t="str">
        <v xml:space="preserve">	vishalra@chola.murugappa.com</v>
      </c>
      <c r="AD101" t="str">
        <v>BHMS-2016</v>
      </c>
      <c r="AE101" t="str">
        <v>ACJPZ2720R</v>
      </c>
      <c r="AJ101">
        <f>TODAY()</f>
        <v>46298</v>
      </c>
    </row>
    <row r="102">
      <c r="A102" t="str">
        <v>YES</v>
      </c>
      <c r="B102" t="str">
        <v>VAISHALI RASTOGI</v>
      </c>
      <c r="C102" t="str">
        <f t="array" ref="C102">XLOOKUP(B102,'EMP LIST '!$B$2:$B$121,'EMP LIST '!$E$2:$E$121,)</f>
        <v/>
      </c>
      <c r="D102" t="str">
        <f t="array" ref="D102">XLOOKUP($B102,'EMP LIST '!$B$2:$B$121,'EMP LIST '!$F$2:$F$121,)</f>
        <v/>
      </c>
      <c r="E102" t="str">
        <f t="array" ref="E102">XLOOKUP($B102,'EMP LIST '!$B$2:$B$121,'EMP LIST '!$I$2:$I$121,)</f>
        <v/>
      </c>
      <c r="F102" t="str">
        <v>RAJEEV</v>
      </c>
      <c r="G102" t="str">
        <v>DR Amol kishanrao bhadewad</v>
      </c>
      <c r="H102">
        <f>AJ102-J102</f>
        <v>299</v>
      </c>
      <c r="I102" t="str">
        <f t="array" ref="I102">XLOOKUP($B102,'EMP LIST '!$B$2:$B$121,'EMP LIST '!$H$2:$H$121,)</f>
        <v/>
      </c>
      <c r="J102">
        <v>45999</v>
      </c>
      <c r="K102">
        <v>46000</v>
      </c>
      <c r="L102" t="str">
        <v>SME000018174905</v>
      </c>
      <c r="M102" t="str">
        <v>77699 87280</v>
      </c>
      <c r="N102" t="str">
        <v>MAHARASHTRA</v>
      </c>
      <c r="O102" t="str">
        <v>PUNE</v>
      </c>
      <c r="P102" t="str">
        <v>OD</v>
      </c>
      <c r="Q102" t="str">
        <v>F2 FINTECH</v>
      </c>
      <c r="R102" t="str">
        <v>BAJAJ</v>
      </c>
      <c r="U102" t="str">
        <v>UNSECURED</v>
      </c>
      <c r="V102" t="str">
        <v>REJECTED</v>
      </c>
      <c r="Z102" t="str">
        <v>FILE SENDER TO BANKER || UNDER PROCESS, CIBIL CONSENT LINK SENT TO CUSTOMER NILL ELIGIBILITY</v>
      </c>
      <c r="AA102" t="str">
        <v>Atul Abhang</v>
      </c>
      <c r="AB102">
        <v>7263970960</v>
      </c>
      <c r="AC102" t="str">
        <v>atul.abhang@bajajfinserv.in</v>
      </c>
      <c r="AD102" t="str">
        <v>MBBS-2025</v>
      </c>
      <c r="AE102" t="str">
        <v>CEVPB3609D</v>
      </c>
      <c r="AJ102">
        <f>TODAY()</f>
        <v>46298</v>
      </c>
    </row>
    <row r="103">
      <c r="A103" t="str">
        <v>YES</v>
      </c>
      <c r="B103" t="str">
        <v>NISHA</v>
      </c>
      <c r="C103" t="str">
        <f t="array" ref="C103">XLOOKUP(B103,'EMP LIST '!$B$2:$B$121,'EMP LIST '!$E$2:$E$121,)</f>
        <v/>
      </c>
      <c r="D103" t="str">
        <f t="array" ref="D103">XLOOKUP($B103,'EMP LIST '!$B$2:$B$121,'EMP LIST '!$F$2:$F$121,)</f>
        <v/>
      </c>
      <c r="E103" t="str">
        <f t="array" ref="E103">XLOOKUP($B103,'EMP LIST '!$B$2:$B$121,'EMP LIST '!$I$2:$I$121,)</f>
        <v/>
      </c>
      <c r="F103" t="str">
        <v>RAJEEV</v>
      </c>
      <c r="G103" t="str">
        <v>DR Waquar Ahmed</v>
      </c>
      <c r="H103">
        <f>AJ103-J103</f>
        <v>299</v>
      </c>
      <c r="I103" t="str">
        <f t="array" ref="I103">XLOOKUP($B103,'EMP LIST '!$B$2:$B$121,'EMP LIST '!$H$2:$H$121,)</f>
        <v/>
      </c>
      <c r="J103">
        <v>45999</v>
      </c>
      <c r="K103">
        <v>45999</v>
      </c>
      <c r="L103">
        <v>105</v>
      </c>
      <c r="M103">
        <v>9611119181</v>
      </c>
      <c r="N103" t="str">
        <v>KARNATAK</v>
      </c>
      <c r="O103" t="str">
        <v>BANGALORE</v>
      </c>
      <c r="P103" t="str">
        <v>OD</v>
      </c>
      <c r="Q103" t="str">
        <v>F2 FINTECH</v>
      </c>
      <c r="R103" t="str">
        <v>BAJAJ MARKET</v>
      </c>
      <c r="U103" t="str">
        <v>UNSECURED</v>
      </c>
      <c r="V103" t="str">
        <v>REJECTED</v>
      </c>
      <c r="Z103" t="str">
        <v>application got rejected due to CIBIL(644), live Bajaj prof loan 41 bounces.</v>
      </c>
      <c r="AA103" t="str">
        <v>TALARI</v>
      </c>
      <c r="AB103" t="str">
        <v>81473 97043</v>
      </c>
      <c r="AC103" t="str">
        <v>talari.Nagaraju@bajajfinserv.in</v>
      </c>
      <c r="AD103" t="str">
        <v>MBBS-2020</v>
      </c>
      <c r="AE103" t="str">
        <v>BAZPA2562F</v>
      </c>
      <c r="AJ103">
        <f>TODAY()</f>
        <v>46298</v>
      </c>
    </row>
    <row r="104">
      <c r="A104" t="str">
        <v>YES</v>
      </c>
      <c r="B104" t="str">
        <v>VAISHALI RASTOGI</v>
      </c>
      <c r="C104" t="str">
        <f t="array" ref="C104">XLOOKUP(B104,'EMP LIST '!$B$2:$B$121,'EMP LIST '!$E$2:$E$121,)</f>
        <v/>
      </c>
      <c r="D104" t="str">
        <f t="array" ref="D104">XLOOKUP($B104,'EMP LIST '!$B$2:$B$121,'EMP LIST '!$F$2:$F$121,)</f>
        <v/>
      </c>
      <c r="E104" t="str">
        <f t="array" ref="E104">XLOOKUP($B104,'EMP LIST '!$B$2:$B$121,'EMP LIST '!$I$2:$I$121,)</f>
        <v/>
      </c>
      <c r="F104" t="str">
        <v>RAJEEV</v>
      </c>
      <c r="G104" t="str">
        <v>DR Amol kishanrao bhadewad</v>
      </c>
      <c r="H104">
        <f>AJ104-J104</f>
        <v>299</v>
      </c>
      <c r="I104" t="str">
        <f t="array" ref="I104">XLOOKUP($B104,'EMP LIST '!$B$2:$B$121,'EMP LIST '!$H$2:$H$121,)</f>
        <v/>
      </c>
      <c r="J104">
        <v>45999</v>
      </c>
      <c r="K104">
        <v>46000</v>
      </c>
      <c r="L104">
        <v>170434200</v>
      </c>
      <c r="M104" t="str">
        <v>77699 87280</v>
      </c>
      <c r="N104" t="str">
        <v>MAHARASHTRA</v>
      </c>
      <c r="O104" t="str">
        <v>PUNE</v>
      </c>
      <c r="P104" t="str">
        <v>DOD</v>
      </c>
      <c r="Q104" t="str">
        <v>F2 FINTECH</v>
      </c>
      <c r="R104" t="str">
        <v>CHOLA</v>
      </c>
      <c r="U104" t="str">
        <v>UNSECURED</v>
      </c>
      <c r="V104" t="str">
        <v>REJECTED</v>
      </c>
      <c r="Z104" t="str">
        <v xml:space="preserve">FILE SENDER TO BANKER || UNDER PROCESS,  NEED TO WAIT FOR 1 MONTH TO COMPLETE VINTAGE 1 YEAR MBBS REGISTRATION MANDATORY  BACHELORS RENTED </v>
      </c>
      <c r="AA104" t="str">
        <v>KAMLESH</v>
      </c>
      <c r="AB104">
        <v>8888349389</v>
      </c>
      <c r="AC104" t="str">
        <v>kamleshkpk@chola1.murugappa.com</v>
      </c>
      <c r="AD104" t="str">
        <v>MBBS-2025</v>
      </c>
      <c r="AE104" t="str">
        <v>CEVPB3609D</v>
      </c>
      <c r="AJ104">
        <f>TODAY()</f>
        <v>46298</v>
      </c>
    </row>
    <row r="105">
      <c r="A105" t="str">
        <v>YES</v>
      </c>
      <c r="B105" t="str">
        <v>KHUSHI FINANCIAL SERVICES</v>
      </c>
      <c r="C105" t="str">
        <f t="array" ref="C105">XLOOKUP(B105,'EMP LIST '!$B$2:$B$121,'EMP LIST '!$E$2:$E$121,)</f>
        <v>F2 FINTECH</v>
      </c>
      <c r="D105" t="str">
        <f t="array" ref="D105">XLOOKUP($B105,'EMP LIST '!$B$2:$B$121,'EMP LIST '!$F$2:$F$121,)</f>
        <v>F2 FINTECH</v>
      </c>
      <c r="E105" t="str">
        <f t="array" ref="E105">XLOOKUP($B105,'EMP LIST '!$B$2:$B$121,'EMP LIST '!$I$2:$I$121,)</f>
        <v>CHANNEL PARTNER</v>
      </c>
      <c r="F105" t="str">
        <v>RAJEEV</v>
      </c>
      <c r="G105" t="str">
        <v>DR GAUTAM KATHORIA</v>
      </c>
      <c r="H105">
        <f>AJ105-J105</f>
        <v>298</v>
      </c>
      <c r="I105" t="str">
        <f t="array" ref="I105">XLOOKUP($B105,'EMP LIST '!$B$2:$B$121,'EMP LIST '!$F$2:$F$121,)</f>
        <v>F2 FINTECH</v>
      </c>
      <c r="J105">
        <v>46000</v>
      </c>
      <c r="K105">
        <v>46000</v>
      </c>
      <c r="L105" t="str">
        <v xml:space="preserve">SME000018180808 </v>
      </c>
      <c r="N105" t="str">
        <v>DELHI</v>
      </c>
      <c r="O105" t="str">
        <v>DELHI</v>
      </c>
      <c r="P105" t="str">
        <v>OD</v>
      </c>
      <c r="Q105" t="str">
        <v>F2 FINTECH</v>
      </c>
      <c r="R105" t="str">
        <v>BAJAJ</v>
      </c>
      <c r="S105">
        <v>950000</v>
      </c>
      <c r="T105">
        <v>950000</v>
      </c>
      <c r="U105" t="str">
        <v>UNSECURED</v>
      </c>
      <c r="V105" t="str">
        <v>DROP</v>
      </c>
      <c r="X105">
        <v>46000</v>
      </c>
      <c r="Y105">
        <v>46002</v>
      </c>
      <c r="Z105" t="str">
        <v>FILE SENDER TO BANKER || UNDER PROCESS, AGREEMENT PENDING FROM CUSTOMER</v>
      </c>
      <c r="AA105" t="str">
        <v>SUHAIB</v>
      </c>
      <c r="AB105">
        <v>9161252501</v>
      </c>
      <c r="AJ105">
        <f>TODAY()</f>
        <v>46298</v>
      </c>
    </row>
    <row r="106">
      <c r="A106" t="str">
        <v>YES</v>
      </c>
      <c r="B106" t="str">
        <v>ARIF HUSSAIN</v>
      </c>
      <c r="C106" t="str">
        <f t="array" ref="C106">XLOOKUP(B106,'EMP LIST '!$B$2:$B$121,'EMP LIST '!$E$2:$E$121,)</f>
        <v>MANISHA SAXENA</v>
      </c>
      <c r="D106" t="str">
        <f t="array" ref="D106">XLOOKUP($B106,'EMP LIST '!$B$2:$B$121,'EMP LIST '!$F$2:$F$121,)</f>
        <v>SHASHANK BHARDWAJ</v>
      </c>
      <c r="E106" t="str">
        <f t="array" ref="E106">XLOOKUP($B106,'EMP LIST '!$B$2:$B$121,'EMP LIST '!$I$2:$I$121,)</f>
        <v>SALARIED</v>
      </c>
      <c r="F106" t="str">
        <v>RAJEEV</v>
      </c>
      <c r="G106" t="str">
        <v>DR Saurabh Subhash Dhakne</v>
      </c>
      <c r="H106">
        <f>AJ106-J106</f>
        <v>298</v>
      </c>
      <c r="I106" t="str">
        <f t="array" ref="I106">XLOOKUP($B106,'EMP LIST '!$B$2:$B$121,'EMP LIST '!$H$2:$H$121,)</f>
        <v xml:space="preserve">BAREILLY </v>
      </c>
      <c r="J106">
        <v>46000</v>
      </c>
      <c r="K106">
        <v>46000</v>
      </c>
      <c r="L106" t="str">
        <v>SME000018181810</v>
      </c>
      <c r="M106">
        <v>9975962899</v>
      </c>
      <c r="N106" t="str">
        <v>MAHARASHTRA</v>
      </c>
      <c r="O106" t="str">
        <v>PUNE</v>
      </c>
      <c r="P106" t="str">
        <v>OD</v>
      </c>
      <c r="Q106" t="str">
        <v>F2 FINTECH</v>
      </c>
      <c r="R106" t="str">
        <v>BAJAJ</v>
      </c>
      <c r="U106" t="str">
        <v>UNSECURED</v>
      </c>
      <c r="V106" t="str">
        <v>REJECTED</v>
      </c>
      <c r="Z106" t="str">
        <v>FILE SENDER TO BANKER || UNDER PROCESS, NILL ELIGIBILITY</v>
      </c>
      <c r="AA106" t="str">
        <v>Atul Abhang</v>
      </c>
      <c r="AB106">
        <v>7263970960</v>
      </c>
      <c r="AC106" t="str">
        <v>atul.abhang@bajajfinserv.in</v>
      </c>
      <c r="AD106" t="str">
        <v>MBBS-2024</v>
      </c>
      <c r="AE106" t="str">
        <v>ECXPD5612L</v>
      </c>
      <c r="AJ106">
        <f>TODAY()</f>
        <v>46298</v>
      </c>
    </row>
    <row r="107">
      <c r="A107" t="str">
        <v>YES</v>
      </c>
      <c r="B107" t="str">
        <v>ANSHIKA TIWARI</v>
      </c>
      <c r="C107" t="str">
        <f t="array" ref="C107">XLOOKUP(B107,'EMP LIST '!$B$2:$B$121,'EMP LIST '!$E$2:$E$121,)</f>
        <v>ANIL KUMAR</v>
      </c>
      <c r="D107" t="str">
        <f t="array" ref="D107">XLOOKUP($B107,'EMP LIST '!$B$2:$B$121,'EMP LIST '!$F$2:$F$121,)</f>
        <v>SHASHANK BHARDWAJ</v>
      </c>
      <c r="E107" t="str">
        <f t="array" ref="E107">XLOOKUP($B107,'EMP LIST '!$B$2:$B$121,'EMP LIST '!$I$2:$I$121,)</f>
        <v>SALARIED</v>
      </c>
      <c r="F107" t="str">
        <v>RAJEEV</v>
      </c>
      <c r="G107" t="str">
        <v>DR AKSHAY KISHOR LAHANE</v>
      </c>
      <c r="H107">
        <f>AJ107-J107</f>
        <v>298</v>
      </c>
      <c r="I107" t="str">
        <f t="array" ref="I107">XLOOKUP($B107,'EMP LIST '!$B$2:$B$121,'EMP LIST '!$H$2:$H$121,)</f>
        <v xml:space="preserve">BAREILLY </v>
      </c>
      <c r="J107">
        <v>46000</v>
      </c>
      <c r="K107">
        <v>46007</v>
      </c>
      <c r="L107">
        <v>170434234</v>
      </c>
      <c r="M107">
        <v>7038662853</v>
      </c>
      <c r="N107" t="str">
        <v>MAHARASHTRA</v>
      </c>
      <c r="O107" t="str">
        <v>WASHIM</v>
      </c>
      <c r="P107" t="str">
        <v>DOD</v>
      </c>
      <c r="Q107" t="str">
        <v>F2 FINTECH</v>
      </c>
      <c r="R107" t="str">
        <v>CHOLA</v>
      </c>
      <c r="S107">
        <v>500000</v>
      </c>
      <c r="T107">
        <v>500000</v>
      </c>
      <c r="U107" t="str">
        <v>UNSECURED</v>
      </c>
      <c r="V107" t="str">
        <v>DROP</v>
      </c>
      <c r="X107">
        <v>46002</v>
      </c>
      <c r="Z107" t="str">
        <v>FILE SENDER TO BANKER || UNDER PROCESS, || CASE APPROVED 5LACS AND RCU WILL GET TODAY 2 PM TODAY, CUSTOMER HAVE ROI ISSUE CUSTOMER DENIED</v>
      </c>
      <c r="AA107" t="str">
        <v>akshaygajanana</v>
      </c>
      <c r="AB107" t="str">
        <v>98988 12590</v>
      </c>
      <c r="AC107" t="str">
        <v>akshaygajanana@chola1.murugappa.com</v>
      </c>
      <c r="AD107" t="str">
        <v>BDS-2022</v>
      </c>
      <c r="AE107" t="str">
        <v>AUDPL2367E</v>
      </c>
      <c r="AJ107">
        <f>TODAY()</f>
        <v>46298</v>
      </c>
    </row>
    <row r="108">
      <c r="A108" t="str">
        <v>YES</v>
      </c>
      <c r="B108" t="str">
        <v>AMIT KUMAR</v>
      </c>
      <c r="C108" t="str">
        <f t="array" ref="C108">XLOOKUP(B108,'EMP LIST '!$B$2:$B$121,'EMP LIST '!$E$2:$E$121,)</f>
        <v>RAJKUMARI</v>
      </c>
      <c r="D108" t="str">
        <f t="array" ref="D108">XLOOKUP($B108,'EMP LIST '!$B$2:$B$121,'EMP LIST '!$F$2:$F$121,)</f>
        <v>RAJKUMARI</v>
      </c>
      <c r="E108" t="str">
        <f t="array" ref="E108">XLOOKUP($B108,'EMP LIST '!$B$2:$B$121,'EMP LIST '!$I$2:$I$121,)</f>
        <v>SALARIED</v>
      </c>
      <c r="F108" t="str">
        <v>RAJEEV</v>
      </c>
      <c r="G108" t="str">
        <v>DR SUMAN RAJ</v>
      </c>
      <c r="H108">
        <f>AJ108-J108</f>
        <v>298</v>
      </c>
      <c r="I108" t="str">
        <v>NOIDA</v>
      </c>
      <c r="J108">
        <v>46000</v>
      </c>
      <c r="K108">
        <v>46000</v>
      </c>
      <c r="L108">
        <v>170434804</v>
      </c>
      <c r="M108">
        <v>7827892771</v>
      </c>
      <c r="N108" t="str">
        <v>WEST BENGAL</v>
      </c>
      <c r="O108" t="str">
        <v>Bardhaman</v>
      </c>
      <c r="P108" t="str">
        <v>DOD</v>
      </c>
      <c r="Q108" t="str">
        <v>F2 FINTECH</v>
      </c>
      <c r="R108" t="str">
        <v>CHOLA</v>
      </c>
      <c r="U108" t="str">
        <v>UNSECURED</v>
      </c>
      <c r="V108" t="str">
        <v>REJECTED</v>
      </c>
      <c r="Z108" t="str">
        <v xml:space="preserve">FILE SENDER TO BANKER || UNDER PROCESS, 0 ELIGIBILITY OVER OBLIGATED </v>
      </c>
      <c r="AA108" t="str">
        <v>partha</v>
      </c>
      <c r="AB108" t="str">
        <v>90911 63374</v>
      </c>
      <c r="AC108" t="str">
        <v>partha@chola.murugappa.com</v>
      </c>
      <c r="AD108" t="str">
        <v>MBBS-2018</v>
      </c>
      <c r="AE108" t="str">
        <v>CLOPR8304M</v>
      </c>
      <c r="AJ108">
        <f>TODAY()</f>
        <v>46298</v>
      </c>
    </row>
    <row r="109">
      <c r="A109" t="str">
        <v>YES</v>
      </c>
      <c r="B109" t="str">
        <v>SHIVNATH</v>
      </c>
      <c r="C109" t="str">
        <f t="array" ref="C109">XLOOKUP(B109,'EMP LIST '!$B$2:$B$121,'EMP LIST '!$E$2:$E$121,)</f>
        <v/>
      </c>
      <c r="D109" t="str">
        <f t="array" ref="D109">XLOOKUP($B109,'EMP LIST '!$B$2:$B$121,'EMP LIST '!$F$2:$F$121,)</f>
        <v/>
      </c>
      <c r="E109" t="str">
        <f t="array" ref="E109">XLOOKUP($B109,'EMP LIST '!$B$2:$B$121,'EMP LIST '!$I$2:$I$121,)</f>
        <v/>
      </c>
      <c r="F109" t="str">
        <v>RAJEEV</v>
      </c>
      <c r="G109" t="str">
        <v>DR PENMETSA VAMSI KRISHNAM RAJU</v>
      </c>
      <c r="H109">
        <f>AJ109-J109</f>
        <v>298</v>
      </c>
      <c r="I109" t="str">
        <v>NOIDA</v>
      </c>
      <c r="J109">
        <v>46000</v>
      </c>
      <c r="K109">
        <v>46000</v>
      </c>
      <c r="L109">
        <v>110</v>
      </c>
      <c r="M109" t="str">
        <v>83414 97439</v>
      </c>
      <c r="N109" t="str">
        <v>ANDHRA PRADESH</v>
      </c>
      <c r="O109" t="str">
        <v>GODAVARI</v>
      </c>
      <c r="P109" t="str">
        <v>OD</v>
      </c>
      <c r="Q109" t="str">
        <v>F2 FINTECH</v>
      </c>
      <c r="R109" t="str">
        <v>BAJAJ MARKET</v>
      </c>
      <c r="U109" t="str">
        <v>UNSECURED</v>
      </c>
      <c r="V109" t="str">
        <v>REJECTED</v>
      </c>
      <c r="Z109" t="str">
        <v>FILE SENDER TO BANKER || UNDER PROCESS, RESI ADDRESS PROFF REQ</v>
      </c>
      <c r="AA109" t="str">
        <v>rompicherla.usman2</v>
      </c>
      <c r="AB109">
        <v>9014796446</v>
      </c>
      <c r="AC109" t="str">
        <v>rompicherla.usman2@bajajfinserv.in</v>
      </c>
      <c r="AD109" t="str">
        <v>MBBS-2018</v>
      </c>
      <c r="AE109" t="str">
        <v>BKDPV6274P</v>
      </c>
      <c r="AJ109">
        <f>TODAY()</f>
        <v>46298</v>
      </c>
    </row>
    <row r="110">
      <c r="A110" t="str">
        <v>YES</v>
      </c>
      <c r="B110" t="str">
        <v>SUSHMA VERMA</v>
      </c>
      <c r="C110" t="str">
        <f t="array" ref="C110">XLOOKUP(B110,'EMP LIST '!$B$2:$B$121,'EMP LIST '!$E$2:$E$121,)</f>
        <v/>
      </c>
      <c r="D110" t="str">
        <f t="array" ref="D110">XLOOKUP($B110,'EMP LIST '!$B$2:$B$121,'EMP LIST '!$F$2:$F$121,)</f>
        <v/>
      </c>
      <c r="E110" t="str">
        <f t="array" ref="E110">XLOOKUP($B110,'EMP LIST '!$B$2:$B$121,'EMP LIST '!$I$2:$I$121,)</f>
        <v/>
      </c>
      <c r="F110" t="str">
        <v>RAJEEV</v>
      </c>
      <c r="G110" t="str">
        <v xml:space="preserve">DR PUJARI BHUPAL NARAYAN </v>
      </c>
      <c r="H110">
        <f>AJ110-J110</f>
        <v>298</v>
      </c>
      <c r="I110" t="str">
        <v>NOIDA</v>
      </c>
      <c r="J110">
        <v>46000</v>
      </c>
      <c r="K110">
        <v>46000</v>
      </c>
      <c r="L110">
        <v>111</v>
      </c>
      <c r="M110">
        <v>8007199331</v>
      </c>
      <c r="N110" t="str">
        <v>MAHARASHTRA</v>
      </c>
      <c r="O110" t="str">
        <v>KOLHAPUR</v>
      </c>
      <c r="P110" t="str">
        <v>OD</v>
      </c>
      <c r="Q110" t="str">
        <v>F2 FINTECH</v>
      </c>
      <c r="R110" t="str">
        <v>TATA</v>
      </c>
      <c r="U110" t="str">
        <v>UNSECURED</v>
      </c>
      <c r="V110" t="str">
        <v>REJECTED</v>
      </c>
      <c r="Z110" t="str">
        <v>FILE SENDER TO BANKER || UNDER PROCESS, || No offer enquiries more than 6.</v>
      </c>
      <c r="AA110" t="str">
        <v>MAMTA SINGH</v>
      </c>
      <c r="AB110">
        <v>7982612369</v>
      </c>
      <c r="AC110" t="str">
        <v>Mamta.singh@tatacapital.com</v>
      </c>
      <c r="AD110" t="str">
        <v>MD-2010</v>
      </c>
      <c r="AE110" t="str">
        <v>AKXPP9668A</v>
      </c>
      <c r="AJ110">
        <f>TODAY()</f>
        <v>46298</v>
      </c>
    </row>
    <row r="111">
      <c r="A111" t="str">
        <v>YES</v>
      </c>
      <c r="B111" t="str">
        <v>TANNU KUMARI</v>
      </c>
      <c r="C111" t="str">
        <f t="array" ref="C111">XLOOKUP(B111,'EMP LIST '!$B$2:$B$121,'EMP LIST '!$E$2:$E$121,)</f>
        <v>RAJKUMARI</v>
      </c>
      <c r="D111" t="str">
        <f t="array" ref="D111">XLOOKUP($B111,'EMP LIST '!$B$2:$B$121,'EMP LIST '!$F$2:$F$121,)</f>
        <v>RAJKUMARI</v>
      </c>
      <c r="E111" t="str">
        <f t="array" ref="E111">XLOOKUP($B111,'EMP LIST '!$B$2:$B$121,'EMP LIST '!$I$2:$I$121,)</f>
        <v>SALARIED</v>
      </c>
      <c r="F111" t="str">
        <v>RAJEEV</v>
      </c>
      <c r="G111" t="str">
        <v>DR ANJANEEYA GUPTHA PUDUCHURI VENKATA RAMA KRISHNA</v>
      </c>
      <c r="H111">
        <f>AJ111-J111</f>
        <v>298</v>
      </c>
      <c r="I111" t="str">
        <v>NOIDA</v>
      </c>
      <c r="J111">
        <v>46000</v>
      </c>
      <c r="K111">
        <v>46006</v>
      </c>
      <c r="L111">
        <v>170432518</v>
      </c>
      <c r="M111">
        <v>9148941362</v>
      </c>
      <c r="N111" t="str">
        <v>KARNATAK</v>
      </c>
      <c r="O111" t="str">
        <v>BANGALORE</v>
      </c>
      <c r="P111" t="str">
        <v>DOD</v>
      </c>
      <c r="Q111" t="str">
        <v>F2 FINTECH</v>
      </c>
      <c r="R111" t="str">
        <v>CHOLA</v>
      </c>
      <c r="S111">
        <v>1000000</v>
      </c>
      <c r="T111">
        <v>1000000</v>
      </c>
      <c r="U111" t="str">
        <v>UNSECURED</v>
      </c>
      <c r="V111" t="str">
        <v>REJECTED</v>
      </c>
      <c r="W111">
        <v>702</v>
      </c>
      <c r="Z111" t="str">
        <v xml:space="preserve">FILE SENDER TO BANKER || UNDER PROCESS,  || DUAL PAN CARD ISSUE  || CUSTOMER HAVING DUAL PAN </v>
      </c>
      <c r="AA111" t="str">
        <v>sureshnagaraju</v>
      </c>
      <c r="AB111" t="str">
        <v>97401 09844</v>
      </c>
      <c r="AC111" t="str">
        <v>sureshnagaraju@chola.murugappa.com</v>
      </c>
      <c r="AD111" t="str">
        <v>MBBS-2012</v>
      </c>
      <c r="AE111" t="str">
        <v>HIBPR1833J</v>
      </c>
      <c r="AJ111">
        <f>TODAY()</f>
        <v>46298</v>
      </c>
    </row>
    <row r="112">
      <c r="A112" t="str">
        <v>YES</v>
      </c>
      <c r="B112" t="str">
        <v>AKANSHA SAXENA</v>
      </c>
      <c r="C112" t="str">
        <v>SHASHANK BHARDWAJ</v>
      </c>
      <c r="D112" t="str">
        <v>SHASHANK BHARDWAJ</v>
      </c>
      <c r="E112" t="str">
        <v>SALARIED</v>
      </c>
      <c r="F112" t="str">
        <v>RAJEEV</v>
      </c>
      <c r="G112" t="str">
        <v>DR ASHUTOSH KUMAR RAO</v>
      </c>
      <c r="H112">
        <v>246</v>
      </c>
      <c r="I112" t="str">
        <v xml:space="preserve">BAREILLY </v>
      </c>
      <c r="J112">
        <v>46000</v>
      </c>
      <c r="K112">
        <v>46010</v>
      </c>
      <c r="L112" t="str">
        <v>SME000018183958</v>
      </c>
      <c r="M112">
        <v>7985172763</v>
      </c>
      <c r="N112" t="str">
        <v>UTTAR PRADESH</v>
      </c>
      <c r="O112" t="str">
        <v>GORAKPUR</v>
      </c>
      <c r="P112" t="str">
        <v>OD</v>
      </c>
      <c r="Q112" t="str">
        <v>F2 FINTECH</v>
      </c>
      <c r="R112" t="str">
        <v>BAJAJ</v>
      </c>
      <c r="S112">
        <v>4000000</v>
      </c>
      <c r="T112">
        <v>4000000</v>
      </c>
      <c r="U112" t="str">
        <v>UNSECURED</v>
      </c>
      <c r="V112" t="str">
        <v>DISBURSED</v>
      </c>
      <c r="W112">
        <v>775</v>
      </c>
      <c r="X112">
        <v>46003</v>
      </c>
      <c r="Y112">
        <v>46010</v>
      </c>
      <c r="Z112" t="str">
        <v>FILE SENDER TO BANKER || UNDER PROCESS, CIBIL DONE, CASE MOVED TO CREDIT, MULTIPLE FUNDING</v>
      </c>
      <c r="AA112" t="str">
        <v>RAGHWENDRA SINGH</v>
      </c>
      <c r="AB112">
        <v>9264988498</v>
      </c>
      <c r="AC112" t="str">
        <v>raghwendra.singh@bajajfinserv.in</v>
      </c>
      <c r="AD112" t="str">
        <v>MBBS-2018,MD-2025</v>
      </c>
      <c r="AE112" t="str">
        <v>CAMPK3195C</v>
      </c>
      <c r="AJ112">
        <v>46246</v>
      </c>
    </row>
    <row r="113">
      <c r="A113" t="str">
        <v>YES</v>
      </c>
      <c r="B113" t="str">
        <v>FARHEEN BI</v>
      </c>
      <c r="C113" t="str">
        <f t="array" ref="C113">XLOOKUP(B113,'EMP LIST '!$B$2:$B$121,'EMP LIST '!$E$2:$E$121,)</f>
        <v/>
      </c>
      <c r="D113" t="str">
        <f t="array" ref="D113">XLOOKUP($B113,'EMP LIST '!$B$2:$B$121,'EMP LIST '!$F$2:$F$121,)</f>
        <v/>
      </c>
      <c r="E113" t="str">
        <f t="array" ref="E113">XLOOKUP($B113,'EMP LIST '!$B$2:$B$121,'EMP LIST '!$I$2:$I$121,)</f>
        <v/>
      </c>
      <c r="F113" t="str">
        <v>RAJEEV</v>
      </c>
      <c r="G113" t="str">
        <v>DR NITISH KUMAR</v>
      </c>
      <c r="H113">
        <f>AJ113-J113</f>
        <v>298</v>
      </c>
      <c r="I113" t="str">
        <f t="array" ref="I113">XLOOKUP($B113,'EMP LIST '!$B$2:$B$121,'EMP LIST '!$H$2:$H$121,)</f>
        <v/>
      </c>
      <c r="J113">
        <v>46000</v>
      </c>
      <c r="K113">
        <v>46021</v>
      </c>
      <c r="L113" t="str">
        <v>SME000018184298</v>
      </c>
      <c r="M113">
        <v>9782559595</v>
      </c>
      <c r="N113" t="str">
        <v>RAJASTHAN</v>
      </c>
      <c r="O113" t="str">
        <v>JAIPUR</v>
      </c>
      <c r="P113" t="str">
        <v>OD</v>
      </c>
      <c r="Q113" t="str">
        <v>F2 FINTECH</v>
      </c>
      <c r="R113" t="str">
        <v>BAJAJ</v>
      </c>
      <c r="S113">
        <v>1500000</v>
      </c>
      <c r="T113">
        <v>1500000</v>
      </c>
      <c r="U113" t="str">
        <v>UNSECURED</v>
      </c>
      <c r="V113" t="str">
        <v xml:space="preserve">APPROVED </v>
      </c>
      <c r="X113">
        <v>46018</v>
      </c>
      <c r="Z113" t="str">
        <v>FILE SENDER TO BANKER || UNDER PROCESS, CIBIL CONSENT LINK SENT CUSTOMER, AGREEGTOR LINK SENT TO CUSTOMER, CASE STUCK IN 3 USL POLICY || This case is not doable due to currently  more then 3 live loan running of this customer, SUBJECT TO EMI OVERDUE CLEARANCE, BANK DETAILS</v>
      </c>
      <c r="AA113" t="str">
        <v>Piyanshu Gandhi</v>
      </c>
      <c r="AB113">
        <v>7790839606</v>
      </c>
      <c r="AC113" t="str">
        <v>piyanshu.gandhi@bajajfinserv.in</v>
      </c>
      <c r="AD113" t="str">
        <v>MBBS-2022</v>
      </c>
      <c r="AE113" t="str">
        <v>DZTPK5228P</v>
      </c>
      <c r="AJ113">
        <f>TODAY()</f>
        <v>46298</v>
      </c>
    </row>
    <row r="114">
      <c r="A114" t="str">
        <v>YES</v>
      </c>
      <c r="B114" t="str">
        <v>NEHA CHAUDHARY</v>
      </c>
      <c r="C114" t="str">
        <f t="array" ref="C114">XLOOKUP(B114,'EMP LIST '!$B$2:$B$121,'EMP LIST '!$E$2:$E$121,)</f>
        <v>RIYA CHADDHA</v>
      </c>
      <c r="D114" t="str">
        <f t="array" ref="D114">XLOOKUP($B114,'EMP LIST '!$B$2:$B$121,'EMP LIST '!$F$2:$F$121,)</f>
        <v>VINEET TIWARI</v>
      </c>
      <c r="E114" t="str">
        <f t="array" ref="E114">XLOOKUP($B114,'EMP LIST '!$B$2:$B$121,'EMP LIST '!$I$2:$I$121,)</f>
        <v>SALARIED</v>
      </c>
      <c r="F114" t="str">
        <v>RAJEEV</v>
      </c>
      <c r="G114" t="str">
        <v xml:space="preserve">DR  KARUNESH GARG </v>
      </c>
      <c r="H114">
        <f>AJ114-J114</f>
        <v>298</v>
      </c>
      <c r="I114" t="str">
        <v>NOIDA</v>
      </c>
      <c r="J114">
        <v>46000</v>
      </c>
      <c r="K114">
        <v>46000</v>
      </c>
      <c r="L114" t="str">
        <v>SME000018186826</v>
      </c>
      <c r="M114">
        <v>7888329338</v>
      </c>
      <c r="N114" t="str">
        <v>PUNJAB</v>
      </c>
      <c r="O114" t="str">
        <v>LUDHIANA</v>
      </c>
      <c r="P114" t="str">
        <v>OD</v>
      </c>
      <c r="Q114" t="str">
        <v>F2 FINTECH</v>
      </c>
      <c r="R114" t="str">
        <v>BAJAJ</v>
      </c>
      <c r="S114">
        <v>2090000</v>
      </c>
      <c r="T114">
        <v>2090000</v>
      </c>
      <c r="U114" t="str">
        <v>UNSECURED</v>
      </c>
      <c r="V114" t="str">
        <v>DISBURSED</v>
      </c>
      <c r="W114">
        <v>702</v>
      </c>
      <c r="X114">
        <v>46001</v>
      </c>
      <c r="Y114">
        <v>46002</v>
      </c>
      <c r="Z114" t="str">
        <v>FILE SENDER TO BANKER || UNDER PROCESS, CASE ALREADY REJECT OCT MONTH, 702 CIBIL, REQ SALARY CREDIT BANK STATEMENT &amp; OFFER LETTER REQ</v>
      </c>
      <c r="AA114" t="str">
        <v>GURVINDER SINGH3</v>
      </c>
      <c r="AB114">
        <v>9868553568</v>
      </c>
      <c r="AC114" t="str">
        <v>gurvinder.singh3@bajajfinserv.in</v>
      </c>
      <c r="AD114" t="str">
        <v>MBBS-2021</v>
      </c>
      <c r="AE114" t="str">
        <v>CGQPG2531L</v>
      </c>
      <c r="AJ114">
        <f>TODAY()</f>
        <v>46298</v>
      </c>
    </row>
    <row r="115">
      <c r="A115" t="str">
        <v>YES</v>
      </c>
      <c r="B115" t="str">
        <v>MOHAN JHA</v>
      </c>
      <c r="C115" t="str">
        <f t="array" ref="C115">XLOOKUP(B115,'EMP LIST '!$B$2:$B$121,'EMP LIST '!$E$2:$E$121,)</f>
        <v/>
      </c>
      <c r="D115" t="str">
        <f t="array" ref="D115">XLOOKUP($B115,'EMP LIST '!$B$2:$B$121,'EMP LIST '!$F$2:$F$121,)</f>
        <v/>
      </c>
      <c r="E115" t="str">
        <f t="array" ref="E115">XLOOKUP($B115,'EMP LIST '!$B$2:$B$121,'EMP LIST '!$I$2:$I$121,)</f>
        <v/>
      </c>
      <c r="F115" t="str">
        <v>RAJEEV</v>
      </c>
      <c r="G115" t="str">
        <v xml:space="preserve">DR Bidgire Pavan kumar </v>
      </c>
      <c r="H115">
        <f>AJ115-J115</f>
        <v>298</v>
      </c>
      <c r="I115" t="str">
        <v>NOIDA</v>
      </c>
      <c r="J115">
        <v>46000</v>
      </c>
      <c r="K115">
        <v>46003</v>
      </c>
      <c r="L115">
        <v>116</v>
      </c>
      <c r="M115" t="str">
        <v>94219 23947</v>
      </c>
      <c r="N115" t="str">
        <v>MAHARASHTRA</v>
      </c>
      <c r="O115" t="str">
        <v>PARBHANI</v>
      </c>
      <c r="P115" t="str">
        <v>OD</v>
      </c>
      <c r="Q115" t="str">
        <v xml:space="preserve">FIRST ADVISOR </v>
      </c>
      <c r="R115" t="str">
        <v>ABCL</v>
      </c>
      <c r="U115" t="str">
        <v>UNSECURED</v>
      </c>
      <c r="V115" t="str">
        <v>REJECTED</v>
      </c>
      <c r="Z115" t="str">
        <v>FILE SENDER TO BANKER || UNDER PROCESS, Case is not eligible in pre-approved programs due to loan count being greater than 5.</v>
      </c>
      <c r="AA115" t="str">
        <v>Mahesh</v>
      </c>
      <c r="AB115" t="str">
        <v>97309 93299</v>
      </c>
      <c r="AC115" t="str">
        <v>Mahesh.kopre@adityabirlacapital.com</v>
      </c>
      <c r="AD115" t="str">
        <v>MBBS-2015</v>
      </c>
      <c r="AE115" t="str">
        <v>BADPB4166Q</v>
      </c>
      <c r="AJ115">
        <f>TODAY()</f>
        <v>46298</v>
      </c>
    </row>
    <row r="116">
      <c r="A116" t="str">
        <v>YES</v>
      </c>
      <c r="B116" t="str">
        <v>SUSHMA VERMA</v>
      </c>
      <c r="C116" t="str">
        <f t="array" ref="C116">XLOOKUP(B116,'EMP LIST '!$B$2:$B$121,'EMP LIST '!$E$2:$E$121,)</f>
        <v/>
      </c>
      <c r="D116" t="str">
        <f t="array" ref="D116">XLOOKUP($B116,'EMP LIST '!$B$2:$B$121,'EMP LIST '!$F$2:$F$121,)</f>
        <v/>
      </c>
      <c r="E116" t="str">
        <f t="array" ref="E116">XLOOKUP($B116,'EMP LIST '!$B$2:$B$121,'EMP LIST '!$I$2:$I$121,)</f>
        <v/>
      </c>
      <c r="F116" t="str">
        <v>RAJEEV</v>
      </c>
      <c r="G116" t="str">
        <v xml:space="preserve">DR PUJARI BHUPAL NARAYAN </v>
      </c>
      <c r="H116">
        <f>AJ116-J116</f>
        <v>298</v>
      </c>
      <c r="I116" t="str">
        <v>NOIDA</v>
      </c>
      <c r="J116">
        <v>46000</v>
      </c>
      <c r="K116">
        <v>46003</v>
      </c>
      <c r="L116">
        <v>117</v>
      </c>
      <c r="M116">
        <v>8007199331</v>
      </c>
      <c r="N116" t="str">
        <v>MAHARASHTRA</v>
      </c>
      <c r="O116" t="str">
        <v>KOLHAPUR</v>
      </c>
      <c r="P116" t="str">
        <v>OD</v>
      </c>
      <c r="Q116" t="str">
        <v xml:space="preserve">FIRST ADVISOR </v>
      </c>
      <c r="R116" t="str">
        <v>ABCL</v>
      </c>
      <c r="S116">
        <v>5000000</v>
      </c>
      <c r="T116">
        <v>5000000</v>
      </c>
      <c r="U116" t="str">
        <v>UNSECURED</v>
      </c>
      <c r="V116" t="str">
        <v>DISBURSED</v>
      </c>
      <c r="X116">
        <v>46002</v>
      </c>
      <c r="Y116">
        <v>46004</v>
      </c>
      <c r="Z116" t="str">
        <v>FILE SENDER TO BANKER || UNDER PROCESS || PD TO BE DONE  || CASE APPROVED TO BE DISBURSED TODAY || ANOTHER LOCATION CASE SM WILL GO TODAY 60 KM DISTANCE</v>
      </c>
      <c r="AA116" t="str">
        <v>ABHISHEK</v>
      </c>
      <c r="AB116" t="str">
        <v>91371 14066</v>
      </c>
      <c r="AC116" t="str">
        <v>abhishek.kanase@adityabirlacapital.com</v>
      </c>
      <c r="AD116" t="str">
        <v>MD-2010</v>
      </c>
      <c r="AE116" t="str">
        <v>AKXPP9668A</v>
      </c>
      <c r="AJ116">
        <f>TODAY()</f>
        <v>46298</v>
      </c>
    </row>
    <row r="117">
      <c r="A117" t="str">
        <v>YES</v>
      </c>
      <c r="B117" t="str">
        <v>MANISHA VERMA</v>
      </c>
      <c r="C117" t="str">
        <f t="array" ref="C117">XLOOKUP(B117,'EMP LIST '!$B$2:$B$121,'EMP LIST '!$E$2:$E$121,)</f>
        <v>RAVISH SHARMA</v>
      </c>
      <c r="D117" t="str">
        <f t="array" ref="D117">XLOOKUP($B117,'EMP LIST '!$B$2:$B$121,'EMP LIST '!$F$2:$F$121,)</f>
        <v>RAVISH SHARMA</v>
      </c>
      <c r="E117" t="str">
        <f t="array" ref="E117">XLOOKUP($B117,'EMP LIST '!$B$2:$B$121,'EMP LIST '!$I$2:$I$121,)</f>
        <v>SALARIED</v>
      </c>
      <c r="F117" t="str">
        <v>RAJEEV</v>
      </c>
      <c r="G117" t="str">
        <v>DR RAMESH KUMAR YADAV</v>
      </c>
      <c r="H117">
        <f>AJ117-J117</f>
        <v>298</v>
      </c>
      <c r="I117" t="str">
        <v>NOIDA</v>
      </c>
      <c r="J117">
        <v>46000</v>
      </c>
      <c r="K117">
        <v>46019</v>
      </c>
      <c r="L117">
        <v>118</v>
      </c>
      <c r="M117">
        <v>9660566000</v>
      </c>
      <c r="N117" t="str">
        <v>RAJASTHAN</v>
      </c>
      <c r="O117" t="str">
        <v>JAIPUR</v>
      </c>
      <c r="P117" t="str">
        <v>OD</v>
      </c>
      <c r="Q117" t="str">
        <v xml:space="preserve">FIRST ADVISOR </v>
      </c>
      <c r="R117" t="str">
        <v>ABCL</v>
      </c>
      <c r="S117">
        <v>3000000</v>
      </c>
      <c r="T117">
        <v>3000000</v>
      </c>
      <c r="U117" t="str">
        <v>UNSECURED</v>
      </c>
      <c r="V117" t="str">
        <v>DISBURSED</v>
      </c>
      <c r="X117">
        <v>46018</v>
      </c>
      <c r="Y117">
        <v>46019</v>
      </c>
      <c r="Z117" t="str">
        <v>FILE SENDER TO BANKER || UNDER PROCESS || PD TO BE DONE TODAY LETTER || NEED 2 CR HOME LOAN EMI DEBIT BANKING PD AFTER THAT  || CUSTOMER NOT SHATING HOME LOAN EMI BANKING</v>
      </c>
      <c r="AA117" t="str">
        <v>siddharth</v>
      </c>
      <c r="AB117" t="str">
        <v>89528 93414</v>
      </c>
      <c r="AC117" t="str">
        <v>siddharth.singh6@adityabirlacapital.com</v>
      </c>
      <c r="AD117" t="str">
        <v>MBBS 2010,MS 2022</v>
      </c>
      <c r="AE117" t="str">
        <v>AANPY4525F</v>
      </c>
      <c r="AJ117">
        <f>TODAY()</f>
        <v>46298</v>
      </c>
    </row>
    <row r="118">
      <c r="A118" t="str">
        <v>YES</v>
      </c>
      <c r="B118" t="str">
        <v>SHIVNATH</v>
      </c>
      <c r="C118" t="str">
        <f t="array" ref="C118">XLOOKUP(B118,'EMP LIST '!$B$2:$B$121,'EMP LIST '!$E$2:$E$121,)</f>
        <v/>
      </c>
      <c r="D118" t="str">
        <f t="array" ref="D118">XLOOKUP($B118,'EMP LIST '!$B$2:$B$121,'EMP LIST '!$F$2:$F$121,)</f>
        <v/>
      </c>
      <c r="E118" t="str">
        <f t="array" ref="E118">XLOOKUP($B118,'EMP LIST '!$B$2:$B$121,'EMP LIST '!$I$2:$I$121,)</f>
        <v/>
      </c>
      <c r="F118" t="str">
        <v>RAJEEV</v>
      </c>
      <c r="G118" t="str">
        <v>DR  SUMIT UNIYAL</v>
      </c>
      <c r="H118">
        <f>AJ118-J118</f>
        <v>298</v>
      </c>
      <c r="I118" t="str">
        <f t="array" ref="I118">XLOOKUP($B118,'EMP LIST '!$B$2:$B$121,'EMP LIST '!$H$2:$H$121,)</f>
        <v/>
      </c>
      <c r="J118">
        <v>46000</v>
      </c>
      <c r="K118">
        <v>46010</v>
      </c>
      <c r="L118" t="str">
        <v>SME000018188181</v>
      </c>
      <c r="M118">
        <v>7011657222</v>
      </c>
      <c r="N118" t="str">
        <v>DELHI</v>
      </c>
      <c r="O118" t="str">
        <v>DELHI</v>
      </c>
      <c r="P118" t="str">
        <v>OD</v>
      </c>
      <c r="Q118" t="str">
        <v>F2 FINTECH</v>
      </c>
      <c r="R118" t="str">
        <v>BAJAJ</v>
      </c>
      <c r="S118">
        <v>450000</v>
      </c>
      <c r="T118">
        <v>450000</v>
      </c>
      <c r="U118" t="str">
        <v>UNSECURED</v>
      </c>
      <c r="V118" t="str">
        <v>DROP</v>
      </c>
      <c r="X118">
        <v>46001</v>
      </c>
      <c r="Z118" t="str">
        <v>FILE SENDER TO BANKER || UNDER PROCESS, CONSENT LINK SENT TO CUSTOMER SIDE, AGREEMENT PENDING FROM CUSTOMER SIDE</v>
      </c>
      <c r="AA118" t="str">
        <v>MD SUHAIB KHAN</v>
      </c>
      <c r="AB118">
        <v>9161252501</v>
      </c>
      <c r="AC118" t="str">
        <v>mdshuaib.khan@bajajfinserv.in</v>
      </c>
      <c r="AD118" t="str">
        <v>BDS -2020</v>
      </c>
      <c r="AE118" t="str">
        <v>AFGPU7568G</v>
      </c>
      <c r="AJ118">
        <f>TODAY()</f>
        <v>46298</v>
      </c>
    </row>
    <row r="119">
      <c r="A119" t="str">
        <v>YES</v>
      </c>
      <c r="B119" t="str">
        <v>PRAGYA GANGWAR</v>
      </c>
      <c r="C119" t="str">
        <f t="array" ref="C119">XLOOKUP(B119,'EMP LIST '!$B$2:$B$121,'EMP LIST '!$E$2:$E$121,)</f>
        <v/>
      </c>
      <c r="D119" t="str">
        <f t="array" ref="D119">XLOOKUP($B119,'EMP LIST '!$B$2:$B$121,'EMP LIST '!$F$2:$F$121,)</f>
        <v/>
      </c>
      <c r="E119" t="str">
        <f t="array" ref="E119">XLOOKUP($B119,'EMP LIST '!$B$2:$B$121,'EMP LIST '!$I$2:$I$121,)</f>
        <v/>
      </c>
      <c r="F119" t="str">
        <v>RAJEEV</v>
      </c>
      <c r="G119" t="str">
        <v>DR AMIT SHARMA</v>
      </c>
      <c r="H119">
        <f>AJ119-J119</f>
        <v>298</v>
      </c>
      <c r="I119" t="str">
        <v xml:space="preserve">BAREILLY </v>
      </c>
      <c r="J119">
        <v>46000</v>
      </c>
      <c r="K119">
        <v>46000</v>
      </c>
      <c r="L119">
        <v>120</v>
      </c>
      <c r="M119">
        <v>7838845445</v>
      </c>
      <c r="N119" t="str">
        <v>DELHI</v>
      </c>
      <c r="O119" t="str">
        <v>DELHI</v>
      </c>
      <c r="P119" t="str">
        <v>OD</v>
      </c>
      <c r="Q119" t="str">
        <v>F2 FINTECH</v>
      </c>
      <c r="R119" t="str">
        <v>BAJAJ MARKET</v>
      </c>
      <c r="U119" t="str">
        <v>UNSECURED</v>
      </c>
      <c r="V119" t="str">
        <v>REJECTED</v>
      </c>
      <c r="Z119" t="str">
        <v>FILE SENDER TO BANKER || UNDER PROCESS, offer generate -4 lakh, CASE ALREADY LOGIN OTHER LOCATION SINCE 13 NOV SO WE CAN PUNCH AFTER 13 DEC</v>
      </c>
      <c r="AA119" t="str">
        <v>RAVINDRA</v>
      </c>
      <c r="AB119" t="str">
        <v>098115 35827</v>
      </c>
      <c r="AC119" t="str">
        <v>ravinder.ravinder@bizsupporta.com</v>
      </c>
      <c r="AD119" t="str">
        <v>MBBS 2020</v>
      </c>
      <c r="AE119" t="str">
        <v>HLGPS3965E</v>
      </c>
      <c r="AJ119">
        <f>TODAY()</f>
        <v>46298</v>
      </c>
    </row>
    <row r="120">
      <c r="A120" t="str">
        <v>YES</v>
      </c>
      <c r="B120" t="str">
        <v>MANVI SHARMA</v>
      </c>
      <c r="C120" t="str">
        <f t="array" ref="C120">XLOOKUP(B120,'EMP LIST '!$B$2:$B$121,'EMP LIST '!$E$2:$E$121,)</f>
        <v/>
      </c>
      <c r="D120" t="str">
        <f t="array" ref="D120">XLOOKUP($B120,'EMP LIST '!$B$2:$B$121,'EMP LIST '!$F$2:$F$121,)</f>
        <v/>
      </c>
      <c r="E120" t="str">
        <f t="array" ref="E120">XLOOKUP($B120,'EMP LIST '!$B$2:$B$121,'EMP LIST '!$I$2:$I$121,)</f>
        <v/>
      </c>
      <c r="F120" t="str">
        <v>RAJEEV</v>
      </c>
      <c r="G120" t="str">
        <v>DR RAHUL PRATAP SINGH</v>
      </c>
      <c r="H120">
        <f>AJ120-J120</f>
        <v>297</v>
      </c>
      <c r="I120" t="str">
        <v>NOIDA</v>
      </c>
      <c r="J120">
        <v>46001</v>
      </c>
      <c r="K120">
        <v>46001</v>
      </c>
      <c r="L120">
        <v>121</v>
      </c>
      <c r="M120">
        <v>7669120298</v>
      </c>
      <c r="N120" t="str">
        <v>RAJASTHAN</v>
      </c>
      <c r="O120" t="str">
        <v>UDAIPUR</v>
      </c>
      <c r="P120" t="str">
        <v>OD</v>
      </c>
      <c r="Q120" t="str">
        <v xml:space="preserve">FIRST ADVISOR </v>
      </c>
      <c r="R120" t="str">
        <v>ABCL</v>
      </c>
      <c r="U120" t="str">
        <v>UNSECURED</v>
      </c>
      <c r="V120" t="str">
        <v>REJECTED</v>
      </c>
      <c r="Z120" t="str">
        <v xml:space="preserve">FILE SENDER TO BANKER || UNDER PROCESS,  0 ELIGIBILITY SEGMENT MR || RUNNING 5 UNSECURED LOANS NOT DO ABLE AS PER POLICY FINANCIALS NOT STRONG </v>
      </c>
      <c r="AA120" t="str">
        <v>ritik</v>
      </c>
      <c r="AB120">
        <v>6377060584</v>
      </c>
      <c r="AC120" t="str">
        <v>ritik.solanki@adityabirlacapital.com</v>
      </c>
      <c r="AD120" t="str">
        <v>MBBS-2017</v>
      </c>
      <c r="AE120" t="str">
        <v>FCTPS6265P</v>
      </c>
      <c r="AF120" t="str">
        <v>AKSHAY</v>
      </c>
      <c r="AH120" t="str">
        <v>AKSHAY</v>
      </c>
      <c r="AJ120">
        <f>TODAY()</f>
        <v>46298</v>
      </c>
    </row>
    <row r="121">
      <c r="A121" t="str">
        <v>YES</v>
      </c>
      <c r="B121" t="str">
        <v>DEEPAM VERMA</v>
      </c>
      <c r="C121" t="str">
        <f t="array" ref="C121">XLOOKUP(B121,'EMP LIST '!$B$2:$B$121,'EMP LIST '!$E$2:$E$121,)</f>
        <v/>
      </c>
      <c r="D121" t="str">
        <f t="array" ref="D121">XLOOKUP($B121,'EMP LIST '!$B$2:$B$121,'EMP LIST '!$F$2:$F$121,)</f>
        <v/>
      </c>
      <c r="E121" t="str">
        <f t="array" ref="E121">XLOOKUP($B121,'EMP LIST '!$B$2:$B$121,'EMP LIST '!$I$2:$I$121,)</f>
        <v/>
      </c>
      <c r="F121" t="str">
        <v>RAJEEV</v>
      </c>
      <c r="G121" t="str">
        <v>DR Khokan Bala</v>
      </c>
      <c r="H121">
        <f>AJ121-J121</f>
        <v>297</v>
      </c>
      <c r="I121" t="str">
        <f t="array" ref="I121">XLOOKUP($B121,'EMP LIST '!$B$2:$B$121,'EMP LIST '!$H$2:$H$121,)</f>
        <v/>
      </c>
      <c r="J121">
        <v>46001</v>
      </c>
      <c r="K121">
        <v>46001</v>
      </c>
      <c r="L121" t="str">
        <v>SME000018186546</v>
      </c>
      <c r="M121">
        <v>9956691492</v>
      </c>
      <c r="N121" t="str">
        <v>UTTAR PRADESH</v>
      </c>
      <c r="O121" t="str">
        <v>Bahraich</v>
      </c>
      <c r="P121" t="str">
        <v>OD</v>
      </c>
      <c r="Q121" t="str">
        <v>F2 FINTECH</v>
      </c>
      <c r="R121" t="str">
        <v>BAJAJ</v>
      </c>
      <c r="U121" t="str">
        <v>UNSECURED</v>
      </c>
      <c r="V121" t="str">
        <v>REJECTED</v>
      </c>
      <c r="Z121" t="str">
        <v>FILE SENDER TO BANKER || UNDER PROCESS, NILL ELIGIBILITY</v>
      </c>
      <c r="AA121" t="str">
        <v>Rishabh Singh10</v>
      </c>
      <c r="AB121">
        <v>9455860571</v>
      </c>
      <c r="AC121" t="str">
        <v>rishabh.singh10@bajajfinserv.in</v>
      </c>
      <c r="AD121" t="str">
        <v>BAMS-1995</v>
      </c>
      <c r="AE121" t="str">
        <v>BXYPB6392L</v>
      </c>
      <c r="AJ121">
        <f>TODAY()</f>
        <v>46298</v>
      </c>
    </row>
    <row r="122">
      <c r="A122" t="str">
        <v>YES</v>
      </c>
      <c r="B122" t="str">
        <v>RAJAT DWIVEDI</v>
      </c>
      <c r="C122" t="str">
        <f t="array" ref="C122">XLOOKUP(B122,'EMP LIST '!$B$2:$B$121,'EMP LIST '!$E$2:$E$121,)</f>
        <v>RAJKUMARI</v>
      </c>
      <c r="D122" t="str">
        <f t="array" ref="D122">XLOOKUP($B122,'EMP LIST '!$B$2:$B$121,'EMP LIST '!$F$2:$F$121,)</f>
        <v>RAJKUMARI</v>
      </c>
      <c r="E122" t="str">
        <f t="array" ref="E122">XLOOKUP($B122,'EMP LIST '!$B$2:$B$121,'EMP LIST '!$I$2:$I$121,)</f>
        <v>SALARIED</v>
      </c>
      <c r="F122" t="str">
        <v>RAJEEV</v>
      </c>
      <c r="G122" t="str">
        <v>DR URVARSHI SHARMA</v>
      </c>
      <c r="H122">
        <f>AJ122-J122</f>
        <v>297</v>
      </c>
      <c r="I122" t="str">
        <v>NOIDA</v>
      </c>
      <c r="J122">
        <v>46001</v>
      </c>
      <c r="K122">
        <v>46002</v>
      </c>
      <c r="L122">
        <v>123</v>
      </c>
      <c r="M122">
        <v>8073214759</v>
      </c>
      <c r="N122" t="str">
        <v>RAJASTHAN</v>
      </c>
      <c r="O122" t="str">
        <v>JAIPUR</v>
      </c>
      <c r="P122" t="str">
        <v>OD</v>
      </c>
      <c r="Q122" t="str">
        <v xml:space="preserve">FIRST ADVISOR </v>
      </c>
      <c r="R122" t="str">
        <v>ABCL</v>
      </c>
      <c r="U122" t="str">
        <v>UNSECURED</v>
      </c>
      <c r="V122" t="str">
        <v>HOLD</v>
      </c>
      <c r="Z122" t="str">
        <v>FILE SENDER TO BANKER || UNDER PROCESS, || LATEST E BILL REQUIRED || CUSTOMER HAS LOST HER PHONE NEED TO WAIT AS NUMBER NOT CHANGE IN SYSTEM ||</v>
      </c>
      <c r="AA122" t="str">
        <v>siddharth</v>
      </c>
      <c r="AB122" t="str">
        <v>89528 93414</v>
      </c>
      <c r="AC122" t="str">
        <v>siddharth.singh6@adityabirlacapital.com</v>
      </c>
      <c r="AD122" t="str">
        <v>MBBS-2021</v>
      </c>
      <c r="AE122" t="str">
        <v>GANPS5366C_x000d_</v>
      </c>
      <c r="AJ122">
        <f>TODAY()</f>
        <v>46298</v>
      </c>
    </row>
    <row r="123">
      <c r="A123" t="str">
        <v>YES</v>
      </c>
      <c r="B123" t="str">
        <v>AKANSHA SAXENA</v>
      </c>
      <c r="C123" t="str">
        <f t="array" ref="C123">XLOOKUP(B123,'EMP LIST '!$B$2:$B$121,'EMP LIST '!$E$2:$E$121,)</f>
        <v>SHASHANK BHARDWAJ</v>
      </c>
      <c r="D123" t="str">
        <f t="array" ref="D123">XLOOKUP($B123,'EMP LIST '!$B$2:$B$121,'EMP LIST '!$F$2:$F$121,)</f>
        <v>SHASHANK BHARDWAJ</v>
      </c>
      <c r="E123" t="str">
        <f t="array" ref="E123">XLOOKUP($B123,'EMP LIST '!$B$2:$B$121,'EMP LIST '!$I$2:$I$121,)</f>
        <v>SALARIED</v>
      </c>
      <c r="F123" t="str">
        <v>RAJEEV</v>
      </c>
      <c r="G123" t="str">
        <v>DR Ashutosh Kumar Rao</v>
      </c>
      <c r="H123">
        <f>AJ123-J123</f>
        <v>297</v>
      </c>
      <c r="I123" t="str">
        <f t="array" ref="I123">XLOOKUP($B123,'EMP LIST '!$B$2:$B$121,'EMP LIST '!$H$2:$H$121,)</f>
        <v xml:space="preserve">BAREILLY </v>
      </c>
      <c r="J123">
        <v>46001</v>
      </c>
      <c r="L123">
        <v>124</v>
      </c>
      <c r="M123">
        <v>7985172763</v>
      </c>
      <c r="N123" t="str">
        <v>UTTAR PRADESH</v>
      </c>
      <c r="O123" t="str">
        <v>GORAKPUR</v>
      </c>
      <c r="P123" t="str">
        <v>OD</v>
      </c>
      <c r="Q123" t="str">
        <v xml:space="preserve">FIRST ADVISOR </v>
      </c>
      <c r="R123" t="str">
        <v>ABCL</v>
      </c>
      <c r="U123" t="str">
        <v>UNSECURED</v>
      </c>
      <c r="V123" t="str">
        <v>REJECTED</v>
      </c>
      <c r="W123">
        <v>775</v>
      </c>
      <c r="Z123" t="str">
        <v>FILE SENDER TO BANKER || UNDER PROCESS,  || LOGIN COMPLETED || CASE MOVED TO CAM STAGE, VERY HIGH RISK SEGMENT NOT  OK</v>
      </c>
      <c r="AA123" t="str">
        <v>shishir</v>
      </c>
      <c r="AB123" t="str">
        <v>83818 71201</v>
      </c>
      <c r="AC123" t="str">
        <v>shishir.srivastava@adityabirlacapital.com</v>
      </c>
      <c r="AD123" t="str">
        <v>MBBS-2018,MD-2025</v>
      </c>
      <c r="AE123" t="str">
        <v>CAMPK3195C</v>
      </c>
      <c r="AJ123">
        <f>TODAY()</f>
        <v>46298</v>
      </c>
    </row>
    <row r="124">
      <c r="A124" t="str">
        <v>YES</v>
      </c>
      <c r="B124" t="str">
        <v>AKANSHA SAXENA</v>
      </c>
      <c r="C124" t="str">
        <f t="array" ref="C124">XLOOKUP(B124,'EMP LIST '!$B$2:$B$121,'EMP LIST '!$E$2:$E$121,)</f>
        <v>SHASHANK BHARDWAJ</v>
      </c>
      <c r="D124" t="str">
        <f t="array" ref="D124">XLOOKUP($B124,'EMP LIST '!$B$2:$B$121,'EMP LIST '!$F$2:$F$121,)</f>
        <v>SHASHANK BHARDWAJ</v>
      </c>
      <c r="E124" t="str">
        <f t="array" ref="E124">XLOOKUP($B124,'EMP LIST '!$B$2:$B$121,'EMP LIST '!$I$2:$I$121,)</f>
        <v>SALARIED</v>
      </c>
      <c r="F124" t="str">
        <v>RAJEEV</v>
      </c>
      <c r="G124" t="str">
        <v>DR Ashutosh Kumar Rao</v>
      </c>
      <c r="H124">
        <f>AJ124-J124</f>
        <v>297</v>
      </c>
      <c r="I124" t="str">
        <f t="array" ref="I124">XLOOKUP($B124,'EMP LIST '!$B$2:$B$121,'EMP LIST '!$H$2:$H$121,)</f>
        <v xml:space="preserve">BAREILLY </v>
      </c>
      <c r="J124">
        <v>46001</v>
      </c>
      <c r="K124">
        <v>46001</v>
      </c>
      <c r="L124">
        <v>125</v>
      </c>
      <c r="M124">
        <v>7985172763</v>
      </c>
      <c r="N124" t="str">
        <v>UTTAR PRADESH</v>
      </c>
      <c r="O124" t="str">
        <v>GORAKPUR</v>
      </c>
      <c r="P124" t="str">
        <v>OD</v>
      </c>
      <c r="Q124" t="str">
        <v xml:space="preserve">FIRST ADVISOR </v>
      </c>
      <c r="R124" t="str">
        <v>GODREJ</v>
      </c>
      <c r="U124" t="str">
        <v>UNSECURED</v>
      </c>
      <c r="V124" t="str">
        <v>REJECTED</v>
      </c>
      <c r="W124">
        <v>775</v>
      </c>
      <c r="Z124" t="str">
        <v>FILE SENDER TO BANKER || UNDER PROCESS, ||CRIF CAT D</v>
      </c>
      <c r="AA124" t="str">
        <v>abhay</v>
      </c>
      <c r="AB124">
        <v>9519226644</v>
      </c>
      <c r="AC124" t="str">
        <v>abhay.singh1@godrejcapital.com</v>
      </c>
      <c r="AD124" t="str">
        <v>MBBS-2018,MD-2025</v>
      </c>
      <c r="AE124" t="str">
        <v>CAMPK3195C</v>
      </c>
      <c r="AJ124">
        <f>TODAY()</f>
        <v>46298</v>
      </c>
    </row>
    <row r="125">
      <c r="A125" t="str">
        <v>YES</v>
      </c>
      <c r="B125" t="str">
        <v>RAJKUMARI</v>
      </c>
      <c r="C125" t="str">
        <f t="array" ref="C125">XLOOKUP(B125,'EMP LIST '!$B$2:$B$121,'EMP LIST '!$E$2:$E$121,)</f>
        <v>RAJKUMARI</v>
      </c>
      <c r="D125" t="str">
        <f t="array" ref="D125">XLOOKUP($B125,'EMP LIST '!$B$2:$B$121,'EMP LIST '!$F$2:$F$121,)</f>
        <v>RAJKUMARI</v>
      </c>
      <c r="E125" t="str">
        <f t="array" ref="E125">XLOOKUP($B125,'EMP LIST '!$B$2:$B$121,'EMP LIST '!$I$2:$I$121,)</f>
        <v>SALARIED</v>
      </c>
      <c r="F125" t="str">
        <v>VISHAL</v>
      </c>
      <c r="G125" t="str">
        <v xml:space="preserve">DR Ranjeet vishnuprasad Rai </v>
      </c>
      <c r="H125">
        <f>AJ125-J125</f>
        <v>297</v>
      </c>
      <c r="I125" t="str">
        <f t="array" ref="I125">XLOOKUP($B125,'EMP LIST '!$B$2:$B$121,'EMP LIST '!$H$2:$H$121,)</f>
        <v>NOIDA</v>
      </c>
      <c r="J125">
        <v>46001</v>
      </c>
      <c r="K125">
        <v>46006</v>
      </c>
      <c r="L125">
        <v>170437906</v>
      </c>
      <c r="M125">
        <v>8600161786</v>
      </c>
      <c r="N125" t="str">
        <v>MAHARASHTRA</v>
      </c>
      <c r="O125" t="str">
        <v>MUMBAI</v>
      </c>
      <c r="P125" t="str">
        <v>DOD</v>
      </c>
      <c r="Q125" t="str">
        <v>F2 FINTECH</v>
      </c>
      <c r="R125" t="str">
        <v>CHOLA</v>
      </c>
      <c r="U125" t="str">
        <v>UNSECURED</v>
      </c>
      <c r="V125" t="str">
        <v>REJECTED</v>
      </c>
      <c r="W125">
        <v>687</v>
      </c>
      <c r="Z125" t="str">
        <v>FILE SENDER TO BANKER || UNDER PROCESS, || OVERDUE SEEN IN CIBIL (PERSONAL LOAN)</v>
      </c>
      <c r="AA125" t="str">
        <v>VISHAL</v>
      </c>
      <c r="AB125">
        <v>8104206394</v>
      </c>
      <c r="AC125" t="str">
        <v xml:space="preserve">	vishalsharmas@chola.murugappa.com</v>
      </c>
      <c r="AD125" t="str">
        <v>MBBS-2017</v>
      </c>
      <c r="AE125" t="str">
        <v>BDKPR9565H</v>
      </c>
      <c r="AJ125">
        <f>TODAY()</f>
        <v>46298</v>
      </c>
    </row>
    <row r="126">
      <c r="A126" t="str">
        <v>YES</v>
      </c>
      <c r="B126" t="str">
        <v>SHIVANI BATHAM</v>
      </c>
      <c r="C126" t="str">
        <f t="array" ref="C126">XLOOKUP(B126,'EMP LIST '!$B$2:$B$121,'EMP LIST '!$E$2:$E$121,)</f>
        <v>MANISHA VERMA</v>
      </c>
      <c r="D126" t="str">
        <f t="array" ref="D126">XLOOKUP($B126,'EMP LIST '!$B$2:$B$121,'EMP LIST '!$F$2:$F$121,)</f>
        <v>RAVISH SHARMA</v>
      </c>
      <c r="E126" t="str">
        <v>SALARIED</v>
      </c>
      <c r="F126" t="str">
        <v>VISHAL</v>
      </c>
      <c r="G126" t="str">
        <v>CS SURESH MARPU</v>
      </c>
      <c r="H126">
        <f>AJ126-J126</f>
        <v>297</v>
      </c>
      <c r="I126" t="str">
        <f t="array" ref="I126">XLOOKUP($B126,'EMP LIST '!$B$2:$B$121,'EMP LIST '!$H$2:$H$121,)</f>
        <v>NOIDA</v>
      </c>
      <c r="J126">
        <v>46001</v>
      </c>
      <c r="K126">
        <v>46002</v>
      </c>
      <c r="L126">
        <v>170437906</v>
      </c>
      <c r="M126" t="str">
        <v>99598 39893</v>
      </c>
      <c r="N126" t="str">
        <v>ANDHRA PRADESH</v>
      </c>
      <c r="O126" t="str">
        <v>Visakhapatnam</v>
      </c>
      <c r="P126" t="str">
        <v>DOD</v>
      </c>
      <c r="Q126" t="str">
        <v>F2 FINTECH</v>
      </c>
      <c r="R126" t="str">
        <v>CHOLA</v>
      </c>
      <c r="S126">
        <v>2030000</v>
      </c>
      <c r="T126">
        <v>2030000</v>
      </c>
      <c r="U126" t="str">
        <v>UNSECURED</v>
      </c>
      <c r="V126" t="str">
        <v>DISBURSED</v>
      </c>
      <c r="X126">
        <v>46002</v>
      </c>
      <c r="Y126">
        <v>46002</v>
      </c>
      <c r="Z126" t="str">
        <v>FILE SENDER TO BANKER || UNDER PROCESS, || 20 LACS APPROVED  FROM CHOLA</v>
      </c>
      <c r="AA126" t="str">
        <v>SANTOSH</v>
      </c>
      <c r="AB126" t="str">
        <v>95333 47153</v>
      </c>
      <c r="AC126" t="str">
        <v>santoshkumarja@chola.murugappa.com</v>
      </c>
      <c r="AD126" t="str">
        <v>CS-2016</v>
      </c>
      <c r="AE126" t="str">
        <v>BEEPM2239C</v>
      </c>
      <c r="AJ126">
        <f>TODAY()</f>
        <v>46298</v>
      </c>
    </row>
    <row r="127">
      <c r="A127" t="str">
        <v>YES</v>
      </c>
      <c r="B127" t="str">
        <v>DHARAMVEER</v>
      </c>
      <c r="C127" t="str">
        <f t="array" ref="C127">XLOOKUP(B127,'EMP LIST '!$B$2:$B$121,'EMP LIST '!$E$2:$E$121,)</f>
        <v>RASHI GANGWAR</v>
      </c>
      <c r="D127" t="str">
        <f t="array" ref="D127">XLOOKUP($B127,'EMP LIST '!$B$2:$B$121,'EMP LIST '!$F$2:$F$121,)</f>
        <v>RAJKUMARI</v>
      </c>
      <c r="E127" t="str">
        <f t="array" ref="E127">XLOOKUP($B127,'EMP LIST '!$B$2:$B$121,'EMP LIST '!$I$2:$I$121,)</f>
        <v>SALARIED</v>
      </c>
      <c r="F127" t="str">
        <v>RAJEEV</v>
      </c>
      <c r="G127" t="str">
        <v>DR MOHAMMED ABDUL AZIZUDDIN</v>
      </c>
      <c r="H127">
        <f>AJ127-J127</f>
        <v>359</v>
      </c>
      <c r="I127" t="str">
        <f t="array" ref="I127">XLOOKUP($B127,'EMP LIST '!$B$2:$B$121,'EMP LIST '!$H$2:$H$121,)</f>
        <v>NOIDA</v>
      </c>
      <c r="J127">
        <v>45939</v>
      </c>
      <c r="K127">
        <v>46008</v>
      </c>
      <c r="L127" t="str">
        <v>054B8Z601033</v>
      </c>
      <c r="M127">
        <v>8147085556</v>
      </c>
      <c r="N127" t="str">
        <v>KARNATAKA</v>
      </c>
      <c r="O127" t="str">
        <v>GULBARGA</v>
      </c>
      <c r="P127" t="str">
        <v>OD</v>
      </c>
      <c r="Q127" t="str">
        <v>F2 FINTECH</v>
      </c>
      <c r="R127" t="str">
        <v>TATA</v>
      </c>
      <c r="S127">
        <v>1000000</v>
      </c>
      <c r="T127">
        <v>1000000</v>
      </c>
      <c r="U127" t="str">
        <v>UNSECURED</v>
      </c>
      <c r="V127" t="str">
        <v>DISBURSED</v>
      </c>
      <c r="X127">
        <v>46002</v>
      </c>
      <c r="Y127">
        <v>46008</v>
      </c>
      <c r="Z127" t="str">
        <v>FILE SENT TO BANKER || UNDER PROCESS  || ELIGIBILTY IS 10 LACS AND  CUSTOMER NEED OD,AS PER NEW POLICY OF THIS LOCATION IF LOAN AMOUNT WOULD BE 15 LACS THEN OD WILL PROVIDE-NEED TO CONFIRM WITH CUSTOMER FOR LOAN AMOUNT ||  FI INITIATED || FI PENDING, FI-POSITIVE, AMOUNT TO BE INCREASED, TO BE DISBURSED TODAY</v>
      </c>
      <c r="AA127" t="str">
        <v>SHIVAKUMAR</v>
      </c>
      <c r="AB127" t="str">
        <v>90089 02899</v>
      </c>
      <c r="AC127" t="str">
        <v>shivakumar.biradar@tatacapital.com</v>
      </c>
      <c r="AJ127">
        <f>TODAY()</f>
        <v>46298</v>
      </c>
    </row>
    <row r="128">
      <c r="A128" t="str">
        <v>YES</v>
      </c>
      <c r="B128" t="str">
        <v>AMAN SINGH</v>
      </c>
      <c r="C128" t="str">
        <f t="array" ref="C128">XLOOKUP(B128,'EMP LIST '!$B$2:$B$121,'EMP LIST '!$E$2:$E$121,)</f>
        <v>RIYA CHADDHA</v>
      </c>
      <c r="D128" t="str">
        <f t="array" ref="D128">XLOOKUP($B128,'EMP LIST '!$B$2:$B$121,'EMP LIST '!$F$2:$F$121,)</f>
        <v>VINEET TIWARI</v>
      </c>
      <c r="E128" t="str">
        <f t="array" ref="E128">XLOOKUP($B128,'EMP LIST '!$B$2:$B$121,'EMP LIST '!$I$2:$I$121,)</f>
        <v>SALARIED</v>
      </c>
      <c r="F128" t="str">
        <v>RAJEEV</v>
      </c>
      <c r="G128" t="str">
        <v>DR . JAIVARDHAN SINGH KHAIRIYA</v>
      </c>
      <c r="H128">
        <f>AJ128-J128</f>
        <v>327</v>
      </c>
      <c r="I128" t="str">
        <f t="array" ref="I128">XLOOKUP($B128,'EMP LIST '!$B$2:$B$121,'EMP LIST '!$H$2:$H$121,)</f>
        <v>NOIDA</v>
      </c>
      <c r="J128">
        <v>45971</v>
      </c>
      <c r="K128">
        <v>46010</v>
      </c>
      <c r="L128">
        <v>149</v>
      </c>
      <c r="M128">
        <v>9529888999</v>
      </c>
      <c r="N128" t="str">
        <v>RAJASTHAN</v>
      </c>
      <c r="O128" t="str">
        <v>ALWAR</v>
      </c>
      <c r="P128" t="str">
        <v>OD</v>
      </c>
      <c r="Q128" t="str">
        <v xml:space="preserve">FIRST ADVISOR </v>
      </c>
      <c r="R128" t="str">
        <v>ABCL</v>
      </c>
      <c r="S128">
        <v>1000000</v>
      </c>
      <c r="T128">
        <v>1000000</v>
      </c>
      <c r="U128" t="str">
        <v>UNSECURED</v>
      </c>
      <c r="V128" t="str">
        <v>DROP</v>
      </c>
      <c r="X128">
        <v>46002</v>
      </c>
      <c r="Z128" t="str">
        <v>FILE SENDER TO BANKER || UNDER PROCESS, CASE MOVED TO CREDIT  || 20K ABB IN BANKING 0 ELIGIBILITY  || CASE RELOOK IN ORE APPROVED POLICY , BROTHER AADHAR PENDING, CUSTOMER OUT OF STATION</v>
      </c>
      <c r="AA128" t="str">
        <v>VINOD</v>
      </c>
      <c r="AC128" t="str">
        <v>vinod.kumar33@adityabirlacapital.com</v>
      </c>
      <c r="AD128" t="str">
        <v>MBBS-2013</v>
      </c>
      <c r="AJ128">
        <f>TODAY()</f>
        <v>46298</v>
      </c>
    </row>
    <row r="129">
      <c r="A129" t="str">
        <v>YES</v>
      </c>
      <c r="B129" t="str">
        <v>MOHAN JHA</v>
      </c>
      <c r="C129" t="str">
        <f t="array" ref="C129">XLOOKUP(B129,'EMP LIST '!$B$2:$B$121,'EMP LIST '!$E$2:$E$121,)</f>
        <v/>
      </c>
      <c r="D129" t="str">
        <f t="array" ref="D129">XLOOKUP($B129,'EMP LIST '!$B$2:$B$121,'EMP LIST '!$F$2:$F$121,)</f>
        <v/>
      </c>
      <c r="E129" t="str">
        <f t="array" ref="E129">XLOOKUP($B129,'EMP LIST '!$B$2:$B$121,'EMP LIST '!$I$2:$I$121,)</f>
        <v/>
      </c>
      <c r="F129" t="str">
        <v>RAJEEV</v>
      </c>
      <c r="G129" t="str">
        <v>DR NEERAJ KUMAR CHAUDHARY</v>
      </c>
      <c r="H129">
        <f>AJ129-J129</f>
        <v>296</v>
      </c>
      <c r="I129" t="str">
        <f t="array" ref="I129">XLOOKUP($B129,'EMP LIST '!$B$2:$B$121,'EMP LIST '!$H$2:$H$121,)</f>
        <v/>
      </c>
      <c r="J129">
        <v>46002</v>
      </c>
      <c r="K129">
        <v>46003</v>
      </c>
      <c r="L129" t="str">
        <v>SME000018208116</v>
      </c>
      <c r="M129" t="str">
        <v>84454 34871</v>
      </c>
      <c r="N129" t="str">
        <v>UTTAR PRADESH</v>
      </c>
      <c r="O129" t="str">
        <v>AYODHYA</v>
      </c>
      <c r="P129" t="str">
        <v>OD</v>
      </c>
      <c r="Q129" t="str">
        <v>F2 FINTECH</v>
      </c>
      <c r="R129" t="str">
        <v>BAJAJ</v>
      </c>
      <c r="U129" t="str">
        <v>UNSECURED</v>
      </c>
      <c r="V129" t="str">
        <v>REJECTED</v>
      </c>
      <c r="Z129" t="str">
        <v>FILE SENDER TO BANKER || UNDER PROCESS,  CONSENT LINK SENT TO CUSTOMER, REQ BANK STATEMENT, ELIGIBILITY IS 0</v>
      </c>
      <c r="AA129" t="str">
        <v>anand</v>
      </c>
      <c r="AB129">
        <v>7678932630</v>
      </c>
      <c r="AC129" t="str">
        <v>anand.kumar56@bajajfinserv.in</v>
      </c>
      <c r="AD129" t="str">
        <v>BAMS-2022</v>
      </c>
      <c r="AE129" t="str">
        <v>AREPC0318G</v>
      </c>
      <c r="AJ129">
        <f>TODAY()</f>
        <v>46298</v>
      </c>
    </row>
    <row r="130">
      <c r="A130" t="str">
        <v>YES</v>
      </c>
      <c r="B130" t="str">
        <v>ARIF HUSSAIN</v>
      </c>
      <c r="C130" t="str">
        <f t="array" ref="C130">XLOOKUP(B130,'EMP LIST '!$B$2:$B$121,'EMP LIST '!$E$2:$E$121,)</f>
        <v>MANISHA SAXENA</v>
      </c>
      <c r="D130" t="str">
        <f t="array" ref="D130">XLOOKUP($B130,'EMP LIST '!$B$2:$B$121,'EMP LIST '!$F$2:$F$121,)</f>
        <v>SHASHANK BHARDWAJ</v>
      </c>
      <c r="E130" t="str">
        <f t="array" ref="E130">XLOOKUP($B130,'EMP LIST '!$B$2:$B$121,'EMP LIST '!$I$2:$I$121,)</f>
        <v>SALARIED</v>
      </c>
      <c r="F130" t="str">
        <v>RAJEEV</v>
      </c>
      <c r="G130" t="str">
        <v>DR SAURABH SUBHASH DHAKNE</v>
      </c>
      <c r="H130">
        <f>AJ130-J130</f>
        <v>296</v>
      </c>
      <c r="I130" t="str">
        <f t="array" ref="I130">XLOOKUP($B130,'EMP LIST '!$B$2:$B$121,'EMP LIST '!$H$2:$H$121,)</f>
        <v xml:space="preserve">BAREILLY </v>
      </c>
      <c r="J130">
        <v>46002</v>
      </c>
      <c r="K130">
        <v>46002</v>
      </c>
      <c r="L130">
        <v>128</v>
      </c>
      <c r="M130">
        <v>9975962899</v>
      </c>
      <c r="N130" t="str">
        <v>MAHARASHTRA</v>
      </c>
      <c r="O130" t="str">
        <v>PUNE</v>
      </c>
      <c r="P130" t="str">
        <v>OD</v>
      </c>
      <c r="Q130" t="str">
        <v xml:space="preserve">FIRST ADVISOR </v>
      </c>
      <c r="R130" t="str">
        <v>ABCL</v>
      </c>
      <c r="U130" t="str">
        <v>UNSECURED</v>
      </c>
      <c r="V130" t="str">
        <v>REJECTED</v>
      </c>
      <c r="Z130" t="str">
        <v>FILE SENDER TO BANKER || UNDER PROCESS, || LOGIN TO BE DONE TODAY || ABB LOW IN BANK STATEMENT || NEED CLEAR ELECTRICITY BILL || CUSTOMER EARNING IN CASH || SALARY CREDIT BANKING NEEDED</v>
      </c>
      <c r="AA130" t="str">
        <v>MUSTUFA</v>
      </c>
      <c r="AB130" t="str">
        <v>84219 88216</v>
      </c>
      <c r="AC130" t="str">
        <v>mustafa.khan1@adityabirlacapital.com</v>
      </c>
      <c r="AD130" t="str">
        <v>MBBS-2024</v>
      </c>
      <c r="AE130" t="str">
        <v>ECXPD5612L</v>
      </c>
      <c r="AJ130">
        <f>TODAY()</f>
        <v>46298</v>
      </c>
    </row>
    <row r="131">
      <c r="A131" t="str">
        <v>YES</v>
      </c>
      <c r="B131" t="str">
        <v>DHARAMVEER</v>
      </c>
      <c r="C131" t="str">
        <f t="array" ref="C131">XLOOKUP(B131,'EMP LIST '!$B$2:$B$121,'EMP LIST '!$E$2:$E$121,)</f>
        <v>RASHI GANGWAR</v>
      </c>
      <c r="D131" t="str">
        <f t="array" ref="D131">XLOOKUP($B131,'EMP LIST '!$B$2:$B$121,'EMP LIST '!$F$2:$F$121,)</f>
        <v>RAJKUMARI</v>
      </c>
      <c r="E131" t="str">
        <f t="array" ref="E131">XLOOKUP($B131,'EMP LIST '!$B$2:$B$121,'EMP LIST '!$I$2:$I$121,)</f>
        <v>SALARIED</v>
      </c>
      <c r="F131" t="str">
        <v>RAJEEV</v>
      </c>
      <c r="G131" t="str">
        <v>DR ANKIT SUDAM TAVHARE</v>
      </c>
      <c r="H131">
        <f>AJ131-J131</f>
        <v>296</v>
      </c>
      <c r="I131" t="str">
        <f t="array" ref="I131">XLOOKUP($B131,'EMP LIST '!$B$2:$B$121,'EMP LIST '!$H$2:$H$121,)</f>
        <v>NOIDA</v>
      </c>
      <c r="J131">
        <v>46002</v>
      </c>
      <c r="K131">
        <v>46015</v>
      </c>
      <c r="L131">
        <v>131</v>
      </c>
      <c r="M131">
        <v>7715063884</v>
      </c>
      <c r="N131" t="str">
        <v>MAHARASHTRA</v>
      </c>
      <c r="O131" t="str">
        <v>MUMBAI</v>
      </c>
      <c r="P131" t="str">
        <v>OD</v>
      </c>
      <c r="Q131" t="str">
        <v>F2 FINTECH</v>
      </c>
      <c r="R131" t="str">
        <v>TATA</v>
      </c>
      <c r="S131">
        <v>1500000</v>
      </c>
      <c r="T131">
        <v>1500000</v>
      </c>
      <c r="U131" t="str">
        <v>UNSECURED</v>
      </c>
      <c r="V131" t="str">
        <v>DISBURSED</v>
      </c>
      <c r="X131">
        <v>46008</v>
      </c>
      <c r="Y131">
        <v>46015</v>
      </c>
      <c r="Z131" t="str">
        <v>FILE SENDER TO BANKER || UNDER PROCESS,  ||  CASE IS IN UNDERWRITING || PD PENDING, TO BE DISBURSED TODAY || DISBURSED</v>
      </c>
      <c r="AA131" t="str">
        <v>GAURAV MATHUR</v>
      </c>
      <c r="AB131">
        <v>9654949270</v>
      </c>
      <c r="AC131" t="str">
        <v>gaurav.tcl@tatacapital.com</v>
      </c>
      <c r="AD131" t="str">
        <v>MBBS-2018</v>
      </c>
      <c r="AE131" t="str">
        <v>ALLPT8430H</v>
      </c>
      <c r="AJ131">
        <f>TODAY()</f>
        <v>46298</v>
      </c>
    </row>
    <row r="132">
      <c r="A132" t="str">
        <v>YES</v>
      </c>
      <c r="B132" t="str">
        <v>AMAN SINGH</v>
      </c>
      <c r="C132" t="str">
        <f t="array" ref="C132">XLOOKUP(B132,'EMP LIST '!$B$2:$B$121,'EMP LIST '!$E$2:$E$121,)</f>
        <v>RIYA CHADDHA</v>
      </c>
      <c r="D132" t="str">
        <f t="array" ref="D132">XLOOKUP($B132,'EMP LIST '!$B$2:$B$121,'EMP LIST '!$F$2:$F$121,)</f>
        <v>VINEET TIWARI</v>
      </c>
      <c r="E132" t="str">
        <f t="array" ref="E132">XLOOKUP($B132,'EMP LIST '!$B$2:$B$121,'EMP LIST '!$I$2:$I$121,)</f>
        <v>SALARIED</v>
      </c>
      <c r="F132" t="str">
        <v>VISHAL</v>
      </c>
      <c r="G132" t="str">
        <v>DR. KIRTI SIWACH</v>
      </c>
      <c r="H132">
        <f>AJ132-J132</f>
        <v>296</v>
      </c>
      <c r="I132" t="str">
        <f t="array" ref="I132">XLOOKUP($B132,'EMP LIST '!$B$2:$B$121,'EMP LIST '!$H$2:$H$121,)</f>
        <v>NOIDA</v>
      </c>
      <c r="J132">
        <v>46002</v>
      </c>
      <c r="K132">
        <v>46002</v>
      </c>
      <c r="L132" t="str">
        <v>SME000018209679</v>
      </c>
      <c r="M132">
        <v>9306513034</v>
      </c>
      <c r="N132" t="str">
        <v>UTTAR PRADESH</v>
      </c>
      <c r="O132" t="str">
        <v>SAHARANPUR</v>
      </c>
      <c r="P132" t="str">
        <v>OD</v>
      </c>
      <c r="Q132" t="str">
        <v>F2 FINTECH</v>
      </c>
      <c r="R132" t="str">
        <v>BAJAJ</v>
      </c>
      <c r="U132" t="str">
        <v>UNSECURED</v>
      </c>
      <c r="V132" t="str">
        <v>REJECTED</v>
      </c>
      <c r="Z132" t="str">
        <v>FILE SENDER TO BANKER || UNDER PROCESS, 3 USL LOAN 0 ELIGIBILITY</v>
      </c>
      <c r="AA132" t="str">
        <v>YOGES GARG</v>
      </c>
      <c r="AB132">
        <v>9319894101</v>
      </c>
      <c r="AC132" t="str">
        <v xml:space="preserve">	yogesh.kumar5@bajajfinserv.in</v>
      </c>
      <c r="AD132" t="str">
        <v>MBBS-2024</v>
      </c>
      <c r="AE132" t="str">
        <v>EFQPK7915R</v>
      </c>
      <c r="AJ132">
        <f>TODAY()</f>
        <v>46298</v>
      </c>
    </row>
    <row r="133">
      <c r="A133" t="str">
        <v>YES</v>
      </c>
      <c r="B133" t="str">
        <v>SUSHMA VERMA</v>
      </c>
      <c r="C133" t="str">
        <f t="array" ref="C133">XLOOKUP(B133,'EMP LIST '!$B$2:$B$121,'EMP LIST '!$E$2:$E$121,)</f>
        <v/>
      </c>
      <c r="D133" t="str">
        <f t="array" ref="D133">XLOOKUP($B133,'EMP LIST '!$B$2:$B$121,'EMP LIST '!$F$2:$F$121,)</f>
        <v/>
      </c>
      <c r="E133" t="str">
        <f t="array" ref="E133">XLOOKUP($B133,'EMP LIST '!$B$2:$B$121,'EMP LIST '!$I$2:$I$121,)</f>
        <v/>
      </c>
      <c r="F133" t="str">
        <v>VISHAL</v>
      </c>
      <c r="G133" t="str">
        <v>DR. SANJEEV M JOSHI</v>
      </c>
      <c r="H133">
        <f>AJ133-J133</f>
        <v>296</v>
      </c>
      <c r="I133" t="str">
        <f t="array" ref="I133">XLOOKUP($B133,'EMP LIST '!$B$2:$B$121,'EMP LIST '!$H$2:$H$121,)</f>
        <v/>
      </c>
      <c r="J133">
        <v>46002</v>
      </c>
      <c r="K133">
        <v>46007</v>
      </c>
      <c r="L133" t="str">
        <v>881BZ8601953</v>
      </c>
      <c r="M133">
        <v>9480208028</v>
      </c>
      <c r="N133" t="str">
        <v>KARNATAKA</v>
      </c>
      <c r="O133" t="str">
        <v>BIJAPUR</v>
      </c>
      <c r="P133" t="str">
        <v>OD</v>
      </c>
      <c r="Q133" t="str">
        <v>F2 FINTECH</v>
      </c>
      <c r="R133" t="str">
        <v>TATA</v>
      </c>
      <c r="U133" t="str">
        <v>UNSECURED</v>
      </c>
      <c r="V133" t="str">
        <v>REJECTED</v>
      </c>
      <c r="W133">
        <v>750</v>
      </c>
      <c r="Z133" t="str">
        <v>FILE SENDER TO BANKER || UNDER PROCESS, || LOGIN DONE || PD TO BE DONE TODAY || NOB-BAMS doctor profile. I/w ECS bounce reported. Applicant have share market trading habit. Mojer credits from family, self, and loan disbursement amounts, same as maintained EOD balance. Inadequate EOD balance. Derog reported in cibil. Low ABB. End use norms not met.</v>
      </c>
      <c r="AA133" t="str">
        <v>MAMTA SINGH</v>
      </c>
      <c r="AB133">
        <v>7982612369</v>
      </c>
      <c r="AC133" t="str">
        <v>Mamta.singh@tatacapital.com</v>
      </c>
      <c r="AD133" t="str">
        <v>BAMS-2009</v>
      </c>
      <c r="AE133" t="str">
        <v>ALJPJ2767M</v>
      </c>
      <c r="AJ133">
        <f>TODAY()</f>
        <v>46298</v>
      </c>
    </row>
    <row r="134">
      <c r="A134" t="str">
        <v>YES</v>
      </c>
      <c r="B134" t="str">
        <v>PRADDUMN VERMA</v>
      </c>
      <c r="C134" t="str">
        <f t="array" ref="C134">XLOOKUP(B134,'EMP LIST '!$B$2:$B$121,'EMP LIST '!$E$2:$E$121,)</f>
        <v/>
      </c>
      <c r="D134" t="str">
        <f t="array" ref="D134">XLOOKUP($B134,'EMP LIST '!$B$2:$B$121,'EMP LIST '!$F$2:$F$121,)</f>
        <v/>
      </c>
      <c r="E134" t="str">
        <f t="array" ref="E134">XLOOKUP($B134,'EMP LIST '!$B$2:$B$121,'EMP LIST '!$I$2:$I$121,)</f>
        <v/>
      </c>
      <c r="F134" t="str">
        <v>RAJEEV</v>
      </c>
      <c r="G134" t="str">
        <v>DR MAHAVEER PRASAD SEN</v>
      </c>
      <c r="H134">
        <f>AJ134-J134</f>
        <v>296</v>
      </c>
      <c r="I134" t="str">
        <f t="array" ref="I134">XLOOKUP($B134,'EMP LIST '!$B$2:$B$121,'EMP LIST '!$H$2:$H$121,)</f>
        <v/>
      </c>
      <c r="J134">
        <v>46002</v>
      </c>
      <c r="K134">
        <v>46002</v>
      </c>
      <c r="L134" t="str">
        <v>SME000018210840</v>
      </c>
      <c r="M134">
        <v>9829399687</v>
      </c>
      <c r="N134" t="str">
        <v>RAJASTHAN</v>
      </c>
      <c r="O134" t="str">
        <v>BHILWARA</v>
      </c>
      <c r="P134" t="str">
        <v>OD</v>
      </c>
      <c r="Q134" t="str">
        <v>F2 FINTECH</v>
      </c>
      <c r="R134" t="str">
        <v>BAJAJ</v>
      </c>
      <c r="U134" t="str">
        <v>UNSECURED</v>
      </c>
      <c r="V134" t="str">
        <v>REJECTED</v>
      </c>
      <c r="Z134" t="str">
        <v>FILE SENDER TO BANKER || UNDER PROCESS, ALTERNATIVE MEDICINE NOT DOING</v>
      </c>
      <c r="AA134" t="str">
        <v>Ankit Kumawat</v>
      </c>
      <c r="AB134">
        <v>9460916310</v>
      </c>
      <c r="AC134" t="str">
        <v>ankit.kumawat2@bajajfinserv.in</v>
      </c>
      <c r="AD134" t="str">
        <v>BAMS-2016</v>
      </c>
      <c r="AE134" t="str">
        <v>BGJPS5405D</v>
      </c>
      <c r="AJ134">
        <f>TODAY()</f>
        <v>46298</v>
      </c>
    </row>
    <row r="135">
      <c r="A135" t="str">
        <v>YES</v>
      </c>
      <c r="B135" t="str">
        <v>ALEENA KHAN</v>
      </c>
      <c r="C135" t="str">
        <f t="array" ref="C135">XLOOKUP(B135,'EMP LIST '!$B$2:$B$121,'EMP LIST '!$E$2:$E$121,)</f>
        <v>ANURAG SHARMA</v>
      </c>
      <c r="D135" t="str">
        <f t="array" ref="D135">XLOOKUP($B135,'EMP LIST '!$B$2:$B$121,'EMP LIST '!$F$2:$F$121,)</f>
        <v>SHASHANK BHARDWAJ</v>
      </c>
      <c r="E135" t="str">
        <f t="array" ref="E135">XLOOKUP($B135,'EMP LIST '!$B$2:$B$121,'EMP LIST '!$I$2:$I$121,)</f>
        <v>SALARIED</v>
      </c>
      <c r="F135" t="str">
        <v>RAJEEV</v>
      </c>
      <c r="G135" t="str">
        <v>DR GOWTHAMI N</v>
      </c>
      <c r="H135">
        <v>1</v>
      </c>
      <c r="I135" t="str">
        <f t="array" ref="I135">XLOOKUP($B135,'EMP LIST '!$B$2:$B$121,'EMP LIST '!$H$2:$H$121,)</f>
        <v>BAREILLY</v>
      </c>
      <c r="J135">
        <v>46002</v>
      </c>
      <c r="K135">
        <v>46011</v>
      </c>
      <c r="L135">
        <v>135</v>
      </c>
      <c r="M135">
        <v>8050765117</v>
      </c>
      <c r="N135" t="str">
        <v>KARNATKA</v>
      </c>
      <c r="O135" t="str">
        <v>MYSORE</v>
      </c>
      <c r="P135" t="str">
        <v>TERM LOAN</v>
      </c>
      <c r="Q135" t="str">
        <v xml:space="preserve">FIRST ADVISOR </v>
      </c>
      <c r="R135" t="str">
        <v>CREDIT SAISON</v>
      </c>
      <c r="U135" t="str">
        <v>UNSECURED</v>
      </c>
      <c r="V135" t="str">
        <v>REJECTED</v>
      </c>
      <c r="Z135" t="str">
        <v>FILE SENDER TO BANKER || UNDER PROCESS, || FORM 26 AS REQ  || CUSTOMER NOT INTERESTED</v>
      </c>
      <c r="AA135" t="str">
        <v>ARUNA</v>
      </c>
      <c r="AB135" t="str">
        <v>85539 60848</v>
      </c>
      <c r="AC135" t="str">
        <v>aruna.g@creditsaison-in.com</v>
      </c>
      <c r="AD135" t="str">
        <v>MBBS-1993</v>
      </c>
      <c r="AE135" t="str">
        <v>BUCPG8746E</v>
      </c>
      <c r="AJ135">
        <f>TODAY()</f>
        <v>46298</v>
      </c>
    </row>
    <row r="136">
      <c r="A136" t="str">
        <v>YES</v>
      </c>
      <c r="B136" t="str">
        <v>AKANSHA SINGH</v>
      </c>
      <c r="C136" t="str">
        <f t="array" ref="C136">XLOOKUP(B136,'EMP LIST '!$B$2:$B$121,'EMP LIST '!$E$2:$E$121,)</f>
        <v>RAJAT DWIVEDI</v>
      </c>
      <c r="D136" t="str">
        <f t="array" ref="D136">XLOOKUP($B136,'EMP LIST '!$B$2:$B$121,'EMP LIST '!$F$2:$F$121,)</f>
        <v>RAJKUMARI</v>
      </c>
      <c r="E136" t="str">
        <f t="array" ref="E136">XLOOKUP($B136,'EMP LIST '!$B$2:$B$121,'EMP LIST '!$I$2:$I$121,)</f>
        <v>SALARIED</v>
      </c>
      <c r="F136" t="str">
        <v>RAJEEV</v>
      </c>
      <c r="G136" t="str">
        <v>DR SACHIN MULKUTKAR</v>
      </c>
      <c r="H136">
        <f>AJ136-J136</f>
        <v>296</v>
      </c>
      <c r="I136" t="str">
        <f t="array" ref="I136">XLOOKUP($B136,'EMP LIST '!$B$2:$B$121,'EMP LIST '!$H$2:$H$121,)</f>
        <v>NOIDA</v>
      </c>
      <c r="J136">
        <v>46002</v>
      </c>
      <c r="K136">
        <v>46003</v>
      </c>
      <c r="L136">
        <v>136</v>
      </c>
      <c r="M136">
        <v>9819233167</v>
      </c>
      <c r="N136" t="str">
        <v>MAHARASHTRA</v>
      </c>
      <c r="O136" t="str">
        <v>MUMBAI</v>
      </c>
      <c r="P136" t="str">
        <v>OD</v>
      </c>
      <c r="Q136" t="str">
        <v>F2 FINTECH</v>
      </c>
      <c r="R136" t="str">
        <v>TATA</v>
      </c>
      <c r="U136" t="str">
        <v>UNSECURED</v>
      </c>
      <c r="V136" t="str">
        <v>REJECTED</v>
      </c>
      <c r="Z136" t="str">
        <v>FILE SENDER TO BANKER || UNDER PROCESS, || CASE HAS BEEN REJECTED DUE TO HIGH ENQURIES</v>
      </c>
      <c r="AA136" t="str">
        <v>GAURAV MATHUR</v>
      </c>
      <c r="AB136">
        <v>9654949270</v>
      </c>
      <c r="AC136" t="str">
        <v>gaurav.tcl@tatacapital.com</v>
      </c>
      <c r="AD136" t="str">
        <v>MBBS-1996</v>
      </c>
      <c r="AE136" t="str">
        <v>AHDPM8649R</v>
      </c>
      <c r="AJ136">
        <f>TODAY()</f>
        <v>46298</v>
      </c>
    </row>
    <row r="137">
      <c r="A137" t="str">
        <v>YES</v>
      </c>
      <c r="B137" t="str">
        <v>DHARAMVEER</v>
      </c>
      <c r="C137" t="str">
        <f t="array" ref="C137">XLOOKUP(B137,'EMP LIST '!$B$2:$B$121,'EMP LIST '!$E$2:$E$121,)</f>
        <v>RASHI GANGWAR</v>
      </c>
      <c r="D137" t="str">
        <f t="array" ref="D137">XLOOKUP($B137,'EMP LIST '!$B$2:$B$121,'EMP LIST '!$F$2:$F$121,)</f>
        <v>RAJKUMARI</v>
      </c>
      <c r="E137" t="str">
        <f t="array" ref="E137">XLOOKUP($B137,'EMP LIST '!$B$2:$B$121,'EMP LIST '!$I$2:$I$121,)</f>
        <v>SALARIED</v>
      </c>
      <c r="F137" t="str">
        <v>RAJEEV</v>
      </c>
      <c r="G137" t="str">
        <v>DR PRASANNA L</v>
      </c>
      <c r="H137">
        <f>AJ137-J137</f>
        <v>296</v>
      </c>
      <c r="I137" t="str">
        <f t="array" ref="I137">XLOOKUP($B137,'EMP LIST '!$B$2:$B$121,'EMP LIST '!$H$2:$H$121,)</f>
        <v>NOIDA</v>
      </c>
      <c r="J137">
        <v>46002</v>
      </c>
      <c r="K137">
        <v>46006</v>
      </c>
      <c r="L137">
        <v>137</v>
      </c>
      <c r="M137" t="str">
        <v>88619 94937</v>
      </c>
      <c r="N137" t="str">
        <v>KARNATAKA</v>
      </c>
      <c r="O137" t="str">
        <v>BANGALORE</v>
      </c>
      <c r="P137" t="str">
        <v>OD</v>
      </c>
      <c r="Q137" t="str">
        <v>F2 FINTECH</v>
      </c>
      <c r="R137" t="str">
        <v>TATA</v>
      </c>
      <c r="S137">
        <v>1000000</v>
      </c>
      <c r="T137">
        <v>1000000</v>
      </c>
      <c r="U137" t="str">
        <v>UNSECURED</v>
      </c>
      <c r="V137" t="str">
        <v>DISBURSED</v>
      </c>
      <c r="X137">
        <v>46003</v>
      </c>
      <c r="Y137">
        <v>46006</v>
      </c>
      <c r="Z137" t="str">
        <v>FILE SENDER TO BANKER || UNDER PROCESS,  ||  CASE IS IN UNDERWRITING|| 10 LACS APPROVED, FI INIATIATED</v>
      </c>
      <c r="AA137" t="str">
        <v>GAURAV MATHUR</v>
      </c>
      <c r="AB137">
        <v>9654949270</v>
      </c>
      <c r="AC137" t="str">
        <v>gaurav.tcl@tatacapital.com</v>
      </c>
      <c r="AD137" t="str">
        <v>MBBS-1998</v>
      </c>
      <c r="AE137" t="str">
        <v>EANPP2431R</v>
      </c>
      <c r="AJ137">
        <f>TODAY()</f>
        <v>46298</v>
      </c>
    </row>
    <row r="138">
      <c r="A138" t="str">
        <v>YES</v>
      </c>
      <c r="B138" t="str">
        <v>VAISHALI RASTOGI</v>
      </c>
      <c r="C138" t="str">
        <f t="array" ref="C138">XLOOKUP(B138,'EMP LIST '!$B$2:$B$121,'EMP LIST '!$E$2:$E$121,)</f>
        <v/>
      </c>
      <c r="D138" t="str">
        <f t="array" ref="D138">XLOOKUP($B138,'EMP LIST '!$B$2:$B$121,'EMP LIST '!$F$2:$F$121,)</f>
        <v/>
      </c>
      <c r="E138" t="str">
        <f t="array" ref="E138">XLOOKUP($B138,'EMP LIST '!$B$2:$B$121,'EMP LIST '!$I$2:$I$121,)</f>
        <v/>
      </c>
      <c r="F138" t="str">
        <v>RAJEEV</v>
      </c>
      <c r="G138" t="str">
        <v>OCEANSTAR MARITIME PRIVATE LIMITED</v>
      </c>
      <c r="H138">
        <f>AJ138-J138</f>
        <v>296</v>
      </c>
      <c r="I138" t="str">
        <f t="array" ref="I138">XLOOKUP($B138,'EMP LIST '!$B$2:$B$121,'EMP LIST '!$H$2:$H$121,)</f>
        <v/>
      </c>
      <c r="J138">
        <v>46002</v>
      </c>
      <c r="K138">
        <v>46003</v>
      </c>
      <c r="L138" t="str">
        <v>SME000018213594</v>
      </c>
      <c r="M138" t="str">
        <v>74001 66015</v>
      </c>
      <c r="N138" t="str">
        <v>MAHARASHTRA</v>
      </c>
      <c r="O138" t="str">
        <v>MUMBAI</v>
      </c>
      <c r="P138" t="str">
        <v>BL</v>
      </c>
      <c r="Q138" t="str">
        <v>F2 FINTECH</v>
      </c>
      <c r="R138" t="str">
        <v>BAJAJ</v>
      </c>
      <c r="U138" t="str">
        <v>UNSECURED</v>
      </c>
      <c r="V138" t="str">
        <v>REJECTED</v>
      </c>
      <c r="Z138" t="str">
        <v>Can't process the captioned case BTO&lt;1 cr Nil credit in Oct'25 Latest DPD seen in CIBIL Fluctuated banking seen every month Single party transaction seen i.e. DNV MES INDIA PRIVATE LIMITED Only single credit seen in all months DPD seen in closed loans Multiple BL enquires seen in CIBIL but conversion not seen Earlier case was rejected for below reasons Kindly share additional banking Provided axis bank having only 4 lacs bto Also update number of app MANOJ SONEJI provided number is of App mother.</v>
      </c>
      <c r="AA138" t="str">
        <v>Suraj Late</v>
      </c>
      <c r="AB138">
        <v>8767943236</v>
      </c>
      <c r="AC138" t="str">
        <v>suraj.late@bajajfinserv.in</v>
      </c>
      <c r="AD138" t="str">
        <v>GST</v>
      </c>
      <c r="AE138" t="str">
        <v>AUYPS4307E</v>
      </c>
      <c r="AJ138">
        <f>TODAY()</f>
        <v>46298</v>
      </c>
    </row>
    <row r="139">
      <c r="A139" t="str">
        <v>YES</v>
      </c>
      <c r="B139" t="str">
        <v>SHIVA AGNIHOTRI</v>
      </c>
      <c r="C139" t="str">
        <f t="array" ref="C139">XLOOKUP(B139,'EMP LIST '!$B$2:$B$121,'EMP LIST '!$E$2:$E$121,)</f>
        <v>RASHI GANGWAR</v>
      </c>
      <c r="D139" t="str">
        <f t="array" ref="D139">XLOOKUP($B139,'EMP LIST '!$B$2:$B$121,'EMP LIST '!$F$2:$F$121,)</f>
        <v>RAJKUMARI</v>
      </c>
      <c r="E139" t="str">
        <f t="array" ref="E139">XLOOKUP($B139,'EMP LIST '!$B$2:$B$121,'EMP LIST '!$I$2:$I$121,)</f>
        <v>SALARIED</v>
      </c>
      <c r="F139" t="str">
        <v>VISHAL</v>
      </c>
      <c r="G139" t="str">
        <v xml:space="preserve">DR DHARMENDRA KUMAR SAROJ </v>
      </c>
      <c r="H139">
        <f>AJ139-J139</f>
        <v>296</v>
      </c>
      <c r="I139" t="str">
        <v>NOIDA</v>
      </c>
      <c r="J139">
        <v>46002</v>
      </c>
      <c r="K139">
        <v>46021</v>
      </c>
      <c r="L139" t="str">
        <v>SME000018214243</v>
      </c>
      <c r="M139">
        <v>9452323156</v>
      </c>
      <c r="N139" t="str">
        <v>UTTAR PRADESH</v>
      </c>
      <c r="O139" t="str">
        <v>HARDOI</v>
      </c>
      <c r="P139" t="str">
        <v>TOP UP</v>
      </c>
      <c r="Q139" t="str">
        <v>F2 FINTECH</v>
      </c>
      <c r="R139" t="str">
        <v>BAJAJ</v>
      </c>
      <c r="S139">
        <v>325000</v>
      </c>
      <c r="T139">
        <v>1300000</v>
      </c>
      <c r="U139" t="str">
        <v>UNSECURED</v>
      </c>
      <c r="V139" t="str">
        <v>DISBURSED</v>
      </c>
      <c r="X139">
        <v>46021</v>
      </c>
      <c r="Y139">
        <v>46021</v>
      </c>
      <c r="Z139" t="str">
        <v>FILE SENDER TO BANKER || UNDER PROCESS, CONSENT LINK SENT TO CUSTOMER, TOP UP CASE, 12L POS, STAMPING 25 L PROF 6 , 4 USL LOAN RUNNIG CASE STUCKING IN 3 USL POLICY</v>
      </c>
      <c r="AA139" t="str">
        <v>Shivam Tripathi5</v>
      </c>
      <c r="AB139">
        <v>7309818345</v>
      </c>
      <c r="AC139" t="str">
        <v>shivam.tripathi5@bajajfinserv.in_x000d_</v>
      </c>
      <c r="AD139" t="str">
        <v>MBBS-2018</v>
      </c>
      <c r="AE139" t="str">
        <v>IILPS8189D</v>
      </c>
      <c r="AJ139">
        <f>TODAY()</f>
        <v>46298</v>
      </c>
    </row>
    <row r="140">
      <c r="A140" t="str">
        <v>YES</v>
      </c>
      <c r="B140" t="str">
        <v>SIMRAN SOLANKI</v>
      </c>
      <c r="C140" t="str">
        <f t="array" ref="C140">XLOOKUP(B140,'EMP LIST '!$B$2:$B$121,'EMP LIST '!$E$2:$E$121,)</f>
        <v>MANVI BHARDWAJ</v>
      </c>
      <c r="D140" t="str">
        <f t="array" ref="D140">XLOOKUP($B140,'EMP LIST '!$B$2:$B$121,'EMP LIST '!$F$2:$F$121,)</f>
        <v>RAHUL SAHA</v>
      </c>
      <c r="E140" t="str">
        <f t="array" ref="E140">XLOOKUP($B140,'EMP LIST '!$B$2:$B$121,'EMP LIST '!$I$2:$I$121,)</f>
        <v>SALARIED</v>
      </c>
      <c r="F140" t="str">
        <v>RAJEEV</v>
      </c>
      <c r="G140" t="str">
        <v>DR DHARMENDRA KUMAR</v>
      </c>
      <c r="H140">
        <f>AJ140-J140</f>
        <v>296</v>
      </c>
      <c r="I140" t="str">
        <v>NOIDA</v>
      </c>
      <c r="J140">
        <v>46002</v>
      </c>
      <c r="K140">
        <v>46008</v>
      </c>
      <c r="L140">
        <v>141</v>
      </c>
      <c r="M140">
        <v>9450256327</v>
      </c>
      <c r="N140" t="str">
        <v>UTTAR PRADESH</v>
      </c>
      <c r="O140" t="str">
        <v>VARANASHI</v>
      </c>
      <c r="P140" t="str">
        <v>OD</v>
      </c>
      <c r="Q140" t="str">
        <v>F2 FINTECH</v>
      </c>
      <c r="R140" t="str">
        <v>TATA</v>
      </c>
      <c r="S140">
        <v>2000000</v>
      </c>
      <c r="T140">
        <v>2000000</v>
      </c>
      <c r="U140" t="str">
        <v>UNSECURED</v>
      </c>
      <c r="V140" t="str">
        <v>DISBURSED</v>
      </c>
      <c r="X140">
        <v>46003</v>
      </c>
      <c r="Y140">
        <v>46008</v>
      </c>
      <c r="Z140" t="str">
        <v>FILE SENDER TO BANKER || UNDER PROCESS,  ||  CASE IS IN UNDERWRITING, FI PENDING, TO BE DISBURSED TODAY</v>
      </c>
      <c r="AA140" t="str">
        <v>GAURAV MATHUR</v>
      </c>
      <c r="AB140">
        <v>9654949270</v>
      </c>
      <c r="AC140" t="str">
        <v>gaurav.tcl@tatacapital.com</v>
      </c>
      <c r="AD140" t="str">
        <v>MBBS-2002</v>
      </c>
      <c r="AE140" t="str">
        <v>AIWPD4027G</v>
      </c>
      <c r="AJ140">
        <f>TODAY()</f>
        <v>46298</v>
      </c>
    </row>
    <row r="141">
      <c r="A141" t="str">
        <v>YES</v>
      </c>
      <c r="B141" t="str">
        <v>ANIL KUMAR</v>
      </c>
      <c r="C141" t="str">
        <f t="array" ref="C141">XLOOKUP(B141,'EMP LIST '!$B$2:$B$121,'EMP LIST '!$E$2:$E$121,)</f>
        <v>SHASHANK BHARDWAJ</v>
      </c>
      <c r="D141" t="str">
        <f t="array" ref="D141">XLOOKUP($B141,'EMP LIST '!$B$2:$B$121,'EMP LIST '!$F$2:$F$121,)</f>
        <v>SHASHANK BHARDWAJ</v>
      </c>
      <c r="E141" t="str">
        <f t="array" ref="E141">XLOOKUP($B141,'EMP LIST '!$B$2:$B$121,'EMP LIST '!$I$2:$I$121,)</f>
        <v>SALARIED</v>
      </c>
      <c r="F141" t="str">
        <v>VISHAL</v>
      </c>
      <c r="G141" t="str">
        <v>DR. VIKAS SINGH</v>
      </c>
      <c r="H141">
        <f>AJ141-J141</f>
        <v>296</v>
      </c>
      <c r="I141" t="str">
        <v xml:space="preserve">BAREILLY </v>
      </c>
      <c r="J141">
        <v>46002</v>
      </c>
      <c r="K141">
        <v>46003</v>
      </c>
      <c r="L141">
        <v>142</v>
      </c>
      <c r="M141">
        <v>7007058937</v>
      </c>
      <c r="N141" t="str">
        <v>UTTAR PRADESH</v>
      </c>
      <c r="O141" t="str">
        <v>AGRA</v>
      </c>
      <c r="P141" t="str">
        <v>OD</v>
      </c>
      <c r="Q141" t="str">
        <v>F2 FINTECH</v>
      </c>
      <c r="R141" t="str">
        <v>BAJAJ MARKET</v>
      </c>
      <c r="U141" t="str">
        <v>UNSECURED</v>
      </c>
      <c r="V141" t="str">
        <v>REJECTED</v>
      </c>
      <c r="W141">
        <v>636</v>
      </c>
      <c r="Z141" t="str">
        <v>FILE SENDER TO BANKER || UNDER PROCESS, CONSENT LINK SENT TO CUSTOMER, CIBIL DONE, LOW CIBIL SCORE 636</v>
      </c>
      <c r="AA141" t="str">
        <v>SAHIL</v>
      </c>
      <c r="AB141">
        <v>9817062020</v>
      </c>
      <c r="AC141" t="str">
        <v xml:space="preserve">	sahil.bakshi1@bajajfinserv.in</v>
      </c>
      <c r="AD141" t="str">
        <v>MBBS-2019</v>
      </c>
      <c r="AE141" t="str">
        <v>GACPS1979C</v>
      </c>
      <c r="AJ141">
        <f>TODAY()</f>
        <v>46298</v>
      </c>
    </row>
    <row r="142">
      <c r="A142" t="str">
        <v>YES</v>
      </c>
      <c r="B142" t="str">
        <v>SHIVAM SHARMA</v>
      </c>
      <c r="C142" t="str">
        <f t="array" ref="C142">XLOOKUP(B142,'EMP LIST '!$B$2:$B$121,'EMP LIST '!$E$2:$E$121,)</f>
        <v>RASHI GANGWAR</v>
      </c>
      <c r="D142" t="str">
        <f t="array" ref="D142">XLOOKUP($B142,'EMP LIST '!$B$2:$B$121,'EMP LIST '!$F$2:$F$121,)</f>
        <v>RAJKUMARI</v>
      </c>
      <c r="E142" t="str">
        <f t="array" ref="E142">XLOOKUP($B142,'EMP LIST '!$B$2:$B$121,'EMP LIST '!$I$2:$I$121,)</f>
        <v>SALARIED</v>
      </c>
      <c r="F142" t="str">
        <v>RAJEEV</v>
      </c>
      <c r="G142" t="str">
        <v>DR RAJAN KUMAR</v>
      </c>
      <c r="H142">
        <f>AJ142-J142</f>
        <v>295</v>
      </c>
      <c r="I142" t="str">
        <v>NOIDA</v>
      </c>
      <c r="J142">
        <v>46003</v>
      </c>
      <c r="K142">
        <v>46003</v>
      </c>
      <c r="L142" t="str">
        <v>SME000018219986</v>
      </c>
      <c r="M142" t="str">
        <v>70707 03422</v>
      </c>
      <c r="N142" t="str">
        <v>UTTAR PRADESH</v>
      </c>
      <c r="O142" t="str">
        <v xml:space="preserve">BAREILLY </v>
      </c>
      <c r="P142" t="str">
        <v>OD</v>
      </c>
      <c r="Q142" t="str">
        <v>F2 FINTECH</v>
      </c>
      <c r="R142" t="str">
        <v>BAJAJ</v>
      </c>
      <c r="U142" t="str">
        <v>UNSECURED</v>
      </c>
      <c r="V142" t="str">
        <v>REJECTED</v>
      </c>
      <c r="W142">
        <v>663</v>
      </c>
      <c r="Z142" t="str">
        <v>FILE SENDER TO BANKER || UNDER PROCESS, LOW CIBIL SCORE 663</v>
      </c>
      <c r="AA142" t="str">
        <v>Sumit Rana1</v>
      </c>
      <c r="AB142">
        <v>9760602606</v>
      </c>
      <c r="AC142" t="str">
        <v>sumit.rana1@bajajfinserv.in</v>
      </c>
      <c r="AD142" t="str">
        <v>MBBS-2016</v>
      </c>
      <c r="AE142" t="str">
        <v>CUCPK5897F</v>
      </c>
      <c r="AJ142">
        <f>TODAY()</f>
        <v>46298</v>
      </c>
    </row>
    <row r="143">
      <c r="A143" t="str">
        <v>YES</v>
      </c>
      <c r="B143" t="str">
        <v>AMAN SINGH</v>
      </c>
      <c r="C143" t="str">
        <f t="array" ref="C143">XLOOKUP(B143,'EMP LIST '!$B$2:$B$121,'EMP LIST '!$E$2:$E$121,)</f>
        <v>RIYA CHADDHA</v>
      </c>
      <c r="D143" t="str">
        <f t="array" ref="D143">XLOOKUP($B143,'EMP LIST '!$B$2:$B$121,'EMP LIST '!$F$2:$F$121,)</f>
        <v>VINEET TIWARI</v>
      </c>
      <c r="E143" t="str">
        <f t="array" ref="E143">XLOOKUP($B143,'EMP LIST '!$B$2:$B$121,'EMP LIST '!$I$2:$I$121,)</f>
        <v>SALARIED</v>
      </c>
      <c r="F143" t="str">
        <v>RAJEEV</v>
      </c>
      <c r="G143" t="str">
        <v xml:space="preserve">DR SANKITI SOUMYA  </v>
      </c>
      <c r="H143">
        <f>AJ143-J143</f>
        <v>295</v>
      </c>
      <c r="I143" t="str">
        <v>NOIDA</v>
      </c>
      <c r="J143">
        <v>46003</v>
      </c>
      <c r="K143">
        <v>46008</v>
      </c>
      <c r="L143" t="str">
        <v>SME000018220882</v>
      </c>
      <c r="M143">
        <v>8074778310</v>
      </c>
      <c r="N143" t="str">
        <v>TELANGANA</v>
      </c>
      <c r="O143" t="str">
        <v>HYDERABAD</v>
      </c>
      <c r="P143" t="str">
        <v>OD</v>
      </c>
      <c r="Q143" t="str">
        <v>F2 FINTECH</v>
      </c>
      <c r="R143" t="str">
        <v>BAJAJ</v>
      </c>
      <c r="S143">
        <v>252000</v>
      </c>
      <c r="T143">
        <v>252000</v>
      </c>
      <c r="U143" t="str">
        <v>UNSECURED</v>
      </c>
      <c r="V143" t="str">
        <v>DISBURSED</v>
      </c>
      <c r="W143">
        <v>-1</v>
      </c>
      <c r="X143">
        <v>46003</v>
      </c>
      <c r="Y143">
        <v>46008</v>
      </c>
      <c r="Z143" t="str">
        <v>FILE SENDER TO BANKER || UNDER PROCESS, -1 CIBIL 2.5 L ELIGIBILITY, CASE APPROVED, EKYC DONE, GEO TAG ERROR</v>
      </c>
      <c r="AA143" t="str">
        <v>C EshwarRao</v>
      </c>
      <c r="AB143">
        <v>9074641230</v>
      </c>
      <c r="AC143" t="str">
        <v>c.eshwarrao@bajajfinserv.in</v>
      </c>
      <c r="AD143" t="str">
        <v>MBBS-2022</v>
      </c>
      <c r="AE143" t="str">
        <v>NCAPS2310J</v>
      </c>
      <c r="AJ143">
        <f>TODAY()</f>
        <v>46298</v>
      </c>
    </row>
    <row r="144">
      <c r="A144" t="str">
        <v>YES</v>
      </c>
      <c r="B144" t="str">
        <v>NISHA</v>
      </c>
      <c r="C144" t="str">
        <f t="array" ref="C144">XLOOKUP(B144,'EMP LIST '!$B$2:$B$121,'EMP LIST '!$E$2:$E$121,)</f>
        <v/>
      </c>
      <c r="D144" t="str">
        <f t="array" ref="D144">XLOOKUP($B144,'EMP LIST '!$B$2:$B$121,'EMP LIST '!$F$2:$F$121,)</f>
        <v/>
      </c>
      <c r="E144" t="str">
        <f t="array" ref="E144">XLOOKUP($B144,'EMP LIST '!$B$2:$B$121,'EMP LIST '!$I$2:$I$121,)</f>
        <v/>
      </c>
      <c r="F144" t="str">
        <v>RAJEEV</v>
      </c>
      <c r="G144" t="str">
        <v>DR MAYANK SRIVASTAVA</v>
      </c>
      <c r="H144">
        <f>AJ144-J144</f>
        <v>295</v>
      </c>
      <c r="I144" t="str">
        <f t="array" ref="I144">XLOOKUP($B144,'EMP LIST '!$B$2:$B$121,'EMP LIST '!$H$2:$H$121,)</f>
        <v/>
      </c>
      <c r="J144">
        <v>46003</v>
      </c>
      <c r="K144">
        <v>46007</v>
      </c>
      <c r="L144">
        <v>145</v>
      </c>
      <c r="M144">
        <v>9685232989</v>
      </c>
      <c r="N144" t="str">
        <v>UTTAR PRADESH</v>
      </c>
      <c r="O144" t="str">
        <v>SULTANPUR</v>
      </c>
      <c r="P144" t="str">
        <v>PL</v>
      </c>
      <c r="Q144" t="str">
        <v xml:space="preserve">FIRST ADVISOR </v>
      </c>
      <c r="R144" t="str">
        <v>HDFC BANK</v>
      </c>
      <c r="U144" t="str">
        <v>UNSECURED</v>
      </c>
      <c r="V144" t="str">
        <v>REJECTED</v>
      </c>
      <c r="Z144" t="str">
        <v>FILE SENDER TO BANKER || UNDER PROCESS, || HDFC REJECTED AND ICICIC ALSO REJECTED AND CASE IS  LOGIN IN ANOTHER CHNNEL</v>
      </c>
      <c r="AA144" t="str">
        <v>sheeba.khan</v>
      </c>
      <c r="AB144" t="str">
        <v>90585 30075</v>
      </c>
      <c r="AC144" t="str">
        <v>sheeba.khan@firstadviser.co</v>
      </c>
      <c r="AD144" t="str">
        <v>BHMS-2018</v>
      </c>
      <c r="AE144" t="str">
        <v>BPYPS1666G</v>
      </c>
      <c r="AJ144">
        <f>TODAY()</f>
        <v>46298</v>
      </c>
    </row>
    <row r="145">
      <c r="A145" t="str">
        <v>YES</v>
      </c>
      <c r="B145" t="str">
        <v>AMIT KUMAR</v>
      </c>
      <c r="C145" t="str">
        <f t="array" ref="C145">XLOOKUP(B145,'EMP LIST '!$B$2:$B$121,'EMP LIST '!$E$2:$E$121,)</f>
        <v>RAJKUMARI</v>
      </c>
      <c r="D145" t="str">
        <f t="array" ref="D145">XLOOKUP($B145,'EMP LIST '!$B$2:$B$121,'EMP LIST '!$F$2:$F$121,)</f>
        <v>RAJKUMARI</v>
      </c>
      <c r="E145" t="str">
        <f t="array" ref="E145">XLOOKUP($B145,'EMP LIST '!$B$2:$B$121,'EMP LIST '!$I$2:$I$121,)</f>
        <v>SALARIED</v>
      </c>
      <c r="F145" t="str">
        <v>RAJEEV</v>
      </c>
      <c r="G145" t="str">
        <v xml:space="preserve">DR P Vamseekrishna </v>
      </c>
      <c r="H145">
        <f>AJ145-J145</f>
        <v>295</v>
      </c>
      <c r="I145" t="str">
        <v>NOIDA</v>
      </c>
      <c r="J145">
        <v>46003</v>
      </c>
      <c r="K145">
        <v>46007</v>
      </c>
      <c r="L145">
        <v>146</v>
      </c>
      <c r="M145" t="str">
        <v>79893 87140</v>
      </c>
      <c r="N145" t="str">
        <v>KARNATAKA</v>
      </c>
      <c r="O145" t="str">
        <v>KOLAR</v>
      </c>
      <c r="P145" t="str">
        <v>OD</v>
      </c>
      <c r="Q145" t="str">
        <v xml:space="preserve">FIRST ADVISOR </v>
      </c>
      <c r="R145" t="str">
        <v>ABCL</v>
      </c>
      <c r="U145" t="str">
        <v>UNSECURED</v>
      </c>
      <c r="V145" t="str">
        <v>REJECTED</v>
      </c>
      <c r="Z145" t="str">
        <v>FILE SENDER TO BANKER || UNDER PROCESS,  PD TO BE DONE TODAY  || CASE IS IN CREDIT QUE || CASE NOT DOABLE AFTER OBLIFATING RECENT FUNDING OF CUSTOMER OF 20 LAKHS FROM TATA</v>
      </c>
      <c r="AA145" t="str">
        <v>rishabh</v>
      </c>
      <c r="AB145" t="str">
        <v>79923 81906</v>
      </c>
      <c r="AC145" t="str">
        <v>rishabh.sabhlok@adityabirlacapital.com</v>
      </c>
      <c r="AD145" t="str">
        <v>MBBS-2018</v>
      </c>
      <c r="AE145" t="str">
        <v>AKOPV5040K</v>
      </c>
      <c r="AJ145">
        <f>TODAY()</f>
        <v>46298</v>
      </c>
    </row>
    <row r="146">
      <c r="A146" t="str">
        <v>YES</v>
      </c>
      <c r="B146" t="str">
        <v>SHIVNATH</v>
      </c>
      <c r="C146" t="str">
        <f t="array" ref="C146">XLOOKUP(B146,'EMP LIST '!$B$2:$B$121,'EMP LIST '!$E$2:$E$121,)</f>
        <v/>
      </c>
      <c r="D146" t="str">
        <f t="array" ref="D146">XLOOKUP(C146,'EMP LIST '!$B$2:$B$121,'EMP LIST '!$E$2:$E$121,)</f>
        <v/>
      </c>
      <c r="E146" t="str">
        <f t="array" ref="E146">XLOOKUP($B146,'EMP LIST '!$B$2:$B$121,'EMP LIST '!$I$2:$I$121,)</f>
        <v/>
      </c>
      <c r="F146" t="str">
        <v>VISHAL</v>
      </c>
      <c r="G146" t="str">
        <v>DR PRIYANKA LAMBA</v>
      </c>
      <c r="H146">
        <f>AJ146-J146</f>
        <v>295</v>
      </c>
      <c r="I146" t="str">
        <v>NOIDA</v>
      </c>
      <c r="J146">
        <v>46003</v>
      </c>
      <c r="K146">
        <v>46020</v>
      </c>
      <c r="L146">
        <v>170439962</v>
      </c>
      <c r="M146">
        <v>9799808619</v>
      </c>
      <c r="N146" t="str">
        <v>RAJASTHAN</v>
      </c>
      <c r="O146" t="str">
        <v>JAIPUR</v>
      </c>
      <c r="P146" t="str">
        <v>DOD</v>
      </c>
      <c r="Q146" t="str">
        <v>F2 FINTECH</v>
      </c>
      <c r="R146" t="str">
        <v>CHOLA</v>
      </c>
      <c r="U146" t="str">
        <v>UNSECURED</v>
      </c>
      <c r="V146" t="str">
        <v>REJECTED</v>
      </c>
      <c r="Z146" t="str">
        <v>FILE SENDER TO BANKER || UNDER PROCESS, || NEED TO ADD APPLICANT FATHER IN LOAN AS A CO-APP AND NEED SOA OF  15 LACS HOME LOAN || MOTHER IN DEAL FATHER RELATIONS NOT GOOD || HOME LOAN ON THE NAME OF MOTHER  || REPAYMENT BANKING REQ OF 19 LACK LOAN || CUSTOMER NOT PROVIDING DOCS FOR FURTHER PROCESSING</v>
      </c>
      <c r="AA146" t="str">
        <v>YASH RAJ</v>
      </c>
      <c r="AB146">
        <v>7611880570</v>
      </c>
      <c r="AC146" t="str">
        <v xml:space="preserve"> Yashrajr@chola1.murugappa.com</v>
      </c>
      <c r="AD146" t="str">
        <v>BAMS-2019</v>
      </c>
      <c r="AE146" t="str">
        <v>BHUPL5578G</v>
      </c>
      <c r="AJ146">
        <f>TODAY()</f>
        <v>46298</v>
      </c>
    </row>
    <row r="147">
      <c r="A147" t="str">
        <v>YES</v>
      </c>
      <c r="B147" t="str">
        <v>DHRUV ARORA</v>
      </c>
      <c r="C147" t="str">
        <f t="array" ref="C147">XLOOKUP(B147,'EMP LIST '!$B$2:$B$121,'EMP LIST '!$E$2:$E$121,)</f>
        <v/>
      </c>
      <c r="D147" t="str">
        <f t="array" ref="D147">XLOOKUP($B147,'EMP LIST '!$B$2:$B$121,'EMP LIST '!$F$2:$F$121,)</f>
        <v/>
      </c>
      <c r="E147" t="str">
        <f t="array" ref="E147">XLOOKUP($B147,'EMP LIST '!$B$2:$B$121,'EMP LIST '!$I$2:$I$121,)</f>
        <v/>
      </c>
      <c r="F147" t="str">
        <v>RAJEEV</v>
      </c>
      <c r="G147" t="str">
        <v>PRADEEP KUMAR</v>
      </c>
      <c r="H147">
        <f>AJ147-J147</f>
        <v>295</v>
      </c>
      <c r="I147" t="str">
        <v>F2 FINTECH</v>
      </c>
      <c r="J147">
        <v>46003</v>
      </c>
      <c r="K147">
        <v>46003</v>
      </c>
      <c r="L147" t="str">
        <v>B2C000172076085</v>
      </c>
      <c r="M147" t="str">
        <v>96710 68940</v>
      </c>
      <c r="N147" t="str">
        <v>RAJASTHAN</v>
      </c>
      <c r="O147" t="str">
        <v>UDAIPUR</v>
      </c>
      <c r="P147" t="str">
        <v>SAL OD</v>
      </c>
      <c r="Q147" t="str">
        <v xml:space="preserve">FIRST ADVISOR </v>
      </c>
      <c r="R147" t="str">
        <v>BAJAJ</v>
      </c>
      <c r="U147" t="str">
        <v>UNSECURED</v>
      </c>
      <c r="V147" t="str">
        <v>REJECTED</v>
      </c>
      <c r="Z147" t="str">
        <v xml:space="preserve">FILE SENDER TO BANKER || UNDER PROCESS, DARK RED, REQ SOA OF BOTH RUNNING LOAN, DARK RED </v>
      </c>
      <c r="AA147" t="str">
        <v>SUNNY</v>
      </c>
      <c r="AB147">
        <v>8210744554</v>
      </c>
      <c r="AC147" t="str">
        <v>Sunny.kumar7@bajajfinserv.in</v>
      </c>
      <c r="AD147" t="str">
        <v>SALARY - 84K</v>
      </c>
      <c r="AE147" t="str">
        <v>GLEPK9317P</v>
      </c>
      <c r="AJ147">
        <f>TODAY()</f>
        <v>46298</v>
      </c>
    </row>
    <row r="148">
      <c r="A148" t="str">
        <v>YES</v>
      </c>
      <c r="B148" t="str">
        <v>RAJAT DWIVEDI</v>
      </c>
      <c r="C148" t="str">
        <f t="array" ref="C148">XLOOKUP(B148,'EMP LIST '!$B$2:$B$121,'EMP LIST '!$E$2:$E$121,)</f>
        <v>RAJKUMARI</v>
      </c>
      <c r="D148" t="str">
        <f t="array" ref="D148">XLOOKUP($B148,'EMP LIST '!$B$2:$B$121,'EMP LIST '!$F$2:$F$121,)</f>
        <v>RAJKUMARI</v>
      </c>
      <c r="E148" t="str">
        <f t="array" ref="E148">XLOOKUP($B148,'EMP LIST '!$B$2:$B$121,'EMP LIST '!$I$2:$I$121,)</f>
        <v>SALARIED</v>
      </c>
      <c r="F148" t="str">
        <v>VISHAL</v>
      </c>
      <c r="G148" t="str">
        <v xml:space="preserve"> DR GOSTHA BIHARI PATRO</v>
      </c>
      <c r="H148">
        <f>AJ148-J148</f>
        <v>295</v>
      </c>
      <c r="I148" t="str">
        <v>NOIDA</v>
      </c>
      <c r="J148">
        <v>46003</v>
      </c>
      <c r="K148">
        <v>46006</v>
      </c>
      <c r="L148">
        <v>170442962</v>
      </c>
      <c r="M148">
        <v>7008832114</v>
      </c>
      <c r="N148" t="str">
        <v>ODISHA</v>
      </c>
      <c r="O148" t="str">
        <v>GANJAM</v>
      </c>
      <c r="P148" t="str">
        <v>DOD</v>
      </c>
      <c r="Q148" t="str">
        <v>F2 FINTECH</v>
      </c>
      <c r="R148" t="str">
        <v>CHOLA</v>
      </c>
      <c r="U148" t="str">
        <v>UNSECURED</v>
      </c>
      <c r="V148" t="str">
        <v>REJECTED</v>
      </c>
      <c r="W148">
        <v>756</v>
      </c>
      <c r="Z148" t="str">
        <v>FILE SENDER TO BANKER || UNDER PROCESS, || CUSTOMER HAS ALRAEDY TAKEN LOAN FROM CHOLA AND PAID ONLY 3 EMI</v>
      </c>
      <c r="AA148" t="str">
        <v>kalpajitanp</v>
      </c>
      <c r="AB148" t="str">
        <v xml:space="preserve"> 76838 28357</v>
      </c>
      <c r="AC148" t="str">
        <v>kalpajitanp@chola.murugappa.com</v>
      </c>
      <c r="AD148" t="str">
        <v>BHMS-2011</v>
      </c>
      <c r="AE148" t="str">
        <v>BBLPP3836Q</v>
      </c>
      <c r="AJ148">
        <f>TODAY()</f>
        <v>46298</v>
      </c>
    </row>
    <row r="149">
      <c r="A149" t="str">
        <v>YES</v>
      </c>
      <c r="B149" t="str">
        <v>VINEET TIWARI</v>
      </c>
      <c r="C149" t="str">
        <f t="array" ref="C149">XLOOKUP(B149,'EMP LIST '!$B$2:$B$121,'EMP LIST '!$E$2:$E$121,)</f>
        <v>VINEET TIWARI</v>
      </c>
      <c r="D149" t="str">
        <f t="array" ref="D149">XLOOKUP($B149,'EMP LIST '!$B$2:$B$121,'EMP LIST '!$F$2:$F$121,)</f>
        <v>VINEET TIWARI</v>
      </c>
      <c r="E149" t="str">
        <f t="array" ref="E149">XLOOKUP($B149,'EMP LIST '!$B$2:$B$121,'EMP LIST '!$I$2:$I$121,)</f>
        <v>SALARIED</v>
      </c>
      <c r="F149" t="str">
        <v>RAJEEV</v>
      </c>
      <c r="G149" t="str">
        <v>DR B TARKESWAR</v>
      </c>
      <c r="H149">
        <f>AJ149-J149</f>
        <v>295</v>
      </c>
      <c r="I149" t="str">
        <v>NOIDA</v>
      </c>
      <c r="J149">
        <v>46003</v>
      </c>
      <c r="K149">
        <v>46018</v>
      </c>
      <c r="L149">
        <v>150</v>
      </c>
      <c r="M149">
        <v>8500050444</v>
      </c>
      <c r="N149" t="str">
        <v>ANDHRA PRADESH</v>
      </c>
      <c r="O149" t="str">
        <v>HINDUPUR</v>
      </c>
      <c r="P149" t="str">
        <v>TERM LOAN</v>
      </c>
      <c r="Q149" t="str">
        <v xml:space="preserve">FIRST ADVISOR </v>
      </c>
      <c r="R149" t="str">
        <v>SMFG</v>
      </c>
      <c r="S149">
        <v>3000000</v>
      </c>
      <c r="T149">
        <v>3000000</v>
      </c>
      <c r="U149" t="str">
        <v>UNSECURED</v>
      </c>
      <c r="V149" t="str">
        <v>DISBURSED</v>
      </c>
      <c r="X149">
        <v>46017</v>
      </c>
      <c r="Y149">
        <v>46018</v>
      </c>
      <c r="Z149" t="str">
        <v>FILE SENDER TO BANKER || UNDER PROCESS, ||UNDERWRITING || PHYSICAL PD TO BE  DONE ON SATURDAY , TO BE DISBURSED TODAY</v>
      </c>
      <c r="AA149" t="str">
        <v>rajapudi.kumar</v>
      </c>
      <c r="AB149">
        <v>8008317444</v>
      </c>
      <c r="AC149" t="str">
        <v>rajapudi.kumar@smfgindia.com</v>
      </c>
      <c r="AD149" t="str">
        <v>MBBS-2007</v>
      </c>
      <c r="AE149" t="str">
        <v>ADWPT6586D</v>
      </c>
      <c r="AJ149">
        <f>TODAY()</f>
        <v>46298</v>
      </c>
    </row>
    <row r="150">
      <c r="A150" t="str">
        <v>YES</v>
      </c>
      <c r="B150" t="str">
        <v>RASHI GANGWAR</v>
      </c>
      <c r="C150" t="str">
        <f t="array" ref="C150">XLOOKUP(B150,'EMP LIST '!$B$2:$B$121,'EMP LIST '!$E$2:$E$121,)</f>
        <v>RAJKUMARI</v>
      </c>
      <c r="D150" t="str">
        <f t="array" ref="D150">XLOOKUP($B150,'EMP LIST '!$B$2:$B$121,'EMP LIST '!$F$2:$F$121,)</f>
        <v>RAJKUMARI</v>
      </c>
      <c r="E150" t="str">
        <f t="array" ref="E150">XLOOKUP($B150,'EMP LIST '!$B$2:$B$121,'EMP LIST '!$I$2:$I$121,)</f>
        <v>SALARIED</v>
      </c>
      <c r="F150" t="str">
        <v>VISHAL</v>
      </c>
      <c r="G150" t="str">
        <v>DR Mohan Vashistha</v>
      </c>
      <c r="H150">
        <f>AJ150-J150</f>
        <v>295</v>
      </c>
      <c r="I150" t="str">
        <f t="array" ref="I150">XLOOKUP($B150,'EMP LIST '!$B$2:$B$121,'EMP LIST '!$H$2:$H$121,)</f>
        <v>NOIDA</v>
      </c>
      <c r="J150">
        <v>46003</v>
      </c>
      <c r="K150">
        <v>46003</v>
      </c>
      <c r="L150">
        <v>151</v>
      </c>
      <c r="M150" t="str">
        <v>97175 61139</v>
      </c>
      <c r="N150" t="str">
        <v>DELHI</v>
      </c>
      <c r="O150" t="str">
        <v>DELHI</v>
      </c>
      <c r="P150" t="str">
        <v>OD</v>
      </c>
      <c r="Q150" t="str">
        <v xml:space="preserve">FIRST ADVISOR </v>
      </c>
      <c r="R150" t="str">
        <v>ABCL</v>
      </c>
      <c r="U150" t="str">
        <v>UNSECURED</v>
      </c>
      <c r="V150" t="str">
        <v>REJECTED</v>
      </c>
      <c r="W150">
        <v>741</v>
      </c>
      <c r="Z150" t="str">
        <v xml:space="preserve">FILE SENDER TO BANKER || UNDER PROCESS, || SYSTEM REJECT- CASE WAS LOGIN IN 22 NOV </v>
      </c>
      <c r="AA150" t="str">
        <v>PURUSHOTTAM</v>
      </c>
      <c r="AB150">
        <v>9004509752</v>
      </c>
      <c r="AC150" t="str">
        <v>purushottam.kumar2@adityabirlacapital.com</v>
      </c>
      <c r="AD150" t="str">
        <v>MBBS-2017</v>
      </c>
      <c r="AE150" t="str">
        <v>AURPV6430G</v>
      </c>
      <c r="AJ150">
        <f>TODAY()</f>
        <v>46298</v>
      </c>
    </row>
    <row r="151">
      <c r="A151" t="str">
        <v>YES</v>
      </c>
      <c r="B151" t="str">
        <v>RAVISH SHARMA</v>
      </c>
      <c r="C151" t="str">
        <f t="array" ref="C151">XLOOKUP(B151,'EMP LIST '!$B$2:$B$121,'EMP LIST '!$E$2:$E$121,)</f>
        <v>RAVISH SHARMA</v>
      </c>
      <c r="D151" t="str">
        <f t="array" ref="D151">XLOOKUP($B151,'EMP LIST '!$B$2:$B$121,'EMP LIST '!$F$2:$F$121,)</f>
        <v>RAVISH SHARMA</v>
      </c>
      <c r="E151" t="str">
        <f t="array" ref="E151">XLOOKUP($B151,'EMP LIST '!$B$2:$B$121,'EMP LIST '!$I$2:$I$121,)</f>
        <v>SALARIED</v>
      </c>
      <c r="F151" t="str">
        <v>RAJEEV</v>
      </c>
      <c r="G151" t="str">
        <v>DR VAIBHAV KHEDKAR</v>
      </c>
      <c r="H151">
        <f>AJ151-J151</f>
        <v>295</v>
      </c>
      <c r="I151" t="str">
        <f t="array" ref="I151">XLOOKUP($B151,'EMP LIST '!$B$2:$B$121,'EMP LIST '!$H$2:$H$121,)</f>
        <v>NOIDA</v>
      </c>
      <c r="J151">
        <v>46003</v>
      </c>
      <c r="K151">
        <v>46021</v>
      </c>
      <c r="L151">
        <v>153</v>
      </c>
      <c r="M151">
        <v>7020511124</v>
      </c>
      <c r="N151" t="str">
        <v>MAHARASHTRA</v>
      </c>
      <c r="O151" t="str">
        <v>AHMEDNAGAR</v>
      </c>
      <c r="P151" t="str">
        <v>OD</v>
      </c>
      <c r="Q151" t="str">
        <v xml:space="preserve">FIRST ADVISOR </v>
      </c>
      <c r="R151" t="str">
        <v>ABCL</v>
      </c>
      <c r="S151">
        <v>2500000</v>
      </c>
      <c r="T151">
        <v>2500000</v>
      </c>
      <c r="U151" t="str">
        <v>UNSECURED</v>
      </c>
      <c r="V151" t="str">
        <v xml:space="preserve">APPROVED </v>
      </c>
      <c r="X151">
        <v>46014</v>
      </c>
      <c r="Z151" t="str">
        <v>FILE SENDER TO BANKER || UNDER PROCESS, || CUSTOMER NOT SHARING OTP FOR LOGIN, CUSTOMER HOME LOAN TRANSACTION PENDING</v>
      </c>
      <c r="AA151" t="str">
        <v>MAHESH</v>
      </c>
      <c r="AB151" t="str">
        <v>97309 93299</v>
      </c>
      <c r="AC151" t="str">
        <v>Mahesh.kopre@adityabirlacapital.com</v>
      </c>
      <c r="AD151" t="str">
        <v>MBBS-2012</v>
      </c>
      <c r="AE151" t="str">
        <v>BIQPK9775D</v>
      </c>
      <c r="AJ151">
        <f>TODAY()</f>
        <v>46298</v>
      </c>
    </row>
    <row r="152">
      <c r="A152" t="str">
        <v>YES</v>
      </c>
      <c r="B152" t="str">
        <v>ANURAG SHARMA</v>
      </c>
      <c r="C152" t="str">
        <f t="array" ref="C152">XLOOKUP(B152,'EMP LIST '!$B$2:$B$121,'EMP LIST '!$E$2:$E$121,)</f>
        <v>SHASHANK BHARDWAJ</v>
      </c>
      <c r="D152" t="str">
        <f t="array" ref="D152">XLOOKUP($B152,'EMP LIST '!$B$2:$B$121,'EMP LIST '!$F$2:$F$121,)</f>
        <v>SHASHANK BHARDWAJ</v>
      </c>
      <c r="E152" t="str">
        <f t="array" ref="E152">XLOOKUP($B152,'EMP LIST '!$B$2:$B$121,'EMP LIST '!$I$2:$I$121,)</f>
        <v>SALARIED</v>
      </c>
      <c r="F152" t="str">
        <v>RAJEEV</v>
      </c>
      <c r="G152" t="str">
        <v>DR RAJEEV AMAN</v>
      </c>
      <c r="H152">
        <f>AJ152-J152</f>
        <v>295</v>
      </c>
      <c r="I152" t="str">
        <f t="array" ref="I152">XLOOKUP($B152,'EMP LIST '!$B$2:$B$121,'EMP LIST '!$H$2:$H$121,)</f>
        <v>BAREILLY</v>
      </c>
      <c r="J152">
        <v>46003</v>
      </c>
      <c r="K152">
        <v>46007</v>
      </c>
      <c r="L152" t="str">
        <v>SME000018227658</v>
      </c>
      <c r="M152">
        <v>7979878356</v>
      </c>
      <c r="N152" t="str">
        <v>BIHAR</v>
      </c>
      <c r="O152" t="str">
        <v>CHHAPRA</v>
      </c>
      <c r="P152" t="str">
        <v>OD</v>
      </c>
      <c r="Q152" t="str">
        <v>F2 FINTECH</v>
      </c>
      <c r="R152" t="str">
        <v>BAJAJ</v>
      </c>
      <c r="U152" t="str">
        <v>UNSECURED</v>
      </c>
      <c r="V152" t="str">
        <v>HOLD</v>
      </c>
      <c r="Z152" t="str">
        <v>FILE SENDER TO BANKER || UNDER PROCESS, CIBIL CONSENT LINK SENT TO CUSTOMER, NOT DOING CONSENT, CUSTOMER WILL COME IN PATNA BRANCH</v>
      </c>
      <c r="AA152" t="str">
        <v>Suraj Kumar_PATNA</v>
      </c>
      <c r="AB152">
        <v>7979913363</v>
      </c>
      <c r="AC152" t="str">
        <v>suraj.kumar7@bajajfinserv.in</v>
      </c>
      <c r="AD152" t="str">
        <v>MBBS-2017</v>
      </c>
      <c r="AE152" t="str">
        <v>BSFPA7477P</v>
      </c>
      <c r="AJ152">
        <f>TODAY()</f>
        <v>46298</v>
      </c>
    </row>
    <row r="153">
      <c r="A153" t="str">
        <v>YES</v>
      </c>
      <c r="B153" t="str">
        <v>ANKIT KUMAR</v>
      </c>
      <c r="C153" t="str">
        <f t="array" ref="C153">XLOOKUP(B153,'EMP LIST '!$B$2:$B$121,'EMP LIST '!$E$2:$E$121,)</f>
        <v/>
      </c>
      <c r="D153" t="str">
        <f t="array" ref="D153">XLOOKUP($B153,'EMP LIST '!$B$2:$B$121,'EMP LIST '!$F$2:$F$121,)</f>
        <v/>
      </c>
      <c r="E153" t="str">
        <f t="array" ref="E153">XLOOKUP($B153,'EMP LIST '!$B$2:$B$121,'EMP LIST '!$I$2:$I$121,)</f>
        <v/>
      </c>
      <c r="F153" t="str">
        <v>VISHAL</v>
      </c>
      <c r="G153" t="str">
        <v>Dr. GAURAV VAIDYA</v>
      </c>
      <c r="H153">
        <f>AJ153-J153</f>
        <v>295</v>
      </c>
      <c r="I153" t="str">
        <v>NOIDA</v>
      </c>
      <c r="J153">
        <v>46003</v>
      </c>
      <c r="K153">
        <v>46022</v>
      </c>
      <c r="L153">
        <v>170442085</v>
      </c>
      <c r="M153">
        <v>9131491909</v>
      </c>
      <c r="N153" t="str">
        <v>CHHATTISGARH</v>
      </c>
      <c r="O153" t="str">
        <v>RAIPUR</v>
      </c>
      <c r="P153" t="str">
        <v>DOD</v>
      </c>
      <c r="Q153" t="str">
        <v>F2 FINTECH</v>
      </c>
      <c r="R153" t="str">
        <v>CHOLA</v>
      </c>
      <c r="U153" t="str">
        <v>UNSECURED</v>
      </c>
      <c r="V153" t="str">
        <v>LOGIN</v>
      </c>
      <c r="W153">
        <v>797</v>
      </c>
      <c r="Z153" t="str">
        <v>FILE SENDER TO BANKER || UNDER PROCESS, || VIDEO PD TO BE DONE TODAY AFTER 2 PM || For physical PD Dr gaurav has asked for 2 - 3 days-CUSTOMER IS GIVING EXAM AFTER EXAMS HE WILL AVAIALBEL || CX WILL BE AVAILABLE AFTER 2 MONTHS</v>
      </c>
      <c r="AA153" t="str">
        <v>NITISH</v>
      </c>
      <c r="AB153" t="str">
        <v>95840 28840</v>
      </c>
      <c r="AC153" t="str">
        <v>nitishnairm@chola1.murugappa.com</v>
      </c>
      <c r="AD153" t="str">
        <v>MBBS-2022</v>
      </c>
      <c r="AE153" t="str">
        <v>CCTPV5516K</v>
      </c>
      <c r="AJ153">
        <f>TODAY()</f>
        <v>46298</v>
      </c>
    </row>
    <row r="154">
      <c r="A154" t="str">
        <v>YES</v>
      </c>
      <c r="B154" t="str">
        <v>PRADDUMN VERMA</v>
      </c>
      <c r="C154" t="str">
        <f t="array" ref="C154">XLOOKUP(B154,'EMP LIST '!$B$2:$B$121,'EMP LIST '!$E$2:$E$121,)</f>
        <v/>
      </c>
      <c r="D154" t="str">
        <f t="array" ref="D154">XLOOKUP($B154,'EMP LIST '!$B$2:$B$121,'EMP LIST '!$F$2:$F$121,)</f>
        <v/>
      </c>
      <c r="E154" t="str">
        <f t="array" ref="E154">XLOOKUP($B154,'EMP LIST '!$B$2:$B$121,'EMP LIST '!$I$2:$I$121,)</f>
        <v/>
      </c>
      <c r="F154" t="str">
        <v>VISHAL</v>
      </c>
      <c r="G154" t="str">
        <v>DR. BARIA MEHULKUMAR HASMUKHBHAI</v>
      </c>
      <c r="H154">
        <f>AJ154-J154</f>
        <v>295</v>
      </c>
      <c r="I154" t="str">
        <v xml:space="preserve">BAREILLY </v>
      </c>
      <c r="J154">
        <v>46003</v>
      </c>
      <c r="K154">
        <v>46007</v>
      </c>
      <c r="L154" t="str">
        <v>SME000018228097</v>
      </c>
      <c r="M154">
        <v>8238100783</v>
      </c>
      <c r="N154" t="str">
        <v xml:space="preserve">GUJARAT </v>
      </c>
      <c r="O154" t="str">
        <v>VADODARA</v>
      </c>
      <c r="P154" t="str">
        <v>OD</v>
      </c>
      <c r="Q154" t="str">
        <v>F2 FINTECH</v>
      </c>
      <c r="R154" t="str">
        <v>BAJAJ</v>
      </c>
      <c r="S154">
        <v>500000</v>
      </c>
      <c r="T154">
        <v>500000</v>
      </c>
      <c r="U154" t="str">
        <v>UNSECURED</v>
      </c>
      <c r="V154" t="str">
        <v>REJECTED</v>
      </c>
      <c r="W154">
        <v>734</v>
      </c>
      <c r="Z154" t="str">
        <v>FILE SENDER TO BANKER || UNDER PROCESS, CIBIL CONSENT LINK SENT CIBIL DONE, 734 SCORE, PROF 7 AS PER MBBS CASE PROCEED IN DOD PROGRAM, ELIIGIBILITY 5, REQ ADDRESS PROFF &amp; BANKING, SENT  CASE MOVED TO CREDIT,LATEST EMI BOUNCED  DUE TO INSFFICENT FUND</v>
      </c>
      <c r="AA154" t="str">
        <v>Sanket Soni1_x000d_</v>
      </c>
      <c r="AB154">
        <v>9687001993</v>
      </c>
      <c r="AC154" t="str">
        <v>sanket.soni1@bajajfinserv.in_x000d_</v>
      </c>
      <c r="AD154" t="str">
        <v>MBBS-2023</v>
      </c>
      <c r="AE154" t="str">
        <v>EDCPB3687P</v>
      </c>
      <c r="AJ154">
        <f>TODAY()</f>
        <v>46298</v>
      </c>
    </row>
    <row r="155">
      <c r="A155" t="str">
        <v>YES</v>
      </c>
      <c r="B155" t="str">
        <v>ROSHAN THAKUR</v>
      </c>
      <c r="C155" t="str">
        <f t="array" ref="C155">XLOOKUP(B155,'EMP LIST '!$B$2:$B$121,'EMP LIST '!$E$2:$E$121,)</f>
        <v>MANVI BHARDWAJ</v>
      </c>
      <c r="D155" t="str">
        <f t="array" ref="D155">XLOOKUP($B155,'EMP LIST '!$B$2:$B$121,'EMP LIST '!$F$2:$F$121,)</f>
        <v>AMANPREET SINGH</v>
      </c>
      <c r="E155" t="str">
        <f t="array" ref="E155">XLOOKUP($B155,'EMP LIST '!$B$2:$B$121,'EMP LIST '!$I$2:$I$121,)</f>
        <v>SALARIED</v>
      </c>
      <c r="F155" t="str">
        <v>RAJEEV</v>
      </c>
      <c r="G155" t="str">
        <v>DR SAPNA DEVI</v>
      </c>
      <c r="H155">
        <f>AJ155-J155</f>
        <v>295</v>
      </c>
      <c r="I155" t="str">
        <v>NOIDA</v>
      </c>
      <c r="J155">
        <v>46003</v>
      </c>
      <c r="K155">
        <v>46003</v>
      </c>
      <c r="L155" t="str">
        <v>SME000018228326</v>
      </c>
      <c r="M155">
        <v>8894093772</v>
      </c>
      <c r="N155" t="str">
        <v>HIMACHAL PRADESH</v>
      </c>
      <c r="O155" t="str">
        <v>HAMIRPUR</v>
      </c>
      <c r="P155" t="str">
        <v>OD</v>
      </c>
      <c r="Q155" t="str">
        <v>F2 FINTECH</v>
      </c>
      <c r="R155" t="str">
        <v>BAJAJ</v>
      </c>
      <c r="U155" t="str">
        <v>UNSECURED</v>
      </c>
      <c r="V155" t="str">
        <v>REJECTED</v>
      </c>
      <c r="Z155" t="str">
        <v>FILE SENDER TO BANKER || UNDER PROCESS, BDS PROFILE LOW CIBIL SOCORE 691 LATEST DPD SHOWING IN CIBIL NOT OK</v>
      </c>
      <c r="AA155" t="str">
        <v>GAURAV GUPTA</v>
      </c>
      <c r="AB155">
        <v>8988078641</v>
      </c>
      <c r="AC155" t="str">
        <v>gaurav.gupta1@bajajfinserv.in</v>
      </c>
      <c r="AD155" t="str">
        <v>BDS-2017</v>
      </c>
      <c r="AE155" t="str">
        <v>CMKPD9743D</v>
      </c>
      <c r="AJ155">
        <f>TODAY()</f>
        <v>46298</v>
      </c>
    </row>
    <row r="156">
      <c r="A156" t="str">
        <v>YES</v>
      </c>
      <c r="B156" t="str">
        <v>AKANSHA SAXENA</v>
      </c>
      <c r="C156" t="str">
        <v>SHASHANK BHARDWAJ</v>
      </c>
      <c r="D156" t="str">
        <v>SHASHANK BHARDWAJ</v>
      </c>
      <c r="E156" t="str">
        <v>SALARIED</v>
      </c>
      <c r="F156" t="str">
        <v>VISHAL</v>
      </c>
      <c r="G156" t="str">
        <v>DR ASHUTOSH KUMAR RAO</v>
      </c>
      <c r="H156">
        <v>243</v>
      </c>
      <c r="I156" t="str">
        <v xml:space="preserve">BAREILLY </v>
      </c>
      <c r="J156">
        <v>46003</v>
      </c>
      <c r="K156">
        <v>46010</v>
      </c>
      <c r="L156">
        <v>170442250</v>
      </c>
      <c r="M156">
        <v>7985172763</v>
      </c>
      <c r="N156" t="str">
        <v>UTTAR PRADESH</v>
      </c>
      <c r="O156" t="str">
        <v>GORAKHPUR</v>
      </c>
      <c r="P156" t="str">
        <v>DOD</v>
      </c>
      <c r="Q156" t="str">
        <v>F2 FINTECH</v>
      </c>
      <c r="R156" t="str">
        <v>CHOLA</v>
      </c>
      <c r="S156">
        <v>2000000</v>
      </c>
      <c r="T156">
        <v>2000000</v>
      </c>
      <c r="U156" t="str">
        <v>UNSECURED</v>
      </c>
      <c r="V156" t="str">
        <v>DISBURSED</v>
      </c>
      <c r="W156">
        <v>775</v>
      </c>
      <c r="X156">
        <v>46006</v>
      </c>
      <c r="Y156">
        <v>46010</v>
      </c>
      <c r="Z156" t="str">
        <v>FILE SENDER TO BANKER || UNDER PROCESS, MULTIPLE FUNDING</v>
      </c>
      <c r="AA156" t="str">
        <v>YOUGESH</v>
      </c>
      <c r="AB156" t="str">
        <v>99186 46809</v>
      </c>
      <c r="AC156" t="str">
        <v>Yougeshwarsingh@chola1.murugappa.com</v>
      </c>
      <c r="AD156" t="str">
        <v>MBBS-2018,MD-2025</v>
      </c>
      <c r="AE156" t="str">
        <v>CAMPK3195C</v>
      </c>
      <c r="AJ156">
        <v>46246</v>
      </c>
    </row>
    <row r="157">
      <c r="A157" t="str">
        <v>YES</v>
      </c>
      <c r="B157" t="str">
        <v>KAPIL</v>
      </c>
      <c r="C157" t="str">
        <f t="array" ref="C157">XLOOKUP(B157,'EMP LIST '!$B$2:$B$121,'EMP LIST '!$E$2:$E$121,)</f>
        <v>MANVI BHARDWAJ</v>
      </c>
      <c r="D157" t="str">
        <f t="array" ref="D157">XLOOKUP($B157,'EMP LIST '!$B$2:$B$121,'EMP LIST '!$F$2:$F$121,)</f>
        <v>RAHUL SAHA</v>
      </c>
      <c r="E157" t="str">
        <f t="array" ref="E157">XLOOKUP($B157,'EMP LIST '!$B$2:$B$121,'EMP LIST '!$I$2:$I$121,)</f>
        <v>SALARIED</v>
      </c>
      <c r="F157" t="str">
        <v>VISHAL</v>
      </c>
      <c r="G157" t="str">
        <v>DR. NANDAN M P</v>
      </c>
      <c r="H157">
        <f>AJ157-J157</f>
        <v>295</v>
      </c>
      <c r="I157" t="str">
        <v>NOIDA</v>
      </c>
      <c r="J157">
        <v>46003</v>
      </c>
      <c r="K157">
        <v>46014</v>
      </c>
      <c r="L157" t="str">
        <v>SME000018228522</v>
      </c>
      <c r="M157">
        <v>7090548471</v>
      </c>
      <c r="N157" t="str">
        <v>KARNATAKA</v>
      </c>
      <c r="O157" t="str">
        <v>BANGALORE</v>
      </c>
      <c r="P157" t="str">
        <v>OD</v>
      </c>
      <c r="Q157" t="str">
        <v>F2 FINTECH</v>
      </c>
      <c r="R157" t="str">
        <v>BAJAJ</v>
      </c>
      <c r="S157">
        <v>1000000</v>
      </c>
      <c r="T157">
        <v>1000000</v>
      </c>
      <c r="U157" t="str">
        <v>UNSECURED</v>
      </c>
      <c r="V157" t="str">
        <v>REJECTED</v>
      </c>
      <c r="W157">
        <v>749</v>
      </c>
      <c r="Z157" t="str">
        <v>FILE SENDER TO BANKER || UNDER PROCESS, CIBIL CONSENT LINK SENT TO CUSTOMER, 4 PL RUNNING, AGREEGATOR LINK SENT TO CUSTOMER, CASE MOVED TO CREDIT, CASE STUCK IN 3 USL POLICY</v>
      </c>
      <c r="AA157" t="str">
        <v>NAGARAJ B</v>
      </c>
      <c r="AB157">
        <v>7760470470</v>
      </c>
      <c r="AC157" t="str">
        <v>nagaraja.b1@bajajfinserv.in</v>
      </c>
      <c r="AD157" t="str">
        <v>MBBS-2021</v>
      </c>
      <c r="AE157" t="str">
        <v>FYYPP9357J</v>
      </c>
      <c r="AJ157">
        <f>TODAY()</f>
        <v>46298</v>
      </c>
    </row>
    <row r="158">
      <c r="A158" t="str">
        <v>YES</v>
      </c>
      <c r="B158" t="str">
        <v>RAHUL SHARMA</v>
      </c>
      <c r="C158" t="str">
        <f t="array" ref="C158">XLOOKUP(B158,'EMP LIST '!$B$2:$B$121,'EMP LIST '!$E$2:$E$121,)</f>
        <v>F2 FINTECH</v>
      </c>
      <c r="D158" t="str">
        <f t="array" ref="D158">XLOOKUP($B158,'EMP LIST '!$B$2:$B$121,'EMP LIST '!$F$2:$F$121,)</f>
        <v>F2 FINTECH</v>
      </c>
      <c r="E158" t="str">
        <f t="array" ref="E158">XLOOKUP($B158,'EMP LIST '!$B$2:$B$121,'EMP LIST '!$I$2:$I$121,)</f>
        <v>SOURCER</v>
      </c>
      <c r="F158" t="str">
        <v>RAJEEV</v>
      </c>
      <c r="G158" t="str">
        <v>Dr Goutam V</v>
      </c>
      <c r="H158">
        <f>AJ158-J158</f>
        <v>295</v>
      </c>
      <c r="I158" t="str">
        <f t="array" ref="I158">XLOOKUP($B158,'EMP LIST '!$B$2:$B$121,'EMP LIST '!$F$2:$F$121,)</f>
        <v>F2 FINTECH</v>
      </c>
      <c r="J158">
        <v>46003</v>
      </c>
      <c r="K158">
        <v>46003</v>
      </c>
      <c r="L158">
        <v>160</v>
      </c>
      <c r="M158">
        <v>8050362455</v>
      </c>
      <c r="N158" t="str">
        <v>KARNATAKA</v>
      </c>
      <c r="O158" t="str">
        <v>BANGALORE</v>
      </c>
      <c r="P158" t="str">
        <v>OD</v>
      </c>
      <c r="Q158" t="str">
        <v>F2 FINTECH</v>
      </c>
      <c r="R158" t="str">
        <v>BAJAJ MARKET</v>
      </c>
      <c r="S158">
        <v>1240000</v>
      </c>
      <c r="T158">
        <v>1240000</v>
      </c>
      <c r="U158" t="str">
        <v>UNSECURED</v>
      </c>
      <c r="V158" t="str">
        <v>DISBURSED</v>
      </c>
      <c r="X158">
        <v>46003</v>
      </c>
      <c r="Y158">
        <v>46003</v>
      </c>
      <c r="Z158" t="str">
        <v xml:space="preserve">FILE SENDER TO BANKER || UNDER PROCESS, </v>
      </c>
      <c r="AA158" t="str">
        <v>TALARI</v>
      </c>
      <c r="AB158" t="str">
        <v>81473 97043</v>
      </c>
      <c r="AC158" t="str">
        <v>talari.Nagaraju@bajajfinserv.in</v>
      </c>
      <c r="AD158" t="str">
        <v>MBBS-2014</v>
      </c>
      <c r="AE158" t="str">
        <v>BQBPG5319Q</v>
      </c>
      <c r="AJ158">
        <f>TODAY()</f>
        <v>46298</v>
      </c>
    </row>
    <row r="159">
      <c r="A159" t="str">
        <v>YES</v>
      </c>
      <c r="B159" t="str">
        <v>KHUSHI FINANCIAL SERVICES</v>
      </c>
      <c r="C159" t="str">
        <f t="array" ref="C159">XLOOKUP(B159,'EMP LIST '!$B$2:$B$121,'EMP LIST '!$E$2:$E$121,)</f>
        <v>F2 FINTECH</v>
      </c>
      <c r="D159" t="str">
        <f t="array" ref="D159">XLOOKUP($B159,'EMP LIST '!$B$2:$B$121,'EMP LIST '!$F$2:$F$121,)</f>
        <v>F2 FINTECH</v>
      </c>
      <c r="E159" t="str">
        <f t="array" ref="E159">XLOOKUP($B159,'EMP LIST '!$B$2:$B$121,'EMP LIST '!$I$2:$I$121,)</f>
        <v>CHANNEL PARTNER</v>
      </c>
      <c r="F159" t="str">
        <v>RAJEEV</v>
      </c>
      <c r="G159" t="str">
        <v>DR  MAHESH VHATKAR</v>
      </c>
      <c r="H159">
        <f>AJ159-J159</f>
        <v>312</v>
      </c>
      <c r="I159" t="str">
        <f t="array" ref="I159">XLOOKUP($B159,'EMP LIST '!$B$2:$B$121,'EMP LIST '!$H$2:$H$121,)</f>
        <v>F2 FINTECH</v>
      </c>
      <c r="J159">
        <v>45986</v>
      </c>
      <c r="K159">
        <v>46003</v>
      </c>
      <c r="L159" t="str">
        <v>SME000018022889</v>
      </c>
      <c r="M159">
        <v>9222299908</v>
      </c>
      <c r="N159" t="str">
        <v>MAHARASHTRA</v>
      </c>
      <c r="O159" t="str">
        <v>MUMBAI</v>
      </c>
      <c r="P159" t="str">
        <v>OD</v>
      </c>
      <c r="Q159" t="str">
        <v>F2 FINTECH</v>
      </c>
      <c r="R159" t="str">
        <v>BAJAJ</v>
      </c>
      <c r="S159">
        <v>320000</v>
      </c>
      <c r="T159">
        <v>320000</v>
      </c>
      <c r="U159" t="str">
        <v>UNSECURED</v>
      </c>
      <c r="V159" t="str">
        <v>DISBURSED</v>
      </c>
      <c r="X159">
        <v>45986</v>
      </c>
      <c r="Y159">
        <v>46004</v>
      </c>
      <c r="Z159" t="str">
        <v>FILE SENDER TO BANKER || UNDER PROCESS, -RAHUL DIRECT LOGIN, DEGREE NOT VERIFY, REQ EKYC</v>
      </c>
      <c r="AA159" t="str">
        <v>SALMAN SHAIKH</v>
      </c>
      <c r="AB159" t="str">
        <v>88987 90112</v>
      </c>
      <c r="AC159" t="str">
        <v>salman.shaikh@bajajfinserv.in</v>
      </c>
      <c r="AJ159">
        <f>TODAY()</f>
        <v>46298</v>
      </c>
    </row>
    <row r="160">
      <c r="A160" t="str">
        <v>YES</v>
      </c>
      <c r="B160" t="str">
        <v>RAJAT DWIVEDI</v>
      </c>
      <c r="C160" t="str">
        <f t="array" ref="C160">XLOOKUP(B160,'EMP LIST '!$B$2:$B$121,'EMP LIST '!$E$2:$E$121,)</f>
        <v>RAJKUMARI</v>
      </c>
      <c r="D160" t="str">
        <f t="array" ref="D160">XLOOKUP($B160,'EMP LIST '!$B$2:$B$121,'EMP LIST '!$F$2:$F$121,)</f>
        <v>RAJKUMARI</v>
      </c>
      <c r="E160" t="str">
        <v>SALARIED</v>
      </c>
      <c r="F160" t="str">
        <v>VISHAL</v>
      </c>
      <c r="G160" t="str">
        <v xml:space="preserve">DR PRASHANT SUBHASHRAO PATIL </v>
      </c>
      <c r="H160">
        <f>AJ160-J160</f>
        <v>294</v>
      </c>
      <c r="I160" t="str">
        <v>NOIDA</v>
      </c>
      <c r="J160">
        <v>46004</v>
      </c>
      <c r="K160">
        <v>46016</v>
      </c>
      <c r="L160" t="str">
        <v>282BZ8606766</v>
      </c>
      <c r="M160">
        <v>7507898767</v>
      </c>
      <c r="N160" t="str">
        <v>MAHARASHTRA</v>
      </c>
      <c r="O160" t="str">
        <v>SATARA</v>
      </c>
      <c r="P160" t="str">
        <v>OD</v>
      </c>
      <c r="Q160" t="str">
        <v>F2 FINTECH</v>
      </c>
      <c r="R160" t="str">
        <v>TATA</v>
      </c>
      <c r="S160">
        <v>980000</v>
      </c>
      <c r="T160">
        <v>980000</v>
      </c>
      <c r="U160" t="str">
        <v>UNSECURED</v>
      </c>
      <c r="V160" t="str">
        <v>DROP</v>
      </c>
      <c r="W160">
        <v>786</v>
      </c>
      <c r="X160">
        <v>46010</v>
      </c>
      <c r="Z160" t="str">
        <v>FILE SENDER TO BANKER || UNDER PROCESS, || ADDRESS IS DIFFEREDNT IN E-BILL AND AADHAR CARD || ADDRESS PROOF PENDING, HOLD BY RAJAT SIDE, REQ RENEWAL CERTIFICATE || CUSTOMER DENIED FRO FI</v>
      </c>
      <c r="AA160" t="str">
        <v>MAMTA SINGH</v>
      </c>
      <c r="AB160">
        <v>7982612369</v>
      </c>
      <c r="AC160" t="str">
        <v>Mamta.singh@tatacapital.com</v>
      </c>
      <c r="AD160" t="str">
        <v>BDS-2010</v>
      </c>
      <c r="AE160" t="str">
        <v>BMIPP8092G</v>
      </c>
      <c r="AF160" t="str">
        <v>Akshay</v>
      </c>
      <c r="AJ160">
        <f>TODAY()</f>
        <v>46298</v>
      </c>
    </row>
    <row r="161">
      <c r="A161" t="str">
        <v>YES</v>
      </c>
      <c r="B161" t="str">
        <v>JANVI YADAV</v>
      </c>
      <c r="C161" t="str">
        <f t="array" ref="C161">XLOOKUP(B161,'EMP LIST '!$B$2:$B$121,'EMP LIST '!$E$2:$E$121,)</f>
        <v/>
      </c>
      <c r="D161" t="str">
        <f t="array" ref="D161">XLOOKUP($B161,'EMP LIST '!$B$2:$B$121,'EMP LIST '!$F$2:$F$121,)</f>
        <v/>
      </c>
      <c r="E161" t="str">
        <v>SALARIED</v>
      </c>
      <c r="F161" t="str">
        <v>VISHAL</v>
      </c>
      <c r="G161" t="str">
        <v>DR. RENOP P A</v>
      </c>
      <c r="H161">
        <f>AJ161-J161</f>
        <v>294</v>
      </c>
      <c r="I161" t="str">
        <v xml:space="preserve">BAREILLY </v>
      </c>
      <c r="J161">
        <v>46004</v>
      </c>
      <c r="K161">
        <v>46004</v>
      </c>
      <c r="L161" t="str">
        <v>SME000018234670</v>
      </c>
      <c r="M161">
        <v>9480661335</v>
      </c>
      <c r="N161" t="str">
        <v>KERALA</v>
      </c>
      <c r="O161" t="str">
        <v>ERNAKULAM</v>
      </c>
      <c r="P161" t="str">
        <v>OD</v>
      </c>
      <c r="Q161" t="str">
        <v>F2 FINTECH</v>
      </c>
      <c r="R161" t="str">
        <v>BAJAJ</v>
      </c>
      <c r="U161" t="str">
        <v>UNSECURED</v>
      </c>
      <c r="V161" t="str">
        <v>REJECTED</v>
      </c>
      <c r="W161">
        <v>-1</v>
      </c>
      <c r="Z161" t="str">
        <v>FILE SENDER TO BANKER || UNDER PROCESS, -1CIBIL CASE PROCEED IN BANKING PROGRAM, CASE MOVED TO CREDIT, HALF PF DONE, CUSTOMER CUT THE CALL, CUSTOMER HAVE ROI ISSUE</v>
      </c>
      <c r="AA161" t="str">
        <v>Rohith Chandran_x000d_</v>
      </c>
      <c r="AB161">
        <v>8907658068</v>
      </c>
      <c r="AC161" t="str">
        <v>rohith.chandran1@bajajfinserv.in_x000d_</v>
      </c>
      <c r="AD161" t="str">
        <v>MBBS-2019</v>
      </c>
      <c r="AE161" t="str">
        <v>BQJPR4814B</v>
      </c>
      <c r="AJ161">
        <f>TODAY()</f>
        <v>46298</v>
      </c>
    </row>
    <row r="162">
      <c r="A162" t="str">
        <v>YES</v>
      </c>
      <c r="B162" t="str">
        <v>ARIF HUSSAIN</v>
      </c>
      <c r="C162" t="str">
        <v>MANISHA SAXENA</v>
      </c>
      <c r="D162" t="str">
        <v>SHASHANK BHARDWAJ</v>
      </c>
      <c r="E162" t="str">
        <v>SALARIED</v>
      </c>
      <c r="F162" t="str">
        <v>RAJEEV</v>
      </c>
      <c r="G162" t="str">
        <v>DR RAM CHARAN MEENA</v>
      </c>
      <c r="H162">
        <v>242</v>
      </c>
      <c r="I162" t="str">
        <v xml:space="preserve">BAREILLY </v>
      </c>
      <c r="J162">
        <v>46004</v>
      </c>
      <c r="K162">
        <v>46004</v>
      </c>
      <c r="L162" t="str">
        <v>SME000018236142</v>
      </c>
      <c r="M162">
        <v>8005831372</v>
      </c>
      <c r="N162" t="str">
        <v>RAJASTHAN</v>
      </c>
      <c r="O162" t="str">
        <v>MADHOPUR</v>
      </c>
      <c r="P162" t="str">
        <v>OD</v>
      </c>
      <c r="Q162" t="str">
        <v>F2 FINTECH</v>
      </c>
      <c r="R162" t="str">
        <v>BAJAJ</v>
      </c>
      <c r="S162">
        <v>2000000</v>
      </c>
      <c r="T162">
        <v>2900000</v>
      </c>
      <c r="U162" t="str">
        <v>UNSECURED</v>
      </c>
      <c r="V162" t="str">
        <v>DISBURSED</v>
      </c>
      <c r="X162">
        <v>46004</v>
      </c>
      <c r="Y162">
        <v>46007</v>
      </c>
      <c r="Z162" t="str">
        <v>FILE SENDER TO BANKER || UNDER PROCESS, CIBIL CONSENT LINK SENT TO CUSTOMER, CASE MOVED TO CREDIT, TO BE DISBURSED TODAY</v>
      </c>
      <c r="AA162" t="str">
        <v>Amit</v>
      </c>
      <c r="AB162" t="str">
        <v xml:space="preserve"> 84410 96469</v>
      </c>
      <c r="AC162" t="str">
        <v>Amit.dheerawat@bajajfinserv.in</v>
      </c>
      <c r="AD162" t="str">
        <v>MBBS - 2017</v>
      </c>
      <c r="AE162" t="str">
        <v>EDCPM1828M</v>
      </c>
      <c r="AJ162">
        <v>46246</v>
      </c>
      <c r="AK162">
        <v>18000</v>
      </c>
    </row>
    <row r="163">
      <c r="A163" t="str">
        <v>YES</v>
      </c>
      <c r="B163" t="str">
        <v>SHIVNATH</v>
      </c>
      <c r="F163" t="str">
        <v>RAJEEV</v>
      </c>
      <c r="G163" t="str">
        <v>DR  BHAVANA KALVALA</v>
      </c>
      <c r="H163">
        <v>242</v>
      </c>
      <c r="I163" t="str">
        <v>NOIDA</v>
      </c>
      <c r="J163">
        <v>46004</v>
      </c>
      <c r="K163">
        <v>46008</v>
      </c>
      <c r="L163">
        <v>170443080</v>
      </c>
      <c r="M163">
        <v>9538491117</v>
      </c>
      <c r="N163" t="str">
        <v>TELANGANA</v>
      </c>
      <c r="O163" t="str">
        <v>HYDERABAD</v>
      </c>
      <c r="P163" t="str">
        <v>DOD</v>
      </c>
      <c r="Q163" t="str">
        <v>F2 FINTECH</v>
      </c>
      <c r="R163" t="str">
        <v>CHOLA</v>
      </c>
      <c r="S163">
        <v>1000000</v>
      </c>
      <c r="T163">
        <v>1000000</v>
      </c>
      <c r="U163" t="str">
        <v>UNSECURED</v>
      </c>
      <c r="V163" t="str">
        <v>DISBURSED</v>
      </c>
      <c r="W163">
        <v>732</v>
      </c>
      <c r="X163">
        <v>46008</v>
      </c>
      <c r="Y163">
        <v>46009</v>
      </c>
      <c r="Z163" t="str">
        <v>FILE SENDER TO BANKER || UNDER PROCESS,  PD TO BE DONE TOMORROW || PHYSICAL PD TO BE DONE ON THIS CASE AS CUSTOMER WORKING IN  FACTORY</v>
      </c>
      <c r="AA163" t="str">
        <v>VINAY</v>
      </c>
      <c r="AB163" t="str">
        <v>98499 33661</v>
      </c>
      <c r="AC163" t="str">
        <v>Vinaypps@chola.murugappa.com</v>
      </c>
      <c r="AD163" t="str">
        <v>MBBS-2011</v>
      </c>
      <c r="AE163" t="str">
        <v>CHGPK5289Q</v>
      </c>
      <c r="AI163">
        <v>46246</v>
      </c>
      <c r="AJ163">
        <v>46246</v>
      </c>
    </row>
    <row r="164">
      <c r="A164" t="str">
        <v>YES</v>
      </c>
      <c r="B164" t="str">
        <v>TANNU KUMARI</v>
      </c>
      <c r="C164" t="str">
        <f t="array" ref="C164">XLOOKUP(B164,'EMP LIST '!$B$2:$B$121,'EMP LIST '!$E$2:$E$121,)</f>
        <v>RAJKUMARI</v>
      </c>
      <c r="D164" t="str">
        <f t="array" ref="D164">XLOOKUP($B164,'EMP LIST '!$B$2:$B$121,'EMP LIST '!$F$2:$F$121,)</f>
        <v>RAJKUMARI</v>
      </c>
      <c r="E164" t="str">
        <f t="array" ref="E164">XLOOKUP($B164,'EMP LIST '!$B$2:$B$121,'EMP LIST '!$I$2:$I$121,)</f>
        <v>SALARIED</v>
      </c>
      <c r="F164" t="str">
        <v>VISHAL</v>
      </c>
      <c r="G164" t="str">
        <v xml:space="preserve">DR. SUDEEP KUMAR BISWAS </v>
      </c>
      <c r="H164">
        <f>AJ164-J164</f>
        <v>294</v>
      </c>
      <c r="I164" t="str">
        <f t="array" ref="I164">XLOOKUP($B164,'EMP LIST '!$B$2:$B$121,'EMP LIST '!$H$2:$H$121,)</f>
        <v>NOIDA</v>
      </c>
      <c r="J164">
        <v>46004</v>
      </c>
      <c r="K164">
        <v>46007</v>
      </c>
      <c r="L164">
        <v>170442984</v>
      </c>
      <c r="M164" t="str">
        <v>96813 84174</v>
      </c>
      <c r="N164" t="str">
        <v>WEST BENGAL</v>
      </c>
      <c r="O164" t="str">
        <v>HUGLI</v>
      </c>
      <c r="P164" t="str">
        <v>DOD</v>
      </c>
      <c r="Q164" t="str">
        <v>F2 FINTECH</v>
      </c>
      <c r="R164" t="str">
        <v>CHOLA</v>
      </c>
      <c r="U164" t="str">
        <v>UNSECURED</v>
      </c>
      <c r="V164" t="str">
        <v>REJECTED</v>
      </c>
      <c r="W164">
        <v>777</v>
      </c>
      <c r="Z164" t="str">
        <v>FILE SENDER TO BANKER || UNDER PROCESS, -LOW INCOME || PD DONE || CUSTOMER PD NEGATIVE || LOAN PURPOSES, PD NEGATIVE, CUSTOMER SIDE</v>
      </c>
      <c r="AA164" t="str">
        <v>SUJIT</v>
      </c>
      <c r="AB164" t="str">
        <v>90386 52683</v>
      </c>
      <c r="AC164" t="str">
        <v>sujitkumarso@chola.murugappa.com</v>
      </c>
      <c r="AD164" t="str">
        <v>BHMS-1999</v>
      </c>
      <c r="AE164" t="str">
        <v>AHFPB7775D</v>
      </c>
      <c r="AJ164">
        <f>TODAY()</f>
        <v>46298</v>
      </c>
    </row>
    <row r="165">
      <c r="A165" t="str">
        <v>YES</v>
      </c>
      <c r="B165" t="str">
        <v>RAHUL SAHA</v>
      </c>
      <c r="C165" t="str">
        <f t="array" ref="C165">XLOOKUP(B165,'EMP LIST '!$B$2:$B$121,'EMP LIST '!$E$2:$E$121,)</f>
        <v>MANVI BHARDWAJ</v>
      </c>
      <c r="D165" t="str">
        <f t="array" ref="D165">XLOOKUP($B165,'EMP LIST '!$B$2:$B$121,'EMP LIST '!$F$2:$F$121,)</f>
        <v>RAHUL SAHA</v>
      </c>
      <c r="E165" t="str">
        <f t="array" ref="E165">XLOOKUP($B165,'EMP LIST '!$B$2:$B$121,'EMP LIST '!$I$2:$I$121,)</f>
        <v>SALARIED</v>
      </c>
      <c r="F165" t="str">
        <v>RAJEEV</v>
      </c>
      <c r="G165" t="str">
        <v>DR ATHMAKURI MALLAIAH</v>
      </c>
      <c r="H165">
        <f>AJ165-J165</f>
        <v>294</v>
      </c>
      <c r="I165" t="str">
        <f t="array" ref="I165">XLOOKUP($B165,'EMP LIST '!$B$2:$B$121,'EMP LIST '!$H$2:$H$121,)</f>
        <v>NOIDA</v>
      </c>
      <c r="J165">
        <v>46004</v>
      </c>
      <c r="K165">
        <v>46004</v>
      </c>
      <c r="L165" t="str">
        <v>SME000018237112</v>
      </c>
      <c r="M165">
        <v>9676697202</v>
      </c>
      <c r="N165" t="str">
        <v>TELANGANA</v>
      </c>
      <c r="O165" t="str">
        <v>HYDERABAD</v>
      </c>
      <c r="P165" t="str">
        <v>BL</v>
      </c>
      <c r="Q165" t="str">
        <v>F2 FINTECH</v>
      </c>
      <c r="R165" t="str">
        <v>BAJAJ</v>
      </c>
      <c r="U165" t="str">
        <v>UNSECURED</v>
      </c>
      <c r="V165" t="str">
        <v>REJECTED</v>
      </c>
      <c r="Z165" t="str">
        <v>FILE SENDER TO BANKER || UNDER PROCESS, CAPTIONED CASE LOGGED IN BAJAJ ON 10th DEC ONLY BANKING BTO AND ABB POOR CANNOT DO</v>
      </c>
      <c r="AA165" t="str">
        <v>Lingampally Rajanna</v>
      </c>
      <c r="AB165">
        <v>8639870845</v>
      </c>
      <c r="AC165" t="str">
        <v>lingampally.rajanna@bajajfinserv.in</v>
      </c>
      <c r="AE165" t="str">
        <v>DAYPM7966L</v>
      </c>
      <c r="AJ165">
        <f>TODAY()</f>
        <v>46298</v>
      </c>
    </row>
    <row r="166">
      <c r="A166" t="str">
        <v>YES</v>
      </c>
      <c r="B166" t="str">
        <v>SAMREEN KHAN</v>
      </c>
      <c r="C166" t="str">
        <f t="array" ref="C166">XLOOKUP(B166,'EMP LIST '!$B$2:$B$121,'EMP LIST '!$E$2:$E$121,)</f>
        <v>MANISHA SAXENA</v>
      </c>
      <c r="D166" t="str">
        <f t="array" ref="D166">XLOOKUP($B166,'EMP LIST '!$B$2:$B$121,'EMP LIST '!$F$2:$F$121,)</f>
        <v>SHASHANK BHARDWAJ</v>
      </c>
      <c r="E166" t="str">
        <f t="array" ref="E166">XLOOKUP($B166,'EMP LIST '!$B$2:$B$121,'EMP LIST '!$I$2:$I$121,)</f>
        <v>SALARIED</v>
      </c>
      <c r="F166" t="str">
        <v>RAJEEV</v>
      </c>
      <c r="G166" t="str">
        <v>Dr. Medidi Sree Rama Manikanta Pavan</v>
      </c>
      <c r="H166">
        <f>AJ166-J166</f>
        <v>294</v>
      </c>
      <c r="I166" t="str">
        <v xml:space="preserve">BAREILLY </v>
      </c>
      <c r="J166">
        <v>46004</v>
      </c>
      <c r="K166">
        <v>46006</v>
      </c>
      <c r="L166">
        <v>166</v>
      </c>
      <c r="M166">
        <v>8522000778</v>
      </c>
      <c r="N166" t="str">
        <v>UTTAR PRADESH</v>
      </c>
      <c r="O166" t="str">
        <v>LUDHIANA</v>
      </c>
      <c r="P166" t="str">
        <v>OD</v>
      </c>
      <c r="Q166" t="str">
        <v>F2 FINTECH</v>
      </c>
      <c r="R166" t="str">
        <v>BAJAJ MARKET</v>
      </c>
      <c r="U166" t="str">
        <v>UNSECURED</v>
      </c>
      <c r="V166" t="str">
        <v>REJECTED</v>
      </c>
      <c r="Z166" t="str">
        <v xml:space="preserve">FILE SENDER TO BANKER || UNDER PROCESS, SYSTEM REJECT || Case has been rejected on system due to CIBIL issue. We marked a mail for relook. When we are getting any update on this, will let you know. </v>
      </c>
      <c r="AA166" t="str">
        <v>SHEETAL</v>
      </c>
      <c r="AB166" t="str">
        <v>85778 60040</v>
      </c>
      <c r="AC166" t="str">
        <v>sheetal.vaishy@bajajfinserv.in</v>
      </c>
      <c r="AD166" t="str">
        <v>MBBS-2021</v>
      </c>
      <c r="AE166" t="str">
        <v>EOEPM3565L</v>
      </c>
      <c r="AJ166">
        <f>TODAY()</f>
        <v>46298</v>
      </c>
    </row>
    <row r="167">
      <c r="A167" t="str">
        <v>YES</v>
      </c>
      <c r="B167" t="str">
        <v>SHASHWAT</v>
      </c>
      <c r="C167" t="str">
        <f t="array" ref="C167">XLOOKUP(B167,'EMP LIST '!$B$2:$B$121,'EMP LIST '!$E$2:$E$121,)</f>
        <v/>
      </c>
      <c r="D167" t="str">
        <f t="array" ref="D167">XLOOKUP($B167,'EMP LIST '!$B$2:$B$121,'EMP LIST '!$F$2:$F$121,)</f>
        <v/>
      </c>
      <c r="E167" t="str">
        <f t="array" ref="E167">XLOOKUP($B167,'EMP LIST '!$B$2:$B$121,'EMP LIST '!$I$2:$I$121,)</f>
        <v/>
      </c>
      <c r="F167" t="str">
        <v>RAJEEV</v>
      </c>
      <c r="G167" t="str">
        <v>DR AVIRAL VERMA</v>
      </c>
      <c r="H167">
        <f>AJ167-J167</f>
        <v>294</v>
      </c>
      <c r="I167" t="str">
        <f t="array" ref="I167">XLOOKUP($B167,'EMP LIST '!$B$2:$B$121,'EMP LIST '!$F$2:$F$121,)</f>
        <v/>
      </c>
      <c r="J167">
        <v>46004</v>
      </c>
      <c r="K167">
        <v>46004</v>
      </c>
      <c r="L167">
        <v>168</v>
      </c>
      <c r="M167">
        <v>9026196607</v>
      </c>
      <c r="N167" t="str">
        <v>DELHI</v>
      </c>
      <c r="O167" t="str">
        <v>DELHI</v>
      </c>
      <c r="P167" t="str">
        <v>SAL OD</v>
      </c>
      <c r="Q167" t="str">
        <v xml:space="preserve">FIRST ADVISOR </v>
      </c>
      <c r="R167" t="str">
        <v>BAJAJ</v>
      </c>
      <c r="U167" t="str">
        <v>UNSECURED</v>
      </c>
      <c r="V167" t="str">
        <v>REJECTED</v>
      </c>
      <c r="Z167" t="str">
        <v>FILE SENDER TO BANKER || UNDER PROCESS, DELISTED COMPANY</v>
      </c>
      <c r="AA167" t="str">
        <v>Ashish Dubey</v>
      </c>
      <c r="AB167" t="str">
        <v>85100 99219</v>
      </c>
      <c r="AC167" t="str">
        <v>ashish.dubey6@bizsupporta.com</v>
      </c>
      <c r="AJ167">
        <f>TODAY()</f>
        <v>46298</v>
      </c>
    </row>
    <row r="168">
      <c r="A168" t="str">
        <v>YES</v>
      </c>
      <c r="B168" t="str">
        <v>SHIVNATH</v>
      </c>
      <c r="F168" t="str">
        <v>RAJEEV</v>
      </c>
      <c r="G168" t="str">
        <v>DR NAJMUL HAQUE</v>
      </c>
      <c r="H168">
        <v>240</v>
      </c>
      <c r="I168" t="str">
        <v>NOIDA</v>
      </c>
      <c r="J168">
        <v>46006</v>
      </c>
      <c r="K168">
        <v>46010</v>
      </c>
      <c r="L168" t="str">
        <v>SME000018249599</v>
      </c>
      <c r="M168">
        <v>7586980798</v>
      </c>
      <c r="N168" t="str">
        <v>WEST BENGAL</v>
      </c>
      <c r="O168" t="str">
        <v>DINAJPUR</v>
      </c>
      <c r="P168" t="str">
        <v>OD</v>
      </c>
      <c r="Q168" t="str">
        <v>F2 FINTECH</v>
      </c>
      <c r="R168" t="str">
        <v>BAJAJ</v>
      </c>
      <c r="S168">
        <v>285000</v>
      </c>
      <c r="T168">
        <v>285000</v>
      </c>
      <c r="U168" t="str">
        <v>UNSECURED</v>
      </c>
      <c r="V168" t="str">
        <v>DISBURSED</v>
      </c>
      <c r="W168">
        <v>689</v>
      </c>
      <c r="X168">
        <v>46006</v>
      </c>
      <c r="Y168">
        <v>46016</v>
      </c>
      <c r="Z168" t="str">
        <v>FILE SENDER TO BANKER || UNDER PROCESS, CIBIL CONSENT LINK SENT,  LOW CIBIL SCORE, CASE APPROVED 2.85 L SAME CASE LOGIN IN CHOLA</v>
      </c>
      <c r="AA168" t="str">
        <v>AMIT GOSWAMI</v>
      </c>
      <c r="AB168">
        <v>7001737048</v>
      </c>
      <c r="AC168" t="str">
        <v>amit.goswami@bajajfinserv.in</v>
      </c>
      <c r="AD168" t="str">
        <v>MBBS-2023</v>
      </c>
      <c r="AE168" t="str">
        <v>ANFPH4884H</v>
      </c>
      <c r="AJ168">
        <v>46246</v>
      </c>
    </row>
    <row r="169">
      <c r="A169" t="str">
        <v>YES</v>
      </c>
      <c r="B169" t="str">
        <v>AMIT KUMAR</v>
      </c>
      <c r="C169" t="str">
        <f t="array" ref="C169">XLOOKUP(B169,'EMP LIST '!$B$2:$B$121,'EMP LIST '!$E$2:$E$121,)</f>
        <v>RAJKUMARI</v>
      </c>
      <c r="D169" t="str">
        <f t="array" ref="D169">XLOOKUP($B169,'EMP LIST '!$B$2:$B$121,'EMP LIST '!$F$2:$F$121,)</f>
        <v>RAJKUMARI</v>
      </c>
      <c r="E169" t="str">
        <f t="array" ref="E169">XLOOKUP($B169,'EMP LIST '!$B$2:$B$121,'EMP LIST '!$I$2:$I$121,)</f>
        <v>SALARIED</v>
      </c>
      <c r="F169" t="str">
        <v>VISHAL</v>
      </c>
      <c r="G169" t="str">
        <v>DR. AVUTAPALLI SRI LAKSHMI MOUNIKA</v>
      </c>
      <c r="H169">
        <f>AJ169-J169</f>
        <v>292</v>
      </c>
      <c r="I169" t="str">
        <f t="array" ref="I169">XLOOKUP($B169,'EMP LIST '!$B$2:$B$121,'EMP LIST '!$H$2:$H$121,)</f>
        <v>NOIDA</v>
      </c>
      <c r="J169">
        <v>46006</v>
      </c>
      <c r="K169">
        <v>46006</v>
      </c>
      <c r="L169" t="str">
        <v>DL00000018243</v>
      </c>
      <c r="M169">
        <v>7675982500</v>
      </c>
      <c r="N169" t="str">
        <v>ANDHRA PRADESH</v>
      </c>
      <c r="O169" t="str">
        <v>VIJAYAWADA</v>
      </c>
      <c r="P169" t="str">
        <v>OD</v>
      </c>
      <c r="Q169" t="str">
        <v xml:space="preserve">FIRST ADVISOR </v>
      </c>
      <c r="R169" t="str">
        <v>ABCL</v>
      </c>
      <c r="S169">
        <v>2500000</v>
      </c>
      <c r="T169">
        <v>2500000</v>
      </c>
      <c r="U169" t="str">
        <v>UNSECURED</v>
      </c>
      <c r="V169" t="str">
        <v>DISBURSED</v>
      </c>
      <c r="X169">
        <v>46013</v>
      </c>
      <c r="Y169">
        <v>46014</v>
      </c>
      <c r="Z169" t="str">
        <v xml:space="preserve">FILE SENDER TO BANKER || UNDER PROCESS,  CUSTOMER IS MS PASS OUT JULY NEED PROVISIONAL CERTIFICATE TO PROCEED FURTHER  ON TH E BASIS OF MBBS ELIGIBILITY IS 10 LAKHS CUSTOMET NOT OK FOR THAT FOR 20 LAKHS NEED TO CLOSE 1 PL OF 4.7 LAKHS </v>
      </c>
      <c r="AA169" t="str">
        <v>CHINTAKAYALA</v>
      </c>
      <c r="AB169" t="str">
        <v>93955 59339</v>
      </c>
      <c r="AC169" t="str">
        <v>chintakayala.nagendrababu@adityabirlacapital.com</v>
      </c>
      <c r="AD169" t="str">
        <v>MBBS-2021</v>
      </c>
      <c r="AE169" t="str">
        <v>BUFPA3836E</v>
      </c>
      <c r="AJ169">
        <f>TODAY()</f>
        <v>46298</v>
      </c>
    </row>
    <row r="170">
      <c r="A170" t="str">
        <v>YES</v>
      </c>
      <c r="B170" t="str">
        <v>SHIVNATH</v>
      </c>
      <c r="C170" t="str">
        <f t="array" ref="C170">XLOOKUP(B170,'EMP LIST '!$B$2:$B$121,'EMP LIST '!$E$2:$E$121,)</f>
        <v/>
      </c>
      <c r="D170" t="str">
        <f t="array" ref="D170">XLOOKUP($B170,'EMP LIST '!$B$2:$B$121,'EMP LIST '!$F$2:$F$121,)</f>
        <v/>
      </c>
      <c r="E170" t="str">
        <f t="array" ref="E170">XLOOKUP($B170,'EMP LIST '!$B$2:$B$121,'EMP LIST '!$I$2:$I$121,)</f>
        <v/>
      </c>
      <c r="F170" t="str">
        <v>RAJEEV</v>
      </c>
      <c r="G170" t="str">
        <v>DR MOZZAIN HUSSAIN MONDOL</v>
      </c>
      <c r="H170">
        <f>AJ170-J170</f>
        <v>292</v>
      </c>
      <c r="I170" t="str">
        <f t="array" ref="I170">XLOOKUP($B170,'EMP LIST '!$B$2:$B$121,'EMP LIST '!$H$2:$H$121,)</f>
        <v/>
      </c>
      <c r="J170">
        <v>46006</v>
      </c>
      <c r="K170">
        <v>46006</v>
      </c>
      <c r="L170" t="str">
        <v>SME000018251042</v>
      </c>
      <c r="M170">
        <v>8638505263</v>
      </c>
      <c r="N170" t="str">
        <v>ASSAM</v>
      </c>
      <c r="O170" t="str">
        <v>BARPETA</v>
      </c>
      <c r="P170" t="str">
        <v>OD</v>
      </c>
      <c r="Q170" t="str">
        <v>F2 FINTECH</v>
      </c>
      <c r="R170" t="str">
        <v>BAJAJ</v>
      </c>
      <c r="U170" t="str">
        <v>UNSECURED</v>
      </c>
      <c r="V170" t="str">
        <v>REJECTED</v>
      </c>
      <c r="Z170" t="str">
        <v>FILE SENDER TO BANKER || UNDER PROCESS, MULTIPLE TIME BOUNCING IN RCU NOT OK</v>
      </c>
      <c r="AA170" t="str">
        <v>Apurba Mazumdar1</v>
      </c>
      <c r="AB170">
        <v>8761998087</v>
      </c>
      <c r="AC170" t="str">
        <v>apurba.mazumdar1@bajajfinserv.in</v>
      </c>
      <c r="AD170" t="str">
        <v>MBBS-2022</v>
      </c>
      <c r="AE170" t="str">
        <v>BVGPM4626N</v>
      </c>
      <c r="AJ170">
        <f>TODAY()</f>
        <v>46298</v>
      </c>
    </row>
    <row r="171">
      <c r="A171" t="str">
        <v>YES</v>
      </c>
      <c r="B171" t="str">
        <v>AKANSHA SINGH</v>
      </c>
      <c r="C171" t="str">
        <f t="array" ref="C171">XLOOKUP(B171,'EMP LIST '!$B$2:$B$121,'EMP LIST '!$E$2:$E$121,)</f>
        <v>RAJAT DWIVEDI</v>
      </c>
      <c r="D171" t="str">
        <f t="array" ref="D171">XLOOKUP($B171,'EMP LIST '!$B$2:$B$121,'EMP LIST '!$F$2:$F$121,)</f>
        <v>RAJKUMARI</v>
      </c>
      <c r="E171" t="str">
        <f t="array" ref="E171">XLOOKUP($B171,'EMP LIST '!$B$2:$B$121,'EMP LIST '!$I$2:$I$121,)</f>
        <v>SALARIED</v>
      </c>
      <c r="F171" t="str">
        <v>RAJEEV</v>
      </c>
      <c r="G171" t="str">
        <v xml:space="preserve">DR ANUSHYAM MEHRA </v>
      </c>
      <c r="H171">
        <f>AJ171-J171</f>
        <v>292</v>
      </c>
      <c r="I171" t="str">
        <f t="array" ref="I171">XLOOKUP($B171,'EMP LIST '!$B$2:$B$121,'EMP LIST '!$H$2:$H$121,)</f>
        <v>NOIDA</v>
      </c>
      <c r="J171">
        <v>46006</v>
      </c>
      <c r="K171">
        <v>46008</v>
      </c>
      <c r="L171" t="str">
        <v>SME000018251241</v>
      </c>
      <c r="M171">
        <v>9772010596</v>
      </c>
      <c r="N171" t="str">
        <v>RAJASTHAN</v>
      </c>
      <c r="O171" t="str">
        <v>KOTA</v>
      </c>
      <c r="P171" t="str">
        <v>OD</v>
      </c>
      <c r="Q171" t="str">
        <v>F2 FINTECH</v>
      </c>
      <c r="R171" t="str">
        <v>BAJAJ</v>
      </c>
      <c r="S171">
        <v>2090000</v>
      </c>
      <c r="T171">
        <v>2090000</v>
      </c>
      <c r="U171" t="str">
        <v>UNSECURED</v>
      </c>
      <c r="V171" t="str">
        <v>DISBURSED</v>
      </c>
      <c r="W171">
        <v>721</v>
      </c>
      <c r="X171">
        <v>46008</v>
      </c>
      <c r="Y171">
        <v>46008</v>
      </c>
      <c r="Z171" t="str">
        <v>FILE SENDER TO BANKER || UNDER PROCESS,  CIBIL DONE, 731 ELIGIBILITY 20 L CASE MOVED TO CREDIT, CASE STUCK IN 3USL POLICY || disbursed</v>
      </c>
      <c r="AA171" t="str">
        <v>BHEEMRAJ MEENA</v>
      </c>
      <c r="AB171">
        <v>8107819209</v>
      </c>
      <c r="AC171" t="str">
        <v>bheemraj.meena@bajajfinserv.in</v>
      </c>
      <c r="AD171" t="str">
        <v>MBBS-2021</v>
      </c>
      <c r="AE171" t="str">
        <v>CMUPM7893R</v>
      </c>
      <c r="AJ171">
        <f>TODAY()</f>
        <v>46298</v>
      </c>
    </row>
    <row r="172">
      <c r="A172" t="str">
        <v>YES</v>
      </c>
      <c r="B172" t="str">
        <v>SIMA SHAW</v>
      </c>
      <c r="C172" t="str">
        <f t="array" ref="C172">XLOOKUP(B172,'EMP LIST '!$B$2:$B$121,'EMP LIST '!$E$2:$E$121,)</f>
        <v/>
      </c>
      <c r="D172" t="str">
        <f t="array" ref="D172">XLOOKUP($B172,'EMP LIST '!$B$2:$B$121,'EMP LIST '!$F$2:$F$121,)</f>
        <v/>
      </c>
      <c r="E172" t="str">
        <f t="array" ref="E172">XLOOKUP($B172,'EMP LIST '!$B$2:$B$121,'EMP LIST '!$I$2:$I$121,)</f>
        <v/>
      </c>
      <c r="F172" t="str">
        <v>RAJEEV</v>
      </c>
      <c r="G172" t="str">
        <v>DR BISHAN WATI</v>
      </c>
      <c r="H172">
        <f>AJ172-J172</f>
        <v>292</v>
      </c>
      <c r="I172" t="str">
        <f t="array" ref="I172">XLOOKUP($B172,'EMP LIST '!$B$2:$B$121,'EMP LIST '!$H$2:$H$121,)</f>
        <v/>
      </c>
      <c r="J172">
        <v>46006</v>
      </c>
      <c r="L172">
        <v>172</v>
      </c>
      <c r="M172">
        <v>9953235956</v>
      </c>
      <c r="N172" t="str">
        <v>HARYANA</v>
      </c>
      <c r="O172" t="str">
        <v>FARIDABAD</v>
      </c>
      <c r="P172" t="str">
        <v>OD</v>
      </c>
      <c r="Q172" t="str">
        <v>F2 FINTECH</v>
      </c>
      <c r="R172" t="str">
        <v>ABCL</v>
      </c>
      <c r="U172" t="str">
        <v>UNSECURED</v>
      </c>
      <c r="V172" t="str">
        <v>REJECTED</v>
      </c>
      <c r="Z172" t="str">
        <v xml:space="preserve">FILE SENDER TO BANKER || UNDER PROCESS,  PORTAL ISSUE  </v>
      </c>
      <c r="AA172" t="str">
        <v>PURUSHOTTAM</v>
      </c>
      <c r="AB172">
        <v>9004509752</v>
      </c>
      <c r="AC172" t="str">
        <v>purushottam.kumar2@adityabirlacapital.com</v>
      </c>
      <c r="AD172" t="str">
        <v>MBBS-2014</v>
      </c>
      <c r="AE172" t="str">
        <v>ADHPW0752H</v>
      </c>
      <c r="AJ172">
        <f>TODAY()</f>
        <v>46298</v>
      </c>
    </row>
    <row r="173">
      <c r="A173" t="str">
        <v>YES</v>
      </c>
      <c r="B173" t="str">
        <v>SHASHANK BHARDWAJ</v>
      </c>
      <c r="C173" t="str">
        <f t="array" ref="C173">XLOOKUP(B173,'EMP LIST '!$B$2:$B$121,'EMP LIST '!$E$2:$E$121,)</f>
        <v>SHASHANK BHARDWAJ</v>
      </c>
      <c r="D173" t="str">
        <f t="array" ref="D173">XLOOKUP($B173,'EMP LIST '!$B$2:$B$121,'EMP LIST '!$F$2:$F$121,)</f>
        <v>SHASHANK BHARDWAJ</v>
      </c>
      <c r="E173" t="str">
        <f t="array" ref="E173">XLOOKUP($B173,'EMP LIST '!$B$2:$B$121,'EMP LIST '!$I$2:$I$121,)</f>
        <v>SALARIED</v>
      </c>
      <c r="F173" t="str">
        <v>RAJEEV</v>
      </c>
      <c r="G173" t="str">
        <v>DR ANAND SAGAR</v>
      </c>
      <c r="H173">
        <f>AJ173-J173</f>
        <v>292</v>
      </c>
      <c r="I173" t="str">
        <v xml:space="preserve">BAREILLY </v>
      </c>
      <c r="J173">
        <v>46006</v>
      </c>
      <c r="K173">
        <v>46006</v>
      </c>
      <c r="L173" t="str">
        <v>SME000018251777</v>
      </c>
      <c r="M173" t="str">
        <v>95606 10426</v>
      </c>
      <c r="N173" t="str">
        <v>DELHI</v>
      </c>
      <c r="O173" t="str">
        <v>DELHI</v>
      </c>
      <c r="P173" t="str">
        <v>OD</v>
      </c>
      <c r="Q173" t="str">
        <v>F2 FINTECH</v>
      </c>
      <c r="R173" t="str">
        <v>BAJAJ</v>
      </c>
      <c r="U173" t="str">
        <v>UNSECURED</v>
      </c>
      <c r="V173" t="str">
        <v>REJECTED</v>
      </c>
      <c r="W173">
        <v>654</v>
      </c>
      <c r="Z173" t="str">
        <v>FILE SENDER TO BANKER || UNDER PROCESS, CIBIL CONSENT LINK SENT TO CUSTOMER , LOW CIBIL SCORE 654</v>
      </c>
      <c r="AA173" t="str">
        <v>Md shuaib Khan</v>
      </c>
      <c r="AB173">
        <v>9161252501</v>
      </c>
      <c r="AC173" t="str">
        <v>mdshuaib.khan@bajajfinserv.in</v>
      </c>
      <c r="AD173" t="str">
        <v>MBBS-2010</v>
      </c>
      <c r="AE173" t="str">
        <v>CZFPS1278C</v>
      </c>
      <c r="AJ173">
        <f>TODAY()</f>
        <v>46298</v>
      </c>
    </row>
    <row r="174">
      <c r="A174" t="str">
        <v>YES</v>
      </c>
      <c r="B174" t="str">
        <v>MANVI SHARMA</v>
      </c>
      <c r="F174" t="str">
        <v>RAJEEV</v>
      </c>
      <c r="G174" t="str">
        <v>CA PAWAN KUMAR</v>
      </c>
      <c r="H174">
        <v>240</v>
      </c>
      <c r="I174" t="str">
        <v>NOIDA</v>
      </c>
      <c r="J174">
        <v>46006</v>
      </c>
      <c r="K174">
        <v>46009</v>
      </c>
      <c r="L174">
        <v>174</v>
      </c>
      <c r="M174" t="str">
        <v>90173 57811</v>
      </c>
      <c r="N174" t="str">
        <v>HARYANA</v>
      </c>
      <c r="O174" t="str">
        <v>REWARI</v>
      </c>
      <c r="P174" t="str">
        <v>OD</v>
      </c>
      <c r="Q174" t="str">
        <v xml:space="preserve">FIRST ADVISOR </v>
      </c>
      <c r="R174" t="str">
        <v>LNT</v>
      </c>
      <c r="S174">
        <v>3000000</v>
      </c>
      <c r="T174">
        <v>3000000</v>
      </c>
      <c r="U174" t="str">
        <v>UNSECURED</v>
      </c>
      <c r="V174" t="str">
        <v>DISBURSED</v>
      </c>
      <c r="X174">
        <v>46008</v>
      </c>
      <c r="Y174">
        <v>46009</v>
      </c>
      <c r="Z174" t="str">
        <v>FILE SENDER TO BANKER || UNDER PROCESS, || CASE LOGIN DONE || OFFICE ADDRESS PROF REQ-IN GIVEN UDYAM ADDRESS IS DIFFERENT PROVIDE TOMMORROW WITH UPDATED ADDRESS.|| 30 LACS DISBURSED</v>
      </c>
      <c r="AA174" t="str">
        <v>SACHIN</v>
      </c>
      <c r="AB174">
        <v>7877608028</v>
      </c>
      <c r="AC174" t="str">
        <v>sachin38@ltfs.com</v>
      </c>
      <c r="AD174" t="str">
        <v>CA-2010</v>
      </c>
      <c r="AE174" t="str">
        <v>AJQPG5218B</v>
      </c>
      <c r="AJ174">
        <v>46246</v>
      </c>
    </row>
    <row r="175">
      <c r="A175" t="str">
        <v>YES</v>
      </c>
      <c r="B175" t="str">
        <v>SHIVNATH</v>
      </c>
      <c r="C175" t="str">
        <f t="array" ref="C175">XLOOKUP(B175,'EMP LIST '!$B$2:$B$121,'EMP LIST '!$E$2:$E$121,)</f>
        <v/>
      </c>
      <c r="D175" t="str">
        <f t="array" ref="D175">XLOOKUP($B175,'EMP LIST '!$B$2:$B$121,'EMP LIST '!$F$2:$F$121,)</f>
        <v/>
      </c>
      <c r="E175" t="str">
        <f t="array" ref="E175">XLOOKUP($B175,'EMP LIST '!$B$2:$B$121,'EMP LIST '!$I$2:$I$121,)</f>
        <v/>
      </c>
      <c r="F175" t="str">
        <v>VISHAL</v>
      </c>
      <c r="G175" t="str">
        <v>DR  BHAVANA KALVALA</v>
      </c>
      <c r="H175">
        <f>AJ175-J175</f>
        <v>292</v>
      </c>
      <c r="I175" t="str">
        <f t="array" ref="I175">XLOOKUP($B175,'EMP LIST '!$B$2:$B$121,'EMP LIST '!$H$2:$H$121,)</f>
        <v/>
      </c>
      <c r="J175">
        <v>46006</v>
      </c>
      <c r="K175">
        <v>46017</v>
      </c>
      <c r="L175" t="str">
        <v>DL00000018253</v>
      </c>
      <c r="M175">
        <v>9538491117</v>
      </c>
      <c r="N175" t="str">
        <v>TELANGANA</v>
      </c>
      <c r="O175" t="str">
        <v>HYDERABAD</v>
      </c>
      <c r="P175" t="str">
        <v>OD</v>
      </c>
      <c r="Q175" t="str">
        <v xml:space="preserve">FIRST ADVISOR </v>
      </c>
      <c r="R175" t="str">
        <v>ABCL</v>
      </c>
      <c r="S175">
        <v>2000000</v>
      </c>
      <c r="T175">
        <v>2000000</v>
      </c>
      <c r="U175" t="str">
        <v>UNSECURED</v>
      </c>
      <c r="V175" t="str">
        <v>DROP</v>
      </c>
      <c r="X175">
        <v>46009</v>
      </c>
      <c r="Z175" t="str">
        <v>FILE SENDER TO BANKER || UNDER PROCESS  LR  20  ELIGIBILITY CASE IN CREDIT QUE PD TO BE DONE, RCU NEGATIVE DUE TO POOR SET-UP</v>
      </c>
      <c r="AA175" t="str">
        <v>MAHESH</v>
      </c>
      <c r="AB175" t="str">
        <v>73867 18623</v>
      </c>
      <c r="AC175" t="str">
        <v>thandra.mahesh@adityabirlacapital.com</v>
      </c>
      <c r="AD175" t="str">
        <v>MBBS-2011</v>
      </c>
      <c r="AE175" t="str">
        <v>CHGPK5289Q</v>
      </c>
      <c r="AJ175">
        <f>TODAY()</f>
        <v>46298</v>
      </c>
    </row>
    <row r="176">
      <c r="A176" t="str">
        <v>YES</v>
      </c>
      <c r="B176" t="str">
        <v>AMIT KUMAR</v>
      </c>
      <c r="C176" t="str">
        <f t="array" ref="C176">XLOOKUP(B176,'EMP LIST '!$B$2:$B$121,'EMP LIST '!$E$2:$E$121,)</f>
        <v>RAJKUMARI</v>
      </c>
      <c r="D176" t="str">
        <f t="array" ref="D176">XLOOKUP($B176,'EMP LIST '!$B$2:$B$121,'EMP LIST '!$F$2:$F$121,)</f>
        <v>RAJKUMARI</v>
      </c>
      <c r="E176" t="str">
        <f t="array" ref="E176">XLOOKUP($B176,'EMP LIST '!$B$2:$B$121,'EMP LIST '!$I$2:$I$121,)</f>
        <v>SALARIED</v>
      </c>
      <c r="F176" t="str">
        <v>VISHAL</v>
      </c>
      <c r="G176" t="str">
        <v>DR. SANJEEV KUMAR</v>
      </c>
      <c r="H176">
        <f>AJ176-J176</f>
        <v>292</v>
      </c>
      <c r="I176" t="str">
        <f t="array" ref="I176">XLOOKUP($B176,'EMP LIST '!$B$2:$B$121,'EMP LIST '!$H$2:$H$121,)</f>
        <v>NOIDA</v>
      </c>
      <c r="J176">
        <v>46006</v>
      </c>
      <c r="K176">
        <v>46006</v>
      </c>
      <c r="L176">
        <v>176</v>
      </c>
      <c r="M176">
        <v>9911643179</v>
      </c>
      <c r="N176" t="str">
        <v>DELHI</v>
      </c>
      <c r="O176" t="str">
        <v>DELHI</v>
      </c>
      <c r="P176" t="str">
        <v>OD</v>
      </c>
      <c r="Q176" t="str">
        <v xml:space="preserve">FIRST ADVISOR </v>
      </c>
      <c r="R176" t="str">
        <v>ABCL</v>
      </c>
      <c r="U176" t="str">
        <v>UNSECURED</v>
      </c>
      <c r="V176" t="str">
        <v>REJECTED</v>
      </c>
      <c r="Z176" t="str">
        <v xml:space="preserve">FILE SENDER TO BANKER || UNDER PROCESS,  VHR SEGMENT CASE IS NOT DOABLE </v>
      </c>
      <c r="AA176" t="str">
        <v>PURUSHOTTAM</v>
      </c>
      <c r="AB176">
        <v>9004509752</v>
      </c>
      <c r="AC176" t="str">
        <v xml:space="preserve">	purushottam.kumar2@adityabirlacapital.com</v>
      </c>
      <c r="AD176" t="str">
        <v>MBBS-2016</v>
      </c>
      <c r="AE176" t="str">
        <v>DYLPK6910B</v>
      </c>
      <c r="AJ176">
        <f>TODAY()</f>
        <v>46298</v>
      </c>
    </row>
    <row r="177">
      <c r="A177" t="str">
        <v>YES</v>
      </c>
      <c r="B177" t="str">
        <v>KHUSHI FINANCIAL SERVICES</v>
      </c>
      <c r="C177" t="str">
        <f t="array" ref="C177">XLOOKUP(B177,'EMP LIST '!$B$2:$B$121,'EMP LIST '!$E$2:$E$121,)</f>
        <v>F2 FINTECH</v>
      </c>
      <c r="D177" t="str">
        <f t="array" ref="D177">XLOOKUP($B177,'EMP LIST '!$B$2:$B$121,'EMP LIST '!$F$2:$F$121,)</f>
        <v>F2 FINTECH</v>
      </c>
      <c r="E177" t="str">
        <f t="array" ref="E177">XLOOKUP($B177,'EMP LIST '!$B$2:$B$121,'EMP LIST '!$I$2:$I$121,)</f>
        <v>CHANNEL PARTNER</v>
      </c>
      <c r="F177" t="str">
        <v>RAJEEV</v>
      </c>
      <c r="G177" t="str">
        <v>DR AKHIL</v>
      </c>
      <c r="H177">
        <f>AJ177-J177</f>
        <v>292</v>
      </c>
      <c r="I177" t="str">
        <f t="array" ref="I177">XLOOKUP($B177,'EMP LIST '!$B$2:$B$121,'EMP LIST '!$F$2:$F$121,)</f>
        <v>F2 FINTECH</v>
      </c>
      <c r="J177">
        <v>46006</v>
      </c>
      <c r="K177">
        <v>46017</v>
      </c>
      <c r="L177" t="str">
        <v>SME000018250317</v>
      </c>
      <c r="N177" t="str">
        <v>UTTARKHAND</v>
      </c>
      <c r="O177" t="str">
        <v>DEHRADUN</v>
      </c>
      <c r="P177" t="str">
        <v>OD</v>
      </c>
      <c r="Q177" t="str">
        <v>F2 FINTECH</v>
      </c>
      <c r="R177" t="str">
        <v>BAJAJ</v>
      </c>
      <c r="S177">
        <v>2990000</v>
      </c>
      <c r="T177">
        <v>2990000</v>
      </c>
      <c r="U177" t="str">
        <v>UNSECURED</v>
      </c>
      <c r="V177" t="str">
        <v>DROP</v>
      </c>
      <c r="X177">
        <v>46006</v>
      </c>
      <c r="Z177" t="str">
        <v>FILE SENDER TO BANKER || UNDER PROCESS, ||APPROVED 2990000, TO BE DISBURSED TOMORROW, TO BE DISBURSED TODAY, CUSTOMER NOT RECVD CALL</v>
      </c>
      <c r="AA177" t="str">
        <v>YOGESH KUMAR</v>
      </c>
      <c r="AB177">
        <v>9319894101</v>
      </c>
      <c r="AC177" t="str">
        <v>yogesh.kumar5@bajajfinserv.in_x000d_</v>
      </c>
      <c r="AJ177">
        <f>TODAY()</f>
        <v>46298</v>
      </c>
    </row>
    <row r="178">
      <c r="A178" t="str">
        <v>YES</v>
      </c>
      <c r="B178" t="str">
        <v>MOHAN JHA</v>
      </c>
      <c r="C178" t="str">
        <f t="array" ref="C178">XLOOKUP(B178,'EMP LIST '!$B$2:$B$121,'EMP LIST '!$E$2:$E$121,)</f>
        <v/>
      </c>
      <c r="D178" t="str">
        <f t="array" ref="D178">XLOOKUP($B178,'EMP LIST '!$B$2:$B$121,'EMP LIST '!$F$2:$F$121,)</f>
        <v/>
      </c>
      <c r="E178" t="str">
        <f t="array" ref="E178">XLOOKUP($B178,'EMP LIST '!$B$2:$B$121,'EMP LIST '!$I$2:$I$121,)</f>
        <v/>
      </c>
      <c r="F178" t="str">
        <v>RAJEEV</v>
      </c>
      <c r="G178" t="str">
        <v>DR CHUNNI DOLMA</v>
      </c>
      <c r="H178">
        <f>AJ178-J178</f>
        <v>-9911596881</v>
      </c>
      <c r="I178" t="str">
        <f t="array" ref="I178">XLOOKUP($B178,'EMP LIST '!$B$2:$B$121,'EMP LIST '!$H$2:$H$121,)</f>
        <v/>
      </c>
      <c r="J178">
        <v>9911643179</v>
      </c>
      <c r="K178">
        <v>46006</v>
      </c>
      <c r="L178">
        <v>179</v>
      </c>
      <c r="M178" t="str">
        <v>81304 71422</v>
      </c>
      <c r="N178" t="str">
        <v>DELHI</v>
      </c>
      <c r="O178" t="str">
        <v>DELHI</v>
      </c>
      <c r="P178" t="str">
        <v>OD</v>
      </c>
      <c r="Q178" t="str">
        <v xml:space="preserve">FIRST ADVISOR </v>
      </c>
      <c r="R178" t="str">
        <v>ABCL</v>
      </c>
      <c r="U178" t="str">
        <v>UNSECURED</v>
      </c>
      <c r="V178" t="str">
        <v>REJECTED</v>
      </c>
      <c r="Z178" t="str">
        <v>FILE SENDER TO BANKER || UNDER PROCESS,  DIRECT TEAM LOGIN VHR SEGMENT</v>
      </c>
      <c r="AA178" t="str">
        <v>PURUSHOTTAM</v>
      </c>
      <c r="AB178">
        <v>9004509752</v>
      </c>
      <c r="AC178" t="str">
        <v xml:space="preserve">	purushottam.kumar2@adityabirlacapital.com</v>
      </c>
      <c r="AD178" t="str">
        <v>MBBS-2017</v>
      </c>
      <c r="AE178" t="str">
        <v>CNYPB8697R</v>
      </c>
      <c r="AJ178">
        <f>TODAY()</f>
        <v>46298</v>
      </c>
    </row>
    <row r="179">
      <c r="A179" t="str">
        <v>YES</v>
      </c>
      <c r="B179" t="str">
        <v>SAMREEN KHAN</v>
      </c>
      <c r="C179" t="str">
        <f t="array" ref="C179">XLOOKUP(B179,'EMP LIST '!$B$2:$B$121,'EMP LIST '!$E$2:$E$121,)</f>
        <v>MANISHA SAXENA</v>
      </c>
      <c r="D179" t="str">
        <f t="array" ref="D179">XLOOKUP($B179,'EMP LIST '!$B$2:$B$121,'EMP LIST '!$F$2:$F$121,)</f>
        <v>SHASHANK BHARDWAJ</v>
      </c>
      <c r="E179" t="str">
        <f t="array" ref="E179">XLOOKUP($B179,'EMP LIST '!$B$2:$B$121,'EMP LIST '!$I$2:$I$121,)</f>
        <v>SALARIED</v>
      </c>
      <c r="F179" t="str">
        <v>RAJEEV</v>
      </c>
      <c r="G179" t="str">
        <v>Dr.SUDESHNA MANDAL</v>
      </c>
      <c r="H179">
        <f>AJ179-J179</f>
        <v>292</v>
      </c>
      <c r="I179" t="str">
        <v xml:space="preserve">BAREILLY </v>
      </c>
      <c r="J179">
        <v>46006</v>
      </c>
      <c r="K179">
        <v>46006</v>
      </c>
      <c r="L179" t="str">
        <v>SME000018257060</v>
      </c>
      <c r="M179" t="str">
        <v>77359 85503</v>
      </c>
      <c r="N179" t="str">
        <v>ODISHA</v>
      </c>
      <c r="O179" t="str">
        <v>CUTTACK</v>
      </c>
      <c r="P179" t="str">
        <v>OD</v>
      </c>
      <c r="Q179" t="str">
        <v>F2 FINTECH</v>
      </c>
      <c r="R179" t="str">
        <v>BAJAJ</v>
      </c>
      <c r="U179" t="str">
        <v>UNSECURED</v>
      </c>
      <c r="V179" t="str">
        <v>REJECTED</v>
      </c>
      <c r="Z179" t="str">
        <v>FILE SENDER TO BANKER || UNDER PROCESS, MULTIPLE TIME FRAUD REJECTED</v>
      </c>
      <c r="AA179" t="str">
        <v>SUBRAT MOHANTY</v>
      </c>
      <c r="AB179">
        <v>7205836878</v>
      </c>
      <c r="AC179" t="str">
        <v>subrat.mohanty2@bajajfinserv.in</v>
      </c>
      <c r="AD179" t="str">
        <v>MBBS-2018</v>
      </c>
      <c r="AE179" t="str">
        <v>BWYPM1691Q</v>
      </c>
      <c r="AJ179">
        <f>TODAY()</f>
        <v>46298</v>
      </c>
    </row>
    <row r="180">
      <c r="A180" t="str">
        <v>YES</v>
      </c>
      <c r="B180" t="str">
        <v>AKANSHA SINGH</v>
      </c>
      <c r="C180" t="str">
        <f t="array" ref="C180">XLOOKUP(B180,'EMP LIST '!$B$2:$B$121,'EMP LIST '!$E$2:$E$121,)</f>
        <v>RAJAT DWIVEDI</v>
      </c>
      <c r="D180" t="str">
        <f t="array" ref="D180">XLOOKUP($B180,'EMP LIST '!$B$2:$B$121,'EMP LIST '!$F$2:$F$121,)</f>
        <v>RAJKUMARI</v>
      </c>
      <c r="E180" t="str">
        <f t="array" ref="E180">XLOOKUP($B180,'EMP LIST '!$B$2:$B$121,'EMP LIST '!$I$2:$I$121,)</f>
        <v>SALARIED</v>
      </c>
      <c r="F180" t="str">
        <v>RAJEEV</v>
      </c>
      <c r="G180" t="str">
        <v xml:space="preserve">DR Ameer  Ahamed </v>
      </c>
      <c r="H180">
        <f>AJ180-J180</f>
        <v>292</v>
      </c>
      <c r="I180" t="str">
        <f t="array" ref="I180">XLOOKUP($B180,'EMP LIST '!$B$2:$B$121,'EMP LIST '!$H$2:$H$121,)</f>
        <v>NOIDA</v>
      </c>
      <c r="J180">
        <v>46006</v>
      </c>
      <c r="K180">
        <v>46006</v>
      </c>
      <c r="L180">
        <v>170445059</v>
      </c>
      <c r="M180">
        <v>9444906038</v>
      </c>
      <c r="N180" t="str">
        <v>TAMILNADU</v>
      </c>
      <c r="O180" t="str">
        <v xml:space="preserve">Ambattur </v>
      </c>
      <c r="P180" t="str">
        <v>DOD</v>
      </c>
      <c r="Q180" t="str">
        <v>F2 FINTECH</v>
      </c>
      <c r="R180" t="str">
        <v>CHOLA</v>
      </c>
      <c r="U180" t="str">
        <v>UNSECURED</v>
      </c>
      <c r="V180" t="str">
        <v>REJECTED</v>
      </c>
      <c r="W180">
        <v>653</v>
      </c>
      <c r="Z180" t="str">
        <v>FILE SENDER TO BANKER || UNDER PROCESS, ||  low ABB..and 653 cibil hai .</v>
      </c>
      <c r="AA180" t="str">
        <v>muppudathic</v>
      </c>
      <c r="AB180" t="str">
        <v>98655 09444</v>
      </c>
      <c r="AC180" t="str">
        <v>muppudathic@chola1.murugappa.com</v>
      </c>
      <c r="AD180" t="str">
        <v>MBBS-2021</v>
      </c>
      <c r="AE180" t="str">
        <v>GEUPM1837P</v>
      </c>
      <c r="AJ180">
        <f>TODAY()</f>
        <v>46298</v>
      </c>
    </row>
    <row r="181">
      <c r="A181" t="str">
        <v>YES</v>
      </c>
      <c r="B181" t="str">
        <v>KAPIL</v>
      </c>
      <c r="C181" t="str">
        <f t="array" ref="C181">XLOOKUP(B181,'EMP LIST '!$B$2:$B$121,'EMP LIST '!$E$2:$E$121,)</f>
        <v>MANVI BHARDWAJ</v>
      </c>
      <c r="D181" t="str">
        <f t="array" ref="D181">XLOOKUP($B181,'EMP LIST '!$B$2:$B$121,'EMP LIST '!$F$2:$F$121,)</f>
        <v>RAHUL SAHA</v>
      </c>
      <c r="E181" t="str">
        <f t="array" ref="E181">XLOOKUP($B181,'EMP LIST '!$B$2:$B$121,'EMP LIST '!$I$2:$I$121,)</f>
        <v>SALARIED</v>
      </c>
      <c r="F181" t="str">
        <v>VISHAL</v>
      </c>
      <c r="G181" t="str">
        <v>DR. NANDAN M P</v>
      </c>
      <c r="H181">
        <f>AJ181-J181</f>
        <v>292</v>
      </c>
      <c r="I181" t="str">
        <v>NOIDA</v>
      </c>
      <c r="J181">
        <v>46006</v>
      </c>
      <c r="K181">
        <v>46008</v>
      </c>
      <c r="L181" t="str">
        <v>DL00000018270</v>
      </c>
      <c r="M181">
        <v>7090548471</v>
      </c>
      <c r="N181" t="str">
        <v>KARNATAKA</v>
      </c>
      <c r="O181" t="str">
        <v>BANGALORE</v>
      </c>
      <c r="P181" t="str">
        <v>OD</v>
      </c>
      <c r="Q181" t="str">
        <v xml:space="preserve">FIRST ADVISOR </v>
      </c>
      <c r="R181" t="str">
        <v>ABCL</v>
      </c>
      <c r="U181" t="str">
        <v>UNSECURED</v>
      </c>
      <c r="V181" t="str">
        <v>REJECTED</v>
      </c>
      <c r="W181">
        <v>749</v>
      </c>
      <c r="Z181" t="str">
        <v>FILE SENDER TO BANKER || UNDER PROCESS,  NEED LETTER HEAD OF CUSTOMER WORKING ADDRESS  CUSTOMER PURE SLARIED NOT DOABLE AS PER PLOCY</v>
      </c>
      <c r="AA181" t="str">
        <v>RISHABH</v>
      </c>
      <c r="AB181" t="str">
        <v>79923 81906</v>
      </c>
      <c r="AC181" t="str">
        <v>rishabh.sabhlok@adityabirlacapital.com</v>
      </c>
      <c r="AD181" t="str">
        <v>MBBS-2021</v>
      </c>
      <c r="AE181" t="str">
        <v>FYYPP9357J</v>
      </c>
      <c r="AJ181">
        <f>TODAY()</f>
        <v>46298</v>
      </c>
    </row>
    <row r="182">
      <c r="A182" t="str">
        <v>YES</v>
      </c>
      <c r="B182" t="str">
        <v>NISHA</v>
      </c>
      <c r="C182" t="str">
        <f t="array" ref="C182">XLOOKUP(B182,'EMP LIST '!$B$2:$B$121,'EMP LIST '!$E$2:$E$121,)</f>
        <v/>
      </c>
      <c r="D182" t="str">
        <f t="array" ref="D182">XLOOKUP($B182,'EMP LIST '!$B$2:$B$121,'EMP LIST '!$F$2:$F$121,)</f>
        <v/>
      </c>
      <c r="E182" t="str">
        <f t="array" ref="E182">XLOOKUP($B182,'EMP LIST '!$B$2:$B$121,'EMP LIST '!$I$2:$I$121,)</f>
        <v/>
      </c>
      <c r="F182" t="str">
        <v>RAJEEV</v>
      </c>
      <c r="G182" t="str">
        <v>DR MAYANK SRIVASTAVA</v>
      </c>
      <c r="H182">
        <f>AJ182-J182</f>
        <v>291</v>
      </c>
      <c r="I182" t="str">
        <f t="array" ref="I182">XLOOKUP($B182,'EMP LIST '!$B$2:$B$121,'EMP LIST '!$H$2:$H$121,)</f>
        <v/>
      </c>
      <c r="J182">
        <v>46007</v>
      </c>
      <c r="K182">
        <v>46010</v>
      </c>
      <c r="L182">
        <v>170445566</v>
      </c>
      <c r="M182">
        <v>9685232989</v>
      </c>
      <c r="N182" t="str">
        <v>UTTAR PRADESH</v>
      </c>
      <c r="O182" t="str">
        <v>SULTANPUR</v>
      </c>
      <c r="P182" t="str">
        <v>SAL OD</v>
      </c>
      <c r="Q182" t="str">
        <v>F2 FINTECH</v>
      </c>
      <c r="R182" t="str">
        <v>CHOLA</v>
      </c>
      <c r="U182" t="str">
        <v>UNSECURED</v>
      </c>
      <c r="V182" t="str">
        <v>REJECTED</v>
      </c>
      <c r="W182">
        <v>824</v>
      </c>
      <c r="Z182" t="str">
        <v>FILE SENDER TO BANKER || UNDER PROCESS, || HIGH NO OF INQURIES AND CX HAS TAKEN  SMALL STPL LOAN</v>
      </c>
      <c r="AA182" t="str">
        <v>Saurabh Pandey</v>
      </c>
      <c r="AB182" t="str">
        <v>91409 59534</v>
      </c>
      <c r="AC182" t="str">
        <v>saurabhr@chola1.murugappa.com</v>
      </c>
      <c r="AD182" t="str">
        <v>BHMS-2018</v>
      </c>
      <c r="AE182" t="str">
        <v>BPYPS1666G</v>
      </c>
      <c r="AJ182">
        <f>TODAY()</f>
        <v>46298</v>
      </c>
    </row>
    <row r="183">
      <c r="A183" t="str">
        <v>YES</v>
      </c>
      <c r="B183" t="str">
        <v>RIYA CHADDHA</v>
      </c>
      <c r="C183" t="str">
        <f t="array" ref="C183">XLOOKUP(B183,'EMP LIST '!$B$2:$B$121,'EMP LIST '!$E$2:$E$121,)</f>
        <v>VINEET TIWARI</v>
      </c>
      <c r="D183" t="str">
        <f t="array" ref="D183">XLOOKUP($B183,'EMP LIST '!$B$2:$B$121,'EMP LIST '!$F$2:$F$121,)</f>
        <v>VINEET TIWARI</v>
      </c>
      <c r="E183" t="str">
        <f t="array" ref="E183">XLOOKUP($B183,'EMP LIST '!$B$2:$B$121,'EMP LIST '!$I$2:$I$121,)</f>
        <v>SALARIED</v>
      </c>
      <c r="F183" t="str">
        <v>RAJEEV</v>
      </c>
      <c r="G183" t="str">
        <v>DR SUNIL KUMAR</v>
      </c>
      <c r="H183">
        <f>AJ183-J183</f>
        <v>291</v>
      </c>
      <c r="I183" t="str">
        <v>NOIDA</v>
      </c>
      <c r="J183">
        <v>46007</v>
      </c>
      <c r="K183">
        <v>46009</v>
      </c>
      <c r="L183" t="str">
        <v>SME000018263337</v>
      </c>
      <c r="M183">
        <v>7739393303</v>
      </c>
      <c r="N183" t="str">
        <v>BIHAR</v>
      </c>
      <c r="O183" t="str">
        <v>SUPAUL</v>
      </c>
      <c r="P183" t="str">
        <v>OD</v>
      </c>
      <c r="Q183" t="str">
        <v>F2 FINTECH</v>
      </c>
      <c r="R183" t="str">
        <v>BAJAJ</v>
      </c>
      <c r="U183" t="str">
        <v>UNSECURED</v>
      </c>
      <c r="V183" t="str">
        <v>REJECTED</v>
      </c>
      <c r="Z183" t="str">
        <v>FILE SENDER TO BANKER || UNDER PROCESS, CONSET LINK SENT TO CUSTOMER, PENDING FROM CUSTOMER SIDE</v>
      </c>
      <c r="AA183" t="str">
        <v>AKSHAY ANAND</v>
      </c>
      <c r="AB183">
        <v>7258996463</v>
      </c>
      <c r="AC183" t="str">
        <v>akshay.anand@bajajfinserv.in</v>
      </c>
      <c r="AD183" t="str">
        <v>MBBS-2021</v>
      </c>
      <c r="AE183" t="str">
        <v>ERQPK3258D</v>
      </c>
      <c r="AJ183">
        <f>TODAY()</f>
        <v>46298</v>
      </c>
    </row>
    <row r="184">
      <c r="A184" t="str">
        <v>YES</v>
      </c>
      <c r="B184" t="str">
        <v>AKANSHA PRAJAPATI</v>
      </c>
      <c r="C184" t="str">
        <f t="array" ref="C184">XLOOKUP(B184,'EMP LIST '!$B$2:$B$121,'EMP LIST '!$E$2:$E$121,)</f>
        <v>RASHI GANGWAR</v>
      </c>
      <c r="D184" t="str">
        <f t="array" ref="D184">XLOOKUP($B184,'EMP LIST '!$B$2:$B$121,'EMP LIST '!$F$2:$F$121,)</f>
        <v>RAJKUMARI</v>
      </c>
      <c r="E184" t="str">
        <f t="array" ref="E184">XLOOKUP($B184,'EMP LIST '!$B$2:$B$121,'EMP LIST '!$I$2:$I$121,)</f>
        <v>SALARIED</v>
      </c>
      <c r="F184" t="str">
        <v>RAJEEV</v>
      </c>
      <c r="G184" t="str">
        <v>DR SURESHA KUMAR NEKAR</v>
      </c>
      <c r="H184">
        <f>AJ184-J184</f>
        <v>291</v>
      </c>
      <c r="I184" t="str">
        <v>NOIDA</v>
      </c>
      <c r="J184">
        <v>46007</v>
      </c>
      <c r="K184">
        <v>46008</v>
      </c>
      <c r="L184">
        <v>170443403</v>
      </c>
      <c r="M184">
        <v>9916622413</v>
      </c>
      <c r="N184" t="str">
        <v>KARNATAKA</v>
      </c>
      <c r="O184" t="str">
        <v>HOSPET</v>
      </c>
      <c r="P184" t="str">
        <v>DOD</v>
      </c>
      <c r="Q184" t="str">
        <v>F2 FINTECH</v>
      </c>
      <c r="R184" t="str">
        <v>CHOLA</v>
      </c>
      <c r="U184" t="str">
        <v>UNSECURED</v>
      </c>
      <c r="V184" t="str">
        <v>REJECTED</v>
      </c>
      <c r="W184">
        <v>697</v>
      </c>
      <c r="Z184" t="str">
        <v>FILE SENDER TO BANKER || UNDER PROCESS, |||  RECENT BOUNCING IN BAJAJ LOAN</v>
      </c>
      <c r="AA184" t="str">
        <v>Devarajamr</v>
      </c>
      <c r="AB184" t="str">
        <v xml:space="preserve"> 93410 55455</v>
      </c>
      <c r="AC184" t="str">
        <v>Devarajamr@chola1.murugappa.com</v>
      </c>
      <c r="AD184" t="str">
        <v>BAMS-2006</v>
      </c>
      <c r="AE184" t="str">
        <v>AHDPN6159P</v>
      </c>
      <c r="AJ184">
        <f>TODAY()</f>
        <v>46298</v>
      </c>
    </row>
    <row r="185">
      <c r="A185" t="str">
        <v>YES</v>
      </c>
      <c r="B185" t="str">
        <v>RASHI GANGWAR</v>
      </c>
      <c r="C185" t="str">
        <f t="array" ref="C185">XLOOKUP(B185,'EMP LIST '!$B$2:$B$121,'EMP LIST '!$E$2:$E$121,)</f>
        <v>RAJKUMARI</v>
      </c>
      <c r="D185" t="str">
        <f t="array" ref="D185">XLOOKUP($B185,'EMP LIST '!$B$2:$B$121,'EMP LIST '!$F$2:$F$121,)</f>
        <v>RAJKUMARI</v>
      </c>
      <c r="E185" t="str">
        <f t="array" ref="E185">XLOOKUP($B185,'EMP LIST '!$B$2:$B$121,'EMP LIST '!$I$2:$I$121,)</f>
        <v>SALARIED</v>
      </c>
      <c r="F185" t="str">
        <v>RAJEEV</v>
      </c>
      <c r="G185" t="str">
        <v>DR  TATIKONDA NARASAPA NAIDU</v>
      </c>
      <c r="H185">
        <f>AJ185-J185</f>
        <v>291</v>
      </c>
      <c r="I185" t="str">
        <v>NOIDA</v>
      </c>
      <c r="J185">
        <v>46007</v>
      </c>
      <c r="K185">
        <v>46008</v>
      </c>
      <c r="L185">
        <v>170445877</v>
      </c>
      <c r="M185">
        <v>8976629319</v>
      </c>
      <c r="N185" t="str">
        <v>TELANGANA</v>
      </c>
      <c r="O185" t="str">
        <v>SANGAREDDY</v>
      </c>
      <c r="P185" t="str">
        <v>DOD</v>
      </c>
      <c r="Q185" t="str">
        <v>F2 FINTECH</v>
      </c>
      <c r="R185" t="str">
        <v>CHOLA</v>
      </c>
      <c r="U185" t="str">
        <v>UNSECURED</v>
      </c>
      <c r="V185" t="str">
        <v>REJECTED</v>
      </c>
      <c r="W185">
        <v>754</v>
      </c>
      <c r="Z185" t="str">
        <v xml:space="preserve">FILE SENDER TO BANKER || UNDER PROCESS, || RECENT BOUNCING AND TAKE 6 LOAN DISBURSEMENT IN LAST 6 MONTH AND 12 ENQ </v>
      </c>
      <c r="AA185" t="str">
        <v>methrim</v>
      </c>
      <c r="AB185">
        <v>9493576415</v>
      </c>
      <c r="AC185" t="str">
        <v>methrim@chola.murugappa.com</v>
      </c>
      <c r="AD185" t="str">
        <v>MBBS-2011</v>
      </c>
      <c r="AE185" t="str">
        <v>AQHPT7191C</v>
      </c>
      <c r="AJ185">
        <f>TODAY()</f>
        <v>46298</v>
      </c>
    </row>
    <row r="186">
      <c r="A186" t="str">
        <v>YES</v>
      </c>
      <c r="B186" t="str">
        <v>SHRUTIKA DUBEY</v>
      </c>
      <c r="C186" t="str">
        <f t="array" ref="C186">XLOOKUP(B186,'EMP LIST '!$B$2:$B$121,'EMP LIST '!$E$2:$E$121,)</f>
        <v>MANISHA SAXENA</v>
      </c>
      <c r="D186" t="str">
        <f t="array" ref="D186">XLOOKUP($B186,'EMP LIST '!$B$2:$B$121,'EMP LIST '!$F$2:$F$121,)</f>
        <v>SHASHANK BHARDWAJ</v>
      </c>
      <c r="E186" t="str">
        <f t="array" ref="E186">XLOOKUP($B186,'EMP LIST '!$B$2:$B$121,'EMP LIST '!$I$2:$I$121,)</f>
        <v>SALARIED</v>
      </c>
      <c r="F186" t="str">
        <v>RAJEEV</v>
      </c>
      <c r="G186" t="str">
        <v>ISHITA AFREEN AHMED</v>
      </c>
      <c r="H186">
        <f>AJ186-J186</f>
        <v>291</v>
      </c>
      <c r="I186" t="str">
        <v xml:space="preserve">BAREILLY </v>
      </c>
      <c r="J186">
        <v>46007</v>
      </c>
      <c r="K186">
        <v>46007</v>
      </c>
      <c r="L186" t="str">
        <v>B2C000172889262</v>
      </c>
      <c r="M186" t="str">
        <v>91012 62584</v>
      </c>
      <c r="N186" t="str">
        <v>DELHI</v>
      </c>
      <c r="O186" t="str">
        <v>DELHI</v>
      </c>
      <c r="P186" t="str">
        <v>SAL OD</v>
      </c>
      <c r="Q186" t="str">
        <v xml:space="preserve">FIRST ADVISOR </v>
      </c>
      <c r="R186" t="str">
        <v>BAJAJ</v>
      </c>
      <c r="U186" t="str">
        <v>UNSECURED</v>
      </c>
      <c r="V186" t="str">
        <v>REJECTED</v>
      </c>
      <c r="Z186" t="str">
        <v xml:space="preserve">FILE SENDER TO BANKER || UNDER PROCESS, DARK RED 12 ENQ </v>
      </c>
      <c r="AA186" t="str">
        <v>Ashish Dubey</v>
      </c>
      <c r="AB186" t="str">
        <v>85100 99219</v>
      </c>
      <c r="AC186" t="str">
        <v>ashish.dubey6@bizsupporta.com</v>
      </c>
      <c r="AD186" t="str">
        <v>SALARY - 40 K</v>
      </c>
      <c r="AE186" t="str">
        <v>BMCPA5556Q</v>
      </c>
      <c r="AJ186">
        <f>TODAY()</f>
        <v>46298</v>
      </c>
    </row>
    <row r="187">
      <c r="A187" t="str">
        <v>YES</v>
      </c>
      <c r="B187" t="str">
        <v>AMANPREET SINGH</v>
      </c>
      <c r="C187" t="str">
        <f t="array" ref="C187">XLOOKUP(B187,'EMP LIST '!$B$2:$B$121,'EMP LIST '!$E$2:$E$121,)</f>
        <v>MANVI BHARDWAJ</v>
      </c>
      <c r="D187" t="str">
        <f t="array" ref="D187">XLOOKUP($B187,'EMP LIST '!$B$2:$B$121,'EMP LIST '!$F$2:$F$121,)</f>
        <v>AMANPREET SINGH</v>
      </c>
      <c r="E187" t="str">
        <f t="array" ref="E187">XLOOKUP($B187,'EMP LIST '!$B$2:$B$121,'EMP LIST '!$I$2:$I$121,)</f>
        <v>SALARIED</v>
      </c>
      <c r="F187" t="str">
        <v>VISHAL</v>
      </c>
      <c r="G187" t="str">
        <v>DR SIDDHARTH SAXENA</v>
      </c>
      <c r="H187">
        <f>AJ187-J187</f>
        <v>291</v>
      </c>
      <c r="I187" t="str">
        <f t="array" ref="I187">XLOOKUP($B187,'EMP LIST '!$B$2:$B$121,'EMP LIST '!$H$2:$H$121,)</f>
        <v>NOIDA</v>
      </c>
      <c r="J187">
        <v>46007</v>
      </c>
      <c r="K187">
        <v>46016</v>
      </c>
      <c r="L187">
        <v>170446129</v>
      </c>
      <c r="M187">
        <v>8126474849</v>
      </c>
      <c r="N187" t="str">
        <v>UTTAR PRADESH</v>
      </c>
      <c r="O187" t="str">
        <v>GHAZIABAD</v>
      </c>
      <c r="P187" t="str">
        <v>DOD</v>
      </c>
      <c r="Q187" t="str">
        <v>F2 FINTECH</v>
      </c>
      <c r="R187" t="str">
        <v>CHOLA</v>
      </c>
      <c r="U187" t="str">
        <v>UNSECURED</v>
      </c>
      <c r="V187" t="str">
        <v>REJECTED</v>
      </c>
      <c r="W187">
        <v>734</v>
      </c>
      <c r="Z187" t="str">
        <v xml:space="preserve">FILE SENDER TO BANKER || UNDER PROCESS, ||| PD TO BE DONE ||Overleverage </v>
      </c>
      <c r="AA187" t="str">
        <v>MOHIT</v>
      </c>
      <c r="AB187" t="str">
        <v>75310 43153</v>
      </c>
      <c r="AC187" t="str">
        <v>mohitts@chola.murugappa.com</v>
      </c>
      <c r="AD187" t="str">
        <v>MBBS - 2020 , MD - 2023</v>
      </c>
      <c r="AE187" t="str">
        <v>EJSPS1611C</v>
      </c>
      <c r="AJ187">
        <f>TODAY()</f>
        <v>46298</v>
      </c>
    </row>
    <row r="188">
      <c r="A188" t="str">
        <v>YES</v>
      </c>
      <c r="B188" t="str">
        <v>SHIVANI PATEL</v>
      </c>
      <c r="C188" t="str">
        <f t="array" ref="C188">XLOOKUP(B188,'EMP LIST '!$B$2:$B$121,'EMP LIST '!$E$2:$E$121,)</f>
        <v>MANISHA SAXENA</v>
      </c>
      <c r="D188" t="str">
        <f t="array" ref="D188">XLOOKUP($B188,'EMP LIST '!$B$2:$B$121,'EMP LIST '!$F$2:$F$121,)</f>
        <v>MANISHA SAXENA</v>
      </c>
      <c r="E188" t="str">
        <f t="array" ref="E188">XLOOKUP($B188,'EMP LIST '!$B$2:$B$121,'EMP LIST '!$I$2:$I$121,)</f>
        <v>SALARIED</v>
      </c>
      <c r="F188" t="str">
        <v>RAJEEV</v>
      </c>
      <c r="G188" t="str">
        <v>DR DIPPANITA MONDAL</v>
      </c>
      <c r="H188">
        <f>AJ188-J188</f>
        <v>291</v>
      </c>
      <c r="I188" t="str">
        <v xml:space="preserve">BAREILLY </v>
      </c>
      <c r="J188">
        <v>46007</v>
      </c>
      <c r="K188">
        <v>46007</v>
      </c>
      <c r="L188" t="str">
        <v>SME000018265569</v>
      </c>
      <c r="M188" t="str">
        <v>74394 68300</v>
      </c>
      <c r="N188" t="str">
        <v>WEST BENGAL</v>
      </c>
      <c r="O188" t="str">
        <v>KOLKATTA</v>
      </c>
      <c r="P188" t="str">
        <v>OD</v>
      </c>
      <c r="Q188" t="str">
        <v>F2 FINTECH</v>
      </c>
      <c r="R188" t="str">
        <v>BAJAJ</v>
      </c>
      <c r="U188" t="str">
        <v>UNSECURED</v>
      </c>
      <c r="V188" t="str">
        <v>REJECTED</v>
      </c>
      <c r="Z188" t="str">
        <v>FILE SENDER TO BANKER || UNDER PROCESS, CIBIL CONSENT LINK SENT TO CUSTOMER, PAN ERROR, PROF 10 MULTIPLE USL LOAN</v>
      </c>
      <c r="AA188" t="str">
        <v>SUBHADEEP PAUL</v>
      </c>
      <c r="AB188">
        <v>94334104552</v>
      </c>
      <c r="AC188" t="str">
        <v>raza.mohammed@bajajfinserv.in</v>
      </c>
      <c r="AD188" t="str">
        <v>MBBS-2021</v>
      </c>
      <c r="AE188" t="str">
        <v>DWYPM2563R</v>
      </c>
      <c r="AJ188">
        <f>TODAY()</f>
        <v>46298</v>
      </c>
    </row>
    <row r="189">
      <c r="A189" t="str">
        <v>YES</v>
      </c>
      <c r="B189" t="str">
        <v>RAJAT DWIVEDI</v>
      </c>
      <c r="C189" t="str">
        <f t="array" ref="C189">XLOOKUP(B189,'EMP LIST '!$B$2:$B$121,'EMP LIST '!$E$2:$E$121,)</f>
        <v>RAJKUMARI</v>
      </c>
      <c r="D189" t="str">
        <f t="array" ref="D189">XLOOKUP($B189,'EMP LIST '!$B$2:$B$121,'EMP LIST '!$F$2:$F$121,)</f>
        <v>RAJKUMARI</v>
      </c>
      <c r="E189" t="str">
        <f t="array" ref="E189">XLOOKUP($B189,'EMP LIST '!$B$2:$B$121,'EMP LIST '!$I$2:$I$121,)</f>
        <v>SALARIED</v>
      </c>
      <c r="F189" t="str">
        <v>RAJEEV</v>
      </c>
      <c r="G189" t="str">
        <v>DR PAWAN KUMAR</v>
      </c>
      <c r="H189">
        <f>AJ189-J189</f>
        <v>291</v>
      </c>
      <c r="I189" t="str">
        <f t="array" ref="I189">XLOOKUP($B189,'EMP LIST '!$B$2:$B$121,'EMP LIST '!$H$2:$H$121,)</f>
        <v>NOIDA</v>
      </c>
      <c r="J189">
        <v>46007</v>
      </c>
      <c r="K189">
        <v>46007</v>
      </c>
      <c r="L189" t="str">
        <v>SME000018266354</v>
      </c>
      <c r="M189">
        <v>7011434743</v>
      </c>
      <c r="N189" t="str">
        <v>UTTAR PRADESH</v>
      </c>
      <c r="O189" t="str">
        <v>GREATER NOIDA</v>
      </c>
      <c r="P189" t="str">
        <v>OD</v>
      </c>
      <c r="Q189" t="str">
        <v>F2 FINTECH</v>
      </c>
      <c r="R189" t="str">
        <v>BAJAJ</v>
      </c>
      <c r="U189" t="str">
        <v>UNSECURED</v>
      </c>
      <c r="V189" t="str">
        <v>REJECTED</v>
      </c>
      <c r="Z189" t="str">
        <v>FILE SENDER TO BANKER || UNDER PROCESS, 7 EMI CASE, LATEST EMI BOUNCED</v>
      </c>
      <c r="AA189" t="str">
        <v>Md shuaib Khan</v>
      </c>
      <c r="AB189">
        <v>9161252501</v>
      </c>
      <c r="AC189" t="str">
        <v>mdshuaib.khan@bajajfinserv.in</v>
      </c>
      <c r="AD189" t="str">
        <v>MBBS-2024</v>
      </c>
      <c r="AE189" t="str">
        <v>EPOPK3426M</v>
      </c>
      <c r="AJ189">
        <f>TODAY()</f>
        <v>46298</v>
      </c>
    </row>
    <row r="190">
      <c r="A190" t="str">
        <v>YES</v>
      </c>
      <c r="B190" t="str">
        <v>RAJKUMARI</v>
      </c>
      <c r="C190" t="str">
        <f t="array" ref="C190">XLOOKUP(B190,'EMP LIST '!$B$2:$B$121,'EMP LIST '!$E$2:$E$121,)</f>
        <v>RAJKUMARI</v>
      </c>
      <c r="D190" t="str">
        <f t="array" ref="D190">XLOOKUP($B190,'EMP LIST '!$B$2:$B$121,'EMP LIST '!$F$2:$F$121,)</f>
        <v>RAJKUMARI</v>
      </c>
      <c r="E190" t="str">
        <f t="array" ref="E190">XLOOKUP($B190,'EMP LIST '!$B$2:$B$121,'EMP LIST '!$I$2:$I$121,)</f>
        <v>SALARIED</v>
      </c>
      <c r="F190" t="str">
        <v>VISHAL</v>
      </c>
      <c r="G190" t="str">
        <v>DR JAYASHREE MALLICK</v>
      </c>
      <c r="H190">
        <f>AJ190-J190</f>
        <v>291</v>
      </c>
      <c r="I190" t="str">
        <f t="array" ref="I190">XLOOKUP($B190,'EMP LIST '!$B$2:$B$121,'EMP LIST '!$H$2:$H$121,)</f>
        <v>NOIDA</v>
      </c>
      <c r="J190">
        <v>46007</v>
      </c>
      <c r="K190">
        <v>46010</v>
      </c>
      <c r="L190" t="str">
        <v>DL00000018362</v>
      </c>
      <c r="M190">
        <v>8763888892</v>
      </c>
      <c r="N190" t="str">
        <v>ODISHA</v>
      </c>
      <c r="O190" t="str">
        <v>CUTTACK</v>
      </c>
      <c r="P190" t="str">
        <v>OD</v>
      </c>
      <c r="Q190" t="str">
        <v xml:space="preserve">FIRST ADVISOR </v>
      </c>
      <c r="R190" t="str">
        <v>ABCL</v>
      </c>
      <c r="S190">
        <v>2000000</v>
      </c>
      <c r="T190">
        <v>2000000</v>
      </c>
      <c r="U190" t="str">
        <v>UNSECURED</v>
      </c>
      <c r="V190" t="str">
        <v>DISBURSED</v>
      </c>
      <c r="X190">
        <v>46010</v>
      </c>
      <c r="Y190">
        <v>46014</v>
      </c>
      <c r="Z190" t="str">
        <v>FILE SENDER TO BANKER || UNDER PROCESS BOUNCING IN CIBIL , REQ MOTHER LOW SANCTION LETTER</v>
      </c>
      <c r="AA190" t="str">
        <v>ASHUTOSH</v>
      </c>
      <c r="AB190" t="str">
        <v>82492 12289</v>
      </c>
      <c r="AC190" t="str">
        <v>ashutosh.prusty@adityabirlacapital.com</v>
      </c>
      <c r="AD190" t="str">
        <v>MBBS-2018</v>
      </c>
      <c r="AE190" t="str">
        <v>BZPPM5080B</v>
      </c>
      <c r="AJ190">
        <f>TODAY()</f>
        <v>46298</v>
      </c>
    </row>
    <row r="191" xml:space="preserve">
      <c r="A191" t="str">
        <v>YES</v>
      </c>
      <c r="B191" t="str">
        <v>AMAN SINGH</v>
      </c>
      <c r="C191" t="str">
        <f t="array" ref="C191">XLOOKUP(B191,'EMP LIST '!$B$2:$B$121,'EMP LIST '!$E$2:$E$121,)</f>
        <v>RIYA CHADDHA</v>
      </c>
      <c r="D191" t="str">
        <f t="array" ref="D191">XLOOKUP($B191,'EMP LIST '!$B$2:$B$121,'EMP LIST '!$F$2:$F$121,)</f>
        <v>VINEET TIWARI</v>
      </c>
      <c r="E191" t="str">
        <f t="array" ref="E191">XLOOKUP($B191,'EMP LIST '!$B$2:$B$121,'EMP LIST '!$I$2:$I$121,)</f>
        <v>SALARIED</v>
      </c>
      <c r="F191" t="str">
        <v>RAJEEV</v>
      </c>
      <c r="G191" t="str">
        <v xml:space="preserve">DR PARMAR PRASHANT RAJENDRAKUMAR </v>
      </c>
      <c r="H191">
        <f>AJ191-J191</f>
        <v>291</v>
      </c>
      <c r="I191" t="str">
        <f t="array" ref="I191">XLOOKUP($B191,'EMP LIST '!$B$2:$B$121,'EMP LIST '!$H$2:$H$121,)</f>
        <v>NOIDA</v>
      </c>
      <c r="J191">
        <v>46007</v>
      </c>
      <c r="K191">
        <v>46007</v>
      </c>
      <c r="L191">
        <v>192</v>
      </c>
      <c r="M191">
        <v>9724340427</v>
      </c>
      <c r="N191" t="str">
        <v>GUJARAT</v>
      </c>
      <c r="O191" t="str">
        <v>SURAT</v>
      </c>
      <c r="P191" t="str">
        <v>OD</v>
      </c>
      <c r="Q191" t="str">
        <v xml:space="preserve">FIRST ADVISOR </v>
      </c>
      <c r="R191" t="str">
        <v>ABCL</v>
      </c>
      <c r="U191" t="str">
        <v>UNSECURED</v>
      </c>
      <c r="V191" t="str">
        <v>REJECTED</v>
      </c>
      <c r="Z191" t="str" xml:space="preserve">
        <v xml:space="preserve">FILE SENDER TO BANKER || UNDER PROCESS,  ||OWNERSHIP PROOF
BANKING LAST 6 MONTH ALL ACCOUNT,LAST YEAR ITR HR SEGMENT ACTIVE LOANS ARE 5 NOT DOABLE AS PER POLICY</v>
      </c>
      <c r="AA191" t="str">
        <v>HARDIK</v>
      </c>
      <c r="AB191" t="str">
        <v>84603 22032</v>
      </c>
      <c r="AC191" t="str">
        <v>hardik.kachariya@adityabirlacapital.com</v>
      </c>
      <c r="AD191" t="str">
        <v>MBBS-2014</v>
      </c>
      <c r="AE191" t="str">
        <v>CIPPP5327J</v>
      </c>
      <c r="AJ191">
        <f>TODAY()</f>
        <v>46298</v>
      </c>
    </row>
    <row r="192">
      <c r="A192" t="str">
        <v>YES</v>
      </c>
      <c r="B192" t="str">
        <v>NEHA CHAUDHARY</v>
      </c>
      <c r="C192" t="str">
        <f t="array" ref="C192">XLOOKUP(B192,'EMP LIST '!$B$2:$B$121,'EMP LIST '!$E$2:$E$121,)</f>
        <v>RIYA CHADDHA</v>
      </c>
      <c r="D192" t="str">
        <f t="array" ref="D192">XLOOKUP($B192,'EMP LIST '!$B$2:$B$121,'EMP LIST '!$F$2:$F$121,)</f>
        <v>VINEET TIWARI</v>
      </c>
      <c r="E192" t="str">
        <f t="array" ref="E192">XLOOKUP($B192,'EMP LIST '!$B$2:$B$121,'EMP LIST '!$I$2:$I$121,)</f>
        <v>SALARIED</v>
      </c>
      <c r="F192" t="str">
        <v>RAJEEV</v>
      </c>
      <c r="G192" t="str">
        <v>DR SHASHANK PAREEK</v>
      </c>
      <c r="H192">
        <f>AJ192-J192</f>
        <v>291</v>
      </c>
      <c r="I192" t="str">
        <f t="array" ref="I192">XLOOKUP($B192,'EMP LIST '!$B$2:$B$121,'EMP LIST '!$H$2:$H$121,)</f>
        <v>NOIDA</v>
      </c>
      <c r="J192">
        <v>46007</v>
      </c>
      <c r="K192">
        <v>46010</v>
      </c>
      <c r="L192" t="str">
        <v>SME000018268099</v>
      </c>
      <c r="M192">
        <v>8005791992</v>
      </c>
      <c r="N192" t="str">
        <v>RAJASTHAN</v>
      </c>
      <c r="O192" t="str">
        <v>JAIPUR</v>
      </c>
      <c r="P192" t="str">
        <v>OD</v>
      </c>
      <c r="Q192" t="str">
        <v>F2 FINTECH</v>
      </c>
      <c r="R192" t="str">
        <v>BAJAJ</v>
      </c>
      <c r="S192">
        <v>618000</v>
      </c>
      <c r="T192">
        <v>618000</v>
      </c>
      <c r="U192" t="str">
        <v>UNSECURED</v>
      </c>
      <c r="V192" t="str">
        <v>DISBURSED</v>
      </c>
      <c r="X192">
        <v>46008</v>
      </c>
      <c r="Y192">
        <v>46010</v>
      </c>
      <c r="Z192" t="str">
        <v>FILE SENDER TO BANKER || UNDER PROCESS, CIBIL CONSENT LINK SENT TO CUSTOMER, -1 CIBIL CASE PROCEED IN ABB PROGRAM, REQ BANK STATEMENT</v>
      </c>
      <c r="AA192" t="str">
        <v>VISHAL JANGID</v>
      </c>
      <c r="AB192">
        <v>7405912577</v>
      </c>
      <c r="AC192" t="str">
        <v>vishal.jangid@bajajfinserv.in</v>
      </c>
      <c r="AD192" t="str">
        <v>MBBS-2021</v>
      </c>
      <c r="AE192" t="str">
        <v>CWRPP5911L</v>
      </c>
      <c r="AJ192">
        <f>TODAY()</f>
        <v>46298</v>
      </c>
    </row>
    <row r="193">
      <c r="A193" t="str">
        <v>YES</v>
      </c>
      <c r="B193" t="str">
        <v>KHUSHI FINANCIAL SERVICES</v>
      </c>
      <c r="C193" t="str">
        <f t="array" ref="C193">XLOOKUP(B193,'EMP LIST '!$B$2:$B$121,'EMP LIST '!$E$2:$E$121,)</f>
        <v>F2 FINTECH</v>
      </c>
      <c r="D193" t="str">
        <f t="array" ref="D193">XLOOKUP($B193,'EMP LIST '!$B$2:$B$121,'EMP LIST '!$F$2:$F$121,)</f>
        <v>F2 FINTECH</v>
      </c>
      <c r="E193" t="str">
        <f t="array" ref="E193">XLOOKUP($B193,'EMP LIST '!$B$2:$B$121,'EMP LIST '!$I$2:$I$121,)</f>
        <v>CHANNEL PARTNER</v>
      </c>
      <c r="F193" t="str">
        <v>RAJEEV</v>
      </c>
      <c r="G193" t="str">
        <v>MR ABHISHEK KUNDAN</v>
      </c>
      <c r="H193">
        <f>AJ193-J193</f>
        <v>291</v>
      </c>
      <c r="I193" t="str">
        <f t="array" ref="I193">XLOOKUP($B193,'EMP LIST '!$B$2:$B$121,'EMP LIST '!$H$2:$H$121,)</f>
        <v>F2 FINTECH</v>
      </c>
      <c r="J193">
        <v>46007</v>
      </c>
      <c r="K193">
        <v>46007</v>
      </c>
      <c r="L193" t="str">
        <v>B2C000172976640</v>
      </c>
      <c r="M193" t="str">
        <v>70047 21021</v>
      </c>
      <c r="N193" t="str">
        <v>BIHAR</v>
      </c>
      <c r="O193" t="str">
        <v>ROHTAS</v>
      </c>
      <c r="P193" t="str">
        <v>SAL OD</v>
      </c>
      <c r="Q193" t="str">
        <v xml:space="preserve">FIRST ADVISOR </v>
      </c>
      <c r="R193" t="str">
        <v>BAJAJ</v>
      </c>
      <c r="U193" t="str">
        <v>UNSECURED</v>
      </c>
      <c r="V193" t="str">
        <v>REJECTED</v>
      </c>
      <c r="W193">
        <v>677</v>
      </c>
      <c r="Z193" t="str">
        <v>FILE SENDER TO BANKER || UNDER PROCESS, CIBIL CONSENT LINK SENT, 677 CIBIL SCORE</v>
      </c>
      <c r="AA193" t="str">
        <v>Sumit Kumar</v>
      </c>
      <c r="AB193">
        <v>7488575332</v>
      </c>
      <c r="AC193" t="str">
        <v>sumit.kumar20@bajajfinserv.in</v>
      </c>
      <c r="AD193" t="str">
        <v>SALARY - 75K</v>
      </c>
      <c r="AE193" t="str">
        <v>JOCPK1156N</v>
      </c>
      <c r="AJ193">
        <f>TODAY()</f>
        <v>46298</v>
      </c>
    </row>
    <row r="194">
      <c r="A194" t="str">
        <v>YES</v>
      </c>
      <c r="B194" t="str">
        <v>SIMA SHAW</v>
      </c>
      <c r="C194" t="str">
        <f t="array" ref="C194">XLOOKUP(B194,'EMP LIST '!$B$2:$B$121,'EMP LIST '!$E$2:$E$121,)</f>
        <v/>
      </c>
      <c r="D194" t="str">
        <f t="array" ref="D194">XLOOKUP($B194,'EMP LIST '!$B$2:$B$121,'EMP LIST '!$F$2:$F$121,)</f>
        <v/>
      </c>
      <c r="E194" t="str">
        <f t="array" ref="E194">XLOOKUP($B194,'EMP LIST '!$B$2:$B$121,'EMP LIST '!$I$2:$I$121,)</f>
        <v/>
      </c>
      <c r="F194" t="str">
        <v>RAJEEV</v>
      </c>
      <c r="G194" t="str">
        <v xml:space="preserve">DR Sheetal jagdish agroya </v>
      </c>
      <c r="H194">
        <f>AJ194-J194</f>
        <v>291</v>
      </c>
      <c r="I194" t="str">
        <f t="array" ref="I194">XLOOKUP($B194,'EMP LIST '!$B$2:$B$121,'EMP LIST '!$H$2:$H$121,)</f>
        <v/>
      </c>
      <c r="J194">
        <v>46007</v>
      </c>
      <c r="K194">
        <v>46008</v>
      </c>
      <c r="L194">
        <v>170447136</v>
      </c>
      <c r="M194">
        <v>9423946669</v>
      </c>
      <c r="N194" t="str">
        <v>MAHARASHTRA</v>
      </c>
      <c r="O194" t="str">
        <v>LATUR</v>
      </c>
      <c r="P194" t="str">
        <v>DOD</v>
      </c>
      <c r="Q194" t="str">
        <v>F2 FINTECH</v>
      </c>
      <c r="R194" t="str">
        <v>CHOLA</v>
      </c>
      <c r="U194" t="str">
        <v>UNSECURED</v>
      </c>
      <c r="V194" t="str">
        <v>REJECTED</v>
      </c>
      <c r="W194">
        <v>719</v>
      </c>
      <c r="Z194" t="str">
        <v>FILE SENDER TO BANKER || UNDER PROCESS, || 12 enq in last 5 months</v>
      </c>
      <c r="AA194" t="str">
        <v>dhananjay</v>
      </c>
      <c r="AB194" t="str">
        <v>70207 41062</v>
      </c>
      <c r="AC194" t="str">
        <v>dhananjaygd@chola.murugappa.com</v>
      </c>
      <c r="AD194" t="str">
        <v>MBBS-2004</v>
      </c>
      <c r="AE194" t="str">
        <v>AQUPA7035K</v>
      </c>
      <c r="AJ194">
        <f>TODAY()</f>
        <v>46298</v>
      </c>
    </row>
    <row r="195">
      <c r="A195" t="str">
        <v>YES</v>
      </c>
      <c r="B195" t="str">
        <v>AKANSHA SAXENA</v>
      </c>
      <c r="C195" t="str">
        <v>SHASHANK BHARDWAJ</v>
      </c>
      <c r="D195" t="str">
        <v>SHASHANK BHARDWAJ</v>
      </c>
      <c r="E195" t="str">
        <v>SALARIED</v>
      </c>
      <c r="F195" t="str">
        <v>RAJEEV</v>
      </c>
      <c r="G195" t="str">
        <v>DR ASHUTOSH KUMAR RAO</v>
      </c>
      <c r="H195">
        <v>239</v>
      </c>
      <c r="I195" t="str">
        <v xml:space="preserve">BAREILLY </v>
      </c>
      <c r="J195">
        <v>46007</v>
      </c>
      <c r="K195">
        <v>46013</v>
      </c>
      <c r="L195">
        <v>196</v>
      </c>
      <c r="M195">
        <v>7985172763</v>
      </c>
      <c r="N195" t="str">
        <v>UTTAR PRADESH</v>
      </c>
      <c r="O195" t="str">
        <v>GORAKPUR</v>
      </c>
      <c r="P195" t="str">
        <v>OD</v>
      </c>
      <c r="Q195" t="str">
        <v>CATEYE</v>
      </c>
      <c r="R195" t="str">
        <v>LNT</v>
      </c>
      <c r="S195">
        <v>1500000</v>
      </c>
      <c r="T195">
        <v>1500000</v>
      </c>
      <c r="U195" t="str">
        <v>UNSECURED</v>
      </c>
      <c r="V195" t="str">
        <v>DISBURSED</v>
      </c>
      <c r="W195">
        <v>775</v>
      </c>
      <c r="X195">
        <v>46014</v>
      </c>
      <c r="Y195">
        <v>46015</v>
      </c>
      <c r="Z195" t="str">
        <v>FILE SENDER TO BANKER || UNDER PROCESS, || BANKING SEND TO BANKER || PD PENDING || DOCS PENDING, TO BE APPROVED TODAY || DOCS PENDING</v>
      </c>
      <c r="AA195" t="str">
        <v>ABHISHEK SINGH</v>
      </c>
      <c r="AB195" t="str">
        <v xml:space="preserve"> 83407 13361</v>
      </c>
      <c r="AC195" t="str">
        <v>Abhisheksingh36@ltfs.com</v>
      </c>
      <c r="AD195" t="str">
        <v>MBBS-2018,MD-2025</v>
      </c>
      <c r="AE195" t="str">
        <v>CAMPK3195C</v>
      </c>
      <c r="AJ195">
        <v>46246</v>
      </c>
    </row>
    <row r="196">
      <c r="A196" t="str">
        <v>YES</v>
      </c>
      <c r="B196" t="str">
        <v>ANKIT KUMAR</v>
      </c>
      <c r="C196" t="str">
        <f t="array" ref="C196">XLOOKUP(B196,'EMP LIST '!$B$2:$B$121,'EMP LIST '!$E$2:$E$121,)</f>
        <v/>
      </c>
      <c r="D196" t="str">
        <f t="array" ref="D196">XLOOKUP($B196,'EMP LIST '!$B$2:$B$121,'EMP LIST '!$F$2:$F$121,)</f>
        <v/>
      </c>
      <c r="E196" t="str">
        <f t="array" ref="E196">XLOOKUP($B196,'EMP LIST '!$B$2:$B$121,'EMP LIST '!$I$2:$I$121,)</f>
        <v/>
      </c>
      <c r="F196" t="str">
        <v>RAJEEV</v>
      </c>
      <c r="G196" t="str">
        <v xml:space="preserve"> DR. LOKESH GOWDA</v>
      </c>
      <c r="H196">
        <f>AJ196-J196</f>
        <v>291</v>
      </c>
      <c r="I196" t="str">
        <v>NOIDA</v>
      </c>
      <c r="J196">
        <v>46007</v>
      </c>
      <c r="K196">
        <v>46018</v>
      </c>
      <c r="L196">
        <v>197</v>
      </c>
      <c r="M196" t="str">
        <v xml:space="preserve"> 74110 04087 </v>
      </c>
      <c r="N196" t="str">
        <v>KARNATAKA</v>
      </c>
      <c r="O196" t="str">
        <v>KOLAR</v>
      </c>
      <c r="P196" t="str">
        <v>OD</v>
      </c>
      <c r="Q196" t="str">
        <v>F2 FINTECH</v>
      </c>
      <c r="R196" t="str">
        <v>ABCL</v>
      </c>
      <c r="U196" t="str">
        <v>UNSECURED</v>
      </c>
      <c r="V196" t="str">
        <v>REJECTED</v>
      </c>
      <c r="Z196" t="str">
        <v>FILE SENDER TO BANKER || UNDER PROCESS, || CX IS NOT RESPONDING || CASE NOT NOT DOBALE || 7 ENQUIRIES || 8 ECS RETURN IN LAST 6 MONTHS || NO ELIGIBILITY IN NORMAL PROGRAM AS LOW ABB OF ONLY 5K || NOT CONSIDERED AS PER POLICY</v>
      </c>
      <c r="AA196" t="str">
        <v>darshi</v>
      </c>
      <c r="AB196">
        <v>9346663533</v>
      </c>
      <c r="AC196" t="str">
        <v>darshi.subbarayudu@adityabirlacapital.com</v>
      </c>
      <c r="AD196" t="str">
        <v>MBBS-2019</v>
      </c>
      <c r="AE196" t="str">
        <v>AYOPL9044P</v>
      </c>
      <c r="AJ196">
        <f>TODAY()</f>
        <v>46298</v>
      </c>
    </row>
    <row r="197">
      <c r="A197" t="str">
        <v>YES</v>
      </c>
      <c r="B197" t="str">
        <v>ROSHAN THAKUR</v>
      </c>
      <c r="C197" t="str">
        <f t="array" ref="C197">XLOOKUP(B197,'EMP LIST '!$B$2:$B$121,'EMP LIST '!$E$2:$E$121,)</f>
        <v>MANVI BHARDWAJ</v>
      </c>
      <c r="D197" t="str">
        <f t="array" ref="D197">XLOOKUP($B197,'EMP LIST '!$B$2:$B$121,'EMP LIST '!$F$2:$F$121,)</f>
        <v>AMANPREET SINGH</v>
      </c>
      <c r="E197" t="str">
        <f t="array" ref="E197">XLOOKUP($B197,'EMP LIST '!$B$2:$B$121,'EMP LIST '!$I$2:$I$121,)</f>
        <v>SALARIED</v>
      </c>
      <c r="F197" t="str">
        <v>VISHAL</v>
      </c>
      <c r="G197" t="str">
        <v xml:space="preserve"> DR. SHANKARI</v>
      </c>
      <c r="H197">
        <f>AJ197-J197</f>
        <v>291</v>
      </c>
      <c r="I197" t="str">
        <v>NOIDA</v>
      </c>
      <c r="J197">
        <v>46007</v>
      </c>
      <c r="L197">
        <v>198</v>
      </c>
      <c r="M197">
        <v>9791190730</v>
      </c>
      <c r="N197" t="str">
        <v>TAMILNADU</v>
      </c>
      <c r="O197" t="str">
        <v>KELAMBAKKAM</v>
      </c>
      <c r="P197" t="str">
        <v>OD</v>
      </c>
      <c r="Q197" t="str">
        <v>F2 FINTECH</v>
      </c>
      <c r="R197" t="str">
        <v>ABCL</v>
      </c>
      <c r="U197" t="str">
        <v>UNSECURED</v>
      </c>
      <c r="V197" t="str">
        <v>REJECTED</v>
      </c>
      <c r="Z197" t="str">
        <v xml:space="preserve">FILE SENDER TO BANKER || UNDER PROCESS,  BH APPROVAL NEEDED ||  RECENTLY TAKEN LOANS OF SMFG AND BAJAJ TOTAL 11 LOANS  NO ELIGIBILITY IN CALCULATOR </v>
      </c>
      <c r="AA197" t="str">
        <v>balamurugan</v>
      </c>
      <c r="AB197" t="str">
        <v>877 817 1864</v>
      </c>
      <c r="AC197" t="str">
        <v>balamurugan.p3@adityabirlacapital.com</v>
      </c>
      <c r="AD197" t="str">
        <v>MBBS-2009</v>
      </c>
      <c r="AE197" t="str">
        <v>BAKPJ7216C</v>
      </c>
      <c r="AJ197">
        <f>TODAY()</f>
        <v>46298</v>
      </c>
    </row>
    <row r="198">
      <c r="A198" t="str">
        <v>YES</v>
      </c>
      <c r="B198" t="str">
        <v>AMIT KUMAR</v>
      </c>
      <c r="C198" t="str">
        <f t="array" ref="C198">XLOOKUP(B198,'EMP LIST '!$B$2:$B$121,'EMP LIST '!$E$2:$E$121,)</f>
        <v>RAJKUMARI</v>
      </c>
      <c r="D198" t="str">
        <f t="array" ref="D198">XLOOKUP($B198,'EMP LIST '!$B$2:$B$121,'EMP LIST '!$F$2:$F$121,)</f>
        <v>RAJKUMARI</v>
      </c>
      <c r="E198" t="str">
        <f t="array" ref="E198">XLOOKUP($B198,'EMP LIST '!$B$2:$B$121,'EMP LIST '!$I$2:$I$121,)</f>
        <v>SALARIED</v>
      </c>
      <c r="F198" t="str">
        <v>RAJEEV</v>
      </c>
      <c r="G198" t="str">
        <v xml:space="preserve">DR Merlin Leena Rajan  </v>
      </c>
      <c r="H198">
        <f>AJ198-J198</f>
        <v>291</v>
      </c>
      <c r="I198" t="str">
        <v>NOIDA</v>
      </c>
      <c r="J198">
        <v>46007</v>
      </c>
      <c r="K198">
        <v>46010</v>
      </c>
      <c r="L198">
        <v>199</v>
      </c>
      <c r="M198">
        <v>8281703980</v>
      </c>
      <c r="N198" t="str">
        <v>KERALA</v>
      </c>
      <c r="O198" t="str">
        <v>Ernakulam</v>
      </c>
      <c r="P198" t="str">
        <v>OD</v>
      </c>
      <c r="Q198" t="str">
        <v>F2 FINTECH</v>
      </c>
      <c r="R198" t="str">
        <v>ABCL</v>
      </c>
      <c r="U198" t="str">
        <v>UNSECURED</v>
      </c>
      <c r="V198" t="str">
        <v>REJECTED</v>
      </c>
      <c r="Z198" t="str">
        <v>FILE SENDER TO BANKER || UNDER PROCESS BANKER WILL CALL TODAY TO CUSTOMER FOR LOGIN || LOGIN DONE NEED PERMANENT ADD OVD, 5USL LOAN  MEDIUM RISK PROFILE</v>
      </c>
      <c r="AA198" t="str">
        <v>REMINJESWAL</v>
      </c>
      <c r="AB198" t="str">
        <v>77367 06890</v>
      </c>
      <c r="AC198" t="str">
        <v>reminjeswel.g@adityabirlacapital.com</v>
      </c>
      <c r="AD198" t="str">
        <v>MBBS-2009</v>
      </c>
      <c r="AE198" t="str">
        <v>AWYPR9906J</v>
      </c>
      <c r="AJ198">
        <f>TODAY()</f>
        <v>46298</v>
      </c>
    </row>
    <row r="199">
      <c r="A199" t="str">
        <v>YES</v>
      </c>
      <c r="B199" t="str">
        <v>VAISHALI RASTOGI</v>
      </c>
      <c r="C199" t="str">
        <f t="array" ref="C199">XLOOKUP(B199,'EMP LIST '!$B$2:$B$121,'EMP LIST '!$E$2:$E$121,)</f>
        <v/>
      </c>
      <c r="D199" t="str">
        <f t="array" ref="D199">XLOOKUP($B199,'EMP LIST '!$B$2:$B$121,'EMP LIST '!$F$2:$F$121,)</f>
        <v/>
      </c>
      <c r="E199" t="str">
        <f t="array" ref="E199">XLOOKUP($B199,'EMP LIST '!$B$2:$B$121,'EMP LIST '!$I$2:$I$121,)</f>
        <v/>
      </c>
      <c r="F199" t="str">
        <v>RAJEEV</v>
      </c>
      <c r="G199" t="str">
        <v>DR KAJAL SIANI</v>
      </c>
      <c r="H199">
        <f>AJ199-J199</f>
        <v>290</v>
      </c>
      <c r="I199" t="str">
        <f t="array" ref="I199">XLOOKUP($B199,'EMP LIST '!$B$2:$B$121,'EMP LIST '!$H$2:$H$121,)</f>
        <v/>
      </c>
      <c r="J199">
        <v>46008</v>
      </c>
      <c r="K199">
        <v>46008</v>
      </c>
      <c r="L199" t="str">
        <v>SME000018276032</v>
      </c>
      <c r="M199">
        <v>8954427849</v>
      </c>
      <c r="N199" t="str">
        <v>UTTAR PRADESH</v>
      </c>
      <c r="O199" t="str">
        <v>MEERUT</v>
      </c>
      <c r="P199" t="str">
        <v>OD</v>
      </c>
      <c r="Q199" t="str">
        <v>F2 FINTECH</v>
      </c>
      <c r="R199" t="str">
        <v>BAJAJ</v>
      </c>
      <c r="U199" t="str">
        <v>UNSECURED</v>
      </c>
      <c r="V199" t="str">
        <v>REJECTED</v>
      </c>
      <c r="Z199" t="str">
        <v>FILE SENDER TO BANKER || UNDER PROCESS, || NIL ELIGIBILITY</v>
      </c>
      <c r="AA199" t="str">
        <v>Jitendra Pal2</v>
      </c>
      <c r="AB199">
        <v>9758222272</v>
      </c>
      <c r="AC199" t="str">
        <v>jitendra.pal@bajajfinserv.in</v>
      </c>
      <c r="AD199" t="str">
        <v>BAMS-2021</v>
      </c>
      <c r="AE199" t="str">
        <v>JHSPS1414J</v>
      </c>
      <c r="AJ199">
        <f>TODAY()</f>
        <v>46298</v>
      </c>
    </row>
    <row r="200">
      <c r="A200" t="str">
        <v>YES</v>
      </c>
      <c r="B200" t="str">
        <v>SAMREEN KHAN</v>
      </c>
      <c r="C200" t="str">
        <f t="array" ref="C200">XLOOKUP(B200,'EMP LIST '!$B$2:$B$121,'EMP LIST '!$E$2:$E$121,)</f>
        <v>MANISHA SAXENA</v>
      </c>
      <c r="D200" t="str">
        <f t="array" ref="D200">XLOOKUP($B200,'EMP LIST '!$B$2:$B$121,'EMP LIST '!$F$2:$F$121,)</f>
        <v>SHASHANK BHARDWAJ</v>
      </c>
      <c r="E200" t="str">
        <f t="array" ref="E200">XLOOKUP($B200,'EMP LIST '!$B$2:$B$121,'EMP LIST '!$I$2:$I$121,)</f>
        <v>SALARIED</v>
      </c>
      <c r="F200" t="str">
        <v>VISHAL</v>
      </c>
      <c r="G200" t="str">
        <v>DR SUDESHNA MANDAL</v>
      </c>
      <c r="H200">
        <f>AJ200-J200</f>
        <v>290</v>
      </c>
      <c r="I200" t="str">
        <v xml:space="preserve">BAREILLY </v>
      </c>
      <c r="J200">
        <v>46008</v>
      </c>
      <c r="K200">
        <v>46009</v>
      </c>
      <c r="L200">
        <v>201</v>
      </c>
      <c r="M200" t="str">
        <v>77359 85503</v>
      </c>
      <c r="N200" t="str">
        <v>ODISHA</v>
      </c>
      <c r="O200" t="str">
        <v>CUTTACK</v>
      </c>
      <c r="P200" t="str">
        <v>OD</v>
      </c>
      <c r="Q200" t="str">
        <v>F2 FINTECH</v>
      </c>
      <c r="R200" t="str">
        <v>BAJAJ MARKET</v>
      </c>
      <c r="U200" t="str">
        <v>UNSECURED</v>
      </c>
      <c r="V200" t="str">
        <v>REJECTED</v>
      </c>
      <c r="Z200" t="str">
        <v>FILE SENDER TO BANKER || UNDER PROCESS, MULTIPLE TIME REJECTED</v>
      </c>
      <c r="AA200" t="str">
        <v>SOUMYAKANTA</v>
      </c>
      <c r="AB200" t="str">
        <v xml:space="preserve"> 97766 75189</v>
      </c>
      <c r="AC200" t="str">
        <v>Soumyakanta.das@bajajfinserv.in</v>
      </c>
      <c r="AD200" t="str">
        <v>MBBS-2018</v>
      </c>
      <c r="AE200" t="str">
        <v>BWYPM1691Q</v>
      </c>
      <c r="AJ200">
        <f>TODAY()</f>
        <v>46298</v>
      </c>
    </row>
    <row r="201">
      <c r="A201" t="str">
        <v>YES</v>
      </c>
      <c r="B201" t="str">
        <v>ANIL KUMAR</v>
      </c>
      <c r="C201" t="str">
        <f t="array" ref="C201">XLOOKUP(B201,'EMP LIST '!$B$2:$B$121,'EMP LIST '!$E$2:$E$121,)</f>
        <v>SHASHANK BHARDWAJ</v>
      </c>
      <c r="D201" t="str">
        <f t="array" ref="D201">XLOOKUP($B201,'EMP LIST '!$B$2:$B$121,'EMP LIST '!$F$2:$F$121,)</f>
        <v>SHASHANK BHARDWAJ</v>
      </c>
      <c r="E201" t="str">
        <f t="array" ref="E201">XLOOKUP($B201,'EMP LIST '!$B$2:$B$121,'EMP LIST '!$I$2:$I$121,)</f>
        <v>SALARIED</v>
      </c>
      <c r="F201" t="str">
        <v>RAJEEV</v>
      </c>
      <c r="G201" t="str">
        <v>DR VIJAY KARTHICK S</v>
      </c>
      <c r="H201">
        <f>AJ201-J201</f>
        <v>290</v>
      </c>
      <c r="I201" t="str">
        <v xml:space="preserve">BAREILLY </v>
      </c>
      <c r="J201">
        <v>46008</v>
      </c>
      <c r="K201">
        <v>46008</v>
      </c>
      <c r="L201" t="str">
        <v>SME000018276457</v>
      </c>
      <c r="M201">
        <v>7667077777</v>
      </c>
      <c r="N201" t="str">
        <v>TAMILNADU</v>
      </c>
      <c r="O201" t="str">
        <v>TIRUCHIRAPALLY</v>
      </c>
      <c r="P201" t="str">
        <v>OD</v>
      </c>
      <c r="Q201" t="str">
        <v>F2 FINTECH</v>
      </c>
      <c r="R201" t="str">
        <v>BAJAJ</v>
      </c>
      <c r="U201" t="str">
        <v>UNSECURED</v>
      </c>
      <c r="V201" t="str">
        <v>REJECTED</v>
      </c>
      <c r="Z201" t="str">
        <v>FILE SENDER TO BANKER || UNDER PROCESS,  || Case not doable . Eligibility is zero</v>
      </c>
      <c r="AA201" t="str">
        <v>M Baskaran</v>
      </c>
      <c r="AB201">
        <v>9543849153</v>
      </c>
      <c r="AC201" t="str">
        <v>m.baskaran@bajajfinserv.in</v>
      </c>
      <c r="AD201" t="str">
        <v>BAMS-2012</v>
      </c>
      <c r="AE201" t="str">
        <v>AVUPV0537A</v>
      </c>
      <c r="AJ201">
        <f>TODAY()</f>
        <v>46298</v>
      </c>
    </row>
    <row r="202">
      <c r="A202" t="str">
        <v>YES</v>
      </c>
      <c r="B202" t="str">
        <v>ANSHIKA TIWARI</v>
      </c>
      <c r="C202" t="str">
        <f t="array" ref="C202">XLOOKUP(B202,'EMP LIST '!$B$2:$B$121,'EMP LIST '!$E$2:$E$121,)</f>
        <v>ANIL KUMAR</v>
      </c>
      <c r="D202" t="str">
        <f t="array" ref="D202">XLOOKUP($B202,'EMP LIST '!$B$2:$B$121,'EMP LIST '!$F$2:$F$121,)</f>
        <v>SHASHANK BHARDWAJ</v>
      </c>
      <c r="E202" t="str">
        <f t="array" ref="E202">XLOOKUP($B202,'EMP LIST '!$B$2:$B$121,'EMP LIST '!$I$2:$I$121,)</f>
        <v>SALARIED</v>
      </c>
      <c r="F202" t="str">
        <v>RAJEEV</v>
      </c>
      <c r="G202" t="str">
        <v>DR SANTOSH KUMAR YADAV</v>
      </c>
      <c r="H202">
        <f>AJ202-J202</f>
        <v>290</v>
      </c>
      <c r="I202" t="str">
        <v xml:space="preserve">BAREILLY </v>
      </c>
      <c r="J202">
        <v>46008</v>
      </c>
      <c r="K202">
        <v>46009</v>
      </c>
      <c r="L202" t="str">
        <v>SME000018276891</v>
      </c>
      <c r="M202">
        <v>8218893660</v>
      </c>
      <c r="N202" t="str">
        <v>UTTAR PRADESH</v>
      </c>
      <c r="O202" t="str">
        <v>SONBHADRA</v>
      </c>
      <c r="P202" t="str">
        <v>OD</v>
      </c>
      <c r="Q202" t="str">
        <v>F2 FINTECH</v>
      </c>
      <c r="R202" t="str">
        <v>BAJAJ</v>
      </c>
      <c r="S202">
        <v>1800000</v>
      </c>
      <c r="T202">
        <v>1800000</v>
      </c>
      <c r="U202" t="str">
        <v>UNSECURED</v>
      </c>
      <c r="V202" t="str">
        <v>HOLD</v>
      </c>
      <c r="Z202" t="str">
        <v>FILE SENDER TO BANKER || UNDER PROCESS, TELE PD DONE, CASE IS UNDER DISCUSSION, REQ CONSULTANCY PROFF</v>
      </c>
      <c r="AA202" t="str">
        <v>Hemant Khatri</v>
      </c>
      <c r="AB202">
        <v>7007536987</v>
      </c>
      <c r="AC202" t="str">
        <v>hemant.khatri@bajajfinserv.in</v>
      </c>
      <c r="AD202" t="str">
        <v>MBBS-2021</v>
      </c>
      <c r="AE202" t="str">
        <v>BCCPY0501P</v>
      </c>
      <c r="AJ202">
        <f>TODAY()</f>
        <v>46298</v>
      </c>
    </row>
    <row r="203">
      <c r="A203" t="str">
        <v>YES</v>
      </c>
      <c r="B203" t="str">
        <v>AKANSHA PRAJAPATI</v>
      </c>
      <c r="C203" t="str">
        <f t="array" ref="C203">XLOOKUP(B203,'EMP LIST '!$B$2:$B$121,'EMP LIST '!$E$2:$E$121,)</f>
        <v>RASHI GANGWAR</v>
      </c>
      <c r="D203" t="str">
        <f t="array" ref="D203">XLOOKUP($B203,'EMP LIST '!$B$2:$B$121,'EMP LIST '!$F$2:$F$121,)</f>
        <v>RAJKUMARI</v>
      </c>
      <c r="E203" t="str">
        <f t="array" ref="E203">XLOOKUP($B203,'EMP LIST '!$B$2:$B$121,'EMP LIST '!$I$2:$I$121,)</f>
        <v>SALARIED</v>
      </c>
      <c r="F203" t="str">
        <v>VISHAL</v>
      </c>
      <c r="G203" t="str">
        <v>DR. SATYA PRAKASH GUPTA</v>
      </c>
      <c r="H203">
        <f>AJ203-J203</f>
        <v>290</v>
      </c>
      <c r="I203" t="str">
        <v>NOIDA</v>
      </c>
      <c r="J203">
        <v>46008</v>
      </c>
      <c r="K203">
        <v>46016</v>
      </c>
      <c r="L203">
        <v>170446294</v>
      </c>
      <c r="M203" t="str">
        <v>89248 93699</v>
      </c>
      <c r="N203" t="str">
        <v>UTTAR PRADESH</v>
      </c>
      <c r="O203" t="str">
        <v>KHUSHINAGAR</v>
      </c>
      <c r="P203" t="str">
        <v>DOD</v>
      </c>
      <c r="Q203" t="str">
        <v>F2 FINTECH</v>
      </c>
      <c r="R203" t="str">
        <v>CHOLA</v>
      </c>
      <c r="U203" t="str">
        <v>UNSECURED</v>
      </c>
      <c r="V203" t="str">
        <v>HOLD</v>
      </c>
      <c r="W203">
        <v>752</v>
      </c>
      <c r="Z203" t="str">
        <v>FILE SENDER TO BANKER || UNDER PROCESS, || renewal registration req-banking req where autoloan emi being debit.|| DOCS PENDING, REQ RENEWAL REGISTRATION CERTIFICATE || DOCS PENDING || renewal registration is not showing online.</v>
      </c>
      <c r="AA203" t="str">
        <v>akhileshshukla</v>
      </c>
      <c r="AB203" t="str">
        <v>91401 85156</v>
      </c>
      <c r="AC203" t="str">
        <v xml:space="preserve">akhileshshukla@chola1.murugappa.com </v>
      </c>
      <c r="AD203" t="str">
        <v>BHMS-2012</v>
      </c>
      <c r="AE203" t="str">
        <v>BFRPG8513H</v>
      </c>
      <c r="AJ203">
        <f>TODAY()</f>
        <v>46298</v>
      </c>
    </row>
    <row r="204">
      <c r="A204" t="str">
        <v>YES</v>
      </c>
      <c r="B204" t="str">
        <v>UMESH</v>
      </c>
      <c r="C204" t="str">
        <f t="array" ref="C204">XLOOKUP(B204,'EMP LIST '!$B$2:$B$121,'EMP LIST '!$E$2:$E$121,)</f>
        <v>SHASHANK BHARDWAJ</v>
      </c>
      <c r="D204" t="str">
        <f t="array" ref="D204">XLOOKUP($B204,'EMP LIST '!$B$2:$B$121,'EMP LIST '!$F$2:$F$121,)</f>
        <v>SHASHANK BHARDWAJ</v>
      </c>
      <c r="E204" t="str">
        <f t="array" ref="E204">XLOOKUP($B204,'EMP LIST '!$B$2:$B$121,'EMP LIST '!$I$2:$I$121,)</f>
        <v>SOURCER</v>
      </c>
      <c r="F204" t="str">
        <v>VISHAL</v>
      </c>
      <c r="G204" t="str">
        <v>DR. ARZOO RAJESH ALAGH</v>
      </c>
      <c r="H204">
        <f>AJ204-J204</f>
        <v>290</v>
      </c>
      <c r="I204" t="str">
        <v xml:space="preserve">BAREILLY </v>
      </c>
      <c r="J204">
        <v>46008</v>
      </c>
      <c r="K204">
        <v>46008</v>
      </c>
      <c r="L204">
        <v>205</v>
      </c>
      <c r="M204">
        <v>7020011534</v>
      </c>
      <c r="N204" t="str">
        <v>MAHARASHTRA</v>
      </c>
      <c r="O204" t="str">
        <v>AMRAVATI</v>
      </c>
      <c r="P204" t="str">
        <v>OD</v>
      </c>
      <c r="Q204" t="str">
        <v>F2 FINTECH</v>
      </c>
      <c r="R204" t="str">
        <v>ABCL</v>
      </c>
      <c r="U204" t="str">
        <v>UNSECURED</v>
      </c>
      <c r="V204" t="str">
        <v>REJECTED</v>
      </c>
      <c r="Z204" t="str">
        <v xml:space="preserve">FILE SENDER TO BANKER || UNDER PROCESS,   RESI AND OFFICE ADDRESS PROOF PENDING  OFFICE LETTER HEAD PENDING || CO - APPLICANT DETAILS REQUIRED </v>
      </c>
      <c r="AA204" t="str">
        <v>pankaj</v>
      </c>
      <c r="AB204" t="str">
        <v>98900 53284</v>
      </c>
      <c r="AC204" t="str">
        <v>pankaj.more2@adityabirlacapital.com</v>
      </c>
      <c r="AD204" t="str">
        <v>MBBS-2018</v>
      </c>
      <c r="AE204" t="str">
        <v>CGRPA1555M</v>
      </c>
      <c r="AJ204">
        <f>TODAY()</f>
        <v>46298</v>
      </c>
    </row>
    <row r="205">
      <c r="A205" t="str">
        <v>YES</v>
      </c>
      <c r="B205" t="str">
        <v>SANJANA GUPTA</v>
      </c>
      <c r="C205" t="str">
        <f t="array" ref="C205">XLOOKUP(B205,'EMP LIST '!$B$2:$B$121,'EMP LIST '!$E$2:$E$121,)</f>
        <v/>
      </c>
      <c r="D205" t="str">
        <f t="array" ref="D205">XLOOKUP($B205,'EMP LIST '!$B$2:$B$121,'EMP LIST '!$F$2:$F$121,)</f>
        <v/>
      </c>
      <c r="E205" t="str">
        <f t="array" ref="E205">XLOOKUP($B205,'EMP LIST '!$B$2:$B$121,'EMP LIST '!$I$2:$I$121,)</f>
        <v/>
      </c>
      <c r="F205" t="str">
        <v>RAJEEV</v>
      </c>
      <c r="G205" t="str">
        <v xml:space="preserve">DR PRADIPKUMAR JIVABHAI </v>
      </c>
      <c r="H205">
        <f>AJ205-J205</f>
        <v>290</v>
      </c>
      <c r="I205" t="str">
        <v xml:space="preserve">BAREILLY </v>
      </c>
      <c r="J205">
        <v>46008</v>
      </c>
      <c r="K205">
        <v>46018</v>
      </c>
      <c r="L205" t="str">
        <v>SME000018279074</v>
      </c>
      <c r="M205">
        <v>8141532083</v>
      </c>
      <c r="N205" t="str">
        <v>GUJARAT</v>
      </c>
      <c r="O205" t="str">
        <v>AHMEDABAD</v>
      </c>
      <c r="P205" t="str">
        <v>OD</v>
      </c>
      <c r="Q205" t="str">
        <v>F2 FINTECH</v>
      </c>
      <c r="R205" t="str">
        <v>BAJAJ</v>
      </c>
      <c r="S205">
        <v>2100000</v>
      </c>
      <c r="T205">
        <v>2100000</v>
      </c>
      <c r="U205" t="str">
        <v>UNSECURED</v>
      </c>
      <c r="V205" t="str">
        <v>HOLD</v>
      </c>
      <c r="W205">
        <v>740</v>
      </c>
      <c r="Z205" t="str">
        <v>FILE SENDER TO BANKER || UNDER PROCESS, CIBIL CONSENT DONE, AGREEGATOR LINK SENT CUSTOMER, REQ BANK STATEMENT, PROF SEGAMENT, 21 L  ELIGIBILITY, ADDRESS PROFF PENDING FROM CUSTOMER SIDE</v>
      </c>
      <c r="AA205" t="str">
        <v>SHASHANK BHATT</v>
      </c>
      <c r="AB205">
        <v>8795692561</v>
      </c>
      <c r="AC205" t="str">
        <v>shashank.bhatt@bajajfinserv.in</v>
      </c>
      <c r="AD205" t="str">
        <v>MBBS-2021</v>
      </c>
      <c r="AE205" t="str">
        <v>HBUPD1805E</v>
      </c>
      <c r="AJ205">
        <f>TODAY()</f>
        <v>46298</v>
      </c>
    </row>
    <row r="206">
      <c r="A206" t="str">
        <v>YES</v>
      </c>
      <c r="B206" t="str">
        <v>TANNU KUMARI</v>
      </c>
      <c r="C206" t="str">
        <f t="array" ref="C206">XLOOKUP(B206,'EMP LIST '!$B$2:$B$121,'EMP LIST '!$E$2:$E$121,)</f>
        <v>RAJKUMARI</v>
      </c>
      <c r="D206" t="str">
        <f t="array" ref="D206">XLOOKUP($B206,'EMP LIST '!$B$2:$B$121,'EMP LIST '!$F$2:$F$121,)</f>
        <v>RAJKUMARI</v>
      </c>
      <c r="E206" t="str">
        <f t="array" ref="E206">XLOOKUP($B206,'EMP LIST '!$B$2:$B$121,'EMP LIST '!$I$2:$I$121,)</f>
        <v>SALARIED</v>
      </c>
      <c r="F206" t="str">
        <v>RAJEEV</v>
      </c>
      <c r="G206" t="str">
        <v>DR CHARU GUPTA</v>
      </c>
      <c r="H206">
        <f>AJ206-J206</f>
        <v>290</v>
      </c>
      <c r="I206" t="str">
        <v>NOIDA</v>
      </c>
      <c r="J206">
        <v>46008</v>
      </c>
      <c r="L206">
        <v>207</v>
      </c>
      <c r="M206" t="str">
        <v>99685 76909</v>
      </c>
      <c r="N206" t="str">
        <v>DELHI</v>
      </c>
      <c r="O206" t="str">
        <v>DELHI</v>
      </c>
      <c r="P206" t="str">
        <v>OD</v>
      </c>
      <c r="Q206" t="str">
        <v>F2 FINTECH</v>
      </c>
      <c r="R206" t="str">
        <v>ABCL</v>
      </c>
      <c r="U206" t="str">
        <v>UNSECURED</v>
      </c>
      <c r="V206" t="str">
        <v>REJECTED</v>
      </c>
      <c r="Z206" t="str">
        <v xml:space="preserve">FILE SENDER TO BANKER || UNDER PROCESS VLR SEGMENT  0 ELIGIBILITY IN SYSTEM </v>
      </c>
      <c r="AA206" t="str">
        <v>PURUSHOTTAM</v>
      </c>
      <c r="AB206">
        <v>9004509752</v>
      </c>
      <c r="AC206" t="str">
        <v>purushottam.kumar2@adityabirlacapital.com</v>
      </c>
      <c r="AD206" t="str">
        <v>BHMS-2006</v>
      </c>
      <c r="AE206" t="str">
        <v>AKOPG5947N</v>
      </c>
      <c r="AJ206">
        <f>TODAY()</f>
        <v>46298</v>
      </c>
    </row>
    <row r="207" xml:space="preserve">
      <c r="A207" t="str">
        <v>YES</v>
      </c>
      <c r="B207" t="str">
        <v>AMIT KUMAR</v>
      </c>
      <c r="C207" t="str">
        <f t="array" ref="C207">XLOOKUP(B207,'EMP LIST '!$B$2:$B$121,'EMP LIST '!$E$2:$E$121,)</f>
        <v>RAJKUMARI</v>
      </c>
      <c r="D207" t="str">
        <f t="array" ref="D207">XLOOKUP($B207,'EMP LIST '!$B$2:$B$121,'EMP LIST '!$F$2:$F$121,)</f>
        <v>RAJKUMARI</v>
      </c>
      <c r="E207" t="str">
        <f t="array" ref="E207">XLOOKUP($B207,'EMP LIST '!$B$2:$B$121,'EMP LIST '!$I$2:$I$121,)</f>
        <v>SALARIED</v>
      </c>
      <c r="F207" t="str">
        <v>VISHAL</v>
      </c>
      <c r="G207" t="str">
        <v>DR. SANJEEV KUMAR</v>
      </c>
      <c r="H207">
        <f>AJ207-J207</f>
        <v>290</v>
      </c>
      <c r="I207" t="str">
        <f t="array" ref="I207">XLOOKUP($B207,'EMP LIST '!$B$2:$B$121,'EMP LIST '!$H$2:$H$121,)</f>
        <v>NOIDA</v>
      </c>
      <c r="J207">
        <v>46008</v>
      </c>
      <c r="K207">
        <v>46008</v>
      </c>
      <c r="L207">
        <v>208</v>
      </c>
      <c r="M207">
        <v>9911643179</v>
      </c>
      <c r="N207" t="str">
        <v>DELHI</v>
      </c>
      <c r="O207" t="str">
        <v>DELHI</v>
      </c>
      <c r="P207" t="str">
        <v>OD</v>
      </c>
      <c r="Q207" t="str">
        <v>F2 FINTECH</v>
      </c>
      <c r="R207" t="str">
        <v>BAJAJ MARKET</v>
      </c>
      <c r="U207" t="str">
        <v>UNSECURED</v>
      </c>
      <c r="V207" t="str">
        <v>REJECTED</v>
      </c>
      <c r="Z207" t="str" xml:space="preserve">
        <v xml:space="preserve">FILE SENDER TO BANKER || UNDER PROCESS,  || Resent  4 bounce in bajaj loan(AUG,SEP,NOV,DEC)
not eligible case</v>
      </c>
      <c r="AA207" t="str">
        <v>RAVINDER</v>
      </c>
      <c r="AB207" t="str">
        <v>98115 35827</v>
      </c>
      <c r="AC207" t="str">
        <v>ravinder.ravinder@bizsupporta.com</v>
      </c>
      <c r="AD207" t="str">
        <v>MBBS-2016</v>
      </c>
      <c r="AE207" t="str">
        <v>DYLPK6910B</v>
      </c>
      <c r="AJ207">
        <f>TODAY()</f>
        <v>46298</v>
      </c>
    </row>
    <row r="208">
      <c r="A208" t="str">
        <v>YES</v>
      </c>
      <c r="B208" t="str">
        <v>PRAGYA GANGWAR</v>
      </c>
      <c r="C208" t="str">
        <f t="array" ref="C208">XLOOKUP(B208,'EMP LIST '!$B$2:$B$121,'EMP LIST '!$E$2:$E$121,)</f>
        <v/>
      </c>
      <c r="D208" t="str">
        <f t="array" ref="D208">XLOOKUP($B208,'EMP LIST '!$B$2:$B$121,'EMP LIST '!$F$2:$F$121,)</f>
        <v/>
      </c>
      <c r="E208" t="str">
        <f t="array" ref="E208">XLOOKUP($B208,'EMP LIST '!$B$2:$B$121,'EMP LIST '!$I$2:$I$121,)</f>
        <v/>
      </c>
      <c r="F208" t="str">
        <v>RAJEEV</v>
      </c>
      <c r="G208" t="str">
        <v>DR ABHISHEK</v>
      </c>
      <c r="H208">
        <f>AJ208-J208</f>
        <v>290</v>
      </c>
      <c r="I208" t="str">
        <v xml:space="preserve">BAREILLY </v>
      </c>
      <c r="J208">
        <v>46008</v>
      </c>
      <c r="K208">
        <v>46014</v>
      </c>
      <c r="L208">
        <v>209</v>
      </c>
      <c r="M208">
        <v>8884002851</v>
      </c>
      <c r="N208" t="str">
        <v>KARNATKA</v>
      </c>
      <c r="O208" t="str">
        <v>GURBARGA</v>
      </c>
      <c r="P208" t="str">
        <v>OD</v>
      </c>
      <c r="Q208" t="str">
        <v>F2 FINTECH</v>
      </c>
      <c r="R208" t="str">
        <v>ABCL</v>
      </c>
      <c r="U208" t="str">
        <v>UNSECURED</v>
      </c>
      <c r="V208" t="str">
        <v>REJECTED</v>
      </c>
      <c r="Z208" t="str">
        <v>FILE SENDER TO BANKER || UNDER PROCESSS NOT ELIGIBLE FOR CALCULATOR || HR SEGMENT 6 ENQUIRIES IN LAST 2 MONTHS  LOW ABB</v>
      </c>
      <c r="AA208" t="str">
        <v>BHAGVANRAO</v>
      </c>
      <c r="AB208" t="str">
        <v>98864 30625</v>
      </c>
      <c r="AC208" t="str">
        <v>bhagavanrao.desai@adityabirlacapital.com</v>
      </c>
      <c r="AD208" t="str">
        <v>MBBS-1996</v>
      </c>
      <c r="AE208" t="str">
        <v>CUDPA5755K</v>
      </c>
      <c r="AJ208">
        <f>TODAY()</f>
        <v>46298</v>
      </c>
    </row>
    <row r="209">
      <c r="A209" t="str">
        <v>YES</v>
      </c>
      <c r="B209" t="str">
        <v>SHIVA AGNIHOTRI</v>
      </c>
      <c r="C209" t="str">
        <f t="array" ref="C209">XLOOKUP(B209,'EMP LIST '!$B$2:$B$121,'EMP LIST '!$E$2:$E$121,)</f>
        <v>RASHI GANGWAR</v>
      </c>
      <c r="D209" t="str">
        <f t="array" ref="D209">XLOOKUP($B209,'EMP LIST '!$B$2:$B$121,'EMP LIST '!$F$2:$F$121,)</f>
        <v>RAJKUMARI</v>
      </c>
      <c r="E209" t="str">
        <f t="array" ref="E209">XLOOKUP($B209,'EMP LIST '!$B$2:$B$121,'EMP LIST '!$I$2:$I$121,)</f>
        <v>SALARIED</v>
      </c>
      <c r="F209" t="str">
        <v>RAJEEV</v>
      </c>
      <c r="G209" t="str">
        <v>DR DHEERAVATH PRAVEEN NAIK</v>
      </c>
      <c r="H209">
        <f>AJ209-J209</f>
        <v>290</v>
      </c>
      <c r="I209" t="str">
        <v>NOIDA</v>
      </c>
      <c r="J209">
        <v>46008</v>
      </c>
      <c r="K209">
        <v>46009</v>
      </c>
      <c r="L209">
        <v>210</v>
      </c>
      <c r="M209" t="str">
        <v>83280 50538</v>
      </c>
      <c r="N209" t="str">
        <v>TELANGANA</v>
      </c>
      <c r="O209" t="str">
        <v>HYDERABAD</v>
      </c>
      <c r="P209" t="str">
        <v>OD</v>
      </c>
      <c r="Q209" t="str">
        <v>CATEYE</v>
      </c>
      <c r="R209" t="str">
        <v>TATA</v>
      </c>
      <c r="U209" t="str">
        <v>UNSECURED</v>
      </c>
      <c r="V209" t="str">
        <v>REJECTED</v>
      </c>
      <c r="W209">
        <v>701</v>
      </c>
      <c r="Z209" t="str">
        <v>FILE SENDER TO BANKER || UNDER PROCESS, || CIBIL 701 AND REGUALAR BOUNCING IN LAST 12 MONTHS</v>
      </c>
      <c r="AA209" t="str">
        <v>GAURAV MATHUR</v>
      </c>
      <c r="AB209">
        <v>9654949270</v>
      </c>
      <c r="AC209" t="str">
        <v>gaurav.tcl@tatacapital.com</v>
      </c>
      <c r="AD209" t="str">
        <v>MBBS-2010</v>
      </c>
      <c r="AE209" t="str">
        <v>BBKPD2084H</v>
      </c>
      <c r="AJ209">
        <f>TODAY()</f>
        <v>46298</v>
      </c>
    </row>
    <row r="210">
      <c r="A210" t="str">
        <v>YES</v>
      </c>
      <c r="B210" t="str">
        <v>ANURAG SHARMA</v>
      </c>
      <c r="C210" t="str">
        <f t="array" ref="C210">XLOOKUP(B210,'EMP LIST '!$B$2:$B$121,'EMP LIST '!$E$2:$E$121,)</f>
        <v>SHASHANK BHARDWAJ</v>
      </c>
      <c r="D210" t="str">
        <f t="array" ref="D210">XLOOKUP($B210,'EMP LIST '!$B$2:$B$121,'EMP LIST '!$F$2:$F$121,)</f>
        <v>SHASHANK BHARDWAJ</v>
      </c>
      <c r="E210" t="str">
        <f t="array" ref="E210">XLOOKUP($B210,'EMP LIST '!$B$2:$B$121,'EMP LIST '!$I$2:$I$121,)</f>
        <v>SALARIED</v>
      </c>
      <c r="F210" t="str">
        <v>VISHAL</v>
      </c>
      <c r="G210" t="str">
        <v>DR. JANAPURAM CHANDRA</v>
      </c>
      <c r="H210">
        <f>AJ210-J210</f>
        <v>290</v>
      </c>
      <c r="I210" t="str">
        <v xml:space="preserve">BAREILLY </v>
      </c>
      <c r="J210">
        <v>46008</v>
      </c>
      <c r="K210">
        <v>46009</v>
      </c>
      <c r="L210" t="str">
        <v>SME000018284754</v>
      </c>
      <c r="M210">
        <v>7995910945</v>
      </c>
      <c r="N210" t="str">
        <v>UTTARAKHAND</v>
      </c>
      <c r="O210" t="str">
        <v>DEHRADUN</v>
      </c>
      <c r="P210" t="str">
        <v>OD</v>
      </c>
      <c r="Q210" t="str">
        <v>F2 FINTECH</v>
      </c>
      <c r="R210" t="str">
        <v>BAJAJ</v>
      </c>
      <c r="U210" t="str">
        <v>UNSECURED</v>
      </c>
      <c r="V210" t="str">
        <v>REJECTED</v>
      </c>
      <c r="W210">
        <v>719</v>
      </c>
      <c r="Z210" t="str">
        <v>FILE SENDER TO BANKER || UNDER PROCESS, CIBIL CONSENT LINK SENT TO CUSTOMER, CIBIL DONE, CASE MOVED TO CREDIT, THIS CASE IS TWICELY REJECTED WITH US IN LAST 6 MOB</v>
      </c>
      <c r="AA210" t="str">
        <v>YOGESH KUMAR</v>
      </c>
      <c r="AB210">
        <v>9319894101</v>
      </c>
      <c r="AC210" t="str">
        <v>yogesh.kumar5@bajajfinserv.in_x000d_</v>
      </c>
      <c r="AD210" t="str">
        <v>MBBS-2015</v>
      </c>
      <c r="AE210" t="str">
        <v>BFSPJ4458M</v>
      </c>
      <c r="AJ210">
        <f>TODAY()</f>
        <v>46298</v>
      </c>
    </row>
    <row r="211">
      <c r="A211" t="str">
        <v>YES</v>
      </c>
      <c r="B211" t="str">
        <v>PRAGYA GANGWAR</v>
      </c>
      <c r="C211" t="str">
        <f t="array" ref="C211">XLOOKUP(B211,'EMP LIST '!$B$2:$B$121,'EMP LIST '!$E$2:$E$121,)</f>
        <v/>
      </c>
      <c r="D211" t="str">
        <f t="array" ref="D211">XLOOKUP($B211,'EMP LIST '!$B$2:$B$121,'EMP LIST '!$F$2:$F$121,)</f>
        <v/>
      </c>
      <c r="E211" t="str">
        <f t="array" ref="E211">XLOOKUP($B211,'EMP LIST '!$B$2:$B$121,'EMP LIST '!$I$2:$I$121,)</f>
        <v/>
      </c>
      <c r="F211" t="str">
        <v>VISHAL</v>
      </c>
      <c r="G211" t="str">
        <v>DR. SUDHIR SONI</v>
      </c>
      <c r="H211">
        <f>AJ211-J211</f>
        <v>289</v>
      </c>
      <c r="I211" t="str">
        <v xml:space="preserve">BAREILLY </v>
      </c>
      <c r="J211">
        <v>46009</v>
      </c>
      <c r="K211">
        <v>46009</v>
      </c>
      <c r="L211">
        <v>170449772</v>
      </c>
      <c r="M211">
        <v>8955379639</v>
      </c>
      <c r="N211" t="str">
        <v>RAJASTHAN</v>
      </c>
      <c r="O211" t="str">
        <v>CHURU</v>
      </c>
      <c r="P211" t="str">
        <v>DOD</v>
      </c>
      <c r="Q211" t="str">
        <v>F2 FINTECH</v>
      </c>
      <c r="R211" t="str">
        <v>CHOLA</v>
      </c>
      <c r="U211" t="str">
        <v>UNSECURED</v>
      </c>
      <c r="V211" t="str">
        <v>REJECTED</v>
      </c>
      <c r="W211">
        <v>736</v>
      </c>
      <c r="Z211" t="str">
        <v xml:space="preserve">FILE SENDER TO BANKER || UNDER PROCESS, </v>
      </c>
      <c r="AA211" t="str">
        <v>RANJIT</v>
      </c>
      <c r="AB211">
        <v>7791082770</v>
      </c>
      <c r="AC211" t="str">
        <v>ranjitsm@chola.murugappa.com</v>
      </c>
      <c r="AD211" t="str">
        <v>MBBS-2010</v>
      </c>
      <c r="AE211" t="str">
        <v>DQOPS1595F</v>
      </c>
      <c r="AJ211">
        <f>TODAY()</f>
        <v>46298</v>
      </c>
    </row>
    <row r="212">
      <c r="A212" t="str">
        <v>YES</v>
      </c>
      <c r="B212" t="str">
        <v>RAJKUMARI</v>
      </c>
      <c r="C212" t="str">
        <f t="array" ref="C212">XLOOKUP(B212,'EMP LIST '!$B$2:$B$121,'EMP LIST '!$E$2:$E$121,)</f>
        <v>RAJKUMARI</v>
      </c>
      <c r="D212" t="str">
        <f t="array" ref="D212">XLOOKUP($B212,'EMP LIST '!$B$2:$B$121,'EMP LIST '!$F$2:$F$121,)</f>
        <v>RAJKUMARI</v>
      </c>
      <c r="E212" t="str">
        <f t="array" ref="E212">XLOOKUP($B212,'EMP LIST '!$B$2:$B$121,'EMP LIST '!$I$2:$I$121,)</f>
        <v>SALARIED</v>
      </c>
      <c r="F212" t="str">
        <v>RAJEEV</v>
      </c>
      <c r="G212" t="str">
        <v>DR SUNIL KUMAR</v>
      </c>
      <c r="H212">
        <f>AJ212-J212</f>
        <v>289</v>
      </c>
      <c r="I212" t="str">
        <v>NOIDA</v>
      </c>
      <c r="J212">
        <v>46009</v>
      </c>
      <c r="K212">
        <v>46009</v>
      </c>
      <c r="L212">
        <v>213</v>
      </c>
      <c r="M212" t="str">
        <v>89233 03879</v>
      </c>
      <c r="N212" t="str">
        <v>UTTAR PRADESH</v>
      </c>
      <c r="O212" t="str">
        <v>AGRA</v>
      </c>
      <c r="P212" t="str">
        <v>OD</v>
      </c>
      <c r="Q212" t="str">
        <v>F2 FINTECH</v>
      </c>
      <c r="R212" t="str">
        <v>ABCL</v>
      </c>
      <c r="U212" t="str">
        <v>UNSECURED</v>
      </c>
      <c r="V212" t="str">
        <v>REJECTED</v>
      </c>
      <c r="Z212" t="str">
        <v>FILE SENDER TO BANKER || UNDER PROCESS, AS PER MBBS PROFILE CUSTOMER USED 6 USL LOAN NOT OK</v>
      </c>
      <c r="AA212" t="str">
        <v>Devaki</v>
      </c>
      <c r="AB212">
        <v>8923969466</v>
      </c>
      <c r="AC212" t="str">
        <v>Devaki.1@adityabirlacapital.com</v>
      </c>
      <c r="AD212" t="str">
        <v>MBBS-2014</v>
      </c>
      <c r="AE212" t="str">
        <v>ENJPS2198B</v>
      </c>
      <c r="AJ212">
        <f>TODAY()</f>
        <v>46298</v>
      </c>
    </row>
    <row r="213">
      <c r="A213" t="str">
        <v>YES</v>
      </c>
      <c r="B213" t="str">
        <v>AKANSHA PRAJAPATI</v>
      </c>
      <c r="C213" t="str">
        <f t="array" ref="C213">XLOOKUP(B213,'EMP LIST '!$B$2:$B$121,'EMP LIST '!$E$2:$E$121,)</f>
        <v>RASHI GANGWAR</v>
      </c>
      <c r="D213" t="str">
        <f t="array" ref="D213">XLOOKUP($B213,'EMP LIST '!$B$2:$B$121,'EMP LIST '!$F$2:$F$121,)</f>
        <v>RAJKUMARI</v>
      </c>
      <c r="E213" t="str">
        <f t="array" ref="E213">XLOOKUP($B213,'EMP LIST '!$B$2:$B$121,'EMP LIST '!$I$2:$I$121,)</f>
        <v>SALARIED</v>
      </c>
      <c r="F213" t="str">
        <v>RAJEEV</v>
      </c>
      <c r="G213" t="str">
        <v>DR ADARSHA DE</v>
      </c>
      <c r="H213">
        <f>AJ213-J213</f>
        <v>289</v>
      </c>
      <c r="I213" t="str">
        <v>NOIDA</v>
      </c>
      <c r="J213">
        <v>46009</v>
      </c>
      <c r="K213">
        <v>46009</v>
      </c>
      <c r="L213">
        <v>214</v>
      </c>
      <c r="M213" t="str">
        <v>92319 76041</v>
      </c>
      <c r="N213" t="str">
        <v>WEST BENGAL</v>
      </c>
      <c r="O213" t="str">
        <v>HOOGLY</v>
      </c>
      <c r="P213" t="str">
        <v>OD</v>
      </c>
      <c r="Q213" t="str">
        <v>F2 FINTECH</v>
      </c>
      <c r="R213" t="str">
        <v>ABCL</v>
      </c>
      <c r="U213" t="str">
        <v>UNSECURED</v>
      </c>
      <c r="V213" t="str">
        <v>REJECTED</v>
      </c>
      <c r="W213">
        <v>749</v>
      </c>
      <c r="Z213" t="str">
        <v>FILE SENDER TO BANKER || UNDER PROCESS,  CUSTOMER NOT ANSWERING CALL  || 26 ENQUIRIES IN CIBIL</v>
      </c>
      <c r="AA213" t="str">
        <v>bhagyashree</v>
      </c>
      <c r="AB213" t="str">
        <v>93309 01061</v>
      </c>
      <c r="AC213" t="str">
        <v>bhagyashree.ghosh@adityabirlacapital.com</v>
      </c>
      <c r="AD213" t="str">
        <v>MBBS-2024</v>
      </c>
      <c r="AE213" t="str">
        <v>EREPD5662N</v>
      </c>
      <c r="AJ213">
        <f>TODAY()</f>
        <v>46298</v>
      </c>
    </row>
    <row r="214">
      <c r="A214" t="str">
        <v>YES</v>
      </c>
      <c r="B214" t="str">
        <v>KAPIL</v>
      </c>
      <c r="C214" t="str">
        <f t="array" ref="C214">XLOOKUP(B214,'EMP LIST '!$B$2:$B$121,'EMP LIST '!$E$2:$E$121,)</f>
        <v>MANVI BHARDWAJ</v>
      </c>
      <c r="D214" t="str">
        <f t="array" ref="D214">XLOOKUP($B214,'EMP LIST '!$B$2:$B$121,'EMP LIST '!$F$2:$F$121,)</f>
        <v>RAHUL SAHA</v>
      </c>
      <c r="E214" t="str">
        <f t="array" ref="E214">XLOOKUP($B214,'EMP LIST '!$B$2:$B$121,'EMP LIST '!$I$2:$I$121,)</f>
        <v>SALARIED</v>
      </c>
      <c r="F214" t="str">
        <v>VISHAL</v>
      </c>
      <c r="G214" t="str">
        <v>DR. NANDAN M P</v>
      </c>
      <c r="H214">
        <f>AJ214-J214</f>
        <v>289</v>
      </c>
      <c r="I214" t="str">
        <v>NOIDA</v>
      </c>
      <c r="J214">
        <v>46009</v>
      </c>
      <c r="K214">
        <v>46014</v>
      </c>
      <c r="L214">
        <v>170450220</v>
      </c>
      <c r="M214">
        <v>7090548471</v>
      </c>
      <c r="N214" t="str">
        <v>KARNATAKA</v>
      </c>
      <c r="O214" t="str">
        <v>BANGALORE</v>
      </c>
      <c r="P214" t="str">
        <v>DOD</v>
      </c>
      <c r="Q214" t="str">
        <v>F2 FINTECH</v>
      </c>
      <c r="R214" t="str">
        <v>CHOLA</v>
      </c>
      <c r="S214">
        <v>1000000</v>
      </c>
      <c r="T214">
        <v>1000000</v>
      </c>
      <c r="U214" t="str">
        <v>UNSECURED</v>
      </c>
      <c r="V214" t="str">
        <v>DISBURSED</v>
      </c>
      <c r="W214">
        <v>748</v>
      </c>
      <c r="X214">
        <v>46014</v>
      </c>
      <c r="Y214">
        <v>46014</v>
      </c>
      <c r="Z214" t="str">
        <v>FILE SENDER TO BANKER || UNDER PROCESS, || CUSTOMER IS NOT RESPONDING</v>
      </c>
      <c r="AA214" t="str">
        <v>sureshnagaraju</v>
      </c>
      <c r="AB214" t="str">
        <v>97401 09844</v>
      </c>
      <c r="AC214" t="str">
        <v>sureshnagaraju@chola.murugappa.com</v>
      </c>
      <c r="AD214" t="str">
        <v>MBBS-2021</v>
      </c>
      <c r="AE214" t="str">
        <v>FYYPP9357J</v>
      </c>
      <c r="AJ214">
        <f>TODAY()</f>
        <v>46298</v>
      </c>
    </row>
    <row r="215">
      <c r="A215" t="str">
        <v>YES</v>
      </c>
      <c r="B215" t="str">
        <v>AKANSHA PRAJAPATI</v>
      </c>
      <c r="C215" t="str">
        <f t="array" ref="C215">XLOOKUP(B215,'EMP LIST '!$B$2:$B$121,'EMP LIST '!$E$2:$E$121,)</f>
        <v>RASHI GANGWAR</v>
      </c>
      <c r="D215" t="str">
        <f t="array" ref="D215">XLOOKUP($B215,'EMP LIST '!$B$2:$B$121,'EMP LIST '!$F$2:$F$121,)</f>
        <v>RAJKUMARI</v>
      </c>
      <c r="E215" t="str">
        <f t="array" ref="E215">XLOOKUP($B215,'EMP LIST '!$B$2:$B$121,'EMP LIST '!$I$2:$I$121,)</f>
        <v>SALARIED</v>
      </c>
      <c r="F215" t="str">
        <v>VISHAL</v>
      </c>
      <c r="G215" t="str">
        <v>DR ADARSHA DE</v>
      </c>
      <c r="H215">
        <f>AJ215-J215</f>
        <v>289</v>
      </c>
      <c r="I215" t="str">
        <v>NOIDA</v>
      </c>
      <c r="J215">
        <v>46009</v>
      </c>
      <c r="K215">
        <v>46009</v>
      </c>
      <c r="L215">
        <v>170450089</v>
      </c>
      <c r="M215" t="str">
        <v>92319 76041</v>
      </c>
      <c r="N215" t="str">
        <v>WEST BENGAL</v>
      </c>
      <c r="O215" t="str">
        <v>HOOGLY</v>
      </c>
      <c r="P215" t="str">
        <v>DOD</v>
      </c>
      <c r="Q215" t="str">
        <v>F2 FINTECH</v>
      </c>
      <c r="R215" t="str">
        <v>CHOLA</v>
      </c>
      <c r="U215" t="str">
        <v>UNSECURED</v>
      </c>
      <c r="V215" t="str">
        <v>REJECTED</v>
      </c>
      <c r="W215">
        <v>749</v>
      </c>
      <c r="Z215" t="str">
        <v>FILE SENDER TO BANKER || UNDER PROCESS, || 18 ENQURIES IN LAST 3 MONTHS</v>
      </c>
      <c r="AA215" t="str">
        <v>TAPAS</v>
      </c>
      <c r="AB215">
        <v>9830681100</v>
      </c>
      <c r="AC215" t="str">
        <v>tapaskumarp@chola.murugappa.com</v>
      </c>
      <c r="AD215" t="str">
        <v>MBBS-2024</v>
      </c>
      <c r="AE215" t="str">
        <v>EREPD5662N</v>
      </c>
      <c r="AJ215">
        <f>TODAY()</f>
        <v>46298</v>
      </c>
    </row>
    <row r="216">
      <c r="A216" t="str">
        <v>YES</v>
      </c>
      <c r="B216" t="str">
        <v>ANKIT KUMAR</v>
      </c>
      <c r="C216" t="str">
        <f t="array" ref="C216">XLOOKUP(B216,'EMP LIST '!$B$2:$B$121,'EMP LIST '!$E$2:$E$121,)</f>
        <v/>
      </c>
      <c r="D216" t="str">
        <f t="array" ref="D216">XLOOKUP($B216,'EMP LIST '!$B$2:$B$121,'EMP LIST '!$F$2:$F$121,)</f>
        <v/>
      </c>
      <c r="E216" t="str">
        <f t="array" ref="E216">XLOOKUP($B216,'EMP LIST '!$B$2:$B$121,'EMP LIST '!$I$2:$I$121,)</f>
        <v/>
      </c>
      <c r="F216" t="str">
        <v>RAJEEV</v>
      </c>
      <c r="G216" t="str">
        <v>DR NARENDRA NATH</v>
      </c>
      <c r="H216">
        <f>AJ216-J216</f>
        <v>289</v>
      </c>
      <c r="I216" t="str">
        <v>NOIDA</v>
      </c>
      <c r="J216">
        <v>46009</v>
      </c>
      <c r="K216">
        <v>46009</v>
      </c>
      <c r="L216" t="str">
        <v>SME000018294367</v>
      </c>
      <c r="M216">
        <v>7007034660</v>
      </c>
      <c r="N216" t="str">
        <v>UTTAR PRADESH</v>
      </c>
      <c r="O216" t="str">
        <v>PRAYAGRAJ</v>
      </c>
      <c r="P216" t="str">
        <v>OD</v>
      </c>
      <c r="Q216" t="str">
        <v>F2 FINTECH</v>
      </c>
      <c r="R216" t="str">
        <v>BAJAJ</v>
      </c>
      <c r="U216" t="str">
        <v>UNSECURED</v>
      </c>
      <c r="V216" t="str">
        <v>REJECTED</v>
      </c>
      <c r="Z216" t="str">
        <v>FILE SENDER TO BANKER || UNDER PROCESS, CIBIL CONSENT LINK SENT TO CUSTOMER, NOT DOABLE</v>
      </c>
      <c r="AA216" t="str">
        <v>VIVESH</v>
      </c>
      <c r="AB216">
        <v>8889999421</v>
      </c>
      <c r="AC216" t="str">
        <v>vivesh.rai1@bajajfinserv.in</v>
      </c>
      <c r="AD216" t="str">
        <v>BAMS-2010</v>
      </c>
      <c r="AE216" t="str">
        <v>ADHPN2856K</v>
      </c>
      <c r="AJ216">
        <f>TODAY()</f>
        <v>46298</v>
      </c>
    </row>
    <row r="217">
      <c r="A217" t="str">
        <v>YES</v>
      </c>
      <c r="B217" t="str">
        <v>RAJAT DWIVEDI</v>
      </c>
      <c r="C217" t="str">
        <f t="array" ref="C217">XLOOKUP(B217,'EMP LIST '!$B$2:$B$121,'EMP LIST '!$E$2:$E$121,)</f>
        <v>RAJKUMARI</v>
      </c>
      <c r="D217" t="str">
        <f t="array" ref="D217">XLOOKUP($B217,'EMP LIST '!$B$2:$B$121,'EMP LIST '!$F$2:$F$121,)</f>
        <v>RAJKUMARI</v>
      </c>
      <c r="E217" t="str">
        <f t="array" ref="E217">XLOOKUP($B217,'EMP LIST '!$B$2:$B$121,'EMP LIST '!$I$2:$I$121,)</f>
        <v>SALARIED</v>
      </c>
      <c r="F217" t="str">
        <v>VISHAL</v>
      </c>
      <c r="G217" t="str">
        <v>DR. SHARAD CHOUDHARY</v>
      </c>
      <c r="H217">
        <f>AJ217-J217</f>
        <v>289</v>
      </c>
      <c r="I217" t="str">
        <f t="array" ref="I217">XLOOKUP($B217,'EMP LIST '!$B$2:$B$121,'EMP LIST '!$H$2:$H$121,)</f>
        <v>NOIDA</v>
      </c>
      <c r="J217">
        <v>46009</v>
      </c>
      <c r="K217">
        <v>46009</v>
      </c>
      <c r="L217" t="str">
        <v>SME000018294573</v>
      </c>
      <c r="M217">
        <v>9031450395</v>
      </c>
      <c r="N217" t="str">
        <v>UTTAR PRADESH</v>
      </c>
      <c r="O217" t="str">
        <v>GORAKPUR</v>
      </c>
      <c r="P217" t="str">
        <v>OD</v>
      </c>
      <c r="Q217" t="str">
        <v>F2 FINTECH</v>
      </c>
      <c r="R217" t="str">
        <v>BAJAJ</v>
      </c>
      <c r="U217" t="str">
        <v>UNSECURED</v>
      </c>
      <c r="V217" t="str">
        <v xml:space="preserve">REJECTED </v>
      </c>
      <c r="Z217" t="str">
        <v>FILE SENDER TO BANKER || UNDER PROCESS,  || This case not doable cibil 681.</v>
      </c>
      <c r="AA217" t="str">
        <v>Swadesh Gond_x000d_</v>
      </c>
      <c r="AB217">
        <v>8318241577</v>
      </c>
      <c r="AC217" t="str">
        <v>swadesh.gond@bajajfinserv.in_x000d_</v>
      </c>
      <c r="AD217" t="str">
        <v>MBBS-2025</v>
      </c>
      <c r="AE217" t="str">
        <v>CHFPC8254E</v>
      </c>
      <c r="AJ217">
        <f>TODAY()</f>
        <v>46298</v>
      </c>
    </row>
    <row r="218">
      <c r="A218" t="str">
        <v>YES</v>
      </c>
      <c r="B218" t="str">
        <v>SUMIT CHOUDHARY</v>
      </c>
      <c r="C218" t="str">
        <f t="array" ref="C218">XLOOKUP(B218,'EMP LIST '!$B$2:$B$121,'EMP LIST '!$E$2:$E$121,)</f>
        <v/>
      </c>
      <c r="D218" t="str">
        <f t="array" ref="D218">XLOOKUP($B218,'EMP LIST '!$B$2:$B$121,'EMP LIST '!$F$2:$F$121,)</f>
        <v/>
      </c>
      <c r="E218" t="str">
        <f t="array" ref="E218">XLOOKUP($B218,'EMP LIST '!$B$2:$B$121,'EMP LIST '!$I$2:$I$121,)</f>
        <v/>
      </c>
      <c r="F218" t="str">
        <v>RAJEEV</v>
      </c>
      <c r="G218" t="str">
        <v>DR SAURABH VEDWAL</v>
      </c>
      <c r="H218">
        <f>AJ218-J218</f>
        <v>289</v>
      </c>
      <c r="I218" t="str">
        <v>NOIDA</v>
      </c>
      <c r="J218">
        <v>46009</v>
      </c>
      <c r="K218">
        <v>46009</v>
      </c>
      <c r="L218" t="str">
        <v>SME000018297528</v>
      </c>
      <c r="M218">
        <v>9571641690</v>
      </c>
      <c r="N218" t="str">
        <v>RAJASTHAN</v>
      </c>
      <c r="O218" t="str">
        <v>JAIPUR</v>
      </c>
      <c r="P218" t="str">
        <v>OD</v>
      </c>
      <c r="Q218" t="str">
        <v>F2 FINTECH</v>
      </c>
      <c r="R218" t="str">
        <v>BAJAJ</v>
      </c>
      <c r="U218" t="str">
        <v>UNSECURED</v>
      </c>
      <c r="V218" t="str">
        <v>HOLD</v>
      </c>
      <c r="Z218" t="str">
        <v>ONLY SME GENERATE</v>
      </c>
      <c r="AA218" t="str">
        <v>VISHAL JANGID</v>
      </c>
      <c r="AB218">
        <v>7405912577</v>
      </c>
      <c r="AC218" t="str">
        <v>vishal.jangid@bajajfinserv.in</v>
      </c>
      <c r="AD218" t="str">
        <v>MBBS-2018</v>
      </c>
      <c r="AE218" t="str">
        <v>BOXPV6859L</v>
      </c>
      <c r="AJ218">
        <f>TODAY()</f>
        <v>46298</v>
      </c>
    </row>
    <row r="219">
      <c r="A219" t="str">
        <v>YES</v>
      </c>
      <c r="B219" t="str">
        <v>VAISHALI RASTOGI</v>
      </c>
      <c r="C219" t="str">
        <f t="array" ref="C219">XLOOKUP(B219,'EMP LIST '!$B$2:$B$121,'EMP LIST '!$E$2:$E$121,)</f>
        <v/>
      </c>
      <c r="D219" t="str">
        <f t="array" ref="D219">XLOOKUP($B219,'EMP LIST '!$B$2:$B$121,'EMP LIST '!$F$2:$F$121,)</f>
        <v/>
      </c>
      <c r="E219" t="str">
        <f t="array" ref="E219">XLOOKUP($B219,'EMP LIST '!$B$2:$B$121,'EMP LIST '!$I$2:$I$121,)</f>
        <v/>
      </c>
      <c r="F219" t="str">
        <v>VISHAL</v>
      </c>
      <c r="G219" t="str">
        <v xml:space="preserve">DR. GUDE TEJASWINI </v>
      </c>
      <c r="H219">
        <f>AJ219-J219</f>
        <v>289</v>
      </c>
      <c r="I219" t="str">
        <v xml:space="preserve">BAREILLY </v>
      </c>
      <c r="J219">
        <v>46009</v>
      </c>
      <c r="K219">
        <v>46009</v>
      </c>
      <c r="L219" t="str">
        <v>SME000018297540</v>
      </c>
      <c r="M219" t="str">
        <v>80107 88555</v>
      </c>
      <c r="N219" t="str">
        <v>DELHI</v>
      </c>
      <c r="O219" t="str">
        <v>DELHI</v>
      </c>
      <c r="P219" t="str">
        <v>OD</v>
      </c>
      <c r="Q219" t="str">
        <v>F2 FINTECH</v>
      </c>
      <c r="R219" t="str">
        <v>BAJAJ</v>
      </c>
      <c r="U219" t="str">
        <v>UNSECURED</v>
      </c>
      <c r="V219" t="str">
        <v>REJECTED</v>
      </c>
      <c r="W219">
        <v>-1</v>
      </c>
      <c r="Z219" t="str">
        <v>FILE SENDER TO BANKER || UNDER PROCESS, CIBIL CONSENT LINK SENT TO CUSTOMER - 1 CIBIL ELIGIBILITY 2.52 L, REQ BANK STATEMENT, BANKING SENT TO SUHAIB, CUSTOMER CUT THE CALL</v>
      </c>
      <c r="AA219" t="str">
        <v>MD SUHAIB KHAN</v>
      </c>
      <c r="AB219">
        <v>9161252501</v>
      </c>
      <c r="AC219" t="str">
        <v>mdshuaib.khan@bajajfinserv.in_x000d_</v>
      </c>
      <c r="AD219" t="str">
        <v>MBBS-2022</v>
      </c>
      <c r="AE219" t="str">
        <v>AMZPG2124J</v>
      </c>
      <c r="AJ219">
        <f>TODAY()</f>
        <v>46298</v>
      </c>
    </row>
    <row r="220">
      <c r="A220" t="str">
        <v>YES</v>
      </c>
      <c r="B220" t="str">
        <v>AMANPREET SINGH</v>
      </c>
      <c r="C220" t="str">
        <f t="array" ref="C220">XLOOKUP(B220,'EMP LIST '!$B$2:$B$121,'EMP LIST '!$E$2:$E$121,)</f>
        <v>MANVI BHARDWAJ</v>
      </c>
      <c r="D220" t="str">
        <f t="array" ref="D220">XLOOKUP($B220,'EMP LIST '!$B$2:$B$121,'EMP LIST '!$F$2:$F$121,)</f>
        <v>AMANPREET SINGH</v>
      </c>
      <c r="E220" t="str">
        <f t="array" ref="E220">XLOOKUP($B220,'EMP LIST '!$B$2:$B$121,'EMP LIST '!$I$2:$I$121,)</f>
        <v>SALARIED</v>
      </c>
      <c r="F220" t="str">
        <v>VISHAL</v>
      </c>
      <c r="G220" t="str">
        <v>MODI HARNISHKUMAR HASMUKHLAL</v>
      </c>
      <c r="H220">
        <f>AJ220-J220</f>
        <v>289</v>
      </c>
      <c r="I220" t="str">
        <v>NOIDA</v>
      </c>
      <c r="J220">
        <v>46009</v>
      </c>
      <c r="K220">
        <v>46013</v>
      </c>
      <c r="L220">
        <v>170449525</v>
      </c>
      <c r="M220">
        <v>9427289250</v>
      </c>
      <c r="N220" t="str">
        <v>GUJARAT</v>
      </c>
      <c r="O220" t="str">
        <v>PATAN</v>
      </c>
      <c r="P220" t="str">
        <v>BL</v>
      </c>
      <c r="Q220" t="str">
        <v>F2 FINTECH</v>
      </c>
      <c r="R220" t="str">
        <v>CHOLA</v>
      </c>
      <c r="U220" t="str">
        <v>UNSECURED</v>
      </c>
      <c r="V220" t="str">
        <v>REJECTED</v>
      </c>
      <c r="W220">
        <v>771</v>
      </c>
      <c r="Z220" t="str">
        <v>LEAD ID SENDER TO BANKER || Case Rejected ,Due to credit fi not certified ,Not have any business activity</v>
      </c>
      <c r="AA220" t="str">
        <v>PRADEEP</v>
      </c>
      <c r="AB220" t="str">
        <v xml:space="preserve"> 94263 69971</v>
      </c>
      <c r="AD220" t="str">
        <v>BUSINESS LOAN</v>
      </c>
      <c r="AE220" t="str">
        <v>ADKPM5963B</v>
      </c>
      <c r="AJ220">
        <f>TODAY()</f>
        <v>46298</v>
      </c>
    </row>
    <row r="221">
      <c r="A221" t="str">
        <v>YES</v>
      </c>
      <c r="B221" t="str">
        <v>TANNU KUMARI</v>
      </c>
      <c r="C221" t="str">
        <f t="array" ref="C221">XLOOKUP(B221,'EMP LIST '!$B$2:$B$121,'EMP LIST '!$E$2:$E$121,)</f>
        <v>RAJKUMARI</v>
      </c>
      <c r="D221" t="str">
        <f t="array" ref="D221">XLOOKUP($B221,'EMP LIST '!$B$2:$B$121,'EMP LIST '!$F$2:$F$121,)</f>
        <v>RAJKUMARI</v>
      </c>
      <c r="E221" t="str">
        <f t="array" ref="E221">XLOOKUP($B221,'EMP LIST '!$B$2:$B$121,'EMP LIST '!$I$2:$I$121,)</f>
        <v>SALARIED</v>
      </c>
      <c r="F221" t="str">
        <v>VISHAL</v>
      </c>
      <c r="G221" t="str">
        <v xml:space="preserve">DR.  MOHANRAJ S R </v>
      </c>
      <c r="H221">
        <f>AJ221-J221</f>
        <v>289</v>
      </c>
      <c r="I221" t="str">
        <v>NOIDA</v>
      </c>
      <c r="J221">
        <v>46009</v>
      </c>
      <c r="K221">
        <v>46009</v>
      </c>
      <c r="L221">
        <v>170448111</v>
      </c>
      <c r="M221">
        <v>7010639394</v>
      </c>
      <c r="N221" t="str">
        <v>TAMILNADU</v>
      </c>
      <c r="O221" t="str">
        <v>VALLORE</v>
      </c>
      <c r="P221" t="str">
        <v>DOD</v>
      </c>
      <c r="Q221" t="str">
        <v>F2 FINTECH</v>
      </c>
      <c r="R221" t="str">
        <v>CHOLA</v>
      </c>
      <c r="U221" t="str">
        <v>UNSECURED</v>
      </c>
      <c r="V221" t="str">
        <v>REJECTED</v>
      </c>
      <c r="W221">
        <v>717</v>
      </c>
      <c r="Z221" t="str">
        <v>FILE SENDER TO BANKER || UNDER PROCESS, LAST MONTH REJECTED CASE, POOR LOAN TRACK</v>
      </c>
      <c r="AA221" t="str">
        <v>IMMAN</v>
      </c>
      <c r="AB221">
        <v>6383474115</v>
      </c>
      <c r="AC221" t="str">
        <v>immanvelravi@chola.murugappa.com</v>
      </c>
      <c r="AD221" t="str">
        <v>MBBS-1987</v>
      </c>
      <c r="AE221" t="str">
        <v>AUCPM8284E</v>
      </c>
      <c r="AJ221">
        <f>TODAY()</f>
        <v>46298</v>
      </c>
    </row>
    <row r="222">
      <c r="A222" t="str">
        <v>YES</v>
      </c>
      <c r="B222" t="str">
        <v>RIYA CHADDHA</v>
      </c>
      <c r="C222" t="str">
        <f t="array" ref="C222">XLOOKUP(B222,'EMP LIST '!$B$2:$B$121,'EMP LIST '!$E$2:$E$121,)</f>
        <v>VINEET TIWARI</v>
      </c>
      <c r="D222" t="str">
        <f t="array" ref="D222">XLOOKUP($B222,'EMP LIST '!$B$2:$B$121,'EMP LIST '!$F$2:$F$121,)</f>
        <v>VINEET TIWARI</v>
      </c>
      <c r="E222" t="str">
        <f t="array" ref="E222">XLOOKUP($B222,'EMP LIST '!$B$2:$B$121,'EMP LIST '!$I$2:$I$121,)</f>
        <v>SALARIED</v>
      </c>
      <c r="F222" t="str">
        <v>RAJEEV</v>
      </c>
      <c r="G222" t="str">
        <v xml:space="preserve">DR  SHIVANGI DIXIT </v>
      </c>
      <c r="H222">
        <f>AJ222-J222</f>
        <v>289</v>
      </c>
      <c r="I222" t="str">
        <v>NOIDA</v>
      </c>
      <c r="J222">
        <v>46009</v>
      </c>
      <c r="K222">
        <v>46015</v>
      </c>
      <c r="L222">
        <v>223</v>
      </c>
      <c r="M222">
        <v>7697570008</v>
      </c>
      <c r="N222" t="str">
        <v>MADHYA PRADESH</v>
      </c>
      <c r="O222" t="str">
        <v>BHOPAL</v>
      </c>
      <c r="P222" t="str">
        <v>OD</v>
      </c>
      <c r="Q222" t="str">
        <v>F2 FINTECH</v>
      </c>
      <c r="R222" t="str">
        <v>BAJAJ MARKET</v>
      </c>
      <c r="S222">
        <v>804000</v>
      </c>
      <c r="T222">
        <v>804000</v>
      </c>
      <c r="U222" t="str">
        <v>UNSECURED</v>
      </c>
      <c r="V222" t="str">
        <v>DISBURSED</v>
      </c>
      <c r="X222">
        <v>46011</v>
      </c>
      <c r="Y222">
        <v>46015</v>
      </c>
      <c r="Z222" t="str">
        <v>FILE SENDER TO BANKER || UNDER PROCESS, OFFER-6 L ELIGIBILITY, REQ SET-UP PHOTO &amp; SM GEO TAG</v>
      </c>
      <c r="AA222" t="str">
        <v>ATUL</v>
      </c>
      <c r="AB222" t="str">
        <v>94249 30906</v>
      </c>
      <c r="AC222" t="str">
        <v>atul.singh3@bajajfinserv.in</v>
      </c>
      <c r="AD222" t="str">
        <v>MBBS-2016</v>
      </c>
      <c r="AE222" t="str">
        <v>ASPPD9993E</v>
      </c>
      <c r="AJ222">
        <f>TODAY()</f>
        <v>46298</v>
      </c>
    </row>
    <row r="223">
      <c r="A223" t="str">
        <v>YES</v>
      </c>
      <c r="B223" t="str">
        <v>ALEENA KHAN</v>
      </c>
      <c r="C223" t="str">
        <v>ANURAG SHARMA</v>
      </c>
      <c r="D223" t="str">
        <v>SHASHANK BHARDWAJ</v>
      </c>
      <c r="E223" t="str">
        <v>SALARIED</v>
      </c>
      <c r="F223" t="str">
        <v>RAJEEV</v>
      </c>
      <c r="G223" t="str">
        <v>DR ADITYA NATH</v>
      </c>
      <c r="H223">
        <v>237</v>
      </c>
      <c r="I223" t="str">
        <v xml:space="preserve">BAREILLY </v>
      </c>
      <c r="J223">
        <v>46009</v>
      </c>
      <c r="K223">
        <v>46018</v>
      </c>
      <c r="L223">
        <v>224</v>
      </c>
      <c r="M223">
        <v>8795702103</v>
      </c>
      <c r="N223" t="str">
        <v>UTTAR PRADESH</v>
      </c>
      <c r="O223" t="str">
        <v>JAUNPUR</v>
      </c>
      <c r="P223" t="str">
        <v>OD</v>
      </c>
      <c r="Q223" t="str">
        <v>F2 FINTECH</v>
      </c>
      <c r="R223" t="str">
        <v>ABCL</v>
      </c>
      <c r="S223">
        <v>1036000</v>
      </c>
      <c r="T223">
        <v>1036000</v>
      </c>
      <c r="U223" t="str">
        <v>UNSECURED</v>
      </c>
      <c r="V223" t="str">
        <v>DISBURSED</v>
      </c>
      <c r="W223">
        <v>729</v>
      </c>
      <c r="X223">
        <v>46018</v>
      </c>
      <c r="Y223">
        <v>46019</v>
      </c>
      <c r="Z223" t="str">
        <v xml:space="preserve">FILE SENDER TO BANKER || UNDER PROCESS,  CASE RECO FOR 10 LAKHS NEED VIDEO KYC FOR VERIFICATION, NACH &amp; CONSENT PENDING FROM CUSTOMER SIDE </v>
      </c>
      <c r="AA223" t="str">
        <v>SHUBHAM GUPTA</v>
      </c>
      <c r="AB223">
        <v>9177740945</v>
      </c>
      <c r="AC223" t="str">
        <v>shubham.gupta15@adityabirlacapital.com</v>
      </c>
      <c r="AD223" t="str">
        <v>MBBS 2020</v>
      </c>
      <c r="AE223" t="str">
        <v>AVUPN3734D</v>
      </c>
      <c r="AJ223">
        <v>46246</v>
      </c>
    </row>
    <row r="224">
      <c r="A224" t="str">
        <v>YES</v>
      </c>
      <c r="B224" t="str">
        <v>ALEENA KHAN</v>
      </c>
      <c r="C224" t="str">
        <f t="array" ref="C224">XLOOKUP(B224,'EMP LIST '!$B$2:$B$121,'EMP LIST '!$E$2:$E$121,)</f>
        <v>ANURAG SHARMA</v>
      </c>
      <c r="D224" t="str">
        <f t="array" ref="D224">XLOOKUP($B224,'EMP LIST '!$B$2:$B$121,'EMP LIST '!$F$2:$F$121,)</f>
        <v>SHASHANK BHARDWAJ</v>
      </c>
      <c r="E224" t="str">
        <f t="array" ref="E224">XLOOKUP($B224,'EMP LIST '!$B$2:$B$121,'EMP LIST '!$I$2:$I$121,)</f>
        <v>SALARIED</v>
      </c>
      <c r="F224" t="str">
        <v>VISHAL</v>
      </c>
      <c r="G224" t="str">
        <v>DR ADITYA NATH</v>
      </c>
      <c r="H224">
        <f>AJ224-J224</f>
        <v>289</v>
      </c>
      <c r="I224" t="str">
        <v xml:space="preserve">BAREILLY </v>
      </c>
      <c r="J224">
        <v>46009</v>
      </c>
      <c r="K224">
        <v>46022</v>
      </c>
      <c r="L224">
        <v>170451505</v>
      </c>
      <c r="M224">
        <v>8795702103</v>
      </c>
      <c r="N224" t="str">
        <v>UTTAR PRADESH</v>
      </c>
      <c r="O224" t="str">
        <v>JAUNPUR</v>
      </c>
      <c r="P224" t="str">
        <v>DOD</v>
      </c>
      <c r="Q224" t="str">
        <v>F2 FINTECH</v>
      </c>
      <c r="R224" t="str">
        <v>CHOLA</v>
      </c>
      <c r="S224">
        <v>1300000</v>
      </c>
      <c r="T224">
        <v>1300000</v>
      </c>
      <c r="U224" t="str">
        <v>UNSECURED</v>
      </c>
      <c r="V224" t="str">
        <v>LOGIN</v>
      </c>
      <c r="W224">
        <v>729</v>
      </c>
      <c r="Z224" t="str">
        <v xml:space="preserve">FILE SENDER TO BANKER || UNDER PROCESS, || OHP AND REGISTRATION AND AL LOAN TRACK AND EMI DEBITING ACCOUNT  BANKING REQ || DOCS PENDING || CO-APP KYC REQ (WIFE)-|| CO -APP DOCS PENDING  || PD TO BE DONE DAY AFTER TOMMORROW DUE TO CX AND CM OCCUPIED </v>
      </c>
      <c r="AA224" t="str">
        <v>PRADEEP</v>
      </c>
      <c r="AB224">
        <v>9555231522</v>
      </c>
      <c r="AC224" t="str">
        <v>prashantkumarsv@chola.murugappa.com</v>
      </c>
      <c r="AD224" t="str">
        <v>MBBS 2020</v>
      </c>
      <c r="AE224" t="str">
        <v>AVUPN3734D</v>
      </c>
      <c r="AJ224">
        <f>TODAY()</f>
        <v>46298</v>
      </c>
    </row>
    <row r="225">
      <c r="A225" t="str">
        <v>YES</v>
      </c>
      <c r="B225" t="str">
        <v>AMIT KUMAR</v>
      </c>
      <c r="C225" t="str">
        <f t="array" ref="C225">XLOOKUP(B225,'EMP LIST '!$B$2:$B$121,'EMP LIST '!$E$2:$E$121,)</f>
        <v>RAJKUMARI</v>
      </c>
      <c r="D225" t="str">
        <f t="array" ref="D225">XLOOKUP($B225,'EMP LIST '!$B$2:$B$121,'EMP LIST '!$F$2:$F$121,)</f>
        <v>RAJKUMARI</v>
      </c>
      <c r="E225" t="str">
        <f t="array" ref="E225">XLOOKUP($B225,'EMP LIST '!$B$2:$B$121,'EMP LIST '!$I$2:$I$121,)</f>
        <v>SALARIED</v>
      </c>
      <c r="F225" t="str">
        <v>VISHAL</v>
      </c>
      <c r="G225" t="str">
        <v xml:space="preserve">DR P Vamseekrishna </v>
      </c>
      <c r="H225">
        <f>AJ225-J225</f>
        <v>289</v>
      </c>
      <c r="I225" t="str">
        <v>NOIDA</v>
      </c>
      <c r="J225">
        <v>46009</v>
      </c>
      <c r="K225">
        <v>46013</v>
      </c>
      <c r="L225">
        <v>170450546</v>
      </c>
      <c r="M225" t="str">
        <v>79893 87140</v>
      </c>
      <c r="N225" t="str">
        <v>KARNATAKA</v>
      </c>
      <c r="O225" t="str">
        <v>KOLAR</v>
      </c>
      <c r="P225" t="str">
        <v>DOD</v>
      </c>
      <c r="Q225" t="str">
        <v>F2 FINTECH</v>
      </c>
      <c r="R225" t="str">
        <v>CHOLA</v>
      </c>
      <c r="U225" t="str">
        <v>UNSECURED</v>
      </c>
      <c r="V225" t="str">
        <v>REJECTED</v>
      </c>
      <c r="W225">
        <v>745</v>
      </c>
      <c r="Z225" t="str">
        <v>FILE SENDER TO BANKER || UNDER PROCESS, CASE MOVED TO CREDIT ||Existing customer 11 mob completed case not doable this month same informed to ur person</v>
      </c>
      <c r="AA225" t="str">
        <v>sureshnagaraju</v>
      </c>
      <c r="AB225" t="str">
        <v>97401 09844</v>
      </c>
      <c r="AC225" t="str">
        <v>sureshnagaraju@chola.murugappa.com</v>
      </c>
      <c r="AD225" t="str">
        <v>MBBS-2018</v>
      </c>
      <c r="AE225" t="str">
        <v>AKOPV5040K</v>
      </c>
      <c r="AJ225">
        <f>TODAY()</f>
        <v>46298</v>
      </c>
    </row>
    <row r="226">
      <c r="A226" t="str">
        <v>YES</v>
      </c>
      <c r="B226" t="str">
        <v>SANIA IRSHAD</v>
      </c>
      <c r="C226" t="str">
        <f t="array" ref="C226">XLOOKUP(B226,'EMP LIST '!$B$2:$B$121,'EMP LIST '!$E$2:$E$121,)</f>
        <v/>
      </c>
      <c r="D226" t="str">
        <f t="array" ref="D226">XLOOKUP($B226,'EMP LIST '!$B$2:$B$121,'EMP LIST '!$F$2:$F$121,)</f>
        <v/>
      </c>
      <c r="E226" t="str">
        <f t="array" ref="E226">XLOOKUP($B226,'EMP LIST '!$B$2:$B$121,'EMP LIST '!$I$2:$I$121,)</f>
        <v/>
      </c>
      <c r="F226" t="str">
        <v>VISHAL</v>
      </c>
      <c r="G226" t="str">
        <v xml:space="preserve"> Dr Pralab tikadar</v>
      </c>
      <c r="H226">
        <f>AJ226-J226</f>
        <v>289</v>
      </c>
      <c r="I226" t="str">
        <v>NOIDA</v>
      </c>
      <c r="J226">
        <v>46009</v>
      </c>
      <c r="K226">
        <v>46020</v>
      </c>
      <c r="L226">
        <v>170451959</v>
      </c>
      <c r="M226" t="str">
        <v>86420 78300</v>
      </c>
      <c r="N226" t="str">
        <v>TAMILNADU</v>
      </c>
      <c r="O226" t="str">
        <v>MADURAL</v>
      </c>
      <c r="P226" t="str">
        <v>DOD</v>
      </c>
      <c r="Q226" t="str">
        <v>F2 FINTECH</v>
      </c>
      <c r="R226" t="str">
        <v>CHOLA</v>
      </c>
      <c r="U226" t="str">
        <v>UNSECURED</v>
      </c>
      <c r="V226" t="str">
        <v>REJECTED</v>
      </c>
      <c r="W226">
        <v>753</v>
      </c>
      <c r="Z226" t="str">
        <v>FILE SENDER TO BANKER || UNDER PROCESS, || OGL -BANKER WILL CONFIRM TODAY EOD  || degree not verified</v>
      </c>
      <c r="AA226" t="str">
        <v>sureshps</v>
      </c>
      <c r="AB226" t="str">
        <v>74182 86587</v>
      </c>
      <c r="AC226" t="str">
        <v>sureshps@chola.murugappa.com</v>
      </c>
      <c r="AD226" t="str">
        <v>BAMS-2021</v>
      </c>
      <c r="AE226" t="str">
        <v>ASLPT7384F</v>
      </c>
      <c r="AJ226">
        <f>TODAY()</f>
        <v>46298</v>
      </c>
    </row>
    <row r="227">
      <c r="A227" t="str">
        <v>YES</v>
      </c>
      <c r="B227" t="str">
        <v>AMANPREET SINGH</v>
      </c>
      <c r="C227" t="str">
        <f t="array" ref="C227">XLOOKUP(B227,'EMP LIST '!$B$2:$B$121,'EMP LIST '!$E$2:$E$121,)</f>
        <v>MANVI BHARDWAJ</v>
      </c>
      <c r="D227" t="str">
        <f t="array" ref="D227">XLOOKUP($B227,'EMP LIST '!$B$2:$B$121,'EMP LIST '!$F$2:$F$121,)</f>
        <v>AMANPREET SINGH</v>
      </c>
      <c r="E227" t="str">
        <f t="array" ref="E227">XLOOKUP($B227,'EMP LIST '!$B$2:$B$121,'EMP LIST '!$I$2:$I$121,)</f>
        <v>SALARIED</v>
      </c>
      <c r="F227" t="str">
        <v>VISHAL</v>
      </c>
      <c r="G227" t="str">
        <v>DR. DUKKIPATI YOGANAND</v>
      </c>
      <c r="H227">
        <f>AJ227-J227</f>
        <v>288</v>
      </c>
      <c r="I227" t="str">
        <v>NOIDA</v>
      </c>
      <c r="J227">
        <v>46010</v>
      </c>
      <c r="K227">
        <v>46010</v>
      </c>
      <c r="L227" t="str">
        <v>SME000018306627</v>
      </c>
      <c r="M227">
        <v>7702515000</v>
      </c>
      <c r="N227" t="str">
        <v>TELANGANA</v>
      </c>
      <c r="O227" t="str">
        <v>NALGONDA</v>
      </c>
      <c r="P227" t="str">
        <v>OD</v>
      </c>
      <c r="Q227" t="str">
        <v>F2 FINTECH</v>
      </c>
      <c r="R227" t="str">
        <v>BAJAJ</v>
      </c>
      <c r="U227" t="str">
        <v>UNSECURED</v>
      </c>
      <c r="V227" t="str">
        <v>REJECTED</v>
      </c>
      <c r="Z227" t="str">
        <v>FILE SENDER TO BANKER || UNDER PROCESS, LOAN RESTRUCTURED, NOT OK</v>
      </c>
      <c r="AA227" t="str">
        <v>C EshwarRao_x000d_</v>
      </c>
      <c r="AB227">
        <v>9074641230</v>
      </c>
      <c r="AC227" t="str">
        <v>c.eshwarrao@bajajfinserv.in_x000d_</v>
      </c>
      <c r="AD227" t="str">
        <v>MBBS-2001</v>
      </c>
      <c r="AE227" t="str">
        <v>ALHPD8100A</v>
      </c>
      <c r="AJ227">
        <f>TODAY()</f>
        <v>46298</v>
      </c>
    </row>
    <row r="228" xml:space="preserve">
      <c r="A228" t="str">
        <v>YES</v>
      </c>
      <c r="B228" t="str">
        <v>ANKIT KUMAR</v>
      </c>
      <c r="C228" t="str">
        <f t="array" ref="C228">XLOOKUP(B228,'EMP LIST '!$B$2:$B$121,'EMP LIST '!$E$2:$E$121,)</f>
        <v/>
      </c>
      <c r="D228" t="str">
        <f t="array" ref="D228">XLOOKUP($B228,'EMP LIST '!$B$2:$B$121,'EMP LIST '!$F$2:$F$121,)</f>
        <v/>
      </c>
      <c r="E228" t="str">
        <f t="array" ref="E228">XLOOKUP($B228,'EMP LIST '!$B$2:$B$121,'EMP LIST '!$I$2:$I$121,)</f>
        <v/>
      </c>
      <c r="F228" t="str">
        <v>RAJEEV</v>
      </c>
      <c r="G228" t="str">
        <v>DR MINAZ</v>
      </c>
      <c r="H228">
        <f>AJ228-J228</f>
        <v>288</v>
      </c>
      <c r="I228" t="str">
        <v>NOIDA</v>
      </c>
      <c r="J228">
        <v>46010</v>
      </c>
      <c r="K228">
        <v>46010</v>
      </c>
      <c r="L228">
        <v>170452479</v>
      </c>
      <c r="M228">
        <v>7017487633</v>
      </c>
      <c r="N228" t="str">
        <v>UTTAR PRADESH</v>
      </c>
      <c r="O228" t="str">
        <v>BHAGPAT</v>
      </c>
      <c r="P228" t="str">
        <v>DOD</v>
      </c>
      <c r="Q228" t="str">
        <v>F2 FINTECH</v>
      </c>
      <c r="R228" t="str">
        <v>CHOLA</v>
      </c>
      <c r="U228" t="str">
        <v>UNSECURED</v>
      </c>
      <c r="V228" t="str">
        <v>REJECTED</v>
      </c>
      <c r="W228">
        <v>754</v>
      </c>
      <c r="Z228" t="str" xml:space="preserve">
        <v xml:space="preserve">FILE SENDER TO BANKER || UNDER PROCESS, || BAMS registration is since March 2024.
More than 2 years of professional vintage is required.
There are 14 enquiries in the last 3 months.</v>
      </c>
      <c r="AA228" t="str">
        <v>lalitkumarsk</v>
      </c>
      <c r="AB228" t="str">
        <v>96272 89500</v>
      </c>
      <c r="AC228" t="str">
        <v>lalitkumarsk@chola1.murugappa.com</v>
      </c>
      <c r="AD228" t="str">
        <v>BAMS-2024</v>
      </c>
      <c r="AE228" t="str">
        <v>CPTPM5423D</v>
      </c>
      <c r="AJ228">
        <f>TODAY()</f>
        <v>46298</v>
      </c>
    </row>
    <row r="229">
      <c r="A229" t="str">
        <v>YES</v>
      </c>
      <c r="B229" t="str">
        <v>MOHAN JHA</v>
      </c>
      <c r="C229" t="str">
        <f t="array" ref="C229">XLOOKUP(B229,'EMP LIST '!$B$2:$B$121,'EMP LIST '!$E$2:$E$121,)</f>
        <v/>
      </c>
      <c r="D229" t="str">
        <f t="array" ref="D229">XLOOKUP($B229,'EMP LIST '!$B$2:$B$121,'EMP LIST '!$F$2:$F$121,)</f>
        <v/>
      </c>
      <c r="E229" t="str">
        <f t="array" ref="E229">XLOOKUP($B229,'EMP LIST '!$B$2:$B$121,'EMP LIST '!$I$2:$I$121,)</f>
        <v/>
      </c>
      <c r="F229" t="str">
        <v>RAJEEV</v>
      </c>
      <c r="G229" t="str">
        <v>DR CHITTARANJAN BARIK</v>
      </c>
      <c r="H229">
        <f>AJ229-J229</f>
        <v>288</v>
      </c>
      <c r="I229" t="str">
        <v>NOIDA</v>
      </c>
      <c r="J229">
        <v>46010</v>
      </c>
      <c r="K229">
        <v>46010</v>
      </c>
      <c r="L229" t="str">
        <v>SME000018309215</v>
      </c>
      <c r="M229" t="str">
        <v>99374 91249</v>
      </c>
      <c r="N229" t="str">
        <v>ODISHA</v>
      </c>
      <c r="O229" t="str">
        <v>CUTTACK</v>
      </c>
      <c r="P229" t="str">
        <v>OD</v>
      </c>
      <c r="Q229" t="str">
        <v>F2 FINTECH</v>
      </c>
      <c r="R229" t="str">
        <v>BAJAJ</v>
      </c>
      <c r="S229">
        <v>1290000</v>
      </c>
      <c r="T229">
        <v>1290000</v>
      </c>
      <c r="U229" t="str">
        <v>UNSECURED</v>
      </c>
      <c r="V229" t="str">
        <v>DISBURSED</v>
      </c>
      <c r="X229">
        <v>46010</v>
      </c>
      <c r="Y229">
        <v>46013</v>
      </c>
      <c r="Z229" t="str">
        <v>FILE SENDER TO BANKER || UNDER PROCESS, CIBIL DONE, CASE MOVED TO CREDIT, CREDIT REQ BANK STATEMENT, TO BE DISBURSED TODAY</v>
      </c>
      <c r="AA229" t="str">
        <v>SUBRAT MOHANTY</v>
      </c>
      <c r="AB229">
        <v>7205836878</v>
      </c>
      <c r="AC229" t="str">
        <v>subrat.mohanty2@bajajfinserv.in</v>
      </c>
      <c r="AD229" t="str">
        <v>MBBS-2014</v>
      </c>
      <c r="AE229" t="str">
        <v>BNBPB3021K</v>
      </c>
      <c r="AJ229">
        <f>TODAY()</f>
        <v>46298</v>
      </c>
    </row>
    <row r="230">
      <c r="A230" t="str">
        <v>YES</v>
      </c>
      <c r="B230" t="str">
        <v>DHARAMVEER</v>
      </c>
      <c r="C230" t="str">
        <f t="array" ref="C230">XLOOKUP(B230,'EMP LIST '!$B$2:$B$121,'EMP LIST '!$E$2:$E$121,)</f>
        <v>RASHI GANGWAR</v>
      </c>
      <c r="D230" t="str">
        <f t="array" ref="D230">XLOOKUP($B230,'EMP LIST '!$B$2:$B$121,'EMP LIST '!$F$2:$F$121,)</f>
        <v>RAJKUMARI</v>
      </c>
      <c r="E230" t="str">
        <f t="array" ref="E230">XLOOKUP($B230,'EMP LIST '!$B$2:$B$121,'EMP LIST '!$I$2:$I$121,)</f>
        <v>SALARIED</v>
      </c>
      <c r="F230" t="str">
        <v>VISHAL</v>
      </c>
      <c r="G230" t="str">
        <v>DR PRAMOD KUMAR TIWARI</v>
      </c>
      <c r="H230">
        <f>AJ230-J230</f>
        <v>288</v>
      </c>
      <c r="I230" t="str">
        <v>NOIDA</v>
      </c>
      <c r="J230">
        <v>46010</v>
      </c>
      <c r="K230">
        <v>46010</v>
      </c>
      <c r="L230">
        <v>170451912</v>
      </c>
      <c r="M230" t="str">
        <v>95329 70001</v>
      </c>
      <c r="N230" t="str">
        <v>UTTAR PRADESH</v>
      </c>
      <c r="O230" t="str">
        <v>SULTANPUR</v>
      </c>
      <c r="P230" t="str">
        <v>DOD</v>
      </c>
      <c r="Q230" t="str">
        <v>F2 FINTECH</v>
      </c>
      <c r="R230" t="str">
        <v>CHOLA</v>
      </c>
      <c r="U230" t="str">
        <v>UNSECURED</v>
      </c>
      <c r="V230" t="str">
        <v>REJECTED</v>
      </c>
      <c r="W230">
        <v>673</v>
      </c>
      <c r="Z230" t="str">
        <v>FILE SENDER TO BANKER || UNDER PROCESS, || LOW CIVIL</v>
      </c>
      <c r="AA230" t="str">
        <v>SHUBHAM SRIVASTAV</v>
      </c>
      <c r="AB230">
        <v>9140959534</v>
      </c>
      <c r="AC230" t="str">
        <v>shubhamsrivastav@chola1.murugappa.com</v>
      </c>
      <c r="AD230" t="str">
        <v>BDS-2013</v>
      </c>
      <c r="AE230" t="str">
        <v>AFAPT9133L</v>
      </c>
      <c r="AJ230">
        <f>TODAY()</f>
        <v>46298</v>
      </c>
    </row>
    <row r="231">
      <c r="A231" t="str">
        <v>YES</v>
      </c>
      <c r="B231" t="str">
        <v>SUMIT CHOUDHARY</v>
      </c>
      <c r="C231" t="str">
        <f t="array" ref="C231">XLOOKUP(B231,'EMP LIST '!$B$2:$B$121,'EMP LIST '!$E$2:$E$121,)</f>
        <v/>
      </c>
      <c r="D231" t="str">
        <f t="array" ref="D231">XLOOKUP($B231,'EMP LIST '!$B$2:$B$121,'EMP LIST '!$F$2:$F$121,)</f>
        <v/>
      </c>
      <c r="E231" t="str">
        <f t="array" ref="E231">XLOOKUP($B231,'EMP LIST '!$B$2:$B$121,'EMP LIST '!$I$2:$I$121,)</f>
        <v/>
      </c>
      <c r="F231" t="str">
        <v>RAJEEV</v>
      </c>
      <c r="G231" t="str">
        <v xml:space="preserve">DR UTTAM KUMAR UJJAINIA </v>
      </c>
      <c r="H231">
        <f>AJ231-J231</f>
        <v>288</v>
      </c>
      <c r="I231" t="str">
        <v>NOIDA</v>
      </c>
      <c r="J231">
        <v>46010</v>
      </c>
      <c r="K231">
        <v>46010</v>
      </c>
      <c r="L231" t="str">
        <v>SME000018310860</v>
      </c>
      <c r="M231">
        <v>9452971134</v>
      </c>
      <c r="N231" t="str">
        <v>UTTAR PRADESH</v>
      </c>
      <c r="O231" t="str">
        <v>LUCKNOW</v>
      </c>
      <c r="P231" t="str">
        <v>OD</v>
      </c>
      <c r="Q231" t="str">
        <v>F2 FINTECH</v>
      </c>
      <c r="R231" t="str">
        <v>BAJAJ</v>
      </c>
      <c r="U231" t="str">
        <v>UNSECURED</v>
      </c>
      <c r="V231" t="str">
        <v>HOLD</v>
      </c>
      <c r="Z231" t="str">
        <v>FILE SENDER TO BANKER || UNDER PROCESS, CIBIL CONSENT LINK SENT TO CUSTOMER, PENDING FROM CUSTOMER SIDE</v>
      </c>
      <c r="AA231" t="str">
        <v>MOHD SHAMS</v>
      </c>
      <c r="AB231">
        <v>9113182807</v>
      </c>
      <c r="AC231" t="str">
        <v>mohd.shams@bajajfinserv.in</v>
      </c>
      <c r="AD231" t="str">
        <v>BAMS-2009</v>
      </c>
      <c r="AE231" t="str">
        <v>ACMPU8233D</v>
      </c>
      <c r="AJ231">
        <f>TODAY()</f>
        <v>46298</v>
      </c>
    </row>
    <row r="232">
      <c r="A232" t="str">
        <v>YES</v>
      </c>
      <c r="B232" t="str">
        <v>TANNU KUMARI</v>
      </c>
      <c r="C232" t="str">
        <f t="array" ref="C232">XLOOKUP(B232,'EMP LIST '!$B$2:$B$121,'EMP LIST '!$E$2:$E$121,)</f>
        <v>RAJKUMARI</v>
      </c>
      <c r="D232" t="str">
        <f t="array" ref="D232">XLOOKUP($B232,'EMP LIST '!$B$2:$B$121,'EMP LIST '!$F$2:$F$121,)</f>
        <v>RAJKUMARI</v>
      </c>
      <c r="E232" t="str">
        <f t="array" ref="E232">XLOOKUP($B232,'EMP LIST '!$B$2:$B$121,'EMP LIST '!$I$2:$I$121,)</f>
        <v>SALARIED</v>
      </c>
      <c r="F232" t="str">
        <v>RAJEEV</v>
      </c>
      <c r="G232" t="str">
        <v>DR Mohan Vashistha</v>
      </c>
      <c r="H232">
        <f>AJ232-J232</f>
        <v>288</v>
      </c>
      <c r="I232" t="str">
        <v>NOIDA</v>
      </c>
      <c r="J232">
        <v>46010</v>
      </c>
      <c r="K232">
        <v>46010</v>
      </c>
      <c r="L232">
        <v>223</v>
      </c>
      <c r="M232">
        <v>7010639394</v>
      </c>
      <c r="N232" t="str">
        <v>TAMILNADU</v>
      </c>
      <c r="O232" t="str">
        <v>VELLORE</v>
      </c>
      <c r="P232" t="str">
        <v>OD</v>
      </c>
      <c r="Q232" t="str">
        <v>F2 FINTECH</v>
      </c>
      <c r="R232" t="str">
        <v>ABCL</v>
      </c>
      <c r="U232" t="str">
        <v>UNSECURED</v>
      </c>
      <c r="V232" t="str">
        <v>REJECTED</v>
      </c>
      <c r="Z232" t="str">
        <v xml:space="preserve">FILE SENDER TO BANKER || UNDER PROCESS, REQ E BILL 2.31 CR DPD OF 36 DAYS IN DECEMBER 2025 AND 3.7 LAKHS OVERDUE </v>
      </c>
      <c r="AA232" t="str">
        <v>ARUNA</v>
      </c>
      <c r="AB232" t="str">
        <v xml:space="preserve"> 84896 46789</v>
      </c>
      <c r="AC232" t="str">
        <v>arun.v1@adityabirlacapital.com</v>
      </c>
      <c r="AD232" t="str">
        <v>MBBS-1987</v>
      </c>
      <c r="AE232" t="str">
        <v>AUCPM8284E</v>
      </c>
      <c r="AJ232">
        <f>TODAY()</f>
        <v>46298</v>
      </c>
    </row>
    <row r="233">
      <c r="A233" t="str">
        <v>YES</v>
      </c>
      <c r="B233" t="str">
        <v>TANNU KUMARI</v>
      </c>
      <c r="C233" t="str">
        <f t="array" ref="C233">XLOOKUP(B233,'EMP LIST '!$B$2:$B$121,'EMP LIST '!$E$2:$E$121,)</f>
        <v>RAJKUMARI</v>
      </c>
      <c r="D233" t="str">
        <f t="array" ref="D233">XLOOKUP($B233,'EMP LIST '!$B$2:$B$121,'EMP LIST '!$F$2:$F$121,)</f>
        <v>RAJKUMARI</v>
      </c>
      <c r="E233" t="str">
        <f t="array" ref="E233">XLOOKUP($B233,'EMP LIST '!$B$2:$B$121,'EMP LIST '!$I$2:$I$121,)</f>
        <v>SALARIED</v>
      </c>
      <c r="F233" t="str">
        <v>RAJEEV</v>
      </c>
      <c r="G233" t="str">
        <v>DR CHARU GUPTA</v>
      </c>
      <c r="H233">
        <f>AJ233-J233</f>
        <v>288</v>
      </c>
      <c r="I233" t="str">
        <v>NOIDA</v>
      </c>
      <c r="J233">
        <v>46010</v>
      </c>
      <c r="K233">
        <v>46010</v>
      </c>
      <c r="L233">
        <v>207</v>
      </c>
      <c r="M233" t="str">
        <v>99685 76909</v>
      </c>
      <c r="N233" t="str">
        <v>DELHI</v>
      </c>
      <c r="O233" t="str">
        <v>DELHI</v>
      </c>
      <c r="P233" t="str">
        <v>TL</v>
      </c>
      <c r="Q233" t="str">
        <v>CATEYE</v>
      </c>
      <c r="R233" t="str">
        <v>SMFG</v>
      </c>
      <c r="U233" t="str">
        <v>UNSECURED</v>
      </c>
      <c r="V233" t="str">
        <v>LOGIN</v>
      </c>
      <c r="Z233" t="str">
        <v xml:space="preserve">FILE SENDER TO BANKER || UNDER PROCESS, </v>
      </c>
      <c r="AA233" t="str">
        <v>IMITAJ</v>
      </c>
      <c r="AB233" t="str">
        <v>97521 66807</v>
      </c>
      <c r="AC233" t="str">
        <v>imtiyaj.ahmad@smfgindia.com</v>
      </c>
      <c r="AD233" t="str">
        <v>BHMS-2006</v>
      </c>
      <c r="AE233" t="str">
        <v>AKOPG5947N</v>
      </c>
      <c r="AJ233">
        <f>TODAY()</f>
        <v>46298</v>
      </c>
    </row>
    <row r="234">
      <c r="A234" t="str">
        <v>YES</v>
      </c>
      <c r="B234" t="str">
        <v>TANNU KUMARI</v>
      </c>
      <c r="C234" t="str">
        <f t="array" ref="C234">XLOOKUP(B234,'EMP LIST '!$B$2:$B$121,'EMP LIST '!$E$2:$E$121,)</f>
        <v>RAJKUMARI</v>
      </c>
      <c r="D234" t="str">
        <f t="array" ref="D234">XLOOKUP($B234,'EMP LIST '!$B$2:$B$121,'EMP LIST '!$F$2:$F$121,)</f>
        <v>RAJKUMARI</v>
      </c>
      <c r="E234" t="str">
        <f t="array" ref="E234">XLOOKUP($B234,'EMP LIST '!$B$2:$B$121,'EMP LIST '!$I$2:$I$121,)</f>
        <v>SALARIED</v>
      </c>
      <c r="F234" t="str">
        <v>RAJEEV</v>
      </c>
      <c r="G234" t="str">
        <v>DR CHARU GUPTA</v>
      </c>
      <c r="H234">
        <f>AJ234-J234</f>
        <v>288</v>
      </c>
      <c r="I234" t="str">
        <v>NOIDA</v>
      </c>
      <c r="J234">
        <v>46010</v>
      </c>
      <c r="K234">
        <v>46010</v>
      </c>
      <c r="L234">
        <v>207</v>
      </c>
      <c r="M234" t="str">
        <v>99685 76909</v>
      </c>
      <c r="N234" t="str">
        <v>DELHI</v>
      </c>
      <c r="O234" t="str">
        <v>DELHI</v>
      </c>
      <c r="P234" t="str">
        <v>TL</v>
      </c>
      <c r="Q234" t="str">
        <v>CATEYE</v>
      </c>
      <c r="R234" t="str">
        <v>CREDIT SAISON</v>
      </c>
      <c r="U234" t="str">
        <v>UNSECURED</v>
      </c>
      <c r="V234" t="str">
        <v>REJECTED</v>
      </c>
      <c r="Z234" t="str">
        <v>FILE SENDER TO BANKER || UNDER PROCESS, || We do not fund BHMS doctor</v>
      </c>
      <c r="AA234" t="str">
        <v>samarpreet</v>
      </c>
      <c r="AB234">
        <v>7042024046</v>
      </c>
      <c r="AC234" t="str">
        <v>samarpreet.singh@creditsaison-in.com</v>
      </c>
      <c r="AD234" t="str">
        <v>BHMS-2006</v>
      </c>
      <c r="AE234" t="str">
        <v>AKOPG5947N</v>
      </c>
      <c r="AJ234">
        <f>TODAY()</f>
        <v>46298</v>
      </c>
    </row>
    <row r="235">
      <c r="A235" t="str">
        <v>YES</v>
      </c>
      <c r="B235" t="str">
        <v>SAMAY JOLLY</v>
      </c>
      <c r="C235" t="str">
        <f t="array" ref="C235">XLOOKUP(B235,'EMP LIST '!$B$2:$B$121,'EMP LIST '!$E$2:$E$121,)</f>
        <v>MANVI BHARDWAJ</v>
      </c>
      <c r="D235" t="str">
        <f t="array" ref="D235">XLOOKUP($B235,'EMP LIST '!$B$2:$B$121,'EMP LIST '!$F$2:$F$121,)</f>
        <v>AMANPREET SINGH</v>
      </c>
      <c r="E235" t="str">
        <f t="array" ref="E235">XLOOKUP($B235,'EMP LIST '!$B$2:$B$121,'EMP LIST '!$I$2:$I$121,)</f>
        <v>SALARIED</v>
      </c>
      <c r="F235" t="str">
        <v>VISHAL</v>
      </c>
      <c r="G235" t="str">
        <v>DR. RAJESH KUMAR</v>
      </c>
      <c r="H235">
        <f>AJ235-J235</f>
        <v>288</v>
      </c>
      <c r="I235" t="str">
        <v>NOIDA</v>
      </c>
      <c r="J235">
        <v>46010</v>
      </c>
      <c r="K235">
        <v>46020</v>
      </c>
      <c r="L235">
        <v>170453249</v>
      </c>
      <c r="M235">
        <v>9814228310</v>
      </c>
      <c r="N235" t="str">
        <v>PUNJAB</v>
      </c>
      <c r="O235" t="str">
        <v>KAPURTHALA</v>
      </c>
      <c r="P235" t="str">
        <v>DOD</v>
      </c>
      <c r="Q235" t="str">
        <v>F2 FINTECH</v>
      </c>
      <c r="R235" t="str">
        <v>CHOLA</v>
      </c>
      <c r="U235" t="str">
        <v>UNSECURED</v>
      </c>
      <c r="V235" t="str">
        <v>REJECTED</v>
      </c>
      <c r="W235">
        <v>760</v>
      </c>
      <c r="Z235" t="str">
        <v>FILE SENDER TO BANKER || UNDER PROCESS, || BANKER NO GETTING SWITCHED OFF ||CX HAVING ONLY 1 LOAN AND DONT ITS HAS BEEN REJECTED 3 MONTHS IN A YEAR</v>
      </c>
      <c r="AA235" t="str">
        <v>SIMRAN</v>
      </c>
      <c r="AB235">
        <v>9041424330</v>
      </c>
      <c r="AC235" t="str">
        <v>simranjeetsj@chola.murugappa.com</v>
      </c>
      <c r="AD235" t="str">
        <v>BAMS-1993</v>
      </c>
      <c r="AE235" t="str">
        <v>AIWPK1521C</v>
      </c>
      <c r="AJ235">
        <f>TODAY()</f>
        <v>46298</v>
      </c>
    </row>
    <row r="236" xml:space="preserve">
      <c r="A236" t="str">
        <v>YES</v>
      </c>
      <c r="B236" t="str">
        <v>MANVI SHARMA</v>
      </c>
      <c r="C236" t="str">
        <f t="array" ref="C236">XLOOKUP(B236,'EMP LIST '!$B$2:$B$121,'EMP LIST '!$E$2:$E$121,)</f>
        <v/>
      </c>
      <c r="D236" t="str">
        <f t="array" ref="D236">XLOOKUP($B236,'EMP LIST '!$B$2:$B$121,'EMP LIST '!$F$2:$F$121,)</f>
        <v/>
      </c>
      <c r="E236" t="str">
        <f t="array" ref="E236">XLOOKUP($B236,'EMP LIST '!$B$2:$B$121,'EMP LIST '!$I$2:$I$121,)</f>
        <v/>
      </c>
      <c r="F236" t="str">
        <v>VISHAL</v>
      </c>
      <c r="G236" t="str">
        <v>DR AVINASH KUMAR</v>
      </c>
      <c r="H236">
        <f>AJ236-J236</f>
        <v>288</v>
      </c>
      <c r="I236" t="str">
        <v>NOIDA</v>
      </c>
      <c r="J236">
        <v>46010</v>
      </c>
      <c r="K236">
        <v>46015</v>
      </c>
      <c r="L236" t="str" xml:space="preserve">
        <v xml:space="preserve">	_x000d_
918BZ8605461</v>
      </c>
      <c r="M236">
        <v>8207876964</v>
      </c>
      <c r="N236" t="str">
        <v>BIHAR</v>
      </c>
      <c r="O236" t="str">
        <v xml:space="preserve">SAMASTIPUR </v>
      </c>
      <c r="P236" t="str">
        <v>OD</v>
      </c>
      <c r="Q236" t="str">
        <v>CATEYE</v>
      </c>
      <c r="R236" t="str">
        <v>TATA</v>
      </c>
      <c r="U236" t="str">
        <v>UNSECURED</v>
      </c>
      <c r="V236" t="str">
        <v>HOLD</v>
      </c>
      <c r="W236">
        <v>761</v>
      </c>
      <c r="Z236" t="str">
        <v>FILE SENDER TO BANKER || UNDER PROCESS, || DEGREE REQ || DOCS PENDING</v>
      </c>
      <c r="AA236" t="str">
        <v>MAMTA SINGH</v>
      </c>
      <c r="AB236">
        <v>7982612369</v>
      </c>
      <c r="AC236" t="str">
        <v>Mamta.singh@tatacapital.com</v>
      </c>
      <c r="AD236" t="str">
        <v>MBBS-2020</v>
      </c>
      <c r="AE236" t="str">
        <v>IITPK1652P</v>
      </c>
      <c r="AJ236">
        <f>TODAY()</f>
        <v>46298</v>
      </c>
    </row>
    <row r="237">
      <c r="A237" t="str">
        <v>YES</v>
      </c>
      <c r="B237" t="str">
        <v>AMANPREET SINGH</v>
      </c>
      <c r="C237" t="str">
        <f t="array" ref="C237">XLOOKUP(B237,'EMP LIST '!$B$2:$B$121,'EMP LIST '!$E$2:$E$121,)</f>
        <v>MANVI BHARDWAJ</v>
      </c>
      <c r="D237" t="str">
        <f t="array" ref="D237">XLOOKUP($B237,'EMP LIST '!$B$2:$B$121,'EMP LIST '!$F$2:$F$121,)</f>
        <v>AMANPREET SINGH</v>
      </c>
      <c r="E237" t="str">
        <f t="array" ref="E237">XLOOKUP($B237,'EMP LIST '!$B$2:$B$121,'EMP LIST '!$I$2:$I$121,)</f>
        <v>SALARIED</v>
      </c>
      <c r="F237" t="str">
        <v>RAJEEV</v>
      </c>
      <c r="G237" t="str">
        <v>DR. DUKKIPATI YOGANAND</v>
      </c>
      <c r="H237">
        <f>AJ237-J237</f>
        <v>288</v>
      </c>
      <c r="I237" t="str">
        <v>NOIDA</v>
      </c>
      <c r="J237">
        <v>46010</v>
      </c>
      <c r="L237">
        <v>238</v>
      </c>
      <c r="M237">
        <v>7702515000</v>
      </c>
      <c r="N237" t="str">
        <v>TELANGANA</v>
      </c>
      <c r="O237" t="str">
        <v>NALGONDA</v>
      </c>
      <c r="P237" t="str">
        <v>OD</v>
      </c>
      <c r="Q237" t="str">
        <v>F2 FINTECH</v>
      </c>
      <c r="R237" t="str">
        <v>ABCL</v>
      </c>
      <c r="U237" t="str">
        <v>UNSECURED</v>
      </c>
      <c r="V237" t="str">
        <v>REJECTED</v>
      </c>
      <c r="Z237" t="str">
        <v>FILE SENDER TO BANKER || UNDER PROCESS,  NNED TELENGANA MEDICAL COUNCIL REGISTRATION WHICH CUSTOMER IS NOT HAVING ALSO NOT HAVING HIS ORIGINAL MBBS CERTIFICATES</v>
      </c>
      <c r="AA237" t="str">
        <v>SAMPATH</v>
      </c>
      <c r="AB237" t="str">
        <v>96429 23610</v>
      </c>
      <c r="AC237" t="str">
        <v>jukanti.sampath@adityabirlacapital.com</v>
      </c>
      <c r="AD237" t="str">
        <v>MBBS-2001</v>
      </c>
      <c r="AE237" t="str">
        <v>ALHPD8100A</v>
      </c>
      <c r="AJ237">
        <f>TODAY()</f>
        <v>46298</v>
      </c>
    </row>
    <row r="238">
      <c r="A238" t="str">
        <v>YES</v>
      </c>
      <c r="B238" t="str">
        <v>RAHUL SAHA</v>
      </c>
      <c r="C238" t="str">
        <f t="array" ref="C238">XLOOKUP(B238,'EMP LIST '!$B$2:$B$121,'EMP LIST '!$E$2:$E$121,)</f>
        <v>MANVI BHARDWAJ</v>
      </c>
      <c r="D238" t="str">
        <f t="array" ref="D238">XLOOKUP($B238,'EMP LIST '!$B$2:$B$121,'EMP LIST '!$F$2:$F$121,)</f>
        <v>RAHUL SAHA</v>
      </c>
      <c r="E238" t="str">
        <f t="array" ref="E238">XLOOKUP($B238,'EMP LIST '!$B$2:$B$121,'EMP LIST '!$I$2:$I$121,)</f>
        <v>SALARIED</v>
      </c>
      <c r="F238" t="str">
        <v>RAJEEV</v>
      </c>
      <c r="G238" t="str">
        <v>DR RAHUL ROY</v>
      </c>
      <c r="H238">
        <f>AJ238-J238</f>
        <v>288</v>
      </c>
      <c r="I238" t="str">
        <v>NOIDA</v>
      </c>
      <c r="J238">
        <v>46010</v>
      </c>
      <c r="K238">
        <v>46010</v>
      </c>
      <c r="L238" t="str">
        <v>SME000018312124</v>
      </c>
      <c r="M238">
        <v>7044527024</v>
      </c>
      <c r="N238" t="str">
        <v>UTTAR PRADESH</v>
      </c>
      <c r="O238" t="str">
        <v>MORADABAD</v>
      </c>
      <c r="P238" t="str">
        <v>OD</v>
      </c>
      <c r="Q238" t="str">
        <v>F2 FINTECH</v>
      </c>
      <c r="R238" t="str">
        <v>BAJAJ</v>
      </c>
      <c r="S238">
        <v>2900000</v>
      </c>
      <c r="T238">
        <v>2900000</v>
      </c>
      <c r="U238" t="str">
        <v>UNSECURED</v>
      </c>
      <c r="V238" t="str">
        <v>REJECTED</v>
      </c>
      <c r="Z238" t="str">
        <v>MEETING CASE, COLLECT DOCS PHYSICAL, CASE MOVED TO CREDIT, RCU NEGATIVE</v>
      </c>
      <c r="AA238" t="str">
        <v>KARTIK</v>
      </c>
      <c r="AB238">
        <v>6398233906</v>
      </c>
      <c r="AJ238">
        <f>TODAY()</f>
        <v>46298</v>
      </c>
    </row>
    <row r="239">
      <c r="A239" t="str">
        <v>YES</v>
      </c>
      <c r="B239" t="str">
        <v>SAMREEN KHAN</v>
      </c>
      <c r="C239" t="str">
        <f t="array" ref="C239">XLOOKUP(B239,'EMP LIST '!$B$2:$B$121,'EMP LIST '!$E$2:$E$121,)</f>
        <v>MANISHA SAXENA</v>
      </c>
      <c r="D239" t="str">
        <f t="array" ref="D239">XLOOKUP($B239,'EMP LIST '!$B$2:$B$121,'EMP LIST '!$F$2:$F$121,)</f>
        <v>SHASHANK BHARDWAJ</v>
      </c>
      <c r="E239" t="str">
        <f t="array" ref="E239">XLOOKUP($B239,'EMP LIST '!$B$2:$B$121,'EMP LIST '!$I$2:$I$121,)</f>
        <v>SALARIED</v>
      </c>
      <c r="F239" t="str">
        <v>RAJEEV</v>
      </c>
      <c r="G239" t="str">
        <v>CA PAWAN</v>
      </c>
      <c r="H239">
        <f>AJ239-J239</f>
        <v>288</v>
      </c>
      <c r="I239" t="str">
        <v xml:space="preserve">BAREILLY </v>
      </c>
      <c r="J239">
        <v>46010</v>
      </c>
      <c r="K239">
        <v>46010</v>
      </c>
      <c r="L239">
        <v>240</v>
      </c>
      <c r="M239" t="str">
        <v>98131 91941</v>
      </c>
      <c r="N239" t="str">
        <v>HARYANA</v>
      </c>
      <c r="O239" t="str">
        <v>SONIPAT</v>
      </c>
      <c r="P239" t="str">
        <v>OD</v>
      </c>
      <c r="Q239" t="str">
        <v>F2 FINTECH</v>
      </c>
      <c r="R239" t="str">
        <v>ABCL</v>
      </c>
      <c r="U239" t="str">
        <v>UNSECURED</v>
      </c>
      <c r="V239" t="str">
        <v>REJECTED</v>
      </c>
      <c r="Z239" t="str">
        <v>FILE SENDER TO BANKER || UNDER PROCESS,  CUSTOMER SHOWING LOSS IN LAST FINANCIAL  YEAR</v>
      </c>
      <c r="AA239" t="str">
        <v xml:space="preserve">SACHIN </v>
      </c>
      <c r="AC239" t="str">
        <v>sachin.61@adityabirlacapital.com</v>
      </c>
      <c r="AD239" t="str">
        <v>CA 2005</v>
      </c>
      <c r="AE239" t="str">
        <v>AKWPP3695A</v>
      </c>
      <c r="AJ239">
        <f>TODAY()</f>
        <v>46298</v>
      </c>
    </row>
    <row r="240">
      <c r="A240" t="str">
        <v>YES</v>
      </c>
      <c r="B240" t="str">
        <v>SHIVAM SHARMA</v>
      </c>
      <c r="C240" t="str">
        <f t="array" ref="C240">XLOOKUP(B240,'EMP LIST '!$B$2:$B$121,'EMP LIST '!$E$2:$E$121,)</f>
        <v>RASHI GANGWAR</v>
      </c>
      <c r="D240" t="str">
        <f t="array" ref="D240">XLOOKUP($B240,'EMP LIST '!$B$2:$B$121,'EMP LIST '!$F$2:$F$121,)</f>
        <v>RAJKUMARI</v>
      </c>
      <c r="E240" t="str">
        <f t="array" ref="E240">XLOOKUP($B240,'EMP LIST '!$B$2:$B$121,'EMP LIST '!$I$2:$I$121,)</f>
        <v>SALARIED</v>
      </c>
      <c r="F240" t="str">
        <v>RAJEEV</v>
      </c>
      <c r="G240" t="str">
        <v>DR AMTUL HUMERA</v>
      </c>
      <c r="H240">
        <f>AJ240-J240</f>
        <v>288</v>
      </c>
      <c r="I240" t="str">
        <v>NOIDA</v>
      </c>
      <c r="J240">
        <v>46010</v>
      </c>
      <c r="K240">
        <v>46010</v>
      </c>
      <c r="L240" t="str">
        <v xml:space="preserve">SME000018316152 </v>
      </c>
      <c r="N240" t="str">
        <v>TELANGANA</v>
      </c>
      <c r="O240" t="str">
        <v>HYDERABAD</v>
      </c>
      <c r="P240" t="str">
        <v>OD</v>
      </c>
      <c r="Q240" t="str">
        <v>F2 FINTECH</v>
      </c>
      <c r="R240" t="str">
        <v>BAJAJ</v>
      </c>
      <c r="S240">
        <v>555000</v>
      </c>
      <c r="T240">
        <v>555000</v>
      </c>
      <c r="U240" t="str">
        <v>UNSECURED</v>
      </c>
      <c r="V240" t="str">
        <v>DISBURSED</v>
      </c>
      <c r="X240">
        <v>46010</v>
      </c>
      <c r="Y240">
        <v>46015</v>
      </c>
      <c r="Z240" t="str">
        <v>MEETING CASE, RCU INITIATED, PROF 6 PHYSICAL PD, VERIFICATION DONE</v>
      </c>
      <c r="AA240" t="str">
        <v>C EshwarRao_x000d_</v>
      </c>
      <c r="AB240">
        <v>9074641230</v>
      </c>
      <c r="AC240" t="str">
        <v>c.eshwarrao@bajajfinserv.in_x000d_</v>
      </c>
      <c r="AJ240">
        <f>TODAY()</f>
        <v>46298</v>
      </c>
    </row>
    <row r="241">
      <c r="A241" t="str">
        <v>YES</v>
      </c>
      <c r="B241" t="str">
        <v>MANTHAN SAXENA</v>
      </c>
      <c r="C241" t="str">
        <f t="array" ref="C241">XLOOKUP(B241,'EMP LIST '!$B$2:$B$121,'EMP LIST '!$E$2:$E$121,)</f>
        <v/>
      </c>
      <c r="D241" t="str">
        <f t="array" ref="D241">XLOOKUP($B241,'EMP LIST '!$B$2:$B$121,'EMP LIST '!$F$2:$F$121,)</f>
        <v/>
      </c>
      <c r="E241" t="str">
        <f t="array" ref="E241">XLOOKUP($B241,'EMP LIST '!$B$2:$B$121,'EMP LIST '!$I$2:$I$121,)</f>
        <v/>
      </c>
      <c r="F241" t="str">
        <v>RAJEEV</v>
      </c>
      <c r="G241" t="str">
        <v>DR SHARADENDU BALI</v>
      </c>
      <c r="H241">
        <f>AJ241-J241</f>
        <v>287</v>
      </c>
      <c r="I241" t="str">
        <v>NOIDA</v>
      </c>
      <c r="J241">
        <v>46011</v>
      </c>
      <c r="L241">
        <v>242</v>
      </c>
      <c r="M241">
        <v>7838919500</v>
      </c>
      <c r="N241" t="str">
        <v>UTTAR PRADESH</v>
      </c>
      <c r="O241" t="str">
        <v>MORADABAD</v>
      </c>
      <c r="P241" t="str">
        <v>SAL OD</v>
      </c>
      <c r="Q241" t="str">
        <v>F2 FINTECH</v>
      </c>
      <c r="R241" t="str">
        <v>ABCL</v>
      </c>
      <c r="U241" t="str">
        <v>UNSECURED</v>
      </c>
      <c r="V241" t="str">
        <v>REJECTED</v>
      </c>
      <c r="Z241" t="str">
        <v xml:space="preserve">FILE SENDER TO BANKER || UNDER PROCESS,  CIBIL HARD REJECTED </v>
      </c>
      <c r="AA241" t="str">
        <v>AVANTYAA</v>
      </c>
      <c r="AB241" t="str">
        <v>91 6593 936 9</v>
      </c>
      <c r="AC241" t="str">
        <v xml:space="preserve"> avantyaa.shukla@adityabirlacapital.com</v>
      </c>
      <c r="AD241" t="str">
        <v>MBB-2019</v>
      </c>
      <c r="AE241" t="str">
        <v>ACEPB5470F</v>
      </c>
      <c r="AJ241">
        <f>TODAY()</f>
        <v>46298</v>
      </c>
    </row>
    <row r="242">
      <c r="A242" t="str">
        <v>YES</v>
      </c>
      <c r="B242" t="str">
        <v>ANKIT KUMAR</v>
      </c>
      <c r="C242" t="str">
        <f t="array" ref="C242">XLOOKUP(B242,'EMP LIST '!$B$2:$B$121,'EMP LIST '!$E$2:$E$121,)</f>
        <v/>
      </c>
      <c r="D242" t="str">
        <f t="array" ref="D242">XLOOKUP($B242,'EMP LIST '!$B$2:$B$121,'EMP LIST '!$F$2:$F$121,)</f>
        <v/>
      </c>
      <c r="E242" t="str">
        <f t="array" ref="E242">XLOOKUP($B242,'EMP LIST '!$B$2:$B$121,'EMP LIST '!$I$2:$I$121,)</f>
        <v/>
      </c>
      <c r="F242" t="str">
        <v>VISHAL</v>
      </c>
      <c r="G242" t="str">
        <v>DR. GULREZ KAZI</v>
      </c>
      <c r="H242">
        <f>AJ242-J242</f>
        <v>287</v>
      </c>
      <c r="I242" t="str">
        <v>NOIDA</v>
      </c>
      <c r="J242">
        <v>46011</v>
      </c>
      <c r="K242">
        <v>46013</v>
      </c>
      <c r="L242">
        <v>170453015</v>
      </c>
      <c r="M242">
        <v>9824656787</v>
      </c>
      <c r="N242" t="str">
        <v>GUJARAT</v>
      </c>
      <c r="O242" t="str">
        <v>AHMEDABAD</v>
      </c>
      <c r="P242" t="str">
        <v>DOD</v>
      </c>
      <c r="Q242" t="str">
        <v>F2 FINTECH</v>
      </c>
      <c r="R242" t="str">
        <v>CHOLA</v>
      </c>
      <c r="U242" t="str">
        <v>UNSECURED</v>
      </c>
      <c r="V242" t="str">
        <v>REJECTED</v>
      </c>
      <c r="W242">
        <v>765</v>
      </c>
      <c r="Z242" t="str">
        <v>FILE SENDER TO BANKER || UNDER PROCESS, ||  BOUNCE IN LAST 3 MONTH AND CUSTOMER IS RESIDING IN NEGATIVE AREA</v>
      </c>
      <c r="AA242" t="str">
        <v>DHARMESH</v>
      </c>
      <c r="AB242">
        <v>8619236926</v>
      </c>
      <c r="AC242" t="str">
        <v>dharmeshgarg@chola1.murugappa.com</v>
      </c>
      <c r="AD242" t="str">
        <v>BHMA-2000</v>
      </c>
      <c r="AE242" t="str">
        <v>AUHPK7423J</v>
      </c>
      <c r="AJ242">
        <f>TODAY()</f>
        <v>46298</v>
      </c>
    </row>
    <row r="243">
      <c r="A243" t="str">
        <v>YES</v>
      </c>
      <c r="B243" t="str">
        <v>MANVI SHARMA</v>
      </c>
      <c r="C243" t="str">
        <f t="array" ref="C243">XLOOKUP(B243,'EMP LIST '!$B$2:$B$121,'EMP LIST '!$E$2:$E$121,)</f>
        <v/>
      </c>
      <c r="D243" t="str">
        <f t="array" ref="D243">XLOOKUP($B243,'EMP LIST '!$B$2:$B$121,'EMP LIST '!$F$2:$F$121,)</f>
        <v/>
      </c>
      <c r="E243" t="str">
        <f t="array" ref="E243">XLOOKUP($B243,'EMP LIST '!$B$2:$B$121,'EMP LIST '!$I$2:$I$121,)</f>
        <v/>
      </c>
      <c r="F243" t="str">
        <v>RAJEEV</v>
      </c>
      <c r="G243" t="str">
        <v>DR  RAHUL PRATAP SINGH</v>
      </c>
      <c r="H243">
        <f>AJ243-J243</f>
        <v>287</v>
      </c>
      <c r="I243" t="str">
        <v>NOIDA</v>
      </c>
      <c r="J243">
        <v>46011</v>
      </c>
      <c r="K243">
        <v>46011</v>
      </c>
      <c r="L243" t="str">
        <v>SME000018321769</v>
      </c>
      <c r="M243">
        <v>7669120298</v>
      </c>
      <c r="N243" t="str">
        <v>RAJASTHAN</v>
      </c>
      <c r="O243" t="str">
        <v>UDAIPUR</v>
      </c>
      <c r="P243" t="str">
        <v>OD</v>
      </c>
      <c r="Q243" t="str">
        <v>F2 FINTECH</v>
      </c>
      <c r="R243" t="str">
        <v>BAJAJ</v>
      </c>
      <c r="U243" t="str">
        <v>UNSECURED</v>
      </c>
      <c r="V243" t="str">
        <v>REJECTED</v>
      </c>
      <c r="Z243" t="str">
        <v>FILE SENDER TO BANKER || UNDER PROCESS, CIBIL DONE, ELIGIBILITY 15 L, CASE MOVED TO CREDIT, OVER LEVERAGE, &amp; CUSTOMER RECENTLY JOIN</v>
      </c>
      <c r="AA243" t="str">
        <v>SOHAN LOHAR</v>
      </c>
      <c r="AB243">
        <v>9829747991</v>
      </c>
      <c r="AC243" t="str">
        <v>sohan.lohar@bajajfinserv.in</v>
      </c>
      <c r="AD243" t="str">
        <v>MBBS-2017</v>
      </c>
      <c r="AE243" t="str">
        <v>FCTPS6265P</v>
      </c>
      <c r="AJ243">
        <f>TODAY()</f>
        <v>46298</v>
      </c>
    </row>
    <row r="244">
      <c r="A244" t="str">
        <v>YES</v>
      </c>
      <c r="B244" t="str">
        <v>RAJAT DWIVEDI</v>
      </c>
      <c r="C244" t="str">
        <f t="array" ref="C244">XLOOKUP(B244,'EMP LIST '!$B$2:$B$121,'EMP LIST '!$E$2:$E$121,)</f>
        <v>RAJKUMARI</v>
      </c>
      <c r="D244" t="str">
        <f t="array" ref="D244">XLOOKUP($B244,'EMP LIST '!$B$2:$B$121,'EMP LIST '!$F$2:$F$121,)</f>
        <v>RAJKUMARI</v>
      </c>
      <c r="E244" t="str">
        <f t="array" ref="E244">XLOOKUP($B244,'EMP LIST '!$B$2:$B$121,'EMP LIST '!$I$2:$I$121,)</f>
        <v>SALARIED</v>
      </c>
      <c r="F244" t="str">
        <v>RAJEEV</v>
      </c>
      <c r="G244" t="str">
        <v>DR SIRINIVAS SUBUDHI</v>
      </c>
      <c r="H244">
        <f>AJ244-J244</f>
        <v>287</v>
      </c>
      <c r="I244" t="str">
        <v>NOIDA</v>
      </c>
      <c r="J244">
        <v>46011</v>
      </c>
      <c r="K244">
        <v>46011</v>
      </c>
      <c r="L244" t="str">
        <v>DL00000018691</v>
      </c>
      <c r="M244">
        <v>9494419913</v>
      </c>
      <c r="N244" t="str">
        <v>TELANGANA</v>
      </c>
      <c r="O244" t="str">
        <v>HYDERABAD</v>
      </c>
      <c r="P244" t="str">
        <v>OD</v>
      </c>
      <c r="Q244" t="str">
        <v>F2 FINTECH</v>
      </c>
      <c r="R244" t="str">
        <v>ABCL</v>
      </c>
      <c r="S244">
        <v>600000</v>
      </c>
      <c r="T244">
        <v>600000</v>
      </c>
      <c r="U244" t="str">
        <v>UNSECURED</v>
      </c>
      <c r="V244" t="str">
        <v>REJECTED</v>
      </c>
      <c r="Z244" t="str">
        <v>FILE SENDER TO BANKER || UNDER PROCESS,  CASE IS ELIGIBLE FOR 6 LAKHS IN NORMAL PROGRAM || NEED ITR  CASE NOT DOBALE REGULS ECS BOUNCE</v>
      </c>
      <c r="AA244" t="str">
        <v>MAHESH</v>
      </c>
      <c r="AB244" t="str">
        <v>73867 18623</v>
      </c>
      <c r="AC244" t="str">
        <v>thandra.mahesh@adityabirlacapital.com</v>
      </c>
      <c r="AD244" t="str">
        <v>MBBS-1997</v>
      </c>
      <c r="AE244" t="str">
        <v>AOLPS1253E</v>
      </c>
      <c r="AJ244">
        <f>TODAY()</f>
        <v>46298</v>
      </c>
    </row>
    <row r="245">
      <c r="A245" t="str">
        <v>YES</v>
      </c>
      <c r="B245" t="str">
        <v>SIMRAN SOLANKI</v>
      </c>
      <c r="C245" t="str">
        <f t="array" ref="C245">XLOOKUP(B245,'EMP LIST '!$B$2:$B$121,'EMP LIST '!$E$2:$E$121,)</f>
        <v>MANVI BHARDWAJ</v>
      </c>
      <c r="D245" t="str">
        <f t="array" ref="D245">XLOOKUP($B245,'EMP LIST '!$B$2:$B$121,'EMP LIST '!$F$2:$F$121,)</f>
        <v>RAHUL SAHA</v>
      </c>
      <c r="E245" t="str">
        <f t="array" ref="E245">XLOOKUP($B245,'EMP LIST '!$B$2:$B$121,'EMP LIST '!$I$2:$I$121,)</f>
        <v>SALARIED</v>
      </c>
      <c r="F245" t="str">
        <v>VISHAL</v>
      </c>
      <c r="G245" t="str">
        <v xml:space="preserve"> DR. SUNIL KUMAR</v>
      </c>
      <c r="H245">
        <f>AJ245-J245</f>
        <v>287</v>
      </c>
      <c r="I245" t="str">
        <v>NOIDA</v>
      </c>
      <c r="J245">
        <v>46011</v>
      </c>
      <c r="K245">
        <v>46016</v>
      </c>
      <c r="L245">
        <v>170454793</v>
      </c>
      <c r="M245">
        <v>8651323948</v>
      </c>
      <c r="N245" t="str">
        <v>BIHAR</v>
      </c>
      <c r="O245" t="str">
        <v>SIWAN</v>
      </c>
      <c r="P245" t="str">
        <v>DOD</v>
      </c>
      <c r="Q245" t="str">
        <v>F2 FINTECH</v>
      </c>
      <c r="R245" t="str">
        <v>CHOLA</v>
      </c>
      <c r="U245" t="str">
        <v>UNSECURED</v>
      </c>
      <c r="V245" t="str">
        <v>REJECTED</v>
      </c>
      <c r="W245">
        <v>757</v>
      </c>
      <c r="Z245" t="str">
        <v>FILE SENDER TO BANKER || UNDER PROCESS, || DOES NOT HAVE ADDITIONAL BANK STATEMENT</v>
      </c>
      <c r="AA245" t="str">
        <v>NITESH</v>
      </c>
      <c r="AB245">
        <v>9031182203</v>
      </c>
      <c r="AC245" t="str">
        <v>niteshrv@chola.murugappa.com</v>
      </c>
      <c r="AD245" t="str">
        <v>BHMS-2018</v>
      </c>
      <c r="AE245" t="str">
        <v>HZLPK0651N</v>
      </c>
      <c r="AJ245">
        <f>TODAY()</f>
        <v>46298</v>
      </c>
    </row>
    <row r="246">
      <c r="A246" t="str">
        <v>YES</v>
      </c>
      <c r="B246" t="str">
        <v>TANNU KUMARI</v>
      </c>
      <c r="C246" t="str">
        <f t="array" ref="C246">XLOOKUP(B246,'EMP LIST '!$B$2:$B$121,'EMP LIST '!$E$2:$E$121,)</f>
        <v>RAJKUMARI</v>
      </c>
      <c r="D246" t="str">
        <f t="array" ref="D246">XLOOKUP($B246,'EMP LIST '!$B$2:$B$121,'EMP LIST '!$F$2:$F$121,)</f>
        <v>RAJKUMARI</v>
      </c>
      <c r="E246" t="str">
        <f t="array" ref="E246">XLOOKUP($B246,'EMP LIST '!$B$2:$B$121,'EMP LIST '!$I$2:$I$121,)</f>
        <v>SALARIED</v>
      </c>
      <c r="F246" t="str">
        <v>RAJEEV</v>
      </c>
      <c r="G246" t="str">
        <v xml:space="preserve">DR Malli saikiran </v>
      </c>
      <c r="H246">
        <f>AJ246-J246</f>
        <v>287</v>
      </c>
      <c r="I246" t="str">
        <v>NOIDA</v>
      </c>
      <c r="J246">
        <v>46011</v>
      </c>
      <c r="K246">
        <v>46016</v>
      </c>
      <c r="L246">
        <v>170454452</v>
      </c>
      <c r="M246" t="str">
        <v>79817 62831</v>
      </c>
      <c r="N246" t="str">
        <v>ANDHRA PRADESH</v>
      </c>
      <c r="O246" t="str">
        <v>NELLORE</v>
      </c>
      <c r="P246" t="str">
        <v>DOD</v>
      </c>
      <c r="Q246" t="str">
        <v>F2 FINTECH</v>
      </c>
      <c r="R246" t="str">
        <v>CHOLA</v>
      </c>
      <c r="U246" t="str">
        <v>UNSECURED</v>
      </c>
      <c r="V246" t="str">
        <v>REJECTED</v>
      </c>
      <c r="W246">
        <v>777</v>
      </c>
      <c r="Z246" t="str">
        <v>FILE SENDER TO BANKER || UNDER PROCESS, || 26 ENQURIES IS LAST 3 MONTHS</v>
      </c>
      <c r="AA246" t="str">
        <v>MADDULURU]</v>
      </c>
      <c r="AB246">
        <v>9573427874</v>
      </c>
      <c r="AC246" t="str">
        <v>madduluru@chola.murugappa.com</v>
      </c>
      <c r="AD246" t="str">
        <v>MBBS-2023</v>
      </c>
      <c r="AE246" t="str">
        <v>ENXPM2329J</v>
      </c>
      <c r="AJ246">
        <f>TODAY()</f>
        <v>46298</v>
      </c>
    </row>
    <row r="247">
      <c r="A247" t="str">
        <v>YES</v>
      </c>
      <c r="B247" t="str">
        <v>AMAN SINGH</v>
      </c>
      <c r="C247" t="str">
        <f t="array" ref="C247">XLOOKUP(B247,'EMP LIST '!$B$2:$B$121,'EMP LIST '!$E$2:$E$121,)</f>
        <v>RIYA CHADDHA</v>
      </c>
      <c r="D247" t="str">
        <f t="array" ref="D247">XLOOKUP($B247,'EMP LIST '!$B$2:$B$121,'EMP LIST '!$F$2:$F$121,)</f>
        <v>VINEET TIWARI</v>
      </c>
      <c r="E247" t="str">
        <f t="array" ref="E247">XLOOKUP($B247,'EMP LIST '!$B$2:$B$121,'EMP LIST '!$I$2:$I$121,)</f>
        <v>SALARIED</v>
      </c>
      <c r="F247" t="str">
        <v>RAJEEV</v>
      </c>
      <c r="G247" t="str">
        <v xml:space="preserve">CA  SURESH MARPU </v>
      </c>
      <c r="H247">
        <f>AJ247-J247</f>
        <v>287</v>
      </c>
      <c r="I247" t="str">
        <v>NOIDA</v>
      </c>
      <c r="J247">
        <v>46011</v>
      </c>
      <c r="L247" t="str">
        <v>DL00000018714</v>
      </c>
      <c r="M247">
        <v>9959839893</v>
      </c>
      <c r="N247" t="str">
        <v>ANDHRA PRADESH</v>
      </c>
      <c r="O247" t="str">
        <v>VISAKHAPATNAM</v>
      </c>
      <c r="P247" t="str">
        <v>OD</v>
      </c>
      <c r="Q247" t="str">
        <v>F2 FINTECH</v>
      </c>
      <c r="R247" t="str">
        <v>ABCL</v>
      </c>
      <c r="U247" t="str">
        <v>UNSECURED</v>
      </c>
      <c r="V247" t="str">
        <v>REJECTED</v>
      </c>
      <c r="Z247" t="str">
        <v xml:space="preserve">FILE SENDER TO BANKER || UNDER PROCESS,  VHR SEGMENT CASE IS NOT DOABLE </v>
      </c>
      <c r="AA247" t="str">
        <v>ABHIJAY</v>
      </c>
      <c r="AB247">
        <v>9619340861</v>
      </c>
      <c r="AC247" t="str">
        <v>abhijay.ragesh@adityabirlacapital.com</v>
      </c>
      <c r="AD247" t="str">
        <v>CS-2022</v>
      </c>
      <c r="AE247" t="str">
        <v>BEEPM2239C</v>
      </c>
      <c r="AJ247">
        <f>TODAY()</f>
        <v>46298</v>
      </c>
    </row>
    <row r="248">
      <c r="A248" t="str">
        <v>YES</v>
      </c>
      <c r="B248" t="str">
        <v>MRADUL</v>
      </c>
      <c r="C248" t="str">
        <f t="array" ref="C248">XLOOKUP(B248,'EMP LIST '!$B$2:$B$121,'EMP LIST '!$E$2:$E$121,)</f>
        <v/>
      </c>
      <c r="D248" t="str">
        <f t="array" ref="D248">XLOOKUP($B248,'EMP LIST '!$B$2:$B$121,'EMP LIST '!$F$2:$F$121,)</f>
        <v/>
      </c>
      <c r="E248" t="str">
        <f t="array" ref="E248">XLOOKUP($B248,'EMP LIST '!$B$2:$B$121,'EMP LIST '!$I$2:$I$121,)</f>
        <v/>
      </c>
      <c r="F248" t="str">
        <v>RAJEEV</v>
      </c>
      <c r="G248" t="str">
        <v>DR ANUPAM KUMAR MALL</v>
      </c>
      <c r="H248">
        <f>AJ248-J248</f>
        <v>287</v>
      </c>
      <c r="I248" t="str">
        <v>NOIDA</v>
      </c>
      <c r="J248">
        <v>46011</v>
      </c>
      <c r="K248">
        <v>46014</v>
      </c>
      <c r="L248" t="str">
        <v>SME000018323218</v>
      </c>
      <c r="M248" t="str">
        <v>96517 40114</v>
      </c>
      <c r="N248" t="str">
        <v>UTTAR PRADESH</v>
      </c>
      <c r="O248" t="str">
        <v>DEORIA</v>
      </c>
      <c r="P248" t="str">
        <v>OD</v>
      </c>
      <c r="Q248" t="str">
        <v>F2 FINTECH</v>
      </c>
      <c r="R248" t="str">
        <v>BAJAJ</v>
      </c>
      <c r="U248" t="str">
        <v>UNSECURED</v>
      </c>
      <c r="V248" t="str">
        <v>REJECTED</v>
      </c>
      <c r="Z248" t="str">
        <v>FILE SENDER TO BANKER || UNDER PROCESS, ALREADY RCU NEGATIVE, RCU TO BE RE-INITIATED</v>
      </c>
      <c r="AA248" t="str">
        <v>PRAKAS</v>
      </c>
      <c r="AB248" t="str">
        <v>63926 76406</v>
      </c>
      <c r="AC248" t="str">
        <v>Prakash.pal2@bajajfinserv.in</v>
      </c>
      <c r="AD248" t="str">
        <v>MBBS-2025</v>
      </c>
      <c r="AE248" t="str">
        <v>FNDPM4189P</v>
      </c>
      <c r="AJ248">
        <f>TODAY()</f>
        <v>46298</v>
      </c>
    </row>
    <row r="249">
      <c r="A249" t="str">
        <v>YES</v>
      </c>
      <c r="B249" t="str">
        <v>ROSHAN THAKUR</v>
      </c>
      <c r="C249" t="str">
        <f t="array" ref="C249">XLOOKUP(B249,'EMP LIST '!$B$2:$B$121,'EMP LIST '!$E$2:$E$121,)</f>
        <v>MANVI BHARDWAJ</v>
      </c>
      <c r="D249" t="str">
        <f t="array" ref="D249">XLOOKUP($B249,'EMP LIST '!$B$2:$B$121,'EMP LIST '!$F$2:$F$121,)</f>
        <v>AMANPREET SINGH</v>
      </c>
      <c r="E249" t="str">
        <f t="array" ref="E249">XLOOKUP($B249,'EMP LIST '!$B$2:$B$121,'EMP LIST '!$I$2:$I$121,)</f>
        <v>SALARIED</v>
      </c>
      <c r="F249" t="str">
        <v>RAJEEV</v>
      </c>
      <c r="G249" t="str">
        <v>CA H S Y SARMA SOMASI</v>
      </c>
      <c r="H249">
        <f>AJ249-J249</f>
        <v>287</v>
      </c>
      <c r="I249" t="str">
        <v>NOIDA</v>
      </c>
      <c r="J249">
        <v>46011</v>
      </c>
      <c r="L249">
        <v>250</v>
      </c>
      <c r="M249">
        <v>9640037033</v>
      </c>
      <c r="N249" t="str">
        <v>ANDHRA PRADESH</v>
      </c>
      <c r="O249" t="str">
        <v>GUNTUR</v>
      </c>
      <c r="P249" t="str">
        <v>OD</v>
      </c>
      <c r="Q249" t="str">
        <v>F2 FINTECH</v>
      </c>
      <c r="R249" t="str">
        <v>ABCL</v>
      </c>
      <c r="U249" t="str">
        <v>UNSECURED</v>
      </c>
      <c r="V249" t="str">
        <v>REJECTED</v>
      </c>
      <c r="W249">
        <v>767</v>
      </c>
      <c r="Z249" t="str">
        <v xml:space="preserve">FILE SENDER TO BANKER || UNDER PROCESS, </v>
      </c>
      <c r="AA249" t="str">
        <v>CHINTAKAYALA</v>
      </c>
      <c r="AB249" t="str">
        <v>93955 59339</v>
      </c>
      <c r="AC249" t="str">
        <v>chintakayala.nagendrababu@adityabirlacapital.com</v>
      </c>
      <c r="AD249" t="str">
        <v>CA-2013</v>
      </c>
      <c r="AE249" t="str">
        <v>CDKPS7829C</v>
      </c>
      <c r="AJ249">
        <f>TODAY()</f>
        <v>46298</v>
      </c>
    </row>
    <row r="250">
      <c r="A250" t="str">
        <v>YES</v>
      </c>
      <c r="B250" t="str">
        <v>KHUSHI FINANCIAL SERVICES</v>
      </c>
      <c r="C250" t="str">
        <f t="array" ref="C250">XLOOKUP(B250,'EMP LIST '!$B$2:$B$121,'EMP LIST '!$E$2:$E$121,)</f>
        <v>F2 FINTECH</v>
      </c>
      <c r="D250" t="str">
        <f t="array" ref="D250">XLOOKUP($B250,'EMP LIST '!$B$2:$B$121,'EMP LIST '!$F$2:$F$121,)</f>
        <v>F2 FINTECH</v>
      </c>
      <c r="E250" t="str">
        <f t="array" ref="E250">XLOOKUP($B250,'EMP LIST '!$B$2:$B$121,'EMP LIST '!$I$2:$I$121,)</f>
        <v>CHANNEL PARTNER</v>
      </c>
      <c r="F250" t="str">
        <v>RAJEEV</v>
      </c>
      <c r="G250" t="str">
        <v>DR PAWAN KUMAR</v>
      </c>
      <c r="H250">
        <f>AJ250-J250</f>
        <v>287</v>
      </c>
      <c r="I250" t="str">
        <f t="array" ref="I250">XLOOKUP($B250,'EMP LIST '!$B$2:$B$121,'EMP LIST '!$F$2:$F$121,)</f>
        <v>F2 FINTECH</v>
      </c>
      <c r="J250">
        <v>46011</v>
      </c>
      <c r="K250">
        <v>46014</v>
      </c>
      <c r="L250" t="str">
        <v>SME000018323253</v>
      </c>
      <c r="M250">
        <v>7011040481</v>
      </c>
      <c r="N250" t="str">
        <v>BIHAR</v>
      </c>
      <c r="O250" t="str">
        <v>DARBHANGA</v>
      </c>
      <c r="P250" t="str">
        <v>OD</v>
      </c>
      <c r="Q250" t="str">
        <v>F2 FINTECH</v>
      </c>
      <c r="R250" t="str">
        <v>BAJAJ</v>
      </c>
      <c r="U250" t="str">
        <v>UNSECURED</v>
      </c>
      <c r="V250" t="str">
        <v>REJECTED</v>
      </c>
      <c r="Z250" t="str">
        <v xml:space="preserve">FILE SENDER TO BANKER || UNDER PROCESS, CIBIL CONSENT LINK SENT TO CUSTOMER, PENDING FROM CUSTOMER SIDE, </v>
      </c>
      <c r="AA250" t="str">
        <v>SUSHIL KUMAR 28</v>
      </c>
      <c r="AB250">
        <v>9504334073</v>
      </c>
      <c r="AC250" t="str">
        <v>sushil.kumar28@bajajfinserv.in</v>
      </c>
      <c r="AD250" t="str">
        <v>MBBS-2021</v>
      </c>
      <c r="AE250" t="str">
        <v>BOKPK6159M</v>
      </c>
      <c r="AJ250">
        <f>TODAY()</f>
        <v>46298</v>
      </c>
    </row>
    <row r="251">
      <c r="A251" t="str">
        <v>YES</v>
      </c>
      <c r="B251" t="str">
        <v>AMANPREET SINGH</v>
      </c>
      <c r="C251" t="str">
        <f t="array" ref="C251">XLOOKUP(B251,'EMP LIST '!$B$2:$B$121,'EMP LIST '!$E$2:$E$121,)</f>
        <v>MANVI BHARDWAJ</v>
      </c>
      <c r="D251" t="str">
        <f t="array" ref="D251">XLOOKUP($B251,'EMP LIST '!$B$2:$B$121,'EMP LIST '!$F$2:$F$121,)</f>
        <v>AMANPREET SINGH</v>
      </c>
      <c r="E251" t="str">
        <f t="array" ref="E251">XLOOKUP($B251,'EMP LIST '!$B$2:$B$121,'EMP LIST '!$I$2:$I$121,)</f>
        <v>SALARIED</v>
      </c>
      <c r="F251" t="str">
        <v>RAJEEV</v>
      </c>
      <c r="G251" t="str">
        <v>DR SUJIT SINGH</v>
      </c>
      <c r="H251">
        <f>AJ251-J251</f>
        <v>287</v>
      </c>
      <c r="I251" t="str">
        <v>NOIDA</v>
      </c>
      <c r="J251">
        <v>46011</v>
      </c>
      <c r="K251">
        <v>46020</v>
      </c>
      <c r="L251">
        <v>252</v>
      </c>
      <c r="M251">
        <v>9455005904</v>
      </c>
      <c r="N251" t="str">
        <v>UTTAR PRADESH</v>
      </c>
      <c r="O251" t="str">
        <v>ALLAHABAD</v>
      </c>
      <c r="P251" t="str">
        <v>OD</v>
      </c>
      <c r="Q251" t="str">
        <v>F2 FINTECH</v>
      </c>
      <c r="R251" t="str">
        <v>GODREJ</v>
      </c>
      <c r="U251" t="str">
        <v>UNSECURED</v>
      </c>
      <c r="V251" t="str">
        <v>REJECTED</v>
      </c>
      <c r="Z251" t="str">
        <v>FILE SENDER TO BANKER || UNDER PROCESS, || LOCATION IS OGL NEED CO-APP TO PROCESS THE CASE.||  DOCS PENDING</v>
      </c>
      <c r="AA251" t="str">
        <v>MADAN</v>
      </c>
      <c r="AB251">
        <v>7081363807</v>
      </c>
      <c r="AC251" t="str">
        <v>madan.tripathi@godrejcapital.com</v>
      </c>
      <c r="AD251" t="str">
        <v>MBBS-2014</v>
      </c>
      <c r="AE251" t="str">
        <v>DFMPS4484E</v>
      </c>
      <c r="AJ251">
        <f>TODAY()</f>
        <v>46298</v>
      </c>
    </row>
    <row r="252">
      <c r="A252" t="str">
        <v>YES</v>
      </c>
      <c r="B252" t="str">
        <v>SAMAY JOLLY</v>
      </c>
      <c r="C252" t="str">
        <f t="array" ref="C252">XLOOKUP(B252,'EMP LIST '!$B$2:$B$121,'EMP LIST '!$E$2:$E$121,)</f>
        <v>MANVI BHARDWAJ</v>
      </c>
      <c r="D252" t="str">
        <f t="array" ref="D252">XLOOKUP($B252,'EMP LIST '!$B$2:$B$121,'EMP LIST '!$F$2:$F$121,)</f>
        <v>AMANPREET SINGH</v>
      </c>
      <c r="E252" t="str">
        <f t="array" ref="E252">XLOOKUP($B252,'EMP LIST '!$B$2:$B$121,'EMP LIST '!$I$2:$I$121,)</f>
        <v>SALARIED</v>
      </c>
      <c r="F252" t="str">
        <v>RAJEEV</v>
      </c>
      <c r="G252" t="str">
        <v>DR BRAJESH KUMAR SINGH</v>
      </c>
      <c r="H252">
        <f>AJ252-J252</f>
        <v>287</v>
      </c>
      <c r="I252" t="str">
        <v>NOIDA</v>
      </c>
      <c r="J252">
        <v>46011</v>
      </c>
      <c r="K252">
        <v>46015</v>
      </c>
      <c r="L252">
        <v>253</v>
      </c>
      <c r="M252" t="str">
        <v>96148 93116</v>
      </c>
      <c r="N252" t="str">
        <v>WEST BENGAL</v>
      </c>
      <c r="O252" t="str">
        <v>HOWRAH</v>
      </c>
      <c r="P252" t="str">
        <v>OD</v>
      </c>
      <c r="Q252" t="str">
        <v>CATEYE</v>
      </c>
      <c r="R252" t="str">
        <v>TATA</v>
      </c>
      <c r="U252" t="str">
        <v>UNSECURED</v>
      </c>
      <c r="V252" t="str">
        <v>REJECTED</v>
      </c>
      <c r="Z252" t="str">
        <v xml:space="preserve">FILE SENDER TO BANKER || UNDER PROCESS, || LOGIN DONE ||PD TO BE DONE TODAY || DPD IS SHOWING IN CIBIL </v>
      </c>
      <c r="AA252" t="str">
        <v>GAURAV MATHUR</v>
      </c>
      <c r="AB252">
        <v>9654949270</v>
      </c>
      <c r="AC252" t="str">
        <v>gaurav.tcl@tatacapital.com</v>
      </c>
      <c r="AD252" t="str">
        <v>MBBS-2018</v>
      </c>
      <c r="AE252" t="str">
        <v>CITPS0435G</v>
      </c>
      <c r="AJ252">
        <f>TODAY()</f>
        <v>46298</v>
      </c>
    </row>
    <row r="253">
      <c r="A253" t="str">
        <v>YES</v>
      </c>
      <c r="B253" t="str">
        <v>MANTHAN SAXENA</v>
      </c>
      <c r="C253" t="str">
        <f t="array" ref="C253">XLOOKUP(B253,'EMP LIST '!$B$2:$B$121,'EMP LIST '!$E$2:$E$121,)</f>
        <v/>
      </c>
      <c r="D253" t="str">
        <f t="array" ref="D253">XLOOKUP($B253,'EMP LIST '!$B$2:$B$121,'EMP LIST '!$F$2:$F$121,)</f>
        <v/>
      </c>
      <c r="E253" t="str">
        <f t="array" ref="E253">XLOOKUP($B253,'EMP LIST '!$B$2:$B$121,'EMP LIST '!$I$2:$I$121,)</f>
        <v/>
      </c>
      <c r="F253" t="str">
        <v>VISHAL</v>
      </c>
      <c r="G253" t="str">
        <v>DR SHARADENDU BALI</v>
      </c>
      <c r="H253">
        <f>AJ253-J253</f>
        <v>287</v>
      </c>
      <c r="I253" t="str">
        <v>NOIDA</v>
      </c>
      <c r="J253">
        <v>46011</v>
      </c>
      <c r="K253">
        <v>46022</v>
      </c>
      <c r="L253" t="str">
        <v>737BZ8600016</v>
      </c>
      <c r="M253">
        <v>7838919500</v>
      </c>
      <c r="N253" t="str">
        <v>UTTAR PRADESH</v>
      </c>
      <c r="O253" t="str">
        <v>MORADABAD</v>
      </c>
      <c r="P253" t="str">
        <v>SAL OD</v>
      </c>
      <c r="Q253" t="str">
        <v>CATEYE</v>
      </c>
      <c r="R253" t="str">
        <v>TATA</v>
      </c>
      <c r="U253" t="str">
        <v>UNSECURED</v>
      </c>
      <c r="V253" t="str">
        <v>LOGIN</v>
      </c>
      <c r="W253">
        <v>787</v>
      </c>
      <c r="Z253" t="str">
        <v>FILE SENDER TO BANKER || UNDER PROCESS, || Sep oct and nov salary slip required || DOCS PENDING</v>
      </c>
      <c r="AA253" t="str">
        <v>MAMTA SINGH</v>
      </c>
      <c r="AB253">
        <v>7982612369</v>
      </c>
      <c r="AC253" t="str">
        <v>Mamta.singh@tatacapital.com</v>
      </c>
      <c r="AD253" t="str">
        <v>MBBS-2024</v>
      </c>
      <c r="AE253" t="str">
        <v>ACEPB5470F</v>
      </c>
      <c r="AJ253">
        <f>TODAY()</f>
        <v>46298</v>
      </c>
    </row>
    <row r="254">
      <c r="A254" t="str">
        <v>YES</v>
      </c>
      <c r="B254" t="str">
        <v>AMANPREET SINGH</v>
      </c>
      <c r="C254" t="str">
        <f t="array" ref="C254">XLOOKUP(B254,'EMP LIST '!$B$2:$B$121,'EMP LIST '!$E$2:$E$121,)</f>
        <v>MANVI BHARDWAJ</v>
      </c>
      <c r="D254" t="str">
        <f t="array" ref="D254">XLOOKUP($B254,'EMP LIST '!$B$2:$B$121,'EMP LIST '!$F$2:$F$121,)</f>
        <v>AMANPREET SINGH</v>
      </c>
      <c r="E254" t="str">
        <f t="array" ref="E254">XLOOKUP($B254,'EMP LIST '!$B$2:$B$121,'EMP LIST '!$I$2:$I$121,)</f>
        <v>SALARIED</v>
      </c>
      <c r="F254" t="str">
        <v>VISHAL</v>
      </c>
      <c r="G254" t="str">
        <v>DR SUJIT SINGH</v>
      </c>
      <c r="H254">
        <f>AJ254-J254</f>
        <v>287</v>
      </c>
      <c r="I254" t="str">
        <v>NOIDA</v>
      </c>
      <c r="J254">
        <v>46011</v>
      </c>
      <c r="K254">
        <v>46020</v>
      </c>
      <c r="L254">
        <v>170455254</v>
      </c>
      <c r="M254">
        <v>9455005904</v>
      </c>
      <c r="N254" t="str">
        <v>UTTAR PRADESH</v>
      </c>
      <c r="O254" t="str">
        <v>ALLAHABAD</v>
      </c>
      <c r="P254" t="str">
        <v>DOD</v>
      </c>
      <c r="Q254" t="str">
        <v>F2 FINTECH</v>
      </c>
      <c r="R254" t="str">
        <v>CHOLA</v>
      </c>
      <c r="U254" t="str">
        <v>UNSECURED</v>
      </c>
      <c r="V254" t="str">
        <v>REJECTED</v>
      </c>
      <c r="Z254" t="str">
        <v>FILE SENDER TO BANKER || UNDER PROCESS, || CIBIL LOW AND THREE BOUNCING IN PROPERTY LOAN</v>
      </c>
      <c r="AA254" t="str">
        <v>ANSHUMAN</v>
      </c>
      <c r="AB254">
        <v>7007480768</v>
      </c>
      <c r="AC254" t="str">
        <v xml:space="preserve">	anshumansd@chola.murugappa.com</v>
      </c>
      <c r="AD254" t="str">
        <v>MBBS-2014</v>
      </c>
      <c r="AE254" t="str">
        <v>DFMPS4484E</v>
      </c>
      <c r="AJ254">
        <f>TODAY()</f>
        <v>46298</v>
      </c>
    </row>
    <row r="255">
      <c r="A255" t="str">
        <v>YES</v>
      </c>
      <c r="B255" t="str">
        <v>MANISHA VERMA</v>
      </c>
      <c r="C255" t="str">
        <f t="array" ref="C255">XLOOKUP(B255,'EMP LIST '!$B$2:$B$121,'EMP LIST '!$E$2:$E$121,)</f>
        <v>RAVISH SHARMA</v>
      </c>
      <c r="D255" t="str">
        <f t="array" ref="D255">XLOOKUP($B255,'EMP LIST '!$B$2:$B$121,'EMP LIST '!$F$2:$F$121,)</f>
        <v>RAVISH SHARMA</v>
      </c>
      <c r="E255" t="str">
        <f t="array" ref="E255">XLOOKUP($B255,'EMP LIST '!$B$2:$B$121,'EMP LIST '!$I$2:$I$121,)</f>
        <v>SALARIED</v>
      </c>
      <c r="F255" t="str">
        <v>RAJEEV</v>
      </c>
      <c r="G255" t="str">
        <v>DR YUVRAJ DNYANOBA KOLHE</v>
      </c>
      <c r="H255">
        <f>AJ255-J255</f>
        <v>287</v>
      </c>
      <c r="I255" t="str">
        <v>NOIDA</v>
      </c>
      <c r="J255">
        <v>46011</v>
      </c>
      <c r="K255">
        <v>46018</v>
      </c>
      <c r="L255">
        <v>256</v>
      </c>
      <c r="M255">
        <v>9650813412</v>
      </c>
      <c r="N255" t="str">
        <v>MAHARASHTRA</v>
      </c>
      <c r="O255" t="str">
        <v>BEED</v>
      </c>
      <c r="P255" t="str">
        <v>OD</v>
      </c>
      <c r="Q255" t="str">
        <v>F2 FINTECH</v>
      </c>
      <c r="R255" t="str">
        <v>ABCL</v>
      </c>
      <c r="S255">
        <v>4000000</v>
      </c>
      <c r="T255">
        <v>4000000</v>
      </c>
      <c r="U255" t="str">
        <v>UNSECURED</v>
      </c>
      <c r="V255" t="str">
        <v>DISBURSED</v>
      </c>
      <c r="X255">
        <v>46013</v>
      </c>
      <c r="Y255">
        <v>46018</v>
      </c>
      <c r="Z255" t="str">
        <v>FILE SENDER TO BANKER || UNDER PROCESS,  CUSTOMER OUT OF STATION WILL GET DISBURSED ON WEDNESDAY, SM GEO TAG PENDING TO BE DISBURSED TODAY</v>
      </c>
      <c r="AA255" t="str">
        <v>ABHIJEET</v>
      </c>
      <c r="AB255" t="str">
        <v>744 827 8188</v>
      </c>
      <c r="AC255" t="str">
        <v>abhijeet.hiwale@adityabirlacapital.com</v>
      </c>
      <c r="AD255" t="str">
        <v>MBBS-2009</v>
      </c>
      <c r="AE255" t="str">
        <v>CNOPK9383F</v>
      </c>
      <c r="AJ255">
        <f>TODAY()</f>
        <v>46298</v>
      </c>
    </row>
    <row r="256">
      <c r="A256" t="str">
        <v>YES</v>
      </c>
      <c r="B256" t="str">
        <v>RUCHI</v>
      </c>
      <c r="C256" t="str">
        <f t="array" ref="C256">XLOOKUP(B256,'EMP LIST '!$B$2:$B$121,'EMP LIST '!$E$2:$E$121,)</f>
        <v/>
      </c>
      <c r="D256" t="str">
        <f t="array" ref="D256">XLOOKUP($B256,'EMP LIST '!$B$2:$B$121,'EMP LIST '!$F$2:$F$121,)</f>
        <v/>
      </c>
      <c r="E256" t="str">
        <f t="array" ref="E256">XLOOKUP($B256,'EMP LIST '!$B$2:$B$121,'EMP LIST '!$I$2:$I$121,)</f>
        <v/>
      </c>
      <c r="F256" t="str">
        <v>RAJEEV</v>
      </c>
      <c r="G256" t="str">
        <v>DR DIVYANSHU CHAUHAN</v>
      </c>
      <c r="H256">
        <f>AJ256-J256</f>
        <v>287</v>
      </c>
      <c r="I256" t="str">
        <v>NOIDA</v>
      </c>
      <c r="J256">
        <v>46011</v>
      </c>
      <c r="L256">
        <v>257</v>
      </c>
      <c r="M256" t="str">
        <v>81785 00445</v>
      </c>
      <c r="N256" t="str">
        <v>DELHI</v>
      </c>
      <c r="O256" t="str">
        <v>DELHI</v>
      </c>
      <c r="P256" t="str">
        <v>SAL OD</v>
      </c>
      <c r="Q256" t="str">
        <v>F2 FINTECH</v>
      </c>
      <c r="R256" t="str">
        <v>ABCL</v>
      </c>
      <c r="U256" t="str">
        <v>UNSECURED</v>
      </c>
      <c r="V256" t="str">
        <v>REJECTED</v>
      </c>
      <c r="Z256" t="str">
        <v xml:space="preserve">FILE SENDER TO BANKER || UNDER PROCESS,  HARD REJECTED </v>
      </c>
      <c r="AA256" t="str">
        <v>AVANTYAA</v>
      </c>
      <c r="AB256" t="str">
        <v>91 6593 936 9</v>
      </c>
      <c r="AC256" t="str">
        <v xml:space="preserve"> avantyaa.shukla@adityabirlacapital.com</v>
      </c>
      <c r="AD256" t="str">
        <v>SALARY-133K</v>
      </c>
      <c r="AE256" t="str">
        <v>BPFPC2810D</v>
      </c>
      <c r="AJ256">
        <f>TODAY()</f>
        <v>46298</v>
      </c>
    </row>
    <row r="257">
      <c r="A257" t="str">
        <v>YES</v>
      </c>
      <c r="B257" t="str">
        <v>KHUSHI FINANCIAL SERVICES</v>
      </c>
      <c r="C257" t="str">
        <f t="array" ref="C257">XLOOKUP(B257,'EMP LIST '!$B$2:$B$121,'EMP LIST '!$E$2:$E$121,)</f>
        <v>F2 FINTECH</v>
      </c>
      <c r="D257" t="str">
        <f t="array" ref="D257">XLOOKUP($B257,'EMP LIST '!$B$2:$B$121,'EMP LIST '!$F$2:$F$121,)</f>
        <v>F2 FINTECH</v>
      </c>
      <c r="E257" t="str">
        <f t="array" ref="E257">XLOOKUP($B257,'EMP LIST '!$B$2:$B$121,'EMP LIST '!$I$2:$I$121,)</f>
        <v>CHANNEL PARTNER</v>
      </c>
      <c r="F257" t="str">
        <v>RAJEEV</v>
      </c>
      <c r="G257" t="str">
        <v>DR RAJANIKANTA MAHANANDA</v>
      </c>
      <c r="H257">
        <f>AJ257-J257</f>
        <v>287</v>
      </c>
      <c r="I257" t="str">
        <f t="array" ref="I257">XLOOKUP($B257,'EMP LIST '!$B$2:$B$121,'EMP LIST '!$F$2:$F$121,)</f>
        <v>F2 FINTECH</v>
      </c>
      <c r="J257">
        <v>46011</v>
      </c>
      <c r="K257">
        <v>46011</v>
      </c>
      <c r="L257" t="str">
        <v>SME000018332654</v>
      </c>
      <c r="M257">
        <v>7008892989</v>
      </c>
      <c r="N257" t="str">
        <v>ODISHA</v>
      </c>
      <c r="O257" t="str">
        <v>SUNDERGARH</v>
      </c>
      <c r="P257" t="str">
        <v>TOP-UP</v>
      </c>
      <c r="Q257" t="str">
        <v>F2 FINTECH</v>
      </c>
      <c r="R257" t="str">
        <v>BAJAJ</v>
      </c>
      <c r="U257" t="str">
        <v>UNSECURED</v>
      </c>
      <c r="V257" t="str">
        <v>REJECTED</v>
      </c>
      <c r="Z257" t="str">
        <v>FILE SENDER TO BANKER || UNDER PROCESS, BANKING SENT, ELIGIBILITY NOT COMES, REQ JOINT LOAN PROFF</v>
      </c>
      <c r="AA257" t="str">
        <v>GOVIND</v>
      </c>
      <c r="AB257" t="str">
        <v xml:space="preserve"> 70082 52503</v>
      </c>
      <c r="AC257" t="str">
        <v>Govind.jalan@bajajfinserv.in</v>
      </c>
      <c r="AD257" t="str">
        <v>MBBS-2019</v>
      </c>
      <c r="AE257" t="str">
        <v>FAUPM0895J</v>
      </c>
      <c r="AJ257">
        <f>TODAY()</f>
        <v>46298</v>
      </c>
    </row>
    <row r="258">
      <c r="A258" t="str">
        <v>YES</v>
      </c>
      <c r="B258" t="str">
        <v>HARPREET SINGH</v>
      </c>
      <c r="C258" t="str">
        <f t="array" ref="C258">XLOOKUP(B258,'EMP LIST '!$B$2:$B$121,'EMP LIST '!$E$2:$E$121,)</f>
        <v xml:space="preserve">F2 FINTECH </v>
      </c>
      <c r="D258" t="str">
        <f t="array" ref="D258">XLOOKUP($B258,'EMP LIST '!$B$2:$B$121,'EMP LIST '!$F$2:$F$121,)</f>
        <v>F2 FINTECH</v>
      </c>
      <c r="E258" t="str">
        <f t="array" ref="E258">XLOOKUP($B258,'EMP LIST '!$B$2:$B$121,'EMP LIST '!$I$2:$I$121,)</f>
        <v>SALARIED</v>
      </c>
      <c r="F258" t="str">
        <v>RAJEEV</v>
      </c>
      <c r="G258" t="str">
        <v>Dr. KUSUM YADAV</v>
      </c>
      <c r="H258">
        <f>AJ258-J258</f>
        <v>287</v>
      </c>
      <c r="I258" t="str">
        <f t="array" ref="I258">XLOOKUP($B258,'EMP LIST '!$B$2:$B$121,'EMP LIST '!$F$2:$F$121,)</f>
        <v>F2 FINTECH</v>
      </c>
      <c r="J258">
        <v>46011</v>
      </c>
      <c r="K258">
        <v>46011</v>
      </c>
      <c r="L258">
        <v>259</v>
      </c>
      <c r="M258">
        <v>7014908097</v>
      </c>
      <c r="N258" t="str">
        <v>HARYANA</v>
      </c>
      <c r="O258" t="str">
        <v>MAHENDRAGARH</v>
      </c>
      <c r="P258" t="str">
        <v>PL</v>
      </c>
      <c r="Q258" t="str">
        <v>RDS</v>
      </c>
      <c r="R258" t="str">
        <v>ICICI BANK</v>
      </c>
      <c r="S258">
        <v>2000000</v>
      </c>
      <c r="T258">
        <v>2000000</v>
      </c>
      <c r="U258" t="str">
        <v>UNSECURED</v>
      </c>
      <c r="V258" t="str">
        <v>DISBURSED</v>
      </c>
      <c r="X258">
        <v>46013</v>
      </c>
      <c r="Y258">
        <v>46013</v>
      </c>
      <c r="Z258" t="str">
        <v>FILE SENDER TO BANKER || UNDER PROCESS, CASE DISBURSED</v>
      </c>
      <c r="AA258" t="str">
        <v>ROHIT RDS</v>
      </c>
      <c r="AB258" t="str">
        <v>95403 02302</v>
      </c>
      <c r="AC258" t="str">
        <v>rohit.kyadav@gmail.com</v>
      </c>
      <c r="AD258" t="str">
        <v>MBBS-2017</v>
      </c>
      <c r="AE258" t="str">
        <v>AHXPY6511A</v>
      </c>
      <c r="AJ258">
        <f>TODAY()</f>
        <v>46298</v>
      </c>
    </row>
    <row r="259">
      <c r="A259" t="str">
        <v>YES</v>
      </c>
      <c r="B259" t="str">
        <v>RAHUL SAHA</v>
      </c>
      <c r="C259" t="str">
        <f t="array" ref="C259">XLOOKUP(B259,'EMP LIST '!$B$2:$B$121,'EMP LIST '!$E$2:$E$121,)</f>
        <v>MANVI BHARDWAJ</v>
      </c>
      <c r="D259" t="str">
        <f t="array" ref="D259">XLOOKUP($B259,'EMP LIST '!$B$2:$B$121,'EMP LIST '!$F$2:$F$121,)</f>
        <v>RAHUL SAHA</v>
      </c>
      <c r="E259" t="str">
        <f t="array" ref="E259">XLOOKUP($B259,'EMP LIST '!$B$2:$B$121,'EMP LIST '!$I$2:$I$121,)</f>
        <v>SALARIED</v>
      </c>
      <c r="F259" t="str">
        <v>RAJEEV</v>
      </c>
      <c r="G259" t="str">
        <v>DR RAHUL ROY</v>
      </c>
      <c r="H259">
        <f>AJ259-J259</f>
        <v>285</v>
      </c>
      <c r="I259" t="str">
        <v>NOIDA</v>
      </c>
      <c r="J259">
        <v>46013</v>
      </c>
      <c r="L259">
        <v>259</v>
      </c>
      <c r="M259" t="str">
        <v>70445 27024</v>
      </c>
      <c r="N259" t="str">
        <v>UTTAR PRADESH</v>
      </c>
      <c r="O259" t="str">
        <v>MORADABAD</v>
      </c>
      <c r="P259" t="str">
        <v>OD</v>
      </c>
      <c r="Q259" t="str">
        <v>F2 FINTECH</v>
      </c>
      <c r="R259" t="str">
        <v>ABCL</v>
      </c>
      <c r="U259" t="str">
        <v>UNSECURED</v>
      </c>
      <c r="V259" t="str">
        <v>REJECTED</v>
      </c>
      <c r="Z259" t="str">
        <v>FILE SENDER TO BANKER || UNDER PROCESS,  NEED ALTERNATIVE BANK STATEMENT NO ELIGIBILITY DUE TO POOR BANKIG</v>
      </c>
      <c r="AA259" t="str">
        <v>KARUN</v>
      </c>
      <c r="AC259" t="str">
        <v>karun.arora@adityabirlacapital.com</v>
      </c>
      <c r="AD259" t="str">
        <v>MBBS-2018</v>
      </c>
      <c r="AE259" t="str">
        <v>BLGPR8144G</v>
      </c>
      <c r="AJ259">
        <f>TODAY()</f>
        <v>46298</v>
      </c>
    </row>
    <row r="260">
      <c r="A260" t="str">
        <v>YES</v>
      </c>
      <c r="B260" t="str">
        <v>KHUSHI FINANCIAL SERVICES</v>
      </c>
      <c r="C260" t="str">
        <f t="array" ref="C260">XLOOKUP(B260,'EMP LIST '!$B$2:$B$121,'EMP LIST '!$E$2:$E$121,)</f>
        <v>F2 FINTECH</v>
      </c>
      <c r="D260" t="str">
        <f t="array" ref="D260">XLOOKUP($B260,'EMP LIST '!$B$2:$B$121,'EMP LIST '!$F$2:$F$121,)</f>
        <v>F2 FINTECH</v>
      </c>
      <c r="E260" t="str">
        <f t="array" ref="E260">XLOOKUP($B260,'EMP LIST '!$B$2:$B$121,'EMP LIST '!$I$2:$I$121,)</f>
        <v>CHANNEL PARTNER</v>
      </c>
      <c r="F260" t="str">
        <v>RAJEEV</v>
      </c>
      <c r="G260" t="str">
        <v>DR RIANSH CHUGH</v>
      </c>
      <c r="H260">
        <f>AJ260-J260</f>
        <v>285</v>
      </c>
      <c r="I260" t="str">
        <f t="array" ref="I260">XLOOKUP($B260,'EMP LIST '!$B$2:$B$121,'EMP LIST '!$F$2:$F$121,)</f>
        <v>F2 FINTECH</v>
      </c>
      <c r="J260">
        <v>46013</v>
      </c>
      <c r="K260">
        <v>46011</v>
      </c>
      <c r="L260" t="str">
        <v>SME000018338598</v>
      </c>
      <c r="M260" t="str">
        <v>94624 33333</v>
      </c>
      <c r="N260" t="str">
        <v>RAJASTHAN</v>
      </c>
      <c r="O260" t="str">
        <v>GANDHINAGAR</v>
      </c>
      <c r="P260" t="str">
        <v>OD</v>
      </c>
      <c r="Q260" t="str">
        <v>F2 FINTECH</v>
      </c>
      <c r="R260" t="str">
        <v>BAJAJ</v>
      </c>
      <c r="U260" t="str">
        <v>UNSECURED</v>
      </c>
      <c r="V260" t="str">
        <v>REJECTED</v>
      </c>
      <c r="Z260" t="str">
        <v>FILE SENDER TO BANKER || UNDER PROCESS, POOR TRACK</v>
      </c>
      <c r="AA260" t="str">
        <v>VIKRAM KUMAR</v>
      </c>
      <c r="AB260" t="str">
        <v>91423 66982</v>
      </c>
      <c r="AD260" t="str">
        <v>MBBS-2023</v>
      </c>
      <c r="AE260" t="str">
        <v>CCTPC5521K</v>
      </c>
      <c r="AJ260">
        <f>TODAY()</f>
        <v>46298</v>
      </c>
    </row>
    <row r="261">
      <c r="A261" t="str">
        <v>YES</v>
      </c>
      <c r="B261" t="str">
        <v>SUMIT CHOUDHARY</v>
      </c>
      <c r="C261" t="str">
        <f t="array" ref="C261">XLOOKUP(B261,'EMP LIST '!$B$2:$B$121,'EMP LIST '!$E$2:$E$121,)</f>
        <v/>
      </c>
      <c r="D261" t="str">
        <f t="array" ref="D261">XLOOKUP($B261,'EMP LIST '!$B$2:$B$121,'EMP LIST '!$F$2:$F$121,)</f>
        <v/>
      </c>
      <c r="E261" t="str">
        <f t="array" ref="E261">XLOOKUP($B261,'EMP LIST '!$B$2:$B$121,'EMP LIST '!$I$2:$I$121,)</f>
        <v/>
      </c>
      <c r="F261" t="str">
        <v>RAJEEV</v>
      </c>
      <c r="G261" t="str">
        <v xml:space="preserve">DR UTTAM KUMAR UJJAINIA </v>
      </c>
      <c r="H261">
        <f>AJ261-J261</f>
        <v>285</v>
      </c>
      <c r="I261" t="str">
        <v>NOIDA</v>
      </c>
      <c r="J261">
        <v>46013</v>
      </c>
      <c r="K261">
        <v>46016</v>
      </c>
      <c r="L261">
        <v>170454409</v>
      </c>
      <c r="M261">
        <v>9452971134</v>
      </c>
      <c r="N261" t="str">
        <v>UTTAR PRADESH</v>
      </c>
      <c r="O261" t="str">
        <v>LUCKNOW</v>
      </c>
      <c r="P261" t="str">
        <v>DOD</v>
      </c>
      <c r="Q261" t="str">
        <v>F2 FINTECH</v>
      </c>
      <c r="R261" t="str">
        <v>CHOLA</v>
      </c>
      <c r="U261" t="str">
        <v>UNSECURED</v>
      </c>
      <c r="V261" t="str">
        <v>REJECTED</v>
      </c>
      <c r="W261">
        <v>777</v>
      </c>
      <c r="Z261" t="str">
        <v>FILE SENDER TO BANKER || UNDER PROCESS, -QUICK ||BANKER WILL SHARE THE REJECTION REASON HE IS ON LEAVE TODAY</v>
      </c>
      <c r="AA261" t="str">
        <v>AKSHAY</v>
      </c>
      <c r="AB261" t="str">
        <v>94559 23280</v>
      </c>
      <c r="AC261" t="str">
        <v>akshaykrk@chola.murugappa.com</v>
      </c>
      <c r="AD261" t="str">
        <v>BAMS-2009</v>
      </c>
      <c r="AE261" t="str">
        <v>ACMPU8233D</v>
      </c>
      <c r="AJ261">
        <f>TODAY()</f>
        <v>46298</v>
      </c>
    </row>
    <row r="262">
      <c r="A262" t="str">
        <v>YES</v>
      </c>
      <c r="B262" t="str">
        <v>AKANSHA SINGH</v>
      </c>
      <c r="C262" t="str">
        <f t="array" ref="C262">XLOOKUP(B262,'EMP LIST '!$B$2:$B$121,'EMP LIST '!$E$2:$E$121,)</f>
        <v>RAJAT DWIVEDI</v>
      </c>
      <c r="D262" t="str">
        <f t="array" ref="D262">XLOOKUP($B262,'EMP LIST '!$B$2:$B$121,'EMP LIST '!$F$2:$F$121,)</f>
        <v>RAJKUMARI</v>
      </c>
      <c r="E262" t="str">
        <f t="array" ref="E262">XLOOKUP($B262,'EMP LIST '!$B$2:$B$121,'EMP LIST '!$I$2:$I$121,)</f>
        <v>SALARIED</v>
      </c>
      <c r="F262" t="str">
        <v>RAJEEV</v>
      </c>
      <c r="G262" t="str">
        <v>DR MANISHA HOODA</v>
      </c>
      <c r="H262">
        <f>AJ262-J262</f>
        <v>285</v>
      </c>
      <c r="I262" t="str">
        <v>NOIDA</v>
      </c>
      <c r="J262">
        <v>46013</v>
      </c>
      <c r="K262">
        <v>46011</v>
      </c>
      <c r="L262">
        <v>263</v>
      </c>
      <c r="M262">
        <v>8059289327</v>
      </c>
      <c r="N262" t="str">
        <v>DELHI</v>
      </c>
      <c r="O262" t="str">
        <v>DELHI</v>
      </c>
      <c r="P262" t="str">
        <v>OD</v>
      </c>
      <c r="Q262" t="str">
        <v>F2 FINTECH</v>
      </c>
      <c r="R262" t="str">
        <v>BAJAJ MARKET</v>
      </c>
      <c r="S262">
        <v>1400000</v>
      </c>
      <c r="T262">
        <v>1400000</v>
      </c>
      <c r="U262" t="str">
        <v>UNSECURED</v>
      </c>
      <c r="V262" t="str">
        <v>REJECTED</v>
      </c>
      <c r="Z262" t="str">
        <v>FILE SENDER TO BANKER || UNDER PROCESS, 2281400 (OFFER GENERATE) FRESH 14 L REQ ADDRESS PROFF, CASE MOVED TO CREDIT, 14 EMI BOUNCED IN BFL</v>
      </c>
      <c r="AA262" t="str">
        <v>RAVINDRA</v>
      </c>
      <c r="AB262" t="str">
        <v>098115 35827</v>
      </c>
      <c r="AC262" t="str">
        <v>ravinder.ravinder@bizsupporta.com</v>
      </c>
      <c r="AD262" t="str">
        <v>MBBS-2017</v>
      </c>
      <c r="AE262" t="str">
        <v>BCLPH0039L</v>
      </c>
      <c r="AJ262">
        <f>TODAY()</f>
        <v>46298</v>
      </c>
    </row>
    <row r="263">
      <c r="A263" t="str">
        <v>YES</v>
      </c>
      <c r="B263" t="str">
        <v>ROSHAN THAKUR</v>
      </c>
      <c r="C263" t="str">
        <f t="array" ref="C263">XLOOKUP(B263,'EMP LIST '!$B$2:$B$121,'EMP LIST '!$E$2:$E$121,)</f>
        <v>MANVI BHARDWAJ</v>
      </c>
      <c r="D263" t="str">
        <f t="array" ref="D263">XLOOKUP($B263,'EMP LIST '!$B$2:$B$121,'EMP LIST '!$F$2:$F$121,)</f>
        <v>AMANPREET SINGH</v>
      </c>
      <c r="E263" t="str">
        <f t="array" ref="E263">XLOOKUP($B263,'EMP LIST '!$B$2:$B$121,'EMP LIST '!$I$2:$I$121,)</f>
        <v>SALARIED</v>
      </c>
      <c r="F263" t="str">
        <v>VISHAL</v>
      </c>
      <c r="G263" t="str">
        <v>CA H S Y SARMA SOMASI</v>
      </c>
      <c r="H263">
        <f>AJ263-J263</f>
        <v>285</v>
      </c>
      <c r="I263" t="str">
        <v>NOIDA</v>
      </c>
      <c r="J263">
        <v>46013</v>
      </c>
      <c r="K263">
        <v>46021</v>
      </c>
      <c r="L263">
        <v>170456432</v>
      </c>
      <c r="M263">
        <v>9640037033</v>
      </c>
      <c r="N263" t="str">
        <v>ANDHRA PRADESH</v>
      </c>
      <c r="O263" t="str">
        <v>GUNTUR</v>
      </c>
      <c r="P263" t="str">
        <v>DOD</v>
      </c>
      <c r="Q263" t="str">
        <v>F2 FINTECH</v>
      </c>
      <c r="R263" t="str">
        <v>CHOLA</v>
      </c>
      <c r="S263">
        <v>1500000</v>
      </c>
      <c r="T263">
        <v>1500000</v>
      </c>
      <c r="U263" t="str">
        <v>UNSECURED</v>
      </c>
      <c r="V263" t="str">
        <v xml:space="preserve">APPROVED </v>
      </c>
      <c r="W263">
        <v>767</v>
      </c>
      <c r="X263">
        <v>46015</v>
      </c>
      <c r="Z263" t="str">
        <v xml:space="preserve">FILE SENDER TO BANKER || UNDER PROCESS, || CASE APPROVED || 13 % CHARGES ISSUES, </v>
      </c>
      <c r="AA263" t="str">
        <v>MAJJIS</v>
      </c>
      <c r="AB263">
        <v>8143203323</v>
      </c>
      <c r="AC263" t="str">
        <v>majjisairam@chola1.murugappa.com</v>
      </c>
      <c r="AD263" t="str">
        <v>CA-2013</v>
      </c>
      <c r="AE263" t="str">
        <v>CDKPS7829C</v>
      </c>
      <c r="AJ263">
        <f>TODAY()</f>
        <v>46298</v>
      </c>
    </row>
    <row r="264">
      <c r="A264" t="str">
        <v>YES</v>
      </c>
      <c r="B264" t="str">
        <v>AKANSHA SINGH</v>
      </c>
      <c r="C264" t="str">
        <f t="array" ref="C264">XLOOKUP(B264,'EMP LIST '!$B$2:$B$121,'EMP LIST '!$E$2:$E$121,)</f>
        <v>RAJAT DWIVEDI</v>
      </c>
      <c r="D264" t="str">
        <f t="array" ref="D264">XLOOKUP($B264,'EMP LIST '!$B$2:$B$121,'EMP LIST '!$F$2:$F$121,)</f>
        <v>RAJKUMARI</v>
      </c>
      <c r="E264" t="str">
        <f t="array" ref="E264">XLOOKUP($B264,'EMP LIST '!$B$2:$B$121,'EMP LIST '!$I$2:$I$121,)</f>
        <v>SALARIED</v>
      </c>
      <c r="F264" t="str">
        <v>RAJEEV</v>
      </c>
      <c r="G264" t="str">
        <v>DR MANISHA HOODA</v>
      </c>
      <c r="H264">
        <f>AJ264-J264</f>
        <v>285</v>
      </c>
      <c r="I264" t="str">
        <v>NOIDA</v>
      </c>
      <c r="J264">
        <v>46013</v>
      </c>
      <c r="L264">
        <v>265</v>
      </c>
      <c r="M264">
        <v>8059289327</v>
      </c>
      <c r="N264" t="str">
        <v>DELHI</v>
      </c>
      <c r="O264" t="str">
        <v>DELHI</v>
      </c>
      <c r="P264" t="str">
        <v>OD</v>
      </c>
      <c r="Q264" t="str">
        <v>F2 FINTECH</v>
      </c>
      <c r="R264" t="str">
        <v>ABCL</v>
      </c>
      <c r="U264" t="str">
        <v>UNSECURED</v>
      </c>
      <c r="V264" t="str">
        <v>REJECTED</v>
      </c>
      <c r="Z264" t="str">
        <v xml:space="preserve">FILE SENDER TO BANKER || UNDER PROCESS, 14 BOUNCES IN CIBIL TRACK NOT DOABLE </v>
      </c>
      <c r="AA264" t="str">
        <v>PURUSHOTTAM</v>
      </c>
      <c r="AB264">
        <v>9004509752</v>
      </c>
      <c r="AC264" t="str">
        <v>purushottam.kumar2@adityabirlacapital.com</v>
      </c>
      <c r="AD264" t="str">
        <v>MBBS-2017</v>
      </c>
      <c r="AE264" t="str">
        <v>BCLPH0039L</v>
      </c>
      <c r="AJ264">
        <f>TODAY()</f>
        <v>46298</v>
      </c>
    </row>
    <row r="265">
      <c r="A265" t="str">
        <v>YES</v>
      </c>
      <c r="B265" t="str">
        <v>AMANPREET SINGH</v>
      </c>
      <c r="C265" t="str">
        <f t="array" ref="C265">XLOOKUP(B265,'EMP LIST '!$B$2:$B$121,'EMP LIST '!$E$2:$E$121,)</f>
        <v>MANVI BHARDWAJ</v>
      </c>
      <c r="D265" t="str">
        <f t="array" ref="D265">XLOOKUP($B265,'EMP LIST '!$B$2:$B$121,'EMP LIST '!$F$2:$F$121,)</f>
        <v>AMANPREET SINGH</v>
      </c>
      <c r="E265" t="str">
        <f t="array" ref="E265">XLOOKUP($B265,'EMP LIST '!$B$2:$B$121,'EMP LIST '!$I$2:$I$121,)</f>
        <v>SALARIED</v>
      </c>
      <c r="F265" t="str">
        <v>RAJEEV</v>
      </c>
      <c r="G265" t="str">
        <v xml:space="preserve">DR Sabina Patankar </v>
      </c>
      <c r="H265">
        <f>AJ265-J265</f>
        <v>285</v>
      </c>
      <c r="I265" t="str">
        <v>NOIDA</v>
      </c>
      <c r="J265">
        <v>46013</v>
      </c>
      <c r="K265">
        <v>46014</v>
      </c>
      <c r="L265">
        <v>266</v>
      </c>
      <c r="M265">
        <v>8291086009</v>
      </c>
      <c r="N265" t="str">
        <v>MAHARASHTRA</v>
      </c>
      <c r="O265" t="str">
        <v>MUMBAI</v>
      </c>
      <c r="P265" t="str">
        <v>OD</v>
      </c>
      <c r="Q265" t="str">
        <v>CATEYE</v>
      </c>
      <c r="R265" t="str">
        <v>TATA</v>
      </c>
      <c r="U265" t="str">
        <v>UNSECURED</v>
      </c>
      <c r="V265" t="str">
        <v>REJECTED</v>
      </c>
      <c r="Z265" t="str">
        <v>FILE SENDER TO BANKER || UNDER PROCESS, || CUSTOMER NI</v>
      </c>
      <c r="AA265" t="str">
        <v>GAURAV MATHUR</v>
      </c>
      <c r="AB265">
        <v>9654949270</v>
      </c>
      <c r="AC265" t="str">
        <v>gaurav.tcl@tatacapital.com</v>
      </c>
      <c r="AD265" t="str">
        <v>MBBS-2000</v>
      </c>
      <c r="AE265" t="str">
        <v>AVFPP2912E</v>
      </c>
      <c r="AJ265">
        <f>TODAY()</f>
        <v>46298</v>
      </c>
    </row>
    <row r="266">
      <c r="A266" t="str">
        <v>YES</v>
      </c>
      <c r="B266" t="str">
        <v>ABHINAV AWAL</v>
      </c>
      <c r="C266" t="str">
        <f t="array" ref="C266">XLOOKUP(B266,'EMP LIST '!$B$2:$B$121,'EMP LIST '!$E$2:$E$121,)</f>
        <v xml:space="preserve">F2 FINTECH </v>
      </c>
      <c r="D266" t="str">
        <f t="array" ref="D266">XLOOKUP($B266,'EMP LIST '!$B$2:$B$121,'EMP LIST '!$F$2:$F$121,)</f>
        <v>F2 FINTECH</v>
      </c>
      <c r="E266" t="str">
        <f t="array" ref="E266">XLOOKUP($B266,'EMP LIST '!$B$2:$B$121,'EMP LIST '!$I$2:$I$121,)</f>
        <v>SALARIED</v>
      </c>
      <c r="F266" t="str">
        <v>RAJEEV</v>
      </c>
      <c r="G266" t="str">
        <v>DR GEETANJALI TAAK</v>
      </c>
      <c r="H266">
        <f>AJ266-J266</f>
        <v>285</v>
      </c>
      <c r="I266" t="str">
        <f t="array" ref="I266">XLOOKUP($B266,'EMP LIST '!$B$2:$B$121,'EMP LIST '!$F$2:$F$121,)</f>
        <v>F2 FINTECH</v>
      </c>
      <c r="J266">
        <v>46013</v>
      </c>
      <c r="L266">
        <v>267</v>
      </c>
      <c r="M266">
        <v>9582223636</v>
      </c>
      <c r="N266" t="str">
        <v>DELHI</v>
      </c>
      <c r="O266" t="str">
        <v>DELHI</v>
      </c>
      <c r="P266" t="str">
        <v>OD</v>
      </c>
      <c r="Q266" t="str">
        <v xml:space="preserve">FIRST ADVISOR </v>
      </c>
      <c r="R266" t="str">
        <v>ABCL</v>
      </c>
      <c r="U266" t="str">
        <v>UNSECURED</v>
      </c>
      <c r="V266" t="str">
        <v>REJECTED</v>
      </c>
      <c r="Z266" t="str">
        <v>FILE SENDER TO BANKER || UNDER PROCESS,</v>
      </c>
      <c r="AA266" t="str">
        <v>AVANTYAA</v>
      </c>
      <c r="AB266" t="str">
        <v>91 6593 936 9</v>
      </c>
      <c r="AC266" t="str">
        <v xml:space="preserve"> avantyaa.shukla@adityabirlacapital.com</v>
      </c>
      <c r="AD266" t="str">
        <v>SALARY-67K</v>
      </c>
      <c r="AE266" t="str">
        <v>ANLPT5017G</v>
      </c>
      <c r="AJ266">
        <f>TODAY()</f>
        <v>46298</v>
      </c>
    </row>
    <row r="267">
      <c r="A267" t="str">
        <v>YES</v>
      </c>
      <c r="B267" t="str">
        <v>ATUL SAHAY</v>
      </c>
      <c r="C267" t="str">
        <f t="array" ref="C267">XLOOKUP(B267,'EMP LIST '!$B$2:$B$121,'EMP LIST '!$E$2:$E$121,)</f>
        <v xml:space="preserve">F2 FINTECH </v>
      </c>
      <c r="D267" t="str">
        <f t="array" ref="D267">XLOOKUP($B267,'EMP LIST '!$B$2:$B$121,'EMP LIST '!$F$2:$F$121,)</f>
        <v>F2 FINTECH</v>
      </c>
      <c r="E267" t="str">
        <f t="array" ref="E267">XLOOKUP($B267,'EMP LIST '!$B$2:$B$121,'EMP LIST '!$I$2:$I$121,)</f>
        <v>SALARIED</v>
      </c>
      <c r="F267" t="str">
        <v>RAJEEV</v>
      </c>
      <c r="G267" t="str">
        <v>SN DIGITAL HUB</v>
      </c>
      <c r="H267">
        <f>AJ267-J267</f>
        <v>285</v>
      </c>
      <c r="I267" t="str">
        <f t="array" ref="I267">XLOOKUP($B267,'EMP LIST '!$B$2:$B$121,'EMP LIST '!$F$2:$F$121,)</f>
        <v>F2 FINTECH</v>
      </c>
      <c r="J267">
        <v>46013</v>
      </c>
      <c r="K267">
        <v>46014</v>
      </c>
      <c r="L267" t="str">
        <v>SME000018342901</v>
      </c>
      <c r="M267">
        <v>7409933330</v>
      </c>
      <c r="N267" t="str">
        <v>UTTAR PRADESH</v>
      </c>
      <c r="O267" t="str">
        <v>FIROZABAD</v>
      </c>
      <c r="P267" t="str">
        <v>BL</v>
      </c>
      <c r="Q267" t="str">
        <v>F2 FINTECH</v>
      </c>
      <c r="R267" t="str">
        <v>BAJAJ</v>
      </c>
      <c r="U267" t="str">
        <v>UNSECURED</v>
      </c>
      <c r="V267" t="str">
        <v>REJECTED</v>
      </c>
      <c r="Z267" t="str">
        <v>FILE SENDER TO BANKER || UNDER PROCESS, CIBIL CONSENT LINK SENT TO CUSTOMER, PAN ERROR</v>
      </c>
      <c r="AA267" t="str">
        <v>SHIVAM CHAUHAN</v>
      </c>
      <c r="AB267">
        <v>9997309591</v>
      </c>
      <c r="AC267" t="str">
        <v>kishan.rawat@bajajfinserv.in</v>
      </c>
      <c r="AD267" t="str">
        <v>BL</v>
      </c>
      <c r="AE267" t="str">
        <v>CSDPS9146J</v>
      </c>
      <c r="AJ267">
        <f>TODAY()</f>
        <v>46298</v>
      </c>
    </row>
    <row r="268">
      <c r="A268" t="str">
        <v>YES</v>
      </c>
      <c r="B268" t="str">
        <v>TANNU KUMARI</v>
      </c>
      <c r="C268" t="str">
        <f t="array" ref="C268">XLOOKUP(B268,'EMP LIST '!$B$2:$B$121,'EMP LIST '!$E$2:$E$121,)</f>
        <v>RAJKUMARI</v>
      </c>
      <c r="D268" t="str">
        <f t="array" ref="D268">XLOOKUP($B268,'EMP LIST '!$B$2:$B$121,'EMP LIST '!$F$2:$F$121,)</f>
        <v>RAJKUMARI</v>
      </c>
      <c r="E268" t="str">
        <f t="array" ref="E268">XLOOKUP($B268,'EMP LIST '!$B$2:$B$121,'EMP LIST '!$I$2:$I$121,)</f>
        <v>SALARIED</v>
      </c>
      <c r="F268" t="str">
        <v>RAJEEV</v>
      </c>
      <c r="G268" t="str">
        <v>DR SAROJ KUMAR</v>
      </c>
      <c r="H268">
        <f>AJ268-J268</f>
        <v>285</v>
      </c>
      <c r="I268" t="str">
        <v>NOIDA</v>
      </c>
      <c r="J268">
        <v>46013</v>
      </c>
      <c r="K268">
        <v>46014</v>
      </c>
      <c r="L268" t="str">
        <v>SME000018343082</v>
      </c>
      <c r="M268">
        <v>9852442740</v>
      </c>
      <c r="N268" t="str">
        <v>BIHAR</v>
      </c>
      <c r="O268" t="str">
        <v>DARBHANGA</v>
      </c>
      <c r="P268" t="str">
        <v>OD</v>
      </c>
      <c r="Q268" t="str">
        <v>F2 FINTECH</v>
      </c>
      <c r="R268" t="str">
        <v>BAJAJ</v>
      </c>
      <c r="U268" t="str">
        <v>UNSECURED</v>
      </c>
      <c r="V268" t="str">
        <v>REJECTED</v>
      </c>
      <c r="Z268" t="str">
        <v>FILE SENDER TO BANKER || UNDER PROCESS, CIBIL CONSENT LINK SENT TO CUSTOMER, PENDING FROM CUSTOMER SIDE, CUSTOMER DENIED TO PROCESS</v>
      </c>
      <c r="AA268" t="str">
        <v>Sushil Kumar28</v>
      </c>
      <c r="AB268">
        <v>9504334073</v>
      </c>
      <c r="AC268" t="str">
        <v>sushil.kumar28@bajajfinserv.in</v>
      </c>
      <c r="AD268" t="str">
        <v>MBBS-2013</v>
      </c>
      <c r="AE268" t="str">
        <v>DXFPK3781M</v>
      </c>
      <c r="AJ268">
        <f>TODAY()</f>
        <v>46298</v>
      </c>
    </row>
    <row r="269">
      <c r="A269" t="str">
        <v>YES</v>
      </c>
      <c r="B269" t="str">
        <v>JYOTI PRAJAPATI</v>
      </c>
      <c r="C269" t="str">
        <f t="array" ref="C269">XLOOKUP(B269,'EMP LIST '!$B$2:$B$121,'EMP LIST '!$E$2:$E$121,)</f>
        <v/>
      </c>
      <c r="D269" t="str">
        <f t="array" ref="D269">XLOOKUP($B269,'EMP LIST '!$B$2:$B$121,'EMP LIST '!$F$2:$F$121,)</f>
        <v/>
      </c>
      <c r="E269" t="str">
        <f t="array" ref="E269">XLOOKUP($B269,'EMP LIST '!$B$2:$B$121,'EMP LIST '!$I$2:$I$121,)</f>
        <v/>
      </c>
      <c r="F269" t="str">
        <v>RAJEEV</v>
      </c>
      <c r="G269" t="str">
        <v>DR SHOBHIT SINGH</v>
      </c>
      <c r="H269">
        <f>AJ269-J269</f>
        <v>285</v>
      </c>
      <c r="I269" t="str">
        <v>NOIDA</v>
      </c>
      <c r="J269">
        <v>46013</v>
      </c>
      <c r="K269">
        <v>46014</v>
      </c>
      <c r="L269" t="str">
        <v>SME000018343177</v>
      </c>
      <c r="M269">
        <v>9808583248</v>
      </c>
      <c r="N269" t="str">
        <v>UTTAR PRADESH</v>
      </c>
      <c r="O269" t="str">
        <v xml:space="preserve">BAREILLY </v>
      </c>
      <c r="P269" t="str">
        <v>TOP-UP</v>
      </c>
      <c r="Q269" t="str">
        <v>F2 FINTECH</v>
      </c>
      <c r="R269" t="str">
        <v>BAJAJ</v>
      </c>
      <c r="S269">
        <v>700000</v>
      </c>
      <c r="T269">
        <v>700000</v>
      </c>
      <c r="U269" t="str">
        <v>UNSECURED</v>
      </c>
      <c r="V269" t="str">
        <v>REJECTED</v>
      </c>
      <c r="Z269" t="str">
        <v>FILE SENDER TO BANKER || UNDER PROCESS, CIBIL CONSENT LINK SENT TO CUSTOMER, CASE MOVED TO CREDIT, PROF 8 PHYSICAL PD MANDATORY, CASE STUCK IN 3USL POLICY</v>
      </c>
      <c r="AA269" t="str">
        <v>Sumit Rana1</v>
      </c>
      <c r="AB269">
        <v>9760602606</v>
      </c>
      <c r="AC269" t="str">
        <v>sumit.rana1@bajajfinserv.in</v>
      </c>
      <c r="AD269" t="str">
        <v>MBBS-2019</v>
      </c>
      <c r="AE269" t="str">
        <v>FSXPS5917L</v>
      </c>
      <c r="AJ269">
        <f>TODAY()</f>
        <v>46298</v>
      </c>
    </row>
    <row r="270">
      <c r="A270" t="str">
        <v>YES</v>
      </c>
      <c r="B270" t="str">
        <v>RASHI GANGWAR</v>
      </c>
      <c r="C270" t="str">
        <f t="array" ref="C270">XLOOKUP(B270,'EMP LIST '!$B$2:$B$121,'EMP LIST '!$E$2:$E$121,)</f>
        <v>RAJKUMARI</v>
      </c>
      <c r="D270" t="str">
        <f t="array" ref="D270">XLOOKUP($B270,'EMP LIST '!$B$2:$B$121,'EMP LIST '!$F$2:$F$121,)</f>
        <v>RAJKUMARI</v>
      </c>
      <c r="E270" t="str">
        <f t="array" ref="E270">XLOOKUP($B270,'EMP LIST '!$B$2:$B$121,'EMP LIST '!$I$2:$I$121,)</f>
        <v>SALARIED</v>
      </c>
      <c r="F270" t="str">
        <v>RAJEEV</v>
      </c>
      <c r="G270" t="str">
        <v>DR  Nallamala ARUN</v>
      </c>
      <c r="H270">
        <f>AJ270-J270</f>
        <v>285</v>
      </c>
      <c r="I270" t="str">
        <v>NOIDA</v>
      </c>
      <c r="J270">
        <v>46013</v>
      </c>
      <c r="K270">
        <v>46017</v>
      </c>
      <c r="L270" t="str">
        <v>453BZ8645540</v>
      </c>
      <c r="M270">
        <v>8142878983</v>
      </c>
      <c r="N270" t="str">
        <v>TELANGANA</v>
      </c>
      <c r="O270" t="str">
        <v>HYDERABAD</v>
      </c>
      <c r="P270" t="str">
        <v>OD</v>
      </c>
      <c r="Q270" t="str">
        <v>CATEYE</v>
      </c>
      <c r="R270" t="str">
        <v>TATA</v>
      </c>
      <c r="U270" t="str">
        <v>UNSECURED</v>
      </c>
      <c r="V270" t="str">
        <v>REJECTED</v>
      </c>
      <c r="Z270" t="str">
        <v>FILE SENDER TO BANKER || UNDER PROCESS, || LOGIN DONE || .due to low ABB and salry credit in banking..</v>
      </c>
      <c r="AA270" t="str">
        <v>GAURAV MATHUR</v>
      </c>
      <c r="AB270">
        <v>9654949270</v>
      </c>
      <c r="AC270" t="str">
        <v>gaurav.tcl@tatacapital.com</v>
      </c>
      <c r="AD270" t="str">
        <v>MBBS-2017</v>
      </c>
      <c r="AE270" t="str">
        <v>BLPPK4644B</v>
      </c>
      <c r="AJ270">
        <f>TODAY()</f>
        <v>46298</v>
      </c>
    </row>
    <row r="271">
      <c r="A271" t="str">
        <v>YES</v>
      </c>
      <c r="B271" t="str">
        <v>RAJAT DWIVEDI</v>
      </c>
      <c r="C271" t="str">
        <f t="array" ref="C271">XLOOKUP(B271,'EMP LIST '!$B$2:$B$121,'EMP LIST '!$E$2:$E$121,)</f>
        <v>RAJKUMARI</v>
      </c>
      <c r="D271" t="str">
        <f t="array" ref="D271">XLOOKUP($B271,'EMP LIST '!$B$2:$B$121,'EMP LIST '!$F$2:$F$121,)</f>
        <v>RAJKUMARI</v>
      </c>
      <c r="E271" t="str">
        <f t="array" ref="E271">XLOOKUP($B271,'EMP LIST '!$B$2:$B$121,'EMP LIST '!$I$2:$I$121,)</f>
        <v>SALARIED</v>
      </c>
      <c r="F271" t="str">
        <v>RAJEEV</v>
      </c>
      <c r="G271" t="str">
        <v>DR ABHINANDAN SINGH</v>
      </c>
      <c r="H271">
        <f>AJ271-J271</f>
        <v>285</v>
      </c>
      <c r="I271" t="str">
        <v>NOIDA</v>
      </c>
      <c r="J271">
        <v>46013</v>
      </c>
      <c r="K271">
        <v>46022</v>
      </c>
      <c r="L271">
        <v>272</v>
      </c>
      <c r="M271">
        <v>9906567189</v>
      </c>
      <c r="N271" t="str">
        <v>JAMMU AND KASHMIR</v>
      </c>
      <c r="O271" t="str">
        <v>JAMMU</v>
      </c>
      <c r="P271" t="str">
        <v>OD</v>
      </c>
      <c r="Q271" t="str">
        <v>CATEYE</v>
      </c>
      <c r="R271" t="str">
        <v>LNT</v>
      </c>
      <c r="U271" t="str">
        <v>UNSECURED</v>
      </c>
      <c r="V271" t="str">
        <v>LOGIN</v>
      </c>
      <c r="Z271" t="str">
        <v>FILE SENDER TO BANKER || UNDER PROCESS, || CASE HAS BEEN REJECTED DUE TO CIBIL BANKER HAS RAISED TO PROCESS FURTHER,ZSM HAS APPROVED BUT ITS PNDING AT NCM LEVEL || CASE MOVED TO CREDIT-LATEST LANDLORD E BILL REQ</v>
      </c>
      <c r="AA271" t="str">
        <v>RAJKUMAR</v>
      </c>
      <c r="AB271">
        <v>9622775375</v>
      </c>
      <c r="AC271" t="str">
        <v>Arunkalsi@ltfs.com</v>
      </c>
      <c r="AD271" t="str">
        <v>BDS-2018 , MDS-2022</v>
      </c>
      <c r="AE271" t="str">
        <v>BGBPG5359N</v>
      </c>
      <c r="AJ271">
        <f>TODAY()</f>
        <v>46298</v>
      </c>
    </row>
    <row r="272">
      <c r="A272" t="str">
        <v>YES</v>
      </c>
      <c r="B272" t="str">
        <v>MANTHAN SAXENA</v>
      </c>
      <c r="C272" t="str">
        <f t="array" ref="C272">XLOOKUP(B272,'EMP LIST '!$B$2:$B$121,'EMP LIST '!$E$2:$E$121,)</f>
        <v/>
      </c>
      <c r="D272" t="str">
        <f t="array" ref="D272">XLOOKUP($B272,'EMP LIST '!$B$2:$B$121,'EMP LIST '!$F$2:$F$121,)</f>
        <v/>
      </c>
      <c r="E272" t="str">
        <f t="array" ref="E272">XLOOKUP($B272,'EMP LIST '!$B$2:$B$121,'EMP LIST '!$I$2:$I$121,)</f>
        <v/>
      </c>
      <c r="F272" t="str">
        <v>RAJEEV</v>
      </c>
      <c r="G272" t="str">
        <v>DR MOHD SALIM</v>
      </c>
      <c r="H272">
        <f>AJ272-J272</f>
        <v>285</v>
      </c>
      <c r="I272" t="str">
        <v>NOIDA</v>
      </c>
      <c r="J272">
        <v>46013</v>
      </c>
      <c r="K272">
        <v>46017</v>
      </c>
      <c r="L272">
        <v>273</v>
      </c>
      <c r="M272">
        <v>8923923400</v>
      </c>
      <c r="N272" t="str">
        <v>DELHI</v>
      </c>
      <c r="O272" t="str">
        <v>DELHI</v>
      </c>
      <c r="P272" t="str">
        <v>OD</v>
      </c>
      <c r="Q272" t="str">
        <v>CATEYE</v>
      </c>
      <c r="R272" t="str">
        <v>TATA</v>
      </c>
      <c r="U272" t="str">
        <v>UNSECURED</v>
      </c>
      <c r="V272" t="str">
        <v>REJECTED</v>
      </c>
      <c r="W272">
        <v>778</v>
      </c>
      <c r="Z272" t="str">
        <v>FILE SENDER TO BANKER || UNDER PROCESS, || 9 ENQ IN LAST 3 MONTHS AND CUSTOMER HAS TAKEN 6 LOAN IN LAST 3 MONTHS</v>
      </c>
      <c r="AA272" t="str">
        <v>GAURAV MATHUR</v>
      </c>
      <c r="AB272">
        <v>9654949270</v>
      </c>
      <c r="AC272" t="str">
        <v>gaurav.tcl@tatacapital.com</v>
      </c>
      <c r="AD272" t="str">
        <v>BAMS-2021</v>
      </c>
      <c r="AE272" t="str">
        <v>CENPS6145D</v>
      </c>
      <c r="AJ272">
        <f>TODAY()</f>
        <v>46298</v>
      </c>
    </row>
    <row r="273" xml:space="preserve">
      <c r="A273" t="str">
        <v>YES</v>
      </c>
      <c r="B273" t="str">
        <v>SAKSHI</v>
      </c>
      <c r="C273" t="str">
        <f t="array" ref="C273">XLOOKUP(B273,'EMP LIST '!$B$2:$B$121,'EMP LIST '!$E$2:$E$121,)</f>
        <v/>
      </c>
      <c r="D273" t="str">
        <f t="array" ref="D273">XLOOKUP($B273,'EMP LIST '!$B$2:$B$121,'EMP LIST '!$F$2:$F$121,)</f>
        <v/>
      </c>
      <c r="E273" t="str">
        <f t="array" ref="E273">XLOOKUP($B273,'EMP LIST '!$B$2:$B$121,'EMP LIST '!$I$2:$I$121,)</f>
        <v/>
      </c>
      <c r="F273" t="str">
        <v>VISHAL</v>
      </c>
      <c r="G273" t="str">
        <v xml:space="preserve">CA PAWAN RATHI </v>
      </c>
      <c r="H273">
        <f>AJ273-J273</f>
        <v>285</v>
      </c>
      <c r="I273" t="str">
        <v>NOIDA</v>
      </c>
      <c r="J273">
        <v>46013</v>
      </c>
      <c r="K273">
        <v>46019</v>
      </c>
      <c r="L273" t="str">
        <v>SME000018346092</v>
      </c>
      <c r="M273">
        <v>9873022578</v>
      </c>
      <c r="N273" t="str">
        <v>DELHI</v>
      </c>
      <c r="O273" t="str">
        <v>DELHI</v>
      </c>
      <c r="P273" t="str">
        <v>OD</v>
      </c>
      <c r="Q273" t="str">
        <v>F2 FINTECH</v>
      </c>
      <c r="R273" t="str">
        <v>BAJAJ</v>
      </c>
      <c r="S273">
        <v>3000000</v>
      </c>
      <c r="T273">
        <v>3000000</v>
      </c>
      <c r="U273" t="str">
        <v>UNSECURED</v>
      </c>
      <c r="V273" t="str">
        <v>DROP</v>
      </c>
      <c r="X273">
        <v>46016</v>
      </c>
      <c r="Z273" t="str">
        <v>FILE SENDER TO BANKER || UNDER PROCESS, COM, COP &amp; BANK STATEMENT, CONDITION FRN NUMBER UPDATED IN MEMBERSHIP CARD, CUSTOMER DENIED TO PROCESS</v>
      </c>
      <c r="AA273" t="str" xml:space="preserve">
        <v xml:space="preserve">Md shuaib Khan_x000d_
</v>
      </c>
      <c r="AB273">
        <v>9161252501</v>
      </c>
      <c r="AC273" t="str">
        <v>mdshuaib.khan@bajajfinserv.in_x000d_</v>
      </c>
      <c r="AD273" t="str">
        <v>CA-2012</v>
      </c>
      <c r="AE273" t="str">
        <v>AJJPR9780J</v>
      </c>
      <c r="AJ273">
        <f>TODAY()</f>
        <v>46298</v>
      </c>
    </row>
    <row r="274">
      <c r="A274" t="str">
        <v>YES</v>
      </c>
      <c r="B274" t="str">
        <v>AMANPREET SINGH</v>
      </c>
      <c r="C274" t="str">
        <f t="array" ref="C274">XLOOKUP(B274,'EMP LIST '!$B$2:$B$121,'EMP LIST '!$E$2:$E$121,)</f>
        <v>MANVI BHARDWAJ</v>
      </c>
      <c r="D274" t="str">
        <f t="array" ref="D274">XLOOKUP($B274,'EMP LIST '!$B$2:$B$121,'EMP LIST '!$F$2:$F$121,)</f>
        <v>AMANPREET SINGH</v>
      </c>
      <c r="E274" t="str">
        <f t="array" ref="E274">XLOOKUP($B274,'EMP LIST '!$B$2:$B$121,'EMP LIST '!$I$2:$I$121,)</f>
        <v>SALARIED</v>
      </c>
      <c r="F274" t="str">
        <v>RAJEEV</v>
      </c>
      <c r="G274" t="str">
        <v>DR SUJIT SINGH</v>
      </c>
      <c r="H274">
        <f>AJ274-J274</f>
        <v>285</v>
      </c>
      <c r="I274" t="str">
        <v>NOIDA</v>
      </c>
      <c r="J274">
        <v>46013</v>
      </c>
      <c r="K274">
        <v>46015</v>
      </c>
      <c r="L274">
        <v>275</v>
      </c>
      <c r="M274">
        <v>9455005904</v>
      </c>
      <c r="N274" t="str">
        <v>UTTAR PRADESH</v>
      </c>
      <c r="O274" t="str">
        <v>ALLAHABAD</v>
      </c>
      <c r="P274" t="str">
        <v>OD</v>
      </c>
      <c r="Q274" t="str">
        <v>CATEYE</v>
      </c>
      <c r="R274" t="str">
        <v>LNT</v>
      </c>
      <c r="U274" t="str">
        <v>UNSECURED</v>
      </c>
      <c r="V274" t="str">
        <v>REJECTED</v>
      </c>
      <c r="Z274" t="str">
        <v xml:space="preserve">FILE SENDER TO BANKER || UNDER PROCESS, || OGL </v>
      </c>
      <c r="AA274" t="str">
        <v>DHIRENDRA</v>
      </c>
      <c r="AB274">
        <v>8851776529</v>
      </c>
      <c r="AC274" t="str">
        <v>anoopyadav@ltfs.com</v>
      </c>
      <c r="AD274" t="str">
        <v>MBBS-2014</v>
      </c>
      <c r="AE274" t="str">
        <v>DFMPS4484E</v>
      </c>
      <c r="AJ274">
        <f>TODAY()</f>
        <v>46298</v>
      </c>
    </row>
    <row r="275">
      <c r="A275" t="str">
        <v>YES</v>
      </c>
      <c r="B275" t="str">
        <v>SUMIT CHOUDHARY</v>
      </c>
      <c r="C275" t="str">
        <f t="array" ref="C275">XLOOKUP(B275,'EMP LIST '!$B$2:$B$121,'EMP LIST '!$E$2:$E$121,)</f>
        <v/>
      </c>
      <c r="D275" t="str">
        <f t="array" ref="D275">XLOOKUP($B275,'EMP LIST '!$B$2:$B$121,'EMP LIST '!$F$2:$F$121,)</f>
        <v/>
      </c>
      <c r="E275" t="str">
        <f t="array" ref="E275">XLOOKUP($B275,'EMP LIST '!$B$2:$B$121,'EMP LIST '!$I$2:$I$121,)</f>
        <v/>
      </c>
      <c r="F275" t="str">
        <v>RAJEEV</v>
      </c>
      <c r="G275" t="str">
        <v>DR RABEEH P P</v>
      </c>
      <c r="H275">
        <f>AJ275-J275</f>
        <v>285</v>
      </c>
      <c r="I275" t="str">
        <v>NOIDA</v>
      </c>
      <c r="J275">
        <v>46013</v>
      </c>
      <c r="K275">
        <v>46018</v>
      </c>
      <c r="L275" t="str">
        <v>SME000018346762</v>
      </c>
      <c r="M275">
        <v>9760465546</v>
      </c>
      <c r="N275" t="str">
        <v>KERALA</v>
      </c>
      <c r="O275" t="str">
        <v>KANNUR</v>
      </c>
      <c r="P275" t="str">
        <v>OD</v>
      </c>
      <c r="Q275" t="str">
        <v>F2 FINTECH</v>
      </c>
      <c r="R275" t="str">
        <v>BAJAJ</v>
      </c>
      <c r="S275">
        <v>2090000</v>
      </c>
      <c r="T275">
        <v>2090000</v>
      </c>
      <c r="U275" t="str">
        <v>UNSECURED</v>
      </c>
      <c r="V275" t="str">
        <v>DISBURSED</v>
      </c>
      <c r="X275">
        <v>46014</v>
      </c>
      <c r="Y275">
        <v>46018</v>
      </c>
      <c r="Z275" t="str">
        <v>FILE SENDER TO BANKER || UNDER PROCESS, CIBIL CONSENT DONE, 753 CIBIL, ELIGIBILITY 20 L, CASE MOVED TO CREDIT, CUSTOMER GAVE GEO TAG TIME TOMORROW</v>
      </c>
      <c r="AA275" t="str">
        <v>Jithin Nv</v>
      </c>
      <c r="AB275">
        <v>9995589739</v>
      </c>
      <c r="AC275" t="str">
        <v>jithin.nv@bajajfinserv.in</v>
      </c>
      <c r="AD275" t="str">
        <v>MBBS-2021</v>
      </c>
      <c r="AE275" t="str">
        <v>FSFPP5946A</v>
      </c>
      <c r="AJ275">
        <f>TODAY()</f>
        <v>46298</v>
      </c>
    </row>
    <row r="276" xml:space="preserve">
      <c r="A276" t="str">
        <v>YES</v>
      </c>
      <c r="B276" t="str">
        <v>ANIL KUMAR</v>
      </c>
      <c r="C276" t="str">
        <f t="array" ref="C276">XLOOKUP(B276,'EMP LIST '!$B$2:$B$121,'EMP LIST '!$E$2:$E$121,)</f>
        <v>SHASHANK BHARDWAJ</v>
      </c>
      <c r="D276" t="str">
        <f t="array" ref="D276">XLOOKUP($B276,'EMP LIST '!$B$2:$B$121,'EMP LIST '!$F$2:$F$121,)</f>
        <v>SHASHANK BHARDWAJ</v>
      </c>
      <c r="E276" t="str">
        <f t="array" ref="E276">XLOOKUP($B276,'EMP LIST '!$B$2:$B$121,'EMP LIST '!$I$2:$I$121,)</f>
        <v>SALARIED</v>
      </c>
      <c r="F276" t="str">
        <v>VISHAL</v>
      </c>
      <c r="G276" t="str">
        <v>DR VIJAY KARTHICK S</v>
      </c>
      <c r="H276">
        <f>AJ276-J276</f>
        <v>285</v>
      </c>
      <c r="I276" t="str">
        <v xml:space="preserve">BAREILLY </v>
      </c>
      <c r="J276">
        <v>46013</v>
      </c>
      <c r="K276">
        <v>46015</v>
      </c>
      <c r="L276">
        <v>170457736</v>
      </c>
      <c r="M276">
        <v>7667077777</v>
      </c>
      <c r="N276" t="str">
        <v>TAMILNADU</v>
      </c>
      <c r="O276" t="str">
        <v>TIRUCHIRAPALLY</v>
      </c>
      <c r="P276" t="str">
        <v>DOD</v>
      </c>
      <c r="Q276" t="str">
        <v>F2 FINTECH</v>
      </c>
      <c r="R276" t="str">
        <v>CHOLA</v>
      </c>
      <c r="U276" t="str">
        <v>UNSECURED</v>
      </c>
      <c r="V276" t="str">
        <v>REJECTED</v>
      </c>
      <c r="W276">
        <v>746</v>
      </c>
      <c r="Z276" t="str" xml:space="preserve">
        <v xml:space="preserve">"FILE SENDER TO BANKER || UNDER PROCESS,|| 13 USL Enquiry in Last 3 Month.
3 USL has Taken in Last 6 Month.
Note : 1.07 Lakhs Sanction Letter and 3.15 Lakhs EMI Clearing is Missing"</v>
      </c>
      <c r="AA276" t="str">
        <v>ABUL</v>
      </c>
      <c r="AB276">
        <v>9600996620</v>
      </c>
      <c r="AC276" t="str">
        <v>abulfazilk@chola1.murugappa.com</v>
      </c>
      <c r="AD276" t="str">
        <v>BAMS-2012</v>
      </c>
      <c r="AE276" t="str">
        <v>AVUPV0537A</v>
      </c>
      <c r="AJ276">
        <f>TODAY()</f>
        <v>46298</v>
      </c>
    </row>
    <row r="277">
      <c r="A277" t="str">
        <v>YES</v>
      </c>
      <c r="B277" t="str">
        <v>FARHEEN BI</v>
      </c>
      <c r="C277" t="str">
        <v>MANISHA SAXENA</v>
      </c>
      <c r="D277" t="str">
        <v>SHASHANK BHARDWAJ</v>
      </c>
      <c r="E277" t="str">
        <v>SALARIED</v>
      </c>
      <c r="F277" t="str">
        <v>RAJEEV</v>
      </c>
      <c r="G277" t="str">
        <v>DR PRASHANT KUMAR</v>
      </c>
      <c r="H277">
        <v>232</v>
      </c>
      <c r="I277" t="str">
        <v xml:space="preserve">BAREILLY </v>
      </c>
      <c r="J277">
        <v>46014</v>
      </c>
      <c r="K277">
        <v>46017</v>
      </c>
      <c r="L277" t="str">
        <v>SME000018354348</v>
      </c>
      <c r="M277">
        <v>8279815446</v>
      </c>
      <c r="N277" t="str">
        <v>UTTAR PRADESH</v>
      </c>
      <c r="O277" t="str">
        <v>ETAH</v>
      </c>
      <c r="P277" t="str">
        <v>OD</v>
      </c>
      <c r="Q277" t="str">
        <v>F2 FINTECH</v>
      </c>
      <c r="R277" t="str">
        <v>BAJAJ</v>
      </c>
      <c r="S277">
        <v>3250000</v>
      </c>
      <c r="T277">
        <v>3250000</v>
      </c>
      <c r="U277" t="str">
        <v>UNSECURED</v>
      </c>
      <c r="V277" t="str">
        <v>DISBURSED</v>
      </c>
      <c r="X277">
        <v>46016</v>
      </c>
      <c r="Y277">
        <v>46017</v>
      </c>
      <c r="Z277" t="str">
        <v>FILE SENDER TO BANKER || UNDER PROCESS, CASE STUCK IN 3 USL POLICY , CASE MOVED TO CREDIT, PHYSICAL PD GEO TAG EMANDATE PENDING TO BE DISBURSED TODAY</v>
      </c>
      <c r="AA277" t="str">
        <v>Ankit Saxena</v>
      </c>
      <c r="AB277">
        <v>8630513876</v>
      </c>
      <c r="AC277" t="str">
        <v>ankit.saxena1@bajajfinserv.in_x000d_</v>
      </c>
      <c r="AD277" t="str">
        <v>MBBS-2015</v>
      </c>
      <c r="AJ277">
        <v>46246</v>
      </c>
    </row>
    <row r="278">
      <c r="A278" t="str">
        <v>YES</v>
      </c>
      <c r="B278" t="str">
        <v>SAMREEN KHAN</v>
      </c>
      <c r="C278" t="str">
        <f t="array" ref="C278">XLOOKUP(B278,'EMP LIST '!$B$2:$B$121,'EMP LIST '!$E$2:$E$121,)</f>
        <v>MANISHA SAXENA</v>
      </c>
      <c r="D278" t="str">
        <f t="array" ref="D278">XLOOKUP($B278,'EMP LIST '!$B$2:$B$121,'EMP LIST '!$F$2:$F$121,)</f>
        <v>SHASHANK BHARDWAJ</v>
      </c>
      <c r="E278" t="str">
        <f t="array" ref="E278">XLOOKUP($B278,'EMP LIST '!$B$2:$B$121,'EMP LIST '!$I$2:$I$121,)</f>
        <v>SALARIED</v>
      </c>
      <c r="F278" t="str">
        <v>RAJEEV</v>
      </c>
      <c r="G278" t="str">
        <v xml:space="preserve">DR Pappala Pramod </v>
      </c>
      <c r="H278">
        <f>AJ278-J278</f>
        <v>284</v>
      </c>
      <c r="I278" t="str">
        <v xml:space="preserve">BAREILLY </v>
      </c>
      <c r="J278">
        <v>46014</v>
      </c>
      <c r="K278">
        <v>46014</v>
      </c>
      <c r="L278">
        <v>280</v>
      </c>
      <c r="M278">
        <v>8919035229</v>
      </c>
      <c r="N278" t="str">
        <v>ANDHRA PRADESH</v>
      </c>
      <c r="O278" t="str">
        <v>Visakhapatnam</v>
      </c>
      <c r="P278" t="str">
        <v>OD</v>
      </c>
      <c r="Q278" t="str">
        <v>F2 FINTECH</v>
      </c>
      <c r="R278" t="str">
        <v>BAJAJ</v>
      </c>
      <c r="U278" t="str">
        <v>UNSECURED</v>
      </c>
      <c r="V278" t="str">
        <v>REJECTED</v>
      </c>
      <c r="Z278" t="str">
        <v xml:space="preserve">FILE SENDER TO BANKER || UNDER PROCESS, 40 EMI BOUNCED BFL </v>
      </c>
      <c r="AA278" t="str">
        <v>MADHUSUDHAN</v>
      </c>
      <c r="AB278" t="str">
        <v>98480 91712</v>
      </c>
      <c r="AC278" t="str">
        <v>madhusudanrao.kalla@bajajfinserv.in</v>
      </c>
      <c r="AD278" t="str">
        <v>MBBS-2017</v>
      </c>
      <c r="AE278" t="str">
        <v>BUOPP9167L</v>
      </c>
      <c r="AJ278">
        <f>TODAY()</f>
        <v>46298</v>
      </c>
    </row>
    <row r="279" xml:space="preserve">
      <c r="A279" t="str">
        <v>YES</v>
      </c>
      <c r="B279" t="str">
        <v>ANIL KUMAR</v>
      </c>
      <c r="C279" t="str">
        <f t="array" ref="C279">XLOOKUP(B279,'EMP LIST '!$B$2:$B$121,'EMP LIST '!$E$2:$E$121,)</f>
        <v>SHASHANK BHARDWAJ</v>
      </c>
      <c r="D279" t="str">
        <f t="array" ref="D279">XLOOKUP($B279,'EMP LIST '!$B$2:$B$121,'EMP LIST '!$F$2:$F$121,)</f>
        <v>SHASHANK BHARDWAJ</v>
      </c>
      <c r="E279" t="str">
        <f t="array" ref="E279">XLOOKUP($B279,'EMP LIST '!$B$2:$B$121,'EMP LIST '!$I$2:$I$121,)</f>
        <v>SALARIED</v>
      </c>
      <c r="F279" t="str">
        <v>VISHAL</v>
      </c>
      <c r="G279" t="str">
        <v xml:space="preserve"> DR. HARSHKUMAR CHAMPAKBHAI CHAUDHARI</v>
      </c>
      <c r="H279">
        <f>AJ279-J279</f>
        <v>284</v>
      </c>
      <c r="I279" t="str">
        <v xml:space="preserve">BAREILLY </v>
      </c>
      <c r="J279">
        <v>46014</v>
      </c>
      <c r="K279">
        <v>46015</v>
      </c>
      <c r="L279">
        <v>170457494</v>
      </c>
      <c r="M279">
        <v>9687859235</v>
      </c>
      <c r="N279" t="str">
        <v>GUJARAT</v>
      </c>
      <c r="O279" t="str">
        <v>BHARUCH</v>
      </c>
      <c r="P279" t="str">
        <v>DOD</v>
      </c>
      <c r="Q279" t="str">
        <v>F2 FINTECH</v>
      </c>
      <c r="R279" t="str">
        <v>CHOLA</v>
      </c>
      <c r="U279" t="str">
        <v>UNSECURED</v>
      </c>
      <c r="V279" t="str">
        <v>REJECTED</v>
      </c>
      <c r="W279">
        <v>774</v>
      </c>
      <c r="Z279" t="str" xml:space="preserve">
        <v xml:space="preserve">FILE SENDER TO BANKER || UNDER PROCESS,|| 13 USL Enquiry in Last 3 Month.
3 USL has Taken in Last 6 Month.
Note : 1.07 Lakhs Sanction Letter and 3.15 Lakhs EMI Clearing is Missing</v>
      </c>
      <c r="AA279" t="str">
        <v>DEEPAK</v>
      </c>
      <c r="AB279" t="str">
        <v>99798 92762</v>
      </c>
      <c r="AC279" t="str">
        <v>deepakkumaryb@chola.murugappa.com</v>
      </c>
      <c r="AD279" t="str">
        <v>MBBS-2019</v>
      </c>
      <c r="AE279" t="str">
        <v>BMIPC5132N</v>
      </c>
      <c r="AJ279">
        <f>TODAY()</f>
        <v>46298</v>
      </c>
    </row>
    <row r="280">
      <c r="A280" t="str">
        <v>YES</v>
      </c>
      <c r="B280" t="str">
        <v>SHIVAM SHARMA</v>
      </c>
      <c r="C280" t="str">
        <f t="array" ref="C280">XLOOKUP(B280,'EMP LIST '!$B$2:$B$121,'EMP LIST '!$E$2:$E$121,)</f>
        <v>RASHI GANGWAR</v>
      </c>
      <c r="D280" t="str">
        <f t="array" ref="D280">XLOOKUP($B280,'EMP LIST '!$B$2:$B$121,'EMP LIST '!$F$2:$F$121,)</f>
        <v>RAJKUMARI</v>
      </c>
      <c r="E280" t="str">
        <f t="array" ref="E280">XLOOKUP($B280,'EMP LIST '!$B$2:$B$121,'EMP LIST '!$I$2:$I$121,)</f>
        <v>SALARIED</v>
      </c>
      <c r="F280" t="str">
        <v>RAJEEV</v>
      </c>
      <c r="G280" t="str">
        <v>DR AMIT SHYAMSUNDAR ROY</v>
      </c>
      <c r="H280">
        <f>AJ280-J280</f>
        <v>284</v>
      </c>
      <c r="I280" t="str">
        <v>NOIDA</v>
      </c>
      <c r="J280">
        <v>46014</v>
      </c>
      <c r="K280">
        <v>46015</v>
      </c>
      <c r="L280" t="str">
        <v xml:space="preserve">SME000018354262 </v>
      </c>
      <c r="M280">
        <v>9767706763</v>
      </c>
      <c r="N280" t="str">
        <v>JHARKHAND</v>
      </c>
      <c r="O280" t="str">
        <v>DHANBAD</v>
      </c>
      <c r="P280" t="str">
        <v>OD</v>
      </c>
      <c r="Q280" t="str">
        <v>F2 FINTECH</v>
      </c>
      <c r="R280" t="str">
        <v>BAJAJ</v>
      </c>
      <c r="S280">
        <v>634000</v>
      </c>
      <c r="T280">
        <v>634000</v>
      </c>
      <c r="U280" t="str">
        <v>UNSECURED</v>
      </c>
      <c r="V280" t="str">
        <v>DISBURSED</v>
      </c>
      <c r="W280">
        <v>-1</v>
      </c>
      <c r="X280">
        <v>46015</v>
      </c>
      <c r="Y280">
        <v>46015</v>
      </c>
      <c r="Z280" t="str">
        <v>FILE SENDER TO BANKER || UNDER PROCESS,-1 CIBIL CASE MOVED TO CREDIT, ELIGIBILITY 6.24 L, REQ ADDRESS PROFF</v>
      </c>
      <c r="AA280" t="str">
        <v>DILSHAAN RAZA</v>
      </c>
      <c r="AB280" t="str">
        <v>73520 84056</v>
      </c>
      <c r="AC280" t="str">
        <v>Md.alam62@bajajfinserv.in</v>
      </c>
      <c r="AD280" t="str">
        <v>MBBS-2021</v>
      </c>
      <c r="AE280" t="str">
        <v>ETIPR0950M</v>
      </c>
      <c r="AJ280">
        <f>TODAY()</f>
        <v>46298</v>
      </c>
    </row>
    <row r="281">
      <c r="A281" t="str">
        <v>YES</v>
      </c>
      <c r="B281" t="str">
        <v>SAMAY JOLLY</v>
      </c>
      <c r="C281" t="str">
        <f t="array" ref="C281">XLOOKUP(B281,'EMP LIST '!$B$2:$B$121,'EMP LIST '!$E$2:$E$121,)</f>
        <v>MANVI BHARDWAJ</v>
      </c>
      <c r="D281" t="str">
        <f t="array" ref="D281">XLOOKUP($B281,'EMP LIST '!$B$2:$B$121,'EMP LIST '!$F$2:$F$121,)</f>
        <v>AMANPREET SINGH</v>
      </c>
      <c r="E281" t="str">
        <f t="array" ref="E281">XLOOKUP($B281,'EMP LIST '!$B$2:$B$121,'EMP LIST '!$I$2:$I$121,)</f>
        <v>SALARIED</v>
      </c>
      <c r="F281" t="str">
        <v>VISHAL</v>
      </c>
      <c r="G281" t="str">
        <v>DR BRAJESH KUMAR SINGH</v>
      </c>
      <c r="H281">
        <f>AJ281-J281</f>
        <v>284</v>
      </c>
      <c r="I281" t="str">
        <v>NOIDA</v>
      </c>
      <c r="J281">
        <v>46014</v>
      </c>
      <c r="K281">
        <v>46020</v>
      </c>
      <c r="L281" t="str">
        <v>DL00000018856</v>
      </c>
      <c r="M281" t="str">
        <v>96148 93116</v>
      </c>
      <c r="N281" t="str">
        <v>WEST BENGAL</v>
      </c>
      <c r="O281" t="str">
        <v>HOWRAH</v>
      </c>
      <c r="P281" t="str">
        <v>OD</v>
      </c>
      <c r="Q281" t="str">
        <v xml:space="preserve">FIRST ADVISOR </v>
      </c>
      <c r="R281" t="str">
        <v>ABCL</v>
      </c>
      <c r="U281" t="str">
        <v>UNSECURED</v>
      </c>
      <c r="V281" t="str">
        <v>LOGIN</v>
      </c>
      <c r="W281">
        <v>739</v>
      </c>
      <c r="Z281" t="str">
        <v>FILE SENDER TO BANKER || UNDER PROCESS, CASE MOVED TO CREDIT TEAM || CASE IN CAM STAGE || PD TO BE DONE TODAY SECOND HALF  || PD HAS BEEN DONE,4 USL IS ACTIVE AS OF NOW</v>
      </c>
      <c r="AA281" t="str">
        <v>BHAGYASHREE</v>
      </c>
      <c r="AB281" t="str">
        <v>93309 01061</v>
      </c>
      <c r="AC281" t="str">
        <v>bhagyashree.ghosh@adityabirlacapital.com</v>
      </c>
      <c r="AD281" t="str">
        <v>MBBS-2018</v>
      </c>
      <c r="AE281" t="str">
        <v>CITPS0435G</v>
      </c>
      <c r="AJ281">
        <f>TODAY()</f>
        <v>46298</v>
      </c>
    </row>
    <row r="282">
      <c r="A282" t="str">
        <v>YES</v>
      </c>
      <c r="B282" t="str">
        <v>ANKIT KUMAR</v>
      </c>
      <c r="C282" t="str">
        <f t="array" ref="C282">XLOOKUP(B282,'EMP LIST '!$B$2:$B$121,'EMP LIST '!$E$2:$E$121,)</f>
        <v/>
      </c>
      <c r="D282" t="str">
        <f t="array" ref="D282">XLOOKUP($B282,'EMP LIST '!$B$2:$B$121,'EMP LIST '!$F$2:$F$121,)</f>
        <v/>
      </c>
      <c r="E282" t="str">
        <f t="array" ref="E282">XLOOKUP($B282,'EMP LIST '!$B$2:$B$121,'EMP LIST '!$I$2:$I$121,)</f>
        <v/>
      </c>
      <c r="F282" t="str">
        <v>RAJEEV</v>
      </c>
      <c r="G282" t="str">
        <v xml:space="preserve">DR Sudheendra Rao S </v>
      </c>
      <c r="H282">
        <f>AJ282-J282</f>
        <v>284</v>
      </c>
      <c r="I282" t="str">
        <v>NOIDA</v>
      </c>
      <c r="J282">
        <v>46014</v>
      </c>
      <c r="L282">
        <v>284</v>
      </c>
      <c r="M282">
        <v>9676695606</v>
      </c>
      <c r="N282" t="str">
        <v>TELANGANA</v>
      </c>
      <c r="O282" t="str">
        <v>HYDERABAD</v>
      </c>
      <c r="P282" t="str">
        <v>OD</v>
      </c>
      <c r="Q282" t="str">
        <v>F2 FINTECH</v>
      </c>
      <c r="R282" t="str">
        <v>ABCL</v>
      </c>
      <c r="U282" t="str">
        <v>UNSECURED</v>
      </c>
      <c r="V282" t="str">
        <v>REJECTED</v>
      </c>
      <c r="Z282" t="str">
        <v>FILE SENDER TO BANKER || UNDER PROCESS,</v>
      </c>
      <c r="AA282" t="str">
        <v>MAHESH</v>
      </c>
      <c r="AB282" t="str">
        <v>73867 18623</v>
      </c>
      <c r="AC282" t="str">
        <v>thandra.mahesh@adityabirlacapital.com</v>
      </c>
      <c r="AD282" t="str">
        <v>CA-2016</v>
      </c>
      <c r="AE282" t="str">
        <v>BSIPS2795B</v>
      </c>
      <c r="AJ282">
        <f>TODAY()</f>
        <v>46298</v>
      </c>
    </row>
    <row r="283">
      <c r="A283" t="str">
        <v>YES</v>
      </c>
      <c r="B283" t="str">
        <v>MOHAN JHA</v>
      </c>
      <c r="C283" t="str">
        <f t="array" ref="C283">XLOOKUP(B283,'EMP LIST '!$B$2:$B$121,'EMP LIST '!$E$2:$E$121,)</f>
        <v/>
      </c>
      <c r="D283" t="str">
        <f t="array" ref="D283">XLOOKUP($B283,'EMP LIST '!$B$2:$B$121,'EMP LIST '!$F$2:$F$121,)</f>
        <v/>
      </c>
      <c r="E283" t="str">
        <f t="array" ref="E283">XLOOKUP($B283,'EMP LIST '!$B$2:$B$121,'EMP LIST '!$I$2:$I$121,)</f>
        <v/>
      </c>
      <c r="F283" t="str">
        <v>RAJEEV</v>
      </c>
      <c r="G283" t="str">
        <v>DR SANTOSH KUMAR</v>
      </c>
      <c r="H283">
        <f>AJ283-J283</f>
        <v>284</v>
      </c>
      <c r="I283" t="str">
        <v>NOIDA</v>
      </c>
      <c r="J283">
        <v>46014</v>
      </c>
      <c r="K283">
        <v>46018</v>
      </c>
      <c r="L283" t="str">
        <v>SME000018360500</v>
      </c>
      <c r="M283">
        <v>8009836010</v>
      </c>
      <c r="N283" t="str">
        <v>UTTAR PRADESH</v>
      </c>
      <c r="O283" t="str">
        <v>BASTI</v>
      </c>
      <c r="P283" t="str">
        <v>TOP UP</v>
      </c>
      <c r="Q283" t="str">
        <v>F2 FINTECH</v>
      </c>
      <c r="R283" t="str">
        <v>BAJAJ</v>
      </c>
      <c r="S283">
        <v>175000</v>
      </c>
      <c r="T283">
        <v>700000</v>
      </c>
      <c r="U283" t="str">
        <v>UNSECURED</v>
      </c>
      <c r="V283" t="str">
        <v>DISBURSED</v>
      </c>
      <c r="X283">
        <v>46019</v>
      </c>
      <c r="Y283">
        <v>46019</v>
      </c>
      <c r="Z283" t="str">
        <v>FILE SENDER TO BANKER || UNDER PROCESS, || THIS MONTH REJECTED CASES, 15 L TOP-UP, AFTER PHYSICAL PD CASE APPROVED</v>
      </c>
      <c r="AA283" t="str">
        <v>ANKUR SRIVASTAVA</v>
      </c>
      <c r="AD283" t="str">
        <v>MBBS-2017</v>
      </c>
      <c r="AE283" t="str">
        <v>DWWPK7771K</v>
      </c>
      <c r="AJ283">
        <f>TODAY()</f>
        <v>46298</v>
      </c>
    </row>
    <row r="284" xml:space="preserve">
      <c r="A284" t="str">
        <v>YES</v>
      </c>
      <c r="B284" t="str">
        <v>DHARAMVEER</v>
      </c>
      <c r="C284" t="str">
        <f t="array" ref="C284">XLOOKUP(B284,'EMP LIST '!$B$2:$B$121,'EMP LIST '!$E$2:$E$121,)</f>
        <v>RASHI GANGWAR</v>
      </c>
      <c r="D284" t="str">
        <f t="array" ref="D284">XLOOKUP($B284,'EMP LIST '!$B$2:$B$121,'EMP LIST '!$F$2:$F$121,)</f>
        <v>RAJKUMARI</v>
      </c>
      <c r="E284" t="str">
        <f t="array" ref="E284">XLOOKUP($B284,'EMP LIST '!$B$2:$B$121,'EMP LIST '!$I$2:$I$121,)</f>
        <v>SALARIED</v>
      </c>
      <c r="F284" t="str">
        <v>VISHAL</v>
      </c>
      <c r="G284" t="str">
        <v>DR. VIKRAMJEET SINGH BENIWAL</v>
      </c>
      <c r="H284">
        <f>AJ284-J284</f>
        <v>284</v>
      </c>
      <c r="I284" t="str">
        <v>NOIDA</v>
      </c>
      <c r="J284">
        <v>46014</v>
      </c>
      <c r="K284">
        <v>46016</v>
      </c>
      <c r="L284">
        <v>170459615</v>
      </c>
      <c r="M284">
        <v>7009423968</v>
      </c>
      <c r="N284" t="str">
        <v>DELHI</v>
      </c>
      <c r="O284" t="str">
        <v>DELHI</v>
      </c>
      <c r="P284" t="str">
        <v>DOD</v>
      </c>
      <c r="Q284" t="str">
        <v>F2 FINTECH</v>
      </c>
      <c r="R284" t="str">
        <v>CHOLA</v>
      </c>
      <c r="U284" t="str">
        <v>UNSECURED</v>
      </c>
      <c r="V284" t="str">
        <v>REJECTED</v>
      </c>
      <c r="W284">
        <v>720</v>
      </c>
      <c r="Z284" t="str" xml:space="preserve">
        <v xml:space="preserve">FILE SENDER TO BANKER || UNDER PROCESS,  ||All individual loan histories have DPDs reported.
,In November 2025, an Auto Loan (AL) availed from Bank of Baroda (BOB) is reported with 06 days DPD and an overdue amount of ₹12,565.,LAP (Loan Against Property) in the name of the mother is also reported with DPDs.</v>
      </c>
      <c r="AA284" t="str">
        <v>MOHIT</v>
      </c>
      <c r="AB284" t="str">
        <v>75310 43153</v>
      </c>
      <c r="AC284" t="str">
        <v>mohitts@chola.murugappa.com</v>
      </c>
      <c r="AD284" t="str">
        <v>MBBS-2025</v>
      </c>
      <c r="AE284" t="str">
        <v>CAGPB2817J</v>
      </c>
      <c r="AJ284">
        <f>TODAY()</f>
        <v>46298</v>
      </c>
    </row>
    <row r="285">
      <c r="A285" t="str">
        <v>YES</v>
      </c>
      <c r="B285" t="str">
        <v>PRADDUMN VERMA</v>
      </c>
      <c r="C285" t="str">
        <f t="array" ref="C285">XLOOKUP(B285,'EMP LIST '!$B$2:$B$121,'EMP LIST '!$E$2:$E$121,)</f>
        <v/>
      </c>
      <c r="D285" t="str">
        <f t="array" ref="D285">XLOOKUP($B285,'EMP LIST '!$B$2:$B$121,'EMP LIST '!$F$2:$F$121,)</f>
        <v/>
      </c>
      <c r="E285" t="str">
        <f t="array" ref="E285">XLOOKUP($B285,'EMP LIST '!$B$2:$B$121,'EMP LIST '!$I$2:$I$121,)</f>
        <v/>
      </c>
      <c r="F285" t="str">
        <v>VISHAL</v>
      </c>
      <c r="G285" t="str">
        <v>DR. ANUPAM PRAKASH</v>
      </c>
      <c r="H285">
        <f>AJ285-J285</f>
        <v>283</v>
      </c>
      <c r="I285" t="str">
        <v xml:space="preserve">BAREILLY </v>
      </c>
      <c r="J285">
        <v>46015</v>
      </c>
      <c r="K285">
        <v>46018</v>
      </c>
      <c r="L285">
        <v>287</v>
      </c>
      <c r="M285">
        <v>8409020544</v>
      </c>
      <c r="N285" t="str">
        <v>MAHARASHTRA</v>
      </c>
      <c r="O285" t="str">
        <v>AURANGABAD</v>
      </c>
      <c r="P285" t="str">
        <v>OD</v>
      </c>
      <c r="Q285" t="str">
        <v>F2 FINTECH</v>
      </c>
      <c r="R285" t="str">
        <v>BAJAJ</v>
      </c>
      <c r="U285" t="str">
        <v>UNSECURED</v>
      </c>
      <c r="V285" t="str">
        <v>REJECTED</v>
      </c>
      <c r="Z285" t="str">
        <v>FILE SENDER TO BANKER || UNDER PROCESS, REQ ADDRESS PROFF, LAST MONTH RCU NEGATIVE</v>
      </c>
      <c r="AA285" t="str">
        <v>SANTOSH</v>
      </c>
      <c r="AB285" t="str">
        <v>97650 56320</v>
      </c>
      <c r="AC285" t="str">
        <v>Santosh.kadam3@bajajfinserv.in</v>
      </c>
      <c r="AD285" t="str">
        <v>MBBS-2020</v>
      </c>
      <c r="AE285" t="str">
        <v>CSHPP9758F</v>
      </c>
      <c r="AJ285">
        <f>TODAY()</f>
        <v>46298</v>
      </c>
    </row>
    <row r="286">
      <c r="A286" t="str">
        <v>YES</v>
      </c>
      <c r="B286" t="str">
        <v>PRADDUMN VERMA</v>
      </c>
      <c r="C286" t="str">
        <f t="array" ref="C286">XLOOKUP(B286,'EMP LIST '!$B$2:$B$121,'EMP LIST '!$E$2:$E$121,)</f>
        <v/>
      </c>
      <c r="D286" t="str">
        <f t="array" ref="D286">XLOOKUP($B286,'EMP LIST '!$B$2:$B$121,'EMP LIST '!$F$2:$F$121,)</f>
        <v/>
      </c>
      <c r="E286" t="str">
        <f t="array" ref="E286">XLOOKUP($B286,'EMP LIST '!$B$2:$B$121,'EMP LIST '!$I$2:$I$121,)</f>
        <v/>
      </c>
      <c r="F286" t="str">
        <v>VISHAL</v>
      </c>
      <c r="G286" t="str">
        <v>DR. ANIL AHIRWAR</v>
      </c>
      <c r="H286">
        <f>AJ286-J286</f>
        <v>283</v>
      </c>
      <c r="I286" t="str">
        <v xml:space="preserve">BAREILLY </v>
      </c>
      <c r="J286">
        <v>46015</v>
      </c>
      <c r="L286">
        <v>288</v>
      </c>
      <c r="M286">
        <v>8109128212</v>
      </c>
      <c r="N286" t="str">
        <v>MADHYA PRASAD</v>
      </c>
      <c r="O286" t="str">
        <v>CHHATARPUR</v>
      </c>
      <c r="P286" t="str">
        <v>BT</v>
      </c>
      <c r="Q286" t="str">
        <v>F2 FINTECH</v>
      </c>
      <c r="R286" t="str">
        <v>ABCL</v>
      </c>
      <c r="U286" t="str">
        <v>UNSECURED</v>
      </c>
      <c r="V286" t="str">
        <v>REJECTED</v>
      </c>
      <c r="Z286" t="str">
        <v xml:space="preserve">FILE SENDER TO BANKER || UNDER PROCESS, || BT CASE || CASE MOVED TO CREDIT  || PD NEGATIVE || </v>
      </c>
      <c r="AA286" t="str">
        <v>AVANTYAA</v>
      </c>
      <c r="AB286" t="str">
        <v>91 6593 936 9</v>
      </c>
      <c r="AC286" t="str">
        <v>avantyaa.shukla@adityabirlacapital.com</v>
      </c>
      <c r="AD286" t="str">
        <v>MBBS-2020</v>
      </c>
      <c r="AE286" t="str">
        <v>CEEPA6080C</v>
      </c>
      <c r="AJ286">
        <f>TODAY()</f>
        <v>46298</v>
      </c>
    </row>
    <row r="287">
      <c r="A287" t="str">
        <v>YES</v>
      </c>
      <c r="B287" t="str">
        <v>ALEENA KHAN</v>
      </c>
      <c r="C287" t="str">
        <f t="array" ref="C287">XLOOKUP(B287,'EMP LIST '!$B$2:$B$121,'EMP LIST '!$E$2:$E$121,)</f>
        <v>ANURAG SHARMA</v>
      </c>
      <c r="D287" t="str">
        <f t="array" ref="D287">XLOOKUP($B287,'EMP LIST '!$B$2:$B$121,'EMP LIST '!$F$2:$F$121,)</f>
        <v>SHASHANK BHARDWAJ</v>
      </c>
      <c r="E287" t="str">
        <f t="array" ref="E287">XLOOKUP($B287,'EMP LIST '!$B$2:$B$121,'EMP LIST '!$I$2:$I$121,)</f>
        <v>SALARIED</v>
      </c>
      <c r="F287" t="str">
        <v>VISHAL</v>
      </c>
      <c r="G287" t="str">
        <v>DR ADITYA NATH</v>
      </c>
      <c r="H287">
        <f>AJ287-J287</f>
        <v>283</v>
      </c>
      <c r="I287" t="str">
        <v xml:space="preserve">BAREILLY </v>
      </c>
      <c r="J287">
        <v>46015</v>
      </c>
      <c r="K287">
        <v>46015</v>
      </c>
      <c r="L287">
        <v>290</v>
      </c>
      <c r="M287">
        <v>8795702103</v>
      </c>
      <c r="N287" t="str">
        <v>UTTAR PRADESH</v>
      </c>
      <c r="O287" t="str">
        <v>JAUNPUR</v>
      </c>
      <c r="P287" t="str">
        <v>OD</v>
      </c>
      <c r="Q287" t="str">
        <v>F2 FINTECH</v>
      </c>
      <c r="R287" t="str">
        <v>GODREJ</v>
      </c>
      <c r="U287" t="str">
        <v>UNSECURED</v>
      </c>
      <c r="V287" t="str">
        <v>REJECTED</v>
      </c>
      <c r="Z287" t="str">
        <v>FILE SENDER TO BANKER || UNDER PROCESS,|| SCORE CARD REJECTED</v>
      </c>
      <c r="AA287" t="str">
        <v>ABHAY SINGH</v>
      </c>
      <c r="AD287" t="str">
        <v>MBBS 2020</v>
      </c>
      <c r="AE287" t="str">
        <v>AVUPN3734D</v>
      </c>
      <c r="AJ287">
        <f>TODAY()</f>
        <v>46298</v>
      </c>
    </row>
    <row r="288">
      <c r="A288" t="str">
        <v>YES</v>
      </c>
      <c r="B288" t="str">
        <v>JYOTI PRAJAPATI</v>
      </c>
      <c r="C288" t="str">
        <f t="array" ref="C288">XLOOKUP(B288,'EMP LIST '!$B$2:$B$121,'EMP LIST '!$E$2:$E$121,)</f>
        <v/>
      </c>
      <c r="D288" t="str">
        <f t="array" ref="D288">XLOOKUP($B288,'EMP LIST '!$B$2:$B$121,'EMP LIST '!$F$2:$F$121,)</f>
        <v/>
      </c>
      <c r="E288" t="str">
        <f t="array" ref="E288">XLOOKUP($B288,'EMP LIST '!$B$2:$B$121,'EMP LIST '!$I$2:$I$121,)</f>
        <v/>
      </c>
      <c r="F288" t="str">
        <v>VISHAL</v>
      </c>
      <c r="G288" t="str">
        <v xml:space="preserve"> DR. SURBHI</v>
      </c>
      <c r="H288">
        <f>AJ288-J288</f>
        <v>283</v>
      </c>
      <c r="I288" t="str">
        <v>NOIDA</v>
      </c>
      <c r="J288">
        <v>46015</v>
      </c>
      <c r="K288">
        <v>46022</v>
      </c>
      <c r="L288">
        <v>170460079</v>
      </c>
      <c r="M288">
        <v>8868867691</v>
      </c>
      <c r="N288" t="str">
        <v>UTTAR PRADESH</v>
      </c>
      <c r="O288" t="str">
        <v>SAHARANPUR</v>
      </c>
      <c r="P288" t="str">
        <v>DOD</v>
      </c>
      <c r="Q288" t="str">
        <v>F2 FINTECH</v>
      </c>
      <c r="R288" t="str">
        <v>CHOLA</v>
      </c>
      <c r="U288" t="str">
        <v>UNSECURED</v>
      </c>
      <c r="V288" t="str">
        <v>LOGIN</v>
      </c>
      <c r="W288">
        <v>775</v>
      </c>
      <c r="Z288" t="str">
        <v>FILE SENDER TO BANKER || UNDER PROCESS, || CUSTOMER DENIED FOR LOAN || NEED TO ADD CO-APP DEATILS  ||  Current address proof required || SUBMITTED TO CREDIT</v>
      </c>
      <c r="AA288" t="str">
        <v>ANKIT</v>
      </c>
      <c r="AB288" t="str">
        <v>96901 47007</v>
      </c>
      <c r="AC288" t="str">
        <v>ankitkumarra@chola.murugappa.com</v>
      </c>
      <c r="AD288" t="str">
        <v>MBBS-2022</v>
      </c>
      <c r="AE288" t="str">
        <v>IYRPS1256P</v>
      </c>
      <c r="AJ288">
        <f>TODAY()</f>
        <v>46298</v>
      </c>
    </row>
    <row r="289">
      <c r="A289" t="str">
        <v>YES</v>
      </c>
      <c r="B289" t="str">
        <v>RIYA CHADDHA</v>
      </c>
      <c r="C289" t="str">
        <f t="array" ref="C289">XLOOKUP(B289,'EMP LIST '!$B$2:$B$121,'EMP LIST '!$E$2:$E$121,)</f>
        <v>VINEET TIWARI</v>
      </c>
      <c r="D289" t="str">
        <f t="array" ref="D289">XLOOKUP($B289,'EMP LIST '!$B$2:$B$121,'EMP LIST '!$F$2:$F$121,)</f>
        <v>VINEET TIWARI</v>
      </c>
      <c r="E289" t="str">
        <f t="array" ref="E289">XLOOKUP($B289,'EMP LIST '!$B$2:$B$121,'EMP LIST '!$I$2:$I$121,)</f>
        <v>SALARIED</v>
      </c>
      <c r="F289" t="str">
        <v>VISHAL</v>
      </c>
      <c r="G289" t="str">
        <v>DR. CHANUMOLU ADITHYA RENU</v>
      </c>
      <c r="H289">
        <f>AJ289-J289</f>
        <v>283</v>
      </c>
      <c r="I289" t="str">
        <v>NOIDA</v>
      </c>
      <c r="J289">
        <v>46015</v>
      </c>
      <c r="K289">
        <v>46017</v>
      </c>
      <c r="L289" t="str">
        <v>832BZ8603139</v>
      </c>
      <c r="M289">
        <v>7842645360</v>
      </c>
      <c r="N289" t="str">
        <v>ANDHRA PRADESH</v>
      </c>
      <c r="O289" t="str">
        <v>GUNTUR</v>
      </c>
      <c r="P289" t="str">
        <v>OD</v>
      </c>
      <c r="Q289" t="str">
        <v>CATEYE</v>
      </c>
      <c r="R289" t="str">
        <v>TATA</v>
      </c>
      <c r="U289" t="str">
        <v>UNSECURED</v>
      </c>
      <c r="V289" t="str">
        <v>REJECTED</v>
      </c>
      <c r="W289">
        <v>775</v>
      </c>
      <c r="Z289" t="str">
        <v>FILE SENDER TO BANKER || UNDER PROCESS, || CUSTOMER IS DOING STUDY AND ALREADY TAKE EDUCATION LOAN</v>
      </c>
      <c r="AA289" t="str">
        <v>MAMTA SINGH</v>
      </c>
      <c r="AB289">
        <v>7982612369</v>
      </c>
      <c r="AC289" t="str">
        <v>Mamta.singh@tatacapital.com</v>
      </c>
      <c r="AD289" t="str">
        <v>MBBS-2020</v>
      </c>
      <c r="AE289" t="str">
        <v>CDTPC6720K</v>
      </c>
      <c r="AJ289">
        <f>TODAY()</f>
        <v>46298</v>
      </c>
    </row>
    <row r="290">
      <c r="A290" t="str">
        <v>YES</v>
      </c>
      <c r="B290" t="str">
        <v>AMIT KUMAR</v>
      </c>
      <c r="C290" t="str">
        <f t="array" ref="C290">XLOOKUP(B290,'EMP LIST '!$B$2:$B$121,'EMP LIST '!$E$2:$E$121,)</f>
        <v>RAJKUMARI</v>
      </c>
      <c r="D290" t="str">
        <f t="array" ref="D290">XLOOKUP($B290,'EMP LIST '!$B$2:$B$121,'EMP LIST '!$F$2:$F$121,)</f>
        <v>RAJKUMARI</v>
      </c>
      <c r="E290" t="str">
        <f t="array" ref="E290">XLOOKUP($B290,'EMP LIST '!$B$2:$B$121,'EMP LIST '!$I$2:$I$121,)</f>
        <v>SALARIED</v>
      </c>
      <c r="F290" t="str">
        <v>VISHAL</v>
      </c>
      <c r="G290" t="str">
        <v xml:space="preserve">DR P Vamseekrishna </v>
      </c>
      <c r="H290">
        <f>AJ290-J290</f>
        <v>283</v>
      </c>
      <c r="I290" t="str">
        <v>NOIDA</v>
      </c>
      <c r="J290">
        <v>46015</v>
      </c>
      <c r="K290">
        <v>46021</v>
      </c>
      <c r="L290">
        <v>292</v>
      </c>
      <c r="M290" t="str">
        <v>79893 87140</v>
      </c>
      <c r="N290" t="str">
        <v>KARNATAKA</v>
      </c>
      <c r="O290" t="str">
        <v>KOLAR</v>
      </c>
      <c r="P290" t="str">
        <v>OD</v>
      </c>
      <c r="Q290" t="str">
        <v>CATEYE</v>
      </c>
      <c r="R290" t="str">
        <v>LNT</v>
      </c>
      <c r="S290">
        <v>1500000</v>
      </c>
      <c r="T290">
        <v>1500000</v>
      </c>
      <c r="U290" t="str">
        <v>UNSECURED</v>
      </c>
      <c r="V290" t="str">
        <v>DISBURSED</v>
      </c>
      <c r="W290">
        <v>745</v>
      </c>
      <c r="X290">
        <v>46020</v>
      </c>
      <c r="Y290">
        <v>46021</v>
      </c>
      <c r="Z290" t="str">
        <v>FILE SENDER TO BANKER || UNDER PROCESS, || LOGIN DONE || PD TO BE DONE TODAY  AT 7PM ||UNDER CREDIT REVIEW DECISION WILL COME TOMMORROW || CASE APPROVED 15 LACS</v>
      </c>
      <c r="AA290" t="str">
        <v>SUBHASH</v>
      </c>
      <c r="AB290" t="str">
        <v>97410 55975</v>
      </c>
      <c r="AC290" t="str">
        <v>ssubhash@ltfs.com</v>
      </c>
      <c r="AD290" t="str">
        <v>MBBS-2018</v>
      </c>
      <c r="AE290" t="str">
        <v>AKOPV5040K</v>
      </c>
      <c r="AJ290">
        <f>TODAY()</f>
        <v>46298</v>
      </c>
    </row>
    <row r="291">
      <c r="A291" t="str">
        <v>YES</v>
      </c>
      <c r="B291" t="str">
        <v>JYOTI PRAJAPATI</v>
      </c>
      <c r="C291" t="str">
        <f t="array" ref="C291">XLOOKUP(B291,'EMP LIST '!$B$2:$B$121,'EMP LIST '!$E$2:$E$121,)</f>
        <v/>
      </c>
      <c r="D291" t="str">
        <f t="array" ref="D291">XLOOKUP($B291,'EMP LIST '!$B$2:$B$121,'EMP LIST '!$F$2:$F$121,)</f>
        <v/>
      </c>
      <c r="E291" t="str">
        <f t="array" ref="E291">XLOOKUP($B291,'EMP LIST '!$B$2:$B$121,'EMP LIST '!$I$2:$I$121,)</f>
        <v/>
      </c>
      <c r="F291" t="str">
        <v>VISHAL</v>
      </c>
      <c r="G291" t="str">
        <v>DR NAVRESHAM SINGH</v>
      </c>
      <c r="H291">
        <f>AJ291-J291</f>
        <v>283</v>
      </c>
      <c r="I291" t="str">
        <v>NOIDA</v>
      </c>
      <c r="J291">
        <v>46015</v>
      </c>
      <c r="K291">
        <v>46018</v>
      </c>
      <c r="L291">
        <v>294</v>
      </c>
      <c r="M291">
        <v>9651157457</v>
      </c>
      <c r="N291" t="str">
        <v>UTTAR PRADESH</v>
      </c>
      <c r="O291" t="str">
        <v>SITAPUR</v>
      </c>
      <c r="P291" t="str">
        <v>TOP UP</v>
      </c>
      <c r="Q291" t="str">
        <v>F2 FINTECH</v>
      </c>
      <c r="R291" t="str">
        <v>BAJAJ</v>
      </c>
      <c r="S291">
        <v>1400000</v>
      </c>
      <c r="T291">
        <v>1400000</v>
      </c>
      <c r="U291" t="str">
        <v>UNSECURED</v>
      </c>
      <c r="V291" t="str">
        <v>REJECTED</v>
      </c>
      <c r="Z291" t="str">
        <v>FILE SENDER TO BANKER || UNDER PROCESS, TOP-UP CASE, 19 L EXITING USE CASE MOVED TO CREDIT, CASE STUCK IN 3USL POLICY, PROF 6</v>
      </c>
      <c r="AA291" t="str">
        <v>ROHIT SHUKLA</v>
      </c>
      <c r="AB291">
        <v>9794008918</v>
      </c>
      <c r="AC291" t="str">
        <v>rohit.shukla1@bajajfinserv.in</v>
      </c>
      <c r="AD291" t="str">
        <v>MBBS-2019</v>
      </c>
      <c r="AE291" t="str">
        <v>EBNPS5365C</v>
      </c>
      <c r="AJ291">
        <f>TODAY()</f>
        <v>46298</v>
      </c>
    </row>
    <row r="292">
      <c r="A292" t="str">
        <v>YES</v>
      </c>
      <c r="B292" t="str">
        <v>RIYA CHADDHA</v>
      </c>
      <c r="C292" t="str">
        <f t="array" ref="C292">XLOOKUP(B292,'EMP LIST '!$B$2:$B$121,'EMP LIST '!$E$2:$E$121,)</f>
        <v>VINEET TIWARI</v>
      </c>
      <c r="D292" t="str">
        <f t="array" ref="D292">XLOOKUP($B292,'EMP LIST '!$B$2:$B$121,'EMP LIST '!$F$2:$F$121,)</f>
        <v>VINEET TIWARI</v>
      </c>
      <c r="E292" t="str">
        <f t="array" ref="E292">XLOOKUP($B292,'EMP LIST '!$B$2:$B$121,'EMP LIST '!$I$2:$I$121,)</f>
        <v>SALARIED</v>
      </c>
      <c r="F292" t="str">
        <v>VISHAL</v>
      </c>
      <c r="G292" t="str">
        <v>DR. CHANDRASHEKHAR WAGHMARE</v>
      </c>
      <c r="H292">
        <f>AJ292-J292</f>
        <v>283</v>
      </c>
      <c r="I292" t="str">
        <v>NOIDA</v>
      </c>
      <c r="J292">
        <v>46015</v>
      </c>
      <c r="K292">
        <v>46019</v>
      </c>
      <c r="L292">
        <v>295</v>
      </c>
      <c r="M292">
        <v>9424678980</v>
      </c>
      <c r="N292" t="str">
        <v>MADHYA PRADESH</v>
      </c>
      <c r="O292" t="str">
        <v>BHOPAL</v>
      </c>
      <c r="P292" t="str">
        <v>OD</v>
      </c>
      <c r="Q292" t="str">
        <v>F2 FINTECH</v>
      </c>
      <c r="R292" t="str">
        <v>ABCL</v>
      </c>
      <c r="S292">
        <v>3500000</v>
      </c>
      <c r="T292">
        <v>3500000</v>
      </c>
      <c r="U292" t="str">
        <v>UNSECURED</v>
      </c>
      <c r="V292" t="str">
        <v>DISBURSED</v>
      </c>
      <c r="X292">
        <v>46018</v>
      </c>
      <c r="Y292">
        <v>46019</v>
      </c>
      <c r="Z292" t="str">
        <v xml:space="preserve">FILE SENDER TO BANKER || UNDER PROCESS, || NEED DETAILED ITR AND BANK STATEMENT OF LAST 6 MONTHS </v>
      </c>
      <c r="AA292" t="str">
        <v>KAILASH SAHU</v>
      </c>
      <c r="AB292">
        <v>9826311169</v>
      </c>
      <c r="AC292" t="str">
        <v>Kailash.sahu@adityabirlacapital.com</v>
      </c>
      <c r="AD292" t="str">
        <v>MBBS-2003</v>
      </c>
      <c r="AE292" t="str">
        <v>AARPW7685E</v>
      </c>
      <c r="AJ292">
        <f>TODAY()</f>
        <v>46298</v>
      </c>
    </row>
    <row r="293">
      <c r="A293" t="str">
        <v>YES</v>
      </c>
      <c r="B293" t="str">
        <v>RAHUL KUMAR</v>
      </c>
      <c r="C293" t="str">
        <v>F2 FINTECH</v>
      </c>
      <c r="D293" t="str">
        <v>F2 FINTECH</v>
      </c>
      <c r="E293" t="str">
        <v>SOURCER</v>
      </c>
      <c r="F293" t="str">
        <v>VISHAL</v>
      </c>
      <c r="G293" t="str">
        <v>DR. TAHA MOHAMMAD KHAN</v>
      </c>
      <c r="H293">
        <f>AJ293-J293</f>
        <v>283</v>
      </c>
      <c r="I293" t="str">
        <v>F2 FINTECH</v>
      </c>
      <c r="J293">
        <v>46015</v>
      </c>
      <c r="L293">
        <v>296</v>
      </c>
      <c r="M293">
        <v>7776911147</v>
      </c>
      <c r="N293" t="str">
        <v>MAHARASHTRA</v>
      </c>
      <c r="O293" t="str">
        <v>AHAMDABAD</v>
      </c>
      <c r="P293" t="str">
        <v>OD</v>
      </c>
      <c r="Q293" t="str">
        <v>F2 FINTECH</v>
      </c>
      <c r="R293" t="str">
        <v>ABCL</v>
      </c>
      <c r="U293" t="str">
        <v>UNSECURED</v>
      </c>
      <c r="V293" t="str">
        <v>REJECTED</v>
      </c>
      <c r="Z293" t="str">
        <v xml:space="preserve">FILE SENDER TO BANKER || UNDER PROCESS, VHR SEGMENT 3 ACTIVE LOANS || 0 ELIGIBILITY </v>
      </c>
      <c r="AA293" t="str">
        <v>NILESH</v>
      </c>
      <c r="AB293" t="str">
        <v>91689 89890</v>
      </c>
      <c r="AC293" t="str">
        <v>nilesh.popalghat@adityabirlacapital.com</v>
      </c>
      <c r="AD293" t="str">
        <v>MBBS-2022</v>
      </c>
      <c r="AE293" t="str">
        <v>HWJPK7758H</v>
      </c>
      <c r="AJ293">
        <f>TODAY()</f>
        <v>46298</v>
      </c>
    </row>
    <row r="294">
      <c r="A294" t="str">
        <v>YES</v>
      </c>
      <c r="B294" t="str">
        <v>DHARAMVEER</v>
      </c>
      <c r="C294" t="str">
        <f t="array" ref="C294">XLOOKUP(B294,'EMP LIST '!$B$2:$B$121,'EMP LIST '!$E$2:$E$121,)</f>
        <v>RASHI GANGWAR</v>
      </c>
      <c r="D294" t="str">
        <f t="array" ref="D294">XLOOKUP($B294,'EMP LIST '!$B$2:$B$121,'EMP LIST '!$F$2:$F$121,)</f>
        <v>RAJKUMARI</v>
      </c>
      <c r="E294" t="str">
        <f t="array" ref="E294">XLOOKUP($B294,'EMP LIST '!$B$2:$B$121,'EMP LIST '!$I$2:$I$121,)</f>
        <v>SALARIED</v>
      </c>
      <c r="F294" t="str">
        <v>VISHAL</v>
      </c>
      <c r="G294" t="str">
        <v>DR. SUNIL BANDANUR</v>
      </c>
      <c r="H294">
        <f>AJ294-J294</f>
        <v>283</v>
      </c>
      <c r="I294" t="str">
        <v>NOIDA</v>
      </c>
      <c r="J294">
        <v>46015</v>
      </c>
      <c r="K294">
        <v>46021</v>
      </c>
      <c r="L294" t="str">
        <v>SME000018372476</v>
      </c>
      <c r="M294">
        <v>9739790302</v>
      </c>
      <c r="N294" t="str">
        <v>KARNATAK</v>
      </c>
      <c r="O294" t="str">
        <v>BAGALKOT</v>
      </c>
      <c r="P294" t="str">
        <v>OD</v>
      </c>
      <c r="Q294" t="str">
        <v>F2 FINTECH</v>
      </c>
      <c r="R294" t="str">
        <v>BAJAJ</v>
      </c>
      <c r="S294">
        <v>2060000</v>
      </c>
      <c r="T294">
        <v>2060000</v>
      </c>
      <c r="U294" t="str">
        <v>UNSECURED</v>
      </c>
      <c r="V294" t="str">
        <v xml:space="preserve">APPROVED </v>
      </c>
      <c r="W294">
        <v>746</v>
      </c>
      <c r="X294">
        <v>46016</v>
      </c>
      <c r="Z294" t="str">
        <v>FILE SENDER TO BANKER || UNDER PROCESS, CIBIL DONE, ELIGIBILITY 15 L REQ SALARY CREDIT BANKING, GEO TAG PENDING TO BE DISBURSED TOMORROW, CUSTOMER NOT GIVEN TIME</v>
      </c>
      <c r="AA294" t="str">
        <v>NAGESH R</v>
      </c>
      <c r="AB294">
        <v>9731923734</v>
      </c>
      <c r="AD294" t="str">
        <v>MBBS-1992</v>
      </c>
      <c r="AE294" t="str">
        <v>EJUPB2120M</v>
      </c>
      <c r="AJ294">
        <f>TODAY()</f>
        <v>46298</v>
      </c>
    </row>
    <row r="295" xml:space="preserve">
      <c r="A295" t="str">
        <v>YES</v>
      </c>
      <c r="B295" t="str">
        <v>TANNU KUMARI</v>
      </c>
      <c r="C295" t="str">
        <f t="array" ref="C295">XLOOKUP(B295,'EMP LIST '!$B$2:$B$121,'EMP LIST '!$E$2:$E$121,)</f>
        <v>RAJKUMARI</v>
      </c>
      <c r="D295" t="str">
        <f t="array" ref="D295">XLOOKUP($B295,'EMP LIST '!$B$2:$B$121,'EMP LIST '!$F$2:$F$121,)</f>
        <v>RAJKUMARI</v>
      </c>
      <c r="E295" t="str">
        <f t="array" ref="E295">XLOOKUP($B295,'EMP LIST '!$B$2:$B$121,'EMP LIST '!$I$2:$I$121,)</f>
        <v>SALARIED</v>
      </c>
      <c r="F295" t="str">
        <v>VISHAL</v>
      </c>
      <c r="G295" t="str">
        <v>DR RANGU KARTHIK</v>
      </c>
      <c r="H295">
        <f>AJ295-J295</f>
        <v>283</v>
      </c>
      <c r="I295" t="str">
        <v>NOIDA</v>
      </c>
      <c r="J295">
        <v>46015</v>
      </c>
      <c r="K295">
        <v>46018</v>
      </c>
      <c r="L295">
        <v>298</v>
      </c>
      <c r="M295" t="str">
        <v>96421 96195</v>
      </c>
      <c r="N295" t="str">
        <v>ANDHRA PRADESH</v>
      </c>
      <c r="O295" t="str">
        <v>WARANGAL</v>
      </c>
      <c r="P295" t="str">
        <v>OD</v>
      </c>
      <c r="Q295" t="str">
        <v>F2 FINTECH</v>
      </c>
      <c r="R295" t="str">
        <v>ABCL</v>
      </c>
      <c r="U295" t="str">
        <v>UNSECURED</v>
      </c>
      <c r="V295" t="str">
        <v>REJECTED</v>
      </c>
      <c r="Z295" t="str">
        <v xml:space="preserve">FILE SENDER TO BANKER || UNDER PROCESS, VHR ALREADY REJECTED ON 5TH </v>
      </c>
      <c r="AA295" t="str">
        <v>Raghu</v>
      </c>
      <c r="AB295" t="str" xml:space="preserve">
        <v xml:space="preserve">96187 18845
</v>
      </c>
      <c r="AC295" t="str">
        <v>bembiri.madhukar@adityabirlacapital.com</v>
      </c>
      <c r="AD295" t="str">
        <v>MBBS-2013</v>
      </c>
      <c r="AE295" t="str">
        <v>APHPR3028R</v>
      </c>
      <c r="AJ295">
        <f>TODAY()</f>
        <v>46298</v>
      </c>
    </row>
    <row r="296">
      <c r="A296" t="str">
        <v>YES</v>
      </c>
      <c r="B296" t="str">
        <v>SHRUTIKA DUBEY</v>
      </c>
      <c r="C296" t="str">
        <f t="array" ref="C296">XLOOKUP(B296,'EMP LIST '!$B$2:$B$121,'EMP LIST '!$E$2:$E$121,)</f>
        <v>MANISHA SAXENA</v>
      </c>
      <c r="D296" t="str">
        <f t="array" ref="D296">XLOOKUP($B296,'EMP LIST '!$B$2:$B$121,'EMP LIST '!$F$2:$F$121,)</f>
        <v>SHASHANK BHARDWAJ</v>
      </c>
      <c r="E296" t="str">
        <f t="array" ref="E296">XLOOKUP($B296,'EMP LIST '!$B$2:$B$121,'EMP LIST '!$I$2:$I$121,)</f>
        <v>SALARIED</v>
      </c>
      <c r="F296" t="str">
        <v>VISHAL</v>
      </c>
      <c r="G296" t="str">
        <v>DR. ANAND PRAKASH ARYA</v>
      </c>
      <c r="H296">
        <f>AJ296-J296</f>
        <v>283</v>
      </c>
      <c r="I296" t="str">
        <v>BAREILLY</v>
      </c>
      <c r="J296">
        <v>46015</v>
      </c>
      <c r="L296">
        <v>299</v>
      </c>
      <c r="M296">
        <v>9125670701</v>
      </c>
      <c r="N296" t="str">
        <v xml:space="preserve">UTTAR PRADESH </v>
      </c>
      <c r="O296" t="str">
        <v>PARISPUR</v>
      </c>
      <c r="P296" t="str">
        <v>OD</v>
      </c>
      <c r="Q296" t="str">
        <v>F2 FINTECH</v>
      </c>
      <c r="R296" t="str">
        <v>BAJAJ</v>
      </c>
      <c r="U296" t="str">
        <v>UNSECURED</v>
      </c>
      <c r="V296" t="str">
        <v>REJECTED</v>
      </c>
      <c r="Z296" t="str">
        <v>FILE SENDER TO BANKER || UNDER PROCESS, CASE OGIN FROM ANOTHER DSA POOR SETUP</v>
      </c>
      <c r="AA296" t="str">
        <v>ABHISHEK SINGH</v>
      </c>
      <c r="AC296" t="str">
        <v>abhishek.singh23@bajajfinserv.in</v>
      </c>
      <c r="AD296" t="str">
        <v>BHMS-2017</v>
      </c>
      <c r="AE296" t="str">
        <v>AQBPA6334L</v>
      </c>
      <c r="AJ296">
        <f>TODAY()</f>
        <v>46298</v>
      </c>
    </row>
    <row r="297">
      <c r="A297" t="str">
        <v>YES</v>
      </c>
      <c r="B297" t="str">
        <v>KHUSHI FINANCIAL SERVICES</v>
      </c>
      <c r="C297" t="str">
        <v>F2 FINTECH</v>
      </c>
      <c r="D297" t="str">
        <f t="array" ref="D297">XLOOKUP($B297,'EMP LIST '!$B$2:$B$121,'EMP LIST '!$F$2:$F$121,)</f>
        <v>F2 FINTECH</v>
      </c>
      <c r="E297" t="str">
        <v>SOURCER</v>
      </c>
      <c r="F297" t="str">
        <v>VISHAL</v>
      </c>
      <c r="G297" t="str">
        <v>DR SUJEET SINGH</v>
      </c>
      <c r="H297">
        <f>AJ297-J297</f>
        <v>283</v>
      </c>
      <c r="I297" t="str">
        <v>F2 FINTECH</v>
      </c>
      <c r="J297">
        <v>46015</v>
      </c>
      <c r="K297">
        <v>46021</v>
      </c>
      <c r="L297" t="str">
        <v>SME000018368563</v>
      </c>
      <c r="M297" t="str">
        <v xml:space="preserve"> 70072 83423</v>
      </c>
      <c r="N297" t="str">
        <v xml:space="preserve">UTTAR PRADESH </v>
      </c>
      <c r="O297" t="str">
        <v>ETAWAH</v>
      </c>
      <c r="P297" t="str">
        <v>OD</v>
      </c>
      <c r="Q297" t="str">
        <v>F2 FINTECH</v>
      </c>
      <c r="R297" t="str">
        <v>BAJAJ</v>
      </c>
      <c r="S297">
        <v>2000000</v>
      </c>
      <c r="T297">
        <v>2000000</v>
      </c>
      <c r="U297" t="str">
        <v>UNSECURED</v>
      </c>
      <c r="V297" t="str">
        <v>DISBURSED</v>
      </c>
      <c r="X297">
        <v>46016</v>
      </c>
      <c r="Y297">
        <v>46021</v>
      </c>
      <c r="Z297" t="str">
        <v>FILE SENDER TO BANKER || UNDER PROCESS, 4 USL LOAN RUNNING, CASE STUCK IN 3 USL LOAN, GEO TAG E AMNDATE TO BE DISBURSED TODAY</v>
      </c>
      <c r="AA297" t="str">
        <v>ABHISHEK SINGH</v>
      </c>
      <c r="AD297" t="str">
        <v>MBBS-2020</v>
      </c>
      <c r="AE297" t="str">
        <v>CLSPS3167H</v>
      </c>
      <c r="AJ297">
        <f>TODAY()</f>
        <v>46298</v>
      </c>
    </row>
    <row r="298">
      <c r="A298" t="str">
        <v>YES</v>
      </c>
      <c r="B298" t="str">
        <v>SHIVNATH</v>
      </c>
      <c r="C298" t="str">
        <f t="array" ref="C298">XLOOKUP(B298,'EMP LIST '!$B$2:$B$121,'EMP LIST '!$E$2:$E$121,)</f>
        <v/>
      </c>
      <c r="D298" t="str">
        <f t="array" ref="D298">XLOOKUP($B298,'EMP LIST '!$B$2:$B$121,'EMP LIST '!$F$2:$F$121,)</f>
        <v/>
      </c>
      <c r="E298" t="str">
        <f t="array" ref="E298">XLOOKUP($B298,'EMP LIST '!$B$2:$B$121,'EMP LIST '!$I$2:$I$121,)</f>
        <v/>
      </c>
      <c r="F298" t="str">
        <v>VISHAL</v>
      </c>
      <c r="G298" t="str">
        <v>DR SAFIULLAH</v>
      </c>
      <c r="H298">
        <f>AJ298-J298</f>
        <v>283</v>
      </c>
      <c r="I298" t="str">
        <v>NOIDA</v>
      </c>
      <c r="J298">
        <v>46015</v>
      </c>
      <c r="K298">
        <v>46019</v>
      </c>
      <c r="L298">
        <v>170461356</v>
      </c>
      <c r="M298">
        <v>7678337427</v>
      </c>
      <c r="N298" t="str">
        <v>BIHAR</v>
      </c>
      <c r="O298" t="str">
        <v>KATIHAR</v>
      </c>
      <c r="P298" t="str">
        <v>OD</v>
      </c>
      <c r="Q298" t="str">
        <v>F2FINTECH</v>
      </c>
      <c r="R298" t="str">
        <v>CHOLA</v>
      </c>
      <c r="S298">
        <v>1000000</v>
      </c>
      <c r="T298">
        <v>1000000</v>
      </c>
      <c r="U298" t="str">
        <v>UNSECURED</v>
      </c>
      <c r="V298" t="str">
        <v>DROP</v>
      </c>
      <c r="X298">
        <v>46016</v>
      </c>
      <c r="Z298" t="str">
        <v>FILE SENDER TO BANKER || UNDER PROCESS,REQ E BILL, CUSTOMER WANT ONLY 2 LAKH</v>
      </c>
      <c r="AA298" t="str">
        <v>AJAY</v>
      </c>
      <c r="AB298" t="str">
        <v>88068 08677</v>
      </c>
      <c r="AC298" t="str">
        <v>ajaykumarru@chola.murugappa.com</v>
      </c>
      <c r="AD298" t="str">
        <v>MBBS-2015</v>
      </c>
      <c r="AE298" t="str">
        <v>EGJPS3350G</v>
      </c>
      <c r="AJ298">
        <f>TODAY()</f>
        <v>46298</v>
      </c>
    </row>
    <row r="299">
      <c r="A299" t="str">
        <v>YES</v>
      </c>
      <c r="B299" t="str">
        <v>ANJU VERMA</v>
      </c>
      <c r="C299" t="str">
        <f t="array" ref="C299">XLOOKUP(B299,'EMP LIST '!$B$2:$B$121,'EMP LIST '!$E$2:$E$121,)</f>
        <v>RAHUL/AMAN</v>
      </c>
      <c r="D299" t="str">
        <f t="array" ref="D299">XLOOKUP($B299,'EMP LIST '!$B$2:$B$121,'EMP LIST '!$F$2:$F$121,)</f>
        <v>RAHUL/AMANPREET</v>
      </c>
      <c r="E299" t="str">
        <f t="array" ref="E299">XLOOKUP($B299,'EMP LIST '!$B$2:$B$121,'EMP LIST '!$I$2:$I$121,)</f>
        <v>SOURCER</v>
      </c>
      <c r="F299" t="str">
        <v>VISHAL</v>
      </c>
      <c r="G299" t="str">
        <v>DR. PHANI KRISHNA M K</v>
      </c>
      <c r="H299">
        <f>AJ299-J299</f>
        <v>283</v>
      </c>
      <c r="I299" t="str">
        <v>NOIDA</v>
      </c>
      <c r="J299">
        <v>46015</v>
      </c>
      <c r="L299">
        <v>302</v>
      </c>
      <c r="M299" t="str">
        <v>99892 03030</v>
      </c>
      <c r="N299" t="str">
        <v>TAMIL NADU</v>
      </c>
      <c r="O299" t="str">
        <v>CHENNAI</v>
      </c>
      <c r="P299" t="str">
        <v>OD</v>
      </c>
      <c r="Q299" t="str">
        <v>F2FINTECH</v>
      </c>
      <c r="R299" t="str">
        <v>ABCL</v>
      </c>
      <c r="U299" t="str">
        <v>UNSECURED</v>
      </c>
      <c r="V299" t="str">
        <v>REJECTED</v>
      </c>
      <c r="Z299" t="str">
        <v xml:space="preserve">FILE SENDER TO BANKER || UNDER PROCESS, || CASE NOT DOBALE AS CUSTOMER IS PURE SALARIED GOVT AND NOT DOABLE AS PERPOLICY </v>
      </c>
      <c r="AD299" t="str">
        <v>MBBS-2009</v>
      </c>
      <c r="AE299" t="str">
        <v>BXFPM3852B</v>
      </c>
      <c r="AJ299">
        <f>TODAY()</f>
        <v>46298</v>
      </c>
    </row>
    <row r="300">
      <c r="A300" t="str">
        <v>YES</v>
      </c>
      <c r="B300" t="str">
        <v>AMAN SINGH</v>
      </c>
      <c r="C300" t="str">
        <f t="array" ref="C300">XLOOKUP(B300,'EMP LIST '!$B$2:$B$121,'EMP LIST '!$E$2:$E$121,)</f>
        <v>RIYA CHADDHA</v>
      </c>
      <c r="D300" t="str">
        <f t="array" ref="D300">XLOOKUP($B300,'EMP LIST '!$B$2:$B$121,'EMP LIST '!$F$2:$F$121,)</f>
        <v>VINEET TIWARI</v>
      </c>
      <c r="E300" t="str">
        <f t="array" ref="E300">XLOOKUP($B300,'EMP LIST '!$B$2:$B$121,'EMP LIST '!$I$2:$I$121,)</f>
        <v>SALARIED</v>
      </c>
      <c r="F300" t="str">
        <v>RAJEEV</v>
      </c>
      <c r="G300" t="str">
        <v>DR VIVEK TRIVEDI</v>
      </c>
      <c r="H300">
        <f>AJ300-J300</f>
        <v>283</v>
      </c>
      <c r="I300" t="str">
        <v>NOIDA</v>
      </c>
      <c r="J300">
        <v>46015</v>
      </c>
      <c r="K300">
        <v>46019</v>
      </c>
      <c r="L300" t="str">
        <v>SME000018367277</v>
      </c>
      <c r="M300">
        <v>8866453372</v>
      </c>
      <c r="N300" t="str">
        <v>GUJARAT</v>
      </c>
      <c r="O300" t="str">
        <v>VADODRA</v>
      </c>
      <c r="P300" t="str">
        <v>OD</v>
      </c>
      <c r="Q300" t="str">
        <v>F2FINTECH</v>
      </c>
      <c r="R300" t="str">
        <v>BAJAJ</v>
      </c>
      <c r="S300">
        <v>4220000</v>
      </c>
      <c r="T300">
        <v>4220000</v>
      </c>
      <c r="U300" t="str">
        <v>UNSECURED</v>
      </c>
      <c r="V300" t="str">
        <v>DROP</v>
      </c>
      <c r="X300">
        <v>46015</v>
      </c>
      <c r="Z300" t="str">
        <v>MEETING CASE, CUSTOMER WANT TO TAKE SOME TIME DOR AVAILED LOAN DISBURSAL IN AST WEEK OR 1ST WEEK OF JAN</v>
      </c>
      <c r="AA300" t="str">
        <v>MITESH</v>
      </c>
      <c r="AB300">
        <v>7405551541</v>
      </c>
      <c r="AD300" t="str">
        <v>MBBS-2019</v>
      </c>
      <c r="AE300" t="str">
        <v>ATSPT7960R</v>
      </c>
      <c r="AJ300">
        <f>TODAY()</f>
        <v>46298</v>
      </c>
    </row>
    <row r="301">
      <c r="A301" t="str">
        <v>YES</v>
      </c>
      <c r="B301" t="str">
        <v>AMANPREET SINGH</v>
      </c>
      <c r="C301" t="str">
        <f t="array" ref="C301">XLOOKUP(B301,'EMP LIST '!$B$2:$B$121,'EMP LIST '!$E$2:$E$121,)</f>
        <v>MANVI BHARDWAJ</v>
      </c>
      <c r="D301" t="str">
        <f t="array" ref="D301">XLOOKUP($B301,'EMP LIST '!$B$2:$B$121,'EMP LIST '!$F$2:$F$121,)</f>
        <v>AMANPREET SINGH</v>
      </c>
      <c r="E301" t="str">
        <f t="array" ref="E301">XLOOKUP($B301,'EMP LIST '!$B$2:$B$121,'EMP LIST '!$I$2:$I$121,)</f>
        <v>SALARIED</v>
      </c>
      <c r="F301" t="str">
        <v>RAJEEV</v>
      </c>
      <c r="G301" t="str">
        <v xml:space="preserve">DR mansi chandresh kakkad </v>
      </c>
      <c r="H301">
        <f>AJ301-J301</f>
        <v>283</v>
      </c>
      <c r="I301" t="str">
        <v>NOIDA</v>
      </c>
      <c r="J301">
        <v>46015</v>
      </c>
      <c r="K301">
        <v>46017</v>
      </c>
      <c r="L301">
        <v>303</v>
      </c>
      <c r="M301">
        <v>9408006270</v>
      </c>
      <c r="N301" t="str">
        <v>GUJARAT</v>
      </c>
      <c r="O301" t="str">
        <v>RAJKOT</v>
      </c>
      <c r="P301" t="str">
        <v>OD</v>
      </c>
      <c r="Q301" t="str">
        <v>F2FINTECH</v>
      </c>
      <c r="R301" t="str">
        <v>GODREJ</v>
      </c>
      <c r="U301" t="str">
        <v>UNSECURED</v>
      </c>
      <c r="V301" t="str">
        <v>REJECTED</v>
      </c>
      <c r="Z301" t="str">
        <v>FILE SENDER TO BANKER || UNDER PROCESS, || CUSTOMER HAS TAKEN LOAN FROM GODREJ</v>
      </c>
      <c r="AA301" t="str">
        <v>ekta</v>
      </c>
      <c r="AB301">
        <v>9265171487</v>
      </c>
      <c r="AC301" t="str">
        <v>ekta.tomar@godrejcapital.com</v>
      </c>
      <c r="AD301" t="str">
        <v>CA-2019</v>
      </c>
      <c r="AE301" t="str">
        <v>CXWPK4723M</v>
      </c>
      <c r="AJ301">
        <f>TODAY()</f>
        <v>46298</v>
      </c>
    </row>
    <row r="302">
      <c r="A302" t="str">
        <v>YES</v>
      </c>
      <c r="B302" t="str">
        <v>SHIVANI PATEL</v>
      </c>
      <c r="C302" t="str">
        <f t="array" ref="C302">XLOOKUP(B302,'EMP LIST '!$B$2:$B$121,'EMP LIST '!$E$2:$E$121,)</f>
        <v>MANISHA SAXENA</v>
      </c>
      <c r="D302" t="str">
        <f t="array" ref="D302">XLOOKUP($B302,'EMP LIST '!$B$2:$B$121,'EMP LIST '!$F$2:$F$121,)</f>
        <v>MANISHA SAXENA</v>
      </c>
      <c r="E302" t="str">
        <f t="array" ref="E302">XLOOKUP($B302,'EMP LIST '!$B$2:$B$121,'EMP LIST '!$I$2:$I$121,)</f>
        <v>SALARIED</v>
      </c>
      <c r="F302" t="str">
        <v>RAJEEV</v>
      </c>
      <c r="G302" t="str">
        <v>DR MIR UMAR FAROOQ</v>
      </c>
      <c r="H302">
        <f>AJ302-J302</f>
        <v>282</v>
      </c>
      <c r="I302" t="str">
        <v xml:space="preserve">BAREILLY </v>
      </c>
      <c r="J302">
        <v>46016</v>
      </c>
      <c r="K302">
        <v>46020</v>
      </c>
      <c r="L302" t="str">
        <v>SME000018376412</v>
      </c>
      <c r="M302">
        <v>7006276990</v>
      </c>
      <c r="N302" t="str">
        <v xml:space="preserve">UTTAR PRADESH </v>
      </c>
      <c r="O302" t="str">
        <v>SHAHJANPUR</v>
      </c>
      <c r="P302" t="str">
        <v>OD</v>
      </c>
      <c r="Q302" t="str">
        <v>F2FINTECH</v>
      </c>
      <c r="R302" t="str">
        <v>BAJAJ</v>
      </c>
      <c r="U302" t="str">
        <v>UNSECURED</v>
      </c>
      <c r="V302" t="str">
        <v>REJECTED</v>
      </c>
      <c r="Z302" t="str">
        <v>FILE SENDER TO BANKER || UNDER PROCESS, CIBIL CONSENT SENT, CIBIL DONE, PD PENDING FROM SALES SIDE, CASE UNDER DISCUSSION, CUSTOMER PERMANENT ADDRESS IS JAMMU&amp; KASHMIR, POLICY NOT MET</v>
      </c>
      <c r="AA302" t="str">
        <v>Sumit Rana1</v>
      </c>
      <c r="AB302">
        <v>9760602606</v>
      </c>
      <c r="AC302" t="str">
        <v>sumit.rana1@bajajfinserv.in</v>
      </c>
      <c r="AD302" t="str">
        <v>MBBS-2019</v>
      </c>
      <c r="AE302" t="str">
        <v>ADOPF0350R</v>
      </c>
      <c r="AJ302">
        <f>TODAY()</f>
        <v>46298</v>
      </c>
    </row>
    <row r="303">
      <c r="A303" t="str">
        <v>YES</v>
      </c>
      <c r="B303" t="str">
        <v>ANURAG SHARMA</v>
      </c>
      <c r="C303" t="str">
        <v>SHASHANK BHARDWAJ</v>
      </c>
      <c r="D303" t="str">
        <v>SHASHANK BHARDWAJ</v>
      </c>
      <c r="E303" t="str">
        <v>SALARIED</v>
      </c>
      <c r="F303" t="str">
        <v>RAJEEV</v>
      </c>
      <c r="G303" t="str">
        <v>DR GHADIA MOHAK</v>
      </c>
      <c r="H303">
        <v>230</v>
      </c>
      <c r="I303" t="str">
        <v xml:space="preserve">BAREILLY </v>
      </c>
      <c r="J303">
        <v>46016</v>
      </c>
      <c r="K303">
        <v>46020</v>
      </c>
      <c r="L303" t="str">
        <v xml:space="preserve">SME000018389318 </v>
      </c>
      <c r="M303">
        <v>8200197547</v>
      </c>
      <c r="N303" t="str">
        <v>ANDHRA PRADESH</v>
      </c>
      <c r="O303" t="str">
        <v>VIZAG</v>
      </c>
      <c r="P303" t="str">
        <v>OD</v>
      </c>
      <c r="Q303" t="str">
        <v>F2 FINTECH</v>
      </c>
      <c r="R303" t="str">
        <v>BAJAJ</v>
      </c>
      <c r="S303">
        <v>840000</v>
      </c>
      <c r="T303">
        <v>840000</v>
      </c>
      <c r="U303" t="str">
        <v>UNSECURED</v>
      </c>
      <c r="V303" t="str">
        <v>DISBURSED</v>
      </c>
      <c r="X303">
        <v>46019</v>
      </c>
      <c r="Y303">
        <v>46020</v>
      </c>
      <c r="Z303" t="str">
        <v>FILE SENDER TO BANKER || UNDER PROCESS, REQ ADDRES PROFF, ADDRESS PROFF SEND, PHYSICAL PD DONE, TELE PD DONE, REGISTRATION  NOT VERIFIED</v>
      </c>
      <c r="AA303" t="str">
        <v>Madhusudan Rao A Kalla</v>
      </c>
      <c r="AB303">
        <v>9848091712</v>
      </c>
      <c r="AC303" t="str">
        <v>madhusudanrao.kalla@bajajfinserv.in</v>
      </c>
      <c r="AD303" t="str">
        <v>MBBS-2023</v>
      </c>
      <c r="AE303" t="str">
        <v>DONPG5736R</v>
      </c>
      <c r="AJ303">
        <v>46246</v>
      </c>
    </row>
    <row r="304">
      <c r="A304" t="str">
        <v>YES</v>
      </c>
      <c r="B304" t="str">
        <v>KHUSHI FINANCIAL SERVICES</v>
      </c>
      <c r="C304" t="str">
        <f t="array" ref="C304">XLOOKUP(B304,'EMP LIST '!$B$2:$B$121,'EMP LIST '!$E$2:$E$121,)</f>
        <v>F2 FINTECH</v>
      </c>
      <c r="D304" t="str">
        <f t="array" ref="D304">XLOOKUP($B304,'EMP LIST '!$B$2:$B$121,'EMP LIST '!$F$2:$F$121,)</f>
        <v>F2 FINTECH</v>
      </c>
      <c r="E304" t="str">
        <f t="array" ref="E304">XLOOKUP($B304,'EMP LIST '!$B$2:$B$121,'EMP LIST '!$I$2:$I$121,)</f>
        <v>CHANNEL PARTNER</v>
      </c>
      <c r="F304" t="str">
        <v>RAJEEV</v>
      </c>
      <c r="G304" t="str">
        <v xml:space="preserve">DR RAJANIKANTA MAHANANDA </v>
      </c>
      <c r="H304">
        <f>AJ304-J304</f>
        <v>282</v>
      </c>
      <c r="I304" t="str">
        <v>F2 FINTECH</v>
      </c>
      <c r="J304">
        <v>46016</v>
      </c>
      <c r="K304">
        <v>46020</v>
      </c>
      <c r="L304">
        <v>170461511</v>
      </c>
      <c r="M304">
        <v>7008892989</v>
      </c>
      <c r="N304" t="str">
        <v>ODISHA</v>
      </c>
      <c r="O304" t="str">
        <v>ROURKELA</v>
      </c>
      <c r="P304" t="str">
        <v>DOD</v>
      </c>
      <c r="Q304" t="str">
        <v>F2 FINTECH</v>
      </c>
      <c r="R304" t="str">
        <v>CHOLA</v>
      </c>
      <c r="S304">
        <v>1000000</v>
      </c>
      <c r="T304">
        <v>1000000</v>
      </c>
      <c r="U304" t="str">
        <v>UNSECURED</v>
      </c>
      <c r="V304" t="str">
        <v>DISBURSED</v>
      </c>
      <c r="X304">
        <v>46020</v>
      </c>
      <c r="Y304">
        <v>46020</v>
      </c>
      <c r="Z304" t="str">
        <v>FILE SENDER TO BANKER || UNDER PROCESS, || LATEST OHP BAJAJ SOA AND NAME MISMATCH IN KYC,ADDITIONAL DOCS REQ</v>
      </c>
      <c r="AA304" t="str">
        <v>dushmantakumars</v>
      </c>
      <c r="AB304" t="str">
        <v>70645 08485</v>
      </c>
      <c r="AC304" t="str">
        <v>dushmantakumars@chola.murugappa.com</v>
      </c>
      <c r="AD304" t="str">
        <v>MBBS-2021</v>
      </c>
      <c r="AE304" t="str">
        <v>FAUPM0895J</v>
      </c>
      <c r="AJ304">
        <f>TODAY()</f>
        <v>46298</v>
      </c>
    </row>
    <row r="305">
      <c r="A305" t="str">
        <v>YES</v>
      </c>
      <c r="B305" t="str">
        <v>MAYANK</v>
      </c>
      <c r="C305" t="str">
        <f t="array" ref="C305">XLOOKUP(B305,'EMP LIST '!$B$2:$B$121,'EMP LIST '!$E$2:$E$121,)</f>
        <v/>
      </c>
      <c r="D305" t="str">
        <f t="array" ref="D305">XLOOKUP($B305,'EMP LIST '!$B$2:$B$121,'EMP LIST '!$F$2:$F$121,)</f>
        <v/>
      </c>
      <c r="E305" t="str">
        <f t="array" ref="E305">XLOOKUP($B305,'EMP LIST '!$B$2:$B$121,'EMP LIST '!$I$2:$I$121,)</f>
        <v/>
      </c>
      <c r="F305" t="str">
        <v>RAJEEV</v>
      </c>
      <c r="G305" t="str">
        <v>DR AMAN KUMAR</v>
      </c>
      <c r="H305">
        <f>AJ305-J305</f>
        <v>282</v>
      </c>
      <c r="I305" t="str">
        <v>NOIDA</v>
      </c>
      <c r="J305">
        <v>46016</v>
      </c>
      <c r="K305">
        <v>46016</v>
      </c>
      <c r="L305">
        <v>306</v>
      </c>
      <c r="M305">
        <v>9470356707</v>
      </c>
      <c r="N305" t="str">
        <v>PUNJAB</v>
      </c>
      <c r="O305" t="str">
        <v>JALANDHAR</v>
      </c>
      <c r="P305" t="str">
        <v>OD</v>
      </c>
      <c r="Q305" t="str">
        <v>F2FINTECH</v>
      </c>
      <c r="R305" t="str">
        <v>BAJAJ MARKET</v>
      </c>
      <c r="U305" t="str">
        <v>UNSECURED</v>
      </c>
      <c r="V305" t="str">
        <v>REJECTED</v>
      </c>
      <c r="Z305" t="str">
        <v>FILE SENDER TO BANKER || UNDER PROCESS, 18ENQ NOT OK</v>
      </c>
      <c r="AA305" t="str">
        <v>SAHIL</v>
      </c>
      <c r="AB305">
        <v>9817062020</v>
      </c>
      <c r="AC305" t="str">
        <v>sahil.bakshi1@bajajfinserv.in</v>
      </c>
      <c r="AD305" t="str">
        <v>MBBS-2023</v>
      </c>
      <c r="AE305" t="str">
        <v>DDFPK9900J</v>
      </c>
      <c r="AJ305">
        <f>TODAY()</f>
        <v>46298</v>
      </c>
    </row>
    <row r="306">
      <c r="A306" t="str">
        <v>YES</v>
      </c>
      <c r="B306" t="str">
        <v>ANIL KUMAR</v>
      </c>
      <c r="C306" t="str">
        <f t="array" ref="C306">XLOOKUP(B306,'EMP LIST '!$B$2:$B$121,'EMP LIST '!$E$2:$E$121,)</f>
        <v>SHASHANK BHARDWAJ</v>
      </c>
      <c r="D306" t="str">
        <f t="array" ref="D306">XLOOKUP($B306,'EMP LIST '!$B$2:$B$121,'EMP LIST '!$F$2:$F$121,)</f>
        <v>SHASHANK BHARDWAJ</v>
      </c>
      <c r="E306" t="str">
        <f t="array" ref="E306">XLOOKUP($B306,'EMP LIST '!$B$2:$B$121,'EMP LIST '!$I$2:$I$121,)</f>
        <v>SALARIED</v>
      </c>
      <c r="F306" t="str">
        <v>RAJEEV</v>
      </c>
      <c r="G306" t="str">
        <v>DR Kuldipkumar Jagdishchandra Lakhara</v>
      </c>
      <c r="H306">
        <f>AJ306-J306</f>
        <v>282</v>
      </c>
      <c r="I306" t="str">
        <v xml:space="preserve">BAREILLY </v>
      </c>
      <c r="J306">
        <v>46016</v>
      </c>
      <c r="K306">
        <v>46020</v>
      </c>
      <c r="L306">
        <v>170462190</v>
      </c>
      <c r="M306">
        <v>9978483426</v>
      </c>
      <c r="N306" t="str">
        <v>GUJARAT</v>
      </c>
      <c r="O306" t="str">
        <v>DAHOD</v>
      </c>
      <c r="P306" t="str">
        <v>DOD</v>
      </c>
      <c r="Q306" t="str">
        <v>F2FINTECH</v>
      </c>
      <c r="R306" t="str">
        <v>CHOLA</v>
      </c>
      <c r="U306" t="str">
        <v>UNSECURED</v>
      </c>
      <c r="V306" t="str">
        <v>REJECTED</v>
      </c>
      <c r="Z306" t="str">
        <v>FILE SENDER TO BANKER || UNDER PROCESS,|| OGL</v>
      </c>
      <c r="AA306" t="str">
        <v>milankumarsolanki</v>
      </c>
      <c r="AB306">
        <v>9662744889</v>
      </c>
      <c r="AC306" t="str">
        <v>milankumarsolanki@chola1.murugappa.com</v>
      </c>
      <c r="AD306" t="str">
        <v>MBBS-2019</v>
      </c>
      <c r="AE306" t="str">
        <v>AXJPL8795R</v>
      </c>
      <c r="AJ306">
        <f>TODAY()</f>
        <v>46298</v>
      </c>
    </row>
    <row r="307">
      <c r="A307" t="str">
        <v>YES</v>
      </c>
      <c r="B307" t="str">
        <v>SIMA SHAW</v>
      </c>
      <c r="C307" t="str">
        <f t="array" ref="C307">XLOOKUP(B307,'EMP LIST '!$B$2:$B$121,'EMP LIST '!$E$2:$E$121,)</f>
        <v/>
      </c>
      <c r="D307" t="str">
        <f t="array" ref="D307">XLOOKUP($B307,'EMP LIST '!$B$2:$B$121,'EMP LIST '!$F$2:$F$121,)</f>
        <v/>
      </c>
      <c r="E307" t="str">
        <f t="array" ref="E307">XLOOKUP($B307,'EMP LIST '!$B$2:$B$121,'EMP LIST '!$I$2:$I$121,)</f>
        <v/>
      </c>
      <c r="F307" t="str">
        <v>RAJEEV</v>
      </c>
      <c r="G307" t="str">
        <v>DR BISHAN WATI</v>
      </c>
      <c r="H307">
        <f>AJ307-J307</f>
        <v>282</v>
      </c>
      <c r="I307" t="str">
        <v>NOIDA</v>
      </c>
      <c r="J307">
        <v>46016</v>
      </c>
      <c r="K307">
        <v>46020</v>
      </c>
      <c r="L307">
        <v>170460039</v>
      </c>
      <c r="M307">
        <v>9953235956</v>
      </c>
      <c r="N307" t="str">
        <v>HARYANA</v>
      </c>
      <c r="O307" t="str">
        <v>FARIDABAD</v>
      </c>
      <c r="P307" t="str">
        <v>DOD</v>
      </c>
      <c r="Q307" t="str">
        <v>F2FINTECH</v>
      </c>
      <c r="R307" t="str">
        <v>CHOLA</v>
      </c>
      <c r="U307" t="str">
        <v>UNSECURED</v>
      </c>
      <c r="V307" t="str">
        <v>REJECTED</v>
      </c>
      <c r="W307">
        <v>685</v>
      </c>
      <c r="Z307" t="str">
        <v>FILE SENDER TO BANKER || UNDER PROCESS,|| CIBIL IS LESS THEN 700 AND 20 ENQ IN LAST 3 MONTHS ||11 enquiry..score 685 .Semms leverage ,SalRired 1.49 Salary 1.21 L emi paid ...</v>
      </c>
      <c r="AA307" t="str">
        <v>MOHIT</v>
      </c>
      <c r="AB307" t="str">
        <v>75310 43153</v>
      </c>
      <c r="AC307" t="str">
        <v>mohitts@chola.murugappa.com</v>
      </c>
      <c r="AD307" t="str">
        <v>MBBS-2014</v>
      </c>
      <c r="AE307" t="str">
        <v>ADHPW0752H</v>
      </c>
      <c r="AJ307">
        <f>TODAY()</f>
        <v>46298</v>
      </c>
    </row>
    <row r="308">
      <c r="A308" t="str">
        <v>YES</v>
      </c>
      <c r="B308" t="str">
        <v>SUMIT CHOUDHARY</v>
      </c>
      <c r="C308" t="str">
        <f t="array" ref="C308">XLOOKUP(B308,'EMP LIST '!$B$2:$B$121,'EMP LIST '!$E$2:$E$121,)</f>
        <v/>
      </c>
      <c r="D308" t="str">
        <f t="array" ref="D308">XLOOKUP($B308,'EMP LIST '!$B$2:$B$121,'EMP LIST '!$F$2:$F$121,)</f>
        <v/>
      </c>
      <c r="E308" t="str">
        <f t="array" ref="E308">XLOOKUP($B308,'EMP LIST '!$B$2:$B$121,'EMP LIST '!$I$2:$I$121,)</f>
        <v/>
      </c>
      <c r="F308" t="str">
        <v>RAJEEV</v>
      </c>
      <c r="G308" t="str">
        <v>DR SWAPNA VIDYADHAR KAMAT</v>
      </c>
      <c r="H308">
        <f>AJ308-J308</f>
        <v>282</v>
      </c>
      <c r="I308" t="str">
        <v>NOIDA</v>
      </c>
      <c r="J308">
        <v>46016</v>
      </c>
      <c r="L308">
        <v>309</v>
      </c>
      <c r="M308">
        <v>9022047963</v>
      </c>
      <c r="N308" t="str">
        <v>GUJARAT</v>
      </c>
      <c r="O308" t="str">
        <v>AHMEDABAD</v>
      </c>
      <c r="P308" t="str">
        <v>OD</v>
      </c>
      <c r="Q308" t="str">
        <v>F2FINTECH</v>
      </c>
      <c r="R308" t="str">
        <v>ABCL</v>
      </c>
      <c r="U308" t="str">
        <v>UNSECURED</v>
      </c>
      <c r="V308" t="str">
        <v>REJECTED</v>
      </c>
      <c r="W308">
        <v>693</v>
      </c>
      <c r="Z308" t="str">
        <v>FILE SENDER TO BANKER || UNDER PROCESS,</v>
      </c>
      <c r="AA308" t="str">
        <v>satish</v>
      </c>
      <c r="AB308" t="str">
        <v>7435 950 545</v>
      </c>
      <c r="AC308" t="str">
        <v>satish.patel3@adityabirlacapital.com</v>
      </c>
      <c r="AD308" t="str">
        <v>MBBS-2017</v>
      </c>
      <c r="AE308" t="str">
        <v>DWNPK1949E</v>
      </c>
      <c r="AJ308">
        <f>TODAY()</f>
        <v>46298</v>
      </c>
    </row>
    <row r="309">
      <c r="A309" t="str">
        <v>YES</v>
      </c>
      <c r="B309" t="str">
        <v>RAJAT DWIVEDI</v>
      </c>
      <c r="C309" t="str">
        <f t="array" ref="C309">XLOOKUP(B309,'EMP LIST '!$B$2:$B$121,'EMP LIST '!$E$2:$E$121,)</f>
        <v>RAJKUMARI</v>
      </c>
      <c r="D309" t="str">
        <f t="array" ref="D309">XLOOKUP($B309,'EMP LIST '!$B$2:$B$121,'EMP LIST '!$F$2:$F$121,)</f>
        <v>RAJKUMARI</v>
      </c>
      <c r="E309" t="str">
        <f t="array" ref="E309">XLOOKUP($B309,'EMP LIST '!$B$2:$B$121,'EMP LIST '!$I$2:$I$121,)</f>
        <v>SALARIED</v>
      </c>
      <c r="F309" t="str">
        <v>RAJEEV</v>
      </c>
      <c r="G309" t="str">
        <v>CA Naradasu venkata</v>
      </c>
      <c r="H309">
        <f>AJ309-J309</f>
        <v>282</v>
      </c>
      <c r="I309" t="str">
        <v>NOIDA</v>
      </c>
      <c r="J309">
        <v>46016</v>
      </c>
      <c r="K309">
        <v>46016</v>
      </c>
      <c r="L309">
        <v>310</v>
      </c>
      <c r="M309">
        <v>9059913725</v>
      </c>
      <c r="N309" t="str">
        <v>TELANGANA</v>
      </c>
      <c r="O309" t="str">
        <v>HYDERABAD</v>
      </c>
      <c r="P309" t="str">
        <v>OD</v>
      </c>
      <c r="Q309" t="str">
        <v>F2FINTECH</v>
      </c>
      <c r="R309" t="str">
        <v>BAJAJ MARKET</v>
      </c>
      <c r="U309" t="str">
        <v>UNSECURED</v>
      </c>
      <c r="V309" t="str">
        <v>REJECTED</v>
      </c>
      <c r="W309">
        <v>-1</v>
      </c>
      <c r="Z309" t="str">
        <v>FILE SENDER TO BANKER || UNDER PROCESS, LATEST COP, OLD COP CANCELLED NOT OK -1 CIBIL</v>
      </c>
      <c r="AA309" t="str">
        <v>SHAIK</v>
      </c>
      <c r="AC309" t="str">
        <v>Shaik.basha4@bajajfinserv.in</v>
      </c>
      <c r="AD309" t="str">
        <v>CA-2019</v>
      </c>
      <c r="AE309" t="str">
        <v>BYWPN3130M</v>
      </c>
      <c r="AJ309">
        <f>TODAY()</f>
        <v>46298</v>
      </c>
    </row>
    <row r="310">
      <c r="A310" t="str">
        <v>YES</v>
      </c>
      <c r="B310" t="str">
        <v>SUMIT CHOUDHARY</v>
      </c>
      <c r="C310" t="str">
        <f t="array" ref="C310">XLOOKUP(B310,'EMP LIST '!$B$2:$B$121,'EMP LIST '!$E$2:$E$121,)</f>
        <v/>
      </c>
      <c r="D310" t="str">
        <f t="array" ref="D310">XLOOKUP($B310,'EMP LIST '!$B$2:$B$121,'EMP LIST '!$F$2:$F$121,)</f>
        <v/>
      </c>
      <c r="E310" t="str">
        <f t="array" ref="E310">XLOOKUP($B310,'EMP LIST '!$B$2:$B$121,'EMP LIST '!$I$2:$I$121,)</f>
        <v/>
      </c>
      <c r="F310" t="str">
        <v>RAJEEV</v>
      </c>
      <c r="G310" t="str">
        <v>DR SWAPNA VIDYADHAR KAMAT</v>
      </c>
      <c r="H310">
        <f>AJ310-J310</f>
        <v>282</v>
      </c>
      <c r="I310" t="str">
        <v>NOIDA</v>
      </c>
      <c r="J310">
        <v>46016</v>
      </c>
      <c r="L310">
        <v>311</v>
      </c>
      <c r="M310">
        <v>9022047963</v>
      </c>
      <c r="N310" t="str">
        <v>GUJARAT</v>
      </c>
      <c r="O310" t="str">
        <v>AHMEDABAD</v>
      </c>
      <c r="P310" t="str">
        <v>OD</v>
      </c>
      <c r="Q310" t="str">
        <v xml:space="preserve">FIRST ADVISOR </v>
      </c>
      <c r="R310" t="str">
        <v>ICICI BANK</v>
      </c>
      <c r="U310" t="str">
        <v>UNSECURED</v>
      </c>
      <c r="V310" t="str">
        <v>LOGIN</v>
      </c>
      <c r="Z310" t="str">
        <v>FILE SENDER TO BANKER || UNDER PROCESS,</v>
      </c>
      <c r="AA310" t="str">
        <v>sheeba.khan</v>
      </c>
      <c r="AB310" t="str">
        <v>90585 30075</v>
      </c>
      <c r="AC310" t="str">
        <v>sheeba.khan@firstadviser.co</v>
      </c>
      <c r="AD310" t="str">
        <v>MBBS-2017</v>
      </c>
      <c r="AE310" t="str">
        <v>DWNPK1949E</v>
      </c>
      <c r="AJ310">
        <f>TODAY()</f>
        <v>46298</v>
      </c>
    </row>
    <row r="311">
      <c r="A311" t="str">
        <v>YES</v>
      </c>
      <c r="B311" t="str">
        <v>KHUSHI FINANCIAL SERVICES</v>
      </c>
      <c r="C311" t="str">
        <v>F2 FINTECH</v>
      </c>
      <c r="D311" t="str">
        <v>F2 FINTECH</v>
      </c>
      <c r="E311" t="str">
        <v>SOURCER</v>
      </c>
      <c r="F311" t="str">
        <v>VISHAL</v>
      </c>
      <c r="G311" t="str">
        <v>DR. TAHA MOHAMMAD KHAN</v>
      </c>
      <c r="H311">
        <f>AJ311-J311</f>
        <v>281</v>
      </c>
      <c r="I311" t="str">
        <v>F2 FINTECH</v>
      </c>
      <c r="J311">
        <v>46017</v>
      </c>
      <c r="K311">
        <v>46020</v>
      </c>
      <c r="L311">
        <v>170463065</v>
      </c>
      <c r="M311">
        <v>7776911147</v>
      </c>
      <c r="N311" t="str">
        <v>MAHARASHTRA</v>
      </c>
      <c r="O311" t="str">
        <v>AHAMDABAD</v>
      </c>
      <c r="P311" t="str">
        <v>DOD</v>
      </c>
      <c r="Q311" t="str">
        <v>F2 FINTECH</v>
      </c>
      <c r="R311" t="str">
        <v>CHOLA</v>
      </c>
      <c r="U311" t="str">
        <v>UNSECURED</v>
      </c>
      <c r="V311" t="str">
        <v>REJECTED</v>
      </c>
      <c r="W311">
        <v>746</v>
      </c>
      <c r="Z311" t="str">
        <v>FILE SENDER TO BANKER || UNDER PROCESS,|| 20 ENQUIRIES IN LAST 3 MONTHS</v>
      </c>
      <c r="AA311" t="str">
        <v>vaibhavkisan</v>
      </c>
      <c r="AB311">
        <v>8459868433</v>
      </c>
      <c r="AC311" t="str">
        <v>vaibhavkisan@chola1.murugappa.co</v>
      </c>
      <c r="AD311" t="str">
        <v>MBBS-2022</v>
      </c>
      <c r="AE311" t="str">
        <v>HWJPK7758H</v>
      </c>
      <c r="AJ311">
        <f>TODAY()</f>
        <v>46298</v>
      </c>
    </row>
    <row r="312">
      <c r="A312" t="str">
        <v>YES</v>
      </c>
      <c r="B312" t="str">
        <v>TANNU KUMARI</v>
      </c>
      <c r="C312" t="str">
        <f t="array" ref="C312">XLOOKUP(B312,'EMP LIST '!$B$2:$B$121,'EMP LIST '!$E$2:$E$121,)</f>
        <v>RAJKUMARI</v>
      </c>
      <c r="D312" t="str">
        <f t="array" ref="D312">XLOOKUP($B312,'EMP LIST '!$B$2:$B$121,'EMP LIST '!$F$2:$F$121,)</f>
        <v>RAJKUMARI</v>
      </c>
      <c r="E312" t="str">
        <f t="array" ref="E312">XLOOKUP($B312,'EMP LIST '!$B$2:$B$121,'EMP LIST '!$I$2:$I$121,)</f>
        <v>SALARIED</v>
      </c>
      <c r="F312" t="str">
        <v>VISHAL</v>
      </c>
      <c r="G312" t="str">
        <v>DR RANGU KARTHIK</v>
      </c>
      <c r="H312">
        <f>AJ312-J312</f>
        <v>281</v>
      </c>
      <c r="I312" t="str">
        <v>NOIDA</v>
      </c>
      <c r="J312">
        <v>46017</v>
      </c>
      <c r="K312">
        <v>46020</v>
      </c>
      <c r="L312">
        <v>314</v>
      </c>
      <c r="M312" t="str">
        <v>96421 96195</v>
      </c>
      <c r="N312" t="str">
        <v>ANDHRA PRADESH</v>
      </c>
      <c r="O312" t="str">
        <v>WARANGAL</v>
      </c>
      <c r="P312" t="str">
        <v>OD</v>
      </c>
      <c r="Q312" t="str">
        <v>CATEYE</v>
      </c>
      <c r="R312" t="str">
        <v>CREDIT SAISON</v>
      </c>
      <c r="U312" t="str">
        <v>UNSECURED</v>
      </c>
      <c r="V312" t="str">
        <v>REJECTED</v>
      </c>
      <c r="Z312" t="str">
        <v>FILE SENDER TO BANKER || UNDER PROCESS, || CASE UNDER CREDIT REVIEW</v>
      </c>
      <c r="AA312" t="str">
        <v>kalyan.kumar</v>
      </c>
      <c r="AB312" t="str">
        <v xml:space="preserve"> 97019 20642</v>
      </c>
      <c r="AC312" t="str">
        <v>kalyan.kumar @creditsaison-in.com</v>
      </c>
      <c r="AD312" t="str">
        <v>MBBS-2013</v>
      </c>
      <c r="AE312" t="str">
        <v>APHPR3028R</v>
      </c>
      <c r="AJ312">
        <f>TODAY()</f>
        <v>46298</v>
      </c>
    </row>
    <row r="313">
      <c r="A313" t="str">
        <v>YES</v>
      </c>
      <c r="B313" t="str">
        <v>RAJAT DWIVEDI</v>
      </c>
      <c r="C313" t="str">
        <f t="array" ref="C313">XLOOKUP(B313,'EMP LIST '!$B$2:$B$121,'EMP LIST '!$E$2:$E$121,)</f>
        <v>RAJKUMARI</v>
      </c>
      <c r="D313" t="str">
        <f t="array" ref="D313">XLOOKUP($B313,'EMP LIST '!$B$2:$B$121,'EMP LIST '!$F$2:$F$121,)</f>
        <v>RAJKUMARI</v>
      </c>
      <c r="E313" t="str">
        <f t="array" ref="E313">XLOOKUP($B313,'EMP LIST '!$B$2:$B$121,'EMP LIST '!$I$2:$I$121,)</f>
        <v>SALARIED</v>
      </c>
      <c r="F313" t="str">
        <v>VISHAL</v>
      </c>
      <c r="G313" t="str">
        <v>CA Naradasu VENKATA</v>
      </c>
      <c r="H313">
        <f>AJ313-J313</f>
        <v>281</v>
      </c>
      <c r="I313" t="str">
        <v>NOIDA</v>
      </c>
      <c r="J313">
        <v>46017</v>
      </c>
      <c r="K313">
        <v>46018</v>
      </c>
      <c r="L313" t="str">
        <v>SME000018390145</v>
      </c>
      <c r="M313">
        <v>9059913725</v>
      </c>
      <c r="N313" t="str">
        <v>TELANGANA</v>
      </c>
      <c r="O313" t="str">
        <v>HYDERABAD</v>
      </c>
      <c r="P313" t="str">
        <v>OD</v>
      </c>
      <c r="Q313" t="str">
        <v>F2FINTECH</v>
      </c>
      <c r="R313" t="str">
        <v>BAJAJ</v>
      </c>
      <c r="U313" t="str">
        <v>UNSECURED</v>
      </c>
      <c r="V313" t="str">
        <v>REJECTED</v>
      </c>
      <c r="Z313" t="str">
        <v>FILE SENDER TO BANKER || UNDER PROCESS, CUSTOMER NOT RECVD CALL</v>
      </c>
      <c r="AA313" t="str">
        <v>C EshwarRao_x000d_</v>
      </c>
      <c r="AB313">
        <v>9074641230</v>
      </c>
      <c r="AC313" t="str">
        <v>c.eshwarrao@bajajfinserv.in</v>
      </c>
      <c r="AD313" t="str">
        <v>CA-2019</v>
      </c>
      <c r="AE313" t="str">
        <v>BYWPN3130M</v>
      </c>
      <c r="AJ313">
        <f>TODAY()</f>
        <v>46298</v>
      </c>
    </row>
    <row r="314">
      <c r="A314" t="str">
        <v>YES</v>
      </c>
      <c r="B314" t="str">
        <v>VINEET TIWARI</v>
      </c>
      <c r="C314" t="str">
        <f t="array" ref="C314">XLOOKUP(B314,'EMP LIST '!$B$2:$B$121,'EMP LIST '!$E$2:$E$121,)</f>
        <v>VINEET TIWARI</v>
      </c>
      <c r="D314" t="str">
        <f t="array" ref="D314">XLOOKUP($B314,'EMP LIST '!$B$2:$B$121,'EMP LIST '!$F$2:$F$121,)</f>
        <v>VINEET TIWARI</v>
      </c>
      <c r="E314" t="str">
        <f t="array" ref="E314">XLOOKUP($B314,'EMP LIST '!$B$2:$B$121,'EMP LIST '!$I$2:$I$121,)</f>
        <v>SALARIED</v>
      </c>
      <c r="F314" t="str">
        <v>RAJEEV</v>
      </c>
      <c r="G314" t="str">
        <v>CA BAGAVATHY SHREE REKHA</v>
      </c>
      <c r="H314">
        <f>AJ314-J314</f>
        <v>281</v>
      </c>
      <c r="I314" t="str">
        <v>NOIDA</v>
      </c>
      <c r="J314">
        <v>46017</v>
      </c>
      <c r="K314">
        <v>46022</v>
      </c>
      <c r="L314">
        <v>316</v>
      </c>
      <c r="M314">
        <v>9790729997</v>
      </c>
      <c r="N314" t="str">
        <v>TAMILNADU</v>
      </c>
      <c r="O314" t="str">
        <v>CHENNAI</v>
      </c>
      <c r="P314" t="str">
        <v>OD</v>
      </c>
      <c r="Q314" t="str">
        <v>CATEYE</v>
      </c>
      <c r="R314" t="str">
        <v>LNT</v>
      </c>
      <c r="S314">
        <v>3000000</v>
      </c>
      <c r="T314">
        <v>3000000</v>
      </c>
      <c r="U314" t="str">
        <v>UNSECURED</v>
      </c>
      <c r="V314" t="str">
        <v>DISBURSED</v>
      </c>
      <c r="W314">
        <v>752</v>
      </c>
      <c r="X314">
        <v>46022</v>
      </c>
      <c r="Y314">
        <v>46022</v>
      </c>
      <c r="Z314" t="str">
        <v>FILE SENDER TO BANKER || UNDER PROCESS, || LOGIN DONE|| PD TO BE DONE TODAY || 30 LACS APPROVED</v>
      </c>
      <c r="AA314" t="str">
        <v>SAKTHI PRASAD K</v>
      </c>
      <c r="AB314" t="str">
        <v>883 848 3048</v>
      </c>
      <c r="AC314" t="str">
        <v>sakthiprasadk@ltfs.com</v>
      </c>
      <c r="AD314" t="str">
        <v>CA-2014</v>
      </c>
      <c r="AE314" t="str">
        <v>AQLPB8483D</v>
      </c>
      <c r="AJ314">
        <f>TODAY()</f>
        <v>46298</v>
      </c>
    </row>
    <row r="315">
      <c r="A315" t="str">
        <v>YES</v>
      </c>
      <c r="B315" t="str">
        <v>VINEET TIWARI</v>
      </c>
      <c r="C315" t="str">
        <f t="array" ref="C315">XLOOKUP(B315,'EMP LIST '!$B$2:$B$121,'EMP LIST '!$E$2:$E$121,)</f>
        <v>VINEET TIWARI</v>
      </c>
      <c r="D315" t="str">
        <f t="array" ref="D315">XLOOKUP($B315,'EMP LIST '!$B$2:$B$121,'EMP LIST '!$F$2:$F$121,)</f>
        <v>VINEET TIWARI</v>
      </c>
      <c r="E315" t="str">
        <f t="array" ref="E315">XLOOKUP($B315,'EMP LIST '!$B$2:$B$121,'EMP LIST '!$I$2:$I$121,)</f>
        <v>SALARIED</v>
      </c>
      <c r="F315" t="str">
        <v>VISHAL</v>
      </c>
      <c r="G315" t="str">
        <v>CA BAGAVATHY SHREE REKHA</v>
      </c>
      <c r="H315">
        <f>AJ315-J315</f>
        <v>281</v>
      </c>
      <c r="I315" t="str">
        <v>NOIDA</v>
      </c>
      <c r="J315">
        <v>46017</v>
      </c>
      <c r="K315">
        <v>46019</v>
      </c>
      <c r="L315" t="str">
        <v>478BZ8627711</v>
      </c>
      <c r="M315">
        <v>9790729997</v>
      </c>
      <c r="N315" t="str">
        <v>TAMILNADU</v>
      </c>
      <c r="O315" t="str">
        <v>CHENNAI</v>
      </c>
      <c r="P315" t="str">
        <v>OD</v>
      </c>
      <c r="Q315" t="str">
        <v>CATEYE</v>
      </c>
      <c r="R315" t="str">
        <v>TATA</v>
      </c>
      <c r="U315" t="str">
        <v>UNSECURED</v>
      </c>
      <c r="V315" t="str">
        <v>REJECTED</v>
      </c>
      <c r="W315">
        <v>752</v>
      </c>
      <c r="Z315" t="str">
        <v>FILE SENDER TO BANKER || UNDER PROCESS, || LOGIN DONE || PD TO BE DONE TODAY || CA profile : Rej due to high recent borrowings &amp; cooling period not met - applicant spouse already taken TCL BL 25L in last 3months &amp; multiple recent borrowings of - 5.74cr loans taken by applicant and spouse in last 6months -which is too high , 1 EMI bounce in last 6months , spouse's tour business transaction boosts the Abb in applicant bank a/c - pls avoid</v>
      </c>
      <c r="AA315" t="str">
        <v>MAMTA SINGH</v>
      </c>
      <c r="AB315">
        <v>7982612369</v>
      </c>
      <c r="AC315" t="str">
        <v>Mamta.singh@tatacapital.com</v>
      </c>
      <c r="AD315" t="str">
        <v>CA-2014</v>
      </c>
      <c r="AE315" t="str">
        <v>AQLPB8483D</v>
      </c>
      <c r="AJ315">
        <f>TODAY()</f>
        <v>46298</v>
      </c>
    </row>
    <row r="316">
      <c r="A316" t="str">
        <v>YES</v>
      </c>
      <c r="B316" t="str">
        <v>RASHI GANGWAR</v>
      </c>
      <c r="C316" t="str">
        <f t="array" ref="C316">XLOOKUP(B316,'EMP LIST '!$B$2:$B$121,'EMP LIST '!$E$2:$E$121,)</f>
        <v>RAJKUMARI</v>
      </c>
      <c r="D316" t="str">
        <f t="array" ref="D316">XLOOKUP($B316,'EMP LIST '!$B$2:$B$121,'EMP LIST '!$F$2:$F$121,)</f>
        <v>RAJKUMARI</v>
      </c>
      <c r="E316" t="str">
        <f t="array" ref="E316">XLOOKUP($B316,'EMP LIST '!$B$2:$B$121,'EMP LIST '!$I$2:$I$121,)</f>
        <v>SALARIED</v>
      </c>
      <c r="F316" t="str">
        <v>RAJEEV</v>
      </c>
      <c r="G316" t="str">
        <v xml:space="preserve">DR NALLAMALA ARUN </v>
      </c>
      <c r="H316">
        <f>AJ316-J316</f>
        <v>281</v>
      </c>
      <c r="I316" t="str">
        <v>NOIDA</v>
      </c>
      <c r="J316">
        <v>46017</v>
      </c>
      <c r="K316">
        <v>46021</v>
      </c>
      <c r="L316">
        <v>318</v>
      </c>
      <c r="M316">
        <v>8142878983</v>
      </c>
      <c r="N316" t="str">
        <v>TELANGANA</v>
      </c>
      <c r="O316" t="str">
        <v>MALKAJGIRI</v>
      </c>
      <c r="P316" t="str">
        <v>OD</v>
      </c>
      <c r="Q316" t="str">
        <v>F2FINTECH</v>
      </c>
      <c r="R316" t="str">
        <v>ABCL</v>
      </c>
      <c r="S316">
        <v>1000000</v>
      </c>
      <c r="T316">
        <v>1000000</v>
      </c>
      <c r="U316" t="str">
        <v>UNSECURED</v>
      </c>
      <c r="V316" t="str">
        <v>DROP</v>
      </c>
      <c r="X316">
        <v>46020</v>
      </c>
      <c r="Z316" t="str">
        <v>FILE SENDER TO BANKER || UNDER PROCESS, CUSTOMER ROI ISSUE</v>
      </c>
      <c r="AA316" t="str">
        <v>THANDARA</v>
      </c>
      <c r="AB316" t="str">
        <v>73867 18623</v>
      </c>
      <c r="AC316" t="str">
        <v>thandra.mahesh@adityabirlacapital.com</v>
      </c>
      <c r="AD316" t="str">
        <v>MBBS-2017</v>
      </c>
      <c r="AE316" t="str">
        <v>BLPPK4644B</v>
      </c>
      <c r="AJ316">
        <f>TODAY()</f>
        <v>46298</v>
      </c>
    </row>
    <row r="317">
      <c r="A317" t="str">
        <v>YES</v>
      </c>
      <c r="B317" t="str">
        <v>MAYANK</v>
      </c>
      <c r="C317" t="str">
        <f t="array" ref="C317">XLOOKUP(B317,'EMP LIST '!$B$2:$B$121,'EMP LIST '!$E$2:$E$121,)</f>
        <v/>
      </c>
      <c r="D317" t="str">
        <f t="array" ref="D317">XLOOKUP($B317,'EMP LIST '!$B$2:$B$121,'EMP LIST '!$F$2:$F$121,)</f>
        <v/>
      </c>
      <c r="E317" t="str">
        <f t="array" ref="E317">XLOOKUP($B317,'EMP LIST '!$B$2:$B$121,'EMP LIST '!$I$2:$I$121,)</f>
        <v/>
      </c>
      <c r="F317" t="str">
        <v>RAJEEV</v>
      </c>
      <c r="G317" t="str">
        <v>DR AMAN KUMAR</v>
      </c>
      <c r="H317">
        <f>AJ317-J317</f>
        <v>281</v>
      </c>
      <c r="I317" t="str">
        <v>NOIDA</v>
      </c>
      <c r="J317">
        <v>46017</v>
      </c>
      <c r="K317">
        <v>46019</v>
      </c>
      <c r="L317" t="str">
        <v>SME000018393755</v>
      </c>
      <c r="M317">
        <v>9470356707</v>
      </c>
      <c r="N317" t="str">
        <v>PUNJAB</v>
      </c>
      <c r="O317" t="str">
        <v>JALANDHAR</v>
      </c>
      <c r="P317" t="str">
        <v>TOP UP</v>
      </c>
      <c r="Q317" t="str">
        <v>F2 FINTECH</v>
      </c>
      <c r="R317" t="str">
        <v>BAJAJ</v>
      </c>
      <c r="S317">
        <f>T317/4</f>
        <v>735000</v>
      </c>
      <c r="T317">
        <v>2940000</v>
      </c>
      <c r="U317" t="str">
        <v>UNSECURED</v>
      </c>
      <c r="V317" t="str">
        <v>DISBURSED</v>
      </c>
      <c r="X317">
        <v>46019</v>
      </c>
      <c r="Y317">
        <v>46019</v>
      </c>
      <c r="Z317" t="str">
        <v>FILE SENDER TO BANKER || UNDER PROCESS CIBIL DONE, EXISTING CUSTOMER 9 L POS, STAMPING 32 L CASE PROCEED ON MBBS BASE 10 L APPROVED, AFTER PHYSICAL PD CASE APPROVED FOR FULL AMOUNT</v>
      </c>
      <c r="AA317" t="str">
        <v>GAURAV</v>
      </c>
      <c r="AB317">
        <v>8988078641</v>
      </c>
      <c r="AC317" t="str">
        <v>gaurav.gupta1@bajajfinserv.in</v>
      </c>
      <c r="AD317" t="str">
        <v>MBBS-2023</v>
      </c>
      <c r="AE317" t="str">
        <v>DDFPK9900J</v>
      </c>
      <c r="AJ317">
        <f>TODAY()</f>
        <v>46298</v>
      </c>
    </row>
    <row r="318">
      <c r="A318" t="str">
        <v>YES</v>
      </c>
      <c r="B318" t="str">
        <v>ANIL KUMAR</v>
      </c>
      <c r="C318" t="str">
        <f t="array" ref="C318">XLOOKUP(B318,'EMP LIST '!$B$2:$B$121,'EMP LIST '!$E$2:$E$121,)</f>
        <v>SHASHANK BHARDWAJ</v>
      </c>
      <c r="D318" t="str">
        <f t="array" ref="D318">XLOOKUP($B318,'EMP LIST '!$B$2:$B$121,'EMP LIST '!$F$2:$F$121,)</f>
        <v>SHASHANK BHARDWAJ</v>
      </c>
      <c r="E318" t="str">
        <f t="array" ref="E318">XLOOKUP($B318,'EMP LIST '!$B$2:$B$121,'EMP LIST '!$I$2:$I$121,)</f>
        <v>SALARIED</v>
      </c>
      <c r="F318" t="str">
        <v>VISHAL</v>
      </c>
      <c r="G318" t="str">
        <v>DR. PRAVEEN KUMAR SHUKLA</v>
      </c>
      <c r="H318">
        <f>AJ318-J318</f>
        <v>281</v>
      </c>
      <c r="I318" t="str">
        <v>BAREILLY</v>
      </c>
      <c r="J318">
        <v>46017</v>
      </c>
      <c r="K318">
        <v>46017</v>
      </c>
      <c r="L318" t="str">
        <v>SME000018394413</v>
      </c>
      <c r="M318">
        <v>9452579136</v>
      </c>
      <c r="N318" t="str">
        <v>UTTAR PRADESH</v>
      </c>
      <c r="O318" t="str">
        <v>PRATAPGARH</v>
      </c>
      <c r="P318" t="str">
        <v>OD</v>
      </c>
      <c r="Q318" t="str">
        <v>F2FINTECH</v>
      </c>
      <c r="R318" t="str">
        <v>BAJAJ</v>
      </c>
      <c r="U318" t="str">
        <v>UNSECURED</v>
      </c>
      <c r="V318" t="str">
        <v>REJECTED</v>
      </c>
      <c r="Z318" t="str">
        <v>FILE SENDER TO BANKER || UNDER PROCESS, BAMS PROFILE, PROF 10 SEGMENT MULTIPLE LOAN RUNNING NILL ELIGIBILITY</v>
      </c>
      <c r="AA318" t="str">
        <v>Nayan Gaur_x000d_</v>
      </c>
      <c r="AB318">
        <v>8090191500</v>
      </c>
      <c r="AC318" t="str">
        <v>nayan.gaur@bajajfinserv.in</v>
      </c>
      <c r="AD318" t="str">
        <v>BAMS-2009</v>
      </c>
      <c r="AE318" t="str">
        <v>BOZPS2060G</v>
      </c>
      <c r="AJ318">
        <f>TODAY()</f>
        <v>46298</v>
      </c>
    </row>
    <row r="319">
      <c r="A319" t="str">
        <v>YES</v>
      </c>
      <c r="B319" t="str">
        <v>AMIT KUMAR</v>
      </c>
      <c r="C319" t="str">
        <f t="array" ref="C319">XLOOKUP(B319,'EMP LIST '!$B$2:$B$121,'EMP LIST '!$E$2:$E$121,)</f>
        <v>RAJKUMARI</v>
      </c>
      <c r="D319" t="str">
        <f t="array" ref="D319">XLOOKUP($B319,'EMP LIST '!$B$2:$B$121,'EMP LIST '!$F$2:$F$121,)</f>
        <v>RAJKUMARI</v>
      </c>
      <c r="E319" t="str">
        <f t="array" ref="E319">XLOOKUP($B319,'EMP LIST '!$B$2:$B$121,'EMP LIST '!$I$2:$I$121,)</f>
        <v>SALARIED</v>
      </c>
      <c r="F319" t="str">
        <v>RAJEEV</v>
      </c>
      <c r="G319" t="str">
        <v>DR DEPANSHU SINGH</v>
      </c>
      <c r="H319">
        <f>AJ319-J319</f>
        <v>281</v>
      </c>
      <c r="I319" t="str">
        <v>NOIDA</v>
      </c>
      <c r="J319">
        <v>46017</v>
      </c>
      <c r="K319">
        <v>46017</v>
      </c>
      <c r="L319" t="str">
        <v>B2C000175369651</v>
      </c>
      <c r="M319">
        <v>8287638981</v>
      </c>
      <c r="N319" t="str">
        <v>TELANGANA</v>
      </c>
      <c r="O319" t="str">
        <v>HYDERABAD</v>
      </c>
      <c r="P319" t="str">
        <v>SAL OD</v>
      </c>
      <c r="Q319" t="str">
        <v xml:space="preserve">FIRST ADVISOR </v>
      </c>
      <c r="R319" t="str">
        <v>BAJAJ</v>
      </c>
      <c r="U319" t="str">
        <v>UNSECURED</v>
      </c>
      <c r="V319" t="str">
        <v>REJECTED</v>
      </c>
      <c r="Z319" t="str">
        <v>FILE SENDER TO BANKER || UNDER PROCESS, EDUCATION LOAN 3 EMI BOUNCED 10K OVERDUE, 6PL LIVE N0T ALLOWED</v>
      </c>
      <c r="AA319" t="str">
        <v>Nadeem Sheik</v>
      </c>
      <c r="AB319">
        <v>8123811197</v>
      </c>
      <c r="AC319" t="str">
        <v>sheik.nadeem@bajajfinserv.in</v>
      </c>
      <c r="AD319" t="str">
        <v>SALARY-1300000</v>
      </c>
      <c r="AE319" t="str">
        <v>MOHPS6484M</v>
      </c>
      <c r="AJ319">
        <f>TODAY()</f>
        <v>46298</v>
      </c>
    </row>
    <row r="320">
      <c r="A320" t="str">
        <v>YES</v>
      </c>
      <c r="B320" t="str">
        <v>VINEET TIWARI</v>
      </c>
      <c r="C320" t="str">
        <f t="array" ref="C320">XLOOKUP(B320,'EMP LIST '!$B$2:$B$121,'EMP LIST '!$E$2:$E$121,)</f>
        <v>VINEET TIWARI</v>
      </c>
      <c r="D320" t="str">
        <f t="array" ref="D320">XLOOKUP($B320,'EMP LIST '!$B$2:$B$121,'EMP LIST '!$F$2:$F$121,)</f>
        <v>VINEET TIWARI</v>
      </c>
      <c r="E320" t="str">
        <f t="array" ref="E320">XLOOKUP($B320,'EMP LIST '!$B$2:$B$121,'EMP LIST '!$I$2:$I$121,)</f>
        <v>SALARIED</v>
      </c>
      <c r="F320" t="str">
        <v>VISHAL</v>
      </c>
      <c r="G320" t="str">
        <v>DR. MD REHAN ALAM</v>
      </c>
      <c r="H320">
        <f>AJ320-J320</f>
        <v>280</v>
      </c>
      <c r="I320" t="str">
        <v>NOIDA</v>
      </c>
      <c r="J320">
        <v>46018</v>
      </c>
      <c r="K320">
        <v>46019</v>
      </c>
      <c r="L320" t="str">
        <v>SME000018398096</v>
      </c>
      <c r="M320">
        <v>8603916580</v>
      </c>
      <c r="N320" t="str">
        <v>BIHAR</v>
      </c>
      <c r="O320" t="str">
        <v xml:space="preserve">PATNA </v>
      </c>
      <c r="P320" t="str">
        <v>OD</v>
      </c>
      <c r="Q320" t="str">
        <v>F2 FINTECH</v>
      </c>
      <c r="R320" t="str">
        <v>BAJAJ</v>
      </c>
      <c r="S320">
        <v>320000</v>
      </c>
      <c r="T320">
        <v>320000</v>
      </c>
      <c r="U320" t="str">
        <v>UNSECURED</v>
      </c>
      <c r="V320" t="str">
        <v>DISBURSED</v>
      </c>
      <c r="W320">
        <v>778</v>
      </c>
      <c r="X320">
        <v>46018</v>
      </c>
      <c r="Y320">
        <v>46021</v>
      </c>
      <c r="Z320" t="str">
        <v>FILE SENDER TO BANKER || UNDER PROCESS, CIBIL DONE, 778, ELIGIBILITY 3 L, CUSTOMER DENIED VINEET TALK WITH CUSTOMER AND CONFRIM</v>
      </c>
      <c r="AA320" t="str">
        <v>Suraj Kumar_PATNA_x000d_</v>
      </c>
      <c r="AB320">
        <v>7979913363</v>
      </c>
      <c r="AC320" t="str">
        <v>suraj.kumar7@bajajfinserv.in_x000d_</v>
      </c>
      <c r="AD320" t="str">
        <v>MBBS-2025</v>
      </c>
      <c r="AE320" t="str">
        <v>BNGPA9560B</v>
      </c>
      <c r="AJ320">
        <f>TODAY()</f>
        <v>46298</v>
      </c>
    </row>
    <row r="321">
      <c r="A321" t="str">
        <v>YES</v>
      </c>
      <c r="B321" t="str">
        <v>ANSHIKA TIWARI</v>
      </c>
      <c r="C321" t="str">
        <f t="array" ref="C321">XLOOKUP(B321,'EMP LIST '!$B$2:$B$121,'EMP LIST '!$E$2:$E$121,)</f>
        <v>ANIL KUMAR</v>
      </c>
      <c r="D321" t="str">
        <f t="array" ref="D321">XLOOKUP($B321,'EMP LIST '!$B$2:$B$121,'EMP LIST '!$F$2:$F$121,)</f>
        <v>SHASHANK BHARDWAJ</v>
      </c>
      <c r="E321" t="str">
        <f t="array" ref="E321">XLOOKUP($B321,'EMP LIST '!$B$2:$B$121,'EMP LIST '!$I$2:$I$121,)</f>
        <v>SALARIED</v>
      </c>
      <c r="F321" t="str">
        <v>RAJEEV</v>
      </c>
      <c r="G321" t="str">
        <v>DR UJJAWAL SINGH</v>
      </c>
      <c r="H321">
        <f>AJ321-J321</f>
        <v>280</v>
      </c>
      <c r="I321" t="str">
        <v xml:space="preserve">BAREILLY </v>
      </c>
      <c r="J321">
        <v>46018</v>
      </c>
      <c r="K321">
        <v>46022</v>
      </c>
      <c r="L321">
        <v>170464042</v>
      </c>
      <c r="M321">
        <v>7014552664</v>
      </c>
      <c r="N321" t="str">
        <v>BIHAR</v>
      </c>
      <c r="O321" t="str">
        <v>BHABUA</v>
      </c>
      <c r="P321" t="str">
        <v>DOD</v>
      </c>
      <c r="Q321" t="str">
        <v>F2FINTECH</v>
      </c>
      <c r="R321" t="str">
        <v>CHOLA</v>
      </c>
      <c r="U321" t="str">
        <v>UNSECURED</v>
      </c>
      <c r="V321" t="str">
        <v>LOGIN</v>
      </c>
      <c r="W321">
        <v>753</v>
      </c>
      <c r="Z321" t="str">
        <v>FILE SENDER TO BANKER || UNDER PROCESS, || SALARY SLIP REQ-ITS PENDING</v>
      </c>
      <c r="AA321" t="str">
        <v>aakashary</v>
      </c>
      <c r="AB321">
        <v>7870279408</v>
      </c>
      <c r="AC321" t="str">
        <v>aakashary@chola1.murugappa.com</v>
      </c>
      <c r="AD321" t="str">
        <v>MBBS-2024</v>
      </c>
      <c r="AE321" t="str">
        <v>EZAPS4246B</v>
      </c>
      <c r="AJ321">
        <f>TODAY()</f>
        <v>46298</v>
      </c>
    </row>
    <row r="322">
      <c r="A322" t="str">
        <v>YES</v>
      </c>
      <c r="B322" t="str">
        <v>ABHINAV AWAL</v>
      </c>
      <c r="C322" t="str">
        <f t="array" ref="C322">XLOOKUP(B322,'EMP LIST '!$B$2:$B$121,'EMP LIST '!$E$2:$E$121,)</f>
        <v xml:space="preserve">F2 FINTECH </v>
      </c>
      <c r="D322" t="str">
        <f t="array" ref="D322">XLOOKUP($B322,'EMP LIST '!$B$2:$B$121,'EMP LIST '!$F$2:$F$121,)</f>
        <v>F2 FINTECH</v>
      </c>
      <c r="E322" t="str">
        <f t="array" ref="E322">XLOOKUP($B322,'EMP LIST '!$B$2:$B$121,'EMP LIST '!$I$2:$I$121,)</f>
        <v>SALARIED</v>
      </c>
      <c r="F322" t="str">
        <v>RAJEEV</v>
      </c>
      <c r="G322" t="str">
        <v>MR SARVANAND CHAUBEY</v>
      </c>
      <c r="H322">
        <f>AJ322-J322</f>
        <v>280</v>
      </c>
      <c r="I322" t="str">
        <f t="array" ref="I322">XLOOKUP($B322,'EMP LIST '!$B$2:$B$121,'EMP LIST '!$F$2:$F$121,)</f>
        <v>F2 FINTECH</v>
      </c>
      <c r="J322">
        <v>46018</v>
      </c>
      <c r="K322">
        <v>46020</v>
      </c>
      <c r="L322">
        <v>324</v>
      </c>
      <c r="M322">
        <v>9540082097</v>
      </c>
      <c r="N322" t="str">
        <v>DELHI</v>
      </c>
      <c r="O322" t="str">
        <v>DELHI</v>
      </c>
      <c r="P322" t="str">
        <v>PL</v>
      </c>
      <c r="Q322" t="str">
        <v>RDS</v>
      </c>
      <c r="R322" t="str">
        <v>HDFC BANK</v>
      </c>
      <c r="U322" t="str">
        <v>UNSECURED</v>
      </c>
      <c r="V322" t="str">
        <v>LOGIN</v>
      </c>
      <c r="Z322" t="str">
        <v>FILE SENDER TO BANKER || UNDER PROCESS, REQ CURRENT ADDRESS PROFF</v>
      </c>
      <c r="AA322" t="str">
        <v>ROHIT RDS</v>
      </c>
      <c r="AB322" t="str">
        <v>95403 02302</v>
      </c>
      <c r="AC322" t="str">
        <v>rohit.kyadav@gmail.com</v>
      </c>
      <c r="AD322" t="str">
        <v>SALARY-65K</v>
      </c>
      <c r="AE322" t="str">
        <v>BHBPC4468H</v>
      </c>
      <c r="AJ322">
        <f>TODAY()</f>
        <v>46298</v>
      </c>
    </row>
    <row r="323">
      <c r="A323" t="str">
        <v>YES</v>
      </c>
      <c r="B323" t="str">
        <v>FAIZA KHAN</v>
      </c>
      <c r="C323" t="str">
        <f t="array" ref="C323">XLOOKUP(B323,'EMP LIST '!$B$2:$B$121,'EMP LIST '!$E$2:$E$121,)</f>
        <v/>
      </c>
      <c r="D323" t="str">
        <f t="array" ref="D323">XLOOKUP($B323,'EMP LIST '!$B$2:$B$121,'EMP LIST '!$F$2:$F$121,)</f>
        <v/>
      </c>
      <c r="E323" t="str">
        <f t="array" ref="E323">XLOOKUP($B323,'EMP LIST '!$B$2:$B$121,'EMP LIST '!$I$2:$I$121,)</f>
        <v/>
      </c>
      <c r="F323" t="str">
        <v>VISHAL</v>
      </c>
      <c r="G323" t="str">
        <v>DR. MEHUL SUTHAR</v>
      </c>
      <c r="H323">
        <f>AJ323-J323</f>
        <v>280</v>
      </c>
      <c r="I323" t="str">
        <v xml:space="preserve">BAREILLY </v>
      </c>
      <c r="J323">
        <v>46018</v>
      </c>
      <c r="K323">
        <v>46021</v>
      </c>
      <c r="L323">
        <v>170463347</v>
      </c>
      <c r="M323" t="str">
        <v>82853 62942</v>
      </c>
      <c r="N323" t="str">
        <v>RAJASTHAN</v>
      </c>
      <c r="O323" t="str">
        <v>BHILWARA</v>
      </c>
      <c r="P323" t="str">
        <v>DOD</v>
      </c>
      <c r="Q323" t="str">
        <v>F2FINTECH</v>
      </c>
      <c r="R323" t="str">
        <v>CHOLA</v>
      </c>
      <c r="U323" t="str">
        <v>UNSECURED</v>
      </c>
      <c r="V323" t="str">
        <v>REJECTED</v>
      </c>
      <c r="W323">
        <v>712</v>
      </c>
      <c r="Z323" t="str">
        <v>FILE SENDER TO BANKER || UNDER PROCESS,|| CX HAS TAKE 5 LOAN IN LAST 6 MONTHS</v>
      </c>
      <c r="AA323" t="str">
        <v>rahul</v>
      </c>
      <c r="AB323">
        <v>9660544361</v>
      </c>
      <c r="AD323" t="str">
        <v>MBBS-2023</v>
      </c>
      <c r="AE323" t="str">
        <v>HJWPS2994R</v>
      </c>
      <c r="AJ323">
        <f>TODAY()</f>
        <v>46298</v>
      </c>
    </row>
    <row r="324">
      <c r="A324" t="str">
        <v>YES</v>
      </c>
      <c r="B324" t="str">
        <v>RAJKUMARI</v>
      </c>
      <c r="C324" t="str">
        <f t="array" ref="C324">XLOOKUP(B324,'EMP LIST '!$B$2:$B$121,'EMP LIST '!$E$2:$E$121,)</f>
        <v>RAJKUMARI</v>
      </c>
      <c r="D324" t="str">
        <f t="array" ref="D324">XLOOKUP($B324,'EMP LIST '!$B$2:$B$121,'EMP LIST '!$F$2:$F$121,)</f>
        <v>RAJKUMARI</v>
      </c>
      <c r="E324" t="str">
        <f t="array" ref="E324">XLOOKUP($B324,'EMP LIST '!$B$2:$B$121,'EMP LIST '!$I$2:$I$121,)</f>
        <v>SALARIED</v>
      </c>
      <c r="F324" t="str">
        <v>RAJEEV</v>
      </c>
      <c r="G324" t="str">
        <v>DR VIJAY TANWAR</v>
      </c>
      <c r="H324">
        <f>AJ324-J324</f>
        <v>280</v>
      </c>
      <c r="I324" t="str">
        <v>NOIDA</v>
      </c>
      <c r="J324">
        <v>46018</v>
      </c>
      <c r="K324">
        <v>46019</v>
      </c>
      <c r="L324">
        <v>326</v>
      </c>
      <c r="M324">
        <v>9891209797</v>
      </c>
      <c r="N324" t="str">
        <v>DELHI</v>
      </c>
      <c r="O324" t="str">
        <v>DELHI</v>
      </c>
      <c r="P324" t="str">
        <v>OD</v>
      </c>
      <c r="Q324" t="str">
        <v>F2 FINTECH</v>
      </c>
      <c r="R324" t="str">
        <v>ABCL</v>
      </c>
      <c r="S324">
        <v>5000000</v>
      </c>
      <c r="T324">
        <v>5000000</v>
      </c>
      <c r="U324" t="str">
        <v>UNSECURED</v>
      </c>
      <c r="V324" t="str">
        <v>DISBURSED</v>
      </c>
      <c r="X324">
        <v>46019</v>
      </c>
      <c r="Y324">
        <v>46020</v>
      </c>
      <c r="Z324" t="str">
        <v xml:space="preserve">FILE SENDER TO BANKER || UNDER PROCESS, PD TO BE DONE TOMORROW MORNING || </v>
      </c>
      <c r="AA324" t="str">
        <v>PURUSHOTTAM</v>
      </c>
      <c r="AB324">
        <v>9004509752</v>
      </c>
      <c r="AC324" t="str">
        <v>purushottam.kumar2@adityabirlacapital.com</v>
      </c>
      <c r="AD324" t="str">
        <v>MBBS-1993</v>
      </c>
      <c r="AE324" t="str">
        <v>ACEPT1033A</v>
      </c>
      <c r="AJ324">
        <f>TODAY()</f>
        <v>46298</v>
      </c>
    </row>
    <row r="325">
      <c r="A325" t="str">
        <v>YES</v>
      </c>
      <c r="B325" t="str">
        <v>JYOTI PRAJAPATI</v>
      </c>
      <c r="C325" t="str">
        <f t="array" ref="C325">XLOOKUP(B325,'EMP LIST '!$B$2:$B$121,'EMP LIST '!$E$2:$E$121,)</f>
        <v/>
      </c>
      <c r="D325" t="str">
        <f t="array" ref="D325">XLOOKUP($B325,'EMP LIST '!$B$2:$B$121,'EMP LIST '!$F$2:$F$121,)</f>
        <v/>
      </c>
      <c r="E325" t="str">
        <f t="array" ref="E325">XLOOKUP($B325,'EMP LIST '!$B$2:$B$121,'EMP LIST '!$I$2:$I$121,)</f>
        <v/>
      </c>
      <c r="F325" t="str">
        <v>RAJEEV</v>
      </c>
      <c r="G325" t="str">
        <v>DR RAJDEO SINGH YADAV</v>
      </c>
      <c r="H325">
        <f>AJ325-J325</f>
        <v>280</v>
      </c>
      <c r="I325" t="str">
        <v>NOIDA</v>
      </c>
      <c r="J325">
        <v>46018</v>
      </c>
      <c r="K325">
        <v>46020</v>
      </c>
      <c r="L325">
        <v>327</v>
      </c>
      <c r="M325">
        <v>6393085155</v>
      </c>
      <c r="N325" t="str">
        <v xml:space="preserve">UTTAR PRADESH </v>
      </c>
      <c r="O325" t="str">
        <v>ALLAHABAAD</v>
      </c>
      <c r="P325" t="str">
        <v>OD</v>
      </c>
      <c r="Q325" t="str">
        <v>F2FINTECH</v>
      </c>
      <c r="R325" t="str">
        <v>ABCL</v>
      </c>
      <c r="U325" t="str">
        <v>UNSECURED</v>
      </c>
      <c r="V325" t="str">
        <v>LOGIN</v>
      </c>
      <c r="Z325" t="str">
        <v>FILE SENDER TO BANKER || UNDER PROCESS, || OVER OBLIGATED</v>
      </c>
      <c r="AA325" t="str">
        <v>shubham</v>
      </c>
      <c r="AC325" t="str">
        <v>shubham.gupta24@adityabirlacapital.com</v>
      </c>
      <c r="AD325" t="str">
        <v>MBBS-2025</v>
      </c>
      <c r="AE325" t="str">
        <v>ABJPY8166H</v>
      </c>
      <c r="AJ325">
        <f>TODAY()</f>
        <v>46298</v>
      </c>
    </row>
    <row r="326">
      <c r="A326" t="str">
        <v>YES</v>
      </c>
      <c r="B326" t="str">
        <v>AMIT KUMAR</v>
      </c>
      <c r="C326" t="str">
        <f t="array" ref="C326">XLOOKUP(B326,'EMP LIST '!$B$2:$B$121,'EMP LIST '!$E$2:$E$121,)</f>
        <v>RAJKUMARI</v>
      </c>
      <c r="D326" t="str">
        <f t="array" ref="D326">XLOOKUP($B326,'EMP LIST '!$B$2:$B$121,'EMP LIST '!$F$2:$F$121,)</f>
        <v>RAJKUMARI</v>
      </c>
      <c r="E326" t="str">
        <f t="array" ref="E326">XLOOKUP($B326,'EMP LIST '!$B$2:$B$121,'EMP LIST '!$I$2:$I$121,)</f>
        <v>SALARIED</v>
      </c>
      <c r="F326" t="str">
        <v>RAJEEV</v>
      </c>
      <c r="G326" t="str">
        <v xml:space="preserve">DR P Vamseekrishna </v>
      </c>
      <c r="H326">
        <f>AJ326-J326</f>
        <v>280</v>
      </c>
      <c r="I326" t="str">
        <v>NOIDA</v>
      </c>
      <c r="J326">
        <v>46018</v>
      </c>
      <c r="K326">
        <v>46020</v>
      </c>
      <c r="L326">
        <v>328</v>
      </c>
      <c r="M326" t="str">
        <v>79893 87140</v>
      </c>
      <c r="N326" t="str">
        <v>KARNATAKA</v>
      </c>
      <c r="O326" t="str">
        <v>KOLAR</v>
      </c>
      <c r="P326" t="str">
        <v>OD</v>
      </c>
      <c r="Q326" t="str">
        <v>F2 FINTECH</v>
      </c>
      <c r="R326" t="str">
        <v>GODREJ</v>
      </c>
      <c r="S326">
        <v>3500000</v>
      </c>
      <c r="T326">
        <v>3500000</v>
      </c>
      <c r="U326" t="str">
        <v>UNSECURED</v>
      </c>
      <c r="V326" t="str">
        <v>DISBURSED</v>
      </c>
      <c r="W326">
        <v>745</v>
      </c>
      <c r="X326">
        <v>46018</v>
      </c>
      <c r="Y326">
        <v>46020</v>
      </c>
      <c r="Z326" t="str">
        <v>FILE SENDER TO BANKER || UNDER PROCESS, || APPROVED 30 LACS || DISBURSED 30 LACS</v>
      </c>
      <c r="AA326" t="str">
        <v>Dinesh</v>
      </c>
      <c r="AB326">
        <v>6363602400</v>
      </c>
      <c r="AC326" t="str">
        <v>Dinesh.reddy@godrejcapital.com</v>
      </c>
      <c r="AD326" t="str">
        <v>MBBS-2018</v>
      </c>
      <c r="AE326" t="str">
        <v>AKOPV5040K</v>
      </c>
      <c r="AJ326">
        <f>TODAY()</f>
        <v>46298</v>
      </c>
    </row>
    <row r="327">
      <c r="A327" t="str">
        <v>YES</v>
      </c>
      <c r="B327" t="str">
        <v>SUMIT KUMAR</v>
      </c>
      <c r="C327" t="str">
        <f t="array" ref="C327">XLOOKUP(B327,'EMP LIST '!$B$2:$B$121,'EMP LIST '!$E$2:$E$121,)</f>
        <v>ANURAG SHARMA</v>
      </c>
      <c r="D327" t="str">
        <f t="array" ref="D327">XLOOKUP($B327,'EMP LIST '!$B$2:$B$121,'EMP LIST '!$F$2:$F$121,)</f>
        <v>SHASHANK BHARDWAJ</v>
      </c>
      <c r="E327" t="str">
        <f t="array" ref="E327">XLOOKUP($B327,'EMP LIST '!$B$2:$B$121,'EMP LIST '!$I$2:$I$121,)</f>
        <v>SALARIED</v>
      </c>
      <c r="F327" t="str">
        <v>VISHAL</v>
      </c>
      <c r="G327" t="str">
        <v>DR. VIKALP SINGH</v>
      </c>
      <c r="H327">
        <f>AJ327-J327</f>
        <v>280</v>
      </c>
      <c r="I327" t="str">
        <v xml:space="preserve">BAREILLY </v>
      </c>
      <c r="J327">
        <v>46018</v>
      </c>
      <c r="K327">
        <v>46018</v>
      </c>
      <c r="L327" t="str">
        <v>SME000018400158</v>
      </c>
      <c r="M327">
        <v>9532331600</v>
      </c>
      <c r="N327" t="str">
        <v xml:space="preserve">UTTAR PRADESH </v>
      </c>
      <c r="O327" t="str">
        <v>LUCKNOW</v>
      </c>
      <c r="P327" t="str">
        <v>OD</v>
      </c>
      <c r="Q327" t="str">
        <v>F2FINTECH</v>
      </c>
      <c r="R327" t="str">
        <v>BAJAJ</v>
      </c>
      <c r="U327" t="str">
        <v>UNSECURED</v>
      </c>
      <c r="V327" t="str">
        <v>REJECTED</v>
      </c>
      <c r="Z327" t="str">
        <v>FILE SENDER TO BANKER || UNDER PROCESS,|| As discussed kindly check case is not doable due to customer already taken secured loan from bajaj and minimum 18 mob norms to be meet for top-up this case.</v>
      </c>
      <c r="AA327" t="str">
        <v>MOHD SHAMS</v>
      </c>
      <c r="AB327">
        <v>9113182807</v>
      </c>
      <c r="AC327" t="str">
        <v>mohd.shams@bajajfinserv.in_x000d_</v>
      </c>
      <c r="AD327" t="str">
        <v>MBBS-2020</v>
      </c>
      <c r="AE327" t="str">
        <v>BHLPS6592J</v>
      </c>
      <c r="AJ327">
        <f>TODAY()</f>
        <v>46298</v>
      </c>
    </row>
    <row r="328">
      <c r="A328" t="str">
        <v>YES</v>
      </c>
      <c r="B328" t="str">
        <v>KHUSHI FINANCIAL SERVICES</v>
      </c>
      <c r="C328" t="str">
        <f t="array" ref="C328">XLOOKUP(B328,'EMP LIST '!$B$2:$B$121,'EMP LIST '!$E$2:$E$121,)</f>
        <v>F2 FINTECH</v>
      </c>
      <c r="D328" t="str">
        <f t="array" ref="D328">XLOOKUP($B328,'EMP LIST '!$B$2:$B$121,'EMP LIST '!$F$2:$F$121,)</f>
        <v>F2 FINTECH</v>
      </c>
      <c r="E328" t="str">
        <f t="array" ref="E328">XLOOKUP($B328,'EMP LIST '!$B$2:$B$121,'EMP LIST '!$I$2:$I$121,)</f>
        <v>CHANNEL PARTNER</v>
      </c>
      <c r="F328" t="str">
        <v>RAJEEV</v>
      </c>
      <c r="G328" t="str">
        <v xml:space="preserve">DR ALOK RANJAN </v>
      </c>
      <c r="H328">
        <f>AJ328-J328</f>
        <v>280</v>
      </c>
      <c r="I328" t="str">
        <f t="array" ref="I328">XLOOKUP($B328,'EMP LIST '!$B$2:$B$121,'EMP LIST '!$F$2:$F$121,)</f>
        <v>F2 FINTECH</v>
      </c>
      <c r="J328">
        <v>46018</v>
      </c>
      <c r="K328">
        <v>46020</v>
      </c>
      <c r="L328" t="str">
        <v>SME000018401020</v>
      </c>
      <c r="M328">
        <v>8709890686</v>
      </c>
      <c r="N328" t="str">
        <v>BIHAR</v>
      </c>
      <c r="O328" t="str">
        <v xml:space="preserve">PATNA </v>
      </c>
      <c r="P328" t="str">
        <v>OD</v>
      </c>
      <c r="Q328" t="str">
        <v>F2FINTECH</v>
      </c>
      <c r="R328" t="str">
        <v>BAJAJ</v>
      </c>
      <c r="U328" t="str">
        <v>UNSECURED</v>
      </c>
      <c r="V328" t="str">
        <v>REJECTED</v>
      </c>
      <c r="Z328" t="str">
        <v xml:space="preserve">FILE SENDER TO BANKER || UNDER PROCESS, CIBIL DONE, CASE MOVED TO CREDIT 28 L ELIGIBILITY, DUAL PAN CARD FOUND </v>
      </c>
      <c r="AA328" t="str">
        <v>Suraj Kumar_PATNA_x000d_</v>
      </c>
      <c r="AB328">
        <v>7979913363</v>
      </c>
      <c r="AC328" t="str">
        <v>suraj.kumar7@bajajfinserv.in_x000d_</v>
      </c>
      <c r="AD328" t="str">
        <v>MBBS-2018</v>
      </c>
      <c r="AE328" t="str">
        <v>BLRPR7138H</v>
      </c>
      <c r="AJ328">
        <f>TODAY()</f>
        <v>46298</v>
      </c>
    </row>
    <row r="329">
      <c r="A329" t="str">
        <v>YES</v>
      </c>
      <c r="B329" t="str">
        <v>ANANT KANOJIA</v>
      </c>
      <c r="C329" t="str">
        <f t="array" ref="C329">XLOOKUP(B329,'EMP LIST '!$B$2:$B$121,'EMP LIST '!$E$2:$E$121,)</f>
        <v/>
      </c>
      <c r="D329" t="str">
        <f t="array" ref="D329">XLOOKUP($B329,'EMP LIST '!$B$2:$B$121,'EMP LIST '!$F$2:$F$121,)</f>
        <v/>
      </c>
      <c r="E329" t="str">
        <f t="array" ref="E329">XLOOKUP($B329,'EMP LIST '!$B$2:$B$121,'EMP LIST '!$I$2:$I$121,)</f>
        <v/>
      </c>
      <c r="F329" t="str">
        <v>RAJEEV</v>
      </c>
      <c r="G329" t="str">
        <v>MR RAVINDER BHIST (LAP)</v>
      </c>
      <c r="H329">
        <f>AJ329-J329</f>
        <v>280</v>
      </c>
      <c r="I329" t="str">
        <f t="array" ref="I329">XLOOKUP($B329,'EMP LIST '!$B$2:$B$121,'EMP LIST '!$F$2:$F$121,)</f>
        <v/>
      </c>
      <c r="J329">
        <v>46018</v>
      </c>
      <c r="K329">
        <v>46020</v>
      </c>
      <c r="L329" t="str">
        <v>SME000018402984</v>
      </c>
      <c r="M329">
        <v>9811330525</v>
      </c>
      <c r="N329" t="str">
        <v>DELHI</v>
      </c>
      <c r="O329" t="str">
        <v>DELHI</v>
      </c>
      <c r="P329" t="str">
        <v>LAP</v>
      </c>
      <c r="Q329" t="str">
        <v>F2FINTECH</v>
      </c>
      <c r="R329" t="str">
        <v>BAJAJ</v>
      </c>
      <c r="U329" t="str">
        <v>SECURED</v>
      </c>
      <c r="V329" t="str">
        <v>REJECTED</v>
      </c>
      <c r="Z329" t="str">
        <v>FILE SENDER TO BANKER || UNDER PROCESS,|| BANKING AND PROPERTY DOCS PENDING</v>
      </c>
      <c r="AA329" t="str">
        <v>Md shuaib Khan</v>
      </c>
      <c r="AB329">
        <v>9161252501</v>
      </c>
      <c r="AD329" t="str">
        <v>LAP</v>
      </c>
      <c r="AE329" t="str">
        <v>ADNPB8338G</v>
      </c>
      <c r="AJ329">
        <f>TODAY()</f>
        <v>46298</v>
      </c>
    </row>
    <row r="330" xml:space="preserve">
      <c r="A330" t="str">
        <v>YES</v>
      </c>
      <c r="B330" t="str">
        <v>RIYA CHADDHA</v>
      </c>
      <c r="C330" t="str">
        <f t="array" ref="C330">XLOOKUP(B330,'EMP LIST '!$B$2:$B$121,'EMP LIST '!$E$2:$E$121,)</f>
        <v>VINEET TIWARI</v>
      </c>
      <c r="D330" t="str">
        <f t="array" ref="D330">XLOOKUP($B330,'EMP LIST '!$B$2:$B$121,'EMP LIST '!$F$2:$F$121,)</f>
        <v>VINEET TIWARI</v>
      </c>
      <c r="E330" t="str">
        <f t="array" ref="E330">XLOOKUP($B330,'EMP LIST '!$B$2:$B$121,'EMP LIST '!$I$2:$I$121,)</f>
        <v>SALARIED</v>
      </c>
      <c r="F330" t="str">
        <v>VISHAL</v>
      </c>
      <c r="G330" t="str">
        <v xml:space="preserve">CA ABHINANDAN C INGALWAR </v>
      </c>
      <c r="H330">
        <f>AJ330-J330</f>
        <v>280</v>
      </c>
      <c r="I330" t="str">
        <v>NOIDA</v>
      </c>
      <c r="J330">
        <v>46018</v>
      </c>
      <c r="K330">
        <v>46020</v>
      </c>
      <c r="L330" t="str">
        <v>708BZ8600460</v>
      </c>
      <c r="M330">
        <v>9881096789</v>
      </c>
      <c r="N330" t="str">
        <v>MAHARASHTRA</v>
      </c>
      <c r="O330" t="str">
        <v>PUNE</v>
      </c>
      <c r="P330" t="str">
        <v>OD</v>
      </c>
      <c r="Q330" t="str">
        <v>CATEYE</v>
      </c>
      <c r="R330" t="str">
        <v>TATA</v>
      </c>
      <c r="U330" t="str">
        <v>UNSECURED</v>
      </c>
      <c r="V330" t="str">
        <v>REJECTED</v>
      </c>
      <c r="W330">
        <v>791</v>
      </c>
      <c r="Z330" t="str" xml:space="preserve">
        <v xml:space="preserve">FILE SENDER TO BANKER || UNDER PROCESS,Tele PD done with applicant; the captain case is decline due to following reason._x000d_
_x000d_
RTR not satisfactory recently DPD in loan track.,ABB Rs 29331 only.,RTR not satisfactory - SMA in Rs 4.56 Lacs_x000d_
,4 ENQUIRIES in Last 3 Month.,Below transactions SNAP are property related.</v>
      </c>
      <c r="AA330" t="str">
        <v>MAMTA SINGH</v>
      </c>
      <c r="AB330">
        <v>7982612369</v>
      </c>
      <c r="AC330" t="str">
        <v>Mamta.singh@tatacapital.com</v>
      </c>
      <c r="AD330" t="str">
        <v>CA-2004</v>
      </c>
      <c r="AE330" t="str">
        <v>AAMPI7657R</v>
      </c>
      <c r="AJ330">
        <f>TODAY()</f>
        <v>46298</v>
      </c>
    </row>
    <row r="331">
      <c r="A331" t="str">
        <v>YES</v>
      </c>
      <c r="B331" t="str">
        <v>AMANPREET SINGH</v>
      </c>
      <c r="C331" t="str">
        <f t="array" ref="C331">XLOOKUP(B331,'EMP LIST '!$B$2:$B$121,'EMP LIST '!$E$2:$E$121,)</f>
        <v>MANVI BHARDWAJ</v>
      </c>
      <c r="D331" t="str">
        <f t="array" ref="D331">XLOOKUP($B331,'EMP LIST '!$B$2:$B$121,'EMP LIST '!$F$2:$F$121,)</f>
        <v>AMANPREET SINGH</v>
      </c>
      <c r="E331" t="str">
        <f t="array" ref="E331">XLOOKUP($B331,'EMP LIST '!$B$2:$B$121,'EMP LIST '!$I$2:$I$121,)</f>
        <v>SALARIED</v>
      </c>
      <c r="F331" t="str">
        <v>VISHAL</v>
      </c>
      <c r="G331" t="str">
        <v xml:space="preserve">DR mansi chandresh kakkad </v>
      </c>
      <c r="H331">
        <f>AJ331-J331</f>
        <v>280</v>
      </c>
      <c r="I331" t="str">
        <v>NOIDA</v>
      </c>
      <c r="J331">
        <v>46018</v>
      </c>
      <c r="K331">
        <v>46020</v>
      </c>
      <c r="L331">
        <v>170465630</v>
      </c>
      <c r="M331">
        <v>9408006270</v>
      </c>
      <c r="N331" t="str">
        <v>GUJARAT</v>
      </c>
      <c r="O331" t="str">
        <v>RAJKOT</v>
      </c>
      <c r="P331" t="str">
        <v>DOD</v>
      </c>
      <c r="Q331" t="str">
        <v>F2FINTECH</v>
      </c>
      <c r="R331" t="str">
        <v>CHOLA</v>
      </c>
      <c r="U331" t="str">
        <v>UNSECURED</v>
      </c>
      <c r="V331" t="str">
        <v>REJECTED</v>
      </c>
      <c r="W331">
        <v>785</v>
      </c>
      <c r="Z331" t="str">
        <v>FILE SENDER TO BANKER || UNDER PROCESS, || CA IS NEGATIVE PROFILE IN GUJARAT</v>
      </c>
      <c r="AA331" t="str">
        <v>CHURAJA</v>
      </c>
      <c r="AB331">
        <v>9824969705</v>
      </c>
      <c r="AC331" t="str">
        <v>raychurajaydip@chola1.murugappa.com</v>
      </c>
      <c r="AD331" t="str">
        <v>CA-2019</v>
      </c>
      <c r="AE331" t="str">
        <v>CXWPK4723M</v>
      </c>
      <c r="AJ331">
        <f>TODAY()</f>
        <v>46298</v>
      </c>
    </row>
    <row r="332">
      <c r="A332" t="str">
        <v>YES</v>
      </c>
      <c r="B332" t="str">
        <v>SANJANA GUPTA</v>
      </c>
      <c r="C332" t="str">
        <f t="array" ref="C332">XLOOKUP(B332,'EMP LIST '!$B$2:$B$121,'EMP LIST '!$E$2:$E$121,)</f>
        <v/>
      </c>
      <c r="D332" t="str">
        <f t="array" ref="D332">XLOOKUP($B332,'EMP LIST '!$B$2:$B$121,'EMP LIST '!$F$2:$F$121,)</f>
        <v/>
      </c>
      <c r="E332" t="str">
        <f t="array" ref="E332">XLOOKUP($B332,'EMP LIST '!$B$2:$B$121,'EMP LIST '!$I$2:$I$121,)</f>
        <v/>
      </c>
      <c r="F332" t="str">
        <v>RAJEEV</v>
      </c>
      <c r="G332" t="str">
        <v>DR PIYUSH</v>
      </c>
      <c r="H332">
        <f>AJ332-J332</f>
        <v>280</v>
      </c>
      <c r="I332" t="str">
        <v xml:space="preserve">BAREILLY </v>
      </c>
      <c r="J332">
        <v>46018</v>
      </c>
      <c r="K332">
        <v>46018</v>
      </c>
      <c r="L332">
        <v>334</v>
      </c>
      <c r="M332">
        <v>9915447995</v>
      </c>
      <c r="N332" t="str">
        <v xml:space="preserve">UTTAR PRADESH </v>
      </c>
      <c r="O332" t="str">
        <v>GREATER NOIDA</v>
      </c>
      <c r="P332" t="str">
        <v>OD</v>
      </c>
      <c r="Q332" t="str">
        <v>F2FINTECH</v>
      </c>
      <c r="R332" t="str">
        <v>BAJAJ MARKET</v>
      </c>
      <c r="U332" t="str">
        <v>SECURED</v>
      </c>
      <c r="V332" t="str">
        <v>REJECTED</v>
      </c>
      <c r="Z332" t="str">
        <v xml:space="preserve">FILE SENDER TO BANKER || UNDER PROCESS, 9 EMI BOUNCED IN BFL LOAN || </v>
      </c>
      <c r="AA332" t="str">
        <v>RAVINDRA</v>
      </c>
      <c r="AB332" t="str">
        <v>098115 35827</v>
      </c>
      <c r="AC332" t="str">
        <v>ravinder.ravinder@bizsupporta.com</v>
      </c>
      <c r="AD332" t="str">
        <v>MBBS-2023</v>
      </c>
      <c r="AE332" t="str">
        <v>EYPPP9047D</v>
      </c>
      <c r="AJ332">
        <f>TODAY()</f>
        <v>46298</v>
      </c>
    </row>
    <row r="333">
      <c r="A333" t="str">
        <v>YES</v>
      </c>
      <c r="B333" t="str">
        <v>TANNU KUMARI</v>
      </c>
      <c r="C333" t="str">
        <f t="array" ref="C333">XLOOKUP(B333,'EMP LIST '!$B$2:$B$121,'EMP LIST '!$E$2:$E$121,)</f>
        <v>RAJKUMARI</v>
      </c>
      <c r="D333" t="str">
        <f t="array" ref="D333">XLOOKUP($B333,'EMP LIST '!$B$2:$B$121,'EMP LIST '!$F$2:$F$121,)</f>
        <v>RAJKUMARI</v>
      </c>
      <c r="E333" t="str">
        <f t="array" ref="E333">XLOOKUP($B333,'EMP LIST '!$B$2:$B$121,'EMP LIST '!$I$2:$I$121,)</f>
        <v>SALARIED</v>
      </c>
      <c r="F333" t="str">
        <v>VISHAL</v>
      </c>
      <c r="G333" t="str">
        <v>DR. SHAILESH VIJAY UMBARE</v>
      </c>
      <c r="H333">
        <f>AJ333-J333</f>
        <v>280</v>
      </c>
      <c r="I333" t="str">
        <v>NOIDA</v>
      </c>
      <c r="J333">
        <v>46018</v>
      </c>
      <c r="K333">
        <v>46022</v>
      </c>
      <c r="L333">
        <v>170465547</v>
      </c>
      <c r="M333" t="str">
        <v>99224 38505</v>
      </c>
      <c r="N333" t="str">
        <v>MAHARASHTRA</v>
      </c>
      <c r="O333" t="str">
        <v>SOLAPUR</v>
      </c>
      <c r="P333" t="str">
        <v>DOD</v>
      </c>
      <c r="Q333" t="str">
        <v>F2FINTECH</v>
      </c>
      <c r="R333" t="str">
        <v>CHOLA</v>
      </c>
      <c r="U333" t="str">
        <v>UNSECURED</v>
      </c>
      <c r="V333" t="str">
        <v>REJECTED</v>
      </c>
      <c r="Z333" t="str">
        <v>FILE SENDER TO BANKER || UNDER PROCESS, || Gumator Loan overdue of Rs. 46,832/- Continuous Insta and Gold Loan taken Low banking and low ABB Clubbed IDFC Bank BTO 23 lakh with ABB of Rs. 7,700/- USL 8 enquiries in last 3 months Policy norms not met</v>
      </c>
      <c r="AA333" t="str">
        <v>RAVI KUMAR</v>
      </c>
      <c r="AB333">
        <v>9730979258</v>
      </c>
      <c r="AC333" t="str">
        <v>ravikumarsomashekhar@chola1.murugappa.com</v>
      </c>
      <c r="AD333" t="str">
        <v>BAMS-2007</v>
      </c>
      <c r="AE333" t="str">
        <v>AAXPU4457A</v>
      </c>
      <c r="AJ333">
        <f>TODAY()</f>
        <v>46298</v>
      </c>
    </row>
    <row r="334">
      <c r="A334" t="str">
        <v>YES</v>
      </c>
      <c r="B334" t="str">
        <v>ANJU VERMA</v>
      </c>
      <c r="C334" t="str">
        <f t="array" ref="C334">XLOOKUP(B334,'EMP LIST '!$B$2:$B$121,'EMP LIST '!$E$2:$E$121,)</f>
        <v>RAHUL/AMAN</v>
      </c>
      <c r="D334" t="str">
        <f t="array" ref="D334">XLOOKUP($B334,'EMP LIST '!$B$2:$B$121,'EMP LIST '!$F$2:$F$121,)</f>
        <v>RAHUL/AMANPREET</v>
      </c>
      <c r="E334" t="str">
        <f t="array" ref="E334">XLOOKUP($B334,'EMP LIST '!$B$2:$B$121,'EMP LIST '!$I$2:$I$121,)</f>
        <v>SOURCER</v>
      </c>
      <c r="F334" t="str">
        <v>VISHAL</v>
      </c>
      <c r="G334" t="str">
        <v xml:space="preserve">DR. K MD SARFARAZ ALI KHAN </v>
      </c>
      <c r="H334">
        <f>AJ334-J334</f>
        <v>280</v>
      </c>
      <c r="I334" t="str">
        <v>NOIDA</v>
      </c>
      <c r="J334">
        <v>46018</v>
      </c>
      <c r="K334">
        <v>46019</v>
      </c>
      <c r="L334">
        <v>170465745</v>
      </c>
      <c r="M334">
        <v>9731944741</v>
      </c>
      <c r="N334" t="str">
        <v>ANDHRA PRADESH</v>
      </c>
      <c r="O334" t="str">
        <v>YSR</v>
      </c>
      <c r="P334" t="str">
        <v>DOD</v>
      </c>
      <c r="Q334" t="str">
        <v>F2FINTECH</v>
      </c>
      <c r="R334" t="str">
        <v>CHOLA</v>
      </c>
      <c r="U334" t="str">
        <v>UNSECURED</v>
      </c>
      <c r="V334" t="str">
        <v>LOGIN</v>
      </c>
      <c r="W334">
        <v>771</v>
      </c>
      <c r="Z334" t="str">
        <v>FILE SENDER TO BANKER || UNDER PROCESS, || ABB IS 11 K -NEED ADDITIONAL BANKING</v>
      </c>
      <c r="AA334" t="str">
        <v>VIJAY</v>
      </c>
      <c r="AB334">
        <v>6301987977</v>
      </c>
      <c r="AC334" t="str">
        <v>vijayabhaskarchintha@chola.murugappa.com</v>
      </c>
      <c r="AD334" t="str">
        <v>BHMS-2020</v>
      </c>
      <c r="AE334" t="str">
        <v>JPSPK3323E</v>
      </c>
      <c r="AJ334">
        <f>TODAY()</f>
        <v>46298</v>
      </c>
    </row>
    <row r="335" xml:space="preserve">
      <c r="A335" t="str">
        <v>YES</v>
      </c>
      <c r="B335" t="str">
        <v>MANISHA VERMA</v>
      </c>
      <c r="C335" t="str">
        <f t="array" ref="C335">XLOOKUP(B335,'EMP LIST '!$B$2:$B$121,'EMP LIST '!$E$2:$E$121,)</f>
        <v>RAVISH SHARMA</v>
      </c>
      <c r="D335" t="str">
        <f t="array" ref="D335">XLOOKUP($B335,'EMP LIST '!$B$2:$B$121,'EMP LIST '!$F$2:$F$121,)</f>
        <v>RAVISH SHARMA</v>
      </c>
      <c r="E335" t="str">
        <f t="array" ref="E335">XLOOKUP($B335,'EMP LIST '!$B$2:$B$121,'EMP LIST '!$I$2:$I$121,)</f>
        <v>SALARIED</v>
      </c>
      <c r="F335" t="str">
        <v>RAJEEV</v>
      </c>
      <c r="G335" t="str">
        <v>DR ANUBHA YADAV</v>
      </c>
      <c r="H335">
        <f>AJ335-J335</f>
        <v>280</v>
      </c>
      <c r="I335" t="str">
        <v>NOIDA</v>
      </c>
      <c r="J335">
        <v>46018</v>
      </c>
      <c r="K335">
        <v>46022</v>
      </c>
      <c r="L335">
        <v>337</v>
      </c>
      <c r="M335">
        <v>8769544000</v>
      </c>
      <c r="N335" t="str">
        <v>RAJASTHAN</v>
      </c>
      <c r="O335" t="str">
        <v>JAIPUR</v>
      </c>
      <c r="P335" t="str">
        <v>OD</v>
      </c>
      <c r="Q335" t="str">
        <v>CATEYE</v>
      </c>
      <c r="R335" t="str">
        <v>LNT</v>
      </c>
      <c r="S335">
        <v>2500000</v>
      </c>
      <c r="T335">
        <v>2500000</v>
      </c>
      <c r="U335" t="str">
        <v>UNSECURED</v>
      </c>
      <c r="V335" t="str">
        <v>DISBURSED</v>
      </c>
      <c r="W335">
        <v>791</v>
      </c>
      <c r="X335">
        <v>46022</v>
      </c>
      <c r="Y335">
        <v>46022</v>
      </c>
      <c r="Z335" t="str" xml:space="preserve">
        <v xml:space="preserve">FILE SENDER TO BANKER || UNDER PROCESS,|| _x000d_
LIVE/SELFI,BANKING PASSWORD ,CIRRENT E BILL,OFFICE ADDRESS PRROF</v>
      </c>
      <c r="AA335" t="str">
        <v>RAJEEV Sharma</v>
      </c>
      <c r="AB335" t="str">
        <v>96640 57021</v>
      </c>
      <c r="AC335" t="str">
        <v>jatinsoni@ltfs.com</v>
      </c>
      <c r="AD335" t="str">
        <v>BDS-2012,MDS-2015</v>
      </c>
      <c r="AE335" t="str">
        <v>ABTPY0696E</v>
      </c>
      <c r="AJ335">
        <f>TODAY()</f>
        <v>46298</v>
      </c>
    </row>
    <row r="336">
      <c r="A336" t="str">
        <v>YES</v>
      </c>
      <c r="B336" t="str">
        <v>MANISHA VERMA</v>
      </c>
      <c r="C336" t="str">
        <f t="array" ref="C336">XLOOKUP(B336,'EMP LIST '!$B$2:$B$121,'EMP LIST '!$E$2:$E$121,)</f>
        <v>RAVISH SHARMA</v>
      </c>
      <c r="D336" t="str">
        <f t="array" ref="D336">XLOOKUP($B336,'EMP LIST '!$B$2:$B$121,'EMP LIST '!$F$2:$F$121,)</f>
        <v>RAVISH SHARMA</v>
      </c>
      <c r="E336" t="str">
        <f t="array" ref="E336">XLOOKUP($B336,'EMP LIST '!$B$2:$B$121,'EMP LIST '!$I$2:$I$121,)</f>
        <v>SALARIED</v>
      </c>
      <c r="F336" t="str">
        <v>RAJEEV</v>
      </c>
      <c r="G336" t="str">
        <v>DR ANUBHA YADAV</v>
      </c>
      <c r="H336">
        <f>AJ336-J336</f>
        <v>280</v>
      </c>
      <c r="I336" t="str">
        <v>NOIDA</v>
      </c>
      <c r="J336">
        <v>46018</v>
      </c>
      <c r="K336">
        <v>46018</v>
      </c>
      <c r="L336">
        <v>338</v>
      </c>
      <c r="M336">
        <v>8769544000</v>
      </c>
      <c r="N336" t="str">
        <v>RAJASTHAN</v>
      </c>
      <c r="O336" t="str">
        <v>JAIPUR</v>
      </c>
      <c r="P336" t="str">
        <v>TERM LOAN</v>
      </c>
      <c r="Q336" t="str">
        <v>CATEYE</v>
      </c>
      <c r="R336" t="str">
        <v>IDFC</v>
      </c>
      <c r="U336" t="str">
        <v>UNSECURED</v>
      </c>
      <c r="V336" t="str">
        <v>LOGIN</v>
      </c>
      <c r="W336">
        <v>791</v>
      </c>
      <c r="Z336" t="str">
        <v>FILE SENDER TO BANKER || UNDER PROCESS,</v>
      </c>
      <c r="AA336" t="str">
        <v>anuj</v>
      </c>
      <c r="AB336">
        <v>9636134041</v>
      </c>
      <c r="AD336" t="str">
        <v>BDS-2012,MDS-2015</v>
      </c>
      <c r="AE336" t="str">
        <v>ABTPY0696E</v>
      </c>
      <c r="AJ336">
        <f>TODAY()</f>
        <v>46298</v>
      </c>
    </row>
    <row r="337">
      <c r="A337" t="str">
        <v>YES</v>
      </c>
      <c r="B337" t="str">
        <v>SIMA SHAW</v>
      </c>
      <c r="C337" t="str">
        <f t="array" ref="C337">XLOOKUP(B337,'EMP LIST '!$B$2:$B$121,'EMP LIST '!$E$2:$E$121,)</f>
        <v/>
      </c>
      <c r="D337" t="str">
        <f t="array" ref="D337">XLOOKUP($B337,'EMP LIST '!$B$2:$B$121,'EMP LIST '!$F$2:$F$121,)</f>
        <v/>
      </c>
      <c r="E337" t="str">
        <f t="array" ref="E337">XLOOKUP($B337,'EMP LIST '!$B$2:$B$121,'EMP LIST '!$I$2:$I$121,)</f>
        <v/>
      </c>
      <c r="F337" t="str">
        <v>VISHAL</v>
      </c>
      <c r="G337" t="str">
        <v>DR. YOGESH GUPTA</v>
      </c>
      <c r="H337">
        <f>AJ337-J337</f>
        <v>280</v>
      </c>
      <c r="I337" t="str">
        <v>NOIDA</v>
      </c>
      <c r="J337">
        <v>46018</v>
      </c>
      <c r="K337">
        <v>46019</v>
      </c>
      <c r="L337" t="str">
        <v>625BZ8600102</v>
      </c>
      <c r="M337">
        <v>9713173746</v>
      </c>
      <c r="N337" t="str">
        <v>MADHYA PRADESH</v>
      </c>
      <c r="O337" t="str">
        <v>PIPALRAWA</v>
      </c>
      <c r="P337" t="str">
        <v>OD</v>
      </c>
      <c r="Q337" t="str">
        <v>CATEYE</v>
      </c>
      <c r="R337" t="str">
        <v>TATA</v>
      </c>
      <c r="U337" t="str">
        <v>UNSECURED</v>
      </c>
      <c r="V337" t="str">
        <v>REJECTED</v>
      </c>
      <c r="Z337" t="str">
        <v>FILE SENDER TO BANKER || UNDER PROCESS,||BOTH BANKING ABB IS LOW 26 K AND  8 K ONLY</v>
      </c>
      <c r="AA337" t="str">
        <v>MAMTA SINGH</v>
      </c>
      <c r="AB337">
        <v>7982612369</v>
      </c>
      <c r="AC337" t="str">
        <v>Mamta.singh@tatacapital.com</v>
      </c>
      <c r="AD337" t="str">
        <v>BHMS-2012</v>
      </c>
      <c r="AE337" t="str">
        <v>BNBPG2260H</v>
      </c>
      <c r="AJ337">
        <f>TODAY()</f>
        <v>46298</v>
      </c>
    </row>
    <row r="338">
      <c r="A338" t="str">
        <v>YES</v>
      </c>
      <c r="B338" t="str">
        <v>VIVEK</v>
      </c>
      <c r="C338" t="str">
        <v>SHASHANK BHARDWAJ</v>
      </c>
      <c r="D338" t="str">
        <v>SHASHANK BHARDWAJ</v>
      </c>
      <c r="E338" t="str">
        <v>SOURCER</v>
      </c>
      <c r="F338" t="str">
        <v>RAJEEV</v>
      </c>
      <c r="G338" t="str">
        <v>MR NISHANT SHARMA</v>
      </c>
      <c r="H338">
        <v>227</v>
      </c>
      <c r="I338" t="str">
        <v xml:space="preserve">BAREILLY </v>
      </c>
      <c r="J338">
        <v>46019</v>
      </c>
      <c r="K338">
        <v>46019</v>
      </c>
      <c r="L338">
        <v>344</v>
      </c>
      <c r="M338" t="str">
        <v>95577 91300</v>
      </c>
      <c r="N338" t="str">
        <v>UTTAR PRADESH</v>
      </c>
      <c r="O338" t="str">
        <v xml:space="preserve">BAREILLY </v>
      </c>
      <c r="P338" t="str">
        <v>OD</v>
      </c>
      <c r="Q338" t="str">
        <v xml:space="preserve">FIRST ADVISOR </v>
      </c>
      <c r="R338" t="str">
        <v>ABCL</v>
      </c>
      <c r="S338">
        <v>1140000</v>
      </c>
      <c r="T338">
        <v>1140000</v>
      </c>
      <c r="U338" t="str">
        <v>UNSECURED</v>
      </c>
      <c r="V338" t="str">
        <v>DISBURSED</v>
      </c>
      <c r="X338">
        <v>46019</v>
      </c>
      <c r="Y338">
        <v>46021</v>
      </c>
      <c r="Z338" t="str">
        <v>FILE SENDER TO BANKER || UNDER PROCESS, PAN ISSUE</v>
      </c>
      <c r="AA338" t="str">
        <v>SHEEBA KHAN</v>
      </c>
      <c r="AJ338">
        <v>46246</v>
      </c>
    </row>
    <row r="339">
      <c r="A339" t="str">
        <v>YES</v>
      </c>
      <c r="B339" t="str">
        <v>VIVEK</v>
      </c>
      <c r="C339" t="str">
        <f t="array" ref="C339">XLOOKUP(B339,'EMP LIST '!$B$2:$B$121,'EMP LIST '!$E$2:$E$121,)</f>
        <v/>
      </c>
      <c r="D339" t="str">
        <f t="array" ref="D339">XLOOKUP($B339,'EMP LIST '!$B$2:$B$121,'EMP LIST '!$F$2:$F$121,)</f>
        <v/>
      </c>
      <c r="E339" t="str">
        <f t="array" ref="E339">XLOOKUP($B339,'EMP LIST '!$B$2:$B$121,'EMP LIST '!$I$2:$I$121,)</f>
        <v/>
      </c>
      <c r="F339" t="str">
        <v>RAJEEV</v>
      </c>
      <c r="G339" t="str">
        <v>MR NISHANT SHARMA</v>
      </c>
      <c r="H339">
        <f>AJ339-J339</f>
        <v>279</v>
      </c>
      <c r="I339" t="str">
        <v xml:space="preserve">BAREILLY </v>
      </c>
      <c r="J339">
        <v>46019</v>
      </c>
      <c r="K339">
        <v>46021</v>
      </c>
      <c r="L339">
        <v>345</v>
      </c>
      <c r="M339">
        <v>9557791300</v>
      </c>
      <c r="N339" t="str">
        <v>UTTAR PRADESH</v>
      </c>
      <c r="O339" t="str">
        <v xml:space="preserve">BAREILLY </v>
      </c>
      <c r="P339" t="str">
        <v>OD</v>
      </c>
      <c r="Q339" t="str">
        <v xml:space="preserve">FIRST ADVISOR </v>
      </c>
      <c r="R339" t="str">
        <v>AXIS BANK</v>
      </c>
      <c r="S339">
        <v>1122000</v>
      </c>
      <c r="T339">
        <v>1122000</v>
      </c>
      <c r="U339" t="str">
        <v>UNSECURED</v>
      </c>
      <c r="V339" t="str">
        <v xml:space="preserve">APPROVED </v>
      </c>
      <c r="X339">
        <v>46019</v>
      </c>
      <c r="Z339" t="str">
        <v>FILE SENDER TO BANKER || UNDER PROCESS, PAN ISSUE, CUSTOMER IS BUSY, NEXT MONTH DISBURSED</v>
      </c>
      <c r="AA339" t="str">
        <v>SHEEBA KHAN</v>
      </c>
      <c r="AJ339">
        <f>TODAY()</f>
        <v>46298</v>
      </c>
    </row>
    <row r="340">
      <c r="A340" t="str">
        <v>YES</v>
      </c>
      <c r="B340" t="str">
        <v>MANISHA VERMA</v>
      </c>
      <c r="C340" t="str">
        <f t="array" ref="C340">XLOOKUP(B340,'EMP LIST '!$B$2:$B$121,'EMP LIST '!$E$2:$E$121,)</f>
        <v>RAVISH SHARMA</v>
      </c>
      <c r="D340" t="str">
        <f t="array" ref="D340">XLOOKUP($B340,'EMP LIST '!$B$2:$B$121,'EMP LIST '!$F$2:$F$121,)</f>
        <v>RAVISH SHARMA</v>
      </c>
      <c r="E340" t="str">
        <f t="array" ref="E340">XLOOKUP($B340,'EMP LIST '!$B$2:$B$121,'EMP LIST '!$I$2:$I$121,)</f>
        <v>SALARIED</v>
      </c>
      <c r="F340" t="str">
        <v>VISHAL</v>
      </c>
      <c r="G340" t="str">
        <v>DR ANUBHA YADAV</v>
      </c>
      <c r="H340">
        <f>AJ340-J340</f>
        <v>279</v>
      </c>
      <c r="I340" t="str">
        <v>NOIDA</v>
      </c>
      <c r="J340">
        <v>46019</v>
      </c>
      <c r="K340">
        <v>46022</v>
      </c>
      <c r="L340" t="str">
        <v>306BZ8600151</v>
      </c>
      <c r="M340">
        <v>8769544000</v>
      </c>
      <c r="N340" t="str">
        <v>RAJASTHAN</v>
      </c>
      <c r="O340" t="str">
        <v>JAIPUR</v>
      </c>
      <c r="P340" t="str">
        <v>OD</v>
      </c>
      <c r="Q340" t="str">
        <v>F2 FINTECH</v>
      </c>
      <c r="R340" t="str">
        <v>TATA</v>
      </c>
      <c r="S340">
        <v>1500000</v>
      </c>
      <c r="T340">
        <v>1500000</v>
      </c>
      <c r="U340" t="str">
        <v>UNSECURED</v>
      </c>
      <c r="V340" t="str">
        <v>DISBURSED</v>
      </c>
      <c r="W340">
        <v>791</v>
      </c>
      <c r="X340">
        <v>46022</v>
      </c>
      <c r="Y340">
        <v>46022</v>
      </c>
      <c r="Z340" t="str">
        <v>FILE SENDER TO BANKER || UNDER PROCESS,|| PD TO BE DONE TODAY || TO BE DISBURSED</v>
      </c>
      <c r="AA340" t="str">
        <v>MAMTA SINGH</v>
      </c>
      <c r="AB340">
        <v>7982612369</v>
      </c>
      <c r="AC340" t="str">
        <v>Mamta.singh@tatacapital.com</v>
      </c>
      <c r="AD340" t="str">
        <v>BDS-2012,MDS-2015</v>
      </c>
      <c r="AE340" t="str">
        <v>ABTPY0696E</v>
      </c>
      <c r="AJ340">
        <f>TODAY()</f>
        <v>46298</v>
      </c>
    </row>
    <row r="341">
      <c r="A341" t="str">
        <v>YES</v>
      </c>
      <c r="B341" t="str">
        <v>RAJAT DWIVEDI</v>
      </c>
      <c r="C341" t="str">
        <f t="array" ref="C341">XLOOKUP(B341,'EMP LIST '!$B$2:$B$121,'EMP LIST '!$E$2:$E$121,)</f>
        <v>RAJKUMARI</v>
      </c>
      <c r="D341" t="str">
        <f t="array" ref="D341">XLOOKUP($B341,'EMP LIST '!$B$2:$B$121,'EMP LIST '!$F$2:$F$121,)</f>
        <v>RAJKUMARI</v>
      </c>
      <c r="E341" t="str">
        <f t="array" ref="E341">XLOOKUP($B341,'EMP LIST '!$B$2:$B$121,'EMP LIST '!$I$2:$I$121,)</f>
        <v>SALARIED</v>
      </c>
      <c r="F341" t="str">
        <v>RAJEEV</v>
      </c>
      <c r="G341" t="str">
        <v>DR ANOOP KUMAR BAJPAI</v>
      </c>
      <c r="H341">
        <f>AJ341-J341</f>
        <v>279</v>
      </c>
      <c r="I341" t="str">
        <v>NOIDA</v>
      </c>
      <c r="J341">
        <v>46019</v>
      </c>
      <c r="L341">
        <v>341</v>
      </c>
      <c r="M341">
        <v>9838719122</v>
      </c>
      <c r="N341" t="str">
        <v xml:space="preserve">UTTAR PRADESH </v>
      </c>
      <c r="O341" t="str">
        <v>LUCKNOW</v>
      </c>
      <c r="P341" t="str">
        <v>OD</v>
      </c>
      <c r="Q341" t="str">
        <v>F2FINTECH</v>
      </c>
      <c r="R341" t="str">
        <v>ABCL</v>
      </c>
      <c r="U341" t="str">
        <v>UNSECURED</v>
      </c>
      <c r="V341" t="str">
        <v>LOGIN</v>
      </c>
      <c r="Z341" t="str">
        <v>FILE SENDER TO BANKER || UNDER PROCESS, || NEED 26 AS OF CUSTOMER</v>
      </c>
      <c r="AA341" t="str">
        <v>Parwinder</v>
      </c>
      <c r="AB341" t="str">
        <v>87997 98620</v>
      </c>
      <c r="AC341" t="str">
        <v>Parwinder.devedi@adityabirlacapital.com</v>
      </c>
      <c r="AD341" t="str">
        <v>MBBS-2003</v>
      </c>
      <c r="AE341" t="str">
        <v>ANWPB5891P</v>
      </c>
      <c r="AJ341">
        <f>TODAY()</f>
        <v>46298</v>
      </c>
    </row>
    <row r="342">
      <c r="A342" t="str">
        <v>YES</v>
      </c>
      <c r="B342" t="str">
        <v>VINEET TIWARI</v>
      </c>
      <c r="C342" t="str">
        <f t="array" ref="C342">XLOOKUP(B342,'EMP LIST '!$B$2:$B$121,'EMP LIST '!$E$2:$E$121,)</f>
        <v>VINEET TIWARI</v>
      </c>
      <c r="D342" t="str">
        <f t="array" ref="D342">XLOOKUP($B342,'EMP LIST '!$B$2:$B$121,'EMP LIST '!$F$2:$F$121,)</f>
        <v>VINEET TIWARI</v>
      </c>
      <c r="E342" t="str">
        <f t="array" ref="E342">XLOOKUP($B342,'EMP LIST '!$B$2:$B$121,'EMP LIST '!$I$2:$I$121,)</f>
        <v>SALARIED</v>
      </c>
      <c r="F342" t="str">
        <v>RAJEEV</v>
      </c>
      <c r="G342" t="str">
        <v>DR NATARAJAN DHAKSHINAMOORTHY</v>
      </c>
      <c r="H342">
        <f>AJ342-J342</f>
        <v>279</v>
      </c>
      <c r="I342" t="str">
        <v>NOIDA</v>
      </c>
      <c r="J342">
        <v>46019</v>
      </c>
      <c r="L342">
        <v>342</v>
      </c>
      <c r="M342">
        <v>9443121501</v>
      </c>
      <c r="N342" t="str">
        <v>TAMIL NADU</v>
      </c>
      <c r="O342" t="str">
        <v>THANJAVUR</v>
      </c>
      <c r="P342" t="str">
        <v>OD</v>
      </c>
      <c r="Q342" t="str">
        <v>F2FINTECH</v>
      </c>
      <c r="R342" t="str">
        <v>ABCL</v>
      </c>
      <c r="U342" t="str">
        <v>UNSECURED</v>
      </c>
      <c r="V342" t="str">
        <v>REJECTED</v>
      </c>
      <c r="Z342" t="str">
        <v>FILE SENDER TO BANKER || UNDER PROCESS, 8 LAKHS OVER DUE IN CIBIL || CONTINOUS BOUNCING IN AUTOLOAN</v>
      </c>
      <c r="AA342" t="str">
        <v>Mohan</v>
      </c>
      <c r="AB342">
        <v>9698367055</v>
      </c>
      <c r="AC342" t="str">
        <v>Mohan.g2@adityabirlacapital.com</v>
      </c>
      <c r="AD342" t="str">
        <v>MBBS-1994</v>
      </c>
      <c r="AE342" t="str">
        <v>CDAPD9713J</v>
      </c>
      <c r="AJ342">
        <f>TODAY()</f>
        <v>46298</v>
      </c>
    </row>
    <row r="343">
      <c r="A343" t="str">
        <v>YES</v>
      </c>
      <c r="B343" t="str">
        <v>ANJU VERMA</v>
      </c>
      <c r="C343" t="str">
        <f t="array" ref="C343">XLOOKUP(B343,'EMP LIST '!$B$2:$B$121,'EMP LIST '!$E$2:$E$121,)</f>
        <v>RAHUL/AMAN</v>
      </c>
      <c r="D343" t="str">
        <f t="array" ref="D343">XLOOKUP($B343,'EMP LIST '!$B$2:$B$121,'EMP LIST '!$F$2:$F$121,)</f>
        <v>RAHUL/AMANPREET</v>
      </c>
      <c r="E343" t="str">
        <f t="array" ref="E343">XLOOKUP($B343,'EMP LIST '!$B$2:$B$121,'EMP LIST '!$I$2:$I$121,)</f>
        <v>SOURCER</v>
      </c>
      <c r="F343" t="str">
        <v>RAJEEV</v>
      </c>
      <c r="G343" t="str">
        <v>DR PANKAJ KUMAR</v>
      </c>
      <c r="H343">
        <f>AJ343-J343</f>
        <v>279</v>
      </c>
      <c r="I343" t="str">
        <v>NOIDA</v>
      </c>
      <c r="J343">
        <v>46019</v>
      </c>
      <c r="L343">
        <v>343</v>
      </c>
      <c r="M343">
        <v>9310645643</v>
      </c>
      <c r="N343" t="str">
        <v>DELHI</v>
      </c>
      <c r="O343" t="str">
        <v>DELHI</v>
      </c>
      <c r="P343" t="str">
        <v>OD</v>
      </c>
      <c r="Q343" t="str">
        <v>F2FINTECH</v>
      </c>
      <c r="R343" t="str">
        <v>ABCL</v>
      </c>
      <c r="U343" t="str">
        <v>UNSECURED</v>
      </c>
      <c r="V343" t="str">
        <v>REJECTED</v>
      </c>
      <c r="Z343" t="str">
        <v>FILE SENDER TO BANKER || UNDER PROCESS, || CASE ALREADY LOIN BY ANOTHER CHANNEL</v>
      </c>
      <c r="AA343" t="str">
        <v>PURUSHOTTAM</v>
      </c>
      <c r="AB343">
        <v>9004509752</v>
      </c>
      <c r="AC343" t="str">
        <v>purushottam.kumar2@adityabirlacapital.com</v>
      </c>
      <c r="AD343" t="str">
        <v>MBBS-2024</v>
      </c>
      <c r="AE343" t="str">
        <v>EFPPK7100P</v>
      </c>
      <c r="AJ343">
        <f>TODAY()</f>
        <v>46298</v>
      </c>
    </row>
    <row r="344">
      <c r="A344" t="str">
        <v>YES</v>
      </c>
      <c r="B344" t="str">
        <v>AKANSHA PRAJAPATI</v>
      </c>
      <c r="C344" t="str">
        <f t="array" ref="C344">XLOOKUP(B344,'EMP LIST '!$B$2:$B$121,'EMP LIST '!$E$2:$E$121,)</f>
        <v>RASHI GANGWAR</v>
      </c>
      <c r="D344" t="str">
        <f t="array" ref="D344">XLOOKUP($B344,'EMP LIST '!$B$2:$B$121,'EMP LIST '!$F$2:$F$121,)</f>
        <v>RAJKUMARI</v>
      </c>
      <c r="E344" t="str">
        <f t="array" ref="E344">XLOOKUP($B344,'EMP LIST '!$B$2:$B$121,'EMP LIST '!$I$2:$I$121,)</f>
        <v>SALARIED</v>
      </c>
      <c r="F344" t="str">
        <v>VISHAL</v>
      </c>
      <c r="G344" t="str">
        <v>DR. ANILKUMAR PATABHAI CHAUDHARI</v>
      </c>
      <c r="H344">
        <f>AJ344-J344</f>
        <v>278</v>
      </c>
      <c r="I344" t="str">
        <v>NOIDA</v>
      </c>
      <c r="J344">
        <v>46020</v>
      </c>
      <c r="K344">
        <v>46018</v>
      </c>
      <c r="L344" t="str">
        <v>SME000018417712</v>
      </c>
      <c r="M344">
        <v>7984084134</v>
      </c>
      <c r="N344" t="str">
        <v>GUJRAT</v>
      </c>
      <c r="O344" t="str">
        <v>BHOROL</v>
      </c>
      <c r="P344" t="str">
        <v>OD</v>
      </c>
      <c r="Q344" t="str">
        <v>F2FINTECH</v>
      </c>
      <c r="R344" t="str">
        <v>BAJAJ</v>
      </c>
      <c r="U344" t="str">
        <v>UNSECURED</v>
      </c>
      <c r="V344" t="str">
        <v>REJECTED</v>
      </c>
      <c r="Z344" t="str">
        <v>FILE SENDER TO BANKER || UNDER PROCESS, REGULAR EMI BOUNCING SHWING IN BANKING, CASE UNDERDISCUSSION, REGULAR EMI BOUNCE NOT OK</v>
      </c>
      <c r="AA344" t="str">
        <v>Dhavalkumar Rathod_x000d_</v>
      </c>
      <c r="AB344">
        <v>7016570057</v>
      </c>
      <c r="AC344" t="str">
        <v>dhavalkumar.rathod@bajajfinserv.in_x000d_</v>
      </c>
      <c r="AD344" t="str">
        <v>MBBS-2021</v>
      </c>
      <c r="AE344" t="str">
        <v>CLGPC1207E</v>
      </c>
      <c r="AJ344">
        <f>TODAY()</f>
        <v>46298</v>
      </c>
    </row>
    <row r="345">
      <c r="A345" t="str">
        <v>YES</v>
      </c>
      <c r="B345" t="str">
        <v>SANIA SIDDIQUI</v>
      </c>
      <c r="C345" t="str">
        <f t="array" ref="C345">XLOOKUP($B345,'EMP LIST '!$B$2:$B$121,'EMP LIST '!$F$2:$F$121,)</f>
        <v/>
      </c>
      <c r="D345" t="str">
        <f t="array" ref="D345">XLOOKUP($B345,'EMP LIST '!$B$2:$B$121,'EMP LIST '!$F$2:$F$121,)</f>
        <v/>
      </c>
      <c r="E345" t="str">
        <f t="array" ref="E345">XLOOKUP($B345,'EMP LIST '!$B$2:$B$121,'EMP LIST '!$I$2:$I$121,)</f>
        <v/>
      </c>
      <c r="F345" t="str">
        <v>RAJEEV</v>
      </c>
      <c r="G345" t="str">
        <v>DR ANKIT KUMAR</v>
      </c>
      <c r="H345">
        <f>AJ345-J345</f>
        <v>278</v>
      </c>
      <c r="I345" t="str">
        <v>BAREILLY</v>
      </c>
      <c r="J345">
        <v>46020</v>
      </c>
      <c r="K345">
        <v>46018</v>
      </c>
      <c r="L345" t="str">
        <v>SME000018417340</v>
      </c>
      <c r="M345" t="str">
        <v>97178 06116</v>
      </c>
      <c r="N345" t="str">
        <v xml:space="preserve">UTTAR PRADESH </v>
      </c>
      <c r="O345" t="str">
        <v xml:space="preserve">BAREILLY </v>
      </c>
      <c r="P345" t="str">
        <v>OD</v>
      </c>
      <c r="Q345" t="str">
        <v>F2FINTECH</v>
      </c>
      <c r="R345" t="str">
        <v>BAJAJ</v>
      </c>
      <c r="U345" t="str">
        <v>UNSECURED</v>
      </c>
      <c r="V345" t="str">
        <v>REJECTED</v>
      </c>
      <c r="Z345" t="str">
        <v>FILE SENDER TO BANKER || UNDER PROCESS, 45 L ALREADY RUNNIG ELIGIBILITY IS NOT COME</v>
      </c>
      <c r="AA345" t="str">
        <v>SUMIT RANA</v>
      </c>
      <c r="AB345">
        <v>9760602606</v>
      </c>
      <c r="AC345" t="str">
        <v>sumit.rana1@bajajfinserv.in</v>
      </c>
      <c r="AD345" t="str">
        <v>MBBS-2018</v>
      </c>
      <c r="AE345" t="str">
        <v>ARAPT5143L</v>
      </c>
      <c r="AJ345">
        <f>TODAY()</f>
        <v>46298</v>
      </c>
    </row>
    <row r="346">
      <c r="A346" t="str">
        <v>YES</v>
      </c>
      <c r="B346" t="str">
        <v>RAJAT DWIVEDI</v>
      </c>
      <c r="C346" t="str">
        <f t="array" ref="C346">XLOOKUP($B346,'EMP LIST '!$B$2:$B$121,'EMP LIST '!$F$2:$F$121,)</f>
        <v>RAJKUMARI</v>
      </c>
      <c r="D346" t="str">
        <f t="array" ref="D346">XLOOKUP($B346,'EMP LIST '!$B$2:$B$121,'EMP LIST '!$F$2:$F$121,)</f>
        <v>RAJKUMARI</v>
      </c>
      <c r="E346" t="str">
        <f t="array" ref="E346">XLOOKUP($B346,'EMP LIST '!$B$2:$B$121,'EMP LIST '!$I$2:$I$121,)</f>
        <v>SALARIED</v>
      </c>
      <c r="F346" t="str">
        <v>RAJEEV</v>
      </c>
      <c r="G346" t="str">
        <v>DR  Kamal Khare</v>
      </c>
      <c r="H346">
        <f>AJ346-J346</f>
        <v>278</v>
      </c>
      <c r="I346" t="str">
        <v>NOIDA</v>
      </c>
      <c r="J346">
        <v>46020</v>
      </c>
      <c r="K346">
        <v>46020</v>
      </c>
      <c r="L346" t="str">
        <v>SME000018418779</v>
      </c>
      <c r="M346" t="str">
        <v>80853 58293</v>
      </c>
      <c r="N346" t="str">
        <v>MADHYA PRADESH</v>
      </c>
      <c r="O346" t="str">
        <v>Sheopur</v>
      </c>
      <c r="P346" t="str">
        <v>OD</v>
      </c>
      <c r="Q346" t="str">
        <v>F2FINTECH</v>
      </c>
      <c r="R346" t="str">
        <v>BAJAJ</v>
      </c>
      <c r="U346" t="str">
        <v>UNSECURED</v>
      </c>
      <c r="V346" t="str">
        <v>REJECTED</v>
      </c>
      <c r="Z346" t="str">
        <v xml:space="preserve">FILE SENDER TO BANKER || UNDER PROCESS,30+ DPD SHOWING UNDER 12 MONTH -NOT ALLOWED. </v>
      </c>
      <c r="AA346" t="str">
        <v>Akash Tomar3</v>
      </c>
      <c r="AB346">
        <v>6394369830</v>
      </c>
      <c r="AC346" t="str">
        <v>akash.tomar3@bajajfinserv.in</v>
      </c>
      <c r="AD346" t="str">
        <v>MBBS-2020</v>
      </c>
      <c r="AE346" t="str">
        <v>CBCPK4538C</v>
      </c>
      <c r="AJ346">
        <f>TODAY()</f>
        <v>46298</v>
      </c>
    </row>
    <row r="347">
      <c r="A347" t="str">
        <v>YES</v>
      </c>
      <c r="B347" t="str">
        <v>SHIVA AGNIHOTRI</v>
      </c>
      <c r="C347" t="str">
        <f t="array" ref="C347">XLOOKUP(B347,'EMP LIST '!$B$2:$B$121,'EMP LIST '!$E$2:$E$121,)</f>
        <v>RASHI GANGWAR</v>
      </c>
      <c r="D347" t="str">
        <f t="array" ref="D347">XLOOKUP($B347,'EMP LIST '!$B$2:$B$121,'EMP LIST '!$F$2:$F$121,)</f>
        <v>RAJKUMARI</v>
      </c>
      <c r="E347" t="str">
        <f t="array" ref="E347">XLOOKUP($B347,'EMP LIST '!$B$2:$B$121,'EMP LIST '!$I$2:$I$121,)</f>
        <v>SALARIED</v>
      </c>
      <c r="F347" t="str">
        <v>VISHAL</v>
      </c>
      <c r="G347" t="str">
        <v>DR. SHEFALI SINGH</v>
      </c>
      <c r="H347">
        <f>AJ347-J347</f>
        <v>278</v>
      </c>
      <c r="I347" t="str">
        <f t="array" ref="I347">XLOOKUP($B347,'EMP LIST '!$B$2:$B$121,'EMP LIST '!$H$2:$H$121,)</f>
        <v>NOIDA</v>
      </c>
      <c r="J347">
        <v>46020</v>
      </c>
      <c r="K347">
        <v>46022</v>
      </c>
      <c r="L347">
        <v>170466703</v>
      </c>
      <c r="M347">
        <v>8349670013</v>
      </c>
      <c r="N347" t="str">
        <v>MADHYA PRADESH</v>
      </c>
      <c r="O347" t="str">
        <v>SATNA</v>
      </c>
      <c r="P347" t="str">
        <v>OD</v>
      </c>
      <c r="Q347" t="str">
        <v>F2 FINTECH</v>
      </c>
      <c r="R347" t="str">
        <v>CHOLA</v>
      </c>
      <c r="S347">
        <v>1011730</v>
      </c>
      <c r="T347">
        <v>1011730</v>
      </c>
      <c r="U347" t="str">
        <v>UNSECURED</v>
      </c>
      <c r="V347" t="str">
        <v>LOGIN</v>
      </c>
      <c r="W347">
        <v>683</v>
      </c>
      <c r="Z347" t="str">
        <v>FILE SENDER TO BANKER || UNDER PROCESS,|| ADDITIONAL BANKING REQ</v>
      </c>
      <c r="AA347" t="str">
        <v>KRITESH VERMA</v>
      </c>
      <c r="AB347" t="str">
        <v>88718 64614</v>
      </c>
      <c r="AC347" t="str">
        <v>kriteshverma@chola1.murugappa.com</v>
      </c>
      <c r="AD347" t="str">
        <v>MBBS-2020</v>
      </c>
      <c r="AE347" t="str">
        <v>FBLPS9298P</v>
      </c>
      <c r="AJ347">
        <f>TODAY()</f>
        <v>46298</v>
      </c>
    </row>
    <row r="348">
      <c r="A348" t="str">
        <v>YES</v>
      </c>
      <c r="B348" t="str">
        <v>ANIL KUMAR</v>
      </c>
      <c r="C348" t="str">
        <f t="array" ref="C348">XLOOKUP($B348,'EMP LIST '!$B$2:$B$121,'EMP LIST '!$F$2:$F$121,)</f>
        <v>SHASHANK BHARDWAJ</v>
      </c>
      <c r="D348" t="str">
        <f t="array" ref="D348">XLOOKUP($B348,'EMP LIST '!$B$2:$B$121,'EMP LIST '!$F$2:$F$121,)</f>
        <v>SHASHANK BHARDWAJ</v>
      </c>
      <c r="E348" t="str">
        <f t="array" ref="E348">XLOOKUP($B348,'EMP LIST '!$B$2:$B$121,'EMP LIST '!$I$2:$I$121,)</f>
        <v>SALARIED</v>
      </c>
      <c r="F348" t="str">
        <v>RAJEEV</v>
      </c>
      <c r="G348" t="str">
        <v>DR SUJEET SINGH</v>
      </c>
      <c r="H348">
        <f>AJ348-J348</f>
        <v>278</v>
      </c>
      <c r="I348" t="str">
        <v xml:space="preserve">BAREILLY </v>
      </c>
      <c r="J348">
        <v>46020</v>
      </c>
      <c r="K348">
        <v>46020</v>
      </c>
      <c r="L348">
        <v>349</v>
      </c>
      <c r="M348">
        <v>9455005904</v>
      </c>
      <c r="N348" t="str">
        <v xml:space="preserve">UTTAR PRADESH </v>
      </c>
      <c r="O348" t="str">
        <v>ALLHABAD</v>
      </c>
      <c r="P348" t="str">
        <v>OD</v>
      </c>
      <c r="Q348" t="str">
        <v>F2 FINTECH</v>
      </c>
      <c r="R348" t="str">
        <v>BAJAJ MARKET</v>
      </c>
      <c r="U348" t="str">
        <v>UNSECURED</v>
      </c>
      <c r="V348" t="str">
        <v>REJECTED</v>
      </c>
      <c r="Z348" t="str">
        <v>NOT FUNDING IN ALLHABAD LOCATION IN BAJAJ MARKET</v>
      </c>
      <c r="AD348" t="str">
        <v>MBBS-2014</v>
      </c>
      <c r="AE348" t="str">
        <v>DFMPS4484E</v>
      </c>
      <c r="AJ348">
        <f>TODAY()</f>
        <v>46298</v>
      </c>
    </row>
    <row r="349">
      <c r="A349" t="str">
        <v>YES</v>
      </c>
      <c r="B349" t="str">
        <v>AMANPREET SINGH</v>
      </c>
      <c r="C349" t="str">
        <f t="array" ref="C349">XLOOKUP($B349,'EMP LIST '!$B$2:$B$121,'EMP LIST '!$F$2:$F$121,)</f>
        <v>AMANPREET SINGH</v>
      </c>
      <c r="D349" t="str">
        <f t="array" ref="D349">XLOOKUP($B349,'EMP LIST '!$B$2:$B$121,'EMP LIST '!$F$2:$F$121,)</f>
        <v>AMANPREET SINGH</v>
      </c>
      <c r="E349" t="str">
        <f t="array" ref="E349">XLOOKUP($B349,'EMP LIST '!$B$2:$B$121,'EMP LIST '!$I$2:$I$121,)</f>
        <v>SALARIED</v>
      </c>
      <c r="F349" t="str">
        <v>RAJEEV</v>
      </c>
      <c r="G349" t="str">
        <v>DR KOYYA KARTIK</v>
      </c>
      <c r="H349">
        <f>AJ349-J349</f>
        <v>278</v>
      </c>
      <c r="I349" t="str">
        <f t="array" ref="I349">XLOOKUP($B349,'EMP LIST '!$B$2:$B$121,'EMP LIST '!$H$2:$H$121,)</f>
        <v>NOIDA</v>
      </c>
      <c r="J349">
        <v>46020</v>
      </c>
      <c r="K349">
        <v>46022</v>
      </c>
      <c r="L349">
        <v>350</v>
      </c>
      <c r="M349">
        <v>9110521719</v>
      </c>
      <c r="N349" t="str">
        <v>ANDHRA PRADESH</v>
      </c>
      <c r="O349" t="str">
        <v>Amalapuram</v>
      </c>
      <c r="P349" t="str">
        <v>OD</v>
      </c>
      <c r="Q349" t="str">
        <v>F2 FINTECH</v>
      </c>
      <c r="R349" t="str">
        <v>TATA</v>
      </c>
      <c r="S349">
        <v>2500000</v>
      </c>
      <c r="T349">
        <v>2500000</v>
      </c>
      <c r="U349" t="str">
        <v>UNSECURED</v>
      </c>
      <c r="V349" t="str">
        <v>DISBURSED</v>
      </c>
      <c r="X349">
        <v>46021</v>
      </c>
      <c r="Y349">
        <v>46022</v>
      </c>
      <c r="Z349" t="str">
        <v>FILE SENDER TO BANKER || UNDER PROCESS,|| LOGIN DONE</v>
      </c>
      <c r="AA349" t="str">
        <v>GAURAV MATHUR</v>
      </c>
      <c r="AB349">
        <v>9654949270</v>
      </c>
      <c r="AC349" t="str">
        <v>gaurav.tcl@tatacapital.com</v>
      </c>
      <c r="AD349" t="str">
        <v>MBBS-2007</v>
      </c>
      <c r="AE349" t="str">
        <v>BENPK9787G</v>
      </c>
      <c r="AJ349">
        <f>TODAY()</f>
        <v>46298</v>
      </c>
    </row>
    <row r="350">
      <c r="A350" t="str">
        <v>YES</v>
      </c>
      <c r="B350" t="str">
        <v>ANJU VERMA</v>
      </c>
      <c r="C350" t="str">
        <f t="array" ref="C350">XLOOKUP($B350,'EMP LIST '!$B$2:$B$121,'EMP LIST '!$F$2:$F$121,)</f>
        <v>RAHUL/AMANPREET</v>
      </c>
      <c r="D350" t="str">
        <f t="array" ref="D350">XLOOKUP($B350,'EMP LIST '!$B$2:$B$121,'EMP LIST '!$F$2:$F$121,)</f>
        <v>RAHUL/AMANPREET</v>
      </c>
      <c r="E350" t="str">
        <f t="array" ref="E350">XLOOKUP($B350,'EMP LIST '!$B$2:$B$121,'EMP LIST '!$I$2:$I$121,)</f>
        <v>SOURCER</v>
      </c>
      <c r="F350" t="str">
        <v>RAJEEV</v>
      </c>
      <c r="G350" t="str">
        <v xml:space="preserve">DR PANKAJ KUMAR </v>
      </c>
      <c r="H350">
        <f>AJ350-J350</f>
        <v>278</v>
      </c>
      <c r="I350" t="str">
        <f t="array" ref="I350">XLOOKUP($B350,'EMP LIST '!$B$2:$B$121,'EMP LIST '!$H$2:$H$121,)</f>
        <v>NOIDA</v>
      </c>
      <c r="J350">
        <v>46020</v>
      </c>
      <c r="L350">
        <v>351</v>
      </c>
      <c r="M350">
        <v>9310645643</v>
      </c>
      <c r="N350" t="str">
        <v xml:space="preserve">UTTAR PRADESH </v>
      </c>
      <c r="O350" t="str">
        <v>GHAZIABAD</v>
      </c>
      <c r="P350" t="str">
        <v>TERM LOAN</v>
      </c>
      <c r="Q350" t="str">
        <v>F2 FINTECH</v>
      </c>
      <c r="R350" t="str">
        <v>POONEWALA</v>
      </c>
      <c r="U350" t="str">
        <v>UNSECURED</v>
      </c>
      <c r="V350" t="str">
        <v>LOGIN</v>
      </c>
      <c r="Z350" t="str">
        <v>FILE SENDER TO BANKER || UNDER PROCESS,</v>
      </c>
      <c r="AA350" t="str">
        <v>shubham</v>
      </c>
      <c r="AB350">
        <v>9810119510</v>
      </c>
      <c r="AC350" t="str">
        <v>shubham.singh4@poonawallafincorp.com</v>
      </c>
      <c r="AD350" t="str">
        <v>MBBS-2024</v>
      </c>
      <c r="AE350" t="str">
        <v>EFPPK7100P</v>
      </c>
      <c r="AJ350">
        <f>TODAY()</f>
        <v>46298</v>
      </c>
    </row>
    <row r="351">
      <c r="A351" t="str">
        <v>YES</v>
      </c>
      <c r="B351" t="str">
        <v>VINEET TIWARI</v>
      </c>
      <c r="C351" t="str">
        <f t="array" ref="C351">XLOOKUP($B351,'EMP LIST '!$B$2:$B$121,'EMP LIST '!$F$2:$F$121,)</f>
        <v>VINEET TIWARI</v>
      </c>
      <c r="D351" t="str">
        <f t="array" ref="D351">XLOOKUP($B351,'EMP LIST '!$B$2:$B$121,'EMP LIST '!$F$2:$F$121,)</f>
        <v>VINEET TIWARI</v>
      </c>
      <c r="E351" t="str">
        <f t="array" ref="E351">XLOOKUP($B351,'EMP LIST '!$B$2:$B$121,'EMP LIST '!$I$2:$I$121,)</f>
        <v>SALARIED</v>
      </c>
      <c r="F351" t="str">
        <v>RAJEEV</v>
      </c>
      <c r="G351" t="str">
        <v xml:space="preserve">DR TIPALE RAJGOPAL TRIMBAK </v>
      </c>
      <c r="H351">
        <f>AJ351-J351</f>
        <v>278</v>
      </c>
      <c r="I351" t="str">
        <f t="array" ref="I351">XLOOKUP($B351,'EMP LIST '!$B$2:$B$121,'EMP LIST '!$H$2:$H$121,)</f>
        <v>NOIDA</v>
      </c>
      <c r="J351">
        <v>46020</v>
      </c>
      <c r="K351">
        <v>46021</v>
      </c>
      <c r="L351">
        <v>352</v>
      </c>
      <c r="M351">
        <v>9423296493</v>
      </c>
      <c r="N351" t="str">
        <v>MAHARASHTRA</v>
      </c>
      <c r="O351" t="str">
        <v>AHMEDNAGAR</v>
      </c>
      <c r="P351" t="str">
        <v>OD</v>
      </c>
      <c r="Q351" t="str">
        <v>F2 FINTECH</v>
      </c>
      <c r="R351" t="str">
        <v>ABCL</v>
      </c>
      <c r="S351">
        <v>2900000</v>
      </c>
      <c r="T351">
        <v>3500000</v>
      </c>
      <c r="U351" t="str">
        <v>UNSECURED</v>
      </c>
      <c r="V351" t="str">
        <v>DISBURSED</v>
      </c>
      <c r="X351">
        <v>46021</v>
      </c>
      <c r="Y351">
        <v>46021</v>
      </c>
      <c r="Z351" t="str">
        <v>FILE SENDER TO BANKER || UNDER PROCESS, TO BE DISBURSED TODAY</v>
      </c>
      <c r="AA351" t="str">
        <v>NILESH</v>
      </c>
      <c r="AB351" t="str">
        <v>91689 89890</v>
      </c>
      <c r="AC351" t="str">
        <v>nilesh.popalghat@adityabirlacapital.com</v>
      </c>
      <c r="AD351" t="str">
        <v>MBBS-2019</v>
      </c>
      <c r="AE351" t="str">
        <v>ATMPT0134H</v>
      </c>
      <c r="AJ351">
        <f>TODAY()</f>
        <v>46298</v>
      </c>
      <c r="AK351">
        <v>12000</v>
      </c>
    </row>
    <row r="352">
      <c r="A352" t="str">
        <v>YES</v>
      </c>
      <c r="B352" t="str">
        <v>ADITI</v>
      </c>
      <c r="C352" t="str">
        <f t="array" ref="C352">XLOOKUP($B352,'EMP LIST '!$B$2:$B$121,'EMP LIST '!$F$2:$F$121,)</f>
        <v/>
      </c>
      <c r="D352" t="str">
        <f t="array" ref="D352">XLOOKUP($B352,'EMP LIST '!$B$2:$B$121,'EMP LIST '!$F$2:$F$121,)</f>
        <v/>
      </c>
      <c r="E352" t="str">
        <f t="array" ref="E352">XLOOKUP($B352,'EMP LIST '!$B$2:$B$121,'EMP LIST '!$I$2:$I$121,)</f>
        <v/>
      </c>
      <c r="F352" t="str">
        <v>RAJEEV</v>
      </c>
      <c r="G352" t="str">
        <v>ROHIT RAWAT</v>
      </c>
      <c r="H352">
        <f>AJ352-J352</f>
        <v>278</v>
      </c>
      <c r="I352" t="str">
        <f t="array" ref="I352">XLOOKUP($B352,'EMP LIST '!$B$2:$B$121,'EMP LIST '!$F$2:$F$121,)</f>
        <v/>
      </c>
      <c r="J352">
        <v>46020</v>
      </c>
      <c r="L352">
        <v>353</v>
      </c>
      <c r="M352" t="str">
        <v>63765 56850</v>
      </c>
      <c r="N352" t="str">
        <v>MAHARASHTRA</v>
      </c>
      <c r="O352" t="str">
        <v>PUNE</v>
      </c>
      <c r="P352" t="str">
        <v>TERM LOAN</v>
      </c>
      <c r="Q352" t="str">
        <v>RDS</v>
      </c>
      <c r="R352" t="str">
        <v>ICICI BANK</v>
      </c>
      <c r="U352" t="str">
        <v>UNSECURED</v>
      </c>
      <c r="V352" t="str">
        <v>LOGIN</v>
      </c>
      <c r="Z352" t="str">
        <v>FILE SENDER TO BANKER || UNDER PROCESS,</v>
      </c>
      <c r="AA352" t="str">
        <v>ROHIT RDS</v>
      </c>
      <c r="AB352" t="str">
        <v>95403 02302</v>
      </c>
      <c r="AC352" t="str">
        <v>rohit.kyadav@gmail.com</v>
      </c>
      <c r="AD352" t="str">
        <v>SALARY-2.60K</v>
      </c>
      <c r="AE352" t="str">
        <v>BJWPS6111E</v>
      </c>
      <c r="AJ352">
        <f>TODAY()</f>
        <v>46298</v>
      </c>
    </row>
    <row r="353">
      <c r="A353" t="str">
        <v>YES</v>
      </c>
      <c r="B353" t="str">
        <v>DOLLY RAJPUT</v>
      </c>
      <c r="C353" t="str">
        <f t="array" ref="C353">XLOOKUP(B353,'EMP LIST '!$B$2:$B$121,'EMP LIST '!$E$2:$E$121,)</f>
        <v/>
      </c>
      <c r="D353" t="str">
        <f t="array" ref="D353">XLOOKUP($B353,'EMP LIST '!$B$2:$B$121,'EMP LIST '!$F$2:$F$121,)</f>
        <v/>
      </c>
      <c r="E353" t="str">
        <f t="array" ref="E353">XLOOKUP($B353,'EMP LIST '!$B$2:$B$121,'EMP LIST '!$I$2:$I$121,)</f>
        <v/>
      </c>
      <c r="F353" t="str">
        <v>VISHAL</v>
      </c>
      <c r="G353" t="str">
        <v>DR. SOVAN SAHOO</v>
      </c>
      <c r="H353">
        <f>AJ353-J353</f>
        <v>278</v>
      </c>
      <c r="I353" t="str">
        <v>NOIDA</v>
      </c>
      <c r="J353">
        <v>46020</v>
      </c>
      <c r="K353">
        <v>46022</v>
      </c>
      <c r="L353">
        <v>170466869</v>
      </c>
      <c r="M353">
        <v>7566480713</v>
      </c>
      <c r="N353" t="str">
        <v xml:space="preserve"> WEST BENGAL</v>
      </c>
      <c r="O353" t="str">
        <v>PURBA MEDINIPUR</v>
      </c>
      <c r="P353" t="str">
        <v>DOD</v>
      </c>
      <c r="Q353" t="str">
        <v>F2 FINTECH</v>
      </c>
      <c r="R353" t="str">
        <v>CHOLA</v>
      </c>
      <c r="U353" t="str">
        <v>UNSECURED</v>
      </c>
      <c r="V353" t="str">
        <v>LOGIN</v>
      </c>
      <c r="W353">
        <v>769</v>
      </c>
      <c r="Z353" t="str">
        <v>FILE SENDER TO BANKER || UNDER PROCESS,|| PD TO BE DONE TOMORROW BECAUSE CX IS OUT OF STATION</v>
      </c>
      <c r="AA353" t="str">
        <v>TAPAS</v>
      </c>
      <c r="AB353">
        <v>9830681100</v>
      </c>
      <c r="AC353" t="str">
        <v>tapaskumarp@chola.murugappa.com</v>
      </c>
      <c r="AD353" t="str">
        <v>BDS-2020</v>
      </c>
      <c r="AE353" t="str">
        <v>FCLPS6879D</v>
      </c>
      <c r="AJ353">
        <f>TODAY()</f>
        <v>46298</v>
      </c>
    </row>
    <row r="354">
      <c r="A354" t="str">
        <v>YES</v>
      </c>
      <c r="B354" t="str">
        <v>PRADDUMN VERMA</v>
      </c>
      <c r="C354" t="str">
        <f t="array" ref="C354">XLOOKUP(B354,'EMP LIST '!$B$2:$B$121,'EMP LIST '!$E$2:$E$121,)</f>
        <v/>
      </c>
      <c r="D354" t="str">
        <f t="array" ref="D354">XLOOKUP($B354,'EMP LIST '!$B$2:$B$121,'EMP LIST '!$F$2:$F$121,)</f>
        <v/>
      </c>
      <c r="E354" t="str">
        <f t="array" ref="E354">XLOOKUP($B354,'EMP LIST '!$B$2:$B$121,'EMP LIST '!$I$2:$I$121,)</f>
        <v/>
      </c>
      <c r="F354" t="str">
        <v>VISHAL</v>
      </c>
      <c r="G354" t="str">
        <v>DR. ANIL AHIRWAR</v>
      </c>
      <c r="H354">
        <f>AJ354-J354</f>
        <v>278</v>
      </c>
      <c r="I354" t="str">
        <v>BAREILLY</v>
      </c>
      <c r="J354">
        <v>46020</v>
      </c>
      <c r="K354">
        <v>46020</v>
      </c>
      <c r="L354">
        <v>355</v>
      </c>
      <c r="M354">
        <v>8109128212</v>
      </c>
      <c r="N354" t="str">
        <v>MADHYA PRADESH</v>
      </c>
      <c r="O354" t="str">
        <v>CHHATARPUR</v>
      </c>
      <c r="P354" t="str">
        <v>OD</v>
      </c>
      <c r="Q354" t="str">
        <v>F2 FINTECH</v>
      </c>
      <c r="R354" t="str">
        <v>BAJAJ</v>
      </c>
      <c r="U354" t="str">
        <v>UNSECURED</v>
      </c>
      <c r="V354" t="str">
        <v>LOGIN</v>
      </c>
      <c r="Z354" t="str">
        <v>FILE SENDER TO BANKER || UNDER PROCESS, 12 L POS, 6 FRESH ELIGIBILITY, BANKING AND RESIDENCE ADDRESS PROFF PENDING</v>
      </c>
      <c r="AA354" t="str">
        <v>RAHUL</v>
      </c>
      <c r="AB354">
        <v>8960415189</v>
      </c>
      <c r="AC354" t="str">
        <v>rahul.singh5@bajajfinserv.in</v>
      </c>
      <c r="AD354" t="str">
        <v>MBBS-2020</v>
      </c>
      <c r="AE354" t="str">
        <v>CEEPA6080C</v>
      </c>
      <c r="AJ354">
        <f>TODAY()</f>
        <v>46298</v>
      </c>
    </row>
    <row r="355">
      <c r="A355" t="str">
        <v>YES</v>
      </c>
      <c r="B355" t="str">
        <v>RIYA CHADDHA</v>
      </c>
      <c r="C355" t="str">
        <f t="array" ref="C355">XLOOKUP(B355,'EMP LIST '!$B$2:$B$121,'EMP LIST '!$E$2:$E$121,)</f>
        <v>VINEET TIWARI</v>
      </c>
      <c r="D355" t="str">
        <f t="array" ref="D355">XLOOKUP(C355,'EMP LIST '!$B$2:$B$121,'EMP LIST '!$E$2:$E$121,)</f>
        <v>VINEET TIWARI</v>
      </c>
      <c r="E355" t="str">
        <f t="array" ref="E355">XLOOKUP($B355,'EMP LIST '!$B$2:$B$121,'EMP LIST '!$I$2:$I$121,)</f>
        <v>SALARIED</v>
      </c>
      <c r="F355" t="str">
        <v>RAJEEV</v>
      </c>
      <c r="G355" t="str">
        <v>DR CHANUMOLU ADITHYA RENU</v>
      </c>
      <c r="H355">
        <f>AJ355-J355</f>
        <v>278</v>
      </c>
      <c r="I355" t="str">
        <v>NOIDA</v>
      </c>
      <c r="J355">
        <v>46020</v>
      </c>
      <c r="K355">
        <v>46020</v>
      </c>
      <c r="L355">
        <v>356</v>
      </c>
      <c r="M355">
        <v>7842645360</v>
      </c>
      <c r="N355" t="str">
        <v>ANDHRA PRADESH</v>
      </c>
      <c r="O355" t="str">
        <v>GUNTUR</v>
      </c>
      <c r="P355" t="str">
        <v>OD</v>
      </c>
      <c r="Q355" t="str">
        <v>F2 FINTECH</v>
      </c>
      <c r="R355" t="str">
        <v>ABCL</v>
      </c>
      <c r="S355">
        <v>1500000</v>
      </c>
      <c r="T355">
        <v>1500000</v>
      </c>
      <c r="U355" t="str">
        <v>UNSECURED</v>
      </c>
      <c r="V355" t="str">
        <v>REJECTED</v>
      </c>
      <c r="Z355" t="str">
        <v>FILE SENDER TO BANKER || UNDER PROCESS, CUSTOMER NOT WORKING ANYWHERE  EARNING STIPEND || NOT DOABLE AS PER POLICY</v>
      </c>
      <c r="AA355" t="str">
        <v>CHINTAKAYALA</v>
      </c>
      <c r="AB355" t="str">
        <v>93955 59339</v>
      </c>
      <c r="AC355" t="str">
        <v>chintakayala.nagendrababu@adityabirlacapital.com</v>
      </c>
      <c r="AD355" t="str">
        <v>MBBS-2020</v>
      </c>
      <c r="AE355" t="str">
        <v>CDTPC6720K</v>
      </c>
      <c r="AJ355">
        <f>TODAY()</f>
        <v>46298</v>
      </c>
    </row>
    <row r="356">
      <c r="A356" t="str">
        <v>YES</v>
      </c>
      <c r="B356" t="str">
        <v>MOHD SHAHIB</v>
      </c>
      <c r="C356" t="str">
        <f t="array" ref="C356">XLOOKUP(B356,'EMP LIST '!$B$2:$B$121,'EMP LIST '!$E$2:$E$121,)</f>
        <v>SHASHANK BHARDWAJ</v>
      </c>
      <c r="D356" t="str">
        <f t="array" ref="D356">XLOOKUP(C356,'EMP LIST '!$B$2:$B$121,'EMP LIST '!$E$2:$E$121,)</f>
        <v>SHASHANK BHARDWAJ</v>
      </c>
      <c r="E356" t="str">
        <f t="array" ref="E356">XLOOKUP($B356,'EMP LIST '!$B$2:$B$121,'EMP LIST '!$I$2:$I$121,)</f>
        <v>SOURCER</v>
      </c>
      <c r="F356" t="str">
        <v>RAJEEV</v>
      </c>
      <c r="G356" t="str">
        <v>Dr. Ankur Pathak</v>
      </c>
      <c r="H356">
        <f>AJ356-J356</f>
        <v>278</v>
      </c>
      <c r="I356" t="str">
        <v>BAREILLY</v>
      </c>
      <c r="J356">
        <v>46020</v>
      </c>
      <c r="K356">
        <v>46020</v>
      </c>
      <c r="L356" t="str">
        <v>SME000018422993</v>
      </c>
      <c r="M356">
        <v>9336363663</v>
      </c>
      <c r="N356" t="str">
        <v xml:space="preserve">UTTAR PRADESH </v>
      </c>
      <c r="O356" t="str">
        <v>LUCKNOW</v>
      </c>
      <c r="P356" t="str">
        <v>OD</v>
      </c>
      <c r="Q356" t="str">
        <v>F2 FINTECH</v>
      </c>
      <c r="R356" t="str">
        <v>BAJAJ</v>
      </c>
      <c r="U356" t="str">
        <v>UNSECURED</v>
      </c>
      <c r="V356" t="str">
        <v>REJECTED</v>
      </c>
      <c r="Z356" t="str">
        <v>FILE SENDER TO BANKER || UNDER PROCESS, PROF 10 SEGMENT NOT OK</v>
      </c>
      <c r="AA356" t="str">
        <v>Mohd Shams</v>
      </c>
      <c r="AB356">
        <v>9113182807</v>
      </c>
      <c r="AC356" t="str">
        <v>mohd.shams@bajajfinserv.in</v>
      </c>
      <c r="AD356" t="str">
        <v>MBBS-2020</v>
      </c>
      <c r="AE356" t="str">
        <v>CSVPP5881P</v>
      </c>
      <c r="AJ356">
        <f>TODAY()</f>
        <v>46298</v>
      </c>
    </row>
    <row r="357" xml:space="preserve">
      <c r="A357" t="str">
        <v>YES</v>
      </c>
      <c r="B357" t="str">
        <v>RAHUL SAHA</v>
      </c>
      <c r="C357" t="str">
        <f t="array" ref="C357">XLOOKUP(B357,'EMP LIST '!$B$2:$B$121,'EMP LIST '!$E$2:$E$121,)</f>
        <v>MANVI BHARDWAJ</v>
      </c>
      <c r="D357" t="str">
        <f t="array" ref="D357">XLOOKUP(C357,'EMP LIST '!$B$2:$B$121,'EMP LIST '!$E$2:$E$121,)</f>
        <v>RAHUL/AMAN</v>
      </c>
      <c r="E357" t="str">
        <f t="array" ref="E357">XLOOKUP($B357,'EMP LIST '!$B$2:$B$121,'EMP LIST '!$I$2:$I$121,)</f>
        <v>SALARIED</v>
      </c>
      <c r="F357" t="str">
        <v>RAJEEV</v>
      </c>
      <c r="G357" t="str">
        <v>CA  KAPIL KUMAR AGARWAL</v>
      </c>
      <c r="H357">
        <f>AJ357-J357</f>
        <v>278</v>
      </c>
      <c r="I357" t="str">
        <v>NOIDA</v>
      </c>
      <c r="J357">
        <v>46020</v>
      </c>
      <c r="K357">
        <v>46021</v>
      </c>
      <c r="L357">
        <v>358</v>
      </c>
      <c r="M357">
        <v>8696186186</v>
      </c>
      <c r="N357" t="str">
        <v>RAJASTHAN</v>
      </c>
      <c r="O357" t="str">
        <v>JAIPUR</v>
      </c>
      <c r="P357" t="str">
        <v>OD</v>
      </c>
      <c r="Q357" t="str">
        <v>CATEYE</v>
      </c>
      <c r="R357" t="str">
        <v>LNT</v>
      </c>
      <c r="U357" t="str">
        <v>UNSECURED</v>
      </c>
      <c r="V357" t="str">
        <v>REJECTED</v>
      </c>
      <c r="Z357" t="str" xml:space="preserve">
        <v xml:space="preserve">FILE SENDER TO BANKER || UNDER PROCESS,|| office address proof - Member card / Rent agreement etc...
2. Live / selfie photo,3. Bank stat,4. Current ebill || No income seen in 26 AS , only 53k income seen under 194 JB _x000d_
No proper practising set up seen _x000d_
During PD applicant was not showing his coaching class name board _x000d_
On google check , it is found applicant runs from the same premises _x000d_
Earlier case was rejected in Nov 25 due to overdue in BL of 50 lakhs and dpd in latest month </v>
      </c>
      <c r="AA357" t="str">
        <v xml:space="preserve">RAJEEV </v>
      </c>
      <c r="AB357" t="str">
        <v>96606 44658</v>
      </c>
      <c r="AC357" t="str">
        <v>Sharma.rajeev@Ltfs.com</v>
      </c>
      <c r="AD357" t="str">
        <v>CA-2018</v>
      </c>
      <c r="AE357" t="str">
        <v>BYHPA8518B</v>
      </c>
      <c r="AJ357">
        <f>TODAY()</f>
        <v>46298</v>
      </c>
    </row>
    <row r="358">
      <c r="A358" t="str">
        <v>YES</v>
      </c>
      <c r="B358" t="str">
        <v>MANTHAN SAXENA</v>
      </c>
      <c r="C358" t="str">
        <f t="array" ref="C358">XLOOKUP(B358,'EMP LIST '!$B$2:$B$121,'EMP LIST '!$E$2:$E$121,)</f>
        <v/>
      </c>
      <c r="D358" t="str">
        <f t="array" ref="D358">XLOOKUP($B358,'EMP LIST '!$B$2:$B$121,'EMP LIST '!$F$2:$F$121,)</f>
        <v/>
      </c>
      <c r="E358" t="str">
        <f t="array" ref="E358">XLOOKUP($B358,'EMP LIST '!$B$2:$B$121,'EMP LIST '!$I$2:$I$121,)</f>
        <v/>
      </c>
      <c r="F358" t="str">
        <v>VISHAL</v>
      </c>
      <c r="G358" t="str">
        <v>DR MOHD SALIM</v>
      </c>
      <c r="H358">
        <f>AJ358-J358</f>
        <v>278</v>
      </c>
      <c r="I358" t="str">
        <v>NOIDA</v>
      </c>
      <c r="J358">
        <v>46020</v>
      </c>
      <c r="K358">
        <v>46022</v>
      </c>
      <c r="L358">
        <v>170467776</v>
      </c>
      <c r="M358">
        <v>8923923400</v>
      </c>
      <c r="N358" t="str">
        <v>UTTAR PRADESH</v>
      </c>
      <c r="O358" t="str">
        <v>BAGPATH</v>
      </c>
      <c r="P358" t="str">
        <v>DOD</v>
      </c>
      <c r="Q358" t="str">
        <v>F2 FINTECH</v>
      </c>
      <c r="R358" t="str">
        <v>CHOLA</v>
      </c>
      <c r="S358">
        <v>1000000</v>
      </c>
      <c r="T358">
        <v>1000000</v>
      </c>
      <c r="U358" t="str">
        <v>UNSECURED</v>
      </c>
      <c r="V358" t="str">
        <v xml:space="preserve">APPROVED </v>
      </c>
      <c r="W358">
        <v>778</v>
      </c>
      <c r="X358">
        <v>46021</v>
      </c>
      <c r="Y358">
        <v>46022</v>
      </c>
      <c r="Z358" t="str">
        <v>FILE SENDER TO BANKER || UNDER PROCESS,|| DISBURSED 10 LACS</v>
      </c>
      <c r="AA358" t="str">
        <v>LALIT KUMAR</v>
      </c>
      <c r="AB358">
        <v>9627289500</v>
      </c>
      <c r="AC358" t="str">
        <v>lalitkumarsk@chola1.murugappa.com</v>
      </c>
      <c r="AD358" t="str">
        <v>BAMS-2021</v>
      </c>
      <c r="AE358" t="str">
        <v>CENPS6145D</v>
      </c>
      <c r="AJ358">
        <f>TODAY()</f>
        <v>46298</v>
      </c>
    </row>
    <row r="359">
      <c r="A359" t="str">
        <v>YES</v>
      </c>
      <c r="B359" t="str">
        <v>ANIL KUMAR</v>
      </c>
      <c r="C359" t="str">
        <f t="array" ref="C359">XLOOKUP($B359,'EMP LIST '!$B$2:$B$121,'EMP LIST '!$F$2:$F$121,)</f>
        <v>SHASHANK BHARDWAJ</v>
      </c>
      <c r="D359" t="str">
        <f t="array" ref="D359">XLOOKUP($B359,'EMP LIST '!$B$2:$B$121,'EMP LIST '!$F$2:$F$121,)</f>
        <v>SHASHANK BHARDWAJ</v>
      </c>
      <c r="E359" t="str">
        <f t="array" ref="E359">XLOOKUP($B359,'EMP LIST '!$B$2:$B$121,'EMP LIST '!$I$2:$I$121,)</f>
        <v>SALARIED</v>
      </c>
      <c r="F359" t="str">
        <v>RAJEEV</v>
      </c>
      <c r="G359" t="str">
        <v>DR SUJEET SINGH</v>
      </c>
      <c r="H359">
        <f>AJ359-J359</f>
        <v>278</v>
      </c>
      <c r="I359" t="str">
        <v xml:space="preserve">BAREILLY </v>
      </c>
      <c r="J359">
        <v>46020</v>
      </c>
      <c r="K359">
        <v>46022</v>
      </c>
      <c r="L359">
        <v>359</v>
      </c>
      <c r="M359">
        <v>9455005904</v>
      </c>
      <c r="N359" t="str">
        <v xml:space="preserve">UTTAR PRADESH </v>
      </c>
      <c r="O359" t="str">
        <v>ALLHABAD</v>
      </c>
      <c r="P359" t="str">
        <v>OD</v>
      </c>
      <c r="Q359" t="str">
        <v>CATEYE</v>
      </c>
      <c r="R359" t="str">
        <v>LNT</v>
      </c>
      <c r="U359" t="str">
        <v>UNSECURED</v>
      </c>
      <c r="V359" t="str">
        <v>REJECTED</v>
      </c>
      <c r="Z359" t="str">
        <v>FILE SENDER TO BANKER || UNDER PROCESS,|| REJECTED DUE TO MULTIPLE TIME LOGINS</v>
      </c>
      <c r="AA359" t="str">
        <v>ANOOP YADAV</v>
      </c>
      <c r="AB359" t="str">
        <v>95493 53535</v>
      </c>
      <c r="AC359" t="str">
        <v>anoopyadav@ltfs.com</v>
      </c>
      <c r="AD359" t="str">
        <v>MBBS-2014</v>
      </c>
      <c r="AE359" t="str">
        <v>DFMPS4484E</v>
      </c>
      <c r="AJ359">
        <f>TODAY()</f>
        <v>46298</v>
      </c>
    </row>
    <row r="360">
      <c r="A360" t="str">
        <v>YES</v>
      </c>
      <c r="B360" t="str">
        <v>JYOTI PRAJAPATI</v>
      </c>
      <c r="C360" t="str">
        <f t="array" ref="C360">XLOOKUP(B360,'EMP LIST '!$B$2:$B$121,'EMP LIST '!$E$2:$E$121,)</f>
        <v/>
      </c>
      <c r="D360" t="str">
        <f t="array" ref="D360">XLOOKUP($B360,'EMP LIST '!$B$2:$B$121,'EMP LIST '!$F$2:$F$121,)</f>
        <v/>
      </c>
      <c r="E360" t="str">
        <f t="array" ref="E360">XLOOKUP($B360,'EMP LIST '!$B$2:$B$121,'EMP LIST '!$I$2:$I$121,)</f>
        <v/>
      </c>
      <c r="F360" t="str">
        <v>VISHAL</v>
      </c>
      <c r="G360" t="str">
        <v xml:space="preserve"> DR. SURBHI</v>
      </c>
      <c r="H360">
        <f>AJ360-J360</f>
        <v>278</v>
      </c>
      <c r="I360" t="str">
        <v>NOIDA</v>
      </c>
      <c r="J360">
        <v>46020</v>
      </c>
      <c r="K360">
        <v>46022</v>
      </c>
      <c r="L360">
        <v>360</v>
      </c>
      <c r="M360">
        <v>8868867691</v>
      </c>
      <c r="N360" t="str">
        <v>UTTAR PRADESH</v>
      </c>
      <c r="O360" t="str">
        <v>SHAMLI</v>
      </c>
      <c r="P360" t="str">
        <v>OD</v>
      </c>
      <c r="Q360" t="str">
        <v>F2 FINTECH</v>
      </c>
      <c r="R360" t="str">
        <v>ABCL</v>
      </c>
      <c r="U360" t="str">
        <v>UNSECURED</v>
      </c>
      <c r="V360" t="str">
        <v>REJECTED</v>
      </c>
      <c r="W360">
        <v>775</v>
      </c>
      <c r="Z360" t="str">
        <v>FILE SENDER TO BANKER || UNDER PROCESS,|| 0 ELIGIBILITY</v>
      </c>
      <c r="AA360" t="str">
        <v>Sachin</v>
      </c>
      <c r="AB360" t="str">
        <v xml:space="preserve"> 99920 16468</v>
      </c>
      <c r="AC360" t="str">
        <v>Sachin.61@adityabirlacapital.com</v>
      </c>
      <c r="AD360" t="str">
        <v>MBBS-2022</v>
      </c>
      <c r="AE360" t="str">
        <v>IYRPS1256P</v>
      </c>
      <c r="AJ360">
        <f>TODAY()</f>
        <v>46298</v>
      </c>
    </row>
    <row r="361">
      <c r="A361" t="str">
        <v>YES</v>
      </c>
      <c r="B361" t="str">
        <v>SANJANA GUPTA</v>
      </c>
      <c r="C361" t="str">
        <f t="array" ref="C361">XLOOKUP(B361,'EMP LIST '!$B$2:$B$121,'EMP LIST '!$E$2:$E$121,)</f>
        <v/>
      </c>
      <c r="D361" t="str">
        <f t="array" ref="D361">XLOOKUP(C361,'EMP LIST '!$B$2:$B$121,'EMP LIST '!$E$2:$E$121,)</f>
        <v/>
      </c>
      <c r="E361" t="str">
        <f t="array" ref="E361">XLOOKUP($B361,'EMP LIST '!$B$2:$B$121,'EMP LIST '!$I$2:$I$121,)</f>
        <v/>
      </c>
      <c r="F361" t="str">
        <v>VISHAL</v>
      </c>
      <c r="G361" t="str">
        <v>DR. CHAYAN DAS</v>
      </c>
      <c r="H361">
        <f>AJ361-J361</f>
        <v>278</v>
      </c>
      <c r="I361" t="str">
        <v xml:space="preserve">BAREILLY </v>
      </c>
      <c r="J361">
        <v>46020</v>
      </c>
      <c r="K361">
        <v>46020</v>
      </c>
      <c r="L361" t="str">
        <v>SME000018424506</v>
      </c>
      <c r="M361">
        <v>9064313240</v>
      </c>
      <c r="N361" t="str">
        <v>WEST BENGAL</v>
      </c>
      <c r="O361" t="str">
        <v>NORTH 24 PARGANAS</v>
      </c>
      <c r="P361" t="str">
        <v>OD</v>
      </c>
      <c r="Q361" t="str">
        <v>F2 FINTECH</v>
      </c>
      <c r="R361" t="str">
        <v>BAJAJ</v>
      </c>
      <c r="U361" t="str">
        <v>UNSECURED</v>
      </c>
      <c r="V361" t="str">
        <v>HOLD</v>
      </c>
      <c r="Z361" t="str">
        <v xml:space="preserve">FILE SENDER TO BANKER || UNDER PROCESS, CIBIL LINK SENT, CUSTOMER WANT MEETING, </v>
      </c>
      <c r="AA361" t="str">
        <v>SUBHADEEP</v>
      </c>
      <c r="AB361">
        <v>8910238272</v>
      </c>
      <c r="AC361" t="str">
        <v>subhadeep.paul@bajajfinserv.in</v>
      </c>
      <c r="AD361" t="str">
        <v>MBBS-2018</v>
      </c>
      <c r="AE361" t="str">
        <v>BXOPD9070R</v>
      </c>
      <c r="AJ361">
        <f>TODAY()</f>
        <v>46298</v>
      </c>
    </row>
    <row r="362">
      <c r="A362" t="str">
        <v>YES</v>
      </c>
      <c r="B362" t="str">
        <v>SHRUTIKA DUBEY</v>
      </c>
      <c r="C362" t="str">
        <f t="array" ref="C362">XLOOKUP(B362,'EMP LIST '!$B$2:$B$121,'EMP LIST '!$E$2:$E$121,)</f>
        <v>MANISHA SAXENA</v>
      </c>
      <c r="D362" t="str">
        <f t="array" ref="D362">XLOOKUP(C362,'EMP LIST '!$B$2:$B$121,'EMP LIST '!$E$2:$E$121,)</f>
        <v>SHASHANK BHARDWAJ</v>
      </c>
      <c r="E362" t="str">
        <f t="array" ref="E362">XLOOKUP($B362,'EMP LIST '!$B$2:$B$121,'EMP LIST '!$I$2:$I$121,)</f>
        <v>SALARIED</v>
      </c>
      <c r="F362" t="str">
        <v>VISHAL</v>
      </c>
      <c r="G362" t="str">
        <v>DR. HARSHIT BISHNOI</v>
      </c>
      <c r="H362">
        <f>AJ362-J362</f>
        <v>278</v>
      </c>
      <c r="I362" t="str">
        <v xml:space="preserve">BAREILLY </v>
      </c>
      <c r="J362">
        <v>46020</v>
      </c>
      <c r="K362">
        <v>46020</v>
      </c>
      <c r="L362">
        <v>362</v>
      </c>
      <c r="M362" t="str">
        <v>91193 20982</v>
      </c>
      <c r="N362" t="str">
        <v>RAJASTHAN</v>
      </c>
      <c r="O362" t="str">
        <v>JODHPUR</v>
      </c>
      <c r="P362" t="str">
        <v>OD</v>
      </c>
      <c r="Q362" t="str">
        <v>F2 FINTECH</v>
      </c>
      <c r="R362" t="str">
        <v>BAJAJ MARKET</v>
      </c>
      <c r="U362" t="str">
        <v>UNSECURED</v>
      </c>
      <c r="V362" t="str">
        <v>REJECTED</v>
      </c>
      <c r="Z362" t="str">
        <v>FILE SENDER TO BANKER || UNDER PROCESS, CIBIL NORMS NOT MET, LOW CIBIL SCORE 680</v>
      </c>
      <c r="AA362" t="str">
        <v>DEEPAK</v>
      </c>
      <c r="AB362" t="str">
        <v>89496 48468</v>
      </c>
      <c r="AC362" t="str">
        <v>deepak.gurjar@bajajfinserv.in</v>
      </c>
      <c r="AD362" t="str">
        <v>MBBS-2022</v>
      </c>
      <c r="AE362" t="str">
        <v>FXMPK8342B</v>
      </c>
      <c r="AJ362">
        <f>TODAY()</f>
        <v>46298</v>
      </c>
    </row>
    <row r="363">
      <c r="A363" t="str">
        <v>YES</v>
      </c>
      <c r="B363" t="str">
        <v>FURKAN JUNG</v>
      </c>
      <c r="C363" t="str">
        <f t="array" ref="C363">XLOOKUP(B363,'EMP LIST '!$B$2:$B$121,'EMP LIST '!$E$2:$E$121,)</f>
        <v>F2 FINTECH</v>
      </c>
      <c r="D363" t="str">
        <f t="array" ref="D363">XLOOKUP(C363,'EMP LIST '!$B$2:$B$121,'EMP LIST '!$E$2:$E$121,)</f>
        <v>F2 FINTECH</v>
      </c>
      <c r="E363" t="str">
        <f t="array" ref="E363">XLOOKUP($B363,'EMP LIST '!$B$2:$B$121,'EMP LIST '!$I$2:$I$121,)</f>
        <v>SALARIED</v>
      </c>
      <c r="F363" t="str">
        <v>RAJEEV</v>
      </c>
      <c r="G363" t="str">
        <v>DR ASHWINI KUMAR SINGH</v>
      </c>
      <c r="H363">
        <f>AJ363-J363</f>
        <v>277</v>
      </c>
      <c r="I363" t="str">
        <v>NOIDA</v>
      </c>
      <c r="J363">
        <v>46021</v>
      </c>
      <c r="K363">
        <v>46021</v>
      </c>
      <c r="L363" t="str">
        <v>SME000018429772</v>
      </c>
      <c r="M363">
        <v>7084934597</v>
      </c>
      <c r="N363" t="str">
        <v>UTTAR PRADESH</v>
      </c>
      <c r="O363" t="str">
        <v>VARANASI</v>
      </c>
      <c r="P363" t="str">
        <v>TOP UP</v>
      </c>
      <c r="Q363" t="str">
        <v>F2 FINTECH</v>
      </c>
      <c r="R363" t="str">
        <v>BAJAJ</v>
      </c>
      <c r="S363">
        <v>510000</v>
      </c>
      <c r="T363">
        <v>2040000</v>
      </c>
      <c r="U363" t="str">
        <v>UNSECURED</v>
      </c>
      <c r="V363" t="str">
        <v>DISBURSED</v>
      </c>
      <c r="W363">
        <v>766</v>
      </c>
      <c r="X363">
        <v>46021</v>
      </c>
      <c r="Y363">
        <v>46021</v>
      </c>
      <c r="Z363" t="str">
        <v>FILE SENT TO BANKER, CIBIL 766, EXISTING POS 23 L, STAMPING ELIGIBILITY 43.40 L, 20.40 FRESH CASE DISBURSED</v>
      </c>
      <c r="AA363" t="str">
        <v>AVINASH DUBEY</v>
      </c>
      <c r="AB363">
        <v>8318193143</v>
      </c>
      <c r="AC363" t="str">
        <v>avinash.dubey@bajajfinserv.in</v>
      </c>
      <c r="AD363" t="str">
        <v>MBBS-2016</v>
      </c>
      <c r="AE363" t="str">
        <v>IBAPS2724E</v>
      </c>
      <c r="AJ363">
        <f>TODAY()</f>
        <v>46298</v>
      </c>
    </row>
    <row r="364">
      <c r="A364" t="str">
        <v>YES</v>
      </c>
      <c r="B364" t="str">
        <v>FARHEEN BI</v>
      </c>
      <c r="C364" t="str">
        <f t="array" ref="C364">XLOOKUP(B364,'EMP LIST '!$B$2:$B$121,'EMP LIST '!$E$2:$E$121,)</f>
        <v/>
      </c>
      <c r="D364" t="str">
        <f t="array" ref="D364">XLOOKUP(C364,'EMP LIST '!$B$2:$B$121,'EMP LIST '!$E$2:$E$121,)</f>
        <v/>
      </c>
      <c r="E364" t="str">
        <f t="array" ref="E364">XLOOKUP($B364,'EMP LIST '!$B$2:$B$121,'EMP LIST '!$I$2:$I$121,)</f>
        <v/>
      </c>
      <c r="F364" t="str">
        <v>VISHAL</v>
      </c>
      <c r="G364" t="str">
        <v>DR. PATEL MAYURKUMAR NALINKANT</v>
      </c>
      <c r="H364">
        <f>AJ364-J364</f>
        <v>277</v>
      </c>
      <c r="I364" t="str">
        <v xml:space="preserve">BAREILLY </v>
      </c>
      <c r="J364">
        <v>46021</v>
      </c>
      <c r="K364">
        <v>46021</v>
      </c>
      <c r="L364">
        <v>363</v>
      </c>
      <c r="M364">
        <v>9601088110</v>
      </c>
      <c r="N364" t="str">
        <v>GUJRAT</v>
      </c>
      <c r="O364" t="str">
        <v>Ahmedabad</v>
      </c>
      <c r="P364" t="str">
        <v>OD</v>
      </c>
      <c r="Q364" t="str">
        <v>F2 FINTECH</v>
      </c>
      <c r="R364" t="str">
        <v>BAJAJ MARKET</v>
      </c>
      <c r="S364">
        <v>1159000</v>
      </c>
      <c r="T364">
        <v>1159000</v>
      </c>
      <c r="U364" t="str">
        <v>UNSECURED</v>
      </c>
      <c r="V364" t="str">
        <v>REJECTED</v>
      </c>
      <c r="Z364" t="str">
        <v>FILE SENDER TO BANKER || UNDER PROCESS, || Higher USL Running and Reject Segment. || Not Eligible Case.</v>
      </c>
      <c r="AA364" t="str">
        <v>KIRAN</v>
      </c>
      <c r="AB364">
        <v>9054200480</v>
      </c>
      <c r="AC364" t="str">
        <v>kiran.padhiyar1@bajajfinserv.in</v>
      </c>
      <c r="AD364" t="str">
        <v>MBBS-2021</v>
      </c>
      <c r="AE364" t="str">
        <v>CTHPP3315H</v>
      </c>
      <c r="AJ364">
        <f>TODAY()</f>
        <v>46298</v>
      </c>
    </row>
    <row r="365">
      <c r="A365" t="str">
        <v>YES</v>
      </c>
      <c r="B365" t="str">
        <v>AKANSHA PRAJAPATI</v>
      </c>
      <c r="C365" t="str">
        <f t="array" ref="C365">XLOOKUP(B365,'EMP LIST '!$B$2:$B$121,'EMP LIST '!$E$2:$E$121,)</f>
        <v>RASHI GANGWAR</v>
      </c>
      <c r="D365" t="str">
        <f t="array" ref="D365">XLOOKUP($B365,'EMP LIST '!$B$2:$B$121,'EMP LIST '!$F$2:$F$121,)</f>
        <v>RAJKUMARI</v>
      </c>
      <c r="E365" t="str">
        <f t="array" ref="E365">XLOOKUP($B365,'EMP LIST '!$B$2:$B$121,'EMP LIST '!$I$2:$I$121,)</f>
        <v>SALARIED</v>
      </c>
      <c r="F365" t="str">
        <v>VISHAL</v>
      </c>
      <c r="G365" t="str">
        <v>DR. ANILKUMAR PATABHAI CHAUDHARI</v>
      </c>
      <c r="H365">
        <f>AJ365-J365</f>
        <v>277</v>
      </c>
      <c r="I365" t="str">
        <v>NOIDA</v>
      </c>
      <c r="J365">
        <v>46021</v>
      </c>
      <c r="K365">
        <v>46022</v>
      </c>
      <c r="L365">
        <v>364</v>
      </c>
      <c r="M365">
        <v>7984084134</v>
      </c>
      <c r="N365" t="str">
        <v>GUJRAT</v>
      </c>
      <c r="O365" t="str">
        <v>BHOROL</v>
      </c>
      <c r="P365" t="str">
        <v>OD</v>
      </c>
      <c r="Q365" t="str">
        <v>F2FINTECH</v>
      </c>
      <c r="R365" t="str">
        <v>ABCL</v>
      </c>
      <c r="U365" t="str">
        <v>UNSECURED</v>
      </c>
      <c r="V365" t="str">
        <v>LOGIN</v>
      </c>
      <c r="Z365" t="str">
        <v>FILE SENDER TO BANKER || UNDER PROCESS,|| PROCESS NEXT MONTH</v>
      </c>
      <c r="AA365" t="str">
        <v>SATISH</v>
      </c>
      <c r="AB365">
        <v>9805054775</v>
      </c>
      <c r="AC365" t="str">
        <v>satish.patel3@adityabirlacapital.com</v>
      </c>
      <c r="AD365" t="str">
        <v>MBBS-2021</v>
      </c>
      <c r="AE365" t="str">
        <v>CLGPC1207E</v>
      </c>
      <c r="AJ365">
        <f>TODAY()</f>
        <v>46298</v>
      </c>
    </row>
    <row r="366">
      <c r="A366" t="str">
        <v>YES</v>
      </c>
      <c r="B366" t="str">
        <v>PRANAV NAYAYR</v>
      </c>
      <c r="C366" t="str">
        <f t="array" ref="C366">XLOOKUP(B366,'EMP LIST '!$B$2:$B$121,'EMP LIST '!$E$2:$E$121,)</f>
        <v/>
      </c>
      <c r="D366" t="str">
        <f t="array" ref="D366">XLOOKUP(C366,'EMP LIST '!$B$2:$B$121,'EMP LIST '!$E$2:$E$121,)</f>
        <v/>
      </c>
      <c r="E366" t="str">
        <f t="array" ref="E366">XLOOKUP($B366,'EMP LIST '!$B$2:$B$121,'EMP LIST '!$I$2:$I$121,)</f>
        <v/>
      </c>
      <c r="F366" t="str">
        <v>RAJEEV</v>
      </c>
      <c r="G366" t="str">
        <v>DR NIPUN SHARMA</v>
      </c>
      <c r="H366">
        <f>AJ366-J366</f>
        <v>277</v>
      </c>
      <c r="I366" t="str">
        <v>NOIDA</v>
      </c>
      <c r="J366">
        <v>46021</v>
      </c>
      <c r="L366">
        <v>365</v>
      </c>
      <c r="M366" t="str">
        <v>94192 67389</v>
      </c>
      <c r="N366" t="str">
        <v>JAMMU AND KASHMIR</v>
      </c>
      <c r="O366" t="str">
        <v>KATHUA</v>
      </c>
      <c r="P366" t="str">
        <v>OD</v>
      </c>
      <c r="Q366" t="str">
        <v>F2FINTECH</v>
      </c>
      <c r="R366" t="str">
        <v>ABCL</v>
      </c>
      <c r="U366" t="str">
        <v>UNSECURED</v>
      </c>
      <c r="V366" t="str">
        <v>LOGIN</v>
      </c>
      <c r="Z366" t="str">
        <v>FILE SENDER TO BANKER || UNDER PROCESS,|| PROCESS NEXT MONTH</v>
      </c>
      <c r="AA366" t="str">
        <v>Ajaz</v>
      </c>
      <c r="AB366" t="str">
        <v>98584 25207</v>
      </c>
      <c r="AC366" t="str">
        <v>Ajaz.butt@adityabirlacapital.com</v>
      </c>
      <c r="AD366" t="str">
        <v>MD-2006</v>
      </c>
      <c r="AE366" t="str">
        <v>CFVPS3392M</v>
      </c>
      <c r="AJ366">
        <f>TODAY()</f>
        <v>46298</v>
      </c>
    </row>
    <row r="367" xml:space="preserve">
      <c r="A367" t="str">
        <v>YES</v>
      </c>
      <c r="B367" t="str">
        <v>PRANAV NAYAYR</v>
      </c>
      <c r="C367" t="str">
        <f t="array" ref="C367">XLOOKUP(B367,'EMP LIST '!$B$2:$B$121,'EMP LIST '!$E$2:$E$121,)</f>
        <v/>
      </c>
      <c r="D367" t="str">
        <f t="array" ref="D367">XLOOKUP(C367,'EMP LIST '!$B$2:$B$121,'EMP LIST '!$E$2:$E$121,)</f>
        <v/>
      </c>
      <c r="E367" t="str">
        <f t="array" ref="E367">XLOOKUP($B367,'EMP LIST '!$B$2:$B$121,'EMP LIST '!$I$2:$I$121,)</f>
        <v/>
      </c>
      <c r="F367" t="str">
        <v>VISHAL</v>
      </c>
      <c r="G367" t="str">
        <v xml:space="preserve">DR. CHIRAG SANJAYBHAI AMBALIYA </v>
      </c>
      <c r="H367">
        <f>AJ367-J367</f>
        <v>277</v>
      </c>
      <c r="I367" t="str">
        <v>NOIDA</v>
      </c>
      <c r="J367">
        <v>46021</v>
      </c>
      <c r="K367">
        <v>46022</v>
      </c>
      <c r="L367" t="str">
        <v>655BZ8600863</v>
      </c>
      <c r="M367" t="str">
        <v>99749 03141</v>
      </c>
      <c r="N367" t="str">
        <v>GUJRAT</v>
      </c>
      <c r="O367" t="str">
        <v>BANASKANTHA</v>
      </c>
      <c r="P367" t="str">
        <v>OD</v>
      </c>
      <c r="Q367" t="str">
        <v>CATEYE</v>
      </c>
      <c r="R367" t="str">
        <v>TATA</v>
      </c>
      <c r="U367" t="str">
        <v>UNSECURED</v>
      </c>
      <c r="V367" t="str">
        <v>REJECTED</v>
      </c>
      <c r="W367">
        <v>775</v>
      </c>
      <c r="Z367" t="str" xml:space="preserve">
        <v xml:space="preserve">"FILE SENDER TO BANKER || UNDER PROCESS,||Update case marked policy decline mentioned below reasons
-3 USL availed within 6 month,-Credit card utilization above 75% no of 2 Credit card
,-Minimum residence stability norms are not met- Customer is staying in rented residence in Deesa since last 3 mont
,-Total city norms are not met,-Minimum employment norms also not met –he has doing consulting only 6 month at current employment
-He has availed 3 USL in Dec -25, Oct-25 and Jul-25 and all fund utilization for Mutual fund and Gold purchase confirmed during PD- loan end use not justify
-Proposed loan end use not justify- wants to fund for person use confirmed during PD"</v>
      </c>
      <c r="AA367" t="str">
        <v>MAMTA SINGH</v>
      </c>
      <c r="AB367">
        <v>7982612369</v>
      </c>
      <c r="AC367" t="str">
        <v>Mamta.singh@tatacapital.com</v>
      </c>
      <c r="AD367" t="str">
        <v>MBBS-2018</v>
      </c>
      <c r="AE367" t="str">
        <v>CFWPA2385B</v>
      </c>
      <c r="AJ367">
        <f>TODAY()</f>
        <v>46298</v>
      </c>
    </row>
    <row r="368">
      <c r="A368" t="str">
        <v>YES</v>
      </c>
      <c r="B368" t="str">
        <v>TANNU KUMARI</v>
      </c>
      <c r="C368" t="str">
        <f t="array" ref="C368">XLOOKUP(B368,'EMP LIST '!$B$2:$B$121,'EMP LIST '!$E$2:$E$121,)</f>
        <v>RAJKUMARI</v>
      </c>
      <c r="D368" t="str">
        <f t="array" ref="D368">XLOOKUP(C368,'EMP LIST '!$B$2:$B$121,'EMP LIST '!$E$2:$E$121,)</f>
        <v>RAJKUMARI</v>
      </c>
      <c r="E368" t="str">
        <f t="array" ref="E368">XLOOKUP($B368,'EMP LIST '!$B$2:$B$121,'EMP LIST '!$I$2:$I$121,)</f>
        <v>SALARIED</v>
      </c>
      <c r="F368" t="str">
        <v>RAJEEV</v>
      </c>
      <c r="G368" t="str">
        <v>DR DEVAKI</v>
      </c>
      <c r="H368">
        <f>AJ368-J368</f>
        <v>277</v>
      </c>
      <c r="I368" t="str">
        <v>NOIDA</v>
      </c>
      <c r="J368">
        <v>46021</v>
      </c>
      <c r="K368">
        <v>46022</v>
      </c>
      <c r="L368" t="str">
        <v>939BZ8600657</v>
      </c>
      <c r="M368" t="str">
        <v>93602 80331</v>
      </c>
      <c r="N368" t="str">
        <v>TAMILNADU</v>
      </c>
      <c r="O368" t="str">
        <v>TIRNELVELI</v>
      </c>
      <c r="P368" t="str">
        <v>OD</v>
      </c>
      <c r="Q368" t="str">
        <v>F2FINTECH</v>
      </c>
      <c r="R368" t="str">
        <v>TATA</v>
      </c>
      <c r="S368">
        <v>2000000</v>
      </c>
      <c r="T368">
        <v>2000000</v>
      </c>
      <c r="U368" t="str">
        <v>UNSECURED</v>
      </c>
      <c r="V368" t="str">
        <v xml:space="preserve">APPROVED </v>
      </c>
      <c r="X368">
        <v>46022</v>
      </c>
      <c r="Z368" t="str">
        <v>FILE SENDER TO BANKER || UNDER PROCESS,|| 20 LACS APPROVED FI PENDING</v>
      </c>
      <c r="AA368" t="str">
        <v>GAURAV MATHUR</v>
      </c>
      <c r="AB368">
        <v>9654949270</v>
      </c>
      <c r="AC368" t="str">
        <v>gaurav.tcl@tatacapital.com</v>
      </c>
      <c r="AD368" t="str">
        <v>BDS-2006</v>
      </c>
      <c r="AE368" t="str">
        <v>BJNPD7235D</v>
      </c>
      <c r="AJ368">
        <f>TODAY()</f>
        <v>46298</v>
      </c>
    </row>
    <row r="369">
      <c r="A369" t="str">
        <v>YES</v>
      </c>
      <c r="B369" t="str">
        <v>DHARAMVEER</v>
      </c>
      <c r="C369" t="str">
        <f t="array" ref="C369">XLOOKUP(B369,'EMP LIST '!$B$2:$B$121,'EMP LIST '!$E$2:$E$121,)</f>
        <v>RASHI GANGWAR</v>
      </c>
      <c r="D369" t="str">
        <f t="array" ref="D369">XLOOKUP(C369,'EMP LIST '!$B$2:$B$121,'EMP LIST '!$E$2:$E$121,)</f>
        <v>RAJKUMARI</v>
      </c>
      <c r="E369" t="str">
        <f t="array" ref="E369">XLOOKUP($B369,'EMP LIST '!$B$2:$B$121,'EMP LIST '!$I$2:$I$121,)</f>
        <v>SALARIED</v>
      </c>
      <c r="F369" t="str">
        <v>VISHAL</v>
      </c>
      <c r="G369" t="str">
        <v>DR. PANKAJ MADANLAL JAIN</v>
      </c>
      <c r="H369">
        <f>AJ369-J369</f>
        <v>276</v>
      </c>
      <c r="I369" t="str">
        <f t="array" ref="I369">XLOOKUP($B369,'EMP LIST '!$B$2:$B$121,'EMP LIST '!$H$2:$H$121,)</f>
        <v>NOIDA</v>
      </c>
      <c r="J369">
        <v>46022</v>
      </c>
      <c r="L369">
        <v>370</v>
      </c>
      <c r="M369" t="str">
        <v>76669 72662</v>
      </c>
      <c r="N369" t="str">
        <v>MAHARASHTRA</v>
      </c>
      <c r="O369" t="str">
        <v>NAGPUR</v>
      </c>
      <c r="P369" t="str">
        <v>OD</v>
      </c>
      <c r="Q369" t="str">
        <v>F2 FINTECH</v>
      </c>
      <c r="R369" t="str">
        <v>BAJAJ MARKET</v>
      </c>
      <c r="U369" t="str">
        <v>UNSECURED</v>
      </c>
      <c r="V369" t="str">
        <v>LOGIN</v>
      </c>
      <c r="Z369" t="str">
        <v xml:space="preserve">FILE SENDER TO BANKER || UNDER PROCESS, CIBIL DONE, </v>
      </c>
      <c r="AA369" t="str">
        <v>SUMIT</v>
      </c>
      <c r="AB369" t="str">
        <v>90963 03735</v>
      </c>
      <c r="AC369" t="str">
        <v>sumit.ambule@bajajfinserv.in</v>
      </c>
      <c r="AD369" t="str">
        <v>MBBS-2021</v>
      </c>
      <c r="AE369" t="str">
        <v>CEDPJ6391E</v>
      </c>
      <c r="AJ369">
        <f>TODAY()</f>
        <v>46298</v>
      </c>
    </row>
    <row r="370">
      <c r="A370" t="str">
        <v>YES</v>
      </c>
      <c r="B370" t="str">
        <v>SACHIN</v>
      </c>
      <c r="C370" t="str">
        <f t="array" ref="C370">XLOOKUP(B370,'EMP LIST '!$B$2:$B$121,'EMP LIST '!$E$2:$E$121,)</f>
        <v>F2 FINTECH</v>
      </c>
      <c r="D370" t="str">
        <f t="array" ref="D370">XLOOKUP(C370,'EMP LIST '!$B$2:$B$121,'EMP LIST '!$E$2:$E$121,)</f>
        <v>F2 FINTECH</v>
      </c>
      <c r="E370" t="str">
        <f t="array" ref="E370">XLOOKUP($B370,'EMP LIST '!$B$2:$B$121,'EMP LIST '!$I$2:$I$121,)</f>
        <v>SOURCER</v>
      </c>
      <c r="F370" t="str">
        <v>VISHAL</v>
      </c>
      <c r="G370" t="str">
        <v>MANI SHANKAR SHAMBHU</v>
      </c>
      <c r="H370">
        <f>AJ370-J370</f>
        <v>276</v>
      </c>
      <c r="I370" t="str">
        <f t="array" ref="I370">XLOOKUP($B370,'EMP LIST '!$B$2:$B$121,'EMP LIST '!$F$2:$F$121,)</f>
        <v>F2 FINTECH</v>
      </c>
      <c r="J370">
        <v>46022</v>
      </c>
      <c r="K370">
        <v>46022</v>
      </c>
      <c r="L370" t="str">
        <v>386BZ8691191</v>
      </c>
      <c r="M370" t="str">
        <v>84483 63485</v>
      </c>
      <c r="N370" t="str">
        <v>DELHI</v>
      </c>
      <c r="O370" t="str">
        <v>DELHI</v>
      </c>
      <c r="P370" t="str">
        <v>OD</v>
      </c>
      <c r="Q370" t="str">
        <v>CATEYE</v>
      </c>
      <c r="R370" t="str">
        <v>TATA</v>
      </c>
      <c r="U370" t="str">
        <v>UNSECURED</v>
      </c>
      <c r="V370" t="str">
        <v>REJECTED</v>
      </c>
      <c r="W370">
        <v>692</v>
      </c>
      <c r="Z370" t="str">
        <v>FILE SENDER TO BANKER || UNDER PROCESS,||No offer,minimum cibil score norms not met .cibil is 692,overdue 48,882.00,abb 20 k.</v>
      </c>
      <c r="AA370" t="str">
        <v>MAMTA SINGH</v>
      </c>
      <c r="AB370">
        <v>7982612369</v>
      </c>
      <c r="AC370" t="str">
        <v>Mamta.singh@tatacapital.com</v>
      </c>
      <c r="AD370" t="str">
        <v>MBBS-2017</v>
      </c>
      <c r="AE370" t="str">
        <v>CNKPS9885C</v>
      </c>
      <c r="AJ370">
        <f>TODAY()</f>
        <v>46298</v>
      </c>
    </row>
    <row r="371">
      <c r="A371" t="str">
        <v>YES</v>
      </c>
      <c r="B371" t="str">
        <v>ABHINAV SRIVASTAV</v>
      </c>
      <c r="C371" t="str">
        <f t="array" ref="C371">XLOOKUP(B371,'EMP LIST '!$B$2:$B$121,'EMP LIST '!$E$2:$E$121,)</f>
        <v>F2 FINTECH</v>
      </c>
      <c r="D371" t="str">
        <f t="array" ref="D371">XLOOKUP(C371,'EMP LIST '!$B$2:$B$121,'EMP LIST '!$E$2:$E$121,)</f>
        <v>F2 FINTECH</v>
      </c>
      <c r="E371" t="str">
        <f t="array" ref="E371">XLOOKUP($B371,'EMP LIST '!$B$2:$B$121,'EMP LIST '!$I$2:$I$121,)</f>
        <v>SALARIED</v>
      </c>
      <c r="F371" t="str">
        <v>VISHAL</v>
      </c>
      <c r="G371" t="str">
        <v>DR. VISHNU PRIYA</v>
      </c>
      <c r="H371">
        <f>AJ371-J371</f>
        <v>276</v>
      </c>
      <c r="I371" t="str">
        <v>NOIDA</v>
      </c>
      <c r="J371">
        <v>46022</v>
      </c>
      <c r="L371" t="str">
        <v>SME000018442350</v>
      </c>
      <c r="M371" t="str">
        <v>79037 60486</v>
      </c>
      <c r="N371" t="str">
        <v>BIHAR</v>
      </c>
      <c r="O371" t="str">
        <v xml:space="preserve">DARBHANGA </v>
      </c>
      <c r="P371" t="str">
        <v>OD</v>
      </c>
      <c r="Q371" t="str">
        <v>F2FINTECH</v>
      </c>
      <c r="R371" t="str">
        <v>BAJAJ</v>
      </c>
      <c r="U371" t="str">
        <v>UNSECURED</v>
      </c>
      <c r="V371" t="str">
        <v>LOGIN</v>
      </c>
      <c r="Z371" t="str">
        <v>FILE SENDER TO BANKER || UNDER PROCESS,CIBIL DONE, MBBS DEGREE NOT VERIFY</v>
      </c>
      <c r="AA371" t="str">
        <v>Sushil Kumar28_x000d_</v>
      </c>
      <c r="AB371">
        <v>9504334073</v>
      </c>
      <c r="AC371" t="str">
        <v>sushil.kumar28@bajajfinserv.in_x000d_</v>
      </c>
      <c r="AD371" t="str">
        <v>MBBS-2021</v>
      </c>
      <c r="AE371" t="str">
        <v>DPBPP5388M</v>
      </c>
      <c r="AJ371">
        <f>TODAY()</f>
        <v>46298</v>
      </c>
    </row>
    <row r="372">
      <c r="A372" t="str">
        <v>YES</v>
      </c>
      <c r="B372" t="str">
        <v>YUKTI</v>
      </c>
      <c r="C372" t="str">
        <f t="array" ref="C372">XLOOKUP(B372,'EMP LIST '!$B$2:$B$121,'EMP LIST '!$E$2:$E$121,)</f>
        <v/>
      </c>
      <c r="D372" t="str">
        <f t="array" ref="D372">XLOOKUP(C372,'EMP LIST '!$B$2:$B$121,'EMP LIST '!$E$2:$E$121,)</f>
        <v/>
      </c>
      <c r="E372" t="str">
        <f t="array" ref="E372">XLOOKUP($B372,'EMP LIST '!$B$2:$B$121,'EMP LIST '!$I$2:$I$121,)</f>
        <v/>
      </c>
      <c r="F372" t="str">
        <v>VISHAL</v>
      </c>
      <c r="G372" t="str">
        <v>DR. RUPAM PATLE</v>
      </c>
      <c r="H372">
        <f>AJ372-J372</f>
        <v>276</v>
      </c>
      <c r="I372" t="str">
        <v xml:space="preserve">BAREILLY </v>
      </c>
      <c r="J372">
        <v>46022</v>
      </c>
      <c r="L372">
        <v>170470152</v>
      </c>
      <c r="M372">
        <v>7276238155</v>
      </c>
      <c r="N372" t="str">
        <v>MADHYA PRADESH</v>
      </c>
      <c r="O372" t="str">
        <v>MANDLA</v>
      </c>
      <c r="P372" t="str">
        <v>DOD</v>
      </c>
      <c r="Q372" t="str">
        <v>F2FINTECH</v>
      </c>
      <c r="R372" t="str">
        <v>CHOLA</v>
      </c>
      <c r="U372" t="str">
        <v>UNSECURED</v>
      </c>
      <c r="V372" t="str">
        <v>LOGIN</v>
      </c>
      <c r="W372">
        <v>727</v>
      </c>
      <c r="Z372" t="str">
        <v>FILE SENDER TO BANKER || UNDER PROCESS,</v>
      </c>
      <c r="AA372" t="str">
        <v>ARUN</v>
      </c>
      <c r="AB372">
        <v>9399074918</v>
      </c>
      <c r="AC372" t="str">
        <v>arunkaurav@chola1.murugappa.com</v>
      </c>
      <c r="AD372" t="str">
        <v>MBBS-2021</v>
      </c>
      <c r="AE372" t="str">
        <v>CWIPP0682D</v>
      </c>
      <c r="AJ372">
        <f>TODAY()</f>
        <v>46298</v>
      </c>
    </row>
    <row r="373">
      <c r="A373" t="str">
        <v>YES</v>
      </c>
      <c r="B373" t="str">
        <v>ANJU VERMA</v>
      </c>
      <c r="C373" t="str">
        <f t="array" ref="C373">XLOOKUP(B373,'EMP LIST '!$B$2:$B$121,'EMP LIST '!$E$2:$E$121,)</f>
        <v>RAHUL/AMAN</v>
      </c>
      <c r="D373" t="str">
        <f t="array" ref="D373">XLOOKUP(C373,'EMP LIST '!$B$2:$B$121,'EMP LIST '!$E$2:$E$121,)</f>
        <v/>
      </c>
      <c r="E373" t="str">
        <f t="array" ref="E373">XLOOKUP($B373,'EMP LIST '!$B$2:$B$121,'EMP LIST '!$I$2:$I$121,)</f>
        <v>SOURCER</v>
      </c>
      <c r="F373" t="str">
        <v>VISHAL</v>
      </c>
      <c r="G373" t="str">
        <v>DR. RISHI MANGAL</v>
      </c>
      <c r="H373">
        <f>AJ373-J373</f>
        <v>276</v>
      </c>
      <c r="I373" t="str">
        <v>NOIDA</v>
      </c>
      <c r="J373">
        <v>46022</v>
      </c>
      <c r="K373">
        <v>46022</v>
      </c>
      <c r="L373" t="str">
        <v>SME000018443127</v>
      </c>
      <c r="M373">
        <v>9929825887</v>
      </c>
      <c r="N373" t="str">
        <v>RAJASTHAN</v>
      </c>
      <c r="O373" t="str">
        <v>KOTA</v>
      </c>
      <c r="P373" t="str">
        <v>OD</v>
      </c>
      <c r="Q373" t="str">
        <v>F2FINTECH</v>
      </c>
      <c r="R373" t="str">
        <v>BAJAJ</v>
      </c>
      <c r="U373" t="str">
        <v>UNSECURED</v>
      </c>
      <c r="V373" t="str">
        <v>REJECTED</v>
      </c>
      <c r="Z373" t="str">
        <v>FILE SENDER TO BANKER || UNDER PROCESS,|| Nill Eligibility due to Cibil Score 715 || BDS/MDS profile does not allow Cibil Score &lt; 720</v>
      </c>
      <c r="AA373" t="str">
        <v>BHEEMRAJ MEENA_x000d_</v>
      </c>
      <c r="AB373">
        <v>8107819209</v>
      </c>
      <c r="AC373" t="str">
        <v>bheemraj.meena@bajajfinserv.in_x000d_</v>
      </c>
      <c r="AD373" t="str">
        <v>BDS-2013</v>
      </c>
      <c r="AE373" t="str">
        <v>AOSPM3627D</v>
      </c>
      <c r="AJ373">
        <f>TODAY()</f>
        <v>46298</v>
      </c>
    </row>
    <row r="374">
      <c r="A374" t="str">
        <v>YES</v>
      </c>
      <c r="B374" t="str">
        <v>IRAM FATIMA</v>
      </c>
      <c r="C374" t="str">
        <f t="array" ref="C374">XLOOKUP(B374,'EMP LIST '!$B$2:$B$121,'EMP LIST '!$E$2:$E$121,)</f>
        <v>MANISHA SAXENA</v>
      </c>
      <c r="D374" t="str">
        <f t="array" ref="D374">XLOOKUP(C374,'EMP LIST '!$B$2:$B$121,'EMP LIST '!$E$2:$E$121,)</f>
        <v>SHASHANK BHARDWAJ</v>
      </c>
      <c r="E374" t="str">
        <f t="array" ref="E374">XLOOKUP($B374,'EMP LIST '!$B$2:$B$121,'EMP LIST '!$I$2:$I$121,)</f>
        <v>SALARIED</v>
      </c>
      <c r="F374" t="str">
        <v>RAJEEV</v>
      </c>
      <c r="G374" t="str">
        <v>DR MOHIT KUMAR HARIT</v>
      </c>
      <c r="H374">
        <f>AJ374-J374</f>
        <v>276</v>
      </c>
      <c r="I374" t="str">
        <v xml:space="preserve">BAREILLY </v>
      </c>
      <c r="J374">
        <v>46022</v>
      </c>
      <c r="K374">
        <v>46022</v>
      </c>
      <c r="L374">
        <v>375</v>
      </c>
      <c r="M374">
        <v>7011194817</v>
      </c>
      <c r="N374" t="str">
        <v>DELHI</v>
      </c>
      <c r="O374" t="str">
        <v>DELHI</v>
      </c>
      <c r="P374" t="str">
        <v>OD</v>
      </c>
      <c r="Q374" t="str">
        <v>F2FINTECH</v>
      </c>
      <c r="R374" t="str">
        <v>BAJAJ MARKET</v>
      </c>
      <c r="U374" t="str">
        <v>UNSECURED</v>
      </c>
      <c r="V374" t="str">
        <v>REJECTED</v>
      </c>
      <c r="Z374" t="str">
        <v>FILE SENDER TO BANKER || UNDER PROCESS, CASE MOVED TO CREDIT, CASE DISBURSED FROM BAJAJ FINSERV BY OTHER CHANNEL</v>
      </c>
      <c r="AA374" t="str">
        <v>RAVINDRA</v>
      </c>
      <c r="AB374" t="str">
        <v>098115 35827</v>
      </c>
      <c r="AC374" t="str">
        <v>ravinder.ravinder@bizsupporta.com</v>
      </c>
      <c r="AJ374">
        <f>TODAY()</f>
        <v>46298</v>
      </c>
    </row>
    <row r="375">
      <c r="A375" t="str">
        <v>YES</v>
      </c>
      <c r="B375" t="str">
        <v>VINEET TIWARI</v>
      </c>
      <c r="C375" t="str">
        <f t="array" ref="C375">XLOOKUP(B375,'EMP LIST '!$B$2:$B$121,'EMP LIST '!$E$2:$E$121,)</f>
        <v>VINEET TIWARI</v>
      </c>
      <c r="D375" t="str">
        <f t="array" ref="D375">XLOOKUP(C375,'EMP LIST '!$B$2:$B$121,'EMP LIST '!$E$2:$E$121,)</f>
        <v>VINEET TIWARI</v>
      </c>
      <c r="E375" t="str">
        <f t="array" ref="E375">XLOOKUP($B375,'EMP LIST '!$B$2:$B$121,'EMP LIST '!$I$2:$I$121,)</f>
        <v>SALARIED</v>
      </c>
      <c r="F375" t="str">
        <v>RAJEEV</v>
      </c>
      <c r="G375" t="str">
        <v>DR ANANYA</v>
      </c>
      <c r="H375">
        <f>AJ375-J375</f>
        <v>276</v>
      </c>
      <c r="I375" t="str">
        <v>NOIDA</v>
      </c>
      <c r="J375">
        <v>46022</v>
      </c>
      <c r="K375">
        <v>46022</v>
      </c>
      <c r="L375">
        <v>376</v>
      </c>
      <c r="M375">
        <v>7222954420</v>
      </c>
      <c r="N375" t="str">
        <v>BIHAR</v>
      </c>
      <c r="O375" t="str">
        <v>ROHTAS</v>
      </c>
      <c r="P375" t="str">
        <v>EDUCATION LOAN</v>
      </c>
      <c r="Q375" t="str">
        <v>F2 FINTECH</v>
      </c>
      <c r="R375" t="str">
        <v>CREDILA</v>
      </c>
      <c r="S375">
        <v>600000</v>
      </c>
      <c r="T375">
        <v>2400000</v>
      </c>
      <c r="U375" t="str">
        <v>SECURED</v>
      </c>
      <c r="V375" t="str">
        <v>DISBURSED</v>
      </c>
      <c r="W375">
        <v>749</v>
      </c>
      <c r="X375">
        <v>45883</v>
      </c>
      <c r="Y375">
        <v>46022</v>
      </c>
      <c r="Z375" t="str">
        <v xml:space="preserve">FILE SENT TO BANKER &amp; GAURAV CHECK AND UPDATE || DOCUMENST PENDING FROM SALES END  || TO BE LOGIN TODAY || CUSTOMER IS NOT PROVIDING OTP DUE TO BUSY IN WORK </v>
      </c>
      <c r="AA375" t="str">
        <v>PRIYANKA</v>
      </c>
      <c r="AB375">
        <v>8373912185</v>
      </c>
      <c r="AJ375">
        <f>TODAY()</f>
        <v>46298</v>
      </c>
    </row>
    <row r="376">
      <c r="A376" t="str">
        <v>YES</v>
      </c>
      <c r="B376" t="str">
        <v>ANJU VERMA</v>
      </c>
      <c r="C376" t="str">
        <f t="array" ref="C376">XLOOKUP($B376,'EMP LIST '!$B$2:$B$121,'EMP LIST '!$F$2:$F$121,)</f>
        <v>RAHUL/AMANPREET</v>
      </c>
      <c r="D376" t="str">
        <f t="array" ref="D376">XLOOKUP($B376,'EMP LIST '!$B$2:$B$121,'EMP LIST '!$F$2:$F$121,)</f>
        <v>RAHUL/AMANPREET</v>
      </c>
      <c r="E376" t="str">
        <f t="array" ref="E376">XLOOKUP($B376,'EMP LIST '!$B$2:$B$121,'EMP LIST '!$I$2:$I$121,)</f>
        <v>SOURCER</v>
      </c>
      <c r="F376" t="str">
        <v>VISHAL</v>
      </c>
      <c r="G376" t="str">
        <v xml:space="preserve">DR PANKAJ KUMAR </v>
      </c>
      <c r="H376">
        <f>AJ376-J376</f>
        <v>276</v>
      </c>
      <c r="I376" t="str">
        <f t="array" ref="I376">XLOOKUP($B376,'EMP LIST '!$B$2:$B$121,'EMP LIST '!$H$2:$H$121,)</f>
        <v>NOIDA</v>
      </c>
      <c r="J376">
        <v>46022</v>
      </c>
      <c r="L376">
        <v>170470386</v>
      </c>
      <c r="M376">
        <v>9310645643</v>
      </c>
      <c r="N376" t="str">
        <v xml:space="preserve">UTTAR PRADESH </v>
      </c>
      <c r="O376" t="str">
        <v>GHAZIABAD</v>
      </c>
      <c r="P376" t="str">
        <v>DOD</v>
      </c>
      <c r="Q376" t="str">
        <v>F2 FINTECH</v>
      </c>
      <c r="R376" t="str">
        <v>CHOLA</v>
      </c>
      <c r="U376" t="str">
        <v>UNSECURED</v>
      </c>
      <c r="V376" t="str">
        <v>LOGIN</v>
      </c>
      <c r="Z376" t="str">
        <v>FILE SENDER TO BANKER || UNDER PROCESS,</v>
      </c>
      <c r="AA376" t="str">
        <v>MOHIT</v>
      </c>
      <c r="AB376" t="str">
        <v>75310 43153</v>
      </c>
      <c r="AC376" t="str">
        <v>mohitts@chola.murugappa.com</v>
      </c>
      <c r="AD376" t="str">
        <v>MBBS-2024</v>
      </c>
      <c r="AE376" t="str">
        <v>EFPPK7100P</v>
      </c>
      <c r="AJ376">
        <f>TODAY()</f>
        <v>46298</v>
      </c>
    </row>
    <row r="377">
      <c r="A377" t="str">
        <v>NO</v>
      </c>
      <c r="B377" t="str">
        <v>JYOTI PRAJAPATI</v>
      </c>
      <c r="C377" t="str">
        <f t="array" ref="C377">XLOOKUP(B377,'EMP LIST '!$B$2:$B$121,'EMP LIST '!$E$2:$E$121,)</f>
        <v/>
      </c>
      <c r="D377" t="str">
        <f t="array" ref="D377">XLOOKUP(C377,'EMP LIST '!$B$2:$B$121,'EMP LIST '!$E$2:$E$121,)</f>
        <v/>
      </c>
      <c r="E377" t="str">
        <f t="array" ref="E377">XLOOKUP($B377,'EMP LIST '!$B$2:$B$121,'EMP LIST '!$I$2:$I$121,)</f>
        <v/>
      </c>
      <c r="F377" t="str">
        <v>VISHAL</v>
      </c>
      <c r="G377" t="str">
        <v>DR. RAHUL</v>
      </c>
      <c r="H377">
        <f>AJ377-J377</f>
        <v>276</v>
      </c>
      <c r="I377" t="str">
        <f t="array" ref="I377">XLOOKUP($B377,'EMP LIST '!$B$2:$B$121,'EMP LIST '!$H$2:$H$121,)</f>
        <v/>
      </c>
      <c r="J377">
        <v>46022</v>
      </c>
      <c r="L377">
        <v>170470262</v>
      </c>
      <c r="M377">
        <v>7746020171</v>
      </c>
      <c r="N377" t="str">
        <v>MAHARASHTRA</v>
      </c>
      <c r="O377" t="str">
        <v>PUNE</v>
      </c>
      <c r="P377" t="str">
        <v>DOD</v>
      </c>
      <c r="Q377" t="str">
        <v>F2 FINTECH</v>
      </c>
      <c r="R377" t="str">
        <v>CHOLA</v>
      </c>
      <c r="U377" t="str">
        <v>UNSECURED</v>
      </c>
      <c r="V377" t="str">
        <v>LOGIN</v>
      </c>
      <c r="W377">
        <v>753</v>
      </c>
      <c r="Z377" t="str">
        <v>FILE SENDER TO BANKER || UNDER PROCESS,</v>
      </c>
      <c r="AA377" t="str">
        <v>umeshmahadevm</v>
      </c>
      <c r="AB377" t="str">
        <v>86692 12323</v>
      </c>
      <c r="AC377" t="str">
        <v>umeshmahadevm@chola1.murugappa.com</v>
      </c>
      <c r="AD377" t="str">
        <v>BHMS-2022</v>
      </c>
      <c r="AE377" t="str">
        <v>BMQPV5275F</v>
      </c>
      <c r="AJ377">
        <f>TODAY()</f>
        <v>46298</v>
      </c>
    </row>
    <row r="378">
      <c r="A378" t="str">
        <v>NO</v>
      </c>
      <c r="B378" t="str">
        <v>SUMIT KUMAR</v>
      </c>
      <c r="C378" t="str">
        <f t="array" ref="C378">XLOOKUP(B378,'EMP LIST '!$B$2:$B$121,'EMP LIST '!$E$2:$E$121,)</f>
        <v>ANURAG SHARMA</v>
      </c>
      <c r="D378" t="str">
        <f t="array" ref="D378">XLOOKUP(C378,'EMP LIST '!$B$2:$B$121,'EMP LIST '!$E$2:$E$121,)</f>
        <v>SHASHANK BHARDWAJ</v>
      </c>
      <c r="E378" t="str">
        <f t="array" ref="E378">XLOOKUP($B378,'EMP LIST '!$B$2:$B$121,'EMP LIST '!$I$2:$I$121,)</f>
        <v>SALARIED</v>
      </c>
      <c r="F378" t="str">
        <v>RAJEEV</v>
      </c>
      <c r="G378" t="str">
        <v>DR Rahul Mathew</v>
      </c>
      <c r="H378">
        <f>AJ378-J378</f>
        <v>276</v>
      </c>
      <c r="I378" t="str">
        <v xml:space="preserve">BAREILLY </v>
      </c>
      <c r="J378">
        <v>46022</v>
      </c>
      <c r="K378">
        <v>46022</v>
      </c>
      <c r="L378" t="str">
        <v>SME000018445688</v>
      </c>
      <c r="M378" t="str">
        <v>94476 59057</v>
      </c>
      <c r="N378" t="str">
        <v>KERALA</v>
      </c>
      <c r="O378" t="str">
        <v>THIRUVANANTHAPURAM</v>
      </c>
      <c r="P378" t="str">
        <v>OD</v>
      </c>
      <c r="Q378" t="str">
        <v>F2 FINTECH</v>
      </c>
      <c r="R378" t="str">
        <v>BAJAJ</v>
      </c>
      <c r="U378" t="str">
        <v>UNSECURED</v>
      </c>
      <c r="V378" t="str">
        <v>REJECTED</v>
      </c>
      <c r="Z378" t="str">
        <v>FILE SENDER TO BANKER || UNDER PROCESS, SAMECASE PROCEED IN BAJAJ MARKET</v>
      </c>
      <c r="AA378" t="str">
        <v>Swadish N</v>
      </c>
      <c r="AB378">
        <v>9061030005</v>
      </c>
      <c r="AC378" t="str">
        <v>swadish.n@bajajfinserv.in</v>
      </c>
      <c r="AD378" t="str">
        <v>MBBS-2013</v>
      </c>
      <c r="AJ378">
        <f>TODAY()</f>
        <v>46298</v>
      </c>
    </row>
    <row r="379">
      <c r="A379" t="str">
        <v>NO</v>
      </c>
      <c r="B379" t="str">
        <v>SUMIT KUMAR</v>
      </c>
      <c r="C379" t="str">
        <f t="array" ref="C379">XLOOKUP(B379,'EMP LIST '!$B$2:$B$121,'EMP LIST '!$E$2:$E$121,)</f>
        <v>ANURAG SHARMA</v>
      </c>
      <c r="D379" t="str">
        <f t="array" ref="D379">XLOOKUP(C379,'EMP LIST '!$B$2:$B$121,'EMP LIST '!$E$2:$E$121,)</f>
        <v>SHASHANK BHARDWAJ</v>
      </c>
      <c r="E379" t="str">
        <f t="array" ref="E379">XLOOKUP($B379,'EMP LIST '!$B$2:$B$121,'EMP LIST '!$I$2:$I$121,)</f>
        <v>SALARIED</v>
      </c>
      <c r="F379" t="str">
        <v>VISHAL</v>
      </c>
      <c r="G379" t="str">
        <v>DR Rahul Mathew</v>
      </c>
      <c r="H379">
        <f>AJ379-J379</f>
        <v>276</v>
      </c>
      <c r="I379" t="str">
        <v xml:space="preserve">BAREILLY </v>
      </c>
      <c r="J379">
        <v>46022</v>
      </c>
      <c r="L379">
        <v>380</v>
      </c>
      <c r="M379" t="str">
        <v>94476 59057</v>
      </c>
      <c r="N379" t="str">
        <v>KERALA</v>
      </c>
      <c r="O379" t="str">
        <v>THIRUVANANTHAPURAM</v>
      </c>
      <c r="P379" t="str">
        <v>OD</v>
      </c>
      <c r="Q379" t="str">
        <v>F2 FINTECH</v>
      </c>
      <c r="R379" t="str">
        <v>BAJAJ MARKET</v>
      </c>
      <c r="U379" t="str">
        <v>UNSECURED</v>
      </c>
      <c r="V379" t="str">
        <v>LOGIN</v>
      </c>
      <c r="Z379" t="str">
        <v>FILE SENDER TO BANKER || UNDER PROCESS,</v>
      </c>
      <c r="AA379" t="str">
        <v>SUIT</v>
      </c>
      <c r="AB379" t="str">
        <v>96055 57803</v>
      </c>
      <c r="AC379" t="str">
        <v>sujith.s@bajajfinserv.in</v>
      </c>
      <c r="AD379" t="str">
        <v>MBBS-2013</v>
      </c>
      <c r="AJ379">
        <f>TODAY()</f>
        <v>46298</v>
      </c>
    </row>
    <row r="380">
      <c r="C380" t="str">
        <f t="array" ref="C380">XLOOKUP(B380,'EMP LIST '!$B$2:$B$121,'EMP LIST '!$E$2:$E$121,)</f>
        <v/>
      </c>
      <c r="D380" t="str">
        <f t="array" ref="D380">XLOOKUP(C380,'EMP LIST '!$B$2:$B$121,'EMP LIST '!$E$2:$E$121,)</f>
        <v/>
      </c>
      <c r="E380" t="str">
        <f t="array" ref="E380">XLOOKUP($B380,'EMP LIST '!$B$2:$B$121,'EMP LIST '!$I$2:$I$121,)</f>
        <v/>
      </c>
      <c r="H380">
        <f>AJ380-J380</f>
        <v>46298</v>
      </c>
      <c r="AJ380">
        <f>TODAY()</f>
        <v>46298</v>
      </c>
    </row>
    <row r="381">
      <c r="C381" t="str">
        <f t="array" ref="C381">XLOOKUP(B381,'EMP LIST '!$B$2:$B$121,'EMP LIST '!$E$2:$E$121,)</f>
        <v/>
      </c>
      <c r="D381" t="str">
        <f t="array" ref="D381">XLOOKUP(C381,'EMP LIST '!$B$2:$B$121,'EMP LIST '!$E$2:$E$121,)</f>
        <v/>
      </c>
      <c r="E381" t="str">
        <f t="array" ref="E381">XLOOKUP($B381,'EMP LIST '!$B$2:$B$121,'EMP LIST '!$I$2:$I$121,)</f>
        <v/>
      </c>
      <c r="H381">
        <f>AJ381-J381</f>
        <v>46298</v>
      </c>
      <c r="AJ381">
        <f>TODAY()</f>
        <v>46298</v>
      </c>
    </row>
    <row r="382">
      <c r="C382" t="str">
        <f t="array" ref="C382">XLOOKUP(B382,'EMP LIST '!$B$2:$B$121,'EMP LIST '!$E$2:$E$121,)</f>
        <v/>
      </c>
      <c r="D382" t="str">
        <f t="array" ref="D382">XLOOKUP(C382,'EMP LIST '!$B$2:$B$121,'EMP LIST '!$E$2:$E$121,)</f>
        <v/>
      </c>
      <c r="E382" t="str">
        <f t="array" ref="E382">XLOOKUP($B382,'EMP LIST '!$B$2:$B$121,'EMP LIST '!$I$2:$I$121,)</f>
        <v/>
      </c>
      <c r="H382">
        <f>AJ382-J382</f>
        <v>46298</v>
      </c>
      <c r="AJ382">
        <f>TODAY()</f>
        <v>46298</v>
      </c>
    </row>
    <row r="383">
      <c r="C383" t="str">
        <f t="array" ref="C383">XLOOKUP(B383,'EMP LIST '!$B$2:$B$121,'EMP LIST '!$E$2:$E$121,)</f>
        <v/>
      </c>
      <c r="D383" t="str">
        <f t="array" ref="D383">XLOOKUP(C383,'EMP LIST '!$B$2:$B$121,'EMP LIST '!$E$2:$E$121,)</f>
        <v/>
      </c>
      <c r="E383" t="str">
        <f t="array" ref="E383">XLOOKUP($B383,'EMP LIST '!$B$2:$B$121,'EMP LIST '!$I$2:$I$121,)</f>
        <v/>
      </c>
      <c r="H383">
        <f>AJ383-J383</f>
        <v>46298</v>
      </c>
      <c r="AJ383">
        <f>TODAY()</f>
        <v>46298</v>
      </c>
    </row>
    <row r="384">
      <c r="C384" t="str">
        <f t="array" ref="C384">XLOOKUP(B384,'EMP LIST '!$B$2:$B$121,'EMP LIST '!$E$2:$E$121,)</f>
        <v/>
      </c>
      <c r="D384" t="str">
        <f t="array" ref="D384">XLOOKUP(C384,'EMP LIST '!$B$2:$B$121,'EMP LIST '!$E$2:$E$121,)</f>
        <v/>
      </c>
      <c r="E384" t="str">
        <f t="array" ref="E384">XLOOKUP($B384,'EMP LIST '!$B$2:$B$121,'EMP LIST '!$I$2:$I$121,)</f>
        <v/>
      </c>
      <c r="H384">
        <f>AJ384-J384</f>
        <v>46298</v>
      </c>
      <c r="AJ384">
        <f>TODAY()</f>
        <v>46298</v>
      </c>
    </row>
    <row r="385">
      <c r="C385" t="str">
        <f t="array" ref="C385">XLOOKUP(B385,'EMP LIST '!$B$2:$B$121,'EMP LIST '!$E$2:$E$121,)</f>
        <v/>
      </c>
      <c r="D385" t="str">
        <f t="array" ref="D385">XLOOKUP(C385,'EMP LIST '!$B$2:$B$121,'EMP LIST '!$E$2:$E$121,)</f>
        <v/>
      </c>
      <c r="E385" t="str">
        <f t="array" ref="E385">XLOOKUP($B385,'EMP LIST '!$B$2:$B$121,'EMP LIST '!$I$2:$I$121,)</f>
        <v/>
      </c>
      <c r="H385">
        <f>AJ385-J385</f>
        <v>46298</v>
      </c>
      <c r="AJ385">
        <f>TODAY()</f>
        <v>46298</v>
      </c>
    </row>
    <row r="386">
      <c r="C386" t="str">
        <f t="array" ref="C386">XLOOKUP(B386,'EMP LIST '!$B$2:$B$121,'EMP LIST '!$E$2:$E$121,)</f>
        <v/>
      </c>
      <c r="D386" t="str">
        <f t="array" ref="D386">XLOOKUP(C386,'EMP LIST '!$B$2:$B$121,'EMP LIST '!$E$2:$E$121,)</f>
        <v/>
      </c>
      <c r="E386" t="str">
        <f t="array" ref="E386">XLOOKUP($B386,'EMP LIST '!$B$2:$B$121,'EMP LIST '!$I$2:$I$121,)</f>
        <v/>
      </c>
      <c r="H386">
        <f>AJ386-J386</f>
        <v>46298</v>
      </c>
      <c r="AJ386">
        <f>TODAY()</f>
        <v>46298</v>
      </c>
    </row>
    <row r="387">
      <c r="C387" t="str">
        <f t="array" ref="C387">XLOOKUP(B387,'EMP LIST '!$B$2:$B$121,'EMP LIST '!$E$2:$E$121,)</f>
        <v/>
      </c>
      <c r="D387" t="str">
        <f t="array" ref="D387">XLOOKUP(C387,'EMP LIST '!$B$2:$B$121,'EMP LIST '!$E$2:$E$121,)</f>
        <v/>
      </c>
      <c r="E387" t="str">
        <f t="array" ref="E387">XLOOKUP($B387,'EMP LIST '!$B$2:$B$121,'EMP LIST '!$I$2:$I$121,)</f>
        <v/>
      </c>
      <c r="H387">
        <f>AJ387-J387</f>
        <v>46298</v>
      </c>
      <c r="AJ387">
        <f>TODAY()</f>
        <v>46298</v>
      </c>
    </row>
    <row r="388">
      <c r="C388" t="str">
        <f t="array" ref="C388">XLOOKUP(B388,'EMP LIST '!$B$2:$B$121,'EMP LIST '!$E$2:$E$121,)</f>
        <v/>
      </c>
      <c r="D388" t="str">
        <f t="array" ref="D388">XLOOKUP(C388,'EMP LIST '!$B$2:$B$121,'EMP LIST '!$E$2:$E$121,)</f>
        <v/>
      </c>
      <c r="E388" t="str">
        <f t="array" ref="E388">XLOOKUP($B388,'EMP LIST '!$B$2:$B$121,'EMP LIST '!$I$2:$I$121,)</f>
        <v/>
      </c>
      <c r="H388">
        <f>AJ388-J388</f>
        <v>46298</v>
      </c>
      <c r="AJ388">
        <f>TODAY()</f>
        <v>46298</v>
      </c>
    </row>
    <row r="389">
      <c r="C389" t="str">
        <f t="array" ref="C389">XLOOKUP(B389,'EMP LIST '!$B$2:$B$121,'EMP LIST '!$E$2:$E$121,)</f>
        <v/>
      </c>
      <c r="D389" t="str">
        <f t="array" ref="D389">XLOOKUP(C389,'EMP LIST '!$B$2:$B$121,'EMP LIST '!$E$2:$E$121,)</f>
        <v/>
      </c>
      <c r="E389" t="str">
        <f t="array" ref="E389">XLOOKUP($B389,'EMP LIST '!$B$2:$B$121,'EMP LIST '!$I$2:$I$121,)</f>
        <v/>
      </c>
      <c r="H389">
        <f>AJ389-J389</f>
        <v>46298</v>
      </c>
      <c r="AJ389">
        <f>TODAY()</f>
        <v>46298</v>
      </c>
    </row>
    <row r="390">
      <c r="C390" t="str">
        <f t="array" ref="C390">XLOOKUP(B390,'EMP LIST '!$B$2:$B$121,'EMP LIST '!$E$2:$E$121,)</f>
        <v/>
      </c>
      <c r="D390" t="str">
        <f t="array" ref="D390">XLOOKUP(C390,'EMP LIST '!$B$2:$B$121,'EMP LIST '!$E$2:$E$121,)</f>
        <v/>
      </c>
      <c r="E390" t="str">
        <f t="array" ref="E390">XLOOKUP($B390,'EMP LIST '!$B$2:$B$121,'EMP LIST '!$I$2:$I$121,)</f>
        <v/>
      </c>
      <c r="H390">
        <f>AJ390-J390</f>
        <v>46298</v>
      </c>
      <c r="AJ390">
        <f>TODAY()</f>
        <v>46298</v>
      </c>
    </row>
    <row r="391">
      <c r="C391" t="str">
        <f t="array" ref="C391">XLOOKUP(B391,'EMP LIST '!$B$2:$B$121,'EMP LIST '!$E$2:$E$121,)</f>
        <v/>
      </c>
      <c r="D391" t="str">
        <f t="array" ref="D391">XLOOKUP(C391,'EMP LIST '!$B$2:$B$121,'EMP LIST '!$E$2:$E$121,)</f>
        <v/>
      </c>
      <c r="E391" t="str">
        <f t="array" ref="E391">XLOOKUP($B391,'EMP LIST '!$B$2:$B$121,'EMP LIST '!$I$2:$I$121,)</f>
        <v/>
      </c>
      <c r="H391">
        <f>AJ391-J391</f>
        <v>46298</v>
      </c>
      <c r="AJ391">
        <f>TODAY()</f>
        <v>46298</v>
      </c>
    </row>
    <row r="392">
      <c r="C392" t="str">
        <f t="array" ref="C392">XLOOKUP(B392,'EMP LIST '!$B$2:$B$121,'EMP LIST '!$E$2:$E$121,)</f>
        <v/>
      </c>
      <c r="D392" t="str">
        <f t="array" ref="D392">XLOOKUP(C392,'EMP LIST '!$B$2:$B$121,'EMP LIST '!$E$2:$E$121,)</f>
        <v/>
      </c>
      <c r="E392" t="str">
        <f t="array" ref="E392">XLOOKUP($B392,'EMP LIST '!$B$2:$B$121,'EMP LIST '!$I$2:$I$121,)</f>
        <v/>
      </c>
      <c r="H392">
        <f>AJ392-J392</f>
        <v>46298</v>
      </c>
      <c r="AJ392">
        <f>TODAY()</f>
        <v>46298</v>
      </c>
    </row>
    <row r="393">
      <c r="C393" t="str">
        <f t="array" ref="C393">XLOOKUP(B393,'EMP LIST '!$B$2:$B$121,'EMP LIST '!$E$2:$E$121,)</f>
        <v/>
      </c>
      <c r="D393" t="str">
        <f t="array" ref="D393">XLOOKUP(C393,'EMP LIST '!$B$2:$B$121,'EMP LIST '!$E$2:$E$121,)</f>
        <v/>
      </c>
      <c r="E393" t="str">
        <f t="array" ref="E393">XLOOKUP($B393,'EMP LIST '!$B$2:$B$121,'EMP LIST '!$I$2:$I$121,)</f>
        <v/>
      </c>
      <c r="H393">
        <f>AJ393-J393</f>
        <v>46298</v>
      </c>
      <c r="AJ393">
        <f>TODAY()</f>
        <v>46298</v>
      </c>
    </row>
    <row r="394">
      <c r="C394" t="str">
        <f t="array" ref="C394">XLOOKUP(B394,'EMP LIST '!$B$2:$B$121,'EMP LIST '!$E$2:$E$121,)</f>
        <v/>
      </c>
      <c r="D394" t="str">
        <f t="array" ref="D394">XLOOKUP(C394,'EMP LIST '!$B$2:$B$121,'EMP LIST '!$E$2:$E$121,)</f>
        <v/>
      </c>
      <c r="E394" t="str">
        <f t="array" ref="E394">XLOOKUP($B394,'EMP LIST '!$B$2:$B$121,'EMP LIST '!$I$2:$I$121,)</f>
        <v/>
      </c>
      <c r="H394">
        <f>AJ394-J394</f>
        <v>46298</v>
      </c>
      <c r="AJ394">
        <f>TODAY()</f>
        <v>46298</v>
      </c>
    </row>
    <row r="395">
      <c r="C395" t="str">
        <f t="array" ref="C395">XLOOKUP(B395,'EMP LIST '!$B$2:$B$121,'EMP LIST '!$E$2:$E$121,)</f>
        <v/>
      </c>
      <c r="D395" t="str">
        <f t="array" ref="D395">XLOOKUP(C395,'EMP LIST '!$B$2:$B$121,'EMP LIST '!$E$2:$E$121,)</f>
        <v/>
      </c>
      <c r="E395" t="str">
        <f t="array" ref="E395">XLOOKUP($B395,'EMP LIST '!$B$2:$B$121,'EMP LIST '!$I$2:$I$121,)</f>
        <v/>
      </c>
      <c r="H395">
        <f>AJ395-J395</f>
        <v>46298</v>
      </c>
      <c r="AJ395">
        <f>TODAY()</f>
        <v>46298</v>
      </c>
    </row>
    <row r="396">
      <c r="C396" t="str">
        <f t="array" ref="C396">XLOOKUP(B396,'EMP LIST '!$B$2:$B$121,'EMP LIST '!$E$2:$E$121,)</f>
        <v/>
      </c>
      <c r="D396" t="str">
        <f t="array" ref="D396">XLOOKUP(C396,'EMP LIST '!$B$2:$B$121,'EMP LIST '!$E$2:$E$121,)</f>
        <v/>
      </c>
      <c r="E396" t="str">
        <f t="array" ref="E396">XLOOKUP($B396,'EMP LIST '!$B$2:$B$121,'EMP LIST '!$I$2:$I$121,)</f>
        <v/>
      </c>
      <c r="H396">
        <f>AJ396-J396</f>
        <v>46298</v>
      </c>
      <c r="AJ396">
        <f>TODAY()</f>
        <v>46298</v>
      </c>
    </row>
    <row r="397">
      <c r="C397" t="str">
        <f t="array" ref="C397">XLOOKUP(B397,'EMP LIST '!$B$2:$B$121,'EMP LIST '!$E$2:$E$121,)</f>
        <v/>
      </c>
      <c r="D397" t="str">
        <f t="array" ref="D397">XLOOKUP(C397,'EMP LIST '!$B$2:$B$121,'EMP LIST '!$E$2:$E$121,)</f>
        <v/>
      </c>
      <c r="H397">
        <f>AJ397-J397</f>
        <v>46298</v>
      </c>
      <c r="AJ397">
        <f>TODAY()</f>
        <v>46298</v>
      </c>
    </row>
    <row r="398">
      <c r="C398" t="str">
        <f t="array" ref="C398">XLOOKUP(B398,'EMP LIST '!$B$2:$B$121,'EMP LIST '!$E$2:$E$121,)</f>
        <v/>
      </c>
      <c r="D398" t="str">
        <f t="array" ref="D398">XLOOKUP(C398,'EMP LIST '!$B$2:$B$121,'EMP LIST '!$E$2:$E$121,)</f>
        <v/>
      </c>
      <c r="H398">
        <f>AJ398-J398</f>
        <v>46298</v>
      </c>
      <c r="AJ398">
        <f>TODAY()</f>
        <v>46298</v>
      </c>
    </row>
    <row r="399">
      <c r="C399" t="str">
        <f t="array" ref="C399">XLOOKUP(B399,'EMP LIST '!$B$2:$B$121,'EMP LIST '!$E$2:$E$121,)</f>
        <v/>
      </c>
      <c r="D399" t="str">
        <f t="array" ref="D399">XLOOKUP(C399,'EMP LIST '!$B$2:$B$121,'EMP LIST '!$E$2:$E$121,)</f>
        <v/>
      </c>
      <c r="H399">
        <f>AJ399-J399</f>
        <v>46298</v>
      </c>
      <c r="AJ399">
        <f>TODAY()</f>
        <v>46298</v>
      </c>
    </row>
    <row r="400">
      <c r="C400" t="str">
        <f t="array" ref="C400">XLOOKUP(B400,'EMP LIST '!$B$2:$B$121,'EMP LIST '!$E$2:$E$121,)</f>
        <v/>
      </c>
      <c r="D400" t="str">
        <f t="array" ref="D400">XLOOKUP(C400,'EMP LIST '!$B$2:$B$121,'EMP LIST '!$E$2:$E$121,)</f>
        <v/>
      </c>
      <c r="H400">
        <f>AJ400-J400</f>
        <v>46298</v>
      </c>
      <c r="AJ400">
        <f>TODAY()</f>
        <v>46298</v>
      </c>
    </row>
    <row r="401">
      <c r="C401" t="str">
        <f t="array" ref="C401">XLOOKUP(B401,'EMP LIST '!$B$2:$B$121,'EMP LIST '!$E$2:$E$121,)</f>
        <v/>
      </c>
      <c r="D401" t="str">
        <f t="array" ref="D401">XLOOKUP(C401,'EMP LIST '!$B$2:$B$121,'EMP LIST '!$E$2:$E$121,)</f>
        <v/>
      </c>
      <c r="H401">
        <f>AJ401-J401</f>
        <v>46298</v>
      </c>
      <c r="AJ401">
        <f>TODAY()</f>
        <v>46298</v>
      </c>
    </row>
    <row r="402">
      <c r="C402" t="str">
        <f t="array" ref="C402">XLOOKUP(B402,'EMP LIST '!$B$2:$B$121,'EMP LIST '!$E$2:$E$121,)</f>
        <v/>
      </c>
      <c r="D402" t="str">
        <f t="array" ref="D402">XLOOKUP(C402,'EMP LIST '!$B$2:$B$121,'EMP LIST '!$E$2:$E$121,)</f>
        <v/>
      </c>
      <c r="H402">
        <f>AJ402-J402</f>
        <v>46298</v>
      </c>
      <c r="AJ402">
        <f>TODAY()</f>
        <v>46298</v>
      </c>
    </row>
    <row r="403">
      <c r="C403" t="str">
        <f t="array" ref="C403">XLOOKUP(B403,'EMP LIST '!$B$2:$B$121,'EMP LIST '!$E$2:$E$121,)</f>
        <v/>
      </c>
      <c r="D403" t="str">
        <f t="array" ref="D403">XLOOKUP(C403,'EMP LIST '!$B$2:$B$121,'EMP LIST '!$E$2:$E$121,)</f>
        <v/>
      </c>
      <c r="H403">
        <f>AJ403-J403</f>
        <v>46298</v>
      </c>
      <c r="AJ403">
        <f>TODAY()</f>
        <v>46298</v>
      </c>
    </row>
    <row r="404">
      <c r="C404" t="str">
        <f t="array" ref="C404">XLOOKUP(B404,'EMP LIST '!$B$2:$B$121,'EMP LIST '!$E$2:$E$121,)</f>
        <v/>
      </c>
      <c r="D404" t="str">
        <f t="array" ref="D404">XLOOKUP(C404,'EMP LIST '!$B$2:$B$121,'EMP LIST '!$E$2:$E$121,)</f>
        <v/>
      </c>
      <c r="H404">
        <f>AJ404-J404</f>
        <v>46298</v>
      </c>
      <c r="AJ404">
        <f>TODAY()</f>
        <v>46298</v>
      </c>
    </row>
    <row r="405">
      <c r="C405" t="str">
        <f t="array" ref="C405">XLOOKUP(B405,'EMP LIST '!$B$2:$B$121,'EMP LIST '!$E$2:$E$121,)</f>
        <v/>
      </c>
      <c r="D405" t="str">
        <f t="array" ref="D405">XLOOKUP(C405,'EMP LIST '!$B$2:$B$121,'EMP LIST '!$E$2:$E$121,)</f>
        <v/>
      </c>
      <c r="H405">
        <f>AJ405-J405</f>
        <v>46298</v>
      </c>
      <c r="AJ405">
        <f>TODAY()</f>
        <v>46298</v>
      </c>
    </row>
    <row r="406">
      <c r="C406" t="str">
        <f t="array" ref="C406">XLOOKUP(B406,'EMP LIST '!$B$2:$B$121,'EMP LIST '!$E$2:$E$121,)</f>
        <v/>
      </c>
      <c r="D406" t="str">
        <f t="array" ref="D406">XLOOKUP(C406,'EMP LIST '!$B$2:$B$121,'EMP LIST '!$E$2:$E$121,)</f>
        <v/>
      </c>
      <c r="H406">
        <f>AJ406-J406</f>
        <v>46298</v>
      </c>
      <c r="AJ406">
        <f>TODAY()</f>
        <v>46298</v>
      </c>
    </row>
    <row r="407">
      <c r="C407" t="str">
        <f t="array" ref="C407">XLOOKUP(B407,'EMP LIST '!$B$2:$B$121,'EMP LIST '!$E$2:$E$121,)</f>
        <v/>
      </c>
      <c r="D407" t="str">
        <f t="array" ref="D407">XLOOKUP(C407,'EMP LIST '!$B$2:$B$121,'EMP LIST '!$E$2:$E$121,)</f>
        <v/>
      </c>
      <c r="H407">
        <f>AJ407-J407</f>
        <v>46298</v>
      </c>
      <c r="AJ407">
        <f>TODAY()</f>
        <v>46298</v>
      </c>
    </row>
    <row r="408">
      <c r="C408" t="str">
        <f t="array" ref="C408">XLOOKUP(B408,'EMP LIST '!$B$2:$B$121,'EMP LIST '!$E$2:$E$121,)</f>
        <v/>
      </c>
      <c r="D408" t="str">
        <f t="array" ref="D408">XLOOKUP(C408,'EMP LIST '!$B$2:$B$121,'EMP LIST '!$E$2:$E$121,)</f>
        <v/>
      </c>
      <c r="H408">
        <f>AJ408-J408</f>
        <v>46298</v>
      </c>
      <c r="AJ408">
        <f>TODAY()</f>
        <v>46298</v>
      </c>
    </row>
    <row r="409">
      <c r="C409" t="str">
        <f t="array" ref="C409">XLOOKUP(B409,'EMP LIST '!$B$2:$B$121,'EMP LIST '!$E$2:$E$121,)</f>
        <v/>
      </c>
      <c r="D409" t="str">
        <f t="array" ref="D409">XLOOKUP(C409,'EMP LIST '!$B$2:$B$121,'EMP LIST '!$E$2:$E$121,)</f>
        <v/>
      </c>
      <c r="H409">
        <f>AJ409-J409</f>
        <v>46298</v>
      </c>
      <c r="AJ409">
        <f>TODAY()</f>
        <v>46298</v>
      </c>
    </row>
    <row r="410">
      <c r="C410" t="str">
        <f t="array" ref="C410">XLOOKUP(B410,'EMP LIST '!$B$2:$B$121,'EMP LIST '!$E$2:$E$121,)</f>
        <v/>
      </c>
      <c r="D410" t="str">
        <f t="array" ref="D410">XLOOKUP(C410,'EMP LIST '!$B$2:$B$121,'EMP LIST '!$E$2:$E$121,)</f>
        <v/>
      </c>
      <c r="H410">
        <f>AJ410-J410</f>
        <v>46298</v>
      </c>
      <c r="AJ410">
        <f>TODAY()</f>
        <v>46298</v>
      </c>
    </row>
    <row r="411">
      <c r="C411" t="str">
        <f t="array" ref="C411">XLOOKUP(B411,'EMP LIST '!$B$2:$B$121,'EMP LIST '!$E$2:$E$121,)</f>
        <v/>
      </c>
      <c r="D411" t="str">
        <f t="array" ref="D411">XLOOKUP(C411,'EMP LIST '!$B$2:$B$121,'EMP LIST '!$E$2:$E$121,)</f>
        <v/>
      </c>
      <c r="H411">
        <f>AJ411-J411</f>
        <v>46298</v>
      </c>
      <c r="AJ411">
        <f>TODAY()</f>
        <v>46298</v>
      </c>
    </row>
    <row r="412">
      <c r="C412" t="str">
        <f t="array" ref="C412">XLOOKUP(B412,'EMP LIST '!$B$2:$B$121,'EMP LIST '!$E$2:$E$121,)</f>
        <v/>
      </c>
      <c r="D412" t="str">
        <f t="array" ref="D412">XLOOKUP(C412,'EMP LIST '!$B$2:$B$121,'EMP LIST '!$E$2:$E$121,)</f>
        <v/>
      </c>
      <c r="H412">
        <f>AJ412-J412</f>
        <v>46298</v>
      </c>
      <c r="AJ412">
        <f>TODAY()</f>
        <v>46298</v>
      </c>
    </row>
    <row r="413">
      <c r="C413" t="str">
        <f t="array" ref="C413">XLOOKUP(B413,'EMP LIST '!$B$2:$B$121,'EMP LIST '!$E$2:$E$121,)</f>
        <v/>
      </c>
      <c r="D413" t="str">
        <f t="array" ref="D413">XLOOKUP(C413,'EMP LIST '!$B$2:$B$121,'EMP LIST '!$E$2:$E$121,)</f>
        <v/>
      </c>
      <c r="H413">
        <f>AJ413-J413</f>
        <v>46298</v>
      </c>
      <c r="AJ413">
        <f>TODAY()</f>
        <v>46298</v>
      </c>
    </row>
    <row r="414">
      <c r="C414" t="str">
        <f t="array" ref="C414">XLOOKUP(B414,'EMP LIST '!$B$2:$B$121,'EMP LIST '!$E$2:$E$121,)</f>
        <v/>
      </c>
      <c r="D414" t="str">
        <f t="array" ref="D414">XLOOKUP(C414,'EMP LIST '!$B$2:$B$121,'EMP LIST '!$E$2:$E$121,)</f>
        <v/>
      </c>
      <c r="H414">
        <f>AJ414-J414</f>
        <v>46298</v>
      </c>
      <c r="AJ414">
        <f>TODAY()</f>
        <v>46298</v>
      </c>
    </row>
    <row r="415">
      <c r="C415" t="str">
        <f t="array" ref="C415">XLOOKUP(B415,'EMP LIST '!$B$2:$B$121,'EMP LIST '!$E$2:$E$121,)</f>
        <v/>
      </c>
      <c r="D415" t="str">
        <f t="array" ref="D415">XLOOKUP(C415,'EMP LIST '!$B$2:$B$121,'EMP LIST '!$E$2:$E$121,)</f>
        <v/>
      </c>
      <c r="H415">
        <f>AJ415-J415</f>
        <v>46298</v>
      </c>
      <c r="AJ415">
        <f>TODAY()</f>
        <v>46298</v>
      </c>
    </row>
    <row r="416">
      <c r="C416" t="str">
        <f t="array" ref="C416">XLOOKUP(B416,'EMP LIST '!$B$2:$B$121,'EMP LIST '!$E$2:$E$121,)</f>
        <v/>
      </c>
      <c r="D416" t="str">
        <f t="array" ref="D416">XLOOKUP(C416,'EMP LIST '!$B$2:$B$121,'EMP LIST '!$E$2:$E$121,)</f>
        <v/>
      </c>
      <c r="H416">
        <f>AJ416-J416</f>
        <v>46298</v>
      </c>
      <c r="AJ416">
        <f>TODAY()</f>
        <v>46298</v>
      </c>
    </row>
    <row r="417">
      <c r="C417" t="str">
        <f t="array" ref="C417">XLOOKUP(B417,'EMP LIST '!$B$2:$B$121,'EMP LIST '!$E$2:$E$121,)</f>
        <v/>
      </c>
      <c r="D417" t="str">
        <f t="array" ref="D417">XLOOKUP(C417,'EMP LIST '!$B$2:$B$121,'EMP LIST '!$E$2:$E$121,)</f>
        <v/>
      </c>
      <c r="H417">
        <f>AJ417-J417</f>
        <v>46298</v>
      </c>
      <c r="AJ417">
        <f>TODAY()</f>
        <v>46298</v>
      </c>
    </row>
    <row r="418">
      <c r="C418" t="str">
        <f t="array" ref="C418">XLOOKUP(B418,'EMP LIST '!$B$2:$B$121,'EMP LIST '!$E$2:$E$121,)</f>
        <v/>
      </c>
      <c r="D418" t="str">
        <f t="array" ref="D418">XLOOKUP(C418,'EMP LIST '!$B$2:$B$121,'EMP LIST '!$E$2:$E$121,)</f>
        <v/>
      </c>
      <c r="H418">
        <f>AJ418-J418</f>
        <v>46298</v>
      </c>
      <c r="AJ418">
        <f>TODAY()</f>
        <v>46298</v>
      </c>
    </row>
    <row r="419">
      <c r="C419" t="str">
        <f t="array" ref="C419">XLOOKUP(B419,'EMP LIST '!$B$2:$B$121,'EMP LIST '!$E$2:$E$121,)</f>
        <v/>
      </c>
      <c r="D419" t="str">
        <f t="array" ref="D419">XLOOKUP(C419,'EMP LIST '!$B$2:$B$121,'EMP LIST '!$E$2:$E$121,)</f>
        <v/>
      </c>
      <c r="H419">
        <f>AJ419-J419</f>
        <v>46298</v>
      </c>
      <c r="AJ419">
        <f>TODAY()</f>
        <v>46298</v>
      </c>
    </row>
    <row r="420">
      <c r="C420" t="str">
        <f t="array" ref="C420">XLOOKUP(B420,'EMP LIST '!$B$2:$B$121,'EMP LIST '!$E$2:$E$121,)</f>
        <v/>
      </c>
      <c r="D420" t="str">
        <f t="array" ref="D420">XLOOKUP(C420,'EMP LIST '!$B$2:$B$121,'EMP LIST '!$E$2:$E$121,)</f>
        <v/>
      </c>
      <c r="H420">
        <f>AJ420-J420</f>
        <v>46298</v>
      </c>
      <c r="AJ420">
        <f>TODAY()</f>
        <v>46298</v>
      </c>
    </row>
    <row r="421">
      <c r="C421" t="str">
        <f t="array" ref="C421">XLOOKUP(B421,'EMP LIST '!$B$2:$B$121,'EMP LIST '!$E$2:$E$121,)</f>
        <v/>
      </c>
      <c r="D421" t="str">
        <f t="array" ref="D421">XLOOKUP(C421,'EMP LIST '!$B$2:$B$121,'EMP LIST '!$E$2:$E$121,)</f>
        <v/>
      </c>
      <c r="H421">
        <f>AJ421-J421</f>
        <v>46298</v>
      </c>
      <c r="AJ421">
        <f>TODAY()</f>
        <v>46298</v>
      </c>
    </row>
    <row r="422">
      <c r="C422" t="str">
        <f t="array" ref="C422">XLOOKUP(B422,'EMP LIST '!$B$2:$B$121,'EMP LIST '!$E$2:$E$121,)</f>
        <v/>
      </c>
      <c r="D422" t="str">
        <f t="array" ref="D422">XLOOKUP(C422,'EMP LIST '!$B$2:$B$121,'EMP LIST '!$E$2:$E$121,)</f>
        <v/>
      </c>
      <c r="H422">
        <f>AJ422-J422</f>
        <v>46298</v>
      </c>
      <c r="AJ422">
        <f>TODAY()</f>
        <v>46298</v>
      </c>
    </row>
    <row r="423">
      <c r="C423" t="str">
        <f t="array" ref="C423">XLOOKUP(B423,'EMP LIST '!$B$2:$B$121,'EMP LIST '!$E$2:$E$121,)</f>
        <v/>
      </c>
      <c r="D423" t="str">
        <f t="array" ref="D423">XLOOKUP(C423,'EMP LIST '!$B$2:$B$121,'EMP LIST '!$E$2:$E$121,)</f>
        <v/>
      </c>
      <c r="H423">
        <f>AJ423-J423</f>
        <v>46298</v>
      </c>
      <c r="AJ423">
        <f>TODAY()</f>
        <v>46298</v>
      </c>
    </row>
    <row r="424">
      <c r="C424" t="str">
        <f t="array" ref="C424">XLOOKUP(B424,'EMP LIST '!$B$2:$B$121,'EMP LIST '!$E$2:$E$121,)</f>
        <v/>
      </c>
      <c r="D424" t="str">
        <f t="array" ref="D424">XLOOKUP(C424,'EMP LIST '!$B$2:$B$121,'EMP LIST '!$E$2:$E$121,)</f>
        <v/>
      </c>
      <c r="H424">
        <f>AJ424-J424</f>
        <v>46298</v>
      </c>
      <c r="AJ424">
        <f>TODAY()</f>
        <v>46298</v>
      </c>
    </row>
    <row r="425">
      <c r="C425" t="str">
        <f t="array" ref="C425">XLOOKUP(B425,'EMP LIST '!$B$2:$B$121,'EMP LIST '!$E$2:$E$121,)</f>
        <v/>
      </c>
      <c r="D425" t="str">
        <f t="array" ref="D425">XLOOKUP(C425,'EMP LIST '!$B$2:$B$121,'EMP LIST '!$E$2:$E$121,)</f>
        <v/>
      </c>
      <c r="H425">
        <f>AJ425-J425</f>
        <v>46298</v>
      </c>
      <c r="AJ425">
        <f>TODAY()</f>
        <v>46298</v>
      </c>
    </row>
    <row r="426">
      <c r="C426" t="str">
        <f t="array" ref="C426">XLOOKUP(B426,'EMP LIST '!$B$2:$B$121,'EMP LIST '!$E$2:$E$121,)</f>
        <v/>
      </c>
      <c r="D426" t="str">
        <f t="array" ref="D426">XLOOKUP(C426,'EMP LIST '!$B$2:$B$121,'EMP LIST '!$E$2:$E$121,)</f>
        <v/>
      </c>
      <c r="H426">
        <f>AJ426-J426</f>
        <v>46298</v>
      </c>
      <c r="AJ426">
        <f>TODAY()</f>
        <v>46298</v>
      </c>
    </row>
    <row r="427">
      <c r="C427" t="str">
        <f t="array" ref="C427">XLOOKUP(B427,'EMP LIST '!$B$2:$B$121,'EMP LIST '!$E$2:$E$121,)</f>
        <v/>
      </c>
      <c r="D427" t="str">
        <f t="array" ref="D427">XLOOKUP(C427,'EMP LIST '!$B$2:$B$121,'EMP LIST '!$E$2:$E$121,)</f>
        <v/>
      </c>
      <c r="H427">
        <f>AJ427-J427</f>
        <v>46298</v>
      </c>
      <c r="AJ427">
        <f>TODAY()</f>
        <v>46298</v>
      </c>
    </row>
    <row r="428">
      <c r="C428" t="str">
        <f t="array" ref="C428">XLOOKUP(B428,'EMP LIST '!$B$2:$B$121,'EMP LIST '!$E$2:$E$121,)</f>
        <v/>
      </c>
      <c r="D428" t="str">
        <f t="array" ref="D428">XLOOKUP(C428,'EMP LIST '!$B$2:$B$121,'EMP LIST '!$E$2:$E$121,)</f>
        <v/>
      </c>
      <c r="H428">
        <f>AJ428-J428</f>
        <v>46298</v>
      </c>
      <c r="AJ428">
        <f>TODAY()</f>
        <v>46298</v>
      </c>
    </row>
    <row r="429">
      <c r="C429" t="str">
        <f t="array" ref="C429">XLOOKUP(B429,'EMP LIST '!$B$2:$B$121,'EMP LIST '!$E$2:$E$121,)</f>
        <v/>
      </c>
      <c r="D429" t="str">
        <f t="array" ref="D429">XLOOKUP(C429,'EMP LIST '!$B$2:$B$121,'EMP LIST '!$E$2:$E$121,)</f>
        <v/>
      </c>
      <c r="H429">
        <f>AJ429-J429</f>
        <v>46298</v>
      </c>
      <c r="AJ429">
        <f>TODAY()</f>
        <v>46298</v>
      </c>
    </row>
    <row r="430">
      <c r="C430" t="str">
        <f t="array" ref="C430">XLOOKUP(B430,'EMP LIST '!$B$2:$B$121,'EMP LIST '!$E$2:$E$121,)</f>
        <v/>
      </c>
      <c r="D430" t="str">
        <f t="array" ref="D430">XLOOKUP(C430,'EMP LIST '!$B$2:$B$121,'EMP LIST '!$E$2:$E$121,)</f>
        <v/>
      </c>
      <c r="H430">
        <f>AJ430-J430</f>
        <v>46298</v>
      </c>
      <c r="AJ430">
        <f>TODAY()</f>
        <v>46298</v>
      </c>
    </row>
    <row r="431">
      <c r="C431" t="str">
        <f t="array" ref="C431">XLOOKUP(B431,'EMP LIST '!$B$2:$B$121,'EMP LIST '!$E$2:$E$121,)</f>
        <v/>
      </c>
      <c r="D431" t="str">
        <f t="array" ref="D431">XLOOKUP(C431,'EMP LIST '!$B$2:$B$121,'EMP LIST '!$E$2:$E$121,)</f>
        <v/>
      </c>
      <c r="H431">
        <f>AJ431-J431</f>
        <v>46298</v>
      </c>
      <c r="AJ431">
        <f>TODAY()</f>
        <v>46298</v>
      </c>
    </row>
    <row r="432">
      <c r="C432" t="str">
        <f t="array" ref="C432">XLOOKUP(B432,'EMP LIST '!$B$2:$B$121,'EMP LIST '!$E$2:$E$121,)</f>
        <v/>
      </c>
      <c r="D432" t="str">
        <f t="array" ref="D432">XLOOKUP(C432,'EMP LIST '!$B$2:$B$121,'EMP LIST '!$E$2:$E$121,)</f>
        <v/>
      </c>
      <c r="H432">
        <f>AJ432-J432</f>
        <v>46298</v>
      </c>
      <c r="AJ432">
        <f>TODAY()</f>
        <v>46298</v>
      </c>
    </row>
    <row r="433">
      <c r="C433" t="str">
        <f t="array" ref="C433">XLOOKUP(B433,'EMP LIST '!$B$2:$B$121,'EMP LIST '!$E$2:$E$121,)</f>
        <v/>
      </c>
      <c r="D433" t="str">
        <f t="array" ref="D433">XLOOKUP(C433,'EMP LIST '!$B$2:$B$121,'EMP LIST '!$E$2:$E$121,)</f>
        <v/>
      </c>
      <c r="H433">
        <f>AJ433-J433</f>
        <v>46298</v>
      </c>
      <c r="AJ433">
        <f>TODAY()</f>
        <v>46298</v>
      </c>
    </row>
    <row r="434">
      <c r="C434" t="str">
        <f t="array" ref="C434">XLOOKUP(B434,'EMP LIST '!$B$2:$B$121,'EMP LIST '!$E$2:$E$121,)</f>
        <v/>
      </c>
      <c r="D434" t="str">
        <f t="array" ref="D434">XLOOKUP(C434,'EMP LIST '!$B$2:$B$121,'EMP LIST '!$E$2:$E$121,)</f>
        <v/>
      </c>
      <c r="H434">
        <f>AJ434-J434</f>
        <v>46298</v>
      </c>
      <c r="AJ434">
        <f>TODAY()</f>
        <v>46298</v>
      </c>
    </row>
    <row r="435">
      <c r="C435" t="str">
        <f t="array" ref="C435">XLOOKUP(B435,'EMP LIST '!$B$2:$B$121,'EMP LIST '!$E$2:$E$121,)</f>
        <v/>
      </c>
      <c r="D435" t="str">
        <f t="array" ref="D435">XLOOKUP(C435,'EMP LIST '!$B$2:$B$121,'EMP LIST '!$E$2:$E$121,)</f>
        <v/>
      </c>
      <c r="H435">
        <f>AJ435-J435</f>
        <v>46298</v>
      </c>
      <c r="AJ435">
        <f>TODAY()</f>
        <v>46298</v>
      </c>
    </row>
    <row r="436">
      <c r="C436" t="str">
        <f t="array" ref="C436">XLOOKUP(B436,'EMP LIST '!$B$2:$B$121,'EMP LIST '!$E$2:$E$121,)</f>
        <v/>
      </c>
      <c r="D436" t="str">
        <f t="array" ref="D436">XLOOKUP(C436,'EMP LIST '!$B$2:$B$121,'EMP LIST '!$E$2:$E$121,)</f>
        <v/>
      </c>
      <c r="H436">
        <f>AJ436-J436</f>
        <v>46298</v>
      </c>
      <c r="AJ436">
        <f>TODAY()</f>
        <v>46298</v>
      </c>
    </row>
    <row r="437">
      <c r="C437" t="str">
        <f t="array" ref="C437">XLOOKUP(B437,'EMP LIST '!$B$2:$B$121,'EMP LIST '!$E$2:$E$121,)</f>
        <v/>
      </c>
      <c r="D437" t="str">
        <f t="array" ref="D437">XLOOKUP(C437,'EMP LIST '!$B$2:$B$121,'EMP LIST '!$E$2:$E$121,)</f>
        <v/>
      </c>
      <c r="H437">
        <f>AJ437-J437</f>
        <v>46298</v>
      </c>
      <c r="AJ437">
        <f>TODAY()</f>
        <v>46298</v>
      </c>
    </row>
    <row r="438">
      <c r="C438" t="str">
        <f t="array" ref="C438">XLOOKUP(B438,'EMP LIST '!$B$2:$B$121,'EMP LIST '!$E$2:$E$121,)</f>
        <v/>
      </c>
      <c r="D438" t="str">
        <f t="array" ref="D438">XLOOKUP(C438,'EMP LIST '!$B$2:$B$121,'EMP LIST '!$E$2:$E$121,)</f>
        <v/>
      </c>
      <c r="H438">
        <f>AJ438-J438</f>
        <v>46298</v>
      </c>
      <c r="AJ438">
        <f>TODAY()</f>
        <v>46298</v>
      </c>
    </row>
    <row r="439">
      <c r="C439" t="str">
        <f t="array" ref="C439">XLOOKUP(B439,'EMP LIST '!$B$2:$B$121,'EMP LIST '!$E$2:$E$121,)</f>
        <v/>
      </c>
      <c r="D439" t="str">
        <f t="array" ref="D439">XLOOKUP(C439,'EMP LIST '!$B$2:$B$121,'EMP LIST '!$E$2:$E$121,)</f>
        <v/>
      </c>
      <c r="H439">
        <f>AJ439-J439</f>
        <v>46298</v>
      </c>
      <c r="AJ439">
        <f>TODAY()</f>
        <v>46298</v>
      </c>
    </row>
    <row r="440">
      <c r="C440" t="str">
        <f t="array" ref="C440">XLOOKUP(B440,'EMP LIST '!$B$2:$B$121,'EMP LIST '!$E$2:$E$121,)</f>
        <v/>
      </c>
      <c r="D440" t="str">
        <f t="array" ref="D440">XLOOKUP(C440,'EMP LIST '!$B$2:$B$121,'EMP LIST '!$E$2:$E$121,)</f>
        <v/>
      </c>
      <c r="H440">
        <f>AJ440-J440</f>
        <v>46298</v>
      </c>
      <c r="AJ440">
        <f>TODAY()</f>
        <v>46298</v>
      </c>
    </row>
    <row r="441">
      <c r="C441" t="str">
        <f t="array" ref="C441">XLOOKUP(B441,'EMP LIST '!$B$2:$B$121,'EMP LIST '!$E$2:$E$121,)</f>
        <v/>
      </c>
      <c r="D441" t="str">
        <f t="array" ref="D441">XLOOKUP(C441,'EMP LIST '!$B$2:$B$121,'EMP LIST '!$E$2:$E$121,)</f>
        <v/>
      </c>
      <c r="H441">
        <f>AJ441-J441</f>
        <v>46298</v>
      </c>
      <c r="AJ441">
        <f>TODAY()</f>
        <v>46298</v>
      </c>
    </row>
    <row r="442">
      <c r="C442" t="str">
        <f t="array" ref="C442">XLOOKUP(B442,'EMP LIST '!$B$2:$B$121,'EMP LIST '!$E$2:$E$121,)</f>
        <v/>
      </c>
      <c r="D442" t="str">
        <f t="array" ref="D442">XLOOKUP(C442,'EMP LIST '!$B$2:$B$121,'EMP LIST '!$E$2:$E$121,)</f>
        <v/>
      </c>
      <c r="H442">
        <f>AJ442-J442</f>
        <v>46298</v>
      </c>
      <c r="AJ442">
        <f>TODAY()</f>
        <v>46298</v>
      </c>
    </row>
    <row r="443">
      <c r="C443" t="str">
        <f t="array" ref="C443">XLOOKUP(B443,'EMP LIST '!$B$2:$B$121,'EMP LIST '!$E$2:$E$121,)</f>
        <v/>
      </c>
      <c r="D443" t="str">
        <f t="array" ref="D443">XLOOKUP(C443,'EMP LIST '!$B$2:$B$121,'EMP LIST '!$E$2:$E$121,)</f>
        <v/>
      </c>
      <c r="H443">
        <f>AJ443-J443</f>
        <v>46298</v>
      </c>
      <c r="AJ443">
        <f>TODAY()</f>
        <v>46298</v>
      </c>
    </row>
    <row r="444">
      <c r="C444" t="str">
        <f t="array" ref="C444">XLOOKUP(B444,'EMP LIST '!$B$2:$B$121,'EMP LIST '!$E$2:$E$121,)</f>
        <v/>
      </c>
      <c r="D444" t="str">
        <f t="array" ref="D444">XLOOKUP(C444,'EMP LIST '!$B$2:$B$121,'EMP LIST '!$E$2:$E$121,)</f>
        <v/>
      </c>
      <c r="H444">
        <f>AJ444-J444</f>
        <v>46298</v>
      </c>
      <c r="AJ444">
        <f>TODAY()</f>
        <v>46298</v>
      </c>
    </row>
    <row r="445">
      <c r="C445" t="str">
        <f t="array" ref="C445">XLOOKUP(B445,'EMP LIST '!$B$2:$B$121,'EMP LIST '!$E$2:$E$121,)</f>
        <v/>
      </c>
      <c r="D445" t="str">
        <f t="array" ref="D445">XLOOKUP(C445,'EMP LIST '!$B$2:$B$121,'EMP LIST '!$E$2:$E$121,)</f>
        <v/>
      </c>
      <c r="H445">
        <f>AJ445-J445</f>
        <v>46298</v>
      </c>
      <c r="AJ445">
        <f>TODAY()</f>
        <v>46298</v>
      </c>
    </row>
    <row r="446">
      <c r="C446" t="str">
        <f t="array" ref="C446">XLOOKUP(B446,'EMP LIST '!$B$2:$B$121,'EMP LIST '!$E$2:$E$121,)</f>
        <v/>
      </c>
      <c r="D446" t="str">
        <f t="array" ref="D446">XLOOKUP(C446,'EMP LIST '!$B$2:$B$121,'EMP LIST '!$E$2:$E$121,)</f>
        <v/>
      </c>
      <c r="H446">
        <f>AJ446-J446</f>
        <v>46298</v>
      </c>
      <c r="AJ446">
        <f>TODAY()</f>
        <v>46298</v>
      </c>
    </row>
    <row r="447">
      <c r="C447" t="str">
        <f t="array" ref="C447">XLOOKUP(B447,'EMP LIST '!$B$2:$B$121,'EMP LIST '!$E$2:$E$121,)</f>
        <v/>
      </c>
      <c r="D447" t="str">
        <f t="array" ref="D447">XLOOKUP(C447,'EMP LIST '!$B$2:$B$121,'EMP LIST '!$E$2:$E$121,)</f>
        <v/>
      </c>
      <c r="H447">
        <f>AJ447-J447</f>
        <v>46298</v>
      </c>
      <c r="AJ447">
        <f>TODAY()</f>
        <v>46298</v>
      </c>
    </row>
    <row r="448">
      <c r="C448" t="str">
        <f t="array" ref="C448">XLOOKUP(B448,'EMP LIST '!$B$2:$B$121,'EMP LIST '!$E$2:$E$121,)</f>
        <v/>
      </c>
      <c r="D448" t="str">
        <f t="array" ref="D448">XLOOKUP(C448,'EMP LIST '!$B$2:$B$121,'EMP LIST '!$E$2:$E$121,)</f>
        <v/>
      </c>
      <c r="H448">
        <f>AJ448-J448</f>
        <v>46298</v>
      </c>
      <c r="AJ448">
        <f>TODAY()</f>
        <v>46298</v>
      </c>
    </row>
    <row r="449">
      <c r="C449" t="str">
        <f t="array" ref="C449">XLOOKUP(B449,'EMP LIST '!$B$2:$B$121,'EMP LIST '!$E$2:$E$121,)</f>
        <v/>
      </c>
      <c r="D449" t="str">
        <f t="array" ref="D449">XLOOKUP(C449,'EMP LIST '!$B$2:$B$121,'EMP LIST '!$E$2:$E$121,)</f>
        <v/>
      </c>
      <c r="H449">
        <f>AJ449-J449</f>
        <v>46298</v>
      </c>
      <c r="AJ449">
        <f>TODAY()</f>
        <v>46298</v>
      </c>
    </row>
    <row r="450">
      <c r="C450" t="str">
        <f t="array" ref="C450">XLOOKUP(B450,'EMP LIST '!$B$2:$B$121,'EMP LIST '!$E$2:$E$121,)</f>
        <v/>
      </c>
      <c r="D450" t="str">
        <f t="array" ref="D450">XLOOKUP(C450,'EMP LIST '!$B$2:$B$121,'EMP LIST '!$E$2:$E$121,)</f>
        <v/>
      </c>
      <c r="H450">
        <f>AJ450-J450</f>
        <v>46298</v>
      </c>
      <c r="AJ450">
        <f>TODAY()</f>
        <v>46298</v>
      </c>
    </row>
    <row r="451">
      <c r="C451" t="str">
        <f t="array" ref="C451">XLOOKUP(B451,'EMP LIST '!$B$2:$B$121,'EMP LIST '!$E$2:$E$121,)</f>
        <v/>
      </c>
      <c r="D451" t="str">
        <f t="array" ref="D451">XLOOKUP(C451,'EMP LIST '!$B$2:$B$121,'EMP LIST '!$E$2:$E$121,)</f>
        <v/>
      </c>
      <c r="H451">
        <f>AJ451-J451</f>
        <v>46298</v>
      </c>
      <c r="AJ451">
        <f>TODAY()</f>
        <v>46298</v>
      </c>
    </row>
    <row r="452">
      <c r="C452" t="str">
        <f t="array" ref="C452">XLOOKUP(B452,'EMP LIST '!$B$2:$B$121,'EMP LIST '!$E$2:$E$121,)</f>
        <v/>
      </c>
      <c r="D452" t="str">
        <f t="array" ref="D452">XLOOKUP(C452,'EMP LIST '!$B$2:$B$121,'EMP LIST '!$E$2:$E$121,)</f>
        <v/>
      </c>
      <c r="H452">
        <f>AJ452-J452</f>
        <v>46298</v>
      </c>
      <c r="AJ452">
        <f>TODAY()</f>
        <v>46298</v>
      </c>
    </row>
    <row r="453">
      <c r="C453" t="str">
        <f t="array" ref="C453">XLOOKUP(B453,'EMP LIST '!$B$2:$B$121,'EMP LIST '!$E$2:$E$121,)</f>
        <v/>
      </c>
      <c r="D453" t="str">
        <f t="array" ref="D453">XLOOKUP(C453,'EMP LIST '!$B$2:$B$121,'EMP LIST '!$E$2:$E$121,)</f>
        <v/>
      </c>
      <c r="H453">
        <f>AJ453-J453</f>
        <v>46298</v>
      </c>
      <c r="AJ453">
        <f>TODAY()</f>
        <v>46298</v>
      </c>
    </row>
    <row r="454">
      <c r="C454" t="str">
        <f t="array" ref="C454">XLOOKUP(B454,'EMP LIST '!$B$2:$B$121,'EMP LIST '!$E$2:$E$121,)</f>
        <v/>
      </c>
      <c r="D454" t="str">
        <f t="array" ref="D454">XLOOKUP(C454,'EMP LIST '!$B$2:$B$121,'EMP LIST '!$E$2:$E$121,)</f>
        <v/>
      </c>
      <c r="H454">
        <f>AJ454-J454</f>
        <v>46298</v>
      </c>
      <c r="AJ454">
        <f>TODAY()</f>
        <v>46298</v>
      </c>
    </row>
    <row r="455">
      <c r="C455" t="str">
        <f t="array" ref="C455">XLOOKUP(B455,'EMP LIST '!$B$2:$B$121,'EMP LIST '!$E$2:$E$121,)</f>
        <v/>
      </c>
      <c r="D455" t="str">
        <f t="array" ref="D455">XLOOKUP(C455,'EMP LIST '!$B$2:$B$121,'EMP LIST '!$E$2:$E$121,)</f>
        <v/>
      </c>
      <c r="H455">
        <f>AJ455-J455</f>
        <v>46298</v>
      </c>
      <c r="AJ455">
        <f>TODAY()</f>
        <v>46298</v>
      </c>
    </row>
    <row r="456">
      <c r="C456" t="str">
        <f t="array" ref="C456">XLOOKUP(B456,'EMP LIST '!$B$2:$B$121,'EMP LIST '!$E$2:$E$121,)</f>
        <v/>
      </c>
      <c r="D456" t="str">
        <f t="array" ref="D456">XLOOKUP(C456,'EMP LIST '!$B$2:$B$121,'EMP LIST '!$E$2:$E$121,)</f>
        <v/>
      </c>
      <c r="H456">
        <f>AJ456-J456</f>
        <v>46298</v>
      </c>
      <c r="AJ456">
        <f>TODAY()</f>
        <v>46298</v>
      </c>
    </row>
    <row r="457">
      <c r="C457" t="str">
        <f t="array" ref="C457">XLOOKUP(B457,'EMP LIST '!$B$2:$B$121,'EMP LIST '!$E$2:$E$121,)</f>
        <v/>
      </c>
      <c r="D457" t="str">
        <f t="array" ref="D457">XLOOKUP(C457,'EMP LIST '!$B$2:$B$121,'EMP LIST '!$E$2:$E$121,)</f>
        <v/>
      </c>
      <c r="H457">
        <f>AJ457-J457</f>
        <v>46298</v>
      </c>
      <c r="AJ457">
        <f>TODAY()</f>
        <v>46298</v>
      </c>
    </row>
    <row r="458">
      <c r="C458" t="str">
        <f t="array" ref="C458">XLOOKUP(B458,'EMP LIST '!$B$2:$B$121,'EMP LIST '!$E$2:$E$121,)</f>
        <v/>
      </c>
      <c r="D458" t="str">
        <f t="array" ref="D458">XLOOKUP(C458,'EMP LIST '!$B$2:$B$121,'EMP LIST '!$E$2:$E$121,)</f>
        <v/>
      </c>
      <c r="H458">
        <f>AJ458-J458</f>
        <v>46298</v>
      </c>
      <c r="AJ458">
        <f>TODAY()</f>
        <v>46298</v>
      </c>
    </row>
    <row r="459">
      <c r="C459" t="str">
        <f t="array" ref="C459">XLOOKUP(B459,'EMP LIST '!$B$2:$B$121,'EMP LIST '!$E$2:$E$121,)</f>
        <v/>
      </c>
      <c r="D459" t="str">
        <f t="array" ref="D459">XLOOKUP(C459,'EMP LIST '!$B$2:$B$121,'EMP LIST '!$E$2:$E$121,)</f>
        <v/>
      </c>
      <c r="H459">
        <f>AJ459-J459</f>
        <v>46298</v>
      </c>
      <c r="AJ459">
        <f>TODAY()</f>
        <v>46298</v>
      </c>
    </row>
    <row r="460">
      <c r="C460" t="str">
        <f t="array" ref="C460">XLOOKUP(B460,'EMP LIST '!$B$2:$B$121,'EMP LIST '!$E$2:$E$121,)</f>
        <v/>
      </c>
      <c r="D460" t="str">
        <f t="array" ref="D460">XLOOKUP(C460,'EMP LIST '!$B$2:$B$121,'EMP LIST '!$E$2:$E$121,)</f>
        <v/>
      </c>
      <c r="H460">
        <f>AJ460-J460</f>
        <v>46298</v>
      </c>
      <c r="AJ460">
        <f>TODAY()</f>
        <v>46298</v>
      </c>
    </row>
    <row r="461">
      <c r="C461" t="str">
        <f t="array" ref="C461">XLOOKUP(B461,'EMP LIST '!$B$2:$B$121,'EMP LIST '!$E$2:$E$121,)</f>
        <v/>
      </c>
      <c r="D461" t="str">
        <f t="array" ref="D461">XLOOKUP(C461,'EMP LIST '!$B$2:$B$121,'EMP LIST '!$E$2:$E$121,)</f>
        <v/>
      </c>
      <c r="H461">
        <f>AJ461-J461</f>
        <v>46298</v>
      </c>
      <c r="AJ461">
        <f>TODAY()</f>
        <v>46298</v>
      </c>
    </row>
    <row r="462">
      <c r="C462" t="str">
        <f t="array" ref="C462">XLOOKUP(B462,'EMP LIST '!$B$2:$B$121,'EMP LIST '!$E$2:$E$121,)</f>
        <v/>
      </c>
      <c r="D462" t="str">
        <f t="array" ref="D462">XLOOKUP(C462,'EMP LIST '!$B$2:$B$121,'EMP LIST '!$E$2:$E$121,)</f>
        <v/>
      </c>
      <c r="H462">
        <f>AJ462-J462</f>
        <v>46298</v>
      </c>
      <c r="AJ462">
        <f>TODAY()</f>
        <v>46298</v>
      </c>
    </row>
    <row r="463">
      <c r="C463" t="str">
        <f t="array" ref="C463">XLOOKUP(B463,'EMP LIST '!$B$2:$B$121,'EMP LIST '!$E$2:$E$121,)</f>
        <v/>
      </c>
      <c r="D463" t="str">
        <f t="array" ref="D463">XLOOKUP(C463,'EMP LIST '!$B$2:$B$121,'EMP LIST '!$E$2:$E$121,)</f>
        <v/>
      </c>
      <c r="H463">
        <f>AJ463-J463</f>
        <v>46298</v>
      </c>
      <c r="AJ463">
        <f>TODAY()</f>
        <v>46298</v>
      </c>
    </row>
    <row r="464">
      <c r="C464" t="str">
        <f t="array" ref="C464">XLOOKUP(B464,'EMP LIST '!$B$2:$B$121,'EMP LIST '!$E$2:$E$121,)</f>
        <v/>
      </c>
      <c r="D464" t="str">
        <f t="array" ref="D464">XLOOKUP(C464,'EMP LIST '!$B$2:$B$121,'EMP LIST '!$E$2:$E$121,)</f>
        <v/>
      </c>
      <c r="H464">
        <f>AJ464-J464</f>
        <v>46298</v>
      </c>
      <c r="AJ464">
        <f>TODAY()</f>
        <v>46298</v>
      </c>
    </row>
    <row r="465">
      <c r="C465" t="str">
        <f t="array" ref="C465">XLOOKUP(B465,'EMP LIST '!$B$2:$B$121,'EMP LIST '!$E$2:$E$121,)</f>
        <v/>
      </c>
      <c r="D465" t="str">
        <f t="array" ref="D465">XLOOKUP(C465,'EMP LIST '!$B$2:$B$121,'EMP LIST '!$E$2:$E$121,)</f>
        <v/>
      </c>
      <c r="H465">
        <f>AJ465-J465</f>
        <v>46298</v>
      </c>
      <c r="AJ465">
        <f>TODAY()</f>
        <v>46298</v>
      </c>
    </row>
    <row r="466">
      <c r="C466" t="str">
        <f t="array" ref="C466">XLOOKUP(B466,'EMP LIST '!$B$2:$B$121,'EMP LIST '!$E$2:$E$121,)</f>
        <v/>
      </c>
      <c r="D466" t="str">
        <f t="array" ref="D466">XLOOKUP(C466,'EMP LIST '!$B$2:$B$121,'EMP LIST '!$E$2:$E$121,)</f>
        <v/>
      </c>
      <c r="H466">
        <f>AJ466-J466</f>
        <v>46298</v>
      </c>
      <c r="AJ466">
        <f>TODAY()</f>
        <v>46298</v>
      </c>
    </row>
    <row r="467">
      <c r="C467" t="str">
        <f t="array" ref="C467">XLOOKUP(B467,'EMP LIST '!$B$2:$B$121,'EMP LIST '!$E$2:$E$121,)</f>
        <v/>
      </c>
      <c r="D467" t="str">
        <f t="array" ref="D467">XLOOKUP(C467,'EMP LIST '!$B$2:$B$121,'EMP LIST '!$E$2:$E$121,)</f>
        <v/>
      </c>
      <c r="H467">
        <f>AJ467-J467</f>
        <v>46298</v>
      </c>
      <c r="AJ467">
        <f>TODAY()</f>
        <v>46298</v>
      </c>
    </row>
    <row r="468">
      <c r="C468" t="str">
        <f t="array" ref="C468">XLOOKUP(B468,'EMP LIST '!$B$2:$B$121,'EMP LIST '!$E$2:$E$121,)</f>
        <v/>
      </c>
      <c r="D468" t="str">
        <f t="array" ref="D468">XLOOKUP(C468,'EMP LIST '!$B$2:$B$121,'EMP LIST '!$E$2:$E$121,)</f>
        <v/>
      </c>
      <c r="H468">
        <f>AJ468-J468</f>
        <v>46298</v>
      </c>
      <c r="AJ468">
        <f>TODAY()</f>
        <v>46298</v>
      </c>
    </row>
    <row r="469">
      <c r="C469" t="str">
        <f t="array" ref="C469">XLOOKUP(B469,'EMP LIST '!$B$2:$B$121,'EMP LIST '!$E$2:$E$121,)</f>
        <v/>
      </c>
      <c r="D469" t="str">
        <f t="array" ref="D469">XLOOKUP(C469,'EMP LIST '!$B$2:$B$121,'EMP LIST '!$E$2:$E$121,)</f>
        <v/>
      </c>
      <c r="H469">
        <f>AJ469-J469</f>
        <v>46298</v>
      </c>
      <c r="AJ469">
        <f>TODAY()</f>
        <v>46298</v>
      </c>
    </row>
    <row r="470">
      <c r="C470" t="str">
        <f t="array" ref="C470">XLOOKUP(B470,'EMP LIST '!$B$2:$B$121,'EMP LIST '!$E$2:$E$121,)</f>
        <v/>
      </c>
      <c r="D470" t="str">
        <f t="array" ref="D470">XLOOKUP(C470,'EMP LIST '!$B$2:$B$121,'EMP LIST '!$E$2:$E$121,)</f>
        <v/>
      </c>
      <c r="H470">
        <f>AJ470-J470</f>
        <v>46298</v>
      </c>
      <c r="AJ470">
        <f>TODAY()</f>
        <v>46298</v>
      </c>
    </row>
    <row r="471">
      <c r="C471" t="str">
        <f t="array" ref="C471">XLOOKUP(B471,'EMP LIST '!$B$2:$B$121,'EMP LIST '!$E$2:$E$121,)</f>
        <v/>
      </c>
      <c r="D471" t="str">
        <f t="array" ref="D471">XLOOKUP(C471,'EMP LIST '!$B$2:$B$121,'EMP LIST '!$E$2:$E$121,)</f>
        <v/>
      </c>
      <c r="H471">
        <f>AJ471-J471</f>
        <v>46298</v>
      </c>
      <c r="AJ471">
        <f>TODAY()</f>
        <v>46298</v>
      </c>
    </row>
    <row r="472">
      <c r="C472" t="str">
        <f t="array" ref="C472">XLOOKUP(B472,'EMP LIST '!$B$2:$B$121,'EMP LIST '!$E$2:$E$121,)</f>
        <v/>
      </c>
      <c r="D472" t="str">
        <f t="array" ref="D472">XLOOKUP(C472,'EMP LIST '!$B$2:$B$121,'EMP LIST '!$E$2:$E$121,)</f>
        <v/>
      </c>
      <c r="H472">
        <f>AJ472-J472</f>
        <v>46298</v>
      </c>
      <c r="AJ472">
        <f>TODAY()</f>
        <v>46298</v>
      </c>
    </row>
    <row r="473">
      <c r="C473" t="str">
        <f t="array" ref="C473">XLOOKUP(B473,'EMP LIST '!$B$2:$B$121,'EMP LIST '!$E$2:$E$121,)</f>
        <v/>
      </c>
      <c r="D473" t="str">
        <f t="array" ref="D473">XLOOKUP(C473,'EMP LIST '!$B$2:$B$121,'EMP LIST '!$E$2:$E$121,)</f>
        <v/>
      </c>
      <c r="H473">
        <f>AJ473-J473</f>
        <v>46298</v>
      </c>
      <c r="AJ473">
        <f>TODAY()</f>
        <v>46298</v>
      </c>
    </row>
    <row r="474">
      <c r="C474" t="str">
        <f t="array" ref="C474">XLOOKUP(B474,'EMP LIST '!$B$2:$B$121,'EMP LIST '!$E$2:$E$121,)</f>
        <v/>
      </c>
      <c r="D474" t="str">
        <f t="array" ref="D474">XLOOKUP(C474,'EMP LIST '!$B$2:$B$121,'EMP LIST '!$E$2:$E$121,)</f>
        <v/>
      </c>
      <c r="H474">
        <f>AJ474-J474</f>
        <v>46298</v>
      </c>
      <c r="AJ474">
        <f>TODAY()</f>
        <v>46298</v>
      </c>
    </row>
    <row r="475">
      <c r="C475" t="str">
        <f t="array" ref="C475">XLOOKUP(B475,'EMP LIST '!$B$2:$B$121,'EMP LIST '!$E$2:$E$121,)</f>
        <v/>
      </c>
      <c r="D475" t="str">
        <f t="array" ref="D475">XLOOKUP(C475,'EMP LIST '!$B$2:$B$121,'EMP LIST '!$E$2:$E$121,)</f>
        <v/>
      </c>
      <c r="H475">
        <f>AJ475-J475</f>
        <v>46298</v>
      </c>
      <c r="AJ475">
        <f>TODAY()</f>
        <v>46298</v>
      </c>
    </row>
    <row r="476">
      <c r="C476" t="str">
        <f t="array" ref="C476">XLOOKUP(B476,'EMP LIST '!$B$2:$B$121,'EMP LIST '!$E$2:$E$121,)</f>
        <v/>
      </c>
      <c r="D476" t="str">
        <f t="array" ref="D476">XLOOKUP(C476,'EMP LIST '!$B$2:$B$121,'EMP LIST '!$E$2:$E$121,)</f>
        <v/>
      </c>
      <c r="H476">
        <f>AJ476-J476</f>
        <v>46298</v>
      </c>
      <c r="AJ476">
        <f>TODAY()</f>
        <v>46298</v>
      </c>
    </row>
    <row r="477">
      <c r="C477" t="str">
        <f t="array" ref="C477">XLOOKUP(B477,'EMP LIST '!$B$2:$B$121,'EMP LIST '!$E$2:$E$121,)</f>
        <v/>
      </c>
      <c r="D477" t="str">
        <f t="array" ref="D477">XLOOKUP(C477,'EMP LIST '!$B$2:$B$121,'EMP LIST '!$E$2:$E$121,)</f>
        <v/>
      </c>
      <c r="H477">
        <f>AJ477-J477</f>
        <v>46298</v>
      </c>
      <c r="AJ477">
        <f>TODAY()</f>
        <v>46298</v>
      </c>
    </row>
    <row r="478">
      <c r="C478" t="str">
        <f t="array" ref="C478">XLOOKUP(B478,'EMP LIST '!$B$2:$B$121,'EMP LIST '!$E$2:$E$121,)</f>
        <v/>
      </c>
      <c r="D478" t="str">
        <f t="array" ref="D478">XLOOKUP(C478,'EMP LIST '!$B$2:$B$121,'EMP LIST '!$E$2:$E$121,)</f>
        <v/>
      </c>
      <c r="H478">
        <f>AJ478-J478</f>
        <v>46298</v>
      </c>
      <c r="AJ478">
        <f>TODAY()</f>
        <v>46298</v>
      </c>
    </row>
    <row r="479">
      <c r="C479" t="str">
        <f t="array" ref="C479">XLOOKUP(B479,'EMP LIST '!$B$2:$B$121,'EMP LIST '!$E$2:$E$121,)</f>
        <v/>
      </c>
      <c r="D479" t="str">
        <f t="array" ref="D479">XLOOKUP(C479,'EMP LIST '!$B$2:$B$121,'EMP LIST '!$E$2:$E$121,)</f>
        <v/>
      </c>
      <c r="H479">
        <f>AJ479-J479</f>
        <v>46298</v>
      </c>
      <c r="AJ479">
        <f>TODAY()</f>
        <v>46298</v>
      </c>
    </row>
    <row r="480">
      <c r="C480" t="str">
        <f t="array" ref="C480">XLOOKUP(B480,'EMP LIST '!$B$2:$B$121,'EMP LIST '!$E$2:$E$121,)</f>
        <v/>
      </c>
      <c r="D480" t="str">
        <f t="array" ref="D480">XLOOKUP(C480,'EMP LIST '!$B$2:$B$121,'EMP LIST '!$E$2:$E$121,)</f>
        <v/>
      </c>
      <c r="H480">
        <f>AJ480-J480</f>
        <v>46298</v>
      </c>
      <c r="AJ480">
        <f>TODAY()</f>
        <v>46298</v>
      </c>
    </row>
    <row r="481">
      <c r="C481" t="str">
        <f t="array" ref="C481">XLOOKUP(B481,'EMP LIST '!$B$2:$B$121,'EMP LIST '!$E$2:$E$121,)</f>
        <v/>
      </c>
      <c r="D481" t="str">
        <f t="array" ref="D481">XLOOKUP(C481,'EMP LIST '!$B$2:$B$121,'EMP LIST '!$E$2:$E$121,)</f>
        <v/>
      </c>
      <c r="H481">
        <f>AJ481-J481</f>
        <v>46298</v>
      </c>
      <c r="AJ481">
        <f>TODAY()</f>
        <v>46298</v>
      </c>
    </row>
    <row r="482">
      <c r="C482" t="str">
        <f t="array" ref="C482">XLOOKUP(B482,'EMP LIST '!$B$2:$B$121,'EMP LIST '!$E$2:$E$121,)</f>
        <v/>
      </c>
      <c r="D482" t="str">
        <f t="array" ref="D482">XLOOKUP(C482,'EMP LIST '!$B$2:$B$121,'EMP LIST '!$E$2:$E$121,)</f>
        <v/>
      </c>
      <c r="H482">
        <f>AJ482-J482</f>
        <v>46298</v>
      </c>
      <c r="AJ482">
        <f>TODAY()</f>
        <v>46298</v>
      </c>
    </row>
    <row r="483">
      <c r="C483" t="str">
        <f t="array" ref="C483">XLOOKUP(B483,'EMP LIST '!$B$2:$B$121,'EMP LIST '!$E$2:$E$121,)</f>
        <v/>
      </c>
      <c r="D483" t="str">
        <f t="array" ref="D483">XLOOKUP(C483,'EMP LIST '!$B$2:$B$121,'EMP LIST '!$E$2:$E$121,)</f>
        <v/>
      </c>
      <c r="H483">
        <f>AJ483-J483</f>
        <v>46298</v>
      </c>
      <c r="AJ483">
        <f>TODAY()</f>
        <v>46298</v>
      </c>
    </row>
    <row r="484">
      <c r="C484" t="str">
        <f t="array" ref="C484">XLOOKUP(B484,'EMP LIST '!$B$2:$B$121,'EMP LIST '!$E$2:$E$121,)</f>
        <v/>
      </c>
      <c r="D484" t="str">
        <f t="array" ref="D484">XLOOKUP(C484,'EMP LIST '!$B$2:$B$121,'EMP LIST '!$E$2:$E$121,)</f>
        <v/>
      </c>
      <c r="H484">
        <f>AJ484-J484</f>
        <v>46298</v>
      </c>
      <c r="AJ484">
        <f>TODAY()</f>
        <v>46298</v>
      </c>
    </row>
    <row r="485">
      <c r="C485" t="str">
        <f t="array" ref="C485">XLOOKUP(B485,'EMP LIST '!$B$2:$B$121,'EMP LIST '!$E$2:$E$121,)</f>
        <v/>
      </c>
      <c r="D485" t="str">
        <f t="array" ref="D485">XLOOKUP(C485,'EMP LIST '!$B$2:$B$121,'EMP LIST '!$E$2:$E$121,)</f>
        <v/>
      </c>
      <c r="H485">
        <f>AJ485-J485</f>
        <v>46298</v>
      </c>
      <c r="AJ485">
        <f>TODAY()</f>
        <v>46298</v>
      </c>
    </row>
    <row r="486">
      <c r="D486" t="str">
        <f t="array" ref="D486">XLOOKUP(C486,'EMP LIST '!$B$2:$B$121,'EMP LIST '!$E$2:$E$121,)</f>
        <v/>
      </c>
      <c r="H486">
        <f>AJ486-J486</f>
        <v>46298</v>
      </c>
      <c r="AJ486">
        <f>TODAY()</f>
        <v>46298</v>
      </c>
    </row>
    <row r="487">
      <c r="D487" t="str">
        <f t="array" ref="D487">XLOOKUP(C487,'EMP LIST '!$B$2:$B$121,'EMP LIST '!$E$2:$E$121,)</f>
        <v/>
      </c>
      <c r="H487">
        <f>AJ487-J487</f>
        <v>46298</v>
      </c>
      <c r="AJ487">
        <f>TODAY()</f>
        <v>46298</v>
      </c>
    </row>
    <row r="488">
      <c r="D488" t="str">
        <f t="array" ref="D488">XLOOKUP(C488,'EMP LIST '!$B$2:$B$121,'EMP LIST '!$E$2:$E$121,)</f>
        <v/>
      </c>
      <c r="H488">
        <f>AJ488-J488</f>
        <v>46298</v>
      </c>
      <c r="AJ488">
        <f>TODAY()</f>
        <v>46298</v>
      </c>
    </row>
    <row r="489">
      <c r="D489" t="str">
        <f t="array" ref="D489">XLOOKUP(C489,'EMP LIST '!$B$2:$B$121,'EMP LIST '!$E$2:$E$121,)</f>
        <v/>
      </c>
      <c r="H489">
        <f>AJ489-J489</f>
        <v>46298</v>
      </c>
      <c r="AJ489">
        <f>TODAY()</f>
        <v>46298</v>
      </c>
    </row>
    <row r="490">
      <c r="D490" t="str">
        <f t="array" ref="D490">XLOOKUP(C490,'EMP LIST '!$B$2:$B$121,'EMP LIST '!$E$2:$E$121,)</f>
        <v/>
      </c>
      <c r="H490">
        <f>AJ490-J490</f>
        <v>46298</v>
      </c>
      <c r="AJ490">
        <f>TODAY()</f>
        <v>46298</v>
      </c>
    </row>
    <row r="491">
      <c r="D491" t="str">
        <f t="array" ref="D491">XLOOKUP(C491,'EMP LIST '!$B$2:$B$121,'EMP LIST '!$E$2:$E$121,)</f>
        <v/>
      </c>
      <c r="H491">
        <f>AJ491-J491</f>
        <v>46298</v>
      </c>
      <c r="AJ491">
        <f>TODAY()</f>
        <v>46298</v>
      </c>
    </row>
    <row r="492">
      <c r="D492" t="str">
        <f t="array" ref="D492">XLOOKUP(C492,'EMP LIST '!$B$2:$B$121,'EMP LIST '!$E$2:$E$121,)</f>
        <v/>
      </c>
      <c r="H492">
        <f>AJ492-J492</f>
        <v>46298</v>
      </c>
      <c r="AJ492">
        <f>TODAY()</f>
        <v>46298</v>
      </c>
    </row>
    <row r="493">
      <c r="D493" t="str">
        <f t="array" ref="D493">XLOOKUP(C493,'EMP LIST '!$B$2:$B$121,'EMP LIST '!$E$2:$E$121,)</f>
        <v/>
      </c>
      <c r="H493">
        <f>AJ493-J493</f>
        <v>46298</v>
      </c>
      <c r="AJ493">
        <f>TODAY()</f>
        <v>46298</v>
      </c>
    </row>
    <row r="494">
      <c r="D494" t="str">
        <f t="array" ref="D494">XLOOKUP(C494,'EMP LIST '!$B$2:$B$121,'EMP LIST '!$E$2:$E$121,)</f>
        <v/>
      </c>
      <c r="H494">
        <f>AJ494-J494</f>
        <v>46298</v>
      </c>
      <c r="AJ494">
        <f>TODAY()</f>
        <v>46298</v>
      </c>
    </row>
    <row r="495">
      <c r="D495" t="str">
        <f t="array" ref="D495">XLOOKUP(C495,'EMP LIST '!$B$2:$B$121,'EMP LIST '!$E$2:$E$121,)</f>
        <v/>
      </c>
      <c r="H495">
        <f>AJ495-J495</f>
        <v>46298</v>
      </c>
      <c r="AJ495">
        <f>TODAY()</f>
        <v>46298</v>
      </c>
    </row>
    <row r="496">
      <c r="D496" t="str">
        <f t="array" ref="D496">XLOOKUP(C496,'EMP LIST '!$B$2:$B$121,'EMP LIST '!$E$2:$E$121,)</f>
        <v/>
      </c>
      <c r="H496">
        <f>AJ496-J496</f>
        <v>46298</v>
      </c>
      <c r="AJ496">
        <f>TODAY()</f>
        <v>46298</v>
      </c>
    </row>
    <row r="497">
      <c r="D497" t="str">
        <f t="array" ref="D497">XLOOKUP(C497,'EMP LIST '!$B$2:$B$121,'EMP LIST '!$E$2:$E$121,)</f>
        <v/>
      </c>
      <c r="H497">
        <f>AJ497-J497</f>
        <v>46298</v>
      </c>
      <c r="AJ497">
        <f>TODAY()</f>
        <v>46298</v>
      </c>
    </row>
    <row r="498">
      <c r="D498" t="str">
        <f t="array" ref="D498">XLOOKUP(C498,'EMP LIST '!$B$2:$B$121,'EMP LIST '!$E$2:$E$121,)</f>
        <v/>
      </c>
      <c r="H498">
        <f>AJ498-J498</f>
        <v>46298</v>
      </c>
      <c r="AJ498">
        <f>TODAY()</f>
        <v>46298</v>
      </c>
    </row>
    <row r="499">
      <c r="D499" t="str">
        <f t="array" ref="D499">XLOOKUP(C499,'EMP LIST '!$B$2:$B$121,'EMP LIST '!$E$2:$E$121,)</f>
        <v/>
      </c>
      <c r="H499">
        <f>AJ499-J499</f>
        <v>46298</v>
      </c>
      <c r="AJ499">
        <f>TODAY()</f>
        <v>46298</v>
      </c>
    </row>
    <row r="500">
      <c r="D500" t="str">
        <f t="array" ref="D500">XLOOKUP(C500,'EMP LIST '!$B$2:$B$121,'EMP LIST '!$E$2:$E$121,)</f>
        <v/>
      </c>
      <c r="H500">
        <f>AJ500-J500</f>
        <v>46298</v>
      </c>
      <c r="AJ500">
        <f>TODAY()</f>
        <v>46298</v>
      </c>
    </row>
    <row r="501">
      <c r="D501" t="str">
        <f t="array" ref="D501">XLOOKUP(C501,'EMP LIST '!$B$2:$B$121,'EMP LIST '!$E$2:$E$121,)</f>
        <v/>
      </c>
      <c r="H501">
        <f>AJ501-J501</f>
        <v>46298</v>
      </c>
      <c r="AJ501">
        <f>TODAY()</f>
        <v>46298</v>
      </c>
    </row>
    <row r="502">
      <c r="D502" t="str">
        <f t="array" ref="D502">XLOOKUP(C502,'EMP LIST '!$B$2:$B$121,'EMP LIST '!$E$2:$E$121,)</f>
        <v/>
      </c>
      <c r="H502">
        <f>AJ502-J502</f>
        <v>46298</v>
      </c>
      <c r="AJ502">
        <f>TODAY()</f>
        <v>46298</v>
      </c>
    </row>
    <row r="503">
      <c r="D503" t="str">
        <f t="array" ref="D503">XLOOKUP(C503,'EMP LIST '!$B$2:$B$121,'EMP LIST '!$E$2:$E$121,)</f>
        <v/>
      </c>
      <c r="H503">
        <f>AJ503-J503</f>
        <v>46298</v>
      </c>
      <c r="AJ503">
        <f>TODAY()</f>
        <v>46298</v>
      </c>
    </row>
    <row r="504">
      <c r="D504" t="str">
        <f t="array" ref="D504">XLOOKUP(C504,'EMP LIST '!$B$2:$B$121,'EMP LIST '!$E$2:$E$121,)</f>
        <v/>
      </c>
      <c r="H504">
        <f>AJ504-J504</f>
        <v>46298</v>
      </c>
      <c r="AJ504">
        <f>TODAY()</f>
        <v>46298</v>
      </c>
    </row>
    <row r="505">
      <c r="D505" t="str">
        <f t="array" ref="D505">XLOOKUP(C505,'EMP LIST '!$B$2:$B$121,'EMP LIST '!$E$2:$E$121,)</f>
        <v/>
      </c>
      <c r="H505">
        <f>AJ505-J505</f>
        <v>46298</v>
      </c>
      <c r="AJ505">
        <f>TODAY()</f>
        <v>46298</v>
      </c>
    </row>
    <row r="506">
      <c r="D506" t="str">
        <f t="array" ref="D506">XLOOKUP(C506,'EMP LIST '!$B$2:$B$121,'EMP LIST '!$E$2:$E$121,)</f>
        <v/>
      </c>
      <c r="H506">
        <f>AJ506-J506</f>
        <v>46298</v>
      </c>
      <c r="AJ506">
        <f>TODAY()</f>
        <v>46298</v>
      </c>
    </row>
    <row r="507">
      <c r="D507" t="str">
        <f t="array" ref="D507">XLOOKUP(C507,'EMP LIST '!$B$2:$B$121,'EMP LIST '!$E$2:$E$121,)</f>
        <v/>
      </c>
      <c r="H507">
        <f>AJ507-J507</f>
        <v>46298</v>
      </c>
      <c r="AJ507">
        <f>TODAY()</f>
        <v>46298</v>
      </c>
    </row>
    <row r="508">
      <c r="D508" t="str">
        <f t="array" ref="D508">XLOOKUP(C508,'EMP LIST '!$B$2:$B$121,'EMP LIST '!$E$2:$E$121,)</f>
        <v/>
      </c>
      <c r="H508">
        <f>AJ508-J508</f>
        <v>46298</v>
      </c>
      <c r="AJ508">
        <f>TODAY()</f>
        <v>46298</v>
      </c>
    </row>
    <row r="509">
      <c r="D509" t="str">
        <f t="array" ref="D509">XLOOKUP(C509,'EMP LIST '!$B$2:$B$121,'EMP LIST '!$E$2:$E$121,)</f>
        <v/>
      </c>
      <c r="H509">
        <f>AJ509-J509</f>
        <v>46298</v>
      </c>
      <c r="AJ509">
        <f>TODAY()</f>
        <v>46298</v>
      </c>
    </row>
    <row r="510">
      <c r="D510" t="str">
        <f t="array" ref="D510">XLOOKUP(C510,'EMP LIST '!$B$2:$B$121,'EMP LIST '!$E$2:$E$121,)</f>
        <v/>
      </c>
      <c r="H510">
        <f>AJ510-J510</f>
        <v>46298</v>
      </c>
      <c r="AJ510">
        <f>TODAY()</f>
        <v>46298</v>
      </c>
    </row>
    <row r="511">
      <c r="D511" t="str">
        <f t="array" ref="D511">XLOOKUP(C511,'EMP LIST '!$B$2:$B$121,'EMP LIST '!$E$2:$E$121,)</f>
        <v/>
      </c>
      <c r="H511">
        <f>AJ511-J511</f>
        <v>46298</v>
      </c>
      <c r="AJ511">
        <f>TODAY()</f>
        <v>46298</v>
      </c>
    </row>
    <row r="512">
      <c r="D512" t="str">
        <f t="array" ref="D512">XLOOKUP(C512,'EMP LIST '!$B$2:$B$121,'EMP LIST '!$E$2:$E$121,)</f>
        <v/>
      </c>
      <c r="H512">
        <f>AJ512-J512</f>
        <v>46298</v>
      </c>
      <c r="AJ512">
        <f>TODAY()</f>
        <v>46298</v>
      </c>
    </row>
    <row r="513">
      <c r="D513" t="str">
        <f t="array" ref="D513">XLOOKUP(C513,'EMP LIST '!$B$2:$B$121,'EMP LIST '!$E$2:$E$121,)</f>
        <v/>
      </c>
      <c r="H513">
        <f>AJ513-J513</f>
        <v>46298</v>
      </c>
      <c r="AJ513">
        <f>TODAY()</f>
        <v>46298</v>
      </c>
    </row>
    <row r="514">
      <c r="D514" t="str">
        <f t="array" ref="D514">XLOOKUP(C514,'EMP LIST '!$B$2:$B$121,'EMP LIST '!$E$2:$E$121,)</f>
        <v/>
      </c>
      <c r="H514">
        <f>AJ514-J514</f>
        <v>46298</v>
      </c>
      <c r="AJ514">
        <f>TODAY()</f>
        <v>46298</v>
      </c>
    </row>
    <row r="515">
      <c r="D515" t="str">
        <f t="array" ref="D515">XLOOKUP(C515,'EMP LIST '!$B$2:$B$121,'EMP LIST '!$E$2:$E$121,)</f>
        <v/>
      </c>
      <c r="H515">
        <f>AJ515-J515</f>
        <v>46298</v>
      </c>
      <c r="AJ515">
        <f>TODAY()</f>
        <v>46298</v>
      </c>
    </row>
    <row r="516">
      <c r="D516" t="str">
        <f t="array" ref="D516">XLOOKUP(C516,'EMP LIST '!$B$2:$B$121,'EMP LIST '!$E$2:$E$121,)</f>
        <v/>
      </c>
      <c r="H516">
        <f>AJ516-J516</f>
        <v>46298</v>
      </c>
      <c r="AJ516">
        <f>TODAY()</f>
        <v>46298</v>
      </c>
    </row>
    <row r="517">
      <c r="D517" t="str">
        <f t="array" ref="D517">XLOOKUP(C517,'EMP LIST '!$B$2:$B$121,'EMP LIST '!$E$2:$E$121,)</f>
        <v/>
      </c>
      <c r="H517">
        <f>AJ517-J517</f>
        <v>46298</v>
      </c>
      <c r="AJ517">
        <f>TODAY()</f>
        <v>46298</v>
      </c>
    </row>
    <row r="518">
      <c r="D518" t="str">
        <f t="array" ref="D518">XLOOKUP(C518,'EMP LIST '!$B$2:$B$121,'EMP LIST '!$E$2:$E$121,)</f>
        <v/>
      </c>
      <c r="H518">
        <f>AJ518-J518</f>
        <v>46298</v>
      </c>
      <c r="AJ518">
        <f>TODAY()</f>
        <v>46298</v>
      </c>
    </row>
    <row r="519">
      <c r="D519" t="str">
        <f t="array" ref="D519">XLOOKUP(C519,'EMP LIST '!$B$2:$B$121,'EMP LIST '!$E$2:$E$121,)</f>
        <v/>
      </c>
      <c r="H519">
        <f>AJ519-J519</f>
        <v>46298</v>
      </c>
      <c r="AJ519">
        <f>TODAY()</f>
        <v>46298</v>
      </c>
    </row>
    <row r="520">
      <c r="D520" t="str">
        <f t="array" ref="D520">XLOOKUP(C520,'EMP LIST '!$B$2:$B$121,'EMP LIST '!$E$2:$E$121,)</f>
        <v/>
      </c>
      <c r="H520">
        <f>AJ520-J520</f>
        <v>46298</v>
      </c>
      <c r="AJ520">
        <f>TODAY()</f>
        <v>46298</v>
      </c>
    </row>
    <row r="521">
      <c r="D521" t="str">
        <f t="array" ref="D521">XLOOKUP(C521,'EMP LIST '!$B$2:$B$121,'EMP LIST '!$E$2:$E$121,)</f>
        <v/>
      </c>
      <c r="H521">
        <f>AJ521-J521</f>
        <v>46298</v>
      </c>
      <c r="AJ521">
        <f>TODAY()</f>
        <v>46298</v>
      </c>
    </row>
    <row r="522">
      <c r="D522" t="str">
        <f t="array" ref="D522">XLOOKUP(C522,'EMP LIST '!$B$2:$B$121,'EMP LIST '!$E$2:$E$121,)</f>
        <v/>
      </c>
      <c r="H522">
        <f>AJ522-J522</f>
        <v>46298</v>
      </c>
      <c r="AJ522">
        <f>TODAY()</f>
        <v>46298</v>
      </c>
    </row>
    <row r="523">
      <c r="D523" t="str">
        <f t="array" ref="D523">XLOOKUP(C523,'EMP LIST '!$B$2:$B$121,'EMP LIST '!$E$2:$E$121,)</f>
        <v/>
      </c>
      <c r="H523">
        <f>AJ523-J523</f>
        <v>46298</v>
      </c>
      <c r="AJ523">
        <f>TODAY()</f>
        <v>46298</v>
      </c>
    </row>
    <row r="524">
      <c r="D524" t="str">
        <f t="array" ref="D524">XLOOKUP(C524,'EMP LIST '!$B$2:$B$121,'EMP LIST '!$E$2:$E$121,)</f>
        <v/>
      </c>
      <c r="H524">
        <f>AJ524-J524</f>
        <v>46298</v>
      </c>
      <c r="AJ524">
        <f>TODAY()</f>
        <v>46298</v>
      </c>
    </row>
    <row r="525">
      <c r="D525" t="str">
        <f t="array" ref="D525">XLOOKUP(C525,'EMP LIST '!$B$2:$B$121,'EMP LIST '!$E$2:$E$121,)</f>
        <v/>
      </c>
      <c r="H525">
        <f>AJ525-J525</f>
        <v>46298</v>
      </c>
      <c r="AJ525">
        <f>TODAY()</f>
        <v>46298</v>
      </c>
    </row>
    <row r="526">
      <c r="D526" t="str">
        <f t="array" ref="D526">XLOOKUP(C526,'EMP LIST '!$B$2:$B$121,'EMP LIST '!$E$2:$E$121,)</f>
        <v/>
      </c>
      <c r="H526">
        <f>AJ526-J526</f>
        <v>46298</v>
      </c>
      <c r="AJ526">
        <f>TODAY()</f>
        <v>46298</v>
      </c>
    </row>
    <row r="527">
      <c r="D527" t="str">
        <f t="array" ref="D527">XLOOKUP(C527,'EMP LIST '!$B$2:$B$121,'EMP LIST '!$E$2:$E$121,)</f>
        <v/>
      </c>
      <c r="H527">
        <f>AJ527-J527</f>
        <v>46298</v>
      </c>
      <c r="AJ527">
        <f>TODAY()</f>
        <v>46298</v>
      </c>
    </row>
    <row r="528">
      <c r="D528" t="str">
        <f t="array" ref="D528">XLOOKUP(C528,'EMP LIST '!$B$2:$B$121,'EMP LIST '!$E$2:$E$121,)</f>
        <v/>
      </c>
      <c r="H528">
        <f>AJ528-J528</f>
        <v>46298</v>
      </c>
      <c r="AJ528">
        <f>TODAY()</f>
        <v>46298</v>
      </c>
    </row>
    <row r="529">
      <c r="D529" t="str">
        <f t="array" ref="D529">XLOOKUP(C529,'EMP LIST '!$B$2:$B$121,'EMP LIST '!$E$2:$E$121,)</f>
        <v/>
      </c>
      <c r="H529">
        <f>AJ529-J529</f>
        <v>46298</v>
      </c>
      <c r="AJ529">
        <f>TODAY()</f>
        <v>46298</v>
      </c>
    </row>
    <row r="530">
      <c r="D530" t="str">
        <f t="array" ref="D530">XLOOKUP(C530,'EMP LIST '!$B$2:$B$121,'EMP LIST '!$E$2:$E$121,)</f>
        <v/>
      </c>
      <c r="H530">
        <f>AJ530-J530</f>
        <v>46298</v>
      </c>
      <c r="AJ530">
        <f>TODAY()</f>
        <v>46298</v>
      </c>
    </row>
    <row r="531">
      <c r="D531" t="str">
        <f t="array" ref="D531">XLOOKUP(C531,'EMP LIST '!$B$2:$B$121,'EMP LIST '!$E$2:$E$121,)</f>
        <v/>
      </c>
      <c r="H531">
        <f>AJ531-J531</f>
        <v>46298</v>
      </c>
      <c r="AJ531">
        <f>TODAY()</f>
        <v>46298</v>
      </c>
    </row>
    <row r="532">
      <c r="D532" t="str">
        <f t="array" ref="D532">XLOOKUP(C532,'EMP LIST '!$B$2:$B$121,'EMP LIST '!$E$2:$E$121,)</f>
        <v/>
      </c>
      <c r="H532">
        <f>AJ532-J532</f>
        <v>46298</v>
      </c>
      <c r="AJ532">
        <f>TODAY()</f>
        <v>46298</v>
      </c>
    </row>
    <row r="533">
      <c r="D533" t="str">
        <f t="array" ref="D533">XLOOKUP(C533,'EMP LIST '!$B$2:$B$121,'EMP LIST '!$E$2:$E$121,)</f>
        <v/>
      </c>
      <c r="H533">
        <f>AJ533-J533</f>
        <v>46298</v>
      </c>
      <c r="AJ533">
        <f>TODAY()</f>
        <v>46298</v>
      </c>
    </row>
    <row r="534">
      <c r="D534" t="str">
        <f t="array" ref="D534">XLOOKUP(C534,'EMP LIST '!$B$2:$B$121,'EMP LIST '!$E$2:$E$121,)</f>
        <v/>
      </c>
      <c r="H534">
        <f>AJ534-J534</f>
        <v>46298</v>
      </c>
      <c r="AJ534">
        <f>TODAY()</f>
        <v>46298</v>
      </c>
    </row>
    <row r="535">
      <c r="D535" t="str">
        <f t="array" ref="D535">XLOOKUP(C535,'EMP LIST '!$B$2:$B$121,'EMP LIST '!$E$2:$E$121,)</f>
        <v/>
      </c>
      <c r="H535">
        <f>AJ535-J535</f>
        <v>46298</v>
      </c>
      <c r="AJ535">
        <f>TODAY()</f>
        <v>46298</v>
      </c>
    </row>
    <row r="536">
      <c r="D536" t="str">
        <f t="array" ref="D536">XLOOKUP(C536,'EMP LIST '!$B$2:$B$121,'EMP LIST '!$E$2:$E$121,)</f>
        <v/>
      </c>
      <c r="H536">
        <f>AJ536-J536</f>
        <v>46298</v>
      </c>
      <c r="AJ536">
        <f>TODAY()</f>
        <v>46298</v>
      </c>
    </row>
    <row r="537">
      <c r="D537" t="str">
        <f t="array" ref="D537">XLOOKUP(C537,'EMP LIST '!$B$2:$B$121,'EMP LIST '!$E$2:$E$121,)</f>
        <v/>
      </c>
      <c r="H537">
        <f>AJ537-J537</f>
        <v>46298</v>
      </c>
      <c r="AJ537">
        <f>TODAY()</f>
        <v>46298</v>
      </c>
    </row>
    <row r="538">
      <c r="D538" t="str">
        <f t="array" ref="D538">XLOOKUP(C538,'EMP LIST '!$B$2:$B$121,'EMP LIST '!$E$2:$E$121,)</f>
        <v/>
      </c>
      <c r="H538">
        <f>AJ538-J538</f>
        <v>46298</v>
      </c>
      <c r="AJ538">
        <f>TODAY()</f>
        <v>46298</v>
      </c>
    </row>
    <row r="539">
      <c r="D539" t="str">
        <f t="array" ref="D539">XLOOKUP(C539,'EMP LIST '!$B$2:$B$121,'EMP LIST '!$E$2:$E$121,)</f>
        <v/>
      </c>
      <c r="H539">
        <f>AJ539-J539</f>
        <v>46298</v>
      </c>
      <c r="AJ539">
        <f>TODAY()</f>
        <v>46298</v>
      </c>
    </row>
    <row r="540">
      <c r="D540" t="str">
        <f t="array" ref="D540">XLOOKUP(C540,'EMP LIST '!$B$2:$B$121,'EMP LIST '!$E$2:$E$121,)</f>
        <v/>
      </c>
      <c r="H540">
        <f>AJ540-J540</f>
        <v>46298</v>
      </c>
      <c r="AJ540">
        <f>TODAY()</f>
        <v>46298</v>
      </c>
    </row>
    <row r="541">
      <c r="D541" t="str">
        <f t="array" ref="D541">XLOOKUP(C541,'EMP LIST '!$B$2:$B$121,'EMP LIST '!$E$2:$E$121,)</f>
        <v/>
      </c>
      <c r="H541">
        <f>AJ541-J541</f>
        <v>46298</v>
      </c>
      <c r="AJ541">
        <f>TODAY()</f>
        <v>46298</v>
      </c>
    </row>
    <row r="542">
      <c r="D542" t="str">
        <f t="array" ref="D542">XLOOKUP(C542,'EMP LIST '!$B$2:$B$121,'EMP LIST '!$E$2:$E$121,)</f>
        <v/>
      </c>
      <c r="H542">
        <f>AJ542-J542</f>
        <v>46298</v>
      </c>
      <c r="AJ542">
        <f>TODAY()</f>
        <v>46298</v>
      </c>
    </row>
    <row r="543">
      <c r="D543" t="str">
        <f t="array" ref="D543">XLOOKUP(C543,'EMP LIST '!$B$2:$B$121,'EMP LIST '!$E$2:$E$121,)</f>
        <v/>
      </c>
      <c r="H543">
        <f>AJ543-J543</f>
        <v>46298</v>
      </c>
      <c r="AJ543">
        <f>TODAY()</f>
        <v>46298</v>
      </c>
    </row>
    <row r="544">
      <c r="D544" t="str">
        <f t="array" ref="D544">XLOOKUP(C544,'EMP LIST '!$B$2:$B$121,'EMP LIST '!$E$2:$E$121,)</f>
        <v/>
      </c>
      <c r="H544">
        <f>AJ544-J544</f>
        <v>46298</v>
      </c>
      <c r="AJ544">
        <f>TODAY()</f>
        <v>46298</v>
      </c>
    </row>
    <row r="545">
      <c r="D545" t="str">
        <f t="array" ref="D545">XLOOKUP(C545,'EMP LIST '!$B$2:$B$121,'EMP LIST '!$E$2:$E$121,)</f>
        <v/>
      </c>
      <c r="H545">
        <f>AJ545-J545</f>
        <v>46298</v>
      </c>
      <c r="AJ545">
        <f>TODAY()</f>
        <v>46298</v>
      </c>
    </row>
    <row r="546">
      <c r="D546" t="str">
        <f t="array" ref="D546">XLOOKUP(C546,'EMP LIST '!$B$2:$B$121,'EMP LIST '!$E$2:$E$121,)</f>
        <v/>
      </c>
      <c r="H546">
        <f>AJ546-J546</f>
        <v>46298</v>
      </c>
      <c r="AJ546">
        <f>TODAY()</f>
        <v>46298</v>
      </c>
    </row>
    <row r="547">
      <c r="D547" t="str">
        <f t="array" ref="D547">XLOOKUP(C547,'EMP LIST '!$B$2:$B$121,'EMP LIST '!$E$2:$E$121,)</f>
        <v/>
      </c>
      <c r="H547">
        <f>AJ547-J547</f>
        <v>46298</v>
      </c>
      <c r="AJ547">
        <f>TODAY()</f>
        <v>46298</v>
      </c>
    </row>
    <row r="548">
      <c r="D548" t="str">
        <f t="array" ref="D548">XLOOKUP(C548,'EMP LIST '!$B$2:$B$121,'EMP LIST '!$E$2:$E$121,)</f>
        <v/>
      </c>
      <c r="H548">
        <f>AJ548-J548</f>
        <v>46298</v>
      </c>
      <c r="AJ548">
        <f>TODAY()</f>
        <v>46298</v>
      </c>
    </row>
    <row r="549">
      <c r="D549" t="str">
        <f t="array" ref="D549">XLOOKUP(C549,'EMP LIST '!$B$2:$B$121,'EMP LIST '!$E$2:$E$121,)</f>
        <v/>
      </c>
      <c r="H549">
        <f>AJ549-J549</f>
        <v>46298</v>
      </c>
      <c r="AJ549">
        <f>TODAY()</f>
        <v>46298</v>
      </c>
    </row>
    <row r="550">
      <c r="D550" t="str">
        <f t="array" ref="D550">XLOOKUP(C550,'EMP LIST '!$B$2:$B$121,'EMP LIST '!$E$2:$E$121,)</f>
        <v/>
      </c>
      <c r="H550">
        <f>AJ550-J550</f>
        <v>46298</v>
      </c>
      <c r="AJ550">
        <f>TODAY()</f>
        <v>46298</v>
      </c>
    </row>
    <row r="551">
      <c r="D551" t="str">
        <f t="array" ref="D551">XLOOKUP(C551,'EMP LIST '!$B$2:$B$121,'EMP LIST '!$E$2:$E$121,)</f>
        <v/>
      </c>
      <c r="H551">
        <f>AJ551-J551</f>
        <v>46298</v>
      </c>
      <c r="AJ551">
        <f>TODAY()</f>
        <v>46298</v>
      </c>
    </row>
    <row r="552">
      <c r="D552" t="str">
        <f t="array" ref="D552">XLOOKUP(C552,'EMP LIST '!$B$2:$B$121,'EMP LIST '!$E$2:$E$121,)</f>
        <v/>
      </c>
      <c r="H552">
        <f>AJ552-J552</f>
        <v>46298</v>
      </c>
      <c r="AJ552">
        <f>TODAY()</f>
        <v>46298</v>
      </c>
    </row>
    <row r="553">
      <c r="D553" t="str">
        <f t="array" ref="D553">XLOOKUP(C553,'EMP LIST '!$B$2:$B$121,'EMP LIST '!$E$2:$E$121,)</f>
        <v/>
      </c>
      <c r="H553">
        <f>AJ553-J553</f>
        <v>46298</v>
      </c>
      <c r="AJ553">
        <f>TODAY()</f>
        <v>46298</v>
      </c>
    </row>
    <row r="554">
      <c r="D554" t="str">
        <f t="array" ref="D554">XLOOKUP(C554,'EMP LIST '!$B$2:$B$121,'EMP LIST '!$E$2:$E$121,)</f>
        <v/>
      </c>
      <c r="H554">
        <f>AJ554-J554</f>
        <v>46298</v>
      </c>
      <c r="AJ554">
        <f>TODAY()</f>
        <v>46298</v>
      </c>
    </row>
    <row r="555">
      <c r="D555" t="str">
        <f t="array" ref="D555">XLOOKUP(C555,'EMP LIST '!$B$2:$B$121,'EMP LIST '!$E$2:$E$121,)</f>
        <v/>
      </c>
      <c r="H555">
        <f>AJ555-J555</f>
        <v>46298</v>
      </c>
      <c r="AJ555">
        <f>TODAY()</f>
        <v>46298</v>
      </c>
    </row>
    <row r="556">
      <c r="D556" t="str">
        <f t="array" ref="D556">XLOOKUP(C556,'EMP LIST '!$B$2:$B$121,'EMP LIST '!$E$2:$E$121,)</f>
        <v/>
      </c>
      <c r="H556">
        <f>AJ556-J556</f>
        <v>46298</v>
      </c>
      <c r="AJ556">
        <f>TODAY()</f>
        <v>46298</v>
      </c>
    </row>
    <row r="557">
      <c r="D557" t="str">
        <f t="array" ref="D557">XLOOKUP(C557,'EMP LIST '!$B$2:$B$121,'EMP LIST '!$E$2:$E$121,)</f>
        <v/>
      </c>
      <c r="H557">
        <f>AJ557-J557</f>
        <v>46298</v>
      </c>
      <c r="AJ557">
        <f>TODAY()</f>
        <v>46298</v>
      </c>
    </row>
    <row r="558">
      <c r="D558" t="str">
        <f t="array" ref="D558">XLOOKUP(C558,'EMP LIST '!$B$2:$B$121,'EMP LIST '!$E$2:$E$121,)</f>
        <v/>
      </c>
      <c r="H558">
        <f>AJ558-J558</f>
        <v>46298</v>
      </c>
      <c r="AJ558">
        <f>TODAY()</f>
        <v>46298</v>
      </c>
    </row>
    <row r="559">
      <c r="D559" t="str">
        <f t="array" ref="D559">XLOOKUP(C559,'EMP LIST '!$B$2:$B$121,'EMP LIST '!$E$2:$E$121,)</f>
        <v/>
      </c>
      <c r="H559">
        <f>AJ559-J559</f>
        <v>46298</v>
      </c>
      <c r="AJ559">
        <f>TODAY()</f>
        <v>46298</v>
      </c>
    </row>
    <row r="560">
      <c r="D560" t="str">
        <f t="array" ref="D560">XLOOKUP(C560,'EMP LIST '!$B$2:$B$121,'EMP LIST '!$E$2:$E$121,)</f>
        <v/>
      </c>
      <c r="H560">
        <f>AJ560-J560</f>
        <v>46298</v>
      </c>
      <c r="AJ560">
        <f>TODAY()</f>
        <v>46298</v>
      </c>
    </row>
    <row r="561">
      <c r="D561" t="str">
        <f t="array" ref="D561">XLOOKUP(C561,'EMP LIST '!$B$2:$B$121,'EMP LIST '!$E$2:$E$121,)</f>
        <v/>
      </c>
      <c r="H561">
        <f>AJ561-J561</f>
        <v>46298</v>
      </c>
      <c r="AJ561">
        <f>TODAY()</f>
        <v>46298</v>
      </c>
    </row>
    <row r="562">
      <c r="D562" t="str">
        <f t="array" ref="D562">XLOOKUP(C562,'EMP LIST '!$B$2:$B$121,'EMP LIST '!$E$2:$E$121,)</f>
        <v/>
      </c>
      <c r="H562">
        <f>AJ562-J562</f>
        <v>46298</v>
      </c>
      <c r="AJ562">
        <f>TODAY()</f>
        <v>46298</v>
      </c>
    </row>
    <row r="563">
      <c r="D563" t="str">
        <f t="array" ref="D563">XLOOKUP(C563,'EMP LIST '!$B$2:$B$121,'EMP LIST '!$E$2:$E$121,)</f>
        <v/>
      </c>
      <c r="H563">
        <f>AJ563-J563</f>
        <v>46298</v>
      </c>
      <c r="AJ563">
        <f>TODAY()</f>
        <v>46298</v>
      </c>
    </row>
    <row r="564">
      <c r="D564" t="str">
        <f t="array" ref="D564">XLOOKUP(C564,'EMP LIST '!$B$2:$B$121,'EMP LIST '!$E$2:$E$121,)</f>
        <v/>
      </c>
      <c r="H564">
        <f>AJ564-J564</f>
        <v>46298</v>
      </c>
      <c r="AJ564">
        <f>TODAY()</f>
        <v>46298</v>
      </c>
    </row>
    <row r="565">
      <c r="D565" t="str">
        <f t="array" ref="D565">XLOOKUP(C565,'EMP LIST '!$B$2:$B$121,'EMP LIST '!$E$2:$E$121,)</f>
        <v/>
      </c>
      <c r="H565">
        <f>AJ565-J565</f>
        <v>46298</v>
      </c>
      <c r="AJ565">
        <f>TODAY()</f>
        <v>46298</v>
      </c>
    </row>
    <row r="566">
      <c r="D566" t="str">
        <f t="array" ref="D566">XLOOKUP(C566,'EMP LIST '!$B$2:$B$121,'EMP LIST '!$E$2:$E$121,)</f>
        <v/>
      </c>
      <c r="H566">
        <f>AJ566-J566</f>
        <v>46298</v>
      </c>
      <c r="AJ566">
        <f>TODAY()</f>
        <v>46298</v>
      </c>
    </row>
    <row r="567">
      <c r="D567" t="str">
        <f t="array" ref="D567">XLOOKUP(C567,'EMP LIST '!$B$2:$B$121,'EMP LIST '!$E$2:$E$121,)</f>
        <v/>
      </c>
      <c r="H567">
        <f>AJ567-J567</f>
        <v>46298</v>
      </c>
      <c r="AJ567">
        <f>TODAY()</f>
        <v>46298</v>
      </c>
    </row>
    <row r="568">
      <c r="D568" t="str">
        <f t="array" ref="D568">XLOOKUP(C568,'EMP LIST '!$B$2:$B$121,'EMP LIST '!$E$2:$E$121,)</f>
        <v/>
      </c>
      <c r="H568">
        <f>AJ568-J568</f>
        <v>46298</v>
      </c>
      <c r="AJ568">
        <f>TODAY()</f>
        <v>46298</v>
      </c>
    </row>
    <row r="569">
      <c r="D569" t="str">
        <f t="array" ref="D569">XLOOKUP(C569,'EMP LIST '!$B$2:$B$121,'EMP LIST '!$E$2:$E$121,)</f>
        <v/>
      </c>
      <c r="H569">
        <f>AJ569-J569</f>
        <v>46298</v>
      </c>
      <c r="AJ569">
        <f>TODAY()</f>
        <v>46298</v>
      </c>
    </row>
    <row r="570">
      <c r="D570" t="str">
        <f t="array" ref="D570">XLOOKUP(C570,'EMP LIST '!$B$2:$B$121,'EMP LIST '!$E$2:$E$121,)</f>
        <v/>
      </c>
      <c r="H570">
        <f>AJ570-J570</f>
        <v>46298</v>
      </c>
      <c r="AJ570">
        <f>TODAY()</f>
        <v>46298</v>
      </c>
    </row>
    <row r="571">
      <c r="D571" t="str">
        <f t="array" ref="D571">XLOOKUP(C571,'EMP LIST '!$B$2:$B$121,'EMP LIST '!$E$2:$E$121,)</f>
        <v/>
      </c>
      <c r="H571">
        <f>AJ571-J571</f>
        <v>46298</v>
      </c>
      <c r="AJ571">
        <f>TODAY()</f>
        <v>46298</v>
      </c>
    </row>
    <row r="572">
      <c r="D572" t="str">
        <f t="array" ref="D572">XLOOKUP(C572,'EMP LIST '!$B$2:$B$121,'EMP LIST '!$E$2:$E$121,)</f>
        <v/>
      </c>
      <c r="H572">
        <f>AJ572-J572</f>
        <v>46298</v>
      </c>
      <c r="AJ572">
        <f>TODAY()</f>
        <v>46298</v>
      </c>
    </row>
    <row r="573">
      <c r="D573" t="str">
        <f t="array" ref="D573">XLOOKUP(C573,'EMP LIST '!$B$2:$B$121,'EMP LIST '!$E$2:$E$121,)</f>
        <v/>
      </c>
      <c r="H573">
        <f>AJ573-J573</f>
        <v>46298</v>
      </c>
      <c r="AJ573">
        <f>TODAY()</f>
        <v>46298</v>
      </c>
    </row>
    <row r="574">
      <c r="D574" t="str">
        <f t="array" ref="D574">XLOOKUP(C574,'EMP LIST '!$B$2:$B$121,'EMP LIST '!$E$2:$E$121,)</f>
        <v/>
      </c>
      <c r="H574">
        <f>AJ574-J574</f>
        <v>46298</v>
      </c>
      <c r="AJ574">
        <f>TODAY()</f>
        <v>46298</v>
      </c>
    </row>
    <row r="575">
      <c r="D575" t="str">
        <f t="array" ref="D575">XLOOKUP(C575,'EMP LIST '!$B$2:$B$121,'EMP LIST '!$E$2:$E$121,)</f>
        <v/>
      </c>
      <c r="H575">
        <f>AJ575-J575</f>
        <v>46298</v>
      </c>
      <c r="AJ575">
        <f>TODAY()</f>
        <v>46298</v>
      </c>
    </row>
    <row r="576">
      <c r="D576" t="str">
        <f t="array" ref="D576">XLOOKUP(C576,'EMP LIST '!$B$2:$B$121,'EMP LIST '!$E$2:$E$121,)</f>
        <v/>
      </c>
      <c r="H576">
        <f>AJ576-J576</f>
        <v>46298</v>
      </c>
      <c r="AJ576">
        <f>TODAY()</f>
        <v>46298</v>
      </c>
    </row>
    <row r="577">
      <c r="D577" t="str">
        <f t="array" ref="D577">XLOOKUP(C577,'EMP LIST '!$B$2:$B$121,'EMP LIST '!$E$2:$E$121,)</f>
        <v/>
      </c>
      <c r="H577">
        <f>AJ577-J577</f>
        <v>46298</v>
      </c>
      <c r="AJ577">
        <f>TODAY()</f>
        <v>46298</v>
      </c>
    </row>
    <row r="578">
      <c r="D578" t="str">
        <f t="array" ref="D578">XLOOKUP(C578,'EMP LIST '!$B$2:$B$121,'EMP LIST '!$E$2:$E$121,)</f>
        <v/>
      </c>
      <c r="H578">
        <f>AJ578-J578</f>
        <v>46298</v>
      </c>
      <c r="AJ578">
        <f>TODAY()</f>
        <v>46298</v>
      </c>
    </row>
    <row r="579">
      <c r="D579" t="str">
        <f t="array" ref="D579">XLOOKUP(C579,'EMP LIST '!$B$2:$B$121,'EMP LIST '!$E$2:$E$121,)</f>
        <v/>
      </c>
      <c r="H579">
        <f>AJ579-J579</f>
        <v>46298</v>
      </c>
      <c r="AJ579">
        <f>TODAY()</f>
        <v>46298</v>
      </c>
    </row>
    <row r="580">
      <c r="D580" t="str">
        <f t="array" ref="D580">XLOOKUP(C580,'EMP LIST '!$B$2:$B$121,'EMP LIST '!$E$2:$E$121,)</f>
        <v/>
      </c>
      <c r="H580">
        <f>AJ580-J580</f>
        <v>46298</v>
      </c>
      <c r="AJ580">
        <f>TODAY()</f>
        <v>46298</v>
      </c>
    </row>
    <row r="581">
      <c r="D581" t="str">
        <f t="array" ref="D581">XLOOKUP(C581,'EMP LIST '!$B$2:$B$121,'EMP LIST '!$E$2:$E$121,)</f>
        <v/>
      </c>
      <c r="H581">
        <f>AJ581-J581</f>
        <v>46298</v>
      </c>
      <c r="AJ581">
        <f>TODAY()</f>
        <v>46298</v>
      </c>
    </row>
    <row r="582">
      <c r="D582" t="str">
        <f t="array" ref="D582">XLOOKUP(C582,'EMP LIST '!$B$2:$B$121,'EMP LIST '!$E$2:$E$121,)</f>
        <v/>
      </c>
      <c r="H582">
        <f>AJ582-J582</f>
        <v>46298</v>
      </c>
      <c r="AJ582">
        <f>TODAY()</f>
        <v>46298</v>
      </c>
    </row>
    <row r="583">
      <c r="D583" t="str">
        <f t="array" ref="D583">XLOOKUP(C583,'EMP LIST '!$B$2:$B$121,'EMP LIST '!$E$2:$E$121,)</f>
        <v/>
      </c>
      <c r="H583">
        <f>AJ583-J583</f>
        <v>46298</v>
      </c>
      <c r="AJ583">
        <f>TODAY()</f>
        <v>46298</v>
      </c>
    </row>
    <row r="584">
      <c r="D584" t="str">
        <f t="array" ref="D584">XLOOKUP(C584,'EMP LIST '!$B$2:$B$121,'EMP LIST '!$E$2:$E$121,)</f>
        <v/>
      </c>
      <c r="H584">
        <f>AJ584-J584</f>
        <v>46298</v>
      </c>
      <c r="AJ584">
        <f>TODAY()</f>
        <v>46298</v>
      </c>
    </row>
    <row r="585">
      <c r="D585" t="str">
        <f t="array" ref="D585">XLOOKUP(C585,'EMP LIST '!$B$2:$B$121,'EMP LIST '!$E$2:$E$121,)</f>
        <v/>
      </c>
      <c r="H585">
        <f>AJ585-J585</f>
        <v>46298</v>
      </c>
      <c r="AJ585">
        <f>TODAY()</f>
        <v>46298</v>
      </c>
    </row>
    <row r="586">
      <c r="D586" t="str">
        <f t="array" ref="D586">XLOOKUP(C586,'EMP LIST '!$B$2:$B$121,'EMP LIST '!$E$2:$E$121,)</f>
        <v/>
      </c>
      <c r="H586">
        <f>AJ586-J586</f>
        <v>46298</v>
      </c>
      <c r="AJ586">
        <f>TODAY()</f>
        <v>46298</v>
      </c>
    </row>
    <row r="587">
      <c r="D587" t="str">
        <f t="array" ref="D587">XLOOKUP(C587,'EMP LIST '!$B$2:$B$121,'EMP LIST '!$E$2:$E$121,)</f>
        <v/>
      </c>
      <c r="H587">
        <f>AJ587-J587</f>
        <v>46298</v>
      </c>
      <c r="AJ587">
        <f>TODAY()</f>
        <v>46298</v>
      </c>
    </row>
    <row r="588">
      <c r="D588" t="str">
        <f t="array" ref="D588">XLOOKUP(C588,'EMP LIST '!$B$2:$B$121,'EMP LIST '!$E$2:$E$121,)</f>
        <v/>
      </c>
      <c r="H588">
        <f>AJ588-J588</f>
        <v>46298</v>
      </c>
      <c r="AJ588">
        <f>TODAY()</f>
        <v>46298</v>
      </c>
    </row>
    <row r="589">
      <c r="D589" t="str">
        <f t="array" ref="D589">XLOOKUP(C589,'EMP LIST '!$B$2:$B$121,'EMP LIST '!$E$2:$E$121,)</f>
        <v/>
      </c>
      <c r="H589">
        <f>AJ589-J589</f>
        <v>46298</v>
      </c>
      <c r="AJ589">
        <f>TODAY()</f>
        <v>46298</v>
      </c>
    </row>
    <row r="590">
      <c r="D590" t="str">
        <f t="array" ref="D590">XLOOKUP(C590,'EMP LIST '!$B$2:$B$121,'EMP LIST '!$E$2:$E$121,)</f>
        <v/>
      </c>
      <c r="H590">
        <f>AJ590-J590</f>
        <v>46298</v>
      </c>
      <c r="AJ590">
        <f>TODAY()</f>
        <v>46298</v>
      </c>
    </row>
    <row r="591">
      <c r="D591" t="str">
        <f t="array" ref="D591">XLOOKUP(C591,'EMP LIST '!$B$2:$B$121,'EMP LIST '!$E$2:$E$121,)</f>
        <v/>
      </c>
      <c r="H591">
        <f>AJ591-J591</f>
        <v>46298</v>
      </c>
      <c r="AJ591">
        <f>TODAY()</f>
        <v>46298</v>
      </c>
    </row>
    <row r="592">
      <c r="D592" t="str">
        <f t="array" ref="D592">XLOOKUP(C592,'EMP LIST '!$B$2:$B$121,'EMP LIST '!$E$2:$E$121,)</f>
        <v/>
      </c>
      <c r="H592">
        <f>AJ592-J592</f>
        <v>46298</v>
      </c>
      <c r="AJ592">
        <f>TODAY()</f>
        <v>46298</v>
      </c>
    </row>
    <row r="593">
      <c r="D593" t="str">
        <f t="array" ref="D593">XLOOKUP(C593,'EMP LIST '!$B$2:$B$121,'EMP LIST '!$E$2:$E$121,)</f>
        <v/>
      </c>
      <c r="H593">
        <f>AJ593-J593</f>
        <v>46298</v>
      </c>
      <c r="AJ593">
        <f>TODAY()</f>
        <v>46298</v>
      </c>
    </row>
    <row r="594">
      <c r="D594" t="str">
        <f t="array" ref="D594">XLOOKUP(C594,'EMP LIST '!$B$2:$B$121,'EMP LIST '!$E$2:$E$121,)</f>
        <v/>
      </c>
      <c r="H594">
        <f>AJ594-J594</f>
        <v>46298</v>
      </c>
      <c r="AJ594">
        <f>TODAY()</f>
        <v>46298</v>
      </c>
    </row>
    <row r="595">
      <c r="D595" t="str">
        <f t="array" ref="D595">XLOOKUP(C595,'EMP LIST '!$B$2:$B$121,'EMP LIST '!$E$2:$E$121,)</f>
        <v/>
      </c>
      <c r="H595">
        <f>AJ595-J595</f>
        <v>46298</v>
      </c>
      <c r="AJ595">
        <f>TODAY()</f>
        <v>46298</v>
      </c>
    </row>
    <row r="596">
      <c r="D596" t="str">
        <f t="array" ref="D596">XLOOKUP(C596,'EMP LIST '!$B$2:$B$121,'EMP LIST '!$E$2:$E$121,)</f>
        <v/>
      </c>
      <c r="H596">
        <f>AJ596-J596</f>
        <v>46298</v>
      </c>
      <c r="AJ596">
        <f>TODAY()</f>
        <v>46298</v>
      </c>
    </row>
    <row r="597">
      <c r="D597" t="str">
        <f t="array" ref="D597">XLOOKUP(C597,'EMP LIST '!$B$2:$B$121,'EMP LIST '!$E$2:$E$121,)</f>
        <v/>
      </c>
      <c r="H597">
        <f>AJ597-J597</f>
        <v>46298</v>
      </c>
      <c r="AJ597">
        <f>TODAY()</f>
        <v>46298</v>
      </c>
    </row>
    <row r="598">
      <c r="D598" t="str">
        <f t="array" ref="D598">XLOOKUP(C598,'EMP LIST '!$B$2:$B$121,'EMP LIST '!$E$2:$E$121,)</f>
        <v/>
      </c>
      <c r="H598">
        <f>AJ598-J598</f>
        <v>46298</v>
      </c>
      <c r="AJ598">
        <f>TODAY()</f>
        <v>46298</v>
      </c>
    </row>
    <row r="599">
      <c r="D599" t="str">
        <f t="array" ref="D599">XLOOKUP(C599,'EMP LIST '!$B$2:$B$121,'EMP LIST '!$E$2:$E$121,)</f>
        <v/>
      </c>
      <c r="H599">
        <f>AJ599-J599</f>
        <v>46298</v>
      </c>
      <c r="AJ599">
        <f>TODAY()</f>
        <v>46298</v>
      </c>
    </row>
    <row r="600">
      <c r="D600" t="str">
        <f t="array" ref="D600">XLOOKUP(C600,'EMP LIST '!$B$2:$B$121,'EMP LIST '!$E$2:$E$121,)</f>
        <v/>
      </c>
      <c r="H600">
        <f>AJ600-J600</f>
        <v>46298</v>
      </c>
      <c r="AJ600">
        <f>TODAY()</f>
        <v>46298</v>
      </c>
    </row>
    <row r="601">
      <c r="D601" t="str">
        <f t="array" ref="D601">XLOOKUP(C601,'EMP LIST '!$B$2:$B$121,'EMP LIST '!$E$2:$E$121,)</f>
        <v/>
      </c>
      <c r="H601">
        <f>AJ601-J601</f>
        <v>46298</v>
      </c>
      <c r="AJ601">
        <f>TODAY()</f>
        <v>46298</v>
      </c>
    </row>
    <row r="602">
      <c r="D602" t="str">
        <f t="array" ref="D602">XLOOKUP(C602,'EMP LIST '!$B$2:$B$121,'EMP LIST '!$E$2:$E$121,)</f>
        <v/>
      </c>
      <c r="H602">
        <f>AJ602-J602</f>
        <v>46298</v>
      </c>
      <c r="AJ602">
        <f>TODAY()</f>
        <v>46298</v>
      </c>
    </row>
    <row r="603">
      <c r="D603" t="str">
        <f t="array" ref="D603">XLOOKUP(C603,'EMP LIST '!$B$2:$B$121,'EMP LIST '!$E$2:$E$121,)</f>
        <v/>
      </c>
      <c r="H603">
        <f>AJ603-J603</f>
        <v>46298</v>
      </c>
      <c r="AJ603">
        <f>TODAY()</f>
        <v>46298</v>
      </c>
    </row>
    <row r="604">
      <c r="D604" t="str">
        <f t="array" ref="D604">XLOOKUP(C604,'EMP LIST '!$B$2:$B$121,'EMP LIST '!$E$2:$E$121,)</f>
        <v/>
      </c>
      <c r="H604">
        <f>AJ604-J604</f>
        <v>46298</v>
      </c>
      <c r="AJ604">
        <f>TODAY()</f>
        <v>46298</v>
      </c>
    </row>
    <row r="605">
      <c r="D605" t="str">
        <f t="array" ref="D605">XLOOKUP(C605,'EMP LIST '!$B$2:$B$121,'EMP LIST '!$E$2:$E$121,)</f>
        <v/>
      </c>
      <c r="H605">
        <f>AJ605-J605</f>
        <v>46298</v>
      </c>
      <c r="AJ605">
        <f>TODAY()</f>
        <v>46298</v>
      </c>
    </row>
    <row r="606">
      <c r="D606" t="str">
        <f t="array" ref="D606">XLOOKUP(C606,'EMP LIST '!$B$2:$B$121,'EMP LIST '!$E$2:$E$121,)</f>
        <v/>
      </c>
      <c r="H606">
        <f>AJ606-J606</f>
        <v>46298</v>
      </c>
      <c r="AJ606">
        <f>TODAY()</f>
        <v>46298</v>
      </c>
    </row>
    <row r="607">
      <c r="D607" t="str">
        <f t="array" ref="D607">XLOOKUP(C607,'EMP LIST '!$B$2:$B$121,'EMP LIST '!$E$2:$E$121,)</f>
        <v/>
      </c>
      <c r="H607">
        <f>AJ607-J607</f>
        <v>46298</v>
      </c>
      <c r="AJ607">
        <f>TODAY()</f>
        <v>46298</v>
      </c>
    </row>
    <row r="608">
      <c r="D608" t="str">
        <f t="array" ref="D608">XLOOKUP(C608,'EMP LIST '!$B$2:$B$121,'EMP LIST '!$E$2:$E$121,)</f>
        <v/>
      </c>
      <c r="H608">
        <f>AJ608-J608</f>
        <v>46298</v>
      </c>
      <c r="AJ608">
        <f>TODAY()</f>
        <v>46298</v>
      </c>
    </row>
    <row r="609">
      <c r="D609" t="str">
        <f t="array" ref="D609">XLOOKUP(C609,'EMP LIST '!$B$2:$B$121,'EMP LIST '!$E$2:$E$121,)</f>
        <v/>
      </c>
      <c r="H609">
        <f>AJ609-J609</f>
        <v>46298</v>
      </c>
      <c r="AJ609">
        <f>TODAY()</f>
        <v>46298</v>
      </c>
    </row>
    <row r="610">
      <c r="D610" t="str">
        <f t="array" ref="D610">XLOOKUP(C610,'EMP LIST '!$B$2:$B$121,'EMP LIST '!$E$2:$E$121,)</f>
        <v/>
      </c>
      <c r="H610">
        <f>AJ610-J610</f>
        <v>46298</v>
      </c>
      <c r="AJ610">
        <f>TODAY()</f>
        <v>46298</v>
      </c>
    </row>
    <row r="611">
      <c r="D611" t="str">
        <f t="array" ref="D611">XLOOKUP(C611,'EMP LIST '!$B$2:$B$121,'EMP LIST '!$E$2:$E$121,)</f>
        <v/>
      </c>
      <c r="H611">
        <f>AJ611-J611</f>
        <v>46298</v>
      </c>
      <c r="AJ611">
        <f>TODAY()</f>
        <v>46298</v>
      </c>
    </row>
    <row r="612">
      <c r="D612" t="str">
        <f t="array" ref="D612">XLOOKUP(C612,'EMP LIST '!$B$2:$B$121,'EMP LIST '!$E$2:$E$121,)</f>
        <v/>
      </c>
      <c r="H612">
        <f>AJ612-J612</f>
        <v>46298</v>
      </c>
      <c r="AJ612">
        <f>TODAY()</f>
        <v>46298</v>
      </c>
    </row>
    <row r="613">
      <c r="D613" t="str">
        <f t="array" ref="D613">XLOOKUP(C613,'EMP LIST '!$B$2:$B$121,'EMP LIST '!$E$2:$E$121,)</f>
        <v/>
      </c>
      <c r="H613">
        <f>AJ613-J613</f>
        <v>46298</v>
      </c>
      <c r="AJ613">
        <f>TODAY()</f>
        <v>46298</v>
      </c>
    </row>
    <row r="614">
      <c r="D614" t="str">
        <f t="array" ref="D614">XLOOKUP(C614,'EMP LIST '!$B$2:$B$121,'EMP LIST '!$E$2:$E$121,)</f>
        <v/>
      </c>
      <c r="H614">
        <f>AJ614-J614</f>
        <v>46298</v>
      </c>
      <c r="AJ614">
        <f>TODAY()</f>
        <v>46298</v>
      </c>
    </row>
    <row r="615">
      <c r="D615" t="str">
        <f t="array" ref="D615">XLOOKUP(C615,'EMP LIST '!$B$2:$B$121,'EMP LIST '!$E$2:$E$121,)</f>
        <v/>
      </c>
      <c r="H615">
        <f>AJ615-J615</f>
        <v>46298</v>
      </c>
      <c r="AJ615">
        <f>TODAY()</f>
        <v>46298</v>
      </c>
    </row>
    <row r="616">
      <c r="D616" t="str">
        <f t="array" ref="D616">XLOOKUP(C616,'EMP LIST '!$B$2:$B$121,'EMP LIST '!$E$2:$E$121,)</f>
        <v/>
      </c>
      <c r="H616">
        <f>AJ616-J616</f>
        <v>46298</v>
      </c>
      <c r="AJ616">
        <f>TODAY()</f>
        <v>46298</v>
      </c>
    </row>
    <row r="617">
      <c r="D617" t="str">
        <f t="array" ref="D617">XLOOKUP(C617,'EMP LIST '!$B$2:$B$121,'EMP LIST '!$E$2:$E$121,)</f>
        <v/>
      </c>
      <c r="H617">
        <f>AJ617-J617</f>
        <v>46298</v>
      </c>
      <c r="AJ617">
        <f>TODAY()</f>
        <v>46298</v>
      </c>
    </row>
    <row r="618">
      <c r="D618" t="str">
        <f t="array" ref="D618">XLOOKUP(C618,'EMP LIST '!$B$2:$B$121,'EMP LIST '!$E$2:$E$121,)</f>
        <v/>
      </c>
      <c r="H618">
        <f>AJ618-J618</f>
        <v>46298</v>
      </c>
      <c r="AJ618">
        <f>TODAY()</f>
        <v>46298</v>
      </c>
    </row>
    <row r="619">
      <c r="D619" t="str">
        <f t="array" ref="D619">XLOOKUP(C619,'EMP LIST '!$B$2:$B$121,'EMP LIST '!$E$2:$E$121,)</f>
        <v/>
      </c>
      <c r="H619">
        <f>AJ619-J619</f>
        <v>46298</v>
      </c>
      <c r="AJ619">
        <f>TODAY()</f>
        <v>46298</v>
      </c>
    </row>
    <row r="620">
      <c r="D620" t="str">
        <f t="array" ref="D620">XLOOKUP(C620,'EMP LIST '!$B$2:$B$121,'EMP LIST '!$E$2:$E$121,)</f>
        <v/>
      </c>
      <c r="H620">
        <f>AJ620-J620</f>
        <v>46298</v>
      </c>
      <c r="AJ620">
        <f>TODAY()</f>
        <v>46298</v>
      </c>
    </row>
    <row r="621">
      <c r="D621" t="str">
        <f t="array" ref="D621">XLOOKUP(C621,'EMP LIST '!$B$2:$B$121,'EMP LIST '!$E$2:$E$121,)</f>
        <v/>
      </c>
      <c r="H621">
        <f>AJ621-J621</f>
        <v>46298</v>
      </c>
      <c r="AJ621">
        <f>TODAY()</f>
        <v>46298</v>
      </c>
    </row>
    <row r="622">
      <c r="D622" t="str">
        <f t="array" ref="D622">XLOOKUP(C622,'EMP LIST '!$B$2:$B$121,'EMP LIST '!$E$2:$E$121,)</f>
        <v/>
      </c>
      <c r="H622">
        <f>AJ622-J622</f>
        <v>46298</v>
      </c>
      <c r="AJ622">
        <f>TODAY()</f>
        <v>46298</v>
      </c>
    </row>
    <row r="623">
      <c r="D623" t="str">
        <f t="array" ref="D623">XLOOKUP(C623,'EMP LIST '!$B$2:$B$121,'EMP LIST '!$E$2:$E$121,)</f>
        <v/>
      </c>
      <c r="H623">
        <f>AJ623-J623</f>
        <v>46298</v>
      </c>
      <c r="AJ623">
        <f>TODAY()</f>
        <v>46298</v>
      </c>
    </row>
    <row r="624">
      <c r="D624" t="str">
        <f t="array" ref="D624">XLOOKUP(C624,'EMP LIST '!$B$2:$B$121,'EMP LIST '!$E$2:$E$121,)</f>
        <v/>
      </c>
      <c r="H624">
        <f>AJ624-J624</f>
        <v>46298</v>
      </c>
      <c r="AJ624">
        <f>TODAY()</f>
        <v>46298</v>
      </c>
    </row>
    <row r="625">
      <c r="D625" t="str">
        <f t="array" ref="D625">XLOOKUP(C625,'EMP LIST '!$B$2:$B$121,'EMP LIST '!$E$2:$E$121,)</f>
        <v/>
      </c>
      <c r="H625">
        <f>AJ625-J625</f>
        <v>46298</v>
      </c>
      <c r="AJ625">
        <f>TODAY()</f>
        <v>46298</v>
      </c>
    </row>
    <row r="626">
      <c r="D626" t="str">
        <f t="array" ref="D626">XLOOKUP(C626,'EMP LIST '!$B$2:$B$121,'EMP LIST '!$E$2:$E$121,)</f>
        <v/>
      </c>
      <c r="H626">
        <f>AJ626-J626</f>
        <v>46298</v>
      </c>
      <c r="AJ626">
        <f>TODAY()</f>
        <v>46298</v>
      </c>
    </row>
    <row r="627">
      <c r="D627" t="str">
        <f t="array" ref="D627">XLOOKUP(C627,'EMP LIST '!$B$2:$B$121,'EMP LIST '!$E$2:$E$121,)</f>
        <v/>
      </c>
      <c r="H627">
        <f>AJ627-J627</f>
        <v>46298</v>
      </c>
      <c r="AJ627">
        <f>TODAY()</f>
        <v>46298</v>
      </c>
    </row>
    <row r="628">
      <c r="D628" t="str">
        <f t="array" ref="D628">XLOOKUP(C628,'EMP LIST '!$B$2:$B$121,'EMP LIST '!$E$2:$E$121,)</f>
        <v/>
      </c>
      <c r="H628">
        <f>AJ628-J628</f>
        <v>46298</v>
      </c>
      <c r="AJ628">
        <f>TODAY()</f>
        <v>46298</v>
      </c>
    </row>
    <row r="629">
      <c r="D629" t="str">
        <f t="array" ref="D629">XLOOKUP(C629,'EMP LIST '!$B$2:$B$121,'EMP LIST '!$E$2:$E$121,)</f>
        <v/>
      </c>
      <c r="H629">
        <f>AJ629-J629</f>
        <v>46298</v>
      </c>
      <c r="AJ629">
        <f>TODAY()</f>
        <v>46298</v>
      </c>
    </row>
    <row r="630">
      <c r="D630" t="str">
        <f t="array" ref="D630">XLOOKUP(C630,'EMP LIST '!$B$2:$B$121,'EMP LIST '!$E$2:$E$121,)</f>
        <v/>
      </c>
      <c r="H630">
        <f>AJ630-J630</f>
        <v>46298</v>
      </c>
      <c r="AJ630">
        <f>TODAY()</f>
        <v>46298</v>
      </c>
    </row>
    <row r="631">
      <c r="D631" t="str">
        <f t="array" ref="D631">XLOOKUP(C631,'EMP LIST '!$B$2:$B$121,'EMP LIST '!$E$2:$E$121,)</f>
        <v/>
      </c>
      <c r="H631">
        <f>AJ631-J631</f>
        <v>46298</v>
      </c>
      <c r="AJ631">
        <f>TODAY()</f>
        <v>46298</v>
      </c>
    </row>
    <row r="632">
      <c r="D632" t="str">
        <f t="array" ref="D632">XLOOKUP(C632,'EMP LIST '!$B$2:$B$121,'EMP LIST '!$E$2:$E$121,)</f>
        <v/>
      </c>
      <c r="H632">
        <f>AJ632-J632</f>
        <v>46298</v>
      </c>
      <c r="AJ632">
        <f>TODAY()</f>
        <v>46298</v>
      </c>
    </row>
    <row r="633">
      <c r="D633" t="str">
        <f t="array" ref="D633">XLOOKUP(C633,'EMP LIST '!$B$2:$B$121,'EMP LIST '!$E$2:$E$121,)</f>
        <v/>
      </c>
      <c r="H633">
        <f>AJ633-J633</f>
        <v>46298</v>
      </c>
      <c r="AJ633">
        <f>TODAY()</f>
        <v>46298</v>
      </c>
    </row>
    <row r="634">
      <c r="D634" t="str">
        <f t="array" ref="D634">XLOOKUP(C634,'EMP LIST '!$B$2:$B$121,'EMP LIST '!$E$2:$E$121,)</f>
        <v/>
      </c>
      <c r="H634">
        <f>AJ634-J634</f>
        <v>46298</v>
      </c>
      <c r="AJ634">
        <f>TODAY()</f>
        <v>46298</v>
      </c>
    </row>
    <row r="635">
      <c r="D635" t="str">
        <f t="array" ref="D635">XLOOKUP(C635,'EMP LIST '!$B$2:$B$121,'EMP LIST '!$E$2:$E$121,)</f>
        <v/>
      </c>
      <c r="H635">
        <f>AJ635-J635</f>
        <v>46298</v>
      </c>
      <c r="AJ635">
        <f>TODAY()</f>
        <v>46298</v>
      </c>
    </row>
    <row r="636">
      <c r="D636" t="str">
        <f t="array" ref="D636">XLOOKUP(C636,'EMP LIST '!$B$2:$B$121,'EMP LIST '!$E$2:$E$121,)</f>
        <v/>
      </c>
      <c r="H636">
        <f>AJ636-J636</f>
        <v>46298</v>
      </c>
      <c r="AJ636">
        <f>TODAY()</f>
        <v>46298</v>
      </c>
    </row>
    <row r="637">
      <c r="D637" t="str">
        <f t="array" ref="D637">XLOOKUP(C637,'EMP LIST '!$B$2:$B$121,'EMP LIST '!$E$2:$E$121,)</f>
        <v/>
      </c>
      <c r="H637">
        <f>AJ637-J637</f>
        <v>46298</v>
      </c>
      <c r="AJ637">
        <f>TODAY()</f>
        <v>46298</v>
      </c>
    </row>
    <row r="638">
      <c r="D638" t="str">
        <f t="array" ref="D638">XLOOKUP(C638,'EMP LIST '!$B$2:$B$121,'EMP LIST '!$E$2:$E$121,)</f>
        <v/>
      </c>
      <c r="H638">
        <f>AJ638-J638</f>
        <v>46298</v>
      </c>
      <c r="AJ638">
        <f>TODAY()</f>
        <v>46298</v>
      </c>
    </row>
    <row r="639">
      <c r="D639" t="str">
        <f t="array" ref="D639">XLOOKUP(C639,'EMP LIST '!$B$2:$B$121,'EMP LIST '!$E$2:$E$121,)</f>
        <v/>
      </c>
      <c r="H639">
        <f>AJ639-J639</f>
        <v>46298</v>
      </c>
      <c r="AJ639">
        <f>TODAY()</f>
        <v>46298</v>
      </c>
    </row>
    <row r="640">
      <c r="D640" t="str">
        <f t="array" ref="D640">XLOOKUP(C640,'EMP LIST '!$B$2:$B$121,'EMP LIST '!$E$2:$E$121,)</f>
        <v/>
      </c>
      <c r="H640">
        <f>AJ640-J640</f>
        <v>46298</v>
      </c>
      <c r="AJ640">
        <f>TODAY()</f>
        <v>46298</v>
      </c>
    </row>
    <row r="641">
      <c r="D641" t="str">
        <f t="array" ref="D641">XLOOKUP(C641,'EMP LIST '!$B$2:$B$121,'EMP LIST '!$E$2:$E$121,)</f>
        <v/>
      </c>
      <c r="H641">
        <f>AJ641-J641</f>
        <v>46298</v>
      </c>
      <c r="AJ641">
        <f>TODAY()</f>
        <v>46298</v>
      </c>
    </row>
    <row r="642">
      <c r="D642" t="str">
        <f t="array" ref="D642">XLOOKUP(C642,'EMP LIST '!$B$2:$B$121,'EMP LIST '!$E$2:$E$121,)</f>
        <v/>
      </c>
      <c r="H642">
        <f>AJ642-J642</f>
        <v>46298</v>
      </c>
      <c r="AJ642">
        <f>TODAY()</f>
        <v>46298</v>
      </c>
    </row>
    <row r="643">
      <c r="D643" t="str">
        <f t="array" ref="D643">XLOOKUP(C643,'EMP LIST '!$B$2:$B$121,'EMP LIST '!$E$2:$E$121,)</f>
        <v/>
      </c>
      <c r="H643">
        <f>AJ643-J643</f>
        <v>46298</v>
      </c>
      <c r="AJ643">
        <f>TODAY()</f>
        <v>46298</v>
      </c>
    </row>
    <row r="644">
      <c r="D644" t="str">
        <f t="array" ref="D644">XLOOKUP(C644,'EMP LIST '!$B$2:$B$121,'EMP LIST '!$E$2:$E$121,)</f>
        <v/>
      </c>
      <c r="H644">
        <f>AJ644-J644</f>
        <v>46298</v>
      </c>
      <c r="AJ644">
        <f>TODAY()</f>
        <v>46298</v>
      </c>
    </row>
    <row r="645">
      <c r="D645" t="str">
        <f t="array" ref="D645">XLOOKUP(C645,'EMP LIST '!$B$2:$B$121,'EMP LIST '!$E$2:$E$121,)</f>
        <v/>
      </c>
      <c r="H645">
        <f>AJ645-J645</f>
        <v>46298</v>
      </c>
      <c r="AJ645">
        <f>TODAY()</f>
        <v>46298</v>
      </c>
    </row>
    <row r="646">
      <c r="D646" t="str">
        <f t="array" ref="D646">XLOOKUP(C646,'EMP LIST '!$B$2:$B$121,'EMP LIST '!$E$2:$E$121,)</f>
        <v/>
      </c>
      <c r="H646">
        <f>AJ646-J646</f>
        <v>46298</v>
      </c>
      <c r="AJ646">
        <f>TODAY()</f>
        <v>46298</v>
      </c>
    </row>
    <row r="647">
      <c r="D647" t="str">
        <f t="array" ref="D647">XLOOKUP(C647,'EMP LIST '!$B$2:$B$121,'EMP LIST '!$E$2:$E$121,)</f>
        <v/>
      </c>
      <c r="H647">
        <f>AJ647-J647</f>
        <v>46298</v>
      </c>
      <c r="AJ647">
        <f>TODAY()</f>
        <v>46298</v>
      </c>
    </row>
    <row r="648">
      <c r="D648" t="str">
        <f t="array" ref="D648">XLOOKUP(C648,'EMP LIST '!$B$2:$B$121,'EMP LIST '!$E$2:$E$121,)</f>
        <v/>
      </c>
      <c r="H648">
        <f>AJ648-J648</f>
        <v>46298</v>
      </c>
      <c r="AJ648">
        <f>TODAY()</f>
        <v>46298</v>
      </c>
    </row>
    <row r="649">
      <c r="D649" t="str">
        <f t="array" ref="D649">XLOOKUP(C649,'EMP LIST '!$B$2:$B$121,'EMP LIST '!$E$2:$E$121,)</f>
        <v/>
      </c>
      <c r="H649">
        <f>AJ649-J649</f>
        <v>46298</v>
      </c>
      <c r="AJ649">
        <f>TODAY()</f>
        <v>46298</v>
      </c>
    </row>
    <row r="650">
      <c r="D650" t="str">
        <f t="array" ref="D650">XLOOKUP(C650,'EMP LIST '!$B$2:$B$121,'EMP LIST '!$E$2:$E$121,)</f>
        <v/>
      </c>
      <c r="H650">
        <f>AJ650-J650</f>
        <v>46298</v>
      </c>
      <c r="AJ650">
        <f>TODAY()</f>
        <v>46298</v>
      </c>
    </row>
    <row r="651">
      <c r="D651" t="str">
        <f t="array" ref="D651">XLOOKUP(C651,'EMP LIST '!$B$2:$B$121,'EMP LIST '!$E$2:$E$121,)</f>
        <v/>
      </c>
      <c r="H651">
        <f>AJ651-J651</f>
        <v>46298</v>
      </c>
      <c r="AJ651">
        <f>TODAY()</f>
        <v>46298</v>
      </c>
    </row>
    <row r="652">
      <c r="D652" t="str">
        <f t="array" ref="D652">XLOOKUP(C652,'EMP LIST '!$B$2:$B$121,'EMP LIST '!$E$2:$E$121,)</f>
        <v/>
      </c>
      <c r="H652">
        <f>AJ652-J652</f>
        <v>46298</v>
      </c>
      <c r="AJ652">
        <f>TODAY()</f>
        <v>46298</v>
      </c>
    </row>
    <row r="653">
      <c r="D653" t="str">
        <f t="array" ref="D653">XLOOKUP(C653,'EMP LIST '!$B$2:$B$121,'EMP LIST '!$E$2:$E$121,)</f>
        <v/>
      </c>
      <c r="H653">
        <f>AJ653-J653</f>
        <v>46298</v>
      </c>
      <c r="AJ653">
        <f>TODAY()</f>
        <v>46298</v>
      </c>
    </row>
    <row r="654">
      <c r="D654" t="str">
        <f t="array" ref="D654">XLOOKUP(C654,'EMP LIST '!$B$2:$B$121,'EMP LIST '!$E$2:$E$121,)</f>
        <v/>
      </c>
      <c r="H654">
        <f>AJ654-J654</f>
        <v>46298</v>
      </c>
      <c r="AJ654">
        <f>TODAY()</f>
        <v>46298</v>
      </c>
    </row>
    <row r="655">
      <c r="D655" t="str">
        <f t="array" ref="D655">XLOOKUP(C655,'EMP LIST '!$B$2:$B$121,'EMP LIST '!$E$2:$E$121,)</f>
        <v/>
      </c>
      <c r="H655">
        <f>AJ655-J655</f>
        <v>46298</v>
      </c>
      <c r="AJ655">
        <f>TODAY()</f>
        <v>46298</v>
      </c>
    </row>
    <row r="656">
      <c r="D656" t="str">
        <f t="array" ref="D656">XLOOKUP(C656,'EMP LIST '!$B$2:$B$121,'EMP LIST '!$E$2:$E$121,)</f>
        <v/>
      </c>
      <c r="H656">
        <f>AJ656-J656</f>
        <v>46298</v>
      </c>
      <c r="AJ656">
        <f>TODAY()</f>
        <v>46298</v>
      </c>
    </row>
    <row r="657">
      <c r="D657" t="str">
        <f t="array" ref="D657">XLOOKUP(C657,'EMP LIST '!$B$2:$B$121,'EMP LIST '!$E$2:$E$121,)</f>
        <v/>
      </c>
      <c r="H657">
        <f>AJ657-J657</f>
        <v>46298</v>
      </c>
      <c r="AJ657">
        <f>TODAY()</f>
        <v>46298</v>
      </c>
    </row>
    <row r="658">
      <c r="D658" t="str">
        <f t="array" ref="D658">XLOOKUP(C658,'EMP LIST '!$B$2:$B$121,'EMP LIST '!$E$2:$E$121,)</f>
        <v/>
      </c>
      <c r="H658">
        <f>AJ658-J658</f>
        <v>46298</v>
      </c>
      <c r="AJ658">
        <f>TODAY()</f>
        <v>46298</v>
      </c>
    </row>
    <row r="659">
      <c r="D659" t="str">
        <f t="array" ref="D659">XLOOKUP(C659,'EMP LIST '!$B$2:$B$121,'EMP LIST '!$E$2:$E$121,)</f>
        <v/>
      </c>
      <c r="H659">
        <f>AJ659-J659</f>
        <v>46298</v>
      </c>
      <c r="AJ659">
        <f>TODAY()</f>
        <v>46298</v>
      </c>
    </row>
    <row r="660">
      <c r="D660" t="str">
        <f t="array" ref="D660">XLOOKUP(C660,'EMP LIST '!$B$2:$B$121,'EMP LIST '!$E$2:$E$121,)</f>
        <v/>
      </c>
      <c r="H660">
        <f>AJ660-J660</f>
        <v>46298</v>
      </c>
      <c r="AJ660">
        <f>TODAY()</f>
        <v>46298</v>
      </c>
    </row>
    <row r="661">
      <c r="D661" t="str">
        <f t="array" ref="D661">XLOOKUP(C661,'EMP LIST '!$B$2:$B$121,'EMP LIST '!$E$2:$E$121,)</f>
        <v/>
      </c>
      <c r="H661">
        <f>AJ661-J661</f>
        <v>46298</v>
      </c>
      <c r="AJ661">
        <f>TODAY()</f>
        <v>46298</v>
      </c>
    </row>
    <row r="662">
      <c r="D662" t="str">
        <f t="array" ref="D662">XLOOKUP(C662,'EMP LIST '!$B$2:$B$121,'EMP LIST '!$E$2:$E$121,)</f>
        <v/>
      </c>
      <c r="H662">
        <f>AJ662-J662</f>
        <v>46298</v>
      </c>
      <c r="AJ662">
        <f>TODAY()</f>
        <v>46298</v>
      </c>
    </row>
    <row r="663">
      <c r="D663" t="str">
        <f t="array" ref="D663">XLOOKUP(C663,'EMP LIST '!$B$2:$B$121,'EMP LIST '!$E$2:$E$121,)</f>
        <v/>
      </c>
      <c r="H663">
        <f>AJ663-J663</f>
        <v>46298</v>
      </c>
      <c r="AJ663">
        <f>TODAY()</f>
        <v>46298</v>
      </c>
    </row>
    <row r="664">
      <c r="D664" t="str">
        <f t="array" ref="D664">XLOOKUP(C664,'EMP LIST '!$B$2:$B$121,'EMP LIST '!$E$2:$E$121,)</f>
        <v/>
      </c>
      <c r="H664">
        <f>AJ664-J664</f>
        <v>46298</v>
      </c>
      <c r="AJ664">
        <f>TODAY()</f>
        <v>46298</v>
      </c>
    </row>
    <row r="665">
      <c r="D665" t="str">
        <f t="array" ref="D665">XLOOKUP(C665,'EMP LIST '!$B$2:$B$121,'EMP LIST '!$E$2:$E$121,)</f>
        <v/>
      </c>
      <c r="H665">
        <f>AJ665-J665</f>
        <v>46298</v>
      </c>
      <c r="AJ665">
        <f>TODAY()</f>
        <v>46298</v>
      </c>
    </row>
    <row r="666">
      <c r="D666" t="str">
        <f t="array" ref="D666">XLOOKUP(C666,'EMP LIST '!$B$2:$B$121,'EMP LIST '!$E$2:$E$121,)</f>
        <v/>
      </c>
      <c r="H666">
        <f>AJ666-J666</f>
        <v>46298</v>
      </c>
      <c r="AJ666">
        <f>TODAY()</f>
        <v>46298</v>
      </c>
    </row>
    <row r="667">
      <c r="D667" t="str">
        <f t="array" ref="D667">XLOOKUP(C667,'EMP LIST '!$B$2:$B$121,'EMP LIST '!$E$2:$E$121,)</f>
        <v/>
      </c>
      <c r="H667">
        <f>AJ667-J667</f>
        <v>46298</v>
      </c>
      <c r="AJ667">
        <f>TODAY()</f>
        <v>46298</v>
      </c>
    </row>
    <row r="668">
      <c r="D668" t="str">
        <f t="array" ref="D668">XLOOKUP(C668,'EMP LIST '!$B$2:$B$121,'EMP LIST '!$E$2:$E$121,)</f>
        <v/>
      </c>
      <c r="H668">
        <f>AJ668-J668</f>
        <v>46298</v>
      </c>
      <c r="AJ668">
        <f>TODAY()</f>
        <v>46298</v>
      </c>
    </row>
    <row r="669">
      <c r="D669" t="str">
        <f t="array" ref="D669">XLOOKUP(C669,'EMP LIST '!$B$2:$B$121,'EMP LIST '!$E$2:$E$121,)</f>
        <v/>
      </c>
      <c r="H669">
        <f>AJ669-J669</f>
        <v>46298</v>
      </c>
      <c r="AJ669">
        <f>TODAY()</f>
        <v>46298</v>
      </c>
    </row>
    <row r="670">
      <c r="D670" t="str">
        <f t="array" ref="D670">XLOOKUP(C670,'EMP LIST '!$B$2:$B$121,'EMP LIST '!$E$2:$E$121,)</f>
        <v/>
      </c>
      <c r="H670">
        <f>AJ670-J670</f>
        <v>46298</v>
      </c>
      <c r="AJ670">
        <f>TODAY()</f>
        <v>46298</v>
      </c>
    </row>
    <row r="671">
      <c r="D671" t="str">
        <f t="array" ref="D671">XLOOKUP(C671,'EMP LIST '!$B$2:$B$121,'EMP LIST '!$E$2:$E$121,)</f>
        <v/>
      </c>
      <c r="H671">
        <f>AJ671-J671</f>
        <v>46298</v>
      </c>
      <c r="AJ671">
        <f>TODAY()</f>
        <v>46298</v>
      </c>
    </row>
    <row r="672">
      <c r="D672" t="str">
        <f t="array" ref="D672">XLOOKUP(C672,'EMP LIST '!$B$2:$B$121,'EMP LIST '!$E$2:$E$121,)</f>
        <v/>
      </c>
      <c r="H672">
        <f>AJ672-J672</f>
        <v>46298</v>
      </c>
      <c r="AJ672">
        <f>TODAY()</f>
        <v>46298</v>
      </c>
    </row>
    <row r="673">
      <c r="D673" t="str">
        <f t="array" ref="D673">XLOOKUP(C673,'EMP LIST '!$B$2:$B$121,'EMP LIST '!$E$2:$E$121,)</f>
        <v/>
      </c>
      <c r="H673">
        <f>AJ673-J673</f>
        <v>46298</v>
      </c>
      <c r="AJ673">
        <f>TODAY()</f>
        <v>46298</v>
      </c>
    </row>
    <row r="674">
      <c r="D674" t="str">
        <f t="array" ref="D674">XLOOKUP(C674,'EMP LIST '!$B$2:$B$121,'EMP LIST '!$E$2:$E$121,)</f>
        <v/>
      </c>
      <c r="H674">
        <f>AJ674-J674</f>
        <v>46298</v>
      </c>
      <c r="AJ674">
        <f>TODAY()</f>
        <v>46298</v>
      </c>
    </row>
    <row r="675">
      <c r="D675" t="str">
        <f t="array" ref="D675">XLOOKUP(C675,'EMP LIST '!$B$2:$B$121,'EMP LIST '!$E$2:$E$121,)</f>
        <v/>
      </c>
      <c r="H675">
        <f>AJ675-J675</f>
        <v>46298</v>
      </c>
      <c r="AJ675">
        <f>TODAY()</f>
        <v>46298</v>
      </c>
    </row>
    <row r="676">
      <c r="D676" t="str">
        <f t="array" ref="D676">XLOOKUP(C676,'EMP LIST '!$B$2:$B$121,'EMP LIST '!$E$2:$E$121,)</f>
        <v/>
      </c>
      <c r="H676">
        <f>AJ676-J676</f>
        <v>46298</v>
      </c>
      <c r="AJ676">
        <f>TODAY()</f>
        <v>46298</v>
      </c>
    </row>
    <row r="677">
      <c r="D677" t="str">
        <f t="array" ref="D677">XLOOKUP(C677,'EMP LIST '!$B$2:$B$121,'EMP LIST '!$E$2:$E$121,)</f>
        <v/>
      </c>
      <c r="H677">
        <f>AJ677-J677</f>
        <v>46298</v>
      </c>
      <c r="AJ677">
        <f>TODAY()</f>
        <v>46298</v>
      </c>
    </row>
    <row r="678">
      <c r="D678" t="str">
        <f t="array" ref="D678">XLOOKUP(C678,'EMP LIST '!$B$2:$B$121,'EMP LIST '!$E$2:$E$121,)</f>
        <v/>
      </c>
      <c r="H678">
        <f>AJ678-J678</f>
        <v>46298</v>
      </c>
      <c r="AJ678">
        <f>TODAY()</f>
        <v>46298</v>
      </c>
    </row>
    <row r="679">
      <c r="D679" t="str">
        <f t="array" ref="D679">XLOOKUP(C679,'EMP LIST '!$B$2:$B$121,'EMP LIST '!$E$2:$E$121,)</f>
        <v/>
      </c>
      <c r="H679">
        <f>AJ679-J679</f>
        <v>46298</v>
      </c>
      <c r="AJ679">
        <f>TODAY()</f>
        <v>46298</v>
      </c>
    </row>
    <row r="680">
      <c r="D680" t="str">
        <f t="array" ref="D680">XLOOKUP(C680,'EMP LIST '!$B$2:$B$121,'EMP LIST '!$E$2:$E$121,)</f>
        <v/>
      </c>
      <c r="H680">
        <f>AJ680-J680</f>
        <v>46298</v>
      </c>
      <c r="AJ680">
        <f>TODAY()</f>
        <v>46298</v>
      </c>
    </row>
    <row r="681">
      <c r="D681" t="str">
        <f t="array" ref="D681">XLOOKUP(C681,'EMP LIST '!$B$2:$B$121,'EMP LIST '!$E$2:$E$121,)</f>
        <v/>
      </c>
      <c r="H681">
        <f>AJ681-J681</f>
        <v>46298</v>
      </c>
      <c r="AJ681">
        <f>TODAY()</f>
        <v>46298</v>
      </c>
    </row>
    <row r="682">
      <c r="D682" t="str">
        <f t="array" ref="D682">XLOOKUP(C682,'EMP LIST '!$B$2:$B$121,'EMP LIST '!$E$2:$E$121,)</f>
        <v/>
      </c>
      <c r="H682">
        <f>AJ682-J682</f>
        <v>46298</v>
      </c>
      <c r="AJ682">
        <f>TODAY()</f>
        <v>46298</v>
      </c>
    </row>
    <row r="683">
      <c r="D683" t="str">
        <f t="array" ref="D683">XLOOKUP(C683,'EMP LIST '!$B$2:$B$121,'EMP LIST '!$E$2:$E$121,)</f>
        <v/>
      </c>
      <c r="H683">
        <f>AJ683-J683</f>
        <v>46298</v>
      </c>
      <c r="AJ683">
        <f>TODAY()</f>
        <v>46298</v>
      </c>
    </row>
    <row r="684">
      <c r="D684" t="str">
        <f t="array" ref="D684">XLOOKUP(C684,'EMP LIST '!$B$2:$B$121,'EMP LIST '!$E$2:$E$121,)</f>
        <v/>
      </c>
      <c r="H684">
        <f>AJ684-J684</f>
        <v>46298</v>
      </c>
      <c r="AJ684">
        <f>TODAY()</f>
        <v>46298</v>
      </c>
    </row>
    <row r="685">
      <c r="D685" t="str">
        <f t="array" ref="D685">XLOOKUP(C685,'EMP LIST '!$B$2:$B$121,'EMP LIST '!$E$2:$E$121,)</f>
        <v/>
      </c>
      <c r="H685">
        <f>AJ685-J685</f>
        <v>46298</v>
      </c>
      <c r="AJ685">
        <f>TODAY()</f>
        <v>46298</v>
      </c>
    </row>
    <row r="686">
      <c r="D686" t="str">
        <f t="array" ref="D686">XLOOKUP(C686,'EMP LIST '!$B$2:$B$121,'EMP LIST '!$E$2:$E$121,)</f>
        <v/>
      </c>
      <c r="H686">
        <f>AJ686-J686</f>
        <v>46298</v>
      </c>
      <c r="AJ686">
        <f>TODAY()</f>
        <v>46298</v>
      </c>
    </row>
    <row r="687">
      <c r="D687" t="str">
        <f t="array" ref="D687">XLOOKUP(C687,'EMP LIST '!$B$2:$B$121,'EMP LIST '!$E$2:$E$121,)</f>
        <v/>
      </c>
      <c r="H687">
        <f>AJ687-J687</f>
        <v>46298</v>
      </c>
      <c r="AJ687">
        <f>TODAY()</f>
        <v>46298</v>
      </c>
    </row>
    <row r="688">
      <c r="D688" t="str">
        <f t="array" ref="D688">XLOOKUP(C688,'EMP LIST '!$B$2:$B$121,'EMP LIST '!$E$2:$E$121,)</f>
        <v/>
      </c>
      <c r="H688">
        <f>AJ688-J688</f>
        <v>46298</v>
      </c>
      <c r="AJ688">
        <f>TODAY()</f>
        <v>46298</v>
      </c>
    </row>
    <row r="689">
      <c r="D689" t="str">
        <f t="array" ref="D689">XLOOKUP(C689,'EMP LIST '!$B$2:$B$121,'EMP LIST '!$E$2:$E$121,)</f>
        <v/>
      </c>
      <c r="H689">
        <f>AJ689-J689</f>
        <v>46298</v>
      </c>
      <c r="AJ689">
        <f>TODAY()</f>
        <v>46298</v>
      </c>
    </row>
    <row r="690">
      <c r="D690" t="str">
        <f t="array" ref="D690">XLOOKUP(C690,'EMP LIST '!$B$2:$B$121,'EMP LIST '!$E$2:$E$121,)</f>
        <v/>
      </c>
      <c r="H690">
        <f>AJ690-J690</f>
        <v>46298</v>
      </c>
      <c r="AJ690">
        <f>TODAY()</f>
        <v>46298</v>
      </c>
    </row>
    <row r="691">
      <c r="D691" t="str">
        <f t="array" ref="D691">XLOOKUP(C691,'EMP LIST '!$B$2:$B$121,'EMP LIST '!$E$2:$E$121,)</f>
        <v/>
      </c>
      <c r="H691">
        <f>AJ691-J691</f>
        <v>46298</v>
      </c>
      <c r="AJ691">
        <f>TODAY()</f>
        <v>46298</v>
      </c>
    </row>
    <row r="692">
      <c r="D692" t="str">
        <f t="array" ref="D692">XLOOKUP(C692,'EMP LIST '!$B$2:$B$121,'EMP LIST '!$E$2:$E$121,)</f>
        <v/>
      </c>
      <c r="H692">
        <f>AJ692-J692</f>
        <v>46298</v>
      </c>
      <c r="AJ692">
        <f>TODAY()</f>
        <v>46298</v>
      </c>
    </row>
    <row r="693">
      <c r="D693" t="str">
        <f t="array" ref="D693">XLOOKUP(C693,'EMP LIST '!$B$2:$B$121,'EMP LIST '!$E$2:$E$121,)</f>
        <v/>
      </c>
      <c r="H693">
        <f>AJ693-J693</f>
        <v>46298</v>
      </c>
      <c r="AJ693">
        <f>TODAY()</f>
        <v>46298</v>
      </c>
    </row>
    <row r="694">
      <c r="D694" t="str">
        <f t="array" ref="D694">XLOOKUP(C694,'EMP LIST '!$B$2:$B$121,'EMP LIST '!$E$2:$E$121,)</f>
        <v/>
      </c>
      <c r="H694">
        <f>AJ694-J694</f>
        <v>46298</v>
      </c>
      <c r="AJ694">
        <f>TODAY()</f>
        <v>46298</v>
      </c>
    </row>
    <row r="695">
      <c r="D695" t="str">
        <f t="array" ref="D695">XLOOKUP(C695,'EMP LIST '!$B$2:$B$121,'EMP LIST '!$E$2:$E$121,)</f>
        <v/>
      </c>
      <c r="H695">
        <f>AJ695-J695</f>
        <v>46298</v>
      </c>
      <c r="AJ695">
        <f>TODAY()</f>
        <v>46298</v>
      </c>
    </row>
    <row r="696">
      <c r="D696" t="str">
        <f t="array" ref="D696">XLOOKUP(C696,'EMP LIST '!$B$2:$B$121,'EMP LIST '!$E$2:$E$121,)</f>
        <v/>
      </c>
      <c r="H696">
        <f>AJ696-J696</f>
        <v>46298</v>
      </c>
      <c r="AJ696">
        <f>TODAY()</f>
        <v>46298</v>
      </c>
    </row>
    <row r="697">
      <c r="D697" t="str">
        <f t="array" ref="D697">XLOOKUP(C697,'EMP LIST '!$B$2:$B$121,'EMP LIST '!$E$2:$E$121,)</f>
        <v/>
      </c>
      <c r="H697">
        <f>AJ697-J697</f>
        <v>46298</v>
      </c>
      <c r="AJ697">
        <f>TODAY()</f>
        <v>46298</v>
      </c>
    </row>
    <row r="698">
      <c r="D698" t="str">
        <f t="array" ref="D698">XLOOKUP(C698,'EMP LIST '!$B$2:$B$121,'EMP LIST '!$E$2:$E$121,)</f>
        <v/>
      </c>
      <c r="H698">
        <f>AJ698-J698</f>
        <v>46298</v>
      </c>
      <c r="AJ698">
        <f>TODAY()</f>
        <v>46298</v>
      </c>
    </row>
    <row r="699">
      <c r="D699" t="str">
        <f t="array" ref="D699">XLOOKUP(C699,'EMP LIST '!$B$2:$B$121,'EMP LIST '!$E$2:$E$121,)</f>
        <v/>
      </c>
      <c r="H699">
        <f>AJ699-J699</f>
        <v>46298</v>
      </c>
      <c r="AJ699">
        <f>TODAY()</f>
        <v>46298</v>
      </c>
    </row>
    <row r="700">
      <c r="D700" t="str">
        <f t="array" ref="D700">XLOOKUP(C700,'EMP LIST '!$B$2:$B$121,'EMP LIST '!$E$2:$E$121,)</f>
        <v/>
      </c>
      <c r="H700">
        <f>AJ700-J700</f>
        <v>46298</v>
      </c>
      <c r="AJ700">
        <f>TODAY()</f>
        <v>46298</v>
      </c>
    </row>
    <row r="701">
      <c r="D701" t="str">
        <f t="array" ref="D701">XLOOKUP(C701,'EMP LIST '!$B$2:$B$121,'EMP LIST '!$E$2:$E$121,)</f>
        <v/>
      </c>
      <c r="H701">
        <f>AJ701-J701</f>
        <v>46298</v>
      </c>
      <c r="AJ701">
        <f>TODAY()</f>
        <v>46298</v>
      </c>
    </row>
    <row r="702">
      <c r="D702" t="str">
        <f t="array" ref="D702">XLOOKUP(C702,'EMP LIST '!$B$2:$B$121,'EMP LIST '!$E$2:$E$121,)</f>
        <v/>
      </c>
      <c r="H702">
        <f>AJ702-J702</f>
        <v>46298</v>
      </c>
      <c r="AJ702">
        <f>TODAY()</f>
        <v>46298</v>
      </c>
    </row>
    <row r="703">
      <c r="D703" t="str">
        <f t="array" ref="D703">XLOOKUP(C703,'EMP LIST '!$B$2:$B$121,'EMP LIST '!$E$2:$E$121,)</f>
        <v/>
      </c>
      <c r="H703">
        <f>AJ703-J703</f>
        <v>46298</v>
      </c>
      <c r="AJ703">
        <f>TODAY()</f>
        <v>46298</v>
      </c>
    </row>
    <row r="704">
      <c r="D704" t="str">
        <f t="array" ref="D704">XLOOKUP(C704,'EMP LIST '!$B$2:$B$121,'EMP LIST '!$E$2:$E$121,)</f>
        <v/>
      </c>
      <c r="H704">
        <f>AJ704-J704</f>
        <v>46298</v>
      </c>
      <c r="AJ704">
        <f>TODAY()</f>
        <v>46298</v>
      </c>
    </row>
    <row r="705">
      <c r="D705" t="str">
        <f t="array" ref="D705">XLOOKUP(C705,'EMP LIST '!$B$2:$B$121,'EMP LIST '!$E$2:$E$121,)</f>
        <v/>
      </c>
      <c r="H705">
        <f>AJ705-J705</f>
        <v>46298</v>
      </c>
      <c r="AJ705">
        <f>TODAY()</f>
        <v>46298</v>
      </c>
    </row>
    <row r="706">
      <c r="D706" t="str">
        <f t="array" ref="D706">XLOOKUP(C706,'EMP LIST '!$B$2:$B$121,'EMP LIST '!$E$2:$E$121,)</f>
        <v/>
      </c>
      <c r="H706">
        <f>AJ706-J706</f>
        <v>46298</v>
      </c>
      <c r="AJ706">
        <f>TODAY()</f>
        <v>46298</v>
      </c>
    </row>
    <row r="707">
      <c r="D707" t="str">
        <f t="array" ref="D707">XLOOKUP(C707,'EMP LIST '!$B$2:$B$121,'EMP LIST '!$E$2:$E$121,)</f>
        <v/>
      </c>
      <c r="H707">
        <f>AJ707-J707</f>
        <v>46298</v>
      </c>
      <c r="AJ707">
        <f>TODAY()</f>
        <v>46298</v>
      </c>
    </row>
    <row r="708">
      <c r="D708" t="str">
        <f t="array" ref="D708">XLOOKUP(C708,'EMP LIST '!$B$2:$B$121,'EMP LIST '!$E$2:$E$121,)</f>
        <v/>
      </c>
      <c r="H708">
        <f>AJ708-J708</f>
        <v>46298</v>
      </c>
      <c r="AJ708">
        <f>TODAY()</f>
        <v>46298</v>
      </c>
    </row>
    <row r="709">
      <c r="D709" t="str">
        <f t="array" ref="D709">XLOOKUP(C709,'EMP LIST '!$B$2:$B$121,'EMP LIST '!$E$2:$E$121,)</f>
        <v/>
      </c>
      <c r="H709">
        <f>AJ709-J709</f>
        <v>46298</v>
      </c>
      <c r="AJ709">
        <f>TODAY()</f>
        <v>46298</v>
      </c>
    </row>
    <row r="710">
      <c r="D710" t="str">
        <f t="array" ref="D710">XLOOKUP(C710,'EMP LIST '!$B$2:$B$121,'EMP LIST '!$E$2:$E$121,)</f>
        <v/>
      </c>
      <c r="H710">
        <f>AJ710-J710</f>
        <v>46298</v>
      </c>
      <c r="AJ710">
        <f>TODAY()</f>
        <v>46298</v>
      </c>
    </row>
    <row r="711">
      <c r="D711" t="str">
        <f t="array" ref="D711">XLOOKUP(C711,'EMP LIST '!$B$2:$B$121,'EMP LIST '!$E$2:$E$121,)</f>
        <v/>
      </c>
      <c r="H711">
        <f>AJ711-J711</f>
        <v>46298</v>
      </c>
      <c r="AJ711">
        <f>TODAY()</f>
        <v>46298</v>
      </c>
    </row>
    <row r="712">
      <c r="D712" t="str">
        <f t="array" ref="D712">XLOOKUP(C712,'EMP LIST '!$B$2:$B$121,'EMP LIST '!$E$2:$E$121,)</f>
        <v/>
      </c>
      <c r="H712">
        <f>AJ712-J712</f>
        <v>46298</v>
      </c>
      <c r="AJ712">
        <f>TODAY()</f>
        <v>46298</v>
      </c>
    </row>
    <row r="713">
      <c r="D713" t="str">
        <f t="array" ref="D713">XLOOKUP(C713,'EMP LIST '!$B$2:$B$121,'EMP LIST '!$E$2:$E$121,)</f>
        <v/>
      </c>
      <c r="H713">
        <f>AJ713-J713</f>
        <v>46298</v>
      </c>
      <c r="AJ713">
        <f>TODAY()</f>
        <v>46298</v>
      </c>
    </row>
    <row r="714">
      <c r="D714" t="str">
        <f t="array" ref="D714">XLOOKUP(C714,'EMP LIST '!$B$2:$B$121,'EMP LIST '!$E$2:$E$121,)</f>
        <v/>
      </c>
      <c r="H714">
        <f>AJ714-J714</f>
        <v>46298</v>
      </c>
      <c r="AJ714">
        <f>TODAY()</f>
        <v>46298</v>
      </c>
    </row>
    <row r="715">
      <c r="D715" t="str">
        <f t="array" ref="D715">XLOOKUP(C715,'EMP LIST '!$B$2:$B$121,'EMP LIST '!$E$2:$E$121,)</f>
        <v/>
      </c>
      <c r="H715">
        <f>AJ715-J715</f>
        <v>46298</v>
      </c>
      <c r="AJ715">
        <f>TODAY()</f>
        <v>46298</v>
      </c>
    </row>
    <row r="716">
      <c r="D716" t="str">
        <f t="array" ref="D716">XLOOKUP(C716,'EMP LIST '!$B$2:$B$121,'EMP LIST '!$E$2:$E$121,)</f>
        <v/>
      </c>
      <c r="H716">
        <f>AJ716-J716</f>
        <v>46298</v>
      </c>
      <c r="AJ716">
        <f>TODAY()</f>
        <v>46298</v>
      </c>
    </row>
    <row r="717">
      <c r="D717" t="str">
        <f t="array" ref="D717">XLOOKUP(C717,'EMP LIST '!$B$2:$B$121,'EMP LIST '!$E$2:$E$121,)</f>
        <v/>
      </c>
      <c r="H717">
        <f>AJ717-J717</f>
        <v>46298</v>
      </c>
      <c r="AJ717">
        <f>TODAY()</f>
        <v>46298</v>
      </c>
    </row>
    <row r="718">
      <c r="D718" t="str">
        <f t="array" ref="D718">XLOOKUP(C718,'EMP LIST '!$B$2:$B$121,'EMP LIST '!$E$2:$E$121,)</f>
        <v/>
      </c>
      <c r="H718">
        <f>AJ718-J718</f>
        <v>46298</v>
      </c>
      <c r="AJ718">
        <f>TODAY()</f>
        <v>46298</v>
      </c>
    </row>
    <row r="719">
      <c r="D719" t="str">
        <f t="array" ref="D719">XLOOKUP(C719,'EMP LIST '!$B$2:$B$121,'EMP LIST '!$E$2:$E$121,)</f>
        <v/>
      </c>
      <c r="H719">
        <f>AJ719-J719</f>
        <v>46298</v>
      </c>
      <c r="AJ719">
        <f>TODAY()</f>
        <v>46298</v>
      </c>
    </row>
    <row r="720">
      <c r="D720" t="str">
        <f t="array" ref="D720">XLOOKUP(C720,'EMP LIST '!$B$2:$B$121,'EMP LIST '!$E$2:$E$121,)</f>
        <v/>
      </c>
      <c r="H720">
        <f>AJ720-J720</f>
        <v>46298</v>
      </c>
      <c r="AJ720">
        <f>TODAY()</f>
        <v>46298</v>
      </c>
    </row>
    <row r="721">
      <c r="D721" t="str">
        <f t="array" ref="D721">XLOOKUP(C721,'EMP LIST '!$B$2:$B$121,'EMP LIST '!$E$2:$E$121,)</f>
        <v/>
      </c>
      <c r="H721">
        <f>AJ721-J721</f>
        <v>46298</v>
      </c>
      <c r="AJ721">
        <f>TODAY()</f>
        <v>46298</v>
      </c>
    </row>
    <row r="722">
      <c r="D722" t="str">
        <f t="array" ref="D722">XLOOKUP(C722,'EMP LIST '!$B$2:$B$121,'EMP LIST '!$E$2:$E$121,)</f>
        <v/>
      </c>
      <c r="H722">
        <f>AJ722-J722</f>
        <v>46298</v>
      </c>
      <c r="AJ722">
        <f>TODAY()</f>
        <v>46298</v>
      </c>
    </row>
    <row r="723">
      <c r="D723" t="str">
        <f t="array" ref="D723">XLOOKUP(C723,'EMP LIST '!$B$2:$B$121,'EMP LIST '!$E$2:$E$121,)</f>
        <v/>
      </c>
      <c r="H723">
        <f>AJ723-J723</f>
        <v>46298</v>
      </c>
      <c r="AJ723">
        <f>TODAY()</f>
        <v>46298</v>
      </c>
    </row>
    <row r="724">
      <c r="D724" t="str">
        <f t="array" ref="D724">XLOOKUP(C724,'EMP LIST '!$B$2:$B$121,'EMP LIST '!$E$2:$E$121,)</f>
        <v/>
      </c>
      <c r="H724">
        <f>AJ724-J724</f>
        <v>46298</v>
      </c>
      <c r="AJ724">
        <f>TODAY()</f>
        <v>46298</v>
      </c>
    </row>
    <row r="725">
      <c r="D725" t="str">
        <f t="array" ref="D725">XLOOKUP(C725,'EMP LIST '!$B$2:$B$121,'EMP LIST '!$E$2:$E$121,)</f>
        <v/>
      </c>
      <c r="H725">
        <f>AJ725-J725</f>
        <v>46298</v>
      </c>
      <c r="AJ725">
        <f>TODAY()</f>
        <v>46298</v>
      </c>
    </row>
    <row r="726">
      <c r="D726" t="str">
        <f t="array" ref="D726">XLOOKUP(C726,'EMP LIST '!$B$2:$B$121,'EMP LIST '!$E$2:$E$121,)</f>
        <v/>
      </c>
      <c r="H726">
        <f>AJ726-J726</f>
        <v>46298</v>
      </c>
      <c r="AJ726">
        <f>TODAY()</f>
        <v>46298</v>
      </c>
    </row>
    <row r="727">
      <c r="D727" t="str">
        <f t="array" ref="D727">XLOOKUP(C727,'EMP LIST '!$B$2:$B$121,'EMP LIST '!$E$2:$E$121,)</f>
        <v/>
      </c>
      <c r="H727">
        <f>AJ727-J727</f>
        <v>46298</v>
      </c>
      <c r="AJ727">
        <f>TODAY()</f>
        <v>46298</v>
      </c>
    </row>
    <row r="728">
      <c r="D728" t="str">
        <f t="array" ref="D728">XLOOKUP(C728,'EMP LIST '!$B$2:$B$121,'EMP LIST '!$E$2:$E$121,)</f>
        <v/>
      </c>
      <c r="H728">
        <f>AJ728-J728</f>
        <v>46298</v>
      </c>
      <c r="AJ728">
        <f>TODAY()</f>
        <v>46298</v>
      </c>
    </row>
    <row r="729">
      <c r="D729" t="str">
        <f t="array" ref="D729">XLOOKUP(C729,'EMP LIST '!$B$2:$B$121,'EMP LIST '!$E$2:$E$121,)</f>
        <v/>
      </c>
      <c r="H729">
        <f>AJ729-J729</f>
        <v>46298</v>
      </c>
      <c r="AJ729">
        <f>TODAY()</f>
        <v>46298</v>
      </c>
    </row>
    <row r="730">
      <c r="D730" t="str">
        <f t="array" ref="D730">XLOOKUP(C730,'EMP LIST '!$B$2:$B$121,'EMP LIST '!$E$2:$E$121,)</f>
        <v/>
      </c>
      <c r="H730">
        <f>AJ730-J730</f>
        <v>46298</v>
      </c>
      <c r="AJ730">
        <f>TODAY()</f>
        <v>46298</v>
      </c>
    </row>
    <row r="731">
      <c r="D731" t="str">
        <f t="array" ref="D731">XLOOKUP(C731,'EMP LIST '!$B$2:$B$121,'EMP LIST '!$E$2:$E$121,)</f>
        <v/>
      </c>
      <c r="H731">
        <f>AJ731-J731</f>
        <v>46298</v>
      </c>
      <c r="AJ731">
        <f>TODAY()</f>
        <v>46298</v>
      </c>
    </row>
    <row r="732">
      <c r="D732" t="str">
        <f t="array" ref="D732">XLOOKUP(C732,'EMP LIST '!$B$2:$B$121,'EMP LIST '!$E$2:$E$121,)</f>
        <v/>
      </c>
      <c r="H732">
        <f>AJ732-J732</f>
        <v>46298</v>
      </c>
      <c r="AJ732">
        <f>TODAY()</f>
        <v>46298</v>
      </c>
    </row>
    <row r="733">
      <c r="D733" t="str">
        <f t="array" ref="D733">XLOOKUP(C733,'EMP LIST '!$B$2:$B$121,'EMP LIST '!$E$2:$E$121,)</f>
        <v/>
      </c>
      <c r="H733">
        <f>AJ733-J733</f>
        <v>46298</v>
      </c>
      <c r="AJ733">
        <f>TODAY()</f>
        <v>46298</v>
      </c>
    </row>
    <row r="734">
      <c r="D734" t="str">
        <f t="array" ref="D734">XLOOKUP(C734,'EMP LIST '!$B$2:$B$121,'EMP LIST '!$E$2:$E$121,)</f>
        <v/>
      </c>
      <c r="H734">
        <f>AJ734-J734</f>
        <v>46298</v>
      </c>
      <c r="AJ734">
        <f>TODAY()</f>
        <v>46298</v>
      </c>
    </row>
    <row r="735">
      <c r="D735" t="str">
        <f t="array" ref="D735">XLOOKUP(C735,'EMP LIST '!$B$2:$B$121,'EMP LIST '!$E$2:$E$121,)</f>
        <v/>
      </c>
      <c r="H735">
        <f>AJ735-J735</f>
        <v>46298</v>
      </c>
      <c r="AJ735">
        <f>TODAY()</f>
        <v>46298</v>
      </c>
    </row>
    <row r="736">
      <c r="D736" t="str">
        <f t="array" ref="D736">XLOOKUP(C736,'EMP LIST '!$B$2:$B$121,'EMP LIST '!$E$2:$E$121,)</f>
        <v/>
      </c>
      <c r="H736">
        <f>AJ736-J736</f>
        <v>46298</v>
      </c>
      <c r="AJ736">
        <f>TODAY()</f>
        <v>46298</v>
      </c>
    </row>
    <row r="737">
      <c r="D737" t="str">
        <f t="array" ref="D737">XLOOKUP(C737,'EMP LIST '!$B$2:$B$121,'EMP LIST '!$E$2:$E$121,)</f>
        <v/>
      </c>
      <c r="H737">
        <f>AJ737-J737</f>
        <v>46298</v>
      </c>
      <c r="AJ737">
        <f>TODAY()</f>
        <v>46298</v>
      </c>
    </row>
    <row r="738">
      <c r="D738" t="str">
        <f t="array" ref="D738">XLOOKUP(C738,'EMP LIST '!$B$2:$B$121,'EMP LIST '!$E$2:$E$121,)</f>
        <v/>
      </c>
      <c r="H738">
        <f>AJ738-J738</f>
        <v>46298</v>
      </c>
      <c r="AJ738">
        <f>TODAY()</f>
        <v>46298</v>
      </c>
    </row>
    <row r="739">
      <c r="D739" t="str">
        <f t="array" ref="D739">XLOOKUP(C739,'EMP LIST '!$B$2:$B$121,'EMP LIST '!$E$2:$E$121,)</f>
        <v/>
      </c>
      <c r="H739">
        <f>AJ739-J739</f>
        <v>46298</v>
      </c>
      <c r="AJ739">
        <f>TODAY()</f>
        <v>46298</v>
      </c>
    </row>
    <row r="740">
      <c r="D740" t="str">
        <f t="array" ref="D740">XLOOKUP(C740,'EMP LIST '!$B$2:$B$121,'EMP LIST '!$E$2:$E$121,)</f>
        <v/>
      </c>
      <c r="H740">
        <f>AJ740-J740</f>
        <v>46298</v>
      </c>
      <c r="AJ740">
        <f>TODAY()</f>
        <v>46298</v>
      </c>
    </row>
    <row r="741">
      <c r="D741" t="str">
        <f t="array" ref="D741">XLOOKUP(C741,'EMP LIST '!$B$2:$B$121,'EMP LIST '!$E$2:$E$121,)</f>
        <v/>
      </c>
      <c r="H741">
        <f>AJ741-J741</f>
        <v>46298</v>
      </c>
      <c r="AJ741">
        <f>TODAY()</f>
        <v>46298</v>
      </c>
    </row>
    <row r="742">
      <c r="D742" t="str">
        <f t="array" ref="D742">XLOOKUP(C742,'EMP LIST '!$B$2:$B$121,'EMP LIST '!$E$2:$E$121,)</f>
        <v/>
      </c>
      <c r="H742">
        <f>AJ742-J742</f>
        <v>46298</v>
      </c>
      <c r="AJ742">
        <f>TODAY()</f>
        <v>46298</v>
      </c>
    </row>
    <row r="743">
      <c r="D743" t="str">
        <f t="array" ref="D743">XLOOKUP(C743,'EMP LIST '!$B$2:$B$121,'EMP LIST '!$E$2:$E$121,)</f>
        <v/>
      </c>
      <c r="H743">
        <f>AJ743-J743</f>
        <v>46298</v>
      </c>
      <c r="AJ743">
        <f>TODAY()</f>
        <v>46298</v>
      </c>
    </row>
    <row r="744">
      <c r="D744" t="str">
        <f t="array" ref="D744">XLOOKUP(C744,'EMP LIST '!$B$2:$B$121,'EMP LIST '!$E$2:$E$121,)</f>
        <v/>
      </c>
      <c r="H744">
        <f>AJ744-J744</f>
        <v>46298</v>
      </c>
      <c r="AJ744">
        <f>TODAY()</f>
        <v>46298</v>
      </c>
    </row>
    <row r="745">
      <c r="D745" t="str">
        <f t="array" ref="D745">XLOOKUP(C745,'EMP LIST '!$B$2:$B$121,'EMP LIST '!$E$2:$E$121,)</f>
        <v/>
      </c>
      <c r="H745">
        <f>AJ745-J745</f>
        <v>46298</v>
      </c>
      <c r="AJ745">
        <f>TODAY()</f>
        <v>46298</v>
      </c>
    </row>
    <row r="746">
      <c r="D746" t="str">
        <f t="array" ref="D746">XLOOKUP(C746,'EMP LIST '!$B$2:$B$121,'EMP LIST '!$E$2:$E$121,)</f>
        <v/>
      </c>
      <c r="H746">
        <f>AJ746-J746</f>
        <v>46298</v>
      </c>
      <c r="AJ746">
        <f>TODAY()</f>
        <v>46298</v>
      </c>
    </row>
    <row r="747">
      <c r="D747" t="str">
        <f t="array" ref="D747">XLOOKUP(C747,'EMP LIST '!$B$2:$B$121,'EMP LIST '!$E$2:$E$121,)</f>
        <v/>
      </c>
      <c r="H747">
        <f>AJ747-J747</f>
        <v>46298</v>
      </c>
      <c r="AJ747">
        <f>TODAY()</f>
        <v>46298</v>
      </c>
    </row>
    <row r="748">
      <c r="D748" t="str">
        <f t="array" ref="D748">XLOOKUP(C748,'EMP LIST '!$B$2:$B$121,'EMP LIST '!$E$2:$E$121,)</f>
        <v/>
      </c>
      <c r="H748">
        <f>AJ748-J748</f>
        <v>46298</v>
      </c>
      <c r="AJ748">
        <f>TODAY()</f>
        <v>46298</v>
      </c>
    </row>
    <row r="749">
      <c r="D749" t="str">
        <f t="array" ref="D749">XLOOKUP(C749,'EMP LIST '!$B$2:$B$121,'EMP LIST '!$E$2:$E$121,)</f>
        <v/>
      </c>
      <c r="H749">
        <f>AJ749-J749</f>
        <v>46298</v>
      </c>
      <c r="AJ749">
        <f>TODAY()</f>
        <v>46298</v>
      </c>
    </row>
    <row r="750">
      <c r="D750" t="str">
        <f t="array" ref="D750">XLOOKUP(C750,'EMP LIST '!$B$2:$B$121,'EMP LIST '!$E$2:$E$121,)</f>
        <v/>
      </c>
      <c r="H750">
        <f>AJ750-J750</f>
        <v>46298</v>
      </c>
      <c r="AJ750">
        <f>TODAY()</f>
        <v>46298</v>
      </c>
    </row>
    <row r="751">
      <c r="D751" t="str">
        <f t="array" ref="D751">XLOOKUP(C751,'EMP LIST '!$B$2:$B$121,'EMP LIST '!$E$2:$E$121,)</f>
        <v/>
      </c>
      <c r="H751">
        <f>AJ751-J751</f>
        <v>46298</v>
      </c>
      <c r="AJ751">
        <f>TODAY()</f>
        <v>46298</v>
      </c>
    </row>
    <row r="752">
      <c r="D752" t="str">
        <f t="array" ref="D752">XLOOKUP(C752,'EMP LIST '!$B$2:$B$121,'EMP LIST '!$E$2:$E$121,)</f>
        <v/>
      </c>
      <c r="H752">
        <f>AJ752-J752</f>
        <v>46298</v>
      </c>
      <c r="AJ752">
        <f>TODAY()</f>
        <v>46298</v>
      </c>
    </row>
    <row r="753">
      <c r="D753" t="str">
        <f t="array" ref="D753">XLOOKUP(C753,'EMP LIST '!$B$2:$B$121,'EMP LIST '!$E$2:$E$121,)</f>
        <v/>
      </c>
      <c r="H753">
        <f>AJ753-J753</f>
        <v>46298</v>
      </c>
      <c r="AJ753">
        <f>TODAY()</f>
        <v>46298</v>
      </c>
    </row>
    <row r="754">
      <c r="D754" t="str">
        <f t="array" ref="D754">XLOOKUP(C754,'EMP LIST '!$B$2:$B$121,'EMP LIST '!$E$2:$E$121,)</f>
        <v/>
      </c>
      <c r="H754">
        <f>AJ754-J754</f>
        <v>46298</v>
      </c>
      <c r="AJ754">
        <f>TODAY()</f>
        <v>46298</v>
      </c>
    </row>
    <row r="755">
      <c r="D755" t="str">
        <f t="array" ref="D755">XLOOKUP(C755,'EMP LIST '!$B$2:$B$121,'EMP LIST '!$E$2:$E$121,)</f>
        <v/>
      </c>
      <c r="H755">
        <f>AJ755-J755</f>
        <v>46298</v>
      </c>
      <c r="AJ755">
        <f>TODAY()</f>
        <v>46298</v>
      </c>
    </row>
    <row r="756">
      <c r="D756" t="str">
        <f t="array" ref="D756">XLOOKUP(C756,'EMP LIST '!$B$2:$B$121,'EMP LIST '!$E$2:$E$121,)</f>
        <v/>
      </c>
      <c r="H756">
        <f>AJ756-J756</f>
        <v>46298</v>
      </c>
      <c r="AJ756">
        <f>TODAY()</f>
        <v>46298</v>
      </c>
    </row>
    <row r="757">
      <c r="D757" t="str">
        <f t="array" ref="D757">XLOOKUP(C757,'EMP LIST '!$B$2:$B$121,'EMP LIST '!$E$2:$E$121,)</f>
        <v/>
      </c>
      <c r="H757">
        <f>AJ757-J757</f>
        <v>46298</v>
      </c>
      <c r="AJ757">
        <f>TODAY()</f>
        <v>46298</v>
      </c>
    </row>
    <row r="758">
      <c r="D758" t="str">
        <f t="array" ref="D758">XLOOKUP(C758,'EMP LIST '!$B$2:$B$121,'EMP LIST '!$E$2:$E$121,)</f>
        <v/>
      </c>
      <c r="H758">
        <f>AJ758-J758</f>
        <v>46298</v>
      </c>
      <c r="AJ758">
        <f>TODAY()</f>
        <v>46298</v>
      </c>
    </row>
    <row r="759">
      <c r="D759" t="str">
        <f t="array" ref="D759">XLOOKUP(C759,'EMP LIST '!$B$2:$B$121,'EMP LIST '!$E$2:$E$121,)</f>
        <v/>
      </c>
      <c r="H759">
        <f>AJ759-J759</f>
        <v>46298</v>
      </c>
      <c r="AJ759">
        <f>TODAY()</f>
        <v>46298</v>
      </c>
    </row>
    <row r="760">
      <c r="D760" t="str">
        <f t="array" ref="D760">XLOOKUP(C760,'EMP LIST '!$B$2:$B$121,'EMP LIST '!$E$2:$E$121,)</f>
        <v/>
      </c>
      <c r="H760">
        <f>AJ760-J760</f>
        <v>46298</v>
      </c>
      <c r="AJ760">
        <f>TODAY()</f>
        <v>46298</v>
      </c>
    </row>
    <row r="761">
      <c r="D761" t="str">
        <f t="array" ref="D761">XLOOKUP(C761,'EMP LIST '!$B$2:$B$121,'EMP LIST '!$E$2:$E$121,)</f>
        <v/>
      </c>
      <c r="H761">
        <f>AJ761-J761</f>
        <v>46298</v>
      </c>
      <c r="AJ761">
        <f>TODAY()</f>
        <v>46298</v>
      </c>
    </row>
    <row r="762">
      <c r="D762" t="str">
        <f t="array" ref="D762">XLOOKUP(C762,'EMP LIST '!$B$2:$B$121,'EMP LIST '!$E$2:$E$121,)</f>
        <v/>
      </c>
      <c r="H762">
        <f>AJ762-J762</f>
        <v>46298</v>
      </c>
      <c r="AJ762">
        <f>TODAY()</f>
        <v>46298</v>
      </c>
    </row>
    <row r="763">
      <c r="D763" t="str">
        <f t="array" ref="D763">XLOOKUP(C763,'EMP LIST '!$B$2:$B$121,'EMP LIST '!$E$2:$E$121,)</f>
        <v/>
      </c>
      <c r="H763">
        <f>AJ763-J763</f>
        <v>46298</v>
      </c>
      <c r="AJ763">
        <f>TODAY()</f>
        <v>46298</v>
      </c>
    </row>
    <row r="764">
      <c r="D764" t="str">
        <f t="array" ref="D764">XLOOKUP(C764,'EMP LIST '!$B$2:$B$121,'EMP LIST '!$E$2:$E$121,)</f>
        <v/>
      </c>
      <c r="H764">
        <f>AJ764-J764</f>
        <v>46298</v>
      </c>
      <c r="AJ764">
        <f>TODAY()</f>
        <v>46298</v>
      </c>
    </row>
    <row r="765">
      <c r="D765" t="str">
        <f t="array" ref="D765">XLOOKUP(C765,'EMP LIST '!$B$2:$B$121,'EMP LIST '!$E$2:$E$121,)</f>
        <v/>
      </c>
      <c r="H765">
        <f>AJ765-J765</f>
        <v>46298</v>
      </c>
      <c r="AJ765">
        <f>TODAY()</f>
        <v>46298</v>
      </c>
    </row>
    <row r="766">
      <c r="D766" t="str">
        <f t="array" ref="D766">XLOOKUP(C766,'EMP LIST '!$B$2:$B$121,'EMP LIST '!$E$2:$E$121,)</f>
        <v/>
      </c>
      <c r="H766">
        <f>AJ766-J766</f>
        <v>46298</v>
      </c>
      <c r="AJ766">
        <f>TODAY()</f>
        <v>46298</v>
      </c>
    </row>
    <row r="767">
      <c r="D767" t="str">
        <f t="array" ref="D767">XLOOKUP(C767,'EMP LIST '!$B$2:$B$121,'EMP LIST '!$E$2:$E$121,)</f>
        <v/>
      </c>
      <c r="H767">
        <f>AJ767-J767</f>
        <v>46298</v>
      </c>
      <c r="AJ767">
        <f>TODAY()</f>
        <v>46298</v>
      </c>
    </row>
    <row r="768">
      <c r="D768" t="str">
        <f t="array" ref="D768">XLOOKUP(C768,'EMP LIST '!$B$2:$B$121,'EMP LIST '!$E$2:$E$121,)</f>
        <v/>
      </c>
      <c r="H768">
        <f>AJ768-J768</f>
        <v>46298</v>
      </c>
      <c r="AJ768">
        <f>TODAY()</f>
        <v>46298</v>
      </c>
    </row>
    <row r="769">
      <c r="D769" t="str">
        <f t="array" ref="D769">XLOOKUP(C769,'EMP LIST '!$B$2:$B$121,'EMP LIST '!$E$2:$E$121,)</f>
        <v/>
      </c>
      <c r="H769">
        <f>AJ769-J769</f>
        <v>46298</v>
      </c>
      <c r="AJ769">
        <f>TODAY()</f>
        <v>46298</v>
      </c>
    </row>
    <row r="770">
      <c r="D770" t="str">
        <f t="array" ref="D770">XLOOKUP(C770,'EMP LIST '!$B$2:$B$121,'EMP LIST '!$E$2:$E$121,)</f>
        <v/>
      </c>
      <c r="H770">
        <f>AJ770-J770</f>
        <v>46298</v>
      </c>
      <c r="AJ770">
        <f>TODAY()</f>
        <v>46298</v>
      </c>
    </row>
    <row r="771">
      <c r="D771" t="str">
        <f t="array" ref="D771">XLOOKUP(C771,'EMP LIST '!$B$2:$B$121,'EMP LIST '!$E$2:$E$121,)</f>
        <v/>
      </c>
      <c r="H771">
        <f>AJ771-J771</f>
        <v>46298</v>
      </c>
      <c r="AJ771">
        <f>TODAY()</f>
        <v>46298</v>
      </c>
    </row>
    <row r="772">
      <c r="D772" t="str">
        <f t="array" ref="D772">XLOOKUP(C772,'EMP LIST '!$B$2:$B$121,'EMP LIST '!$E$2:$E$121,)</f>
        <v/>
      </c>
      <c r="H772">
        <f>AJ772-J772</f>
        <v>46298</v>
      </c>
      <c r="AJ772">
        <f>TODAY()</f>
        <v>46298</v>
      </c>
    </row>
    <row r="773">
      <c r="D773" t="str">
        <f t="array" ref="D773">XLOOKUP(C773,'EMP LIST '!$B$2:$B$121,'EMP LIST '!$E$2:$E$121,)</f>
        <v/>
      </c>
      <c r="H773">
        <f>AJ773-J773</f>
        <v>46298</v>
      </c>
      <c r="AJ773">
        <f>TODAY()</f>
        <v>46298</v>
      </c>
    </row>
    <row r="774">
      <c r="D774" t="str">
        <f t="array" ref="D774">XLOOKUP(C774,'EMP LIST '!$B$2:$B$121,'EMP LIST '!$E$2:$E$121,)</f>
        <v/>
      </c>
      <c r="H774">
        <f>AJ774-J774</f>
        <v>46298</v>
      </c>
      <c r="AJ774">
        <f>TODAY()</f>
        <v>46298</v>
      </c>
    </row>
    <row r="775">
      <c r="D775" t="str">
        <f t="array" ref="D775">XLOOKUP(C775,'EMP LIST '!$B$2:$B$121,'EMP LIST '!$E$2:$E$121,)</f>
        <v/>
      </c>
      <c r="H775">
        <f>AJ775-J775</f>
        <v>46298</v>
      </c>
      <c r="AJ775">
        <f>TODAY()</f>
        <v>46298</v>
      </c>
    </row>
    <row r="776">
      <c r="D776" t="str">
        <f t="array" ref="D776">XLOOKUP(C776,'EMP LIST '!$B$2:$B$121,'EMP LIST '!$E$2:$E$121,)</f>
        <v/>
      </c>
      <c r="H776">
        <f>AJ776-J776</f>
        <v>46298</v>
      </c>
      <c r="AJ776">
        <f>TODAY()</f>
        <v>46298</v>
      </c>
    </row>
    <row r="777">
      <c r="D777" t="str">
        <f t="array" ref="D777">XLOOKUP(C777,'EMP LIST '!$B$2:$B$121,'EMP LIST '!$E$2:$E$121,)</f>
        <v/>
      </c>
      <c r="H777">
        <f>AJ777-J777</f>
        <v>46298</v>
      </c>
      <c r="AJ777">
        <f>TODAY()</f>
        <v>46298</v>
      </c>
    </row>
    <row r="778">
      <c r="D778" t="str">
        <f t="array" ref="D778">XLOOKUP(C778,'EMP LIST '!$B$2:$B$121,'EMP LIST '!$E$2:$E$121,)</f>
        <v/>
      </c>
      <c r="H778">
        <f>AJ778-J778</f>
        <v>46298</v>
      </c>
      <c r="AJ778">
        <f>TODAY()</f>
        <v>46298</v>
      </c>
    </row>
    <row r="779">
      <c r="D779" t="str">
        <f t="array" ref="D779">XLOOKUP(C779,'EMP LIST '!$B$2:$B$121,'EMP LIST '!$E$2:$E$121,)</f>
        <v/>
      </c>
      <c r="H779">
        <f>AJ779-J779</f>
        <v>46298</v>
      </c>
      <c r="AJ779">
        <f>TODAY()</f>
        <v>46298</v>
      </c>
    </row>
    <row r="780">
      <c r="D780" t="str">
        <f t="array" ref="D780">XLOOKUP(C780,'EMP LIST '!$B$2:$B$121,'EMP LIST '!$E$2:$E$121,)</f>
        <v/>
      </c>
      <c r="H780">
        <f>AJ780-J780</f>
        <v>46298</v>
      </c>
      <c r="AJ780">
        <f>TODAY()</f>
        <v>46298</v>
      </c>
    </row>
    <row r="781">
      <c r="D781" t="str">
        <f t="array" ref="D781">XLOOKUP(C781,'EMP LIST '!$B$2:$B$121,'EMP LIST '!$E$2:$E$121,)</f>
        <v/>
      </c>
      <c r="H781">
        <f>AJ781-J781</f>
        <v>46298</v>
      </c>
      <c r="AJ781">
        <f>TODAY()</f>
        <v>46298</v>
      </c>
    </row>
    <row r="782">
      <c r="D782" t="str">
        <f t="array" ref="D782">XLOOKUP(C782,'EMP LIST '!$B$2:$B$121,'EMP LIST '!$E$2:$E$121,)</f>
        <v/>
      </c>
      <c r="H782">
        <f>AJ782-J782</f>
        <v>46298</v>
      </c>
      <c r="AJ782">
        <f>TODAY()</f>
        <v>46298</v>
      </c>
    </row>
    <row r="783">
      <c r="D783" t="str">
        <f t="array" ref="D783">XLOOKUP(C783,'EMP LIST '!$B$2:$B$121,'EMP LIST '!$E$2:$E$121,)</f>
        <v/>
      </c>
      <c r="H783">
        <f>AJ783-J783</f>
        <v>46298</v>
      </c>
      <c r="AJ783">
        <f>TODAY()</f>
        <v>46298</v>
      </c>
    </row>
    <row r="784">
      <c r="D784" t="str">
        <f t="array" ref="D784">XLOOKUP(C784,'EMP LIST '!$B$2:$B$121,'EMP LIST '!$E$2:$E$121,)</f>
        <v/>
      </c>
      <c r="H784">
        <f>AJ784-J784</f>
        <v>46298</v>
      </c>
      <c r="AJ784">
        <f>TODAY()</f>
        <v>46298</v>
      </c>
    </row>
    <row r="785">
      <c r="D785" t="str">
        <f t="array" ref="D785">XLOOKUP(C785,'EMP LIST '!$B$2:$B$121,'EMP LIST '!$E$2:$E$121,)</f>
        <v/>
      </c>
      <c r="H785">
        <f>AJ785-J785</f>
        <v>46298</v>
      </c>
      <c r="AJ785">
        <f>TODAY()</f>
        <v>46298</v>
      </c>
    </row>
    <row r="786">
      <c r="D786" t="str">
        <f t="array" ref="D786">XLOOKUP(C786,'EMP LIST '!$B$2:$B$121,'EMP LIST '!$E$2:$E$121,)</f>
        <v/>
      </c>
      <c r="H786">
        <f>AJ786-J786</f>
        <v>46298</v>
      </c>
      <c r="AJ786">
        <f>TODAY()</f>
        <v>46298</v>
      </c>
    </row>
    <row r="787">
      <c r="D787" t="str">
        <f t="array" ref="D787">XLOOKUP(C787,'EMP LIST '!$B$2:$B$121,'EMP LIST '!$E$2:$E$121,)</f>
        <v/>
      </c>
      <c r="H787">
        <f>AJ787-J787</f>
        <v>46298</v>
      </c>
      <c r="AJ787">
        <f>TODAY()</f>
        <v>46298</v>
      </c>
    </row>
    <row r="788">
      <c r="D788" t="str">
        <f t="array" ref="D788">XLOOKUP(C788,'EMP LIST '!$B$2:$B$121,'EMP LIST '!$E$2:$E$121,)</f>
        <v/>
      </c>
      <c r="H788">
        <f>AJ788-J788</f>
        <v>46298</v>
      </c>
      <c r="AJ788">
        <f>TODAY()</f>
        <v>46298</v>
      </c>
    </row>
    <row r="789">
      <c r="D789" t="str">
        <f t="array" ref="D789">XLOOKUP(C789,'EMP LIST '!$B$2:$B$121,'EMP LIST '!$E$2:$E$121,)</f>
        <v/>
      </c>
      <c r="H789">
        <f>AJ789-J789</f>
        <v>46298</v>
      </c>
      <c r="AJ789">
        <f>TODAY()</f>
        <v>46298</v>
      </c>
    </row>
    <row r="790">
      <c r="D790" t="str">
        <f t="array" ref="D790">XLOOKUP(C790,'EMP LIST '!$B$2:$B$121,'EMP LIST '!$E$2:$E$121,)</f>
        <v/>
      </c>
      <c r="H790">
        <f>AJ790-J790</f>
        <v>46298</v>
      </c>
      <c r="AJ790">
        <f>TODAY()</f>
        <v>46298</v>
      </c>
    </row>
    <row r="791">
      <c r="D791" t="str">
        <f t="array" ref="D791">XLOOKUP(C791,'EMP LIST '!$B$2:$B$121,'EMP LIST '!$E$2:$E$121,)</f>
        <v/>
      </c>
      <c r="H791">
        <f>AJ791-J791</f>
        <v>46298</v>
      </c>
      <c r="AJ791">
        <f>TODAY()</f>
        <v>46298</v>
      </c>
    </row>
    <row r="792">
      <c r="D792" t="str">
        <f t="array" ref="D792">XLOOKUP(C792,'EMP LIST '!$B$2:$B$121,'EMP LIST '!$E$2:$E$121,)</f>
        <v/>
      </c>
      <c r="H792">
        <f>AJ792-J792</f>
        <v>46298</v>
      </c>
      <c r="AJ792">
        <f>TODAY()</f>
        <v>46298</v>
      </c>
    </row>
    <row r="793">
      <c r="D793" t="str">
        <f t="array" ref="D793">XLOOKUP(C793,'EMP LIST '!$B$2:$B$121,'EMP LIST '!$E$2:$E$121,)</f>
        <v/>
      </c>
      <c r="H793">
        <f>AJ793-J793</f>
        <v>46298</v>
      </c>
      <c r="AJ793">
        <f>TODAY()</f>
        <v>46298</v>
      </c>
    </row>
    <row r="794">
      <c r="D794" t="str">
        <f t="array" ref="D794">XLOOKUP(C794,'EMP LIST '!$B$2:$B$121,'EMP LIST '!$E$2:$E$121,)</f>
        <v/>
      </c>
      <c r="H794">
        <f>AJ794-J794</f>
        <v>46298</v>
      </c>
      <c r="AJ794">
        <f>TODAY()</f>
        <v>46298</v>
      </c>
    </row>
    <row r="795">
      <c r="D795" t="str">
        <f t="array" ref="D795">XLOOKUP(C795,'EMP LIST '!$B$2:$B$121,'EMP LIST '!$E$2:$E$121,)</f>
        <v/>
      </c>
      <c r="H795">
        <f>AJ795-J795</f>
        <v>46298</v>
      </c>
      <c r="AJ795">
        <f>TODAY()</f>
        <v>46298</v>
      </c>
    </row>
    <row r="796">
      <c r="D796" t="str">
        <f t="array" ref="D796">XLOOKUP(C796,'EMP LIST '!$B$2:$B$121,'EMP LIST '!$E$2:$E$121,)</f>
        <v/>
      </c>
      <c r="H796">
        <f>AJ796-J796</f>
        <v>46298</v>
      </c>
      <c r="AJ796">
        <f>TODAY()</f>
        <v>46298</v>
      </c>
    </row>
    <row r="797">
      <c r="D797" t="str">
        <f t="array" ref="D797">XLOOKUP(C797,'EMP LIST '!$B$2:$B$121,'EMP LIST '!$E$2:$E$121,)</f>
        <v/>
      </c>
      <c r="H797">
        <f>AJ797-J797</f>
        <v>46298</v>
      </c>
      <c r="AJ797">
        <f>TODAY()</f>
        <v>46298</v>
      </c>
    </row>
    <row r="798">
      <c r="D798" t="str">
        <f t="array" ref="D798">XLOOKUP(C798,'EMP LIST '!$B$2:$B$121,'EMP LIST '!$E$2:$E$121,)</f>
        <v/>
      </c>
      <c r="H798">
        <f>AJ798-J798</f>
        <v>46298</v>
      </c>
      <c r="AJ798">
        <f>TODAY()</f>
        <v>46298</v>
      </c>
    </row>
    <row r="799">
      <c r="D799" t="str">
        <f t="array" ref="D799">XLOOKUP(C799,'EMP LIST '!$B$2:$B$121,'EMP LIST '!$E$2:$E$121,)</f>
        <v/>
      </c>
      <c r="H799">
        <f>AJ799-J799</f>
        <v>46298</v>
      </c>
      <c r="AJ799">
        <f>TODAY()</f>
        <v>46298</v>
      </c>
    </row>
    <row r="800">
      <c r="D800" t="str">
        <f t="array" ref="D800">XLOOKUP(C800,'EMP LIST '!$B$2:$B$121,'EMP LIST '!$E$2:$E$121,)</f>
        <v/>
      </c>
      <c r="H800">
        <f>AJ800-J800</f>
        <v>46298</v>
      </c>
      <c r="AJ800">
        <f>TODAY()</f>
        <v>46298</v>
      </c>
    </row>
    <row r="801">
      <c r="D801" t="str">
        <f t="array" ref="D801">XLOOKUP(C801,'EMP LIST '!$B$2:$B$121,'EMP LIST '!$E$2:$E$121,)</f>
        <v/>
      </c>
      <c r="H801">
        <f>AJ801-J801</f>
        <v>46298</v>
      </c>
      <c r="AJ801">
        <f>TODAY()</f>
        <v>46298</v>
      </c>
    </row>
    <row r="802">
      <c r="D802" t="str">
        <f t="array" ref="D802">XLOOKUP(C802,'EMP LIST '!$B$2:$B$121,'EMP LIST '!$E$2:$E$121,)</f>
        <v/>
      </c>
      <c r="H802">
        <f>AJ802-J802</f>
        <v>46298</v>
      </c>
      <c r="AJ802">
        <f>TODAY()</f>
        <v>46298</v>
      </c>
    </row>
    <row r="803">
      <c r="D803" t="str">
        <f t="array" ref="D803">XLOOKUP(C803,'EMP LIST '!$B$2:$B$121,'EMP LIST '!$E$2:$E$121,)</f>
        <v/>
      </c>
      <c r="H803">
        <f>AJ803-J803</f>
        <v>46298</v>
      </c>
      <c r="AJ803">
        <f>TODAY()</f>
        <v>46298</v>
      </c>
    </row>
    <row r="804">
      <c r="D804" t="str">
        <f t="array" ref="D804">XLOOKUP(C804,'EMP LIST '!$B$2:$B$121,'EMP LIST '!$E$2:$E$121,)</f>
        <v/>
      </c>
      <c r="H804">
        <f>AJ804-J804</f>
        <v>46298</v>
      </c>
      <c r="AJ804">
        <f>TODAY()</f>
        <v>46298</v>
      </c>
    </row>
    <row r="805">
      <c r="D805" t="str">
        <f t="array" ref="D805">XLOOKUP(C805,'EMP LIST '!$B$2:$B$121,'EMP LIST '!$E$2:$E$121,)</f>
        <v/>
      </c>
      <c r="H805">
        <f>AJ805-J805</f>
        <v>46298</v>
      </c>
      <c r="AJ805">
        <f>TODAY()</f>
        <v>46298</v>
      </c>
    </row>
    <row r="806">
      <c r="D806" t="str">
        <f t="array" ref="D806">XLOOKUP(C806,'EMP LIST '!$B$2:$B$121,'EMP LIST '!$E$2:$E$121,)</f>
        <v/>
      </c>
      <c r="H806">
        <f>AJ806-J806</f>
        <v>46298</v>
      </c>
      <c r="AJ806">
        <f>TODAY()</f>
        <v>46298</v>
      </c>
    </row>
    <row r="807">
      <c r="D807" t="str">
        <f t="array" ref="D807">XLOOKUP(C807,'EMP LIST '!$B$2:$B$121,'EMP LIST '!$E$2:$E$121,)</f>
        <v/>
      </c>
      <c r="H807">
        <f>AJ807-J807</f>
        <v>46298</v>
      </c>
      <c r="AJ807">
        <f>TODAY()</f>
        <v>46298</v>
      </c>
    </row>
    <row r="808">
      <c r="D808" t="str">
        <f t="array" ref="D808">XLOOKUP(C808,'EMP LIST '!$B$2:$B$121,'EMP LIST '!$E$2:$E$121,)</f>
        <v/>
      </c>
      <c r="H808">
        <f>AJ808-J808</f>
        <v>46298</v>
      </c>
      <c r="AJ808">
        <f>TODAY()</f>
        <v>46298</v>
      </c>
    </row>
    <row r="809">
      <c r="D809" t="str">
        <f t="array" ref="D809">XLOOKUP(C809,'EMP LIST '!$B$2:$B$121,'EMP LIST '!$E$2:$E$121,)</f>
        <v/>
      </c>
      <c r="H809">
        <f>AJ809-J809</f>
        <v>46298</v>
      </c>
      <c r="AJ809">
        <f>TODAY()</f>
        <v>46298</v>
      </c>
    </row>
    <row r="810">
      <c r="D810" t="str">
        <f t="array" ref="D810">XLOOKUP(C810,'EMP LIST '!$B$2:$B$121,'EMP LIST '!$E$2:$E$121,)</f>
        <v/>
      </c>
      <c r="H810">
        <f>AJ810-J810</f>
        <v>46298</v>
      </c>
      <c r="AJ810">
        <f>TODAY()</f>
        <v>46298</v>
      </c>
    </row>
    <row r="811">
      <c r="D811" t="str">
        <f t="array" ref="D811">XLOOKUP(C811,'EMP LIST '!$B$2:$B$121,'EMP LIST '!$E$2:$E$121,)</f>
        <v/>
      </c>
      <c r="H811">
        <f>AJ811-J811</f>
        <v>46298</v>
      </c>
      <c r="AJ811">
        <f>TODAY()</f>
        <v>46298</v>
      </c>
    </row>
    <row r="812">
      <c r="D812" t="str">
        <f t="array" ref="D812">XLOOKUP(C812,'EMP LIST '!$B$2:$B$121,'EMP LIST '!$E$2:$E$121,)</f>
        <v/>
      </c>
      <c r="H812">
        <f>AJ812-J812</f>
        <v>46298</v>
      </c>
      <c r="AJ812">
        <f>TODAY()</f>
        <v>46298</v>
      </c>
    </row>
    <row r="813">
      <c r="D813" t="str">
        <f t="array" ref="D813">XLOOKUP(C813,'EMP LIST '!$B$2:$B$121,'EMP LIST '!$E$2:$E$121,)</f>
        <v/>
      </c>
      <c r="H813">
        <f>AJ813-J813</f>
        <v>46298</v>
      </c>
      <c r="AJ813">
        <f>TODAY()</f>
        <v>46298</v>
      </c>
    </row>
    <row r="814">
      <c r="D814" t="str">
        <f t="array" ref="D814">XLOOKUP(C814,'EMP LIST '!$B$2:$B$121,'EMP LIST '!$E$2:$E$121,)</f>
        <v/>
      </c>
      <c r="H814">
        <f>AJ814-J814</f>
        <v>46298</v>
      </c>
      <c r="AJ814">
        <f>TODAY()</f>
        <v>46298</v>
      </c>
    </row>
    <row r="815">
      <c r="D815" t="str">
        <f t="array" ref="D815">XLOOKUP(C815,'EMP LIST '!$B$2:$B$121,'EMP LIST '!$E$2:$E$121,)</f>
        <v/>
      </c>
      <c r="H815">
        <f>AJ815-J815</f>
        <v>46298</v>
      </c>
      <c r="AJ815">
        <f>TODAY()</f>
        <v>46298</v>
      </c>
    </row>
    <row r="816">
      <c r="D816" t="str">
        <f t="array" ref="D816">XLOOKUP(C816,'EMP LIST '!$B$2:$B$121,'EMP LIST '!$E$2:$E$121,)</f>
        <v/>
      </c>
      <c r="H816">
        <f>AJ816-J816</f>
        <v>46298</v>
      </c>
      <c r="AJ816">
        <f>TODAY()</f>
        <v>46298</v>
      </c>
    </row>
    <row r="817">
      <c r="D817" t="str">
        <f t="array" ref="D817">XLOOKUP(C817,'EMP LIST '!$B$2:$B$121,'EMP LIST '!$E$2:$E$121,)</f>
        <v/>
      </c>
      <c r="H817">
        <f>AJ817-J817</f>
        <v>46298</v>
      </c>
      <c r="AJ817">
        <f>TODAY()</f>
        <v>46298</v>
      </c>
    </row>
    <row r="818">
      <c r="D818" t="str">
        <f t="array" ref="D818">XLOOKUP(C818,'EMP LIST '!$B$2:$B$121,'EMP LIST '!$E$2:$E$121,)</f>
        <v/>
      </c>
      <c r="H818">
        <f>AJ818-J818</f>
        <v>46298</v>
      </c>
      <c r="AJ818">
        <f>TODAY()</f>
        <v>46298</v>
      </c>
    </row>
    <row r="819">
      <c r="D819" t="str">
        <f t="array" ref="D819">XLOOKUP(C819,'EMP LIST '!$B$2:$B$121,'EMP LIST '!$E$2:$E$121,)</f>
        <v/>
      </c>
      <c r="H819">
        <f>AJ819-J819</f>
        <v>46298</v>
      </c>
      <c r="AJ819">
        <f>TODAY()</f>
        <v>46298</v>
      </c>
    </row>
    <row r="820">
      <c r="D820" t="str">
        <f t="array" ref="D820">XLOOKUP(C820,'EMP LIST '!$B$2:$B$121,'EMP LIST '!$E$2:$E$121,)</f>
        <v/>
      </c>
      <c r="H820">
        <f>AJ820-J820</f>
        <v>46298</v>
      </c>
      <c r="AJ820">
        <f>TODAY()</f>
        <v>46298</v>
      </c>
    </row>
    <row r="821">
      <c r="D821" t="str">
        <f t="array" ref="D821">XLOOKUP(C821,'EMP LIST '!$B$2:$B$121,'EMP LIST '!$E$2:$E$121,)</f>
        <v/>
      </c>
      <c r="H821">
        <f>AJ821-J821</f>
        <v>46298</v>
      </c>
      <c r="AJ821">
        <f>TODAY()</f>
        <v>46298</v>
      </c>
    </row>
    <row r="822">
      <c r="D822" t="str">
        <f t="array" ref="D822">XLOOKUP(C822,'EMP LIST '!$B$2:$B$121,'EMP LIST '!$E$2:$E$121,)</f>
        <v/>
      </c>
      <c r="H822">
        <f>AJ822-J822</f>
        <v>46298</v>
      </c>
      <c r="AJ822">
        <f>TODAY()</f>
        <v>46298</v>
      </c>
    </row>
    <row r="823">
      <c r="D823" t="str">
        <f t="array" ref="D823">XLOOKUP(C823,'EMP LIST '!$B$2:$B$121,'EMP LIST '!$E$2:$E$121,)</f>
        <v/>
      </c>
      <c r="H823">
        <f>AJ823-J823</f>
        <v>46298</v>
      </c>
      <c r="AJ823">
        <f>TODAY()</f>
        <v>46298</v>
      </c>
    </row>
    <row r="824">
      <c r="D824" t="str">
        <f t="array" ref="D824">XLOOKUP(C824,'EMP LIST '!$B$2:$B$121,'EMP LIST '!$E$2:$E$121,)</f>
        <v/>
      </c>
      <c r="H824">
        <f>AJ824-J824</f>
        <v>46298</v>
      </c>
      <c r="AJ824">
        <f>TODAY()</f>
        <v>46298</v>
      </c>
    </row>
    <row r="825">
      <c r="D825" t="str">
        <f t="array" ref="D825">XLOOKUP(C825,'EMP LIST '!$B$2:$B$121,'EMP LIST '!$E$2:$E$121,)</f>
        <v/>
      </c>
      <c r="H825">
        <f>AJ825-J825</f>
        <v>46298</v>
      </c>
      <c r="AJ825">
        <f>TODAY()</f>
        <v>46298</v>
      </c>
    </row>
    <row r="826">
      <c r="D826" t="str">
        <f t="array" ref="D826">XLOOKUP(C826,'EMP LIST '!$B$2:$B$121,'EMP LIST '!$E$2:$E$121,)</f>
        <v/>
      </c>
      <c r="H826">
        <f>AJ826-J826</f>
        <v>46298</v>
      </c>
      <c r="AJ826">
        <f>TODAY()</f>
        <v>46298</v>
      </c>
    </row>
    <row r="827">
      <c r="D827" t="str">
        <f t="array" ref="D827">XLOOKUP(C827,'EMP LIST '!$B$2:$B$121,'EMP LIST '!$E$2:$E$121,)</f>
        <v/>
      </c>
      <c r="H827">
        <f>AJ827-J827</f>
        <v>46298</v>
      </c>
      <c r="AJ827">
        <f>TODAY()</f>
        <v>46298</v>
      </c>
    </row>
    <row r="828">
      <c r="D828" t="str">
        <f t="array" ref="D828">XLOOKUP(C828,'EMP LIST '!$B$2:$B$121,'EMP LIST '!$E$2:$E$121,)</f>
        <v/>
      </c>
      <c r="H828">
        <f>AJ828-J828</f>
        <v>46298</v>
      </c>
      <c r="AJ828">
        <f>TODAY()</f>
        <v>46298</v>
      </c>
    </row>
    <row r="829">
      <c r="D829" t="str">
        <f t="array" ref="D829">XLOOKUP(C829,'EMP LIST '!$B$2:$B$121,'EMP LIST '!$E$2:$E$121,)</f>
        <v/>
      </c>
      <c r="H829">
        <f>AJ829-J829</f>
        <v>46298</v>
      </c>
      <c r="AJ829">
        <f>TODAY()</f>
        <v>46298</v>
      </c>
    </row>
    <row r="830">
      <c r="D830" t="str">
        <f t="array" ref="D830">XLOOKUP(C830,'EMP LIST '!$B$2:$B$121,'EMP LIST '!$E$2:$E$121,)</f>
        <v/>
      </c>
      <c r="H830">
        <f>AJ830-J830</f>
        <v>46298</v>
      </c>
      <c r="AJ830">
        <f>TODAY()</f>
        <v>46298</v>
      </c>
    </row>
    <row r="831">
      <c r="D831" t="str">
        <f t="array" ref="D831">XLOOKUP(C831,'EMP LIST '!$B$2:$B$121,'EMP LIST '!$E$2:$E$121,)</f>
        <v/>
      </c>
      <c r="H831">
        <f>AJ831-J831</f>
        <v>46298</v>
      </c>
      <c r="AJ831">
        <f>TODAY()</f>
        <v>46298</v>
      </c>
    </row>
    <row r="832">
      <c r="D832" t="str">
        <f t="array" ref="D832">XLOOKUP(C832,'EMP LIST '!$B$2:$B$121,'EMP LIST '!$E$2:$E$121,)</f>
        <v/>
      </c>
      <c r="H832">
        <f>AJ832-J832</f>
        <v>46298</v>
      </c>
      <c r="AJ832">
        <f>TODAY()</f>
        <v>46298</v>
      </c>
    </row>
    <row r="833">
      <c r="D833" t="str">
        <f t="array" ref="D833">XLOOKUP(C833,'EMP LIST '!$B$2:$B$121,'EMP LIST '!$E$2:$E$121,)</f>
        <v/>
      </c>
      <c r="H833">
        <f>AJ833-J833</f>
        <v>46298</v>
      </c>
      <c r="AJ833">
        <f>TODAY()</f>
        <v>46298</v>
      </c>
    </row>
    <row r="834">
      <c r="D834" t="str">
        <f t="array" ref="D834">XLOOKUP(C834,'EMP LIST '!$B$2:$B$121,'EMP LIST '!$E$2:$E$121,)</f>
        <v/>
      </c>
      <c r="H834">
        <f>AJ834-J834</f>
        <v>46298</v>
      </c>
      <c r="AJ834">
        <f>TODAY()</f>
        <v>46298</v>
      </c>
    </row>
    <row r="835">
      <c r="D835" t="str">
        <f t="array" ref="D835">XLOOKUP(C835,'EMP LIST '!$B$2:$B$121,'EMP LIST '!$E$2:$E$121,)</f>
        <v/>
      </c>
      <c r="H835">
        <f>AJ835-J835</f>
        <v>46298</v>
      </c>
      <c r="AJ835">
        <f>TODAY()</f>
        <v>46298</v>
      </c>
    </row>
    <row r="836">
      <c r="D836" t="str">
        <f t="array" ref="D836">XLOOKUP(C836,'EMP LIST '!$B$2:$B$121,'EMP LIST '!$E$2:$E$121,)</f>
        <v/>
      </c>
      <c r="H836">
        <f>AJ836-J836</f>
        <v>46298</v>
      </c>
      <c r="AJ836">
        <f>TODAY()</f>
        <v>46298</v>
      </c>
    </row>
    <row r="837">
      <c r="D837" t="str">
        <f t="array" ref="D837">XLOOKUP(C837,'EMP LIST '!$B$2:$B$121,'EMP LIST '!$E$2:$E$121,)</f>
        <v/>
      </c>
      <c r="H837">
        <f>AJ837-J837</f>
        <v>46298</v>
      </c>
      <c r="AJ837">
        <f>TODAY()</f>
        <v>46298</v>
      </c>
    </row>
    <row r="838">
      <c r="D838" t="str">
        <f t="array" ref="D838">XLOOKUP(C838,'EMP LIST '!$B$2:$B$121,'EMP LIST '!$E$2:$E$121,)</f>
        <v/>
      </c>
      <c r="H838">
        <f>AJ838-J838</f>
        <v>46298</v>
      </c>
      <c r="AJ838">
        <f>TODAY()</f>
        <v>46298</v>
      </c>
    </row>
    <row r="839">
      <c r="D839" t="str">
        <f t="array" ref="D839">XLOOKUP(C839,'EMP LIST '!$B$2:$B$121,'EMP LIST '!$E$2:$E$121,)</f>
        <v/>
      </c>
      <c r="H839">
        <f>AJ839-J839</f>
        <v>46298</v>
      </c>
      <c r="AJ839">
        <f>TODAY()</f>
        <v>46298</v>
      </c>
    </row>
    <row r="840">
      <c r="D840" t="str">
        <f t="array" ref="D840">XLOOKUP(C840,'EMP LIST '!$B$2:$B$121,'EMP LIST '!$E$2:$E$121,)</f>
        <v/>
      </c>
      <c r="H840">
        <f>AJ840-J840</f>
        <v>46298</v>
      </c>
      <c r="AJ840">
        <f>TODAY()</f>
        <v>46298</v>
      </c>
    </row>
    <row r="841">
      <c r="D841" t="str">
        <f t="array" ref="D841">XLOOKUP(C841,'EMP LIST '!$B$2:$B$121,'EMP LIST '!$E$2:$E$121,)</f>
        <v/>
      </c>
      <c r="H841">
        <f>AJ841-J841</f>
        <v>46298</v>
      </c>
      <c r="AJ841">
        <f>TODAY()</f>
        <v>46298</v>
      </c>
    </row>
    <row r="842">
      <c r="D842" t="str">
        <f t="array" ref="D842">XLOOKUP(C842,'EMP LIST '!$B$2:$B$121,'EMP LIST '!$E$2:$E$121,)</f>
        <v/>
      </c>
      <c r="H842">
        <f>AJ842-J842</f>
        <v>46298</v>
      </c>
      <c r="AJ842">
        <f>TODAY()</f>
        <v>46298</v>
      </c>
    </row>
    <row r="843">
      <c r="D843" t="str">
        <f t="array" ref="D843">XLOOKUP(C843,'EMP LIST '!$B$2:$B$121,'EMP LIST '!$E$2:$E$121,)</f>
        <v/>
      </c>
      <c r="H843">
        <f>AJ843-J843</f>
        <v>46298</v>
      </c>
      <c r="AJ843">
        <f>TODAY()</f>
        <v>46298</v>
      </c>
    </row>
    <row r="844">
      <c r="D844" t="str">
        <f t="array" ref="D844">XLOOKUP(C844,'EMP LIST '!$B$2:$B$121,'EMP LIST '!$E$2:$E$121,)</f>
        <v/>
      </c>
      <c r="H844">
        <f>AJ844-J844</f>
        <v>46298</v>
      </c>
      <c r="AJ844">
        <f>TODAY()</f>
        <v>46298</v>
      </c>
    </row>
    <row r="845">
      <c r="D845" t="str">
        <f t="array" ref="D845">XLOOKUP(C845,'EMP LIST '!$B$2:$B$121,'EMP LIST '!$E$2:$E$121,)</f>
        <v/>
      </c>
      <c r="H845">
        <f>AJ845-J845</f>
        <v>46298</v>
      </c>
      <c r="AJ845">
        <f>TODAY()</f>
        <v>46298</v>
      </c>
    </row>
    <row r="846">
      <c r="D846" t="str">
        <f t="array" ref="D846">XLOOKUP(C846,'EMP LIST '!$B$2:$B$121,'EMP LIST '!$E$2:$E$121,)</f>
        <v/>
      </c>
      <c r="H846">
        <f>AJ846-J846</f>
        <v>46298</v>
      </c>
      <c r="AJ846">
        <f>TODAY()</f>
        <v>46298</v>
      </c>
    </row>
    <row r="847">
      <c r="D847" t="str">
        <f t="array" ref="D847">XLOOKUP(C847,'EMP LIST '!$B$2:$B$121,'EMP LIST '!$E$2:$E$121,)</f>
        <v/>
      </c>
      <c r="H847">
        <f>AJ847-J847</f>
        <v>46298</v>
      </c>
      <c r="AJ847">
        <f>TODAY()</f>
        <v>46298</v>
      </c>
    </row>
    <row r="848">
      <c r="D848" t="str">
        <f t="array" ref="D848">XLOOKUP(C848,'EMP LIST '!$B$2:$B$121,'EMP LIST '!$E$2:$E$121,)</f>
        <v/>
      </c>
      <c r="H848">
        <f>AJ848-J848</f>
        <v>46298</v>
      </c>
      <c r="AJ848">
        <f>TODAY()</f>
        <v>46298</v>
      </c>
    </row>
    <row r="849">
      <c r="D849" t="str">
        <f t="array" ref="D849">XLOOKUP(C849,'EMP LIST '!$B$2:$B$121,'EMP LIST '!$E$2:$E$121,)</f>
        <v/>
      </c>
      <c r="H849">
        <f>AJ849-J849</f>
        <v>46298</v>
      </c>
      <c r="AJ849">
        <f>TODAY()</f>
        <v>46298</v>
      </c>
    </row>
    <row r="850">
      <c r="D850" t="str">
        <f t="array" ref="D850">XLOOKUP(C850,'EMP LIST '!$B$2:$B$121,'EMP LIST '!$E$2:$E$121,)</f>
        <v/>
      </c>
      <c r="H850">
        <f>AJ850-J850</f>
        <v>46298</v>
      </c>
      <c r="AJ850">
        <f>TODAY()</f>
        <v>46298</v>
      </c>
    </row>
    <row r="851">
      <c r="D851" t="str">
        <f t="array" ref="D851">XLOOKUP(C851,'EMP LIST '!$B$2:$B$121,'EMP LIST '!$E$2:$E$121,)</f>
        <v/>
      </c>
      <c r="H851">
        <f>AJ851-J851</f>
        <v>46298</v>
      </c>
      <c r="AJ851">
        <f>TODAY()</f>
        <v>46298</v>
      </c>
    </row>
    <row r="852">
      <c r="D852" t="str">
        <f t="array" ref="D852">XLOOKUP(C852,'EMP LIST '!$B$2:$B$121,'EMP LIST '!$E$2:$E$121,)</f>
        <v/>
      </c>
      <c r="H852">
        <f>AJ852-J852</f>
        <v>46298</v>
      </c>
      <c r="AJ852">
        <f>TODAY()</f>
        <v>46298</v>
      </c>
    </row>
    <row r="853">
      <c r="D853" t="str">
        <f t="array" ref="D853">XLOOKUP(C853,'EMP LIST '!$B$2:$B$121,'EMP LIST '!$E$2:$E$121,)</f>
        <v/>
      </c>
      <c r="H853">
        <f>AJ853-J853</f>
        <v>46298</v>
      </c>
      <c r="AJ853">
        <f>TODAY()</f>
        <v>46298</v>
      </c>
    </row>
    <row r="854">
      <c r="D854" t="str">
        <f t="array" ref="D854">XLOOKUP(C854,'EMP LIST '!$B$2:$B$121,'EMP LIST '!$E$2:$E$121,)</f>
        <v/>
      </c>
      <c r="H854">
        <f>AJ854-J854</f>
        <v>46298</v>
      </c>
      <c r="AJ854">
        <f>TODAY()</f>
        <v>46298</v>
      </c>
    </row>
    <row r="855">
      <c r="D855" t="str">
        <f t="array" ref="D855">XLOOKUP(C855,'EMP LIST '!$B$2:$B$121,'EMP LIST '!$E$2:$E$121,)</f>
        <v/>
      </c>
      <c r="H855">
        <f>AJ855-J855</f>
        <v>46298</v>
      </c>
      <c r="AJ855">
        <f>TODAY()</f>
        <v>46298</v>
      </c>
    </row>
    <row r="856">
      <c r="D856" t="str">
        <f t="array" ref="D856">XLOOKUP(C856,'EMP LIST '!$B$2:$B$121,'EMP LIST '!$E$2:$E$121,)</f>
        <v/>
      </c>
      <c r="H856">
        <f>AJ856-J856</f>
        <v>46298</v>
      </c>
      <c r="AJ856">
        <f>TODAY()</f>
        <v>46298</v>
      </c>
    </row>
    <row r="857">
      <c r="D857" t="str">
        <f t="array" ref="D857">XLOOKUP(C857,'EMP LIST '!$B$2:$B$121,'EMP LIST '!$E$2:$E$121,)</f>
        <v/>
      </c>
      <c r="H857">
        <f>AJ857-J857</f>
        <v>46298</v>
      </c>
      <c r="AJ857">
        <f>TODAY()</f>
        <v>46298</v>
      </c>
    </row>
    <row r="858">
      <c r="D858" t="str">
        <f t="array" ref="D858">XLOOKUP(C858,'EMP LIST '!$B$2:$B$121,'EMP LIST '!$E$2:$E$121,)</f>
        <v/>
      </c>
      <c r="H858">
        <f>AJ858-J858</f>
        <v>46298</v>
      </c>
      <c r="AJ858">
        <f>TODAY()</f>
        <v>46298</v>
      </c>
    </row>
    <row r="859">
      <c r="D859" t="str">
        <f t="array" ref="D859">XLOOKUP(C859,'EMP LIST '!$B$2:$B$121,'EMP LIST '!$E$2:$E$121,)</f>
        <v/>
      </c>
      <c r="H859">
        <f>AJ859-J859</f>
        <v>46298</v>
      </c>
      <c r="AJ859">
        <f>TODAY()</f>
        <v>46298</v>
      </c>
    </row>
    <row r="860">
      <c r="D860" t="str">
        <f t="array" ref="D860">XLOOKUP(C860,'EMP LIST '!$B$2:$B$121,'EMP LIST '!$E$2:$E$121,)</f>
        <v/>
      </c>
      <c r="H860">
        <f>AJ860-J860</f>
        <v>46298</v>
      </c>
      <c r="AJ860">
        <f>TODAY()</f>
        <v>46298</v>
      </c>
    </row>
    <row r="861">
      <c r="D861" t="str">
        <f t="array" ref="D861">XLOOKUP(C861,'EMP LIST '!$B$2:$B$121,'EMP LIST '!$E$2:$E$121,)</f>
        <v/>
      </c>
      <c r="H861">
        <f>AJ861-J861</f>
        <v>46298</v>
      </c>
      <c r="AJ861">
        <f>TODAY()</f>
        <v>46298</v>
      </c>
    </row>
    <row r="862">
      <c r="D862" t="str">
        <f t="array" ref="D862">XLOOKUP(C862,'EMP LIST '!$B$2:$B$121,'EMP LIST '!$E$2:$E$121,)</f>
        <v/>
      </c>
      <c r="H862">
        <f>AJ862-J862</f>
        <v>46298</v>
      </c>
      <c r="AJ862">
        <f>TODAY()</f>
        <v>46298</v>
      </c>
    </row>
    <row r="863">
      <c r="D863" t="str">
        <f t="array" ref="D863">XLOOKUP(C863,'EMP LIST '!$B$2:$B$121,'EMP LIST '!$E$2:$E$121,)</f>
        <v/>
      </c>
      <c r="H863">
        <f>AJ863-J863</f>
        <v>46298</v>
      </c>
      <c r="AJ863">
        <f>TODAY()</f>
        <v>46298</v>
      </c>
    </row>
    <row r="864">
      <c r="D864" t="str">
        <f t="array" ref="D864">XLOOKUP(C864,'EMP LIST '!$B$2:$B$121,'EMP LIST '!$E$2:$E$121,)</f>
        <v/>
      </c>
      <c r="H864">
        <f>AJ864-J864</f>
        <v>46298</v>
      </c>
      <c r="AJ864">
        <f>TODAY()</f>
        <v>46298</v>
      </c>
    </row>
    <row r="865">
      <c r="D865" t="str">
        <f t="array" ref="D865">XLOOKUP(C865,'EMP LIST '!$B$2:$B$121,'EMP LIST '!$E$2:$E$121,)</f>
        <v/>
      </c>
      <c r="H865">
        <f>AJ865-J865</f>
        <v>46298</v>
      </c>
      <c r="AJ865">
        <f>TODAY()</f>
        <v>46298</v>
      </c>
    </row>
    <row r="866">
      <c r="D866" t="str">
        <f t="array" ref="D866">XLOOKUP(C866,'EMP LIST '!$B$2:$B$121,'EMP LIST '!$E$2:$E$121,)</f>
        <v/>
      </c>
      <c r="H866">
        <f>AJ866-J866</f>
        <v>46298</v>
      </c>
      <c r="AJ866">
        <f>TODAY()</f>
        <v>46298</v>
      </c>
    </row>
    <row r="867">
      <c r="D867" t="str">
        <f t="array" ref="D867">XLOOKUP(C867,'EMP LIST '!$B$2:$B$121,'EMP LIST '!$E$2:$E$121,)</f>
        <v/>
      </c>
      <c r="H867">
        <f>AJ867-J867</f>
        <v>46298</v>
      </c>
      <c r="AJ867">
        <f>TODAY()</f>
        <v>46298</v>
      </c>
    </row>
    <row r="868">
      <c r="D868" t="str">
        <f t="array" ref="D868">XLOOKUP(C868,'EMP LIST '!$B$2:$B$121,'EMP LIST '!$E$2:$E$121,)</f>
        <v/>
      </c>
      <c r="H868">
        <f>AJ868-J868</f>
        <v>46298</v>
      </c>
      <c r="AJ868">
        <f>TODAY()</f>
        <v>46298</v>
      </c>
    </row>
    <row r="869">
      <c r="D869" t="str">
        <f t="array" ref="D869">XLOOKUP(C869,'EMP LIST '!$B$2:$B$121,'EMP LIST '!$E$2:$E$121,)</f>
        <v/>
      </c>
      <c r="H869">
        <f>AJ869-J869</f>
        <v>46298</v>
      </c>
      <c r="AJ869">
        <f>TODAY()</f>
        <v>46298</v>
      </c>
    </row>
    <row r="870">
      <c r="D870" t="str">
        <f t="array" ref="D870">XLOOKUP(C870,'EMP LIST '!$B$2:$B$121,'EMP LIST '!$E$2:$E$121,)</f>
        <v/>
      </c>
      <c r="H870">
        <f>AJ870-J870</f>
        <v>46298</v>
      </c>
      <c r="AJ870">
        <f>TODAY()</f>
        <v>46298</v>
      </c>
    </row>
    <row r="871">
      <c r="D871" t="str">
        <f t="array" ref="D871">XLOOKUP(C871,'EMP LIST '!$B$2:$B$121,'EMP LIST '!$E$2:$E$121,)</f>
        <v/>
      </c>
      <c r="H871">
        <f>AJ871-J871</f>
        <v>46298</v>
      </c>
      <c r="AJ871">
        <f>TODAY()</f>
        <v>46298</v>
      </c>
    </row>
    <row r="872">
      <c r="D872" t="str">
        <f t="array" ref="D872">XLOOKUP(C872,'EMP LIST '!$B$2:$B$121,'EMP LIST '!$E$2:$E$121,)</f>
        <v/>
      </c>
      <c r="H872">
        <f>AJ872-J872</f>
        <v>46298</v>
      </c>
      <c r="AJ872">
        <f>TODAY()</f>
        <v>46298</v>
      </c>
    </row>
    <row r="873">
      <c r="D873" t="str">
        <f t="array" ref="D873">XLOOKUP(C873,'EMP LIST '!$B$2:$B$121,'EMP LIST '!$E$2:$E$121,)</f>
        <v/>
      </c>
      <c r="H873">
        <f>AJ873-J873</f>
        <v>46298</v>
      </c>
      <c r="AJ873">
        <f>TODAY()</f>
        <v>46298</v>
      </c>
    </row>
    <row r="874">
      <c r="D874" t="str">
        <f t="array" ref="D874">XLOOKUP(C874,'EMP LIST '!$B$2:$B$121,'EMP LIST '!$E$2:$E$121,)</f>
        <v/>
      </c>
      <c r="H874">
        <f>AJ874-J874</f>
        <v>46298</v>
      </c>
      <c r="AJ874">
        <f>TODAY()</f>
        <v>46298</v>
      </c>
    </row>
    <row r="875">
      <c r="D875" t="str">
        <f t="array" ref="D875">XLOOKUP(C875,'EMP LIST '!$B$2:$B$121,'EMP LIST '!$E$2:$E$121,)</f>
        <v/>
      </c>
      <c r="H875">
        <f>AJ875-J875</f>
        <v>46298</v>
      </c>
      <c r="AJ875">
        <f>TODAY()</f>
        <v>46298</v>
      </c>
    </row>
    <row r="876">
      <c r="D876" t="str">
        <f t="array" ref="D876">XLOOKUP(C876,'EMP LIST '!$B$2:$B$121,'EMP LIST '!$E$2:$E$121,)</f>
        <v/>
      </c>
      <c r="H876">
        <f>AJ876-J876</f>
        <v>46298</v>
      </c>
      <c r="AJ876">
        <f>TODAY()</f>
        <v>46298</v>
      </c>
    </row>
    <row r="877">
      <c r="D877" t="str">
        <f t="array" ref="D877">XLOOKUP(C877,'EMP LIST '!$B$2:$B$121,'EMP LIST '!$E$2:$E$121,)</f>
        <v/>
      </c>
      <c r="H877">
        <f>AJ877-J877</f>
        <v>46298</v>
      </c>
      <c r="AJ877">
        <f>TODAY()</f>
        <v>46298</v>
      </c>
    </row>
    <row r="878">
      <c r="D878" t="str">
        <f t="array" ref="D878">XLOOKUP(C878,'EMP LIST '!$B$2:$B$121,'EMP LIST '!$E$2:$E$121,)</f>
        <v/>
      </c>
      <c r="H878">
        <f>AJ878-J878</f>
        <v>46298</v>
      </c>
      <c r="AJ878">
        <f>TODAY()</f>
        <v>46298</v>
      </c>
    </row>
    <row r="879">
      <c r="D879" t="str">
        <f t="array" ref="D879">XLOOKUP(C879,'EMP LIST '!$B$2:$B$121,'EMP LIST '!$E$2:$E$121,)</f>
        <v/>
      </c>
      <c r="H879">
        <f>AJ879-J879</f>
        <v>46298</v>
      </c>
      <c r="AJ879">
        <f>TODAY()</f>
        <v>46298</v>
      </c>
    </row>
    <row r="880">
      <c r="D880" t="str">
        <f t="array" ref="D880">XLOOKUP(C880,'EMP LIST '!$B$2:$B$121,'EMP LIST '!$E$2:$E$121,)</f>
        <v/>
      </c>
      <c r="H880">
        <f>AJ880-J880</f>
        <v>46298</v>
      </c>
      <c r="AJ880">
        <f>TODAY()</f>
        <v>46298</v>
      </c>
    </row>
    <row r="881">
      <c r="D881" t="str">
        <f t="array" ref="D881">XLOOKUP(C881,'EMP LIST '!$B$2:$B$121,'EMP LIST '!$E$2:$E$121,)</f>
        <v/>
      </c>
      <c r="H881">
        <f>AJ881-J881</f>
        <v>46298</v>
      </c>
      <c r="AJ881">
        <f>TODAY()</f>
        <v>46298</v>
      </c>
    </row>
    <row r="882">
      <c r="D882" t="str">
        <f t="array" ref="D882">XLOOKUP(C882,'EMP LIST '!$B$2:$B$121,'EMP LIST '!$E$2:$E$121,)</f>
        <v/>
      </c>
      <c r="H882">
        <f>AJ882-J882</f>
        <v>46298</v>
      </c>
      <c r="AJ882">
        <f>TODAY()</f>
        <v>46298</v>
      </c>
    </row>
    <row r="883">
      <c r="D883" t="str">
        <f t="array" ref="D883">XLOOKUP(C883,'EMP LIST '!$B$2:$B$121,'EMP LIST '!$E$2:$E$121,)</f>
        <v/>
      </c>
      <c r="H883">
        <f>AJ883-J883</f>
        <v>46298</v>
      </c>
      <c r="AJ883">
        <f>TODAY()</f>
        <v>46298</v>
      </c>
    </row>
    <row r="884">
      <c r="D884" t="str">
        <f t="array" ref="D884">XLOOKUP(C884,'EMP LIST '!$B$2:$B$121,'EMP LIST '!$E$2:$E$121,)</f>
        <v/>
      </c>
      <c r="H884">
        <f>AJ884-J884</f>
        <v>46298</v>
      </c>
      <c r="AJ884">
        <f>TODAY()</f>
        <v>46298</v>
      </c>
    </row>
    <row r="885">
      <c r="D885" t="str">
        <f t="array" ref="D885">XLOOKUP(C885,'EMP LIST '!$B$2:$B$121,'EMP LIST '!$E$2:$E$121,)</f>
        <v/>
      </c>
      <c r="H885">
        <f>AJ885-J885</f>
        <v>46298</v>
      </c>
      <c r="AJ885">
        <f>TODAY()</f>
        <v>46298</v>
      </c>
    </row>
    <row r="886">
      <c r="D886" t="str">
        <f t="array" ref="D886">XLOOKUP(C886,'EMP LIST '!$B$2:$B$121,'EMP LIST '!$E$2:$E$121,)</f>
        <v/>
      </c>
      <c r="H886">
        <f>AJ886-J886</f>
        <v>46298</v>
      </c>
      <c r="AJ886">
        <f>TODAY()</f>
        <v>46298</v>
      </c>
    </row>
    <row r="887">
      <c r="D887" t="str">
        <f t="array" ref="D887">XLOOKUP(C887,'EMP LIST '!$B$2:$B$121,'EMP LIST '!$E$2:$E$121,)</f>
        <v/>
      </c>
      <c r="H887">
        <f>AJ887-J887</f>
        <v>46298</v>
      </c>
      <c r="AJ887">
        <f>TODAY()</f>
        <v>46298</v>
      </c>
    </row>
    <row r="888">
      <c r="D888" t="str">
        <f t="array" ref="D888">XLOOKUP(C888,'EMP LIST '!$B$2:$B$121,'EMP LIST '!$E$2:$E$121,)</f>
        <v/>
      </c>
      <c r="H888">
        <f>AJ888-J888</f>
        <v>46298</v>
      </c>
      <c r="AJ888">
        <f>TODAY()</f>
        <v>46298</v>
      </c>
    </row>
    <row r="889">
      <c r="D889" t="str">
        <f t="array" ref="D889">XLOOKUP(C889,'EMP LIST '!$B$2:$B$121,'EMP LIST '!$E$2:$E$121,)</f>
        <v/>
      </c>
      <c r="H889">
        <f>AJ889-J889</f>
        <v>46298</v>
      </c>
      <c r="AJ889">
        <f>TODAY()</f>
        <v>46298</v>
      </c>
    </row>
    <row r="890">
      <c r="D890" t="str">
        <f t="array" ref="D890">XLOOKUP(C890,'EMP LIST '!$B$2:$B$121,'EMP LIST '!$E$2:$E$121,)</f>
        <v/>
      </c>
      <c r="H890">
        <f>AJ890-J890</f>
        <v>46298</v>
      </c>
      <c r="AJ890">
        <f>TODAY()</f>
        <v>46298</v>
      </c>
    </row>
    <row r="891">
      <c r="D891" t="str">
        <f t="array" ref="D891">XLOOKUP(C891,'EMP LIST '!$B$2:$B$121,'EMP LIST '!$E$2:$E$121,)</f>
        <v/>
      </c>
      <c r="H891">
        <f>AJ891-J891</f>
        <v>46298</v>
      </c>
      <c r="AJ891">
        <f>TODAY()</f>
        <v>46298</v>
      </c>
    </row>
    <row r="892">
      <c r="D892" t="str">
        <f t="array" ref="D892">XLOOKUP(C892,'EMP LIST '!$B$2:$B$121,'EMP LIST '!$E$2:$E$121,)</f>
        <v/>
      </c>
      <c r="H892">
        <f>AJ892-J892</f>
        <v>46298</v>
      </c>
      <c r="AJ892">
        <f>TODAY()</f>
        <v>46298</v>
      </c>
    </row>
    <row r="893">
      <c r="D893" t="str">
        <f t="array" ref="D893">XLOOKUP(C893,'EMP LIST '!$B$2:$B$121,'EMP LIST '!$E$2:$E$121,)</f>
        <v/>
      </c>
      <c r="H893">
        <f>AJ893-J893</f>
        <v>46298</v>
      </c>
      <c r="AJ893">
        <f>TODAY()</f>
        <v>46298</v>
      </c>
    </row>
    <row r="894">
      <c r="D894" t="str">
        <f t="array" ref="D894">XLOOKUP(C894,'EMP LIST '!$B$2:$B$121,'EMP LIST '!$E$2:$E$121,)</f>
        <v/>
      </c>
      <c r="H894">
        <f>AJ894-J894</f>
        <v>46298</v>
      </c>
      <c r="AJ894">
        <f>TODAY()</f>
        <v>46298</v>
      </c>
    </row>
    <row r="895">
      <c r="D895" t="str">
        <f t="array" ref="D895">XLOOKUP(C895,'EMP LIST '!$B$2:$B$121,'EMP LIST '!$E$2:$E$121,)</f>
        <v/>
      </c>
      <c r="H895">
        <f>AJ895-J895</f>
        <v>46298</v>
      </c>
      <c r="AJ895">
        <f>TODAY()</f>
        <v>46298</v>
      </c>
    </row>
    <row r="896">
      <c r="D896" t="str">
        <f t="array" ref="D896">XLOOKUP(C896,'EMP LIST '!$B$2:$B$121,'EMP LIST '!$E$2:$E$121,)</f>
        <v/>
      </c>
      <c r="H896">
        <f>AJ896-J896</f>
        <v>46298</v>
      </c>
      <c r="AJ896">
        <f>TODAY()</f>
        <v>46298</v>
      </c>
    </row>
    <row r="897">
      <c r="D897" t="str">
        <f t="array" ref="D897">XLOOKUP(C897,'EMP LIST '!$B$2:$B$121,'EMP LIST '!$E$2:$E$121,)</f>
        <v/>
      </c>
      <c r="H897">
        <f>AJ897-J897</f>
        <v>46298</v>
      </c>
      <c r="AJ897">
        <f>TODAY()</f>
        <v>46298</v>
      </c>
    </row>
    <row r="898">
      <c r="D898" t="str">
        <f t="array" ref="D898">XLOOKUP(C898,'EMP LIST '!$B$2:$B$121,'EMP LIST '!$E$2:$E$121,)</f>
        <v/>
      </c>
      <c r="H898">
        <f>AJ898-J898</f>
        <v>46298</v>
      </c>
      <c r="AJ898">
        <f>TODAY()</f>
        <v>46298</v>
      </c>
    </row>
    <row r="899">
      <c r="D899" t="str">
        <f t="array" ref="D899">XLOOKUP(C899,'EMP LIST '!$B$2:$B$121,'EMP LIST '!$E$2:$E$121,)</f>
        <v/>
      </c>
      <c r="H899">
        <f>AJ899-J899</f>
        <v>46298</v>
      </c>
      <c r="AJ899">
        <f>TODAY()</f>
        <v>46298</v>
      </c>
    </row>
    <row r="900">
      <c r="D900" t="str">
        <f t="array" ref="D900">XLOOKUP(C900,'EMP LIST '!$B$2:$B$121,'EMP LIST '!$E$2:$E$121,)</f>
        <v/>
      </c>
      <c r="H900">
        <f>AJ900-J900</f>
        <v>46298</v>
      </c>
      <c r="AJ900">
        <f>TODAY()</f>
        <v>46298</v>
      </c>
    </row>
    <row r="901">
      <c r="D901" t="str">
        <f t="array" ref="D901">XLOOKUP(C901,'EMP LIST '!$B$2:$B$121,'EMP LIST '!$E$2:$E$121,)</f>
        <v/>
      </c>
      <c r="H901">
        <f>AJ901-J901</f>
        <v>46298</v>
      </c>
      <c r="AJ901">
        <f>TODAY()</f>
        <v>46298</v>
      </c>
    </row>
    <row r="902">
      <c r="D902" t="str">
        <f t="array" ref="D902">XLOOKUP(C902,'EMP LIST '!$B$2:$B$121,'EMP LIST '!$E$2:$E$121,)</f>
        <v/>
      </c>
      <c r="H902">
        <f>AJ902-J902</f>
        <v>46298</v>
      </c>
      <c r="AJ902">
        <f>TODAY()</f>
        <v>46298</v>
      </c>
    </row>
    <row r="903">
      <c r="D903" t="str">
        <f t="array" ref="D903">XLOOKUP(C903,'EMP LIST '!$B$2:$B$121,'EMP LIST '!$E$2:$E$121,)</f>
        <v/>
      </c>
      <c r="H903">
        <f>AJ903-J903</f>
        <v>46298</v>
      </c>
      <c r="AJ903">
        <f>TODAY()</f>
        <v>46298</v>
      </c>
    </row>
    <row r="904">
      <c r="D904" t="str">
        <f t="array" ref="D904">XLOOKUP(C904,'EMP LIST '!$B$2:$B$121,'EMP LIST '!$E$2:$E$121,)</f>
        <v/>
      </c>
      <c r="H904">
        <f>AJ904-J904</f>
        <v>46298</v>
      </c>
      <c r="AJ904">
        <f>TODAY()</f>
        <v>46298</v>
      </c>
    </row>
    <row r="905">
      <c r="D905" t="str">
        <f t="array" ref="D905">XLOOKUP(C905,'EMP LIST '!$B$2:$B$121,'EMP LIST '!$E$2:$E$121,)</f>
        <v/>
      </c>
      <c r="H905">
        <f>AJ905-J905</f>
        <v>46298</v>
      </c>
      <c r="AJ905">
        <f>TODAY()</f>
        <v>46298</v>
      </c>
    </row>
    <row r="906">
      <c r="D906" t="str">
        <f t="array" ref="D906">XLOOKUP(C906,'EMP LIST '!$B$2:$B$121,'EMP LIST '!$E$2:$E$121,)</f>
        <v/>
      </c>
      <c r="H906">
        <f>AJ906-J906</f>
        <v>46298</v>
      </c>
      <c r="AJ906">
        <f>TODAY()</f>
        <v>46298</v>
      </c>
    </row>
    <row r="907">
      <c r="D907" t="str">
        <f t="array" ref="D907">XLOOKUP(C907,'EMP LIST '!$B$2:$B$121,'EMP LIST '!$E$2:$E$121,)</f>
        <v/>
      </c>
      <c r="H907">
        <f>AJ907-J907</f>
        <v>46298</v>
      </c>
      <c r="AJ907">
        <f>TODAY()</f>
        <v>46298</v>
      </c>
    </row>
    <row r="908">
      <c r="D908" t="str">
        <f t="array" ref="D908">XLOOKUP(C908,'EMP LIST '!$B$2:$B$121,'EMP LIST '!$E$2:$E$121,)</f>
        <v/>
      </c>
      <c r="H908">
        <f>AJ908-J908</f>
        <v>46298</v>
      </c>
      <c r="AJ908">
        <f>TODAY()</f>
        <v>46298</v>
      </c>
    </row>
    <row r="909">
      <c r="D909" t="str">
        <f t="array" ref="D909">XLOOKUP(C909,'EMP LIST '!$B$2:$B$121,'EMP LIST '!$E$2:$E$121,)</f>
        <v/>
      </c>
      <c r="H909">
        <f>AJ909-J909</f>
        <v>46298</v>
      </c>
      <c r="AJ909">
        <f>TODAY()</f>
        <v>46298</v>
      </c>
    </row>
    <row r="910">
      <c r="D910" t="str">
        <f t="array" ref="D910">XLOOKUP(C910,'EMP LIST '!$B$2:$B$121,'EMP LIST '!$E$2:$E$121,)</f>
        <v/>
      </c>
      <c r="H910">
        <f>AJ910-J910</f>
        <v>46298</v>
      </c>
      <c r="AJ910">
        <f>TODAY()</f>
        <v>46298</v>
      </c>
    </row>
    <row r="911">
      <c r="D911" t="str">
        <f t="array" ref="D911">XLOOKUP(C911,'EMP LIST '!$B$2:$B$121,'EMP LIST '!$E$2:$E$121,)</f>
        <v/>
      </c>
      <c r="H911">
        <f>AJ911-J911</f>
        <v>46298</v>
      </c>
      <c r="AJ911">
        <f>TODAY()</f>
        <v>46298</v>
      </c>
    </row>
    <row r="912">
      <c r="D912" t="str">
        <f t="array" ref="D912">XLOOKUP(C912,'EMP LIST '!$B$2:$B$121,'EMP LIST '!$E$2:$E$121,)</f>
        <v/>
      </c>
      <c r="H912">
        <f>AJ912-J912</f>
        <v>46298</v>
      </c>
      <c r="AJ912">
        <f>TODAY()</f>
        <v>46298</v>
      </c>
    </row>
    <row r="913">
      <c r="D913" t="str">
        <f t="array" ref="D913">XLOOKUP(C913,'EMP LIST '!$B$2:$B$121,'EMP LIST '!$E$2:$E$121,)</f>
        <v/>
      </c>
      <c r="H913">
        <f>AJ913-J913</f>
        <v>46298</v>
      </c>
      <c r="AJ913">
        <f>TODAY()</f>
        <v>46298</v>
      </c>
    </row>
    <row r="914">
      <c r="D914" t="str">
        <f t="array" ref="D914">XLOOKUP(C914,'EMP LIST '!$B$2:$B$121,'EMP LIST '!$E$2:$E$121,)</f>
        <v/>
      </c>
      <c r="H914">
        <f>AJ914-J914</f>
        <v>46298</v>
      </c>
      <c r="AJ914">
        <f>TODAY()</f>
        <v>46298</v>
      </c>
    </row>
    <row r="915">
      <c r="D915" t="str">
        <f t="array" ref="D915">XLOOKUP(C915,'EMP LIST '!$B$2:$B$121,'EMP LIST '!$E$2:$E$121,)</f>
        <v/>
      </c>
      <c r="H915">
        <f>AJ915-J915</f>
        <v>46298</v>
      </c>
      <c r="AJ915">
        <f>TODAY()</f>
        <v>46298</v>
      </c>
    </row>
    <row r="916">
      <c r="D916" t="str">
        <f t="array" ref="D916">XLOOKUP(C916,'EMP LIST '!$B$2:$B$121,'EMP LIST '!$E$2:$E$121,)</f>
        <v/>
      </c>
      <c r="H916">
        <f>AJ916-J916</f>
        <v>46298</v>
      </c>
      <c r="AJ916">
        <f>TODAY()</f>
        <v>46298</v>
      </c>
    </row>
    <row r="917">
      <c r="D917" t="str">
        <f t="array" ref="D917">XLOOKUP(C917,'EMP LIST '!$B$2:$B$121,'EMP LIST '!$E$2:$E$121,)</f>
        <v/>
      </c>
      <c r="H917">
        <f>AJ917-J917</f>
        <v>46298</v>
      </c>
      <c r="AJ917">
        <f>TODAY()</f>
        <v>46298</v>
      </c>
    </row>
    <row r="918">
      <c r="D918" t="str">
        <f t="array" ref="D918">XLOOKUP(C918,'EMP LIST '!$B$2:$B$121,'EMP LIST '!$E$2:$E$121,)</f>
        <v/>
      </c>
      <c r="H918">
        <f>AJ918-J918</f>
        <v>46298</v>
      </c>
      <c r="AJ918">
        <f>TODAY()</f>
        <v>46298</v>
      </c>
    </row>
    <row r="919">
      <c r="D919" t="str">
        <f t="array" ref="D919">XLOOKUP(C919,'EMP LIST '!$B$2:$B$121,'EMP LIST '!$E$2:$E$121,)</f>
        <v/>
      </c>
      <c r="H919">
        <f>AJ919-J919</f>
        <v>46298</v>
      </c>
      <c r="AJ919">
        <f>TODAY()</f>
        <v>46298</v>
      </c>
    </row>
    <row r="920">
      <c r="D920" t="str">
        <f t="array" ref="D920">XLOOKUP(C920,'EMP LIST '!$B$2:$B$121,'EMP LIST '!$E$2:$E$121,)</f>
        <v/>
      </c>
      <c r="H920">
        <f>AJ920-J920</f>
        <v>46298</v>
      </c>
      <c r="AJ920">
        <f>TODAY()</f>
        <v>46298</v>
      </c>
    </row>
    <row r="921">
      <c r="D921" t="str">
        <f t="array" ref="D921">XLOOKUP(C921,'EMP LIST '!$B$2:$B$121,'EMP LIST '!$E$2:$E$121,)</f>
        <v/>
      </c>
      <c r="H921">
        <f>AJ921-J921</f>
        <v>46298</v>
      </c>
      <c r="AJ921">
        <f>TODAY()</f>
        <v>46298</v>
      </c>
    </row>
    <row r="922">
      <c r="D922" t="str">
        <f t="array" ref="D922">XLOOKUP(C922,'EMP LIST '!$B$2:$B$121,'EMP LIST '!$E$2:$E$121,)</f>
        <v/>
      </c>
      <c r="H922">
        <f>AJ922-J922</f>
        <v>46298</v>
      </c>
      <c r="AJ922">
        <f>TODAY()</f>
        <v>46298</v>
      </c>
    </row>
    <row r="923">
      <c r="D923" t="str">
        <f t="array" ref="D923">XLOOKUP(C923,'EMP LIST '!$B$2:$B$121,'EMP LIST '!$E$2:$E$121,)</f>
        <v/>
      </c>
      <c r="H923">
        <f>AJ923-J923</f>
        <v>46298</v>
      </c>
      <c r="AJ923">
        <f>TODAY()</f>
        <v>46298</v>
      </c>
    </row>
    <row r="924">
      <c r="D924" t="str">
        <f t="array" ref="D924">XLOOKUP(C924,'EMP LIST '!$B$2:$B$121,'EMP LIST '!$E$2:$E$121,)</f>
        <v/>
      </c>
      <c r="H924">
        <f>AJ924-J924</f>
        <v>46298</v>
      </c>
      <c r="AJ924">
        <f>TODAY()</f>
        <v>46298</v>
      </c>
    </row>
    <row r="925">
      <c r="D925" t="str">
        <f t="array" ref="D925">XLOOKUP(C925,'EMP LIST '!$B$2:$B$121,'EMP LIST '!$E$2:$E$121,)</f>
        <v/>
      </c>
      <c r="H925">
        <f>AJ925-J925</f>
        <v>46298</v>
      </c>
      <c r="AJ925">
        <f>TODAY()</f>
        <v>46298</v>
      </c>
    </row>
    <row r="926">
      <c r="D926" t="str">
        <f t="array" ref="D926">XLOOKUP(C926,'EMP LIST '!$B$2:$B$121,'EMP LIST '!$E$2:$E$121,)</f>
        <v/>
      </c>
      <c r="H926">
        <f>AJ926-J926</f>
        <v>46298</v>
      </c>
      <c r="AJ926">
        <f>TODAY()</f>
        <v>46298</v>
      </c>
    </row>
    <row r="927">
      <c r="D927" t="str">
        <f t="array" ref="D927">XLOOKUP(C927,'EMP LIST '!$B$2:$B$121,'EMP LIST '!$E$2:$E$121,)</f>
        <v/>
      </c>
      <c r="H927">
        <f>AJ927-J927</f>
        <v>46298</v>
      </c>
      <c r="AJ927">
        <f>TODAY()</f>
        <v>46298</v>
      </c>
    </row>
    <row r="928">
      <c r="D928" t="str">
        <f t="array" ref="D928">XLOOKUP(C928,'EMP LIST '!$B$2:$B$121,'EMP LIST '!$E$2:$E$121,)</f>
        <v/>
      </c>
      <c r="H928">
        <f>AJ928-J928</f>
        <v>46298</v>
      </c>
      <c r="AJ928">
        <f>TODAY()</f>
        <v>46298</v>
      </c>
    </row>
    <row r="929">
      <c r="D929" t="str">
        <f t="array" ref="D929">XLOOKUP(C929,'EMP LIST '!$B$2:$B$121,'EMP LIST '!$E$2:$E$121,)</f>
        <v/>
      </c>
      <c r="H929">
        <f>AJ929-J929</f>
        <v>46298</v>
      </c>
      <c r="AJ929">
        <f>TODAY()</f>
        <v>46298</v>
      </c>
    </row>
    <row r="930">
      <c r="D930" t="str">
        <f t="array" ref="D930">XLOOKUP(C930,'EMP LIST '!$B$2:$B$121,'EMP LIST '!$E$2:$E$121,)</f>
        <v/>
      </c>
      <c r="H930">
        <f>AJ930-J930</f>
        <v>46298</v>
      </c>
      <c r="AJ930">
        <f>TODAY()</f>
        <v>46298</v>
      </c>
    </row>
    <row r="931">
      <c r="D931" t="str">
        <f t="array" ref="D931">XLOOKUP(C931,'EMP LIST '!$B$2:$B$121,'EMP LIST '!$E$2:$E$121,)</f>
        <v/>
      </c>
      <c r="H931">
        <f>AJ931-J931</f>
        <v>46298</v>
      </c>
      <c r="AJ931">
        <f>TODAY()</f>
        <v>46298</v>
      </c>
    </row>
    <row r="932">
      <c r="D932" t="str">
        <f t="array" ref="D932">XLOOKUP(C932,'EMP LIST '!$B$2:$B$121,'EMP LIST '!$E$2:$E$121,)</f>
        <v/>
      </c>
      <c r="H932">
        <f>AJ932-J932</f>
        <v>46298</v>
      </c>
      <c r="AJ932">
        <f>TODAY()</f>
        <v>46298</v>
      </c>
    </row>
    <row r="933">
      <c r="D933" t="str">
        <f t="array" ref="D933">XLOOKUP(C933,'EMP LIST '!$B$2:$B$121,'EMP LIST '!$E$2:$E$121,)</f>
        <v/>
      </c>
      <c r="H933">
        <f>AJ933-J933</f>
        <v>46298</v>
      </c>
      <c r="AJ933">
        <f>TODAY()</f>
        <v>46298</v>
      </c>
    </row>
    <row r="934">
      <c r="D934" t="str">
        <f t="array" ref="D934">XLOOKUP(C934,'EMP LIST '!$B$2:$B$121,'EMP LIST '!$E$2:$E$121,)</f>
        <v/>
      </c>
      <c r="H934">
        <f>AJ934-J934</f>
        <v>46298</v>
      </c>
      <c r="AJ934">
        <f>TODAY()</f>
        <v>46298</v>
      </c>
    </row>
    <row r="935">
      <c r="D935" t="str">
        <f t="array" ref="D935">XLOOKUP(C935,'EMP LIST '!$B$2:$B$121,'EMP LIST '!$E$2:$E$121,)</f>
        <v/>
      </c>
      <c r="H935">
        <f>AJ935-J935</f>
        <v>46298</v>
      </c>
      <c r="AJ935">
        <f>TODAY()</f>
        <v>46298</v>
      </c>
    </row>
    <row r="936">
      <c r="D936" t="str">
        <f t="array" ref="D936">XLOOKUP(C936,'EMP LIST '!$B$2:$B$121,'EMP LIST '!$E$2:$E$121,)</f>
        <v/>
      </c>
      <c r="H936">
        <f>AJ936-J936</f>
        <v>46298</v>
      </c>
      <c r="AJ936">
        <f>TODAY()</f>
        <v>46298</v>
      </c>
    </row>
    <row r="937">
      <c r="D937" t="str">
        <f t="array" ref="D937">XLOOKUP(C937,'EMP LIST '!$B$2:$B$121,'EMP LIST '!$E$2:$E$121,)</f>
        <v/>
      </c>
      <c r="H937">
        <f>AJ937-J937</f>
        <v>46298</v>
      </c>
      <c r="AJ937">
        <f>TODAY()</f>
        <v>46298</v>
      </c>
    </row>
    <row r="938">
      <c r="D938" t="str">
        <f t="array" ref="D938">XLOOKUP(C938,'EMP LIST '!$B$2:$B$121,'EMP LIST '!$E$2:$E$121,)</f>
        <v/>
      </c>
      <c r="H938">
        <f>AJ938-J938</f>
        <v>46298</v>
      </c>
      <c r="AJ938">
        <f>TODAY()</f>
        <v>46298</v>
      </c>
    </row>
    <row r="939">
      <c r="D939" t="str">
        <f t="array" ref="D939">XLOOKUP(C939,'EMP LIST '!$B$2:$B$121,'EMP LIST '!$E$2:$E$121,)</f>
        <v/>
      </c>
      <c r="H939">
        <f>AJ939-J939</f>
        <v>46298</v>
      </c>
      <c r="AJ939">
        <f>TODAY()</f>
        <v>46298</v>
      </c>
    </row>
    <row r="940">
      <c r="D940" t="str">
        <f t="array" ref="D940">XLOOKUP(C940,'EMP LIST '!$B$2:$B$121,'EMP LIST '!$E$2:$E$121,)</f>
        <v/>
      </c>
      <c r="H940">
        <f>AJ940-J940</f>
        <v>46298</v>
      </c>
      <c r="AJ940">
        <f>TODAY()</f>
        <v>46298</v>
      </c>
    </row>
    <row r="941">
      <c r="D941" t="str">
        <f t="array" ref="D941">XLOOKUP(C941,'EMP LIST '!$B$2:$B$121,'EMP LIST '!$E$2:$E$121,)</f>
        <v/>
      </c>
      <c r="H941">
        <f>AJ941-J941</f>
        <v>46298</v>
      </c>
      <c r="AJ941">
        <f>TODAY()</f>
        <v>46298</v>
      </c>
    </row>
    <row r="942">
      <c r="D942" t="str">
        <f t="array" ref="D942">XLOOKUP(C942,'EMP LIST '!$B$2:$B$121,'EMP LIST '!$E$2:$E$121,)</f>
        <v/>
      </c>
      <c r="H942">
        <f>AJ942-J942</f>
        <v>46298</v>
      </c>
      <c r="AJ942">
        <f>TODAY()</f>
        <v>46298</v>
      </c>
    </row>
    <row r="943">
      <c r="D943" t="str">
        <f t="array" ref="D943">XLOOKUP(C943,'EMP LIST '!$B$2:$B$121,'EMP LIST '!$E$2:$E$121,)</f>
        <v/>
      </c>
      <c r="H943">
        <f>AJ943-J943</f>
        <v>46298</v>
      </c>
      <c r="AJ943">
        <f>TODAY()</f>
        <v>46298</v>
      </c>
    </row>
    <row r="944">
      <c r="D944" t="str">
        <f t="array" ref="D944">XLOOKUP(C944,'EMP LIST '!$B$2:$B$121,'EMP LIST '!$E$2:$E$121,)</f>
        <v/>
      </c>
      <c r="H944">
        <f>AJ944-J944</f>
        <v>46298</v>
      </c>
      <c r="AJ944">
        <f>TODAY()</f>
        <v>46298</v>
      </c>
    </row>
    <row r="945">
      <c r="D945" t="str">
        <f t="array" ref="D945">XLOOKUP(C945,'EMP LIST '!$B$2:$B$121,'EMP LIST '!$E$2:$E$121,)</f>
        <v/>
      </c>
      <c r="H945">
        <f>AJ945-J945</f>
        <v>46298</v>
      </c>
      <c r="AJ945">
        <f>TODAY()</f>
        <v>46298</v>
      </c>
    </row>
    <row r="946">
      <c r="D946" t="str">
        <f t="array" ref="D946">XLOOKUP(C946,'EMP LIST '!$B$2:$B$121,'EMP LIST '!$E$2:$E$121,)</f>
        <v/>
      </c>
      <c r="H946">
        <f>AJ946-J946</f>
        <v>46298</v>
      </c>
      <c r="AJ946">
        <f>TODAY()</f>
        <v>46298</v>
      </c>
    </row>
    <row r="947">
      <c r="D947" t="str">
        <f t="array" ref="D947">XLOOKUP(C947,'EMP LIST '!$B$2:$B$121,'EMP LIST '!$E$2:$E$121,)</f>
        <v/>
      </c>
      <c r="H947">
        <f>AJ947-J947</f>
        <v>46298</v>
      </c>
      <c r="AJ947">
        <f>TODAY()</f>
        <v>46298</v>
      </c>
    </row>
    <row r="948">
      <c r="D948" t="str">
        <f t="array" ref="D948">XLOOKUP(C948,'EMP LIST '!$B$2:$B$121,'EMP LIST '!$E$2:$E$121,)</f>
        <v/>
      </c>
      <c r="H948">
        <f>AJ948-J948</f>
        <v>46298</v>
      </c>
      <c r="AJ948">
        <f>TODAY()</f>
        <v>46298</v>
      </c>
    </row>
    <row r="949">
      <c r="D949" t="str">
        <f t="array" ref="D949">XLOOKUP(C949,'EMP LIST '!$B$2:$B$121,'EMP LIST '!$E$2:$E$121,)</f>
        <v/>
      </c>
      <c r="H949">
        <f>AJ949-J949</f>
        <v>46298</v>
      </c>
      <c r="AJ949">
        <f>TODAY()</f>
        <v>46298</v>
      </c>
    </row>
    <row r="950">
      <c r="D950" t="str">
        <f t="array" ref="D950">XLOOKUP(C950,'EMP LIST '!$B$2:$B$121,'EMP LIST '!$E$2:$E$121,)</f>
        <v/>
      </c>
      <c r="H950">
        <f>AJ950-J950</f>
        <v>46298</v>
      </c>
      <c r="AJ950">
        <f>TODAY()</f>
        <v>46298</v>
      </c>
    </row>
    <row r="951">
      <c r="D951" t="str">
        <f t="array" ref="D951">XLOOKUP(C951,'EMP LIST '!$B$2:$B$121,'EMP LIST '!$E$2:$E$121,)</f>
        <v/>
      </c>
      <c r="H951">
        <f>AJ951-J951</f>
        <v>46298</v>
      </c>
      <c r="AJ951">
        <f>TODAY()</f>
        <v>46298</v>
      </c>
    </row>
    <row r="952">
      <c r="D952" t="str">
        <f t="array" ref="D952">XLOOKUP(C952,'EMP LIST '!$B$2:$B$121,'EMP LIST '!$E$2:$E$121,)</f>
        <v/>
      </c>
      <c r="H952">
        <f>AJ952-J952</f>
        <v>46298</v>
      </c>
      <c r="AJ952">
        <f>TODAY()</f>
        <v>46298</v>
      </c>
    </row>
    <row r="953">
      <c r="D953" t="str">
        <f t="array" ref="D953">XLOOKUP(C953,'EMP LIST '!$B$2:$B$121,'EMP LIST '!$E$2:$E$121,)</f>
        <v/>
      </c>
      <c r="H953">
        <f>AJ953-J953</f>
        <v>46298</v>
      </c>
      <c r="AJ953">
        <f>TODAY()</f>
        <v>46298</v>
      </c>
    </row>
    <row r="954">
      <c r="D954" t="str">
        <f t="array" ref="D954">XLOOKUP(C954,'EMP LIST '!$B$2:$B$121,'EMP LIST '!$E$2:$E$121,)</f>
        <v/>
      </c>
      <c r="H954">
        <f>AJ954-J954</f>
        <v>46298</v>
      </c>
      <c r="AJ954">
        <f>TODAY()</f>
        <v>46298</v>
      </c>
    </row>
    <row r="955">
      <c r="D955" t="str">
        <f t="array" ref="D955">XLOOKUP(C955,'EMP LIST '!$B$2:$B$121,'EMP LIST '!$E$2:$E$121,)</f>
        <v/>
      </c>
      <c r="H955">
        <f>AJ955-J955</f>
        <v>46298</v>
      </c>
      <c r="AJ955">
        <f>TODAY()</f>
        <v>46298</v>
      </c>
    </row>
    <row r="956">
      <c r="D956" t="str">
        <f t="array" ref="D956">XLOOKUP(C956,'EMP LIST '!$B$2:$B$121,'EMP LIST '!$E$2:$E$121,)</f>
        <v/>
      </c>
      <c r="H956">
        <f>AJ956-J956</f>
        <v>46298</v>
      </c>
      <c r="AJ956">
        <f>TODAY()</f>
        <v>46298</v>
      </c>
    </row>
    <row r="957">
      <c r="D957" t="str">
        <f t="array" ref="D957">XLOOKUP(C957,'EMP LIST '!$B$2:$B$121,'EMP LIST '!$E$2:$E$121,)</f>
        <v/>
      </c>
      <c r="H957">
        <f>AJ957-J957</f>
        <v>46298</v>
      </c>
      <c r="AJ957">
        <f>TODAY()</f>
        <v>46298</v>
      </c>
    </row>
    <row r="958">
      <c r="D958" t="str">
        <f t="array" ref="D958">XLOOKUP(C958,'EMP LIST '!$B$2:$B$121,'EMP LIST '!$E$2:$E$121,)</f>
        <v/>
      </c>
      <c r="H958">
        <f>AJ958-J958</f>
        <v>46298</v>
      </c>
      <c r="AJ958">
        <f>TODAY()</f>
        <v>46298</v>
      </c>
    </row>
    <row r="959">
      <c r="D959" t="str">
        <f t="array" ref="D959">XLOOKUP(C959,'EMP LIST '!$B$2:$B$121,'EMP LIST '!$E$2:$E$121,)</f>
        <v/>
      </c>
      <c r="H959">
        <f>AJ959-J959</f>
        <v>46298</v>
      </c>
      <c r="AJ959">
        <f>TODAY()</f>
        <v>46298</v>
      </c>
    </row>
    <row r="960">
      <c r="D960" t="str">
        <f t="array" ref="D960">XLOOKUP(C960,'EMP LIST '!$B$2:$B$121,'EMP LIST '!$E$2:$E$121,)</f>
        <v/>
      </c>
      <c r="H960">
        <f>AJ960-J960</f>
        <v>46298</v>
      </c>
      <c r="AJ960">
        <f>TODAY()</f>
        <v>46298</v>
      </c>
    </row>
    <row r="961">
      <c r="D961" t="str">
        <f t="array" ref="D961">XLOOKUP(C961,'EMP LIST '!$B$2:$B$121,'EMP LIST '!$E$2:$E$121,)</f>
        <v/>
      </c>
      <c r="H961">
        <f>AJ961-J961</f>
        <v>46298</v>
      </c>
      <c r="AJ961">
        <f>TODAY()</f>
        <v>46298</v>
      </c>
    </row>
    <row r="962">
      <c r="D962" t="str">
        <f t="array" ref="D962">XLOOKUP(C962,'EMP LIST '!$B$2:$B$121,'EMP LIST '!$E$2:$E$121,)</f>
        <v/>
      </c>
      <c r="H962">
        <f>AJ962-J962</f>
        <v>46298</v>
      </c>
      <c r="AJ962">
        <f>TODAY()</f>
        <v>46298</v>
      </c>
    </row>
    <row r="963">
      <c r="D963" t="str">
        <f t="array" ref="D963">XLOOKUP(C963,'EMP LIST '!$B$2:$B$121,'EMP LIST '!$E$2:$E$121,)</f>
        <v/>
      </c>
      <c r="H963">
        <f>AJ963-J963</f>
        <v>46298</v>
      </c>
      <c r="AJ963">
        <f>TODAY()</f>
        <v>46298</v>
      </c>
    </row>
    <row r="964">
      <c r="D964" t="str">
        <f t="array" ref="D964">XLOOKUP(C964,'EMP LIST '!$B$2:$B$121,'EMP LIST '!$E$2:$E$121,)</f>
        <v/>
      </c>
      <c r="H964">
        <f>AJ964-J964</f>
        <v>46298</v>
      </c>
      <c r="AJ964">
        <f>TODAY()</f>
        <v>46298</v>
      </c>
    </row>
    <row r="965">
      <c r="D965" t="str">
        <f t="array" ref="D965">XLOOKUP(C965,'EMP LIST '!$B$2:$B$121,'EMP LIST '!$E$2:$E$121,)</f>
        <v/>
      </c>
      <c r="H965">
        <f>AJ965-J965</f>
        <v>46298</v>
      </c>
      <c r="AJ965">
        <f>TODAY()</f>
        <v>46298</v>
      </c>
    </row>
    <row r="966">
      <c r="D966" t="str">
        <f t="array" ref="D966">XLOOKUP(C966,'EMP LIST '!$B$2:$B$121,'EMP LIST '!$E$2:$E$121,)</f>
        <v/>
      </c>
      <c r="H966">
        <f>AJ966-J966</f>
        <v>46298</v>
      </c>
      <c r="AJ966">
        <f>TODAY()</f>
        <v>46298</v>
      </c>
    </row>
    <row r="967">
      <c r="D967" t="str">
        <f t="array" ref="D967">XLOOKUP(C967,'EMP LIST '!$B$2:$B$121,'EMP LIST '!$E$2:$E$121,)</f>
        <v/>
      </c>
      <c r="H967">
        <f>AJ967-J967</f>
        <v>46298</v>
      </c>
      <c r="AJ967">
        <f>TODAY()</f>
        <v>46298</v>
      </c>
    </row>
    <row r="968">
      <c r="D968" t="str">
        <f t="array" ref="D968">XLOOKUP(C968,'EMP LIST '!$B$2:$B$121,'EMP LIST '!$E$2:$E$121,)</f>
        <v/>
      </c>
      <c r="H968">
        <f>AJ968-J968</f>
        <v>46298</v>
      </c>
      <c r="AJ968">
        <f>TODAY()</f>
        <v>46298</v>
      </c>
    </row>
    <row r="969">
      <c r="D969" t="str">
        <f t="array" ref="D969">XLOOKUP(C969,'EMP LIST '!$B$2:$B$121,'EMP LIST '!$E$2:$E$121,)</f>
        <v/>
      </c>
      <c r="H969">
        <f>AJ969-J969</f>
        <v>46298</v>
      </c>
      <c r="AJ969">
        <f>TODAY()</f>
        <v>46298</v>
      </c>
    </row>
    <row r="970">
      <c r="D970" t="str">
        <f t="array" ref="D970">XLOOKUP(C970,'EMP LIST '!$B$2:$B$121,'EMP LIST '!$E$2:$E$121,)</f>
        <v/>
      </c>
      <c r="H970">
        <f>AJ970-J970</f>
        <v>46298</v>
      </c>
      <c r="AJ970">
        <f>TODAY()</f>
        <v>46298</v>
      </c>
    </row>
    <row r="971">
      <c r="D971" t="str">
        <f t="array" ref="D971">XLOOKUP(C971,'EMP LIST '!$B$2:$B$121,'EMP LIST '!$E$2:$E$121,)</f>
        <v/>
      </c>
      <c r="H971">
        <f>AJ971-J971</f>
        <v>46298</v>
      </c>
      <c r="AJ971">
        <f>TODAY()</f>
        <v>46298</v>
      </c>
    </row>
    <row r="972">
      <c r="D972" t="str">
        <f t="array" ref="D972">XLOOKUP(C972,'EMP LIST '!$B$2:$B$121,'EMP LIST '!$E$2:$E$121,)</f>
        <v/>
      </c>
      <c r="H972">
        <f>AJ972-J972</f>
        <v>46298</v>
      </c>
      <c r="AJ972">
        <f>TODAY()</f>
        <v>46298</v>
      </c>
    </row>
    <row r="973">
      <c r="D973" t="str">
        <f t="array" ref="D973">XLOOKUP(C973,'EMP LIST '!$B$2:$B$121,'EMP LIST '!$E$2:$E$121,)</f>
        <v/>
      </c>
      <c r="H973">
        <f>AJ973-J973</f>
        <v>46298</v>
      </c>
      <c r="AJ973">
        <f>TODAY()</f>
        <v>46298</v>
      </c>
    </row>
    <row r="974">
      <c r="D974" t="str">
        <f t="array" ref="D974">XLOOKUP(C974,'EMP LIST '!$B$2:$B$121,'EMP LIST '!$E$2:$E$121,)</f>
        <v/>
      </c>
      <c r="H974">
        <f>AJ974-J974</f>
        <v>46298</v>
      </c>
      <c r="AJ974">
        <f>TODAY()</f>
        <v>46298</v>
      </c>
    </row>
    <row r="975">
      <c r="D975" t="str">
        <f t="array" ref="D975">XLOOKUP(C975,'EMP LIST '!$B$2:$B$121,'EMP LIST '!$E$2:$E$121,)</f>
        <v/>
      </c>
      <c r="H975">
        <f>AJ975-J975</f>
        <v>46298</v>
      </c>
      <c r="AJ975">
        <f>TODAY()</f>
        <v>46298</v>
      </c>
    </row>
    <row r="976">
      <c r="D976" t="str">
        <f t="array" ref="D976">XLOOKUP(C976,'EMP LIST '!$B$2:$B$121,'EMP LIST '!$E$2:$E$121,)</f>
        <v/>
      </c>
      <c r="H976">
        <f>AJ976-J976</f>
        <v>46298</v>
      </c>
      <c r="AJ976">
        <f>TODAY()</f>
        <v>46298</v>
      </c>
    </row>
    <row r="977">
      <c r="D977" t="str">
        <f t="array" ref="D977">XLOOKUP(C977,'EMP LIST '!$B$2:$B$121,'EMP LIST '!$E$2:$E$121,)</f>
        <v/>
      </c>
      <c r="H977">
        <f>AJ977-J977</f>
        <v>46298</v>
      </c>
      <c r="AJ977">
        <f>TODAY()</f>
        <v>46298</v>
      </c>
    </row>
    <row r="978">
      <c r="D978" t="str">
        <f t="array" ref="D978">XLOOKUP(C978,'EMP LIST '!$B$2:$B$121,'EMP LIST '!$E$2:$E$121,)</f>
        <v/>
      </c>
      <c r="H978">
        <f>AJ978-J978</f>
        <v>46298</v>
      </c>
      <c r="AJ978">
        <f>TODAY()</f>
        <v>46298</v>
      </c>
    </row>
    <row r="979">
      <c r="D979" t="str">
        <f t="array" ref="D979">XLOOKUP(C979,'EMP LIST '!$B$2:$B$121,'EMP LIST '!$E$2:$E$121,)</f>
        <v/>
      </c>
      <c r="H979">
        <f>AJ979-J979</f>
        <v>46298</v>
      </c>
      <c r="AJ979">
        <f>TODAY()</f>
        <v>46298</v>
      </c>
    </row>
    <row r="980">
      <c r="D980" t="str">
        <f t="array" ref="D980">XLOOKUP(C980,'EMP LIST '!$B$2:$B$121,'EMP LIST '!$E$2:$E$121,)</f>
        <v/>
      </c>
      <c r="H980">
        <f>AJ980-J980</f>
        <v>46298</v>
      </c>
      <c r="AJ980">
        <f>TODAY()</f>
        <v>46298</v>
      </c>
    </row>
  </sheetData>
  <autoFilter ref="$A$1:$AK$980"/>
  <hyperlinks>
    <hyperlink ref="AC9" r:id="rId1"/>
    <hyperlink ref="AC20" r:id="rId2"/>
    <hyperlink ref="AC25" r:id="rId3"/>
    <hyperlink ref="AC29" r:id="rId4"/>
    <hyperlink ref="AC35" r:id="rId5"/>
    <hyperlink ref="AC37" r:id="rId6"/>
    <hyperlink ref="AC42" r:id="rId7"/>
    <hyperlink ref="AC47" r:id="rId8"/>
    <hyperlink ref="AC49" r:id="rId9"/>
    <hyperlink ref="AC87" r:id="rId10"/>
    <hyperlink ref="AC95" r:id="rId11"/>
    <hyperlink ref="AC109" r:id="rId12"/>
    <hyperlink ref="AC110" r:id="rId13"/>
    <hyperlink ref="AC131" r:id="rId14"/>
    <hyperlink ref="AC133" r:id="rId15"/>
    <hyperlink ref="AC136" r:id="rId16"/>
    <hyperlink ref="AC137" r:id="rId17"/>
    <hyperlink ref="AC140" r:id="rId18"/>
    <hyperlink ref="AC160" r:id="rId19"/>
    <hyperlink ref="AC196" r:id="rId20"/>
    <hyperlink ref="AC209" r:id="rId21"/>
    <hyperlink ref="AC236" r:id="rId22"/>
    <hyperlink ref="AC252" r:id="rId23"/>
    <hyperlink ref="AC253" r:id="rId24"/>
    <hyperlink ref="AC258" r:id="rId25"/>
    <hyperlink ref="AC265" r:id="rId26"/>
    <hyperlink ref="AC270" r:id="rId27"/>
    <hyperlink ref="AC272" r:id="rId28"/>
    <hyperlink ref="AC289" r:id="rId29"/>
    <hyperlink ref="L304" r:id="rId30"/>
    <hyperlink ref="L307" r:id="rId31"/>
    <hyperlink ref="AC315" r:id="rId32"/>
    <hyperlink ref="AC322" r:id="rId33"/>
    <hyperlink ref="AC330" r:id="rId34"/>
    <hyperlink ref="AC337" r:id="rId35"/>
    <hyperlink ref="AC340" r:id="rId36"/>
    <hyperlink ref="AC347" r:id="rId37"/>
    <hyperlink ref="AC349" r:id="rId38"/>
    <hyperlink ref="AC352" r:id="rId39"/>
    <hyperlink ref="AC367" r:id="rId40"/>
    <hyperlink ref="AC368" r:id="rId41"/>
    <hyperlink ref="AC370" r:id="rId42"/>
  </hyperlinks>
  <ignoredErrors>
    <ignoredError numberStoredAsText="1" sqref="A1:AK980"/>
  </ignoredErrors>
</worksheet>
</file>

<file path=xl/worksheets/sheet18.xml><?xml version="1.0" encoding="utf-8"?>
<worksheet xmlns="http://schemas.openxmlformats.org/spreadsheetml/2006/main" xmlns:r="http://schemas.openxmlformats.org/officeDocument/2006/relationships">
  <dimension ref="A1:AL1988"/>
  <sheetViews>
    <sheetView workbookViewId="0" rightToLeft="0"/>
  </sheetViews>
  <sheetData>
    <row r="1">
      <c r="A1" t="str">
        <v>TICKET STATUS</v>
      </c>
      <c r="B1" t="str">
        <v>EMP NAME</v>
      </c>
      <c r="C1" t="str">
        <v>TL NAME</v>
      </c>
      <c r="D1" t="str">
        <v>MANAGER</v>
      </c>
      <c r="E1" t="str">
        <v>EMP TYPE</v>
      </c>
      <c r="F1" t="str">
        <v>LOGIN POC</v>
      </c>
      <c r="G1" t="str">
        <v>CUSTOMER NAME</v>
      </c>
      <c r="I1" t="str">
        <v>CASE AGEING</v>
      </c>
      <c r="J1" t="str">
        <v>BRANCH</v>
      </c>
      <c r="K1" t="str">
        <v>CASE CREAT DATE</v>
      </c>
      <c r="L1" t="str">
        <v>LAST UPDATED DATE</v>
      </c>
      <c r="M1" t="str">
        <v>LAN NO</v>
      </c>
      <c r="N1" t="str">
        <v>PHONE NUMBER</v>
      </c>
      <c r="O1" t="str">
        <v>LOCATION STATE</v>
      </c>
      <c r="P1" t="str">
        <v>CITY</v>
      </c>
      <c r="Q1" t="str">
        <v>LOAN TYPE</v>
      </c>
      <c r="R1" t="str">
        <v>CODE</v>
      </c>
      <c r="S1" t="str">
        <v>LENDER</v>
      </c>
      <c r="T1" t="str">
        <v>NET LOAN AMOUNT</v>
      </c>
      <c r="U1" t="str">
        <v>LOAN AMOUNT</v>
      </c>
      <c r="V1" t="str">
        <v>LOAN CATEGORY</v>
      </c>
      <c r="W1" t="str">
        <v>STATUS</v>
      </c>
      <c r="X1" t="str">
        <v>CIBIL SCORE</v>
      </c>
      <c r="Y1" t="str">
        <v>APPROVAL DATE</v>
      </c>
      <c r="Z1" t="str">
        <v>DISBURSED DATE</v>
      </c>
      <c r="AA1" t="str">
        <v>Ops Remarks</v>
      </c>
      <c r="AB1" t="str">
        <v>BANKER NAME</v>
      </c>
      <c r="AC1" t="str">
        <v>BANKER PHONE NO.</v>
      </c>
      <c r="AD1" t="str">
        <v>BANKER MAIL ID</v>
      </c>
      <c r="AE1" t="str">
        <v>DEGREE</v>
      </c>
      <c r="AF1" t="str">
        <v>CREDIT POC</v>
      </c>
      <c r="AG1" t="str">
        <v>TVR</v>
      </c>
      <c r="AH1" t="str">
        <v>TICKETING DONE BY CREDIT</v>
      </c>
      <c r="AI1" t="str">
        <v>PAYMENT DATE</v>
      </c>
      <c r="AJ1" t="str">
        <v>date</v>
      </c>
      <c r="AK1" t="str">
        <v>CASH BACK</v>
      </c>
      <c r="AL1" t="str">
        <v>PAYMENT STATUS</v>
      </c>
    </row>
    <row r="2">
      <c r="A2" t="str">
        <v>YES</v>
      </c>
      <c r="B2" t="str">
        <v>PRADDUMN VERMA</v>
      </c>
      <c r="C2" t="str">
        <f t="array" ref="C2">XLOOKUP(B2,'EMP LIST '!$B$2:$B$121,'EMP LIST '!$E$2:$E$121,)</f>
        <v/>
      </c>
      <c r="D2" t="str">
        <f t="array" ref="D2">XLOOKUP($B2,'EMP LIST '!$B$2:$B$121,'EMP LIST '!$F$2:$F$121,)</f>
        <v/>
      </c>
      <c r="E2" t="str">
        <f t="array" ref="E2">XLOOKUP($B2,'EMP LIST '!$B$2:$B$121,'EMP LIST '!$I$2:$I$121,)</f>
        <v/>
      </c>
      <c r="F2" t="str">
        <v>RAJEEV</v>
      </c>
      <c r="G2" t="str">
        <v>DR KRISHNA TANDON</v>
      </c>
      <c r="I2">
        <f>AJ2-K2</f>
        <v>366</v>
      </c>
      <c r="J2" t="str">
        <f t="array" ref="J2">XLOOKUP($B2,'EMP LIST '!$B$2:$B$121,'EMP LIST '!$H$2:$H$121,)</f>
        <v/>
      </c>
      <c r="K2">
        <v>45932</v>
      </c>
      <c r="L2">
        <v>45987</v>
      </c>
      <c r="M2" t="str">
        <v>SME000017387749</v>
      </c>
      <c r="N2">
        <v>8375028812</v>
      </c>
      <c r="O2" t="str">
        <v>UTTAR PRADESH</v>
      </c>
      <c r="P2" t="str">
        <v>GHAZIABAD</v>
      </c>
      <c r="Q2" t="str">
        <v>OD</v>
      </c>
      <c r="R2" t="str">
        <v>F2 FINTECH</v>
      </c>
      <c r="S2" t="str">
        <v>BAJAJ</v>
      </c>
      <c r="T2">
        <v>907000</v>
      </c>
      <c r="U2">
        <v>907000</v>
      </c>
      <c r="V2" t="str">
        <v>UNSECURED</v>
      </c>
      <c r="W2" t="str">
        <v>DROP</v>
      </c>
      <c r="Y2">
        <v>45940</v>
      </c>
      <c r="AA2" t="str">
        <v>FILE SENT TO BANKER || UNDER PROCESS, CIBIL CONSENT LINK SENT TO CUSTOMER, CIBIL DONE, CASE MOVED TO CREDIT, CASE APPROVED, PROFILE VERIFICATION INITIATED, OFC FI NEGATIVE BECAUSE CUSTOMER NIGHT SHIFT FI AGENT NIT AVALAIBLE ON NIGHT SHIFT AFTER MORNING SHIFT SUNDAY WILL RE-INITIATE VIDEO PD PENDING FRM CUSTOMER SIDE, DR OUT OF STATION FOR 3 DAYS</v>
      </c>
      <c r="AB2" t="str">
        <v>Md shuaib Khan</v>
      </c>
      <c r="AC2">
        <v>9161252501</v>
      </c>
      <c r="AD2" t="str">
        <v>mdshuaib.khan@bajajfinserv.in_x000d_</v>
      </c>
      <c r="AE2" t="str">
        <v>MBBS-2023</v>
      </c>
      <c r="AJ2">
        <f>TODAY()</f>
        <v>46298</v>
      </c>
    </row>
    <row r="3">
      <c r="A3" t="str">
        <v>YES</v>
      </c>
      <c r="B3" t="str">
        <v>SUMIT KUMAR</v>
      </c>
      <c r="C3" t="str">
        <v>ANURAG SHARMA</v>
      </c>
      <c r="D3" t="str">
        <v>SHASHANK BHARDWAJ</v>
      </c>
      <c r="E3" t="str">
        <v>SALARIED</v>
      </c>
      <c r="F3" t="str">
        <v>RAJEEV</v>
      </c>
      <c r="G3" t="str">
        <v>DR GAURAV TEHRI</v>
      </c>
      <c r="I3">
        <v>299</v>
      </c>
      <c r="J3" t="str">
        <v>BAREILLY</v>
      </c>
      <c r="K3">
        <v>45947</v>
      </c>
      <c r="L3">
        <v>45960</v>
      </c>
      <c r="M3">
        <v>230</v>
      </c>
      <c r="N3">
        <v>7579664555</v>
      </c>
      <c r="O3" t="str">
        <v>UTTAR PRADESH</v>
      </c>
      <c r="P3" t="str">
        <v>SAHARANPUR</v>
      </c>
      <c r="Q3" t="str">
        <v>OD</v>
      </c>
      <c r="R3" t="str">
        <v xml:space="preserve">FIRST ADVISOR </v>
      </c>
      <c r="S3" t="str">
        <v>LNT</v>
      </c>
      <c r="T3">
        <v>2015192</v>
      </c>
      <c r="U3">
        <v>2015192</v>
      </c>
      <c r="V3" t="str">
        <v>UNSECURED</v>
      </c>
      <c r="W3" t="str">
        <v>DISBURSED</v>
      </c>
      <c r="Y3">
        <v>45953</v>
      </c>
      <c r="Z3">
        <v>45965</v>
      </c>
      <c r="AA3" t="str">
        <v xml:space="preserve">FILE SENDER TO BANKER || UNDER PROCESS,  ||Office address proof req || LATEST OHP REQ AND BOTH FI HAS BEEN DONE AND RCU VISIT IS PENDING || CUSTOMER IS </v>
      </c>
      <c r="AB3" t="str">
        <v>MANEESH VERMA</v>
      </c>
      <c r="AC3">
        <v>8318813307</v>
      </c>
      <c r="AD3" t="str">
        <v>maneeshverma@ltfs.com</v>
      </c>
      <c r="AE3" t="str">
        <v>MBBS-1992</v>
      </c>
      <c r="AJ3">
        <v>46246</v>
      </c>
    </row>
    <row r="4">
      <c r="A4" t="str">
        <v>YES</v>
      </c>
      <c r="B4" t="str">
        <v>UMESH</v>
      </c>
      <c r="C4" t="str">
        <f t="array" ref="C4">XLOOKUP(B4,'EMP LIST '!$B$2:$B$121,'EMP LIST '!$E$2:$E$121,)</f>
        <v>SHASHANK BHARDWAJ</v>
      </c>
      <c r="D4" t="str">
        <f t="array" ref="D4">XLOOKUP($B4,'EMP LIST '!$B$2:$B$121,'EMP LIST '!$F$2:$F$121,)</f>
        <v>SHASHANK BHARDWAJ</v>
      </c>
      <c r="E4" t="str">
        <f t="array" ref="E4">XLOOKUP($B4,'EMP LIST '!$B$2:$B$121,'EMP LIST '!$I$2:$I$121,)</f>
        <v>SOURCER</v>
      </c>
      <c r="F4" t="str">
        <v>VISHAL</v>
      </c>
      <c r="G4" t="str">
        <v>DR. ALOK TRIPATHI</v>
      </c>
      <c r="I4">
        <f>AJ4-K4</f>
        <v>344</v>
      </c>
      <c r="J4" t="str">
        <f t="array" ref="J4">XLOOKUP($B4,'EMP LIST '!$B$2:$B$121,'EMP LIST '!$H$2:$H$121,)</f>
        <v xml:space="preserve">BAREILLY </v>
      </c>
      <c r="K4">
        <v>45954</v>
      </c>
      <c r="L4">
        <v>45966</v>
      </c>
      <c r="M4" t="str">
        <v>SME000017660192</v>
      </c>
      <c r="N4">
        <v>9311581736</v>
      </c>
      <c r="O4" t="str">
        <v>UTTAR PRADESH</v>
      </c>
      <c r="P4" t="str">
        <v>BUDAUN</v>
      </c>
      <c r="Q4" t="str">
        <v>OD</v>
      </c>
      <c r="R4" t="str">
        <v xml:space="preserve">FIRST ADVISOR </v>
      </c>
      <c r="S4" t="str">
        <v>BAJAJ</v>
      </c>
      <c r="T4">
        <v>636000</v>
      </c>
      <c r="U4">
        <v>636000</v>
      </c>
      <c r="V4" t="str">
        <v>UNSECURED</v>
      </c>
      <c r="W4" t="str">
        <v xml:space="preserve">REJECTED </v>
      </c>
      <c r="Y4">
        <v>45955</v>
      </c>
      <c r="AA4" t="str">
        <v>FILE SENDER TO BANKER || UNDER PROCESS, CIBIL CONSENT LINK SENT TO CUSTOME, CASE APPROVED BANK VERIFICATION INITIATED, CUSTOMER NOT RECVD CALL</v>
      </c>
      <c r="AB4" t="str">
        <v>Sumit Rana1_x000d_</v>
      </c>
      <c r="AC4">
        <v>9760602606</v>
      </c>
      <c r="AD4" t="str">
        <v>sumit.rana1@bajajfinserv.in_x000d_</v>
      </c>
      <c r="AE4" t="str">
        <v>MBBS-2020</v>
      </c>
      <c r="AJ4">
        <f>TODAY()</f>
        <v>46298</v>
      </c>
    </row>
    <row r="5">
      <c r="A5" t="str">
        <v>YES</v>
      </c>
      <c r="B5" t="str">
        <v>MANVI SHARMA</v>
      </c>
      <c r="C5" t="str">
        <f t="array" ref="C5">XLOOKUP(B5,'EMP LIST '!$B$2:$B$121,'EMP LIST '!$E$2:$E$121,)</f>
        <v/>
      </c>
      <c r="D5" t="str">
        <f t="array" ref="D5">XLOOKUP($B5,'EMP LIST '!$B$2:$B$121,'EMP LIST '!$F$2:$F$121,)</f>
        <v/>
      </c>
      <c r="E5" t="str">
        <f t="array" ref="E5">XLOOKUP($B5,'EMP LIST '!$B$2:$B$121,'EMP LIST '!$I$2:$I$121,)</f>
        <v/>
      </c>
      <c r="F5" t="str">
        <v>RAJEEV</v>
      </c>
      <c r="G5" t="str">
        <v>DR VAIDEHI VINAYAK RAWALE</v>
      </c>
      <c r="I5">
        <f>AJ5-K5</f>
        <v>341</v>
      </c>
      <c r="J5" t="str">
        <f t="array" ref="J5">XLOOKUP($B5,'EMP LIST '!$B$2:$B$121,'EMP LIST '!$H$2:$H$121,)</f>
        <v/>
      </c>
      <c r="K5">
        <v>45957</v>
      </c>
      <c r="L5">
        <v>45960</v>
      </c>
      <c r="M5">
        <v>301</v>
      </c>
      <c r="N5">
        <v>8767337113</v>
      </c>
      <c r="O5" t="str">
        <v>MAHARASHTRA</v>
      </c>
      <c r="P5" t="str">
        <v>PANVEL</v>
      </c>
      <c r="Q5" t="str">
        <v>OD</v>
      </c>
      <c r="R5" t="str">
        <v xml:space="preserve">FIRST ADVISOR </v>
      </c>
      <c r="S5" t="str">
        <v>LNT</v>
      </c>
      <c r="T5">
        <v>2000000</v>
      </c>
      <c r="U5">
        <v>2000000</v>
      </c>
      <c r="V5" t="str">
        <v>UNSECURED</v>
      </c>
      <c r="W5" t="str">
        <v xml:space="preserve">REJECTED </v>
      </c>
      <c r="Y5">
        <v>45959</v>
      </c>
      <c r="AA5" t="str">
        <v>FILE SENDER TO APOORVA || UNDER PROCESS || CASE MOVED TO CREDIT 20 l ELIGIBILITY, FI INITIATED, TO BE DISBURSED TOMORROW || CUSTOMER HAVING AN TENOR ISSUES-SHE NEED 6 YEARS AND WE ARE OFFERING ONY FOR 5 YEARS, CUSTOMER OUT OF STATION</v>
      </c>
      <c r="AB5" t="str">
        <v>JOYSON</v>
      </c>
      <c r="AC5" t="str">
        <v>98709 25210</v>
      </c>
      <c r="AD5" t="str">
        <v>Joysonlobo@ltfs.com</v>
      </c>
      <c r="AE5" t="str">
        <v>MBBS-2019</v>
      </c>
      <c r="AJ5">
        <f>TODAY()</f>
        <v>46298</v>
      </c>
    </row>
    <row r="6">
      <c r="A6" t="str">
        <v>YES</v>
      </c>
      <c r="B6" t="str">
        <v>SACHIN</v>
      </c>
      <c r="C6" t="str">
        <f t="array" ref="C6">XLOOKUP(B6,'EMP LIST '!$B$2:$B$121,'EMP LIST '!$E$2:$E$121,)</f>
        <v>F2 FINTECH</v>
      </c>
      <c r="D6" t="str">
        <f t="array" ref="D6">XLOOKUP($B6,'EMP LIST '!$B$2:$B$121,'EMP LIST '!$F$2:$F$121,)</f>
        <v>F2 FINTECH</v>
      </c>
      <c r="E6" t="str">
        <f t="array" ref="E6">XLOOKUP($B6,'EMP LIST '!$B$2:$B$121,'EMP LIST '!$I$2:$I$121,)</f>
        <v>SOURCER</v>
      </c>
      <c r="F6" t="str">
        <v>VISHAL</v>
      </c>
      <c r="G6" t="str">
        <v>DR. SAMEER SALIM</v>
      </c>
      <c r="I6">
        <f>AJ6-K6</f>
        <v>334</v>
      </c>
      <c r="J6" t="str">
        <f t="array" ref="J6">XLOOKUP($B6,'EMP LIST '!$B$2:$B$121,'EMP LIST '!$H$2:$H$121,)</f>
        <v>F2 FINTECH</v>
      </c>
      <c r="K6">
        <v>45964</v>
      </c>
      <c r="L6">
        <v>45965</v>
      </c>
      <c r="M6">
        <v>170382407</v>
      </c>
      <c r="N6">
        <v>8075823600</v>
      </c>
      <c r="O6" t="str">
        <v>KARNATAKA</v>
      </c>
      <c r="P6" t="str">
        <v>BANGLORE</v>
      </c>
      <c r="Q6" t="str">
        <v>TERM LOAN</v>
      </c>
      <c r="R6" t="str">
        <v>F2 FINTECH</v>
      </c>
      <c r="S6" t="str">
        <v>CHOLA</v>
      </c>
      <c r="T6">
        <v>1500000</v>
      </c>
      <c r="U6">
        <v>1500000</v>
      </c>
      <c r="V6" t="str">
        <v>UNSECURED</v>
      </c>
      <c r="W6" t="str">
        <v>DISBURSED</v>
      </c>
      <c r="Y6">
        <v>45965</v>
      </c>
      <c r="Z6">
        <v>45965</v>
      </c>
      <c r="AA6" t="str">
        <v>FILE SENDER TO BANKER || UNDER PROCESS, TO BE APPROVED TODAY || PHY PD AND FI PENDING ITS-TO BE DONE TOMM TILL AFTERNOON</v>
      </c>
      <c r="AB6" t="str">
        <v>SURESH</v>
      </c>
      <c r="AC6" t="str">
        <v>97401 09844</v>
      </c>
      <c r="AD6" t="str">
        <v>sureshnagaraju@chola.murugappa.com</v>
      </c>
      <c r="AE6" t="str">
        <v>MBBS-2022</v>
      </c>
      <c r="AJ6">
        <f>TODAY()</f>
        <v>46298</v>
      </c>
    </row>
    <row r="7">
      <c r="A7" t="str">
        <v>YES</v>
      </c>
      <c r="B7" t="str">
        <v>DEEPAM VERMA</v>
      </c>
      <c r="C7" t="str">
        <v>ANIL KUMAR</v>
      </c>
      <c r="D7" t="str">
        <v>SHASHANK BHARDWAJ</v>
      </c>
      <c r="E7" t="str">
        <v>SALARIED</v>
      </c>
      <c r="F7" t="str">
        <v>VISHAL</v>
      </c>
      <c r="G7" t="str">
        <v>DR AJEET SINGH MANGAVA</v>
      </c>
      <c r="I7">
        <v>287</v>
      </c>
      <c r="J7" t="str">
        <v>BAREILLY</v>
      </c>
      <c r="K7">
        <v>45959</v>
      </c>
      <c r="L7">
        <v>45966</v>
      </c>
      <c r="M7" t="str">
        <v>SME000017713402</v>
      </c>
      <c r="N7">
        <v>7023982491</v>
      </c>
      <c r="O7" t="str">
        <v>DELHI</v>
      </c>
      <c r="P7" t="str">
        <v>DELHI</v>
      </c>
      <c r="Q7" t="str">
        <v>OD</v>
      </c>
      <c r="R7" t="str">
        <v xml:space="preserve">FIRST ADVISOR </v>
      </c>
      <c r="S7" t="str">
        <v>BAJAJ</v>
      </c>
      <c r="T7">
        <v>510000</v>
      </c>
      <c r="U7">
        <v>960000</v>
      </c>
      <c r="V7" t="str">
        <v>UNSECURED</v>
      </c>
      <c r="W7" t="str">
        <v>DISBURSED</v>
      </c>
      <c r="Y7">
        <v>45960</v>
      </c>
      <c r="Z7">
        <v>45966</v>
      </c>
      <c r="AA7" t="str">
        <v>FILE SENDER TO BANKER || UNDER PROCESS, CIBIL CONSENT LINK SENT TO CUSTOMER, CASE MOVED TO CREDIT CASE APPROVED, CONSENT PENDING FROM CUSTOMER SIDE</v>
      </c>
      <c r="AB7" t="str">
        <v>MD SUHAIB</v>
      </c>
      <c r="AC7">
        <v>9161252501</v>
      </c>
      <c r="AD7" t="str">
        <v>mdshuaib.khan@bajajfinserv.in_x000d_</v>
      </c>
      <c r="AE7" t="str">
        <v>MBBS-2022</v>
      </c>
      <c r="AJ7">
        <v>46246</v>
      </c>
      <c r="AK7">
        <v>9000</v>
      </c>
      <c r="AL7" t="str">
        <v>DONE</v>
      </c>
    </row>
    <row r="8">
      <c r="A8" t="str">
        <v>YES</v>
      </c>
      <c r="B8" t="str">
        <v>RAVISH SHARMA</v>
      </c>
      <c r="C8" t="str">
        <f t="array" ref="C8">XLOOKUP(B8,'EMP LIST '!$B$2:$B$121,'EMP LIST '!$E$2:$E$121,)</f>
        <v>RAVISH SHARMA</v>
      </c>
      <c r="D8" t="str">
        <f t="array" ref="D8">XLOOKUP($B8,'EMP LIST '!$B$2:$B$121,'EMP LIST '!$F$2:$F$121,)</f>
        <v>RAVISH SHARMA</v>
      </c>
      <c r="E8" t="str">
        <f t="array" ref="E8">XLOOKUP($B8,'EMP LIST '!$B$2:$B$121,'EMP LIST '!$I$2:$I$121,)</f>
        <v>SALARIED</v>
      </c>
      <c r="F8" t="str">
        <v>VISHAL</v>
      </c>
      <c r="G8" t="str">
        <v>DR. HARSH</v>
      </c>
      <c r="I8">
        <f>AJ8-K8</f>
        <v>351</v>
      </c>
      <c r="J8" t="str">
        <f t="array" ref="J8">XLOOKUP($B8,'EMP LIST '!$B$2:$B$121,'EMP LIST '!$H$2:$H$121,)</f>
        <v>NOIDA</v>
      </c>
      <c r="K8">
        <v>45947</v>
      </c>
      <c r="L8">
        <v>45968</v>
      </c>
      <c r="M8" t="str">
        <v>537BZ8616486</v>
      </c>
      <c r="N8">
        <v>7992327744</v>
      </c>
      <c r="O8" t="str">
        <v>BIHAR</v>
      </c>
      <c r="P8" t="str">
        <v>PATNA</v>
      </c>
      <c r="Q8" t="str">
        <v>OD</v>
      </c>
      <c r="R8" t="str">
        <v xml:space="preserve">FIRST ADVISOR </v>
      </c>
      <c r="S8" t="str">
        <v>TATA</v>
      </c>
      <c r="V8" t="str">
        <v>UNSECURED</v>
      </c>
      <c r="W8" t="str">
        <v xml:space="preserve">REJECTED </v>
      </c>
      <c r="AA8" t="str">
        <v>FILE SENDER TO BANKER || UNDER PROCES || LOGIN DONE || 2-YEARS FORM 26 AS REQ || DOCS SEND TO BANKER || RCU PENDING-Rcu Will Done After Chhath Puja, REGISTRATION NOT VERIFY|| 2 TIME RCU DONE BUT UNABLE TO VERIFY THE REGISTRATION--RCU NEGATVE</v>
      </c>
      <c r="AB8" t="str">
        <v>MAMTA SINGH</v>
      </c>
      <c r="AC8">
        <v>7982612369</v>
      </c>
      <c r="AD8" t="str">
        <v>Mamta.singh@tatacapital.com</v>
      </c>
      <c r="AE8" t="str">
        <v>MBBS-2021</v>
      </c>
      <c r="AJ8">
        <f>TODAY()</f>
        <v>46298</v>
      </c>
    </row>
    <row r="9" xml:space="preserve">
      <c r="A9" t="str">
        <v>YES</v>
      </c>
      <c r="B9" t="str">
        <v>ANSHIKA TIWARI</v>
      </c>
      <c r="C9" t="str">
        <v>ANIL KUMAR</v>
      </c>
      <c r="D9" t="str">
        <v>SHASHANK BHARDWAJ</v>
      </c>
      <c r="E9" t="str">
        <v>SALARIED</v>
      </c>
      <c r="F9" t="str">
        <v>RAJEEV</v>
      </c>
      <c r="G9" t="str">
        <v>DR. SYED AZAMUDDIN</v>
      </c>
      <c r="I9">
        <v>281</v>
      </c>
      <c r="J9" t="str">
        <v xml:space="preserve">BAREILLY </v>
      </c>
      <c r="K9">
        <v>45965</v>
      </c>
      <c r="L9">
        <v>45966</v>
      </c>
      <c r="M9" t="str">
        <v>SME000017782711</v>
      </c>
      <c r="N9">
        <v>7396340170</v>
      </c>
      <c r="O9" t="str">
        <v>TELANGANA</v>
      </c>
      <c r="P9" t="str">
        <v>KAGAZNAGAR</v>
      </c>
      <c r="Q9" t="str">
        <v>OD</v>
      </c>
      <c r="R9" t="str">
        <v xml:space="preserve">FIRST ADVISOR </v>
      </c>
      <c r="S9" t="str">
        <v>BAJAJ</v>
      </c>
      <c r="T9">
        <v>1500000</v>
      </c>
      <c r="U9">
        <v>1500000</v>
      </c>
      <c r="V9" t="str">
        <v>UNSECURED</v>
      </c>
      <c r="W9" t="str">
        <v>DISBURSED</v>
      </c>
      <c r="X9">
        <v>754</v>
      </c>
      <c r="Y9">
        <v>45965</v>
      </c>
      <c r="Z9">
        <v>45966</v>
      </c>
      <c r="AA9" t="str">
        <v>FILE SENDER TO BANKER || UNDER PROCESS, E KYC DONE, CASE MOVED TO CREDIT, CUSTOMER REQ 15, TO BE DISBURSED TODAY</v>
      </c>
      <c r="AB9" t="str">
        <v>P Santosh_x000d_</v>
      </c>
      <c r="AC9">
        <v>9676885464</v>
      </c>
      <c r="AD9" t="str" xml:space="preserve">
        <v xml:space="preserve">p.santosh@bajajfinserv.in_x000d_
</v>
      </c>
      <c r="AE9" t="str">
        <v>MBBS-2020</v>
      </c>
      <c r="AF9" t="str">
        <v>PUNEET</v>
      </c>
      <c r="AJ9">
        <v>46246</v>
      </c>
    </row>
    <row r="10">
      <c r="A10" t="str">
        <v>YES</v>
      </c>
      <c r="B10" t="str">
        <v>KAPIL</v>
      </c>
      <c r="C10" t="str">
        <f t="array" ref="C10">XLOOKUP(B10,'EMP LIST '!$B$2:$B$121,'EMP LIST '!$E$2:$E$121,)</f>
        <v>MANVI BHARDWAJ</v>
      </c>
      <c r="D10" t="str">
        <f t="array" ref="D10">XLOOKUP($B10,'EMP LIST '!$B$2:$B$121,'EMP LIST '!$F$2:$F$121,)</f>
        <v>RAHUL SAHA</v>
      </c>
      <c r="E10" t="str">
        <f t="array" ref="E10">XLOOKUP($B10,'EMP LIST '!$B$2:$B$121,'EMP LIST '!$I$2:$I$121,)</f>
        <v>SALARIED</v>
      </c>
      <c r="F10" t="str">
        <v>VISHAL</v>
      </c>
      <c r="G10" t="str">
        <v>DR. PASUMARTHY PRASANTH</v>
      </c>
      <c r="I10">
        <f>AJ10-K10</f>
        <v>333</v>
      </c>
      <c r="J10" t="str">
        <f t="array" ref="J10">XLOOKUP($B10,'EMP LIST '!$B$2:$B$121,'EMP LIST '!$H$2:$H$121,)</f>
        <v>NOIDA</v>
      </c>
      <c r="K10">
        <v>45965</v>
      </c>
      <c r="L10">
        <v>45965</v>
      </c>
      <c r="M10">
        <v>170384466</v>
      </c>
      <c r="N10">
        <v>9490400028</v>
      </c>
      <c r="O10" t="str">
        <v>ANDHRA PRADESH</v>
      </c>
      <c r="P10" t="str">
        <v>PRAKASAM</v>
      </c>
      <c r="Q10" t="str">
        <v>TERM LOAN</v>
      </c>
      <c r="R10" t="str">
        <v>F2 FINTECH</v>
      </c>
      <c r="S10" t="str">
        <v>CHOLA</v>
      </c>
      <c r="T10">
        <v>1000000</v>
      </c>
      <c r="U10">
        <v>1000000</v>
      </c>
      <c r="V10" t="str">
        <v>UNSECURED</v>
      </c>
      <c r="W10" t="str">
        <v>DISBURSED</v>
      </c>
      <c r="Y10">
        <v>45966</v>
      </c>
      <c r="Z10">
        <v>45966</v>
      </c>
      <c r="AA10" t="str">
        <v>FILE SENDER TO BANKER || UNDER PROCESS, TO BE APPROVED TODAY</v>
      </c>
      <c r="AB10" t="str">
        <v>RANGARAVI</v>
      </c>
      <c r="AC10">
        <v>7386090341</v>
      </c>
      <c r="AD10" t="str">
        <v>rangaravi@chola.murugappa.com</v>
      </c>
      <c r="AE10" t="str">
        <v>MBBS-2018</v>
      </c>
      <c r="AF10" t="str">
        <v>AKSHAY</v>
      </c>
      <c r="AG10" t="str">
        <v>DONE</v>
      </c>
      <c r="AJ10">
        <f>TODAY()</f>
        <v>46298</v>
      </c>
    </row>
    <row r="11">
      <c r="A11" t="str">
        <v>YES</v>
      </c>
      <c r="B11" t="str">
        <v>AMANPREET SINGH</v>
      </c>
      <c r="C11" t="str">
        <f t="array" ref="C11">XLOOKUP(B11,'EMP LIST '!$B$2:$B$121,'EMP LIST '!$E$2:$E$121,)</f>
        <v>MANVI BHARDWAJ</v>
      </c>
      <c r="D11" t="str">
        <f t="array" ref="D11">XLOOKUP($B11,'EMP LIST '!$B$2:$B$121,'EMP LIST '!$F$2:$F$121,)</f>
        <v>AMANPREET SINGH</v>
      </c>
      <c r="E11" t="str">
        <f t="array" ref="E11">XLOOKUP($B11,'EMP LIST '!$B$2:$B$121,'EMP LIST '!$I$2:$I$121,)</f>
        <v>SALARIED</v>
      </c>
      <c r="F11" t="str">
        <v>RAJEEV</v>
      </c>
      <c r="G11" t="str">
        <v>DR PRAVEEN PRASHANT</v>
      </c>
      <c r="I11">
        <f>AJ11-K11</f>
        <v>341</v>
      </c>
      <c r="J11" t="str">
        <f t="array" ref="J11">XLOOKUP($B11,'EMP LIST '!$B$2:$B$121,'EMP LIST '!$H$2:$H$121,)</f>
        <v>NOIDA</v>
      </c>
      <c r="K11">
        <v>45957</v>
      </c>
      <c r="L11">
        <v>45965</v>
      </c>
      <c r="M11">
        <v>251061778711</v>
      </c>
      <c r="N11">
        <v>9812289109</v>
      </c>
      <c r="O11" t="str">
        <v>HARYANA</v>
      </c>
      <c r="P11" t="str">
        <v>REWARI</v>
      </c>
      <c r="Q11" t="str">
        <v>OD</v>
      </c>
      <c r="R11" t="str">
        <v xml:space="preserve">FIRST ADVISOR </v>
      </c>
      <c r="S11" t="str">
        <v>TATA</v>
      </c>
      <c r="V11" t="str">
        <v>UNSECURED</v>
      </c>
      <c r="W11" t="str">
        <v>HOLD</v>
      </c>
      <c r="AA11" t="str">
        <v>FILE SENDER TO BANKER || UNDER PROCESS, || CASE HAS BEEN WRONG PUNCH - NOW CUSTOMER IS NOT RESPONDING</v>
      </c>
      <c r="AB11" t="str">
        <v>GAURAV MATHUR</v>
      </c>
      <c r="AC11">
        <v>9654949270</v>
      </c>
      <c r="AD11" t="str">
        <v>gaurav.tcl@tatacapital.com</v>
      </c>
      <c r="AE11" t="str">
        <v>MBBS - 2010 , MD - 2022_x000d_</v>
      </c>
      <c r="AJ11">
        <f>TODAY()</f>
        <v>46298</v>
      </c>
    </row>
    <row r="12">
      <c r="A12" t="str">
        <v>YES</v>
      </c>
      <c r="B12" t="str">
        <v>RASHI GANGWAR</v>
      </c>
      <c r="C12" t="str">
        <f t="array" ref="C12">XLOOKUP(B12,'EMP LIST '!$B$2:$B$121,'EMP LIST '!$E$2:$E$121,)</f>
        <v>RAJKUMARI</v>
      </c>
      <c r="D12" t="str">
        <f t="array" ref="D12">XLOOKUP($B12,'EMP LIST '!$B$2:$B$121,'EMP LIST '!$F$2:$F$121,)</f>
        <v>RAJKUMARI</v>
      </c>
      <c r="E12" t="str">
        <f t="array" ref="E12">XLOOKUP($B12,'EMP LIST '!$B$2:$B$121,'EMP LIST '!$I$2:$I$121,)</f>
        <v>SALARIED</v>
      </c>
      <c r="F12" t="str">
        <v>RAJEEV</v>
      </c>
      <c r="G12" t="str">
        <v>CS MOHAMMED HAZEEM H S</v>
      </c>
      <c r="I12">
        <f>AJ12-K12</f>
        <v>339</v>
      </c>
      <c r="J12" t="str">
        <f t="array" ref="J12">XLOOKUP($B12,'EMP LIST '!$B$2:$B$121,'EMP LIST '!$H$2:$H$121,)</f>
        <v>NOIDA</v>
      </c>
      <c r="K12">
        <v>45959</v>
      </c>
      <c r="L12">
        <v>45966</v>
      </c>
      <c r="M12" t="str">
        <v>472BZ8602201</v>
      </c>
      <c r="N12" t="str">
        <v>96334 46208</v>
      </c>
      <c r="O12" t="str">
        <v>KERALA</v>
      </c>
      <c r="P12" t="str">
        <v>THIRUVANANTHAPURAM</v>
      </c>
      <c r="Q12" t="str">
        <v>OD</v>
      </c>
      <c r="R12" t="str">
        <v xml:space="preserve">FIRST ADVISOR </v>
      </c>
      <c r="S12" t="str">
        <v>TATA</v>
      </c>
      <c r="V12" t="str">
        <v>UNSECURED</v>
      </c>
      <c r="W12" t="str">
        <v xml:space="preserve">REJECTED </v>
      </c>
      <c r="AA12" t="str">
        <v>FILE SENDER TO BANKER || UNDER PROCESS, || PROVIDED STATEMENT IS OD ACCOUNT- NEED ANOTHER BANK STATEMENT</v>
      </c>
      <c r="AB12" t="str">
        <v>GAURAV MATHUR</v>
      </c>
      <c r="AC12">
        <v>9654949270</v>
      </c>
      <c r="AD12" t="str">
        <v>gaurav.tcl@tatacapital.com</v>
      </c>
      <c r="AE12" t="str">
        <v>CS-2016</v>
      </c>
      <c r="AJ12">
        <f>TODAY()</f>
        <v>46298</v>
      </c>
    </row>
    <row r="13" xml:space="preserve">
      <c r="A13" t="str">
        <v>YES</v>
      </c>
      <c r="B13" t="str">
        <v>SHANTANU</v>
      </c>
      <c r="C13" t="str">
        <f t="array" ref="C13">XLOOKUP(B13,'EMP LIST '!$B$2:$B$121,'EMP LIST '!$E$2:$E$121,)</f>
        <v/>
      </c>
      <c r="D13" t="str">
        <f t="array" ref="D13">XLOOKUP($B13,'EMP LIST '!$B$2:$B$121,'EMP LIST '!$F$2:$F$121,)</f>
        <v/>
      </c>
      <c r="E13" t="str">
        <f t="array" ref="E13">XLOOKUP($B13,'EMP LIST '!$B$2:$B$121,'EMP LIST '!$I$2:$I$121,)</f>
        <v/>
      </c>
      <c r="F13" t="str">
        <v>RAJEEV</v>
      </c>
      <c r="G13" t="str">
        <v>DR JOHN MATHEW K</v>
      </c>
      <c r="I13">
        <f>AJ13-K13</f>
        <v>339</v>
      </c>
      <c r="J13" t="str">
        <f t="array" ref="J13">XLOOKUP($B13,'EMP LIST '!$B$2:$B$121,'EMP LIST '!$H$2:$H$121,)</f>
        <v/>
      </c>
      <c r="K13">
        <v>45959</v>
      </c>
      <c r="L13">
        <v>45965</v>
      </c>
      <c r="M13">
        <v>327</v>
      </c>
      <c r="N13">
        <v>9810805890</v>
      </c>
      <c r="O13" t="str">
        <v>DELHI</v>
      </c>
      <c r="P13" t="str">
        <v>DELHI</v>
      </c>
      <c r="Q13" t="str">
        <v>OD</v>
      </c>
      <c r="R13" t="str">
        <v xml:space="preserve">FIRST ADVISOR </v>
      </c>
      <c r="S13" t="str">
        <v>GODREJ</v>
      </c>
      <c r="V13" t="str">
        <v>UNSECURED</v>
      </c>
      <c r="W13" t="str">
        <v xml:space="preserve">REJECTED </v>
      </c>
      <c r="AA13" t="str" xml:space="preserve">
        <v xml:space="preserve">FILE SENDER TO BANKER || UNDER PROCESS, || REJECTED BANKER WILL SHARE THE REASON || Both Rented profile as parental property is ,CHERUVIKKAL, SHREEKARIYAM P.O., KERELA which is OGL
22 Unsecured enquiries seen in the bureau of the applicant.,High credit card utilization of 97% (Rs.7.83L) of sanction limit of Rs.8.08L
EMI Bounces consol. Charges seen in the banking and balances were also Insufficient.,No owned asset base other than parental residence in Kerala.</v>
      </c>
      <c r="AB13" t="str">
        <v>AMAN</v>
      </c>
      <c r="AC13">
        <v>9616579499</v>
      </c>
      <c r="AD13" t="str">
        <v>Aman.pandey@godrejcapital.com</v>
      </c>
      <c r="AE13" t="str">
        <v>MBBS-2013</v>
      </c>
      <c r="AJ13">
        <f>TODAY()</f>
        <v>46298</v>
      </c>
    </row>
    <row r="14">
      <c r="A14" t="str">
        <v>YES</v>
      </c>
      <c r="B14" t="str">
        <v>F2 FINTECH</v>
      </c>
      <c r="C14" t="str">
        <f t="array" ref="C14">XLOOKUP(B14,'EMP LIST '!$B$2:$B$121,'EMP LIST '!$E$2:$E$121,)</f>
        <v>F2 FINTECH</v>
      </c>
      <c r="D14" t="str">
        <f t="array" ref="D14">XLOOKUP($B14,'EMP LIST '!$B$2:$B$121,'EMP LIST '!$F$2:$F$121,)</f>
        <v>F2 FINTECH</v>
      </c>
      <c r="E14" t="str">
        <f t="array" ref="E14">XLOOKUP($B14,'EMP LIST '!$B$2:$B$121,'EMP LIST '!$I$2:$I$121,)</f>
        <v>SOURCER</v>
      </c>
      <c r="F14" t="str">
        <v>FURKAN</v>
      </c>
      <c r="G14" t="str">
        <v>M/S F2 FINTECH PVT LTD</v>
      </c>
      <c r="I14">
        <f>AJ14-K14</f>
        <v>333</v>
      </c>
      <c r="J14" t="str">
        <f t="array" ref="J14">XLOOKUP($B14,'EMP LIST '!$B$2:$B$121,'EMP LIST '!$H$2:$H$121,)</f>
        <v>F2 FINTECH</v>
      </c>
      <c r="K14">
        <v>45965</v>
      </c>
      <c r="L14">
        <v>45966</v>
      </c>
      <c r="M14" t="str">
        <v>SME000017772933</v>
      </c>
      <c r="N14">
        <v>8860600555</v>
      </c>
      <c r="O14" t="str">
        <v>UTTAR PRADESH</v>
      </c>
      <c r="P14" t="str">
        <v>NOIDA</v>
      </c>
      <c r="Q14" t="str">
        <v>BL</v>
      </c>
      <c r="R14" t="str">
        <v xml:space="preserve">FIRST ADVISOR </v>
      </c>
      <c r="S14" t="str">
        <v>BAJAJ</v>
      </c>
      <c r="T14">
        <v>3123000</v>
      </c>
      <c r="U14">
        <v>3123000</v>
      </c>
      <c r="V14" t="str">
        <v>UNSECURED</v>
      </c>
      <c r="W14" t="str">
        <v>DISBURSED</v>
      </c>
      <c r="Y14">
        <v>45965</v>
      </c>
      <c r="Z14">
        <v>45966</v>
      </c>
      <c r="AA14" t="str">
        <v>UNDER PROCESS, TO BE DISBURSED TODAY,</v>
      </c>
      <c r="AB14" t="str">
        <v>Md shuaib Khan</v>
      </c>
      <c r="AC14">
        <v>9161252501</v>
      </c>
      <c r="AD14" t="str">
        <v>mdshuaib.khan@bajajfinserv.in</v>
      </c>
      <c r="AJ14">
        <f>TODAY()</f>
        <v>46298</v>
      </c>
    </row>
    <row r="15">
      <c r="A15" t="str">
        <v>yes</v>
      </c>
      <c r="B15" t="str">
        <v>ANIL KUMAR</v>
      </c>
      <c r="C15" t="str">
        <v>SHASHANK BHARDWAJ</v>
      </c>
      <c r="D15" t="str">
        <v>SHASHANK BHARDWAJ</v>
      </c>
      <c r="E15" t="str">
        <v>SALARIED</v>
      </c>
      <c r="F15" t="str">
        <v>VISHAL</v>
      </c>
      <c r="G15" t="str">
        <v>DR. HARSHKUMAR CHAMPAKBHAI CHAUDHARI</v>
      </c>
      <c r="I15">
        <v>288</v>
      </c>
      <c r="J15" t="str">
        <v>BAREILLY</v>
      </c>
      <c r="K15">
        <v>45958</v>
      </c>
      <c r="L15">
        <v>45960</v>
      </c>
      <c r="M15" t="str">
        <v>SME000017704044</v>
      </c>
      <c r="N15">
        <v>7984751873</v>
      </c>
      <c r="O15" t="str">
        <v xml:space="preserve">GUJARAT </v>
      </c>
      <c r="P15" t="str">
        <v>SURENDRANAGAR</v>
      </c>
      <c r="Q15" t="str">
        <v>TOP UP</v>
      </c>
      <c r="R15" t="str">
        <v xml:space="preserve">FIRST ADVISOR </v>
      </c>
      <c r="S15" t="str">
        <v>BAJAJ</v>
      </c>
      <c r="T15">
        <v>429060.75</v>
      </c>
      <c r="U15">
        <v>1716243</v>
      </c>
      <c r="V15" t="str">
        <v>UNSECURED</v>
      </c>
      <c r="W15" t="str">
        <v>DISBURSED</v>
      </c>
      <c r="Y15">
        <v>45959</v>
      </c>
      <c r="Z15">
        <v>45967</v>
      </c>
      <c r="AA15" t="str">
        <v>FILE SENDER TO BANKER || UNDER PROCESS, CIBIL DONE, TOPUP CASE 11 L ALREADY USED 25 L, REQ MD DEGREE, CASE PROCEED IN MBBS PROGRM CASE MOVED TO CREDIT, MD DEGREE SENT FOR AMOUNT INCREASE</v>
      </c>
      <c r="AB15" t="str">
        <v>DHAVAL SEDANI_x000d_</v>
      </c>
      <c r="AC15">
        <v>8460000984</v>
      </c>
      <c r="AD15" t="str">
        <v>dhaval.sedani@bajajfinserv.in_x000d_</v>
      </c>
      <c r="AE15" t="str">
        <v>MBBS-2019</v>
      </c>
      <c r="AJ15">
        <v>46246</v>
      </c>
    </row>
    <row r="16" xml:space="preserve">
      <c r="A16" t="str">
        <v>YES</v>
      </c>
      <c r="B16" t="str">
        <v>RASHI GANGWAR</v>
      </c>
      <c r="C16" t="str">
        <f t="array" ref="C16">XLOOKUP(B16,'EMP LIST '!$B$2:$B$121,'EMP LIST '!$E$2:$E$121,)</f>
        <v>RAJKUMARI</v>
      </c>
      <c r="D16" t="str">
        <v>RAJKUMARI</v>
      </c>
      <c r="E16" t="str">
        <f t="array" ref="E16">XLOOKUP($B16,'EMP LIST '!$B$2:$B$121,'EMP LIST '!$I$2:$I$121,)</f>
        <v>SALARIED</v>
      </c>
      <c r="F16" t="str">
        <v>RAJEEV</v>
      </c>
      <c r="G16" t="str">
        <v>DR. TAPASVI JAYESHBHAI PATANI</v>
      </c>
      <c r="I16">
        <f>AJ16-K16</f>
        <v>337</v>
      </c>
      <c r="J16" t="str">
        <f t="array" ref="J16">XLOOKUP($B16,'EMP LIST '!$B$2:$B$121,'EMP LIST '!$H$2:$H$121,)</f>
        <v>NOIDA</v>
      </c>
      <c r="K16">
        <v>45961</v>
      </c>
      <c r="L16">
        <v>45966</v>
      </c>
      <c r="M16" t="str">
        <v>655BZ8600770</v>
      </c>
      <c r="N16">
        <v>7990343775</v>
      </c>
      <c r="O16" t="str">
        <v xml:space="preserve">GUJARAT </v>
      </c>
      <c r="P16" t="str">
        <v>MAHSENA</v>
      </c>
      <c r="Q16" t="str">
        <v>OD</v>
      </c>
      <c r="R16" t="str">
        <v xml:space="preserve">FIRST ADVISOR </v>
      </c>
      <c r="S16" t="str">
        <v>TATA</v>
      </c>
      <c r="V16" t="str">
        <v>UNSECURED</v>
      </c>
      <c r="W16" t="str">
        <v xml:space="preserve">REJECTED </v>
      </c>
      <c r="AA16" t="str" xml:space="preserve">
        <v xml:space="preserve">FILE SENDER TO BANKER || UNDER PROCESS,  || DEGREE REQ-DEGREE SEND TO BANKER || LOGIN DONE || MOTHER ADHAR CARD REQ FOR RELATIONSHIP PROOF DUE TO OHP ON HIS MOTHER NAME || ABB norms are not met-5471/_x000d_
,-Minimum loan amount norms are not met,-Credit card utilization above 75% no of 4 Credit card_x000d_
,-BRE also rejected this case due business vintage norms not met,-Major Credit transaction received from family ac</v>
      </c>
      <c r="AB16" t="str">
        <v>MAMTA SINGH</v>
      </c>
      <c r="AC16">
        <v>7982612369</v>
      </c>
      <c r="AD16" t="str">
        <v>Mamta.singh@tatacapital.com</v>
      </c>
      <c r="AE16" t="str">
        <v>BDS-2021</v>
      </c>
      <c r="AJ16">
        <f>TODAY()</f>
        <v>46298</v>
      </c>
    </row>
    <row r="17">
      <c r="A17" t="str">
        <v>YES</v>
      </c>
      <c r="B17" t="str">
        <v xml:space="preserve">SANIA IRSHAD </v>
      </c>
      <c r="C17" t="str">
        <f t="array" ref="C17">XLOOKUP(B17,'EMP LIST '!$B$2:$B$121,'EMP LIST '!$E$2:$E$121,)</f>
        <v/>
      </c>
      <c r="D17" t="str">
        <f t="array" ref="D17">XLOOKUP($B17,'EMP LIST '!$B$2:$B$121,'EMP LIST '!$F$2:$F$121,)</f>
        <v/>
      </c>
      <c r="E17" t="str">
        <f t="array" ref="E17">XLOOKUP($B17,'EMP LIST '!$B$2:$B$121,'EMP LIST '!$I$2:$I$121,)</f>
        <v/>
      </c>
      <c r="F17" t="str">
        <v>RAJEEV</v>
      </c>
      <c r="G17" t="str">
        <v>DR MAPARA MOHD TAUSIF IKBAL</v>
      </c>
      <c r="I17">
        <f>AJ17-K17</f>
        <v>337</v>
      </c>
      <c r="J17" t="str">
        <f t="array" ref="J17">XLOOKUP($B17,'EMP LIST '!$B$2:$B$121,'EMP LIST '!$H$2:$H$121,)</f>
        <v/>
      </c>
      <c r="K17">
        <v>45961</v>
      </c>
      <c r="L17">
        <v>45971</v>
      </c>
      <c r="M17">
        <v>349</v>
      </c>
      <c r="N17" t="str">
        <v>90288 81861</v>
      </c>
      <c r="O17" t="str">
        <v>MAHARASHTRA</v>
      </c>
      <c r="P17" t="str">
        <v>MUMBAI</v>
      </c>
      <c r="Q17" t="str">
        <v>OD</v>
      </c>
      <c r="R17" t="str">
        <v xml:space="preserve">FIRST ADVISOR </v>
      </c>
      <c r="S17" t="str">
        <v>TATA</v>
      </c>
      <c r="V17" t="str">
        <v>UNSECURED</v>
      </c>
      <c r="W17" t="str">
        <v xml:space="preserve">REJECTED </v>
      </c>
      <c r="AA17" t="str">
        <v>FILE SENDER TO BANKER || UNDER PROCESS, || AGREEGATOR PENDING - CUSTOMER NOT RESPONDING || case is in underwriting || HIGH NO OD ENQURIES</v>
      </c>
      <c r="AB17" t="str">
        <v>GAURAV MATHUR</v>
      </c>
      <c r="AC17">
        <v>9654949270</v>
      </c>
      <c r="AD17" t="str">
        <v>gaurav.tcl@tatacapital.com</v>
      </c>
      <c r="AE17" t="str">
        <v>MBBS-2013</v>
      </c>
      <c r="AJ17">
        <f>TODAY()</f>
        <v>46298</v>
      </c>
    </row>
    <row r="18">
      <c r="A18" t="str">
        <v>YES</v>
      </c>
      <c r="B18" t="str">
        <v>ARIF HUSSAIN</v>
      </c>
      <c r="C18" t="str">
        <f t="array" ref="C18">XLOOKUP(B18,'EMP LIST '!$B$2:$B$121,'EMP LIST '!$E$2:$E$121,)</f>
        <v>MANISHA SAXENA</v>
      </c>
      <c r="D18" t="str">
        <f t="array" ref="D18">XLOOKUP($B18,'EMP LIST '!$B$2:$B$121,'EMP LIST '!$F$2:$F$121,)</f>
        <v>SHASHANK BHARDWAJ</v>
      </c>
      <c r="E18" t="str">
        <f t="array" ref="E18">XLOOKUP($B18,'EMP LIST '!$B$2:$B$121,'EMP LIST '!$I$2:$I$121,)</f>
        <v>SALARIED</v>
      </c>
      <c r="F18" t="str">
        <v>VISHAL</v>
      </c>
      <c r="G18" t="str">
        <v>DR.  YOGITA SATISH BHONDWE</v>
      </c>
      <c r="I18">
        <f>AJ18-K18</f>
        <v>336</v>
      </c>
      <c r="J18" t="str">
        <f t="array" ref="J18">XLOOKUP($B18,'EMP LIST '!$B$2:$B$121,'EMP LIST '!$H$2:$H$121,)</f>
        <v xml:space="preserve">BAREILLY </v>
      </c>
      <c r="K18">
        <v>45962</v>
      </c>
      <c r="L18">
        <v>45962</v>
      </c>
      <c r="M18" t="str">
        <v>SME000017749394</v>
      </c>
      <c r="N18" t="str">
        <v>99877 93262</v>
      </c>
      <c r="O18" t="str">
        <v>MAHARASHTRA</v>
      </c>
      <c r="P18" t="str">
        <v>PUNE</v>
      </c>
      <c r="Q18" t="str">
        <v>OD</v>
      </c>
      <c r="R18" t="str">
        <v xml:space="preserve">FIRST ADVISOR </v>
      </c>
      <c r="S18" t="str">
        <v>BAJAJ</v>
      </c>
      <c r="V18" t="str">
        <v>UNSECURED</v>
      </c>
      <c r="W18" t="str">
        <v xml:space="preserve">REJECTED </v>
      </c>
      <c r="AA18" t="str">
        <v>FILE SENDER TO BANKER || UNDER PROCESS, As per policy not allowed Provisional Degree. so we can't process case.</v>
      </c>
      <c r="AB18" t="str">
        <v>Atul Abhang_x000d_</v>
      </c>
      <c r="AC18">
        <v>7263970960</v>
      </c>
      <c r="AD18" t="str">
        <v>atul.abhang@bajajfinserv.in_x000d_</v>
      </c>
      <c r="AE18" t="str">
        <v>MBBS-2025</v>
      </c>
      <c r="AF18" t="str">
        <v>AKSHAY</v>
      </c>
      <c r="AG18" t="str">
        <v>DONE</v>
      </c>
      <c r="AJ18">
        <f>TODAY()</f>
        <v>46298</v>
      </c>
    </row>
    <row r="19">
      <c r="A19" t="str">
        <v>YES</v>
      </c>
      <c r="B19" t="str">
        <v>SACHIN</v>
      </c>
      <c r="C19" t="str">
        <v>F2 FINTECH</v>
      </c>
      <c r="D19" t="str">
        <v>F2 FINTECH</v>
      </c>
      <c r="E19" t="str">
        <f t="array" ref="E19">XLOOKUP($B19,'EMP LIST '!$B$2:$B$121,'EMP LIST '!$I$2:$I$121,)</f>
        <v>SOURCER</v>
      </c>
      <c r="F19" t="str">
        <v>VISHAL</v>
      </c>
      <c r="G19" t="str">
        <v>DR. KALLU</v>
      </c>
      <c r="I19">
        <f>AJ19-K19</f>
        <v>336</v>
      </c>
      <c r="J19" t="str">
        <f t="array" ref="J19">XLOOKUP($B19,'EMP LIST '!$B$2:$B$121,'EMP LIST '!$H$2:$H$121,)</f>
        <v>F2 FINTECH</v>
      </c>
      <c r="K19">
        <v>45962</v>
      </c>
      <c r="L19">
        <v>45972</v>
      </c>
      <c r="M19">
        <v>170380732</v>
      </c>
      <c r="N19" t="str">
        <v>80902 93319</v>
      </c>
      <c r="O19" t="str">
        <v>UTTAR PRADESH</v>
      </c>
      <c r="P19" t="str">
        <v>Fatehpur</v>
      </c>
      <c r="Q19" t="str">
        <v>TERM LOAN</v>
      </c>
      <c r="R19" t="str">
        <v>F2 FINTECH</v>
      </c>
      <c r="S19" t="str">
        <v>CHOLA</v>
      </c>
      <c r="V19" t="str">
        <v>UNSECURED</v>
      </c>
      <c r="W19" t="str">
        <v xml:space="preserve">REJECTED </v>
      </c>
      <c r="AA19" t="str">
        <v>FILE SENDER TO BANKER || UNDER PROCESS,  || DARK RED</v>
      </c>
      <c r="AB19" t="str">
        <v>himanshu verma</v>
      </c>
      <c r="AC19" t="str">
        <v>73559 07781</v>
      </c>
      <c r="AD19" t="str">
        <v>himanshuverma@chola1.murugappa.com</v>
      </c>
      <c r="AE19" t="str">
        <v>SALARY - 58000</v>
      </c>
      <c r="AJ19">
        <f>TODAY()</f>
        <v>46298</v>
      </c>
    </row>
    <row r="20">
      <c r="A20" t="str">
        <v>YES</v>
      </c>
      <c r="B20" t="str">
        <v>DHARAMVEER</v>
      </c>
      <c r="C20" t="str">
        <f t="array" ref="C20">XLOOKUP(B20,'EMP LIST '!$B$2:$B$121,'EMP LIST '!$E$2:$E$121,)</f>
        <v>RASHI GANGWAR</v>
      </c>
      <c r="D20" t="str">
        <f t="array" ref="D20">XLOOKUP($B20,'EMP LIST '!$B$2:$B$121,'EMP LIST '!$F$2:$F$121,)</f>
        <v>RAJKUMARI</v>
      </c>
      <c r="E20" t="str">
        <f t="array" ref="E20">XLOOKUP($B20,'EMP LIST '!$B$2:$B$121,'EMP LIST '!$I$2:$I$121,)</f>
        <v>SALARIED</v>
      </c>
      <c r="F20" t="str">
        <v>VISHAL</v>
      </c>
      <c r="G20" t="str">
        <v>DR. ALOK KRISHNAKUMAR SHUKLA</v>
      </c>
      <c r="I20">
        <f>AJ20-K20</f>
        <v>333</v>
      </c>
      <c r="J20" t="str">
        <f t="array" ref="J20">XLOOKUP($B20,'EMP LIST '!$B$2:$B$121,'EMP LIST '!$H$2:$H$121,)</f>
        <v>NOIDA</v>
      </c>
      <c r="K20">
        <v>45965</v>
      </c>
      <c r="L20">
        <v>45966</v>
      </c>
      <c r="M20" t="str">
        <v>SME000017788014</v>
      </c>
      <c r="N20" t="str">
        <v>72620 11903</v>
      </c>
      <c r="O20" t="str">
        <v>MAHARASHTRA</v>
      </c>
      <c r="P20" t="str">
        <v>MUMBAI</v>
      </c>
      <c r="Q20" t="str">
        <v>OD</v>
      </c>
      <c r="R20" t="str">
        <v xml:space="preserve">FIRST ADVISOR </v>
      </c>
      <c r="S20" t="str">
        <v>BAJAJ</v>
      </c>
      <c r="T20">
        <v>2990000</v>
      </c>
      <c r="U20">
        <v>2990000</v>
      </c>
      <c r="V20" t="str">
        <v>UNSECURED</v>
      </c>
      <c r="W20" t="str">
        <v>DISBURSED</v>
      </c>
      <c r="Y20">
        <v>45966</v>
      </c>
      <c r="Z20">
        <v>45967</v>
      </c>
      <c r="AA20" t="str">
        <v>FILE SENDER TO BANKER || UNDER PROCESS, CASE MOVED TO CREDIT PD CALL DONE, TO BE DISBURSED TODAY</v>
      </c>
      <c r="AB20" t="str">
        <v>Suraj Late</v>
      </c>
      <c r="AC20">
        <v>8767943236</v>
      </c>
      <c r="AD20" t="str">
        <v>suraj.late@bajajfinserv.in_x000d_</v>
      </c>
      <c r="AE20" t="str">
        <v>MBBS-2017</v>
      </c>
      <c r="AJ20">
        <f>TODAY()</f>
        <v>46298</v>
      </c>
    </row>
    <row r="21">
      <c r="A21" t="str">
        <v>YES</v>
      </c>
      <c r="B21" t="str">
        <v>SHANTANU</v>
      </c>
      <c r="C21" t="str">
        <f t="array" ref="C21">XLOOKUP(B21,'EMP LIST '!$B$2:$B$121,'EMP LIST '!$E$2:$E$121,)</f>
        <v/>
      </c>
      <c r="D21" t="str">
        <f t="array" ref="D21">XLOOKUP($B21,'EMP LIST '!$B$2:$B$121,'EMP LIST '!$F$2:$F$121,)</f>
        <v/>
      </c>
      <c r="E21" t="str">
        <f t="array" ref="E21">XLOOKUP($B21,'EMP LIST '!$B$2:$B$121,'EMP LIST '!$I$2:$I$121,)</f>
        <v/>
      </c>
      <c r="F21" t="str">
        <v>VISHAL</v>
      </c>
      <c r="G21" t="str">
        <v>DR. RAHUL MEENA</v>
      </c>
      <c r="I21">
        <f>AJ21-K21</f>
        <v>336</v>
      </c>
      <c r="J21" t="str">
        <f t="array" ref="J21">XLOOKUP($B21,'EMP LIST '!$B$2:$B$121,'EMP LIST '!$H$2:$H$121,)</f>
        <v/>
      </c>
      <c r="K21">
        <v>45962</v>
      </c>
      <c r="L21">
        <v>45962</v>
      </c>
      <c r="M21">
        <v>166308652</v>
      </c>
      <c r="N21">
        <v>9352408445</v>
      </c>
      <c r="O21" t="str">
        <v>ODISHA</v>
      </c>
      <c r="P21" t="str">
        <v>BALASORE</v>
      </c>
      <c r="Q21" t="str">
        <v>OD</v>
      </c>
      <c r="R21" t="str">
        <v xml:space="preserve">FIRST ADVISOR </v>
      </c>
      <c r="S21" t="str">
        <v>HDFC</v>
      </c>
      <c r="V21" t="str">
        <v>UNSECURED</v>
      </c>
      <c r="W21" t="str">
        <v xml:space="preserve">REJECTED </v>
      </c>
      <c r="AA21" t="str">
        <v xml:space="preserve">FILE SENDER TO CHANNEL || UNDER PROCESS || LOGIN DONE || POLICY NORMA NOT MET </v>
      </c>
      <c r="AB21" t="str">
        <v>VAISHNAVI</v>
      </c>
      <c r="AC21">
        <v>8810656219</v>
      </c>
      <c r="AD21" t="str">
        <v>vaishnavi.gupta@firstadviser.co</v>
      </c>
      <c r="AE21" t="str">
        <v>MBBS-2025</v>
      </c>
      <c r="AF21" t="str">
        <v>AKSHAY</v>
      </c>
      <c r="AJ21">
        <f>TODAY()</f>
        <v>46298</v>
      </c>
    </row>
    <row r="22">
      <c r="A22" t="str">
        <v>YES</v>
      </c>
      <c r="B22" t="str">
        <v>SUMIT KUMAR</v>
      </c>
      <c r="C22" t="str">
        <v>ANURAG SHARMA</v>
      </c>
      <c r="D22" t="str">
        <v>SHASHANK BHARDWAJ</v>
      </c>
      <c r="E22" t="str">
        <v>SALARIED</v>
      </c>
      <c r="F22" t="str">
        <v>RAJEEV</v>
      </c>
      <c r="G22" t="str">
        <v xml:space="preserve">DR  Nivedita Narayan </v>
      </c>
      <c r="I22">
        <v>281</v>
      </c>
      <c r="J22" t="str">
        <v>BAREILLY</v>
      </c>
      <c r="K22">
        <v>45965</v>
      </c>
      <c r="L22">
        <v>45968</v>
      </c>
      <c r="M22" t="str">
        <v>SME000017782318</v>
      </c>
      <c r="N22">
        <v>8527572994</v>
      </c>
      <c r="O22" t="str">
        <v>HARYANA</v>
      </c>
      <c r="P22" t="str">
        <v>PALWAL</v>
      </c>
      <c r="Q22" t="str">
        <v>OD</v>
      </c>
      <c r="R22" t="str">
        <v xml:space="preserve">FIRST ADVISOR </v>
      </c>
      <c r="S22" t="str">
        <v>BAJAJ</v>
      </c>
      <c r="T22">
        <v>2990000</v>
      </c>
      <c r="U22">
        <v>2990000</v>
      </c>
      <c r="V22" t="str">
        <v>UNSECURED</v>
      </c>
      <c r="W22" t="str">
        <v>DISBURSED</v>
      </c>
      <c r="X22">
        <v>742</v>
      </c>
      <c r="Y22">
        <v>45966</v>
      </c>
      <c r="Z22">
        <v>45968</v>
      </c>
      <c r="AA22" t="str">
        <v>FILE SENDER TO BANKER || UNDER PROCESS, CASE MOVED TO CREDIT, REQ 1 L RUNNING PL SOA, VIDEO KYC , VIDEO PD DONE, MANDATE &amp; CONSENT PENDING FROM CUSTOMER SIDE</v>
      </c>
      <c r="AB22" t="str">
        <v>Md shuaib Khan</v>
      </c>
      <c r="AC22">
        <v>9161252501</v>
      </c>
      <c r="AD22" t="str">
        <v>mdshuaib.khan@bajajfinserv.in</v>
      </c>
      <c r="AE22" t="str">
        <v>MBBS-2015</v>
      </c>
      <c r="AJ22">
        <v>46246</v>
      </c>
    </row>
    <row r="23">
      <c r="A23" t="str">
        <v>YES</v>
      </c>
      <c r="B23" t="str">
        <v>KAPIL</v>
      </c>
      <c r="C23" t="str">
        <f t="array" ref="C23">XLOOKUP(B23,'EMP LIST '!$B$2:$B$121,'EMP LIST '!$E$2:$E$121,)</f>
        <v>MANVI BHARDWAJ</v>
      </c>
      <c r="D23" t="str">
        <f t="array" ref="D23">XLOOKUP($B23,'EMP LIST '!$B$2:$B$121,'EMP LIST '!$F$2:$F$121,)</f>
        <v>RAHUL SAHA</v>
      </c>
      <c r="E23" t="str">
        <f t="array" ref="E23">XLOOKUP($B23,'EMP LIST '!$B$2:$B$121,'EMP LIST '!$I$2:$I$121,)</f>
        <v>SALARIED</v>
      </c>
      <c r="F23" t="str">
        <v>VISHAL</v>
      </c>
      <c r="G23" t="str">
        <v>DR.  DHANESHA B M</v>
      </c>
      <c r="I23">
        <f>AJ23-K23</f>
        <v>334</v>
      </c>
      <c r="J23" t="str">
        <f t="array" ref="J23">XLOOKUP($B23,'EMP LIST '!$B$2:$B$121,'EMP LIST '!$H$2:$H$121,)</f>
        <v>NOIDA</v>
      </c>
      <c r="K23">
        <v>45964</v>
      </c>
      <c r="L23">
        <v>45966</v>
      </c>
      <c r="M23" t="str">
        <v>576BZ8601458</v>
      </c>
      <c r="N23">
        <v>9481336805</v>
      </c>
      <c r="O23" t="str">
        <v>ANDHRA PRADESH</v>
      </c>
      <c r="P23" t="str">
        <v>Srikakulam</v>
      </c>
      <c r="Q23" t="str">
        <v>OD</v>
      </c>
      <c r="R23" t="str">
        <v xml:space="preserve">FIRST ADVISOR </v>
      </c>
      <c r="S23" t="str">
        <v>TATA</v>
      </c>
      <c r="V23" t="str">
        <v>UNSECURED</v>
      </c>
      <c r="W23" t="str">
        <v xml:space="preserve">REJECTED </v>
      </c>
      <c r="AA23" t="str">
        <v>FILE SENDER TO BANKER || UNDER PROCESS, || CASE IS IN UNDER CREDIT REVIEW || OGL – (112 kms from Srikakulam location)</v>
      </c>
      <c r="AB23" t="str">
        <v>MAMTA SINGH</v>
      </c>
      <c r="AC23">
        <v>7982612369</v>
      </c>
      <c r="AD23" t="str">
        <v>Mamta.singh@tatacapital.com</v>
      </c>
      <c r="AE23" t="str">
        <v>MBBS-2018</v>
      </c>
      <c r="AF23" t="str">
        <v>AKSHAY</v>
      </c>
      <c r="AG23" t="str">
        <v>DONE</v>
      </c>
      <c r="AJ23">
        <f>TODAY()</f>
        <v>46298</v>
      </c>
    </row>
    <row r="24">
      <c r="A24" t="str">
        <v>YES</v>
      </c>
      <c r="B24" t="str">
        <v>F2 FINTECH</v>
      </c>
      <c r="C24" t="str">
        <f t="array" ref="C24">XLOOKUP(B24,'EMP LIST '!$B$2:$B$121,'EMP LIST '!$E$2:$E$121,)</f>
        <v>F2 FINTECH</v>
      </c>
      <c r="D24" t="str">
        <f t="array" ref="D24">XLOOKUP($B24,'EMP LIST '!$B$2:$B$121,'EMP LIST '!$F$2:$F$121,)</f>
        <v>F2 FINTECH</v>
      </c>
      <c r="E24" t="str">
        <f t="array" ref="E24">XLOOKUP($B24,'EMP LIST '!$B$2:$B$121,'EMP LIST '!$I$2:$I$121,)</f>
        <v>SOURCER</v>
      </c>
      <c r="F24" t="str">
        <v>RAJEEV</v>
      </c>
      <c r="G24" t="str">
        <v>M/S TABAK RESTAURANT</v>
      </c>
      <c r="I24">
        <f>AJ24-K24</f>
        <v>334</v>
      </c>
      <c r="J24" t="str">
        <f t="array" ref="J24">XLOOKUP($B24,'EMP LIST '!$B$2:$B$121,'EMP LIST '!$F$2:$F$121,)</f>
        <v>F2 FINTECH</v>
      </c>
      <c r="K24">
        <v>45964</v>
      </c>
      <c r="L24">
        <v>45967</v>
      </c>
      <c r="M24" t="str">
        <v>SME000017769286</v>
      </c>
      <c r="N24">
        <v>9811481008</v>
      </c>
      <c r="O24" t="str">
        <v>DELHI</v>
      </c>
      <c r="P24" t="str">
        <v>DELHI</v>
      </c>
      <c r="Q24" t="str">
        <v>BL</v>
      </c>
      <c r="R24" t="str">
        <v xml:space="preserve">FIRST ADVISOR </v>
      </c>
      <c r="S24" t="str">
        <v>BAJAJ</v>
      </c>
      <c r="V24" t="str">
        <v>UNSECURED</v>
      </c>
      <c r="W24" t="str">
        <v xml:space="preserve">REJECTED </v>
      </c>
      <c r="AA24" t="str">
        <v>FILE SENDER TO BANKER || UNDER PROCESS, REQ JULY,AUG,SEPT BANKING REQ, CIBIL CONSENT LINK SENT TO CUSTOMER, CUSTOMER DENIED TO PROCESS</v>
      </c>
      <c r="AB24" t="str">
        <v>Md shuaib Khan</v>
      </c>
      <c r="AC24">
        <v>9161252501</v>
      </c>
      <c r="AD24" t="str">
        <v>mdshuaib.khan@bajajfinserv.in</v>
      </c>
      <c r="AF24" t="str">
        <v>PUNEET</v>
      </c>
      <c r="AJ24">
        <f>TODAY()</f>
        <v>46298</v>
      </c>
    </row>
    <row r="25">
      <c r="A25" t="str">
        <v>YES</v>
      </c>
      <c r="B25" t="str">
        <v>RASHI GANGWAR</v>
      </c>
      <c r="C25" t="str">
        <f t="array" ref="C25">XLOOKUP(B25,'EMP LIST '!$B$2:$B$121,'EMP LIST '!$E$2:$E$121,)</f>
        <v>RAJKUMARI</v>
      </c>
      <c r="D25" t="str">
        <f t="array" ref="D25">XLOOKUP($B25,'EMP LIST '!$B$2:$B$121,'EMP LIST '!$F$2:$F$121,)</f>
        <v>RAJKUMARI</v>
      </c>
      <c r="E25" t="str">
        <f t="array" ref="E25">XLOOKUP($B25,'EMP LIST '!$B$2:$B$121,'EMP LIST '!$I$2:$I$121,)</f>
        <v>SALARIED</v>
      </c>
      <c r="F25" t="str">
        <v>RAJEEV</v>
      </c>
      <c r="G25" t="str">
        <v>TATIKONDA NARASAPA NAIDU</v>
      </c>
      <c r="I25">
        <f>AJ25-K25</f>
        <v>334</v>
      </c>
      <c r="J25" t="str">
        <f t="array" ref="J25">XLOOKUP($B25,'EMP LIST '!$B$2:$B$121,'EMP LIST '!$H$2:$H$121,)</f>
        <v>NOIDA</v>
      </c>
      <c r="K25">
        <v>45964</v>
      </c>
      <c r="L25">
        <v>45966</v>
      </c>
      <c r="M25" t="str">
        <v>453BZ8641137</v>
      </c>
      <c r="N25">
        <v>8976629319</v>
      </c>
      <c r="O25" t="str">
        <v>TELANGANA</v>
      </c>
      <c r="P25" t="str">
        <v xml:space="preserve">SANGAREDDY </v>
      </c>
      <c r="Q25" t="str">
        <v>OD</v>
      </c>
      <c r="R25" t="str">
        <v xml:space="preserve">FIRST ADVISOR </v>
      </c>
      <c r="S25" t="str">
        <v>TATA</v>
      </c>
      <c r="V25" t="str">
        <v>UNSECURED</v>
      </c>
      <c r="W25" t="str">
        <v xml:space="preserve">REJECTED </v>
      </c>
      <c r="AA25" t="str">
        <v>FILE SENDER TO BANKER || UNDER PROCESS,  || DEGREE REQ |  MBBS profile only. • Loan has been applied for the purpose of opening a clinic, which is not permitted under the current PQ-Sep program. • High enquiry velocity - 8 in last 3 months, 17 in last 6 months. • CIBIL shows Sub-Standard and Doubtful remarks. • Settled personal loan observed. • More than 6 running personal loans - criteria not met.</v>
      </c>
      <c r="AB25" t="str">
        <v>GAURAV MATHUR</v>
      </c>
      <c r="AC25">
        <v>9654949270</v>
      </c>
      <c r="AD25" t="str">
        <v>gaurav.tcl@tatacapital.com</v>
      </c>
      <c r="AE25" t="str">
        <v>MBBS-2011</v>
      </c>
      <c r="AF25" t="str">
        <v>AKSHAY</v>
      </c>
      <c r="AG25" t="str">
        <v>DONE</v>
      </c>
      <c r="AJ25">
        <f>TODAY()</f>
        <v>46298</v>
      </c>
    </row>
    <row r="26">
      <c r="A26" t="str">
        <v>YES</v>
      </c>
      <c r="B26" t="str">
        <v>AKANSHA SINGH</v>
      </c>
      <c r="C26" t="str">
        <f t="array" ref="C26">XLOOKUP(B26,'EMP LIST '!$B$2:$B$121,'EMP LIST '!$E$2:$E$121,)</f>
        <v>RAJAT DWIVEDI</v>
      </c>
      <c r="D26" t="str">
        <f t="array" ref="D26">XLOOKUP($B26,'EMP LIST '!$B$2:$B$121,'EMP LIST '!$F$2:$F$121,)</f>
        <v>RAJKUMARI</v>
      </c>
      <c r="E26" t="str">
        <f t="array" ref="E26">XLOOKUP($B26,'EMP LIST '!$B$2:$B$121,'EMP LIST '!$I$2:$I$121,)</f>
        <v>SALARIED</v>
      </c>
      <c r="F26" t="str">
        <v>VISHAL</v>
      </c>
      <c r="G26" t="str">
        <v>DR. RADHE SHYAM YADAV</v>
      </c>
      <c r="I26">
        <f>AJ26-K26</f>
        <v>334</v>
      </c>
      <c r="J26" t="str">
        <f t="array" ref="J26">XLOOKUP($B26,'EMP LIST '!$B$2:$B$121,'EMP LIST '!$H$2:$H$121,)</f>
        <v>NOIDA</v>
      </c>
      <c r="K26">
        <v>45964</v>
      </c>
      <c r="L26">
        <v>45964</v>
      </c>
      <c r="M26" t="str">
        <v>SME000017769830</v>
      </c>
      <c r="N26">
        <v>9570696959</v>
      </c>
      <c r="O26" t="str">
        <v>BIHAR</v>
      </c>
      <c r="P26" t="str">
        <v>DARBHANGA</v>
      </c>
      <c r="Q26" t="str">
        <v>OD</v>
      </c>
      <c r="R26" t="str">
        <v xml:space="preserve">FIRST ADVISOR </v>
      </c>
      <c r="S26" t="str">
        <v>BAJAJ</v>
      </c>
      <c r="V26" t="str">
        <v>UNSECURED</v>
      </c>
      <c r="W26" t="str">
        <v xml:space="preserve">REJECTED </v>
      </c>
      <c r="AA26" t="str">
        <v>FILE SENDER TO BANKER || UNDER PROCESS, REQ 16 L PL &amp; BL 8.16 L RUNNING LOAN SOA REQ DPP SHWOING NOT OK</v>
      </c>
      <c r="AB26" t="str">
        <v>SHIVAM JHA</v>
      </c>
      <c r="AC26">
        <v>7461083359</v>
      </c>
      <c r="AD26" t="str">
        <v xml:space="preserve"> Shivam.jha8@Bizsupporta.com</v>
      </c>
      <c r="AE26" t="str">
        <v>MBBS-2016</v>
      </c>
      <c r="AF26" t="str">
        <v>AKSHAY</v>
      </c>
      <c r="AG26" t="str">
        <v>DONE</v>
      </c>
      <c r="AJ26">
        <f>TODAY()</f>
        <v>46298</v>
      </c>
    </row>
    <row r="27">
      <c r="A27" t="str">
        <v>YES</v>
      </c>
      <c r="B27" t="str">
        <v>ANURAG SHARMA</v>
      </c>
      <c r="C27" t="str">
        <f t="array" ref="C27">XLOOKUP(B27,'EMP LIST '!$B$2:$B$121,'EMP LIST '!$E$2:$E$121,)</f>
        <v>SHASHANK BHARDWAJ</v>
      </c>
      <c r="D27" t="str">
        <f t="array" ref="D27">XLOOKUP($B27,'EMP LIST '!$B$2:$B$121,'EMP LIST '!$F$2:$F$121,)</f>
        <v>SHASHANK BHARDWAJ</v>
      </c>
      <c r="E27" t="str">
        <f t="array" ref="E27">XLOOKUP($B27,'EMP LIST '!$B$2:$B$121,'EMP LIST '!$I$2:$I$121,)</f>
        <v>SALARIED</v>
      </c>
      <c r="F27" t="str">
        <v>VISHAL</v>
      </c>
      <c r="G27" t="str">
        <v>DR. VIKAS TIWARI</v>
      </c>
      <c r="I27">
        <f>AJ27-K27</f>
        <v>334</v>
      </c>
      <c r="J27" t="str">
        <f t="array" ref="J27">XLOOKUP($B27,'EMP LIST '!$B$2:$B$121,'EMP LIST '!$H$2:$H$121,)</f>
        <v>BAREILLY</v>
      </c>
      <c r="K27">
        <v>45964</v>
      </c>
      <c r="L27">
        <v>45969</v>
      </c>
      <c r="M27">
        <v>28</v>
      </c>
      <c r="N27">
        <v>9590430036</v>
      </c>
      <c r="O27" t="str">
        <v>UTTAR PRADESH</v>
      </c>
      <c r="P27" t="str">
        <v>VARANASI</v>
      </c>
      <c r="Q27" t="str">
        <v>OD</v>
      </c>
      <c r="R27" t="str">
        <v xml:space="preserve">FIRST ADVISOR </v>
      </c>
      <c r="S27" t="str">
        <v>BAJAJ MARKET</v>
      </c>
      <c r="V27" t="str">
        <v>UNSECURED</v>
      </c>
      <c r="W27" t="str">
        <v xml:space="preserve">REJECTED </v>
      </c>
      <c r="AA27" t="str">
        <v xml:space="preserve">FILE SENDER TO BANKER || UNDER PROCESS, SYSTEM ERROR, ISSED RESOLVED,  UNDER PROCESS, NOT ELIGIBILE </v>
      </c>
      <c r="AB27" t="str">
        <v>USHA</v>
      </c>
      <c r="AC27">
        <v>7604034411</v>
      </c>
      <c r="AD27" t="str">
        <v>usha.prasad@bajajfinserv.in</v>
      </c>
      <c r="AE27" t="str">
        <v>BDS-2016</v>
      </c>
      <c r="AF27" t="str">
        <v>AKSHAY</v>
      </c>
      <c r="AG27" t="str">
        <v>DONE</v>
      </c>
      <c r="AJ27">
        <f>TODAY()</f>
        <v>46298</v>
      </c>
    </row>
    <row r="28">
      <c r="A28" t="str">
        <v>YES</v>
      </c>
      <c r="B28" t="str">
        <v>PRADDUMN VERMA</v>
      </c>
      <c r="C28" t="str">
        <f t="array" ref="C28">XLOOKUP(B28,'EMP LIST '!$B$2:$B$121,'EMP LIST '!$E$2:$E$121,)</f>
        <v/>
      </c>
      <c r="D28" t="str">
        <f t="array" ref="D28">XLOOKUP(C28,'EMP LIST '!$B$2:$B$121,'EMP LIST '!$E$2:$E$121,)</f>
        <v/>
      </c>
      <c r="E28" t="str">
        <f t="array" ref="E28">XLOOKUP($B28,'EMP LIST '!$B$2:$B$121,'EMP LIST '!$I$2:$I$121,)</f>
        <v/>
      </c>
      <c r="F28" t="str">
        <v>VISHAL</v>
      </c>
      <c r="G28" t="str">
        <v>DR. BAISHALI GHOSH</v>
      </c>
      <c r="I28">
        <f>AJ28-K28</f>
        <v>334</v>
      </c>
      <c r="J28" t="str">
        <f t="array" ref="J28">XLOOKUP($B28,'EMP LIST '!$B$2:$B$121,'EMP LIST '!$H$2:$H$121,)</f>
        <v/>
      </c>
      <c r="K28">
        <v>45964</v>
      </c>
      <c r="L28">
        <v>45964</v>
      </c>
      <c r="M28">
        <v>29</v>
      </c>
      <c r="N28">
        <v>7899841095</v>
      </c>
      <c r="O28" t="str">
        <v>KARNATAKA</v>
      </c>
      <c r="P28" t="str">
        <v>BANGLORE</v>
      </c>
      <c r="Q28" t="str">
        <v>OD</v>
      </c>
      <c r="R28" t="str">
        <v xml:space="preserve">FIRST ADVISOR </v>
      </c>
      <c r="S28" t="str">
        <v>BAJAJ MARKET</v>
      </c>
      <c r="V28" t="str">
        <v>UNSECURED</v>
      </c>
      <c r="W28" t="str">
        <v xml:space="preserve">REJECTED </v>
      </c>
      <c r="AA28" t="str">
        <v>FILE SENDER TO BANKER || UNDER PROCESS, INTERNAL 40 EMI BOUNCE IN 2019</v>
      </c>
      <c r="AB28" t="str">
        <v>TALARI</v>
      </c>
      <c r="AC28" t="str">
        <v>81473 97043</v>
      </c>
      <c r="AD28" t="str">
        <v xml:space="preserve">	talari.nagaraju@bajajfinserv.in</v>
      </c>
      <c r="AE28" t="str">
        <v>MBBS-2014</v>
      </c>
      <c r="AJ28">
        <f>TODAY()</f>
        <v>46298</v>
      </c>
    </row>
    <row r="29">
      <c r="A29" t="str">
        <v>YES</v>
      </c>
      <c r="B29" t="str">
        <v>SUMIT KUMAR</v>
      </c>
      <c r="C29" t="str">
        <f t="array" ref="C29">XLOOKUP(B29,'EMP LIST '!$B$2:$B$121,'EMP LIST '!$E$2:$E$121,)</f>
        <v>ANURAG SHARMA</v>
      </c>
      <c r="D29" t="str">
        <f t="array" ref="D29">XLOOKUP($B29,'EMP LIST '!$B$2:$B$121,'EMP LIST '!$F$2:$F$121,)</f>
        <v>SHASHANK BHARDWAJ</v>
      </c>
      <c r="E29" t="str">
        <f t="array" ref="E29">XLOOKUP($B29,'EMP LIST '!$B$2:$B$121,'EMP LIST '!$I$2:$I$121,)</f>
        <v>SALARIED</v>
      </c>
      <c r="F29" t="str">
        <v>VISHAL</v>
      </c>
      <c r="G29" t="str">
        <v>Dr. MITTAPALLY ABHILASH</v>
      </c>
      <c r="I29">
        <f>AJ29-K29</f>
        <v>334</v>
      </c>
      <c r="J29" t="str">
        <f t="array" ref="J29">XLOOKUP($B29,'EMP LIST '!$B$2:$B$121,'EMP LIST '!$H$2:$H$121,)</f>
        <v>BAREILLY</v>
      </c>
      <c r="K29">
        <v>45964</v>
      </c>
      <c r="L29">
        <v>45965</v>
      </c>
      <c r="M29">
        <v>30</v>
      </c>
      <c r="N29">
        <v>9319714624</v>
      </c>
      <c r="O29" t="str">
        <v>TELANGANA</v>
      </c>
      <c r="P29" t="str">
        <v>MALKAJGIRI</v>
      </c>
      <c r="Q29" t="str">
        <v>OD</v>
      </c>
      <c r="R29" t="str">
        <v xml:space="preserve">FIRST ADVISOR </v>
      </c>
      <c r="S29" t="str">
        <v>BAJAJ MARKET</v>
      </c>
      <c r="V29" t="str">
        <v>UNSECURED</v>
      </c>
      <c r="W29" t="str">
        <v xml:space="preserve">REJECTED </v>
      </c>
      <c r="AA29" t="str">
        <v>FILE SENDER TO BANKER || UNDER PROCESS, CIBIL IS NOT FETCHED QUERY RAISED TO IT || As per updated policy PROF9 segment not doable , this case also got PROF9</v>
      </c>
      <c r="AB29" t="str">
        <v>SHAIK BASHA</v>
      </c>
      <c r="AD29" t="str">
        <v>Shaik.basha4@bajajfinserv.in</v>
      </c>
      <c r="AE29" t="str">
        <v>MBBS-2020</v>
      </c>
      <c r="AF29" t="str">
        <v>AKSHAY</v>
      </c>
      <c r="AG29" t="str">
        <v>DONE</v>
      </c>
      <c r="AJ29">
        <f>TODAY()</f>
        <v>46298</v>
      </c>
    </row>
    <row r="30">
      <c r="A30" t="str">
        <v>YES</v>
      </c>
      <c r="B30" t="str">
        <v>DHARAMVEER</v>
      </c>
      <c r="C30" t="str">
        <f t="array" ref="C30">XLOOKUP(B30,'EMP LIST '!$B$2:$B$121,'EMP LIST '!$E$2:$E$121,)</f>
        <v>RASHI GANGWAR</v>
      </c>
      <c r="D30" t="str">
        <f t="array" ref="D30">XLOOKUP($B30,'EMP LIST '!$B$2:$B$121,'EMP LIST '!$F$2:$F$121,)</f>
        <v>RAJKUMARI</v>
      </c>
      <c r="E30" t="str">
        <f t="array" ref="E30">XLOOKUP($B30,'EMP LIST '!$B$2:$B$121,'EMP LIST '!$I$2:$I$121,)</f>
        <v>SALARIED</v>
      </c>
      <c r="F30" t="str">
        <v>RAJEEV</v>
      </c>
      <c r="G30" t="str">
        <v>DR KRISHKANT JHA</v>
      </c>
      <c r="I30">
        <f>AJ30-K30</f>
        <v>334</v>
      </c>
      <c r="J30" t="str">
        <f t="array" ref="J30">XLOOKUP($B30,'EMP LIST '!$B$2:$B$121,'EMP LIST '!$H$2:$H$121,)</f>
        <v>NOIDA</v>
      </c>
      <c r="K30">
        <v>45964</v>
      </c>
      <c r="L30">
        <v>45966</v>
      </c>
      <c r="M30" t="str">
        <v>B2C000163076023</v>
      </c>
      <c r="N30">
        <v>8299154694</v>
      </c>
      <c r="O30" t="str">
        <v>UTTAR PRADESH</v>
      </c>
      <c r="P30" t="str">
        <v>AGRA</v>
      </c>
      <c r="Q30" t="str">
        <v>SAL OD</v>
      </c>
      <c r="R30" t="str">
        <v xml:space="preserve">FIRST ADVISOR </v>
      </c>
      <c r="S30" t="str">
        <v>BAJAJ</v>
      </c>
      <c r="V30" t="str">
        <v>UNSECURED</v>
      </c>
      <c r="W30" t="str">
        <v xml:space="preserve">REJECTED </v>
      </c>
      <c r="AA30" t="str">
        <v>FILE SENDER TO BANKER || UNDER PROCESS, CIBIL CONSENT LINK SENT TO CUSTOMER, PENDING FROM CUST0MER SIDE, CX OUT OF STATION</v>
      </c>
      <c r="AB30" t="str">
        <v>Sunny Kumar</v>
      </c>
      <c r="AC30">
        <v>8210744554</v>
      </c>
      <c r="AD30" t="str">
        <v>sunny.kumar7@bajajfinserv.in</v>
      </c>
      <c r="AE30" t="str">
        <v>MBBS-2019</v>
      </c>
      <c r="AJ30">
        <f>TODAY()</f>
        <v>46298</v>
      </c>
    </row>
    <row r="31">
      <c r="A31" t="str">
        <v>YES</v>
      </c>
      <c r="B31" t="str">
        <v>ANIL KUMAR</v>
      </c>
      <c r="C31" t="str">
        <f t="array" ref="C31">XLOOKUP(B31,'EMP LIST '!$B$2:$B$121,'EMP LIST '!$E$2:$E$121,)</f>
        <v>SHASHANK BHARDWAJ</v>
      </c>
      <c r="D31" t="str">
        <f t="array" ref="D31">XLOOKUP($B31,'EMP LIST '!$B$2:$B$121,'EMP LIST '!$F$2:$F$121,)</f>
        <v>SHASHANK BHARDWAJ</v>
      </c>
      <c r="E31" t="str">
        <f t="array" ref="E31">XLOOKUP($B31,'EMP LIST '!$B$2:$B$121,'EMP LIST '!$I$2:$I$121,)</f>
        <v>SALARIED</v>
      </c>
      <c r="F31" t="str">
        <v>VISHAL</v>
      </c>
      <c r="G31" t="str">
        <v>DR. LAL RAMCHHANA</v>
      </c>
      <c r="I31">
        <f>AJ31-K31</f>
        <v>334</v>
      </c>
      <c r="J31" t="str">
        <f t="array" ref="J31">XLOOKUP($B31,'EMP LIST '!$B$2:$B$121,'EMP LIST '!$H$2:$H$121,)</f>
        <v>BAREILLY</v>
      </c>
      <c r="K31">
        <v>45964</v>
      </c>
      <c r="L31">
        <v>45965</v>
      </c>
      <c r="M31">
        <v>32</v>
      </c>
      <c r="N31">
        <v>9552319281</v>
      </c>
      <c r="O31" t="str">
        <v>MAHARASHTRA</v>
      </c>
      <c r="P31" t="str">
        <v>MUMBAI</v>
      </c>
      <c r="Q31" t="str">
        <v>OD</v>
      </c>
      <c r="R31" t="str">
        <v xml:space="preserve">FIRST ADVISOR </v>
      </c>
      <c r="S31" t="str">
        <v>BAJAJ MARKET</v>
      </c>
      <c r="V31" t="str">
        <v>UNSECURED</v>
      </c>
      <c r="W31" t="str">
        <v xml:space="preserve">REJECTED </v>
      </c>
      <c r="AA31" t="str">
        <v>FILE SENDER TO BANKER || UNDER PROCESS, RED SEGAMENT</v>
      </c>
      <c r="AB31" t="str">
        <v>AMIT YADAV</v>
      </c>
      <c r="AC31">
        <v>8090076867</v>
      </c>
      <c r="AD31" t="str">
        <v xml:space="preserve">	amit.yadav10@bajajfinserv.in</v>
      </c>
      <c r="AE31" t="str">
        <v>MBBS-2020</v>
      </c>
      <c r="AF31" t="str">
        <v>AKSHAY</v>
      </c>
      <c r="AG31" t="str">
        <v>DONE</v>
      </c>
      <c r="AJ31">
        <f>TODAY()</f>
        <v>46298</v>
      </c>
    </row>
    <row r="32">
      <c r="A32" t="str">
        <v>YES</v>
      </c>
      <c r="B32" t="str">
        <v>RAHUL SHARMA</v>
      </c>
      <c r="C32" t="str">
        <f t="array" ref="C32">XLOOKUP(B32,'EMP LIST '!$B$2:$B$121,'EMP LIST '!$E$2:$E$121,)</f>
        <v>F2 FINTECH</v>
      </c>
      <c r="D32" t="str">
        <f t="array" ref="D32">XLOOKUP($B32,'EMP LIST '!$B$2:$B$121,'EMP LIST '!$F$2:$F$121,)</f>
        <v>F2 FINTECH</v>
      </c>
      <c r="E32" t="str">
        <f t="array" ref="E32">XLOOKUP($B32,'EMP LIST '!$B$2:$B$121,'EMP LIST '!$I$2:$I$121,)</f>
        <v>SOURCER</v>
      </c>
      <c r="F32" t="str">
        <v>RAJEEV</v>
      </c>
      <c r="G32" t="str">
        <v>DR MAHESH GAJANAN LAD</v>
      </c>
      <c r="I32">
        <f>AJ32-K32</f>
        <v>334</v>
      </c>
      <c r="J32" t="str">
        <f t="array" ref="J32">XLOOKUP($B32,'EMP LIST '!$B$2:$B$121,'EMP LIST '!$H$2:$H$121,)</f>
        <v>F2 FINTECH</v>
      </c>
      <c r="K32">
        <v>45964</v>
      </c>
      <c r="L32">
        <v>45966</v>
      </c>
      <c r="M32" t="str">
        <v>SME000017771327</v>
      </c>
      <c r="N32" t="str">
        <v>77679 21992</v>
      </c>
      <c r="O32" t="str">
        <v>MAHARASHTRA</v>
      </c>
      <c r="P32" t="str">
        <v>NAGPUR</v>
      </c>
      <c r="Q32" t="str">
        <v>OD</v>
      </c>
      <c r="R32" t="str">
        <v xml:space="preserve">FIRST ADVISOR </v>
      </c>
      <c r="S32" t="str">
        <v>BAJAJ</v>
      </c>
      <c r="V32" t="str">
        <v>UNSECURED</v>
      </c>
      <c r="W32" t="str">
        <v xml:space="preserve">REJECTED </v>
      </c>
      <c r="X32">
        <v>-1</v>
      </c>
      <c r="AA32" t="str">
        <v>FILE SENDER TO BANKER || UNDER PROCESS, 2.5 L ELIGIBILITY , NOT OK</v>
      </c>
      <c r="AB32" t="str">
        <v>Vijendra Mishra</v>
      </c>
      <c r="AC32">
        <v>9049485218</v>
      </c>
      <c r="AD32" t="str">
        <v>vijendra.mishra@bajajfinserv.in</v>
      </c>
      <c r="AE32" t="str">
        <v>MBBS-2022</v>
      </c>
      <c r="AF32" t="str">
        <v>AKSHAY</v>
      </c>
      <c r="AG32" t="str">
        <v>DONE</v>
      </c>
      <c r="AJ32">
        <f>TODAY()</f>
        <v>46298</v>
      </c>
    </row>
    <row r="33">
      <c r="A33" t="str">
        <v>YES</v>
      </c>
      <c r="B33" t="str">
        <v>TANNU KUMARI</v>
      </c>
      <c r="C33" t="str">
        <f t="array" ref="C33">XLOOKUP(B33,'EMP LIST '!$B$2:$B$121,'EMP LIST '!$E$2:$E$121,)</f>
        <v>RAJKUMARI</v>
      </c>
      <c r="D33" t="str">
        <f t="array" ref="D33">XLOOKUP($B33,'EMP LIST '!$B$2:$B$121,'EMP LIST '!$F$2:$F$121,)</f>
        <v>RAJKUMARI</v>
      </c>
      <c r="E33" t="str">
        <f t="array" ref="E33">XLOOKUP($B33,'EMP LIST '!$B$2:$B$121,'EMP LIST '!$I$2:$I$121,)</f>
        <v>SALARIED</v>
      </c>
      <c r="F33" t="str">
        <v>VISHAL</v>
      </c>
      <c r="G33" t="str">
        <v>DR. GOBINDA CHANDRA SAHOO</v>
      </c>
      <c r="I33">
        <f>AJ33-K33</f>
        <v>334</v>
      </c>
      <c r="J33" t="str">
        <f t="array" ref="J33">XLOOKUP($B33,'EMP LIST '!$B$2:$B$121,'EMP LIST '!$H$2:$H$121,)</f>
        <v>NOIDA</v>
      </c>
      <c r="K33">
        <v>45964</v>
      </c>
      <c r="L33">
        <v>45966</v>
      </c>
      <c r="M33" t="str">
        <v>SME000017773219</v>
      </c>
      <c r="N33" t="str">
        <v>97780 49838</v>
      </c>
      <c r="O33" t="str">
        <v>ODISHA</v>
      </c>
      <c r="P33" t="str">
        <v>JAGATSINGHAPUR</v>
      </c>
      <c r="Q33" t="str">
        <v>OD</v>
      </c>
      <c r="R33" t="str">
        <v xml:space="preserve">FIRST ADVISOR </v>
      </c>
      <c r="S33" t="str">
        <v>BAJAJ</v>
      </c>
      <c r="V33" t="str">
        <v>UNSECURED</v>
      </c>
      <c r="W33" t="str">
        <v xml:space="preserve">REJECTED </v>
      </c>
      <c r="AA33" t="str">
        <v>FILE SENDER TO BANKER || UNDER PROCESS, CIBIL CONSENT LINK SENT TO CUSTOMER EXISTING CUSTOMER, POS 14.5L ELIGIBILITY IS NOT COME</v>
      </c>
      <c r="AB33" t="str">
        <v>Sk Saharukh</v>
      </c>
      <c r="AC33">
        <v>8249146705</v>
      </c>
      <c r="AD33" t="str">
        <v>sk.saharukh@bajajfinserv.in</v>
      </c>
      <c r="AE33" t="str">
        <v>MBBS-2017</v>
      </c>
      <c r="AJ33">
        <f>TODAY()</f>
        <v>46298</v>
      </c>
    </row>
    <row r="34">
      <c r="A34" t="str">
        <v>YES</v>
      </c>
      <c r="B34" t="str">
        <v>DHARAMVEER</v>
      </c>
      <c r="C34" t="str">
        <f t="array" ref="C34">XLOOKUP(B34,'EMP LIST '!$B$2:$B$121,'EMP LIST '!$E$2:$E$121,)</f>
        <v>RASHI GANGWAR</v>
      </c>
      <c r="D34" t="str">
        <f t="array" ref="D34">XLOOKUP($B34,'EMP LIST '!$B$2:$B$121,'EMP LIST '!$F$2:$F$121,)</f>
        <v>RAJKUMARI</v>
      </c>
      <c r="E34" t="str">
        <f t="array" ref="E34">XLOOKUP($B34,'EMP LIST '!$B$2:$B$121,'EMP LIST '!$I$2:$I$121,)</f>
        <v>SALARIED</v>
      </c>
      <c r="F34" t="str">
        <v>RAJEEV</v>
      </c>
      <c r="G34" t="str">
        <v>CS VENKATA SATYA SESHA</v>
      </c>
      <c r="I34">
        <f>AJ34-K34</f>
        <v>337</v>
      </c>
      <c r="J34" t="str">
        <f t="array" ref="J34">XLOOKUP($B34,'EMP LIST '!$B$2:$B$121,'EMP LIST '!$H$2:$H$121,)</f>
        <v>NOIDA</v>
      </c>
      <c r="K34">
        <v>45961</v>
      </c>
      <c r="L34">
        <v>45973</v>
      </c>
      <c r="M34">
        <v>346</v>
      </c>
      <c r="N34" t="str">
        <v>98480 37350</v>
      </c>
      <c r="O34" t="str">
        <v>TELANGANA</v>
      </c>
      <c r="P34" t="str">
        <v>HYDERABAD</v>
      </c>
      <c r="Q34" t="str">
        <v>TOP UP</v>
      </c>
      <c r="R34" t="str">
        <v xml:space="preserve">FIRST ADVISOR </v>
      </c>
      <c r="S34" t="str">
        <v>BAJAJ</v>
      </c>
      <c r="T34">
        <v>1802000</v>
      </c>
      <c r="U34">
        <v>1802000</v>
      </c>
      <c r="V34" t="str">
        <v>UNSECURED</v>
      </c>
      <c r="W34" t="str">
        <v>DROP</v>
      </c>
      <c r="Y34">
        <v>45964</v>
      </c>
      <c r="AA34" t="str">
        <v>FILE SENDER TO BANKER || UNDER PROCESS, CASE APPROVED, CUSTOMER OUT OF STATATION</v>
      </c>
      <c r="AB34" t="str">
        <v>LAKSHMI</v>
      </c>
      <c r="AC34" t="str">
        <v xml:space="preserve"> 91000 03210</v>
      </c>
      <c r="AD34" t="str">
        <v>LAKSHMI.KALIDINDI@BAJAJFINSERV.IN</v>
      </c>
      <c r="AE34" t="str">
        <v>CS-1987</v>
      </c>
      <c r="AJ34">
        <f>TODAY()</f>
        <v>46298</v>
      </c>
    </row>
    <row r="35">
      <c r="A35" t="str">
        <v>YES</v>
      </c>
      <c r="B35" t="str">
        <v>RIYA RANI</v>
      </c>
      <c r="F35" t="str">
        <v>VISHAL</v>
      </c>
      <c r="G35" t="str">
        <v xml:space="preserve"> DR .GOPINATH VEMULAMADA</v>
      </c>
      <c r="I35">
        <v>279</v>
      </c>
      <c r="J35" t="str">
        <v>NOIDA</v>
      </c>
      <c r="K35">
        <v>45967</v>
      </c>
      <c r="L35">
        <v>45968</v>
      </c>
      <c r="M35" t="str">
        <v>SME000017808662</v>
      </c>
      <c r="N35">
        <v>9550557250</v>
      </c>
      <c r="O35" t="str">
        <v>MAHARASHTRA</v>
      </c>
      <c r="P35" t="str">
        <v>AURANGABAD</v>
      </c>
      <c r="Q35" t="str">
        <v>OD</v>
      </c>
      <c r="R35" t="str">
        <v xml:space="preserve">FIRST ADVISOR </v>
      </c>
      <c r="S35" t="str">
        <v>BAJAJ</v>
      </c>
      <c r="T35">
        <v>960000</v>
      </c>
      <c r="U35">
        <v>960000</v>
      </c>
      <c r="V35" t="str">
        <v>UNSECURED</v>
      </c>
      <c r="W35" t="str">
        <v>DISBURSED</v>
      </c>
      <c r="X35">
        <v>735</v>
      </c>
      <c r="Y35">
        <v>45967</v>
      </c>
      <c r="Z35">
        <v>45968</v>
      </c>
      <c r="AA35" t="str">
        <v>FILE SENDER TO BANKER || UNDER PROCESS, CASE MOVEDTO CREDIT, TO BE DISBURSED TODAY</v>
      </c>
      <c r="AB35" t="str">
        <v>Sharad Adhave_x000d_</v>
      </c>
      <c r="AC35">
        <v>9673253358</v>
      </c>
      <c r="AD35" t="str">
        <v>sharad.adhave@bajajfinserv.in_x000d_</v>
      </c>
      <c r="AE35" t="str">
        <v>MBBS-2022</v>
      </c>
      <c r="AJ35">
        <v>46246</v>
      </c>
    </row>
    <row r="36">
      <c r="A36" t="str">
        <v>YES</v>
      </c>
      <c r="B36" t="str">
        <v>TANNU KUMARI</v>
      </c>
      <c r="C36" t="str">
        <f t="array" ref="C36">XLOOKUP(B36,'EMP LIST '!$B$2:$B$121,'EMP LIST '!$E$2:$E$121,)</f>
        <v>RAJKUMARI</v>
      </c>
      <c r="D36" t="str">
        <f t="array" ref="D36">XLOOKUP($B36,'EMP LIST '!$B$2:$B$121,'EMP LIST '!$F$2:$F$121,)</f>
        <v>RAJKUMARI</v>
      </c>
      <c r="E36" t="str">
        <f t="array" ref="E36">XLOOKUP($B36,'EMP LIST '!$B$2:$B$121,'EMP LIST '!$I$2:$I$121,)</f>
        <v>SALARIED</v>
      </c>
      <c r="F36" t="str">
        <v>VISHAL</v>
      </c>
      <c r="G36" t="str">
        <v>DR. GOBINDA CHANDRA SAHOO</v>
      </c>
      <c r="I36">
        <f>AJ36-K36</f>
        <v>334</v>
      </c>
      <c r="J36" t="str">
        <f t="array" ref="J36">XLOOKUP($B36,'EMP LIST '!$B$2:$B$121,'EMP LIST '!$H$2:$H$121,)</f>
        <v>NOIDA</v>
      </c>
      <c r="K36">
        <v>45964</v>
      </c>
      <c r="L36">
        <v>45964</v>
      </c>
      <c r="M36">
        <v>37</v>
      </c>
      <c r="N36" t="str">
        <v>97780 49838</v>
      </c>
      <c r="O36" t="str">
        <v>Odisha</v>
      </c>
      <c r="P36" t="str">
        <v>JAGATSINGHAPUR</v>
      </c>
      <c r="Q36" t="str">
        <v>TERM LOAN</v>
      </c>
      <c r="R36" t="str">
        <v>F2 FINTECH</v>
      </c>
      <c r="S36" t="str">
        <v>CHOLA</v>
      </c>
      <c r="V36" t="str">
        <v>UNSECURED</v>
      </c>
      <c r="W36" t="str">
        <v xml:space="preserve">REJECTED </v>
      </c>
      <c r="AA36" t="str">
        <v>System Reject on Negative Posidex de-dupe - FCURISK for Primary Applicants data. Case cannot be proceeded</v>
      </c>
      <c r="AE36" t="str">
        <v>MBBS-2017</v>
      </c>
      <c r="AJ36">
        <f>TODAY()</f>
        <v>46298</v>
      </c>
    </row>
    <row r="37">
      <c r="A37" t="str">
        <v>YES</v>
      </c>
      <c r="B37" t="str">
        <v>MRADUL</v>
      </c>
      <c r="C37" t="str">
        <f t="array" ref="C37">XLOOKUP(B37,'EMP LIST '!$B$2:$B$121,'EMP LIST '!$E$2:$E$121,)</f>
        <v/>
      </c>
      <c r="D37" t="str">
        <f t="array" ref="D37">XLOOKUP($B37,'EMP LIST '!$B$2:$B$121,'EMP LIST '!$F$2:$F$121,)</f>
        <v/>
      </c>
      <c r="E37" t="str">
        <f t="array" ref="E37">XLOOKUP($B37,'EMP LIST '!$B$2:$B$121,'EMP LIST '!$I$2:$I$121,)</f>
        <v/>
      </c>
      <c r="F37" t="str">
        <v>VISHAL</v>
      </c>
      <c r="G37" t="str">
        <v>DR. PRAVEN KUMAR SINGH</v>
      </c>
      <c r="I37">
        <f>AJ37-K37</f>
        <v>334</v>
      </c>
      <c r="J37" t="str">
        <f t="array" ref="J37">XLOOKUP($B37,'EMP LIST '!$B$2:$B$121,'EMP LIST '!$H$2:$H$121,)</f>
        <v/>
      </c>
      <c r="K37">
        <v>45964</v>
      </c>
      <c r="L37">
        <v>45964</v>
      </c>
      <c r="M37">
        <v>38</v>
      </c>
      <c r="N37">
        <v>8989182118</v>
      </c>
      <c r="O37" t="str">
        <v>CHATTISGARH</v>
      </c>
      <c r="P37" t="str">
        <v>BILASPUR</v>
      </c>
      <c r="Q37" t="str">
        <v>TERM LOAN</v>
      </c>
      <c r="R37" t="str">
        <v>F2 FINTECH</v>
      </c>
      <c r="S37" t="str">
        <v>CHOLA</v>
      </c>
      <c r="V37" t="str">
        <v>UNSECURED</v>
      </c>
      <c r="W37" t="str">
        <v xml:space="preserve">REJECTED </v>
      </c>
      <c r="AA37" t="str">
        <v>System Reject on Internal de-dupe for Applicants data.Case cannot be proceeded as the application already exists and below are the details:Application number:170362785, Loan Type:Professional Loan, Lead Generation Date:13-10-2025, PAN Number:EAAPS9066L, Existing Lead ID:170362785, Existing Lead Status:In-Progress, Existing Case Branch:Bilaspur, Existing Case Current User:Praveen Kumar Verma.</v>
      </c>
      <c r="AE37" t="str">
        <v>BDS-2012</v>
      </c>
      <c r="AJ37">
        <f>TODAY()</f>
        <v>46298</v>
      </c>
    </row>
    <row r="38">
      <c r="A38" t="str">
        <v>YES</v>
      </c>
      <c r="B38" t="str">
        <v>RIYA RANI</v>
      </c>
      <c r="C38" t="str">
        <f t="array" ref="C38">XLOOKUP(B38,'EMP LIST '!$B$2:$B$121,'EMP LIST '!$E$2:$E$121,)</f>
        <v/>
      </c>
      <c r="D38" t="str">
        <f t="array" ref="D38">XLOOKUP($B38,'EMP LIST '!$B$2:$B$121,'EMP LIST '!$F$2:$F$121,)</f>
        <v/>
      </c>
      <c r="E38" t="str">
        <f t="array" ref="E38">XLOOKUP($B38,'EMP LIST '!$B$2:$B$121,'EMP LIST '!$I$2:$I$121,)</f>
        <v/>
      </c>
      <c r="F38" t="str">
        <v>VISHAL</v>
      </c>
      <c r="G38" t="str">
        <v>DR YASH</v>
      </c>
      <c r="I38">
        <f>AJ38-K38</f>
        <v>333</v>
      </c>
      <c r="J38" t="str">
        <f t="array" ref="J38">XLOOKUP($B38,'EMP LIST '!$B$2:$B$121,'EMP LIST '!$H$2:$H$121,)</f>
        <v/>
      </c>
      <c r="K38">
        <v>45965</v>
      </c>
      <c r="L38">
        <v>45973</v>
      </c>
      <c r="M38">
        <v>170384470</v>
      </c>
      <c r="N38">
        <v>8077314615</v>
      </c>
      <c r="O38" t="str">
        <v>UTTAR PRADESH</v>
      </c>
      <c r="P38" t="str">
        <v>SAHARANPUR</v>
      </c>
      <c r="Q38" t="str">
        <v>TERM LOAN</v>
      </c>
      <c r="R38" t="str">
        <v>F2 FINTECH</v>
      </c>
      <c r="S38" t="str">
        <v>CHOLA</v>
      </c>
      <c r="V38" t="str">
        <v>UNSECURED</v>
      </c>
      <c r="W38" t="str">
        <v xml:space="preserve">REJECTED </v>
      </c>
      <c r="AA38" t="str">
        <v xml:space="preserve">FILE SENDER TO BANKER || UNDER PROCESS,  30 ENQUIRIES || FATTHER IS PROPERTY DEALER </v>
      </c>
      <c r="AB38" t="str">
        <v xml:space="preserve">SANDEEP KANWAL </v>
      </c>
      <c r="AC38" t="str">
        <v>95280 19582</v>
      </c>
      <c r="AD38" t="str">
        <v>ankurkm@chola.murugappa.com</v>
      </c>
      <c r="AE38" t="str">
        <v>BAMS-2021</v>
      </c>
      <c r="AJ38">
        <f>TODAY()</f>
        <v>46298</v>
      </c>
    </row>
    <row r="39">
      <c r="A39" t="str">
        <v>YES</v>
      </c>
      <c r="B39" t="str">
        <v>RAJKUMARI</v>
      </c>
      <c r="C39" t="str">
        <f t="array" ref="C39">XLOOKUP(B39,'EMP LIST '!$B$2:$B$121,'EMP LIST '!$E$2:$E$121,)</f>
        <v>RAJKUMARI</v>
      </c>
      <c r="D39" t="str">
        <f t="array" ref="D39">XLOOKUP($B39,'EMP LIST '!$B$2:$B$121,'EMP LIST '!$F$2:$F$121,)</f>
        <v>RAJKUMARI</v>
      </c>
      <c r="E39" t="str">
        <f t="array" ref="E39">XLOOKUP($B39,'EMP LIST '!$B$2:$B$121,'EMP LIST '!$I$2:$I$121,)</f>
        <v>SALARIED</v>
      </c>
      <c r="F39" t="str">
        <v>RAJEEV</v>
      </c>
      <c r="G39" t="str">
        <v>DR. K R SRINIVASANE</v>
      </c>
      <c r="I39">
        <f>AJ39-K39</f>
        <v>333</v>
      </c>
      <c r="J39" t="str">
        <f t="array" ref="J39">XLOOKUP($B39,'EMP LIST '!$B$2:$B$121,'EMP LIST '!$H$2:$H$121,)</f>
        <v>NOIDA</v>
      </c>
      <c r="K39">
        <v>45965</v>
      </c>
      <c r="L39">
        <v>45966</v>
      </c>
      <c r="M39">
        <v>40</v>
      </c>
      <c r="N39" t="str">
        <v>97900 06710</v>
      </c>
      <c r="O39" t="str">
        <v>ANDHRA PRADESH</v>
      </c>
      <c r="P39" t="str">
        <v>SALEM</v>
      </c>
      <c r="Q39" t="str">
        <v>OD</v>
      </c>
      <c r="R39" t="str">
        <v xml:space="preserve">FIRST ADVISOR </v>
      </c>
      <c r="S39" t="str">
        <v>ABCL</v>
      </c>
      <c r="V39" t="str">
        <v>UNSECURED</v>
      </c>
      <c r="W39" t="str">
        <v xml:space="preserve">REJECTED </v>
      </c>
      <c r="AA39" t="str">
        <v xml:space="preserve">FILE SENDER TO BANKER || UNDER PROCESS BOUNCINGS IN LOAN NOT DOABLE </v>
      </c>
      <c r="AB39" t="str">
        <v>POONAMI</v>
      </c>
      <c r="AC39" t="str">
        <v xml:space="preserve"> 97519 02166</v>
      </c>
      <c r="AD39" t="str">
        <v>Poomani.earappan@adityabirlacapital.com</v>
      </c>
      <c r="AE39" t="str">
        <v>MBBS-2016</v>
      </c>
      <c r="AF39" t="str">
        <v>PUNEET</v>
      </c>
      <c r="AJ39">
        <f>TODAY()</f>
        <v>46298</v>
      </c>
    </row>
    <row r="40">
      <c r="A40" t="str">
        <v>YES</v>
      </c>
      <c r="B40" t="str">
        <v>RASHI GANGWAR</v>
      </c>
      <c r="C40" t="str">
        <f t="array" ref="C40">XLOOKUP(B40,'EMP LIST '!$B$2:$B$121,'EMP LIST '!$E$2:$E$121,)</f>
        <v>RAJKUMARI</v>
      </c>
      <c r="D40" t="str">
        <f t="array" ref="D40">XLOOKUP($B40,'EMP LIST '!$B$2:$B$121,'EMP LIST '!$F$2:$F$121,)</f>
        <v>RAJKUMARI</v>
      </c>
      <c r="E40" t="str">
        <f t="array" ref="E40">XLOOKUP($B40,'EMP LIST '!$B$2:$B$121,'EMP LIST '!$I$2:$I$121,)</f>
        <v>SALARIED</v>
      </c>
      <c r="F40" t="str">
        <v>RAJEEV</v>
      </c>
      <c r="G40" t="str">
        <v>CS MOHAMMED HAZEEM H S</v>
      </c>
      <c r="I40">
        <f>AJ40-K40</f>
        <v>338</v>
      </c>
      <c r="J40" t="str">
        <f t="array" ref="J40">XLOOKUP($B40,'EMP LIST '!$B$2:$B$121,'EMP LIST '!$H$2:$H$121,)</f>
        <v>NOIDA</v>
      </c>
      <c r="K40">
        <v>45960</v>
      </c>
      <c r="L40">
        <v>45969</v>
      </c>
      <c r="M40">
        <v>337</v>
      </c>
      <c r="N40" t="str">
        <v>96334 46208</v>
      </c>
      <c r="O40" t="str">
        <v>KERALA</v>
      </c>
      <c r="P40" t="str">
        <v>THIRUVANANTHAPURAM</v>
      </c>
      <c r="Q40" t="str">
        <v>OD</v>
      </c>
      <c r="R40" t="str">
        <v xml:space="preserve">FIRST ADVISOR </v>
      </c>
      <c r="S40" t="str">
        <v>LNT</v>
      </c>
      <c r="T40">
        <v>2000000</v>
      </c>
      <c r="U40">
        <v>2000000</v>
      </c>
      <c r="V40" t="str">
        <v>UNSECURED</v>
      </c>
      <c r="W40" t="str">
        <v>DISBURSED</v>
      </c>
      <c r="Y40">
        <v>45968</v>
      </c>
      <c r="Z40">
        <v>45969</v>
      </c>
      <c r="AA40" t="str">
        <v>FILE SENDER TO BANKER || UNDER PROCESS, || OHP REQ || PD DONE - OFFICE VISIT PENDING || DISBURSED 20 LACS\</v>
      </c>
      <c r="AB40" t="str">
        <v>RADHA</v>
      </c>
      <c r="AC40" t="str">
        <v>77362 33351</v>
      </c>
      <c r="AD40" t="str">
        <v>radhakrishnanr@ltfs.com</v>
      </c>
      <c r="AE40" t="str">
        <v>CS-2016</v>
      </c>
      <c r="AJ40">
        <f>TODAY()</f>
        <v>46298</v>
      </c>
    </row>
    <row r="41">
      <c r="A41" t="str">
        <v>YES</v>
      </c>
      <c r="B41" t="str">
        <v>SHIVANI PATEL</v>
      </c>
      <c r="C41" t="str">
        <v>MANISHA SAXENA</v>
      </c>
      <c r="D41" t="str">
        <v>MANISHA SAXENA</v>
      </c>
      <c r="E41" t="str">
        <v>SALARIED</v>
      </c>
      <c r="F41" t="str">
        <v>RAJEEV</v>
      </c>
      <c r="G41" t="str">
        <v>Dr AMBARISH KUMAR SHARMA</v>
      </c>
      <c r="I41">
        <v>278</v>
      </c>
      <c r="J41" t="str">
        <v>BAREILLY</v>
      </c>
      <c r="K41">
        <v>45968</v>
      </c>
      <c r="L41">
        <v>45969</v>
      </c>
      <c r="M41" t="str">
        <v>SME000017823562</v>
      </c>
      <c r="N41">
        <v>7895489790</v>
      </c>
      <c r="O41" t="str">
        <v>UTTAR PRADESH</v>
      </c>
      <c r="P41" t="str">
        <v>LUCKNOW</v>
      </c>
      <c r="Q41" t="str">
        <v>OD</v>
      </c>
      <c r="R41" t="str">
        <v xml:space="preserve">FIRST ADVISOR </v>
      </c>
      <c r="S41" t="str">
        <v>BAJAJ</v>
      </c>
      <c r="T41">
        <v>3210000</v>
      </c>
      <c r="U41">
        <v>3210000</v>
      </c>
      <c r="V41" t="str">
        <v>UNSECURED</v>
      </c>
      <c r="W41" t="str">
        <v>DISBURSED</v>
      </c>
      <c r="Y41">
        <v>45969</v>
      </c>
      <c r="Z41">
        <v>45969</v>
      </c>
      <c r="AA41" t="str">
        <v>FILE SENDER TO BANKER || UNDER PROCESS, CIBIL CONSENT LINK SENT TO CUSTOMER, AGREEGATOR LINK SENT TO CUSTOMER, CUSTOMER IS BUSY RIGHT NOW</v>
      </c>
      <c r="AB41" t="str">
        <v>Mohd Shams</v>
      </c>
      <c r="AC41">
        <v>9113182807</v>
      </c>
      <c r="AD41" t="str">
        <v>mohd.shams@bajajfinserv.in</v>
      </c>
      <c r="AE41" t="str">
        <v>MBBS-2015</v>
      </c>
      <c r="AJ41">
        <v>46246</v>
      </c>
    </row>
    <row r="42">
      <c r="A42" t="str">
        <v>YES</v>
      </c>
      <c r="B42" t="str">
        <v>VINEET TIWARI</v>
      </c>
      <c r="C42" t="str">
        <f t="array" ref="C42">XLOOKUP(B42,'EMP LIST '!$B$2:$B$121,'EMP LIST '!$E$2:$E$121,)</f>
        <v>VINEET TIWARI</v>
      </c>
      <c r="D42" t="str">
        <f t="array" ref="D42">XLOOKUP($B42,'EMP LIST '!$B$2:$B$121,'EMP LIST '!$F$2:$F$121,)</f>
        <v>VINEET TIWARI</v>
      </c>
      <c r="E42" t="str">
        <f t="array" ref="E42">XLOOKUP($B42,'EMP LIST '!$B$2:$B$121,'EMP LIST '!$I$2:$I$121,)</f>
        <v>SALARIED</v>
      </c>
      <c r="F42" t="str">
        <v>VISHAL</v>
      </c>
      <c r="G42" t="str">
        <v>DR. VISHAL ASHOKKUMAR PATEL</v>
      </c>
      <c r="I42">
        <f>AJ42-K42</f>
        <v>329</v>
      </c>
      <c r="J42" t="str">
        <f t="array" ref="J42">XLOOKUP($B42,'EMP LIST '!$B$2:$B$121,'EMP LIST '!$H$2:$H$121,)</f>
        <v>NOIDA</v>
      </c>
      <c r="K42">
        <v>45969</v>
      </c>
      <c r="L42">
        <v>45969</v>
      </c>
      <c r="M42">
        <v>109</v>
      </c>
      <c r="N42">
        <v>9662365717</v>
      </c>
      <c r="O42" t="str">
        <v xml:space="preserve">GUJARAT </v>
      </c>
      <c r="P42" t="str">
        <v>AHMEDABAD</v>
      </c>
      <c r="Q42" t="str">
        <v>OD</v>
      </c>
      <c r="R42" t="str">
        <v>F2 FINTECH</v>
      </c>
      <c r="S42" t="str">
        <v>BAJAJ MARKET</v>
      </c>
      <c r="T42">
        <v>1880000</v>
      </c>
      <c r="U42">
        <v>1880000</v>
      </c>
      <c r="V42" t="str">
        <v>UNSECURED</v>
      </c>
      <c r="W42" t="str">
        <v>DISBURSED</v>
      </c>
      <c r="X42">
        <v>776</v>
      </c>
      <c r="Y42">
        <v>45969</v>
      </c>
      <c r="Z42">
        <v>45969</v>
      </c>
      <c r="AA42" t="str">
        <v xml:space="preserve">FILE SENDER TO BANKER || UNDER PROCESS, CIBIL DONE, CASE MOVED TO CREDIT, </v>
      </c>
      <c r="AB42" t="str">
        <v>KIRAN PADHIYAR</v>
      </c>
      <c r="AC42">
        <v>9054200480</v>
      </c>
      <c r="AD42" t="str">
        <v>kiran.padhiyar1@bajajfinserv.in</v>
      </c>
      <c r="AE42" t="str">
        <v>MBBS-2018</v>
      </c>
      <c r="AJ42">
        <f>TODAY()</f>
        <v>46298</v>
      </c>
    </row>
    <row r="43" xml:space="preserve">
      <c r="A43" t="str">
        <v>YES</v>
      </c>
      <c r="B43" t="str">
        <v>RAHUL SHARMA</v>
      </c>
      <c r="C43" t="str">
        <f t="array" ref="C43">XLOOKUP(B43,'EMP LIST '!$B$2:$B$121,'EMP LIST '!$E$2:$E$121,)</f>
        <v>F2 FINTECH</v>
      </c>
      <c r="D43" t="str">
        <f t="array" ref="D43">XLOOKUP($B43,'EMP LIST '!$B$2:$B$121,'EMP LIST '!$F$2:$F$121,)</f>
        <v>F2 FINTECH</v>
      </c>
      <c r="E43" t="str">
        <f t="array" ref="E43">XLOOKUP($B43,'EMP LIST '!$B$2:$B$121,'EMP LIST '!$I$2:$I$121,)</f>
        <v>SOURCER</v>
      </c>
      <c r="F43" t="str">
        <v>VISHAL</v>
      </c>
      <c r="G43" t="str">
        <v>Dr JANAPATI SARAT BABU</v>
      </c>
      <c r="I43">
        <f>AJ43-K43</f>
        <v>333</v>
      </c>
      <c r="J43" t="str">
        <f t="array" ref="J43">XLOOKUP($B43,'EMP LIST '!$B$2:$B$121,'EMP LIST '!$H$2:$H$121,)</f>
        <v>F2 FINTECH</v>
      </c>
      <c r="K43">
        <v>45965</v>
      </c>
      <c r="L43">
        <v>45967</v>
      </c>
      <c r="M43" t="str">
        <v>SME000017783572</v>
      </c>
      <c r="N43" t="str">
        <v>98853 78425</v>
      </c>
      <c r="O43" t="str">
        <v>TELANGANA</v>
      </c>
      <c r="P43" t="str">
        <v>MANCHERIAL</v>
      </c>
      <c r="Q43" t="str">
        <v>OD</v>
      </c>
      <c r="R43" t="str">
        <v xml:space="preserve">FIRST ADVISOR </v>
      </c>
      <c r="S43" t="str">
        <v>BAJAJ</v>
      </c>
      <c r="V43" t="str">
        <v>UNSECURED</v>
      </c>
      <c r="W43" t="str">
        <v xml:space="preserve">REJECTED </v>
      </c>
      <c r="AA43" t="str">
        <v>FILE SENDER TO BANKER || UNDER PROCESS, CIBIL CONSENT LINK SENT TO CUSTOMER, LOAN RESTRUCTERD</v>
      </c>
      <c r="AB43" t="str" xml:space="preserve">
        <v xml:space="preserve">PRAMODHAR REDDY
</v>
      </c>
      <c r="AC43">
        <v>9676473922</v>
      </c>
      <c r="AD43" t="str">
        <v>pramodhar.reddy@bajajfinserv.in_x000d_</v>
      </c>
      <c r="AE43" t="str">
        <v>MBBS-2001</v>
      </c>
      <c r="AF43" t="str">
        <v>AKSHAY</v>
      </c>
      <c r="AG43" t="str">
        <v>CALL NOT PICKED</v>
      </c>
      <c r="AJ43">
        <f>TODAY()</f>
        <v>46298</v>
      </c>
    </row>
    <row r="44">
      <c r="A44" t="str">
        <v>YES</v>
      </c>
      <c r="B44" t="str">
        <v>SHIVAM SHARMA</v>
      </c>
      <c r="C44" t="str">
        <f t="array" ref="C44">XLOOKUP(B44,'EMP LIST '!$B$2:$B$121,'EMP LIST '!$E$2:$E$121,)</f>
        <v>RASHI GANGWAR</v>
      </c>
      <c r="D44" t="str">
        <f t="array" ref="D44">XLOOKUP($B44,'EMP LIST '!$B$2:$B$121,'EMP LIST '!$F$2:$F$121,)</f>
        <v>RAJKUMARI</v>
      </c>
      <c r="E44" t="str">
        <f t="array" ref="E44">XLOOKUP($B44,'EMP LIST '!$B$2:$B$121,'EMP LIST '!$I$2:$I$121,)</f>
        <v>SALARIED</v>
      </c>
      <c r="F44" t="str">
        <v>VISHAL</v>
      </c>
      <c r="G44" t="str">
        <v>DR. MUDAVATH SRIKANTH</v>
      </c>
      <c r="I44">
        <f>AJ44-K44</f>
        <v>333</v>
      </c>
      <c r="J44" t="str">
        <f t="array" ref="J44">XLOOKUP($B44,'EMP LIST '!$B$2:$B$121,'EMP LIST '!$H$2:$H$121,)</f>
        <v xml:space="preserve">NOIDA </v>
      </c>
      <c r="K44">
        <v>45965</v>
      </c>
      <c r="L44">
        <v>45989</v>
      </c>
      <c r="M44">
        <v>170384976</v>
      </c>
      <c r="N44" t="str">
        <v>80085 08105</v>
      </c>
      <c r="O44" t="str">
        <v>TELANGANA</v>
      </c>
      <c r="P44" t="str">
        <v>RANGAREDDY</v>
      </c>
      <c r="Q44" t="str">
        <v>TERM LOAN</v>
      </c>
      <c r="R44" t="str">
        <v>F2 FINTECH</v>
      </c>
      <c r="S44" t="str">
        <v>CHOLA</v>
      </c>
      <c r="T44">
        <v>800000</v>
      </c>
      <c r="U44">
        <v>800000</v>
      </c>
      <c r="V44" t="str">
        <v>UNSECURED</v>
      </c>
      <c r="W44" t="str">
        <v xml:space="preserve">REJECTED </v>
      </c>
      <c r="AA44" t="str">
        <v>FILE SENDER TO BANKER || UNDER PROCESS, CASE RECO 8 L|| ALTERNATE BANKING REQ ||| BOUNCING IN EDUCATION LOAN</v>
      </c>
      <c r="AB44" t="str">
        <v>METHRIM</v>
      </c>
      <c r="AC44" t="str">
        <v>94935 76415</v>
      </c>
      <c r="AD44" t="str">
        <v>methrim@chola.murugappa.com</v>
      </c>
      <c r="AE44" t="str">
        <v>MBBS-2023</v>
      </c>
      <c r="AF44" t="str">
        <v>AKSHAY</v>
      </c>
      <c r="AG44" t="str">
        <v>DONE</v>
      </c>
      <c r="AJ44">
        <f>TODAY()</f>
        <v>46298</v>
      </c>
    </row>
    <row r="45">
      <c r="A45" t="str">
        <v>YES</v>
      </c>
      <c r="B45" t="str">
        <v>DHARAMVEER</v>
      </c>
      <c r="C45" t="str">
        <f t="array" ref="C45">XLOOKUP(B45,'EMP LIST '!$B$2:$B$121,'EMP LIST '!$E$2:$E$121,)</f>
        <v>RASHI GANGWAR</v>
      </c>
      <c r="D45" t="str">
        <f t="array" ref="D45">XLOOKUP($B45,'EMP LIST '!$B$2:$B$121,'EMP LIST '!$F$2:$F$121,)</f>
        <v>RAJKUMARI</v>
      </c>
      <c r="E45" t="str">
        <f t="array" ref="E45">XLOOKUP($B45,'EMP LIST '!$B$2:$B$121,'EMP LIST '!$I$2:$I$121,)</f>
        <v>SALARIED</v>
      </c>
      <c r="F45" t="str">
        <v>VISHAL</v>
      </c>
      <c r="G45" t="str">
        <v>DR. FAJLUL KARIM</v>
      </c>
      <c r="I45">
        <f>AJ45-K45</f>
        <v>333</v>
      </c>
      <c r="J45" t="str">
        <f t="array" ref="J45">XLOOKUP($B45,'EMP LIST '!$B$2:$B$121,'EMP LIST '!$H$2:$H$121,)</f>
        <v>NOIDA</v>
      </c>
      <c r="K45">
        <v>45965</v>
      </c>
      <c r="L45">
        <v>45972</v>
      </c>
      <c r="M45">
        <v>170384240</v>
      </c>
      <c r="N45" t="str">
        <v>86707 39020</v>
      </c>
      <c r="O45" t="str">
        <v>WEST BENGAL</v>
      </c>
      <c r="P45" t="str">
        <v>MURSHIDABAD</v>
      </c>
      <c r="Q45" t="str">
        <v>TERM LOAN</v>
      </c>
      <c r="R45" t="str">
        <v>F2 FINTECH</v>
      </c>
      <c r="S45" t="str">
        <v>CHOLA</v>
      </c>
      <c r="V45" t="str">
        <v>UNSECURED</v>
      </c>
      <c r="W45" t="str">
        <v xml:space="preserve">REJECTED </v>
      </c>
      <c r="AA45" t="str">
        <v>FILE SENDER TO BANKER || UNDER PROCESS, || .recent 3 index loan liye hai...as per policy 2 se jyda ni hone chahiye....1 loan closed Krna hoga tb hoga 7 lac eligibility thi</v>
      </c>
      <c r="AB45" t="str">
        <v>SANJEET KUMAR</v>
      </c>
      <c r="AC45" t="str">
        <v>84819 56180</v>
      </c>
      <c r="AD45" t="str">
        <v>sanjeetkumarca@chola.murugappa.com</v>
      </c>
      <c r="AE45" t="str">
        <v>MBBS-2022</v>
      </c>
      <c r="AF45" t="str">
        <v>AKSHAY</v>
      </c>
      <c r="AG45" t="str">
        <v>DONE</v>
      </c>
      <c r="AJ45">
        <f>TODAY()</f>
        <v>46298</v>
      </c>
    </row>
    <row r="46">
      <c r="A46" t="str">
        <v>YES</v>
      </c>
      <c r="B46" t="str">
        <v>VAISHALI RASTOGI</v>
      </c>
      <c r="C46" t="str">
        <v>ANURAG SHARMA</v>
      </c>
      <c r="D46" t="str">
        <v>SHASHANK BHARDWAJ</v>
      </c>
      <c r="E46" t="str">
        <v>SALARIED</v>
      </c>
      <c r="F46" t="str">
        <v>RAJEEV</v>
      </c>
      <c r="G46" t="str">
        <v>DR AKHILENDRA SINGH</v>
      </c>
      <c r="I46">
        <v>277</v>
      </c>
      <c r="J46" t="str">
        <v>BAREILLY</v>
      </c>
      <c r="K46">
        <v>45969</v>
      </c>
      <c r="L46">
        <v>45969</v>
      </c>
      <c r="M46" t="str">
        <v>SME000017832663</v>
      </c>
      <c r="N46" t="str">
        <v>97602 85741</v>
      </c>
      <c r="O46" t="str">
        <v>UTTARKHAND</v>
      </c>
      <c r="P46" t="str">
        <v>DEHRADUN</v>
      </c>
      <c r="Q46" t="str">
        <v>OD</v>
      </c>
      <c r="R46" t="str">
        <v xml:space="preserve">FIRST ADVISOR </v>
      </c>
      <c r="S46" t="str">
        <v>BAJAJ</v>
      </c>
      <c r="T46">
        <v>3057492</v>
      </c>
      <c r="U46">
        <v>3057492</v>
      </c>
      <c r="V46" t="str">
        <v>UNSECURED</v>
      </c>
      <c r="W46" t="str">
        <v>DISBURSED</v>
      </c>
      <c r="X46">
        <v>789</v>
      </c>
      <c r="Y46">
        <v>45969</v>
      </c>
      <c r="Z46">
        <v>45969</v>
      </c>
      <c r="AA46" t="str">
        <v>FILE SENDER TO BANKER || UNDER PROCESS, CIBIL CONSENT LINK SENT TO CUSTOMER, CIBIL DONE, AGREEGATOR LINK SENT TO CUSTOMER</v>
      </c>
      <c r="AB46" t="str">
        <v>YOGESH KUMAR</v>
      </c>
      <c r="AC46">
        <v>9319894101</v>
      </c>
      <c r="AD46" t="str">
        <v>yogesh.kumar5@bajajfinserv.in</v>
      </c>
      <c r="AE46" t="str">
        <v>MBBS-2019</v>
      </c>
      <c r="AJ46">
        <v>46246</v>
      </c>
    </row>
    <row r="47">
      <c r="A47" t="str">
        <v>YES</v>
      </c>
      <c r="B47" t="str">
        <v>NISHA</v>
      </c>
      <c r="C47" t="str">
        <v>ANIL KUMAR</v>
      </c>
      <c r="D47" t="str">
        <v>SHASHANK BHARDWAJ</v>
      </c>
      <c r="E47" t="str">
        <v>SALARIED</v>
      </c>
      <c r="F47" t="str">
        <v>VISHAL</v>
      </c>
      <c r="G47" t="str">
        <v>DR. RAVI KUMAR</v>
      </c>
      <c r="I47">
        <v>287</v>
      </c>
      <c r="J47" t="str">
        <v>BAREILLY</v>
      </c>
      <c r="K47">
        <v>45959</v>
      </c>
      <c r="L47">
        <v>45971</v>
      </c>
      <c r="M47">
        <v>326</v>
      </c>
      <c r="N47">
        <v>7990717369</v>
      </c>
      <c r="O47" t="str">
        <v>UTTAR PRADESH</v>
      </c>
      <c r="P47" t="str">
        <v>AGRA</v>
      </c>
      <c r="Q47" t="str">
        <v>OD</v>
      </c>
      <c r="R47" t="str">
        <v>F2 FINTECH</v>
      </c>
      <c r="S47" t="str">
        <v>BAJAJ MARKET</v>
      </c>
      <c r="T47">
        <v>1900000</v>
      </c>
      <c r="U47">
        <v>1900000</v>
      </c>
      <c r="V47" t="str">
        <v>UNSECURED</v>
      </c>
      <c r="W47" t="str">
        <v>DISBURSED</v>
      </c>
      <c r="Y47">
        <v>45969</v>
      </c>
      <c r="Z47">
        <v>45971</v>
      </c>
      <c r="AA47" t="str">
        <v>FILE SENDER TO BANKER || UNDER PROCESS,  || OFFER GENERATE-17.40 LAKH, CUSTOMER ALREADY USED 11 L, REQ ADDRESS PROFF, CASE MOVED TO CREDIT, CASE APPROVED, TO BE DISBURSED TODAY</v>
      </c>
      <c r="AB47" t="str">
        <v>SAHIL BAKSHI</v>
      </c>
      <c r="AC47">
        <v>9817062020</v>
      </c>
      <c r="AD47" t="str">
        <v>anurag.yadav9@bajajfinserv.in</v>
      </c>
      <c r="AE47" t="str">
        <v>MBBS-2017</v>
      </c>
      <c r="AJ47">
        <v>46246</v>
      </c>
    </row>
    <row r="48">
      <c r="A48" t="str">
        <v>YES</v>
      </c>
      <c r="B48" t="str">
        <v>SUSHMA VERMA</v>
      </c>
      <c r="C48" t="str">
        <f t="array" ref="C48">XLOOKUP(B48,'EMP LIST '!$B$2:$B$121,'EMP LIST '!$E$2:$E$121,)</f>
        <v/>
      </c>
      <c r="D48" t="str">
        <f t="array" ref="D48">XLOOKUP($B48,'EMP LIST '!$B$2:$B$121,'EMP LIST '!$F$2:$F$121,)</f>
        <v/>
      </c>
      <c r="E48" t="str">
        <f t="array" ref="E48">XLOOKUP($B48,'EMP LIST '!$B$2:$B$121,'EMP LIST '!$I$2:$I$121,)</f>
        <v/>
      </c>
      <c r="F48" t="str">
        <v>RAJEEV</v>
      </c>
      <c r="G48" t="str">
        <v xml:space="preserve">DR MUMMIDI SOUNDARYA </v>
      </c>
      <c r="I48">
        <f>AJ48-K48</f>
        <v>333</v>
      </c>
      <c r="J48" t="str">
        <f t="array" ref="J48">XLOOKUP($B48,'EMP LIST '!$B$2:$B$121,'EMP LIST '!$H$2:$H$121,)</f>
        <v/>
      </c>
      <c r="K48">
        <v>45965</v>
      </c>
      <c r="L48">
        <v>45967</v>
      </c>
      <c r="M48">
        <v>49</v>
      </c>
      <c r="N48">
        <v>9791475023</v>
      </c>
      <c r="O48" t="str">
        <v>ANDHRA PRADESH</v>
      </c>
      <c r="P48" t="str">
        <v>VISHAKAPATNAM</v>
      </c>
      <c r="Q48" t="str">
        <v>OD</v>
      </c>
      <c r="R48" t="str">
        <v>F2 FINTECH</v>
      </c>
      <c r="S48" t="str">
        <v>BAJAJ MARKET</v>
      </c>
      <c r="V48" t="str">
        <v>UNSECURED</v>
      </c>
      <c r="W48" t="str">
        <v xml:space="preserve">REJECTED </v>
      </c>
      <c r="X48">
        <v>699</v>
      </c>
      <c r="AA48" t="str">
        <v>FILE SENDER TO BANKER || UNDER PROCESS,  || SYSTEM REJECT, AUTO LOAN BOUNCING</v>
      </c>
      <c r="AB48" t="str">
        <v>Mahamood</v>
      </c>
      <c r="AC48">
        <v>9676169414</v>
      </c>
      <c r="AD48" t="str">
        <v>mahamood.gows1@bajajfinserv.in</v>
      </c>
      <c r="AE48" t="str">
        <v>MBBS-2015</v>
      </c>
      <c r="AF48" t="str">
        <v>AKSHAY</v>
      </c>
      <c r="AG48" t="str">
        <v>DONE</v>
      </c>
      <c r="AJ48">
        <f>TODAY()</f>
        <v>46298</v>
      </c>
    </row>
    <row r="49">
      <c r="A49" t="str">
        <v>YES</v>
      </c>
      <c r="B49" t="str">
        <v>RIYA RANI</v>
      </c>
      <c r="C49" t="str">
        <f t="array" ref="C49">XLOOKUP(B49,'EMP LIST '!$B$2:$B$121,'EMP LIST '!$E$2:$E$121,)</f>
        <v/>
      </c>
      <c r="D49" t="str">
        <f t="array" ref="D49">XLOOKUP($B49,'EMP LIST '!$B$2:$B$121,'EMP LIST '!$F$2:$F$121,)</f>
        <v/>
      </c>
      <c r="E49" t="str">
        <f t="array" ref="E49">XLOOKUP($B49,'EMP LIST '!$B$2:$B$121,'EMP LIST '!$I$2:$I$121,)</f>
        <v/>
      </c>
      <c r="F49" t="str">
        <v>VISHAL</v>
      </c>
      <c r="G49" t="str">
        <v>DR. PRASHANT  AHATKAR</v>
      </c>
      <c r="I49">
        <f>AJ49-K49</f>
        <v>333</v>
      </c>
      <c r="J49" t="str">
        <f t="array" ref="J49">XLOOKUP($B49,'EMP LIST '!$B$2:$B$121,'EMP LIST '!$H$2:$H$121,)</f>
        <v/>
      </c>
      <c r="K49">
        <v>45965</v>
      </c>
      <c r="L49">
        <v>45966</v>
      </c>
      <c r="M49" t="str">
        <v>SME000017788623</v>
      </c>
      <c r="N49" t="str">
        <v>93405 18090</v>
      </c>
      <c r="O49" t="str">
        <v>MADHYA PRASAD</v>
      </c>
      <c r="P49" t="str">
        <v>CHHINDWARA</v>
      </c>
      <c r="Q49" t="str">
        <v>OD</v>
      </c>
      <c r="R49" t="str">
        <v xml:space="preserve">FIRST ADVISOR </v>
      </c>
      <c r="S49" t="str">
        <v>BAJAJ</v>
      </c>
      <c r="V49" t="str">
        <v>UNSECURED</v>
      </c>
      <c r="W49" t="str">
        <v xml:space="preserve">REJECTED </v>
      </c>
      <c r="AA49" t="str">
        <v>FILE SENDER TO BANKER || UNDER PROCESS,AUTO LOAN EMI BOUNCED NOT OK</v>
      </c>
      <c r="AB49" t="str">
        <v>Gaurav Shrivas_x000d_</v>
      </c>
      <c r="AC49">
        <v>8839763648</v>
      </c>
      <c r="AD49" t="str">
        <v>gaurav.shrivas@bajajfinserv.in_x000d_</v>
      </c>
      <c r="AE49" t="str">
        <v>MBBS-2024</v>
      </c>
      <c r="AF49" t="str">
        <v>PUNEET</v>
      </c>
      <c r="AJ49">
        <f>TODAY()</f>
        <v>46298</v>
      </c>
    </row>
    <row r="50">
      <c r="A50" t="str">
        <v>YES</v>
      </c>
      <c r="B50" t="str">
        <v>RAJKUMARI</v>
      </c>
      <c r="C50" t="str">
        <f t="array" ref="C50">XLOOKUP(B50,'EMP LIST '!$B$2:$B$121,'EMP LIST '!$E$2:$E$121,)</f>
        <v>RAJKUMARI</v>
      </c>
      <c r="D50" t="str">
        <f t="array" ref="D50">XLOOKUP($B50,'EMP LIST '!$B$2:$B$121,'EMP LIST '!$F$2:$F$121,)</f>
        <v>RAJKUMARI</v>
      </c>
      <c r="E50" t="str">
        <f t="array" ref="E50">XLOOKUP($B50,'EMP LIST '!$B$2:$B$121,'EMP LIST '!$I$2:$I$121,)</f>
        <v>SALARIED</v>
      </c>
      <c r="F50" t="str">
        <v>RAJEEV</v>
      </c>
      <c r="G50" t="str">
        <v>Dr SANDEEP YELETI</v>
      </c>
      <c r="I50">
        <f>AJ50-K50</f>
        <v>333</v>
      </c>
      <c r="J50" t="str">
        <f t="array" ref="J50">XLOOKUP($B50,'EMP LIST '!$B$2:$B$121,'EMP LIST '!$H$2:$H$121,)</f>
        <v>NOIDA</v>
      </c>
      <c r="K50">
        <v>45965</v>
      </c>
      <c r="L50">
        <v>45967</v>
      </c>
      <c r="M50">
        <v>51</v>
      </c>
      <c r="N50">
        <v>7628948486</v>
      </c>
      <c r="O50" t="str">
        <v>ANDHRA PRADESH</v>
      </c>
      <c r="P50" t="str">
        <v>JAMMALAMADUGU</v>
      </c>
      <c r="Q50" t="str">
        <v>OD</v>
      </c>
      <c r="R50" t="str">
        <v xml:space="preserve">FIRST ADVISOR </v>
      </c>
      <c r="S50" t="str">
        <v>ABCL</v>
      </c>
      <c r="V50" t="str">
        <v>UNSECURED</v>
      </c>
      <c r="W50" t="str">
        <v xml:space="preserve">REJECTED </v>
      </c>
      <c r="AA50" t="str">
        <v xml:space="preserve">FILE SENDER TO BANKER || UNDER PROCESS VHR SEGMENT </v>
      </c>
      <c r="AB50" t="str">
        <v>NAGENDRA</v>
      </c>
      <c r="AC50" t="str">
        <v xml:space="preserve"> 93955 59339</v>
      </c>
      <c r="AD50" t="str">
        <v>chintakayala.nagendrababu@adityabirlacapital.com</v>
      </c>
      <c r="AE50" t="str">
        <v>MBBS-2013</v>
      </c>
      <c r="AF50" t="str">
        <v>AKSHAY</v>
      </c>
      <c r="AG50" t="str">
        <v>DONE</v>
      </c>
      <c r="AJ50">
        <f>TODAY()</f>
        <v>46298</v>
      </c>
    </row>
    <row r="51">
      <c r="A51" t="str">
        <v>YES</v>
      </c>
      <c r="B51" t="str">
        <v>RIYA RANI</v>
      </c>
      <c r="C51" t="str">
        <f t="array" ref="C51">XLOOKUP(B51,'EMP LIST '!$B$2:$B$121,'EMP LIST '!$E$2:$E$121,)</f>
        <v/>
      </c>
      <c r="D51" t="str">
        <f t="array" ref="D51">XLOOKUP($B51,'EMP LIST '!$B$2:$B$121,'EMP LIST '!$F$2:$F$121,)</f>
        <v/>
      </c>
      <c r="E51" t="str">
        <f t="array" ref="E51">XLOOKUP($B51,'EMP LIST '!$B$2:$B$121,'EMP LIST '!$I$2:$I$121,)</f>
        <v/>
      </c>
      <c r="F51" t="str">
        <v>VISHAL</v>
      </c>
      <c r="G51" t="str">
        <v xml:space="preserve">DR. RAJESH BHASKAR KALAM </v>
      </c>
      <c r="I51">
        <f>AJ51-K51</f>
        <v>333</v>
      </c>
      <c r="J51" t="str">
        <f t="array" ref="J51">XLOOKUP($B51,'EMP LIST '!$B$2:$B$121,'EMP LIST '!$H$2:$H$121,)</f>
        <v/>
      </c>
      <c r="K51">
        <v>45965</v>
      </c>
      <c r="L51">
        <v>45967</v>
      </c>
      <c r="M51" t="str">
        <v>SME000017789541</v>
      </c>
      <c r="N51">
        <v>7972847101</v>
      </c>
      <c r="O51" t="str">
        <v>MAHARASHTRA</v>
      </c>
      <c r="P51" t="str">
        <v>AMRAVATI</v>
      </c>
      <c r="Q51" t="str">
        <v>OD</v>
      </c>
      <c r="R51" t="str">
        <v xml:space="preserve">FIRST ADVISOR </v>
      </c>
      <c r="S51" t="str">
        <v>BAJAJ</v>
      </c>
      <c r="V51" t="str">
        <v>UNSECURED</v>
      </c>
      <c r="W51" t="str">
        <v>HOLD</v>
      </c>
      <c r="AA51" t="str">
        <v>FILE SENDER TO BANKER || UNDER PROCESS, BDS PROFILE REQ BANK STATEMENT</v>
      </c>
      <c r="AB51" t="str">
        <v>Ritesh Dhotkar_x000d_</v>
      </c>
      <c r="AC51">
        <v>9021481812</v>
      </c>
      <c r="AD51" t="str">
        <v>ritesh.dhotkar@bajajfinserv.in_x000d_</v>
      </c>
      <c r="AE51" t="str">
        <v>BDS-2019</v>
      </c>
      <c r="AF51" t="str">
        <v>AKSHAY</v>
      </c>
      <c r="AG51" t="str">
        <v>DONE</v>
      </c>
      <c r="AJ51">
        <f>TODAY()</f>
        <v>46298</v>
      </c>
    </row>
    <row r="52">
      <c r="A52" t="str">
        <v>YES</v>
      </c>
      <c r="B52" t="str">
        <v>MANISHA VERMA</v>
      </c>
      <c r="C52" t="str">
        <f t="array" ref="C52">XLOOKUP(B52,'EMP LIST '!$B$2:$B$121,'EMP LIST '!$E$2:$E$121,)</f>
        <v>RAVISH SHARMA</v>
      </c>
      <c r="D52" t="str">
        <f t="array" ref="D52">XLOOKUP($B52,'EMP LIST '!$B$2:$B$121,'EMP LIST '!$F$2:$F$121,)</f>
        <v>RAVISH SHARMA</v>
      </c>
      <c r="E52" t="str">
        <f t="array" ref="E52">XLOOKUP($B52,'EMP LIST '!$B$2:$B$121,'EMP LIST '!$I$2:$I$121,)</f>
        <v>SALARIED</v>
      </c>
      <c r="F52" t="str">
        <v>VISHAL</v>
      </c>
      <c r="G52" t="str">
        <v>DR. HRUTHIK T A</v>
      </c>
      <c r="I52">
        <f>AJ52-K52</f>
        <v>330</v>
      </c>
      <c r="J52" t="str">
        <f t="array" ref="J52">XLOOKUP($B52,'EMP LIST '!$B$2:$B$121,'EMP LIST '!$H$2:$H$121,)</f>
        <v>NOIDA</v>
      </c>
      <c r="K52">
        <v>45968</v>
      </c>
      <c r="L52">
        <v>45971</v>
      </c>
      <c r="M52">
        <v>170389623</v>
      </c>
      <c r="N52">
        <v>9686999815</v>
      </c>
      <c r="O52" t="str">
        <v>KARNATAKA</v>
      </c>
      <c r="P52" t="str">
        <v>CHIKKAMAGALURU</v>
      </c>
      <c r="Q52" t="str">
        <v>TERM LOAN</v>
      </c>
      <c r="R52" t="str">
        <v>F2 FINTECH</v>
      </c>
      <c r="S52" t="str">
        <v>CHOLA</v>
      </c>
      <c r="T52">
        <v>500000</v>
      </c>
      <c r="U52">
        <v>500000</v>
      </c>
      <c r="V52" t="str">
        <v>UNSECURED</v>
      </c>
      <c r="W52" t="str">
        <v>DISBURSED</v>
      </c>
      <c r="Y52">
        <v>45971</v>
      </c>
      <c r="Z52">
        <v>45971</v>
      </c>
      <c r="AA52" t="str">
        <v>FILE SENDER TO BANKER || UNDER PROCESS, CUSTOMER OUT OFSTATION CASE PROCEED MONDAY || 5 lacs approved fromm CHOLA</v>
      </c>
      <c r="AB52" t="str">
        <v>GURUSH</v>
      </c>
      <c r="AC52">
        <v>7899964401</v>
      </c>
      <c r="AD52" t="str">
        <v>gurush@chola.murugappa.com</v>
      </c>
      <c r="AE52" t="str">
        <v>MBBS-2024</v>
      </c>
      <c r="AJ52">
        <f>TODAY()</f>
        <v>46298</v>
      </c>
    </row>
    <row r="53">
      <c r="A53" t="str">
        <v>YES</v>
      </c>
      <c r="B53" t="str">
        <v>MEENAKSHI</v>
      </c>
      <c r="C53" t="str">
        <f t="array" ref="C53">XLOOKUP(B53,'EMP LIST '!$B$2:$B$121,'EMP LIST '!$E$2:$E$121,)</f>
        <v/>
      </c>
      <c r="D53" t="str">
        <f t="array" ref="D53">XLOOKUP($B53,'EMP LIST '!$B$2:$B$121,'EMP LIST '!$F$2:$F$121,)</f>
        <v/>
      </c>
      <c r="E53" t="str">
        <f t="array" ref="E53">XLOOKUP($B53,'EMP LIST '!$B$2:$B$121,'EMP LIST '!$I$2:$I$121,)</f>
        <v/>
      </c>
      <c r="F53" t="str">
        <v>RAJEEV</v>
      </c>
      <c r="G53" t="str">
        <v>DR MANMOHAN CHAUDHARY</v>
      </c>
      <c r="I53">
        <f>AJ53-K53</f>
        <v>332</v>
      </c>
      <c r="J53" t="str">
        <f t="array" ref="J53">XLOOKUP($B53,'EMP LIST '!$B$2:$B$121,'EMP LIST '!$H$2:$H$121,)</f>
        <v/>
      </c>
      <c r="K53">
        <v>45966</v>
      </c>
      <c r="L53">
        <v>45967</v>
      </c>
      <c r="M53" t="str">
        <v>SME000017795383</v>
      </c>
      <c r="N53">
        <v>9140099668</v>
      </c>
      <c r="O53" t="str">
        <v>UTTAR PRADESH</v>
      </c>
      <c r="P53" t="str">
        <v>SIDDHARTHNAGAR</v>
      </c>
      <c r="Q53" t="str">
        <v>OD</v>
      </c>
      <c r="R53" t="str">
        <v xml:space="preserve">FIRST ADVISOR </v>
      </c>
      <c r="S53" t="str">
        <v>BAJAJ</v>
      </c>
      <c r="V53" t="str">
        <v>UNSECURED</v>
      </c>
      <c r="W53" t="str">
        <v>HOLD</v>
      </c>
      <c r="AA53" t="str">
        <v>FILE SENDER TO BANKER || UNDER PROCESS,CIBIL CONSENT LINK SENT TO CUSTOMER, CX NOT RECVD CALL</v>
      </c>
      <c r="AB53" t="str">
        <v>Ankur Srivastav</v>
      </c>
      <c r="AC53">
        <v>9839159610</v>
      </c>
      <c r="AD53" t="str">
        <v>ankur.srivastav@bajajfinserv.in</v>
      </c>
      <c r="AE53" t="str">
        <v>MBBS-2021</v>
      </c>
      <c r="AF53" t="str">
        <v>PUNEET</v>
      </c>
      <c r="AG53" t="str">
        <v>CALL NOT PICKED</v>
      </c>
      <c r="AJ53">
        <f>TODAY()</f>
        <v>46298</v>
      </c>
    </row>
    <row r="54">
      <c r="A54" t="str">
        <v>YES</v>
      </c>
      <c r="B54" t="str">
        <v>SHIVNATH</v>
      </c>
      <c r="C54" t="str">
        <f t="array" ref="C54">XLOOKUP(B54,'EMP LIST '!$B$2:$B$121,'EMP LIST '!$E$2:$E$121,)</f>
        <v/>
      </c>
      <c r="D54" t="str">
        <f t="array" ref="D54">XLOOKUP($B54,'EMP LIST '!$B$2:$B$121,'EMP LIST '!$F$2:$F$121,)</f>
        <v/>
      </c>
      <c r="E54" t="str">
        <f t="array" ref="E54">XLOOKUP($B54,'EMP LIST '!$B$2:$B$121,'EMP LIST '!$I$2:$I$121,)</f>
        <v/>
      </c>
      <c r="F54" t="str">
        <v>VISHAL</v>
      </c>
      <c r="G54" t="str">
        <v>DR. MOHD TASNEEM MUSHTAQUE</v>
      </c>
      <c r="I54">
        <f>AJ54-K54</f>
        <v>332</v>
      </c>
      <c r="J54" t="str">
        <f t="array" ref="J54">XLOOKUP($B54,'EMP LIST '!$B$2:$B$121,'EMP LIST '!$H$2:$H$121,)</f>
        <v/>
      </c>
      <c r="K54">
        <v>45966</v>
      </c>
      <c r="L54">
        <v>45966</v>
      </c>
      <c r="M54" t="str">
        <v>SME000017795638</v>
      </c>
      <c r="N54">
        <v>7991165388</v>
      </c>
      <c r="O54" t="str">
        <v>DELHI</v>
      </c>
      <c r="P54" t="str">
        <v>DELHI</v>
      </c>
      <c r="Q54" t="str">
        <v>OD</v>
      </c>
      <c r="R54" t="str">
        <v xml:space="preserve">FIRST ADVISOR </v>
      </c>
      <c r="S54" t="str">
        <v>BAJAJ</v>
      </c>
      <c r="V54" t="str">
        <v>UNSECURED</v>
      </c>
      <c r="W54" t="str">
        <v xml:space="preserve">REJECTED </v>
      </c>
      <c r="AA54" t="str">
        <v>FILE SENDER TO BANKER || UNDER PROCESS,DARK RED 0 ELIGIBILITY</v>
      </c>
      <c r="AB54" t="str">
        <v>Md shuaib Khan</v>
      </c>
      <c r="AC54">
        <v>9161252501</v>
      </c>
      <c r="AD54" t="str">
        <v>mdshuaib.khan@bajajfinserv.in</v>
      </c>
      <c r="AE54" t="str">
        <v>MBBS-2025</v>
      </c>
      <c r="AF54" t="str">
        <v>PUNEET</v>
      </c>
      <c r="AG54" t="str">
        <v>DONE</v>
      </c>
      <c r="AJ54">
        <f>TODAY()</f>
        <v>46298</v>
      </c>
    </row>
    <row r="55">
      <c r="A55" t="str">
        <v>YES</v>
      </c>
      <c r="B55" t="str">
        <v>RIYA CHADDHA</v>
      </c>
      <c r="C55" t="str">
        <f t="array" ref="C55">XLOOKUP(B55,'EMP LIST '!$B$2:$B$121,'EMP LIST '!$E$2:$E$121,)</f>
        <v>VINEET TIWARI</v>
      </c>
      <c r="D55" t="str">
        <f t="array" ref="D55">XLOOKUP($B55,'EMP LIST '!$B$2:$B$121,'EMP LIST '!$F$2:$F$121,)</f>
        <v>VINEET TIWARI</v>
      </c>
      <c r="E55" t="str">
        <f t="array" ref="E55">XLOOKUP($B55,'EMP LIST '!$B$2:$B$121,'EMP LIST '!$I$2:$I$121,)</f>
        <v>SALARIED</v>
      </c>
      <c r="F55" t="str">
        <v>VISHAL</v>
      </c>
      <c r="G55" t="str">
        <v>DR. SUNIL KUMAR</v>
      </c>
      <c r="I55">
        <f>AJ55-K55</f>
        <v>332</v>
      </c>
      <c r="J55" t="str">
        <f t="array" ref="J55">XLOOKUP($B55,'EMP LIST '!$B$2:$B$121,'EMP LIST '!$H$2:$H$121,)</f>
        <v>NOIDA</v>
      </c>
      <c r="K55">
        <v>45966</v>
      </c>
      <c r="L55">
        <v>45966</v>
      </c>
      <c r="M55" t="str">
        <v>SME000017796799</v>
      </c>
      <c r="N55">
        <v>7739393303</v>
      </c>
      <c r="O55" t="str">
        <v>BIHAR</v>
      </c>
      <c r="P55" t="str">
        <v>SUPAUL</v>
      </c>
      <c r="Q55" t="str">
        <v>OD</v>
      </c>
      <c r="R55" t="str">
        <v xml:space="preserve">FIRST ADVISOR </v>
      </c>
      <c r="S55" t="str">
        <v>BAJAJ</v>
      </c>
      <c r="V55" t="str">
        <v>UNSECURED</v>
      </c>
      <c r="W55" t="str">
        <v xml:space="preserve">REJECTED </v>
      </c>
      <c r="AA55" t="str">
        <v>FILE SENDER TO BANKER || UNDER PROCESS, MBBS DEGREE NOT VERIFIED</v>
      </c>
      <c r="AB55" t="str">
        <v>Sumit Singh2_x000d_</v>
      </c>
      <c r="AC55">
        <v>8709242789</v>
      </c>
      <c r="AD55" t="str">
        <v>sumit.singh3@bajajfinserv.in_x000d_</v>
      </c>
      <c r="AE55" t="str">
        <v>MBBS-2021</v>
      </c>
      <c r="AF55" t="str">
        <v>PUNEET</v>
      </c>
      <c r="AG55" t="str">
        <v>DONE</v>
      </c>
      <c r="AJ55">
        <f>TODAY()</f>
        <v>46298</v>
      </c>
    </row>
    <row r="56">
      <c r="A56" t="str">
        <v>YES</v>
      </c>
      <c r="B56" t="str">
        <v>DHARAMVEER</v>
      </c>
      <c r="C56" t="str">
        <f t="array" ref="C56">XLOOKUP(B56,'EMP LIST '!$B$2:$B$121,'EMP LIST '!$E$2:$E$121,)</f>
        <v>RASHI GANGWAR</v>
      </c>
      <c r="D56" t="str">
        <f t="array" ref="D56">XLOOKUP($B56,'EMP LIST '!$B$2:$B$121,'EMP LIST '!$F$2:$F$121,)</f>
        <v>RAJKUMARI</v>
      </c>
      <c r="E56" t="str">
        <f t="array" ref="E56">XLOOKUP($B56,'EMP LIST '!$B$2:$B$121,'EMP LIST '!$I$2:$I$121,)</f>
        <v>SALARIED</v>
      </c>
      <c r="F56" t="str">
        <v>RAJEEV</v>
      </c>
      <c r="G56" t="str">
        <v>DR ANKIT SUDAM TAVHARE</v>
      </c>
      <c r="I56">
        <f>AJ56-K56</f>
        <v>332</v>
      </c>
      <c r="J56" t="str">
        <f t="array" ref="J56">XLOOKUP($B56,'EMP LIST '!$B$2:$B$121,'EMP LIST '!$H$2:$H$121,)</f>
        <v>NOIDA</v>
      </c>
      <c r="K56">
        <v>45966</v>
      </c>
      <c r="L56">
        <v>45979</v>
      </c>
      <c r="M56">
        <v>57</v>
      </c>
      <c r="N56">
        <v>7715063884</v>
      </c>
      <c r="O56" t="str">
        <v>MAHARASHTRA</v>
      </c>
      <c r="P56" t="str">
        <v>MUMBAI</v>
      </c>
      <c r="Q56" t="str">
        <v>OD</v>
      </c>
      <c r="R56" t="str">
        <v xml:space="preserve">FIRST ADVISOR </v>
      </c>
      <c r="S56" t="str">
        <v>LNT</v>
      </c>
      <c r="V56" t="str">
        <v>UNSECURED</v>
      </c>
      <c r="W56" t="str">
        <v>HOLD</v>
      </c>
      <c r="AA56" t="str">
        <v xml:space="preserve">FILE SENDER TO BANKER || UNDER PROCESS,|| CASE MOVED TO CREDIT PD TO BE DONE TODAY-CASE HAS BEEN SYSTEM REJCTED DUE TO SOME TECH ISSUES AT BANKER SIDE-BANKER HAS RAISED THE MAIL TO PROCESS THE CASE AGAIN.|| VIDEO PD TO BE DONE TODAY || 6 MONTH BANNKING REQ || customer no getting swictched off || FORM 26 AS REQ  || INCOME IS NOT REFLECTING IN FORM 26 AS AND </v>
      </c>
      <c r="AB56" t="str">
        <v>SANJAY</v>
      </c>
      <c r="AC56">
        <v>9702103653</v>
      </c>
      <c r="AD56" t="str">
        <v>sanjaykandu@ltfs.com</v>
      </c>
      <c r="AE56" t="str">
        <v>MBBS-2018</v>
      </c>
      <c r="AF56" t="str">
        <v>PUNEET</v>
      </c>
      <c r="AG56" t="str">
        <v>DONE</v>
      </c>
      <c r="AJ56">
        <f>TODAY()</f>
        <v>46298</v>
      </c>
    </row>
    <row r="57">
      <c r="A57" t="str">
        <v>YES</v>
      </c>
      <c r="B57" t="str">
        <v>MANISHA VERMA</v>
      </c>
      <c r="C57" t="str">
        <f t="array" ref="C57">XLOOKUP(B57,'EMP LIST '!$B$2:$B$121,'EMP LIST '!$E$2:$E$121,)</f>
        <v>RAVISH SHARMA</v>
      </c>
      <c r="D57" t="str">
        <f t="array" ref="D57">XLOOKUP($B57,'EMP LIST '!$B$2:$B$121,'EMP LIST '!$F$2:$F$121,)</f>
        <v>RAVISH SHARMA</v>
      </c>
      <c r="E57" t="str">
        <f t="array" ref="E57">XLOOKUP($B57,'EMP LIST '!$B$2:$B$121,'EMP LIST '!$I$2:$I$121,)</f>
        <v>SALARIED</v>
      </c>
      <c r="F57" t="str">
        <v>VISHAL</v>
      </c>
      <c r="G57" t="str">
        <v>DR RAMESH KUMAR KHACHI</v>
      </c>
      <c r="I57">
        <f>AJ57-K57</f>
        <v>329</v>
      </c>
      <c r="J57" t="str">
        <f t="array" ref="J57">XLOOKUP($B57,'EMP LIST '!$B$2:$B$121,'EMP LIST '!$H$2:$H$121,)</f>
        <v>NOIDA</v>
      </c>
      <c r="K57">
        <v>45969</v>
      </c>
      <c r="L57">
        <v>45969</v>
      </c>
      <c r="M57">
        <v>170391399</v>
      </c>
      <c r="N57">
        <v>8894437647</v>
      </c>
      <c r="O57" t="str">
        <v>HIMACHAL PRADESH</v>
      </c>
      <c r="P57" t="str">
        <v>SHIMLA</v>
      </c>
      <c r="Q57" t="str">
        <v>TERM LOAN</v>
      </c>
      <c r="R57" t="str">
        <v>F2 FINTECH</v>
      </c>
      <c r="S57" t="str">
        <v>CHOLA</v>
      </c>
      <c r="T57">
        <v>1014000</v>
      </c>
      <c r="U57">
        <v>1014000</v>
      </c>
      <c r="V57" t="str">
        <v>UNSECURED</v>
      </c>
      <c r="W57" t="str">
        <v>DISBURSED</v>
      </c>
      <c r="Y57">
        <v>45971</v>
      </c>
      <c r="Z57">
        <v>45971</v>
      </c>
      <c r="AA57" t="str">
        <v xml:space="preserve">FILE SENDER TO BANKER || UNDER PROCESS, </v>
      </c>
      <c r="AB57" t="str">
        <v>VINOD</v>
      </c>
      <c r="AC57" t="str">
        <v>94597 41186</v>
      </c>
      <c r="AD57" t="str">
        <v>vinodrajta@chola1murugappa.com</v>
      </c>
      <c r="AE57" t="str">
        <v>BAMS-2008</v>
      </c>
      <c r="AJ57">
        <f>TODAY()</f>
        <v>46298</v>
      </c>
    </row>
    <row r="58">
      <c r="A58" t="str">
        <v>YES</v>
      </c>
      <c r="B58" t="str">
        <v>TANNU KUMARI</v>
      </c>
      <c r="C58" t="str">
        <f t="array" ref="C58">XLOOKUP(B58,'EMP LIST '!$B$2:$B$121,'EMP LIST '!$E$2:$E$121,)</f>
        <v>RAJKUMARI</v>
      </c>
      <c r="D58" t="str">
        <f t="array" ref="D58">XLOOKUP($B58,'EMP LIST '!$B$2:$B$121,'EMP LIST '!$F$2:$F$121,)</f>
        <v>RAJKUMARI</v>
      </c>
      <c r="E58" t="str">
        <f t="array" ref="E58">XLOOKUP($B58,'EMP LIST '!$B$2:$B$121,'EMP LIST '!$I$2:$I$121,)</f>
        <v>SALARIED</v>
      </c>
      <c r="F58" t="str">
        <v>RAJEEV</v>
      </c>
      <c r="G58" t="str">
        <v xml:space="preserve">DR Narayan joshi </v>
      </c>
      <c r="I58">
        <f>AJ58-K58</f>
        <v>332</v>
      </c>
      <c r="J58" t="str">
        <f t="array" ref="J58">XLOOKUP($B58,'EMP LIST '!$B$2:$B$121,'EMP LIST '!$H$2:$H$121,)</f>
        <v>NOIDA</v>
      </c>
      <c r="K58">
        <v>45966</v>
      </c>
      <c r="L58">
        <v>45966</v>
      </c>
      <c r="M58" t="str">
        <v>SME000017799087</v>
      </c>
      <c r="N58" t="str">
        <v>73002 88816</v>
      </c>
      <c r="O58" t="str">
        <v>RAJASTHAN</v>
      </c>
      <c r="P58" t="str">
        <v>JODPUR</v>
      </c>
      <c r="Q58" t="str">
        <v>OD</v>
      </c>
      <c r="R58" t="str">
        <v xml:space="preserve">FIRST ADVISOR </v>
      </c>
      <c r="S58" t="str">
        <v>BAJAJ</v>
      </c>
      <c r="V58" t="str">
        <v>UNSECURED</v>
      </c>
      <c r="W58" t="str">
        <v xml:space="preserve">REJECTED </v>
      </c>
      <c r="X58">
        <v>-1</v>
      </c>
      <c r="AA58" t="str">
        <v>FILE SENDER TO BANKER || UNDER PROCESS,-1 CIBIL 0 ELIGIBILITY</v>
      </c>
      <c r="AB58" t="str">
        <v>SHIVAM</v>
      </c>
      <c r="AC58">
        <v>7014674084</v>
      </c>
      <c r="AD58" t="str">
        <v>shivam.1@bajajfinserv.in</v>
      </c>
      <c r="AE58" t="str">
        <v>MBBS-2025</v>
      </c>
      <c r="AF58" t="str">
        <v>PUNEET</v>
      </c>
      <c r="AG58" t="str">
        <v>DONE</v>
      </c>
      <c r="AJ58">
        <f>TODAY()</f>
        <v>46298</v>
      </c>
    </row>
    <row r="59">
      <c r="A59" t="str">
        <v>YES</v>
      </c>
      <c r="B59" t="str">
        <v>SUMIT KUMAR</v>
      </c>
      <c r="C59" t="str">
        <f t="array" ref="C59">XLOOKUP(B59,'EMP LIST '!$B$2:$B$121,'EMP LIST '!$E$2:$E$121,)</f>
        <v>ANURAG SHARMA</v>
      </c>
      <c r="D59" t="str">
        <f t="array" ref="D59">XLOOKUP($B59,'EMP LIST '!$B$2:$B$121,'EMP LIST '!$F$2:$F$121,)</f>
        <v>SHASHANK BHARDWAJ</v>
      </c>
      <c r="E59" t="str">
        <f t="array" ref="E59">XLOOKUP($B59,'EMP LIST '!$B$2:$B$121,'EMP LIST '!$I$2:$I$121,)</f>
        <v>SALARIED</v>
      </c>
      <c r="F59" t="str">
        <v>VISHAL</v>
      </c>
      <c r="G59" t="str">
        <v>DR. MANISH KUMAR</v>
      </c>
      <c r="I59">
        <f>AJ59-K59</f>
        <v>332</v>
      </c>
      <c r="J59" t="str">
        <f t="array" ref="J59">XLOOKUP($B59,'EMP LIST '!$B$2:$B$121,'EMP LIST '!$H$2:$H$121,)</f>
        <v>BAREILLY</v>
      </c>
      <c r="K59">
        <v>45966</v>
      </c>
      <c r="L59">
        <v>45967</v>
      </c>
      <c r="M59">
        <v>60</v>
      </c>
      <c r="N59">
        <v>7765839966</v>
      </c>
      <c r="O59" t="str">
        <v>BIHAR</v>
      </c>
      <c r="P59" t="str">
        <v>PATNA</v>
      </c>
      <c r="Q59" t="str">
        <v>OD</v>
      </c>
      <c r="R59" t="str">
        <v>F2 FINTECH</v>
      </c>
      <c r="S59" t="str">
        <v>BAJAJ MARKET</v>
      </c>
      <c r="V59" t="str">
        <v>UNSECURED</v>
      </c>
      <c r="W59" t="str">
        <v xml:space="preserve">REJECTED </v>
      </c>
      <c r="AA59" t="str">
        <v>FILE SENDER TO BANKER || UNDER PROCESS, BANKER ON LEAVE DUE TO BIHAR ELECTION, CUSTOMER IS OUT OF STATION, OFFER NOT GENERATED</v>
      </c>
      <c r="AB59" t="str">
        <v>ABHISHEK GUPTA</v>
      </c>
      <c r="AC59">
        <v>8804280412</v>
      </c>
      <c r="AD59" t="str">
        <v>Abhishek.gupta@bajajfinserv.in</v>
      </c>
      <c r="AE59" t="str">
        <v>MBBS-2016</v>
      </c>
      <c r="AF59" t="str">
        <v>AKSHAY</v>
      </c>
      <c r="AJ59">
        <f>TODAY()</f>
        <v>46298</v>
      </c>
    </row>
    <row r="60">
      <c r="A60" t="str">
        <v>YES</v>
      </c>
      <c r="B60" t="str">
        <v>F2 FINTECH</v>
      </c>
      <c r="C60" t="str">
        <f t="array" ref="C60">XLOOKUP(B60,'EMP LIST '!$B$2:$B$121,'EMP LIST '!$E$2:$E$121,)</f>
        <v>F2 FINTECH</v>
      </c>
      <c r="D60" t="str">
        <f t="array" ref="D60">XLOOKUP($B60,'EMP LIST '!$B$2:$B$121,'EMP LIST '!$F$2:$F$121,)</f>
        <v>F2 FINTECH</v>
      </c>
      <c r="E60" t="str">
        <f t="array" ref="E60">XLOOKUP($B60,'EMP LIST '!$B$2:$B$121,'EMP LIST '!$I$2:$I$121,)</f>
        <v>SOURCER</v>
      </c>
      <c r="F60" t="str">
        <v>RAJEEV</v>
      </c>
      <c r="G60" t="str">
        <v>DR BHARAT GOSWAMI</v>
      </c>
      <c r="I60">
        <f>AJ60-K60</f>
        <v>332</v>
      </c>
      <c r="J60" t="str">
        <f t="array" ref="J60">XLOOKUP($B60,'EMP LIST '!$B$2:$B$121,'EMP LIST '!$H$2:$H$121,)</f>
        <v>F2 FINTECH</v>
      </c>
      <c r="K60">
        <v>45966</v>
      </c>
      <c r="L60">
        <v>45966</v>
      </c>
      <c r="M60">
        <v>61</v>
      </c>
      <c r="N60">
        <v>9917044522</v>
      </c>
      <c r="O60" t="str">
        <v>UTTAR PRADESH</v>
      </c>
      <c r="P60" t="str">
        <v>NOIDA</v>
      </c>
      <c r="Q60" t="str">
        <v>OD</v>
      </c>
      <c r="R60" t="str">
        <v xml:space="preserve">FIRST ADVISOR </v>
      </c>
      <c r="S60" t="str">
        <v>ABCL</v>
      </c>
      <c r="V60" t="str">
        <v>UNSECURED</v>
      </c>
      <c r="W60" t="str">
        <v xml:space="preserve">REJECTED </v>
      </c>
      <c r="AA60" t="str">
        <v xml:space="preserve">FILE SENDER TO BANKER || UNDER PROCES VHR </v>
      </c>
      <c r="AB60" t="str">
        <v>PURUSHOTTAM</v>
      </c>
      <c r="AC60">
        <v>9004509752</v>
      </c>
      <c r="AD60" t="str">
        <v>purushottam.kumar2@adityabirlacapital.com</v>
      </c>
      <c r="AE60" t="str">
        <v>MS-2015</v>
      </c>
      <c r="AJ60">
        <f>TODAY()</f>
        <v>46298</v>
      </c>
    </row>
    <row r="61">
      <c r="A61" t="str">
        <v>YES</v>
      </c>
      <c r="B61" t="str">
        <v>FARHEEN BI</v>
      </c>
      <c r="C61" t="str">
        <f t="array" ref="C61">XLOOKUP(B61,'EMP LIST '!$B$2:$B$121,'EMP LIST '!$E$2:$E$121,)</f>
        <v/>
      </c>
      <c r="D61" t="str">
        <f t="array" ref="D61">XLOOKUP($B61,'EMP LIST '!$B$2:$B$121,'EMP LIST '!$F$2:$F$121,)</f>
        <v/>
      </c>
      <c r="E61" t="str">
        <f t="array" ref="E61">XLOOKUP($B61,'EMP LIST '!$B$2:$B$121,'EMP LIST '!$I$2:$I$121,)</f>
        <v/>
      </c>
      <c r="F61" t="str">
        <v>RAJEEV</v>
      </c>
      <c r="G61" t="str">
        <v xml:space="preserve">DR Abhay Singh Yadav </v>
      </c>
      <c r="I61">
        <f>AJ61-K61</f>
        <v>332</v>
      </c>
      <c r="J61" t="str">
        <f t="array" ref="J61">XLOOKUP($B61,'EMP LIST '!$B$2:$B$121,'EMP LIST '!$H$2:$H$121,)</f>
        <v/>
      </c>
      <c r="K61">
        <v>45966</v>
      </c>
      <c r="L61">
        <v>45966</v>
      </c>
      <c r="M61" t="str">
        <v>SME000017800562</v>
      </c>
      <c r="N61" t="str">
        <v>88006 20855</v>
      </c>
      <c r="O61" t="str">
        <v>DELHI</v>
      </c>
      <c r="P61" t="str">
        <v>DELHI</v>
      </c>
      <c r="Q61" t="str">
        <v>OD</v>
      </c>
      <c r="R61" t="str">
        <v xml:space="preserve">FIRST ADVISOR </v>
      </c>
      <c r="S61" t="str">
        <v>BAJAJ</v>
      </c>
      <c r="V61" t="str">
        <v>UNSECURED</v>
      </c>
      <c r="W61" t="str">
        <v xml:space="preserve">REJECTED </v>
      </c>
      <c r="AA61" t="str">
        <v xml:space="preserve">FILE SENDER TO BANKER || UNDER PROCESS, || CASE NOT DOABLE BECAUSE OF RECENT FUNDING </v>
      </c>
      <c r="AB61" t="str">
        <v>Md shuaib Khan</v>
      </c>
      <c r="AC61">
        <v>9161252501</v>
      </c>
      <c r="AD61" t="str">
        <v>mdshuaib.khan@bajajfinserv.in</v>
      </c>
      <c r="AE61" t="str">
        <v>MBBS-2015</v>
      </c>
      <c r="AF61" t="str">
        <v>AKSHAY</v>
      </c>
      <c r="AJ61">
        <f>TODAY()</f>
        <v>46298</v>
      </c>
    </row>
    <row r="62">
      <c r="A62" t="str">
        <v>YES</v>
      </c>
      <c r="B62" t="str">
        <v>ROSHAN YADAV</v>
      </c>
      <c r="C62" t="str">
        <f t="array" ref="C62">XLOOKUP(B62,'EMP LIST '!$B$2:$B$121,'EMP LIST '!$E$2:$E$121,)</f>
        <v>F2 FINTECH</v>
      </c>
      <c r="D62" t="str">
        <f t="array" ref="D62">XLOOKUP($B62,'EMP LIST '!$B$2:$B$121,'EMP LIST '!$F$2:$F$121,)</f>
        <v>F2 FINTECH</v>
      </c>
      <c r="E62" t="str">
        <f t="array" ref="E62">XLOOKUP($B62,'EMP LIST '!$B$2:$B$121,'EMP LIST '!$I$2:$I$121,)</f>
        <v>SOURCER</v>
      </c>
      <c r="F62" t="str">
        <v>VISHAL</v>
      </c>
      <c r="G62" t="str">
        <v>DR. PRAVIN RAVICHANDRA SUKHDEVE</v>
      </c>
      <c r="I62">
        <f>AJ62-K62</f>
        <v>332</v>
      </c>
      <c r="J62" t="str">
        <f t="array" ref="J62">XLOOKUP($B62,'EMP LIST '!$B$2:$B$121,'EMP LIST '!$H$2:$H$121,)</f>
        <v>F2 FINTECH</v>
      </c>
      <c r="K62">
        <v>45966</v>
      </c>
      <c r="L62">
        <v>45969</v>
      </c>
      <c r="M62" t="str">
        <v>SME000017801233</v>
      </c>
      <c r="N62" t="str">
        <v>88579 22487</v>
      </c>
      <c r="O62" t="str">
        <v>MAHARASHTRA</v>
      </c>
      <c r="P62" t="str">
        <v>BHANDARA</v>
      </c>
      <c r="Q62" t="str">
        <v>TOP UP</v>
      </c>
      <c r="R62" t="str">
        <v xml:space="preserve">FIRST ADVISOR </v>
      </c>
      <c r="S62" t="str">
        <v>BAJAJ</v>
      </c>
      <c r="T62">
        <v>700000</v>
      </c>
      <c r="U62">
        <v>700000</v>
      </c>
      <c r="V62" t="str">
        <v>UNSECURED</v>
      </c>
      <c r="W62" t="str">
        <v xml:space="preserve">REJECTED </v>
      </c>
      <c r="AA62" t="str">
        <v xml:space="preserve">FILE SENDER TO BANKER || UNDER PROCESS, PAN ERROR, CIBIL DONE, CASE MOVED TO CREDIT, CUSTOMER NOT RECVD CALL, IRREGULAR SALARY CREDIT, CREDIT NOT COMFORT, LAST THREE MONTH CUSTOMER SALARY NOT CREIDT </v>
      </c>
      <c r="AB62" t="str">
        <v>WAMAN</v>
      </c>
      <c r="AD62" t="str">
        <v>waman.turkar@bajajfinserv.in</v>
      </c>
      <c r="AE62" t="str">
        <v>MBBS-2020</v>
      </c>
      <c r="AF62" t="str">
        <v>PUNEET</v>
      </c>
      <c r="AG62" t="str">
        <v>DONE</v>
      </c>
      <c r="AJ62">
        <f>TODAY()</f>
        <v>46298</v>
      </c>
    </row>
    <row r="63">
      <c r="A63" t="str">
        <v>YES</v>
      </c>
      <c r="B63" t="str">
        <v>MOHD SHAHIB</v>
      </c>
      <c r="C63" t="str">
        <f t="array" ref="C63">XLOOKUP(B63,'EMP LIST '!$B$2:$B$121,'EMP LIST '!$E$2:$E$121,)</f>
        <v>SHASHANK BHARDWAJ</v>
      </c>
      <c r="D63" t="str">
        <f t="array" ref="D63">XLOOKUP($B63,'EMP LIST '!$B$2:$B$121,'EMP LIST '!$F$2:$F$121,)</f>
        <v>SHASHANK BHARDWAJ</v>
      </c>
      <c r="E63" t="str">
        <f t="array" ref="E63">XLOOKUP($B63,'EMP LIST '!$B$2:$B$121,'EMP LIST '!$I$2:$I$121,)</f>
        <v>SOURCER</v>
      </c>
      <c r="F63" t="str">
        <v>VISHAL</v>
      </c>
      <c r="G63" t="str">
        <v>DR .RAHUL KUMAR MORE</v>
      </c>
      <c r="I63">
        <f>AJ63-K63</f>
        <v>332</v>
      </c>
      <c r="J63" t="str">
        <f t="array" ref="J63">XLOOKUP($B63,'EMP LIST '!$B$2:$B$121,'EMP LIST '!$H$2:$H$121,)</f>
        <v xml:space="preserve">BAREILLY </v>
      </c>
      <c r="K63">
        <v>45966</v>
      </c>
      <c r="L63">
        <v>45966</v>
      </c>
      <c r="M63">
        <v>64</v>
      </c>
      <c r="N63">
        <v>9763438970</v>
      </c>
      <c r="O63" t="str">
        <v>MAHARASHTRA</v>
      </c>
      <c r="P63" t="str">
        <v>NASHIK</v>
      </c>
      <c r="Q63" t="str">
        <v>OD</v>
      </c>
      <c r="R63" t="str">
        <v>F2 FINTECH</v>
      </c>
      <c r="S63" t="str">
        <v>BAJAJ MARKET</v>
      </c>
      <c r="V63" t="str">
        <v>UNSECURED</v>
      </c>
      <c r="W63" t="str">
        <v xml:space="preserve">REJECTED </v>
      </c>
      <c r="AA63" t="str">
        <v>FILE SENDER TO BANKER || UNDER PROCESS, OGL LOCATION</v>
      </c>
      <c r="AB63" t="str">
        <v>AKSHAY</v>
      </c>
      <c r="AC63" t="str">
        <v>84838 20566</v>
      </c>
      <c r="AD63" t="str">
        <v>akshay.wagh1@bajajfinserv.in</v>
      </c>
      <c r="AE63" t="str">
        <v>MBBS-2008</v>
      </c>
      <c r="AF63" t="str">
        <v>PUNEET</v>
      </c>
      <c r="AG63" t="str">
        <v>DONE</v>
      </c>
      <c r="AJ63">
        <f>TODAY()</f>
        <v>46298</v>
      </c>
    </row>
    <row r="64">
      <c r="A64" t="str">
        <v>YES</v>
      </c>
      <c r="B64" t="str">
        <v>VAISHALI RASTOGI</v>
      </c>
      <c r="C64" t="str">
        <f t="array" ref="C64">XLOOKUP(B64,'EMP LIST '!$B$2:$B$121,'EMP LIST '!$E$2:$E$121,)</f>
        <v/>
      </c>
      <c r="D64" t="str">
        <f t="array" ref="D64">XLOOKUP($B64,'EMP LIST '!$B$2:$B$121,'EMP LIST '!$F$2:$F$121,)</f>
        <v/>
      </c>
      <c r="E64" t="str">
        <f t="array" ref="E64">XLOOKUP($B64,'EMP LIST '!$B$2:$B$121,'EMP LIST '!$I$2:$I$121,)</f>
        <v/>
      </c>
      <c r="F64" t="str">
        <v>VISHAL</v>
      </c>
      <c r="G64" t="str">
        <v>DR. KUNAL MANISH</v>
      </c>
      <c r="I64">
        <f>AJ64-K64</f>
        <v>332</v>
      </c>
      <c r="J64" t="str">
        <f t="array" ref="J64">XLOOKUP($B64,'EMP LIST '!$B$2:$B$121,'EMP LIST '!$H$2:$H$121,)</f>
        <v/>
      </c>
      <c r="K64">
        <v>45966</v>
      </c>
      <c r="L64">
        <v>45969</v>
      </c>
      <c r="M64" t="str">
        <v>SME000017802844</v>
      </c>
      <c r="N64" t="str">
        <v>84346 32414</v>
      </c>
      <c r="O64" t="str">
        <v>BIHAR</v>
      </c>
      <c r="P64" t="str">
        <v>CHAMPARAN</v>
      </c>
      <c r="Q64" t="str">
        <v>OD</v>
      </c>
      <c r="R64" t="str">
        <v xml:space="preserve">FIRST ADVISOR </v>
      </c>
      <c r="S64" t="str">
        <v>BAJAJ</v>
      </c>
      <c r="V64" t="str">
        <v>UNSECURED</v>
      </c>
      <c r="W64" t="str">
        <v xml:space="preserve">REJECTED </v>
      </c>
      <c r="AA64" t="str">
        <v>FILE SENDER TO BANKER || UNDER PROCESS, CIBIL CONSENT LINK SENT TO CUSTOMER, SOA REQUIRED OF TWO WHEELWR LOAN OF 89K BCZ MULTIPLE DPD SEEN INCLUDING 71CDAYS DPD IN LAST 1 YEAR. DEGREE NOT VEIFIED</v>
      </c>
      <c r="AB64" t="str">
        <v>Gyan Bardhan_x000d_</v>
      </c>
      <c r="AC64">
        <v>8210504098</v>
      </c>
      <c r="AD64" t="str">
        <v>gyan.bardhan@bajajfinserv.in_x000d_</v>
      </c>
      <c r="AE64" t="str">
        <v>MBBS-2024</v>
      </c>
      <c r="AJ64">
        <f>TODAY()</f>
        <v>46298</v>
      </c>
    </row>
    <row r="65">
      <c r="A65" t="str">
        <v>YES</v>
      </c>
      <c r="B65" t="str">
        <v>ANKIT KUMAR</v>
      </c>
      <c r="C65" t="str">
        <v>RASHI GANGWAR</v>
      </c>
      <c r="D65" t="str">
        <v>RAJKUMARI</v>
      </c>
      <c r="F65" t="str">
        <v>VISHAL</v>
      </c>
      <c r="G65" t="str">
        <v>DR. RUSHIKESH CHUDAMAN WAGH</v>
      </c>
      <c r="I65">
        <v>280</v>
      </c>
      <c r="J65" t="str">
        <v>NOIDA</v>
      </c>
      <c r="K65">
        <v>45966</v>
      </c>
      <c r="L65">
        <v>45966</v>
      </c>
      <c r="M65">
        <v>170386504</v>
      </c>
      <c r="N65">
        <v>7507468246</v>
      </c>
      <c r="O65" t="str">
        <v>MAHARASHTRA</v>
      </c>
      <c r="P65" t="str">
        <v>DHULE</v>
      </c>
      <c r="Q65" t="str">
        <v>TERM LOAN</v>
      </c>
      <c r="R65" t="str">
        <v>F2 FINTECH</v>
      </c>
      <c r="S65" t="str">
        <v>CHOLA</v>
      </c>
      <c r="T65">
        <v>500000</v>
      </c>
      <c r="U65">
        <v>500000</v>
      </c>
      <c r="V65" t="str">
        <v>UNSECURED</v>
      </c>
      <c r="W65" t="str">
        <v>DISBURSED</v>
      </c>
      <c r="Y65">
        <v>45972</v>
      </c>
      <c r="Z65">
        <v>45972</v>
      </c>
      <c r="AA65" t="str">
        <v>FILE SENDER TO BANKER || UNDER PROCESS,</v>
      </c>
      <c r="AB65" t="str">
        <v>NILESH</v>
      </c>
      <c r="AC65" t="str">
        <v>75887 35603</v>
      </c>
      <c r="AD65" t="str">
        <v>nileshdattatray@chola.murugappa.com</v>
      </c>
      <c r="AE65" t="str">
        <v>MBBS-2025</v>
      </c>
      <c r="AF65" t="str">
        <v>AKSHAY</v>
      </c>
      <c r="AJ65">
        <v>46246</v>
      </c>
    </row>
    <row r="66">
      <c r="A66" t="str">
        <v>YES</v>
      </c>
      <c r="B66" t="str">
        <v>SHIVA AGNIHOTRI</v>
      </c>
      <c r="C66" t="str">
        <f t="array" ref="C66">XLOOKUP(B66,'EMP LIST '!$B$2:$B$121,'EMP LIST '!$E$2:$E$121,)</f>
        <v>RASHI GANGWAR</v>
      </c>
      <c r="D66" t="str">
        <f t="array" ref="D66">XLOOKUP($B66,'EMP LIST '!$B$2:$B$121,'EMP LIST '!$F$2:$F$121,)</f>
        <v>RAJKUMARI</v>
      </c>
      <c r="E66" t="str">
        <f t="array" ref="E66">XLOOKUP($B66,'EMP LIST '!$B$2:$B$121,'EMP LIST '!$I$2:$I$121,)</f>
        <v>SALARIED</v>
      </c>
      <c r="F66" t="str">
        <v>VISHAL</v>
      </c>
      <c r="G66" t="str">
        <v>DR. DASARI AKHIL</v>
      </c>
      <c r="I66">
        <f>AJ66-K66</f>
        <v>331</v>
      </c>
      <c r="J66" t="str">
        <f t="array" ref="J66">XLOOKUP($B66,'EMP LIST '!$B$2:$B$121,'EMP LIST '!$H$2:$H$121,)</f>
        <v>NOIDA</v>
      </c>
      <c r="K66">
        <v>45967</v>
      </c>
      <c r="L66">
        <v>45972</v>
      </c>
      <c r="M66">
        <v>170387431</v>
      </c>
      <c r="N66" t="str">
        <v>78934 50454</v>
      </c>
      <c r="O66" t="str">
        <v>ANDHRA PRADESH</v>
      </c>
      <c r="P66" t="str">
        <v>NELLORE</v>
      </c>
      <c r="Q66" t="str">
        <v>TERM LOAN</v>
      </c>
      <c r="R66" t="str">
        <v>F2 FINTECH</v>
      </c>
      <c r="S66" t="str">
        <v>CHOLA</v>
      </c>
      <c r="T66">
        <v>300000</v>
      </c>
      <c r="U66">
        <v>300000</v>
      </c>
      <c r="V66" t="str">
        <v>UNSECURED</v>
      </c>
      <c r="W66" t="str">
        <v>DISBURSED</v>
      </c>
      <c r="Y66">
        <v>45969</v>
      </c>
      <c r="Z66">
        <v>45972</v>
      </c>
      <c r="AA66" t="str">
        <v>FILE SENDER TO BANKER || UNDER PROCESS,|| approved 3 lacs PD and fi pending</v>
      </c>
      <c r="AB66" t="str">
        <v>MADDULURU</v>
      </c>
      <c r="AC66">
        <v>9573427874</v>
      </c>
      <c r="AD66" t="str">
        <v>madduluru@chola.murugappa.com</v>
      </c>
      <c r="AE66" t="str">
        <v>BDS-2018</v>
      </c>
      <c r="AF66" t="str">
        <v>AKSHAY</v>
      </c>
      <c r="AG66" t="str">
        <v>DONE</v>
      </c>
      <c r="AJ66">
        <f>TODAY()</f>
        <v>46298</v>
      </c>
    </row>
    <row r="67">
      <c r="A67" t="str">
        <v>YES</v>
      </c>
      <c r="B67" t="str">
        <v>DHRUV ARORA</v>
      </c>
      <c r="C67" t="str">
        <f t="array" ref="C67">XLOOKUP(B67,'EMP LIST '!$B$2:$B$121,'EMP LIST '!$E$2:$E$121,)</f>
        <v/>
      </c>
      <c r="D67" t="str">
        <f t="array" ref="D67">XLOOKUP($B67,'EMP LIST '!$B$2:$B$121,'EMP LIST '!$F$2:$F$121,)</f>
        <v/>
      </c>
      <c r="E67" t="str">
        <f t="array" ref="E67">XLOOKUP($B67,'EMP LIST '!$B$2:$B$121,'EMP LIST '!$I$2:$I$121,)</f>
        <v/>
      </c>
      <c r="F67" t="str">
        <v>RAJEEV</v>
      </c>
      <c r="G67" t="str">
        <v>AJAY BISHNOI</v>
      </c>
      <c r="I67">
        <f>AJ67-K67</f>
        <v>331</v>
      </c>
      <c r="J67" t="str">
        <f t="array" ref="J67">XLOOKUP($B67,'EMP LIST '!$B$2:$B$121,'EMP LIST '!$H$2:$H$121,)</f>
        <v/>
      </c>
      <c r="K67">
        <v>45967</v>
      </c>
      <c r="L67">
        <v>45981</v>
      </c>
      <c r="M67" t="str">
        <v>B2C000163865488</v>
      </c>
      <c r="N67" t="str">
        <v>98100 86077</v>
      </c>
      <c r="O67" t="str">
        <v>HARYANA</v>
      </c>
      <c r="P67" t="str">
        <v>GURGAON</v>
      </c>
      <c r="Q67" t="str">
        <v>OD SAL</v>
      </c>
      <c r="R67" t="str">
        <v xml:space="preserve">FIRST ADVISOR </v>
      </c>
      <c r="S67" t="str">
        <v>BAJAJ</v>
      </c>
      <c r="V67" t="str">
        <v>UNSECURED</v>
      </c>
      <c r="W67" t="str">
        <v xml:space="preserve">REJECTED </v>
      </c>
      <c r="X67">
        <v>706</v>
      </c>
      <c r="AA67" t="str">
        <v>FILE SENDER TO BANKER || UNDER PROCESS,CIBIL 706, OTP NOT RECVD DUE TO NETWORK ISSUE, AGREEGATOR LINK SENT TO CUSTOMER, REQ 40 L HL SOA, SENT, CASE MOVED TO CREDIT, RCU INIITIATED, FI REPORT PENDING, TODAY RE-INITIATED, REQ LATEST FORM 26 AS &amp; OFFER LETTER</v>
      </c>
      <c r="AB67" t="str">
        <v>Ashish Dubey</v>
      </c>
      <c r="AC67" t="str">
        <v>85100 99219</v>
      </c>
      <c r="AD67" t="str">
        <v>ashish.dubey6@bizsupporta.com</v>
      </c>
      <c r="AE67" t="str">
        <v>SALARY-103700</v>
      </c>
      <c r="AJ67">
        <f>TODAY()</f>
        <v>46298</v>
      </c>
    </row>
    <row r="68">
      <c r="A68" t="str">
        <v>YES</v>
      </c>
      <c r="B68" t="str">
        <v>ANJU VERMA</v>
      </c>
      <c r="C68" t="str">
        <f t="array" ref="C68">XLOOKUP(B68,'EMP LIST '!$B$2:$B$121,'EMP LIST '!$E$2:$E$121,)</f>
        <v>RAHUL/AMAN</v>
      </c>
      <c r="D68" t="str">
        <f t="array" ref="D68">XLOOKUP($B68,'EMP LIST '!$B$2:$B$121,'EMP LIST '!$F$2:$F$121,)</f>
        <v>RAHUL/AMANPREET</v>
      </c>
      <c r="E68" t="str">
        <f t="array" ref="E68">XLOOKUP($B68,'EMP LIST '!$B$2:$B$121,'EMP LIST '!$I$2:$I$121,)</f>
        <v>SOURCER</v>
      </c>
      <c r="F68" t="str">
        <v>RAJEEV</v>
      </c>
      <c r="G68" t="str">
        <v xml:space="preserve">DR  AASHMEEN KAUR </v>
      </c>
      <c r="I68">
        <f>AJ68-K68</f>
        <v>331</v>
      </c>
      <c r="J68" t="str">
        <f t="array" ref="J68">XLOOKUP($B68,'EMP LIST '!$B$2:$B$121,'EMP LIST '!$H$2:$H$121,)</f>
        <v>NOIDA</v>
      </c>
      <c r="K68">
        <v>45967</v>
      </c>
      <c r="L68">
        <v>45968</v>
      </c>
      <c r="M68">
        <v>69</v>
      </c>
      <c r="N68">
        <v>9056159744</v>
      </c>
      <c r="O68" t="str">
        <v>HARYANA</v>
      </c>
      <c r="P68" t="str">
        <v>GURGAON</v>
      </c>
      <c r="Q68" t="str">
        <v>OD</v>
      </c>
      <c r="R68" t="str">
        <v xml:space="preserve">FIRST ADVISOR </v>
      </c>
      <c r="S68" t="str">
        <v>LNT</v>
      </c>
      <c r="V68" t="str">
        <v>UNSECURED</v>
      </c>
      <c r="W68" t="str">
        <v xml:space="preserve">REJECTED </v>
      </c>
      <c r="AA68" t="str">
        <v>FILE SENDER TO BANKER || UNDER PROCESS,|| CASE LOGIN DONE- FI ALSO DONE-PD TO BE DONE TODAY || CUSTOMER DO NOT HAVE ANY LOAN IN CIBIL</v>
      </c>
      <c r="AB68" t="str">
        <v>SACHIN</v>
      </c>
      <c r="AC68">
        <v>7877608028</v>
      </c>
      <c r="AD68" t="str">
        <v>sachin38@ltfs.com</v>
      </c>
      <c r="AE68" t="str">
        <v>MBBS-2019</v>
      </c>
      <c r="AJ68">
        <f>TODAY()</f>
        <v>46298</v>
      </c>
    </row>
    <row r="69">
      <c r="A69" t="str">
        <v>YES</v>
      </c>
      <c r="B69" t="str">
        <v>RIYA CHADDHA</v>
      </c>
      <c r="C69" t="str">
        <f t="array" ref="C69">XLOOKUP(B69,'EMP LIST '!$B$2:$B$121,'EMP LIST '!$E$2:$E$121,)</f>
        <v>VINEET TIWARI</v>
      </c>
      <c r="D69" t="str">
        <f t="array" ref="D69">XLOOKUP($B69,'EMP LIST '!$B$2:$B$121,'EMP LIST '!$F$2:$F$121,)</f>
        <v>VINEET TIWARI</v>
      </c>
      <c r="E69" t="str">
        <f t="array" ref="E69">XLOOKUP($B69,'EMP LIST '!$B$2:$B$121,'EMP LIST '!$I$2:$I$121,)</f>
        <v>SALARIED</v>
      </c>
      <c r="F69" t="str">
        <v>RAJEEV</v>
      </c>
      <c r="G69" t="str">
        <v>DR GAURAV TANEJA</v>
      </c>
      <c r="I69">
        <f>AJ69-K69</f>
        <v>331</v>
      </c>
      <c r="J69" t="str">
        <f t="array" ref="J69">XLOOKUP($B69,'EMP LIST '!$B$2:$B$121,'EMP LIST '!$H$2:$H$121,)</f>
        <v>NOIDA</v>
      </c>
      <c r="K69">
        <v>45967</v>
      </c>
      <c r="L69">
        <v>45971</v>
      </c>
      <c r="M69" t="str">
        <v>SME000017809267</v>
      </c>
      <c r="N69">
        <v>9650771063</v>
      </c>
      <c r="O69" t="str">
        <v>UTTAR PRADESH</v>
      </c>
      <c r="P69" t="str">
        <v>BIJNOR</v>
      </c>
      <c r="Q69" t="str">
        <v>OD</v>
      </c>
      <c r="R69" t="str">
        <v xml:space="preserve">FIRST ADVISOR </v>
      </c>
      <c r="S69" t="str">
        <v>BAJAJ</v>
      </c>
      <c r="V69" t="str">
        <v>UNSECURED</v>
      </c>
      <c r="W69" t="str">
        <v xml:space="preserve">REJECTED </v>
      </c>
      <c r="AA69" t="str">
        <v>FILE SENDER TO BANKER || UNDER PROCESS, CIBIL CONSENT LINK SENT TO CUSTOMER, CUSTOMER OUT OF STATION WILL COME AFTER TUESDAY</v>
      </c>
      <c r="AB69" t="str">
        <v>JITENDER</v>
      </c>
      <c r="AC69">
        <v>9758222272</v>
      </c>
      <c r="AD69" t="str">
        <v>jitendra.pal@bajajfinserv.in</v>
      </c>
      <c r="AE69" t="str">
        <v>MBBS-2015</v>
      </c>
      <c r="AJ69">
        <f>TODAY()</f>
        <v>46298</v>
      </c>
    </row>
    <row r="70">
      <c r="A70" t="str">
        <v>YES</v>
      </c>
      <c r="B70" t="str">
        <v>ANJU VERMA</v>
      </c>
      <c r="C70" t="str">
        <f t="array" ref="C70">XLOOKUP(B70,'EMP LIST '!$B$2:$B$121,'EMP LIST '!$E$2:$E$121,)</f>
        <v>RAHUL/AMAN</v>
      </c>
      <c r="D70" t="str">
        <f t="array" ref="D70">XLOOKUP($B70,'EMP LIST '!$B$2:$B$121,'EMP LIST '!$F$2:$F$121,)</f>
        <v>RAHUL/AMANPREET</v>
      </c>
      <c r="E70" t="str">
        <f t="array" ref="E70">XLOOKUP($B70,'EMP LIST '!$B$2:$B$121,'EMP LIST '!$I$2:$I$121,)</f>
        <v>SOURCER</v>
      </c>
      <c r="F70" t="str">
        <v>VISHAL</v>
      </c>
      <c r="G70" t="str">
        <v xml:space="preserve">DR  AASHMEEN KAUR </v>
      </c>
      <c r="I70">
        <f>AJ70-K70</f>
        <v>331</v>
      </c>
      <c r="J70" t="str">
        <f t="array" ref="J70">XLOOKUP($B70,'EMP LIST '!$B$2:$B$121,'EMP LIST '!$H$2:$H$121,)</f>
        <v>NOIDA</v>
      </c>
      <c r="K70">
        <v>45967</v>
      </c>
      <c r="L70">
        <v>45987</v>
      </c>
      <c r="M70" t="str">
        <v>386BZ8679779</v>
      </c>
      <c r="N70">
        <v>9056159744</v>
      </c>
      <c r="O70" t="str">
        <v>HARYANA</v>
      </c>
      <c r="P70" t="str">
        <v>GURGAON</v>
      </c>
      <c r="Q70" t="str">
        <v>OD</v>
      </c>
      <c r="R70" t="str">
        <v xml:space="preserve">FIRST ADVISOR </v>
      </c>
      <c r="S70" t="str">
        <v>TATA</v>
      </c>
      <c r="T70">
        <v>1500000</v>
      </c>
      <c r="U70">
        <v>1500000</v>
      </c>
      <c r="V70" t="str">
        <v>UNSECURED</v>
      </c>
      <c r="W70" t="str">
        <v>DROP</v>
      </c>
      <c r="Y70">
        <v>45972</v>
      </c>
      <c r="AA70" t="str">
        <v>FILE SENDER TO BANKER || UNDER PROCESS, ||Registration certificate required,Current address proof required || LOGIN DONE || PD TO BE DONE TODAY || APPROVED 15 LACS AND BOTH FI IN PENSING</v>
      </c>
      <c r="AB70" t="str">
        <v>MAMTA SINGH</v>
      </c>
      <c r="AC70">
        <v>7982612369</v>
      </c>
      <c r="AD70" t="str">
        <v>Mamta.singh@tatacapital.com</v>
      </c>
      <c r="AE70" t="str">
        <v>MBBS-2019</v>
      </c>
      <c r="AJ70">
        <f>TODAY()</f>
        <v>46298</v>
      </c>
    </row>
    <row r="71">
      <c r="A71" t="str">
        <v>YES</v>
      </c>
      <c r="B71" t="str">
        <v>SHRUTIKA DUBEY</v>
      </c>
      <c r="C71" t="str">
        <f t="array" ref="C71">XLOOKUP(B71,'EMP LIST '!$B$2:$B$121,'EMP LIST '!$E$2:$E$121,)</f>
        <v>MANISHA SAXENA</v>
      </c>
      <c r="D71" t="str">
        <f t="array" ref="D71">XLOOKUP($B71,'EMP LIST '!$B$2:$B$121,'EMP LIST '!$F$2:$F$121,)</f>
        <v>SHASHANK BHARDWAJ</v>
      </c>
      <c r="E71" t="str">
        <f t="array" ref="E71">XLOOKUP($B71,'EMP LIST '!$B$2:$B$121,'EMP LIST '!$I$2:$I$121,)</f>
        <v>SALARIED</v>
      </c>
      <c r="F71" t="str">
        <v>RAJEEV</v>
      </c>
      <c r="G71" t="str">
        <v>DR. BRIJESH GURJAR</v>
      </c>
      <c r="I71">
        <f>AJ71-K71</f>
        <v>331</v>
      </c>
      <c r="J71" t="str">
        <f t="array" ref="J71">XLOOKUP($B71,'EMP LIST '!$B$2:$B$121,'EMP LIST '!$H$2:$H$121,)</f>
        <v>BAREILLY</v>
      </c>
      <c r="K71">
        <v>45967</v>
      </c>
      <c r="L71">
        <v>45967</v>
      </c>
      <c r="M71" t="str">
        <v>SME000017809678</v>
      </c>
      <c r="N71" t="str">
        <v>96363 96688</v>
      </c>
      <c r="O71" t="str">
        <v>RAJASTHAN</v>
      </c>
      <c r="P71" t="str">
        <v>JODHPUR</v>
      </c>
      <c r="Q71" t="str">
        <v>OD</v>
      </c>
      <c r="R71" t="str">
        <v xml:space="preserve">FIRST ADVISOR </v>
      </c>
      <c r="S71" t="str">
        <v>BAJAJ</v>
      </c>
      <c r="V71" t="str">
        <v>UNSECURED</v>
      </c>
      <c r="W71" t="str">
        <v xml:space="preserve">REJECTED </v>
      </c>
      <c r="AA71" t="str">
        <v xml:space="preserve">FILE SENDER TO BANKER || UNDER PROCESS, || Said case not doable due 0 eligibility show in system. </v>
      </c>
      <c r="AB71" t="str">
        <v>SHIVAM</v>
      </c>
      <c r="AC71">
        <v>7014674084</v>
      </c>
      <c r="AD71" t="str">
        <v>shivam.1@bajajfinserv.in</v>
      </c>
      <c r="AE71" t="str">
        <v>MBBS-2025</v>
      </c>
      <c r="AJ71">
        <f>TODAY()</f>
        <v>46298</v>
      </c>
    </row>
    <row r="72">
      <c r="A72" t="str">
        <v>YES</v>
      </c>
      <c r="B72" t="str">
        <v>ANJU VERMA</v>
      </c>
      <c r="C72" t="str">
        <f t="array" ref="C72">XLOOKUP(B72,'EMP LIST '!$B$2:$B$121,'EMP LIST '!$E$2:$E$121,)</f>
        <v>RAHUL/AMAN</v>
      </c>
      <c r="D72" t="str">
        <f t="array" ref="D72">XLOOKUP($B72,'EMP LIST '!$B$2:$B$121,'EMP LIST '!$F$2:$F$121,)</f>
        <v>RAHUL/AMANPREET</v>
      </c>
      <c r="E72" t="str">
        <f t="array" ref="E72">XLOOKUP($B72,'EMP LIST '!$B$2:$B$121,'EMP LIST '!$I$2:$I$121,)</f>
        <v>SOURCER</v>
      </c>
      <c r="F72" t="str">
        <v>VISHAL</v>
      </c>
      <c r="G72" t="str">
        <v xml:space="preserve">DR  AASHMEEN KAUR </v>
      </c>
      <c r="I72">
        <f>AJ72-K72</f>
        <v>331</v>
      </c>
      <c r="J72" t="str">
        <f t="array" ref="J72">XLOOKUP($B72,'EMP LIST '!$B$2:$B$121,'EMP LIST '!$H$2:$H$121,)</f>
        <v>NOIDA</v>
      </c>
      <c r="K72">
        <v>45967</v>
      </c>
      <c r="L72">
        <v>45972</v>
      </c>
      <c r="M72">
        <v>170388128</v>
      </c>
      <c r="N72">
        <v>9056159744</v>
      </c>
      <c r="O72" t="str">
        <v>HARYANA</v>
      </c>
      <c r="P72" t="str">
        <v>GURGAON</v>
      </c>
      <c r="Q72" t="str">
        <v>TERM LOAN</v>
      </c>
      <c r="R72" t="str">
        <v xml:space="preserve">FIRST ADVISOR </v>
      </c>
      <c r="S72" t="str">
        <v>CHOLA</v>
      </c>
      <c r="V72" t="str">
        <v>UNSECURED</v>
      </c>
      <c r="W72" t="str">
        <v xml:space="preserve">REJECTED </v>
      </c>
      <c r="AA72" t="str">
        <v>FILE SENDER TO BANKER || UNDER PROCESS,||</v>
      </c>
      <c r="AB72" t="str">
        <v>MOHIT</v>
      </c>
      <c r="AC72" t="str">
        <v>75310 43153</v>
      </c>
      <c r="AD72" t="str">
        <v>mohitts@chola.murugappa.com</v>
      </c>
      <c r="AE72" t="str">
        <v>MBBS-2019</v>
      </c>
      <c r="AJ72">
        <f>TODAY()</f>
        <v>46298</v>
      </c>
    </row>
    <row r="73">
      <c r="A73" t="str">
        <v>YES</v>
      </c>
      <c r="B73" t="str">
        <v>DEEPAM VERMA</v>
      </c>
      <c r="C73" t="str">
        <f t="array" ref="C73">XLOOKUP(B73,'EMP LIST '!$B$2:$B$121,'EMP LIST '!$E$2:$E$121,)</f>
        <v/>
      </c>
      <c r="D73" t="str">
        <f t="array" ref="D73">XLOOKUP($B73,'EMP LIST '!$B$2:$B$121,'EMP LIST '!$F$2:$F$121,)</f>
        <v/>
      </c>
      <c r="E73" t="str">
        <f t="array" ref="E73">XLOOKUP($B73,'EMP LIST '!$B$2:$B$121,'EMP LIST '!$I$2:$I$121,)</f>
        <v/>
      </c>
      <c r="F73" t="str">
        <v>RAJEEV</v>
      </c>
      <c r="G73" t="str">
        <v>DR. AJEET SINGH MANGAVA</v>
      </c>
      <c r="I73">
        <f>AJ73-K73</f>
        <v>331</v>
      </c>
      <c r="J73" t="str">
        <f t="array" ref="J73">XLOOKUP($B73,'EMP LIST '!$B$2:$B$121,'EMP LIST '!$H$2:$H$121,)</f>
        <v/>
      </c>
      <c r="K73">
        <v>45967</v>
      </c>
      <c r="L73">
        <v>45975</v>
      </c>
      <c r="M73">
        <v>73</v>
      </c>
      <c r="N73">
        <v>7023982491</v>
      </c>
      <c r="O73" t="str">
        <v>DELHI</v>
      </c>
      <c r="P73" t="str">
        <v>DELHI</v>
      </c>
      <c r="Q73" t="str">
        <v>OD</v>
      </c>
      <c r="R73" t="str">
        <v xml:space="preserve">FIRST ADVISOR </v>
      </c>
      <c r="S73" t="str">
        <v>GODREJ</v>
      </c>
      <c r="V73" t="str">
        <v>UNSECURED</v>
      </c>
      <c r="W73" t="str">
        <v xml:space="preserve">REJECTED </v>
      </c>
      <c r="AA73" t="str">
        <v>FILE SENDER TO BANKER || UNDER PROCESS,|| CASE TO BE LOGIN || LANLORD E- BILL REQ || OHP REQ || OGL</v>
      </c>
      <c r="AB73" t="str">
        <v>MUSKAN</v>
      </c>
      <c r="AC73" t="str">
        <v xml:space="preserve"> 870 952 8244</v>
      </c>
      <c r="AD73" t="str">
        <v>kumari.muskan@godrejcapital.com</v>
      </c>
      <c r="AE73" t="str">
        <v>MBBS 2022</v>
      </c>
      <c r="AJ73">
        <f>TODAY()</f>
        <v>46298</v>
      </c>
    </row>
    <row r="74">
      <c r="A74" t="str">
        <v>YES</v>
      </c>
      <c r="B74" t="str">
        <v>DEEPAM VERMA</v>
      </c>
      <c r="C74" t="str">
        <f t="array" ref="C74">XLOOKUP(B74,'EMP LIST '!$B$2:$B$121,'EMP LIST '!$E$2:$E$121,)</f>
        <v/>
      </c>
      <c r="D74" t="str">
        <f t="array" ref="D74">XLOOKUP($B74,'EMP LIST '!$B$2:$B$121,'EMP LIST '!$F$2:$F$121,)</f>
        <v/>
      </c>
      <c r="E74" t="str">
        <f t="array" ref="E74">XLOOKUP($B74,'EMP LIST '!$B$2:$B$121,'EMP LIST '!$I$2:$I$121,)</f>
        <v/>
      </c>
      <c r="F74" t="str">
        <v>RAJEEV</v>
      </c>
      <c r="G74" t="str">
        <v>DR. AJEET SINGH MANGAVA</v>
      </c>
      <c r="I74">
        <f>AJ74-K74</f>
        <v>331</v>
      </c>
      <c r="J74" t="str">
        <f t="array" ref="J74">XLOOKUP($B74,'EMP LIST '!$B$2:$B$121,'EMP LIST '!$H$2:$H$121,)</f>
        <v/>
      </c>
      <c r="K74">
        <v>45967</v>
      </c>
      <c r="L74">
        <v>45971</v>
      </c>
      <c r="M74">
        <v>74</v>
      </c>
      <c r="N74">
        <v>7023982491</v>
      </c>
      <c r="O74" t="str">
        <v>DELHI</v>
      </c>
      <c r="P74" t="str">
        <v>DELHI</v>
      </c>
      <c r="Q74" t="str">
        <v>OD</v>
      </c>
      <c r="R74" t="str">
        <v xml:space="preserve">FIRST ADVISOR </v>
      </c>
      <c r="S74" t="str">
        <v>LNT</v>
      </c>
      <c r="V74" t="str">
        <v>UNSECURED</v>
      </c>
      <c r="W74" t="str">
        <v xml:space="preserve">REJECTED </v>
      </c>
      <c r="AA74" t="str">
        <v>FILE SENDER TO BANKER || UNDER PROCESS,|| FATHER KYC REQ  NEED TO ADD CO-APP || PHOTO AND DMC REGISTRATION REQ-ALL DOCS SEND TO BANKER || CASE LOGIN DONE || POLICY NOT MEET-Customer dont have any live loan</v>
      </c>
      <c r="AB74" t="str">
        <v>KESHAV</v>
      </c>
      <c r="AC74">
        <v>9990774718</v>
      </c>
      <c r="AD74" t="str">
        <v>keshavtomar@ltfs.com</v>
      </c>
      <c r="AE74" t="str">
        <v>MBBS 2022</v>
      </c>
      <c r="AJ74">
        <f>TODAY()</f>
        <v>46298</v>
      </c>
    </row>
    <row r="75">
      <c r="A75" t="str">
        <v>YES</v>
      </c>
      <c r="B75" t="str">
        <v>INTZAR ALI</v>
      </c>
      <c r="C75" t="str">
        <f t="array" ref="C75">XLOOKUP(B75,'EMP LIST '!$B$2:$B$121,'EMP LIST '!$E$2:$E$121,)</f>
        <v/>
      </c>
      <c r="D75" t="str">
        <f t="array" ref="D75">XLOOKUP($B75,'EMP LIST '!$B$2:$B$121,'EMP LIST '!$F$2:$F$121,)</f>
        <v/>
      </c>
      <c r="E75" t="str">
        <f t="array" ref="E75">XLOOKUP($B75,'EMP LIST '!$B$2:$B$121,'EMP LIST '!$I$2:$I$121,)</f>
        <v/>
      </c>
      <c r="F75" t="str">
        <v>VISHAL</v>
      </c>
      <c r="G75" t="str">
        <v>DR. SAURABH SUBHASH DHAKNE</v>
      </c>
      <c r="I75">
        <f>AJ75-K75</f>
        <v>331</v>
      </c>
      <c r="J75" t="str">
        <f t="array" ref="J75">XLOOKUP($B75,'EMP LIST '!$B$2:$B$121,'EMP LIST '!$H$2:$H$121,)</f>
        <v/>
      </c>
      <c r="K75">
        <v>45967</v>
      </c>
      <c r="L75">
        <v>45973</v>
      </c>
      <c r="M75" t="str">
        <v>036BZ8600159</v>
      </c>
      <c r="N75">
        <v>9975962899</v>
      </c>
      <c r="O75" t="str">
        <v>MAHARASHTRA</v>
      </c>
      <c r="P75" t="str">
        <v>SATARA</v>
      </c>
      <c r="Q75" t="str">
        <v>OD</v>
      </c>
      <c r="R75" t="str">
        <v xml:space="preserve">FIRST ADVISOR </v>
      </c>
      <c r="S75" t="str">
        <v>TATA</v>
      </c>
      <c r="V75" t="str">
        <v>UNSECURED</v>
      </c>
      <c r="W75" t="str">
        <v xml:space="preserve">REJECTED </v>
      </c>
      <c r="AA75" t="str">
        <v>FILE SENDER TO BANKER || CASE LOGIN DONE || Negative cibil : Score 707.  Multiple high DPD’s seen in multiple recent and old tracks.  Refer details below.</v>
      </c>
      <c r="AB75" t="str">
        <v>MAMTA SINGH</v>
      </c>
      <c r="AC75">
        <v>7982612369</v>
      </c>
      <c r="AD75" t="str">
        <v>Mamta.singh@tatacapital.com</v>
      </c>
      <c r="AE75" t="str">
        <v>MBBS-2024</v>
      </c>
      <c r="AJ75">
        <f>TODAY()</f>
        <v>46298</v>
      </c>
    </row>
    <row r="76">
      <c r="A76" t="str">
        <v>YES</v>
      </c>
      <c r="B76" t="str">
        <v>MOHIT YADAV</v>
      </c>
      <c r="C76" t="str">
        <f t="array" ref="C76">XLOOKUP(B76,'EMP LIST '!$B$2:$B$121,'EMP LIST '!$E$2:$E$121,)</f>
        <v/>
      </c>
      <c r="D76" t="str">
        <f t="array" ref="D76">XLOOKUP($B76,'EMP LIST '!$B$2:$B$121,'EMP LIST '!$F$2:$F$121,)</f>
        <v/>
      </c>
      <c r="E76" t="str">
        <f t="array" ref="E76">XLOOKUP($B76,'EMP LIST '!$B$2:$B$121,'EMP LIST '!$I$2:$I$121,)</f>
        <v/>
      </c>
      <c r="F76" t="str">
        <v>VISHAL</v>
      </c>
      <c r="G76" t="str">
        <v>DR. JASEEM K M</v>
      </c>
      <c r="I76">
        <f>AJ76-K76</f>
        <v>331</v>
      </c>
      <c r="J76" t="str">
        <f t="array" ref="J76">XLOOKUP($B76,'EMP LIST '!$B$2:$B$121,'EMP LIST '!$H$2:$H$121,)</f>
        <v/>
      </c>
      <c r="K76">
        <v>45967</v>
      </c>
      <c r="L76">
        <v>45967</v>
      </c>
      <c r="M76" t="str">
        <v>473BZ8602817</v>
      </c>
      <c r="N76">
        <v>8281480932</v>
      </c>
      <c r="O76" t="str">
        <v>KERALA</v>
      </c>
      <c r="P76" t="str">
        <v>PULIKKAL</v>
      </c>
      <c r="Q76" t="str">
        <v>OD</v>
      </c>
      <c r="R76" t="str">
        <v xml:space="preserve">FIRST ADVISOR </v>
      </c>
      <c r="S76" t="str">
        <v>TATA</v>
      </c>
      <c r="V76" t="str">
        <v>UNSECURED</v>
      </c>
      <c r="W76" t="str">
        <v xml:space="preserve">REJECTED </v>
      </c>
      <c r="AA76" t="str">
        <v>Case declined in knockout rule decision</v>
      </c>
      <c r="AB76" t="str">
        <v>MAMTA SINGH</v>
      </c>
      <c r="AC76">
        <v>7982612369</v>
      </c>
      <c r="AD76" t="str">
        <v>Mamta.singh@tatacapital.com</v>
      </c>
      <c r="AE76" t="str">
        <v>MBBS-2022</v>
      </c>
      <c r="AJ76">
        <f>TODAY()</f>
        <v>46298</v>
      </c>
    </row>
    <row r="77">
      <c r="A77" t="str">
        <v>YES</v>
      </c>
      <c r="B77" t="str">
        <v>RIYA RANI</v>
      </c>
      <c r="C77" t="str">
        <f t="array" ref="C77">XLOOKUP(B77,'EMP LIST '!$B$2:$B$121,'EMP LIST '!$E$2:$E$121,)</f>
        <v/>
      </c>
      <c r="D77" t="str">
        <f t="array" ref="D77">XLOOKUP($B77,'EMP LIST '!$B$2:$B$121,'EMP LIST '!$F$2:$F$121,)</f>
        <v/>
      </c>
      <c r="E77" t="str">
        <f t="array" ref="E77">XLOOKUP($B77,'EMP LIST '!$B$2:$B$121,'EMP LIST '!$I$2:$I$121,)</f>
        <v/>
      </c>
      <c r="F77" t="str">
        <v>VISHAL</v>
      </c>
      <c r="G77" t="str">
        <v>DR. DNYANESHWAR SAVATA GAIKWAD</v>
      </c>
      <c r="I77">
        <f>AJ77-K77</f>
        <v>331</v>
      </c>
      <c r="J77" t="str">
        <f t="array" ref="J77">XLOOKUP($B77,'EMP LIST '!$B$2:$B$121,'EMP LIST '!$H$2:$H$121,)</f>
        <v/>
      </c>
      <c r="K77">
        <v>45967</v>
      </c>
      <c r="L77">
        <v>45968</v>
      </c>
      <c r="M77" t="str">
        <v>631BZ8625226</v>
      </c>
      <c r="N77" t="str">
        <v>98502 32225</v>
      </c>
      <c r="O77" t="str">
        <v>MAHARASHTRA</v>
      </c>
      <c r="P77" t="str">
        <v>PUNE</v>
      </c>
      <c r="Q77" t="str">
        <v>OD</v>
      </c>
      <c r="R77" t="str">
        <v xml:space="preserve">FIRST ADVISOR </v>
      </c>
      <c r="S77" t="str">
        <v>TATA</v>
      </c>
      <c r="V77" t="str">
        <v>UNSECURED</v>
      </c>
      <c r="W77" t="str">
        <v xml:space="preserve">REJECTED </v>
      </c>
      <c r="AA77" t="str">
        <v>FILE SENDER TO BANKER || UNDER PROCESS|| Abb is 6445 also vintage is less than 5 year bds profile.</v>
      </c>
      <c r="AB77" t="str">
        <v>MAMTA SINGH</v>
      </c>
      <c r="AC77">
        <v>7982612369</v>
      </c>
      <c r="AD77" t="str">
        <v>Mamta.singh@tatacapital.com</v>
      </c>
      <c r="AE77" t="str">
        <v>BDS-2021</v>
      </c>
      <c r="AJ77">
        <f>TODAY()</f>
        <v>46298</v>
      </c>
    </row>
    <row r="78">
      <c r="A78" t="str">
        <v>YES</v>
      </c>
      <c r="B78" t="str">
        <v>MOHAN JHA</v>
      </c>
      <c r="C78" t="str">
        <f t="array" ref="C78">XLOOKUP(B78,'EMP LIST '!$B$2:$B$121,'EMP LIST '!$E$2:$E$121,)</f>
        <v/>
      </c>
      <c r="D78" t="str">
        <f t="array" ref="D78">XLOOKUP($B78,'EMP LIST '!$B$2:$B$121,'EMP LIST '!$F$2:$F$121,)</f>
        <v/>
      </c>
      <c r="E78" t="str">
        <f t="array" ref="E78">XLOOKUP($B78,'EMP LIST '!$B$2:$B$121,'EMP LIST '!$I$2:$I$121,)</f>
        <v/>
      </c>
      <c r="F78" t="str">
        <v>VISHAL</v>
      </c>
      <c r="G78" t="str">
        <v>DR. RANI DEEPAK MESHRAM</v>
      </c>
      <c r="I78">
        <f>AJ78-K78</f>
        <v>331</v>
      </c>
      <c r="J78" t="str">
        <f t="array" ref="J78">XLOOKUP($B78,'EMP LIST '!$B$2:$B$121,'EMP LIST '!$H$2:$H$121,)</f>
        <v/>
      </c>
      <c r="K78">
        <v>45967</v>
      </c>
      <c r="L78">
        <v>45967</v>
      </c>
      <c r="M78">
        <v>78</v>
      </c>
      <c r="N78" t="str">
        <v>95617 47289</v>
      </c>
      <c r="O78" t="str">
        <v>MAHARASHTRA</v>
      </c>
      <c r="P78" t="str">
        <v>AURANGABAD</v>
      </c>
      <c r="Q78" t="str">
        <v>OD</v>
      </c>
      <c r="R78" t="str">
        <v xml:space="preserve">FIRST ADVISOR </v>
      </c>
      <c r="S78" t="str">
        <v>ABCL</v>
      </c>
      <c r="V78" t="str">
        <v>UNSECURED</v>
      </c>
      <c r="W78" t="str">
        <v xml:space="preserve">REJECTED </v>
      </c>
      <c r="AA78" t="str">
        <v xml:space="preserve">FILE SENDER TO BANKER || UNDER PROCESS, CASE WAS LOGIN AND REJECTED LAST MONTH DUE TO NO ELIGIBILITY </v>
      </c>
      <c r="AB78" t="str">
        <v>ABHIJIT PAWAR</v>
      </c>
      <c r="AC78" t="str">
        <v>93702 35448</v>
      </c>
      <c r="AD78" t="str">
        <v>abhijit.pawar@adityabirlacapital.com</v>
      </c>
      <c r="AE78" t="str">
        <v>MBBS-2017</v>
      </c>
      <c r="AJ78">
        <f>TODAY()</f>
        <v>46298</v>
      </c>
    </row>
    <row r="79">
      <c r="A79" t="str">
        <v>YES</v>
      </c>
      <c r="B79" t="str">
        <v>MOHIT YADAV</v>
      </c>
      <c r="C79" t="str">
        <v>RAHUL SAHA</v>
      </c>
      <c r="D79" t="str">
        <v>RAHUL SAHA</v>
      </c>
      <c r="E79" t="str">
        <f t="array" ref="E79">XLOOKUP($B79,'EMP LIST '!$B$2:$B$121,'EMP LIST '!$I$2:$I$121,)</f>
        <v/>
      </c>
      <c r="F79" t="str">
        <v>VISHAL</v>
      </c>
      <c r="G79" t="str">
        <v>DR JASEEM KM</v>
      </c>
      <c r="I79">
        <f>AJ79-K79</f>
        <v>331</v>
      </c>
      <c r="J79" t="str">
        <v>NOIDA</v>
      </c>
      <c r="K79">
        <v>45967</v>
      </c>
      <c r="L79">
        <v>45969</v>
      </c>
      <c r="M79" t="str">
        <v>SME000017814274</v>
      </c>
      <c r="N79">
        <v>8281480932</v>
      </c>
      <c r="O79" t="str">
        <v>KERALA</v>
      </c>
      <c r="P79" t="str">
        <v>MALAPPURAM</v>
      </c>
      <c r="Q79" t="str">
        <v>TOP UP</v>
      </c>
      <c r="R79" t="str">
        <v xml:space="preserve">FIRST ADVISOR </v>
      </c>
      <c r="S79" t="str">
        <v>BAJAJ</v>
      </c>
      <c r="V79" t="str">
        <v>UNSECURED</v>
      </c>
      <c r="W79" t="str">
        <v xml:space="preserve">REJECTED </v>
      </c>
      <c r="X79">
        <v>731</v>
      </c>
      <c r="AA79" t="str">
        <v xml:space="preserve">FILE SENDER TO BANKER || UNDER PROCESS, EXISTING CUSTOMER 5 L ALREADY USED, </v>
      </c>
      <c r="AB79" t="str">
        <v>ANFAS</v>
      </c>
      <c r="AC79" t="str">
        <v>75610 80050</v>
      </c>
      <c r="AD79" t="str">
        <v>anfas.p1@bajajfinserv.in</v>
      </c>
      <c r="AE79" t="str">
        <v>MBBS-2022</v>
      </c>
      <c r="AH79" t="str">
        <v>MEHBOOB</v>
      </c>
      <c r="AJ79">
        <f>TODAY()</f>
        <v>46298</v>
      </c>
    </row>
    <row r="80">
      <c r="A80" t="str">
        <v>YES</v>
      </c>
      <c r="B80" t="str">
        <v>RIYA RANI</v>
      </c>
      <c r="C80" t="str">
        <f t="array" ref="C80">XLOOKUP(B80,'EMP LIST '!$B$2:$B$121,'EMP LIST '!$E$2:$E$121,)</f>
        <v/>
      </c>
      <c r="D80" t="str">
        <f t="array" ref="D80">XLOOKUP($B80,'EMP LIST '!$B$2:$B$121,'EMP LIST '!$F$2:$F$121,)</f>
        <v/>
      </c>
      <c r="E80" t="str">
        <f t="array" ref="E80">XLOOKUP($B80,'EMP LIST '!$B$2:$B$121,'EMP LIST '!$I$2:$I$121,)</f>
        <v/>
      </c>
      <c r="F80" t="str">
        <v>VISHAL</v>
      </c>
      <c r="G80" t="str">
        <v>DR. YISHU YADAV</v>
      </c>
      <c r="I80">
        <f>AJ80-K80</f>
        <v>331</v>
      </c>
      <c r="J80" t="str">
        <f t="array" ref="J80">XLOOKUP($B80,'EMP LIST '!$B$2:$B$121,'EMP LIST '!$H$2:$H$121,)</f>
        <v/>
      </c>
      <c r="K80">
        <v>45967</v>
      </c>
      <c r="L80">
        <v>45967</v>
      </c>
      <c r="M80" t="str">
        <v>SME000017815527</v>
      </c>
      <c r="N80" t="str">
        <v>79999 99723_x000d_</v>
      </c>
      <c r="O80" t="str">
        <v>HARYANA</v>
      </c>
      <c r="P80" t="str">
        <v>GURGAON</v>
      </c>
      <c r="Q80" t="str">
        <v>OD</v>
      </c>
      <c r="R80" t="str">
        <v xml:space="preserve">FIRST ADVISOR </v>
      </c>
      <c r="S80" t="str">
        <v>BAJAJ</v>
      </c>
      <c r="V80" t="str">
        <v>UNSECURED</v>
      </c>
      <c r="W80" t="str">
        <v xml:space="preserve">REJECTED </v>
      </c>
      <c r="AA80" t="str">
        <v>FILE SENDER TO BANKER || UNDER PROCESS, PROF 8 SEGAMENT NOT ALLOWED IN MBBS PROFILE</v>
      </c>
      <c r="AB80" t="str">
        <v>Md shuaib Khan_x000d_</v>
      </c>
      <c r="AC80">
        <v>9161252501</v>
      </c>
      <c r="AD80" t="str">
        <v>mdshuaib.khan@bajajfinserv.in_x000d_</v>
      </c>
      <c r="AE80" t="str">
        <v>MBBS-2018</v>
      </c>
      <c r="AJ80">
        <f>TODAY()</f>
        <v>46298</v>
      </c>
    </row>
    <row r="81">
      <c r="A81" t="str">
        <v>YES</v>
      </c>
      <c r="B81" t="str">
        <v>INTZAR ALI</v>
      </c>
      <c r="C81" t="str">
        <f t="array" ref="C81">XLOOKUP(B81,'EMP LIST '!$B$2:$B$121,'EMP LIST '!$E$2:$E$121,)</f>
        <v/>
      </c>
      <c r="D81" t="str">
        <f t="array" ref="D81">XLOOKUP($B81,'EMP LIST '!$B$2:$B$121,'EMP LIST '!$F$2:$F$121,)</f>
        <v/>
      </c>
      <c r="E81" t="str">
        <f t="array" ref="E81">XLOOKUP($B81,'EMP LIST '!$B$2:$B$121,'EMP LIST '!$I$2:$I$121,)</f>
        <v/>
      </c>
      <c r="F81" t="str">
        <v>VISHAL</v>
      </c>
      <c r="G81" t="str">
        <v>DR. SAURABH SUBHASH DHAKNE</v>
      </c>
      <c r="I81">
        <f>AJ81-K81</f>
        <v>331</v>
      </c>
      <c r="J81" t="str">
        <f t="array" ref="J81">XLOOKUP($B81,'EMP LIST '!$B$2:$B$121,'EMP LIST '!$H$2:$H$121,)</f>
        <v/>
      </c>
      <c r="K81">
        <v>45967</v>
      </c>
      <c r="L81">
        <v>45989</v>
      </c>
      <c r="M81">
        <v>170389320</v>
      </c>
      <c r="N81">
        <v>9975962899</v>
      </c>
      <c r="O81" t="str">
        <v>MAHARASHTRA</v>
      </c>
      <c r="P81" t="str">
        <v>SATARA</v>
      </c>
      <c r="Q81" t="str">
        <v>TERM LOAN</v>
      </c>
      <c r="R81" t="str">
        <v>F2 FINTECH</v>
      </c>
      <c r="S81" t="str">
        <v>CHOLA</v>
      </c>
      <c r="V81" t="str">
        <v>UNSECURED</v>
      </c>
      <c r="W81" t="str">
        <v>LOGIN</v>
      </c>
      <c r="AA81" t="str">
        <v>FILE SENDER TO BANKER || UNDER PROCESS, || 3 month salary slip and 6 month banking req || DOCS PENDING</v>
      </c>
      <c r="AB81" t="str">
        <v>SUHAS</v>
      </c>
      <c r="AC81" t="str">
        <v>88578 86692</v>
      </c>
      <c r="AD81" t="str">
        <v>suhashanmantd@chola1.murugappa.com</v>
      </c>
      <c r="AE81" t="str">
        <v>MBBS-2024</v>
      </c>
      <c r="AJ81">
        <f>TODAY()</f>
        <v>46298</v>
      </c>
    </row>
    <row r="82">
      <c r="A82" t="str">
        <v>YES</v>
      </c>
      <c r="B82" t="str">
        <v>ALEENA KHAN</v>
      </c>
      <c r="C82" t="str">
        <v>ANURAG SHARMA</v>
      </c>
      <c r="D82" t="str">
        <v>SHASHANK BHARDWAJ</v>
      </c>
      <c r="E82" t="str">
        <v>SALARIED</v>
      </c>
      <c r="F82" t="str">
        <v>RAJEEV</v>
      </c>
      <c r="G82" t="str">
        <v>DR ADITYA NATH</v>
      </c>
      <c r="I82">
        <v>0</v>
      </c>
      <c r="J82" t="str">
        <v>BAREILLY</v>
      </c>
      <c r="K82">
        <v>45971</v>
      </c>
      <c r="L82">
        <v>45972</v>
      </c>
      <c r="M82">
        <v>152</v>
      </c>
      <c r="N82">
        <v>8795702103</v>
      </c>
      <c r="O82" t="str">
        <v>UTTAR PRADESH</v>
      </c>
      <c r="P82" t="str">
        <v>JAUNPUR</v>
      </c>
      <c r="Q82" t="str">
        <v>OD</v>
      </c>
      <c r="R82" t="str">
        <v xml:space="preserve">FIRST ADVISOR </v>
      </c>
      <c r="S82" t="str">
        <v>BAJAJ</v>
      </c>
      <c r="T82">
        <v>2060000</v>
      </c>
      <c r="U82">
        <v>2060000</v>
      </c>
      <c r="V82" t="str">
        <v>UNSECURED</v>
      </c>
      <c r="W82" t="str">
        <v>DISBURSED</v>
      </c>
      <c r="Y82">
        <v>45971</v>
      </c>
      <c r="Z82">
        <v>45972</v>
      </c>
      <c r="AA82" t="str">
        <v>MEETING CASE, TO BE DISBURSED TODAY</v>
      </c>
      <c r="AB82" t="str">
        <v>YOGESH MISHRA</v>
      </c>
      <c r="AC82" t="str">
        <v>91373 99566</v>
      </c>
      <c r="AE82" t="str">
        <v>MBBS-2020</v>
      </c>
      <c r="AJ82">
        <v>46246</v>
      </c>
    </row>
    <row r="83">
      <c r="A83" t="str">
        <v>YES</v>
      </c>
      <c r="B83" t="str">
        <v>VIVEK</v>
      </c>
      <c r="C83" t="str">
        <v>SHASHANK BHARDWAJ</v>
      </c>
      <c r="D83" t="str">
        <v>SHASHANK BHARDWAJ</v>
      </c>
      <c r="E83" t="str">
        <v>SOURCER</v>
      </c>
      <c r="F83" t="str">
        <v>RAJEEV</v>
      </c>
      <c r="G83" t="str">
        <v>MR ANIL YADAV</v>
      </c>
      <c r="I83">
        <v>274</v>
      </c>
      <c r="J83" t="str">
        <v>BAREILLY</v>
      </c>
      <c r="K83">
        <v>45972</v>
      </c>
      <c r="L83">
        <v>45972</v>
      </c>
      <c r="M83" t="str">
        <v>US0002806908</v>
      </c>
      <c r="N83" t="str">
        <v>80530 51830</v>
      </c>
      <c r="O83" t="str">
        <v>HARYANA</v>
      </c>
      <c r="P83" t="str">
        <v>PALWAL</v>
      </c>
      <c r="Q83" t="str">
        <v>PL</v>
      </c>
      <c r="R83" t="str">
        <v>RDS</v>
      </c>
      <c r="S83" t="str">
        <v>ICICI</v>
      </c>
      <c r="T83">
        <v>1500000</v>
      </c>
      <c r="U83">
        <v>1500000</v>
      </c>
      <c r="V83" t="str">
        <v>UNSECURED</v>
      </c>
      <c r="W83" t="str">
        <v>DISBURSED</v>
      </c>
      <c r="Y83">
        <v>45972</v>
      </c>
      <c r="Z83">
        <v>45972</v>
      </c>
      <c r="AA83" t="str">
        <v>FILE SENDER TO BANKER || UNDER PROCESS, SHASHANK CONNECT WITH CUSTOMER, TO BE DISBURSED TODAY</v>
      </c>
      <c r="AB83" t="str">
        <v>ROHIT RDS</v>
      </c>
      <c r="AC83">
        <v>9540302302</v>
      </c>
      <c r="AJ83">
        <v>46246</v>
      </c>
    </row>
    <row r="84">
      <c r="A84" t="str">
        <v>YES</v>
      </c>
      <c r="B84" t="str">
        <v>SHIVNATH</v>
      </c>
      <c r="C84" t="str">
        <f t="array" ref="C84">XLOOKUP(B84,'EMP LIST '!$B$2:$B$121,'EMP LIST '!$E$2:$E$121,)</f>
        <v/>
      </c>
      <c r="D84" t="str">
        <f t="array" ref="D84">XLOOKUP($B84,'EMP LIST '!$B$2:$B$121,'EMP LIST '!$F$2:$F$121,)</f>
        <v/>
      </c>
      <c r="E84" t="str">
        <f t="array" ref="E84">XLOOKUP($B84,'EMP LIST '!$B$2:$B$121,'EMP LIST '!$I$2:$I$121,)</f>
        <v/>
      </c>
      <c r="F84" t="str">
        <v>VISHAL</v>
      </c>
      <c r="G84" t="str">
        <v>DR DR PENMETSA VAMSI KRISHNAM RAJU</v>
      </c>
      <c r="I84">
        <f>AJ84-K84</f>
        <v>330</v>
      </c>
      <c r="J84" t="str">
        <f t="array" ref="J84">XLOOKUP($B84,'EMP LIST '!$B$2:$B$121,'EMP LIST '!$H$2:$H$121,)</f>
        <v/>
      </c>
      <c r="K84">
        <v>45968</v>
      </c>
      <c r="M84" t="str">
        <v>SME000017820269</v>
      </c>
      <c r="N84" t="str">
        <v>83414 97439</v>
      </c>
      <c r="O84" t="str">
        <v>ANDHRA PRADESH</v>
      </c>
      <c r="P84" t="str">
        <v>GODAVARI</v>
      </c>
      <c r="Q84" t="str">
        <v>OD</v>
      </c>
      <c r="R84" t="str">
        <v xml:space="preserve">FIRST ADVISOR </v>
      </c>
      <c r="S84" t="str">
        <v>BAJAJ</v>
      </c>
      <c r="V84" t="str">
        <v>UNSECURED</v>
      </c>
      <c r="W84" t="str">
        <v xml:space="preserve">REJECTED </v>
      </c>
      <c r="AA84" t="str">
        <v>FILE SENDER TO BANKER || UNDER PROCESS,SAME CASE PROCEED IN BAJAJ MARKET</v>
      </c>
      <c r="AB84" t="str">
        <v>Rajesh Babu D S_x000d_</v>
      </c>
      <c r="AC84">
        <v>9032337799</v>
      </c>
      <c r="AD84" t="str">
        <v>rajesh.babuds@bajajfinserv.in</v>
      </c>
      <c r="AE84" t="str">
        <v>MBBS-2018</v>
      </c>
      <c r="AJ84">
        <f>TODAY()</f>
        <v>46298</v>
      </c>
    </row>
    <row r="85">
      <c r="A85" t="str">
        <v>YES</v>
      </c>
      <c r="B85" t="str">
        <v>DEEPAM VERMA</v>
      </c>
      <c r="C85" t="str">
        <f t="array" ref="C85">XLOOKUP(B85,'EMP LIST '!$B$2:$B$121,'EMP LIST '!$E$2:$E$121,)</f>
        <v/>
      </c>
      <c r="D85" t="str">
        <f t="array" ref="D85">XLOOKUP($B85,'EMP LIST '!$B$2:$B$121,'EMP LIST '!$F$2:$F$121,)</f>
        <v/>
      </c>
      <c r="E85" t="str">
        <f t="array" ref="E85">XLOOKUP($B85,'EMP LIST '!$B$2:$B$121,'EMP LIST '!$I$2:$I$121,)</f>
        <v/>
      </c>
      <c r="F85" t="str">
        <v>RAJEEV</v>
      </c>
      <c r="G85" t="str">
        <v>Dr GOPAL SAINI</v>
      </c>
      <c r="I85">
        <f>AJ85-K85</f>
        <v>330</v>
      </c>
      <c r="J85" t="str">
        <f t="array" ref="J85">XLOOKUP($B85,'EMP LIST '!$B$2:$B$121,'EMP LIST '!$H$2:$H$121,)</f>
        <v/>
      </c>
      <c r="K85">
        <v>45968</v>
      </c>
      <c r="L85">
        <v>45969</v>
      </c>
      <c r="M85" t="str">
        <v>SME000017820421</v>
      </c>
      <c r="N85">
        <v>8445740020</v>
      </c>
      <c r="O85" t="str">
        <v>UTTAR PRADESH</v>
      </c>
      <c r="P85" t="str">
        <v>SAMBHAL</v>
      </c>
      <c r="Q85" t="str">
        <v>OD</v>
      </c>
      <c r="R85" t="str">
        <v xml:space="preserve">FIRST ADVISOR </v>
      </c>
      <c r="S85" t="str">
        <v>BAJAJ</v>
      </c>
      <c r="V85" t="str">
        <v>UNSECURED</v>
      </c>
      <c r="W85" t="str">
        <v xml:space="preserve">REJECTED </v>
      </c>
      <c r="AA85" t="str">
        <v xml:space="preserve">FILE SENDER TO BANKER || UNDER PROCESS,CIBIL CONSENT LINK SENT TO CUSTOMER,ELIGIBILITY 3 </v>
      </c>
      <c r="AB85" t="str">
        <v>Nilesh Kumar3</v>
      </c>
      <c r="AC85">
        <v>7983088110</v>
      </c>
      <c r="AD85" t="str">
        <v>nilesh.kumar2@bajajfinserv.in</v>
      </c>
      <c r="AE85" t="str">
        <v>MBBS-2024</v>
      </c>
      <c r="AJ85">
        <f>TODAY()</f>
        <v>46298</v>
      </c>
    </row>
    <row r="86">
      <c r="A86" t="str">
        <v>YES</v>
      </c>
      <c r="B86" t="str">
        <v>SHANTANU</v>
      </c>
      <c r="C86" t="str">
        <f t="array" ref="C86">XLOOKUP(B86,'EMP LIST '!$B$2:$B$121,'EMP LIST '!$E$2:$E$121,)</f>
        <v/>
      </c>
      <c r="D86" t="str">
        <f t="array" ref="D86">XLOOKUP($B86,'EMP LIST '!$B$2:$B$121,'EMP LIST '!$F$2:$F$121,)</f>
        <v/>
      </c>
      <c r="E86" t="str">
        <f t="array" ref="E86">XLOOKUP($B86,'EMP LIST '!$B$2:$B$121,'EMP LIST '!$I$2:$I$121,)</f>
        <v/>
      </c>
      <c r="F86" t="str">
        <v>VISHAL</v>
      </c>
      <c r="G86" t="str">
        <v>DR. SUSMATH TANGUDU</v>
      </c>
      <c r="I86">
        <f>AJ86-K86</f>
        <v>330</v>
      </c>
      <c r="J86" t="str">
        <f t="array" ref="J86">XLOOKUP($B86,'EMP LIST '!$B$2:$B$121,'EMP LIST '!$H$2:$H$121,)</f>
        <v/>
      </c>
      <c r="K86">
        <v>45968</v>
      </c>
      <c r="L86">
        <v>45968</v>
      </c>
      <c r="M86">
        <v>170389451</v>
      </c>
      <c r="N86">
        <v>9542248888</v>
      </c>
      <c r="O86" t="str">
        <v>KARNATAKA</v>
      </c>
      <c r="P86" t="str">
        <v>BANGLORE</v>
      </c>
      <c r="Q86" t="str">
        <v>TERM LOAN</v>
      </c>
      <c r="R86" t="str">
        <v>F2 FINTECH</v>
      </c>
      <c r="S86" t="str">
        <v>CHOLA</v>
      </c>
      <c r="V86" t="str">
        <v>UNSECURED</v>
      </c>
      <c r="W86" t="str">
        <v xml:space="preserve">REJECTED </v>
      </c>
      <c r="AA86" t="str">
        <v>FILE SENDER TO BANKER || UNDER PROCESS, || due to bouncing of Bajaj finance loan || loan track continue bouncing showing</v>
      </c>
      <c r="AB86" t="str">
        <v xml:space="preserve">SURESH	</v>
      </c>
      <c r="AC86" t="str">
        <v>97401 09844</v>
      </c>
      <c r="AD86" t="str">
        <v>sureshnagaraju@chola.murugappa.com</v>
      </c>
      <c r="AE86" t="str">
        <v>MBBS-2023</v>
      </c>
      <c r="AJ86">
        <f>TODAY()</f>
        <v>46298</v>
      </c>
    </row>
    <row r="87">
      <c r="A87" t="str">
        <v>YES</v>
      </c>
      <c r="B87" t="str">
        <v>RIYA CHADDHA</v>
      </c>
      <c r="C87" t="str">
        <f t="array" ref="C87">XLOOKUP(B87,'EMP LIST '!$B$2:$B$121,'EMP LIST '!$E$2:$E$121,)</f>
        <v>VINEET TIWARI</v>
      </c>
      <c r="D87" t="str">
        <f t="array" ref="D87">XLOOKUP($B87,'EMP LIST '!$B$2:$B$121,'EMP LIST '!$F$2:$F$121,)</f>
        <v>VINEET TIWARI</v>
      </c>
      <c r="E87" t="str">
        <f t="array" ref="E87">XLOOKUP($B87,'EMP LIST '!$B$2:$B$121,'EMP LIST '!$I$2:$I$121,)</f>
        <v>SALARIED</v>
      </c>
      <c r="F87" t="str">
        <v>RAJEEV</v>
      </c>
      <c r="G87" t="str">
        <v>DR. PRATYUSH KANTI MISRA</v>
      </c>
      <c r="I87">
        <f>AJ87-K87</f>
        <v>330</v>
      </c>
      <c r="J87" t="str">
        <f t="array" ref="J87">XLOOKUP($B87,'EMP LIST '!$B$2:$B$121,'EMP LIST '!$H$2:$H$121,)</f>
        <v>NOIDA</v>
      </c>
      <c r="K87">
        <v>45968</v>
      </c>
      <c r="L87">
        <v>45971</v>
      </c>
      <c r="M87" t="str">
        <v>SME000017821693</v>
      </c>
      <c r="N87" t="str">
        <v>88950 39942</v>
      </c>
      <c r="O87" t="str">
        <v>ODISHA</v>
      </c>
      <c r="P87" t="str">
        <v>GANJAM</v>
      </c>
      <c r="Q87" t="str">
        <v>OD</v>
      </c>
      <c r="R87" t="str">
        <v xml:space="preserve">FIRST ADVISOR </v>
      </c>
      <c r="S87" t="str">
        <v>BAJAJ</v>
      </c>
      <c r="V87" t="str">
        <v>UNSECURED</v>
      </c>
      <c r="W87" t="str">
        <v xml:space="preserve">REJECTED </v>
      </c>
      <c r="AA87" t="str">
        <v>FILE SENDER TO BANKER || UNDER PROCESS, CIBIL CONSENT LINK SENT TO CUSTOMER, AGREEGATOR LINK SENT, REQ BANK STATEMENT, 0 ELIGIBILITY, SEGAMENT PRF 10</v>
      </c>
      <c r="AB87" t="str">
        <v>Jitukrushna Dash</v>
      </c>
      <c r="AC87">
        <v>7855078377</v>
      </c>
      <c r="AD87" t="str">
        <v>jitukrushna.dash@bajajfinserv.in</v>
      </c>
      <c r="AE87" t="str">
        <v>MBBS-2015</v>
      </c>
      <c r="AJ87">
        <f>TODAY()</f>
        <v>46298</v>
      </c>
    </row>
    <row r="88">
      <c r="A88" t="str">
        <v>YES</v>
      </c>
      <c r="B88" t="str">
        <v>KASHIKA MALHOTRA</v>
      </c>
      <c r="C88" t="str">
        <f t="array" ref="C88">XLOOKUP(B88,'EMP LIST '!$B$2:$B$121,'EMP LIST '!$E$2:$E$121,)</f>
        <v/>
      </c>
      <c r="D88" t="str">
        <f t="array" ref="D88">XLOOKUP($B88,'EMP LIST '!$B$2:$B$121,'EMP LIST '!$F$2:$F$121,)</f>
        <v/>
      </c>
      <c r="E88" t="str">
        <f t="array" ref="E88">XLOOKUP($B88,'EMP LIST '!$B$2:$B$121,'EMP LIST '!$I$2:$I$121,)</f>
        <v/>
      </c>
      <c r="F88" t="str">
        <v>RAJEEV</v>
      </c>
      <c r="G88" t="str">
        <v xml:space="preserve"> </v>
      </c>
      <c r="I88">
        <f>AJ88-K88</f>
        <v>330</v>
      </c>
      <c r="J88" t="str">
        <f t="array" ref="J88">XLOOKUP($B88,'EMP LIST '!$B$2:$B$121,'EMP LIST '!$H$2:$H$121,)</f>
        <v/>
      </c>
      <c r="K88">
        <v>45968</v>
      </c>
      <c r="L88">
        <v>45968</v>
      </c>
      <c r="M88" t="str">
        <v>SME000017822425</v>
      </c>
      <c r="N88">
        <v>8971026207</v>
      </c>
      <c r="O88" t="str">
        <v>HIMACHAL PRADESH</v>
      </c>
      <c r="P88" t="str">
        <v>KANGRA</v>
      </c>
      <c r="Q88" t="str">
        <v>OD</v>
      </c>
      <c r="R88" t="str">
        <v xml:space="preserve">FIRST ADVISOR </v>
      </c>
      <c r="S88" t="str">
        <v>BAJAJ</v>
      </c>
      <c r="V88" t="str">
        <v>UNSECURED</v>
      </c>
      <c r="W88" t="str">
        <v xml:space="preserve">REJECTED </v>
      </c>
      <c r="AA88" t="str">
        <v>FILE SENDER TO BANKER || UNDER PROCESS, || CASE IS NOT DOABLE SINCE CUSTOMER DOSE NOT HAVE INCOME</v>
      </c>
      <c r="AB88" t="str">
        <v>GAURAV GUPTA</v>
      </c>
      <c r="AC88">
        <v>8988078641</v>
      </c>
      <c r="AD88" t="str">
        <v>gaurav.gupta1@bajajfinserv.in</v>
      </c>
      <c r="AE88" t="str">
        <v>MBBS-2019</v>
      </c>
      <c r="AJ88">
        <f>TODAY()</f>
        <v>46298</v>
      </c>
    </row>
    <row r="89">
      <c r="A89" t="str">
        <v>YES</v>
      </c>
      <c r="B89" t="str">
        <v>VIVEK</v>
      </c>
      <c r="C89" t="str">
        <v>SHASHANK BHARDWAJ</v>
      </c>
      <c r="D89" t="str">
        <v>SHASHANK BHARDWAJ</v>
      </c>
      <c r="E89" t="str">
        <v>SOURCER</v>
      </c>
      <c r="F89" t="str">
        <v>RAJEEV</v>
      </c>
      <c r="G89" t="str">
        <v>MR ANIL YADAV</v>
      </c>
      <c r="I89">
        <v>274</v>
      </c>
      <c r="J89" t="str">
        <v>BAREILLY</v>
      </c>
      <c r="K89">
        <v>45972</v>
      </c>
      <c r="L89">
        <v>45972</v>
      </c>
      <c r="M89" t="str">
        <v>US0002806908</v>
      </c>
      <c r="N89" t="str">
        <v>80530 51830</v>
      </c>
      <c r="O89" t="str">
        <v>HARYANA</v>
      </c>
      <c r="P89" t="str">
        <v>PALWAL</v>
      </c>
      <c r="Q89" t="str">
        <v>PL</v>
      </c>
      <c r="R89" t="str">
        <v>RDS</v>
      </c>
      <c r="S89" t="str">
        <v>AXIS</v>
      </c>
      <c r="T89">
        <v>1500000</v>
      </c>
      <c r="U89">
        <v>1500000</v>
      </c>
      <c r="V89" t="str">
        <v>UNSECURED</v>
      </c>
      <c r="W89" t="str">
        <v>DISBURSED</v>
      </c>
      <c r="Y89">
        <v>45972</v>
      </c>
      <c r="Z89">
        <v>45972</v>
      </c>
      <c r="AA89" t="str">
        <v>FILE SENDER TO BANKER || UNDER PROCESS, SHASHANK CONNECT WITH CUSTOMER, TO BE DISBURSED TODAY</v>
      </c>
      <c r="AB89" t="str">
        <v>ROHIT RDS</v>
      </c>
      <c r="AC89">
        <v>9540302302</v>
      </c>
      <c r="AJ89">
        <v>46246</v>
      </c>
    </row>
    <row r="90">
      <c r="A90" t="str">
        <v>YES</v>
      </c>
      <c r="B90" t="str">
        <v>SIMA SHAW</v>
      </c>
      <c r="D90" t="str">
        <v>RAHUL</v>
      </c>
      <c r="F90" t="str">
        <v>JASHAN</v>
      </c>
      <c r="G90" t="str">
        <v>Aditya Tiwari</v>
      </c>
      <c r="I90">
        <v>288</v>
      </c>
      <c r="J90" t="str">
        <v>NOIDA</v>
      </c>
      <c r="K90">
        <v>45958</v>
      </c>
      <c r="L90">
        <v>45976</v>
      </c>
      <c r="M90">
        <v>166267996</v>
      </c>
      <c r="N90">
        <v>7014439102</v>
      </c>
      <c r="O90" t="str">
        <v>UTTAR PRADESH</v>
      </c>
      <c r="P90" t="str">
        <v>AUYODHYA</v>
      </c>
      <c r="Q90" t="str">
        <v>PL</v>
      </c>
      <c r="R90" t="str">
        <v xml:space="preserve">FIRST ADVISOR </v>
      </c>
      <c r="S90" t="str">
        <v>BANDHAN</v>
      </c>
      <c r="T90">
        <v>2500000</v>
      </c>
      <c r="U90">
        <v>2500000</v>
      </c>
      <c r="V90" t="str">
        <v>UNSECURED</v>
      </c>
      <c r="W90" t="str">
        <v>DISBURSED</v>
      </c>
      <c r="Y90">
        <v>45968</v>
      </c>
      <c r="Z90">
        <v>45973</v>
      </c>
      <c r="AA90" t="str">
        <v>FILE SENDER TO BANKER || UNDER PROCESS || WORKING COMPANY NOT LISTED IN HDFC TO BE DONE IN DOCTOR LOAN  || HDFC IN UNDERWRITING STAGE AND BANDHAN LOGIN DONE  || CASE APPROVED FROM BANDHAN 25 LAKHS</v>
      </c>
      <c r="AB90" t="str">
        <v>SHEEBHA</v>
      </c>
      <c r="AJ90">
        <v>46246</v>
      </c>
    </row>
    <row r="91">
      <c r="A91" t="str">
        <v>YES</v>
      </c>
      <c r="B91" t="str">
        <v>SHIVALI JHORI</v>
      </c>
      <c r="C91" t="str">
        <f t="array" ref="C91">XLOOKUP(B91,'EMP LIST '!$B$2:$B$121,'EMP LIST '!$E$2:$E$121,)</f>
        <v/>
      </c>
      <c r="D91" t="str">
        <f t="array" ref="D91">XLOOKUP($B91,'EMP LIST '!$B$2:$B$121,'EMP LIST '!$F$2:$F$121,)</f>
        <v/>
      </c>
      <c r="E91" t="str">
        <f t="array" ref="E91">XLOOKUP($B91,'EMP LIST '!$B$2:$B$121,'EMP LIST '!$I$2:$I$121,)</f>
        <v/>
      </c>
      <c r="F91" t="str">
        <v>RAJEEV</v>
      </c>
      <c r="G91" t="str">
        <v>DR HARDIK KUMAR SETHI</v>
      </c>
      <c r="I91">
        <f>AJ91-K91</f>
        <v>330</v>
      </c>
      <c r="J91" t="str">
        <f t="array" ref="J91">XLOOKUP($B91,'EMP LIST '!$B$2:$B$121,'EMP LIST '!$H$2:$H$121,)</f>
        <v/>
      </c>
      <c r="K91">
        <v>45968</v>
      </c>
      <c r="L91">
        <v>45987</v>
      </c>
      <c r="M91" t="str">
        <v>SME000017824402</v>
      </c>
      <c r="N91">
        <v>9911836364</v>
      </c>
      <c r="O91" t="str">
        <v>HARYANA</v>
      </c>
      <c r="P91" t="str">
        <v>FARIDABAD</v>
      </c>
      <c r="Q91" t="str">
        <v>OD</v>
      </c>
      <c r="R91" t="str">
        <v>F2 FINTECH</v>
      </c>
      <c r="S91" t="str">
        <v>BAJAJ</v>
      </c>
      <c r="T91">
        <v>2990000</v>
      </c>
      <c r="U91">
        <v>2990000</v>
      </c>
      <c r="V91" t="str">
        <v>UNSECURED</v>
      </c>
      <c r="W91" t="str">
        <v>DROP</v>
      </c>
      <c r="Y91">
        <v>45970</v>
      </c>
      <c r="AA91" t="str">
        <v>FILE SENDER TO BANKER || UNDER PROCESS,CIBIL CONSENT LINK SENT TO CUSTOMER, REQ BANK STATEMENT, GEO TAG &amp; MANDATE, CONSENT PENDING FROM CUSTOMER SIDE</v>
      </c>
      <c r="AB91" t="str">
        <v>Md shuaib Khan</v>
      </c>
      <c r="AC91">
        <v>9161252501</v>
      </c>
      <c r="AD91" t="str">
        <v>mdshuaib.khan@bajajfinserv.in</v>
      </c>
      <c r="AE91" t="str">
        <v>MBBS-2015</v>
      </c>
      <c r="AJ91">
        <f>TODAY()</f>
        <v>46298</v>
      </c>
    </row>
    <row r="92">
      <c r="A92" t="str">
        <v>YES</v>
      </c>
      <c r="B92" t="str">
        <v>DHARAMVEER</v>
      </c>
      <c r="C92" t="str">
        <f t="array" ref="C92">XLOOKUP(B92,'EMP LIST '!$B$2:$B$121,'EMP LIST '!$E$2:$E$121,)</f>
        <v>RASHI GANGWAR</v>
      </c>
      <c r="D92" t="str">
        <f t="array" ref="D92">XLOOKUP($B92,'EMP LIST '!$B$2:$B$121,'EMP LIST '!$F$2:$F$121,)</f>
        <v>RAJKUMARI</v>
      </c>
      <c r="E92" t="str">
        <f t="array" ref="E92">XLOOKUP($B92,'EMP LIST '!$B$2:$B$121,'EMP LIST '!$I$2:$I$121,)</f>
        <v>SALARIED</v>
      </c>
      <c r="F92" t="str">
        <v>VISHAL</v>
      </c>
      <c r="G92" t="str">
        <v>DR. DOBBALI RAGHAVA</v>
      </c>
      <c r="I92">
        <f>AJ92-K92</f>
        <v>330</v>
      </c>
      <c r="J92" t="str">
        <f t="array" ref="J92">XLOOKUP($B92,'EMP LIST '!$B$2:$B$121,'EMP LIST '!$H$2:$H$121,)</f>
        <v>NOIDA</v>
      </c>
      <c r="K92">
        <v>45968</v>
      </c>
      <c r="L92">
        <v>45972</v>
      </c>
      <c r="M92">
        <v>170389602</v>
      </c>
      <c r="N92" t="str">
        <v>93476 59414</v>
      </c>
      <c r="O92" t="str">
        <v>TELANGANA</v>
      </c>
      <c r="P92" t="str">
        <v>K.V. RANGAREDDY</v>
      </c>
      <c r="Q92" t="str">
        <v>TERM LOAN</v>
      </c>
      <c r="R92" t="str">
        <v>F2 FINTECH</v>
      </c>
      <c r="S92" t="str">
        <v>CHOLA</v>
      </c>
      <c r="V92" t="str">
        <v>UNSECURED</v>
      </c>
      <c r="W92" t="str">
        <v xml:space="preserve">REJECTED </v>
      </c>
      <c r="AA92" t="str">
        <v>FILE SENDER TO BANKER || UNDER PROCESS, ||  existing customer of chola... internal emi bounce low ABB..doing pg</v>
      </c>
      <c r="AB92" t="str">
        <v>VINAY</v>
      </c>
      <c r="AC92" t="str">
        <v>98499 33661</v>
      </c>
      <c r="AD92" t="str">
        <v xml:space="preserve">	Vinaypps@chola.murugappa.com</v>
      </c>
      <c r="AE92" t="str">
        <v>MBBS-2021</v>
      </c>
      <c r="AJ92">
        <f>TODAY()</f>
        <v>46298</v>
      </c>
    </row>
    <row r="93">
      <c r="A93" t="str">
        <v>YES</v>
      </c>
      <c r="B93" t="str">
        <v>RAJKUMARI</v>
      </c>
      <c r="C93" t="str">
        <f t="array" ref="C93">XLOOKUP(B93,'EMP LIST '!$B$2:$B$121,'EMP LIST '!$E$2:$E$121,)</f>
        <v>RAJKUMARI</v>
      </c>
      <c r="D93" t="str">
        <f t="array" ref="D93">XLOOKUP($B93,'EMP LIST '!$B$2:$B$121,'EMP LIST '!$F$2:$F$121,)</f>
        <v>RAJKUMARI</v>
      </c>
      <c r="E93" t="str">
        <f t="array" ref="E93">XLOOKUP($B93,'EMP LIST '!$B$2:$B$121,'EMP LIST '!$I$2:$I$121,)</f>
        <v>SALARIED</v>
      </c>
      <c r="F93" t="str">
        <v>VISHAL</v>
      </c>
      <c r="G93" t="str">
        <v>DR. VIKAS  SHOREN</v>
      </c>
      <c r="I93">
        <f>AJ93-K93</f>
        <v>330</v>
      </c>
      <c r="J93" t="str">
        <f t="array" ref="J93">XLOOKUP($B93,'EMP LIST '!$B$2:$B$121,'EMP LIST '!$H$2:$H$121,)</f>
        <v>NOIDA</v>
      </c>
      <c r="K93">
        <v>45968</v>
      </c>
      <c r="L93">
        <v>45979</v>
      </c>
      <c r="M93">
        <v>170390075</v>
      </c>
      <c r="N93">
        <v>7988042488</v>
      </c>
      <c r="O93" t="str">
        <v>HARYANA</v>
      </c>
      <c r="P93" t="str">
        <v>OBRA</v>
      </c>
      <c r="Q93" t="str">
        <v>TERM LOAN</v>
      </c>
      <c r="R93" t="str">
        <v xml:space="preserve">FIRST ADVISOR </v>
      </c>
      <c r="S93" t="str">
        <v>CHOLA</v>
      </c>
      <c r="T93">
        <v>1000000</v>
      </c>
      <c r="U93">
        <v>1000000</v>
      </c>
      <c r="V93" t="str">
        <v>UNSECURED</v>
      </c>
      <c r="W93" t="str">
        <v>HOLD</v>
      </c>
      <c r="AA93" t="str">
        <v>FILE SENDER TO BANKER || UNDER PROCESS,|| .4.95 lac loan ka SOA required hai gold loan ka, CASE RECO 10  || APPROVED FOR 10 LACS  CUSTOMER NI</v>
      </c>
      <c r="AB93" t="str">
        <v>PAWAN KUMAR</v>
      </c>
      <c r="AC93" t="str">
        <v>93065 57480</v>
      </c>
      <c r="AD93" t="str">
        <v>pawankumarrc@chola.murugappa.com</v>
      </c>
      <c r="AE93" t="str">
        <v>BAMS-2021</v>
      </c>
      <c r="AJ93">
        <f>TODAY()</f>
        <v>46298</v>
      </c>
    </row>
    <row r="94">
      <c r="A94" t="str">
        <v>YES</v>
      </c>
      <c r="B94" t="str">
        <v>PRADDUMN VERMA</v>
      </c>
      <c r="C94" t="str">
        <f t="array" ref="C94">XLOOKUP(B94,'EMP LIST '!$B$2:$B$121,'EMP LIST '!$E$2:$E$121,)</f>
        <v/>
      </c>
      <c r="D94" t="str">
        <f t="array" ref="D94">XLOOKUP($B94,'EMP LIST '!$B$2:$B$121,'EMP LIST '!$F$2:$F$121,)</f>
        <v/>
      </c>
      <c r="E94" t="str">
        <f t="array" ref="E94">XLOOKUP($B94,'EMP LIST '!$B$2:$B$121,'EMP LIST '!$I$2:$I$121,)</f>
        <v/>
      </c>
      <c r="F94" t="str">
        <v>RAJEEV</v>
      </c>
      <c r="G94" t="str">
        <v>Dr. MANISH THAKUR</v>
      </c>
      <c r="I94">
        <f>AJ94-K94</f>
        <v>330</v>
      </c>
      <c r="J94" t="str">
        <f t="array" ref="J94">XLOOKUP($B94,'EMP LIST '!$B$2:$B$121,'EMP LIST '!$H$2:$H$121,)</f>
        <v/>
      </c>
      <c r="K94">
        <v>45968</v>
      </c>
      <c r="L94">
        <v>45974</v>
      </c>
      <c r="M94" t="str">
        <v>SME000017825647</v>
      </c>
      <c r="N94">
        <v>8287714342</v>
      </c>
      <c r="O94" t="str">
        <v>DELHI</v>
      </c>
      <c r="P94" t="str">
        <v>DELHI</v>
      </c>
      <c r="Q94" t="str">
        <v>OD</v>
      </c>
      <c r="R94" t="str">
        <v xml:space="preserve">FIRST ADVISOR </v>
      </c>
      <c r="S94" t="str">
        <v>BAJAJ</v>
      </c>
      <c r="V94" t="str">
        <v>UNSECURED</v>
      </c>
      <c r="W94" t="str">
        <v>HOLD</v>
      </c>
      <c r="AA94" t="str">
        <v>FILE SENDER TO BANKER || UNDER PROCESS,CIBIL CONSENT LINK SENT TO CUSTOMER, CIBIL CONSENT LINK SENT, EQ CLEAR AADHAR CARD, PENDING FROM CUSTOMER SIDE</v>
      </c>
      <c r="AB94" t="str">
        <v>Md shuaib Khan</v>
      </c>
      <c r="AC94">
        <v>9161252501</v>
      </c>
      <c r="AD94" t="str">
        <v>mdshuaib.khan@bajajfinserv.in</v>
      </c>
      <c r="AE94" t="str">
        <v>MBBS-2023</v>
      </c>
      <c r="AJ94">
        <f>TODAY()</f>
        <v>46298</v>
      </c>
    </row>
    <row r="95">
      <c r="A95" t="str">
        <v>YES</v>
      </c>
      <c r="B95" t="str">
        <v>SHRUTIKA DUBEY</v>
      </c>
      <c r="C95" t="str">
        <f t="array" ref="C95">XLOOKUP(B95,'EMP LIST '!$B$2:$B$121,'EMP LIST '!$E$2:$E$121,)</f>
        <v>MANISHA SAXENA</v>
      </c>
      <c r="D95" t="str">
        <f t="array" ref="D95">XLOOKUP($B95,'EMP LIST '!$B$2:$B$121,'EMP LIST '!$F$2:$F$121,)</f>
        <v>SHASHANK BHARDWAJ</v>
      </c>
      <c r="E95" t="str">
        <f t="array" ref="E95">XLOOKUP($B95,'EMP LIST '!$B$2:$B$121,'EMP LIST '!$I$2:$I$121,)</f>
        <v>SALARIED</v>
      </c>
      <c r="F95" t="str">
        <v>VISHAL</v>
      </c>
      <c r="G95" t="str">
        <v>DR. ANAND PRAKASH ARYA</v>
      </c>
      <c r="I95">
        <f>AJ95-K95</f>
        <v>330</v>
      </c>
      <c r="J95" t="str">
        <f t="array" ref="J95">XLOOKUP($B95,'EMP LIST '!$B$2:$B$121,'EMP LIST '!$H$2:$H$121,)</f>
        <v>BAREILLY</v>
      </c>
      <c r="K95">
        <v>45968</v>
      </c>
      <c r="L95">
        <v>45968</v>
      </c>
      <c r="M95" t="str">
        <v>SME000017825835</v>
      </c>
      <c r="N95">
        <v>9125670701</v>
      </c>
      <c r="O95" t="str">
        <v>UTTAR PRADESH</v>
      </c>
      <c r="P95" t="str">
        <v>SANT RAVI DAS NAGAR</v>
      </c>
      <c r="Q95" t="str">
        <v>OD</v>
      </c>
      <c r="R95" t="str">
        <v xml:space="preserve">FIRST ADVISOR </v>
      </c>
      <c r="S95" t="str">
        <v>BAJAJ</v>
      </c>
      <c r="V95" t="str">
        <v>UNSECURED</v>
      </c>
      <c r="W95" t="str">
        <v xml:space="preserve">REJECTED </v>
      </c>
      <c r="AA95" t="str">
        <v>FILE SENDER TO BANKER || UNDER PROCESS, BHMS PROFILE, CASE PROCEED IN BANKING PROGRAM CASE ALREADY LOGIN YESTERDAY ANOTHER CHANNEL</v>
      </c>
      <c r="AB95" t="str">
        <v>Vikash Shukla6_x000d_</v>
      </c>
      <c r="AC95">
        <v>9984466459</v>
      </c>
      <c r="AD95" t="str">
        <v>vikash.shukla6@bajajfinserv.in_x000d_</v>
      </c>
      <c r="AE95" t="str">
        <v>BHMS-2017</v>
      </c>
      <c r="AJ95">
        <f>TODAY()</f>
        <v>46298</v>
      </c>
    </row>
    <row r="96">
      <c r="A96" t="str">
        <v>YES</v>
      </c>
      <c r="B96" t="str">
        <v>KAPIL</v>
      </c>
      <c r="C96" t="str">
        <f t="array" ref="C96">XLOOKUP(B96,'EMP LIST '!$B$2:$B$121,'EMP LIST '!$E$2:$E$121,)</f>
        <v>MANVI BHARDWAJ</v>
      </c>
      <c r="D96" t="str">
        <f t="array" ref="D96">XLOOKUP($B96,'EMP LIST '!$B$2:$B$121,'EMP LIST '!$F$2:$F$121,)</f>
        <v>RAHUL SAHA</v>
      </c>
      <c r="E96" t="str">
        <f t="array" ref="E96">XLOOKUP($B96,'EMP LIST '!$B$2:$B$121,'EMP LIST '!$I$2:$I$121,)</f>
        <v>SALARIED</v>
      </c>
      <c r="F96" t="str">
        <v>VISHAL</v>
      </c>
      <c r="G96" t="str">
        <v>DR.  DHANESHA B M</v>
      </c>
      <c r="I96">
        <f>AJ96-K96</f>
        <v>333</v>
      </c>
      <c r="J96" t="str">
        <f t="array" ref="J96">XLOOKUP($B96,'EMP LIST '!$B$2:$B$121,'EMP LIST '!$H$2:$H$121,)</f>
        <v>NOIDA</v>
      </c>
      <c r="K96">
        <v>45965</v>
      </c>
      <c r="L96">
        <v>45972</v>
      </c>
      <c r="M96" t="str">
        <v>SME000017926888</v>
      </c>
      <c r="N96">
        <v>9481336805</v>
      </c>
      <c r="O96" t="str">
        <v>ANDHRA PRADESH</v>
      </c>
      <c r="P96" t="str">
        <v>Srikakulam</v>
      </c>
      <c r="Q96" t="str">
        <v>OD</v>
      </c>
      <c r="R96" t="str">
        <v xml:space="preserve">FIRST ADVISOR </v>
      </c>
      <c r="S96" t="str">
        <v>BAJAJ</v>
      </c>
      <c r="T96">
        <v>1750000</v>
      </c>
      <c r="U96">
        <v>2500000</v>
      </c>
      <c r="V96" t="str">
        <v>UNSECURED</v>
      </c>
      <c r="W96" t="str">
        <v>DISBURSED</v>
      </c>
      <c r="Y96">
        <v>45965</v>
      </c>
      <c r="Z96">
        <v>45973</v>
      </c>
      <c r="AA96" t="str">
        <v>FILE SENDER TO BANKER || UNDER PROCESS,PHYSICAL PD REQ TO BE DISBURSED ON SATURDAY, FAMILY ISSUE, TO BE DISBURSED TODAY</v>
      </c>
      <c r="AB96" t="str">
        <v>Madhusudan Rao A Kalla_x000d_</v>
      </c>
      <c r="AC96">
        <v>9848091712</v>
      </c>
      <c r="AD96" t="str">
        <v>madhusudanrao.kalla@bajajfinserv.in_x000d_</v>
      </c>
      <c r="AE96" t="str">
        <v>MBBS-2018</v>
      </c>
      <c r="AJ96">
        <f>TODAY()</f>
        <v>46298</v>
      </c>
      <c r="AK96">
        <v>15000</v>
      </c>
      <c r="AL96" t="str">
        <v>DONE</v>
      </c>
    </row>
    <row r="97">
      <c r="A97" t="str">
        <v>YES</v>
      </c>
      <c r="B97" t="str">
        <v>VINEET TIWARI</v>
      </c>
      <c r="C97" t="str">
        <f t="array" ref="C97">XLOOKUP(B97,'EMP LIST '!$B$2:$B$121,'EMP LIST '!$E$2:$E$121,)</f>
        <v>VINEET TIWARI</v>
      </c>
      <c r="D97" t="str">
        <f t="array" ref="D97">XLOOKUP($B97,'EMP LIST '!$B$2:$B$121,'EMP LIST '!$F$2:$F$121,)</f>
        <v>VINEET TIWARI</v>
      </c>
      <c r="E97" t="str">
        <f t="array" ref="E97">XLOOKUP($B97,'EMP LIST '!$B$2:$B$121,'EMP LIST '!$I$2:$I$121,)</f>
        <v>SALARIED</v>
      </c>
      <c r="F97" t="str">
        <v>VISHAL</v>
      </c>
      <c r="G97" t="str">
        <v>DR. SIVAMANI SENTHILKUMARAN B</v>
      </c>
      <c r="I97">
        <f>AJ97-K97</f>
        <v>330</v>
      </c>
      <c r="J97" t="str">
        <f t="array" ref="J97">XLOOKUP($B97,'EMP LIST '!$B$2:$B$121,'EMP LIST '!$H$2:$H$121,)</f>
        <v>NOIDA</v>
      </c>
      <c r="K97">
        <v>45968</v>
      </c>
      <c r="L97">
        <v>45972</v>
      </c>
      <c r="M97" t="str">
        <v>842BZ8601604</v>
      </c>
      <c r="N97">
        <v>9952353802</v>
      </c>
      <c r="O97" t="str">
        <v>TAMILNADU</v>
      </c>
      <c r="P97" t="str">
        <v>MADURANTAKAM</v>
      </c>
      <c r="Q97" t="str">
        <v>OD</v>
      </c>
      <c r="R97" t="str">
        <v xml:space="preserve">FIRST ADVISOR </v>
      </c>
      <c r="S97" t="str">
        <v>TATA</v>
      </c>
      <c r="V97" t="str">
        <v>UNSECURED</v>
      </c>
      <c r="W97" t="str">
        <v xml:space="preserve">REJECTED </v>
      </c>
      <c r="AA97" t="str">
        <v>FILE SENDER TO BANKER || UNDER PROCESS, || CASE LOGIN DONE || Rej due to both rental and OGL location 60km - fi negative &amp; dedupe negative due to TCL rej in last 6months for ( both rental stability norms not met - current resi stability is 2months only -overall city &amp;clinic stability is 2yrs&lt;3yrs only , App completed MD last month only</v>
      </c>
      <c r="AB97" t="str">
        <v>MAMTA SINGH</v>
      </c>
      <c r="AC97">
        <v>7982612369</v>
      </c>
      <c r="AD97" t="str">
        <v>Mamta.singh@tatacapital.com</v>
      </c>
      <c r="AE97" t="str">
        <v>MBBS-2016</v>
      </c>
      <c r="AJ97">
        <f>TODAY()</f>
        <v>46298</v>
      </c>
    </row>
    <row r="98">
      <c r="A98" t="str">
        <v>YES</v>
      </c>
      <c r="B98" t="str">
        <v>RAHUL SAHA</v>
      </c>
      <c r="C98" t="str">
        <f t="array" ref="C98">XLOOKUP(B98,'EMP LIST '!$B$2:$B$121,'EMP LIST '!$E$2:$E$121,)</f>
        <v>MANVI BHARDWAJ</v>
      </c>
      <c r="D98" t="str">
        <f t="array" ref="D98">XLOOKUP($B98,'EMP LIST '!$B$2:$B$121,'EMP LIST '!$F$2:$F$121,)</f>
        <v>RAHUL SAHA</v>
      </c>
      <c r="E98" t="str">
        <f t="array" ref="E98">XLOOKUP($B98,'EMP LIST '!$B$2:$B$121,'EMP LIST '!$I$2:$I$121,)</f>
        <v>SALARIED</v>
      </c>
      <c r="F98" t="str">
        <v>RAJEEV</v>
      </c>
      <c r="G98" t="str">
        <v>D DHARANEESWARA REDDY</v>
      </c>
      <c r="I98">
        <f>AJ98-K98</f>
        <v>330</v>
      </c>
      <c r="J98" t="str">
        <f t="array" ref="J98">XLOOKUP($B98,'EMP LIST '!$B$2:$B$121,'EMP LIST '!$H$2:$H$121,)</f>
        <v>NOIDA</v>
      </c>
      <c r="K98">
        <v>45968</v>
      </c>
      <c r="L98">
        <v>45968</v>
      </c>
      <c r="M98">
        <v>98</v>
      </c>
      <c r="N98">
        <v>9703585017</v>
      </c>
      <c r="O98" t="str">
        <v>ANDHRA PRADESH</v>
      </c>
      <c r="P98" t="str">
        <v>TRIPUTI</v>
      </c>
      <c r="Q98" t="str">
        <v>OD</v>
      </c>
      <c r="R98" t="str">
        <v xml:space="preserve">FIRST ADVISOR </v>
      </c>
      <c r="S98" t="str">
        <v>ABCL</v>
      </c>
      <c r="V98" t="str">
        <v>UNSECURED</v>
      </c>
      <c r="W98" t="str">
        <v xml:space="preserve">REJECTED </v>
      </c>
      <c r="AA98" t="str">
        <v>FILE SENDER TO BANKER || UNDER PROCESS, || recently april me 20 lakhs funding from aditya birla</v>
      </c>
      <c r="AB98" t="str">
        <v>NAGENDRA</v>
      </c>
      <c r="AC98" t="str">
        <v xml:space="preserve"> 93955 59339</v>
      </c>
      <c r="AD98" t="str">
        <v>chintakayala.nagendrababu@adityabirlacapital.com</v>
      </c>
      <c r="AE98" t="str">
        <v>MBBS-2013</v>
      </c>
      <c r="AJ98">
        <f>TODAY()</f>
        <v>46298</v>
      </c>
    </row>
    <row r="99">
      <c r="A99" t="str">
        <v>YES</v>
      </c>
      <c r="B99" t="str">
        <v>RAHUL SAHA</v>
      </c>
      <c r="C99" t="str">
        <f t="array" ref="C99">XLOOKUP(B99,'EMP LIST '!$B$2:$B$121,'EMP LIST '!$E$2:$E$121,)</f>
        <v>MANVI BHARDWAJ</v>
      </c>
      <c r="D99" t="str">
        <f t="array" ref="D99">XLOOKUP($B99,'EMP LIST '!$B$2:$B$121,'EMP LIST '!$F$2:$F$121,)</f>
        <v>RAHUL SAHA</v>
      </c>
      <c r="E99" t="str">
        <f t="array" ref="E99">XLOOKUP($B99,'EMP LIST '!$B$2:$B$121,'EMP LIST '!$I$2:$I$121,)</f>
        <v>SALARIED</v>
      </c>
      <c r="F99" t="str">
        <v>RAJEEV</v>
      </c>
      <c r="G99" t="str">
        <v>D DHARANEESWARA REDDY</v>
      </c>
      <c r="I99">
        <f>AJ99-K99</f>
        <v>330</v>
      </c>
      <c r="J99" t="str">
        <f t="array" ref="J99">XLOOKUP($B99,'EMP LIST '!$B$2:$B$121,'EMP LIST '!$H$2:$H$121,)</f>
        <v>NOIDA</v>
      </c>
      <c r="K99">
        <v>45968</v>
      </c>
      <c r="L99">
        <v>45989</v>
      </c>
      <c r="M99">
        <v>99</v>
      </c>
      <c r="N99">
        <v>9703585017</v>
      </c>
      <c r="O99" t="str">
        <v>ANDHRA PRADESH</v>
      </c>
      <c r="P99" t="str">
        <v>TRIPUTI</v>
      </c>
      <c r="Q99" t="str">
        <v>TERM LOAN</v>
      </c>
      <c r="R99" t="str">
        <v xml:space="preserve">FIRST ADVISOR </v>
      </c>
      <c r="S99" t="str">
        <v>SMFG</v>
      </c>
      <c r="V99" t="str">
        <v>UNSECURED</v>
      </c>
      <c r="W99" t="str">
        <v xml:space="preserve">REJECTED </v>
      </c>
      <c r="AA99" t="str">
        <v>FILE SENDER TO BANKER || UNDER PROCESS,|| CASE ALRAEDY LOGIN IN ANOTHER CHANNEL</v>
      </c>
      <c r="AB99" t="str">
        <v>JANI SHAIK</v>
      </c>
      <c r="AC99" t="str">
        <v>99484 15041</v>
      </c>
      <c r="AD99" t="str">
        <v>jani.shaik@smfgindia.com</v>
      </c>
      <c r="AE99" t="str">
        <v>MBBS-2013</v>
      </c>
      <c r="AJ99">
        <f>TODAY()</f>
        <v>46298</v>
      </c>
    </row>
    <row r="100">
      <c r="A100" t="str">
        <v>YES</v>
      </c>
      <c r="B100" t="str">
        <v>RAHUL SAHA</v>
      </c>
      <c r="C100" t="str">
        <f t="array" ref="C100">XLOOKUP(B100,'EMP LIST '!$B$2:$B$121,'EMP LIST '!$E$2:$E$121,)</f>
        <v>MANVI BHARDWAJ</v>
      </c>
      <c r="D100" t="str">
        <f t="array" ref="D100">XLOOKUP($B100,'EMP LIST '!$B$2:$B$121,'EMP LIST '!$F$2:$F$121,)</f>
        <v>RAHUL SAHA</v>
      </c>
      <c r="E100" t="str">
        <f t="array" ref="E100">XLOOKUP($B100,'EMP LIST '!$B$2:$B$121,'EMP LIST '!$I$2:$I$121,)</f>
        <v>SALARIED</v>
      </c>
      <c r="F100" t="str">
        <v>RAJEEV</v>
      </c>
      <c r="G100" t="str">
        <v>D DHARANEESWARA REDDY</v>
      </c>
      <c r="I100">
        <f>AJ100-K100</f>
        <v>330</v>
      </c>
      <c r="J100" t="str">
        <f t="array" ref="J100">XLOOKUP($B100,'EMP LIST '!$B$2:$B$121,'EMP LIST '!$H$2:$H$121,)</f>
        <v>NOIDA</v>
      </c>
      <c r="K100">
        <v>45968</v>
      </c>
      <c r="L100">
        <v>45968</v>
      </c>
      <c r="M100">
        <v>100</v>
      </c>
      <c r="N100">
        <v>9703585017</v>
      </c>
      <c r="O100" t="str">
        <v>ANDHRA PRADESH</v>
      </c>
      <c r="P100" t="str">
        <v>TRIPUTI</v>
      </c>
      <c r="Q100" t="str">
        <v>TERM LOAN</v>
      </c>
      <c r="R100" t="str">
        <v xml:space="preserve">FIRST ADVISOR </v>
      </c>
      <c r="S100" t="str">
        <v>CREDIT SESSION</v>
      </c>
      <c r="V100" t="str">
        <v>UNSECURED</v>
      </c>
      <c r="W100" t="str">
        <v xml:space="preserve">REJECTED </v>
      </c>
      <c r="AA100" t="str">
        <v xml:space="preserve">FILE SENDER TO BANKER || UNDER PROCESS||Case already logged and rejected more no of loans and no eligibility </v>
      </c>
      <c r="AB100" t="str">
        <v>VINOD</v>
      </c>
      <c r="AC100" t="str">
        <v xml:space="preserve"> 93989 82323</v>
      </c>
      <c r="AD100" t="str">
        <v>vinodkumar.v@creditsaison-in.com</v>
      </c>
      <c r="AE100" t="str">
        <v>MBBS-2013</v>
      </c>
      <c r="AJ100">
        <f>TODAY()</f>
        <v>46298</v>
      </c>
    </row>
    <row r="101">
      <c r="A101" t="str">
        <v>YES</v>
      </c>
      <c r="B101" t="str">
        <v>SHANTANU</v>
      </c>
      <c r="C101" t="str">
        <f t="array" ref="C101">XLOOKUP(B101,'EMP LIST '!$B$2:$B$121,'EMP LIST '!$E$2:$E$121,)</f>
        <v/>
      </c>
      <c r="D101" t="str">
        <f t="array" ref="D101">XLOOKUP($B101,'EMP LIST '!$B$2:$B$121,'EMP LIST '!$F$2:$F$121,)</f>
        <v/>
      </c>
      <c r="E101" t="str">
        <f t="array" ref="E101">XLOOKUP($B101,'EMP LIST '!$B$2:$B$121,'EMP LIST '!$I$2:$I$121,)</f>
        <v/>
      </c>
      <c r="F101" t="str">
        <v>VISHAL</v>
      </c>
      <c r="G101" t="str">
        <v>DR. RAHUL MEENA</v>
      </c>
      <c r="I101">
        <f>AJ101-K101</f>
        <v>336</v>
      </c>
      <c r="J101" t="str">
        <f t="array" ref="J101">XLOOKUP($B101,'EMP LIST '!$B$2:$B$121,'EMP LIST '!$H$2:$H$121,)</f>
        <v/>
      </c>
      <c r="K101">
        <v>45962</v>
      </c>
      <c r="L101">
        <v>45962</v>
      </c>
      <c r="M101">
        <v>166308652</v>
      </c>
      <c r="N101">
        <v>9352408445</v>
      </c>
      <c r="O101" t="str">
        <v>ODISHA</v>
      </c>
      <c r="P101" t="str">
        <v>BALASORE</v>
      </c>
      <c r="Q101" t="str">
        <v>SAL OD</v>
      </c>
      <c r="R101" t="str">
        <v xml:space="preserve">FIRST ADVISOR </v>
      </c>
      <c r="S101" t="str">
        <v>ABCL</v>
      </c>
      <c r="V101" t="str">
        <v>UNSECURED</v>
      </c>
      <c r="W101" t="str">
        <v xml:space="preserve">REJECTED </v>
      </c>
      <c r="AA101" t="str">
        <v xml:space="preserve">FILE SENDER TO CHANNEL || UNDER PROCESS || LOGIN DONE 5 ENQUIRIES OVEROBLIGATED AS PER XISTING LOANS </v>
      </c>
      <c r="AB101" t="str">
        <v>VAISHNAVI</v>
      </c>
      <c r="AC101">
        <v>8810656219</v>
      </c>
      <c r="AD101" t="str">
        <v>vaishnavi.gupta@firstadviser.co</v>
      </c>
      <c r="AE101" t="str">
        <v>MBBS-2025</v>
      </c>
      <c r="AJ101">
        <f>TODAY()</f>
        <v>46298</v>
      </c>
    </row>
    <row r="102">
      <c r="A102" t="str">
        <v>YES</v>
      </c>
      <c r="B102" t="str">
        <v>AWNISH VERMA</v>
      </c>
      <c r="C102" t="str">
        <f t="array" ref="C102">XLOOKUP(B102,'EMP LIST '!$B$2:$B$121,'EMP LIST '!$E$2:$E$121,)</f>
        <v>F2 FINTECH</v>
      </c>
      <c r="D102" t="str">
        <f t="array" ref="D102">XLOOKUP($B102,'EMP LIST '!$B$2:$B$121,'EMP LIST '!$F$2:$F$121,)</f>
        <v>F2 FINTECH</v>
      </c>
      <c r="E102" t="str">
        <f t="array" ref="E102">XLOOKUP($B102,'EMP LIST '!$B$2:$B$121,'EMP LIST '!$I$2:$I$121,)</f>
        <v>SOURCER</v>
      </c>
      <c r="F102" t="str">
        <v>RAJEEV</v>
      </c>
      <c r="G102" t="str">
        <v>MR PRADEEP DIXIT</v>
      </c>
      <c r="I102">
        <f>AJ102-K102</f>
        <v>330</v>
      </c>
      <c r="J102" t="str">
        <f t="array" ref="J102">XLOOKUP($B102,'EMP LIST '!$B$2:$B$121,'EMP LIST '!$H$2:$H$121,)</f>
        <v>F2 FINTECH</v>
      </c>
      <c r="K102">
        <v>45968</v>
      </c>
      <c r="L102">
        <v>45973</v>
      </c>
      <c r="M102" t="str">
        <v>US0002817364</v>
      </c>
      <c r="N102" t="str">
        <v>97163 10645</v>
      </c>
      <c r="O102" t="str">
        <v>HARYANA</v>
      </c>
      <c r="P102" t="str">
        <v>GURGAON</v>
      </c>
      <c r="Q102" t="str">
        <v>TERM LOAN</v>
      </c>
      <c r="R102" t="str">
        <v xml:space="preserve">FIRST ADVISOR </v>
      </c>
      <c r="S102" t="str">
        <v>ICICI</v>
      </c>
      <c r="T102">
        <v>2050000</v>
      </c>
      <c r="U102">
        <v>2050000</v>
      </c>
      <c r="V102" t="str">
        <v>UNSECURED</v>
      </c>
      <c r="W102" t="str">
        <v>DISBURSED</v>
      </c>
      <c r="Y102">
        <v>45972</v>
      </c>
      <c r="Z102">
        <v>45973</v>
      </c>
      <c r="AA102" t="str">
        <v>FILE SENDER TO BANKER || UNDER PROCESS,</v>
      </c>
      <c r="AB102" t="str">
        <v>GULAFSHA</v>
      </c>
      <c r="AC102">
        <v>8755999242</v>
      </c>
      <c r="AD102" t="str">
        <v>gulfsha.khan@firstadviser.co</v>
      </c>
      <c r="AE102" t="str">
        <v>SALARY-128000</v>
      </c>
      <c r="AJ102">
        <f>TODAY()</f>
        <v>46298</v>
      </c>
    </row>
    <row r="103">
      <c r="A103" t="str">
        <v>YES</v>
      </c>
      <c r="B103" t="str">
        <v>FARHEEN BI</v>
      </c>
      <c r="C103" t="str">
        <f t="array" ref="C103">XLOOKUP(B103,'EMP LIST '!$B$2:$B$121,'EMP LIST '!$E$2:$E$121,)</f>
        <v/>
      </c>
      <c r="D103" t="str">
        <f t="array" ref="D103">XLOOKUP($B103,'EMP LIST '!$B$2:$B$121,'EMP LIST '!$F$2:$F$121,)</f>
        <v/>
      </c>
      <c r="E103" t="str">
        <f t="array" ref="E103">XLOOKUP($B103,'EMP LIST '!$B$2:$B$121,'EMP LIST '!$I$2:$I$121,)</f>
        <v/>
      </c>
      <c r="F103" t="str">
        <v>RAJEEV</v>
      </c>
      <c r="G103" t="str">
        <v>DR CHANDRA MOHAN KUMAR</v>
      </c>
      <c r="I103">
        <f>AJ103-K103</f>
        <v>330</v>
      </c>
      <c r="J103" t="str">
        <f t="array" ref="J103">XLOOKUP($B103,'EMP LIST '!$B$2:$B$121,'EMP LIST '!$H$2:$H$121,)</f>
        <v/>
      </c>
      <c r="K103">
        <v>45968</v>
      </c>
      <c r="L103">
        <v>45971</v>
      </c>
      <c r="M103">
        <v>102</v>
      </c>
      <c r="N103" t="str">
        <v>93044 61646</v>
      </c>
      <c r="O103" t="str">
        <v>BIHAR</v>
      </c>
      <c r="P103" t="str">
        <v>PATNA</v>
      </c>
      <c r="Q103" t="str">
        <v>OD</v>
      </c>
      <c r="R103" t="str">
        <v>F2 FINTECH</v>
      </c>
      <c r="S103" t="str">
        <v>BAJAJ MARKET</v>
      </c>
      <c r="V103" t="str">
        <v>UNSECURED</v>
      </c>
      <c r="W103" t="str">
        <v>HOLD</v>
      </c>
      <c r="AA103" t="str">
        <v>FILE SENDER TO BANKER || UNDER PROCESS,-SYSTEM REJECT, UNDER PROCESS, CUSTOMER DENIED TO PROCESS</v>
      </c>
      <c r="AB103" t="str">
        <v>ABHISHEK GUPTA</v>
      </c>
      <c r="AC103">
        <v>8804280412</v>
      </c>
      <c r="AD103" t="str">
        <v>Abhishek.gupta@bajajfinserv.in</v>
      </c>
      <c r="AE103" t="str">
        <v>MBBS-2022</v>
      </c>
      <c r="AJ103">
        <f>TODAY()</f>
        <v>46298</v>
      </c>
    </row>
    <row r="104">
      <c r="A104" t="str">
        <v>YES</v>
      </c>
      <c r="B104" t="str">
        <v>SIMA SHAW</v>
      </c>
      <c r="C104" t="str">
        <f t="array" ref="C104">XLOOKUP(B104,'EMP LIST '!$B$2:$B$121,'EMP LIST '!$E$2:$E$121,)</f>
        <v/>
      </c>
      <c r="D104" t="str">
        <f t="array" ref="D104">XLOOKUP($B104,'EMP LIST '!$B$2:$B$121,'EMP LIST '!$F$2:$F$121,)</f>
        <v/>
      </c>
      <c r="E104" t="str">
        <f t="array" ref="E104">XLOOKUP($B104,'EMP LIST '!$B$2:$B$121,'EMP LIST '!$I$2:$I$121,)</f>
        <v/>
      </c>
      <c r="F104" t="str">
        <v>RAJEEV</v>
      </c>
      <c r="G104" t="str">
        <v>DR VIRENDRA KALAL</v>
      </c>
      <c r="I104">
        <f>AJ104-K104</f>
        <v>330</v>
      </c>
      <c r="J104" t="str">
        <f t="array" ref="J104">XLOOKUP($B104,'EMP LIST '!$B$2:$B$121,'EMP LIST '!$H$2:$H$121,)</f>
        <v/>
      </c>
      <c r="K104">
        <v>45968</v>
      </c>
      <c r="L104">
        <v>45973</v>
      </c>
      <c r="M104">
        <v>103</v>
      </c>
      <c r="N104">
        <v>9887443743</v>
      </c>
      <c r="O104" t="str">
        <v>RAJASTHAN</v>
      </c>
      <c r="P104" t="str">
        <v>BANSARA</v>
      </c>
      <c r="Q104" t="str">
        <v>OD</v>
      </c>
      <c r="R104" t="str">
        <v xml:space="preserve">FIRST ADVISOR </v>
      </c>
      <c r="S104" t="str">
        <v>TATA</v>
      </c>
      <c r="V104" t="str">
        <v>UNSECURED</v>
      </c>
      <c r="W104" t="str">
        <v xml:space="preserve">REJECTED </v>
      </c>
      <c r="AA104" t="str">
        <v>FILE SENDER TO BANKER || UNDER PROCESS,|| OGL</v>
      </c>
      <c r="AB104" t="str">
        <v>GAURAV MATHUR</v>
      </c>
      <c r="AC104">
        <v>9654949270</v>
      </c>
      <c r="AD104" t="str">
        <v>gaurav.tcl@tatacapital.com</v>
      </c>
      <c r="AE104" t="str">
        <v>BAMS-2021</v>
      </c>
      <c r="AJ104">
        <f>TODAY()</f>
        <v>46298</v>
      </c>
    </row>
    <row r="105">
      <c r="A105" t="str">
        <v>YES</v>
      </c>
      <c r="B105" t="str">
        <v>AKANSHA SINGH</v>
      </c>
      <c r="C105" t="str">
        <f t="array" ref="C105">XLOOKUP(B105,'EMP LIST '!$B$2:$B$121,'EMP LIST '!$E$2:$E$121,)</f>
        <v>RAJAT DWIVEDI</v>
      </c>
      <c r="D105" t="str">
        <f t="array" ref="D105">XLOOKUP($B105,'EMP LIST '!$B$2:$B$121,'EMP LIST '!$F$2:$F$121,)</f>
        <v>RAJKUMARI</v>
      </c>
      <c r="E105" t="str">
        <f t="array" ref="E105">XLOOKUP($B105,'EMP LIST '!$B$2:$B$121,'EMP LIST '!$I$2:$I$121,)</f>
        <v>SALARIED</v>
      </c>
      <c r="F105" t="str">
        <v>RAJEEV</v>
      </c>
      <c r="G105" t="str">
        <v>PANKAJ TRADING (PANKAJ GOYAL)</v>
      </c>
      <c r="I105">
        <f>AJ105-K105</f>
        <v>330</v>
      </c>
      <c r="J105" t="str">
        <f t="array" ref="J105">XLOOKUP($B105,'EMP LIST '!$B$2:$B$121,'EMP LIST '!$H$2:$H$121,)</f>
        <v>NOIDA</v>
      </c>
      <c r="K105">
        <v>45968</v>
      </c>
      <c r="L105">
        <v>45969</v>
      </c>
      <c r="M105" t="str">
        <v>SME000017828190</v>
      </c>
      <c r="N105">
        <v>9212215196</v>
      </c>
      <c r="O105" t="str">
        <v>DELHI</v>
      </c>
      <c r="P105" t="str">
        <v>DELHI</v>
      </c>
      <c r="Q105" t="str">
        <v>BL</v>
      </c>
      <c r="R105" t="str">
        <v xml:space="preserve">FIRST ADVISOR </v>
      </c>
      <c r="S105" t="str">
        <v>BAJAJ</v>
      </c>
      <c r="V105" t="str">
        <v>UNSECURED</v>
      </c>
      <c r="W105" t="str">
        <v xml:space="preserve">REJECTED </v>
      </c>
      <c r="AA105" t="str">
        <v>FILE SENDER TO BANKER || UNDER PROCESS, NORMS NOT MET 30 L BTO</v>
      </c>
      <c r="AB105" t="str">
        <v>Md shuaib Khan</v>
      </c>
      <c r="AC105">
        <v>9161252501</v>
      </c>
      <c r="AD105" t="str">
        <v>mdshuaib.khan@bajajfinserv.in</v>
      </c>
      <c r="AE105" t="str">
        <v>GST -2018</v>
      </c>
      <c r="AJ105">
        <f>TODAY()</f>
        <v>46298</v>
      </c>
    </row>
    <row r="106">
      <c r="A106" t="str">
        <v>YES</v>
      </c>
      <c r="B106" t="str">
        <v>SANIA SHEIKH</v>
      </c>
      <c r="C106" t="str">
        <f t="array" ref="C106">XLOOKUP(B106,'EMP LIST '!$B$2:$B$121,'EMP LIST '!$E$2:$E$121,)</f>
        <v/>
      </c>
      <c r="D106" t="str">
        <f t="array" ref="D106">XLOOKUP($B106,'EMP LIST '!$B$2:$B$121,'EMP LIST '!$F$2:$F$121,)</f>
        <v/>
      </c>
      <c r="E106" t="str">
        <f t="array" ref="E106">XLOOKUP($B106,'EMP LIST '!$B$2:$B$121,'EMP LIST '!$I$2:$I$121,)</f>
        <v/>
      </c>
      <c r="F106" t="str">
        <v>VISHAL</v>
      </c>
      <c r="G106" t="str">
        <v>DR. SK THARUN</v>
      </c>
      <c r="I106">
        <f>AJ106-K106</f>
        <v>330</v>
      </c>
      <c r="J106" t="str">
        <f t="array" ref="J106">XLOOKUP($B106,'EMP LIST '!$B$2:$B$121,'EMP LIST '!$H$2:$H$121,)</f>
        <v/>
      </c>
      <c r="K106">
        <v>45968</v>
      </c>
      <c r="L106">
        <v>45989</v>
      </c>
      <c r="M106">
        <v>170390874</v>
      </c>
      <c r="N106">
        <v>8884336648</v>
      </c>
      <c r="O106" t="str">
        <v>KARNATAKA</v>
      </c>
      <c r="P106" t="str">
        <v>CHIKKABALAPUR</v>
      </c>
      <c r="Q106" t="str">
        <v>TERM LOAN</v>
      </c>
      <c r="R106" t="str">
        <v>F2 FINTECH</v>
      </c>
      <c r="S106" t="str">
        <v>CHOLA</v>
      </c>
      <c r="V106" t="str">
        <v>UNSECURED</v>
      </c>
      <c r="W106" t="str">
        <v xml:space="preserve">REJECTED </v>
      </c>
      <c r="AA106" t="str">
        <v>FILE SENDER TO BANKER || UNDER PROCESS,|| SHOWING BOUNCING IN BANKING</v>
      </c>
      <c r="AB106" t="str">
        <v>SUBHASHINIA</v>
      </c>
      <c r="AC106" t="str">
        <v>97401 90204</v>
      </c>
      <c r="AD106" t="str">
        <v>subhashinia@chola.murugappa.com</v>
      </c>
      <c r="AE106" t="str">
        <v>MBBS-2025</v>
      </c>
      <c r="AJ106">
        <f>TODAY()</f>
        <v>46298</v>
      </c>
    </row>
    <row r="107">
      <c r="A107" t="str">
        <v>YES</v>
      </c>
      <c r="B107" t="str">
        <v>SIMA SHAW</v>
      </c>
      <c r="C107" t="str">
        <f t="array" ref="C107">XLOOKUP(B107,'EMP LIST '!$B$2:$B$121,'EMP LIST '!$E$2:$E$121,)</f>
        <v/>
      </c>
      <c r="D107" t="str">
        <f t="array" ref="D107">XLOOKUP($B107,'EMP LIST '!$B$2:$B$121,'EMP LIST '!$F$2:$F$121,)</f>
        <v/>
      </c>
      <c r="E107" t="str">
        <f t="array" ref="E107">XLOOKUP($B107,'EMP LIST '!$B$2:$B$121,'EMP LIST '!$I$2:$I$121,)</f>
        <v/>
      </c>
      <c r="F107" t="str">
        <v>RAJEEV</v>
      </c>
      <c r="G107" t="str">
        <v>DR VIRENDRA KALAL</v>
      </c>
      <c r="I107">
        <f>AJ107-K107</f>
        <v>330</v>
      </c>
      <c r="J107" t="str">
        <f t="array" ref="J107">XLOOKUP($B107,'EMP LIST '!$B$2:$B$121,'EMP LIST '!$H$2:$H$121,)</f>
        <v/>
      </c>
      <c r="K107">
        <v>45968</v>
      </c>
      <c r="L107">
        <v>45968</v>
      </c>
      <c r="M107">
        <v>107</v>
      </c>
      <c r="N107">
        <v>9887443743</v>
      </c>
      <c r="O107" t="str">
        <v>RAJASTHAN</v>
      </c>
      <c r="P107" t="str">
        <v>BANSARA</v>
      </c>
      <c r="Q107" t="str">
        <v>OD</v>
      </c>
      <c r="R107" t="str">
        <v xml:space="preserve">FIRST ADVISOR </v>
      </c>
      <c r="S107" t="str">
        <v>ABCL</v>
      </c>
      <c r="V107" t="str">
        <v>UNSECURED</v>
      </c>
      <c r="W107" t="str">
        <v xml:space="preserve">REJECTED </v>
      </c>
      <c r="AA107" t="str">
        <v>FILE SENDER TO BANKER || UNDER PROCESS || CASE ALREADY LOGIN FROM ANOTHER DSA</v>
      </c>
      <c r="AB107" t="str">
        <v>FAIZAL</v>
      </c>
      <c r="AC107">
        <v>9784418680</v>
      </c>
      <c r="AD107" t="str">
        <v>faizal.khan1@adityabirlacapital.com</v>
      </c>
      <c r="AE107" t="str">
        <v>BAMS-2021</v>
      </c>
      <c r="AJ107">
        <f>TODAY()</f>
        <v>46298</v>
      </c>
    </row>
    <row r="108">
      <c r="A108" t="str">
        <v>YES</v>
      </c>
      <c r="B108" t="str">
        <v>SHIVNATH</v>
      </c>
      <c r="C108" t="str">
        <f t="array" ref="C108">XLOOKUP(B108,'EMP LIST '!$B$2:$B$121,'EMP LIST '!$E$2:$E$121,)</f>
        <v/>
      </c>
      <c r="D108" t="str">
        <f t="array" ref="D108">XLOOKUP($B108,'EMP LIST '!$B$2:$B$121,'EMP LIST '!$F$2:$F$121,)</f>
        <v/>
      </c>
      <c r="E108" t="str">
        <f t="array" ref="E108">XLOOKUP($B108,'EMP LIST '!$B$2:$B$121,'EMP LIST '!$I$2:$I$121,)</f>
        <v/>
      </c>
      <c r="F108" t="str">
        <v>RAJEEV</v>
      </c>
      <c r="G108" t="str">
        <v xml:space="preserve"> DR SUMIT UNIYAL</v>
      </c>
      <c r="I108">
        <f>AJ108-K108</f>
        <v>330</v>
      </c>
      <c r="J108" t="str">
        <f t="array" ref="J108">XLOOKUP($B108,'EMP LIST '!$B$2:$B$121,'EMP LIST '!$H$2:$H$121,)</f>
        <v/>
      </c>
      <c r="K108">
        <v>45968</v>
      </c>
      <c r="L108">
        <v>45974</v>
      </c>
      <c r="M108" t="str">
        <v>SME000017828678</v>
      </c>
      <c r="N108">
        <v>7011657222</v>
      </c>
      <c r="O108" t="str">
        <v>DELHI</v>
      </c>
      <c r="P108" t="str">
        <v>DELHI</v>
      </c>
      <c r="Q108" t="str">
        <v>OD</v>
      </c>
      <c r="R108" t="str">
        <v xml:space="preserve">FIRST ADVISOR </v>
      </c>
      <c r="S108" t="str">
        <v>BAJAJ</v>
      </c>
      <c r="T108">
        <v>450000</v>
      </c>
      <c r="U108">
        <v>450000</v>
      </c>
      <c r="V108" t="str">
        <v>UNSECURED</v>
      </c>
      <c r="W108" t="str">
        <v>DROP</v>
      </c>
      <c r="Y108">
        <v>45971</v>
      </c>
      <c r="AA108" t="str">
        <v>FILE SENDER TO BANKER || UNDER PROCESS, 4.5 L ELIGIBILITY, REQ PROP PROFF&amp; ALTERNATE BANK STATEMENT, VKYC PENDING, CUSTOMER DENIED TO PROCESS</v>
      </c>
      <c r="AB108" t="str">
        <v>Md shuaib Khan</v>
      </c>
      <c r="AC108">
        <v>9161252501</v>
      </c>
      <c r="AD108" t="str">
        <v>mdshuaib.khan@bajajfinserv.in</v>
      </c>
      <c r="AE108" t="str">
        <v>BDS-2020</v>
      </c>
      <c r="AJ108">
        <f>TODAY()</f>
        <v>46298</v>
      </c>
    </row>
    <row r="109">
      <c r="A109" t="str">
        <v>YES</v>
      </c>
      <c r="B109" t="str">
        <v>KAJAL</v>
      </c>
      <c r="C109" t="str">
        <f t="array" ref="C109">XLOOKUP(B109,'EMP LIST '!$B$2:$B$121,'EMP LIST '!$E$2:$E$121,)</f>
        <v/>
      </c>
      <c r="D109" t="str">
        <f t="array" ref="D109">XLOOKUP($B109,'EMP LIST '!$B$2:$B$121,'EMP LIST '!$F$2:$F$121,)</f>
        <v/>
      </c>
      <c r="E109" t="str">
        <f t="array" ref="E109">XLOOKUP($B109,'EMP LIST '!$B$2:$B$121,'EMP LIST '!$I$2:$I$121,)</f>
        <v/>
      </c>
      <c r="F109" t="str">
        <v>RAJEEV</v>
      </c>
      <c r="G109" t="str">
        <v xml:space="preserve">DR JATIN KHANDELWAL </v>
      </c>
      <c r="I109">
        <f>AJ109-K109</f>
        <v>341</v>
      </c>
      <c r="J109" t="str">
        <f t="array" ref="J109">XLOOKUP($B109,'EMP LIST '!$B$2:$B$121,'EMP LIST '!$H$2:$H$121,)</f>
        <v/>
      </c>
      <c r="K109">
        <v>45957</v>
      </c>
      <c r="L109">
        <v>45990</v>
      </c>
      <c r="M109" t="str">
        <v>SME000017684183</v>
      </c>
      <c r="N109">
        <v>9557872609</v>
      </c>
      <c r="O109" t="str">
        <v>DELHI</v>
      </c>
      <c r="P109" t="str">
        <v>DELHI</v>
      </c>
      <c r="Q109" t="str">
        <v>OD</v>
      </c>
      <c r="R109" t="str">
        <v>F2 FINTECH</v>
      </c>
      <c r="S109" t="str">
        <v>BAJAJ</v>
      </c>
      <c r="T109">
        <v>2000000</v>
      </c>
      <c r="U109">
        <v>2000000</v>
      </c>
      <c r="V109" t="str">
        <v>UNSECURED</v>
      </c>
      <c r="W109" t="str">
        <v>DROP</v>
      </c>
      <c r="X109">
        <v>767</v>
      </c>
      <c r="Y109">
        <v>45968</v>
      </c>
      <c r="AA109" t="str">
        <v>FILE SENDER TO BANKER || UNDER PROCESS, CASE MOVED TO CREDIT, PD DONE, DEGREE NOT VERIFIED, PROFILE VERIFICATION INITIATED, RCU NEGATIVE, TO BE RE-INITIATED,OFC FI REPORT PENDING, BOTH POSITIVE MANDATE DONE, CONSENT PENDING FROM CUSTOMER SIDE</v>
      </c>
      <c r="AB109" t="str">
        <v>Md shuaib Khan</v>
      </c>
      <c r="AC109">
        <v>9161252501</v>
      </c>
      <c r="AD109" t="str">
        <v>mdshuaib.khan@bajajfinserv.in</v>
      </c>
      <c r="AE109" t="str">
        <v>MBBS-2020</v>
      </c>
      <c r="AJ109">
        <f>TODAY()</f>
        <v>46298</v>
      </c>
    </row>
    <row r="110">
      <c r="A110" t="str">
        <v>YES</v>
      </c>
      <c r="B110" t="str">
        <v>SHANTANU</v>
      </c>
      <c r="D110" t="str">
        <v>RAHUL</v>
      </c>
      <c r="F110" t="str">
        <v>VISHAL</v>
      </c>
      <c r="G110" t="str">
        <v>DR.  RIDWAN ABDUL QAYUM KHAN</v>
      </c>
      <c r="I110">
        <v>277</v>
      </c>
      <c r="J110" t="str">
        <v>NOIDA</v>
      </c>
      <c r="K110">
        <v>45969</v>
      </c>
      <c r="L110">
        <v>45974</v>
      </c>
      <c r="M110">
        <v>170391970</v>
      </c>
      <c r="N110">
        <v>9160354167</v>
      </c>
      <c r="O110" t="str">
        <v>TELANGANA</v>
      </c>
      <c r="P110" t="str">
        <v>HYDERABAD</v>
      </c>
      <c r="Q110" t="str">
        <v>TERM LOAN</v>
      </c>
      <c r="R110" t="str">
        <v>F2 FINTECH</v>
      </c>
      <c r="S110" t="str">
        <v>CHOLA</v>
      </c>
      <c r="T110">
        <v>1500000</v>
      </c>
      <c r="U110">
        <v>1500000</v>
      </c>
      <c r="V110" t="str">
        <v>UNSECURED</v>
      </c>
      <c r="W110" t="str">
        <v>DISBURSED</v>
      </c>
      <c r="Y110">
        <v>45973</v>
      </c>
      <c r="Z110">
        <v>45973</v>
      </c>
      <c r="AA110" t="str">
        <v xml:space="preserve">FILE SENDER TO BANKER || UNDER PROCESS, </v>
      </c>
      <c r="AB110" t="str">
        <v>VINAY</v>
      </c>
      <c r="AC110" t="str">
        <v>98499 33661</v>
      </c>
      <c r="AD110" t="str">
        <v>Vinaypps@chola.murugappa.com</v>
      </c>
      <c r="AE110" t="str">
        <v>MBBS-2018</v>
      </c>
      <c r="AJ110">
        <v>46246</v>
      </c>
    </row>
    <row r="111">
      <c r="A111" t="str">
        <v>YES</v>
      </c>
      <c r="B111" t="str">
        <v>RAJKUMARI</v>
      </c>
      <c r="C111" t="str">
        <f t="array" ref="C111">XLOOKUP(B111,'EMP LIST '!$B$2:$B$121,'EMP LIST '!$E$2:$E$121,)</f>
        <v>RAJKUMARI</v>
      </c>
      <c r="D111" t="str">
        <f t="array" ref="D111">XLOOKUP($B111,'EMP LIST '!$B$2:$B$121,'EMP LIST '!$F$2:$F$121,)</f>
        <v>RAJKUMARI</v>
      </c>
      <c r="E111" t="str">
        <f t="array" ref="E111">XLOOKUP($B111,'EMP LIST '!$B$2:$B$121,'EMP LIST '!$I$2:$I$121,)</f>
        <v>SALARIED</v>
      </c>
      <c r="F111" t="str">
        <v>VISHAL</v>
      </c>
      <c r="G111" t="str">
        <v>DR. K R SRINIVASANE</v>
      </c>
      <c r="I111">
        <f>AJ111-K111</f>
        <v>327</v>
      </c>
      <c r="J111" t="str">
        <f t="array" ref="J111">XLOOKUP($B111,'EMP LIST '!$B$2:$B$121,'EMP LIST '!$H$2:$H$121,)</f>
        <v>NOIDA</v>
      </c>
      <c r="K111">
        <v>45971</v>
      </c>
      <c r="L111">
        <v>45973</v>
      </c>
      <c r="M111">
        <v>170392732</v>
      </c>
      <c r="N111" t="str">
        <v>97900 06710</v>
      </c>
      <c r="O111" t="str">
        <v>ANDHRA PRADESH</v>
      </c>
      <c r="P111" t="str">
        <v>SALEM</v>
      </c>
      <c r="Q111" t="str">
        <v>TERM LOAN</v>
      </c>
      <c r="R111" t="str">
        <v>F2 FINTECH</v>
      </c>
      <c r="S111" t="str">
        <v>CHOLA</v>
      </c>
      <c r="T111">
        <v>1700000</v>
      </c>
      <c r="U111">
        <v>1700000</v>
      </c>
      <c r="V111" t="str">
        <v>UNSECURED</v>
      </c>
      <c r="W111" t="str">
        <v>DISBURSED</v>
      </c>
      <c r="Y111">
        <v>45972</v>
      </c>
      <c r="Z111">
        <v>45973</v>
      </c>
      <c r="AA111" t="str">
        <v>FILE SENDER TO BANKER || UNDER PROCESS, || CAS HAS BEEN RECO FOR 17 LAKH, TO BE DISBURSED TODAY</v>
      </c>
      <c r="AB111" t="str">
        <v>KADHAR</v>
      </c>
      <c r="AC111">
        <v>9600331113</v>
      </c>
      <c r="AD111" t="str">
        <v>kadharibrahim@chola.murugappa.com</v>
      </c>
      <c r="AE111" t="str">
        <v>MBBS-2016</v>
      </c>
      <c r="AJ111">
        <f>TODAY()</f>
        <v>46298</v>
      </c>
    </row>
    <row r="112">
      <c r="A112" t="str">
        <v>YES</v>
      </c>
      <c r="B112" t="str">
        <v>MANISHA VERMA</v>
      </c>
      <c r="C112" t="str">
        <f t="array" ref="C112">XLOOKUP(B112,'EMP LIST '!$B$2:$B$121,'EMP LIST '!$E$2:$E$121,)</f>
        <v>RAVISH SHARMA</v>
      </c>
      <c r="D112" t="str">
        <f t="array" ref="D112">XLOOKUP($B112,'EMP LIST '!$B$2:$B$121,'EMP LIST '!$F$2:$F$121,)</f>
        <v>RAVISH SHARMA</v>
      </c>
      <c r="E112" t="str">
        <f t="array" ref="E112">XLOOKUP($B112,'EMP LIST '!$B$2:$B$121,'EMP LIST '!$I$2:$I$121,)</f>
        <v>SALARIED</v>
      </c>
      <c r="F112" t="str">
        <v>VISHAL</v>
      </c>
      <c r="G112" t="str">
        <v>DR. VIKAS</v>
      </c>
      <c r="I112">
        <f>AJ112-K112</f>
        <v>329</v>
      </c>
      <c r="J112" t="str">
        <f t="array" ref="J112">XLOOKUP($B112,'EMP LIST '!$B$2:$B$121,'EMP LIST '!$H$2:$H$121,)</f>
        <v>NOIDA</v>
      </c>
      <c r="K112">
        <v>45969</v>
      </c>
      <c r="L112">
        <v>45969</v>
      </c>
      <c r="M112">
        <v>170391073</v>
      </c>
      <c r="N112">
        <v>9991132547</v>
      </c>
      <c r="O112" t="str">
        <v>HARYANA</v>
      </c>
      <c r="P112" t="str">
        <v>BHIWANI</v>
      </c>
      <c r="Q112" t="str">
        <v>TERM LOAN</v>
      </c>
      <c r="R112" t="str">
        <v>F2 FINTECH</v>
      </c>
      <c r="S112" t="str">
        <v>CHOLA</v>
      </c>
      <c r="V112" t="str">
        <v>UNSECURED</v>
      </c>
      <c r="W112" t="str">
        <v xml:space="preserve">REJECTED </v>
      </c>
      <c r="AA112" t="str">
        <v>FILE SENDER TO BANKER || UNDER PROCESS, || NIL ELIGIBILITY</v>
      </c>
      <c r="AB112" t="str">
        <v>PAWAN</v>
      </c>
      <c r="AC112" t="str">
        <v>93065 57480</v>
      </c>
      <c r="AD112" t="str">
        <v xml:space="preserve">	pawankumarrc@chola.murugappa.com</v>
      </c>
      <c r="AE112" t="str">
        <v>BAMS-2006</v>
      </c>
      <c r="AJ112">
        <f>TODAY()</f>
        <v>46298</v>
      </c>
    </row>
    <row r="113">
      <c r="A113" t="str">
        <v>YES</v>
      </c>
      <c r="B113" t="str">
        <v>NAVDEEP</v>
      </c>
      <c r="C113" t="str">
        <f t="array" ref="C113">XLOOKUP(B113,'EMP LIST '!$B$2:$B$121,'EMP LIST '!$E$2:$E$121,)</f>
        <v/>
      </c>
      <c r="D113" t="str">
        <f t="array" ref="D113">XLOOKUP($B113,'EMP LIST '!$B$2:$B$121,'EMP LIST '!$F$2:$F$121,)</f>
        <v/>
      </c>
      <c r="E113" t="str">
        <f t="array" ref="E113">XLOOKUP($B113,'EMP LIST '!$B$2:$B$121,'EMP LIST '!$I$2:$I$121,)</f>
        <v/>
      </c>
      <c r="F113" t="str">
        <v>RAJEEV</v>
      </c>
      <c r="G113" t="str">
        <v>DR AKSHAY RAMDAS NAGAR</v>
      </c>
      <c r="I113">
        <f>AJ113-K113</f>
        <v>329</v>
      </c>
      <c r="J113" t="str">
        <f t="array" ref="J113">XLOOKUP($B113,'EMP LIST '!$B$2:$B$121,'EMP LIST '!$H$2:$H$121,)</f>
        <v/>
      </c>
      <c r="K113">
        <v>45969</v>
      </c>
      <c r="L113">
        <v>45972</v>
      </c>
      <c r="M113" t="str">
        <v>SME000017833464</v>
      </c>
      <c r="N113">
        <v>7040439787</v>
      </c>
      <c r="O113" t="str">
        <v>MAHARASHTRA</v>
      </c>
      <c r="P113" t="str">
        <v>BULDHANA</v>
      </c>
      <c r="Q113" t="str">
        <v>OD</v>
      </c>
      <c r="R113" t="str">
        <v xml:space="preserve">FIRST ADVISOR </v>
      </c>
      <c r="S113" t="str">
        <v>BAJAJ</v>
      </c>
      <c r="T113">
        <v>800000</v>
      </c>
      <c r="U113">
        <v>800000</v>
      </c>
      <c r="V113" t="str">
        <v>UNSECURED</v>
      </c>
      <c r="W113" t="str">
        <v xml:space="preserve">REJECTED </v>
      </c>
      <c r="AA113" t="str">
        <v>FILE SENDER TO BANKER || UNDER PROCESS, CIBIL CONSENT LINK SENT TO CUSTOMER, REQ BANK STATEMENT, BANKING ECS RETURN SHOWING NOT OK</v>
      </c>
      <c r="AB113" t="str">
        <v>Umairuddin Shafiuddin</v>
      </c>
      <c r="AC113">
        <v>9112372638</v>
      </c>
      <c r="AD113" t="str">
        <v>umairuddin.shafiuddin@bajajfinserv.in</v>
      </c>
      <c r="AE113" t="str">
        <v>MBBS-2019</v>
      </c>
      <c r="AJ113">
        <f>TODAY()</f>
        <v>46298</v>
      </c>
    </row>
    <row r="114">
      <c r="A114" t="str">
        <v>YES</v>
      </c>
      <c r="B114" t="str">
        <v>YUKTI</v>
      </c>
      <c r="C114" t="str">
        <f t="array" ref="C114">XLOOKUP(B114,'EMP LIST '!$B$2:$B$121,'EMP LIST '!$E$2:$E$121,)</f>
        <v/>
      </c>
      <c r="D114" t="str">
        <f t="array" ref="D114">XLOOKUP($B114,'EMP LIST '!$B$2:$B$121,'EMP LIST '!$F$2:$F$121,)</f>
        <v/>
      </c>
      <c r="E114" t="str">
        <f t="array" ref="E114">XLOOKUP($B114,'EMP LIST '!$B$2:$B$121,'EMP LIST '!$I$2:$I$121,)</f>
        <v/>
      </c>
      <c r="F114" t="str">
        <v>RAJEEV</v>
      </c>
      <c r="G114" t="str">
        <v>DR GOKULRAJ PERUMAL</v>
      </c>
      <c r="I114">
        <f>AJ114-K114</f>
        <v>329</v>
      </c>
      <c r="J114" t="str">
        <f t="array" ref="J114">XLOOKUP($B114,'EMP LIST '!$B$2:$B$121,'EMP LIST '!$H$2:$H$121,)</f>
        <v/>
      </c>
      <c r="K114">
        <v>45969</v>
      </c>
      <c r="L114">
        <v>45974</v>
      </c>
      <c r="M114" t="str">
        <v>SME000017834118</v>
      </c>
      <c r="N114">
        <v>9842186761</v>
      </c>
      <c r="O114" t="str">
        <v>TAMILNADU</v>
      </c>
      <c r="P114" t="str">
        <v>CHENNAI</v>
      </c>
      <c r="Q114" t="str">
        <v>OD</v>
      </c>
      <c r="R114" t="str">
        <v xml:space="preserve">FIRST ADVISOR </v>
      </c>
      <c r="S114" t="str">
        <v>BAJAJ</v>
      </c>
      <c r="V114" t="str">
        <v>UNSECURED</v>
      </c>
      <c r="W114" t="str">
        <v>HOLD</v>
      </c>
      <c r="AA114" t="str">
        <v>FILE SENDER TO BANKER || UNDER PROCESS, CIBIL CONSENT LINK SENT TO CUSTOMER, CUSTOMER NOTRECVD CALL</v>
      </c>
      <c r="AB114" t="str">
        <v>Yuvaraj P2</v>
      </c>
      <c r="AC114">
        <v>9600684985</v>
      </c>
      <c r="AD114" t="str">
        <v>yuvaraj.p2@bajajfinserv.in</v>
      </c>
      <c r="AE114" t="str">
        <v>MBBS-2022</v>
      </c>
      <c r="AJ114">
        <f>TODAY()</f>
        <v>46298</v>
      </c>
    </row>
    <row r="115">
      <c r="A115" t="str">
        <v>YES</v>
      </c>
      <c r="B115" t="str">
        <v>SUMIT KUMAR</v>
      </c>
      <c r="C115" t="str">
        <f t="array" ref="C115">XLOOKUP(B115,'EMP LIST '!$B$2:$B$121,'EMP LIST '!$E$2:$E$121,)</f>
        <v>ANURAG SHARMA</v>
      </c>
      <c r="D115" t="str">
        <f t="array" ref="D115">XLOOKUP($B115,'EMP LIST '!$B$2:$B$121,'EMP LIST '!$F$2:$F$121,)</f>
        <v>SHASHANK BHARDWAJ</v>
      </c>
      <c r="E115" t="str">
        <f t="array" ref="E115">XLOOKUP($B115,'EMP LIST '!$B$2:$B$121,'EMP LIST '!$I$2:$I$121,)</f>
        <v>SALARIED</v>
      </c>
      <c r="F115" t="str">
        <v>RAJEEV</v>
      </c>
      <c r="G115" t="str">
        <v>CA SURAJ PAWAN AGARWAL</v>
      </c>
      <c r="I115">
        <f>AJ115-K115</f>
        <v>329</v>
      </c>
      <c r="J115" t="str">
        <f t="array" ref="J115">XLOOKUP($B115,'EMP LIST '!$B$2:$B$121,'EMP LIST '!$H$2:$H$121,)</f>
        <v>BAREILLY</v>
      </c>
      <c r="K115">
        <v>45969</v>
      </c>
      <c r="L115">
        <v>45969</v>
      </c>
      <c r="M115" t="str">
        <v>SME000017834229</v>
      </c>
      <c r="N115">
        <v>9323312721</v>
      </c>
      <c r="O115" t="str">
        <v>MAHARASHTRA</v>
      </c>
      <c r="P115" t="str">
        <v>MUMBAI</v>
      </c>
      <c r="Q115" t="str">
        <v>OD</v>
      </c>
      <c r="R115" t="str">
        <v xml:space="preserve">FIRST ADVISOR </v>
      </c>
      <c r="S115" t="str">
        <v>BAJAJ</v>
      </c>
      <c r="V115" t="str">
        <v>UNSECURED</v>
      </c>
      <c r="W115" t="str">
        <v xml:space="preserve">REJECTED </v>
      </c>
      <c r="AA115" t="str">
        <v>FILE SENDER TO BANKER || UNDER PROCESS, CIBIL CONSENT LINK SENT TO CUSTOMER, PROF SEGMENT 10 NOT OK</v>
      </c>
      <c r="AB115" t="str">
        <v>SURAJ LATE</v>
      </c>
      <c r="AC115">
        <v>8767943236</v>
      </c>
      <c r="AD115" t="str">
        <v>suraj.late@bajajfinserv.in</v>
      </c>
      <c r="AE115" t="str">
        <v>CA-2019</v>
      </c>
      <c r="AJ115">
        <f>TODAY()</f>
        <v>46298</v>
      </c>
    </row>
    <row r="116">
      <c r="A116" t="str">
        <v>YES</v>
      </c>
      <c r="B116" t="str">
        <v>SHANTANU</v>
      </c>
      <c r="D116" t="str">
        <v>RAHUL</v>
      </c>
      <c r="F116" t="str">
        <v>RAJEEV</v>
      </c>
      <c r="G116" t="str">
        <v>DR RIDWAN ABDUL QAYUM KHAN</v>
      </c>
      <c r="I116">
        <v>291</v>
      </c>
      <c r="J116" t="str">
        <v>NOIDA</v>
      </c>
      <c r="K116">
        <v>45955</v>
      </c>
      <c r="L116">
        <v>45974</v>
      </c>
      <c r="M116">
        <v>274</v>
      </c>
      <c r="N116">
        <v>9160354167</v>
      </c>
      <c r="O116" t="str">
        <v>TELANGANA</v>
      </c>
      <c r="P116" t="str">
        <v>HYDERABAD</v>
      </c>
      <c r="Q116" t="str">
        <v>OD</v>
      </c>
      <c r="R116" t="str">
        <v>CATEYE</v>
      </c>
      <c r="S116" t="str">
        <v>LNT</v>
      </c>
      <c r="T116">
        <v>1515423</v>
      </c>
      <c r="U116">
        <v>1515423</v>
      </c>
      <c r="V116" t="str">
        <v>UNSECURED</v>
      </c>
      <c r="W116" t="str">
        <v>DISBURSED</v>
      </c>
      <c r="Y116">
        <v>45973</v>
      </c>
      <c r="Z116">
        <v>45974</v>
      </c>
      <c r="AA116" t="str">
        <v>FILE SENDER TO BANKER || UNDER PROCESS, || CONSULTING LETTER HEAD REQ WITH PRINTED FORMAT || DUAL NAME CERTIFICATE REQ-DUAL NAME CERTIFICATE SEND TO BANKER- COLLECTION VISIT PENDING I WILL BE DONE BY TODAY OR TOMMORROW--OFFICE COLLECTION VISIT DONE-RESI COLLECTION VIST TO BE DONE TODAY</v>
      </c>
      <c r="AB116" t="str">
        <v>GUTLAB</v>
      </c>
      <c r="AC116" t="str">
        <v>90142 83143</v>
      </c>
      <c r="AD116" t="str">
        <v>Gutlabenerjee@Ltfs.com</v>
      </c>
      <c r="AE116" t="str">
        <v>MBBS-2018</v>
      </c>
      <c r="AJ116">
        <v>46246</v>
      </c>
    </row>
    <row r="117">
      <c r="A117" t="str">
        <v>YES</v>
      </c>
      <c r="B117" t="str">
        <v>HIMANSHU SHARMA</v>
      </c>
      <c r="C117" t="str">
        <f t="array" ref="C117">XLOOKUP(B117,'EMP LIST '!$B$2:$B$121,'EMP LIST '!$E$2:$E$121,)</f>
        <v/>
      </c>
      <c r="D117" t="str">
        <f t="array" ref="D117">XLOOKUP($B117,'EMP LIST '!$B$2:$B$121,'EMP LIST '!$F$2:$F$121,)</f>
        <v/>
      </c>
      <c r="E117" t="str">
        <f t="array" ref="E117">XLOOKUP($B117,'EMP LIST '!$B$2:$B$121,'EMP LIST '!$I$2:$I$121,)</f>
        <v/>
      </c>
      <c r="F117" t="str">
        <v>RAJEEV</v>
      </c>
      <c r="G117" t="str">
        <v>DR ROSILY CHIRAYATH ANTONY</v>
      </c>
      <c r="I117">
        <f>AJ117-K117</f>
        <v>329</v>
      </c>
      <c r="J117" t="str">
        <f t="array" ref="J117">XLOOKUP($B117,'EMP LIST '!$B$2:$B$121,'EMP LIST '!$H$2:$H$121,)</f>
        <v/>
      </c>
      <c r="K117">
        <v>45969</v>
      </c>
      <c r="L117">
        <v>45969</v>
      </c>
      <c r="M117" t="str">
        <v>SME000017835847</v>
      </c>
      <c r="N117">
        <v>9747023173</v>
      </c>
      <c r="O117" t="str">
        <v>KERALA</v>
      </c>
      <c r="P117" t="str">
        <v>KOZHIKODE</v>
      </c>
      <c r="Q117" t="str">
        <v>TOP UP</v>
      </c>
      <c r="R117" t="str">
        <v xml:space="preserve">FIRST ADVISOR </v>
      </c>
      <c r="S117" t="str">
        <v>BAJAJ</v>
      </c>
      <c r="V117" t="str">
        <v>UNSECURED</v>
      </c>
      <c r="W117" t="str">
        <v xml:space="preserve">REJECTED </v>
      </c>
      <c r="AA117" t="str">
        <v>FILE SENDER TO BANKER || UNDER PROCESS, Self employed Dr. Don't have business transactions in banking &amp; business proof</v>
      </c>
      <c r="AB117" t="str">
        <v>Girish R</v>
      </c>
      <c r="AC117">
        <v>9946230073</v>
      </c>
      <c r="AD117" t="str">
        <v>girish.r@bajajfinserv.in</v>
      </c>
      <c r="AE117" t="str">
        <v>DHMS-1989</v>
      </c>
      <c r="AJ117">
        <f>TODAY()</f>
        <v>46298</v>
      </c>
    </row>
    <row r="118">
      <c r="A118" t="str">
        <v>YES</v>
      </c>
      <c r="B118" t="str">
        <v>NEHA CHOUDHARY</v>
      </c>
      <c r="C118" t="str">
        <f t="array" ref="C118">XLOOKUP(B118,'EMP LIST '!$B$2:$B$121,'EMP LIST '!$E$2:$E$121,)</f>
        <v/>
      </c>
      <c r="D118" t="str">
        <f t="array" ref="D118">XLOOKUP($B118,'EMP LIST '!$B$2:$B$121,'EMP LIST '!$F$2:$F$121,)</f>
        <v/>
      </c>
      <c r="E118" t="str">
        <f t="array" ref="E118">XLOOKUP($B118,'EMP LIST '!$B$2:$B$121,'EMP LIST '!$I$2:$I$121,)</f>
        <v/>
      </c>
      <c r="F118" t="str">
        <v>RAJEEV</v>
      </c>
      <c r="G118" t="str">
        <v>CHAWDHRY MOHAMMAD ALAM KITABULLAH</v>
      </c>
      <c r="I118">
        <f>AJ118-K118</f>
        <v>329</v>
      </c>
      <c r="J118" t="str">
        <f t="array" ref="J118">XLOOKUP($B118,'EMP LIST '!$B$2:$B$121,'EMP LIST '!$H$2:$H$121,)</f>
        <v/>
      </c>
      <c r="K118">
        <v>45969</v>
      </c>
      <c r="L118">
        <v>45971</v>
      </c>
      <c r="M118" t="str">
        <v>SME000017836064</v>
      </c>
      <c r="N118">
        <v>9167354712</v>
      </c>
      <c r="O118" t="str">
        <v>MAHARASHTRA</v>
      </c>
      <c r="P118" t="str">
        <v>MUMBAI</v>
      </c>
      <c r="Q118" t="str">
        <v>BL</v>
      </c>
      <c r="R118" t="str">
        <v xml:space="preserve">FIRST ADVISOR </v>
      </c>
      <c r="S118" t="str">
        <v>BAJAJ</v>
      </c>
      <c r="V118" t="str">
        <v>UNSECURED</v>
      </c>
      <c r="W118" t="str">
        <v xml:space="preserve">REJECTED </v>
      </c>
      <c r="AA118" t="str">
        <v>FILE SENDER TO BANKER || UNDER PROCESS, BL CASE, BANKING NOT PERFIOS, 15 L TURNOVER NOT OK</v>
      </c>
      <c r="AB118" t="str">
        <v>SURAJ LATE</v>
      </c>
      <c r="AC118">
        <v>8767943236</v>
      </c>
      <c r="AD118" t="str">
        <v>suraj.late@bajajfinserv.in</v>
      </c>
      <c r="AJ118">
        <f>TODAY()</f>
        <v>46298</v>
      </c>
    </row>
    <row r="119" xml:space="preserve">
      <c r="A119" t="str">
        <v>YES</v>
      </c>
      <c r="B119" t="str">
        <v>AKANSHA PRAJAPATI</v>
      </c>
      <c r="C119" t="str">
        <f t="array" ref="C119">XLOOKUP(B119,'EMP LIST '!$B$2:$B$121,'EMP LIST '!$E$2:$E$121,)</f>
        <v>RASHI GANGWAR</v>
      </c>
      <c r="D119" t="str">
        <f t="array" ref="D119">XLOOKUP($B119,'EMP LIST '!$B$2:$B$121,'EMP LIST '!$F$2:$F$121,)</f>
        <v>RAJKUMARI</v>
      </c>
      <c r="E119" t="str">
        <f t="array" ref="E119">XLOOKUP($B119,'EMP LIST '!$B$2:$B$121,'EMP LIST '!$I$2:$I$121,)</f>
        <v>SALARIED</v>
      </c>
      <c r="F119" t="str">
        <v>VISHAL</v>
      </c>
      <c r="G119" t="str" xml:space="preserve">
        <v xml:space="preserve">DR. PRASHANT S HADIMANI_x000d_
</v>
      </c>
      <c r="I119">
        <f>AJ119-K119</f>
        <v>329</v>
      </c>
      <c r="J119" t="str">
        <f t="array" ref="J119">XLOOKUP($B119,'EMP LIST '!$B$2:$B$121,'EMP LIST '!$H$2:$H$121,)</f>
        <v>NOIDA</v>
      </c>
      <c r="K119">
        <v>45969</v>
      </c>
      <c r="L119">
        <v>45972</v>
      </c>
      <c r="M119">
        <v>170390768</v>
      </c>
      <c r="N119" t="str">
        <v>81236 28729</v>
      </c>
      <c r="O119" t="str">
        <v>KARNATAKA</v>
      </c>
      <c r="P119" t="str">
        <v>BELGAUM</v>
      </c>
      <c r="Q119" t="str">
        <v>TERM LOAN</v>
      </c>
      <c r="R119" t="str">
        <v>F2 FINTECH</v>
      </c>
      <c r="S119" t="str">
        <v>CHOLA</v>
      </c>
      <c r="V119" t="str">
        <v>UNSECURED</v>
      </c>
      <c r="W119" t="str">
        <v xml:space="preserve">REJECTED </v>
      </c>
      <c r="AA119" t="str">
        <v>FILE SENDER TO BANKER || UNDER PROCESS, || BHMA nhi krte is location pr</v>
      </c>
      <c r="AB119" t="str">
        <v>CHETAN</v>
      </c>
      <c r="AC119" t="str">
        <v>73538 95902</v>
      </c>
      <c r="AD119" t="str">
        <v>chetanadaki@chola1.murugappa.com</v>
      </c>
      <c r="AE119" t="str">
        <v>BHMS-2008</v>
      </c>
      <c r="AJ119">
        <f>TODAY()</f>
        <v>46298</v>
      </c>
    </row>
    <row r="120">
      <c r="A120" t="str">
        <v>YES</v>
      </c>
      <c r="B120" t="str">
        <v>RIYA RANI</v>
      </c>
      <c r="C120" t="str">
        <f t="array" ref="C120">XLOOKUP(B120,'EMP LIST '!$B$2:$B$121,'EMP LIST '!$E$2:$E$121,)</f>
        <v/>
      </c>
      <c r="D120" t="str">
        <f t="array" ref="D120">XLOOKUP($B120,'EMP LIST '!$B$2:$B$121,'EMP LIST '!$F$2:$F$121,)</f>
        <v/>
      </c>
      <c r="E120" t="str">
        <f t="array" ref="E120">XLOOKUP($B120,'EMP LIST '!$B$2:$B$121,'EMP LIST '!$I$2:$I$121,)</f>
        <v/>
      </c>
      <c r="F120" t="str">
        <v>VISHAL</v>
      </c>
      <c r="G120" t="str">
        <v xml:space="preserve">DR. RADHIKA RAJAGANAPATHY </v>
      </c>
      <c r="I120">
        <f>AJ120-K120</f>
        <v>329</v>
      </c>
      <c r="J120" t="str">
        <f t="array" ref="J120">XLOOKUP($B120,'EMP LIST '!$B$2:$B$121,'EMP LIST '!$H$2:$H$121,)</f>
        <v/>
      </c>
      <c r="K120">
        <v>45969</v>
      </c>
      <c r="L120">
        <v>45989</v>
      </c>
      <c r="M120">
        <v>170391595</v>
      </c>
      <c r="N120">
        <v>9361067355</v>
      </c>
      <c r="O120" t="str">
        <v>TAMILNADU</v>
      </c>
      <c r="P120" t="str">
        <v>CHENNAI</v>
      </c>
      <c r="Q120" t="str">
        <v>TERM LOAN</v>
      </c>
      <c r="R120" t="str">
        <v>F2 FINTECH</v>
      </c>
      <c r="S120" t="str">
        <v>CHOLA</v>
      </c>
      <c r="V120" t="str">
        <v>UNSECURED</v>
      </c>
      <c r="W120" t="str">
        <v xml:space="preserve">REJECTED </v>
      </c>
      <c r="AA120" t="str">
        <v xml:space="preserve">FILE SENDER TO BANKER || UNDER PROCESS,  || under credit que today tele PD complete || OCT OR SEP MONTH SALARY SLIP REQ || DOCS PENDING  || CUSTOMER DONT HAVE  PAY SLIP </v>
      </c>
      <c r="AB120" t="str">
        <v>syed</v>
      </c>
      <c r="AC120">
        <v>9710415300</v>
      </c>
      <c r="AD120" t="str">
        <v>syedibrahimr@chola.murgappa.com</v>
      </c>
      <c r="AE120" t="str">
        <v>SALARY - 55000</v>
      </c>
      <c r="AJ120">
        <f>TODAY()</f>
        <v>46298</v>
      </c>
    </row>
    <row r="121">
      <c r="A121" t="str">
        <v>YES</v>
      </c>
      <c r="B121" t="str">
        <v>SHIVAM SHARMA</v>
      </c>
      <c r="C121" t="str">
        <f t="array" ref="C121">XLOOKUP(B121,'EMP LIST '!$B$2:$B$121,'EMP LIST '!$E$2:$E$121,)</f>
        <v>RASHI GANGWAR</v>
      </c>
      <c r="D121" t="str">
        <f t="array" ref="D121">XLOOKUP($B121,'EMP LIST '!$B$2:$B$121,'EMP LIST '!$F$2:$F$121,)</f>
        <v>RAJKUMARI</v>
      </c>
      <c r="E121" t="str">
        <f t="array" ref="E121">XLOOKUP($B121,'EMP LIST '!$B$2:$B$121,'EMP LIST '!$I$2:$I$121,)</f>
        <v>SALARIED</v>
      </c>
      <c r="F121" t="str">
        <v>RAJEEV</v>
      </c>
      <c r="G121" t="str">
        <v>DR VANK RAVIRAJ BHAGAVANBHAI</v>
      </c>
      <c r="I121">
        <f>AJ121-K121</f>
        <v>338</v>
      </c>
      <c r="J121" t="str">
        <f t="array" ref="J121">XLOOKUP($B121,'EMP LIST '!$B$2:$B$121,'EMP LIST '!$H$2:$H$121,)</f>
        <v xml:space="preserve">NOIDA </v>
      </c>
      <c r="K121">
        <v>45960</v>
      </c>
      <c r="L121">
        <v>45974</v>
      </c>
      <c r="M121" t="str">
        <v>SME000017728899</v>
      </c>
      <c r="N121" t="str">
        <v>76220 99538</v>
      </c>
      <c r="O121" t="str">
        <v xml:space="preserve">GUJARAT </v>
      </c>
      <c r="P121" t="str">
        <v>BHAVNAGAR</v>
      </c>
      <c r="Q121" t="str">
        <v>OD</v>
      </c>
      <c r="R121" t="str">
        <v>F2 FINTECH</v>
      </c>
      <c r="S121" t="str">
        <v>BAJAJ</v>
      </c>
      <c r="T121">
        <v>743000</v>
      </c>
      <c r="U121">
        <v>743000</v>
      </c>
      <c r="V121" t="str">
        <v>UNSECURED</v>
      </c>
      <c r="W121" t="str">
        <v>DISBURSED</v>
      </c>
      <c r="X121">
        <v>-1</v>
      </c>
      <c r="Y121">
        <v>45968</v>
      </c>
      <c r="Z121">
        <v>45974</v>
      </c>
      <c r="AA121" t="str">
        <v>FILE SENDER TO BANKER || UNDER PROCESS, CIBIL CONSENT LINK SENT TO CUSTOMER-1 CIBIL, PROF 8 SEGMENT, PHYSICAL PD PENDING FROM CUSTOMER SIDE, PD DONE, CASE APPROVED, TO BE DISBURSED ON TUESDAY, AMOUNT DOWNSIZE 7.5 L TO BE DISBURSED TODAY</v>
      </c>
      <c r="AB121" t="str">
        <v>RASIKKUMAR KHAGAD</v>
      </c>
      <c r="AC121">
        <v>8401084692</v>
      </c>
      <c r="AD121" t="str">
        <v>rasikkumar.khagad@bajajfinserv.in</v>
      </c>
      <c r="AE121" t="str">
        <v>MBBS-2020</v>
      </c>
      <c r="AJ121">
        <f>TODAY()</f>
        <v>46298</v>
      </c>
    </row>
    <row r="122">
      <c r="A122" t="str">
        <v>YES</v>
      </c>
      <c r="B122" t="str">
        <v>KASHIKA MALHOTRA</v>
      </c>
      <c r="C122" t="str">
        <f t="array" ref="C122">XLOOKUP(B122,'EMP LIST '!$B$2:$B$121,'EMP LIST '!$E$2:$E$121,)</f>
        <v/>
      </c>
      <c r="D122" t="str">
        <f t="array" ref="D122">XLOOKUP($B122,'EMP LIST '!$B$2:$B$121,'EMP LIST '!$F$2:$F$121,)</f>
        <v/>
      </c>
      <c r="E122" t="str">
        <f t="array" ref="E122">XLOOKUP($B122,'EMP LIST '!$B$2:$B$121,'EMP LIST '!$I$2:$I$121,)</f>
        <v/>
      </c>
      <c r="F122" t="str">
        <v>RAJEEV</v>
      </c>
      <c r="G122" t="str">
        <v>DR NAVEEN KUMAR RANGARAJU</v>
      </c>
      <c r="I122">
        <f>AJ122-K122</f>
        <v>329</v>
      </c>
      <c r="J122" t="str">
        <f t="array" ref="J122">XLOOKUP($B122,'EMP LIST '!$B$2:$B$121,'EMP LIST '!$H$2:$H$121,)</f>
        <v/>
      </c>
      <c r="K122">
        <v>45969</v>
      </c>
      <c r="L122">
        <v>45969</v>
      </c>
      <c r="M122" t="str">
        <v>SME000017838417</v>
      </c>
      <c r="N122">
        <v>6381335129</v>
      </c>
      <c r="O122" t="str">
        <v>TAMILNADU</v>
      </c>
      <c r="P122" t="str">
        <v>TIRUCHIRAPALLY</v>
      </c>
      <c r="Q122" t="str">
        <v>OD</v>
      </c>
      <c r="R122" t="str">
        <v xml:space="preserve">FIRST ADVISOR </v>
      </c>
      <c r="S122" t="str">
        <v>BAJAJ</v>
      </c>
      <c r="V122" t="str">
        <v>UNSECURED</v>
      </c>
      <c r="W122" t="str">
        <v xml:space="preserve">REJECTED </v>
      </c>
      <c r="AA122" t="str">
        <v>FILE SENDER TO BANKER || UNDER PROCESS, DEFAULTER IN BFL POOR TRACK</v>
      </c>
      <c r="AB122" t="str">
        <v>D Chandrasekaran</v>
      </c>
      <c r="AC122">
        <v>9884985694</v>
      </c>
      <c r="AD122" t="str">
        <v>d.chandrasekaran@bajajfinserv.in</v>
      </c>
      <c r="AE122" t="str">
        <v>BDS-2021</v>
      </c>
      <c r="AJ122">
        <f>TODAY()</f>
        <v>46298</v>
      </c>
    </row>
    <row r="123">
      <c r="A123" t="str">
        <v>YES</v>
      </c>
      <c r="B123" t="str">
        <v>VINEET TIWARI</v>
      </c>
      <c r="C123" t="str">
        <f t="array" ref="C123">XLOOKUP(B123,'EMP LIST '!$B$2:$B$121,'EMP LIST '!$E$2:$E$121,)</f>
        <v>VINEET TIWARI</v>
      </c>
      <c r="D123" t="str">
        <f t="array" ref="D123">XLOOKUP($B123,'EMP LIST '!$B$2:$B$121,'EMP LIST '!$F$2:$F$121,)</f>
        <v>VINEET TIWARI</v>
      </c>
      <c r="E123" t="str">
        <f t="array" ref="E123">XLOOKUP($B123,'EMP LIST '!$B$2:$B$121,'EMP LIST '!$I$2:$I$121,)</f>
        <v>SALARIED</v>
      </c>
      <c r="F123" t="str">
        <v>VISHAL</v>
      </c>
      <c r="G123" t="str">
        <v xml:space="preserve">DR. DHANVI RAJUL MESVANI </v>
      </c>
      <c r="I123">
        <f>AJ123-K123</f>
        <v>329</v>
      </c>
      <c r="J123" t="str">
        <f t="array" ref="J123">XLOOKUP($B123,'EMP LIST '!$B$2:$B$121,'EMP LIST '!$H$2:$H$121,)</f>
        <v>NOIDA</v>
      </c>
      <c r="K123">
        <v>45969</v>
      </c>
      <c r="M123" t="str">
        <v>195BZ8600013</v>
      </c>
      <c r="N123">
        <v>9372844009</v>
      </c>
      <c r="O123" t="str">
        <v>MAHARASHTRA</v>
      </c>
      <c r="P123" t="str">
        <v>MUMBAI</v>
      </c>
      <c r="Q123" t="str">
        <v>OD</v>
      </c>
      <c r="R123" t="str">
        <v xml:space="preserve">FIRST ADVISOR </v>
      </c>
      <c r="S123" t="str">
        <v>TATA</v>
      </c>
      <c r="V123" t="str">
        <v>UNSECURED</v>
      </c>
      <c r="W123" t="str">
        <v xml:space="preserve">REJECTED </v>
      </c>
      <c r="AA123" t="str">
        <v xml:space="preserve">FILE SENDER TO BANKER || UNDER PROCESS, </v>
      </c>
      <c r="AB123" t="str">
        <v>MAMTA SINGH</v>
      </c>
      <c r="AC123">
        <v>7982612369</v>
      </c>
      <c r="AD123" t="str">
        <v>Mamta.singh@tatacapital.com</v>
      </c>
      <c r="AE123" t="str">
        <v>MBBS-2018</v>
      </c>
      <c r="AJ123">
        <f>TODAY()</f>
        <v>46298</v>
      </c>
    </row>
    <row r="124">
      <c r="A124" t="str">
        <v>YES</v>
      </c>
      <c r="B124" t="str">
        <v>RIYA RANI</v>
      </c>
      <c r="C124" t="str">
        <f t="array" ref="C124">XLOOKUP(B124,'EMP LIST '!$B$2:$B$121,'EMP LIST '!$E$2:$E$121,)</f>
        <v/>
      </c>
      <c r="D124" t="str">
        <f t="array" ref="D124">XLOOKUP($B124,'EMP LIST '!$B$2:$B$121,'EMP LIST '!$F$2:$F$121,)</f>
        <v/>
      </c>
      <c r="E124" t="str">
        <f t="array" ref="E124">XLOOKUP($B124,'EMP LIST '!$B$2:$B$121,'EMP LIST '!$I$2:$I$121,)</f>
        <v/>
      </c>
      <c r="F124" t="str">
        <v>RAJEEV</v>
      </c>
      <c r="G124" t="str">
        <v>SUFIYAN SERVICE CENTARE</v>
      </c>
      <c r="I124">
        <f>AJ124-K124</f>
        <v>329</v>
      </c>
      <c r="J124" t="str">
        <f t="array" ref="J124">XLOOKUP($B124,'EMP LIST '!$B$2:$B$121,'EMP LIST '!$H$2:$H$121,)</f>
        <v/>
      </c>
      <c r="K124">
        <v>45969</v>
      </c>
      <c r="L124">
        <v>45971</v>
      </c>
      <c r="M124" t="str">
        <v>SME000017838631</v>
      </c>
      <c r="N124" t="str">
        <v>99455 73821</v>
      </c>
      <c r="O124" t="str">
        <v>KARNATAKA</v>
      </c>
      <c r="P124" t="str">
        <v>KOLAR</v>
      </c>
      <c r="Q124" t="str">
        <v>BL</v>
      </c>
      <c r="R124" t="str">
        <v xml:space="preserve">FIRST ADVISOR </v>
      </c>
      <c r="S124" t="str">
        <v>BAJAJ</v>
      </c>
      <c r="V124" t="str">
        <v>UNSECURED</v>
      </c>
      <c r="W124" t="str">
        <v xml:space="preserve">REJECTED </v>
      </c>
      <c r="AA124" t="str">
        <v>FILE SENDER TO BANKER || UNDER PROCESS, SETTELEMENT IN BUSINESS LOA BFL</v>
      </c>
      <c r="AB124" t="str">
        <v>Kishore R</v>
      </c>
      <c r="AC124">
        <v>9972020238</v>
      </c>
      <c r="AD124" t="str">
        <v>kishore.r@bajajfinserv.in</v>
      </c>
      <c r="AJ124">
        <f>TODAY()</f>
        <v>46298</v>
      </c>
    </row>
    <row r="125" xml:space="preserve">
      <c r="A125" t="str">
        <v>YES</v>
      </c>
      <c r="B125" t="str">
        <v>KASHIKA MALHOTRA</v>
      </c>
      <c r="C125" t="str">
        <f t="array" ref="C125">XLOOKUP(B125,'EMP LIST '!$B$2:$B$121,'EMP LIST '!$E$2:$E$121,)</f>
        <v/>
      </c>
      <c r="D125" t="str">
        <f t="array" ref="D125">XLOOKUP($B125,'EMP LIST '!$B$2:$B$121,'EMP LIST '!$F$2:$F$121,)</f>
        <v/>
      </c>
      <c r="E125" t="str">
        <f t="array" ref="E125">XLOOKUP($B125,'EMP LIST '!$B$2:$B$121,'EMP LIST '!$I$2:$I$121,)</f>
        <v/>
      </c>
      <c r="F125" t="str">
        <v>VISHAL</v>
      </c>
      <c r="G125" t="str">
        <v>DR NAVEEN KUMAR RANGARAJU</v>
      </c>
      <c r="I125">
        <f>AJ125-K125</f>
        <v>329</v>
      </c>
      <c r="J125" t="str">
        <f t="array" ref="J125">XLOOKUP($B125,'EMP LIST '!$B$2:$B$121,'EMP LIST '!$H$2:$H$121,)</f>
        <v/>
      </c>
      <c r="K125">
        <v>45969</v>
      </c>
      <c r="L125">
        <v>45980</v>
      </c>
      <c r="M125">
        <v>170392282</v>
      </c>
      <c r="N125">
        <v>6381335129</v>
      </c>
      <c r="O125" t="str">
        <v>TAMILNADU</v>
      </c>
      <c r="P125" t="str">
        <v>TIRUCHIRAPALLY</v>
      </c>
      <c r="Q125" t="str">
        <v>TERM LOAN</v>
      </c>
      <c r="R125" t="str">
        <v>F2 FINTECH</v>
      </c>
      <c r="S125" t="str">
        <v>CHOLA</v>
      </c>
      <c r="V125" t="str">
        <v>UNSECURED</v>
      </c>
      <c r="W125" t="str">
        <v xml:space="preserve">REJECTED </v>
      </c>
      <c r="AA125" t="str" xml:space="preserve">
        <v xml:space="preserve">FILE SENDER TO BANKER || UNDER PROCESS,  || Abb 2k,,Live overdue 39k and 1.22L.
Commercial  loan 6.12L live loan with 42 dpd which is belongs to applicant father.,CD loan 342 written off with 756 dpd in 2023.
Auto loan 6.65L with 60 dpd in 2024.,Note: live loans 1L and 7L EMI passing statement not given .,Overall concern not doable</v>
      </c>
      <c r="AB125" t="str">
        <v>ABUL</v>
      </c>
      <c r="AC125" t="str">
        <v>96009 96620</v>
      </c>
      <c r="AD125" t="str">
        <v>abulfazilk@chola1.murugappa.com</v>
      </c>
      <c r="AE125" t="str">
        <v>BDS-2021</v>
      </c>
      <c r="AJ125">
        <f>TODAY()</f>
        <v>46298</v>
      </c>
    </row>
    <row r="126">
      <c r="A126" t="str">
        <v>YES</v>
      </c>
      <c r="B126" t="str">
        <v>KAPIL</v>
      </c>
      <c r="C126" t="str">
        <f t="array" ref="C126">XLOOKUP(B126,'EMP LIST '!$B$2:$B$121,'EMP LIST '!$E$2:$E$121,)</f>
        <v>MANVI BHARDWAJ</v>
      </c>
      <c r="D126" t="str">
        <f t="array" ref="D126">XLOOKUP($B126,'EMP LIST '!$B$2:$B$121,'EMP LIST '!$F$2:$F$121,)</f>
        <v>RAHUL SAHA</v>
      </c>
      <c r="E126" t="str">
        <f t="array" ref="E126">XLOOKUP($B126,'EMP LIST '!$B$2:$B$121,'EMP LIST '!$I$2:$I$121,)</f>
        <v>SALARIED</v>
      </c>
      <c r="F126" t="str">
        <v>RAJEEV</v>
      </c>
      <c r="G126" t="str">
        <v>MOHD MINHAJUDDIN (DAIRY FARM)</v>
      </c>
      <c r="I126">
        <f>AJ126-K126</f>
        <v>329</v>
      </c>
      <c r="J126" t="str">
        <f t="array" ref="J126">XLOOKUP($B126,'EMP LIST '!$B$2:$B$121,'EMP LIST '!$H$2:$H$121,)</f>
        <v>NOIDA</v>
      </c>
      <c r="K126">
        <v>45969</v>
      </c>
      <c r="L126">
        <v>45972</v>
      </c>
      <c r="M126" t="str">
        <v>SME000017839325</v>
      </c>
      <c r="N126">
        <v>7989995020</v>
      </c>
      <c r="O126" t="str">
        <v>TELANGANA</v>
      </c>
      <c r="P126" t="str">
        <v>Hyderabad</v>
      </c>
      <c r="Q126" t="str">
        <v>BL</v>
      </c>
      <c r="R126" t="str">
        <v xml:space="preserve">FIRST ADVISOR </v>
      </c>
      <c r="S126" t="str">
        <v>BAJAJ</v>
      </c>
      <c r="V126" t="str">
        <v>UNSECURED</v>
      </c>
      <c r="W126" t="str">
        <v xml:space="preserve">REJECTED </v>
      </c>
      <c r="AA126" t="str">
        <v xml:space="preserve">FILE SENDER TO BANKER || UNDER PROCESS,  CASE PROCEED IN STBL PROGRAM, LOW ABB </v>
      </c>
      <c r="AB126" t="str">
        <v>C EshwarRao</v>
      </c>
      <c r="AC126">
        <v>9074641230</v>
      </c>
      <c r="AD126" t="str">
        <v>c.eshwarrao@bajajfinserv.in</v>
      </c>
      <c r="AJ126">
        <f>TODAY()</f>
        <v>46298</v>
      </c>
    </row>
    <row r="127">
      <c r="A127" t="str">
        <v>YES</v>
      </c>
      <c r="B127" t="str">
        <v>AMIT KUMAR</v>
      </c>
      <c r="C127" t="str">
        <f t="array" ref="C127">XLOOKUP(B127,'EMP LIST '!$B$2:$B$121,'EMP LIST '!$E$2:$E$121,)</f>
        <v>RAJKUMARI</v>
      </c>
      <c r="D127" t="str">
        <f t="array" ref="D127">XLOOKUP($B127,'EMP LIST '!$B$2:$B$121,'EMP LIST '!$F$2:$F$121,)</f>
        <v>RAJKUMARI</v>
      </c>
      <c r="E127" t="str">
        <f t="array" ref="E127">XLOOKUP($B127,'EMP LIST '!$B$2:$B$121,'EMP LIST '!$I$2:$I$121,)</f>
        <v>SALARIED</v>
      </c>
      <c r="F127" t="str">
        <v>RAJEEV</v>
      </c>
      <c r="G127" t="str">
        <v>DR MERLIN LEENA RAJAN</v>
      </c>
      <c r="I127">
        <f>AJ127-K127</f>
        <v>327</v>
      </c>
      <c r="J127" t="str">
        <f t="array" ref="J127">XLOOKUP($B127,'EMP LIST '!$B$2:$B$121,'EMP LIST '!$H$2:$H$121,)</f>
        <v>NOIDA</v>
      </c>
      <c r="K127">
        <v>45971</v>
      </c>
      <c r="L127">
        <v>45978</v>
      </c>
      <c r="M127">
        <v>128</v>
      </c>
      <c r="N127">
        <v>8281703980</v>
      </c>
      <c r="O127" t="str">
        <v>KERALA</v>
      </c>
      <c r="P127" t="str">
        <v>Ernakulam</v>
      </c>
      <c r="Q127" t="str">
        <v>OD</v>
      </c>
      <c r="R127" t="str">
        <v xml:space="preserve">FIRST ADVISOR </v>
      </c>
      <c r="S127" t="str">
        <v>ABCL</v>
      </c>
      <c r="V127" t="str">
        <v>UNSECURED</v>
      </c>
      <c r="W127" t="str">
        <v xml:space="preserve">REJECTED </v>
      </c>
      <c r="AA127" t="str">
        <v>FILE SENDER TO BANKER || UNDER PROCESS || PRSCRIPTION LETTER PENDING FROM CUSTOMER SIDE || CUSTOMER ADMITTED IN HOSPITAL</v>
      </c>
      <c r="AB127" t="str">
        <v>REMINJESWAL</v>
      </c>
      <c r="AC127" t="str">
        <v>77367 06890</v>
      </c>
      <c r="AD127" t="str">
        <v>reminjeswel.g@adityabirlacapital.com</v>
      </c>
      <c r="AE127" t="str">
        <v>MBBS-2009</v>
      </c>
      <c r="AJ127">
        <f>TODAY()</f>
        <v>46298</v>
      </c>
    </row>
    <row r="128">
      <c r="A128" t="str">
        <v>YES</v>
      </c>
      <c r="B128" t="str">
        <v>SUMIT KUMAR</v>
      </c>
      <c r="C128" t="str">
        <f t="array" ref="C128">XLOOKUP(B128,'EMP LIST '!$B$2:$B$121,'EMP LIST '!$E$2:$E$121,)</f>
        <v>ANURAG SHARMA</v>
      </c>
      <c r="D128" t="str">
        <f t="array" ref="D128">XLOOKUP($B128,'EMP LIST '!$B$2:$B$121,'EMP LIST '!$F$2:$F$121,)</f>
        <v>SHASHANK BHARDWAJ</v>
      </c>
      <c r="E128" t="str">
        <f t="array" ref="E128">XLOOKUP($B128,'EMP LIST '!$B$2:$B$121,'EMP LIST '!$I$2:$I$121,)</f>
        <v>SALARIED</v>
      </c>
      <c r="F128" t="str">
        <v>VISHAL</v>
      </c>
      <c r="G128" t="str">
        <v>DR. MANISH KUMAR</v>
      </c>
      <c r="I128">
        <f>AJ128-K128</f>
        <v>327</v>
      </c>
      <c r="J128" t="str">
        <f t="array" ref="J128">XLOOKUP($B128,'EMP LIST '!$B$2:$B$121,'EMP LIST '!$H$2:$H$121,)</f>
        <v>BAREILLY</v>
      </c>
      <c r="K128">
        <v>45971</v>
      </c>
      <c r="L128">
        <v>45971</v>
      </c>
      <c r="M128">
        <v>170392179</v>
      </c>
      <c r="N128">
        <v>7765839966</v>
      </c>
      <c r="O128" t="str">
        <v>BIHAR</v>
      </c>
      <c r="P128" t="str">
        <v>PATNA</v>
      </c>
      <c r="Q128" t="str">
        <v>TERM LOAN</v>
      </c>
      <c r="R128" t="str">
        <v>F2 FINTECH</v>
      </c>
      <c r="S128" t="str">
        <v>CHOLA</v>
      </c>
      <c r="V128" t="str">
        <v>UNSECURED</v>
      </c>
      <c r="W128" t="str">
        <v xml:space="preserve">REJECTED </v>
      </c>
      <c r="AA128" t="str">
        <v>FILE SENDER TO BANKER || UNDER PROCESS, || Not doable as multiple ECS bounce (total 15) in IDFC loan reported in banking. Also rest loan track is not visible in this banking. As per CIBIL in HL loan of 13.2 lacs and 37.39 lacs, DPD of 29 days reported in CIBIL in May, Jun, Jul month. Also this case is rejected twice in Chola due to EMI bounce in banking.</v>
      </c>
      <c r="AB128" t="str">
        <v>RAVI KUMAR</v>
      </c>
      <c r="AC128" t="str">
        <v>93340 35364</v>
      </c>
      <c r="AD128" t="str">
        <v>ravikumarak@chola.murugappa.com</v>
      </c>
      <c r="AE128" t="str">
        <v>MBBS-2016</v>
      </c>
      <c r="AJ128">
        <f>TODAY()</f>
        <v>46298</v>
      </c>
    </row>
    <row r="129">
      <c r="A129" t="str">
        <v>yes</v>
      </c>
      <c r="B129" t="str">
        <v>F2 FINTECH</v>
      </c>
      <c r="C129" t="str">
        <f t="array" ref="C129">XLOOKUP(B129,'EMP LIST '!$B$2:$B$121,'EMP LIST '!$E$2:$E$121,)</f>
        <v>F2 FINTECH</v>
      </c>
      <c r="D129" t="str">
        <f t="array" ref="D129">XLOOKUP($B129,'EMP LIST '!$B$2:$B$121,'EMP LIST '!$F$2:$F$121,)</f>
        <v>F2 FINTECH</v>
      </c>
      <c r="E129" t="str">
        <f t="array" ref="E129">XLOOKUP($B129,'EMP LIST '!$B$2:$B$121,'EMP LIST '!$I$2:$I$121,)</f>
        <v>SOURCER</v>
      </c>
      <c r="F129" t="str">
        <v>RAJEEV</v>
      </c>
      <c r="G129" t="str">
        <v>DR ANURAG KESARWANI</v>
      </c>
      <c r="H129" t="str">
        <v>YES</v>
      </c>
      <c r="I129">
        <f>AJ129-K129</f>
        <v>324</v>
      </c>
      <c r="J129" t="str">
        <f t="array" ref="J129">XLOOKUP($B129,'EMP LIST '!$B$2:$B$121,'EMP LIST '!$H$2:$H$121,)</f>
        <v>F2 FINTECH</v>
      </c>
      <c r="K129">
        <v>45974</v>
      </c>
      <c r="L129">
        <v>45974</v>
      </c>
      <c r="M129" t="str">
        <v>SME000017850719</v>
      </c>
      <c r="O129" t="str">
        <v>UTTAR PRADESH</v>
      </c>
      <c r="P129" t="str">
        <v>KANPUR</v>
      </c>
      <c r="Q129" t="str">
        <v>OD</v>
      </c>
      <c r="R129" t="str">
        <v>F2 FINTECH</v>
      </c>
      <c r="S129" t="str">
        <v>BAJAJ</v>
      </c>
      <c r="T129">
        <f>U129-2900000</f>
        <v>1945000</v>
      </c>
      <c r="U129">
        <v>4845000</v>
      </c>
      <c r="V129" t="str">
        <v>UNSECURED</v>
      </c>
      <c r="W129" t="str">
        <v>DISBURSED</v>
      </c>
      <c r="Y129">
        <v>45975</v>
      </c>
      <c r="Z129">
        <v>45975</v>
      </c>
      <c r="AA129" t="str">
        <v>SM CASE</v>
      </c>
      <c r="AB129" t="str">
        <v>HIMASNSHU SHAHI</v>
      </c>
      <c r="AC129">
        <v>7317695559</v>
      </c>
      <c r="AJ129">
        <f>TODAY()</f>
        <v>46298</v>
      </c>
      <c r="AK129">
        <v>58000</v>
      </c>
      <c r="AL129" t="str">
        <v>DONE</v>
      </c>
    </row>
    <row r="130">
      <c r="A130" t="str">
        <v>YES</v>
      </c>
      <c r="B130" t="str">
        <v>IRAM FATIMA</v>
      </c>
      <c r="C130" t="str">
        <f t="array" ref="C130">XLOOKUP(B130,'EMP LIST '!$B$2:$B$121,'EMP LIST '!$E$2:$E$121,)</f>
        <v>MANISHA SAXENA</v>
      </c>
      <c r="D130" t="str">
        <f t="array" ref="D130">XLOOKUP($B130,'EMP LIST '!$B$2:$B$121,'EMP LIST '!$F$2:$F$121,)</f>
        <v>SHASHANK BHARDWAJ</v>
      </c>
      <c r="E130" t="str">
        <f t="array" ref="E130">XLOOKUP($B130,'EMP LIST '!$B$2:$B$121,'EMP LIST '!$I$2:$I$121,)</f>
        <v>SALARIED</v>
      </c>
      <c r="F130" t="str">
        <v>RAJEEV</v>
      </c>
      <c r="G130" t="str">
        <v>DR YOGESH SHARMA</v>
      </c>
      <c r="I130">
        <f>AJ130-K130</f>
        <v>327</v>
      </c>
      <c r="J130" t="str">
        <f t="array" ref="J130">XLOOKUP($B130,'EMP LIST '!$B$2:$B$121,'EMP LIST '!$H$2:$H$121,)</f>
        <v>BAREILLY</v>
      </c>
      <c r="K130">
        <v>45971</v>
      </c>
      <c r="L130">
        <v>45971</v>
      </c>
      <c r="M130" t="str">
        <v>SME000017851202</v>
      </c>
      <c r="N130">
        <v>8130081800</v>
      </c>
      <c r="O130" t="str">
        <v>RAJASTHAN</v>
      </c>
      <c r="P130" t="str">
        <v>ALWAR</v>
      </c>
      <c r="Q130" t="str">
        <v>OD</v>
      </c>
      <c r="R130" t="str">
        <v xml:space="preserve">FIRST ADVISOR </v>
      </c>
      <c r="S130" t="str">
        <v>BAJAJ</v>
      </c>
      <c r="V130" t="str">
        <v>UNSECURED</v>
      </c>
      <c r="W130" t="str">
        <v xml:space="preserve">REJECTED </v>
      </c>
      <c r="AA130" t="str">
        <v>FILE SENDER TO BANKER || UNDER PROCESS, SOA clearly seen applicant not repay EMI on time, Payments done post 10 day and 20 days, Penal charges also show multiple times same is highlighted case already rejected oct 25 same reason</v>
      </c>
      <c r="AB130" t="str">
        <v>DHIRAJ SHARMA</v>
      </c>
      <c r="AC130">
        <v>7014325161</v>
      </c>
      <c r="AE130" t="str">
        <v>MBBS-2021</v>
      </c>
      <c r="AJ130">
        <f>TODAY()</f>
        <v>46298</v>
      </c>
    </row>
    <row r="131">
      <c r="A131" t="str">
        <v>YES</v>
      </c>
      <c r="B131" t="str">
        <v>MANISHA VERMA</v>
      </c>
      <c r="C131" t="str">
        <f t="array" ref="C131">XLOOKUP(B131,'EMP LIST '!$B$2:$B$121,'EMP LIST '!$E$2:$E$121,)</f>
        <v>RAVISH SHARMA</v>
      </c>
      <c r="D131" t="str">
        <f t="array" ref="D131">XLOOKUP($B131,'EMP LIST '!$B$2:$B$121,'EMP LIST '!$F$2:$F$121,)</f>
        <v>RAVISH SHARMA</v>
      </c>
      <c r="E131" t="str">
        <f t="array" ref="E131">XLOOKUP($B131,'EMP LIST '!$B$2:$B$121,'EMP LIST '!$I$2:$I$121,)</f>
        <v>SALARIED</v>
      </c>
      <c r="F131" t="str">
        <v>RAJEEV</v>
      </c>
      <c r="G131" t="str">
        <v>DR RAMESH KUMAR KHACHI</v>
      </c>
      <c r="I131">
        <f>AJ131-K131</f>
        <v>337</v>
      </c>
      <c r="J131" t="str">
        <f t="array" ref="J131">XLOOKUP($B131,'EMP LIST '!$B$2:$B$121,'EMP LIST '!$H$2:$H$121,)</f>
        <v>NOIDA</v>
      </c>
      <c r="K131">
        <v>45961</v>
      </c>
      <c r="L131">
        <v>45976</v>
      </c>
      <c r="M131" t="str">
        <v>961BZ8600384</v>
      </c>
      <c r="N131">
        <v>8894437647</v>
      </c>
      <c r="O131" t="str">
        <v>HIMACHAL PRADESH</v>
      </c>
      <c r="P131" t="str">
        <v>SHIMLA</v>
      </c>
      <c r="Q131" t="str">
        <v>OD</v>
      </c>
      <c r="R131" t="str">
        <v>F2 FINTECH</v>
      </c>
      <c r="S131" t="str">
        <v>TATA</v>
      </c>
      <c r="T131">
        <v>750000</v>
      </c>
      <c r="U131">
        <v>750000</v>
      </c>
      <c r="V131" t="str">
        <v>UNSECURED</v>
      </c>
      <c r="W131" t="str">
        <v>DISBURSED</v>
      </c>
      <c r="Y131">
        <v>45975</v>
      </c>
      <c r="Z131">
        <v>45976</v>
      </c>
      <c r="AA131" t="str">
        <v>FILE SENDER TO BANKER || UNDER PROCESS || LOGIN DONE || IN UNDERWRITING ||Please share current account banking. Payment received in saving account are from family members. || CUSTOMER DONT HAVE ANOTHER BANKING || CASE HAS GONE FOR 10 LACS RECO</v>
      </c>
      <c r="AB131" t="str">
        <v>MAMTA SINGH</v>
      </c>
      <c r="AC131">
        <v>7982612369</v>
      </c>
      <c r="AD131" t="str">
        <v>Mamta.singh@tatacapital.com</v>
      </c>
      <c r="AE131" t="str">
        <v>BAMS-2008</v>
      </c>
      <c r="AJ131">
        <f>TODAY()</f>
        <v>46298</v>
      </c>
    </row>
    <row r="132">
      <c r="A132" t="str">
        <v>YES</v>
      </c>
      <c r="B132" t="str">
        <v>DHARAMVEER</v>
      </c>
      <c r="C132" t="str">
        <f t="array" ref="C132">XLOOKUP(B132,'EMP LIST '!$B$2:$B$121,'EMP LIST '!$E$2:$E$121,)</f>
        <v>RASHI GANGWAR</v>
      </c>
      <c r="D132" t="str">
        <f t="array" ref="D132">XLOOKUP($B132,'EMP LIST '!$B$2:$B$121,'EMP LIST '!$F$2:$F$121,)</f>
        <v>RAJKUMARI</v>
      </c>
      <c r="E132" t="str">
        <f t="array" ref="E132">XLOOKUP($B132,'EMP LIST '!$B$2:$B$121,'EMP LIST '!$I$2:$I$121,)</f>
        <v>SALARIED</v>
      </c>
      <c r="F132" t="str">
        <v>RAJEEV</v>
      </c>
      <c r="G132" t="str">
        <v>DR ASIF IQBAL</v>
      </c>
      <c r="H132" t="str">
        <v>YES</v>
      </c>
      <c r="I132">
        <f>AJ132-K132</f>
        <v>334</v>
      </c>
      <c r="J132" t="str">
        <f t="array" ref="J132">XLOOKUP($B132,'EMP LIST '!$B$2:$B$121,'EMP LIST '!$H$2:$H$121,)</f>
        <v>NOIDA</v>
      </c>
      <c r="K132">
        <v>45964</v>
      </c>
      <c r="L132">
        <v>45976</v>
      </c>
      <c r="M132" t="str">
        <v>SME000017771159</v>
      </c>
      <c r="N132">
        <v>9122599336</v>
      </c>
      <c r="O132" t="str">
        <v>BIHAR</v>
      </c>
      <c r="P132" t="str">
        <v>DARBHANGA</v>
      </c>
      <c r="Q132" t="str">
        <v>OD</v>
      </c>
      <c r="R132" t="str">
        <v>F2 FINTECH</v>
      </c>
      <c r="S132" t="str">
        <v>BAJAJ</v>
      </c>
      <c r="T132">
        <v>1920000</v>
      </c>
      <c r="U132">
        <v>2120000</v>
      </c>
      <c r="V132" t="str">
        <v>UNSECURED</v>
      </c>
      <c r="W132" t="str">
        <v>DISBURSED</v>
      </c>
      <c r="X132">
        <v>769</v>
      </c>
      <c r="Y132">
        <v>45964</v>
      </c>
      <c r="Z132">
        <v>45976</v>
      </c>
      <c r="AA132" t="str">
        <v>MEETING CASE, CASE MOVED TO CREDIT, MANDATE &amp; CONSENT PENDING FROM CUSTOMER SIDE, WILL TALK AFTER ELECTION, TO BE DISBURSED TODAY</v>
      </c>
      <c r="AB132" t="str">
        <v>CHANDAN KUMAR</v>
      </c>
      <c r="AC132">
        <v>7903384974</v>
      </c>
      <c r="AE132" t="str">
        <v>MBBS-2019</v>
      </c>
      <c r="AI132">
        <v>46002</v>
      </c>
      <c r="AJ132">
        <f>TODAY()</f>
        <v>46298</v>
      </c>
      <c r="AK132">
        <v>4000</v>
      </c>
      <c r="AL132" t="str">
        <v>DONE</v>
      </c>
    </row>
    <row r="133">
      <c r="A133" t="str">
        <v>YES</v>
      </c>
      <c r="B133" t="str">
        <v>AMAN SINGH</v>
      </c>
      <c r="C133" t="str">
        <f t="array" ref="C133">XLOOKUP(B133,'EMP LIST '!$B$2:$B$121,'EMP LIST '!$E$2:$E$121,)</f>
        <v>RIYA CHADDHA</v>
      </c>
      <c r="D133" t="str">
        <f t="array" ref="D133">XLOOKUP($B133,'EMP LIST '!$B$2:$B$121,'EMP LIST '!$F$2:$F$121,)</f>
        <v>VINEET TIWARI</v>
      </c>
      <c r="E133" t="str">
        <f t="array" ref="E133">XLOOKUP($B133,'EMP LIST '!$B$2:$B$121,'EMP LIST '!$I$2:$I$121,)</f>
        <v>SALARIED</v>
      </c>
      <c r="F133" t="str">
        <v>RAJEEV</v>
      </c>
      <c r="G133" t="str">
        <v>DR. SARANYA BISWAS</v>
      </c>
      <c r="I133">
        <f>AJ133-K133</f>
        <v>327</v>
      </c>
      <c r="J133" t="str">
        <f t="array" ref="J133">XLOOKUP($B133,'EMP LIST '!$B$2:$B$121,'EMP LIST '!$H$2:$H$121,)</f>
        <v>NOIDA</v>
      </c>
      <c r="K133">
        <v>45971</v>
      </c>
      <c r="L133">
        <v>45974</v>
      </c>
      <c r="M133">
        <v>134</v>
      </c>
      <c r="N133">
        <v>9564860967</v>
      </c>
      <c r="O133" t="str">
        <v>WEST BENGAL</v>
      </c>
      <c r="P133" t="str">
        <v>PARGANAS</v>
      </c>
      <c r="Q133" t="str">
        <v>OD</v>
      </c>
      <c r="R133" t="str">
        <v xml:space="preserve">FIRST ADVISOR </v>
      </c>
      <c r="S133" t="str">
        <v>ABCL</v>
      </c>
      <c r="V133" t="str">
        <v>UNSECURED</v>
      </c>
      <c r="W133" t="str">
        <v xml:space="preserve">REJECTED </v>
      </c>
      <c r="AA133" t="str">
        <v xml:space="preserve">FILE SENDER TO BANKER || UNDER PROCESS,  || NEED PRESCRIPTION LETTER  || CUSTOMER NOT GETTING REGULAR INCOME AND MOREOVER DIVORSE VASE IS GOING ON WITH WIFE </v>
      </c>
      <c r="AB133" t="str">
        <v>PRITAM</v>
      </c>
      <c r="AC133" t="str">
        <v>72092 90669</v>
      </c>
      <c r="AD133" t="str">
        <v>pritam.kumar6@adityabirlacapital.com</v>
      </c>
      <c r="AE133" t="str">
        <v>MBBS-2009</v>
      </c>
      <c r="AJ133">
        <f>TODAY()</f>
        <v>46298</v>
      </c>
    </row>
    <row r="134">
      <c r="A134" t="str">
        <v>YES</v>
      </c>
      <c r="B134" t="str">
        <v>AMAN SINGH</v>
      </c>
      <c r="C134" t="str">
        <f t="array" ref="C134">XLOOKUP(B134,'EMP LIST '!$B$2:$B$121,'EMP LIST '!$E$2:$E$121,)</f>
        <v>RIYA CHADDHA</v>
      </c>
      <c r="D134" t="str">
        <f t="array" ref="D134">XLOOKUP($B134,'EMP LIST '!$B$2:$B$121,'EMP LIST '!$F$2:$F$121,)</f>
        <v>VINEET TIWARI</v>
      </c>
      <c r="E134" t="str">
        <f t="array" ref="E134">XLOOKUP($B134,'EMP LIST '!$B$2:$B$121,'EMP LIST '!$I$2:$I$121,)</f>
        <v>SALARIED</v>
      </c>
      <c r="F134" t="str">
        <v>RAJEEV</v>
      </c>
      <c r="G134" t="str">
        <v>DR. SARANYA BISWAS</v>
      </c>
      <c r="I134">
        <f>AJ134-K134</f>
        <v>327</v>
      </c>
      <c r="J134" t="str">
        <f t="array" ref="J134">XLOOKUP($B134,'EMP LIST '!$B$2:$B$121,'EMP LIST '!$H$2:$H$121,)</f>
        <v>NOIDA</v>
      </c>
      <c r="K134">
        <v>45971</v>
      </c>
      <c r="L134">
        <v>45972</v>
      </c>
      <c r="M134">
        <v>135</v>
      </c>
      <c r="N134">
        <v>9564860967</v>
      </c>
      <c r="O134" t="str">
        <v>WEST BENGAL</v>
      </c>
      <c r="P134" t="str">
        <v>PARGANAS</v>
      </c>
      <c r="Q134" t="str">
        <v>OD</v>
      </c>
      <c r="R134" t="str">
        <v xml:space="preserve">FIRST ADVISOR </v>
      </c>
      <c r="S134" t="str">
        <v>LNT</v>
      </c>
      <c r="V134" t="str">
        <v>UNSECURED</v>
      </c>
      <c r="W134" t="str">
        <v xml:space="preserve">REJECTED </v>
      </c>
      <c r="AA134" t="str">
        <v>FILE SENDER TO BANKER || UNDER PROCESS,  ||already shared last day,,case logged in other sales manager</v>
      </c>
      <c r="AB134" t="str">
        <v>SUROJIT</v>
      </c>
      <c r="AC134">
        <v>7439449703</v>
      </c>
      <c r="AD134" t="str">
        <v>surojitmanna@ltfs.com</v>
      </c>
      <c r="AE134" t="str">
        <v>MBBS-2009</v>
      </c>
      <c r="AJ134">
        <f>TODAY()</f>
        <v>46298</v>
      </c>
    </row>
    <row r="135">
      <c r="A135" t="str">
        <v>YES</v>
      </c>
      <c r="B135" t="str">
        <v>SHIVA AGNIHOTRI</v>
      </c>
      <c r="C135" t="str">
        <f t="array" ref="C135">XLOOKUP(B135,'EMP LIST '!$B$2:$B$121,'EMP LIST '!$E$2:$E$121,)</f>
        <v>RASHI GANGWAR</v>
      </c>
      <c r="D135" t="str">
        <f t="array" ref="D135">XLOOKUP($B135,'EMP LIST '!$B$2:$B$121,'EMP LIST '!$F$2:$F$121,)</f>
        <v>RAJKUMARI</v>
      </c>
      <c r="E135" t="str">
        <f t="array" ref="E135">XLOOKUP($B135,'EMP LIST '!$B$2:$B$121,'EMP LIST '!$I$2:$I$121,)</f>
        <v>SALARIED</v>
      </c>
      <c r="F135" t="str">
        <v>VISHAL</v>
      </c>
      <c r="G135" t="str">
        <v>DR. MANOJ MAHADEO JAGNIT</v>
      </c>
      <c r="I135">
        <f>AJ135-K135</f>
        <v>327</v>
      </c>
      <c r="J135" t="str">
        <f t="array" ref="J135">XLOOKUP($B135,'EMP LIST '!$B$2:$B$121,'EMP LIST '!$H$2:$H$121,)</f>
        <v>NOIDA</v>
      </c>
      <c r="K135">
        <v>45971</v>
      </c>
      <c r="L135">
        <v>45972</v>
      </c>
      <c r="M135">
        <v>170392346</v>
      </c>
      <c r="N135">
        <v>8767278811</v>
      </c>
      <c r="O135" t="str">
        <v>MAHARASHTRA</v>
      </c>
      <c r="P135" t="str">
        <v>RAIGAD</v>
      </c>
      <c r="Q135" t="str">
        <v>TERM LOAN</v>
      </c>
      <c r="R135" t="str">
        <v>F2 FINTECH</v>
      </c>
      <c r="S135" t="str">
        <v>CHOLA</v>
      </c>
      <c r="V135" t="str">
        <v>UNSECURED</v>
      </c>
      <c r="W135" t="str">
        <v xml:space="preserve">REJECTED </v>
      </c>
      <c r="AA135" t="str">
        <v>FILE SENDER TO BANKER || UNDER PROCESS, || OGL LOCATION</v>
      </c>
      <c r="AB135" t="str">
        <v>VISHAL SHARMA</v>
      </c>
      <c r="AC135">
        <v>8104206394</v>
      </c>
      <c r="AD135" t="str">
        <v>vishalsharmas@chola.murugappa.com</v>
      </c>
      <c r="AE135" t="str">
        <v>BHMS-2016</v>
      </c>
      <c r="AJ135">
        <f>TODAY()</f>
        <v>46298</v>
      </c>
    </row>
    <row r="136">
      <c r="A136" t="str">
        <v>YES</v>
      </c>
      <c r="B136" t="str">
        <v>MOHD SHAHIB</v>
      </c>
      <c r="C136" t="str">
        <f t="array" ref="C136">XLOOKUP(B136,'EMP LIST '!$B$2:$B$121,'EMP LIST '!$E$2:$E$121,)</f>
        <v>SHASHANK BHARDWAJ</v>
      </c>
      <c r="D136" t="str">
        <f t="array" ref="D136">XLOOKUP($B136,'EMP LIST '!$B$2:$B$121,'EMP LIST '!$F$2:$F$121,)</f>
        <v>SHASHANK BHARDWAJ</v>
      </c>
      <c r="E136" t="str">
        <f t="array" ref="E136">XLOOKUP($B136,'EMP LIST '!$B$2:$B$121,'EMP LIST '!$I$2:$I$121,)</f>
        <v>SOURCER</v>
      </c>
      <c r="F136" t="str">
        <v>RAJEEV</v>
      </c>
      <c r="G136" t="str">
        <v>DR .RAHUL KUMAR MORE</v>
      </c>
      <c r="I136">
        <f>AJ136-K136</f>
        <v>327</v>
      </c>
      <c r="J136" t="str">
        <f t="array" ref="J136">XLOOKUP($B136,'EMP LIST '!$B$2:$B$121,'EMP LIST '!$H$2:$H$121,)</f>
        <v xml:space="preserve">BAREILLY </v>
      </c>
      <c r="K136">
        <v>45971</v>
      </c>
      <c r="L136">
        <v>45971</v>
      </c>
      <c r="M136">
        <v>137</v>
      </c>
      <c r="N136">
        <v>9763438970</v>
      </c>
      <c r="O136" t="str">
        <v>MAHARASHTRA</v>
      </c>
      <c r="P136" t="str">
        <v>NASHIK</v>
      </c>
      <c r="Q136" t="str">
        <v>OD</v>
      </c>
      <c r="R136" t="str">
        <v>F2 FINTECH</v>
      </c>
      <c r="S136" t="str">
        <v>BAJAJ</v>
      </c>
      <c r="V136" t="str">
        <v>UNSECURED</v>
      </c>
      <c r="W136" t="str">
        <v xml:space="preserve">REJECTED </v>
      </c>
      <c r="AA136" t="str">
        <v>FILE SENDER TO BANKER || UNDER PROCESS,  || Case already disbursed in last month, Not doable.</v>
      </c>
      <c r="AB136" t="str">
        <v>VAISHNAVI</v>
      </c>
      <c r="AC136" t="str">
        <v>95792 15829</v>
      </c>
      <c r="AD136" t="str">
        <v>vaishnavi.ahire1@bajajfinserv.in</v>
      </c>
      <c r="AE136" t="str">
        <v>MBBS-2008</v>
      </c>
      <c r="AF136" t="str">
        <v>PUNEET</v>
      </c>
      <c r="AG136" t="str">
        <v>DONE</v>
      </c>
      <c r="AJ136">
        <f>TODAY()</f>
        <v>46298</v>
      </c>
    </row>
    <row r="137">
      <c r="A137" t="str">
        <v>YES</v>
      </c>
      <c r="B137" t="str">
        <v>SHRUTIKA DUBEY</v>
      </c>
      <c r="C137" t="str">
        <f t="array" ref="C137">XLOOKUP(B137,'EMP LIST '!$B$2:$B$121,'EMP LIST '!$E$2:$E$121,)</f>
        <v>MANISHA SAXENA</v>
      </c>
      <c r="D137" t="str">
        <f t="array" ref="D137">XLOOKUP($B137,'EMP LIST '!$B$2:$B$121,'EMP LIST '!$F$2:$F$121,)</f>
        <v>SHASHANK BHARDWAJ</v>
      </c>
      <c r="E137" t="str">
        <f t="array" ref="E137">XLOOKUP($B137,'EMP LIST '!$B$2:$B$121,'EMP LIST '!$I$2:$I$121,)</f>
        <v>SALARIED</v>
      </c>
      <c r="F137" t="str">
        <v>VISHAL</v>
      </c>
      <c r="G137" t="str">
        <v>DR. ANAND PRAKASH ARYA</v>
      </c>
      <c r="I137">
        <f>AJ137-K137</f>
        <v>327</v>
      </c>
      <c r="J137" t="str">
        <f t="array" ref="J137">XLOOKUP($B137,'EMP LIST '!$B$2:$B$121,'EMP LIST '!$H$2:$H$121,)</f>
        <v>BAREILLY</v>
      </c>
      <c r="K137">
        <v>45971</v>
      </c>
      <c r="L137">
        <v>45980</v>
      </c>
      <c r="M137" t="str">
        <v>708BZ8600418</v>
      </c>
      <c r="N137">
        <v>9125670701</v>
      </c>
      <c r="O137" t="str">
        <v>UTTAR PRADESH</v>
      </c>
      <c r="P137" t="str">
        <v>SANT RAVI DAS NAGAR</v>
      </c>
      <c r="Q137" t="str">
        <v>OD</v>
      </c>
      <c r="R137" t="str">
        <v xml:space="preserve">FIRST ADVISOR </v>
      </c>
      <c r="S137" t="str">
        <v>TATA</v>
      </c>
      <c r="V137" t="str">
        <v>UNSECURED</v>
      </c>
      <c r="W137" t="str">
        <v>LOGIN</v>
      </c>
      <c r="AA137" t="str">
        <v>FILE SENDER TO BANKER || UNDER PROCESS, || LATEST E-BILL REQ|| E-BILL SEND TO BANKER || DEGREE REQ</v>
      </c>
      <c r="AB137" t="str">
        <v>NITESH MISHRA</v>
      </c>
      <c r="AC137">
        <v>7011833917</v>
      </c>
      <c r="AD137" t="str">
        <v>Nitesh.mishra@tatacapital.com</v>
      </c>
      <c r="AE137" t="str">
        <v>BHMS-2017</v>
      </c>
      <c r="AJ137">
        <f>TODAY()</f>
        <v>46298</v>
      </c>
    </row>
    <row r="138">
      <c r="A138" t="str">
        <v>YES</v>
      </c>
      <c r="B138" t="str">
        <v>AMANPREET SINGH</v>
      </c>
      <c r="C138" t="str">
        <f t="array" ref="C138">XLOOKUP(B138,'EMP LIST '!$B$2:$B$121,'EMP LIST '!$E$2:$E$121,)</f>
        <v>MANVI BHARDWAJ</v>
      </c>
      <c r="D138" t="str">
        <f t="array" ref="D138">XLOOKUP($B138,'EMP LIST '!$B$2:$B$121,'EMP LIST '!$F$2:$F$121,)</f>
        <v>AMANPREET SINGH</v>
      </c>
      <c r="E138" t="str">
        <f t="array" ref="E138">XLOOKUP($B138,'EMP LIST '!$B$2:$B$121,'EMP LIST '!$I$2:$I$121,)</f>
        <v>SALARIED</v>
      </c>
      <c r="F138" t="str">
        <v>RAJEEV</v>
      </c>
      <c r="G138" t="str">
        <v>DR VELAGAPUDI MURALI KRISHNA</v>
      </c>
      <c r="I138">
        <f>AJ138-K138</f>
        <v>327</v>
      </c>
      <c r="J138" t="str">
        <f t="array" ref="J138">XLOOKUP($B138,'EMP LIST '!$B$2:$B$121,'EMP LIST '!$H$2:$H$121,)</f>
        <v>NOIDA</v>
      </c>
      <c r="K138">
        <v>45971</v>
      </c>
      <c r="L138">
        <v>45972</v>
      </c>
      <c r="M138" t="str">
        <v>SME000017852853</v>
      </c>
      <c r="N138">
        <v>9989884169</v>
      </c>
      <c r="O138" t="str">
        <v>ANDHRA PRADESH</v>
      </c>
      <c r="P138" t="str">
        <v>chandarlapadu</v>
      </c>
      <c r="Q138" t="str">
        <v>OD</v>
      </c>
      <c r="R138" t="str">
        <v xml:space="preserve">FIRST ADVISOR </v>
      </c>
      <c r="S138" t="str">
        <v>BAJAJ</v>
      </c>
      <c r="V138" t="str">
        <v>UNSECURED</v>
      </c>
      <c r="W138" t="str">
        <v xml:space="preserve">REJECTED </v>
      </c>
      <c r="AA138" t="str">
        <v>FILE SENDER TO BANKER || UNDER PROCESS, EARLIER CASE APPROVED BY OTHER CHANNEL</v>
      </c>
      <c r="AB138" t="str">
        <v>C EshwarRao</v>
      </c>
      <c r="AC138">
        <v>9074641230</v>
      </c>
      <c r="AD138" t="str">
        <v>c.eshwarrao@bajajfinserv.in</v>
      </c>
      <c r="AE138" t="str">
        <v>MBBS - 2016 , MS - 2021</v>
      </c>
      <c r="AJ138">
        <f>TODAY()</f>
        <v>46298</v>
      </c>
    </row>
    <row r="139">
      <c r="A139" t="str">
        <v>YES</v>
      </c>
      <c r="B139" t="str">
        <v>YUKTI</v>
      </c>
      <c r="C139" t="str">
        <f t="array" ref="C139">XLOOKUP(B139,'EMP LIST '!$B$2:$B$121,'EMP LIST '!$E$2:$E$121,)</f>
        <v/>
      </c>
      <c r="D139" t="str">
        <f t="array" ref="D139">XLOOKUP($B139,'EMP LIST '!$B$2:$B$121,'EMP LIST '!$F$2:$F$121,)</f>
        <v/>
      </c>
      <c r="E139" t="str">
        <f t="array" ref="E139">XLOOKUP($B139,'EMP LIST '!$B$2:$B$121,'EMP LIST '!$I$2:$I$121,)</f>
        <v/>
      </c>
      <c r="F139" t="str">
        <v>RAJEEV</v>
      </c>
      <c r="G139" t="str">
        <v>DR MANJEET KUMAR</v>
      </c>
      <c r="I139">
        <f>AJ139-K139</f>
        <v>327</v>
      </c>
      <c r="J139" t="str">
        <f t="array" ref="J139">XLOOKUP($B139,'EMP LIST '!$B$2:$B$121,'EMP LIST '!$H$2:$H$121,)</f>
        <v/>
      </c>
      <c r="K139">
        <v>45971</v>
      </c>
      <c r="L139">
        <v>45979</v>
      </c>
      <c r="M139" t="str">
        <v>SME000017853060</v>
      </c>
      <c r="N139">
        <v>6398365150</v>
      </c>
      <c r="O139" t="str">
        <v>UTTARAKHAND</v>
      </c>
      <c r="P139" t="str">
        <v>ALMORA</v>
      </c>
      <c r="Q139" t="str">
        <v>OD</v>
      </c>
      <c r="R139" t="str">
        <v xml:space="preserve">FIRST ADVISOR </v>
      </c>
      <c r="S139" t="str">
        <v>BAJAJ</v>
      </c>
      <c r="V139" t="str">
        <v>UNSECURED</v>
      </c>
      <c r="W139" t="str">
        <v>HOLD</v>
      </c>
      <c r="AA139" t="str">
        <v>FILE SENDER TO BANKER || UNDER PROCESS, CIBIL CONSENT LINK SENT TO CUSTOMER, REQ ADDRESS PROFF 3 L ELIGIBILITY, CASE MOVED TO CREDIT, PD DONE, REQ SALARY SLIP, APPOINTMENT LETTER, ADDRESS PROFF, PENDING FROM CUSTOMER SIDE</v>
      </c>
      <c r="AB139" t="str">
        <v>Sumit</v>
      </c>
      <c r="AC139">
        <v>9760602606</v>
      </c>
      <c r="AD139" t="str">
        <v>sumit.rana1@bajajfinserv.in</v>
      </c>
      <c r="AE139" t="str">
        <v>MBBS-2025</v>
      </c>
      <c r="AJ139">
        <f>TODAY()</f>
        <v>46298</v>
      </c>
    </row>
    <row r="140">
      <c r="A140" t="str">
        <v>YES</v>
      </c>
      <c r="B140" t="str">
        <v>SHIVANI PATEL</v>
      </c>
      <c r="C140" t="str">
        <v>MANISHA SAXENA</v>
      </c>
      <c r="D140" t="str">
        <v>MANISHA SAXENA</v>
      </c>
      <c r="E140" t="str">
        <v>SALARIED</v>
      </c>
      <c r="F140" t="str">
        <v>RAJEEV</v>
      </c>
      <c r="G140" t="str">
        <v>DR AVINASH KUMAR</v>
      </c>
      <c r="I140">
        <v>275</v>
      </c>
      <c r="J140" t="str">
        <v>BAREILLY</v>
      </c>
      <c r="K140">
        <v>45971</v>
      </c>
      <c r="L140">
        <v>45974</v>
      </c>
      <c r="M140" t="str">
        <v>SME000017850109</v>
      </c>
      <c r="N140" t="str">
        <v>79038 79318</v>
      </c>
      <c r="O140" t="str">
        <v>JHARKHAND</v>
      </c>
      <c r="P140" t="str">
        <v>RANCHI</v>
      </c>
      <c r="Q140" t="str">
        <v>OD</v>
      </c>
      <c r="R140" t="str">
        <v>F2 FINTECH</v>
      </c>
      <c r="S140" t="str">
        <v>BAJAJ</v>
      </c>
      <c r="T140">
        <v>950000</v>
      </c>
      <c r="U140">
        <v>950000</v>
      </c>
      <c r="V140" t="str">
        <v>UNSECURED</v>
      </c>
      <c r="W140" t="str">
        <v>DISBURSED</v>
      </c>
      <c r="Y140">
        <v>45972</v>
      </c>
      <c r="Z140">
        <v>45976</v>
      </c>
      <c r="AA140" t="str">
        <v>FILE SENDER TO BANKER || UNDER PROCESS, CIBIL CONSENT LINK SENT TI CUSTOMER, CASE MOVED TO CREDIT, CUSTOMER NOT RECVD CALL, CALL RE-INITIATED, CASE APPROVED, REQ UPDATED AADHAR CARD, CUSTOMER OUT OF STATION</v>
      </c>
      <c r="AB140" t="str">
        <v>BAL KISHORE</v>
      </c>
      <c r="AC140">
        <v>8249389001</v>
      </c>
      <c r="AD140" t="str">
        <v>nirbhay.yadav@bajajfinserv.in</v>
      </c>
      <c r="AE140" t="str">
        <v>MBBS-2022</v>
      </c>
      <c r="AJ140">
        <v>46246</v>
      </c>
    </row>
    <row r="141" xml:space="preserve">
      <c r="A141" t="str">
        <v>YES</v>
      </c>
      <c r="B141" t="str">
        <v>RAJKUMARI</v>
      </c>
      <c r="C141" t="str">
        <f t="array" ref="C141">XLOOKUP(B141,'EMP LIST '!$B$2:$B$121,'EMP LIST '!$E$2:$E$121,)</f>
        <v>RAJKUMARI</v>
      </c>
      <c r="D141" t="str">
        <f t="array" ref="D141">XLOOKUP($B141,'EMP LIST '!$B$2:$B$121,'EMP LIST '!$F$2:$F$121,)</f>
        <v>RAJKUMARI</v>
      </c>
      <c r="E141" t="str">
        <f t="array" ref="E141">XLOOKUP($B141,'EMP LIST '!$B$2:$B$121,'EMP LIST '!$I$2:$I$121,)</f>
        <v>SALARIED</v>
      </c>
      <c r="F141" t="str">
        <v>VISHAL</v>
      </c>
      <c r="G141" t="str">
        <v>DR. K R SRINIVASANE</v>
      </c>
      <c r="I141">
        <f>AJ141-K141</f>
        <v>327</v>
      </c>
      <c r="J141" t="str">
        <f t="array" ref="J141">XLOOKUP($B141,'EMP LIST '!$B$2:$B$121,'EMP LIST '!$H$2:$H$121,)</f>
        <v>NOIDA</v>
      </c>
      <c r="K141">
        <v>45971</v>
      </c>
      <c r="L141">
        <v>45973</v>
      </c>
      <c r="M141">
        <v>143</v>
      </c>
      <c r="N141" t="str">
        <v>97900 06710</v>
      </c>
      <c r="O141" t="str">
        <v>ANDHRA PRADESH</v>
      </c>
      <c r="P141" t="str">
        <v>SALEM</v>
      </c>
      <c r="Q141" t="str">
        <v>OD</v>
      </c>
      <c r="R141" t="str">
        <v xml:space="preserve">FIRST ADVISOR </v>
      </c>
      <c r="S141" t="str">
        <v>GODREJ</v>
      </c>
      <c r="V141" t="str">
        <v>UNSECURED</v>
      </c>
      <c r="W141" t="str">
        <v xml:space="preserve">REJECTED </v>
      </c>
      <c r="AA141" t="str" xml:space="preserve">
        <v xml:space="preserve">FILE SENDER TO BANKER || UNDER PROCESS, || CRIF CATE C1 - NEED ITR TO PROCESS FURTHER || DOCS PENDING ||Case hard rejected, 
1.recently loans 2 credit in 15 days. ,2. Score card - value decile 10</v>
      </c>
      <c r="AB141" t="str">
        <v>FATIMA</v>
      </c>
      <c r="AC141">
        <v>9150778467</v>
      </c>
      <c r="AD141" t="str">
        <v>fathima.s@godrejcapital.com</v>
      </c>
      <c r="AE141" t="str">
        <v>MBBS-2016</v>
      </c>
      <c r="AJ141">
        <f>TODAY()</f>
        <v>46298</v>
      </c>
    </row>
    <row r="142">
      <c r="A142" t="str">
        <v>YES</v>
      </c>
      <c r="B142" t="str">
        <v>FARHEEN BI</v>
      </c>
      <c r="C142" t="str">
        <f t="array" ref="C142">XLOOKUP(B142,'EMP LIST '!$B$2:$B$121,'EMP LIST '!$E$2:$E$121,)</f>
        <v/>
      </c>
      <c r="D142" t="str">
        <f t="array" ref="D142">XLOOKUP($B142,'EMP LIST '!$B$2:$B$121,'EMP LIST '!$F$2:$F$121,)</f>
        <v/>
      </c>
      <c r="E142" t="str">
        <f t="array" ref="E142">XLOOKUP($B142,'EMP LIST '!$B$2:$B$121,'EMP LIST '!$I$2:$I$121,)</f>
        <v/>
      </c>
      <c r="F142" t="str">
        <v>VISHAL</v>
      </c>
      <c r="G142" t="str">
        <v>DR. RAVI KUMAR</v>
      </c>
      <c r="I142">
        <v>0</v>
      </c>
      <c r="J142" t="str">
        <f t="array" ref="J142">XLOOKUP($B142,'EMP LIST '!$B$2:$B$121,'EMP LIST '!$H$2:$H$121,)</f>
        <v/>
      </c>
      <c r="K142">
        <v>45971</v>
      </c>
      <c r="L142">
        <v>45980</v>
      </c>
      <c r="M142" t="str">
        <v>372BZ8601586</v>
      </c>
      <c r="N142">
        <v>8285758990</v>
      </c>
      <c r="O142" t="str">
        <v>UTTAR PRADESH</v>
      </c>
      <c r="P142" t="str">
        <v>GHAZIABAD</v>
      </c>
      <c r="Q142" t="str">
        <v>OD</v>
      </c>
      <c r="R142" t="str">
        <v xml:space="preserve">FIRST ADVISOR </v>
      </c>
      <c r="S142" t="str">
        <v>TATA</v>
      </c>
      <c r="V142" t="str">
        <v>UNSECURED</v>
      </c>
      <c r="W142" t="str">
        <v xml:space="preserve">REJECTED </v>
      </c>
      <c r="AA142" t="str">
        <v>FILE SENDER TO BANKER || UNDER PROCESS, || CURRENT ADDRESS PROOF REQ || CURRENT ADDRESS PROOF SEND TO BANKER || LOGIN DONE || NEED ADDITIONAL BANKING || CUSTOMER DONT HAVE ANY BANKING</v>
      </c>
      <c r="AB142" t="str">
        <v>MAMTA SINGH</v>
      </c>
      <c r="AC142">
        <v>7982612369</v>
      </c>
      <c r="AD142" t="str">
        <v>Mamta.singh@tatacapital.com</v>
      </c>
      <c r="AE142" t="str">
        <v>BDS-2017</v>
      </c>
      <c r="AJ142">
        <f>TODAY()</f>
        <v>46298</v>
      </c>
    </row>
    <row r="143">
      <c r="A143" t="str">
        <v>YES</v>
      </c>
      <c r="B143" t="str">
        <v>RAHUL SHARMA</v>
      </c>
      <c r="C143" t="str">
        <f t="array" ref="C143">XLOOKUP(B143,'EMP LIST '!$B$2:$B$121,'EMP LIST '!$E$2:$E$121,)</f>
        <v>F2 FINTECH</v>
      </c>
      <c r="D143" t="str">
        <f t="array" ref="D143">XLOOKUP($B143,'EMP LIST '!$B$2:$B$121,'EMP LIST '!$F$2:$F$121,)</f>
        <v>F2 FINTECH</v>
      </c>
      <c r="E143" t="str">
        <f t="array" ref="E143">XLOOKUP($B143,'EMP LIST '!$B$2:$B$121,'EMP LIST '!$I$2:$I$121,)</f>
        <v>SOURCER</v>
      </c>
      <c r="F143" t="str">
        <v>RAJEEV</v>
      </c>
      <c r="G143" t="str">
        <v>DR GOUTAM V</v>
      </c>
      <c r="I143">
        <v>0</v>
      </c>
      <c r="J143" t="str">
        <f t="array" ref="J143">XLOOKUP($B143,'EMP LIST '!$B$2:$B$121,'EMP LIST '!$H$2:$H$121,)</f>
        <v>F2 FINTECH</v>
      </c>
      <c r="K143">
        <v>45971</v>
      </c>
      <c r="L143">
        <v>45971</v>
      </c>
      <c r="M143">
        <v>145</v>
      </c>
      <c r="N143">
        <v>8050362455</v>
      </c>
      <c r="O143" t="str">
        <v>KARNATAKA</v>
      </c>
      <c r="P143" t="str">
        <v>BANGALORE</v>
      </c>
      <c r="Q143" t="str">
        <v>OD</v>
      </c>
      <c r="R143" t="str">
        <v>F2 FINTECH</v>
      </c>
      <c r="S143" t="str">
        <v>BAJAJ MARKET</v>
      </c>
      <c r="V143" t="str">
        <v>UNSECURED</v>
      </c>
      <c r="W143" t="str">
        <v xml:space="preserve">REJECTED </v>
      </c>
      <c r="AA143" t="str">
        <v>FILE SENDER TO BANKER || UNDER PROCESS, SYSTEM REJECT, 3USL POLICY NOT OK</v>
      </c>
      <c r="AB143" t="str">
        <v>TALARI</v>
      </c>
      <c r="AC143" t="str">
        <v>81473 97043</v>
      </c>
      <c r="AD143" t="str">
        <v xml:space="preserve">	talari.nagaraju@bajajfinserv.in</v>
      </c>
      <c r="AE143" t="str">
        <v>MBBS-2014,MD-2021</v>
      </c>
      <c r="AJ143">
        <f>TODAY()</f>
        <v>46298</v>
      </c>
    </row>
    <row r="144">
      <c r="A144" t="str">
        <v>YES</v>
      </c>
      <c r="B144" t="str">
        <v>RIYA CHADDHA</v>
      </c>
      <c r="C144" t="str">
        <f t="array" ref="C144">XLOOKUP(B144,'EMP LIST '!$B$2:$B$121,'EMP LIST '!$E$2:$E$121,)</f>
        <v>VINEET TIWARI</v>
      </c>
      <c r="D144" t="str">
        <f t="array" ref="D144">XLOOKUP($B144,'EMP LIST '!$B$2:$B$121,'EMP LIST '!$F$2:$F$121,)</f>
        <v>VINEET TIWARI</v>
      </c>
      <c r="E144" t="str">
        <f t="array" ref="E144">XLOOKUP($B144,'EMP LIST '!$B$2:$B$121,'EMP LIST '!$I$2:$I$121,)</f>
        <v>SALARIED</v>
      </c>
      <c r="F144" t="str">
        <v>VISHAL</v>
      </c>
      <c r="G144" t="str">
        <v>DR. VUPPALAPATI CHANDRASHEKAR ABHILASH</v>
      </c>
      <c r="I144">
        <v>0</v>
      </c>
      <c r="J144" t="str">
        <f t="array" ref="J144">XLOOKUP($B144,'EMP LIST '!$B$2:$B$121,'EMP LIST '!$H$2:$H$121,)</f>
        <v>NOIDA</v>
      </c>
      <c r="K144">
        <v>45971</v>
      </c>
      <c r="L144">
        <v>45978</v>
      </c>
      <c r="M144" t="str">
        <v>493BZ8600023</v>
      </c>
      <c r="N144">
        <v>9980875557</v>
      </c>
      <c r="O144" t="str">
        <v>KARNATAKA</v>
      </c>
      <c r="P144" t="str">
        <v>BANGALORE</v>
      </c>
      <c r="Q144" t="str">
        <v>OD</v>
      </c>
      <c r="R144" t="str">
        <v>F2 FINTECH</v>
      </c>
      <c r="S144" t="str">
        <v>TATA</v>
      </c>
      <c r="T144">
        <v>2000000</v>
      </c>
      <c r="U144">
        <v>2000000</v>
      </c>
      <c r="V144" t="str">
        <v>UNSECURED</v>
      </c>
      <c r="W144" t="str">
        <v>DISBURSED</v>
      </c>
      <c r="Y144">
        <v>45973</v>
      </c>
      <c r="Z144">
        <v>45978</v>
      </c>
      <c r="AA144" t="str">
        <v>FILE SENDER TO BANKER || UNDER PROCESS,  || Rej due to both rental and OGL location 60km - fi negative &amp; dedupe negative due to TCL rej in last 6months for ( both rental stability norms not met - current resi stability is 2months only -overall city &amp;clinic stability is 2yrs&lt;3yrs only , App completed MD last month only , repeated recent USL loan of 10l &amp; 27l &amp; 80k in live ,2.82l ,99k , 24k taken &amp; closed in last 6months- 7usl enq in last 3months &amp; TCL enq rej found in last 3months , parent staying in Madurai only) - applicant is Govt Dr in polambakkam GH - govt dr profiles can't be funded in SEP professional</v>
      </c>
      <c r="AB144" t="str">
        <v>MAMTA SINGH</v>
      </c>
      <c r="AC144">
        <v>7982612369</v>
      </c>
      <c r="AD144" t="str">
        <v>Mamta.singh@tatacapital.com</v>
      </c>
      <c r="AE144" t="str">
        <v>MBBS-2013</v>
      </c>
      <c r="AF144" t="str">
        <v>MBBS</v>
      </c>
      <c r="AJ144">
        <f>TODAY()</f>
        <v>46298</v>
      </c>
    </row>
    <row r="145">
      <c r="A145" t="str">
        <v>YES</v>
      </c>
      <c r="B145" t="str">
        <v>MRADUL</v>
      </c>
      <c r="C145" t="str">
        <f t="array" ref="C145">XLOOKUP(B145,'EMP LIST '!$B$2:$B$121,'EMP LIST '!$E$2:$E$121,)</f>
        <v/>
      </c>
      <c r="D145" t="str">
        <f t="array" ref="D145">XLOOKUP($B145,'EMP LIST '!$B$2:$B$121,'EMP LIST '!$F$2:$F$121,)</f>
        <v/>
      </c>
      <c r="E145" t="str">
        <f t="array" ref="E145">XLOOKUP($B145,'EMP LIST '!$B$2:$B$121,'EMP LIST '!$I$2:$I$121,)</f>
        <v/>
      </c>
      <c r="F145" t="str">
        <v>RAJEEV</v>
      </c>
      <c r="G145" t="str">
        <v>DR GANPAT LBHUBHAI BBAVADIYA</v>
      </c>
      <c r="I145">
        <v>0</v>
      </c>
      <c r="J145" t="str">
        <f t="array" ref="J145">XLOOKUP($B145,'EMP LIST '!$B$2:$B$121,'EMP LIST '!$H$2:$H$121,)</f>
        <v/>
      </c>
      <c r="K145">
        <v>45971</v>
      </c>
      <c r="L145">
        <v>45971</v>
      </c>
      <c r="M145" t="str">
        <v>SME000017855334</v>
      </c>
      <c r="N145" t="str">
        <v>95743 75266</v>
      </c>
      <c r="O145" t="str">
        <v xml:space="preserve">GUJARAT </v>
      </c>
      <c r="P145" t="str">
        <v>PALANPUR</v>
      </c>
      <c r="Q145" t="str">
        <v>TOP UP</v>
      </c>
      <c r="R145" t="str">
        <v xml:space="preserve">FIRST ADVISOR </v>
      </c>
      <c r="S145" t="str">
        <v>BAJAJ</v>
      </c>
      <c r="V145" t="str">
        <v>UNSECURED</v>
      </c>
      <c r="W145" t="str">
        <v xml:space="preserve">REJECTED </v>
      </c>
      <c r="AA145" t="str">
        <v xml:space="preserve">FILE SENDER TO BANKER || UNDER PROCESS, EXISTING POS 21 L, STAMPING ELIGIBILITY 16, </v>
      </c>
      <c r="AB145" t="str">
        <v>SHASHNAK</v>
      </c>
      <c r="AC145">
        <v>8795692561</v>
      </c>
      <c r="AD145" t="str">
        <v>shashank.bhatt@bajajfinserv.in</v>
      </c>
      <c r="AE145" t="str">
        <v>MBBS-2018</v>
      </c>
      <c r="AJ145">
        <f>TODAY()</f>
        <v>46298</v>
      </c>
    </row>
    <row r="146" xml:space="preserve">
      <c r="A146" t="str">
        <v>YES</v>
      </c>
      <c r="B146" t="str">
        <v>ANSHIKA TIWARI</v>
      </c>
      <c r="C146" t="str">
        <f t="array" ref="C146">XLOOKUP(B146,'EMP LIST '!$B$2:$B$121,'EMP LIST '!$E$2:$E$121,)</f>
        <v>ANIL KUMAR</v>
      </c>
      <c r="D146" t="str">
        <f t="array" ref="D146">XLOOKUP($B146,'EMP LIST '!$B$2:$B$121,'EMP LIST '!$F$2:$F$121,)</f>
        <v>SHASHANK BHARDWAJ</v>
      </c>
      <c r="E146" t="str">
        <f t="array" ref="E146">XLOOKUP($B146,'EMP LIST '!$B$2:$B$121,'EMP LIST '!$I$2:$I$121,)</f>
        <v>SALARIED</v>
      </c>
      <c r="F146" t="str">
        <v>RAJEEV</v>
      </c>
      <c r="G146" t="str">
        <v>DR UJJAWAL SINGH</v>
      </c>
      <c r="I146">
        <v>0</v>
      </c>
      <c r="J146" t="str">
        <f t="array" ref="J146">XLOOKUP($B146,'EMP LIST '!$B$2:$B$121,'EMP LIST '!$H$2:$H$121,)</f>
        <v xml:space="preserve">BAREILLY </v>
      </c>
      <c r="K146">
        <v>45971</v>
      </c>
      <c r="L146">
        <v>45972</v>
      </c>
      <c r="M146" t="str">
        <v>SME000017855403</v>
      </c>
      <c r="N146">
        <v>7014552664</v>
      </c>
      <c r="O146" t="str">
        <v>BIHAR</v>
      </c>
      <c r="P146" t="str">
        <v>Kaimur Bhabua</v>
      </c>
      <c r="Q146" t="str">
        <v>OD</v>
      </c>
      <c r="R146" t="str">
        <v xml:space="preserve">FIRST ADVISOR </v>
      </c>
      <c r="S146" t="str">
        <v>BAJAJ</v>
      </c>
      <c r="V146" t="str">
        <v>UNSECURED</v>
      </c>
      <c r="W146" t="str">
        <v xml:space="preserve">REJECTED </v>
      </c>
      <c r="AA146" t="str" xml:space="preserve">
        <v xml:space="preserve">FILE SENDER TO BANKER || UNDER PROCESS, DEGREE NOT VERIFIED || can't do this case. due to high DPD in closed loan.
</v>
      </c>
      <c r="AB146" t="str">
        <v>Mrityunjay Kumar3</v>
      </c>
      <c r="AC146">
        <v>9060218464</v>
      </c>
      <c r="AD146" t="str">
        <v>mrityunjay.kumar3@bajajfinserv.in</v>
      </c>
      <c r="AE146" t="str">
        <v>MBBS-2024</v>
      </c>
      <c r="AJ146">
        <f>TODAY()</f>
        <v>46298</v>
      </c>
    </row>
    <row r="147">
      <c r="A147" t="str">
        <v>YES</v>
      </c>
      <c r="B147" t="str">
        <v>AMAN SINGH</v>
      </c>
      <c r="C147" t="str">
        <f t="array" ref="C147">XLOOKUP(B147,'EMP LIST '!$B$2:$B$121,'EMP LIST '!$E$2:$E$121,)</f>
        <v>RIYA CHADDHA</v>
      </c>
      <c r="D147" t="str">
        <f t="array" ref="D147">XLOOKUP($B147,'EMP LIST '!$B$2:$B$121,'EMP LIST '!$F$2:$F$121,)</f>
        <v>VINEET TIWARI</v>
      </c>
      <c r="E147" t="str">
        <f t="array" ref="E147">XLOOKUP($B147,'EMP LIST '!$B$2:$B$121,'EMP LIST '!$I$2:$I$121,)</f>
        <v>SALARIED</v>
      </c>
      <c r="F147" t="str">
        <v>RAJEEV</v>
      </c>
      <c r="G147" t="str">
        <v>DR . JAIVARDHAN SINGH KHAIRIYA</v>
      </c>
      <c r="I147">
        <f>AJ147-K147</f>
        <v>327</v>
      </c>
      <c r="J147" t="str">
        <f t="array" ref="J147">XLOOKUP($B147,'EMP LIST '!$B$2:$B$121,'EMP LIST '!$H$2:$H$121,)</f>
        <v>NOIDA</v>
      </c>
      <c r="K147">
        <v>45971</v>
      </c>
      <c r="L147">
        <v>45974</v>
      </c>
      <c r="M147">
        <v>149</v>
      </c>
      <c r="N147">
        <v>9529888999</v>
      </c>
      <c r="O147" t="str">
        <v>RAJASTHAN</v>
      </c>
      <c r="P147" t="str">
        <v>ALWAR</v>
      </c>
      <c r="Q147" t="str">
        <v>OD</v>
      </c>
      <c r="R147" t="str">
        <v xml:space="preserve">FIRST ADVISOR </v>
      </c>
      <c r="S147" t="str">
        <v>ABCL</v>
      </c>
      <c r="V147" t="str">
        <v>UNSECURED</v>
      </c>
      <c r="W147" t="str">
        <v xml:space="preserve">REJECTED </v>
      </c>
      <c r="AA147" t="str">
        <v xml:space="preserve">FILE SENDER TO BANKER || UNDER PROCESS, CASE MOVED TO CREDIT  || 20K ABB IN BANKING 0 ELIGIBILITY </v>
      </c>
      <c r="AB147" t="str">
        <v>VINOD</v>
      </c>
      <c r="AD147" t="str">
        <v>vinod.kumar33@adityabirlacapital.com</v>
      </c>
      <c r="AE147" t="str">
        <v>MBBS-2013</v>
      </c>
      <c r="AJ147">
        <f>TODAY()</f>
        <v>46298</v>
      </c>
    </row>
    <row r="148" xml:space="preserve">
      <c r="A148" t="str">
        <v>YES</v>
      </c>
      <c r="B148" t="str">
        <v>SUMIT KUMAR</v>
      </c>
      <c r="C148" t="str">
        <f t="array" ref="C148">XLOOKUP(B148,'EMP LIST '!$B$2:$B$121,'EMP LIST '!$E$2:$E$121,)</f>
        <v>ANURAG SHARMA</v>
      </c>
      <c r="D148" t="str">
        <f t="array" ref="D148">XLOOKUP($B148,'EMP LIST '!$B$2:$B$121,'EMP LIST '!$F$2:$F$121,)</f>
        <v>SHASHANK BHARDWAJ</v>
      </c>
      <c r="E148" t="str">
        <f t="array" ref="E148">XLOOKUP($B148,'EMP LIST '!$B$2:$B$121,'EMP LIST '!$I$2:$I$121,)</f>
        <v>SALARIED</v>
      </c>
      <c r="F148" t="str">
        <v>VISHAL</v>
      </c>
      <c r="G148" t="str">
        <v>DR. RIWAN AHMED</v>
      </c>
      <c r="I148">
        <v>0</v>
      </c>
      <c r="J148" t="str">
        <f t="array" ref="J148">XLOOKUP($B148,'EMP LIST '!$B$2:$B$121,'EMP LIST '!$H$2:$H$121,)</f>
        <v>BAREILLY</v>
      </c>
      <c r="K148">
        <v>45971</v>
      </c>
      <c r="L148">
        <v>45975</v>
      </c>
      <c r="M148" t="str">
        <v>347BZ8613718</v>
      </c>
      <c r="N148">
        <v>9919060604</v>
      </c>
      <c r="O148" t="str">
        <v>UTTAR PRADESH</v>
      </c>
      <c r="P148" t="str">
        <v>SITAPUR</v>
      </c>
      <c r="Q148" t="str">
        <v>OD</v>
      </c>
      <c r="R148" t="str">
        <v xml:space="preserve">FIRST ADVISOR </v>
      </c>
      <c r="S148" t="str">
        <v>TATA</v>
      </c>
      <c r="V148" t="str">
        <v>UNSECURED</v>
      </c>
      <c r="W148" t="str">
        <v xml:space="preserve">REJECTED </v>
      </c>
      <c r="AA148" t="str" xml:space="preserve">
        <v xml:space="preserve">FILE SENDER TO BANKER || UNDER PROCESS, || LETTER HEAD NOT ACCEPTABLE AS ADDRESS PROOF,KINDLY PROVIDE VALID ADDRESS PROOF|| LOGIN DONE || The location is OGL FROM THE BRANCH_x000d_
The applicant is currently giving on call consultancy and having no owned setup or any sort of permanent sitting anywhere_x000d_
The details seems conflicting since this file was processed in Aug 25 also and at that time he was on study leaves and persuing MD and was working as an employee and getting allowance of 35k_x000d_
End use seems not satisfactory since as per applicant he is taking loan as backup for future use since his wife is pathologist</v>
      </c>
      <c r="AB148" t="str">
        <v>MAMTA SINGH</v>
      </c>
      <c r="AC148">
        <v>7982612369</v>
      </c>
      <c r="AD148" t="str">
        <v>Mamta.singh@tatacapital.com</v>
      </c>
      <c r="AE148" t="str">
        <v>MBBS-2015</v>
      </c>
      <c r="AJ148">
        <f>TODAY()</f>
        <v>46298</v>
      </c>
    </row>
    <row r="149">
      <c r="A149" t="str">
        <v>YES</v>
      </c>
      <c r="B149" t="str">
        <v>SHRUTIKA DUBEY</v>
      </c>
      <c r="C149" t="str">
        <f t="array" ref="C149">XLOOKUP(B149,'EMP LIST '!$B$2:$B$121,'EMP LIST '!$E$2:$E$121,)</f>
        <v>MANISHA SAXENA</v>
      </c>
      <c r="D149" t="str">
        <f t="array" ref="D149">XLOOKUP($B149,'EMP LIST '!$B$2:$B$121,'EMP LIST '!$F$2:$F$121,)</f>
        <v>SHASHANK BHARDWAJ</v>
      </c>
      <c r="E149" t="str">
        <f t="array" ref="E149">XLOOKUP($B149,'EMP LIST '!$B$2:$B$121,'EMP LIST '!$I$2:$I$121,)</f>
        <v>SALARIED</v>
      </c>
      <c r="F149" t="str">
        <v>RAJEEV</v>
      </c>
      <c r="G149" t="str">
        <v>DR RAJESH SINGH</v>
      </c>
      <c r="I149">
        <v>0</v>
      </c>
      <c r="J149" t="str">
        <f t="array" ref="J149">XLOOKUP($B149,'EMP LIST '!$B$2:$B$121,'EMP LIST '!$H$2:$H$121,)</f>
        <v>BAREILLY</v>
      </c>
      <c r="K149">
        <v>45971</v>
      </c>
      <c r="L149">
        <v>45972</v>
      </c>
      <c r="M149" t="str">
        <v>SME000017855726</v>
      </c>
      <c r="N149" t="str">
        <v>75979 31106</v>
      </c>
      <c r="O149" t="str">
        <v>RAJASTHAN</v>
      </c>
      <c r="P149" t="str">
        <v xml:space="preserve">JAISALMER </v>
      </c>
      <c r="Q149" t="str">
        <v>OD</v>
      </c>
      <c r="R149" t="str">
        <v xml:space="preserve">FIRST ADVISOR </v>
      </c>
      <c r="S149" t="str">
        <v>BAJAJ</v>
      </c>
      <c r="V149" t="str">
        <v>UNSECURED</v>
      </c>
      <c r="W149" t="str">
        <v xml:space="preserve">REJECTED </v>
      </c>
      <c r="AA149" t="str">
        <v>FILE SENDER TO BANKER || UNDER PROCESS, CIBIL CONSENT LINK SENT TO CUSTOMER, LOW VINTAGE, ELIGIBILITY NOT COME</v>
      </c>
      <c r="AB149" t="str">
        <v>Shivam</v>
      </c>
      <c r="AC149">
        <v>7014674084</v>
      </c>
      <c r="AD149" t="str">
        <v>shivam.1@bajajfinserv.in</v>
      </c>
      <c r="AE149" t="str">
        <v>MBBS-2025</v>
      </c>
      <c r="AJ149">
        <f>TODAY()</f>
        <v>46298</v>
      </c>
    </row>
    <row r="150">
      <c r="A150" t="str">
        <v>YES</v>
      </c>
      <c r="B150" t="str">
        <v>AKANSHA SINGH</v>
      </c>
      <c r="C150" t="str">
        <f t="array" ref="C150">XLOOKUP(B150,'EMP LIST '!$B$2:$B$121,'EMP LIST '!$E$2:$E$121,)</f>
        <v>RAJAT DWIVEDI</v>
      </c>
      <c r="D150" t="str">
        <f t="array" ref="D150">XLOOKUP($B150,'EMP LIST '!$B$2:$B$121,'EMP LIST '!$F$2:$F$121,)</f>
        <v>RAJKUMARI</v>
      </c>
      <c r="E150" t="str">
        <f t="array" ref="E150">XLOOKUP($B150,'EMP LIST '!$B$2:$B$121,'EMP LIST '!$I$2:$I$121,)</f>
        <v>SALARIED</v>
      </c>
      <c r="F150" t="str">
        <v>RAJEEV</v>
      </c>
      <c r="G150" t="str">
        <v>DR  S MOHAMMED SHAFWAN</v>
      </c>
      <c r="I150">
        <v>0</v>
      </c>
      <c r="J150" t="str">
        <f t="array" ref="J150">XLOOKUP($B150,'EMP LIST '!$B$2:$B$121,'EMP LIST '!$H$2:$H$121,)</f>
        <v>NOIDA</v>
      </c>
      <c r="K150">
        <v>45973</v>
      </c>
      <c r="L150">
        <v>45978</v>
      </c>
      <c r="M150">
        <v>170398266</v>
      </c>
      <c r="N150">
        <v>9426666214</v>
      </c>
      <c r="O150" t="str">
        <v>TAMILNADU</v>
      </c>
      <c r="P150" t="str">
        <v>OOTY</v>
      </c>
      <c r="Q150" t="str">
        <v>OD</v>
      </c>
      <c r="R150" t="str">
        <v>F2 FINTECH</v>
      </c>
      <c r="S150" t="str">
        <v>CHOLA</v>
      </c>
      <c r="T150">
        <v>1100000</v>
      </c>
      <c r="U150">
        <v>1100000</v>
      </c>
      <c r="V150" t="str">
        <v>UNSECURED</v>
      </c>
      <c r="W150" t="str">
        <v>DISBURSED</v>
      </c>
      <c r="Y150">
        <v>45975</v>
      </c>
      <c r="Z150">
        <v>45978</v>
      </c>
      <c r="AA150" t="str">
        <v>FILE SENDER TO BANKER || UNDER PROCESS, PD DONE CASE RECO 11 L, TO BE DISBURSED TODAY</v>
      </c>
      <c r="AB150" t="str">
        <v>KADHAR</v>
      </c>
      <c r="AC150" t="str">
        <v>96003 31113</v>
      </c>
      <c r="AD150" t="str">
        <v>yadhavkrishnan@chola.murugappa.com</v>
      </c>
      <c r="AE150" t="str">
        <v>MBBS-2022</v>
      </c>
      <c r="AJ150">
        <f>TODAY()</f>
        <v>46298</v>
      </c>
    </row>
    <row r="151">
      <c r="A151" t="str">
        <v>YES</v>
      </c>
      <c r="B151" t="str">
        <v>MANVI SHARMA</v>
      </c>
      <c r="C151" t="str">
        <f t="array" ref="C151">XLOOKUP(B151,'EMP LIST '!$B$2:$B$121,'EMP LIST '!$E$2:$E$121,)</f>
        <v/>
      </c>
      <c r="D151" t="str">
        <f t="array" ref="D151">XLOOKUP($B151,'EMP LIST '!$B$2:$B$121,'EMP LIST '!$F$2:$F$121,)</f>
        <v/>
      </c>
      <c r="E151" t="str">
        <f t="array" ref="E151">XLOOKUP($B151,'EMP LIST '!$B$2:$B$121,'EMP LIST '!$I$2:$I$121,)</f>
        <v/>
      </c>
      <c r="F151" t="str">
        <v>VISHAL</v>
      </c>
      <c r="G151" t="str">
        <v>DR. SAMANI KHUSHBU BHADRESH</v>
      </c>
      <c r="I151">
        <f>AJ151-K151</f>
        <v>326</v>
      </c>
      <c r="J151" t="str">
        <f t="array" ref="J151">XLOOKUP($B151,'EMP LIST '!$B$2:$B$121,'EMP LIST '!$H$2:$H$121,)</f>
        <v/>
      </c>
      <c r="K151">
        <v>45972</v>
      </c>
      <c r="L151">
        <v>45988</v>
      </c>
      <c r="M151">
        <v>170394226</v>
      </c>
      <c r="N151">
        <v>7406404766</v>
      </c>
      <c r="O151" t="str">
        <v>RAJASTHAN</v>
      </c>
      <c r="P151" t="str">
        <v>JAIPUR</v>
      </c>
      <c r="Q151" t="str">
        <v>TERM LOAN</v>
      </c>
      <c r="R151" t="str">
        <v>F2 FINTECH</v>
      </c>
      <c r="S151" t="str">
        <v>CHOLA</v>
      </c>
      <c r="V151" t="str">
        <v>UNSECURED</v>
      </c>
      <c r="W151" t="str">
        <v xml:space="preserve">REJECTED </v>
      </c>
      <c r="AA151" t="str">
        <v>FILE SENDER TO BANKER || UNDER PROCESS, || BANKER WILL SEND REJECTION REASON</v>
      </c>
      <c r="AB151" t="str">
        <v>YASH RAJ</v>
      </c>
      <c r="AC151">
        <v>7611880570</v>
      </c>
      <c r="AD151" t="str">
        <v xml:space="preserve"> Yashrajr@chola1.murugappa.com</v>
      </c>
      <c r="AE151" t="str">
        <v>BDS-2019</v>
      </c>
      <c r="AJ151">
        <f>TODAY()</f>
        <v>46298</v>
      </c>
    </row>
    <row r="152">
      <c r="A152" t="str">
        <v>YES</v>
      </c>
      <c r="B152" t="str">
        <v>HIMANSHU SHARMA</v>
      </c>
      <c r="C152" t="str">
        <f t="array" ref="C152">XLOOKUP(B152,'EMP LIST '!$B$2:$B$121,'EMP LIST '!$E$2:$E$121,)</f>
        <v/>
      </c>
      <c r="D152" t="str">
        <f t="array" ref="D152">XLOOKUP($B152,'EMP LIST '!$B$2:$B$121,'EMP LIST '!$F$2:$F$121,)</f>
        <v/>
      </c>
      <c r="E152" t="str">
        <f t="array" ref="E152">XLOOKUP($B152,'EMP LIST '!$B$2:$B$121,'EMP LIST '!$I$2:$I$121,)</f>
        <v/>
      </c>
      <c r="F152" t="str">
        <v>VISHAL</v>
      </c>
      <c r="G152" t="str">
        <v>DR.  KANIKA AVASTHI KOHLI</v>
      </c>
      <c r="I152">
        <v>0</v>
      </c>
      <c r="J152" t="str">
        <f t="array" ref="J152">XLOOKUP($B152,'EMP LIST '!$B$2:$B$121,'EMP LIST '!$H$2:$H$121,)</f>
        <v/>
      </c>
      <c r="K152">
        <v>45972</v>
      </c>
      <c r="L152">
        <v>45972</v>
      </c>
      <c r="M152" t="str">
        <v>386BZ8680617</v>
      </c>
      <c r="N152">
        <v>7770090807</v>
      </c>
      <c r="O152" t="str">
        <v>DELHI</v>
      </c>
      <c r="P152" t="str">
        <v>DELHI</v>
      </c>
      <c r="Q152" t="str">
        <v>OD</v>
      </c>
      <c r="R152" t="str">
        <v xml:space="preserve">FIRST ADVISOR </v>
      </c>
      <c r="S152" t="str">
        <v>TATA</v>
      </c>
      <c r="V152" t="str">
        <v>UNSECURED</v>
      </c>
      <c r="W152" t="str">
        <v xml:space="preserve">REJECTED </v>
      </c>
      <c r="AA152" t="str">
        <v>FILE SENDER TO BANKER || UNDER PROCESS, case declined in knockout decsion</v>
      </c>
      <c r="AB152" t="str">
        <v>MAMTA SINGH</v>
      </c>
      <c r="AC152">
        <v>7982612369</v>
      </c>
      <c r="AD152" t="str">
        <v>Mamta.singh@tatacapital.com</v>
      </c>
      <c r="AE152" t="str">
        <v>BDS-2008</v>
      </c>
      <c r="AJ152">
        <f>TODAY()</f>
        <v>46298</v>
      </c>
    </row>
    <row r="153">
      <c r="A153" t="str">
        <v>YES</v>
      </c>
      <c r="B153" t="str">
        <v>MANISHA VERMA</v>
      </c>
      <c r="C153" t="str">
        <f t="array" ref="C153">XLOOKUP(B153,'EMP LIST '!$B$2:$B$121,'EMP LIST '!$E$2:$E$121,)</f>
        <v>RAVISH SHARMA</v>
      </c>
      <c r="D153" t="str">
        <f t="array" ref="D153">XLOOKUP($B153,'EMP LIST '!$B$2:$B$121,'EMP LIST '!$F$2:$F$121,)</f>
        <v>RAVISH SHARMA</v>
      </c>
      <c r="E153" t="str">
        <f t="array" ref="E153">XLOOKUP($B153,'EMP LIST '!$B$2:$B$121,'EMP LIST '!$I$2:$I$121,)</f>
        <v>SALARIED</v>
      </c>
      <c r="F153" t="str">
        <v>RAJEEV</v>
      </c>
      <c r="G153" t="str">
        <v>DR PANKAJ KUMAR RANDHEER</v>
      </c>
      <c r="H153" t="str">
        <v>YES</v>
      </c>
      <c r="I153">
        <f>AJ153-K153</f>
        <v>322</v>
      </c>
      <c r="J153" t="str">
        <f t="array" ref="J153">XLOOKUP($B153,'EMP LIST '!$B$2:$B$121,'EMP LIST '!$H$2:$H$121,)</f>
        <v>NOIDA</v>
      </c>
      <c r="K153">
        <v>45976</v>
      </c>
      <c r="L153">
        <v>45976</v>
      </c>
      <c r="M153" t="str">
        <v>SME000017907976</v>
      </c>
      <c r="N153">
        <v>8390562827</v>
      </c>
      <c r="O153" t="str">
        <v>WEST BENGAL</v>
      </c>
      <c r="P153" t="str">
        <v>HUBBALLI</v>
      </c>
      <c r="Q153" t="str">
        <v>OD</v>
      </c>
      <c r="R153" t="str">
        <v>F2 FINTECH</v>
      </c>
      <c r="S153" t="str">
        <v>BAJAJ</v>
      </c>
      <c r="T153">
        <v>2120000</v>
      </c>
      <c r="U153">
        <v>2120000</v>
      </c>
      <c r="V153" t="str">
        <v>UNSECURED</v>
      </c>
      <c r="W153" t="str">
        <v>DISBURSED</v>
      </c>
      <c r="X153">
        <v>729</v>
      </c>
      <c r="Y153">
        <v>45976</v>
      </c>
      <c r="Z153">
        <v>45978</v>
      </c>
      <c r="AA153" t="str">
        <v>FILE SENDER TO BANKER || UNDER PROCESS, CIBIL CONSENT LINK DONE, 729 , REQ 15 L OVERDUE CLEARANCE REQ EKYC, CASE MOVED TO CREDIT KYC DONE, PD DONE, CASE APPROVED, OFC &amp; RESI FI INITIATED FI POSITIVE TO BE DISBURSED TODAY</v>
      </c>
      <c r="AB153" t="str">
        <v>ZUBER</v>
      </c>
      <c r="AC153">
        <v>9342987139</v>
      </c>
      <c r="AD153" t="str">
        <v>mohammed.gudmal@bajajfinserv.in</v>
      </c>
      <c r="AE153" t="str">
        <v>MBBS-2019</v>
      </c>
      <c r="AJ153">
        <f>TODAY()</f>
        <v>46298</v>
      </c>
    </row>
    <row r="154">
      <c r="A154" t="str">
        <v>YES</v>
      </c>
      <c r="B154" t="str">
        <v>AMIT KUMAR</v>
      </c>
      <c r="C154" t="str">
        <f t="array" ref="C154">XLOOKUP(B154,'EMP LIST '!$B$2:$B$121,'EMP LIST '!$E$2:$E$121,)</f>
        <v>RAJKUMARI</v>
      </c>
      <c r="D154" t="str">
        <f t="array" ref="D154">XLOOKUP($B154,'EMP LIST '!$B$2:$B$121,'EMP LIST '!$F$2:$F$121,)</f>
        <v>RAJKUMARI</v>
      </c>
      <c r="E154" t="str">
        <f t="array" ref="E154">XLOOKUP($B154,'EMP LIST '!$B$2:$B$121,'EMP LIST '!$I$2:$I$121,)</f>
        <v>SALARIED</v>
      </c>
      <c r="F154" t="str">
        <v>RAJEEV</v>
      </c>
      <c r="G154" t="str">
        <v>DR ROHIT JAIN</v>
      </c>
      <c r="I154">
        <v>0</v>
      </c>
      <c r="J154" t="str">
        <f t="array" ref="J154">XLOOKUP($B154,'EMP LIST '!$B$2:$B$121,'EMP LIST '!$H$2:$H$121,)</f>
        <v>NOIDA</v>
      </c>
      <c r="K154">
        <v>45972</v>
      </c>
      <c r="L154">
        <v>45974</v>
      </c>
      <c r="M154">
        <v>156</v>
      </c>
      <c r="N154">
        <v>9888898498</v>
      </c>
      <c r="O154" t="str">
        <v>UTTAR PRADESH</v>
      </c>
      <c r="P154" t="str">
        <v>HAPUR</v>
      </c>
      <c r="Q154" t="str">
        <v>OD</v>
      </c>
      <c r="R154" t="str">
        <v xml:space="preserve">FIRST ADVISOR </v>
      </c>
      <c r="S154" t="str">
        <v>TATA</v>
      </c>
      <c r="V154" t="str">
        <v>UNSECURED</v>
      </c>
      <c r="W154" t="str">
        <v xml:space="preserve">REJECTED </v>
      </c>
      <c r="AA154" t="str">
        <v>FILE SENDER TO BANKER || UNDER PROCESS,  || LAST 3 MONTH 3 LOAN ACTIVE AND 7 ENQUIRY CASE DECLINED</v>
      </c>
      <c r="AB154" t="str">
        <v>GAURAV MATHUR</v>
      </c>
      <c r="AC154">
        <v>9654949270</v>
      </c>
      <c r="AD154" t="str">
        <v>gaurav.tcl@tatacapital.com</v>
      </c>
      <c r="AE154" t="str">
        <v>MBBS-2016</v>
      </c>
      <c r="AJ154">
        <f>TODAY()</f>
        <v>46298</v>
      </c>
    </row>
    <row r="155">
      <c r="A155" t="str">
        <v>YES</v>
      </c>
      <c r="B155" t="str">
        <v>RIYA RANI</v>
      </c>
      <c r="C155" t="str">
        <f t="array" ref="C155">XLOOKUP(B155,'EMP LIST '!$B$2:$B$121,'EMP LIST '!$E$2:$E$121,)</f>
        <v/>
      </c>
      <c r="D155" t="str">
        <f t="array" ref="D155">XLOOKUP($B155,'EMP LIST '!$B$2:$B$121,'EMP LIST '!$F$2:$F$121,)</f>
        <v/>
      </c>
      <c r="E155" t="str">
        <f t="array" ref="E155">XLOOKUP($B155,'EMP LIST '!$B$2:$B$121,'EMP LIST '!$I$2:$I$121,)</f>
        <v/>
      </c>
      <c r="F155" t="str">
        <v>VISHAL</v>
      </c>
      <c r="G155" t="str">
        <v>SUNNY LAL  || SUNNY TRADING CO.</v>
      </c>
      <c r="I155">
        <v>0</v>
      </c>
      <c r="J155" t="str">
        <f t="array" ref="J155">XLOOKUP($B155,'EMP LIST '!$B$2:$B$121,'EMP LIST '!$H$2:$H$121,)</f>
        <v/>
      </c>
      <c r="K155">
        <v>45972</v>
      </c>
      <c r="M155">
        <v>170394314</v>
      </c>
      <c r="N155" t="str">
        <v>98102 32546</v>
      </c>
      <c r="O155" t="str">
        <v>UTTAR PRADESH</v>
      </c>
      <c r="P155" t="str">
        <v>GHAZIBAD</v>
      </c>
      <c r="Q155" t="str">
        <v>BL</v>
      </c>
      <c r="R155" t="str">
        <v>F2 FINTECH</v>
      </c>
      <c r="S155" t="str">
        <v>CHOLA</v>
      </c>
      <c r="V155" t="str">
        <v>UNSECURED</v>
      </c>
      <c r="W155" t="str">
        <v xml:space="preserve">REJECTED </v>
      </c>
      <c r="AA155" t="str">
        <v>System rejected the case as industry norms were not met. The case cannot be processed further.</v>
      </c>
      <c r="AJ155">
        <f>TODAY()</f>
        <v>46298</v>
      </c>
    </row>
    <row r="156">
      <c r="A156" t="str">
        <v>YES</v>
      </c>
      <c r="B156" t="str">
        <v>ANSHIKA TIWARI</v>
      </c>
      <c r="C156" t="str">
        <f t="array" ref="C156">XLOOKUP(B156,'EMP LIST '!$B$2:$B$121,'EMP LIST '!$E$2:$E$121,)</f>
        <v>ANIL KUMAR</v>
      </c>
      <c r="D156" t="str">
        <f t="array" ref="D156">XLOOKUP($B156,'EMP LIST '!$B$2:$B$121,'EMP LIST '!$F$2:$F$121,)</f>
        <v>SHASHANK BHARDWAJ</v>
      </c>
      <c r="E156" t="str">
        <f t="array" ref="E156">XLOOKUP($B156,'EMP LIST '!$B$2:$B$121,'EMP LIST '!$I$2:$I$121,)</f>
        <v>SALARIED</v>
      </c>
      <c r="F156" t="str">
        <v>VISHAL</v>
      </c>
      <c r="G156" t="str">
        <v>DR. HIMANSHU PRAJAPATI</v>
      </c>
      <c r="I156">
        <v>0</v>
      </c>
      <c r="J156" t="str">
        <f t="array" ref="J156">XLOOKUP($B156,'EMP LIST '!$B$2:$B$121,'EMP LIST '!$H$2:$H$121,)</f>
        <v xml:space="preserve">BAREILLY </v>
      </c>
      <c r="K156">
        <v>45972</v>
      </c>
      <c r="L156">
        <v>45978</v>
      </c>
      <c r="M156" t="str">
        <v>954BZ8600004</v>
      </c>
      <c r="N156">
        <v>7895577889</v>
      </c>
      <c r="O156" t="str">
        <v>UTTARKHAND</v>
      </c>
      <c r="P156" t="str">
        <v>RUDRAPUR</v>
      </c>
      <c r="Q156" t="str">
        <v>OD</v>
      </c>
      <c r="R156" t="str">
        <v xml:space="preserve">FIRST ADVISOR </v>
      </c>
      <c r="S156" t="str">
        <v>TATA</v>
      </c>
      <c r="V156" t="str">
        <v>UNSECURED</v>
      </c>
      <c r="W156" t="str">
        <v xml:space="preserve">REJECTED </v>
      </c>
      <c r="AA156" t="str">
        <v>FILE SENDER TO BANKER || UNDER PROCESS,  || LOW ABB-11691-NEED ADDITIONAL BANKING || CUSTOMER DONT HAVE ANOTHER BANKIG</v>
      </c>
      <c r="AB156" t="str">
        <v>MAMTA SINGH</v>
      </c>
      <c r="AC156">
        <v>7982612369</v>
      </c>
      <c r="AD156" t="str">
        <v>Mamta.singh@tatacapital.com</v>
      </c>
      <c r="AE156" t="str">
        <v>BDS-2019</v>
      </c>
      <c r="AJ156">
        <f>TODAY()</f>
        <v>46298</v>
      </c>
    </row>
    <row r="157">
      <c r="A157" t="str">
        <v>YES</v>
      </c>
      <c r="B157" t="str">
        <v>RAJAT DWIVEDI</v>
      </c>
      <c r="C157" t="str">
        <f t="array" ref="C157">XLOOKUP(B157,'EMP LIST '!$B$2:$B$121,'EMP LIST '!$E$2:$E$121,)</f>
        <v>RAJKUMARI</v>
      </c>
      <c r="D157" t="str">
        <f t="array" ref="D157">XLOOKUP($B157,'EMP LIST '!$B$2:$B$121,'EMP LIST '!$F$2:$F$121,)</f>
        <v>RAJKUMARI</v>
      </c>
      <c r="E157" t="str">
        <f t="array" ref="E157">XLOOKUP($B157,'EMP LIST '!$B$2:$B$121,'EMP LIST '!$I$2:$I$121,)</f>
        <v>SALARIED</v>
      </c>
      <c r="F157" t="str">
        <v>VISHAL</v>
      </c>
      <c r="G157" t="str">
        <v>DR. ABU BAKAR</v>
      </c>
      <c r="I157">
        <f>AJ157-K157</f>
        <v>326</v>
      </c>
      <c r="J157" t="str">
        <f t="array" ref="J157">XLOOKUP($B157,'EMP LIST '!$B$2:$B$121,'EMP LIST '!$H$2:$H$121,)</f>
        <v>NOIDA</v>
      </c>
      <c r="K157">
        <v>45972</v>
      </c>
      <c r="M157">
        <v>170395143</v>
      </c>
      <c r="N157">
        <v>8887515398</v>
      </c>
      <c r="O157" t="str">
        <v>UTTAR PRADESH</v>
      </c>
      <c r="P157" t="str">
        <v>SIDDHARTHNAGAR</v>
      </c>
      <c r="Q157" t="str">
        <v>TERM LOAN</v>
      </c>
      <c r="R157" t="str">
        <v>F2 FINTECH</v>
      </c>
      <c r="S157" t="str">
        <v>CHOLA</v>
      </c>
      <c r="V157" t="str">
        <v>UNSECURED</v>
      </c>
      <c r="W157" t="str">
        <v xml:space="preserve">REJECTED </v>
      </c>
      <c r="AA157" t="str">
        <v xml:space="preserve">FILE SENDER TO BANKER || UNDER PROCESS,  LOW ABB BOUNCING IN LOCATIONS OGL </v>
      </c>
      <c r="AB157" t="str">
        <v>RAJU KUMAR</v>
      </c>
      <c r="AC157" t="str">
        <v>70074 45185</v>
      </c>
      <c r="AD157" t="str">
        <v>rajukumarg@chola.murugappa.com</v>
      </c>
      <c r="AE157" t="str">
        <v>BDS-2020</v>
      </c>
      <c r="AJ157">
        <f>TODAY()</f>
        <v>46298</v>
      </c>
    </row>
    <row r="158">
      <c r="A158" t="str">
        <v>YES</v>
      </c>
      <c r="B158" t="str">
        <v>MANISHA VERMA</v>
      </c>
      <c r="C158" t="str">
        <f t="array" ref="C158">XLOOKUP(B158,'EMP LIST '!$B$2:$B$121,'EMP LIST '!$E$2:$E$121,)</f>
        <v>RAVISH SHARMA</v>
      </c>
      <c r="D158" t="str">
        <f t="array" ref="D158">XLOOKUP($B158,'EMP LIST '!$B$2:$B$121,'EMP LIST '!$F$2:$F$121,)</f>
        <v>RAVISH SHARMA</v>
      </c>
      <c r="E158" t="str">
        <f t="array" ref="E158">XLOOKUP($B158,'EMP LIST '!$B$2:$B$121,'EMP LIST '!$I$2:$I$121,)</f>
        <v>SALARIED</v>
      </c>
      <c r="F158" t="str">
        <v>VISHAL</v>
      </c>
      <c r="G158" t="str">
        <v>DR.  UMED SINGH</v>
      </c>
      <c r="I158">
        <v>0</v>
      </c>
      <c r="J158" t="str">
        <f t="array" ref="J158">XLOOKUP($B158,'EMP LIST '!$B$2:$B$121,'EMP LIST '!$H$2:$H$121,)</f>
        <v>NOIDA</v>
      </c>
      <c r="K158">
        <v>45972</v>
      </c>
      <c r="M158">
        <v>159</v>
      </c>
      <c r="N158">
        <v>9996320058</v>
      </c>
      <c r="O158" t="str">
        <v>HARYANA</v>
      </c>
      <c r="P158" t="str">
        <v>BHIWANI</v>
      </c>
      <c r="Q158" t="str">
        <v>TERM LOAN</v>
      </c>
      <c r="R158" t="str">
        <v>F2 FINTECH</v>
      </c>
      <c r="S158" t="str">
        <v>CHOLA</v>
      </c>
      <c r="V158" t="str">
        <v>UNSECURED</v>
      </c>
      <c r="W158" t="str">
        <v xml:space="preserve">REJECTED </v>
      </c>
      <c r="AA158" t="str">
        <v>System rejected the case because the CIBIL score norms were not met (score: -1). The case cannot be processed further</v>
      </c>
      <c r="AE158" t="str">
        <v>BAMS-2009</v>
      </c>
      <c r="AJ158">
        <f>TODAY()</f>
        <v>46298</v>
      </c>
    </row>
    <row r="159">
      <c r="A159" t="str">
        <v>YES</v>
      </c>
      <c r="B159" t="str">
        <v>RIYA CHADDHA</v>
      </c>
      <c r="C159" t="str">
        <f t="array" ref="C159">XLOOKUP(B159,'EMP LIST '!$B$2:$B$121,'EMP LIST '!$E$2:$E$121,)</f>
        <v>VINEET TIWARI</v>
      </c>
      <c r="D159" t="str">
        <f t="array" ref="D159">XLOOKUP($B159,'EMP LIST '!$B$2:$B$121,'EMP LIST '!$F$2:$F$121,)</f>
        <v>VINEET TIWARI</v>
      </c>
      <c r="E159" t="str">
        <f t="array" ref="E159">XLOOKUP($B159,'EMP LIST '!$B$2:$B$121,'EMP LIST '!$I$2:$I$121,)</f>
        <v>SALARIED</v>
      </c>
      <c r="F159" t="str">
        <v>RAJEEV</v>
      </c>
      <c r="G159" t="str">
        <v xml:space="preserve">DR NAVIN KUMAR </v>
      </c>
      <c r="I159">
        <f>AJ159-K159</f>
        <v>326</v>
      </c>
      <c r="J159" t="str">
        <f t="array" ref="J159">XLOOKUP($B159,'EMP LIST '!$B$2:$B$121,'EMP LIST '!$H$2:$H$121,)</f>
        <v>NOIDA</v>
      </c>
      <c r="K159">
        <v>45972</v>
      </c>
      <c r="L159">
        <v>45978</v>
      </c>
      <c r="M159">
        <v>160</v>
      </c>
      <c r="N159">
        <v>9040089804</v>
      </c>
      <c r="O159" t="str">
        <v>BIHAR</v>
      </c>
      <c r="P159" t="str">
        <v>SITAMARHI</v>
      </c>
      <c r="Q159" t="str">
        <v>OD</v>
      </c>
      <c r="R159" t="str">
        <v xml:space="preserve">FIRST ADVISOR </v>
      </c>
      <c r="S159" t="str">
        <v>ABCL</v>
      </c>
      <c r="V159" t="str">
        <v>UNSECURED</v>
      </c>
      <c r="W159" t="str">
        <v xml:space="preserve">REJECTED </v>
      </c>
      <c r="AA159" t="str">
        <v xml:space="preserve">FILE SENDER TO BANKER || UNDER PROCESS, ITR AND COMPUTATION PENDING  CASE MOVED TO CREDIT || PD DONE CONFIRMATION PENDING  || NEED CURRENT YEAR ITR BUT CUSTOMER HAS NOT FILLED THE ITR </v>
      </c>
      <c r="AB159" t="str">
        <v>DURGESH</v>
      </c>
      <c r="AC159">
        <v>7007459078</v>
      </c>
      <c r="AD159" t="str">
        <v>durgesh.tiwari3@adityabirlacapital.com</v>
      </c>
      <c r="AE159" t="str">
        <v>MBBS-2016</v>
      </c>
      <c r="AJ159">
        <f>TODAY()</f>
        <v>46298</v>
      </c>
    </row>
    <row r="160">
      <c r="A160" t="str">
        <v>YES</v>
      </c>
      <c r="B160" t="str">
        <v>SHANTANU</v>
      </c>
      <c r="C160" t="str">
        <f t="array" ref="C160">XLOOKUP(B160,'EMP LIST '!$B$2:$B$121,'EMP LIST '!$E$2:$E$121,)</f>
        <v/>
      </c>
      <c r="D160" t="str">
        <f t="array" ref="D160">XLOOKUP($B160,'EMP LIST '!$B$2:$B$121,'EMP LIST '!$F$2:$F$121,)</f>
        <v/>
      </c>
      <c r="E160" t="str">
        <f t="array" ref="E160">XLOOKUP($B160,'EMP LIST '!$B$2:$B$121,'EMP LIST '!$I$2:$I$121,)</f>
        <v/>
      </c>
      <c r="F160" t="str">
        <v>VISHAL</v>
      </c>
      <c r="G160" t="str">
        <v>DR JOHN MATHEW K</v>
      </c>
      <c r="I160">
        <v>0</v>
      </c>
      <c r="J160" t="str">
        <f t="array" ref="J160">XLOOKUP($B160,'EMP LIST '!$B$2:$B$121,'EMP LIST '!$H$2:$H$121,)</f>
        <v/>
      </c>
      <c r="K160">
        <v>45972</v>
      </c>
      <c r="L160">
        <v>45973</v>
      </c>
      <c r="M160">
        <v>170395698</v>
      </c>
      <c r="N160">
        <v>9810805890</v>
      </c>
      <c r="O160" t="str">
        <v>DELHI</v>
      </c>
      <c r="P160" t="str">
        <v>DELHI</v>
      </c>
      <c r="Q160" t="str">
        <v>TERM LOAN</v>
      </c>
      <c r="R160" t="str">
        <v>F2 FINTECH</v>
      </c>
      <c r="S160" t="str">
        <v>CHOLA</v>
      </c>
      <c r="V160" t="str">
        <v>UNSECURED</v>
      </c>
      <c r="W160" t="str">
        <v xml:space="preserve">REJECTED </v>
      </c>
      <c r="AA160" t="str">
        <v xml:space="preserve">FILE SENDER TO BANKER || UNDER PROCESS, </v>
      </c>
      <c r="AB160" t="str">
        <v>MOHIT</v>
      </c>
      <c r="AC160" t="str">
        <v>75310 43153</v>
      </c>
      <c r="AD160" t="str">
        <v xml:space="preserve">	mohitts@chola.murugappa.com</v>
      </c>
      <c r="AE160" t="str">
        <v>MBBS-2013</v>
      </c>
      <c r="AJ160">
        <f>TODAY()</f>
        <v>46298</v>
      </c>
    </row>
    <row r="161">
      <c r="A161" t="str">
        <v>YES</v>
      </c>
      <c r="B161" t="str">
        <v>ANUJ</v>
      </c>
      <c r="C161" t="str">
        <f t="array" ref="C161">XLOOKUP(B161,'EMP LIST '!$B$2:$B$121,'EMP LIST '!$E$2:$E$121,)</f>
        <v>F2 FINTECH</v>
      </c>
      <c r="D161" t="str">
        <f t="array" ref="D161">XLOOKUP($B161,'EMP LIST '!$B$2:$B$121,'EMP LIST '!$F$2:$F$121,)</f>
        <v>F2 FINTECH</v>
      </c>
      <c r="E161" t="str">
        <f t="array" ref="E161">XLOOKUP($B161,'EMP LIST '!$B$2:$B$121,'EMP LIST '!$I$2:$I$121,)</f>
        <v>SOURCER</v>
      </c>
      <c r="F161" t="str">
        <v>RAJEEV</v>
      </c>
      <c r="G161" t="str">
        <v>ARPAN GHOSH-GAMMA ROTORS LIMITED</v>
      </c>
      <c r="I161">
        <f>AJ161-K161</f>
        <v>326</v>
      </c>
      <c r="J161" t="str">
        <f t="array" ref="J161">XLOOKUP($B161,'EMP LIST '!$B$2:$B$121,'EMP LIST '!$H$2:$H$121,)</f>
        <v>F2 FINTECH</v>
      </c>
      <c r="K161">
        <v>45972</v>
      </c>
      <c r="L161">
        <v>45980</v>
      </c>
      <c r="M161" t="str">
        <v>SME000017864664</v>
      </c>
      <c r="N161">
        <v>9999649774</v>
      </c>
      <c r="O161" t="str">
        <v>UTTAR PRADESH</v>
      </c>
      <c r="P161" t="str">
        <v>NOIDA</v>
      </c>
      <c r="Q161" t="str">
        <v>BL</v>
      </c>
      <c r="R161" t="str">
        <v>F2 FINTECH</v>
      </c>
      <c r="S161" t="str">
        <v>BAJAJ</v>
      </c>
      <c r="T161">
        <v>2500000</v>
      </c>
      <c r="U161">
        <v>2500000</v>
      </c>
      <c r="V161" t="str">
        <v>UNSECURED</v>
      </c>
      <c r="W161" t="str">
        <v>DROP</v>
      </c>
      <c r="Y161">
        <v>45975</v>
      </c>
      <c r="AA161" t="str">
        <v>FILE SENDER TO BANKER || UNDER PROCESS, CIBIL CONSENT LINK SENT TO CUSTOMER, MUTIPLE FUNDING, CUSTOMER WILL NOT TAKE THIS AMOUNT</v>
      </c>
      <c r="AB161" t="str">
        <v>Lakwinder Singh</v>
      </c>
      <c r="AC161">
        <v>7009054459</v>
      </c>
      <c r="AD161" t="str">
        <v>lakwinder.singh@bajajfinserv.in</v>
      </c>
      <c r="AE161" t="str">
        <v>GST-2018</v>
      </c>
      <c r="AJ161">
        <f>TODAY()</f>
        <v>46298</v>
      </c>
    </row>
    <row r="162">
      <c r="A162" t="str">
        <v>YES</v>
      </c>
      <c r="B162" t="str">
        <v>SUSHMA VERMA</v>
      </c>
      <c r="F162" t="str">
        <v>RAJEEV</v>
      </c>
      <c r="G162" t="str">
        <v>DR. ABHINAND I BHUVANESWARANPILLAI</v>
      </c>
      <c r="I162">
        <v>275</v>
      </c>
      <c r="J162" t="str">
        <v>NOIDA</v>
      </c>
      <c r="K162">
        <v>45971</v>
      </c>
      <c r="L162">
        <v>45979</v>
      </c>
      <c r="M162" t="str">
        <v>SME000017852043</v>
      </c>
      <c r="N162">
        <v>9496327953</v>
      </c>
      <c r="O162" t="str">
        <v>DELHI</v>
      </c>
      <c r="P162" t="str">
        <v>DELHI</v>
      </c>
      <c r="Q162" t="str">
        <v>OD</v>
      </c>
      <c r="R162" t="str">
        <v>F2 FINTECH</v>
      </c>
      <c r="S162" t="str">
        <v>BAJAJ</v>
      </c>
      <c r="T162">
        <v>555000</v>
      </c>
      <c r="U162">
        <v>555000</v>
      </c>
      <c r="V162" t="str">
        <v>UNSECURED</v>
      </c>
      <c r="W162" t="str">
        <v>DISBURSED</v>
      </c>
      <c r="Y162">
        <v>45971</v>
      </c>
      <c r="Z162">
        <v>45979</v>
      </c>
      <c r="AA162" t="str">
        <v>FILE SENDER TO BANKER || UNDER PROCESS, CUSTOMER GOING TO BRANCH FOR FURTHER PROCESS, REQ E KYC &amp; VKYC, TO BE DISBURSED TODAY</v>
      </c>
      <c r="AB162" t="str">
        <v>Md shuaib Khan</v>
      </c>
      <c r="AC162">
        <v>9161252501</v>
      </c>
      <c r="AD162" t="str">
        <v>mdshuaib.khan@bajajfinserv.in</v>
      </c>
      <c r="AE162" t="str">
        <v>MBBS-2021</v>
      </c>
      <c r="AJ162">
        <v>46246</v>
      </c>
    </row>
    <row r="163">
      <c r="A163" t="str">
        <v>YES</v>
      </c>
      <c r="B163" t="str">
        <v>RAJAT DWIVEDI</v>
      </c>
      <c r="C163" t="str">
        <f t="array" ref="C163">XLOOKUP(B163,'EMP LIST '!$B$2:$B$121,'EMP LIST '!$E$2:$E$121,)</f>
        <v>RAJKUMARI</v>
      </c>
      <c r="D163" t="str">
        <f t="array" ref="D163">XLOOKUP($B163,'EMP LIST '!$B$2:$B$121,'EMP LIST '!$F$2:$F$121,)</f>
        <v>RAJKUMARI</v>
      </c>
      <c r="E163" t="str">
        <f t="array" ref="E163">XLOOKUP($B163,'EMP LIST '!$B$2:$B$121,'EMP LIST '!$I$2:$I$121,)</f>
        <v>SALARIED</v>
      </c>
      <c r="F163" t="str">
        <v>RAJEEV</v>
      </c>
      <c r="G163" t="str">
        <v>DR ALOK KUMAR</v>
      </c>
      <c r="I163">
        <f>AJ163-K163</f>
        <v>327</v>
      </c>
      <c r="J163" t="str">
        <f t="array" ref="J163">XLOOKUP($B163,'EMP LIST '!$B$2:$B$121,'EMP LIST '!$H$2:$H$121,)</f>
        <v>NOIDA</v>
      </c>
      <c r="K163">
        <v>45971</v>
      </c>
      <c r="L163">
        <v>45979</v>
      </c>
      <c r="M163" t="str">
        <v>SME000017853754</v>
      </c>
      <c r="N163">
        <v>9634132605</v>
      </c>
      <c r="O163" t="str">
        <v>UTTAR PRADESH</v>
      </c>
      <c r="P163" t="str">
        <v>ETWAH</v>
      </c>
      <c r="Q163" t="str">
        <v>OD</v>
      </c>
      <c r="R163" t="str">
        <v>F2 FINTECH</v>
      </c>
      <c r="S163" t="str">
        <v>BAJAJ</v>
      </c>
      <c r="T163">
        <v>546000</v>
      </c>
      <c r="U163">
        <v>546000</v>
      </c>
      <c r="V163" t="str">
        <v>UNSECURED</v>
      </c>
      <c r="W163" t="str">
        <v>DISBURSED</v>
      </c>
      <c r="Y163">
        <v>45972</v>
      </c>
      <c r="Z163">
        <v>45979</v>
      </c>
      <c r="AA163" t="str">
        <v>FILE SENDER TO BANKER || UNDER PROCESS, || 23 ENQURIES IN LAST THREE MONTH AND BOUNCING SHOWING IN CIBIL, CASE APPROVED, MANDATE &amp; CONSENT DONE, GEO TAG PENDING ALL DONE FI REPORT PENDING</v>
      </c>
      <c r="AB163" t="str">
        <v>ABHISHEK SINGH11</v>
      </c>
      <c r="AC163">
        <v>7651851222</v>
      </c>
      <c r="AD163" t="str">
        <v>abhishek.singh23@bajajfinserv.in</v>
      </c>
      <c r="AE163" t="str">
        <v>MD-2024</v>
      </c>
      <c r="AJ163">
        <f>TODAY()</f>
        <v>46298</v>
      </c>
    </row>
    <row r="164">
      <c r="A164" t="str">
        <v>YES</v>
      </c>
      <c r="B164" t="str">
        <v>RAJAT DWIVEDI</v>
      </c>
      <c r="C164" t="str">
        <f t="array" ref="C164">XLOOKUP(B164,'EMP LIST '!$B$2:$B$121,'EMP LIST '!$E$2:$E$121,)</f>
        <v>RAJKUMARI</v>
      </c>
      <c r="D164" t="str">
        <f t="array" ref="D164">XLOOKUP($B164,'EMP LIST '!$B$2:$B$121,'EMP LIST '!$F$2:$F$121,)</f>
        <v>RAJKUMARI</v>
      </c>
      <c r="E164" t="str">
        <f t="array" ref="E164">XLOOKUP($B164,'EMP LIST '!$B$2:$B$121,'EMP LIST '!$I$2:$I$121,)</f>
        <v>SALARIED</v>
      </c>
      <c r="F164" t="str">
        <v>VISHAL</v>
      </c>
      <c r="G164" t="str">
        <v>DR. GAJRAJ SINGH RAJPUT</v>
      </c>
      <c r="I164">
        <f>AJ164-K164</f>
        <v>326</v>
      </c>
      <c r="J164" t="str">
        <f t="array" ref="J164">XLOOKUP($B164,'EMP LIST '!$B$2:$B$121,'EMP LIST '!$H$2:$H$121,)</f>
        <v>NOIDA</v>
      </c>
      <c r="K164">
        <v>45972</v>
      </c>
      <c r="M164">
        <v>170395927</v>
      </c>
      <c r="N164">
        <v>7697180280</v>
      </c>
      <c r="O164" t="str">
        <v>MADHYA PRASAD</v>
      </c>
      <c r="P164" t="str">
        <v>INDORE</v>
      </c>
      <c r="Q164" t="str">
        <v>TERM LOAN</v>
      </c>
      <c r="R164" t="str">
        <v>F2 FINTECH</v>
      </c>
      <c r="S164" t="str">
        <v>CHOLA</v>
      </c>
      <c r="V164" t="str">
        <v>UNSECURED</v>
      </c>
      <c r="W164" t="str">
        <v xml:space="preserve">REJECTED </v>
      </c>
      <c r="AA164" t="str">
        <v xml:space="preserve">FILE SENDER TO BANKER || UNDER PROCESS,  || CUSTOMER NI </v>
      </c>
      <c r="AB164" t="str">
        <v>PRADEEP</v>
      </c>
      <c r="AC164" t="str">
        <v>96171 00564</v>
      </c>
      <c r="AD164" t="str">
        <v>pradeepkj@chola1.murugappa.com</v>
      </c>
      <c r="AE164" t="str">
        <v>BHMS-2022</v>
      </c>
      <c r="AJ164">
        <f>TODAY()</f>
        <v>46298</v>
      </c>
    </row>
    <row r="165">
      <c r="A165" t="str">
        <v>YES</v>
      </c>
      <c r="B165" t="str">
        <v>RIYA RANI</v>
      </c>
      <c r="C165" t="str">
        <f t="array" ref="C165">XLOOKUP(B165,'EMP LIST '!$B$2:$B$121,'EMP LIST '!$E$2:$E$121,)</f>
        <v/>
      </c>
      <c r="D165" t="str">
        <f t="array" ref="D165">XLOOKUP($B165,'EMP LIST '!$B$2:$B$121,'EMP LIST '!$F$2:$F$121,)</f>
        <v/>
      </c>
      <c r="E165" t="str">
        <f t="array" ref="E165">XLOOKUP($B165,'EMP LIST '!$B$2:$B$121,'EMP LIST '!$I$2:$I$121,)</f>
        <v/>
      </c>
      <c r="F165" t="str">
        <v>VISHAL</v>
      </c>
      <c r="G165" t="str">
        <v>MAZID</v>
      </c>
      <c r="I165">
        <v>0</v>
      </c>
      <c r="J165" t="str">
        <f t="array" ref="J165">XLOOKUP($B165,'EMP LIST '!$B$2:$B$121,'EMP LIST '!$H$2:$H$121,)</f>
        <v/>
      </c>
      <c r="K165">
        <v>45972</v>
      </c>
      <c r="L165">
        <v>45972</v>
      </c>
      <c r="M165">
        <v>170396083</v>
      </c>
      <c r="N165">
        <v>9811729918</v>
      </c>
      <c r="O165" t="str">
        <v>UTTAR PRADESH</v>
      </c>
      <c r="P165" t="str">
        <v>GAUTAM BUDDHA BNAGAR</v>
      </c>
      <c r="Q165" t="str">
        <v>BL</v>
      </c>
      <c r="R165" t="str">
        <v>F2 FINTECH</v>
      </c>
      <c r="S165" t="str">
        <v>CHOLA</v>
      </c>
      <c r="V165" t="str">
        <v>UNSECURED</v>
      </c>
      <c r="W165" t="str">
        <v xml:space="preserve">REJECTED </v>
      </c>
      <c r="AA165" t="str">
        <v>SYSTEM REJECT ON INDUSTRY NORMS NOT MET CASE CANNOT BE PROCEEDED</v>
      </c>
      <c r="AJ165">
        <f>TODAY()</f>
        <v>46298</v>
      </c>
    </row>
    <row r="166">
      <c r="A166" t="str">
        <v>YES</v>
      </c>
      <c r="B166" t="str">
        <v>RIYA RANI</v>
      </c>
      <c r="C166" t="str">
        <f t="array" ref="C166">XLOOKUP(B166,'EMP LIST '!$B$2:$B$121,'EMP LIST '!$E$2:$E$121,)</f>
        <v/>
      </c>
      <c r="D166" t="str">
        <f t="array" ref="D166">XLOOKUP($B166,'EMP LIST '!$B$2:$B$121,'EMP LIST '!$F$2:$F$121,)</f>
        <v/>
      </c>
      <c r="E166" t="str">
        <f t="array" ref="E166">XLOOKUP($B166,'EMP LIST '!$B$2:$B$121,'EMP LIST '!$I$2:$I$121,)</f>
        <v/>
      </c>
      <c r="F166" t="str">
        <v>RAJEEV</v>
      </c>
      <c r="G166" t="str">
        <v>M/S MAZID-ROHIL GENERATOR</v>
      </c>
      <c r="I166">
        <v>0</v>
      </c>
      <c r="J166" t="str">
        <f t="array" ref="J166">XLOOKUP($B166,'EMP LIST '!$B$2:$B$121,'EMP LIST '!$H$2:$H$121,)</f>
        <v/>
      </c>
      <c r="K166">
        <v>45972</v>
      </c>
      <c r="L166">
        <v>45972</v>
      </c>
      <c r="M166" t="str">
        <v>SME000017865733</v>
      </c>
      <c r="N166">
        <v>9811729918</v>
      </c>
      <c r="O166" t="str">
        <v>UTTAR PRADESH</v>
      </c>
      <c r="P166" t="str">
        <v>NOIDA</v>
      </c>
      <c r="Q166" t="str">
        <v>BL</v>
      </c>
      <c r="R166" t="str">
        <v>F2 FINTECH</v>
      </c>
      <c r="S166" t="str">
        <v>BAJAJ</v>
      </c>
      <c r="V166" t="str">
        <v>UNSECURED</v>
      </c>
      <c r="W166" t="str">
        <v xml:space="preserve">REJECTED </v>
      </c>
      <c r="X166">
        <v>664</v>
      </c>
      <c r="AA166" t="str">
        <v>FILE SENDER TO BANKER || UNDER PROCESS, CIBIL CONSENT LINK SENT TO CUSTOMER, LOW CIBIL SCORE664</v>
      </c>
      <c r="AB166" t="str">
        <v>Lakwinder Singh</v>
      </c>
      <c r="AC166">
        <v>7009054459</v>
      </c>
      <c r="AD166" t="str">
        <v>lakwinder.singh@bajajfinserv.in</v>
      </c>
      <c r="AJ166">
        <f>TODAY()</f>
        <v>46298</v>
      </c>
    </row>
    <row r="167">
      <c r="A167" t="str">
        <v>yes</v>
      </c>
      <c r="B167" t="str">
        <v>RASHI GANGWAR</v>
      </c>
      <c r="C167" t="str">
        <f t="array" ref="C167">XLOOKUP(B167,'EMP LIST '!$B$2:$B$121,'EMP LIST '!$E$2:$E$121,)</f>
        <v>RAJKUMARI</v>
      </c>
      <c r="D167" t="str">
        <f t="array" ref="D167">XLOOKUP($B167,'EMP LIST '!$B$2:$B$121,'EMP LIST '!$F$2:$F$121,)</f>
        <v>RAJKUMARI</v>
      </c>
      <c r="E167" t="str">
        <f t="array" ref="E167">XLOOKUP($B167,'EMP LIST '!$B$2:$B$121,'EMP LIST '!$I$2:$I$121,)</f>
        <v>SALARIED</v>
      </c>
      <c r="F167" t="str">
        <v>RAJEEV</v>
      </c>
      <c r="G167" t="str">
        <v>CA SREE RAMA KUMAR SAJJA</v>
      </c>
      <c r="I167">
        <f>AJ167-K167</f>
        <v>324</v>
      </c>
      <c r="J167" t="str">
        <f t="array" ref="J167">XLOOKUP($B167,'EMP LIST '!$B$2:$B$121,'EMP LIST '!$H$2:$H$121,)</f>
        <v>NOIDA</v>
      </c>
      <c r="K167">
        <v>45974</v>
      </c>
      <c r="L167">
        <v>45979</v>
      </c>
      <c r="M167">
        <v>170399901</v>
      </c>
      <c r="N167" t="str">
        <v>98497 21997</v>
      </c>
      <c r="O167" t="str">
        <v>TELANGANA</v>
      </c>
      <c r="P167" t="str">
        <v>HYDERABAD</v>
      </c>
      <c r="Q167" t="str">
        <v>OD</v>
      </c>
      <c r="R167" t="str">
        <v>F2 FINTECH</v>
      </c>
      <c r="S167" t="str">
        <v>CHOLA</v>
      </c>
      <c r="T167">
        <v>800000</v>
      </c>
      <c r="U167">
        <v>1000000</v>
      </c>
      <c r="V167" t="str">
        <v>UNSECURED</v>
      </c>
      <c r="W167" t="str">
        <v>DISBURSED</v>
      </c>
      <c r="Y167">
        <v>45979</v>
      </c>
      <c r="Z167">
        <v>45979</v>
      </c>
      <c r="AA167" t="str">
        <v>FILE SENDER TO BANKER || UNDER PROCESS, pd done case reco 10 L</v>
      </c>
      <c r="AB167" t="str">
        <v>VINAY</v>
      </c>
      <c r="AC167" t="str">
        <v>98499 33661</v>
      </c>
      <c r="AD167" t="str">
        <v xml:space="preserve">	Vinaypps@chola.murugappa.com</v>
      </c>
      <c r="AE167" t="str">
        <v>CA-2021</v>
      </c>
      <c r="AI167">
        <v>46002</v>
      </c>
      <c r="AJ167">
        <f>TODAY()</f>
        <v>46298</v>
      </c>
      <c r="AK167">
        <v>4000</v>
      </c>
      <c r="AL167" t="str">
        <v>DONE</v>
      </c>
    </row>
    <row r="168">
      <c r="A168" t="str">
        <v>YES</v>
      </c>
      <c r="B168" t="str">
        <v>ANURAG SHARMA</v>
      </c>
      <c r="C168" t="str">
        <f t="array" ref="C168">XLOOKUP(B168,'EMP LIST '!$B$2:$B$121,'EMP LIST '!$E$2:$E$121,)</f>
        <v>SHASHANK BHARDWAJ</v>
      </c>
      <c r="D168" t="str">
        <f t="array" ref="D168">XLOOKUP($B168,'EMP LIST '!$B$2:$B$121,'EMP LIST '!$F$2:$F$121,)</f>
        <v>SHASHANK BHARDWAJ</v>
      </c>
      <c r="E168" t="str">
        <f t="array" ref="E168">XLOOKUP($B168,'EMP LIST '!$B$2:$B$121,'EMP LIST '!$I$2:$I$121,)</f>
        <v>SALARIED</v>
      </c>
      <c r="F168" t="str">
        <v>RAJEEV</v>
      </c>
      <c r="G168" t="str">
        <v>DR VIKAS TIWARI</v>
      </c>
      <c r="I168">
        <v>0</v>
      </c>
      <c r="J168" t="str">
        <f t="array" ref="J168">XLOOKUP($B168,'EMP LIST '!$B$2:$B$121,'EMP LIST '!$H$2:$H$121,)</f>
        <v>BAREILLY</v>
      </c>
      <c r="K168">
        <v>45973</v>
      </c>
      <c r="L168">
        <v>45974</v>
      </c>
      <c r="M168" t="str">
        <v>SME000017871695</v>
      </c>
      <c r="N168">
        <v>9590430036</v>
      </c>
      <c r="O168" t="str">
        <v>UTTAR PRADESH</v>
      </c>
      <c r="P168" t="str">
        <v>VARANASI</v>
      </c>
      <c r="Q168" t="str">
        <v>TOP UP</v>
      </c>
      <c r="R168" t="str">
        <v>F2 FINTECH</v>
      </c>
      <c r="S168" t="str">
        <v>BAJAJ</v>
      </c>
      <c r="V168" t="str">
        <v>UNSECURED</v>
      </c>
      <c r="W168" t="str">
        <v xml:space="preserve">REJECTED </v>
      </c>
      <c r="AA168" t="str">
        <v>FILE SENDER TO BANKER || UNDER PROCESS, CIBIL CONSENT LINK SENT TO CUSTOMER, EXITING CUSTOMER, 3L ALREADY RUNNING ,2.5 L STAMPING NOT OK</v>
      </c>
      <c r="AB168" t="str">
        <v>Shubham Giri4</v>
      </c>
      <c r="AC168">
        <v>7068584474</v>
      </c>
      <c r="AD168" t="str">
        <v>shubham.giri4@bajajfinserv.in</v>
      </c>
      <c r="AE168" t="str">
        <v>BDS-2015</v>
      </c>
      <c r="AJ168">
        <f>TODAY()</f>
        <v>46298</v>
      </c>
    </row>
    <row r="169" xml:space="preserve">
      <c r="A169" t="str">
        <v>YES</v>
      </c>
      <c r="B169" t="str">
        <v>RAJKUMARI</v>
      </c>
      <c r="C169" t="str">
        <f t="array" ref="C169">XLOOKUP(B169,'EMP LIST '!$B$2:$B$121,'EMP LIST '!$E$2:$E$121,)</f>
        <v>RAJKUMARI</v>
      </c>
      <c r="D169" t="str">
        <f t="array" ref="D169">XLOOKUP($B169,'EMP LIST '!$B$2:$B$121,'EMP LIST '!$F$2:$F$121,)</f>
        <v>RAJKUMARI</v>
      </c>
      <c r="E169" t="str">
        <f t="array" ref="E169">XLOOKUP($B169,'EMP LIST '!$B$2:$B$121,'EMP LIST '!$I$2:$I$121,)</f>
        <v>SALARIED</v>
      </c>
      <c r="F169" t="str">
        <v>RAJEEV</v>
      </c>
      <c r="G169" t="str">
        <v>DR K R SRINIVASANE</v>
      </c>
      <c r="I169">
        <v>0</v>
      </c>
      <c r="J169" t="str">
        <f t="array" ref="J169">XLOOKUP($B169,'EMP LIST '!$B$2:$B$121,'EMP LIST '!$H$2:$H$121,)</f>
        <v>NOIDA</v>
      </c>
      <c r="K169">
        <v>45973</v>
      </c>
      <c r="L169">
        <v>45975</v>
      </c>
      <c r="M169">
        <v>170</v>
      </c>
      <c r="N169" t="str">
        <v>97900 06710</v>
      </c>
      <c r="O169" t="str">
        <v>TAMILNADU</v>
      </c>
      <c r="P169" t="str">
        <v>SALEM</v>
      </c>
      <c r="Q169" t="str">
        <v>OD</v>
      </c>
      <c r="R169" t="str">
        <v xml:space="preserve">FIRST ADVISOR </v>
      </c>
      <c r="S169" t="str">
        <v>LNT</v>
      </c>
      <c r="V169" t="str">
        <v>UNSECURED</v>
      </c>
      <c r="W169" t="str">
        <v xml:space="preserve">REJECTED </v>
      </c>
      <c r="AA169" t="str" xml:space="preserve">
        <v xml:space="preserve">FILE SENDER TO BANKER || UNDER PROCESS,  || CO-APP KYC REQ || DOCS PENDING ||1.recently loans 2 credit in 15 days. 
2. Score card - value decile 10</v>
      </c>
      <c r="AB169" t="str">
        <v>GURU</v>
      </c>
      <c r="AC169">
        <v>9677777911</v>
      </c>
      <c r="AD169" t="str">
        <v>guruvelu@ltfs.com</v>
      </c>
      <c r="AE169" t="str">
        <v>MBBS-2016</v>
      </c>
      <c r="AJ169">
        <f>TODAY()</f>
        <v>46298</v>
      </c>
    </row>
    <row r="170">
      <c r="A170" t="str">
        <v>YES</v>
      </c>
      <c r="B170" t="str">
        <v>AMAN SINGH</v>
      </c>
      <c r="C170" t="str">
        <f t="array" ref="C170">XLOOKUP(B170,'EMP LIST '!$B$2:$B$121,'EMP LIST '!$E$2:$E$121,)</f>
        <v>RIYA CHADDHA</v>
      </c>
      <c r="D170" t="str">
        <f t="array" ref="D170">XLOOKUP($B170,'EMP LIST '!$B$2:$B$121,'EMP LIST '!$F$2:$F$121,)</f>
        <v>VINEET TIWARI</v>
      </c>
      <c r="E170" t="str">
        <f t="array" ref="E170">XLOOKUP($B170,'EMP LIST '!$B$2:$B$121,'EMP LIST '!$I$2:$I$121,)</f>
        <v>SALARIED</v>
      </c>
      <c r="F170" t="str">
        <v>RAJEEV</v>
      </c>
      <c r="G170" t="str">
        <v>DR. SUDESHNA MANDAL</v>
      </c>
      <c r="I170">
        <f>AJ170-K170</f>
        <v>325</v>
      </c>
      <c r="J170" t="str">
        <f t="array" ref="J170">XLOOKUP($B170,'EMP LIST '!$B$2:$B$121,'EMP LIST '!$H$2:$H$121,)</f>
        <v>NOIDA</v>
      </c>
      <c r="K170">
        <v>45973</v>
      </c>
      <c r="L170">
        <v>45973</v>
      </c>
      <c r="M170" t="str">
        <v>SME000017873441</v>
      </c>
      <c r="N170">
        <v>7735985503</v>
      </c>
      <c r="O170" t="str">
        <v>ORRISSA</v>
      </c>
      <c r="P170" t="str">
        <v>CUTTACK</v>
      </c>
      <c r="Q170" t="str">
        <v>OD</v>
      </c>
      <c r="R170" t="str">
        <v>F2 FINTECH</v>
      </c>
      <c r="S170" t="str">
        <v>BAJAJ</v>
      </c>
      <c r="V170" t="str">
        <v>UNSECURED</v>
      </c>
      <c r="W170" t="str">
        <v xml:space="preserve">REJECTED </v>
      </c>
      <c r="AA170" t="str">
        <v>FILE SENDER TO BANKER || UNDER PROCESS, RCU NEGATIVE, CUSTOMER NOT WORKING ANY WHERE</v>
      </c>
      <c r="AB170" t="str">
        <v>SUBRAT MOHANTY</v>
      </c>
      <c r="AC170">
        <v>7205836878</v>
      </c>
      <c r="AD170" t="str">
        <v>subrat.mohanty2@bajajfinserv.in</v>
      </c>
      <c r="AE170" t="str">
        <v>MBBS-2018</v>
      </c>
      <c r="AJ170">
        <f>TODAY()</f>
        <v>46298</v>
      </c>
    </row>
    <row r="171">
      <c r="A171" t="str">
        <v>YES</v>
      </c>
      <c r="B171" t="str">
        <v>DHARAMVEER</v>
      </c>
      <c r="C171" t="str">
        <f t="array" ref="C171">XLOOKUP(B171,'EMP LIST '!$B$2:$B$121,'EMP LIST '!$E$2:$E$121,)</f>
        <v>RASHI GANGWAR</v>
      </c>
      <c r="D171" t="str">
        <f t="array" ref="D171">XLOOKUP($B171,'EMP LIST '!$B$2:$B$121,'EMP LIST '!$F$2:$F$121,)</f>
        <v>RAJKUMARI</v>
      </c>
      <c r="E171" t="str">
        <f t="array" ref="E171">XLOOKUP($B171,'EMP LIST '!$B$2:$B$121,'EMP LIST '!$I$2:$I$121,)</f>
        <v>SALARIED</v>
      </c>
      <c r="F171" t="str">
        <v>RAJEEV</v>
      </c>
      <c r="G171" t="str">
        <v>DR PRITHI LAL</v>
      </c>
      <c r="I171">
        <f>AJ171-K171</f>
        <v>325</v>
      </c>
      <c r="J171" t="str">
        <f t="array" ref="J171">XLOOKUP($B171,'EMP LIST '!$B$2:$B$121,'EMP LIST '!$H$2:$H$121,)</f>
        <v>NOIDA</v>
      </c>
      <c r="K171">
        <v>45973</v>
      </c>
      <c r="L171">
        <v>45973</v>
      </c>
      <c r="M171">
        <v>170397090</v>
      </c>
      <c r="N171">
        <v>8767278811</v>
      </c>
      <c r="O171" t="str">
        <v>PUNJAB</v>
      </c>
      <c r="P171" t="str">
        <v>LUDHINA</v>
      </c>
      <c r="Q171" t="str">
        <v>OD</v>
      </c>
      <c r="R171" t="str">
        <v>F2 FINTECH</v>
      </c>
      <c r="S171" t="str">
        <v>CHOLA</v>
      </c>
      <c r="V171" t="str">
        <v>UNSECURED</v>
      </c>
      <c r="W171" t="str">
        <v xml:space="preserve">REJECTED </v>
      </c>
      <c r="AA171" t="str">
        <v>System Reject on Internal de-dupe for Applicants data.Case cannot be proceeded as the application already exists and below are the details:Application number:170396106, Loan Type:Professional Loan, Lead Generation Date:11-11-2025, PAN Number:AJVPL7223N, Existing Lead ID:170396106, Existing Lead Status:In-Progress, Existing Case Branch:Ludhiana, Existing Case Current User:GENERATION NEXT TECHNOLOGIES AND SERVICES LIMITED.</v>
      </c>
      <c r="AE171" t="str">
        <v>BHMS-2016</v>
      </c>
      <c r="AJ171">
        <f>TODAY()</f>
        <v>46298</v>
      </c>
    </row>
    <row r="172">
      <c r="A172" t="str">
        <v>YES</v>
      </c>
      <c r="B172" t="str">
        <v>SIMA SHAW</v>
      </c>
      <c r="C172" t="str">
        <f t="array" ref="C172">XLOOKUP(B172,'EMP LIST '!$B$2:$B$121,'EMP LIST '!$E$2:$E$121,)</f>
        <v/>
      </c>
      <c r="D172" t="str">
        <f t="array" ref="D172">XLOOKUP($B172,'EMP LIST '!$B$2:$B$121,'EMP LIST '!$F$2:$F$121,)</f>
        <v/>
      </c>
      <c r="E172" t="str">
        <f t="array" ref="E172">XLOOKUP($B172,'EMP LIST '!$B$2:$B$121,'EMP LIST '!$I$2:$I$121,)</f>
        <v/>
      </c>
      <c r="F172" t="str">
        <v>RAJEEV</v>
      </c>
      <c r="G172" t="str">
        <v>DR YOGESH MISHRA</v>
      </c>
      <c r="I172">
        <f>AJ172-K172</f>
        <v>325</v>
      </c>
      <c r="J172" t="str">
        <f t="array" ref="J172">XLOOKUP($B172,'EMP LIST '!$B$2:$B$121,'EMP LIST '!$H$2:$H$121,)</f>
        <v/>
      </c>
      <c r="K172">
        <v>45973</v>
      </c>
      <c r="L172">
        <v>45988</v>
      </c>
      <c r="M172">
        <v>170397412</v>
      </c>
      <c r="N172" t="str">
        <v>98715 54595</v>
      </c>
      <c r="O172" t="str">
        <v>UTTAR PRADESH</v>
      </c>
      <c r="P172" t="str">
        <v>GORAKPUR</v>
      </c>
      <c r="Q172" t="str">
        <v>OD</v>
      </c>
      <c r="R172" t="str">
        <v>F2 FINTECH</v>
      </c>
      <c r="S172" t="str">
        <v>CHOLA</v>
      </c>
      <c r="V172" t="str">
        <v>UNSECURED</v>
      </c>
      <c r="W172" t="str">
        <v xml:space="preserve">REJECTED </v>
      </c>
      <c r="AA172" t="str">
        <v>FILE SENDER TO BANKER || UNDER PROCESS, || SHOWING BOUNCING IN LATEST MONTHS</v>
      </c>
      <c r="AB172" t="str">
        <v>RUSDRA</v>
      </c>
      <c r="AC172">
        <v>8007926064</v>
      </c>
      <c r="AD172" t="str">
        <v>Rudrapratapsb@chola.murugappa.com</v>
      </c>
      <c r="AE172" t="str">
        <v>MBBS-2014</v>
      </c>
      <c r="AJ172">
        <f>TODAY()</f>
        <v>46298</v>
      </c>
    </row>
    <row r="173">
      <c r="A173" t="str">
        <v>YES</v>
      </c>
      <c r="B173" t="str">
        <v>RAJAT DWIVEDI</v>
      </c>
      <c r="C173" t="str">
        <f t="array" ref="C173">XLOOKUP(B173,'EMP LIST '!$B$2:$B$121,'EMP LIST '!$E$2:$E$121,)</f>
        <v>RAJKUMARI</v>
      </c>
      <c r="D173" t="str">
        <f t="array" ref="D173">XLOOKUP($B173,'EMP LIST '!$B$2:$B$121,'EMP LIST '!$F$2:$F$121,)</f>
        <v>RAJKUMARI</v>
      </c>
      <c r="E173" t="str">
        <f t="array" ref="E173">XLOOKUP($B173,'EMP LIST '!$B$2:$B$121,'EMP LIST '!$I$2:$I$121,)</f>
        <v>SALARIED</v>
      </c>
      <c r="F173" t="str">
        <v>RAJEEV</v>
      </c>
      <c r="G173" t="str">
        <v xml:space="preserve">DR ANJUSHREE SAXENA </v>
      </c>
      <c r="I173">
        <f>AJ173-K173</f>
        <v>325</v>
      </c>
      <c r="J173" t="str">
        <f t="array" ref="J173">XLOOKUP($B173,'EMP LIST '!$B$2:$B$121,'EMP LIST '!$H$2:$H$121,)</f>
        <v>NOIDA</v>
      </c>
      <c r="K173">
        <v>45973</v>
      </c>
      <c r="L173">
        <v>45973</v>
      </c>
      <c r="M173" t="str">
        <v>400BZ8600514</v>
      </c>
      <c r="N173">
        <v>9885233373</v>
      </c>
      <c r="O173" t="str">
        <v>TELANGANA</v>
      </c>
      <c r="P173" t="str">
        <v>Hyderabad</v>
      </c>
      <c r="Q173" t="str">
        <v>OD</v>
      </c>
      <c r="R173" t="str">
        <v xml:space="preserve">FIRST ADVISOR </v>
      </c>
      <c r="S173" t="str">
        <v>TATA</v>
      </c>
      <c r="V173" t="str">
        <v>UNSECURED</v>
      </c>
      <c r="W173" t="str">
        <v xml:space="preserve">REJECTED </v>
      </c>
      <c r="AA173" t="str">
        <v>FILE SENDER TO BANKER || UNDER PROCESS, case declined in knockout decsion</v>
      </c>
      <c r="AB173" t="str">
        <v>MAMTA SINGH</v>
      </c>
      <c r="AC173">
        <v>7982612369</v>
      </c>
      <c r="AD173" t="str">
        <v>Mamta.singh@tatacapital.com</v>
      </c>
      <c r="AE173" t="str">
        <v>BDS-2000</v>
      </c>
      <c r="AJ173">
        <f>TODAY()</f>
        <v>46298</v>
      </c>
    </row>
    <row r="174">
      <c r="A174" t="str">
        <v>YES</v>
      </c>
      <c r="B174" t="str">
        <v>RIYA CHADDHA</v>
      </c>
      <c r="C174" t="str">
        <f t="array" ref="C174">XLOOKUP(B174,'EMP LIST '!$B$2:$B$121,'EMP LIST '!$E$2:$E$121,)</f>
        <v>VINEET TIWARI</v>
      </c>
      <c r="D174" t="str">
        <f t="array" ref="D174">XLOOKUP($B174,'EMP LIST '!$B$2:$B$121,'EMP LIST '!$F$2:$F$121,)</f>
        <v>VINEET TIWARI</v>
      </c>
      <c r="E174" t="str">
        <f t="array" ref="E174">XLOOKUP($B174,'EMP LIST '!$B$2:$B$121,'EMP LIST '!$I$2:$I$121,)</f>
        <v>SALARIED</v>
      </c>
      <c r="F174" t="str">
        <v>RAJEEV</v>
      </c>
      <c r="G174" t="str">
        <v xml:space="preserve">DR  GHUGULOTH RAVI KISHORE TUKARAM GHUGULOTH </v>
      </c>
      <c r="I174">
        <f>AJ174-K174</f>
        <v>325</v>
      </c>
      <c r="J174" t="str">
        <f t="array" ref="J174">XLOOKUP($B174,'EMP LIST '!$B$2:$B$121,'EMP LIST '!$H$2:$H$121,)</f>
        <v>NOIDA</v>
      </c>
      <c r="K174">
        <v>45973</v>
      </c>
      <c r="L174">
        <v>45975</v>
      </c>
      <c r="M174" t="str">
        <v>400BZ8600516</v>
      </c>
      <c r="N174">
        <v>7702999702</v>
      </c>
      <c r="O174" t="str">
        <v>TELANGANA</v>
      </c>
      <c r="P174" t="str">
        <v>Hyderabad</v>
      </c>
      <c r="Q174" t="str">
        <v>OD</v>
      </c>
      <c r="R174" t="str">
        <v xml:space="preserve">FIRST ADVISOR </v>
      </c>
      <c r="S174" t="str">
        <v>TATA</v>
      </c>
      <c r="V174" t="str">
        <v>UNSECURED</v>
      </c>
      <c r="W174" t="str">
        <v xml:space="preserve">REJECTED </v>
      </c>
      <c r="AA174" t="str">
        <v>FILE SENDER TO BANKER || UNDER PROCESS,  || PD TO BE DONE TODAY - CREDIT ASSIGN || frequently availing app loans like 3k,20k etc. In last 6 months Noticed DPDS Peak DPDS of 30 Plus in live USL of 17.5 lacs as per PD due to Funds issue and also DPDS in Multiple credit cards. In Education loan also 30 plus in last 6 months.</v>
      </c>
      <c r="AB174" t="str">
        <v>MAMTA SINGH</v>
      </c>
      <c r="AC174">
        <v>7982612369</v>
      </c>
      <c r="AD174" t="str">
        <v>Mamta.singh@tatacapital.com</v>
      </c>
      <c r="AE174" t="str">
        <v>MBBS-2010</v>
      </c>
      <c r="AJ174">
        <f>TODAY()</f>
        <v>46298</v>
      </c>
    </row>
    <row r="175">
      <c r="A175" t="str">
        <v>YES</v>
      </c>
      <c r="B175" t="str">
        <v>NIRMI</v>
      </c>
      <c r="C175" t="str">
        <f t="array" ref="C175">XLOOKUP(B175,'EMP LIST '!$B$2:$B$121,'EMP LIST '!$E$2:$E$121,)</f>
        <v>ANURAG SHARMA</v>
      </c>
      <c r="D175" t="str">
        <f t="array" ref="D175">XLOOKUP($B175,'EMP LIST '!$B$2:$B$121,'EMP LIST '!$F$2:$F$121,)</f>
        <v>SHASHANK BHARDWAJ</v>
      </c>
      <c r="E175" t="str">
        <f t="array" ref="E175">XLOOKUP($B175,'EMP LIST '!$B$2:$B$121,'EMP LIST '!$I$2:$I$121,)</f>
        <v>SALARIED</v>
      </c>
      <c r="F175" t="str">
        <v>RAJEEV</v>
      </c>
      <c r="G175" t="str">
        <v>DR MASUM</v>
      </c>
      <c r="I175">
        <f>AJ175-K175</f>
        <v>325</v>
      </c>
      <c r="J175" t="str">
        <f t="array" ref="J175">XLOOKUP($B175,'EMP LIST '!$B$2:$B$121,'EMP LIST '!$H$2:$H$121,)</f>
        <v xml:space="preserve">BAREILLY </v>
      </c>
      <c r="K175">
        <v>45973</v>
      </c>
      <c r="L175">
        <v>45974</v>
      </c>
      <c r="M175" t="str">
        <v>SME000017878319</v>
      </c>
      <c r="N175">
        <v>7016176052</v>
      </c>
      <c r="O175" t="str">
        <v xml:space="preserve">GUJARAT </v>
      </c>
      <c r="P175" t="str">
        <v>AHAMEDBAD</v>
      </c>
      <c r="Q175" t="str">
        <v>OD</v>
      </c>
      <c r="R175" t="str">
        <v>F2 FINTECH</v>
      </c>
      <c r="S175" t="str">
        <v>BAJAJ</v>
      </c>
      <c r="V175" t="str">
        <v>UNSECURED</v>
      </c>
      <c r="W175" t="str">
        <v xml:space="preserve">REJECTED </v>
      </c>
      <c r="AA175" t="str">
        <v>FILE SENDER TO BANKER || UNDER PROCESS, RECENT DR ELIGIBILITY IS NOT COME</v>
      </c>
      <c r="AB175" t="str">
        <v>SHASHANK BHATT</v>
      </c>
      <c r="AC175">
        <v>8795692561</v>
      </c>
      <c r="AD175" t="str">
        <v>shashank.bhatt@bajajfinserv.in</v>
      </c>
      <c r="AE175" t="str">
        <v>MBBS-2025</v>
      </c>
      <c r="AF175" t="str">
        <v>AKSHAY</v>
      </c>
      <c r="AG175" t="str">
        <v>DONE</v>
      </c>
      <c r="AJ175">
        <f>TODAY()</f>
        <v>46298</v>
      </c>
    </row>
    <row r="176">
      <c r="A176" t="str">
        <v>YES</v>
      </c>
      <c r="B176" t="str">
        <v>SHANTANU</v>
      </c>
      <c r="C176" t="str">
        <v>RAHUL SAHA</v>
      </c>
      <c r="D176" t="str">
        <v>RAHUL</v>
      </c>
      <c r="F176" t="str">
        <v>RAJEEV</v>
      </c>
      <c r="G176" t="str">
        <v>DR KORADA ANUDEEP KUMAR</v>
      </c>
      <c r="H176" t="str">
        <v>YES</v>
      </c>
      <c r="I176">
        <v>0</v>
      </c>
      <c r="J176" t="str">
        <v>NOIDA</v>
      </c>
      <c r="K176">
        <v>45978</v>
      </c>
      <c r="L176">
        <v>45979</v>
      </c>
      <c r="M176" t="str">
        <v>SME000017929964</v>
      </c>
      <c r="N176" t="str">
        <v>76392 67295</v>
      </c>
      <c r="O176" t="str">
        <v>ANDHRA PRADESH</v>
      </c>
      <c r="P176" t="str">
        <v>VIZAG</v>
      </c>
      <c r="Q176" t="str">
        <v>OD</v>
      </c>
      <c r="R176" t="str">
        <v>F2 FINTECH</v>
      </c>
      <c r="S176" t="str">
        <v>BAJAJ</v>
      </c>
      <c r="T176">
        <v>4110000</v>
      </c>
      <c r="U176">
        <v>4610000</v>
      </c>
      <c r="V176" t="str">
        <v>UNSECURED</v>
      </c>
      <c r="W176" t="str">
        <v>DISBURSED</v>
      </c>
      <c r="Y176">
        <v>45978</v>
      </c>
      <c r="Z176">
        <v>45979</v>
      </c>
      <c r="AA176" t="str">
        <v>FILE SENDER TO BANKER || UNDER PROCESS, EKYC MANDATE &amp; CONSENT PENDINGTO BE DISBURSED TODAY</v>
      </c>
      <c r="AB176" t="str">
        <v>VENKATESH</v>
      </c>
      <c r="AC176">
        <v>9703777983</v>
      </c>
      <c r="AD176" t="str">
        <v>madhusudanrao.kalla@bajajfinserv.in</v>
      </c>
      <c r="AE176" t="str">
        <v>MBBS-2015</v>
      </c>
      <c r="AJ176">
        <v>46246</v>
      </c>
      <c r="AK176">
        <v>10000</v>
      </c>
      <c r="AL176" t="str">
        <v>DONE</v>
      </c>
    </row>
    <row r="177">
      <c r="A177" t="str">
        <v>YES</v>
      </c>
      <c r="B177" t="str">
        <v>MOHAN JHA</v>
      </c>
      <c r="C177" t="str">
        <f t="array" ref="C177">XLOOKUP(B177,'EMP LIST '!$B$2:$B$121,'EMP LIST '!$E$2:$E$121,)</f>
        <v/>
      </c>
      <c r="D177" t="str">
        <f t="array" ref="D177">XLOOKUP($B177,'EMP LIST '!$B$2:$B$121,'EMP LIST '!$F$2:$F$121,)</f>
        <v/>
      </c>
      <c r="E177" t="str">
        <f t="array" ref="E177">XLOOKUP($B177,'EMP LIST '!$B$2:$B$121,'EMP LIST '!$I$2:$I$121,)</f>
        <v/>
      </c>
      <c r="F177" t="str">
        <v>RAJEEV</v>
      </c>
      <c r="G177" t="str">
        <v>DR CHUNNI DOLMA</v>
      </c>
      <c r="I177">
        <f>AJ177-K177</f>
        <v>324</v>
      </c>
      <c r="J177" t="str">
        <f t="array" ref="J177">XLOOKUP($B177,'EMP LIST '!$B$2:$B$121,'EMP LIST '!$H$2:$H$121,)</f>
        <v/>
      </c>
      <c r="K177">
        <v>45974</v>
      </c>
      <c r="M177">
        <v>170397814</v>
      </c>
      <c r="N177" t="str">
        <v>81304 71422</v>
      </c>
      <c r="O177" t="str">
        <v>HARYANA</v>
      </c>
      <c r="P177" t="str">
        <v>GURGOAN</v>
      </c>
      <c r="Q177" t="str">
        <v>OD</v>
      </c>
      <c r="R177" t="str">
        <v>F2 FINTECH</v>
      </c>
      <c r="S177" t="str">
        <v>CHOLA</v>
      </c>
      <c r="V177" t="str">
        <v>UNSECURED</v>
      </c>
      <c r="W177" t="str">
        <v xml:space="preserve">REJECTED </v>
      </c>
      <c r="AA177" t="str">
        <v>FILE SENDER TO BANKER || UNDER PROCESS,  oVER OBLIGATED NO CONSULTATION</v>
      </c>
      <c r="AB177" t="str">
        <v>MOHIT</v>
      </c>
      <c r="AC177" t="str">
        <v>75310 43153</v>
      </c>
      <c r="AD177" t="str">
        <v xml:space="preserve">	mohitts@chola.murugappa.com</v>
      </c>
      <c r="AE177" t="str">
        <v>MBBS-2016</v>
      </c>
      <c r="AJ177">
        <f>TODAY()</f>
        <v>46298</v>
      </c>
    </row>
    <row r="178">
      <c r="A178" t="str">
        <v>YES</v>
      </c>
      <c r="B178" t="str">
        <v>DHARAMVEER</v>
      </c>
      <c r="C178" t="str">
        <f t="array" ref="C178">XLOOKUP(B178,'EMP LIST '!$B$2:$B$121,'EMP LIST '!$E$2:$E$121,)</f>
        <v>RASHI GANGWAR</v>
      </c>
      <c r="D178" t="str">
        <f t="array" ref="D178">XLOOKUP($B178,'EMP LIST '!$B$2:$B$121,'EMP LIST '!$F$2:$F$121,)</f>
        <v>RAJKUMARI</v>
      </c>
      <c r="E178" t="str">
        <f t="array" ref="E178">XLOOKUP($B178,'EMP LIST '!$B$2:$B$121,'EMP LIST '!$I$2:$I$121,)</f>
        <v>SALARIED</v>
      </c>
      <c r="F178" t="str">
        <v>RAJEEV</v>
      </c>
      <c r="G178" t="str">
        <v>DR. DOBBALI RAGHAVA</v>
      </c>
      <c r="I178">
        <f>AJ178-K178</f>
        <v>324</v>
      </c>
      <c r="J178" t="str">
        <f t="array" ref="J178">XLOOKUP($B178,'EMP LIST '!$B$2:$B$121,'EMP LIST '!$H$2:$H$121,)</f>
        <v>NOIDA</v>
      </c>
      <c r="K178">
        <v>45974</v>
      </c>
      <c r="L178">
        <v>45974</v>
      </c>
      <c r="M178">
        <v>179</v>
      </c>
      <c r="N178" t="str">
        <v>93476 59414</v>
      </c>
      <c r="O178" t="str">
        <v>TELANGANA</v>
      </c>
      <c r="P178" t="str">
        <v>K.V. RANGAREDDY</v>
      </c>
      <c r="Q178" t="str">
        <v>OD</v>
      </c>
      <c r="R178" t="str">
        <v xml:space="preserve">FIRST ADVISOR </v>
      </c>
      <c r="S178" t="str">
        <v>GODREJ</v>
      </c>
      <c r="V178" t="str">
        <v>UNSECURED</v>
      </c>
      <c r="W178" t="str">
        <v xml:space="preserve">REJECTED </v>
      </c>
      <c r="AA178" t="str">
        <v>FILE SENDER TO BANKER || UNDER PROCESS, ||The applicant has completed his degree from Mauritius, which is not doable as per our policy.</v>
      </c>
      <c r="AB178" t="str">
        <v>SHRAVAN</v>
      </c>
      <c r="AC178">
        <v>7003820231</v>
      </c>
      <c r="AD178" t="str">
        <v>shravan.aich@godrejcapital.com</v>
      </c>
      <c r="AE178" t="str">
        <v>MBBS-2021</v>
      </c>
      <c r="AJ178">
        <f>TODAY()</f>
        <v>46298</v>
      </c>
    </row>
    <row r="179" xml:space="preserve">
      <c r="A179" t="str">
        <v>YES</v>
      </c>
      <c r="B179" t="str">
        <v>SUSHMA VERMA</v>
      </c>
      <c r="C179" t="str">
        <f t="array" ref="C179">XLOOKUP(B179,'EMP LIST '!$B$2:$B$121,'EMP LIST '!$E$2:$E$121,)</f>
        <v/>
      </c>
      <c r="D179" t="str">
        <f t="array" ref="D179">XLOOKUP($B179,'EMP LIST '!$B$2:$B$121,'EMP LIST '!$F$2:$F$121,)</f>
        <v/>
      </c>
      <c r="E179" t="str">
        <f t="array" ref="E179">XLOOKUP($B179,'EMP LIST '!$B$2:$B$121,'EMP LIST '!$I$2:$I$121,)</f>
        <v/>
      </c>
      <c r="F179" t="str">
        <v>RAJEEV</v>
      </c>
      <c r="G179" t="str">
        <v>DR YOGENDRA KUMAR TEPAN</v>
      </c>
      <c r="I179">
        <f>AJ179-K179</f>
        <v>324</v>
      </c>
      <c r="J179" t="str">
        <f t="array" ref="J179">XLOOKUP($B179,'EMP LIST '!$B$2:$B$121,'EMP LIST '!$H$2:$H$121,)</f>
        <v/>
      </c>
      <c r="K179">
        <v>45974</v>
      </c>
      <c r="L179">
        <v>45978</v>
      </c>
      <c r="M179" t="str">
        <v>306BZ8600131</v>
      </c>
      <c r="N179">
        <v>9414403333</v>
      </c>
      <c r="O179" t="str">
        <v>RAJASTHAN</v>
      </c>
      <c r="P179" t="str">
        <v>JAIPUR</v>
      </c>
      <c r="Q179" t="str">
        <v>OD</v>
      </c>
      <c r="R179" t="str">
        <v xml:space="preserve">FIRST ADVISOR </v>
      </c>
      <c r="S179" t="str">
        <v>TATA</v>
      </c>
      <c r="V179" t="str">
        <v>UNSECURED</v>
      </c>
      <c r="W179" t="str">
        <v xml:space="preserve">REJECTED </v>
      </c>
      <c r="AA179" t="str" xml:space="preserve">
        <v xml:space="preserve">FILE SENDER TO BANKER || UNDER PROCESS,  || CASE LOGIN DONE || CASE MOVED TO CREDIT  ||BRE rejected due to ABB Norm not met_x000d_
,Plotted ABB is coming just because of Transfer from family, friends and relatives and from Loan disbursement.,Recently availed 2 USL in Aug 25</v>
      </c>
      <c r="AB179" t="str">
        <v>MAMTA SINGH</v>
      </c>
      <c r="AC179">
        <v>7982612369</v>
      </c>
      <c r="AD179" t="str">
        <v>Mamta.singh@tatacapital.com</v>
      </c>
      <c r="AE179" t="str">
        <v>BHMS-2013</v>
      </c>
      <c r="AJ179">
        <f>TODAY()</f>
        <v>46298</v>
      </c>
    </row>
    <row r="180">
      <c r="A180" t="str">
        <v>YES</v>
      </c>
      <c r="B180" t="str">
        <v>YUKTI</v>
      </c>
      <c r="C180" t="str">
        <f t="array" ref="C180">XLOOKUP(B180,'EMP LIST '!$B$2:$B$121,'EMP LIST '!$E$2:$E$121,)</f>
        <v/>
      </c>
      <c r="D180" t="str">
        <f t="array" ref="D180">XLOOKUP($B180,'EMP LIST '!$B$2:$B$121,'EMP LIST '!$F$2:$F$121,)</f>
        <v/>
      </c>
      <c r="E180" t="str">
        <f t="array" ref="E180">XLOOKUP($B180,'EMP LIST '!$B$2:$B$121,'EMP LIST '!$I$2:$I$121,)</f>
        <v/>
      </c>
      <c r="F180" t="str">
        <v>RAJEEV</v>
      </c>
      <c r="G180" t="str">
        <v>DR SONAIMUTHU</v>
      </c>
      <c r="I180">
        <f>AJ180-K180</f>
        <v>324</v>
      </c>
      <c r="J180" t="str">
        <f t="array" ref="J180">XLOOKUP($B180,'EMP LIST '!$B$2:$B$121,'EMP LIST '!$H$2:$H$121,)</f>
        <v/>
      </c>
      <c r="K180">
        <v>45974</v>
      </c>
      <c r="L180">
        <v>45974</v>
      </c>
      <c r="M180" t="str">
        <v>SME000017888248</v>
      </c>
      <c r="N180">
        <v>9486554141</v>
      </c>
      <c r="O180" t="str">
        <v>TAMILNADU</v>
      </c>
      <c r="P180" t="str">
        <v>TIRUNELVELI</v>
      </c>
      <c r="Q180" t="str">
        <v>OD</v>
      </c>
      <c r="R180" t="str">
        <v>F2 FINTECH</v>
      </c>
      <c r="S180" t="str">
        <v>BAJAJ</v>
      </c>
      <c r="V180" t="str">
        <v>UNSECURED</v>
      </c>
      <c r="W180" t="str">
        <v xml:space="preserve">REJECTED </v>
      </c>
      <c r="AA180" t="str">
        <v>FILE SENDER TO BANKER || UNDER PROCESS, || this case low cible score so case not doable</v>
      </c>
      <c r="AB180">
        <v>9080469120</v>
      </c>
      <c r="AC180">
        <v>9080469120</v>
      </c>
      <c r="AD180" t="str">
        <v>C.p1@bajajfinserv.in</v>
      </c>
      <c r="AE180" t="str">
        <v>MBBS 2008, MD 2025</v>
      </c>
      <c r="AJ180">
        <f>TODAY()</f>
        <v>46298</v>
      </c>
    </row>
    <row r="181">
      <c r="A181" t="str">
        <v>YES</v>
      </c>
      <c r="B181" t="str">
        <v>MRADUL</v>
      </c>
      <c r="C181" t="str">
        <f t="array" ref="C181">XLOOKUP(B181,'EMP LIST '!$B$2:$B$121,'EMP LIST '!$E$2:$E$121,)</f>
        <v/>
      </c>
      <c r="D181" t="str">
        <f t="array" ref="D181">XLOOKUP($B181,'EMP LIST '!$B$2:$B$121,'EMP LIST '!$F$2:$F$121,)</f>
        <v/>
      </c>
      <c r="E181" t="str">
        <f t="array" ref="E181">XLOOKUP($B181,'EMP LIST '!$B$2:$B$121,'EMP LIST '!$I$2:$I$121,)</f>
        <v/>
      </c>
      <c r="F181" t="str">
        <v>RAJEEV</v>
      </c>
      <c r="G181" t="str">
        <v>DR ASHISH PERMAVET</v>
      </c>
      <c r="I181">
        <f>AJ181-K181</f>
        <v>324</v>
      </c>
      <c r="J181" t="str">
        <f t="array" ref="J181">XLOOKUP($B181,'EMP LIST '!$B$2:$B$121,'EMP LIST '!$H$2:$H$121,)</f>
        <v/>
      </c>
      <c r="K181">
        <v>45974</v>
      </c>
      <c r="L181">
        <v>45975</v>
      </c>
      <c r="M181">
        <v>182</v>
      </c>
      <c r="N181" t="str">
        <v>98289 56607</v>
      </c>
      <c r="O181" t="str">
        <v>RAJASTHAN</v>
      </c>
      <c r="P181" t="str">
        <v>KOTA</v>
      </c>
      <c r="Q181" t="str">
        <v>OD</v>
      </c>
      <c r="R181" t="str">
        <v xml:space="preserve">FIRST ADVISOR </v>
      </c>
      <c r="S181" t="str">
        <v>ABCL</v>
      </c>
      <c r="V181" t="str">
        <v>UNSECURED</v>
      </c>
      <c r="W181" t="str">
        <v xml:space="preserve">REJECTED </v>
      </c>
      <c r="AA181" t="str">
        <v xml:space="preserve">FILE SENDER TO BANKER || UNDER PROCESS, VHR SEGMENT 7 ENQUIRIES </v>
      </c>
      <c r="AB181" t="str">
        <v>Tanisha</v>
      </c>
      <c r="AC181" t="str">
        <v>70147 74348</v>
      </c>
      <c r="AD181" t="str">
        <v>Tanisha.soni@adityabirlacapital.com</v>
      </c>
      <c r="AE181" t="str">
        <v>MBBS-2015</v>
      </c>
      <c r="AJ181">
        <f>TODAY()</f>
        <v>46298</v>
      </c>
    </row>
    <row r="182">
      <c r="A182" t="str">
        <v>yes</v>
      </c>
      <c r="B182" t="str">
        <v>AMANPREET SINGH</v>
      </c>
      <c r="C182" t="str">
        <f t="array" ref="C182">XLOOKUP(B182,'EMP LIST '!$B$2:$B$121,'EMP LIST '!$E$2:$E$121,)</f>
        <v>MANVI BHARDWAJ</v>
      </c>
      <c r="D182" t="str">
        <f t="array" ref="D182">XLOOKUP($B182,'EMP LIST '!$B$2:$B$121,'EMP LIST '!$F$2:$F$121,)</f>
        <v>AMANPREET SINGH</v>
      </c>
      <c r="E182" t="str">
        <f t="array" ref="E182">XLOOKUP($B182,'EMP LIST '!$B$2:$B$121,'EMP LIST '!$I$2:$I$121,)</f>
        <v>SALARIED</v>
      </c>
      <c r="F182" t="str">
        <v>RAJEEV</v>
      </c>
      <c r="G182" t="str">
        <v>DR CHANDRA SRIDEVI</v>
      </c>
      <c r="I182">
        <f>AJ182-K182</f>
        <v>324</v>
      </c>
      <c r="J182" t="str">
        <f t="array" ref="J182">XLOOKUP($B182,'EMP LIST '!$B$2:$B$121,'EMP LIST '!$H$2:$H$121,)</f>
        <v>NOIDA</v>
      </c>
      <c r="K182">
        <v>45974</v>
      </c>
      <c r="L182">
        <v>45978</v>
      </c>
      <c r="M182">
        <v>183</v>
      </c>
      <c r="N182">
        <v>9866037152</v>
      </c>
      <c r="O182" t="str">
        <v>ANDHRA PRADESH</v>
      </c>
      <c r="P182" t="str">
        <v>bipatla</v>
      </c>
      <c r="Q182" t="str">
        <v>OD</v>
      </c>
      <c r="R182" t="str">
        <v xml:space="preserve">FIRST ADVISOR </v>
      </c>
      <c r="S182" t="str">
        <v>ABCL</v>
      </c>
      <c r="V182" t="str">
        <v>UNSECURED</v>
      </c>
      <c r="W182" t="str">
        <v xml:space="preserve">REJECTED </v>
      </c>
      <c r="AA182" t="str">
        <v xml:space="preserve">FILE SENDER TO BANKER || UNDER PROCESS, NEED LETTE HEAD FOR WORKING ADDRES PROOF CUSTOMER IS DENIYING TO SHARE BANKER 140KM AWAY FROM CUSTOMER LOCATION || NO SM AVAILABLE AT CUSTOMER LOCATION WILL CONNECT WITH CUSTOMER LATER ON </v>
      </c>
      <c r="AB182" t="str">
        <v>NAGENDRA</v>
      </c>
      <c r="AC182" t="str">
        <v xml:space="preserve"> 93955 59339</v>
      </c>
      <c r="AD182" t="str">
        <v>chintakayala.nagendrababu@adityabirlacapital.com</v>
      </c>
      <c r="AE182" t="str">
        <v>MBBS-2009</v>
      </c>
      <c r="AJ182">
        <f>TODAY()</f>
        <v>46298</v>
      </c>
    </row>
    <row r="183">
      <c r="A183" t="str">
        <v>yes</v>
      </c>
      <c r="B183" t="str">
        <v>AMANPREET SINGH</v>
      </c>
      <c r="C183" t="str">
        <f t="array" ref="C183">XLOOKUP(B183,'EMP LIST '!$B$2:$B$121,'EMP LIST '!$E$2:$E$121,)</f>
        <v>MANVI BHARDWAJ</v>
      </c>
      <c r="D183" t="str">
        <f t="array" ref="D183">XLOOKUP($B183,'EMP LIST '!$B$2:$B$121,'EMP LIST '!$F$2:$F$121,)</f>
        <v>AMANPREET SINGH</v>
      </c>
      <c r="E183" t="str">
        <f t="array" ref="E183">XLOOKUP($B183,'EMP LIST '!$B$2:$B$121,'EMP LIST '!$I$2:$I$121,)</f>
        <v>SALARIED</v>
      </c>
      <c r="F183" t="str">
        <v>RAJEEV</v>
      </c>
      <c r="G183" t="str">
        <v>DR CHANDRA SRIDEVI</v>
      </c>
      <c r="I183">
        <f>AJ183-K183</f>
        <v>324</v>
      </c>
      <c r="J183" t="str">
        <f t="array" ref="J183">XLOOKUP($B183,'EMP LIST '!$B$2:$B$121,'EMP LIST '!$H$2:$H$121,)</f>
        <v>NOIDA</v>
      </c>
      <c r="K183">
        <v>45974</v>
      </c>
      <c r="L183">
        <v>45976</v>
      </c>
      <c r="M183">
        <v>184</v>
      </c>
      <c r="N183">
        <v>9866037152</v>
      </c>
      <c r="O183" t="str">
        <v>ANDHRA PRADESH</v>
      </c>
      <c r="P183" t="str">
        <v>bipatla</v>
      </c>
      <c r="Q183" t="str">
        <v>OD</v>
      </c>
      <c r="R183" t="str">
        <v xml:space="preserve">FIRST ADVISOR </v>
      </c>
      <c r="S183" t="str">
        <v>TATA</v>
      </c>
      <c r="V183" t="str">
        <v>UNSECURED</v>
      </c>
      <c r="W183" t="str">
        <v xml:space="preserve">REJECTED </v>
      </c>
      <c r="AA183" t="str">
        <v>FILE SENDER TO BANKER || UNDER PROCESS, || CUSTOMER NOT RESPONDING || CUSTOMER NI</v>
      </c>
      <c r="AB183" t="str">
        <v>GAURAV MATHUR</v>
      </c>
      <c r="AC183">
        <v>9654949270</v>
      </c>
      <c r="AD183" t="str">
        <v>gaurav.tcl@tatacapital.com</v>
      </c>
      <c r="AE183" t="str">
        <v>MBBS-2009</v>
      </c>
      <c r="AJ183">
        <f>TODAY()</f>
        <v>46298</v>
      </c>
    </row>
    <row r="184">
      <c r="A184" t="str">
        <v>yes</v>
      </c>
      <c r="B184" t="str">
        <v>AMANPREET SINGH</v>
      </c>
      <c r="C184" t="str">
        <f t="array" ref="C184">XLOOKUP(B184,'EMP LIST '!$B$2:$B$121,'EMP LIST '!$E$2:$E$121,)</f>
        <v>MANVI BHARDWAJ</v>
      </c>
      <c r="D184" t="str">
        <f t="array" ref="D184">XLOOKUP($B184,'EMP LIST '!$B$2:$B$121,'EMP LIST '!$F$2:$F$121,)</f>
        <v>AMANPREET SINGH</v>
      </c>
      <c r="E184" t="str">
        <f t="array" ref="E184">XLOOKUP($B184,'EMP LIST '!$B$2:$B$121,'EMP LIST '!$I$2:$I$121,)</f>
        <v>SALARIED</v>
      </c>
      <c r="F184" t="str">
        <v>RAJEEV</v>
      </c>
      <c r="G184" t="str">
        <v>DR CHANDRA SRIDEVI</v>
      </c>
      <c r="I184">
        <f>AJ184-K184</f>
        <v>324</v>
      </c>
      <c r="J184" t="str">
        <f t="array" ref="J184">XLOOKUP($B184,'EMP LIST '!$B$2:$B$121,'EMP LIST '!$H$2:$H$121,)</f>
        <v>NOIDA</v>
      </c>
      <c r="K184">
        <v>45974</v>
      </c>
      <c r="L184">
        <v>45979</v>
      </c>
      <c r="M184" t="str">
        <v>SME000017890327</v>
      </c>
      <c r="N184">
        <v>9866037152</v>
      </c>
      <c r="O184" t="str">
        <v>ANDHRA PRADESH</v>
      </c>
      <c r="P184" t="str">
        <v>BIPATLA</v>
      </c>
      <c r="Q184" t="str">
        <v>OD</v>
      </c>
      <c r="R184" t="str">
        <v>F2 FINTECH</v>
      </c>
      <c r="S184" t="str">
        <v>BAJAJ</v>
      </c>
      <c r="V184" t="str">
        <v>UNSECURED</v>
      </c>
      <c r="W184" t="str">
        <v>HOLD</v>
      </c>
      <c r="AA184" t="str">
        <v xml:space="preserve">FILE SENDER TO BANKER || UNDER PROCESS, CIBIL CONSENT LINK SENT TO CUSTOMER, CUSTOMER NOT RECVD CALL </v>
      </c>
      <c r="AB184" t="str">
        <v>Vvsatyanarayana Bandi</v>
      </c>
      <c r="AC184">
        <v>9160565678</v>
      </c>
      <c r="AD184" t="str">
        <v>vvsatyanarayana.bandi@bajajfinserv.in</v>
      </c>
      <c r="AE184" t="str">
        <v>MBBS-2009</v>
      </c>
      <c r="AJ184">
        <f>TODAY()</f>
        <v>46298</v>
      </c>
    </row>
    <row r="185">
      <c r="A185" t="str">
        <v>YES</v>
      </c>
      <c r="B185" t="str">
        <v>RASHI GANGWAR</v>
      </c>
      <c r="C185" t="str">
        <f t="array" ref="C185">XLOOKUP(B185,'EMP LIST '!$B$2:$B$121,'EMP LIST '!$E$2:$E$121,)</f>
        <v>RAJKUMARI</v>
      </c>
      <c r="D185" t="str">
        <f t="array" ref="D185">XLOOKUP($B185,'EMP LIST '!$B$2:$B$121,'EMP LIST '!$F$2:$F$121,)</f>
        <v>RAJKUMARI</v>
      </c>
      <c r="E185" t="str">
        <f t="array" ref="E185">XLOOKUP($B185,'EMP LIST '!$B$2:$B$121,'EMP LIST '!$I$2:$I$121,)</f>
        <v>SALARIED</v>
      </c>
      <c r="F185" t="str">
        <v>RAJEEV</v>
      </c>
      <c r="G185" t="str">
        <v>CA SREE RAMA KUMAR SAJJA</v>
      </c>
      <c r="I185">
        <f>AJ185-K185</f>
        <v>324</v>
      </c>
      <c r="J185" t="str">
        <f t="array" ref="J185">XLOOKUP($B185,'EMP LIST '!$B$2:$B$121,'EMP LIST '!$H$2:$H$121,)</f>
        <v>NOIDA</v>
      </c>
      <c r="K185">
        <v>45974</v>
      </c>
      <c r="L185">
        <v>45979</v>
      </c>
      <c r="M185">
        <v>186</v>
      </c>
      <c r="N185" t="str">
        <v>98497 21997</v>
      </c>
      <c r="O185" t="str">
        <v>TELANGANA</v>
      </c>
      <c r="P185" t="str">
        <v>Hyderabad</v>
      </c>
      <c r="Q185" t="str">
        <v>OD</v>
      </c>
      <c r="R185" t="str">
        <v xml:space="preserve">FIRST ADVISOR </v>
      </c>
      <c r="S185" t="str">
        <v>TATA</v>
      </c>
      <c r="V185" t="str">
        <v>UNSECURED</v>
      </c>
      <c r="W185" t="str">
        <v xml:space="preserve">REJECTED </v>
      </c>
      <c r="AA185" t="str">
        <v>FILE SENDER TO BANKER || UNDER PROCESS, || CUSTOMER NOT RESPONDING || CUSTOMER DONT HAVE ANY ADDRESS PROOF</v>
      </c>
      <c r="AB185" t="str">
        <v>GAURAV MATHUR</v>
      </c>
      <c r="AC185">
        <v>9654949270</v>
      </c>
      <c r="AD185" t="str">
        <v>gaurav.tcl@tatacapital.com</v>
      </c>
      <c r="AE185" t="str">
        <v>CA-2021</v>
      </c>
      <c r="AJ185">
        <f>TODAY()</f>
        <v>46298</v>
      </c>
    </row>
    <row r="186">
      <c r="A186" t="str">
        <v>YES</v>
      </c>
      <c r="B186" t="str">
        <v>RAJAT DWIVEDI</v>
      </c>
      <c r="C186" t="str">
        <f t="array" ref="C186">XLOOKUP(B186,'EMP LIST '!$B$2:$B$121,'EMP LIST '!$E$2:$E$121,)</f>
        <v>RAJKUMARI</v>
      </c>
      <c r="D186" t="str">
        <f t="array" ref="D186">XLOOKUP($B186,'EMP LIST '!$B$2:$B$121,'EMP LIST '!$F$2:$F$121,)</f>
        <v>RAJKUMARI</v>
      </c>
      <c r="E186" t="str">
        <f t="array" ref="E186">XLOOKUP($B186,'EMP LIST '!$B$2:$B$121,'EMP LIST '!$I$2:$I$121,)</f>
        <v>SALARIED</v>
      </c>
      <c r="F186" t="str">
        <v>RAJEEV</v>
      </c>
      <c r="G186" t="str">
        <v>DR PIYUSH TRIVEDI</v>
      </c>
      <c r="H186" t="str">
        <v>YES AMT CHECK</v>
      </c>
      <c r="I186">
        <f>AJ186-K186</f>
        <v>322</v>
      </c>
      <c r="J186" t="str">
        <f t="array" ref="J186">XLOOKUP($B186,'EMP LIST '!$B$2:$B$121,'EMP LIST '!$H$2:$H$121,)</f>
        <v>NOIDA</v>
      </c>
      <c r="K186">
        <v>45976</v>
      </c>
      <c r="L186">
        <v>45980</v>
      </c>
      <c r="M186" t="str">
        <v>SME000017908214</v>
      </c>
      <c r="N186">
        <v>9416287549</v>
      </c>
      <c r="O186" t="str">
        <v>BIHAR</v>
      </c>
      <c r="P186" t="str">
        <v>CHAMARAN</v>
      </c>
      <c r="Q186" t="str">
        <v>TOP UP</v>
      </c>
      <c r="R186" t="str">
        <v>F2 FINTECH</v>
      </c>
      <c r="S186" t="str">
        <v>BAJAJ</v>
      </c>
      <c r="T186">
        <f>U186/4</f>
        <v>310000</v>
      </c>
      <c r="U186">
        <v>1240000</v>
      </c>
      <c r="V186" t="str">
        <v>UNSECURED</v>
      </c>
      <c r="W186" t="str">
        <v>DISBURSED</v>
      </c>
      <c r="X186">
        <v>778</v>
      </c>
      <c r="Y186">
        <v>45980</v>
      </c>
      <c r="Z186">
        <v>45980</v>
      </c>
      <c r="AA186" t="str">
        <v>FILE SENDER TO BANKER || UNDER PROCESS, EXISTING CUSTOMER 15.97 L USED, 12 L ELIGIBILITY CASE MOVED TO CREDIT, DEGREE NOT VERIFIED, CUSTOMER BUSY IN FRIEND WEDDING</v>
      </c>
      <c r="AB186" t="str">
        <v>PANKAJ KUMAR_MOTIHARI</v>
      </c>
      <c r="AC186">
        <v>8409563754</v>
      </c>
      <c r="AD186" t="str">
        <v>pankaj.kumar18@bajajfinserv.in</v>
      </c>
      <c r="AE186" t="str">
        <v>MBBS-2019</v>
      </c>
      <c r="AJ186">
        <f>TODAY()</f>
        <v>46298</v>
      </c>
    </row>
    <row r="187">
      <c r="A187" t="str">
        <v>YES</v>
      </c>
      <c r="B187" t="str">
        <v>UMME FAIZA</v>
      </c>
      <c r="C187" t="str">
        <f t="array" ref="C187">XLOOKUP(B187,'EMP LIST '!$B$2:$B$121,'EMP LIST '!$E$2:$E$121,)</f>
        <v>ANURAG SHARMA</v>
      </c>
      <c r="D187" t="str">
        <f t="array" ref="D187">XLOOKUP($B187,'EMP LIST '!$B$2:$B$121,'EMP LIST '!$F$2:$F$121,)</f>
        <v>ANURAG SHARMA</v>
      </c>
      <c r="E187" t="str">
        <f t="array" ref="E187">XLOOKUP($B187,'EMP LIST '!$B$2:$B$121,'EMP LIST '!$I$2:$I$121,)</f>
        <v>SALARIED</v>
      </c>
      <c r="F187" t="str">
        <v>FURKAN</v>
      </c>
      <c r="G187" t="str">
        <v>DR SUMIT GUPTA</v>
      </c>
      <c r="I187">
        <v>1</v>
      </c>
      <c r="J187" t="str">
        <f t="array" ref="J187">XLOOKUP($B187,'EMP LIST '!$B$2:$B$121,'EMP LIST '!$H$2:$H$121,)</f>
        <v>BAREILLY</v>
      </c>
      <c r="K187">
        <v>45977</v>
      </c>
      <c r="L187">
        <v>45980</v>
      </c>
      <c r="M187" t="str">
        <v>SME000017917097</v>
      </c>
      <c r="N187">
        <v>9977389805</v>
      </c>
      <c r="O187" t="str">
        <v>MADHYA PRASAD</v>
      </c>
      <c r="P187" t="str">
        <v>GWALIOR</v>
      </c>
      <c r="Q187" t="str">
        <v>OD</v>
      </c>
      <c r="R187" t="str">
        <v>F2 FINTECH</v>
      </c>
      <c r="S187" t="str">
        <v>BAJAJ</v>
      </c>
      <c r="T187">
        <v>970000</v>
      </c>
      <c r="U187">
        <v>4970000</v>
      </c>
      <c r="V187" t="str">
        <v>UNSECURED</v>
      </c>
      <c r="W187" t="str">
        <v>CANCELLED</v>
      </c>
      <c r="Y187">
        <v>45978</v>
      </c>
      <c r="Z187">
        <v>45980</v>
      </c>
      <c r="AA187" t="str">
        <v xml:space="preserve">MEETING CASE, LOGIN DONE, CASE MOVED TO CREDIT, PD DONE, CASE APPROVED TO BE DISBURSED TOMORROW || LOAN CANCELLED  BY DOCTOR SIDE </v>
      </c>
      <c r="AB187" t="str">
        <v>GAURAV GURJAR</v>
      </c>
      <c r="AC187">
        <v>7000492144</v>
      </c>
      <c r="AJ187">
        <f>TODAY()</f>
        <v>46298</v>
      </c>
    </row>
    <row r="188" xml:space="preserve">
      <c r="A188" t="str">
        <v>yes</v>
      </c>
      <c r="B188" t="str">
        <v>SHIVNATH</v>
      </c>
      <c r="C188" t="str">
        <f t="array" ref="C188">XLOOKUP(B188,'EMP LIST '!$B$2:$B$121,'EMP LIST '!$E$2:$E$121,)</f>
        <v/>
      </c>
      <c r="D188" t="str">
        <f t="array" ref="D188">XLOOKUP($B188,'EMP LIST '!$B$2:$B$121,'EMP LIST '!$F$2:$F$121,)</f>
        <v/>
      </c>
      <c r="E188" t="str">
        <f t="array" ref="E188">XLOOKUP($B188,'EMP LIST '!$B$2:$B$121,'EMP LIST '!$I$2:$I$121,)</f>
        <v/>
      </c>
      <c r="F188" t="str">
        <v>RAJEEV</v>
      </c>
      <c r="G188" t="str">
        <v>DR MOHD AKRAM</v>
      </c>
      <c r="I188">
        <f>AJ188-K188</f>
        <v>323</v>
      </c>
      <c r="J188" t="str">
        <f t="array" ref="J188">XLOOKUP($B188,'EMP LIST '!$B$2:$B$121,'EMP LIST '!$H$2:$H$121,)</f>
        <v/>
      </c>
      <c r="K188">
        <v>45975</v>
      </c>
      <c r="L188">
        <v>45975</v>
      </c>
      <c r="M188">
        <v>170399872</v>
      </c>
      <c r="N188" t="str">
        <v>99179 93883</v>
      </c>
      <c r="O188" t="str">
        <v>GOA</v>
      </c>
      <c r="P188" t="str">
        <v>NORTH GOA</v>
      </c>
      <c r="Q188" t="str">
        <v>OD</v>
      </c>
      <c r="R188" t="str">
        <v>F2 FINTECH</v>
      </c>
      <c r="S188" t="str">
        <v>CHOLA</v>
      </c>
      <c r="V188" t="str">
        <v>UNSECURED</v>
      </c>
      <c r="W188" t="str">
        <v xml:space="preserve">REJECTED </v>
      </c>
      <c r="AA188" t="str" xml:space="preserve">
        <v xml:space="preserve">FILE SENDER TO BANKER || UNDER PROCESS,  || Case is declined due to applicant working on stipend basis. Salary slip/certificate not available.
As confirmed on TVR, funds will be utilized for new clinic setup with a friend in Uttar Pradesh.
Not comfortable.</v>
      </c>
      <c r="AB188" t="str">
        <v>vijay</v>
      </c>
      <c r="AC188" t="str">
        <v>80079 26882</v>
      </c>
      <c r="AD188" t="str">
        <v>vijayravir@chola.murugappa.com</v>
      </c>
      <c r="AE188" t="str">
        <v>MBBS-2023</v>
      </c>
      <c r="AJ188">
        <f>TODAY()</f>
        <v>46298</v>
      </c>
    </row>
    <row r="189">
      <c r="A189" t="str">
        <v>yes</v>
      </c>
      <c r="B189" t="str">
        <v>SIMA SHAW</v>
      </c>
      <c r="C189" t="str">
        <f t="array" ref="C189">XLOOKUP(B189,'EMP LIST '!$B$2:$B$121,'EMP LIST '!$E$2:$E$121,)</f>
        <v/>
      </c>
      <c r="D189" t="str">
        <f t="array" ref="D189">XLOOKUP($B189,'EMP LIST '!$B$2:$B$121,'EMP LIST '!$F$2:$F$121,)</f>
        <v/>
      </c>
      <c r="E189" t="str">
        <f t="array" ref="E189">XLOOKUP($B189,'EMP LIST '!$B$2:$B$121,'EMP LIST '!$I$2:$I$121,)</f>
        <v/>
      </c>
      <c r="F189" t="str">
        <v>RAJEEV</v>
      </c>
      <c r="G189" t="str">
        <v>DR KULDEEP GAUTAM</v>
      </c>
      <c r="I189">
        <f>AJ189-K189</f>
        <v>323</v>
      </c>
      <c r="J189" t="str">
        <f t="array" ref="J189">XLOOKUP($B189,'EMP LIST '!$B$2:$B$121,'EMP LIST '!$H$2:$H$121,)</f>
        <v/>
      </c>
      <c r="K189">
        <v>45975</v>
      </c>
      <c r="L189">
        <v>45975</v>
      </c>
      <c r="M189" t="str">
        <v>SME000017897589</v>
      </c>
      <c r="N189">
        <v>9113765830</v>
      </c>
      <c r="O189" t="str">
        <v>HARYANA</v>
      </c>
      <c r="P189" t="str">
        <v>pundri</v>
      </c>
      <c r="Q189" t="str">
        <v>OD</v>
      </c>
      <c r="R189" t="str">
        <v>F2 FINTECH</v>
      </c>
      <c r="S189" t="str">
        <v>BAJAJ</v>
      </c>
      <c r="V189" t="str">
        <v>UNSECURED</v>
      </c>
      <c r="W189" t="str">
        <v xml:space="preserve">REJECTED </v>
      </c>
      <c r="AA189" t="str">
        <v>FILE SENDER TO BANKER || UNDER PROCESS, || Can't process due to case is rejected 2 times in aug &amp; sep month due to below reason.</v>
      </c>
      <c r="AB189" t="str">
        <v>VIKAS 45</v>
      </c>
      <c r="AC189">
        <v>9992211706</v>
      </c>
      <c r="AD189" t="str">
        <v>vikas.vikas45@bajajfinserv.in</v>
      </c>
      <c r="AE189" t="str">
        <v>MBBS-2024</v>
      </c>
      <c r="AJ189">
        <f>TODAY()</f>
        <v>46298</v>
      </c>
    </row>
    <row r="190">
      <c r="A190" t="str">
        <v>yes</v>
      </c>
      <c r="B190" t="str">
        <v>SIMA SHAW</v>
      </c>
      <c r="C190" t="str">
        <f t="array" ref="C190">XLOOKUP(B190,'EMP LIST '!$B$2:$B$121,'EMP LIST '!$E$2:$E$121,)</f>
        <v/>
      </c>
      <c r="D190" t="str">
        <f t="array" ref="D190">XLOOKUP($B190,'EMP LIST '!$B$2:$B$121,'EMP LIST '!$F$2:$F$121,)</f>
        <v/>
      </c>
      <c r="E190" t="str">
        <f t="array" ref="E190">XLOOKUP($B190,'EMP LIST '!$B$2:$B$121,'EMP LIST '!$I$2:$I$121,)</f>
        <v/>
      </c>
      <c r="F190" t="str">
        <v>RAJEEV</v>
      </c>
      <c r="G190" t="str">
        <v>DR KULDEEP GAUTAM</v>
      </c>
      <c r="I190">
        <f>AJ190-K190</f>
        <v>323</v>
      </c>
      <c r="J190" t="str">
        <f t="array" ref="J190">XLOOKUP($B190,'EMP LIST '!$B$2:$B$121,'EMP LIST '!$H$2:$H$121,)</f>
        <v/>
      </c>
      <c r="K190">
        <v>45975</v>
      </c>
      <c r="L190">
        <v>45978</v>
      </c>
      <c r="M190">
        <v>190</v>
      </c>
      <c r="N190">
        <v>9113765830</v>
      </c>
      <c r="O190" t="str">
        <v>HARYANA</v>
      </c>
      <c r="P190" t="str">
        <v>pundri</v>
      </c>
      <c r="Q190" t="str">
        <v>OD</v>
      </c>
      <c r="R190" t="str">
        <v xml:space="preserve">FIRST ADVISOR </v>
      </c>
      <c r="S190" t="str">
        <v>TATA</v>
      </c>
      <c r="V190" t="str">
        <v>UNSECURED</v>
      </c>
      <c r="W190" t="str">
        <v xml:space="preserve">REJECTED </v>
      </c>
      <c r="AA190" t="str">
        <v>FILE SENDER TO BANKER || UNDER PROCESS,  || CUSTOMER IS LIVING BACHELOR IN HOSPITAL GIVEN ROOM.</v>
      </c>
      <c r="AB190" t="str">
        <v>GAURAV MATHUR</v>
      </c>
      <c r="AC190">
        <v>9654949270</v>
      </c>
      <c r="AD190" t="str">
        <v>gaurav.tcl@tatacapital.com</v>
      </c>
      <c r="AE190" t="str">
        <v>MBBS-2024</v>
      </c>
      <c r="AJ190">
        <f>TODAY()</f>
        <v>46298</v>
      </c>
    </row>
    <row r="191">
      <c r="A191" t="str">
        <v>YES</v>
      </c>
      <c r="B191" t="str">
        <v>VINEET TIWARI</v>
      </c>
      <c r="C191" t="str">
        <f t="array" ref="C191">XLOOKUP(B191,'EMP LIST '!$B$2:$B$121,'EMP LIST '!$E$2:$E$121,)</f>
        <v>VINEET TIWARI</v>
      </c>
      <c r="D191" t="str">
        <f t="array" ref="D191">XLOOKUP($B191,'EMP LIST '!$B$2:$B$121,'EMP LIST '!$F$2:$F$121,)</f>
        <v>VINEET TIWARI</v>
      </c>
      <c r="E191" t="str">
        <f t="array" ref="E191">XLOOKUP($B191,'EMP LIST '!$B$2:$B$121,'EMP LIST '!$I$2:$I$121,)</f>
        <v>SALARIED</v>
      </c>
      <c r="F191" t="str">
        <v>VISHAL</v>
      </c>
      <c r="G191" t="str">
        <v xml:space="preserve">DR.  SHUBHANGI S LATHIA </v>
      </c>
      <c r="H191" t="str">
        <v>YES</v>
      </c>
      <c r="I191">
        <v>0</v>
      </c>
      <c r="J191" t="str">
        <f t="array" ref="J191">XLOOKUP($B191,'EMP LIST '!$B$2:$B$121,'EMP LIST '!$H$2:$H$121,)</f>
        <v>NOIDA</v>
      </c>
      <c r="K191">
        <v>45978</v>
      </c>
      <c r="L191">
        <v>45980</v>
      </c>
      <c r="M191" t="str">
        <v>SME000017928099</v>
      </c>
      <c r="N191">
        <v>9858991272</v>
      </c>
      <c r="O191" t="str">
        <v>JAMMU AND KASHMIR</v>
      </c>
      <c r="P191" t="str">
        <v xml:space="preserve"> REHARI MOHALLA </v>
      </c>
      <c r="Q191" t="str">
        <v>OD</v>
      </c>
      <c r="R191" t="str">
        <v>F2 FINTECH</v>
      </c>
      <c r="S191" t="str">
        <v>BAJAJ</v>
      </c>
      <c r="T191">
        <v>940000</v>
      </c>
      <c r="U191">
        <v>940000</v>
      </c>
      <c r="V191" t="str">
        <v>UNSECURED</v>
      </c>
      <c r="W191" t="str">
        <v>DISBURSED</v>
      </c>
      <c r="X191">
        <v>743</v>
      </c>
      <c r="Y191">
        <v>45979</v>
      </c>
      <c r="Z191">
        <v>45980</v>
      </c>
      <c r="AA191" t="str">
        <v xml:space="preserve">FILE SENDER TO BANKER || UNDER PROCESS, CASE MOVED TO CREDIT, REQ PHYSICAL PD TO BE APPROVED TODAY, VKYC MANDATE &amp; CONSENT PENDING TO BE DISBURSED TODAY </v>
      </c>
      <c r="AB191" t="str">
        <v>Amandeep Singh41_x000d_</v>
      </c>
      <c r="AC191">
        <v>8054340734</v>
      </c>
      <c r="AD191" t="str">
        <v>amandeep.singh41@bajajfinserv.in_x000d_</v>
      </c>
      <c r="AE191" t="str">
        <v>MBBS-2022</v>
      </c>
      <c r="AJ191">
        <f>TODAY()</f>
        <v>46298</v>
      </c>
    </row>
    <row r="192">
      <c r="A192" t="str">
        <v>YES</v>
      </c>
      <c r="B192" t="str">
        <v>RAJAT DWIVEDI</v>
      </c>
      <c r="C192" t="str">
        <f t="array" ref="C192">XLOOKUP(B192,'EMP LIST '!$B$2:$B$121,'EMP LIST '!$E$2:$E$121,)</f>
        <v>RAJKUMARI</v>
      </c>
      <c r="D192" t="str">
        <f t="array" ref="D192">XLOOKUP($B192,'EMP LIST '!$B$2:$B$121,'EMP LIST '!$F$2:$F$121,)</f>
        <v>RAJKUMARI</v>
      </c>
      <c r="E192" t="str">
        <f t="array" ref="E192">XLOOKUP($B192,'EMP LIST '!$B$2:$B$121,'EMP LIST '!$I$2:$I$121,)</f>
        <v>SALARIED</v>
      </c>
      <c r="F192" t="str">
        <v>RAJEEV</v>
      </c>
      <c r="G192" t="str">
        <v>DR. ABU BAKAR</v>
      </c>
      <c r="I192">
        <f>AJ192-K192</f>
        <v>323</v>
      </c>
      <c r="J192" t="str">
        <f t="array" ref="J192">XLOOKUP($B192,'EMP LIST '!$B$2:$B$121,'EMP LIST '!$H$2:$H$121,)</f>
        <v>NOIDA</v>
      </c>
      <c r="K192">
        <v>45975</v>
      </c>
      <c r="L192">
        <v>45975</v>
      </c>
      <c r="M192">
        <v>192</v>
      </c>
      <c r="N192">
        <v>8887515398</v>
      </c>
      <c r="O192" t="str">
        <v>UTTAR PRADESH</v>
      </c>
      <c r="P192" t="str">
        <v>SIDDHARTHNAGAR</v>
      </c>
      <c r="Q192" t="str">
        <v>OD</v>
      </c>
      <c r="R192" t="str">
        <v xml:space="preserve">FIRST ADVISOR </v>
      </c>
      <c r="S192" t="str">
        <v>ABCL</v>
      </c>
      <c r="V192" t="str">
        <v>UNSECURED</v>
      </c>
      <c r="W192" t="str">
        <v xml:space="preserve">REJECTED </v>
      </c>
      <c r="AA192" t="str">
        <v>FILE SENDER TO BANKER || UNDER PROCESS, LOCATION IS OGL</v>
      </c>
      <c r="AB192" t="str">
        <v>SHSHIR</v>
      </c>
      <c r="AD192" t="str">
        <v>shishir.srivastava@adityabirlacapital.com</v>
      </c>
      <c r="AE192" t="str">
        <v>BDS-2020</v>
      </c>
      <c r="AJ192">
        <f>TODAY()</f>
        <v>46298</v>
      </c>
    </row>
    <row r="193">
      <c r="A193" t="str">
        <v>YES</v>
      </c>
      <c r="B193" t="str">
        <v>MRADUL</v>
      </c>
      <c r="C193" t="str">
        <f t="array" ref="C193">XLOOKUP(B193,'EMP LIST '!$B$2:$B$121,'EMP LIST '!$E$2:$E$121,)</f>
        <v/>
      </c>
      <c r="D193" t="str">
        <f t="array" ref="D193">XLOOKUP($B193,'EMP LIST '!$B$2:$B$121,'EMP LIST '!$F$2:$F$121,)</f>
        <v/>
      </c>
      <c r="E193" t="str">
        <f t="array" ref="E193">XLOOKUP($B193,'EMP LIST '!$B$2:$B$121,'EMP LIST '!$I$2:$I$121,)</f>
        <v/>
      </c>
      <c r="F193" t="str">
        <v>RAJEEV</v>
      </c>
      <c r="G193" t="str">
        <v>DR KOLHE YUVRAJ DNYANOBA</v>
      </c>
      <c r="I193">
        <f>AJ193-K193</f>
        <v>323</v>
      </c>
      <c r="J193" t="str">
        <f t="array" ref="J193">XLOOKUP($B193,'EMP LIST '!$B$2:$B$121,'EMP LIST '!$H$2:$H$121,)</f>
        <v/>
      </c>
      <c r="K193">
        <v>45975</v>
      </c>
      <c r="L193">
        <v>45975</v>
      </c>
      <c r="M193" t="str">
        <v>SME000017899461</v>
      </c>
      <c r="N193" t="str">
        <v>96508 13412</v>
      </c>
      <c r="O193" t="str">
        <v>MAHARASHTRA</v>
      </c>
      <c r="P193" t="str">
        <v>BEED</v>
      </c>
      <c r="Q193" t="str">
        <v>OD</v>
      </c>
      <c r="R193" t="str">
        <v>F2 FINTECH</v>
      </c>
      <c r="S193" t="str">
        <v>BAJAJ</v>
      </c>
      <c r="V193" t="str">
        <v>UNSECURED</v>
      </c>
      <c r="W193" t="str">
        <v xml:space="preserve">REJECTED </v>
      </c>
      <c r="AA193" t="str">
        <v xml:space="preserve">FILE SENDER TO BANKER || UNDER PROCESS, LAST MONTH FRAUD DEDUPE REJECTED </v>
      </c>
      <c r="AB193" t="str">
        <v>Santosh Kadam3</v>
      </c>
      <c r="AC193">
        <v>9637641849</v>
      </c>
      <c r="AD193" t="str">
        <v>santosh.kadam3@bajajfinserv.in</v>
      </c>
      <c r="AE193" t="str">
        <v>MBBS-2009 , DNB-2015</v>
      </c>
      <c r="AJ193">
        <f>TODAY()</f>
        <v>46298</v>
      </c>
    </row>
    <row r="194">
      <c r="A194" t="str">
        <v>yes</v>
      </c>
      <c r="B194" t="str">
        <v>AMANPREET SINGH</v>
      </c>
      <c r="C194" t="str">
        <f t="array" ref="C194">XLOOKUP(B194,'EMP LIST '!$B$2:$B$121,'EMP LIST '!$E$2:$E$121,)</f>
        <v>MANVI BHARDWAJ</v>
      </c>
      <c r="D194" t="str">
        <f t="array" ref="D194">XLOOKUP($B194,'EMP LIST '!$B$2:$B$121,'EMP LIST '!$F$2:$F$121,)</f>
        <v>AMANPREET SINGH</v>
      </c>
      <c r="E194" t="str">
        <f t="array" ref="E194">XLOOKUP($B194,'EMP LIST '!$B$2:$B$121,'EMP LIST '!$I$2:$I$121,)</f>
        <v>SALARIED</v>
      </c>
      <c r="F194" t="str">
        <v>RAJEEV</v>
      </c>
      <c r="G194" t="str">
        <v>DR SAVALA RAM</v>
      </c>
      <c r="I194">
        <f>AJ194-K194</f>
        <v>323</v>
      </c>
      <c r="J194" t="str">
        <f t="array" ref="J194">XLOOKUP($B194,'EMP LIST '!$B$2:$B$121,'EMP LIST '!$H$2:$H$121,)</f>
        <v>NOIDA</v>
      </c>
      <c r="K194">
        <v>45975</v>
      </c>
      <c r="L194">
        <v>45976</v>
      </c>
      <c r="M194">
        <v>194</v>
      </c>
      <c r="N194">
        <v>9680164488</v>
      </c>
      <c r="O194" t="str">
        <v>RAJASTHAN</v>
      </c>
      <c r="P194" t="str">
        <v>JALOR</v>
      </c>
      <c r="Q194" t="str">
        <v>OD</v>
      </c>
      <c r="R194" t="str">
        <v xml:space="preserve">FIRST ADVISOR </v>
      </c>
      <c r="S194" t="str">
        <v>ABCL</v>
      </c>
      <c r="V194" t="str">
        <v>UNSECURED</v>
      </c>
      <c r="W194" t="str">
        <v xml:space="preserve">REJECTED </v>
      </c>
      <c r="AA194" t="str">
        <v xml:space="preserve">FILE SENDER TO BANKER || UNDER PROCESS, SPOC LOCATION PINCODE NOT MAPPED </v>
      </c>
      <c r="AB194" t="str">
        <v>FAIZAL</v>
      </c>
      <c r="AC194">
        <v>9784418680</v>
      </c>
      <c r="AD194" t="str">
        <v>faizal.khan1@adityabirlacapital.com</v>
      </c>
      <c r="AE194" t="str">
        <v>CA-2015</v>
      </c>
      <c r="AJ194">
        <f>TODAY()</f>
        <v>46298</v>
      </c>
    </row>
    <row r="195" xml:space="preserve">
      <c r="A195" t="str">
        <v>yes</v>
      </c>
      <c r="B195" t="str">
        <v>RAJAT DWIVEDI</v>
      </c>
      <c r="C195" t="str">
        <f t="array" ref="C195">XLOOKUP(B195,'EMP LIST '!$B$2:$B$121,'EMP LIST '!$E$2:$E$121,)</f>
        <v>RAJKUMARI</v>
      </c>
      <c r="D195" t="str">
        <f t="array" ref="D195">XLOOKUP($B195,'EMP LIST '!$B$2:$B$121,'EMP LIST '!$F$2:$F$121,)</f>
        <v>RAJKUMARI</v>
      </c>
      <c r="E195" t="str">
        <f t="array" ref="E195">XLOOKUP($B195,'EMP LIST '!$B$2:$B$121,'EMP LIST '!$I$2:$I$121,)</f>
        <v>SALARIED</v>
      </c>
      <c r="F195" t="str">
        <v>RAJEEV</v>
      </c>
      <c r="G195" t="str">
        <v xml:space="preserve">DR ANJUSHREE SAXENA </v>
      </c>
      <c r="I195">
        <f>AJ195-K195</f>
        <v>323</v>
      </c>
      <c r="J195" t="str">
        <f t="array" ref="J195">XLOOKUP($B195,'EMP LIST '!$B$2:$B$121,'EMP LIST '!$H$2:$H$121,)</f>
        <v>NOIDA</v>
      </c>
      <c r="K195">
        <v>45975</v>
      </c>
      <c r="L195">
        <v>45975</v>
      </c>
      <c r="M195">
        <v>195</v>
      </c>
      <c r="N195">
        <v>9885233373</v>
      </c>
      <c r="O195" t="str">
        <v>TELANGANA</v>
      </c>
      <c r="P195" t="str">
        <v>HYDERABAD</v>
      </c>
      <c r="Q195" t="str">
        <v>OD</v>
      </c>
      <c r="R195" t="str">
        <v xml:space="preserve">FIRST ADVISOR </v>
      </c>
      <c r="S195" t="str">
        <v>GODREJ</v>
      </c>
      <c r="V195" t="str">
        <v>UNSECURED</v>
      </c>
      <c r="W195" t="str">
        <v xml:space="preserve">REJECTED </v>
      </c>
      <c r="AA195" t="str" xml:space="preserve">
        <v xml:space="preserve">FILE SENDER TO BANKER || UNDER PROCESS, || The address mentioned in the Aadhar card address is  Bahadurpura which is a negative area as per our policy, Hence not doable.
</v>
      </c>
      <c r="AB195" t="str">
        <v>SHRAVAN</v>
      </c>
      <c r="AC195">
        <v>7003820231</v>
      </c>
      <c r="AD195" t="str">
        <v>shravan.aich@godrejcapital.com</v>
      </c>
      <c r="AE195" t="str">
        <v>BDS-2000</v>
      </c>
      <c r="AJ195">
        <f>TODAY()</f>
        <v>46298</v>
      </c>
    </row>
    <row r="196">
      <c r="A196" t="str">
        <v>YES</v>
      </c>
      <c r="B196" t="str">
        <v>RIYA RANI</v>
      </c>
      <c r="C196" t="str">
        <f t="array" ref="C196">XLOOKUP(B196,'EMP LIST '!$B$2:$B$121,'EMP LIST '!$E$2:$E$121,)</f>
        <v/>
      </c>
      <c r="D196" t="str">
        <f t="array" ref="D196">XLOOKUP($B196,'EMP LIST '!$B$2:$B$121,'EMP LIST '!$F$2:$F$121,)</f>
        <v/>
      </c>
      <c r="E196" t="str">
        <f t="array" ref="E196">XLOOKUP($B196,'EMP LIST '!$B$2:$B$121,'EMP LIST '!$I$2:$I$121,)</f>
        <v/>
      </c>
      <c r="F196" t="str">
        <v>RAJEEV</v>
      </c>
      <c r="G196" t="str">
        <v>DR PARDEEP</v>
      </c>
      <c r="I196">
        <v>0</v>
      </c>
      <c r="J196" t="str">
        <f t="array" ref="J196">XLOOKUP($B196,'EMP LIST '!$B$2:$B$121,'EMP LIST '!$H$2:$H$121,)</f>
        <v/>
      </c>
      <c r="K196">
        <v>45975</v>
      </c>
      <c r="L196">
        <v>45985</v>
      </c>
      <c r="M196">
        <v>196</v>
      </c>
      <c r="N196">
        <v>9990507576</v>
      </c>
      <c r="O196" t="str">
        <v>DELHI</v>
      </c>
      <c r="P196" t="str">
        <v>DELHI</v>
      </c>
      <c r="Q196" t="str">
        <v>OD</v>
      </c>
      <c r="R196" t="str">
        <v xml:space="preserve">FIRST ADVISOR </v>
      </c>
      <c r="S196" t="str">
        <v>GODREJ</v>
      </c>
      <c r="V196" t="str">
        <v>UNSECURED</v>
      </c>
      <c r="W196" t="str">
        <v>HOLD</v>
      </c>
      <c r="AA196" t="str">
        <v>FILE SENDER TO BANKER || UNDER PROCESS, || CONSENT DONE || E-BILL OF RESI AND OFFICE AND PG DEGREE CERTIFICATE REQ || CUSTOMER UNABLE TO PROVIDE E-BILL</v>
      </c>
      <c r="AB196" t="str">
        <v>MUSKAN</v>
      </c>
      <c r="AC196" t="str">
        <v xml:space="preserve"> 870 952 8244</v>
      </c>
      <c r="AD196" t="str">
        <v>kumari.muskan@godrejcapital.com</v>
      </c>
      <c r="AE196" t="str">
        <v>BDS-2018</v>
      </c>
      <c r="AJ196">
        <f>TODAY()</f>
        <v>46298</v>
      </c>
    </row>
    <row r="197">
      <c r="A197" t="str">
        <v>yes</v>
      </c>
      <c r="B197" t="str">
        <v>RAJAT DWIVEDI</v>
      </c>
      <c r="C197" t="str">
        <f t="array" ref="C197">XLOOKUP(B197,'EMP LIST '!$B$2:$B$121,'EMP LIST '!$E$2:$E$121,)</f>
        <v>RAJKUMARI</v>
      </c>
      <c r="D197" t="str">
        <f t="array" ref="D197">XLOOKUP($B197,'EMP LIST '!$B$2:$B$121,'EMP LIST '!$F$2:$F$121,)</f>
        <v>RAJKUMARI</v>
      </c>
      <c r="E197" t="str">
        <f t="array" ref="E197">XLOOKUP($B197,'EMP LIST '!$B$2:$B$121,'EMP LIST '!$I$2:$I$121,)</f>
        <v>SALARIED</v>
      </c>
      <c r="F197" t="str">
        <v>RAJEEV</v>
      </c>
      <c r="G197" t="str">
        <v xml:space="preserve">DR ANJUSHREE SAXENA </v>
      </c>
      <c r="I197">
        <f>AJ197-K197</f>
        <v>323</v>
      </c>
      <c r="J197" t="str">
        <f t="array" ref="J197">XLOOKUP($B197,'EMP LIST '!$B$2:$B$121,'EMP LIST '!$H$2:$H$121,)</f>
        <v>NOIDA</v>
      </c>
      <c r="K197">
        <v>45975</v>
      </c>
      <c r="L197">
        <v>45989</v>
      </c>
      <c r="M197">
        <v>170401421</v>
      </c>
      <c r="N197">
        <v>9885233373</v>
      </c>
      <c r="O197" t="str">
        <v>TELANGANA</v>
      </c>
      <c r="P197" t="str">
        <v>HYDERABAD</v>
      </c>
      <c r="Q197" t="str">
        <v>OD</v>
      </c>
      <c r="R197" t="str">
        <v>F2 FINTECH</v>
      </c>
      <c r="S197" t="str">
        <v>CHOLA</v>
      </c>
      <c r="V197" t="str">
        <v>UNSECURED</v>
      </c>
      <c r="W197" t="str">
        <v xml:space="preserve">REJECTED </v>
      </c>
      <c r="AA197" t="str">
        <v>FILE SENDER TO BANKER || UNDER PROCESS,  || LOW ABB NEED ADDITIONAL BANKING || CUSTOMER DONT HAVE ADDITONLA BNAKING</v>
      </c>
      <c r="AB197" t="str">
        <v>VINAY</v>
      </c>
      <c r="AC197" t="str">
        <v>98499 33661</v>
      </c>
      <c r="AD197" t="str">
        <v xml:space="preserve">	Vinaypps@chola.murugappa.com</v>
      </c>
      <c r="AE197" t="str">
        <v>BDS-2000</v>
      </c>
      <c r="AJ197">
        <f>TODAY()</f>
        <v>46298</v>
      </c>
    </row>
    <row r="198">
      <c r="A198" t="str">
        <v>yes</v>
      </c>
      <c r="B198" t="str">
        <v>RAJAT DWIVEDI</v>
      </c>
      <c r="C198" t="str">
        <f t="array" ref="C198">XLOOKUP(B198,'EMP LIST '!$B$2:$B$121,'EMP LIST '!$E$2:$E$121,)</f>
        <v>RAJKUMARI</v>
      </c>
      <c r="D198" t="str">
        <f t="array" ref="D198">XLOOKUP($B198,'EMP LIST '!$B$2:$B$121,'EMP LIST '!$F$2:$F$121,)</f>
        <v>RAJKUMARI</v>
      </c>
      <c r="E198" t="str">
        <f t="array" ref="E198">XLOOKUP($B198,'EMP LIST '!$B$2:$B$121,'EMP LIST '!$I$2:$I$121,)</f>
        <v>SALARIED</v>
      </c>
      <c r="F198" t="str">
        <v>RAJEEV</v>
      </c>
      <c r="G198" t="str">
        <v>DR  RASHES MOHAPATRA</v>
      </c>
      <c r="I198">
        <f>AJ198-K198</f>
        <v>323</v>
      </c>
      <c r="J198" t="str">
        <f t="array" ref="J198">XLOOKUP($B198,'EMP LIST '!$B$2:$B$121,'EMP LIST '!$H$2:$H$121,)</f>
        <v>NOIDA</v>
      </c>
      <c r="K198">
        <v>45975</v>
      </c>
      <c r="L198">
        <v>45975</v>
      </c>
      <c r="M198" t="str">
        <v>SME000017901252</v>
      </c>
      <c r="N198">
        <v>6371218028</v>
      </c>
      <c r="O198" t="str">
        <v>ORRISSA</v>
      </c>
      <c r="P198" t="str">
        <v>PURI</v>
      </c>
      <c r="Q198" t="str">
        <v>OD</v>
      </c>
      <c r="R198" t="str">
        <v>F2 FINTECH</v>
      </c>
      <c r="S198" t="str">
        <v>BAJAJ</v>
      </c>
      <c r="V198" t="str">
        <v>UNSECURED</v>
      </c>
      <c r="W198" t="str">
        <v xml:space="preserve">REJECTED </v>
      </c>
      <c r="AA198" t="str">
        <v>FILE SENDER TO BANKER || UNDER PROCESS, PRPF 9 SEGMENT NOT OK</v>
      </c>
      <c r="AB198" t="str">
        <v>JAYANTA DAS</v>
      </c>
      <c r="AC198">
        <v>9040088912</v>
      </c>
      <c r="AD198" t="str">
        <v>jayanta.das@bajajfinserv.in</v>
      </c>
      <c r="AE198" t="str">
        <v>MBBS-2024</v>
      </c>
      <c r="AJ198">
        <f>TODAY()</f>
        <v>46298</v>
      </c>
    </row>
    <row r="199">
      <c r="A199" t="str">
        <v>yes</v>
      </c>
      <c r="B199" t="str">
        <v>INTZAR ALI</v>
      </c>
      <c r="C199" t="str">
        <f t="array" ref="C199">XLOOKUP(B199,'EMP LIST '!$B$2:$B$121,'EMP LIST '!$E$2:$E$121,)</f>
        <v/>
      </c>
      <c r="D199" t="str">
        <f t="array" ref="D199">XLOOKUP($B199,'EMP LIST '!$B$2:$B$121,'EMP LIST '!$F$2:$F$121,)</f>
        <v/>
      </c>
      <c r="E199" t="str">
        <f t="array" ref="E199">XLOOKUP($B199,'EMP LIST '!$B$2:$B$121,'EMP LIST '!$I$2:$I$121,)</f>
        <v/>
      </c>
      <c r="F199" t="str">
        <v>RAJEEV</v>
      </c>
      <c r="G199" t="str">
        <v>CA MEHBBOB ALAM</v>
      </c>
      <c r="I199">
        <f>AJ199-K199</f>
        <v>323</v>
      </c>
      <c r="J199" t="str">
        <f t="array" ref="J199">XLOOKUP($B199,'EMP LIST '!$B$2:$B$121,'EMP LIST '!$H$2:$H$121,)</f>
        <v/>
      </c>
      <c r="K199">
        <v>45975</v>
      </c>
      <c r="L199">
        <v>45975</v>
      </c>
      <c r="M199">
        <v>199</v>
      </c>
      <c r="N199">
        <v>8937001122</v>
      </c>
      <c r="O199" t="str">
        <v>UTTAR PRADESH</v>
      </c>
      <c r="P199" t="str">
        <v>ALIGARH</v>
      </c>
      <c r="Q199" t="str">
        <v>OD</v>
      </c>
      <c r="R199" t="str">
        <v xml:space="preserve">FIRST ADVISOR </v>
      </c>
      <c r="S199" t="str">
        <v>ABCL</v>
      </c>
      <c r="V199" t="str">
        <v>UNSECURED</v>
      </c>
      <c r="W199" t="str">
        <v xml:space="preserve">REJECTED </v>
      </c>
      <c r="AA199" t="str">
        <v xml:space="preserve">FILE SENDER TO BANKER || CASE REJECTED BECASUE OF OGL LOCATION ASN MOREOVER CUSTOMER HAVING DPD / BOUNCINGS IN LOAN TRACK  </v>
      </c>
      <c r="AB199" t="str">
        <v>JITENDER</v>
      </c>
      <c r="AC199" t="str">
        <v>95683 86805</v>
      </c>
      <c r="AD199" t="str">
        <v>jitendra.baghel@adityabirlacapital.com</v>
      </c>
      <c r="AE199" t="str">
        <v>CA-2016</v>
      </c>
      <c r="AJ199">
        <f>TODAY()</f>
        <v>46298</v>
      </c>
    </row>
    <row r="200">
      <c r="A200" t="str">
        <v>yes</v>
      </c>
      <c r="B200" t="str">
        <v>ROSHAN MAURYA</v>
      </c>
      <c r="C200" t="str">
        <f t="array" ref="C200">XLOOKUP(B200,'EMP LIST '!$B$2:$B$121,'EMP LIST '!$E$2:$E$121,)</f>
        <v/>
      </c>
      <c r="D200" t="str">
        <f t="array" ref="D200">XLOOKUP($B200,'EMP LIST '!$B$2:$B$121,'EMP LIST '!$F$2:$F$121,)</f>
        <v/>
      </c>
      <c r="E200" t="str">
        <f t="array" ref="E200">XLOOKUP($B200,'EMP LIST '!$B$2:$B$121,'EMP LIST '!$I$2:$I$121,)</f>
        <v/>
      </c>
      <c r="F200" t="str">
        <v>RAJEEV</v>
      </c>
      <c r="G200" t="str">
        <v>DR SACHIN KURMI</v>
      </c>
      <c r="I200">
        <f>AJ200-K200</f>
        <v>323</v>
      </c>
      <c r="J200" t="str">
        <f t="array" ref="J200">XLOOKUP($B200,'EMP LIST '!$B$2:$B$121,'EMP LIST '!$H$2:$H$121,)</f>
        <v/>
      </c>
      <c r="K200">
        <v>45975</v>
      </c>
      <c r="L200">
        <v>45989</v>
      </c>
      <c r="M200">
        <v>170401556</v>
      </c>
      <c r="N200" t="str">
        <v>88782 62878</v>
      </c>
      <c r="O200" t="str">
        <v>MADHYA PRASAD</v>
      </c>
      <c r="P200" t="str">
        <v>REWA</v>
      </c>
      <c r="Q200" t="str">
        <v>OD</v>
      </c>
      <c r="R200" t="str">
        <v>F2 FINTECH</v>
      </c>
      <c r="S200" t="str">
        <v>CHOLA</v>
      </c>
      <c r="V200" t="str">
        <v>UNSECURED</v>
      </c>
      <c r="W200" t="str">
        <v xml:space="preserve">REJECTED </v>
      </c>
      <c r="AA200" t="str">
        <v>FILE SENDER TO BANKER || UNDER PROCESS, || RECENT BOUNCING AND DPDS</v>
      </c>
      <c r="AB200" t="str">
        <v>abhisehk</v>
      </c>
      <c r="AC200" t="str">
        <v>‪9302877009‬</v>
      </c>
      <c r="AD200" t="str">
        <v>abhishekcy@choal.murugappa.com</v>
      </c>
      <c r="AE200" t="str">
        <v>MBBS-2021</v>
      </c>
      <c r="AJ200">
        <f>TODAY()</f>
        <v>46298</v>
      </c>
    </row>
    <row r="201">
      <c r="A201" t="str">
        <v>yes</v>
      </c>
      <c r="B201" t="str">
        <v>SHIVANI PATEL</v>
      </c>
      <c r="C201" t="str">
        <f t="array" ref="C201">XLOOKUP(B201,'EMP LIST '!$B$2:$B$121,'EMP LIST '!$E$2:$E$121,)</f>
        <v>MANISHA SAXENA</v>
      </c>
      <c r="D201" t="str">
        <f t="array" ref="D201">XLOOKUP($B201,'EMP LIST '!$B$2:$B$121,'EMP LIST '!$F$2:$F$121,)</f>
        <v>MANISHA SAXENA</v>
      </c>
      <c r="E201" t="str">
        <f t="array" ref="E201">XLOOKUP($B201,'EMP LIST '!$B$2:$B$121,'EMP LIST '!$I$2:$I$121,)</f>
        <v>SALARIED</v>
      </c>
      <c r="F201" t="str">
        <v>RAJEEV</v>
      </c>
      <c r="G201" t="str">
        <v>DR MIR UMAR FAROOQ</v>
      </c>
      <c r="I201">
        <f>AJ201-K201</f>
        <v>323</v>
      </c>
      <c r="J201" t="str">
        <f t="array" ref="J201">XLOOKUP($B201,'EMP LIST '!$B$2:$B$121,'EMP LIST '!$H$2:$H$121,)</f>
        <v>BAREILLY</v>
      </c>
      <c r="K201">
        <v>45975</v>
      </c>
      <c r="L201">
        <v>45979</v>
      </c>
      <c r="M201" t="str">
        <v>SME000017901852</v>
      </c>
      <c r="N201">
        <v>7006276990</v>
      </c>
      <c r="O201" t="str">
        <v>UTTAR PRADESH</v>
      </c>
      <c r="P201" t="str">
        <v>SHAHJAHANPUR</v>
      </c>
      <c r="Q201" t="str">
        <v>OD</v>
      </c>
      <c r="R201" t="str">
        <v>F2 FINTECH</v>
      </c>
      <c r="S201" t="str">
        <v>BAJAJ</v>
      </c>
      <c r="T201">
        <v>4000000</v>
      </c>
      <c r="U201">
        <v>4000000</v>
      </c>
      <c r="V201" t="str">
        <v>UNSECURED</v>
      </c>
      <c r="W201" t="str">
        <v>HOLD</v>
      </c>
      <c r="X201">
        <v>758</v>
      </c>
      <c r="AA201" t="str">
        <v>FILE SENDER TO BANKER || UNDER PROCESS,  CIBIL CONSENT LINK SENT TO CUSTOMER, PD DONE, REQ BANK STATEMENT, SENT, CASE ALREADY LOGIN DIRECT PENDING APPROVAL STAGE</v>
      </c>
      <c r="AB201" t="str">
        <v>ANKIT AGNIHOTRI</v>
      </c>
      <c r="AC201">
        <v>7007498890</v>
      </c>
      <c r="AD201" t="str">
        <v>ankit.agnihotri@bajajfinserv.in</v>
      </c>
      <c r="AE201" t="str">
        <v>MBBS-2020 , MD-2025</v>
      </c>
      <c r="AJ201">
        <f>TODAY()</f>
        <v>46298</v>
      </c>
    </row>
    <row r="202">
      <c r="A202" t="str">
        <v>yes</v>
      </c>
      <c r="B202" t="str">
        <v>RAJAT DWIVEDI</v>
      </c>
      <c r="C202" t="str">
        <f t="array" ref="C202">XLOOKUP(B202,'EMP LIST '!$B$2:$B$121,'EMP LIST '!$E$2:$E$121,)</f>
        <v>RAJKUMARI</v>
      </c>
      <c r="D202" t="str">
        <f t="array" ref="D202">XLOOKUP($B202,'EMP LIST '!$B$2:$B$121,'EMP LIST '!$F$2:$F$121,)</f>
        <v>RAJKUMARI</v>
      </c>
      <c r="E202" t="str">
        <f t="array" ref="E202">XLOOKUP($B202,'EMP LIST '!$B$2:$B$121,'EMP LIST '!$I$2:$I$121,)</f>
        <v>SALARIED</v>
      </c>
      <c r="F202" t="str">
        <v>RAJEEV</v>
      </c>
      <c r="G202" t="str">
        <v>DR RAJPUT PALLAVI</v>
      </c>
      <c r="I202">
        <f>AJ202-K202</f>
        <v>323</v>
      </c>
      <c r="J202" t="str">
        <f t="array" ref="J202">XLOOKUP($B202,'EMP LIST '!$B$2:$B$121,'EMP LIST '!$H$2:$H$121,)</f>
        <v>NOIDA</v>
      </c>
      <c r="K202">
        <v>45975</v>
      </c>
      <c r="L202">
        <v>45979</v>
      </c>
      <c r="M202">
        <v>202</v>
      </c>
      <c r="N202">
        <v>7709468759</v>
      </c>
      <c r="O202" t="str">
        <v>MAHARASHTRA</v>
      </c>
      <c r="P202" t="str">
        <v>Aurangabad</v>
      </c>
      <c r="Q202" t="str">
        <v>OD</v>
      </c>
      <c r="R202" t="str">
        <v>F2 FINTECH</v>
      </c>
      <c r="S202" t="str">
        <v>BAJAJ MARKET</v>
      </c>
      <c r="V202" t="str">
        <v>UNSECURED</v>
      </c>
      <c r="W202" t="str">
        <v>HOLD</v>
      </c>
      <c r="AA202" t="str">
        <v>FILE SENDER TO BANKER || UNDER PROCESS, -OOFER GENERATE-1399799, CIBIL CONSENT LINK SENT TO CUSTOMER, CUSTOMER IS BUSY RIGHT NOW, CUSTOMER TAKE TAKE</v>
      </c>
      <c r="AB202" t="str">
        <v>MAHESH</v>
      </c>
      <c r="AC202">
        <v>7768044205</v>
      </c>
      <c r="AD202" t="str">
        <v>Mahesh.manal@bajajfinserv.in</v>
      </c>
      <c r="AE202" t="str">
        <v>MBBS-2019</v>
      </c>
      <c r="AJ202">
        <f>TODAY()</f>
        <v>46298</v>
      </c>
    </row>
    <row r="203">
      <c r="A203" t="str">
        <v>yes</v>
      </c>
      <c r="B203" t="str">
        <v>ANIL KUMAR</v>
      </c>
      <c r="C203" t="str">
        <f t="array" ref="C203">XLOOKUP(B203,'EMP LIST '!$B$2:$B$121,'EMP LIST '!$E$2:$E$121,)</f>
        <v>SHASHANK BHARDWAJ</v>
      </c>
      <c r="D203" t="str">
        <f t="array" ref="D203">XLOOKUP($B203,'EMP LIST '!$B$2:$B$121,'EMP LIST '!$F$2:$F$121,)</f>
        <v>SHASHANK BHARDWAJ</v>
      </c>
      <c r="E203" t="str">
        <f t="array" ref="E203">XLOOKUP($B203,'EMP LIST '!$B$2:$B$121,'EMP LIST '!$I$2:$I$121,)</f>
        <v>SALARIED</v>
      </c>
      <c r="F203" t="str">
        <v>RAJEEV</v>
      </c>
      <c r="G203" t="str">
        <v>DR SUJEET SINGH</v>
      </c>
      <c r="I203">
        <f>AJ203-K203</f>
        <v>322</v>
      </c>
      <c r="J203" t="str">
        <f t="array" ref="J203">XLOOKUP($B203,'EMP LIST '!$B$2:$B$121,'EMP LIST '!$H$2:$H$121,)</f>
        <v>BAREILLY</v>
      </c>
      <c r="K203">
        <v>45976</v>
      </c>
      <c r="L203">
        <v>45978</v>
      </c>
      <c r="M203" t="str">
        <v>SME000017906121</v>
      </c>
      <c r="N203">
        <v>9455005904</v>
      </c>
      <c r="O203" t="str">
        <v>UTTAR PRADESH</v>
      </c>
      <c r="P203" t="str">
        <v>SULTANPUR</v>
      </c>
      <c r="Q203" t="str">
        <v>OD</v>
      </c>
      <c r="R203" t="str">
        <v>F2 FINTECH</v>
      </c>
      <c r="S203" t="str">
        <v>BAJAJ</v>
      </c>
      <c r="V203" t="str">
        <v>UNSECURED</v>
      </c>
      <c r="W203" t="str">
        <v xml:space="preserve">REJECTED </v>
      </c>
      <c r="X203">
        <v>701</v>
      </c>
      <c r="AA203" t="str">
        <v>FILE SENDER TO BANKER || UNDER PROCESS, CIBIL CONSENT DONE, REQ RUNNING MULTIPLE CC &amp; BL LOAN SOA, BAD CIBIL HISTORY NOT OK</v>
      </c>
      <c r="AB203" t="str">
        <v>Nayan Gaur</v>
      </c>
      <c r="AC203">
        <v>8090191500</v>
      </c>
      <c r="AD203" t="str">
        <v>nayan.gaur@bajajfinserv.in</v>
      </c>
      <c r="AE203" t="str">
        <v>MBBS 2014 ,  MD 2025</v>
      </c>
      <c r="AJ203">
        <f>TODAY()</f>
        <v>46298</v>
      </c>
    </row>
    <row r="204">
      <c r="A204" t="str">
        <v>YES</v>
      </c>
      <c r="B204" t="str">
        <v>ANUJ</v>
      </c>
      <c r="C204" t="str">
        <f t="array" ref="C204">XLOOKUP(B204,'EMP LIST '!$B$2:$B$121,'EMP LIST '!$E$2:$E$121,)</f>
        <v>F2 FINTECH</v>
      </c>
      <c r="D204" t="str">
        <f t="array" ref="D204">XLOOKUP($B204,'EMP LIST '!$B$2:$B$121,'EMP LIST '!$F$2:$F$121,)</f>
        <v>F2 FINTECH</v>
      </c>
      <c r="E204" t="str">
        <f t="array" ref="E204">XLOOKUP($B204,'EMP LIST '!$B$2:$B$121,'EMP LIST '!$I$2:$I$121,)</f>
        <v>SOURCER</v>
      </c>
      <c r="F204" t="str">
        <v>RAJEEV</v>
      </c>
      <c r="G204" t="str">
        <v>ARPAN GHOSH-GAMMA ROTORS LIMITED</v>
      </c>
      <c r="I204">
        <f>AJ204-K204</f>
        <v>322</v>
      </c>
      <c r="J204" t="str">
        <f t="array" ref="J204">XLOOKUP($B204,'EMP LIST '!$B$2:$B$121,'EMP LIST '!$H$2:$H$121,)</f>
        <v>F2 FINTECH</v>
      </c>
      <c r="K204">
        <v>45976</v>
      </c>
      <c r="M204">
        <v>205</v>
      </c>
      <c r="N204">
        <v>9999649774</v>
      </c>
      <c r="O204" t="str">
        <v>UTTAR PRADESH</v>
      </c>
      <c r="P204" t="str">
        <v>NOIDA</v>
      </c>
      <c r="Q204" t="str">
        <v>BL</v>
      </c>
      <c r="R204" t="str">
        <v>F2 FINTECH</v>
      </c>
      <c r="S204" t="str">
        <v>poonewala</v>
      </c>
      <c r="V204" t="str">
        <v>UNSECURED</v>
      </c>
      <c r="W204" t="str">
        <v>LOGIN</v>
      </c>
      <c r="AA204" t="str">
        <v xml:space="preserve">FILE SENDER TO BANKER || UNDER PROCESS, </v>
      </c>
      <c r="AB204" t="str">
        <v>puneet chaudhary</v>
      </c>
      <c r="AC204" t="str">
        <v>92057 37872</v>
      </c>
      <c r="AD204" t="str">
        <v>Puneet.kumar1@poonawallafincorp.com</v>
      </c>
      <c r="AE204" t="str">
        <v>GST-2018</v>
      </c>
      <c r="AJ204">
        <f>TODAY()</f>
        <v>46298</v>
      </c>
    </row>
    <row r="205">
      <c r="A205" t="str">
        <v>YES</v>
      </c>
      <c r="B205" t="str">
        <v>AMAN SINGH</v>
      </c>
      <c r="C205" t="str">
        <f t="array" ref="C205">XLOOKUP(B205,'EMP LIST '!$B$2:$B$121,'EMP LIST '!$E$2:$E$121,)</f>
        <v>RIYA CHADDHA</v>
      </c>
      <c r="D205" t="str">
        <f t="array" ref="D205">XLOOKUP($B205,'EMP LIST '!$B$2:$B$121,'EMP LIST '!$F$2:$F$121,)</f>
        <v>VINEET TIWARI</v>
      </c>
      <c r="E205" t="str">
        <f t="array" ref="E205">XLOOKUP($B205,'EMP LIST '!$B$2:$B$121,'EMP LIST '!$I$2:$I$121,)</f>
        <v>SALARIED</v>
      </c>
      <c r="F205" t="str">
        <v>RAJEEV</v>
      </c>
      <c r="G205" t="str">
        <v xml:space="preserve">DR PARMAR PRASHANT RAJENDRAKUMAR </v>
      </c>
      <c r="I205">
        <f>AJ205-K205</f>
        <v>322</v>
      </c>
      <c r="J205" t="str">
        <f t="array" ref="J205">XLOOKUP($B205,'EMP LIST '!$B$2:$B$121,'EMP LIST '!$H$2:$H$121,)</f>
        <v>NOIDA</v>
      </c>
      <c r="K205">
        <v>45976</v>
      </c>
      <c r="L205">
        <v>45978</v>
      </c>
      <c r="M205" t="str">
        <v>216BZ8615138</v>
      </c>
      <c r="N205">
        <v>9724340427</v>
      </c>
      <c r="O205" t="str">
        <v xml:space="preserve">GUJARAT </v>
      </c>
      <c r="P205" t="str">
        <v>SURAT</v>
      </c>
      <c r="Q205" t="str">
        <v>OD</v>
      </c>
      <c r="R205" t="str">
        <v xml:space="preserve">FIRST ADVISOR </v>
      </c>
      <c r="S205" t="str">
        <v>TATA</v>
      </c>
      <c r="V205" t="str">
        <v>UNSECURED</v>
      </c>
      <c r="W205" t="str">
        <v xml:space="preserve">REJECTED </v>
      </c>
      <c r="AA205" t="str">
        <v>FILE SENDER TO BANKER || UNDER PROCESS,  || 12 ENQURIES IN LAST 3 MONTH UNABLE TO PROCESS ,NO OFFER.</v>
      </c>
      <c r="AB205" t="str">
        <v>MAMTA SINGH</v>
      </c>
      <c r="AC205">
        <v>7982612369</v>
      </c>
      <c r="AD205" t="str">
        <v>Mamta.singh@tatacapital.com</v>
      </c>
      <c r="AE205" t="str">
        <v>MBBS-2014</v>
      </c>
      <c r="AJ205">
        <f>TODAY()</f>
        <v>46298</v>
      </c>
    </row>
    <row r="206">
      <c r="A206" t="str">
        <v>YES</v>
      </c>
      <c r="B206" t="str">
        <v>RIYA RANI</v>
      </c>
      <c r="F206" t="str">
        <v>VISHAL</v>
      </c>
      <c r="G206" t="str">
        <v>DR. YISHU YADAV</v>
      </c>
      <c r="I206">
        <v>279</v>
      </c>
      <c r="J206" t="str">
        <v>NOIDA</v>
      </c>
      <c r="K206">
        <v>45967</v>
      </c>
      <c r="L206">
        <v>45980</v>
      </c>
      <c r="M206" t="str">
        <v>386BZ8679928</v>
      </c>
      <c r="N206" t="str">
        <v>79999 99723_x000d_</v>
      </c>
      <c r="O206" t="str">
        <v>HARYANA</v>
      </c>
      <c r="P206" t="str">
        <v>GURGAON</v>
      </c>
      <c r="Q206" t="str">
        <v>OD</v>
      </c>
      <c r="R206" t="str">
        <v>F2 FINTECH</v>
      </c>
      <c r="S206" t="str">
        <v>TATA</v>
      </c>
      <c r="T206">
        <v>1500000</v>
      </c>
      <c r="U206">
        <v>1500000</v>
      </c>
      <c r="V206" t="str">
        <v>UNSECURED</v>
      </c>
      <c r="W206" t="str">
        <v>DISBURSED</v>
      </c>
      <c r="Y206">
        <v>45978</v>
      </c>
      <c r="Z206">
        <v>45980</v>
      </c>
      <c r="AA206" t="str">
        <v>UNDER PROCESS, PD DONE CASE TO APPROVED TODAY , ALL DONE TO BE DISBURSED TODAY</v>
      </c>
      <c r="AB206" t="str">
        <v>GAURAV MATHUR</v>
      </c>
      <c r="AE206" t="str">
        <v>MBBS-2018</v>
      </c>
      <c r="AJ206">
        <v>46246</v>
      </c>
    </row>
    <row r="207">
      <c r="A207" t="str">
        <v>YES</v>
      </c>
      <c r="B207" t="str">
        <v>AKANSHA PRAJAPATI</v>
      </c>
      <c r="C207" t="str">
        <f t="array" ref="C207">XLOOKUP(B207,'EMP LIST '!$B$2:$B$121,'EMP LIST '!$E$2:$E$121,)</f>
        <v>RASHI GANGWAR</v>
      </c>
      <c r="D207" t="str">
        <f t="array" ref="D207">XLOOKUP($B207,'EMP LIST '!$B$2:$B$121,'EMP LIST '!$F$2:$F$121,)</f>
        <v>RAJKUMARI</v>
      </c>
      <c r="E207" t="str">
        <f t="array" ref="E207">XLOOKUP($B207,'EMP LIST '!$B$2:$B$121,'EMP LIST '!$I$2:$I$121,)</f>
        <v>SALARIED</v>
      </c>
      <c r="F207" t="str">
        <v>RAJEEV</v>
      </c>
      <c r="G207" t="str">
        <v>DR RIYAJ ABDULRAHIMAN MULLA</v>
      </c>
      <c r="I207">
        <f>AJ207-K207</f>
        <v>322</v>
      </c>
      <c r="J207" t="str">
        <f t="array" ref="J207">XLOOKUP($B207,'EMP LIST '!$B$2:$B$121,'EMP LIST '!$H$2:$H$121,)</f>
        <v>NOIDA</v>
      </c>
      <c r="K207">
        <v>45976</v>
      </c>
      <c r="L207">
        <v>45978</v>
      </c>
      <c r="M207">
        <v>208</v>
      </c>
      <c r="N207" t="str">
        <v>97623 33850</v>
      </c>
      <c r="O207" t="str">
        <v>MAHARASHTRA</v>
      </c>
      <c r="P207" t="str">
        <v>PUNE</v>
      </c>
      <c r="Q207" t="str">
        <v>OD</v>
      </c>
      <c r="R207" t="str">
        <v xml:space="preserve">FIRST ADVISOR </v>
      </c>
      <c r="S207" t="str">
        <v>LNT</v>
      </c>
      <c r="T207">
        <v>1500000</v>
      </c>
      <c r="V207" t="str">
        <v>UNSECURED</v>
      </c>
      <c r="W207" t="str">
        <v xml:space="preserve">REJECTED </v>
      </c>
      <c r="AA207" t="str">
        <v>FILE SENDER TO BANKER || UNDER PROCESS || CASE LOGIN TODAY || PD TO BE DONE TODAY || DPD IN 2 CR LOAN ,OVER LEVERAGE</v>
      </c>
      <c r="AB207" t="str">
        <v>KOUSAL</v>
      </c>
      <c r="AC207" t="str">
        <v>96918 88831</v>
      </c>
      <c r="AD207" t="str">
        <v>koushalsai@ltfs.com</v>
      </c>
      <c r="AE207" t="str">
        <v>MBBS-1998</v>
      </c>
      <c r="AJ207">
        <f>TODAY()</f>
        <v>46298</v>
      </c>
    </row>
    <row r="208">
      <c r="A208" t="str">
        <v>YES</v>
      </c>
      <c r="B208" t="str">
        <v>ALEENA KHAN</v>
      </c>
      <c r="C208" t="str">
        <v>ANURAG SHARMA</v>
      </c>
      <c r="D208" t="str">
        <v>SHASHANK BHARDWAJ</v>
      </c>
      <c r="E208" t="str">
        <v>SALARIED</v>
      </c>
      <c r="F208" t="str">
        <v>RAJEEV</v>
      </c>
      <c r="G208" t="str">
        <v>DR VAIBHAV SAMBHAJI CHATE</v>
      </c>
      <c r="H208" t="str">
        <v>YES</v>
      </c>
      <c r="I208">
        <v>0</v>
      </c>
      <c r="J208" t="str">
        <v>BAREILLY</v>
      </c>
      <c r="K208">
        <v>45972</v>
      </c>
      <c r="L208">
        <v>45980</v>
      </c>
      <c r="M208" t="str">
        <v>SME000017859072</v>
      </c>
      <c r="N208">
        <v>7218631519</v>
      </c>
      <c r="O208" t="str">
        <v>RAJASTHAN</v>
      </c>
      <c r="P208" t="str">
        <v>KOTA</v>
      </c>
      <c r="Q208" t="str">
        <v>OD</v>
      </c>
      <c r="R208" t="str">
        <v>F2 FINTECH</v>
      </c>
      <c r="S208" t="str">
        <v>BAJAJ</v>
      </c>
      <c r="T208">
        <v>470000</v>
      </c>
      <c r="U208">
        <v>470000</v>
      </c>
      <c r="V208" t="str">
        <v>UNSECURED</v>
      </c>
      <c r="W208" t="str">
        <v>DISBURSED</v>
      </c>
      <c r="Y208">
        <v>45976</v>
      </c>
      <c r="Z208">
        <v>45981</v>
      </c>
      <c r="AA208" t="str">
        <v>FILE SENDER TO BANKER || UNDER PROCESS, CIBIL CONSENT LINK SENT TO CUSTOMER, PENDING FROM CUST0MER SIDE, 4.70 L, TO BE DISBURSED TODAY, REQ RENEWAL REGISTRATION CERTIFICATE</v>
      </c>
      <c r="AB208" t="str">
        <v>BHEEMRAJ MEENA</v>
      </c>
      <c r="AC208">
        <v>8107819209</v>
      </c>
      <c r="AD208" t="str">
        <v>bheemraj.meena@bajajfinserv.in</v>
      </c>
      <c r="AE208" t="str">
        <v>BDS-2022</v>
      </c>
      <c r="AJ208">
        <v>46246</v>
      </c>
    </row>
    <row r="209">
      <c r="A209" t="str">
        <v>YES</v>
      </c>
      <c r="B209" t="str">
        <v xml:space="preserve">SANIA IRSHAD </v>
      </c>
      <c r="C209" t="str">
        <f t="array" ref="C209">XLOOKUP(B209,'EMP LIST '!$B$2:$B$121,'EMP LIST '!$E$2:$E$121,)</f>
        <v/>
      </c>
      <c r="D209" t="str">
        <f t="array" ref="D209">XLOOKUP($B209,'EMP LIST '!$B$2:$B$121,'EMP LIST '!$F$2:$F$121,)</f>
        <v/>
      </c>
      <c r="E209" t="str">
        <f t="array" ref="E209">XLOOKUP($B209,'EMP LIST '!$B$2:$B$121,'EMP LIST '!$I$2:$I$121,)</f>
        <v/>
      </c>
      <c r="F209" t="str">
        <v>RAJEEV</v>
      </c>
      <c r="G209" t="str">
        <v>DR PRALAB TIKADAR</v>
      </c>
      <c r="I209">
        <f>AJ209-K209</f>
        <v>322</v>
      </c>
      <c r="J209" t="str">
        <f t="array" ref="J209">XLOOKUP($B209,'EMP LIST '!$B$2:$B$121,'EMP LIST '!$H$2:$H$121,)</f>
        <v/>
      </c>
      <c r="K209">
        <v>45976</v>
      </c>
      <c r="L209">
        <v>45979</v>
      </c>
      <c r="M209" t="str">
        <v>SME000017908964</v>
      </c>
      <c r="N209" t="str">
        <v>86420 78300</v>
      </c>
      <c r="O209" t="str">
        <v>TAMILNADU</v>
      </c>
      <c r="P209" t="str">
        <v>Madurai</v>
      </c>
      <c r="Q209" t="str">
        <v>OD</v>
      </c>
      <c r="R209" t="str">
        <v>F2 FINTECH</v>
      </c>
      <c r="S209" t="str">
        <v>BAJAJ</v>
      </c>
      <c r="V209" t="str">
        <v>UNSECURED</v>
      </c>
      <c r="W209" t="str">
        <v xml:space="preserve">REJECTED </v>
      </c>
      <c r="AA209" t="str">
        <v>FILE SENDER TO BANKER || UNDER PROCESS, BAMS PROFILE REQ 1 YR BANK STATEMENT REQ ALTERNATE BANKING</v>
      </c>
      <c r="AB209" t="str">
        <v>Senthamarai Kannan G</v>
      </c>
      <c r="AC209">
        <v>9894632854</v>
      </c>
      <c r="AD209" t="str">
        <v>senthamarai.g@bajajfinserv.in</v>
      </c>
      <c r="AE209" t="str">
        <v>BAMS-2021</v>
      </c>
      <c r="AJ209">
        <f>TODAY()</f>
        <v>46298</v>
      </c>
    </row>
    <row r="210">
      <c r="A210" t="str">
        <v>YES</v>
      </c>
      <c r="B210" t="str">
        <v>RASHI GANGWAR</v>
      </c>
      <c r="C210" t="str">
        <f t="array" ref="C210">XLOOKUP(B210,'EMP LIST '!$B$2:$B$121,'EMP LIST '!$E$2:$E$121,)</f>
        <v>RAJKUMARI</v>
      </c>
      <c r="D210" t="str">
        <f t="array" ref="D210">XLOOKUP($B210,'EMP LIST '!$B$2:$B$121,'EMP LIST '!$F$2:$F$121,)</f>
        <v>RAJKUMARI</v>
      </c>
      <c r="E210" t="str">
        <f t="array" ref="E210">XLOOKUP($B210,'EMP LIST '!$B$2:$B$121,'EMP LIST '!$I$2:$I$121,)</f>
        <v>SALARIED</v>
      </c>
      <c r="F210" t="str">
        <v>RAJEEV</v>
      </c>
      <c r="G210" t="str">
        <v>DR GARIMA</v>
      </c>
      <c r="I210">
        <v>0</v>
      </c>
      <c r="J210" t="str">
        <f t="array" ref="J210">XLOOKUP($B210,'EMP LIST '!$B$2:$B$121,'EMP LIST '!$H$2:$H$121,)</f>
        <v>NOIDA</v>
      </c>
      <c r="K210">
        <v>45978</v>
      </c>
      <c r="L210">
        <v>45978</v>
      </c>
      <c r="M210">
        <v>170403088</v>
      </c>
      <c r="N210">
        <v>9044193811</v>
      </c>
      <c r="O210" t="str">
        <v>UTTAR PRADESH</v>
      </c>
      <c r="P210" t="str">
        <v>ORAI</v>
      </c>
      <c r="Q210" t="str">
        <v>OD</v>
      </c>
      <c r="R210" t="str">
        <v>F2 FINTECH</v>
      </c>
      <c r="S210" t="str">
        <v>CHOLA</v>
      </c>
      <c r="T210">
        <v>2000000</v>
      </c>
      <c r="U210">
        <v>2000000</v>
      </c>
      <c r="V210" t="str">
        <v>UNSECURED</v>
      </c>
      <c r="W210" t="str">
        <v>DISBURSED</v>
      </c>
      <c r="Y210">
        <v>45979</v>
      </c>
      <c r="Z210">
        <v>45981</v>
      </c>
      <c r="AA210" t="str">
        <v>FILE SENDER TO BANKER || UNDER PROCESS, REQ 10 MARKSHEET, SET-UP PHOTO RESI ADDRESS || 20 LACS APPROVED, TO BE DISBURSED TODAY</v>
      </c>
      <c r="AB210" t="str">
        <v>SANSKAR AGARWAL</v>
      </c>
      <c r="AC210">
        <v>70077877433</v>
      </c>
      <c r="AD210" t="str">
        <v>sanskaragrawal@chola1.murugappa.com</v>
      </c>
      <c r="AE210" t="str">
        <v>MBBS-2015</v>
      </c>
      <c r="AJ210">
        <f>TODAY()</f>
        <v>46298</v>
      </c>
    </row>
    <row r="211">
      <c r="A211" t="str">
        <v>YES</v>
      </c>
      <c r="B211" t="str">
        <v>ANKIT KUMAR</v>
      </c>
      <c r="C211" t="str">
        <f t="array" ref="C211">XLOOKUP(B211,'EMP LIST '!$B$2:$B$121,'EMP LIST '!$E$2:$E$121,)</f>
        <v/>
      </c>
      <c r="D211" t="str">
        <f t="array" ref="D211">XLOOKUP($B211,'EMP LIST '!$B$2:$B$121,'EMP LIST '!$F$2:$F$121,)</f>
        <v/>
      </c>
      <c r="E211" t="str">
        <f t="array" ref="E211">XLOOKUP($B211,'EMP LIST '!$B$2:$B$121,'EMP LIST '!$I$2:$I$121,)</f>
        <v/>
      </c>
      <c r="F211" t="str">
        <v>RAJEEV</v>
      </c>
      <c r="G211" t="str">
        <v>DR AKANKSA SINGH</v>
      </c>
      <c r="I211">
        <f>AJ211-K211</f>
        <v>322</v>
      </c>
      <c r="J211" t="str">
        <f t="array" ref="J211">XLOOKUP($B211,'EMP LIST '!$B$2:$B$121,'EMP LIST '!$H$2:$H$121,)</f>
        <v/>
      </c>
      <c r="K211">
        <v>45976</v>
      </c>
      <c r="M211">
        <v>170402841</v>
      </c>
      <c r="N211">
        <v>7305588382</v>
      </c>
      <c r="O211" t="str">
        <v>UTTAR PRADESH</v>
      </c>
      <c r="P211" t="str">
        <v>KUSHINAGAR</v>
      </c>
      <c r="Q211" t="str">
        <v>DOD</v>
      </c>
      <c r="R211" t="str">
        <v>F2 FINTECH</v>
      </c>
      <c r="S211" t="str">
        <v>CHOLA</v>
      </c>
      <c r="V211" t="str">
        <v>UNSECURED</v>
      </c>
      <c r="W211" t="str">
        <v xml:space="preserve">REJECTED </v>
      </c>
      <c r="AA211" t="str">
        <v>FILE SENDER TO BANKER || UNDER PROCESS,  CASE IS NNOT DOABLE AS FATHER DEFAULTER IN CHOLS</v>
      </c>
      <c r="AB211" t="str">
        <v>ankit</v>
      </c>
      <c r="AC211" t="str">
        <v>70075 75670</v>
      </c>
      <c r="AD211" t="str">
        <v>ankitkumarpap@chola.murugappa.com</v>
      </c>
      <c r="AE211" t="str">
        <v>MBBS-2024</v>
      </c>
      <c r="AJ211">
        <f>TODAY()</f>
        <v>46298</v>
      </c>
    </row>
    <row r="212">
      <c r="A212" t="str">
        <v>YES</v>
      </c>
      <c r="B212" t="str">
        <v>FARHEEN BI</v>
      </c>
      <c r="C212" t="str">
        <f t="array" ref="C212">XLOOKUP(B212,'EMP LIST '!$B$2:$B$121,'EMP LIST '!$E$2:$E$121,)</f>
        <v/>
      </c>
      <c r="D212" t="str">
        <f t="array" ref="D212">XLOOKUP($B212,'EMP LIST '!$B$2:$B$121,'EMP LIST '!$F$2:$F$121,)</f>
        <v/>
      </c>
      <c r="E212" t="str">
        <f t="array" ref="E212">XLOOKUP($B212,'EMP LIST '!$B$2:$B$121,'EMP LIST '!$I$2:$I$121,)</f>
        <v/>
      </c>
      <c r="F212" t="str">
        <v>RAJEEV</v>
      </c>
      <c r="G212" t="str">
        <v>DR ANSHU SINGH</v>
      </c>
      <c r="I212">
        <f>AJ212-K212</f>
        <v>322</v>
      </c>
      <c r="J212" t="str">
        <f t="array" ref="J212">XLOOKUP($B212,'EMP LIST '!$B$2:$B$121,'EMP LIST '!$H$2:$H$121,)</f>
        <v/>
      </c>
      <c r="K212">
        <v>45976</v>
      </c>
      <c r="L212">
        <v>45979</v>
      </c>
      <c r="M212" t="str">
        <v>SME000017911926</v>
      </c>
      <c r="N212">
        <v>9219030783</v>
      </c>
      <c r="O212" t="str">
        <v>UTTAR PRADESH</v>
      </c>
      <c r="P212" t="str">
        <v>LAKHIMPUR KHERI</v>
      </c>
      <c r="Q212" t="str">
        <v>OD</v>
      </c>
      <c r="R212" t="str">
        <v>F2 FINTECH</v>
      </c>
      <c r="S212" t="str">
        <v>BAJAJ</v>
      </c>
      <c r="V212" t="str">
        <v>UNSECURED</v>
      </c>
      <c r="W212" t="str">
        <v xml:space="preserve">REJECTED </v>
      </c>
      <c r="X212">
        <v>753</v>
      </c>
      <c r="AA212" t="str">
        <v>FILE SENDER TO BANKER || UNDER PROCESS, PROF 4 SEGAMENT LOW ELIGIBILITY BAMS PROFILE ABB 5K</v>
      </c>
      <c r="AB212" t="str">
        <v>SHUBHAM</v>
      </c>
      <c r="AC212" t="str">
        <v>82997 97129</v>
      </c>
      <c r="AD212" t="str">
        <v>shubham.pandey21@bajajfinserv.in</v>
      </c>
      <c r="AE212" t="str">
        <v>BAMS-2021</v>
      </c>
      <c r="AJ212">
        <f>TODAY()</f>
        <v>46298</v>
      </c>
    </row>
    <row r="213">
      <c r="A213" t="str">
        <v>YES</v>
      </c>
      <c r="B213" t="str">
        <v>TANNU KUMARI</v>
      </c>
      <c r="C213" t="str">
        <f t="array" ref="C213">XLOOKUP(B213,'EMP LIST '!$B$2:$B$121,'EMP LIST '!$E$2:$E$121,)</f>
        <v>RAJKUMARI</v>
      </c>
      <c r="D213" t="str">
        <f t="array" ref="D213">XLOOKUP($B213,'EMP LIST '!$B$2:$B$121,'EMP LIST '!$F$2:$F$121,)</f>
        <v>RAJKUMARI</v>
      </c>
      <c r="E213" t="str">
        <f t="array" ref="E213">XLOOKUP($B213,'EMP LIST '!$B$2:$B$121,'EMP LIST '!$I$2:$I$121,)</f>
        <v>SALARIED</v>
      </c>
      <c r="F213" t="str">
        <v>RAJEEV</v>
      </c>
      <c r="G213" t="str">
        <v xml:space="preserve">DR PANKAJ KUMAR </v>
      </c>
      <c r="I213">
        <f>AJ213-K213</f>
        <v>322</v>
      </c>
      <c r="J213" t="str">
        <f t="array" ref="J213">XLOOKUP($B213,'EMP LIST '!$B$2:$B$121,'EMP LIST '!$H$2:$H$121,)</f>
        <v>NOIDA</v>
      </c>
      <c r="K213">
        <v>45976</v>
      </c>
      <c r="L213">
        <v>45976</v>
      </c>
      <c r="M213" t="str">
        <v>SME000017912253</v>
      </c>
      <c r="N213">
        <v>9365191327</v>
      </c>
      <c r="O213" t="str">
        <v>UTTAR PRADESH</v>
      </c>
      <c r="P213" t="str">
        <v>SAHARANPUR</v>
      </c>
      <c r="Q213" t="str">
        <v>OD</v>
      </c>
      <c r="R213" t="str">
        <v>F2 FINTECH</v>
      </c>
      <c r="S213" t="str">
        <v>BAJAJ</v>
      </c>
      <c r="V213" t="str">
        <v>UNSECURED</v>
      </c>
      <c r="W213" t="str">
        <v xml:space="preserve">REJECTED </v>
      </c>
      <c r="AA213" t="str">
        <v>FILE SENDER TO BANKER || UNDER PROCESS, LOW CIBIL SCORE 660</v>
      </c>
      <c r="AB213" t="str">
        <v>Yogesh Kumar3</v>
      </c>
      <c r="AC213">
        <v>9319894101</v>
      </c>
      <c r="AD213" t="str">
        <v>yogesh.kumar5@bajajfinserv.in</v>
      </c>
      <c r="AE213" t="str">
        <v>MBBS-2018</v>
      </c>
      <c r="AJ213">
        <f>TODAY()</f>
        <v>46298</v>
      </c>
    </row>
    <row r="214">
      <c r="A214" t="str">
        <v>YES</v>
      </c>
      <c r="B214" t="str">
        <v>SHIVALI JHORI</v>
      </c>
      <c r="C214" t="str">
        <v>SHASHANK BHARDWAJ</v>
      </c>
      <c r="D214" t="str">
        <v>SHASHANK BHARDWAJ</v>
      </c>
      <c r="E214" t="str">
        <v>SOURCER</v>
      </c>
      <c r="F214" t="str">
        <v>RAJEEV</v>
      </c>
      <c r="G214" t="str">
        <v>DR  Suraj Savaliya</v>
      </c>
      <c r="I214">
        <v>0</v>
      </c>
      <c r="J214" t="str">
        <v>BAREILLY</v>
      </c>
      <c r="K214">
        <v>45979</v>
      </c>
      <c r="L214">
        <v>45981</v>
      </c>
      <c r="M214" t="str">
        <v>PL1100000184534121</v>
      </c>
      <c r="N214">
        <v>8595057670</v>
      </c>
      <c r="O214" t="str">
        <v xml:space="preserve">GUJARAT </v>
      </c>
      <c r="P214" t="str">
        <v>VADODARA</v>
      </c>
      <c r="Q214" t="str">
        <v>OD</v>
      </c>
      <c r="R214" t="str">
        <v>F2 FINTECH</v>
      </c>
      <c r="S214" t="str">
        <v>BAJAJ MARKET</v>
      </c>
      <c r="T214">
        <v>1509000</v>
      </c>
      <c r="U214">
        <v>1509000</v>
      </c>
      <c r="V214" t="str">
        <v>UNSECURED</v>
      </c>
      <c r="W214" t="str">
        <v>DISBURSED</v>
      </c>
      <c r="Y214">
        <v>45981</v>
      </c>
      <c r="Z214">
        <v>45981</v>
      </c>
      <c r="AA214" t="str">
        <v>FILE SENDER TO BANKER || UNDER PROCESS, -976000, REQ BANK STATEMENT MOTHER NAME &amp; RESIDENCE ADDRESS PROFF, CASE MOVED TO CREDIT, PD DONE, CREDIT REQ VIDEO PD, &amp; REGISTRATION NOT VERIFIED, ALL PROCESS DONE, CASE ELIGIBLE FOR 15 L</v>
      </c>
      <c r="AB214" t="str">
        <v>Hitarth Bhavsar</v>
      </c>
      <c r="AC214">
        <v>6355570245</v>
      </c>
      <c r="AE214" t="str">
        <v>MBBS-2021</v>
      </c>
      <c r="AJ214">
        <v>46246</v>
      </c>
    </row>
    <row r="215">
      <c r="A215" t="str">
        <v>YES</v>
      </c>
      <c r="B215" t="str">
        <v>AMANPREET SINGH</v>
      </c>
      <c r="C215" t="str">
        <f t="array" ref="C215">XLOOKUP(B215,'EMP LIST '!$B$2:$B$121,'EMP LIST '!$E$2:$E$121,)</f>
        <v>MANVI BHARDWAJ</v>
      </c>
      <c r="D215" t="str">
        <f t="array" ref="D215">XLOOKUP($B215,'EMP LIST '!$B$2:$B$121,'EMP LIST '!$F$2:$F$121,)</f>
        <v>AMANPREET SINGH</v>
      </c>
      <c r="E215" t="str">
        <f t="array" ref="E215">XLOOKUP($B215,'EMP LIST '!$B$2:$B$121,'EMP LIST '!$I$2:$I$121,)</f>
        <v>SALARIED</v>
      </c>
      <c r="F215" t="str">
        <v>RAJEEV</v>
      </c>
      <c r="G215" t="str">
        <v>DR ANNARAPU JYOTHIRMAI</v>
      </c>
      <c r="I215">
        <v>1</v>
      </c>
      <c r="J215" t="str">
        <f t="array" ref="J215">XLOOKUP($B215,'EMP LIST '!$B$2:$B$121,'EMP LIST '!$H$2:$H$121,)</f>
        <v>NOIDA</v>
      </c>
      <c r="K215">
        <v>45978</v>
      </c>
      <c r="L215">
        <v>45980</v>
      </c>
      <c r="M215">
        <v>216</v>
      </c>
      <c r="N215">
        <v>7842859584</v>
      </c>
      <c r="O215" t="str">
        <v>TELANGANA</v>
      </c>
      <c r="P215" t="str">
        <v>HYDERABAD</v>
      </c>
      <c r="Q215" t="str">
        <v>OD</v>
      </c>
      <c r="R215" t="str">
        <v xml:space="preserve">FIRST ADVISOR </v>
      </c>
      <c r="S215" t="str">
        <v>ABCL</v>
      </c>
      <c r="V215" t="str">
        <v>UNSECURED</v>
      </c>
      <c r="W215" t="str">
        <v xml:space="preserve">REJECTED </v>
      </c>
      <c r="AA215" t="str">
        <v>FILE SENDER TO BANKER || UNDER PROCESS,  NEED 2 REFERENCES  || LOGIN DONE CPA STAGE  MOVED  || CASE IS DOABLE BUT NEED SACTION LETTER OF 15 LAKHS LOAN AS CUSTOMER WAS GUARRANTOR FOR THAT NEED PROOF</v>
      </c>
      <c r="AB215" t="str">
        <v>MAHESH</v>
      </c>
      <c r="AC215">
        <v>7386718623</v>
      </c>
      <c r="AD215" t="str">
        <v>thandra.mahesh@adityabirlacapital.com</v>
      </c>
      <c r="AE215" t="str">
        <v xml:space="preserve"> MBBS - 2015 , MS - 2018_x000d_</v>
      </c>
      <c r="AJ215">
        <f>TODAY()</f>
        <v>46298</v>
      </c>
    </row>
    <row r="216">
      <c r="A216" t="str">
        <v>YES</v>
      </c>
      <c r="B216" t="str">
        <v>KAPIL</v>
      </c>
      <c r="C216" t="str">
        <f t="array" ref="C216">XLOOKUP(B216,'EMP LIST '!$B$2:$B$121,'EMP LIST '!$E$2:$E$121,)</f>
        <v>MANVI BHARDWAJ</v>
      </c>
      <c r="D216" t="str">
        <f t="array" ref="D216">XLOOKUP($B216,'EMP LIST '!$B$2:$B$121,'EMP LIST '!$F$2:$F$121,)</f>
        <v>RAHUL SAHA</v>
      </c>
      <c r="E216" t="str">
        <f t="array" ref="E216">XLOOKUP($B216,'EMP LIST '!$B$2:$B$121,'EMP LIST '!$I$2:$I$121,)</f>
        <v>SALARIED</v>
      </c>
      <c r="F216" t="str">
        <v>VISHAL</v>
      </c>
      <c r="G216" t="str">
        <v xml:space="preserve">DR.  AMRITPAL SINGH </v>
      </c>
      <c r="I216">
        <v>0</v>
      </c>
      <c r="J216" t="str">
        <f t="array" ref="J216">XLOOKUP($B216,'EMP LIST '!$B$2:$B$121,'EMP LIST '!$H$2:$H$121,)</f>
        <v>NOIDA</v>
      </c>
      <c r="K216">
        <v>45978</v>
      </c>
      <c r="L216">
        <v>45987</v>
      </c>
      <c r="M216" t="str">
        <v>315BZ8602785</v>
      </c>
      <c r="N216">
        <v>9569139460</v>
      </c>
      <c r="O216" t="str">
        <v>PUNJAB</v>
      </c>
      <c r="P216" t="str">
        <v>AMRITSAR</v>
      </c>
      <c r="Q216" t="str">
        <v>OD</v>
      </c>
      <c r="R216" t="str">
        <v xml:space="preserve">FIRST ADVISOR </v>
      </c>
      <c r="S216" t="str">
        <v>TATA</v>
      </c>
      <c r="U216">
        <v>1350000</v>
      </c>
      <c r="V216" t="str">
        <v>UNSECURED</v>
      </c>
      <c r="W216" t="str">
        <v>DROP</v>
      </c>
      <c r="Y216">
        <v>45982</v>
      </c>
      <c r="AA216" t="str">
        <v xml:space="preserve">FILE SENDER TO BANKER || UNDER PROCESS, || CASE LOGIN DONE ||PD DONE  || 13.50 LACS APPROVED, SAM CASE APPROVED GODREJ, WAITING FOR GODREJ DISBURSEMENT THEN PROCESS </v>
      </c>
      <c r="AB216" t="str">
        <v>MAMTA SINGH</v>
      </c>
      <c r="AC216">
        <v>7982612369</v>
      </c>
      <c r="AD216" t="str">
        <v>Mamta.singh@tatacapital.com</v>
      </c>
      <c r="AE216" t="str">
        <v>MBBS-2013</v>
      </c>
      <c r="AJ216">
        <f>TODAY()</f>
        <v>46298</v>
      </c>
    </row>
    <row r="217">
      <c r="A217" t="str">
        <v>YES</v>
      </c>
      <c r="B217" t="str">
        <v>SHIVNATH</v>
      </c>
      <c r="C217" t="str">
        <f t="array" ref="C217">XLOOKUP(B217,'EMP LIST '!$B$2:$B$121,'EMP LIST '!$E$2:$E$121,)</f>
        <v/>
      </c>
      <c r="D217" t="str">
        <f t="array" ref="D217">XLOOKUP($B217,'EMP LIST '!$B$2:$B$121,'EMP LIST '!$F$2:$F$121,)</f>
        <v/>
      </c>
      <c r="E217" t="str">
        <f t="array" ref="E217">XLOOKUP($B217,'EMP LIST '!$B$2:$B$121,'EMP LIST '!$I$2:$I$121,)</f>
        <v/>
      </c>
      <c r="F217" t="str">
        <v>RAJEEV</v>
      </c>
      <c r="G217" t="str">
        <v>DR FAREEDA SAYEED AB</v>
      </c>
      <c r="I217">
        <v>0</v>
      </c>
      <c r="J217" t="str">
        <f t="array" ref="J217">XLOOKUP($B217,'EMP LIST '!$B$2:$B$121,'EMP LIST '!$H$2:$H$121,)</f>
        <v/>
      </c>
      <c r="K217">
        <v>45978</v>
      </c>
      <c r="L217">
        <v>45987</v>
      </c>
      <c r="M217">
        <v>170403531</v>
      </c>
      <c r="N217">
        <v>9899033382</v>
      </c>
      <c r="O217" t="str">
        <v>KERALA</v>
      </c>
      <c r="P217" t="str">
        <v>COHCHIN</v>
      </c>
      <c r="Q217" t="str">
        <v>OD</v>
      </c>
      <c r="R217" t="str">
        <v>F2 FINTECH</v>
      </c>
      <c r="S217" t="str">
        <v>CHOLA</v>
      </c>
      <c r="T217">
        <v>1500000</v>
      </c>
      <c r="U217">
        <v>1500000</v>
      </c>
      <c r="V217" t="str">
        <v>UNSECURED</v>
      </c>
      <c r="W217" t="str">
        <v>DROP</v>
      </c>
      <c r="Y217">
        <v>45979</v>
      </c>
      <c r="AA217" t="str">
        <v>FILE SENDER TO BANKER || UNDER PROCESS, CASE APPROVED , CUSTOMER HAVE ROI ISSUE, CUSTOMER NOT AVAILABLE</v>
      </c>
      <c r="AB217" t="str">
        <v>PHILIP</v>
      </c>
      <c r="AC217">
        <v>8129642894</v>
      </c>
      <c r="AD217" t="str">
        <v>philipj@chola.murugappa.com</v>
      </c>
      <c r="AE217" t="str">
        <v>MBBS-1996</v>
      </c>
      <c r="AJ217">
        <f>TODAY()</f>
        <v>46298</v>
      </c>
    </row>
    <row r="218">
      <c r="A218" t="str">
        <v>YES</v>
      </c>
      <c r="B218" t="str">
        <v>SHANTANU</v>
      </c>
      <c r="C218" t="str">
        <f t="array" ref="C218">XLOOKUP(B218,'EMP LIST '!$B$2:$B$121,'EMP LIST '!$E$2:$E$121,)</f>
        <v/>
      </c>
      <c r="D218" t="str">
        <f t="array" ref="D218">XLOOKUP($B218,'EMP LIST '!$B$2:$B$121,'EMP LIST '!$F$2:$F$121,)</f>
        <v/>
      </c>
      <c r="E218" t="str">
        <f t="array" ref="E218">XLOOKUP($B218,'EMP LIST '!$B$2:$B$121,'EMP LIST '!$I$2:$I$121,)</f>
        <v/>
      </c>
      <c r="F218" t="str">
        <v>VISHAL</v>
      </c>
      <c r="G218" t="str">
        <v>DR. PRIYANSHI CHITRANSH</v>
      </c>
      <c r="I218">
        <v>0</v>
      </c>
      <c r="J218" t="str">
        <f t="array" ref="J218">XLOOKUP($B218,'EMP LIST '!$B$2:$B$121,'EMP LIST '!$H$2:$H$121,)</f>
        <v/>
      </c>
      <c r="K218">
        <v>45978</v>
      </c>
      <c r="L218">
        <v>45980</v>
      </c>
      <c r="M218" t="str">
        <v>SME000017924671</v>
      </c>
      <c r="N218">
        <v>8573848958</v>
      </c>
      <c r="O218" t="str">
        <v>UTTAR PRADESH</v>
      </c>
      <c r="P218" t="str">
        <v>ABOONAGAR</v>
      </c>
      <c r="Q218" t="str">
        <v>OD</v>
      </c>
      <c r="R218" t="str">
        <v>F2 FINTECH</v>
      </c>
      <c r="S218" t="str">
        <v>BAJAJ</v>
      </c>
      <c r="V218" t="str">
        <v>UNSECURED</v>
      </c>
      <c r="W218" t="str">
        <v xml:space="preserve">REJECTED </v>
      </c>
      <c r="X218">
        <v>725</v>
      </c>
      <c r="Y218">
        <v>45978</v>
      </c>
      <c r="AA218" t="str">
        <v>FILE SENDER TO BANKER || UNDER PROCESS, CIBIL CONSENT LINK SENT TO CUSTOMER, AGREEGATOR LINK SENT TO CUSTPMER , REQ BANK STATEMENT CASE MOVED TO CREDIT, PROFESSIONAL INCOME NOT CREDIT</v>
      </c>
      <c r="AB218" t="str">
        <v>HIMASNSHU SHAHI</v>
      </c>
      <c r="AC218">
        <v>7317695559</v>
      </c>
      <c r="AD218" t="str">
        <v>himanshu.shahi@bajajfinserv.in</v>
      </c>
      <c r="AE218" t="str">
        <v>BAMS-2023</v>
      </c>
      <c r="AJ218">
        <f>TODAY()</f>
        <v>46298</v>
      </c>
    </row>
    <row r="219">
      <c r="A219" t="str">
        <v>YES</v>
      </c>
      <c r="B219" t="str">
        <v>AMAN SINGH</v>
      </c>
      <c r="C219" t="str">
        <f t="array" ref="C219">XLOOKUP(B219,'EMP LIST '!$B$2:$B$121,'EMP LIST '!$E$2:$E$121,)</f>
        <v>RIYA CHADDHA</v>
      </c>
      <c r="D219" t="str">
        <f t="array" ref="D219">XLOOKUP($B219,'EMP LIST '!$B$2:$B$121,'EMP LIST '!$F$2:$F$121,)</f>
        <v>VINEET TIWARI</v>
      </c>
      <c r="E219" t="str">
        <f t="array" ref="E219">XLOOKUP($B219,'EMP LIST '!$B$2:$B$121,'EMP LIST '!$I$2:$I$121,)</f>
        <v>SALARIED</v>
      </c>
      <c r="F219" t="str">
        <v>RAJEEV</v>
      </c>
      <c r="G219" t="str">
        <v>DR  PENDELA PHANINDRA  VENKATA MANI SAI</v>
      </c>
      <c r="H219" t="str">
        <v>YES</v>
      </c>
      <c r="I219">
        <v>0</v>
      </c>
      <c r="J219" t="str">
        <f t="array" ref="J219">XLOOKUP($B219,'EMP LIST '!$B$2:$B$121,'EMP LIST '!$H$2:$H$121,)</f>
        <v>NOIDA</v>
      </c>
      <c r="K219">
        <v>45979</v>
      </c>
      <c r="L219">
        <v>45980</v>
      </c>
      <c r="M219" t="str">
        <v>SME000017935055</v>
      </c>
      <c r="N219">
        <v>8885341999</v>
      </c>
      <c r="O219" t="str">
        <v>TELANGANA</v>
      </c>
      <c r="P219" t="str">
        <v>HYDERABAD</v>
      </c>
      <c r="Q219" t="str">
        <v>TOP UP</v>
      </c>
      <c r="R219" t="str">
        <v>F2 FINTECH</v>
      </c>
      <c r="S219" t="str">
        <v>BAJAJ</v>
      </c>
      <c r="T219">
        <f>U219/4</f>
        <v>348750</v>
      </c>
      <c r="U219">
        <v>1395000</v>
      </c>
      <c r="V219" t="str">
        <v>UNSECURED</v>
      </c>
      <c r="W219" t="str">
        <v>DISBURSED</v>
      </c>
      <c r="Y219">
        <v>45981</v>
      </c>
      <c r="Z219">
        <v>45981</v>
      </c>
      <c r="AA219" t="str">
        <v>FILE SENDER TO BANKER || UNDER PROCESS,  CIBIL DONE , DUE TO TECHNICAL ERROR 15 L ELIGIBILITY CASE MOVED TO CREDIT</v>
      </c>
      <c r="AB219" t="str">
        <v>C EshwarRao</v>
      </c>
      <c r="AC219">
        <v>9074641230</v>
      </c>
      <c r="AD219" t="str">
        <v>c.eshwarrao@bajajfinserv.in</v>
      </c>
      <c r="AE219" t="str">
        <v>MBBS-2022</v>
      </c>
      <c r="AJ219">
        <f>TODAY()</f>
        <v>46298</v>
      </c>
    </row>
    <row r="220">
      <c r="A220" t="str">
        <v>YES</v>
      </c>
      <c r="B220" t="str">
        <v>RAJAT DWIVEDI</v>
      </c>
      <c r="C220" t="str">
        <f t="array" ref="C220">XLOOKUP(B220,'EMP LIST '!$B$2:$B$121,'EMP LIST '!$E$2:$E$121,)</f>
        <v>RAJKUMARI</v>
      </c>
      <c r="D220" t="str">
        <f t="array" ref="D220">XLOOKUP($B220,'EMP LIST '!$B$2:$B$121,'EMP LIST '!$F$2:$F$121,)</f>
        <v>RAJKUMARI</v>
      </c>
      <c r="E220" t="str">
        <f t="array" ref="E220">XLOOKUP($B220,'EMP LIST '!$B$2:$B$121,'EMP LIST '!$I$2:$I$121,)</f>
        <v>SALARIED</v>
      </c>
      <c r="F220" t="str">
        <v>VISHAL</v>
      </c>
      <c r="G220" t="str">
        <v>DR. DEEPU KUMAR RAM</v>
      </c>
      <c r="I220">
        <v>0</v>
      </c>
      <c r="J220" t="str">
        <f t="array" ref="J220">XLOOKUP($B220,'EMP LIST '!$B$2:$B$121,'EMP LIST '!$H$2:$H$121,)</f>
        <v>NOIDA</v>
      </c>
      <c r="K220">
        <v>45978</v>
      </c>
      <c r="L220">
        <v>45978</v>
      </c>
      <c r="M220" t="str">
        <v>SME000017925090</v>
      </c>
      <c r="N220">
        <v>7742333096</v>
      </c>
      <c r="O220" t="str">
        <v>BIHAR</v>
      </c>
      <c r="P220" t="str">
        <v>GOPALGANJ</v>
      </c>
      <c r="Q220" t="str">
        <v>OD</v>
      </c>
      <c r="R220" t="str">
        <v>F2 FINTECH</v>
      </c>
      <c r="S220" t="str">
        <v>BAJAJ</v>
      </c>
      <c r="V220" t="str">
        <v>UNSECURED</v>
      </c>
      <c r="W220" t="str">
        <v xml:space="preserve">REJECTED </v>
      </c>
      <c r="AA220" t="str">
        <v xml:space="preserve">FILE SENDER TO BANKER || UNDER PROCESS,  CIBIL CONSENT LINK SENT TO CUSTOMER ||  ELIGIBILITY  IS COMINT 9.60 LACS AND CUSTOMER HAS ALRAEDY TAKEN 7.26 LACS FROM BAJAJ </v>
      </c>
      <c r="AB220" t="str">
        <v>SAURABH KUMAR</v>
      </c>
      <c r="AC220">
        <v>7667738469</v>
      </c>
      <c r="AE220" t="str">
        <v>MBBS-2022</v>
      </c>
      <c r="AJ220">
        <f>TODAY()</f>
        <v>46298</v>
      </c>
    </row>
    <row r="221">
      <c r="A221" t="str">
        <v>YES</v>
      </c>
      <c r="B221" t="str">
        <v>SHIVNATH</v>
      </c>
      <c r="C221" t="str">
        <f t="array" ref="C221">XLOOKUP(B221,'EMP LIST '!$B$2:$B$121,'EMP LIST '!$E$2:$E$121,)</f>
        <v/>
      </c>
      <c r="D221" t="str">
        <f t="array" ref="D221">XLOOKUP($B221,'EMP LIST '!$B$2:$B$121,'EMP LIST '!$F$2:$F$121,)</f>
        <v/>
      </c>
      <c r="E221" t="str">
        <f t="array" ref="E221">XLOOKUP($B221,'EMP LIST '!$B$2:$B$121,'EMP LIST '!$I$2:$I$121,)</f>
        <v/>
      </c>
      <c r="F221" t="str">
        <v>RAJEEV</v>
      </c>
      <c r="G221" t="str">
        <v>DR SACHIN KUMAR BHAGAT</v>
      </c>
      <c r="I221">
        <v>0</v>
      </c>
      <c r="J221" t="str">
        <f t="array" ref="J221">XLOOKUP($B221,'EMP LIST '!$B$2:$B$121,'EMP LIST '!$H$2:$H$121,)</f>
        <v/>
      </c>
      <c r="K221">
        <v>45978</v>
      </c>
      <c r="L221">
        <v>45979</v>
      </c>
      <c r="M221" t="str">
        <v>SME000017925632</v>
      </c>
      <c r="N221">
        <v>7033356152</v>
      </c>
      <c r="O221" t="str">
        <v>BIHAR</v>
      </c>
      <c r="P221" t="str">
        <v>PURNIA</v>
      </c>
      <c r="Q221" t="str">
        <v>OD</v>
      </c>
      <c r="R221" t="str">
        <v>F2 FINTECH</v>
      </c>
      <c r="S221" t="str">
        <v>BAJAJ</v>
      </c>
      <c r="V221" t="str">
        <v>UNSECURED</v>
      </c>
      <c r="W221" t="str">
        <v xml:space="preserve">REJECTED </v>
      </c>
      <c r="AA221" t="str">
        <v>FILE SENDER TO BANKER || UNDER PROCESS,  CIBIL CONSENT LINK SENT TO CUSTOMER , RED SEGMENT NILL ELIGIBILITY</v>
      </c>
      <c r="AB221" t="str">
        <v>Rajeev Jha2</v>
      </c>
      <c r="AC221">
        <v>9006099238</v>
      </c>
      <c r="AD221" t="str">
        <v>rajeev.jha2@bajajfinserv.in</v>
      </c>
      <c r="AE221" t="str">
        <v>BHMS-2020</v>
      </c>
      <c r="AJ221">
        <f>TODAY()</f>
        <v>46298</v>
      </c>
    </row>
    <row r="222">
      <c r="A222" t="str">
        <v>YES</v>
      </c>
      <c r="B222" t="str">
        <v>SACHIN</v>
      </c>
      <c r="C222" t="str">
        <f t="array" ref="C222">XLOOKUP(B222,'EMP LIST '!$B$2:$B$121,'EMP LIST '!$E$2:$E$121,)</f>
        <v>F2 FINTECH</v>
      </c>
      <c r="D222" t="str">
        <f t="array" ref="D222">XLOOKUP($B222,'EMP LIST '!$B$2:$B$121,'EMP LIST '!$F$2:$F$121,)</f>
        <v>F2 FINTECH</v>
      </c>
      <c r="E222" t="str">
        <f t="array" ref="E222">XLOOKUP($B222,'EMP LIST '!$B$2:$B$121,'EMP LIST '!$I$2:$I$121,)</f>
        <v>SOURCER</v>
      </c>
      <c r="F222" t="str">
        <v>RAJEEV</v>
      </c>
      <c r="G222" t="str">
        <v>M/S KHUSHI ENTERPRISES</v>
      </c>
      <c r="I222">
        <v>0</v>
      </c>
      <c r="J222" t="str">
        <f t="array" ref="J222">XLOOKUP($B222,'EMP LIST '!$B$2:$B$121,'EMP LIST '!$H$2:$H$121,)</f>
        <v>F2 FINTECH</v>
      </c>
      <c r="K222">
        <v>45978</v>
      </c>
      <c r="L222">
        <v>45979</v>
      </c>
      <c r="M222" t="str">
        <v>SME000017926488</v>
      </c>
      <c r="N222">
        <v>9794019543</v>
      </c>
      <c r="O222" t="str">
        <v>UTTAR PRADESH</v>
      </c>
      <c r="P222" t="str">
        <v>RAEBARELI</v>
      </c>
      <c r="Q222" t="str">
        <v>BL</v>
      </c>
      <c r="R222" t="str">
        <v>F2 FINTECH</v>
      </c>
      <c r="S222" t="str">
        <v>BAJAJ</v>
      </c>
      <c r="V222" t="str">
        <v>UNSECURED</v>
      </c>
      <c r="W222" t="str">
        <v xml:space="preserve">REJECTED </v>
      </c>
      <c r="AA222" t="str">
        <v>FILE SENDER TO BANKER || UNDER PROCESS, CIBIL CONSENT LINK SENT TO CUSTOMER, PENDING FROM CUSTOMER SIDE, LOW BANKING, ELIGIBILITY IS NOT COME</v>
      </c>
      <c r="AB222" t="str">
        <v>Nayan Gaur</v>
      </c>
      <c r="AC222">
        <v>8090191500</v>
      </c>
      <c r="AD222" t="str">
        <v>nayan.gaur@bajajfinserv.in</v>
      </c>
      <c r="AJ222">
        <f>TODAY()</f>
        <v>46298</v>
      </c>
    </row>
    <row r="223">
      <c r="A223" t="str">
        <v>YES</v>
      </c>
      <c r="B223" t="str">
        <v>KAPIL</v>
      </c>
      <c r="C223" t="str">
        <f t="array" ref="C223">XLOOKUP(B223,'EMP LIST '!$B$2:$B$121,'EMP LIST '!$E$2:$E$121,)</f>
        <v>MANVI BHARDWAJ</v>
      </c>
      <c r="D223" t="str">
        <f t="array" ref="D223">XLOOKUP($B223,'EMP LIST '!$B$2:$B$121,'EMP LIST '!$F$2:$F$121,)</f>
        <v>RAHUL SAHA</v>
      </c>
      <c r="E223" t="str">
        <f t="array" ref="E223">XLOOKUP($B223,'EMP LIST '!$B$2:$B$121,'EMP LIST '!$I$2:$I$121,)</f>
        <v>SALARIED</v>
      </c>
      <c r="F223" t="str">
        <v>VISHAL</v>
      </c>
      <c r="G223" t="str">
        <v xml:space="preserve">DR.  AMRITPAL SINGH </v>
      </c>
      <c r="I223">
        <v>0</v>
      </c>
      <c r="J223" t="str">
        <f t="array" ref="J223">XLOOKUP($B223,'EMP LIST '!$B$2:$B$121,'EMP LIST '!$H$2:$H$121,)</f>
        <v>NOIDA</v>
      </c>
      <c r="K223">
        <v>45978</v>
      </c>
      <c r="L223">
        <v>45980</v>
      </c>
      <c r="M223">
        <v>224</v>
      </c>
      <c r="N223">
        <v>9569139460</v>
      </c>
      <c r="O223" t="str">
        <v>PUNJAB</v>
      </c>
      <c r="P223" t="str">
        <v>AMRITSAR</v>
      </c>
      <c r="Q223" t="str">
        <v>OD</v>
      </c>
      <c r="R223" t="str">
        <v xml:space="preserve">FIRST ADVISOR </v>
      </c>
      <c r="S223" t="str">
        <v>LNT</v>
      </c>
      <c r="V223" t="str">
        <v>UNSECURED</v>
      </c>
      <c r="W223" t="str">
        <v>HOLD</v>
      </c>
      <c r="AA223" t="str">
        <v>FILE SENDER TO BANKER || UNDER PROCESS,  || AS DISCUSS WITH RAHUL SAHA - CASE IS ON HOLD</v>
      </c>
      <c r="AB223" t="str">
        <v>ARUN</v>
      </c>
      <c r="AC223">
        <v>9803031418</v>
      </c>
      <c r="AD223" t="str">
        <v>Arunkalsi@ltfs.com</v>
      </c>
      <c r="AE223" t="str">
        <v>MBBS-2013</v>
      </c>
      <c r="AJ223">
        <f>TODAY()</f>
        <v>46298</v>
      </c>
    </row>
    <row r="224">
      <c r="A224" t="str">
        <v>YES</v>
      </c>
      <c r="B224" t="str">
        <v>RISHABH KHANNA</v>
      </c>
      <c r="C224" t="str">
        <v>SHASHANK BHARDWAJ</v>
      </c>
      <c r="D224" t="str">
        <v>SHASHANK BHARDWAJ</v>
      </c>
      <c r="F224" t="str">
        <v>RAJEEV</v>
      </c>
      <c r="G224" t="str">
        <v>DR SWATHI B NAMBIAR</v>
      </c>
      <c r="H224" t="str">
        <v>YES</v>
      </c>
      <c r="I224">
        <v>270</v>
      </c>
      <c r="J224" t="str">
        <v>BAREILLY</v>
      </c>
      <c r="K224">
        <v>45976</v>
      </c>
      <c r="L224">
        <v>45982</v>
      </c>
      <c r="M224" t="str">
        <v>SME000017910893</v>
      </c>
      <c r="N224">
        <v>9074451489</v>
      </c>
      <c r="O224" t="str">
        <v>TELANGANA</v>
      </c>
      <c r="P224" t="str">
        <v>HYDERABAD</v>
      </c>
      <c r="Q224" t="str">
        <v>OD</v>
      </c>
      <c r="R224" t="str">
        <v>F2 FINTECH</v>
      </c>
      <c r="S224" t="str">
        <v>BAJAJ</v>
      </c>
      <c r="T224">
        <v>2700000</v>
      </c>
      <c r="U224">
        <v>2700000</v>
      </c>
      <c r="V224" t="str">
        <v>UNSECURED</v>
      </c>
      <c r="W224" t="str">
        <v>DISBURSED</v>
      </c>
      <c r="X224">
        <v>713</v>
      </c>
      <c r="Y224">
        <v>45978</v>
      </c>
      <c r="Z224">
        <v>45982</v>
      </c>
      <c r="AA224" t="str">
        <v>FILE SENDER TO BANKER || UNDER PROCESS, CIBIL CONSENT LINK SENT TO CUSTOMER , EDUCATION LOAN DPD SHOWING, CASE MOVED TO CREDIT, RESI &amp; OFC FI INITIATED</v>
      </c>
      <c r="AB224" t="str">
        <v>C EshwarRao</v>
      </c>
      <c r="AC224">
        <v>9074641230</v>
      </c>
      <c r="AD224" t="str">
        <v>c.eshwarrao@bajajfinserv.in</v>
      </c>
      <c r="AE224" t="str">
        <v>MBBS-2016</v>
      </c>
      <c r="AJ224">
        <v>46246</v>
      </c>
    </row>
    <row r="225">
      <c r="A225" t="str">
        <v>YES</v>
      </c>
      <c r="B225" t="str">
        <v>RAHUL SAHA</v>
      </c>
      <c r="C225" t="str">
        <f t="array" ref="C225">XLOOKUP(B225,'EMP LIST '!$B$2:$B$121,'EMP LIST '!$E$2:$E$121,)</f>
        <v>MANVI BHARDWAJ</v>
      </c>
      <c r="D225" t="str">
        <f t="array" ref="D225">XLOOKUP($B225,'EMP LIST '!$B$2:$B$121,'EMP LIST '!$F$2:$F$121,)</f>
        <v>RAHUL SAHA</v>
      </c>
      <c r="E225" t="str">
        <f t="array" ref="E225">XLOOKUP($B225,'EMP LIST '!$B$2:$B$121,'EMP LIST '!$I$2:$I$121,)</f>
        <v>SALARIED</v>
      </c>
      <c r="F225" t="str">
        <v>RAJEEV</v>
      </c>
      <c r="G225" t="str">
        <v>DR GOVULA SUBRAMANYAM</v>
      </c>
      <c r="I225">
        <f>AJ225-K225</f>
        <v>320</v>
      </c>
      <c r="J225" t="str">
        <f t="array" ref="J225">XLOOKUP($B225,'EMP LIST '!$B$2:$B$121,'EMP LIST '!$H$2:$H$121,)</f>
        <v>NOIDA</v>
      </c>
      <c r="K225">
        <v>45978</v>
      </c>
      <c r="L225">
        <v>45980</v>
      </c>
      <c r="M225">
        <v>226</v>
      </c>
      <c r="N225">
        <v>9550157755</v>
      </c>
      <c r="O225" t="str">
        <v>ANDHRA PRADESH</v>
      </c>
      <c r="P225" t="str">
        <v>CHITTOOR</v>
      </c>
      <c r="Q225" t="str">
        <v>OD</v>
      </c>
      <c r="R225" t="str">
        <v xml:space="preserve">FIRST ADVISOR </v>
      </c>
      <c r="S225" t="str">
        <v>ABCL</v>
      </c>
      <c r="V225" t="str">
        <v>UNSECURED</v>
      </c>
      <c r="W225" t="str">
        <v xml:space="preserve">REJECTED </v>
      </c>
      <c r="AA225" t="str">
        <v xml:space="preserve">FILE SENDER TO BANKER || UNDER PROCESS,  CUSTOMER NOT ANSWERING CALLS  || CUSTOMER HAVING TOTAL CASH INCOME AND ALSO  HAVING POOR SETUP </v>
      </c>
      <c r="AB225" t="str">
        <v>DARSI</v>
      </c>
      <c r="AC225" t="str">
        <v>93466 63533</v>
      </c>
      <c r="AD225" t="str">
        <v>darshi.subbarayudu@adityabirlacapital.com</v>
      </c>
      <c r="AE225" t="str">
        <v>MBBS-2000</v>
      </c>
      <c r="AJ225">
        <f>TODAY()</f>
        <v>46298</v>
      </c>
    </row>
    <row r="226">
      <c r="A226" t="str">
        <v>YES</v>
      </c>
      <c r="B226" t="str">
        <v>MANVI SHARMA</v>
      </c>
      <c r="C226" t="str">
        <f t="array" ref="C226">XLOOKUP(B226,'EMP LIST '!$B$2:$B$121,'EMP LIST '!$E$2:$E$121,)</f>
        <v/>
      </c>
      <c r="D226" t="str">
        <f t="array" ref="D226">XLOOKUP($B226,'EMP LIST '!$B$2:$B$121,'EMP LIST '!$F$2:$F$121,)</f>
        <v/>
      </c>
      <c r="E226" t="str">
        <f t="array" ref="E226">XLOOKUP($B226,'EMP LIST '!$B$2:$B$121,'EMP LIST '!$I$2:$I$121,)</f>
        <v/>
      </c>
      <c r="F226" t="str">
        <v>VISHAL</v>
      </c>
      <c r="G226" t="str">
        <v>DR. RAHUL PRATAP SINGH</v>
      </c>
      <c r="I226">
        <v>0</v>
      </c>
      <c r="J226" t="str">
        <f t="array" ref="J226">XLOOKUP($B226,'EMP LIST '!$B$2:$B$121,'EMP LIST '!$H$2:$H$121,)</f>
        <v/>
      </c>
      <c r="K226">
        <v>45978</v>
      </c>
      <c r="L226">
        <v>45979</v>
      </c>
      <c r="M226" t="str">
        <v>SME000017928537</v>
      </c>
      <c r="N226">
        <v>7669120298</v>
      </c>
      <c r="O226" t="str">
        <v>RAJASTHAN</v>
      </c>
      <c r="P226" t="str">
        <v>UDAIPUR</v>
      </c>
      <c r="Q226" t="str">
        <v>OD</v>
      </c>
      <c r="R226" t="str">
        <v>F2 FINTECH</v>
      </c>
      <c r="S226" t="str">
        <v>BAJAJ</v>
      </c>
      <c r="T226">
        <v>1300000</v>
      </c>
      <c r="U226">
        <v>1300000</v>
      </c>
      <c r="V226" t="str">
        <v>UNSECURED</v>
      </c>
      <c r="W226" t="str">
        <v>HOLD</v>
      </c>
      <c r="X226">
        <v>780</v>
      </c>
      <c r="AA226" t="str">
        <v>FILE SENDER TO BANKER || UNDER PROCESS RE-INITIATE PD, PD DONE, REQ INCOME PROFF</v>
      </c>
      <c r="AB226" t="str">
        <v>Sohan Lohar_x000d_</v>
      </c>
      <c r="AC226">
        <v>9829747991</v>
      </c>
      <c r="AD226" t="str">
        <v>sohan.lohar@bajajfinserv.in_x000d_</v>
      </c>
      <c r="AE226" t="str">
        <v>MBBS-2017</v>
      </c>
      <c r="AJ226">
        <f>TODAY()</f>
        <v>46298</v>
      </c>
    </row>
    <row r="227">
      <c r="A227" t="str">
        <v>YES</v>
      </c>
      <c r="B227" t="str">
        <v>SACHIN</v>
      </c>
      <c r="C227" t="str">
        <f t="array" ref="C227">XLOOKUP(B227,'EMP LIST '!$B$2:$B$121,'EMP LIST '!$E$2:$E$121,)</f>
        <v>F2 FINTECH</v>
      </c>
      <c r="D227" t="str">
        <f t="array" ref="D227">XLOOKUP($B227,'EMP LIST '!$B$2:$B$121,'EMP LIST '!$F$2:$F$121,)</f>
        <v>F2 FINTECH</v>
      </c>
      <c r="E227" t="str">
        <f t="array" ref="E227">XLOOKUP($B227,'EMP LIST '!$B$2:$B$121,'EMP LIST '!$I$2:$I$121,)</f>
        <v>SOURCER</v>
      </c>
      <c r="F227" t="str">
        <v>VISHAL</v>
      </c>
      <c r="G227" t="str">
        <v>DR AMAR NATH THAKUR</v>
      </c>
      <c r="I227">
        <f>AJ227-K227</f>
        <v>318</v>
      </c>
      <c r="J227" t="str">
        <f t="array" ref="J227">XLOOKUP($B227,'EMP LIST '!$B$2:$B$121,'EMP LIST '!$H$2:$H$121,)</f>
        <v>F2 FINTECH</v>
      </c>
      <c r="K227">
        <v>45980</v>
      </c>
      <c r="L227">
        <v>45982</v>
      </c>
      <c r="M227">
        <v>170407430</v>
      </c>
      <c r="N227">
        <v>7903220064</v>
      </c>
      <c r="O227" t="str">
        <v>BIHAR</v>
      </c>
      <c r="P227" t="str">
        <v>SARAN</v>
      </c>
      <c r="Q227" t="str">
        <v>TERM LOAN</v>
      </c>
      <c r="R227" t="str">
        <v>F2 FINTECH</v>
      </c>
      <c r="S227" t="str">
        <v>CHOLA</v>
      </c>
      <c r="T227">
        <v>1000000</v>
      </c>
      <c r="U227">
        <v>1000000</v>
      </c>
      <c r="V227" t="str">
        <v>UNSECURED</v>
      </c>
      <c r="W227" t="str">
        <v>DISBURSED</v>
      </c>
      <c r="Y227">
        <v>45982</v>
      </c>
      <c r="Z227">
        <v>45982</v>
      </c>
      <c r="AA227" t="str">
        <v>FILE SENDER TO BANKER || UNDER PROCESS, || CASE WILL BE APPROVE FOR 10 LACS</v>
      </c>
      <c r="AB227" t="str">
        <v>RAVI</v>
      </c>
      <c r="AC227" t="str">
        <v>99550 54081</v>
      </c>
      <c r="AD227" t="str">
        <v>ravia@chola1.murugappa.com</v>
      </c>
      <c r="AE227" t="str">
        <v>MBBS-2018</v>
      </c>
      <c r="AJ227">
        <f>TODAY()</f>
        <v>46298</v>
      </c>
    </row>
    <row r="228">
      <c r="A228" t="str">
        <v>YES</v>
      </c>
      <c r="B228" t="str">
        <v>RAJAT DWIVEDI</v>
      </c>
      <c r="C228" t="str">
        <f t="array" ref="C228">XLOOKUP(B228,'EMP LIST '!$B$2:$B$121,'EMP LIST '!$E$2:$E$121,)</f>
        <v>RAJKUMARI</v>
      </c>
      <c r="D228" t="str">
        <f t="array" ref="D228">XLOOKUP($B228,'EMP LIST '!$B$2:$B$121,'EMP LIST '!$F$2:$F$121,)</f>
        <v>RAJKUMARI</v>
      </c>
      <c r="E228" t="str">
        <f t="array" ref="E228">XLOOKUP($B228,'EMP LIST '!$B$2:$B$121,'EMP LIST '!$I$2:$I$121,)</f>
        <v>SALARIED</v>
      </c>
      <c r="F228" t="str">
        <v>VISHAL</v>
      </c>
      <c r="G228" t="str">
        <v xml:space="preserve">DR. BIRENDRA </v>
      </c>
      <c r="H228" t="str">
        <v>YES</v>
      </c>
      <c r="I228">
        <f>AJ228-K228</f>
        <v>318</v>
      </c>
      <c r="J228" t="str">
        <f t="array" ref="J228">XLOOKUP($B228,'EMP LIST '!$B$2:$B$121,'EMP LIST '!$H$2:$H$121,)</f>
        <v>NOIDA</v>
      </c>
      <c r="K228">
        <v>45980</v>
      </c>
      <c r="L228">
        <v>45982</v>
      </c>
      <c r="M228" t="str">
        <v>SME000017956021</v>
      </c>
      <c r="N228">
        <v>7549784477</v>
      </c>
      <c r="O228" t="str">
        <v>BIHAR</v>
      </c>
      <c r="P228" t="str">
        <v>MADHUBANI</v>
      </c>
      <c r="Q228" t="str">
        <v>OD</v>
      </c>
      <c r="R228" t="str">
        <v>F2 FINTECH</v>
      </c>
      <c r="S228" t="str">
        <v>BAJAJ</v>
      </c>
      <c r="T228">
        <v>3060000</v>
      </c>
      <c r="U228">
        <v>3060000</v>
      </c>
      <c r="V228" t="str">
        <v>UNSECURED</v>
      </c>
      <c r="W228" t="str">
        <v>DISBURSED</v>
      </c>
      <c r="Y228">
        <v>45980</v>
      </c>
      <c r="Z228">
        <v>45982</v>
      </c>
      <c r="AA228" t="str">
        <v>FILE SENDER TO BANKER || UNDER PROCESS, CASE MOVED TO CREDIT, OFC &amp; RESI FI INITIATED</v>
      </c>
      <c r="AB228" t="str">
        <v>Sushil Kumar28</v>
      </c>
      <c r="AC228">
        <v>9504334073</v>
      </c>
      <c r="AD228" t="str">
        <v>sushil.kumar28@bajajfinserv.in</v>
      </c>
      <c r="AE228" t="str">
        <v>MBBS-2012</v>
      </c>
      <c r="AJ228">
        <f>TODAY()</f>
        <v>46298</v>
      </c>
    </row>
    <row r="229">
      <c r="A229" t="str">
        <v>YES</v>
      </c>
      <c r="B229" t="str">
        <v>IRAM FATIMA</v>
      </c>
      <c r="C229" t="str">
        <v>MANISHA SAXENA</v>
      </c>
      <c r="D229" t="str">
        <v>SHASHANK BHARDWAJ</v>
      </c>
      <c r="E229" t="str">
        <v>SALARIED</v>
      </c>
      <c r="F229" t="str">
        <v>VISHAL</v>
      </c>
      <c r="G229" t="str">
        <v>DR. ROHIT PUROHIT</v>
      </c>
      <c r="H229" t="str">
        <v>YES</v>
      </c>
      <c r="I229">
        <v>265</v>
      </c>
      <c r="J229" t="str">
        <v>BAREILLY</v>
      </c>
      <c r="K229">
        <v>45981</v>
      </c>
      <c r="L229">
        <v>45982</v>
      </c>
      <c r="M229" t="str">
        <v>SME000017972784</v>
      </c>
      <c r="N229">
        <v>9171016676</v>
      </c>
      <c r="O229" t="str">
        <v>MADHYA PRASAD</v>
      </c>
      <c r="P229" t="str">
        <v>BHOPAL</v>
      </c>
      <c r="Q229" t="str">
        <v>OD</v>
      </c>
      <c r="R229" t="str">
        <v>F2 FINTECH</v>
      </c>
      <c r="S229" t="str">
        <v>BAJAJ</v>
      </c>
      <c r="T229">
        <v>2120000</v>
      </c>
      <c r="U229">
        <v>2120000</v>
      </c>
      <c r="V229" t="str">
        <v>UNSECURED</v>
      </c>
      <c r="W229" t="str">
        <v>DISBURSED</v>
      </c>
      <c r="Y229">
        <v>45982</v>
      </c>
      <c r="Z229">
        <v>45982</v>
      </c>
      <c r="AA229" t="str">
        <v>FILE SENDER TO BANKER || UNDER PROCESS, CIBIL CONSENT LINK SENT TI CUSTOMER, DONE, ELIGIBILITY 20 L CASE MOVED TO CREDIT, TO BE DISBURSED TODAY</v>
      </c>
      <c r="AB229" t="str">
        <v>Shyam Singh3_x000d_</v>
      </c>
      <c r="AC229">
        <v>8602304097</v>
      </c>
      <c r="AD229" t="str">
        <v>shyam.singh3@bajajfinserv.in_x000d_</v>
      </c>
      <c r="AE229" t="str">
        <v>MBBS-2020</v>
      </c>
      <c r="AJ229">
        <v>46246</v>
      </c>
    </row>
    <row r="230">
      <c r="A230" t="str">
        <v>YES</v>
      </c>
      <c r="B230" t="str">
        <v>RIYA RANI</v>
      </c>
      <c r="C230" t="str">
        <f t="array" ref="C230">XLOOKUP(B230,'EMP LIST '!$B$2:$B$121,'EMP LIST '!$E$2:$E$121,)</f>
        <v/>
      </c>
      <c r="D230" t="str">
        <f t="array" ref="D230">XLOOKUP($B230,'EMP LIST '!$B$2:$B$121,'EMP LIST '!$F$2:$F$121,)</f>
        <v/>
      </c>
      <c r="E230" t="str">
        <f t="array" ref="E230">XLOOKUP($B230,'EMP LIST '!$B$2:$B$121,'EMP LIST '!$I$2:$I$121,)</f>
        <v/>
      </c>
      <c r="F230" t="str">
        <v>VISHAL</v>
      </c>
      <c r="G230" t="str">
        <v>DR. MOHSIN JAMALUDDIN ALVI</v>
      </c>
      <c r="I230">
        <v>0</v>
      </c>
      <c r="J230" t="str">
        <f t="array" ref="J230">XLOOKUP($B230,'EMP LIST '!$B$2:$B$121,'EMP LIST '!$H$2:$H$121,)</f>
        <v/>
      </c>
      <c r="K230">
        <v>45979</v>
      </c>
      <c r="L230">
        <v>45981</v>
      </c>
      <c r="M230" t="str">
        <v>098BZ8600068</v>
      </c>
      <c r="N230">
        <v>9860805335</v>
      </c>
      <c r="O230" t="str">
        <v>MAHARASHTRA</v>
      </c>
      <c r="P230" t="str">
        <v>RATNAGIRI</v>
      </c>
      <c r="Q230" t="str">
        <v>OD</v>
      </c>
      <c r="R230" t="str">
        <v>F2 FINTECH</v>
      </c>
      <c r="S230" t="str">
        <v>TATA</v>
      </c>
      <c r="V230" t="str">
        <v>UNSECURED</v>
      </c>
      <c r="W230" t="str">
        <v xml:space="preserve">REJECTED </v>
      </c>
      <c r="AA230" t="str">
        <v>FILE SENDER TO BANKER || UNDER PROCESS, || OWNERSHIP PROOF AND CUSTOMER PHOTO REQUIRED AS ITS BAMS CASE || DOCS PENDING || CUSTOMER DONT HAVE ANY OHP || CUSTOMER NI</v>
      </c>
      <c r="AB230" t="str">
        <v>MAMTA SINGH</v>
      </c>
      <c r="AC230">
        <v>7982612369</v>
      </c>
      <c r="AD230" t="str">
        <v>Mamta.singh@tatacapital.com</v>
      </c>
      <c r="AE230" t="str">
        <v>BAMS-2003</v>
      </c>
      <c r="AJ230">
        <f>TODAY()</f>
        <v>46298</v>
      </c>
    </row>
    <row r="231">
      <c r="A231" t="str">
        <v>YES</v>
      </c>
      <c r="B231" t="str">
        <v>RAHUL SHARMA</v>
      </c>
      <c r="C231" t="str">
        <f t="array" ref="C231">XLOOKUP(B231,'EMP LIST '!$B$2:$B$121,'EMP LIST '!$E$2:$E$121,)</f>
        <v>F2 FINTECH</v>
      </c>
      <c r="D231" t="str">
        <f t="array" ref="D231">XLOOKUP($B231,'EMP LIST '!$B$2:$B$121,'EMP LIST '!$F$2:$F$121,)</f>
        <v>F2 FINTECH</v>
      </c>
      <c r="E231" t="str">
        <f t="array" ref="E231">XLOOKUP($B231,'EMP LIST '!$B$2:$B$121,'EMP LIST '!$I$2:$I$121,)</f>
        <v>SOURCER</v>
      </c>
      <c r="F231" t="str">
        <v>RAJEEV</v>
      </c>
      <c r="G231" t="str">
        <v>DR RAKESH KUMAR</v>
      </c>
      <c r="I231">
        <f>AJ231-K231</f>
        <v>316</v>
      </c>
      <c r="J231" t="str">
        <f t="array" ref="J231">XLOOKUP($B231,'EMP LIST '!$B$2:$B$121,'EMP LIST '!$H$2:$H$121,)</f>
        <v>F2 FINTECH</v>
      </c>
      <c r="K231">
        <v>45982</v>
      </c>
      <c r="L231">
        <v>45982</v>
      </c>
      <c r="M231">
        <v>295</v>
      </c>
      <c r="N231" t="str">
        <v xml:space="preserve"> 88821 49392</v>
      </c>
      <c r="O231" t="str">
        <v>DELHI</v>
      </c>
      <c r="P231" t="str">
        <v>DELHI</v>
      </c>
      <c r="Q231" t="str">
        <v>OD</v>
      </c>
      <c r="R231" t="str">
        <v>F2 FINTECH</v>
      </c>
      <c r="S231" t="str">
        <v>BAJAJ MARKET</v>
      </c>
      <c r="T231">
        <v>3060000</v>
      </c>
      <c r="U231">
        <v>3060000</v>
      </c>
      <c r="V231" t="str">
        <v>UNSECURED</v>
      </c>
      <c r="W231" t="str">
        <v>DISBURSED</v>
      </c>
      <c r="Y231">
        <v>45982</v>
      </c>
      <c r="Z231">
        <v>45982</v>
      </c>
      <c r="AA231" t="str">
        <v xml:space="preserve">FILE SENDER TO BANKER || UNDER PROCESS, </v>
      </c>
      <c r="AB231" t="str">
        <v>RAVINDER</v>
      </c>
      <c r="AC231">
        <v>9811535827</v>
      </c>
      <c r="AJ231">
        <f>TODAY()</f>
        <v>46298</v>
      </c>
    </row>
    <row r="232">
      <c r="A232" t="str">
        <v>YES</v>
      </c>
      <c r="B232" t="str">
        <v>VINEET TIWARI</v>
      </c>
      <c r="C232" t="str">
        <f t="array" ref="C232">XLOOKUP(B232,'EMP LIST '!$B$2:$B$121,'EMP LIST '!$E$2:$E$121,)</f>
        <v>VINEET TIWARI</v>
      </c>
      <c r="D232" t="str">
        <f t="array" ref="D232">XLOOKUP($B232,'EMP LIST '!$B$2:$B$121,'EMP LIST '!$F$2:$F$121,)</f>
        <v>VINEET TIWARI</v>
      </c>
      <c r="E232" t="str">
        <f t="array" ref="E232">XLOOKUP($B232,'EMP LIST '!$B$2:$B$121,'EMP LIST '!$I$2:$I$121,)</f>
        <v>SALARIED</v>
      </c>
      <c r="F232" t="str">
        <v>RAJEEV</v>
      </c>
      <c r="G232" t="str">
        <v>DR. SIVAMANI SENTHILKUMARAN B</v>
      </c>
      <c r="I232">
        <f>AJ232-K232</f>
        <v>330</v>
      </c>
      <c r="J232" t="str">
        <f t="array" ref="J232">XLOOKUP($B232,'EMP LIST '!$B$2:$B$121,'EMP LIST '!$H$2:$H$121,)</f>
        <v>NOIDA</v>
      </c>
      <c r="K232">
        <v>45968</v>
      </c>
      <c r="L232">
        <v>45982</v>
      </c>
      <c r="M232" t="str">
        <v>BL251107336908399</v>
      </c>
      <c r="N232">
        <v>9952353802</v>
      </c>
      <c r="O232" t="str">
        <v>TAMILNADU</v>
      </c>
      <c r="P232" t="str">
        <v>MADURANTAKAM</v>
      </c>
      <c r="Q232" t="str">
        <v>OD</v>
      </c>
      <c r="R232" t="str">
        <v>CATEYE</v>
      </c>
      <c r="S232" t="str">
        <v>LNT</v>
      </c>
      <c r="T232">
        <v>2023451</v>
      </c>
      <c r="U232">
        <v>2023451</v>
      </c>
      <c r="V232" t="str">
        <v>UNSECURED</v>
      </c>
      <c r="W232" t="str">
        <v>DISBURSED</v>
      </c>
      <c r="Y232">
        <v>45974</v>
      </c>
      <c r="Z232">
        <v>45983</v>
      </c>
      <c r="AA232" t="str">
        <v>FILE SENDER TO BANKER || UNDER PROCESS,|| 6 MONTH BANK STATEMENT REQ || Banking send to banker || CASE UNDER CREDIT REVIEW || OHP ADDRESS VISIT IS PENDING IT WAS NEGATIVE DUE TO NON AVAILABILITY OF CUSTOMER</v>
      </c>
      <c r="AB232" t="str">
        <v>SAKTHI</v>
      </c>
      <c r="AC232" t="str">
        <v>883 848 3048</v>
      </c>
      <c r="AD232" t="str">
        <v>sakthiprasadk@ltfs.com</v>
      </c>
      <c r="AE232" t="str">
        <v>MBBS-2016</v>
      </c>
      <c r="AJ232">
        <f>TODAY()</f>
        <v>46298</v>
      </c>
    </row>
    <row r="233">
      <c r="A233" t="str">
        <v>YES</v>
      </c>
      <c r="B233" t="str">
        <v>AKANSHA PRAJAPATI</v>
      </c>
      <c r="C233" t="str">
        <v>RASHI GANGWAR</v>
      </c>
      <c r="D233" t="str">
        <f t="array" ref="D233">XLOOKUP($B233,'EMP LIST '!$B$2:$B$121,'EMP LIST '!$F$2:$F$121,)</f>
        <v>RAJKUMARI</v>
      </c>
      <c r="E233" t="str">
        <f t="array" ref="E233">XLOOKUP($B233,'EMP LIST '!$B$2:$B$121,'EMP LIST '!$I$2:$I$121,)</f>
        <v>SALARIED</v>
      </c>
      <c r="F233" t="str">
        <v>VISHAL</v>
      </c>
      <c r="G233" t="str">
        <v>DR  RIYAJ ABDULRAHIMAN MULLA</v>
      </c>
      <c r="I233">
        <f>AJ233-K233</f>
        <v>318</v>
      </c>
      <c r="J233" t="str">
        <f t="array" ref="J233">XLOOKUP($B233,'EMP LIST '!$B$2:$B$121,'EMP LIST '!$H$2:$H$121,)</f>
        <v>NOIDA</v>
      </c>
      <c r="K233">
        <v>45980</v>
      </c>
      <c r="L233">
        <v>45980</v>
      </c>
      <c r="M233">
        <v>170407562</v>
      </c>
      <c r="N233" t="str">
        <v>97623 33850</v>
      </c>
      <c r="O233" t="str">
        <v>MAHARASHTRA</v>
      </c>
      <c r="P233" t="str">
        <v>PUNE</v>
      </c>
      <c r="Q233" t="str">
        <v>OD</v>
      </c>
      <c r="R233" t="str">
        <v>F2 FINTECH</v>
      </c>
      <c r="S233" t="str">
        <v>CHOLA</v>
      </c>
      <c r="T233">
        <v>2000000</v>
      </c>
      <c r="U233">
        <v>2000000</v>
      </c>
      <c r="V233" t="str">
        <v>UNSECURED</v>
      </c>
      <c r="W233" t="str">
        <v>DISBURSED</v>
      </c>
      <c r="Y233">
        <v>45983</v>
      </c>
      <c r="Z233">
        <v>45983</v>
      </c>
      <c r="AA233" t="str">
        <v>FILE SENDER TO BANKER || UNDER PROCESS,  5 LOANS IN LAST 6 MONTH 3 UNSECURED LOANS  BANKER WILL CONFIRM</v>
      </c>
      <c r="AB233" t="str">
        <v>umeshmahadevm</v>
      </c>
      <c r="AC233" t="str">
        <v>86692 12323</v>
      </c>
      <c r="AD233" t="str">
        <v>umeshmahadevm@chola1.murugappa.com</v>
      </c>
      <c r="AE233" t="str">
        <v>MBBS-1998</v>
      </c>
      <c r="AJ233">
        <f>TODAY()</f>
        <v>46298</v>
      </c>
    </row>
    <row r="234">
      <c r="A234" t="str">
        <v>YES</v>
      </c>
      <c r="B234" t="str">
        <v>RAJKUMARI</v>
      </c>
      <c r="C234" t="str">
        <f t="array" ref="C234">XLOOKUP(B234,'EMP LIST '!$B$2:$B$121,'EMP LIST '!$E$2:$E$121,)</f>
        <v>RAJKUMARI</v>
      </c>
      <c r="D234" t="str">
        <f t="array" ref="D234">XLOOKUP($B234,'EMP LIST '!$B$2:$B$121,'EMP LIST '!$F$2:$F$121,)</f>
        <v>RAJKUMARI</v>
      </c>
      <c r="E234" t="str">
        <f t="array" ref="E234">XLOOKUP($B234,'EMP LIST '!$B$2:$B$121,'EMP LIST '!$I$2:$I$121,)</f>
        <v>SALARIED</v>
      </c>
      <c r="F234" t="str">
        <v>RAJEEV</v>
      </c>
      <c r="G234" t="str">
        <v xml:space="preserve">DR Selvalakshmi ravichandran </v>
      </c>
      <c r="I234">
        <f>AJ234-K234</f>
        <v>319</v>
      </c>
      <c r="J234" t="str">
        <f t="array" ref="J234">XLOOKUP($B234,'EMP LIST '!$B$2:$B$121,'EMP LIST '!$H$2:$H$121,)</f>
        <v>NOIDA</v>
      </c>
      <c r="K234">
        <v>45979</v>
      </c>
      <c r="L234">
        <v>45979</v>
      </c>
      <c r="M234">
        <v>235</v>
      </c>
      <c r="N234" t="str">
        <v>88075 30338</v>
      </c>
      <c r="O234" t="str">
        <v>DELHI</v>
      </c>
      <c r="P234" t="str">
        <v>DELHI</v>
      </c>
      <c r="Q234" t="str">
        <v>OD</v>
      </c>
      <c r="R234" t="str">
        <v xml:space="preserve">FIRST ADVISOR </v>
      </c>
      <c r="S234" t="str">
        <v>ABCL</v>
      </c>
      <c r="V234" t="str">
        <v>UNSECURED</v>
      </c>
      <c r="W234" t="str">
        <v xml:space="preserve">REJECTED </v>
      </c>
      <c r="AA234" t="str">
        <v xml:space="preserve">FILE SENDER TO BANKER || UNDER PROCESS,  VHR SEGMENT LAST 6 MONTHS 18 LAKHS OD EXPOSURE TOTAL UTLISIED </v>
      </c>
      <c r="AB234" t="str">
        <v>AVANTYAA</v>
      </c>
      <c r="AC234" t="str">
        <v>91 6593 936 9</v>
      </c>
      <c r="AD234" t="str">
        <v xml:space="preserve"> avantyaa.shukla@adityabirlacapital.com</v>
      </c>
      <c r="AE234" t="str">
        <v>SALARY - 220000</v>
      </c>
      <c r="AJ234">
        <f>TODAY()</f>
        <v>46298</v>
      </c>
    </row>
    <row r="235">
      <c r="A235" t="str">
        <v>YES</v>
      </c>
      <c r="B235" t="str">
        <v>MRADUL</v>
      </c>
      <c r="C235" t="str">
        <f t="array" ref="C235">XLOOKUP(B235,'EMP LIST '!$B$2:$B$121,'EMP LIST '!$E$2:$E$121,)</f>
        <v/>
      </c>
      <c r="D235" t="str">
        <f t="array" ref="D235">XLOOKUP($B235,'EMP LIST '!$B$2:$B$121,'EMP LIST '!$F$2:$F$121,)</f>
        <v/>
      </c>
      <c r="E235" t="str">
        <f t="array" ref="E235">XLOOKUP($B235,'EMP LIST '!$B$2:$B$121,'EMP LIST '!$I$2:$I$121,)</f>
        <v/>
      </c>
      <c r="F235" t="str">
        <v>RAJEEV</v>
      </c>
      <c r="G235" t="str">
        <v>DR AMEER SOHEL</v>
      </c>
      <c r="I235">
        <v>0</v>
      </c>
      <c r="J235" t="str">
        <f t="array" ref="J235">XLOOKUP($B235,'EMP LIST '!$B$2:$B$121,'EMP LIST '!$H$2:$H$121,)</f>
        <v/>
      </c>
      <c r="K235">
        <v>45979</v>
      </c>
      <c r="L235">
        <v>45981</v>
      </c>
      <c r="M235" t="str">
        <v>SME000017938236</v>
      </c>
      <c r="N235" t="str">
        <v>99809 58518</v>
      </c>
      <c r="O235" t="str">
        <v>UTTAR PRADESH</v>
      </c>
      <c r="P235" t="str">
        <v>SAMBHAL</v>
      </c>
      <c r="Q235" t="str">
        <v>OD</v>
      </c>
      <c r="R235" t="str">
        <v>F2 FINTECH</v>
      </c>
      <c r="S235" t="str">
        <v>BAJAJ</v>
      </c>
      <c r="V235" t="str">
        <v>UNSECURED</v>
      </c>
      <c r="W235" t="str">
        <v xml:space="preserve">REJECTED </v>
      </c>
      <c r="AA235" t="str">
        <v>FILE SENDER TO BANKER || UNDER PROCESS,  CIBIL CONSENT LINK SENT TO CUSTOMER, CUSTOMER NOT RECVD CALL, CUSTOMER DENIED FOR PROCESS</v>
      </c>
      <c r="AB235" t="str">
        <v>Nilesh Kumar3</v>
      </c>
      <c r="AC235">
        <v>7983088110</v>
      </c>
      <c r="AD235" t="str">
        <v>nilesh.kumar2@bajajfinserv.in</v>
      </c>
      <c r="AE235" t="str">
        <v>MBBS-2019</v>
      </c>
      <c r="AJ235">
        <f>TODAY()</f>
        <v>46298</v>
      </c>
    </row>
    <row r="236">
      <c r="A236" t="str">
        <v>YES</v>
      </c>
      <c r="B236" t="str">
        <v>ANSHIKA TIWARI</v>
      </c>
      <c r="C236" t="str">
        <f t="array" ref="C236">XLOOKUP(B236,'EMP LIST '!$B$2:$B$121,'EMP LIST '!$E$2:$E$121,)</f>
        <v>ANIL KUMAR</v>
      </c>
      <c r="D236" t="str">
        <f t="array" ref="D236">XLOOKUP($B236,'EMP LIST '!$B$2:$B$121,'EMP LIST '!$F$2:$F$121,)</f>
        <v>SHASHANK BHARDWAJ</v>
      </c>
      <c r="E236" t="str">
        <f t="array" ref="E236">XLOOKUP($B236,'EMP LIST '!$B$2:$B$121,'EMP LIST '!$I$2:$I$121,)</f>
        <v>SALARIED</v>
      </c>
      <c r="F236" t="str">
        <v>RAJEEV</v>
      </c>
      <c r="G236" t="str">
        <v>DR  Parsania Kishan Bharatbhai</v>
      </c>
      <c r="I236">
        <v>0</v>
      </c>
      <c r="J236" t="str">
        <f t="array" ref="J236">XLOOKUP($B236,'EMP LIST '!$B$2:$B$121,'EMP LIST '!$H$2:$H$121,)</f>
        <v xml:space="preserve">BAREILLY </v>
      </c>
      <c r="K236">
        <v>45979</v>
      </c>
      <c r="L236">
        <v>45979</v>
      </c>
      <c r="M236" t="str">
        <v>SME000017938579</v>
      </c>
      <c r="N236">
        <v>7490812247</v>
      </c>
      <c r="O236" t="str">
        <v xml:space="preserve">GUJARAT </v>
      </c>
      <c r="P236" t="str">
        <v>BHARUCH</v>
      </c>
      <c r="Q236" t="str">
        <v>OD</v>
      </c>
      <c r="R236" t="str">
        <v>F2 FINTECH</v>
      </c>
      <c r="S236" t="str">
        <v>BAJAJ</v>
      </c>
      <c r="V236" t="str">
        <v>UNSECURED</v>
      </c>
      <c r="W236" t="str">
        <v xml:space="preserve">REJECTED </v>
      </c>
      <c r="AA236" t="str">
        <v>FILE SENDER TO BANKER || UNDER PROCESS, || LOW VINTAGE 0 ELIGIBILITY</v>
      </c>
      <c r="AB236" t="str">
        <v>Malek Iqabalmiya</v>
      </c>
      <c r="AC236">
        <v>9106152680</v>
      </c>
      <c r="AD236" t="str">
        <v>malek.rajjakmiya@bajajfinserv.in</v>
      </c>
      <c r="AE236" t="str">
        <v>MBBS-2025</v>
      </c>
      <c r="AJ236">
        <f>TODAY()</f>
        <v>46298</v>
      </c>
    </row>
    <row r="237">
      <c r="A237" t="str">
        <v>YES</v>
      </c>
      <c r="B237" t="str">
        <v>MRADUL</v>
      </c>
      <c r="C237" t="str">
        <f t="array" ref="C237">XLOOKUP(B237,'EMP LIST '!$B$2:$B$121,'EMP LIST '!$E$2:$E$121,)</f>
        <v/>
      </c>
      <c r="D237" t="str">
        <f t="array" ref="D237">XLOOKUP($B237,'EMP LIST '!$B$2:$B$121,'EMP LIST '!$F$2:$F$121,)</f>
        <v/>
      </c>
      <c r="E237" t="str">
        <f t="array" ref="E237">XLOOKUP($B237,'EMP LIST '!$B$2:$B$121,'EMP LIST '!$I$2:$I$121,)</f>
        <v/>
      </c>
      <c r="F237" t="str">
        <v>VISHAL</v>
      </c>
      <c r="G237" t="str">
        <v>DR. RAJNISH KUMAR</v>
      </c>
      <c r="I237">
        <f>AJ237-K237</f>
        <v>319</v>
      </c>
      <c r="J237" t="str">
        <f t="array" ref="J237">XLOOKUP($B237,'EMP LIST '!$B$2:$B$121,'EMP LIST '!$H$2:$H$121,)</f>
        <v/>
      </c>
      <c r="K237">
        <v>45979</v>
      </c>
      <c r="M237">
        <v>170405600</v>
      </c>
      <c r="N237">
        <v>6207052956</v>
      </c>
      <c r="O237" t="str">
        <v>BIHAR</v>
      </c>
      <c r="P237" t="str">
        <v>GONDAPUR</v>
      </c>
      <c r="Q237" t="str">
        <v>TERM LOAN</v>
      </c>
      <c r="R237" t="str">
        <v>F2 FINTECH</v>
      </c>
      <c r="S237" t="str">
        <v>CHOLA</v>
      </c>
      <c r="V237" t="str">
        <v>UNSECURED</v>
      </c>
      <c r="W237" t="str">
        <v xml:space="preserve">REJECTED </v>
      </c>
      <c r="AA237" t="str">
        <v xml:space="preserve">FILE SENDER TO BANKER || UNDER PROCESS,  3 BOUNCING IN LAST 6 MONTHS </v>
      </c>
      <c r="AB237" t="str">
        <v>SHASHIKANT</v>
      </c>
      <c r="AC237" t="str">
        <v>70503 20601</v>
      </c>
      <c r="AD237" t="str">
        <v>shashikantkk@chola.murugappa.com</v>
      </c>
      <c r="AE237" t="str">
        <v>MBBS-2008</v>
      </c>
      <c r="AJ237">
        <f>TODAY()</f>
        <v>46298</v>
      </c>
    </row>
    <row r="238">
      <c r="A238" t="str">
        <v>YES</v>
      </c>
      <c r="B238" t="str">
        <v>RIYA CHADDHA</v>
      </c>
      <c r="C238" t="str">
        <f t="array" ref="C238">XLOOKUP(B238,'EMP LIST '!$B$2:$B$121,'EMP LIST '!$E$2:$E$121,)</f>
        <v>VINEET TIWARI</v>
      </c>
      <c r="D238" t="str">
        <f t="array" ref="D238">XLOOKUP($B238,'EMP LIST '!$B$2:$B$121,'EMP LIST '!$F$2:$F$121,)</f>
        <v>VINEET TIWARI</v>
      </c>
      <c r="E238" t="str">
        <f t="array" ref="E238">XLOOKUP($B238,'EMP LIST '!$B$2:$B$121,'EMP LIST '!$I$2:$I$121,)</f>
        <v>SALARIED</v>
      </c>
      <c r="F238" t="str">
        <v>RAJEEV</v>
      </c>
      <c r="G238" t="str">
        <v>DR RANU SINGH</v>
      </c>
      <c r="H238" t="str">
        <v>YES</v>
      </c>
      <c r="I238">
        <f>AJ238-K238</f>
        <v>317</v>
      </c>
      <c r="J238" t="str">
        <f t="array" ref="J238">XLOOKUP($B238,'EMP LIST '!$B$2:$B$121,'EMP LIST '!$H$2:$H$121,)</f>
        <v>NOIDA</v>
      </c>
      <c r="K238">
        <v>45981</v>
      </c>
      <c r="L238">
        <v>45982</v>
      </c>
      <c r="M238" t="str">
        <v>SME000017965591</v>
      </c>
      <c r="N238">
        <v>9125081092</v>
      </c>
      <c r="O238" t="str">
        <v>MADHYA PRASAD</v>
      </c>
      <c r="P238" t="str">
        <v>JABALPUR</v>
      </c>
      <c r="Q238" t="str">
        <v>OD</v>
      </c>
      <c r="R238" t="str">
        <v>F2 FINTECH</v>
      </c>
      <c r="S238" t="str">
        <v>BAJAJ</v>
      </c>
      <c r="T238">
        <v>1850000</v>
      </c>
      <c r="U238">
        <v>1850000</v>
      </c>
      <c r="V238" t="str">
        <v>UNSECURED</v>
      </c>
      <c r="W238" t="str">
        <v>DISBURSED</v>
      </c>
      <c r="Y238">
        <v>45981</v>
      </c>
      <c r="Z238">
        <v>45983</v>
      </c>
      <c r="AA238" t="str">
        <v>FILE SENDER TO BANKER || UNDER PROCESS, TOP-UP CASE</v>
      </c>
      <c r="AB238" t="str">
        <v>Rahul singh _Chhindwara</v>
      </c>
      <c r="AC238">
        <v>8960415189</v>
      </c>
      <c r="AD238" t="str">
        <v>rahul.singh5@bajajfinserv.in</v>
      </c>
      <c r="AE238" t="str">
        <v>MBBS-2020</v>
      </c>
      <c r="AJ238">
        <f>TODAY()</f>
        <v>46298</v>
      </c>
    </row>
    <row r="239">
      <c r="A239" t="str">
        <v>YES</v>
      </c>
      <c r="B239" t="str">
        <v>NEHA CHOUDHARY</v>
      </c>
      <c r="C239" t="str">
        <f t="array" ref="C239">XLOOKUP(B239,'EMP LIST '!$B$2:$B$121,'EMP LIST '!$E$2:$E$121,)</f>
        <v/>
      </c>
      <c r="D239" t="str">
        <f t="array" ref="D239">XLOOKUP($B239,'EMP LIST '!$B$2:$B$121,'EMP LIST '!$F$2:$F$121,)</f>
        <v/>
      </c>
      <c r="E239" t="str">
        <f t="array" ref="E239">XLOOKUP($B239,'EMP LIST '!$B$2:$B$121,'EMP LIST '!$I$2:$I$121,)</f>
        <v/>
      </c>
      <c r="F239" t="str">
        <v>RAJEEV</v>
      </c>
      <c r="G239" t="str">
        <v>DR  BRAJSH SINGH RAJPUT</v>
      </c>
      <c r="I239">
        <v>0</v>
      </c>
      <c r="J239" t="str">
        <f t="array" ref="J239">XLOOKUP($B239,'EMP LIST '!$B$2:$B$121,'EMP LIST '!$H$2:$H$121,)</f>
        <v/>
      </c>
      <c r="K239">
        <v>45979</v>
      </c>
      <c r="L239">
        <v>45979</v>
      </c>
      <c r="M239" t="str">
        <v>SME000017940272</v>
      </c>
      <c r="N239">
        <v>9754534034</v>
      </c>
      <c r="O239" t="str">
        <v>MADHYA PRASAD</v>
      </c>
      <c r="P239" t="str">
        <v>HOSHANGABAD</v>
      </c>
      <c r="Q239" t="str">
        <v>OD</v>
      </c>
      <c r="R239" t="str">
        <v>F2 FINTECH</v>
      </c>
      <c r="S239" t="str">
        <v>BAJAJ</v>
      </c>
      <c r="V239" t="str">
        <v>UNSECURED</v>
      </c>
      <c r="W239" t="str">
        <v xml:space="preserve">REJECTED </v>
      </c>
      <c r="AA239" t="str">
        <v>FILE SENDER TO BANKER || UNDER PROCESS, Unable To Process Due To Very EMI Bounce In Our Track And Overdue</v>
      </c>
      <c r="AB239" t="str">
        <v>Devesh Thakur2</v>
      </c>
      <c r="AC239">
        <v>7693054598</v>
      </c>
      <c r="AD239" t="str">
        <v>devesh.thakur2@bajajfinserv.in</v>
      </c>
      <c r="AE239" t="str">
        <v>MBBS-2020</v>
      </c>
      <c r="AJ239">
        <f>TODAY()</f>
        <v>46298</v>
      </c>
    </row>
    <row r="240" xml:space="preserve">
      <c r="A240" t="str">
        <v>YES</v>
      </c>
      <c r="B240" t="str">
        <v>DHARAMVEER</v>
      </c>
      <c r="C240" t="str">
        <f t="array" ref="C240">XLOOKUP(B240,'EMP LIST '!$B$2:$B$121,'EMP LIST '!$E$2:$E$121,)</f>
        <v>RASHI GANGWAR</v>
      </c>
      <c r="D240" t="str">
        <f t="array" ref="D240">XLOOKUP($B240,'EMP LIST '!$B$2:$B$121,'EMP LIST '!$F$2:$F$121,)</f>
        <v>RAJKUMARI</v>
      </c>
      <c r="E240" t="str">
        <f t="array" ref="E240">XLOOKUP($B240,'EMP LIST '!$B$2:$B$121,'EMP LIST '!$I$2:$I$121,)</f>
        <v>SALARIED</v>
      </c>
      <c r="F240" t="str">
        <v>RAJEEV</v>
      </c>
      <c r="G240" t="str">
        <v>DR ANIKET VINAYAK GURAV</v>
      </c>
      <c r="I240">
        <v>0</v>
      </c>
      <c r="J240" t="str">
        <f t="array" ref="J240">XLOOKUP($B240,'EMP LIST '!$B$2:$B$121,'EMP LIST '!$H$2:$H$121,)</f>
        <v>NOIDA</v>
      </c>
      <c r="K240">
        <v>45979</v>
      </c>
      <c r="L240">
        <v>45980</v>
      </c>
      <c r="M240">
        <v>170405869</v>
      </c>
      <c r="N240">
        <v>9405235266</v>
      </c>
      <c r="O240" t="str">
        <v>GOA</v>
      </c>
      <c r="P240" t="str">
        <v>GOA</v>
      </c>
      <c r="Q240" t="str">
        <v>OD</v>
      </c>
      <c r="R240" t="str">
        <v>F2 FINTECH</v>
      </c>
      <c r="S240" t="str">
        <v>CHOLA</v>
      </c>
      <c r="V240" t="str">
        <v>UNSECURED</v>
      </c>
      <c r="W240" t="str">
        <v xml:space="preserve">REJECTED </v>
      </c>
      <c r="AA240" t="str" xml:space="preserve">
        <v xml:space="preserve">FILE SENDER TO BANKER || UNDER PROCESS,  || Case is declined due to salary delay – September and October salary not credited.
Also, applicant is running a clinic which is under renovation – no transaction seen related to clinic.
And 8 inquiries seen in the last 90 days.</v>
      </c>
      <c r="AB240" t="str">
        <v>VIJAY</v>
      </c>
      <c r="AC240" t="str">
        <v xml:space="preserve"> 80079 26882</v>
      </c>
      <c r="AD240" t="str">
        <v>vijayravir@chola.murugappa.com</v>
      </c>
      <c r="AE240" t="str">
        <v>MBBS-2023</v>
      </c>
      <c r="AJ240">
        <f>TODAY()</f>
        <v>46298</v>
      </c>
    </row>
    <row r="241">
      <c r="A241" t="str">
        <v>YES</v>
      </c>
      <c r="B241" t="str">
        <v>AKANSHA SINGH</v>
      </c>
      <c r="C241" t="str">
        <f t="array" ref="C241">XLOOKUP(B241,'EMP LIST '!$B$2:$B$121,'EMP LIST '!$E$2:$E$121,)</f>
        <v>RAJAT DWIVEDI</v>
      </c>
      <c r="D241" t="str">
        <f t="array" ref="D241">XLOOKUP($B241,'EMP LIST '!$B$2:$B$121,'EMP LIST '!$F$2:$F$121,)</f>
        <v>RAJKUMARI</v>
      </c>
      <c r="E241" t="str">
        <f t="array" ref="E241">XLOOKUP($B241,'EMP LIST '!$B$2:$B$121,'EMP LIST '!$I$2:$I$121,)</f>
        <v>SALARIED</v>
      </c>
      <c r="F241" t="str">
        <v>RAJEEV</v>
      </c>
      <c r="G241" t="str">
        <v>DR SHINGARIKA</v>
      </c>
      <c r="I241">
        <v>0</v>
      </c>
      <c r="J241" t="str">
        <f t="array" ref="J241">XLOOKUP($B241,'EMP LIST '!$B$2:$B$121,'EMP LIST '!$H$2:$H$121,)</f>
        <v>NOIDA</v>
      </c>
      <c r="K241">
        <v>45979</v>
      </c>
      <c r="L241">
        <v>45979</v>
      </c>
      <c r="M241">
        <v>170395335</v>
      </c>
      <c r="N241">
        <v>9899402898</v>
      </c>
      <c r="O241" t="str">
        <v>HIMACHAL PRADESH</v>
      </c>
      <c r="P241" t="str">
        <v>MANDI</v>
      </c>
      <c r="Q241" t="str">
        <v>OD</v>
      </c>
      <c r="R241" t="str">
        <v>F2 FINTECH</v>
      </c>
      <c r="S241" t="str">
        <v>CHOLA</v>
      </c>
      <c r="V241" t="str">
        <v>UNSECURED</v>
      </c>
      <c r="W241" t="str">
        <v xml:space="preserve">REJECTED </v>
      </c>
      <c r="AA241" t="str">
        <v>FILE SENDER TO BANKER || UNDER PROCESS,  || Rs. 827 ABB and annual banking credits less than 12 lakhs — BDS profile. ||Rs. 68,000 limit credit card written off in October month, with 500+ and 400+ days DPDs, and an overdue amount of Rs. 1.03 lakh reflected. || No unsecured loan history. || Running a Rs. 10 lakh Mudra loan with 300+ and 400+ days DPDs.</v>
      </c>
      <c r="AB241" t="str">
        <v>Rajeshkumar</v>
      </c>
      <c r="AC241" t="str">
        <v>90416 34479</v>
      </c>
      <c r="AD241" t="str">
        <v>Rajeshkumar@chola1.murugappa.com</v>
      </c>
      <c r="AE241" t="str">
        <v>BDS-2013</v>
      </c>
      <c r="AJ241">
        <f>TODAY()</f>
        <v>46298</v>
      </c>
    </row>
    <row r="242">
      <c r="A242" t="str">
        <v>YES</v>
      </c>
      <c r="B242" t="str">
        <v>RIYA CHADDHA</v>
      </c>
      <c r="C242" t="str">
        <f t="array" ref="C242">XLOOKUP(B242,'EMP LIST '!$B$2:$B$121,'EMP LIST '!$E$2:$E$121,)</f>
        <v>VINEET TIWARI</v>
      </c>
      <c r="D242" t="str">
        <f t="array" ref="D242">XLOOKUP($B242,'EMP LIST '!$B$2:$B$121,'EMP LIST '!$F$2:$F$121,)</f>
        <v>VINEET TIWARI</v>
      </c>
      <c r="E242" t="str">
        <f t="array" ref="E242">XLOOKUP($B242,'EMP LIST '!$B$2:$B$121,'EMP LIST '!$I$2:$I$121,)</f>
        <v>SALARIED</v>
      </c>
      <c r="F242" t="str">
        <v>RAJEEV</v>
      </c>
      <c r="G242" t="str">
        <v xml:space="preserve">DR RAIYANI SAPNA DHANJIBHAI </v>
      </c>
      <c r="I242">
        <v>0</v>
      </c>
      <c r="J242" t="str">
        <f t="array" ref="J242">XLOOKUP($B242,'EMP LIST '!$B$2:$B$121,'EMP LIST '!$H$2:$H$121,)</f>
        <v>NOIDA</v>
      </c>
      <c r="K242">
        <v>45979</v>
      </c>
      <c r="L242">
        <v>45979</v>
      </c>
      <c r="M242">
        <v>243</v>
      </c>
      <c r="N242">
        <v>9408945631</v>
      </c>
      <c r="O242" t="str">
        <v xml:space="preserve">GUJARAT </v>
      </c>
      <c r="P242" t="str">
        <v>VADODARA</v>
      </c>
      <c r="Q242" t="str">
        <v>OD</v>
      </c>
      <c r="R242" t="str">
        <v>F2 FINTECH</v>
      </c>
      <c r="S242" t="str">
        <v>BAJAJ MARKET</v>
      </c>
      <c r="V242" t="str">
        <v>UNSECURED</v>
      </c>
      <c r="W242" t="str">
        <v xml:space="preserve">REJECTED </v>
      </c>
      <c r="X242">
        <v>741</v>
      </c>
      <c r="AA242" t="str">
        <v>FILE SENDER TO BANKER || UNDER PROCESS, --2147200-OFFER GENERATE, Customer not having the offer , PROF8 Segment - CIBIL -773 , 3 PL ACTIVE Including BFL</v>
      </c>
      <c r="AB242" t="str">
        <v>Hitarth Bhavsar</v>
      </c>
      <c r="AC242">
        <v>6355570245</v>
      </c>
      <c r="AD242" t="str">
        <v>hitarth.bhavsar@bajajfinserv.in</v>
      </c>
      <c r="AE242" t="str">
        <v>MBBS-2016</v>
      </c>
      <c r="AJ242">
        <f>TODAY()</f>
        <v>46298</v>
      </c>
    </row>
    <row r="243">
      <c r="A243" t="str">
        <v>YES</v>
      </c>
      <c r="B243" t="str">
        <v>SIMA SHAW</v>
      </c>
      <c r="C243" t="str">
        <f t="array" ref="C243">XLOOKUP(B243,'EMP LIST '!$B$2:$B$121,'EMP LIST '!$E$2:$E$121,)</f>
        <v/>
      </c>
      <c r="D243" t="str">
        <f t="array" ref="D243">XLOOKUP($B243,'EMP LIST '!$B$2:$B$121,'EMP LIST '!$F$2:$F$121,)</f>
        <v/>
      </c>
      <c r="E243" t="str">
        <f t="array" ref="E243">XLOOKUP($B243,'EMP LIST '!$B$2:$B$121,'EMP LIST '!$I$2:$I$121,)</f>
        <v/>
      </c>
      <c r="F243" t="str">
        <v>RAJEEV</v>
      </c>
      <c r="G243" t="str">
        <v xml:space="preserve">DR Kuldeep Gautam </v>
      </c>
      <c r="I243">
        <f>AJ243-K243</f>
        <v>319</v>
      </c>
      <c r="J243" t="str">
        <f t="array" ref="J243">XLOOKUP($B243,'EMP LIST '!$B$2:$B$121,'EMP LIST '!$H$2:$H$121,)</f>
        <v/>
      </c>
      <c r="K243">
        <v>45979</v>
      </c>
      <c r="L243">
        <v>45980</v>
      </c>
      <c r="M243">
        <v>244</v>
      </c>
      <c r="N243">
        <v>9113765830</v>
      </c>
      <c r="O243" t="str">
        <v>HARYANA</v>
      </c>
      <c r="P243" t="str">
        <v>Kaithal</v>
      </c>
      <c r="Q243" t="str">
        <v>OD</v>
      </c>
      <c r="R243" t="str">
        <v xml:space="preserve">FIRST ADVISOR </v>
      </c>
      <c r="S243" t="str">
        <v>ABCL</v>
      </c>
      <c r="V243" t="str">
        <v>UNSECURED</v>
      </c>
      <c r="W243" t="str">
        <v xml:space="preserve">REJECTED </v>
      </c>
      <c r="X243">
        <v>727</v>
      </c>
      <c r="AA243" t="str">
        <v xml:space="preserve">FILE SENDER TO BANKER || UNDER PROCESS, || SYSTEM REJECTED || SCORE 552 VHR || ONLY 1 RUNNING EDUCATION LOAN 68L </v>
      </c>
      <c r="AB243" t="str">
        <v>AVANTYAA</v>
      </c>
      <c r="AC243" t="str">
        <v>91 6593 936 9</v>
      </c>
      <c r="AD243" t="str">
        <v xml:space="preserve"> avantyaa.shukla@adityabirlacapital.com</v>
      </c>
      <c r="AE243" t="str">
        <v>MBBS-2024</v>
      </c>
      <c r="AJ243">
        <f>TODAY()</f>
        <v>46298</v>
      </c>
    </row>
    <row r="244">
      <c r="A244" t="str">
        <v>YES</v>
      </c>
      <c r="B244" t="str">
        <v>SHIVANI PATEL</v>
      </c>
      <c r="C244" t="str">
        <v>MANISHA SAXENA</v>
      </c>
      <c r="D244" t="str">
        <v>MANISHA SAXENA</v>
      </c>
      <c r="E244" t="str">
        <v>SALARIED</v>
      </c>
      <c r="F244" t="str">
        <v>VISHAL</v>
      </c>
      <c r="G244" t="str">
        <v>DR. PRANJAL MILI</v>
      </c>
      <c r="H244" t="str">
        <v>YES</v>
      </c>
      <c r="I244">
        <v>0</v>
      </c>
      <c r="J244" t="str">
        <v>BAREILLY</v>
      </c>
      <c r="K244">
        <v>45981</v>
      </c>
      <c r="L244">
        <v>45983</v>
      </c>
      <c r="M244" t="str">
        <v>SME000017966363</v>
      </c>
      <c r="N244">
        <v>8876244623</v>
      </c>
      <c r="O244" t="str">
        <v>ASSAM</v>
      </c>
      <c r="P244" t="str">
        <v>GOLAGHAT</v>
      </c>
      <c r="Q244" t="str">
        <v>OD</v>
      </c>
      <c r="R244" t="str">
        <v>F2 FINTECH</v>
      </c>
      <c r="S244" t="str">
        <v>BAJAJ</v>
      </c>
      <c r="T244">
        <v>2000000</v>
      </c>
      <c r="U244">
        <v>2000000</v>
      </c>
      <c r="V244" t="str">
        <v>UNSECURED</v>
      </c>
      <c r="W244" t="str">
        <v>DISBURSED</v>
      </c>
      <c r="Y244">
        <v>45984</v>
      </c>
      <c r="Z244">
        <v>45984</v>
      </c>
      <c r="AA244" t="str">
        <v xml:space="preserve">FILE SENDER TO BANKER || UNDER PROCESS, CIBIL CONSENT DONE, CASE MOVED TO CREDIT, PHYSICAL PD DONE, CREDIT REQ BANK STATEMENT, </v>
      </c>
      <c r="AB244" t="str">
        <v>Gyasudin Shah1_x000d_</v>
      </c>
      <c r="AC244">
        <v>8638865944</v>
      </c>
      <c r="AD244" t="str">
        <v>gyasudin.shah1@bajajfinserv.in_x000d_</v>
      </c>
      <c r="AE244" t="str">
        <v>MBBS-2018</v>
      </c>
      <c r="AJ244">
        <v>46246</v>
      </c>
    </row>
    <row r="245">
      <c r="A245" t="str">
        <v>YES</v>
      </c>
      <c r="B245" t="str">
        <v>RIYA CHADDHA</v>
      </c>
      <c r="C245" t="str">
        <f t="array" ref="C245">XLOOKUP(B245,'EMP LIST '!$B$2:$B$121,'EMP LIST '!$E$2:$E$121,)</f>
        <v>VINEET TIWARI</v>
      </c>
      <c r="D245" t="str">
        <f t="array" ref="D245">XLOOKUP($B245,'EMP LIST '!$B$2:$B$121,'EMP LIST '!$F$2:$F$121,)</f>
        <v>VINEET TIWARI</v>
      </c>
      <c r="E245" t="str">
        <f t="array" ref="E245">XLOOKUP($B245,'EMP LIST '!$B$2:$B$121,'EMP LIST '!$I$2:$I$121,)</f>
        <v>SALARIED</v>
      </c>
      <c r="F245" t="str">
        <v>VISHAL</v>
      </c>
      <c r="G245" t="str">
        <v xml:space="preserve">DR RAIYANI SAPNA DHANJIBHAI </v>
      </c>
      <c r="I245">
        <v>0</v>
      </c>
      <c r="J245" t="str">
        <f t="array" ref="J245">XLOOKUP($B245,'EMP LIST '!$B$2:$B$121,'EMP LIST '!$H$2:$H$121,)</f>
        <v>NOIDA</v>
      </c>
      <c r="K245">
        <v>45979</v>
      </c>
      <c r="L245">
        <v>45989</v>
      </c>
      <c r="M245" t="str">
        <v>656BZ8600053</v>
      </c>
      <c r="N245">
        <v>9408945631</v>
      </c>
      <c r="O245" t="str">
        <v xml:space="preserve">GUJARAT </v>
      </c>
      <c r="P245" t="str">
        <v>VADODARA</v>
      </c>
      <c r="Q245" t="str">
        <v>OD</v>
      </c>
      <c r="R245" t="str">
        <v>F2 FINTECH</v>
      </c>
      <c r="S245" t="str">
        <v>TATA</v>
      </c>
      <c r="V245" t="str">
        <v>UNSECURED</v>
      </c>
      <c r="W245" t="str">
        <v>LOGIN</v>
      </c>
      <c r="AA245" t="str">
        <v>FILE SENDER TO BANKER || UNDER PROCESS,  || 1.ORIGINAL FINAL DEGREE,2. EBILL LATEST WITHIN 2 MONTH,3.RELATION SHIP PROOF || DOCS SEND TO BANKER || CASE IS IN UNDERWRITING || Running HL-Joint of Rs. 39.36lac Statement of account req- DPD seen-Last 6 month HDFC bank salary credit  banking req-Spouse taken as a co applicant due to customer is our existing loan in past and her spouse took as a co applicant at that time</v>
      </c>
      <c r="AB245" t="str">
        <v>MAMTA SINGH</v>
      </c>
      <c r="AC245">
        <v>7982612369</v>
      </c>
      <c r="AD245" t="str">
        <v>Mamta.singh@tatacapital.com</v>
      </c>
      <c r="AE245" t="str">
        <v>MBBS-2016</v>
      </c>
      <c r="AJ245">
        <f>TODAY()</f>
        <v>46298</v>
      </c>
    </row>
    <row r="246">
      <c r="A246" t="str">
        <v>YES</v>
      </c>
      <c r="B246" t="str">
        <v>AMANPREET SINGH</v>
      </c>
      <c r="C246" t="str">
        <f t="array" ref="C246">XLOOKUP(B246,'EMP LIST '!$B$2:$B$121,'EMP LIST '!$E$2:$E$121,)</f>
        <v>MANVI BHARDWAJ</v>
      </c>
      <c r="D246" t="str">
        <f t="array" ref="D246">XLOOKUP($B246,'EMP LIST '!$B$2:$B$121,'EMP LIST '!$F$2:$F$121,)</f>
        <v>AMANPREET SINGH</v>
      </c>
      <c r="E246" t="str">
        <f t="array" ref="E246">XLOOKUP($B246,'EMP LIST '!$B$2:$B$121,'EMP LIST '!$I$2:$I$121,)</f>
        <v>SALARIED</v>
      </c>
      <c r="F246" t="str">
        <v>RAJEEV</v>
      </c>
      <c r="G246" t="str">
        <v>GAURESH SINGH</v>
      </c>
      <c r="I246">
        <v>0</v>
      </c>
      <c r="J246" t="str">
        <f t="array" ref="J246">XLOOKUP($B246,'EMP LIST '!$B$2:$B$121,'EMP LIST '!$H$2:$H$121,)</f>
        <v>NOIDA</v>
      </c>
      <c r="K246">
        <v>45979</v>
      </c>
      <c r="L246">
        <v>45980</v>
      </c>
      <c r="M246">
        <v>247</v>
      </c>
      <c r="N246">
        <v>9198256104</v>
      </c>
      <c r="O246" t="str">
        <v>UTTAR PRADESH</v>
      </c>
      <c r="P246" t="str">
        <v>GHAZIBAD</v>
      </c>
      <c r="Q246" t="str">
        <v>TERM LOAN</v>
      </c>
      <c r="R246" t="str">
        <v>CATEYE</v>
      </c>
      <c r="S246" t="str">
        <v>IDFC</v>
      </c>
      <c r="V246" t="str">
        <v>UNSECURED</v>
      </c>
      <c r="W246" t="str">
        <v xml:space="preserve">REJECTED </v>
      </c>
      <c r="AA246" t="str">
        <v>FILE SENDER TO BANKER || UNDER PROCESS,  CUSTOMER DENIED FOR PROCESS</v>
      </c>
      <c r="AB246" t="str">
        <v>NAMAN</v>
      </c>
      <c r="AD246" t="str">
        <v>naman.vohra@idfcfirstbank.com</v>
      </c>
      <c r="AE246" t="str">
        <v>MBBS - 2015 , MD - 2018</v>
      </c>
      <c r="AJ246">
        <f>TODAY()</f>
        <v>46298</v>
      </c>
    </row>
    <row r="247">
      <c r="A247" t="str">
        <v>YES</v>
      </c>
      <c r="B247" t="str">
        <v>ANURAG SHARMA</v>
      </c>
      <c r="C247" t="str">
        <f t="array" ref="C247">XLOOKUP(B247,'EMP LIST '!$B$2:$B$121,'EMP LIST '!$E$2:$E$121,)</f>
        <v>SHASHANK BHARDWAJ</v>
      </c>
      <c r="D247" t="str">
        <f t="array" ref="D247">XLOOKUP($B247,'EMP LIST '!$B$2:$B$121,'EMP LIST '!$F$2:$F$121,)</f>
        <v>SHASHANK BHARDWAJ</v>
      </c>
      <c r="E247" t="str">
        <f t="array" ref="E247">XLOOKUP($B247,'EMP LIST '!$B$2:$B$121,'EMP LIST '!$I$2:$I$121,)</f>
        <v>SALARIED</v>
      </c>
      <c r="F247" t="str">
        <v>RAJEEV</v>
      </c>
      <c r="G247" t="str">
        <v>DR  Ahmad Maaz</v>
      </c>
      <c r="I247">
        <v>0</v>
      </c>
      <c r="J247" t="str">
        <f t="array" ref="J247">XLOOKUP($B247,'EMP LIST '!$B$2:$B$121,'EMP LIST '!$H$2:$H$121,)</f>
        <v>BAREILLY</v>
      </c>
      <c r="K247">
        <v>45979</v>
      </c>
      <c r="L247">
        <v>45979</v>
      </c>
      <c r="M247" t="str">
        <v>SME000017942697</v>
      </c>
      <c r="N247" t="str">
        <v>81788 68690</v>
      </c>
      <c r="O247" t="str">
        <v>DELHI</v>
      </c>
      <c r="P247" t="str">
        <v>DELHI</v>
      </c>
      <c r="Q247" t="str">
        <v>OD</v>
      </c>
      <c r="R247" t="str">
        <v>F2 FINTECH</v>
      </c>
      <c r="S247" t="str">
        <v>BAJAJ</v>
      </c>
      <c r="V247" t="str">
        <v>UNSECURED</v>
      </c>
      <c r="W247" t="str">
        <v xml:space="preserve">REJECTED </v>
      </c>
      <c r="AA247" t="str">
        <v>FILE SENDER TO BANKER || UNDER PROCESS, NEGATIVE AREA NOT OK</v>
      </c>
      <c r="AB247" t="str">
        <v>Md shuaib Khan</v>
      </c>
      <c r="AC247">
        <v>9161252501</v>
      </c>
      <c r="AD247" t="str">
        <v>mdshuaib.khan@bajajfinserv.in</v>
      </c>
      <c r="AE247" t="str">
        <v>MBBS-2022</v>
      </c>
      <c r="AJ247">
        <f>TODAY()</f>
        <v>46298</v>
      </c>
    </row>
    <row r="248">
      <c r="A248" t="str">
        <v>YES</v>
      </c>
      <c r="B248" t="str">
        <v>ANJU VERMA</v>
      </c>
      <c r="C248" t="str">
        <f t="array" ref="C248">XLOOKUP(B248,'EMP LIST '!$B$2:$B$121,'EMP LIST '!$E$2:$E$121,)</f>
        <v>RAHUL/AMAN</v>
      </c>
      <c r="D248" t="str">
        <f t="array" ref="D248">XLOOKUP($B248,'EMP LIST '!$B$2:$B$121,'EMP LIST '!$F$2:$F$121,)</f>
        <v>RAHUL/AMANPREET</v>
      </c>
      <c r="E248" t="str">
        <f t="array" ref="E248">XLOOKUP($B248,'EMP LIST '!$B$2:$B$121,'EMP LIST '!$I$2:$I$121,)</f>
        <v>SOURCER</v>
      </c>
      <c r="F248" t="str">
        <v>RAJEEV</v>
      </c>
      <c r="G248" t="str">
        <v>DR PREETAM CHOUDHARY</v>
      </c>
      <c r="I248">
        <v>0</v>
      </c>
      <c r="J248" t="str">
        <f t="array" ref="J248">XLOOKUP($B248,'EMP LIST '!$B$2:$B$121,'EMP LIST '!$H$2:$H$121,)</f>
        <v>NOIDA</v>
      </c>
      <c r="K248">
        <v>45980</v>
      </c>
      <c r="L248">
        <v>45980</v>
      </c>
      <c r="M248" t="str">
        <v>SME000017948243</v>
      </c>
      <c r="N248" t="str">
        <v>93191 63064</v>
      </c>
      <c r="O248" t="str">
        <v>DELHI</v>
      </c>
      <c r="P248" t="str">
        <v>DELHI</v>
      </c>
      <c r="Q248" t="str">
        <v>OD</v>
      </c>
      <c r="R248" t="str">
        <v>F2 FINTECH</v>
      </c>
      <c r="S248" t="str">
        <v>BAJAJ</v>
      </c>
      <c r="T248">
        <v>320000</v>
      </c>
      <c r="U248">
        <v>320000</v>
      </c>
      <c r="V248" t="str">
        <v>UNSECURED</v>
      </c>
      <c r="W248" t="str">
        <v xml:space="preserve">REJECTED </v>
      </c>
      <c r="X248">
        <v>746</v>
      </c>
      <c r="AA248" t="str">
        <v>FILE SENDER TO BANKER || UNDER PROCESS,  ELIGIBILITY 3.20 L , REQ ALTERNATE BANK STATEMENT, CASE PROCEED NEXT MONTH</v>
      </c>
      <c r="AB248" t="str">
        <v>Md shuaib Khan</v>
      </c>
      <c r="AC248">
        <v>9161252501</v>
      </c>
      <c r="AD248" t="str">
        <v>mdshuaib.khan@bajajfinserv.in</v>
      </c>
      <c r="AE248" t="str">
        <v>MBBS-2024</v>
      </c>
      <c r="AJ248">
        <f>TODAY()</f>
        <v>46298</v>
      </c>
    </row>
    <row r="249">
      <c r="A249" t="str">
        <v>YES</v>
      </c>
      <c r="B249" t="str">
        <v>ANKIT KUMAR</v>
      </c>
      <c r="C249" t="str">
        <v>RASHI GANGWAR</v>
      </c>
      <c r="D249" t="str">
        <v>RAJKUMARI</v>
      </c>
      <c r="F249" t="str">
        <v>VISHAL</v>
      </c>
      <c r="G249" t="str">
        <v>DR. SUNIL KUMAR</v>
      </c>
      <c r="I249">
        <v>0</v>
      </c>
      <c r="J249" t="str">
        <v>NOIDA</v>
      </c>
      <c r="K249">
        <v>45980</v>
      </c>
      <c r="L249">
        <v>45982</v>
      </c>
      <c r="M249">
        <v>170407159</v>
      </c>
      <c r="N249">
        <v>9915860104</v>
      </c>
      <c r="O249" t="str">
        <v>PUNJAB</v>
      </c>
      <c r="P249" t="str">
        <v>HOSHIARPUR</v>
      </c>
      <c r="Q249" t="str">
        <v>TERM LOAN</v>
      </c>
      <c r="R249" t="str">
        <v>F2 FINTECH</v>
      </c>
      <c r="S249" t="str">
        <v>CHOLA</v>
      </c>
      <c r="T249">
        <v>1000000</v>
      </c>
      <c r="U249">
        <v>1000000</v>
      </c>
      <c r="V249" t="str">
        <v>UNSECURED</v>
      </c>
      <c r="W249" t="str">
        <v>DISBURSED</v>
      </c>
      <c r="Y249">
        <v>45980</v>
      </c>
      <c r="Z249">
        <v>45986</v>
      </c>
      <c r="AA249" t="str">
        <v>FILE SENDER TO BANKER || UNDER PROCESS, CASE APPROVED 8 L REQ ALTERNATE BANK STATEMENT FOR AMOUNT INCREASE, FI REPORT PENDING, OHP PENDING</v>
      </c>
      <c r="AB249" t="str">
        <v>SIMRANJEET</v>
      </c>
      <c r="AC249" t="str">
        <v>90414 24330</v>
      </c>
      <c r="AD249" t="str">
        <v>simranjeetsj@chola.murugappa.com</v>
      </c>
      <c r="AE249" t="str">
        <v>MBBS-2023</v>
      </c>
      <c r="AJ249">
        <v>46246</v>
      </c>
    </row>
    <row r="250">
      <c r="A250" t="str">
        <v>YES</v>
      </c>
      <c r="B250" t="str">
        <v>ANKIT KUMAR</v>
      </c>
      <c r="C250" t="str">
        <f t="array" ref="C250">XLOOKUP(B250,'EMP LIST '!$B$2:$B$121,'EMP LIST '!$E$2:$E$121,)</f>
        <v/>
      </c>
      <c r="D250" t="str">
        <f t="array" ref="D250">XLOOKUP($B250,'EMP LIST '!$B$2:$B$121,'EMP LIST '!$F$2:$F$121,)</f>
        <v/>
      </c>
      <c r="E250" t="str">
        <f t="array" ref="E250">XLOOKUP($B250,'EMP LIST '!$B$2:$B$121,'EMP LIST '!$I$2:$I$121,)</f>
        <v/>
      </c>
      <c r="F250" t="str">
        <v>RAJEEV</v>
      </c>
      <c r="G250" t="str">
        <v>SAKSHAM KUMAR S/O AJITH KUMAR</v>
      </c>
      <c r="I250">
        <v>0</v>
      </c>
      <c r="J250" t="str">
        <f t="array" ref="J250">XLOOKUP($B250,'EMP LIST '!$B$2:$B$121,'EMP LIST '!$H$2:$H$121,)</f>
        <v/>
      </c>
      <c r="K250">
        <v>45980</v>
      </c>
      <c r="L250">
        <v>45989</v>
      </c>
      <c r="M250">
        <v>252</v>
      </c>
      <c r="N250">
        <v>9934469711</v>
      </c>
      <c r="O250" t="str">
        <v>JHARKHAND</v>
      </c>
      <c r="P250" t="str">
        <v>RAMGARH</v>
      </c>
      <c r="Q250" t="str">
        <v>EDUCATION LOAN</v>
      </c>
      <c r="R250" t="str">
        <v>F2 FINTECH</v>
      </c>
      <c r="S250" t="str">
        <v>CREDILA</v>
      </c>
      <c r="V250" t="str">
        <v>UNSECURED</v>
      </c>
      <c r="W250" t="str">
        <v>LOGIN</v>
      </c>
      <c r="AA250" t="str">
        <v>FILE SENDER TO BANKER || UNDER PROCESS,  || CASE IS IN UNDER WRITING</v>
      </c>
      <c r="AB250" t="str">
        <v>Aayush</v>
      </c>
      <c r="AC250" t="str">
        <v>88203 07220</v>
      </c>
      <c r="AD250" t="str">
        <v xml:space="preserve"> </v>
      </c>
      <c r="AE250" t="str">
        <v>MBBS-2025</v>
      </c>
      <c r="AJ250">
        <f>TODAY()</f>
        <v>46298</v>
      </c>
    </row>
    <row r="251">
      <c r="A251" t="str">
        <v>YES</v>
      </c>
      <c r="B251" t="str">
        <v>RIYA CHADDHA</v>
      </c>
      <c r="C251" t="str">
        <f t="array" ref="C251">XLOOKUP(B251,'EMP LIST '!$B$2:$B$121,'EMP LIST '!$E$2:$E$121,)</f>
        <v>VINEET TIWARI</v>
      </c>
      <c r="D251" t="str">
        <f t="array" ref="D251">XLOOKUP($B251,'EMP LIST '!$B$2:$B$121,'EMP LIST '!$F$2:$F$121,)</f>
        <v>VINEET TIWARI</v>
      </c>
      <c r="E251" t="str">
        <f t="array" ref="E251">XLOOKUP($B251,'EMP LIST '!$B$2:$B$121,'EMP LIST '!$I$2:$I$121,)</f>
        <v>SALARIED</v>
      </c>
      <c r="F251" t="str">
        <v>RAJEEV</v>
      </c>
      <c r="G251" t="str">
        <v xml:space="preserve">DR GUNDALA RAJESH KUMAR </v>
      </c>
      <c r="I251">
        <v>1</v>
      </c>
      <c r="J251" t="str">
        <f t="array" ref="J251">XLOOKUP($B251,'EMP LIST '!$B$2:$B$121,'EMP LIST '!$H$2:$H$121,)</f>
        <v>NOIDA</v>
      </c>
      <c r="K251">
        <v>45980</v>
      </c>
      <c r="L251">
        <v>45980</v>
      </c>
      <c r="M251">
        <v>253</v>
      </c>
      <c r="N251">
        <v>9642401281</v>
      </c>
      <c r="O251" t="str">
        <v>TAMILNADU</v>
      </c>
      <c r="P251" t="str">
        <v>BHAINSA</v>
      </c>
      <c r="Q251" t="str">
        <v>OD</v>
      </c>
      <c r="R251" t="str">
        <v xml:space="preserve">FIRST ADVISOR </v>
      </c>
      <c r="S251" t="str">
        <v>ABCL</v>
      </c>
      <c r="V251" t="str">
        <v>UNSECURED</v>
      </c>
      <c r="W251" t="str">
        <v>DROP</v>
      </c>
      <c r="AA251" t="str">
        <v xml:space="preserve">FILE SENDER TO BANKER || UNDER PROCESS,  || CUSTOMER  TOLD TO HOLD THE LOGIN HE WILL CONFIRM LATER </v>
      </c>
      <c r="AB251" t="str">
        <v>Domakonda</v>
      </c>
      <c r="AC251" t="str">
        <v>97056 02227</v>
      </c>
      <c r="AD251" t="str">
        <v>Domakonda.Srujan@adityabirlacapital.com</v>
      </c>
      <c r="AE251" t="str">
        <v>MBBS-2017</v>
      </c>
      <c r="AJ251">
        <f>TODAY()</f>
        <v>46298</v>
      </c>
    </row>
    <row r="252">
      <c r="A252" t="str">
        <v>YES</v>
      </c>
      <c r="B252" t="str">
        <v>TANNU KUMARI</v>
      </c>
      <c r="C252" t="str">
        <f t="array" ref="C252">XLOOKUP(B252,'EMP LIST '!$B$2:$B$121,'EMP LIST '!$E$2:$E$121,)</f>
        <v>RAJKUMARI</v>
      </c>
      <c r="D252" t="str">
        <f t="array" ref="D252">XLOOKUP($B252,'EMP LIST '!$B$2:$B$121,'EMP LIST '!$F$2:$F$121,)</f>
        <v>RAJKUMARI</v>
      </c>
      <c r="E252" t="str">
        <f t="array" ref="E252">XLOOKUP($B252,'EMP LIST '!$B$2:$B$121,'EMP LIST '!$I$2:$I$121,)</f>
        <v>SALARIED</v>
      </c>
      <c r="F252" t="str">
        <v>RAJEEV</v>
      </c>
      <c r="G252" t="str">
        <v>DR PRAKASH</v>
      </c>
      <c r="I252">
        <v>0</v>
      </c>
      <c r="J252" t="str">
        <f t="array" ref="J252">XLOOKUP($B252,'EMP LIST '!$B$2:$B$121,'EMP LIST '!$H$2:$H$121,)</f>
        <v>NOIDA</v>
      </c>
      <c r="K252">
        <v>45980</v>
      </c>
      <c r="L252">
        <v>45982</v>
      </c>
      <c r="M252" t="str">
        <v>SME000017950152</v>
      </c>
      <c r="N252">
        <v>9602455180</v>
      </c>
      <c r="O252" t="str">
        <v>MADHYA PRASAD</v>
      </c>
      <c r="P252" t="str">
        <v>BALAGHAT</v>
      </c>
      <c r="Q252" t="str">
        <v>OD</v>
      </c>
      <c r="R252" t="str">
        <v>F2 FINTECH</v>
      </c>
      <c r="S252" t="str">
        <v>BAJAJ</v>
      </c>
      <c r="V252" t="str">
        <v>UNSECURED</v>
      </c>
      <c r="W252" t="str">
        <v xml:space="preserve">REJECTED </v>
      </c>
      <c r="AA252" t="str">
        <v>FILE SENDER TO BANKER || UNDER PROCESS,  ELIGIBILITY 3.20 L , AGREEGATOR LINK SENT TO CUSTOMER, DARK RED</v>
      </c>
      <c r="AB252" t="str">
        <v>Nitin Patel1</v>
      </c>
      <c r="AC252">
        <v>7067703970</v>
      </c>
      <c r="AD252" t="str">
        <v>nitin.patel1@bajajfinserv.in</v>
      </c>
      <c r="AE252" t="str">
        <v>MBBS-2024</v>
      </c>
      <c r="AJ252">
        <f>TODAY()</f>
        <v>46298</v>
      </c>
    </row>
    <row r="253" xml:space="preserve">
      <c r="A253" t="str">
        <v>YES</v>
      </c>
      <c r="B253" t="str">
        <v>ARIF HUSSAIN</v>
      </c>
      <c r="C253" t="str">
        <f t="array" ref="C253">XLOOKUP(B253,'EMP LIST '!$B$2:$B$121,'EMP LIST '!$E$2:$E$121,)</f>
        <v>MANISHA SAXENA</v>
      </c>
      <c r="D253" t="str">
        <f t="array" ref="D253">XLOOKUP($B253,'EMP LIST '!$B$2:$B$121,'EMP LIST '!$F$2:$F$121,)</f>
        <v>SHASHANK BHARDWAJ</v>
      </c>
      <c r="E253" t="str">
        <f t="array" ref="E253">XLOOKUP($B253,'EMP LIST '!$B$2:$B$121,'EMP LIST '!$I$2:$I$121,)</f>
        <v>SALARIED</v>
      </c>
      <c r="F253" t="str">
        <v>VISHAL</v>
      </c>
      <c r="G253" t="str">
        <v>DR. K BALAJI</v>
      </c>
      <c r="I253">
        <f>AJ253-K253</f>
        <v>318</v>
      </c>
      <c r="J253" t="str">
        <f t="array" ref="J253">XLOOKUP($B253,'EMP LIST '!$B$2:$B$121,'EMP LIST '!$H$2:$H$121,)</f>
        <v xml:space="preserve">BAREILLY </v>
      </c>
      <c r="K253">
        <v>45980</v>
      </c>
      <c r="L253">
        <v>45981</v>
      </c>
      <c r="M253">
        <v>170401331</v>
      </c>
      <c r="N253">
        <v>9789272656</v>
      </c>
      <c r="O253" t="str">
        <v>TAMILNADU</v>
      </c>
      <c r="P253" t="str">
        <v>SELVAPURAM</v>
      </c>
      <c r="Q253" t="str">
        <v>TERM LOAN</v>
      </c>
      <c r="R253" t="str">
        <v>F2 FINTECH</v>
      </c>
      <c r="S253" t="str">
        <v>CHOLA</v>
      </c>
      <c r="V253" t="str">
        <v>UNSECURED</v>
      </c>
      <c r="W253" t="str">
        <v xml:space="preserve">REJECTED </v>
      </c>
      <c r="AA253" t="str" xml:space="preserve">
        <v xml:space="preserve">FILE SENDER TO BANKER || UNDER PROCESS,  || 22 enquiry in last 90 days
ABB is 872,Profile Homeopathy Doctor ,so business proof not available</v>
      </c>
      <c r="AB253" t="str">
        <v>IBRAHIM</v>
      </c>
      <c r="AC253" t="str">
        <v>96003 31113</v>
      </c>
      <c r="AD253" t="str">
        <v>kadharibrahim@chola.murugappa.com</v>
      </c>
      <c r="AE253" t="str">
        <v>BHMS-2011</v>
      </c>
      <c r="AJ253">
        <f>TODAY()</f>
        <v>46298</v>
      </c>
    </row>
    <row r="254">
      <c r="A254" t="str">
        <v>YES</v>
      </c>
      <c r="B254" t="str">
        <v>AKANSHA PRAJAPATI</v>
      </c>
      <c r="C254" t="str">
        <f t="array" ref="C254">XLOOKUP(B254,'EMP LIST '!$B$2:$B$121,'EMP LIST '!$E$2:$E$121,)</f>
        <v>RASHI GANGWAR</v>
      </c>
      <c r="D254" t="str">
        <f t="array" ref="D254">XLOOKUP($B254,'EMP LIST '!$B$2:$B$121,'EMP LIST '!$F$2:$F$121,)</f>
        <v>RAJKUMARI</v>
      </c>
      <c r="E254" t="str">
        <f t="array" ref="E254">XLOOKUP($B254,'EMP LIST '!$B$2:$B$121,'EMP LIST '!$I$2:$I$121,)</f>
        <v>SALARIED</v>
      </c>
      <c r="F254" t="str">
        <v>RAJEEV</v>
      </c>
      <c r="G254" t="str">
        <v>DR  RIYAJ ABDULRAHIMAN MULLA</v>
      </c>
      <c r="I254">
        <v>1</v>
      </c>
      <c r="J254" t="str">
        <f t="array" ref="J254">XLOOKUP($B254,'EMP LIST '!$B$2:$B$121,'EMP LIST '!$H$2:$H$121,)</f>
        <v>NOIDA</v>
      </c>
      <c r="K254">
        <v>45980</v>
      </c>
      <c r="L254">
        <v>45982</v>
      </c>
      <c r="M254">
        <v>256</v>
      </c>
      <c r="N254" t="str">
        <v>97623 33850</v>
      </c>
      <c r="O254" t="str">
        <v>MAHARASHTRA</v>
      </c>
      <c r="P254" t="str">
        <v>PUNE</v>
      </c>
      <c r="Q254" t="str">
        <v>OD</v>
      </c>
      <c r="R254" t="str">
        <v xml:space="preserve">FIRST ADVISOR </v>
      </c>
      <c r="S254" t="str">
        <v>ABCL</v>
      </c>
      <c r="V254" t="str">
        <v>UNSECURED</v>
      </c>
      <c r="W254" t="str">
        <v xml:space="preserve">REJECTED </v>
      </c>
      <c r="AA254" t="str">
        <v xml:space="preserve">FILE SENDER TO BANKER || UNDER PROCESS || BANKER OUT ON DISBURSEMENT AND COLLECTION || LOGIN WILL BE DONE TODAY  || CUSTOMER DEFAULTER IN ALL LOANS SINCE NOV 2024 DUE TO COVID || RECENTLY BORROWED 80 LAKHS  FOR DIAGNOSTIC ABB ONLY 28 K </v>
      </c>
      <c r="AB254" t="str">
        <v>sourabh</v>
      </c>
      <c r="AC254" t="str">
        <v xml:space="preserve"> 91111 58679</v>
      </c>
      <c r="AD254" t="str">
        <v>sourabh.udalkar@adityabirlacapital.com</v>
      </c>
      <c r="AE254" t="str">
        <v>MBBS-1998</v>
      </c>
      <c r="AJ254">
        <f>TODAY()</f>
        <v>46298</v>
      </c>
    </row>
    <row r="255">
      <c r="A255" t="str">
        <v>YES</v>
      </c>
      <c r="B255" t="str">
        <v>ALEENA KHAN</v>
      </c>
      <c r="C255" t="str">
        <f t="array" ref="C255">XLOOKUP(B255,'EMP LIST '!$B$2:$B$121,'EMP LIST '!$E$2:$E$121,)</f>
        <v>ANURAG SHARMA</v>
      </c>
      <c r="D255" t="str">
        <f t="array" ref="D255">XLOOKUP($B255,'EMP LIST '!$B$2:$B$121,'EMP LIST '!$F$2:$F$121,)</f>
        <v>SHASHANK BHARDWAJ</v>
      </c>
      <c r="E255" t="str">
        <f t="array" ref="E255">XLOOKUP($B255,'EMP LIST '!$B$2:$B$121,'EMP LIST '!$I$2:$I$121,)</f>
        <v>SALARIED</v>
      </c>
      <c r="F255" t="str">
        <v>RAJEEV</v>
      </c>
      <c r="G255" t="str">
        <v>DR  Dr Swapnil D Nikhare</v>
      </c>
      <c r="I255">
        <v>0</v>
      </c>
      <c r="J255" t="str">
        <f t="array" ref="J255">XLOOKUP($B255,'EMP LIST '!$B$2:$B$121,'EMP LIST '!$H$2:$H$121,)</f>
        <v>BAREILLY</v>
      </c>
      <c r="K255">
        <v>45980</v>
      </c>
      <c r="L255">
        <v>45980</v>
      </c>
      <c r="M255" t="str">
        <v>SME000017951114</v>
      </c>
      <c r="N255">
        <v>9689753370</v>
      </c>
      <c r="O255" t="str">
        <v>MAHARASHTRA</v>
      </c>
      <c r="P255" t="str">
        <v>BHANDARA</v>
      </c>
      <c r="Q255" t="str">
        <v>OD</v>
      </c>
      <c r="R255" t="str">
        <v>F2 FINTECH</v>
      </c>
      <c r="S255" t="str">
        <v>BAJAJ</v>
      </c>
      <c r="V255" t="str">
        <v>UNSECURED</v>
      </c>
      <c r="W255" t="str">
        <v xml:space="preserve">REJECTED </v>
      </c>
      <c r="AA255" t="str">
        <v>FILE SENDER TO BANKER || UNDER PROCESS, || CUSTOMER HAS DEFAULTED IN BAJAJ OLD LOANS</v>
      </c>
      <c r="AB255" t="str">
        <v>Waman Turkar</v>
      </c>
      <c r="AC255">
        <v>8805409309</v>
      </c>
      <c r="AD255" t="str">
        <v>waman.turkar@bajajfinserv.in</v>
      </c>
      <c r="AE255" t="str">
        <v>BAMS-2017</v>
      </c>
      <c r="AJ255">
        <f>TODAY()</f>
        <v>46298</v>
      </c>
    </row>
    <row r="256">
      <c r="A256" t="str">
        <v>YES</v>
      </c>
      <c r="B256" t="str">
        <v>SHRUTIKA DUBEY</v>
      </c>
      <c r="C256" t="str">
        <v>MANISHA SAXENA</v>
      </c>
      <c r="D256" t="str">
        <v>SHASHANK BHARDWAJ</v>
      </c>
      <c r="E256" t="str">
        <v>SALARIED</v>
      </c>
      <c r="F256" t="str">
        <v>RAJEEV</v>
      </c>
      <c r="G256" t="str">
        <v>DR Kailash Pati Pandey</v>
      </c>
      <c r="H256" t="str">
        <v>YES</v>
      </c>
      <c r="I256">
        <v>261</v>
      </c>
      <c r="J256" t="str">
        <v>BAREILLY</v>
      </c>
      <c r="K256">
        <v>45985</v>
      </c>
      <c r="L256">
        <v>45985</v>
      </c>
      <c r="M256" t="str">
        <v>SME000018006975</v>
      </c>
      <c r="N256">
        <v>6207436788</v>
      </c>
      <c r="O256" t="str">
        <v>BIHAR</v>
      </c>
      <c r="P256" t="str">
        <v>EAST CHAMPARAN</v>
      </c>
      <c r="Q256" t="str">
        <v>OD</v>
      </c>
      <c r="R256" t="str">
        <v>F2 FINTECH</v>
      </c>
      <c r="S256" t="str">
        <v>BAJAJ</v>
      </c>
      <c r="T256">
        <v>3640000</v>
      </c>
      <c r="U256">
        <v>3640000</v>
      </c>
      <c r="V256" t="str">
        <v>UNSECURED</v>
      </c>
      <c r="W256" t="str">
        <v>DISBURSED</v>
      </c>
      <c r="Y256">
        <v>45985</v>
      </c>
      <c r="Z256">
        <v>45986</v>
      </c>
      <c r="AA256" t="str">
        <v>FILE SENDER TO BANKER || UNDER PROCESS, LINK SENT TO CUSTOMER, CASE MOVED TO CREDIT 25 L ELIGIBILITY, TO BE DISBURSED TODAY</v>
      </c>
      <c r="AB256" t="str">
        <v>PANKAJ KUMAR_MOTIHARI</v>
      </c>
      <c r="AC256">
        <v>8409563754</v>
      </c>
      <c r="AD256" t="str">
        <v>pankaj.kumar18@bajajfinserv.in</v>
      </c>
      <c r="AE256" t="str">
        <v>MBBS-2017</v>
      </c>
      <c r="AJ256">
        <v>46246</v>
      </c>
    </row>
    <row r="257">
      <c r="A257" t="str">
        <v>YES</v>
      </c>
      <c r="B257" t="str">
        <v>SUSHMA VERMA</v>
      </c>
      <c r="C257" t="str">
        <f t="array" ref="C257">XLOOKUP(B257,'EMP LIST '!$B$2:$B$121,'EMP LIST '!$E$2:$E$121,)</f>
        <v/>
      </c>
      <c r="D257" t="str">
        <f t="array" ref="D257">XLOOKUP($B257,'EMP LIST '!$B$2:$B$121,'EMP LIST '!$F$2:$F$121,)</f>
        <v/>
      </c>
      <c r="E257" t="str">
        <f t="array" ref="E257">XLOOKUP($B257,'EMP LIST '!$B$2:$B$121,'EMP LIST '!$I$2:$I$121,)</f>
        <v/>
      </c>
      <c r="F257" t="str">
        <v>RAJEEV</v>
      </c>
      <c r="G257" t="str">
        <v>DR AVINASH  KUMAR</v>
      </c>
      <c r="I257">
        <v>0</v>
      </c>
      <c r="J257" t="str">
        <f t="array" ref="J257">XLOOKUP($B257,'EMP LIST '!$B$2:$B$121,'EMP LIST '!$H$2:$H$121,)</f>
        <v/>
      </c>
      <c r="K257">
        <v>45980</v>
      </c>
      <c r="L257">
        <v>45980</v>
      </c>
      <c r="M257" t="str">
        <v>SME000017952024</v>
      </c>
      <c r="N257">
        <v>9471961783</v>
      </c>
      <c r="O257" t="str">
        <v>BIHAR</v>
      </c>
      <c r="P257" t="str">
        <v>PATNA</v>
      </c>
      <c r="Q257" t="str">
        <v>OD</v>
      </c>
      <c r="R257" t="str">
        <v>F2 FINTECH</v>
      </c>
      <c r="S257" t="str">
        <v>BAJAJ</v>
      </c>
      <c r="V257" t="str">
        <v>UNSECURED</v>
      </c>
      <c r="W257" t="str">
        <v xml:space="preserve">REJECTED </v>
      </c>
      <c r="AA257" t="str">
        <v>FILE SENDER TO BANKER || UNDER PROCESS, ONLINE DEGREE NOT VERIFED &amp; SALARY NOT CREDIT NOT OK</v>
      </c>
      <c r="AB257" t="str">
        <v>Suraj Kumar_PATNA</v>
      </c>
      <c r="AC257">
        <v>7979913363</v>
      </c>
      <c r="AD257" t="str">
        <v>suraj.kumar7@bajajfinserv.in</v>
      </c>
      <c r="AE257" t="str">
        <v>MBBS-2023</v>
      </c>
      <c r="AJ257">
        <f>TODAY()</f>
        <v>46298</v>
      </c>
    </row>
    <row r="258">
      <c r="A258" t="str">
        <v>YES</v>
      </c>
      <c r="B258" t="str">
        <v>MRADUL</v>
      </c>
      <c r="C258" t="str">
        <f t="array" ref="C258">XLOOKUP(B258,'EMP LIST '!$B$2:$B$121,'EMP LIST '!$E$2:$E$121,)</f>
        <v/>
      </c>
      <c r="D258" t="str">
        <f t="array" ref="D258">XLOOKUP($B258,'EMP LIST '!$B$2:$B$121,'EMP LIST '!$F$2:$F$121,)</f>
        <v/>
      </c>
      <c r="E258" t="str">
        <f t="array" ref="E258">XLOOKUP($B258,'EMP LIST '!$B$2:$B$121,'EMP LIST '!$I$2:$I$121,)</f>
        <v/>
      </c>
      <c r="F258" t="str">
        <v>VISHAL</v>
      </c>
      <c r="G258" t="str">
        <v>DR. VIVEK KUMAR</v>
      </c>
      <c r="I258">
        <v>0</v>
      </c>
      <c r="J258" t="str">
        <f t="array" ref="J258">XLOOKUP($B258,'EMP LIST '!$B$2:$B$121,'EMP LIST '!$H$2:$H$121,)</f>
        <v/>
      </c>
      <c r="K258">
        <v>45980</v>
      </c>
      <c r="L258">
        <v>45989</v>
      </c>
      <c r="M258">
        <v>260</v>
      </c>
      <c r="N258">
        <v>9099955618</v>
      </c>
      <c r="O258" t="str">
        <v>KERALA</v>
      </c>
      <c r="P258" t="str">
        <v>EDAPALLY</v>
      </c>
      <c r="Q258" t="str">
        <v>OD</v>
      </c>
      <c r="R258" t="str">
        <v>F2 FINTECH</v>
      </c>
      <c r="S258" t="str">
        <v>TATA</v>
      </c>
      <c r="V258" t="str">
        <v>UNSECURED</v>
      </c>
      <c r="W258" t="str">
        <v xml:space="preserve">REJECTED </v>
      </c>
      <c r="AA258" t="str">
        <v>FILE SENDER TO BANKER || UNDER PROCESS,  || MD REGISTRATION REQ || PD TO BE DONE TODAY AT 2 PM  || CUSTOMER WAS BUSY DUE TO THIS PD COULD NOT DONE YESTERDAY  || CUSTOMER RESI FI GOT NEGATIVE,AND HE HAS CONFIRM HE WANT TO START OUR CLINIC AT PATNA LOCATION BUT HE IS LIVING ANOTHER ADDRESS</v>
      </c>
      <c r="AB258" t="str">
        <v>GAURAV MATHUR</v>
      </c>
      <c r="AC258">
        <v>9654949270</v>
      </c>
      <c r="AD258" t="str">
        <v>gaurav.tcl@tatacapital.com</v>
      </c>
      <c r="AE258" t="str">
        <v>MD-2012</v>
      </c>
      <c r="AJ258">
        <f>TODAY()</f>
        <v>46298</v>
      </c>
    </row>
    <row r="259">
      <c r="A259" t="str">
        <v>YES</v>
      </c>
      <c r="B259" t="str">
        <v>SANIA SHEIKH</v>
      </c>
      <c r="C259" t="str">
        <f t="array" ref="C259">XLOOKUP(B259,'EMP LIST '!$B$2:$B$121,'EMP LIST '!$E$2:$E$121,)</f>
        <v/>
      </c>
      <c r="D259" t="str">
        <f t="array" ref="D259">XLOOKUP($B259,'EMP LIST '!$B$2:$B$121,'EMP LIST '!$F$2:$F$121,)</f>
        <v/>
      </c>
      <c r="E259" t="str">
        <f t="array" ref="E259">XLOOKUP($B259,'EMP LIST '!$B$2:$B$121,'EMP LIST '!$I$2:$I$121,)</f>
        <v/>
      </c>
      <c r="F259" t="str">
        <v>VISHAL</v>
      </c>
      <c r="G259" t="str">
        <v>DR. ANNU SHARMA</v>
      </c>
      <c r="I259">
        <v>0</v>
      </c>
      <c r="J259" t="str">
        <f t="array" ref="J259">XLOOKUP($B259,'EMP LIST '!$B$2:$B$121,'EMP LIST '!$H$2:$H$121,)</f>
        <v/>
      </c>
      <c r="K259">
        <v>45980</v>
      </c>
      <c r="L259">
        <v>45981</v>
      </c>
      <c r="M259" t="str">
        <v>386BZ8682160</v>
      </c>
      <c r="N259">
        <v>9953910559</v>
      </c>
      <c r="O259" t="str">
        <v>DELHI</v>
      </c>
      <c r="P259" t="str">
        <v>DELHI</v>
      </c>
      <c r="Q259" t="str">
        <v>OD</v>
      </c>
      <c r="R259" t="str">
        <v>F2 FINTECH</v>
      </c>
      <c r="S259" t="str">
        <v>TATA</v>
      </c>
      <c r="V259" t="str">
        <v>UNSECURED</v>
      </c>
      <c r="W259" t="str">
        <v xml:space="preserve">REJECTED </v>
      </c>
      <c r="AA259" t="str">
        <v xml:space="preserve">FILE SENDER TO BANKER || UNDER PROCESS, || ABB is 5k NEED ADDITIONAL BANKING REQ || CX DONT HAVE ANOTHER BANKING </v>
      </c>
      <c r="AB259" t="str">
        <v>MAMTA SINGH</v>
      </c>
      <c r="AC259">
        <v>7982612369</v>
      </c>
      <c r="AD259" t="str">
        <v>Mamta.singh@tatacapital.com</v>
      </c>
      <c r="AE259" t="str">
        <v>BDS-2012</v>
      </c>
      <c r="AJ259">
        <f>TODAY()</f>
        <v>46298</v>
      </c>
    </row>
    <row r="260">
      <c r="A260" t="str">
        <v>YES</v>
      </c>
      <c r="B260" t="str">
        <v>MANVI SHARMA</v>
      </c>
      <c r="C260" t="str">
        <f t="array" ref="C260">XLOOKUP(B260,'EMP LIST '!$B$2:$B$121,'EMP LIST '!$E$2:$E$121,)</f>
        <v/>
      </c>
      <c r="D260" t="str">
        <f t="array" ref="D260">XLOOKUP($B260,'EMP LIST '!$B$2:$B$121,'EMP LIST '!$F$2:$F$121,)</f>
        <v/>
      </c>
      <c r="E260" t="str">
        <f t="array" ref="E260">XLOOKUP($B260,'EMP LIST '!$B$2:$B$121,'EMP LIST '!$I$2:$I$121,)</f>
        <v/>
      </c>
      <c r="F260" t="str">
        <v>VISHAL</v>
      </c>
      <c r="G260" t="str">
        <v>DR  CHANDRA SHEKAR C</v>
      </c>
      <c r="I260">
        <f>AJ260-K260</f>
        <v>318</v>
      </c>
      <c r="J260" t="str">
        <f t="array" ref="J260">XLOOKUP($B260,'EMP LIST '!$B$2:$B$121,'EMP LIST '!$H$2:$H$121,)</f>
        <v/>
      </c>
      <c r="K260">
        <v>45980</v>
      </c>
      <c r="L260">
        <v>45982</v>
      </c>
      <c r="M260" t="str">
        <v>464BZ8600006</v>
      </c>
      <c r="N260">
        <v>9585635790</v>
      </c>
      <c r="O260" t="str">
        <v>KARNATAKA</v>
      </c>
      <c r="P260" t="str">
        <v>BANGALORE</v>
      </c>
      <c r="Q260" t="str">
        <v>OD</v>
      </c>
      <c r="R260" t="str">
        <v>F2 FINTECH</v>
      </c>
      <c r="S260" t="str">
        <v>TATA</v>
      </c>
      <c r="V260" t="str">
        <v>UNSECURED</v>
      </c>
      <c r="W260" t="str">
        <v xml:space="preserve">REJECTED </v>
      </c>
      <c r="AA260" t="str">
        <v>FILE SENDER TO BANKER || UNDER PROCESS, || CASE IS IN UNDERWRITING || Rej due to applicant is salaried Dr in Aster CMI hospital for 6months only , not self employed -same conformed in PD &amp; both rental profile with &lt;6months stability -rental resi stability norms not met -resi FI negative &amp; PA fi negative -OGL non servicable area &amp; cibil score -1 &amp;end use of loan is for personal backup only , he completed DM studies &amp; registered in May2025 only. (policy norms not met &amp; high risk profile ).residence stability 2 month onl</v>
      </c>
      <c r="AB260" t="str">
        <v>MAMTA SINGH</v>
      </c>
      <c r="AC260">
        <v>7982612369</v>
      </c>
      <c r="AD260" t="str">
        <v>Mamta.singh@tatacapital.com</v>
      </c>
      <c r="AE260" t="str">
        <v>MD-2019</v>
      </c>
      <c r="AJ260">
        <f>TODAY()</f>
        <v>46298</v>
      </c>
    </row>
    <row r="261">
      <c r="A261" t="str">
        <v>YES</v>
      </c>
      <c r="B261" t="str">
        <v>KAPIL</v>
      </c>
      <c r="C261" t="str">
        <f t="array" ref="C261">XLOOKUP(B261,'EMP LIST '!$B$2:$B$121,'EMP LIST '!$E$2:$E$121,)</f>
        <v>MANVI BHARDWAJ</v>
      </c>
      <c r="D261" t="str">
        <f t="array" ref="D261">XLOOKUP($B261,'EMP LIST '!$B$2:$B$121,'EMP LIST '!$F$2:$F$121,)</f>
        <v>RAHUL SAHA</v>
      </c>
      <c r="E261" t="str">
        <f t="array" ref="E261">XLOOKUP($B261,'EMP LIST '!$B$2:$B$121,'EMP LIST '!$I$2:$I$121,)</f>
        <v>SALARIED</v>
      </c>
      <c r="F261" t="str">
        <v>RAJEEV</v>
      </c>
      <c r="G261" t="str">
        <v xml:space="preserve">DR  AMRITPAL SINGH </v>
      </c>
      <c r="I261">
        <f>AJ261-K261</f>
        <v>316</v>
      </c>
      <c r="J261" t="str">
        <f t="array" ref="J261">XLOOKUP($B261,'EMP LIST '!$B$2:$B$121,'EMP LIST '!$H$2:$H$121,)</f>
        <v>NOIDA</v>
      </c>
      <c r="K261">
        <v>45982</v>
      </c>
      <c r="L261">
        <v>45987</v>
      </c>
      <c r="M261">
        <v>287</v>
      </c>
      <c r="N261">
        <v>9569139460</v>
      </c>
      <c r="O261" t="str">
        <v>PUNJAB</v>
      </c>
      <c r="P261" t="str">
        <v>AMRITSAR</v>
      </c>
      <c r="Q261" t="str">
        <v>OD</v>
      </c>
      <c r="R261" t="str">
        <v xml:space="preserve">FIRST ADVISOR </v>
      </c>
      <c r="S261" t="str">
        <v>GODREJ</v>
      </c>
      <c r="T261">
        <v>3000000</v>
      </c>
      <c r="U261">
        <v>3000000</v>
      </c>
      <c r="V261" t="str">
        <v>UNSECURED</v>
      </c>
      <c r="W261" t="str">
        <v>DISBURSED</v>
      </c>
      <c r="Y261">
        <v>45983</v>
      </c>
      <c r="Z261">
        <v>45987</v>
      </c>
      <c r="AA261" t="str">
        <v>FILE SENDER TO BANKER || UNDER PROCESS, ELIGIBILITY 30 L, CASE MOVED TO CREDIT, PD DONE, CASE RECO, 30 L OFC RESI FI INITIATED, ALL PROCESS DONE</v>
      </c>
      <c r="AB261" t="str">
        <v>MAYANK JAIN</v>
      </c>
      <c r="AC261">
        <v>8360804543</v>
      </c>
      <c r="AJ261">
        <f>TODAY()</f>
        <v>46298</v>
      </c>
    </row>
    <row r="262">
      <c r="A262" t="str">
        <v>YES</v>
      </c>
      <c r="B262" t="str">
        <v>SHANTANU</v>
      </c>
      <c r="C262" t="str">
        <f t="array" ref="C262">XLOOKUP(B262,'EMP LIST '!$B$2:$B$121,'EMP LIST '!$E$2:$E$121,)</f>
        <v/>
      </c>
      <c r="D262" t="str">
        <f t="array" ref="D262">XLOOKUP($B262,'EMP LIST '!$B$2:$B$121,'EMP LIST '!$F$2:$F$121,)</f>
        <v/>
      </c>
      <c r="E262" t="str">
        <f t="array" ref="E262">XLOOKUP($B262,'EMP LIST '!$B$2:$B$121,'EMP LIST '!$I$2:$I$121,)</f>
        <v/>
      </c>
      <c r="F262" t="str">
        <v>VISHAL</v>
      </c>
      <c r="G262" t="str">
        <v>DR.  RAHUL MATHEW</v>
      </c>
      <c r="I262">
        <v>0</v>
      </c>
      <c r="J262" t="str">
        <f t="array" ref="J262">XLOOKUP($B262,'EMP LIST '!$B$2:$B$121,'EMP LIST '!$H$2:$H$121,)</f>
        <v/>
      </c>
      <c r="K262">
        <v>45980</v>
      </c>
      <c r="L262">
        <v>45980</v>
      </c>
      <c r="M262">
        <v>264</v>
      </c>
      <c r="N262">
        <v>9447659057</v>
      </c>
      <c r="O262" t="str">
        <v>KERALA</v>
      </c>
      <c r="P262" t="str">
        <v>THIRUVANANTHAPURAM</v>
      </c>
      <c r="Q262" t="str">
        <v>OD</v>
      </c>
      <c r="R262" t="str">
        <v>F2 FINTECH</v>
      </c>
      <c r="S262" t="str">
        <v>BAJAJ MARKET</v>
      </c>
      <c r="V262" t="str">
        <v>UNSECURED</v>
      </c>
      <c r="W262" t="str">
        <v xml:space="preserve">REJECTED </v>
      </c>
      <c r="X262">
        <v>680</v>
      </c>
      <c r="AA262" t="str">
        <v>FILE SENDER TO BANKER || UNDER PROCESS, || RISK SEGMENT PROF10</v>
      </c>
      <c r="AB262" t="str">
        <v>SUJITH</v>
      </c>
      <c r="AC262" t="str">
        <v>96055 57803</v>
      </c>
      <c r="AD262" t="str">
        <v>sujith.s@bajajfinserv.in</v>
      </c>
      <c r="AE262" t="str">
        <v>MBBS-2013</v>
      </c>
      <c r="AJ262">
        <f>TODAY()</f>
        <v>46298</v>
      </c>
    </row>
    <row r="263">
      <c r="A263" t="str">
        <v>YES</v>
      </c>
      <c r="B263" t="str">
        <v>SHIVANI</v>
      </c>
      <c r="F263" t="str">
        <v>VISHAL</v>
      </c>
      <c r="G263" t="str">
        <v>DR. GAURAV CHAUHAN</v>
      </c>
      <c r="H263" t="str">
        <v>YES</v>
      </c>
      <c r="I263">
        <v>263</v>
      </c>
      <c r="J263" t="str">
        <v>NOIDA</v>
      </c>
      <c r="K263">
        <v>45983</v>
      </c>
      <c r="L263">
        <v>45987</v>
      </c>
      <c r="M263" t="str">
        <v>SME000017990792</v>
      </c>
      <c r="N263" t="str">
        <v>88517 92887</v>
      </c>
      <c r="O263" t="str">
        <v>DELHI</v>
      </c>
      <c r="P263" t="str">
        <v>DELHI</v>
      </c>
      <c r="Q263" t="str">
        <v>OD</v>
      </c>
      <c r="R263" t="str">
        <v>F2 FINTECH</v>
      </c>
      <c r="S263" t="str">
        <v>BAJAJ</v>
      </c>
      <c r="T263">
        <v>2880000</v>
      </c>
      <c r="U263">
        <v>2880000</v>
      </c>
      <c r="V263" t="str">
        <v>UNSECURED</v>
      </c>
      <c r="W263" t="str">
        <v>DISBURSED</v>
      </c>
      <c r="X263">
        <v>780</v>
      </c>
      <c r="Y263">
        <v>45983</v>
      </c>
      <c r="Z263">
        <v>45987</v>
      </c>
      <c r="AA263" t="str">
        <v>FILE SENDER TO BANKER || UNDER PROCESS, CIBIL DONE, ELIGIBILITY 20 L CASE MOVED TO CREDIT, CUSTOMER WANT TERM LOAN, TO BE DISBURSED TODAY</v>
      </c>
      <c r="AB263" t="str">
        <v>Md shuaib Khan_x000d_</v>
      </c>
      <c r="AC263">
        <v>9161252501</v>
      </c>
      <c r="AD263" t="str">
        <v>mdshuaib.khan@bajajfinserv.in_x000d_</v>
      </c>
      <c r="AE263" t="str">
        <v>MD-2019</v>
      </c>
      <c r="AJ263">
        <v>46246</v>
      </c>
    </row>
    <row r="264">
      <c r="A264" t="str">
        <v>YES</v>
      </c>
      <c r="B264" t="str">
        <v>ANIL KUMAR</v>
      </c>
      <c r="C264" t="str">
        <f t="array" ref="C264">XLOOKUP(B264,'EMP LIST '!$B$2:$B$121,'EMP LIST '!$E$2:$E$121,)</f>
        <v>SHASHANK BHARDWAJ</v>
      </c>
      <c r="D264" t="str">
        <f t="array" ref="D264">XLOOKUP($B264,'EMP LIST '!$B$2:$B$121,'EMP LIST '!$F$2:$F$121,)</f>
        <v>SHASHANK BHARDWAJ</v>
      </c>
      <c r="E264" t="str">
        <f t="array" ref="E264">XLOOKUP($B264,'EMP LIST '!$B$2:$B$121,'EMP LIST '!$I$2:$I$121,)</f>
        <v>SALARIED</v>
      </c>
      <c r="F264" t="str">
        <v>VISHAL</v>
      </c>
      <c r="G264" t="str">
        <v>DR. RAMBABU MEENA</v>
      </c>
      <c r="I264">
        <v>0</v>
      </c>
      <c r="J264" t="str">
        <f t="array" ref="J264">XLOOKUP($B264,'EMP LIST '!$B$2:$B$121,'EMP LIST '!$H$2:$H$121,)</f>
        <v>BAREILLY</v>
      </c>
      <c r="K264">
        <v>45980</v>
      </c>
      <c r="L264">
        <v>45980</v>
      </c>
      <c r="M264" t="str">
        <v>SME000017956744</v>
      </c>
      <c r="N264">
        <v>7615043757</v>
      </c>
      <c r="O264" t="str">
        <v>UTTARAKHAND</v>
      </c>
      <c r="P264" t="str">
        <v>PAURI GARHWAL</v>
      </c>
      <c r="Q264" t="str">
        <v>OD</v>
      </c>
      <c r="R264" t="str">
        <v>F2 FINTECH</v>
      </c>
      <c r="S264" t="str">
        <v>BAJAJ</v>
      </c>
      <c r="V264" t="str">
        <v>UNSECURED</v>
      </c>
      <c r="W264" t="str">
        <v xml:space="preserve">REJECTED </v>
      </c>
      <c r="AA264" t="str">
        <v>FILE SENDER TO BANKER || UNDER PROCESS, CASE ALREADY LOGIN OTHER TEAM 0 ELIGIBILITY</v>
      </c>
      <c r="AB264" t="str">
        <v>Yogesh Kumar3_x000d_</v>
      </c>
      <c r="AC264">
        <v>9319894101</v>
      </c>
      <c r="AD264" t="str">
        <v>yogesh.kumar5@bajajfinserv.in_x000d_</v>
      </c>
      <c r="AE264" t="str">
        <v>MBBS-2023</v>
      </c>
      <c r="AJ264">
        <f>TODAY()</f>
        <v>46298</v>
      </c>
    </row>
    <row r="265">
      <c r="A265" t="str">
        <v>YES</v>
      </c>
      <c r="B265" t="str">
        <v>SIMA SHAW</v>
      </c>
      <c r="C265" t="str">
        <f t="array" ref="C265">XLOOKUP(B265,'EMP LIST '!$B$2:$B$121,'EMP LIST '!$E$2:$E$121,)</f>
        <v/>
      </c>
      <c r="D265" t="str">
        <f t="array" ref="D265">XLOOKUP($B265,'EMP LIST '!$B$2:$B$121,'EMP LIST '!$F$2:$F$121,)</f>
        <v/>
      </c>
      <c r="E265" t="str">
        <f t="array" ref="E265">XLOOKUP($B265,'EMP LIST '!$B$2:$B$121,'EMP LIST '!$I$2:$I$121,)</f>
        <v/>
      </c>
      <c r="F265" t="str">
        <v>VISHAL</v>
      </c>
      <c r="G265" t="str">
        <v>DR. BISWASHREE GYANRANJAN NAYAK</v>
      </c>
      <c r="I265">
        <f>AJ265-K265</f>
        <v>318</v>
      </c>
      <c r="J265" t="str">
        <f t="array" ref="J265">XLOOKUP($B265,'EMP LIST '!$B$2:$B$121,'EMP LIST '!$H$2:$H$121,)</f>
        <v/>
      </c>
      <c r="K265">
        <v>45980</v>
      </c>
      <c r="L265">
        <v>45981</v>
      </c>
      <c r="M265" t="str">
        <v>SME000017957145</v>
      </c>
      <c r="N265">
        <v>9861427019</v>
      </c>
      <c r="O265" t="str">
        <v>ODISHA</v>
      </c>
      <c r="P265" t="str">
        <v>BHUBANESWAR</v>
      </c>
      <c r="Q265" t="str">
        <v>BL OD</v>
      </c>
      <c r="R265" t="str">
        <v>F2 FINTECH</v>
      </c>
      <c r="S265" t="str">
        <v>BAJAJ</v>
      </c>
      <c r="V265" t="str">
        <v>UNSECURED</v>
      </c>
      <c r="W265" t="str">
        <v xml:space="preserve">REJECTED </v>
      </c>
      <c r="AA265" t="str">
        <v>FILE SENDER TO BANKER || UNDER PROCESS, NOT OK, PROF 10 SEGMANET</v>
      </c>
      <c r="AB265" t="str">
        <v>Jitukrushna Dash_x000d_</v>
      </c>
      <c r="AC265">
        <v>7855078377</v>
      </c>
      <c r="AD265" t="str">
        <v>jitukrushna.dash@bajajfinserv.in_x000d_</v>
      </c>
      <c r="AE265" t="str">
        <v>BHMS-2014</v>
      </c>
      <c r="AJ265">
        <f>TODAY()</f>
        <v>46298</v>
      </c>
    </row>
    <row r="266">
      <c r="A266" t="str">
        <v>YES</v>
      </c>
      <c r="B266" t="str">
        <v>FAIZA KHAN</v>
      </c>
      <c r="C266" t="str">
        <f t="array" ref="C266">XLOOKUP(B266,'EMP LIST '!$B$2:$B$121,'EMP LIST '!$E$2:$E$121,)</f>
        <v/>
      </c>
      <c r="D266" t="str">
        <f t="array" ref="D266">XLOOKUP($B266,'EMP LIST '!$B$2:$B$121,'EMP LIST '!$F$2:$F$121,)</f>
        <v/>
      </c>
      <c r="E266" t="str">
        <f t="array" ref="E266">XLOOKUP($B266,'EMP LIST '!$B$2:$B$121,'EMP LIST '!$I$2:$I$121,)</f>
        <v/>
      </c>
      <c r="F266" t="str">
        <v>RAJEEV</v>
      </c>
      <c r="G266" t="str">
        <v>DR RUPESH RAVINDRA MANTA</v>
      </c>
      <c r="I266">
        <f>AJ266-K266</f>
        <v>317</v>
      </c>
      <c r="J266" t="str">
        <f t="array" ref="J266">XLOOKUP($B266,'EMP LIST '!$B$2:$B$121,'EMP LIST '!$H$2:$H$121,)</f>
        <v/>
      </c>
      <c r="K266">
        <v>45981</v>
      </c>
      <c r="L266">
        <v>45983</v>
      </c>
      <c r="M266">
        <v>267</v>
      </c>
      <c r="N266" t="str">
        <v>97734 97838</v>
      </c>
      <c r="O266" t="str">
        <v>MAHARASHTRA</v>
      </c>
      <c r="P266" t="str">
        <v>SOLAPUR</v>
      </c>
      <c r="Q266" t="str">
        <v>OD</v>
      </c>
      <c r="R266" t="str">
        <v>F2 FINTECH</v>
      </c>
      <c r="S266" t="str">
        <v>BAJAJ MARKET</v>
      </c>
      <c r="V266" t="str">
        <v>UNSECURED</v>
      </c>
      <c r="W266" t="str">
        <v xml:space="preserve">REJECTED </v>
      </c>
      <c r="AA266" t="str">
        <v>FILE SENDER TO BANKER || UNDER PROCESS, RECENT EMI BOUNCE NOT OK</v>
      </c>
      <c r="AB266" t="str">
        <v>DINESH</v>
      </c>
      <c r="AC266" t="str">
        <v>99232 39932</v>
      </c>
      <c r="AD266" t="str">
        <v>Dinesh.jadhav3@bajajfinserv.in</v>
      </c>
      <c r="AE266" t="str">
        <v>MBBS-2020</v>
      </c>
      <c r="AJ266">
        <f>TODAY()</f>
        <v>46298</v>
      </c>
    </row>
    <row r="267">
      <c r="A267" t="str">
        <v>YES</v>
      </c>
      <c r="B267" t="str">
        <v>RAHUL SHARMA</v>
      </c>
      <c r="C267" t="str">
        <f t="array" ref="C267">XLOOKUP(B267,'EMP LIST '!$B$2:$B$121,'EMP LIST '!$E$2:$E$121,)</f>
        <v>F2 FINTECH</v>
      </c>
      <c r="D267" t="str">
        <f t="array" ref="D267">XLOOKUP($B267,'EMP LIST '!$B$2:$B$121,'EMP LIST '!$F$2:$F$121,)</f>
        <v>F2 FINTECH</v>
      </c>
      <c r="E267" t="str">
        <f t="array" ref="E267">XLOOKUP($B267,'EMP LIST '!$B$2:$B$121,'EMP LIST '!$I$2:$I$121,)</f>
        <v>SOURCER</v>
      </c>
      <c r="F267" t="str">
        <v>RAJEEV</v>
      </c>
      <c r="G267" t="str">
        <v>DR TAWARE SACHIN MARUTI</v>
      </c>
      <c r="I267">
        <f>AJ267-K267</f>
        <v>317</v>
      </c>
      <c r="J267" t="str">
        <f t="array" ref="J267">XLOOKUP($B267,'EMP LIST '!$B$2:$B$121,'EMP LIST '!$H$2:$H$121,)</f>
        <v>F2 FINTECH</v>
      </c>
      <c r="K267">
        <v>45981</v>
      </c>
      <c r="L267">
        <v>45981</v>
      </c>
      <c r="M267">
        <v>268</v>
      </c>
      <c r="N267" t="str">
        <v>96894 50337</v>
      </c>
      <c r="O267" t="str">
        <v>MAHARASHTRA</v>
      </c>
      <c r="P267" t="str">
        <v>PUNE</v>
      </c>
      <c r="Q267" t="str">
        <v>OD</v>
      </c>
      <c r="R267" t="str">
        <v xml:space="preserve">FIRST ADVISOR </v>
      </c>
      <c r="S267" t="str">
        <v>ABCL</v>
      </c>
      <c r="V267" t="str">
        <v>UNSECURED</v>
      </c>
      <c r="W267" t="str">
        <v xml:space="preserve">REJECTED </v>
      </c>
      <c r="AA267" t="str">
        <v>FILE SENDER TO BANKER || UNDER PROCESS,  || Case rejected because of obligation and  High balance build up on Non-Mortgage loans in past 6 months.</v>
      </c>
      <c r="AB267" t="str">
        <v>AVANTYAA</v>
      </c>
      <c r="AC267" t="str">
        <v>91 6593 936 9</v>
      </c>
      <c r="AD267" t="str">
        <v xml:space="preserve"> avantyaa.shukla@adityabirlacapital.com</v>
      </c>
      <c r="AE267" t="str">
        <v>SALARY - 59K</v>
      </c>
      <c r="AJ267">
        <f>TODAY()</f>
        <v>46298</v>
      </c>
    </row>
    <row r="268" xml:space="preserve">
      <c r="A268" t="str">
        <v>YES</v>
      </c>
      <c r="B268" t="str">
        <v>DEEPAM VERMA</v>
      </c>
      <c r="C268" t="str">
        <f t="array" ref="C268">XLOOKUP(B268,'EMP LIST '!$B$2:$B$121,'EMP LIST '!$E$2:$E$121,)</f>
        <v/>
      </c>
      <c r="D268" t="str">
        <f t="array" ref="D268">XLOOKUP($B268,'EMP LIST '!$B$2:$B$121,'EMP LIST '!$F$2:$F$121,)</f>
        <v/>
      </c>
      <c r="E268" t="str">
        <f t="array" ref="E268">XLOOKUP($B268,'EMP LIST '!$B$2:$B$121,'EMP LIST '!$I$2:$I$121,)</f>
        <v/>
      </c>
      <c r="F268" t="str">
        <v>VISHAL</v>
      </c>
      <c r="G268" t="str">
        <v>DR. KSHITIZ CHHABRA</v>
      </c>
      <c r="I268">
        <f>AJ268-K268</f>
        <v>317</v>
      </c>
      <c r="J268" t="str">
        <f t="array" ref="J268">XLOOKUP($B268,'EMP LIST '!$B$2:$B$121,'EMP LIST '!$H$2:$H$121,)</f>
        <v/>
      </c>
      <c r="K268">
        <v>45981</v>
      </c>
      <c r="L268">
        <v>45981</v>
      </c>
      <c r="M268" t="str">
        <v>SME000017963502</v>
      </c>
      <c r="N268">
        <v>7829486265</v>
      </c>
      <c r="O268" t="str">
        <v>UTTARAKHAND</v>
      </c>
      <c r="P268" t="str">
        <v>UDHAM SINGH NAGAR</v>
      </c>
      <c r="Q268" t="str">
        <v>OD</v>
      </c>
      <c r="R268" t="str">
        <v>F2 FINTECH</v>
      </c>
      <c r="S268" t="str">
        <v>BAJAJ</v>
      </c>
      <c r="V268" t="str">
        <v>UNSECURED</v>
      </c>
      <c r="W268" t="str">
        <v xml:space="preserve">REJECTED </v>
      </c>
      <c r="X268">
        <v>775</v>
      </c>
      <c r="AA268" t="str" xml:space="preserve">
        <v xml:space="preserve">FILE SENDER TO BANKER || UNDER PROCESS, CIBIL CONSENT LINK SENT TO CUSTOMER, CIBIL DONE, AGREEGATOR LINK SENT TO CUSTOMER, PROF 10 SEGMENT ||Case not doable due to obligation 9% &amp; Segment prof 10 system eligibility zero.
LIVE LOAN ALSO MORE THAN 3PL/BL</v>
      </c>
      <c r="AB268" t="str">
        <v>Ravi Singh2_x000d_</v>
      </c>
      <c r="AC268">
        <v>8954288550</v>
      </c>
      <c r="AD268" t="str">
        <v>ravi.singh2@bajajfinserv.in_x000d_</v>
      </c>
      <c r="AE268" t="str">
        <v>BDS-2020</v>
      </c>
      <c r="AJ268">
        <f>TODAY()</f>
        <v>46298</v>
      </c>
    </row>
    <row r="269">
      <c r="A269" t="str">
        <v>YES</v>
      </c>
      <c r="B269" t="str">
        <v>SANJANA GUPTA</v>
      </c>
      <c r="C269" t="str">
        <f t="array" ref="C269">XLOOKUP(B269,'EMP LIST '!$B$2:$B$121,'EMP LIST '!$E$2:$E$121,)</f>
        <v/>
      </c>
      <c r="D269" t="str">
        <f t="array" ref="D269">XLOOKUP($B269,'EMP LIST '!$B$2:$B$121,'EMP LIST '!$F$2:$F$121,)</f>
        <v/>
      </c>
      <c r="E269" t="str">
        <f t="array" ref="E269">XLOOKUP($B269,'EMP LIST '!$B$2:$B$121,'EMP LIST '!$I$2:$I$121,)</f>
        <v/>
      </c>
      <c r="F269" t="str">
        <v>VISHAL</v>
      </c>
      <c r="G269" t="str">
        <v>DR. MANOJ BISHIT</v>
      </c>
      <c r="I269">
        <v>0</v>
      </c>
      <c r="J269" t="str">
        <f t="array" ref="J269">XLOOKUP($B269,'EMP LIST '!$B$2:$B$121,'EMP LIST '!$H$2:$H$121,)</f>
        <v/>
      </c>
      <c r="K269">
        <v>45981</v>
      </c>
      <c r="L269">
        <v>45988</v>
      </c>
      <c r="M269">
        <v>170409176</v>
      </c>
      <c r="N269">
        <v>9456773022</v>
      </c>
      <c r="O269" t="str">
        <v>UTTAR PRADESH</v>
      </c>
      <c r="P269" t="str">
        <v>GAUTAM BUDDHA BNAGAR</v>
      </c>
      <c r="Q269" t="str">
        <v>TERM LOAN</v>
      </c>
      <c r="R269" t="str">
        <v>F2 FINTECH</v>
      </c>
      <c r="S269" t="str">
        <v>CHOLA</v>
      </c>
      <c r="V269" t="str">
        <v>UNSECURED</v>
      </c>
      <c r="W269" t="str">
        <v xml:space="preserve">REJECTED </v>
      </c>
      <c r="AA269" t="str">
        <v xml:space="preserve"> FILE SENDER TO BANKER || PROFILE NOT DOABLE -ITS BAMS DOCTOR</v>
      </c>
      <c r="AB269" t="str">
        <v>MOHIT</v>
      </c>
      <c r="AC269" t="str">
        <v>75310 43153</v>
      </c>
      <c r="AD269" t="str">
        <v>mohitts@chola.murugappa.com</v>
      </c>
      <c r="AE269" t="str">
        <v>BAMS-2015</v>
      </c>
      <c r="AJ269">
        <f>TODAY()</f>
        <v>46298</v>
      </c>
    </row>
    <row r="270">
      <c r="A270" t="str">
        <v>YES</v>
      </c>
      <c r="B270" t="str">
        <v>RIYA CHADDHA</v>
      </c>
      <c r="C270" t="str">
        <f t="array" ref="C270">XLOOKUP(B270,'EMP LIST '!$B$2:$B$121,'EMP LIST '!$E$2:$E$121,)</f>
        <v>VINEET TIWARI</v>
      </c>
      <c r="D270" t="str">
        <f t="array" ref="D270">XLOOKUP($B270,'EMP LIST '!$B$2:$B$121,'EMP LIST '!$F$2:$F$121,)</f>
        <v>VINEET TIWARI</v>
      </c>
      <c r="E270" t="str">
        <f t="array" ref="E270">XLOOKUP($B270,'EMP LIST '!$B$2:$B$121,'EMP LIST '!$I$2:$I$121,)</f>
        <v>SALARIED</v>
      </c>
      <c r="F270" t="str">
        <v>RAJEEV</v>
      </c>
      <c r="G270" t="str">
        <v>DR. CHANUMOLU ADITHYA RENU</v>
      </c>
      <c r="H270" t="str">
        <v>YES</v>
      </c>
      <c r="I270">
        <v>0</v>
      </c>
      <c r="J270" t="str">
        <f t="array" ref="J270">XLOOKUP($B270,'EMP LIST '!$B$2:$B$121,'EMP LIST '!$H$2:$H$121,)</f>
        <v>NOIDA</v>
      </c>
      <c r="K270">
        <v>45973</v>
      </c>
      <c r="L270">
        <v>45989</v>
      </c>
      <c r="M270" t="str">
        <v>SME000017870434</v>
      </c>
      <c r="N270">
        <v>7842645360</v>
      </c>
      <c r="O270" t="str">
        <v>ANDHRA PRADESH</v>
      </c>
      <c r="P270" t="str">
        <v>GUNTUR</v>
      </c>
      <c r="Q270" t="str">
        <v>OD</v>
      </c>
      <c r="R270" t="str">
        <v>F2 FINTECH</v>
      </c>
      <c r="S270" t="str">
        <v>BAJAJ</v>
      </c>
      <c r="T270">
        <v>2120000</v>
      </c>
      <c r="U270">
        <v>2120000</v>
      </c>
      <c r="V270" t="str">
        <v>UNSECURED</v>
      </c>
      <c r="W270" t="str">
        <v>DISBURSED</v>
      </c>
      <c r="Y270">
        <v>45974</v>
      </c>
      <c r="Z270">
        <v>45988</v>
      </c>
      <c r="AA270" t="str">
        <v>FILE SENDER TO BANKER || UNDER PROCESS, CIBIL CONSENT LINK SENT TO CUSTOMER, CASE MOVED TO CREDIT RCU VERIFICATION INITIATED, CUSTOMER HAVE RATE ISSUE</v>
      </c>
      <c r="AB270" t="str">
        <v>Jojibabu Nainavarapu</v>
      </c>
      <c r="AC270">
        <v>9290939354</v>
      </c>
      <c r="AD270" t="str">
        <v>jojibabu.nainavarapu@bajajfinserv.in</v>
      </c>
      <c r="AE270" t="str">
        <v>MBBS-2020</v>
      </c>
      <c r="AJ270">
        <f>TODAY()</f>
        <v>46298</v>
      </c>
    </row>
    <row r="271">
      <c r="A271" t="str">
        <v>YES</v>
      </c>
      <c r="B271" t="str">
        <v>RAHUL SHARMA</v>
      </c>
      <c r="C271" t="str">
        <f t="array" ref="C271">XLOOKUP(B271,'EMP LIST '!$B$2:$B$121,'EMP LIST '!$E$2:$E$121,)</f>
        <v>F2 FINTECH</v>
      </c>
      <c r="D271" t="str">
        <f t="array" ref="D271">XLOOKUP($B271,'EMP LIST '!$B$2:$B$121,'EMP LIST '!$F$2:$F$121,)</f>
        <v>F2 FINTECH</v>
      </c>
      <c r="E271" t="str">
        <f t="array" ref="E271">XLOOKUP($B271,'EMP LIST '!$B$2:$B$121,'EMP LIST '!$I$2:$I$121,)</f>
        <v>SOURCER</v>
      </c>
      <c r="F271" t="str">
        <v>RAJEEV</v>
      </c>
      <c r="G271" t="str">
        <v xml:space="preserve">DR SOURABH HALDER </v>
      </c>
      <c r="I271">
        <f>AJ271-K271</f>
        <v>317</v>
      </c>
      <c r="J271" t="str">
        <f t="array" ref="J271">XLOOKUP($B271,'EMP LIST '!$B$2:$B$121,'EMP LIST '!$H$2:$H$121,)</f>
        <v>F2 FINTECH</v>
      </c>
      <c r="K271">
        <v>45981</v>
      </c>
      <c r="L271">
        <v>45982</v>
      </c>
      <c r="M271">
        <v>272</v>
      </c>
      <c r="N271">
        <v>7596871232</v>
      </c>
      <c r="O271" t="str">
        <v>WEST BENGAL</v>
      </c>
      <c r="P271" t="str">
        <v>COOCHBEHAR</v>
      </c>
      <c r="Q271" t="str">
        <v>OD</v>
      </c>
      <c r="R271" t="str">
        <v xml:space="preserve">FIRST ADVISOR </v>
      </c>
      <c r="S271" t="str">
        <v>ABCL</v>
      </c>
      <c r="V271" t="str">
        <v>UNSECURED</v>
      </c>
      <c r="W271" t="str">
        <v>HOLD</v>
      </c>
      <c r="AA271" t="str">
        <v xml:space="preserve">FILE SENDER TO BANKER || UNDER PROCESS,  || CUSTOMER NOT SHATING OTP || RAHUL WILL CONFIRM || NOW CUSTOMER NOT EVEN ANSERING CALLS </v>
      </c>
      <c r="AB271" t="str">
        <v>bhagyashree</v>
      </c>
      <c r="AC271" t="str">
        <v>93309 01061</v>
      </c>
      <c r="AD271" t="str">
        <v>bhagyashree.ghosh@adityabirlacapital.com</v>
      </c>
      <c r="AJ271">
        <f>TODAY()</f>
        <v>46298</v>
      </c>
    </row>
    <row r="272">
      <c r="A272" t="str">
        <v>yes</v>
      </c>
      <c r="B272" t="str">
        <v>ANKIT KUMAR</v>
      </c>
      <c r="F272" t="str">
        <v>RAJEEV</v>
      </c>
      <c r="G272" t="str">
        <v>DR AKANKSA SINGH</v>
      </c>
      <c r="H272" t="str">
        <v>YES</v>
      </c>
      <c r="I272">
        <v>271</v>
      </c>
      <c r="J272" t="str">
        <v>NOIDA</v>
      </c>
      <c r="K272">
        <v>45975</v>
      </c>
      <c r="L272">
        <v>45987</v>
      </c>
      <c r="M272" t="str">
        <v>SME000017897705</v>
      </c>
      <c r="N272">
        <v>7305588382</v>
      </c>
      <c r="O272" t="str">
        <v>UTTAR PRADESH</v>
      </c>
      <c r="P272" t="str">
        <v>KUSHINAGAR</v>
      </c>
      <c r="Q272" t="str">
        <v>OD</v>
      </c>
      <c r="R272" t="str">
        <v>F2 FINTECH</v>
      </c>
      <c r="S272" t="str">
        <v>BAJAJ</v>
      </c>
      <c r="T272">
        <v>370000</v>
      </c>
      <c r="U272">
        <v>370000</v>
      </c>
      <c r="V272" t="str">
        <v>UNSECURED</v>
      </c>
      <c r="W272" t="str">
        <v>DISBURSED</v>
      </c>
      <c r="Y272">
        <v>45980</v>
      </c>
      <c r="Z272">
        <v>45988</v>
      </c>
      <c r="AA272" t="str">
        <v>FILE SENDER TO BANKER || UNDER PROCESS, CIBIL CONSENT LINK SENT TO CUSTOMER, CUSTOMER NOT RECVD CALL || 3.07 LACS APPROVED, TO BE DISBURSED TOMORROW</v>
      </c>
      <c r="AB272" t="str">
        <v>Shashi Singh2</v>
      </c>
      <c r="AC272">
        <v>9795592792</v>
      </c>
      <c r="AD272" t="str">
        <v>shashi.singh@bajajfinserv.in</v>
      </c>
      <c r="AE272" t="str">
        <v>MBBS-2024</v>
      </c>
      <c r="AJ272">
        <v>46246</v>
      </c>
    </row>
    <row r="273">
      <c r="A273" t="str">
        <v>YES</v>
      </c>
      <c r="B273" t="str">
        <v>SHIVA AGNIHOTRI</v>
      </c>
      <c r="C273" t="str">
        <f t="array" ref="C273">XLOOKUP(B273,'EMP LIST '!$B$2:$B$121,'EMP LIST '!$E$2:$E$121,)</f>
        <v>RASHI GANGWAR</v>
      </c>
      <c r="D273" t="str">
        <f t="array" ref="D273">XLOOKUP($B273,'EMP LIST '!$B$2:$B$121,'EMP LIST '!$F$2:$F$121,)</f>
        <v>RAJKUMARI</v>
      </c>
      <c r="E273" t="str">
        <f t="array" ref="E273">XLOOKUP($B273,'EMP LIST '!$B$2:$B$121,'EMP LIST '!$I$2:$I$121,)</f>
        <v>SALARIED</v>
      </c>
      <c r="F273" t="str">
        <v>VISHAL</v>
      </c>
      <c r="G273" t="str">
        <v>DR. SHEFALI SINGH</v>
      </c>
      <c r="I273">
        <v>0</v>
      </c>
      <c r="J273" t="str">
        <f t="array" ref="J273">XLOOKUP($B273,'EMP LIST '!$B$2:$B$121,'EMP LIST '!$H$2:$H$121,)</f>
        <v>NOIDA</v>
      </c>
      <c r="K273">
        <v>45981</v>
      </c>
      <c r="L273">
        <v>45981</v>
      </c>
      <c r="M273" t="str">
        <v>SME000017969207</v>
      </c>
      <c r="N273">
        <v>8349670013</v>
      </c>
      <c r="O273" t="str">
        <v>MADHYA PRASAD</v>
      </c>
      <c r="P273" t="str">
        <v>SATNA</v>
      </c>
      <c r="Q273" t="str">
        <v>OD</v>
      </c>
      <c r="R273" t="str">
        <v>F2 FINTECH</v>
      </c>
      <c r="S273" t="str">
        <v>BAJAJ</v>
      </c>
      <c r="V273" t="str">
        <v>UNSECURED</v>
      </c>
      <c r="W273" t="str">
        <v xml:space="preserve">REJECTED </v>
      </c>
      <c r="AA273" t="str">
        <v>FILE SENDER TO BANKER || UNDER PROCESS,  || Customer CIBIL 683 , Eligibility not Comes.</v>
      </c>
      <c r="AB273" t="str">
        <v>Rahul singh _Chhindwara</v>
      </c>
      <c r="AC273">
        <v>8960415189</v>
      </c>
      <c r="AD273" t="str">
        <v>rahul.singh5@bajajfinserv.in</v>
      </c>
      <c r="AE273" t="str">
        <v>MBBS-2020</v>
      </c>
      <c r="AJ273">
        <f>TODAY()</f>
        <v>46298</v>
      </c>
    </row>
    <row r="274">
      <c r="A274" t="str">
        <v>YES</v>
      </c>
      <c r="B274" t="str">
        <v>SUMIT CHOUDHARY</v>
      </c>
      <c r="C274" t="str">
        <f t="array" ref="C274">XLOOKUP(B274,'EMP LIST '!$B$2:$B$121,'EMP LIST '!$E$2:$E$121,)</f>
        <v/>
      </c>
      <c r="D274" t="str">
        <f t="array" ref="D274">XLOOKUP($B274,'EMP LIST '!$B$2:$B$121,'EMP LIST '!$F$2:$F$121,)</f>
        <v/>
      </c>
      <c r="E274" t="str">
        <f t="array" ref="E274">XLOOKUP($B274,'EMP LIST '!$B$2:$B$121,'EMP LIST '!$I$2:$I$121,)</f>
        <v/>
      </c>
      <c r="F274" t="str">
        <v>RAJEEV</v>
      </c>
      <c r="G274" t="str">
        <v>DR MAHENDRA PRATAP DEV</v>
      </c>
      <c r="I274">
        <f>AJ274-K274</f>
        <v>317</v>
      </c>
      <c r="J274" t="str">
        <f t="array" ref="J274">XLOOKUP($B274,'EMP LIST '!$B$2:$B$121,'EMP LIST '!$H$2:$H$121,)</f>
        <v/>
      </c>
      <c r="K274">
        <v>45981</v>
      </c>
      <c r="L274">
        <v>45981</v>
      </c>
      <c r="M274">
        <v>275</v>
      </c>
      <c r="N274">
        <v>9718310370</v>
      </c>
      <c r="O274" t="str">
        <v>DELHI</v>
      </c>
      <c r="P274" t="str">
        <v>DELHI</v>
      </c>
      <c r="Q274" t="str">
        <v>PL</v>
      </c>
      <c r="R274" t="str">
        <v xml:space="preserve">FIRST ADVISOR </v>
      </c>
      <c r="S274" t="str">
        <v>ICICI</v>
      </c>
      <c r="V274" t="str">
        <v>UNSECURED</v>
      </c>
      <c r="W274" t="str">
        <v xml:space="preserve">REJECTED </v>
      </c>
      <c r="AA274" t="str">
        <v>FILE SENDER TO BANKER || UNDER PROCESS,  || The Cust company is not listed so I'm unable to salary of 45k, ||  As need to 90k salary of unlisted company of icici bank.</v>
      </c>
      <c r="AB274" t="str">
        <v>sheeba.khan</v>
      </c>
      <c r="AC274" t="str">
        <v>90585 30075</v>
      </c>
      <c r="AD274" t="str">
        <v>sheeba.khan@firstadviser.co</v>
      </c>
      <c r="AE274" t="str">
        <v>SALARY - 46K</v>
      </c>
      <c r="AJ274">
        <f>TODAY()</f>
        <v>46298</v>
      </c>
    </row>
    <row r="275">
      <c r="A275" t="str">
        <v>YES</v>
      </c>
      <c r="B275" t="str">
        <v xml:space="preserve">SANIA IRSHAD </v>
      </c>
      <c r="C275" t="str">
        <f t="array" ref="C275">XLOOKUP(B275,'EMP LIST '!$B$2:$B$121,'EMP LIST '!$E$2:$E$121,)</f>
        <v/>
      </c>
      <c r="D275" t="str">
        <f t="array" ref="D275">XLOOKUP($B275,'EMP LIST '!$B$2:$B$121,'EMP LIST '!$F$2:$F$121,)</f>
        <v/>
      </c>
      <c r="E275" t="str">
        <f t="array" ref="E275">XLOOKUP($B275,'EMP LIST '!$B$2:$B$121,'EMP LIST '!$I$2:$I$121,)</f>
        <v/>
      </c>
      <c r="F275" t="str">
        <v>VISHAL</v>
      </c>
      <c r="G275" t="str">
        <v>DR. DEVESH KUMAR</v>
      </c>
      <c r="I275">
        <f>AJ275-K275</f>
        <v>317</v>
      </c>
      <c r="J275" t="str">
        <f t="array" ref="J275">XLOOKUP($B275,'EMP LIST '!$B$2:$B$121,'EMP LIST '!$H$2:$H$121,)</f>
        <v/>
      </c>
      <c r="K275">
        <v>45981</v>
      </c>
      <c r="L275">
        <v>45983</v>
      </c>
      <c r="M275" t="str">
        <v>SME000017971271</v>
      </c>
      <c r="N275" t="str">
        <v>88262 35064</v>
      </c>
      <c r="O275" t="str">
        <v>DELHI</v>
      </c>
      <c r="P275" t="str">
        <v>DELHI</v>
      </c>
      <c r="Q275" t="str">
        <v>OD</v>
      </c>
      <c r="R275" t="str">
        <v>F2 FINTECH</v>
      </c>
      <c r="S275" t="str">
        <v>BAJAJ</v>
      </c>
      <c r="V275" t="str">
        <v>UNSECURED</v>
      </c>
      <c r="W275" t="str">
        <v xml:space="preserve">REJECTED </v>
      </c>
      <c r="AA275" t="str">
        <v>FILE SENDER TO BANKER || UNDER PROCESS, OFC FI FRAUD, APPROVAL RAISE TO RCU</v>
      </c>
      <c r="AB275" t="str">
        <v>Md shuaib Khan_x000d_</v>
      </c>
      <c r="AC275">
        <v>9161252501</v>
      </c>
      <c r="AD275" t="str">
        <v>mdshuaib.khan@bajajfinserv.in_x000d_</v>
      </c>
      <c r="AE275" t="str">
        <v>MBBS-2020</v>
      </c>
      <c r="AJ275">
        <f>TODAY()</f>
        <v>46298</v>
      </c>
    </row>
    <row r="276">
      <c r="A276" t="str">
        <v>YES</v>
      </c>
      <c r="B276" t="str">
        <v>F2 FINTECH</v>
      </c>
      <c r="C276" t="str">
        <f t="array" ref="C276">XLOOKUP(B276,'EMP LIST '!$B$2:$B$121,'EMP LIST '!$E$2:$E$121,)</f>
        <v>F2 FINTECH</v>
      </c>
      <c r="D276" t="str">
        <f t="array" ref="D276">XLOOKUP($B276,'EMP LIST '!$B$2:$B$121,'EMP LIST '!$F$2:$F$121,)</f>
        <v>F2 FINTECH</v>
      </c>
      <c r="E276" t="str">
        <f t="array" ref="E276">XLOOKUP($B276,'EMP LIST '!$B$2:$B$121,'EMP LIST '!$I$2:$I$121,)</f>
        <v>SOURCER</v>
      </c>
      <c r="F276" t="str">
        <v>VISHAL</v>
      </c>
      <c r="G276" t="str">
        <v>DR. KUSUM YADAV</v>
      </c>
      <c r="I276">
        <f>AJ276-K276</f>
        <v>317</v>
      </c>
      <c r="J276" t="str">
        <f t="array" ref="J276">XLOOKUP($B276,'EMP LIST '!$B$2:$B$121,'EMP LIST '!$H$2:$H$121,)</f>
        <v>F2 FINTECH</v>
      </c>
      <c r="K276">
        <v>45981</v>
      </c>
      <c r="L276">
        <v>45983</v>
      </c>
      <c r="M276" t="str">
        <v>SME000017971562</v>
      </c>
      <c r="N276">
        <v>7014908097</v>
      </c>
      <c r="O276" t="str">
        <v>HARYANA</v>
      </c>
      <c r="P276" t="str">
        <v>MAHENDRAGARH</v>
      </c>
      <c r="Q276" t="str">
        <v>OD</v>
      </c>
      <c r="R276" t="str">
        <v>F2 FINTECH</v>
      </c>
      <c r="S276" t="str">
        <v>BAJAJ</v>
      </c>
      <c r="T276">
        <v>2200000</v>
      </c>
      <c r="U276">
        <v>2200000</v>
      </c>
      <c r="V276" t="str">
        <v>UNSECURED</v>
      </c>
      <c r="W276" t="str">
        <v xml:space="preserve">REJECTED </v>
      </c>
      <c r="AA276" t="str">
        <v>FILE SENDER TO BANKER || UNDER PROCESS, CASE MOVED TO CREDIT, PD SCHEDULE TO BE TOMORROW</v>
      </c>
      <c r="AB276" t="str">
        <v>Sandeep Yadav35_x000d_</v>
      </c>
      <c r="AC276">
        <v>9799995969</v>
      </c>
      <c r="AD276" t="str">
        <v>sandeep.yadav35@bajajfinserv.in_x000d_</v>
      </c>
      <c r="AE276" t="str">
        <v>MBBS-2017</v>
      </c>
      <c r="AJ276">
        <f>TODAY()</f>
        <v>46298</v>
      </c>
    </row>
    <row r="277">
      <c r="A277" t="str">
        <v>YES</v>
      </c>
      <c r="B277" t="str">
        <v>NEHA CHOUDHARY</v>
      </c>
      <c r="C277" t="str">
        <f t="array" ref="C277">XLOOKUP(B277,'EMP LIST '!$B$2:$B$121,'EMP LIST '!$E$2:$E$121,)</f>
        <v/>
      </c>
      <c r="D277" t="str">
        <f t="array" ref="D277">XLOOKUP($B277,'EMP LIST '!$B$2:$B$121,'EMP LIST '!$F$2:$F$121,)</f>
        <v/>
      </c>
      <c r="E277" t="str">
        <f t="array" ref="E277">XLOOKUP($B277,'EMP LIST '!$B$2:$B$121,'EMP LIST '!$I$2:$I$121,)</f>
        <v/>
      </c>
      <c r="F277" t="str">
        <v>RAJEEV</v>
      </c>
      <c r="G277" t="str">
        <v>DR  PRAVEEN KATHUNIA</v>
      </c>
      <c r="I277">
        <f>AJ277-K277</f>
        <v>317</v>
      </c>
      <c r="J277" t="str">
        <f t="array" ref="J277">XLOOKUP($B277,'EMP LIST '!$B$2:$B$121,'EMP LIST '!$H$2:$H$121,)</f>
        <v/>
      </c>
      <c r="K277">
        <v>45981</v>
      </c>
      <c r="L277">
        <v>45981</v>
      </c>
      <c r="M277">
        <v>278</v>
      </c>
      <c r="N277">
        <v>9466667747</v>
      </c>
      <c r="O277" t="str">
        <v>HARYANA</v>
      </c>
      <c r="P277" t="str">
        <v>FARIDABAD</v>
      </c>
      <c r="Q277" t="str">
        <v>OD</v>
      </c>
      <c r="R277" t="str">
        <v>F2 FINTECH</v>
      </c>
      <c r="S277" t="str">
        <v>BAJAJ MARKET</v>
      </c>
      <c r="V277" t="str">
        <v>UNSECURED</v>
      </c>
      <c r="W277" t="str">
        <v xml:space="preserve">REJECTED </v>
      </c>
      <c r="AA277" t="str">
        <v>FILE SENDER TO BANKER || UNDER PROCESS, || SYSTEM REJECT, OGL LOCATION, ELIGIBILITY IS 0 16 L ALREADY RUNNING</v>
      </c>
      <c r="AB277" t="str">
        <v>RAVINDER</v>
      </c>
      <c r="AC277">
        <v>9811535827</v>
      </c>
      <c r="AD277" t="str">
        <v>ravinder.ravinder@bizsupporta.com</v>
      </c>
      <c r="AE277" t="str">
        <v>MBBS-2020</v>
      </c>
      <c r="AJ277">
        <f>TODAY()</f>
        <v>46298</v>
      </c>
    </row>
    <row r="278">
      <c r="A278" t="str">
        <v>YES</v>
      </c>
      <c r="B278" t="str">
        <v>MANVI SHARMA</v>
      </c>
      <c r="F278" t="str">
        <v>RAJEEV</v>
      </c>
      <c r="G278" t="str">
        <v>DR  CHANDRA SHEKAR C</v>
      </c>
      <c r="H278" t="str">
        <v>YES</v>
      </c>
      <c r="I278">
        <v>0</v>
      </c>
      <c r="J278" t="str">
        <v>NOIDA</v>
      </c>
      <c r="K278">
        <v>45979</v>
      </c>
      <c r="L278">
        <v>45987</v>
      </c>
      <c r="M278" t="str">
        <v>SME000017941941</v>
      </c>
      <c r="N278">
        <v>9585635790</v>
      </c>
      <c r="O278" t="str">
        <v>KARNATAKA</v>
      </c>
      <c r="P278" t="str">
        <v>BANGALORE</v>
      </c>
      <c r="Q278" t="str">
        <v>OD</v>
      </c>
      <c r="R278" t="str">
        <v>F2 FINTECH</v>
      </c>
      <c r="S278" t="str">
        <v>BAJAJ</v>
      </c>
      <c r="T278">
        <v>2255000</v>
      </c>
      <c r="U278">
        <v>2255000</v>
      </c>
      <c r="V278" t="str">
        <v>UNSECURED</v>
      </c>
      <c r="W278" t="str">
        <v>DISBURSED</v>
      </c>
      <c r="X278">
        <v>-1</v>
      </c>
      <c r="Y278">
        <v>45984</v>
      </c>
      <c r="Z278">
        <v>45988</v>
      </c>
      <c r="AA278" t="str">
        <v>FILE SENDER TO BANKER || UNDER PROCESS, -1 CIBIL CASE MOVED TO CREDIT, CUSTOMER NOT REVCD CALL, CSTOMER BUSY IN OT, PD DONE, CONSENT PENDING TO BE DISBURSED TODAY</v>
      </c>
      <c r="AB278" t="str">
        <v>VINAY V</v>
      </c>
      <c r="AC278">
        <v>8310156392</v>
      </c>
      <c r="AD278" t="str">
        <v>vinay.v@bajajfinserv.in</v>
      </c>
      <c r="AE278" t="str">
        <v>MD-2019</v>
      </c>
      <c r="AJ278">
        <v>46246</v>
      </c>
    </row>
    <row r="279">
      <c r="A279" t="str">
        <v>YES</v>
      </c>
      <c r="B279" t="str">
        <v>AKANSHA PRAJAPATI</v>
      </c>
      <c r="C279" t="str">
        <f t="array" ref="C279">XLOOKUP(B279,'EMP LIST '!$B$2:$B$121,'EMP LIST '!$E$2:$E$121,)</f>
        <v>RASHI GANGWAR</v>
      </c>
      <c r="D279" t="str">
        <f t="array" ref="D279">XLOOKUP($B279,'EMP LIST '!$B$2:$B$121,'EMP LIST '!$F$2:$F$121,)</f>
        <v>RAJKUMARI</v>
      </c>
      <c r="E279" t="str">
        <f t="array" ref="E279">XLOOKUP($B279,'EMP LIST '!$B$2:$B$121,'EMP LIST '!$I$2:$I$121,)</f>
        <v>SALARIED</v>
      </c>
      <c r="F279" t="str">
        <v>VISHAL</v>
      </c>
      <c r="G279" t="str">
        <v>DR. MARVADI KIRNAKUMAR</v>
      </c>
      <c r="I279">
        <f>AJ279-K279</f>
        <v>317</v>
      </c>
      <c r="J279" t="str">
        <f t="array" ref="J279">XLOOKUP($B279,'EMP LIST '!$B$2:$B$121,'EMP LIST '!$H$2:$H$121,)</f>
        <v>NOIDA</v>
      </c>
      <c r="K279">
        <v>45981</v>
      </c>
      <c r="L279">
        <v>45989</v>
      </c>
      <c r="M279">
        <v>170408665</v>
      </c>
      <c r="N279">
        <v>9067820937</v>
      </c>
      <c r="O279" t="str">
        <v xml:space="preserve">GUJARAT </v>
      </c>
      <c r="P279" t="str">
        <v>AHMEDABAD</v>
      </c>
      <c r="Q279" t="str">
        <v>TERM LOAN</v>
      </c>
      <c r="R279" t="str">
        <v>F2 FINTECH</v>
      </c>
      <c r="S279" t="str">
        <v>CHOLA</v>
      </c>
      <c r="V279" t="str">
        <v>UNSECURED</v>
      </c>
      <c r="W279" t="str">
        <v>LOGIN</v>
      </c>
      <c r="AA279" t="str">
        <v xml:space="preserve">FILE SENDER TO BANKER || UNDER PROCESS, || BOUNCING IN LOAN NEED JUSTIFICATION FOR THE SAME. </v>
      </c>
      <c r="AB279" t="str">
        <v>DHARMESH</v>
      </c>
      <c r="AC279" t="str">
        <v>861 923 6926</v>
      </c>
      <c r="AD279" t="str">
        <v>dharmeshgarg@chola1.murugappa.com</v>
      </c>
      <c r="AE279" t="str">
        <v>BHMS-2002</v>
      </c>
      <c r="AJ279">
        <f>TODAY()</f>
        <v>46298</v>
      </c>
    </row>
    <row r="280">
      <c r="A280" t="str">
        <v>YES</v>
      </c>
      <c r="B280" t="str">
        <v>RIYA RANI</v>
      </c>
      <c r="C280" t="str">
        <f t="array" ref="C280">XLOOKUP(B280,'EMP LIST '!$B$2:$B$121,'EMP LIST '!$E$2:$E$121,)</f>
        <v/>
      </c>
      <c r="D280" t="str">
        <f t="array" ref="D280">XLOOKUP($B280,'EMP LIST '!$B$2:$B$121,'EMP LIST '!$F$2:$F$121,)</f>
        <v/>
      </c>
      <c r="E280" t="str">
        <f t="array" ref="E280">XLOOKUP($B280,'EMP LIST '!$B$2:$B$121,'EMP LIST '!$I$2:$I$121,)</f>
        <v/>
      </c>
      <c r="F280" t="str">
        <v>RAJEEV</v>
      </c>
      <c r="G280" t="str">
        <v>DR MANIRUL ISLAM</v>
      </c>
      <c r="I280">
        <f>AJ280-K280</f>
        <v>316</v>
      </c>
      <c r="J280" t="str">
        <f t="array" ref="J280">XLOOKUP($B280,'EMP LIST '!$B$2:$B$121,'EMP LIST '!$H$2:$H$121,)</f>
        <v/>
      </c>
      <c r="K280">
        <v>45982</v>
      </c>
      <c r="L280">
        <v>45988</v>
      </c>
      <c r="M280">
        <v>170407858</v>
      </c>
      <c r="N280">
        <v>8794242677</v>
      </c>
      <c r="O280" t="str">
        <v>WEST BENGAL</v>
      </c>
      <c r="P280" t="str">
        <v>COOCH BEHAR</v>
      </c>
      <c r="Q280" t="str">
        <v>OD</v>
      </c>
      <c r="R280" t="str">
        <v>F2 FINTECH</v>
      </c>
      <c r="S280" t="str">
        <v>CHOLA</v>
      </c>
      <c r="V280" t="str">
        <v>UNSECURED</v>
      </c>
      <c r="W280" t="str">
        <v xml:space="preserve">REJECTED </v>
      </c>
      <c r="AA280" t="str">
        <v>FILE SENDER TO BANKER || UNDER PROCESS, || recent multiple bouncing in current loan</v>
      </c>
      <c r="AB280" t="str">
        <v>Dhrubajyoti ray</v>
      </c>
      <c r="AC280">
        <v>9679448414</v>
      </c>
      <c r="AD280" t="str">
        <v>dhrubajyotir@chola.murugappa.com</v>
      </c>
      <c r="AE280" t="str">
        <v>BHMS-1998</v>
      </c>
      <c r="AJ280">
        <f>TODAY()</f>
        <v>46298</v>
      </c>
    </row>
    <row r="281">
      <c r="A281" t="str">
        <v>YES</v>
      </c>
      <c r="B281" t="str">
        <v>SIMA SHAW</v>
      </c>
      <c r="C281" t="str">
        <f t="array" ref="C281">XLOOKUP(B281,'EMP LIST '!$B$2:$B$121,'EMP LIST '!$E$2:$E$121,)</f>
        <v/>
      </c>
      <c r="D281" t="str">
        <f t="array" ref="D281">XLOOKUP($B281,'EMP LIST '!$B$2:$B$121,'EMP LIST '!$F$2:$F$121,)</f>
        <v/>
      </c>
      <c r="E281" t="str">
        <f t="array" ref="E281">XLOOKUP($B281,'EMP LIST '!$B$2:$B$121,'EMP LIST '!$I$2:$I$121,)</f>
        <v/>
      </c>
      <c r="F281" t="str">
        <v>RAJEEV</v>
      </c>
      <c r="G281" t="str">
        <v xml:space="preserve">DR ch sai srirama chandramurthy </v>
      </c>
      <c r="I281">
        <f>AJ281-K281</f>
        <v>316</v>
      </c>
      <c r="J281" t="str">
        <f t="array" ref="J281">XLOOKUP($B281,'EMP LIST '!$B$2:$B$121,'EMP LIST '!$H$2:$H$121,)</f>
        <v/>
      </c>
      <c r="K281">
        <v>45982</v>
      </c>
      <c r="L281">
        <v>45982</v>
      </c>
      <c r="M281">
        <v>282</v>
      </c>
      <c r="N281">
        <v>8904111535</v>
      </c>
      <c r="O281" t="str">
        <v>ANDHRA PRADESH</v>
      </c>
      <c r="P281" t="str">
        <v>TIRUPATI</v>
      </c>
      <c r="Q281" t="str">
        <v>OD</v>
      </c>
      <c r="R281" t="str">
        <v xml:space="preserve">FIRST ADVISOR </v>
      </c>
      <c r="S281" t="str">
        <v>ABCL</v>
      </c>
      <c r="V281" t="str">
        <v>UNSECURED</v>
      </c>
      <c r="W281" t="str">
        <v xml:space="preserve">REJECTED </v>
      </c>
      <c r="AA281" t="str">
        <v>FILE SENDER TO BANKER || UNDER PROCESS,  PENDENCY WILL BE SHARED BY CUSTOMER ON MONDAY  || ABB ONLY 5 K NEED ALTERNATIVE BANKING  OR GROSS RCEIPTS</v>
      </c>
      <c r="AB281" t="str">
        <v>NAGENDRA</v>
      </c>
      <c r="AC281" t="str">
        <v xml:space="preserve"> 93955 59339</v>
      </c>
      <c r="AD281" t="str">
        <v>chintakayala.nagendrababu@adityabirlacapital.com</v>
      </c>
      <c r="AE281" t="str">
        <v>MBBS-2021</v>
      </c>
      <c r="AJ281">
        <f>TODAY()</f>
        <v>46298</v>
      </c>
    </row>
    <row r="282">
      <c r="A282" t="str">
        <v>YES</v>
      </c>
      <c r="B282" t="str">
        <v>ANSHIKA TIWARI</v>
      </c>
      <c r="C282" t="str">
        <f t="array" ref="C282">XLOOKUP(B282,'EMP LIST '!$B$2:$B$121,'EMP LIST '!$E$2:$E$121,)</f>
        <v>ANIL KUMAR</v>
      </c>
      <c r="D282" t="str">
        <f t="array" ref="D282">XLOOKUP($B282,'EMP LIST '!$B$2:$B$121,'EMP LIST '!$F$2:$F$121,)</f>
        <v>SHASHANK BHARDWAJ</v>
      </c>
      <c r="E282" t="str">
        <f t="array" ref="E282">XLOOKUP($B282,'EMP LIST '!$B$2:$B$121,'EMP LIST '!$I$2:$I$121,)</f>
        <v>SALARIED</v>
      </c>
      <c r="F282" t="str">
        <v>RAJEEV</v>
      </c>
      <c r="G282" t="str">
        <v>Dr VINOD KUMAR SAINI</v>
      </c>
      <c r="I282">
        <f>AJ282-K282</f>
        <v>316</v>
      </c>
      <c r="J282" t="str">
        <f t="array" ref="J282">XLOOKUP($B282,'EMP LIST '!$B$2:$B$121,'EMP LIST '!$H$2:$H$121,)</f>
        <v xml:space="preserve">BAREILLY </v>
      </c>
      <c r="K282">
        <v>45982</v>
      </c>
      <c r="L282">
        <v>45989</v>
      </c>
      <c r="M282">
        <v>283</v>
      </c>
      <c r="N282">
        <v>9680283847</v>
      </c>
      <c r="O282" t="str">
        <v>RAJASTHAN</v>
      </c>
      <c r="P282" t="str">
        <v>JAIPUR</v>
      </c>
      <c r="Q282" t="str">
        <v>OD</v>
      </c>
      <c r="R282" t="str">
        <v>F2 FINTECH</v>
      </c>
      <c r="S282" t="str">
        <v>BAJAJ MARKET</v>
      </c>
      <c r="T282">
        <v>2000000</v>
      </c>
      <c r="U282">
        <v>2000000</v>
      </c>
      <c r="V282" t="str">
        <v>UNSECURED</v>
      </c>
      <c r="W282" t="str">
        <v>LOGIN</v>
      </c>
      <c r="X282">
        <v>736</v>
      </c>
      <c r="AA282" t="str">
        <v xml:space="preserve">FILE SENDER TO BANKER || UNDER PROCESS, || 1610400-OFFER GENERATE, CIBIL DONE AGREEGATOR LINK SENT, CASE MOVED TO CREDIT, TELE PD DONE VIDEO PD PENDING ALL DONE, CASE STUCKING IN 3USL POLICY || case will be process next month </v>
      </c>
      <c r="AB282" t="str">
        <v>SADDAM HUSSAIN</v>
      </c>
      <c r="AC282">
        <v>9660191622</v>
      </c>
      <c r="AD282" t="str">
        <v>saddam.hussain2@bajajfinserv.in</v>
      </c>
      <c r="AE282" t="str">
        <v>MBBS-2019</v>
      </c>
      <c r="AJ282">
        <f>TODAY()</f>
        <v>46298</v>
      </c>
    </row>
    <row r="283">
      <c r="A283" t="str">
        <v>YES</v>
      </c>
      <c r="B283" t="str">
        <v>FARHEEN BI</v>
      </c>
      <c r="C283" t="str">
        <f t="array" ref="C283">XLOOKUP(B283,'EMP LIST '!$B$2:$B$121,'EMP LIST '!$E$2:$E$121,)</f>
        <v/>
      </c>
      <c r="D283" t="str">
        <f t="array" ref="D283">XLOOKUP($B283,'EMP LIST '!$B$2:$B$121,'EMP LIST '!$F$2:$F$121,)</f>
        <v/>
      </c>
      <c r="E283" t="str">
        <v>SALARIED</v>
      </c>
      <c r="F283" t="str">
        <v>VISHAL</v>
      </c>
      <c r="G283" t="str">
        <v>DR. FARUK AHAMED</v>
      </c>
      <c r="I283">
        <f>AJ283-K283</f>
        <v>316</v>
      </c>
      <c r="J283" t="str">
        <f t="array" ref="J283">XLOOKUP($B283,'EMP LIST '!$B$2:$B$121,'EMP LIST '!$H$2:$H$121,)</f>
        <v/>
      </c>
      <c r="K283">
        <v>45982</v>
      </c>
      <c r="L283">
        <v>45987</v>
      </c>
      <c r="M283" t="str">
        <v>SME000017979283</v>
      </c>
      <c r="N283">
        <v>9083345725</v>
      </c>
      <c r="O283" t="str">
        <v>WEST BENGAL</v>
      </c>
      <c r="P283" t="str">
        <v>COOCHBEHAR</v>
      </c>
      <c r="Q283" t="str">
        <v>OD</v>
      </c>
      <c r="R283" t="str">
        <v>F2 FINTECH</v>
      </c>
      <c r="S283" t="str">
        <v>BAJAJ</v>
      </c>
      <c r="T283">
        <v>2560000</v>
      </c>
      <c r="U283">
        <v>2560000</v>
      </c>
      <c r="V283" t="str">
        <v>UNSECURED</v>
      </c>
      <c r="W283" t="str">
        <v>DROP</v>
      </c>
      <c r="X283" t="str">
        <v xml:space="preserve"> </v>
      </c>
      <c r="Y283">
        <v>45982</v>
      </c>
      <c r="AA283" t="str">
        <v>FILE SENDER TO BANKER || UNDER PROCESS, CIBIL CONSENT LINK SENT, RESI ADDRESS PROFF &amp; BANK STATEMENT, CASE MOVED TO CREDIT, CASE APPROVED, CUSTOMER OUT OF STATION WILL COME ON WEDNESDAY, PROFILE VERIFICATION INITIATED</v>
      </c>
      <c r="AB283" t="str">
        <v>Amit Goswami_x000d_</v>
      </c>
      <c r="AC283">
        <v>7001737048</v>
      </c>
      <c r="AD283" t="str">
        <v>amit.goswami@bajajfinserv.in_x000d_</v>
      </c>
      <c r="AE283" t="str">
        <v>MBBS-2025</v>
      </c>
      <c r="AJ283">
        <f>TODAY()</f>
        <v>46298</v>
      </c>
    </row>
    <row r="284">
      <c r="A284" t="str">
        <v>YES</v>
      </c>
      <c r="B284" t="str">
        <v>RAHUL SHARMA</v>
      </c>
      <c r="C284" t="str">
        <f t="array" ref="C284">XLOOKUP(B284,'EMP LIST '!$B$2:$B$121,'EMP LIST '!$E$2:$E$121,)</f>
        <v>F2 FINTECH</v>
      </c>
      <c r="D284" t="str">
        <f t="array" ref="D284">XLOOKUP($B284,'EMP LIST '!$B$2:$B$121,'EMP LIST '!$F$2:$F$121,)</f>
        <v>F2 FINTECH</v>
      </c>
      <c r="E284" t="str">
        <f t="array" ref="E284">XLOOKUP($B284,'EMP LIST '!$B$2:$B$121,'EMP LIST '!$I$2:$I$121,)</f>
        <v>SOURCER</v>
      </c>
      <c r="F284" t="str">
        <v>RAJEEV</v>
      </c>
      <c r="G284" t="str">
        <v>DR JAY PRAKASH SHARMA</v>
      </c>
      <c r="I284">
        <f>AJ284-K284</f>
        <v>316</v>
      </c>
      <c r="J284" t="str">
        <f t="array" ref="J284">XLOOKUP($B284,'EMP LIST '!$B$2:$B$121,'EMP LIST '!$H$2:$H$121,)</f>
        <v>F2 FINTECH</v>
      </c>
      <c r="K284">
        <v>45982</v>
      </c>
      <c r="L284">
        <v>45983</v>
      </c>
      <c r="M284" t="str">
        <v>SME000017979809</v>
      </c>
      <c r="N284" t="str">
        <v>82332 01474</v>
      </c>
      <c r="O284" t="str">
        <v>UTTAR PRADESH</v>
      </c>
      <c r="P284" t="str">
        <v>CHANDAULI</v>
      </c>
      <c r="Q284" t="str">
        <v>OD</v>
      </c>
      <c r="R284" t="str">
        <v>F2 FINTECH</v>
      </c>
      <c r="S284" t="str">
        <v>BAJAJ</v>
      </c>
      <c r="T284">
        <v>900000</v>
      </c>
      <c r="U284">
        <v>900000</v>
      </c>
      <c r="V284" t="str">
        <v>UNSECURED</v>
      </c>
      <c r="W284" t="str">
        <v xml:space="preserve">REJECTED </v>
      </c>
      <c r="AA284" t="str">
        <v>FILE SENDER TO BANKER || UNDER PROCESS,ELIGIBILITY 9 L CUSTOMER NOT RECVD CALL</v>
      </c>
      <c r="AB284" t="str">
        <v>Rahul Singh2</v>
      </c>
      <c r="AC284">
        <v>7360939982</v>
      </c>
      <c r="AD284" t="str">
        <v>rahul.singh15@bajajfinserv.in</v>
      </c>
      <c r="AE284" t="str">
        <v>MBBS-2023</v>
      </c>
      <c r="AJ284">
        <f>TODAY()</f>
        <v>46298</v>
      </c>
    </row>
    <row r="285">
      <c r="A285" t="str">
        <v>YES</v>
      </c>
      <c r="B285" t="str">
        <v>MRADUL</v>
      </c>
      <c r="C285" t="str">
        <f t="array" ref="C285">XLOOKUP(B285,'EMP LIST '!$B$2:$B$121,'EMP LIST '!$E$2:$E$121,)</f>
        <v/>
      </c>
      <c r="D285" t="str">
        <f t="array" ref="D285">XLOOKUP($B285,'EMP LIST '!$B$2:$B$121,'EMP LIST '!$F$2:$F$121,)</f>
        <v/>
      </c>
      <c r="E285" t="str">
        <f t="array" ref="E285">XLOOKUP($B285,'EMP LIST '!$B$2:$B$121,'EMP LIST '!$I$2:$I$121,)</f>
        <v/>
      </c>
      <c r="F285" t="str">
        <v>RAJEEV</v>
      </c>
      <c r="G285" t="str">
        <v>DR RAMESHBHAI PATEL</v>
      </c>
      <c r="I285">
        <f>AJ285-K285</f>
        <v>316</v>
      </c>
      <c r="J285" t="str">
        <f t="array" ref="J285">XLOOKUP($B285,'EMP LIST '!$B$2:$B$121,'EMP LIST '!$H$2:$H$121,)</f>
        <v/>
      </c>
      <c r="K285">
        <v>45982</v>
      </c>
      <c r="L285">
        <v>45985</v>
      </c>
      <c r="M285">
        <v>286</v>
      </c>
      <c r="N285">
        <v>7016748781</v>
      </c>
      <c r="O285" t="str">
        <v xml:space="preserve">GUJARAT </v>
      </c>
      <c r="P285" t="str">
        <v>PALANPUR</v>
      </c>
      <c r="Q285" t="str">
        <v>OD</v>
      </c>
      <c r="R285" t="str">
        <v xml:space="preserve">FIRST ADVISOR </v>
      </c>
      <c r="S285" t="str">
        <v>ABCL</v>
      </c>
      <c r="V285" t="str">
        <v>UNSECURED</v>
      </c>
      <c r="W285" t="str">
        <v xml:space="preserve">REJECTED </v>
      </c>
      <c r="AA285" t="str">
        <v>FILE SENDER TO BANKER || UNDER PROCESS || LOGIN DONE NEED CURRENT ADDRESS PROOF</v>
      </c>
      <c r="AB285" t="str">
        <v>SATISH</v>
      </c>
      <c r="AC285" t="str">
        <v>7435 950 545</v>
      </c>
      <c r="AD285" t="str">
        <v>satish.patel3@adityabirlacapital.com</v>
      </c>
      <c r="AJ285">
        <f>TODAY()</f>
        <v>46298</v>
      </c>
    </row>
    <row r="286">
      <c r="A286" t="str">
        <v>YES</v>
      </c>
      <c r="B286" t="str">
        <v>RAHUL SOURCER</v>
      </c>
      <c r="F286" t="str">
        <v>VISHAL</v>
      </c>
      <c r="G286" t="str">
        <v>DR. SACHIN KUMAR</v>
      </c>
      <c r="H286" t="str">
        <v>YES</v>
      </c>
      <c r="I286">
        <v>263</v>
      </c>
      <c r="J286" t="str">
        <v>NOIDA</v>
      </c>
      <c r="K286">
        <v>45983</v>
      </c>
      <c r="L286">
        <v>45988</v>
      </c>
      <c r="M286" t="str">
        <v>SME000017994557</v>
      </c>
      <c r="N286" t="str">
        <v>75439 86540</v>
      </c>
      <c r="O286" t="str">
        <v>RAJASTHAN</v>
      </c>
      <c r="P286" t="str">
        <v>UDAIPUR</v>
      </c>
      <c r="Q286" t="str">
        <v>OD</v>
      </c>
      <c r="R286" t="str">
        <v>F2 FINTECH</v>
      </c>
      <c r="S286" t="str">
        <v>BAJAJ</v>
      </c>
      <c r="T286">
        <v>627000</v>
      </c>
      <c r="U286">
        <v>627000</v>
      </c>
      <c r="V286" t="str">
        <v>UNSECURED</v>
      </c>
      <c r="W286" t="str">
        <v>DISBURSED</v>
      </c>
      <c r="Y286">
        <v>45983</v>
      </c>
      <c r="Z286">
        <v>45988</v>
      </c>
      <c r="AA286" t="str">
        <v xml:space="preserve">FILE SENDER TO BANKER || UNDER PROCESS, CIBIL &amp; AGREEGATOR LINK SENT CASE MOVED TO CREDIT, PD DONE, TO BE DISBURSED ON THRUSDAY || DISBURSED </v>
      </c>
      <c r="AB286" t="str">
        <v>Sohan Lohar_x000d_</v>
      </c>
      <c r="AC286">
        <v>9829747991</v>
      </c>
      <c r="AD286" t="str">
        <v>sohan.lohar@bajajfinserv.in_x000d_</v>
      </c>
      <c r="AE286" t="str">
        <v>MBBS-2020</v>
      </c>
      <c r="AJ286">
        <v>46246</v>
      </c>
      <c r="AL286">
        <v>13211</v>
      </c>
    </row>
    <row r="287">
      <c r="A287" t="str">
        <v>YES</v>
      </c>
      <c r="B287" t="str">
        <v>RAHUL SHARMA</v>
      </c>
      <c r="C287" t="str">
        <f t="array" ref="C287">XLOOKUP(B287,'EMP LIST '!$B$2:$B$121,'EMP LIST '!$E$2:$E$121,)</f>
        <v>F2 FINTECH</v>
      </c>
      <c r="D287" t="str">
        <f t="array" ref="D287">XLOOKUP($B287,'EMP LIST '!$B$2:$B$121,'EMP LIST '!$F$2:$F$121,)</f>
        <v>F2 FINTECH</v>
      </c>
      <c r="E287" t="str">
        <f t="array" ref="E287">XLOOKUP($B287,'EMP LIST '!$B$2:$B$121,'EMP LIST '!$I$2:$I$121,)</f>
        <v>SOURCER</v>
      </c>
      <c r="F287" t="str">
        <v>RAJEEV</v>
      </c>
      <c r="G287" t="str">
        <v>DR  MOZZAIN HUSSAIN MONDOL</v>
      </c>
      <c r="I287">
        <f>AJ287-K287</f>
        <v>316</v>
      </c>
      <c r="J287" t="str">
        <f t="array" ref="J287">XLOOKUP($B287,'EMP LIST '!$B$2:$B$121,'EMP LIST '!$H$2:$H$121,)</f>
        <v>F2 FINTECH</v>
      </c>
      <c r="K287">
        <v>45982</v>
      </c>
      <c r="L287">
        <v>45983</v>
      </c>
      <c r="M287" t="str">
        <v>SME000017984457</v>
      </c>
      <c r="N287">
        <v>8638505263</v>
      </c>
      <c r="O287" t="str">
        <v>ASSAM</v>
      </c>
      <c r="P287" t="str">
        <v>Bongaigaon</v>
      </c>
      <c r="Q287" t="str">
        <v>OD</v>
      </c>
      <c r="R287" t="str">
        <v>F2 FINTECH</v>
      </c>
      <c r="S287" t="str">
        <v>BAJAJ</v>
      </c>
      <c r="V287" t="str">
        <v>UNSECURED</v>
      </c>
      <c r="W287" t="str">
        <v xml:space="preserve">REJECTED </v>
      </c>
      <c r="AA287" t="str">
        <v>FILE SENDER TO BANKER || UNDER PROCESS, REQ BANK STATEMENT, MULTIPLE TIME BOUNCING IN RCU NOT OK</v>
      </c>
      <c r="AB287" t="str">
        <v>DIPANKAR</v>
      </c>
      <c r="AD287" t="str">
        <v>dipankar.kalita2@bajajfinserv.in</v>
      </c>
      <c r="AJ287">
        <f>TODAY()</f>
        <v>46298</v>
      </c>
    </row>
    <row r="288">
      <c r="A288" t="str">
        <v>YES</v>
      </c>
      <c r="B288" t="str">
        <v>SHANTANU</v>
      </c>
      <c r="C288" t="str">
        <f t="array" ref="C288">XLOOKUP(B288,'EMP LIST '!$B$2:$B$121,'EMP LIST '!$E$2:$E$121,)</f>
        <v/>
      </c>
      <c r="D288" t="str">
        <f t="array" ref="D288">XLOOKUP($B288,'EMP LIST '!$B$2:$B$121,'EMP LIST '!$F$2:$F$121,)</f>
        <v/>
      </c>
      <c r="E288" t="str">
        <f t="array" ref="E288">XLOOKUP($B288,'EMP LIST '!$B$2:$B$121,'EMP LIST '!$I$2:$I$121,)</f>
        <v/>
      </c>
      <c r="F288" t="str">
        <v>RAJEEV</v>
      </c>
      <c r="G288" t="str">
        <v>DR.  RAHUL MATHEW</v>
      </c>
      <c r="I288">
        <f>AJ288-K288</f>
        <v>316</v>
      </c>
      <c r="J288" t="str">
        <f t="array" ref="J288">XLOOKUP($B288,'EMP LIST '!$B$2:$B$121,'EMP LIST '!$H$2:$H$121,)</f>
        <v/>
      </c>
      <c r="K288">
        <v>45982</v>
      </c>
      <c r="L288">
        <v>45985</v>
      </c>
      <c r="M288">
        <v>289</v>
      </c>
      <c r="N288">
        <v>9447659057</v>
      </c>
      <c r="O288" t="str">
        <v>KERALA</v>
      </c>
      <c r="P288" t="str">
        <v>THIRUVANANTHAPURAM</v>
      </c>
      <c r="Q288" t="str">
        <v>SAL OD</v>
      </c>
      <c r="R288" t="str">
        <v xml:space="preserve">FIRST ADVISOR </v>
      </c>
      <c r="S288" t="str">
        <v>ABCL</v>
      </c>
      <c r="V288" t="str">
        <v>UNSECURED</v>
      </c>
      <c r="W288" t="str">
        <v xml:space="preserve">REJECTED </v>
      </c>
      <c r="X288">
        <v>680</v>
      </c>
      <c r="AA288" t="str">
        <v xml:space="preserve">FILE SENDER TO BANKER || UNDER PROCESS, || LOGIN DONE PD TO BE DONE TODAY  || BANKING SHOWING BALANCE IN MINUS  CAN EXPECT CASE FOR 10 LAKHS </v>
      </c>
      <c r="AB288" t="str">
        <v>AVANTYAA</v>
      </c>
      <c r="AC288" t="str">
        <v>91 6593 936 9</v>
      </c>
      <c r="AD288" t="str">
        <v xml:space="preserve"> avantyaa.shukla@adityabirlacapital.com</v>
      </c>
      <c r="AE288" t="str">
        <v>MBBS-2013</v>
      </c>
      <c r="AJ288">
        <f>TODAY()</f>
        <v>46298</v>
      </c>
    </row>
    <row r="289">
      <c r="A289" t="str">
        <v>YES</v>
      </c>
      <c r="B289" t="str">
        <v>MANTHAN SAXENA</v>
      </c>
      <c r="C289" t="str">
        <f t="array" ref="C289">XLOOKUP(B289,'EMP LIST '!$B$2:$B$121,'EMP LIST '!$E$2:$E$121,)</f>
        <v/>
      </c>
      <c r="D289" t="str">
        <f t="array" ref="D289">XLOOKUP($B289,'EMP LIST '!$B$2:$B$121,'EMP LIST '!$F$2:$F$121,)</f>
        <v/>
      </c>
      <c r="E289" t="str">
        <f t="array" ref="E289">XLOOKUP($B289,'EMP LIST '!$B$2:$B$121,'EMP LIST '!$I$2:$I$121,)</f>
        <v/>
      </c>
      <c r="F289" t="str">
        <v>RAJEEV</v>
      </c>
      <c r="G289" t="str">
        <v>DR KRISHNA KUMAR NS</v>
      </c>
      <c r="I289">
        <f>AJ289-K289</f>
        <v>316</v>
      </c>
      <c r="J289" t="str">
        <f t="array" ref="J289">XLOOKUP($B289,'EMP LIST '!$B$2:$B$121,'EMP LIST '!$H$2:$H$121,)</f>
        <v/>
      </c>
      <c r="K289">
        <v>45982</v>
      </c>
      <c r="L289">
        <v>45985</v>
      </c>
      <c r="M289">
        <v>290</v>
      </c>
      <c r="N289">
        <v>9743124160</v>
      </c>
      <c r="O289" t="str">
        <v>KARNATAKA</v>
      </c>
      <c r="P289" t="str">
        <v>BANGALORE</v>
      </c>
      <c r="Q289" t="str">
        <v>OD</v>
      </c>
      <c r="R289" t="str">
        <v>F2 FINTECH</v>
      </c>
      <c r="S289" t="str">
        <v>BAJAJ MARKET</v>
      </c>
      <c r="V289" t="str">
        <v>UNSECURED</v>
      </c>
      <c r="W289" t="str">
        <v xml:space="preserve">REJECTED </v>
      </c>
      <c r="AA289" t="str">
        <v>FILE SENDER TO BANKER || UNDER PROCESS, || -600000 OFFER GENERATE, CASE ALREADY PROCESS DIRECT FUNNEL</v>
      </c>
      <c r="AB289" t="str">
        <v>TALARI</v>
      </c>
      <c r="AC289" t="str">
        <v>81473 97043</v>
      </c>
      <c r="AD289" t="str">
        <v xml:space="preserve">	talari.nagaraju@bajajfinserv.in</v>
      </c>
      <c r="AJ289">
        <f>TODAY()</f>
        <v>46298</v>
      </c>
    </row>
    <row r="290">
      <c r="A290" t="str">
        <v>YES</v>
      </c>
      <c r="B290" t="str">
        <v>SIMA SHAW</v>
      </c>
      <c r="C290" t="str">
        <f t="array" ref="C290">XLOOKUP(B290,'EMP LIST '!$B$2:$B$121,'EMP LIST '!$E$2:$E$121,)</f>
        <v/>
      </c>
      <c r="D290" t="str">
        <f t="array" ref="D290">XLOOKUP($B290,'EMP LIST '!$B$2:$B$121,'EMP LIST '!$F$2:$F$121,)</f>
        <v/>
      </c>
      <c r="E290" t="str">
        <f t="array" ref="E290">XLOOKUP($B290,'EMP LIST '!$B$2:$B$121,'EMP LIST '!$I$2:$I$121,)</f>
        <v/>
      </c>
      <c r="F290" t="str">
        <v>RAJEEV</v>
      </c>
      <c r="G290" t="str">
        <v xml:space="preserve">DR Sheetal jagdish agroya </v>
      </c>
      <c r="I290">
        <f>AJ290-K290</f>
        <v>316</v>
      </c>
      <c r="J290" t="str">
        <f t="array" ref="J290">XLOOKUP($B290,'EMP LIST '!$B$2:$B$121,'EMP LIST '!$H$2:$H$121,)</f>
        <v/>
      </c>
      <c r="K290">
        <v>45982</v>
      </c>
      <c r="L290">
        <v>45982</v>
      </c>
      <c r="M290">
        <v>292</v>
      </c>
      <c r="N290">
        <v>9423946669</v>
      </c>
      <c r="O290" t="str">
        <v>MAHARASHTRA</v>
      </c>
      <c r="P290" t="str">
        <v>LATUR</v>
      </c>
      <c r="Q290" t="str">
        <v>OD</v>
      </c>
      <c r="R290" t="str">
        <v xml:space="preserve">FIRST ADVISOR </v>
      </c>
      <c r="S290" t="str">
        <v>ABCL</v>
      </c>
      <c r="V290" t="str">
        <v>UNSECURED</v>
      </c>
      <c r="W290" t="str">
        <v xml:space="preserve">REJECTED </v>
      </c>
      <c r="AA290" t="str">
        <v xml:space="preserve">FILE SENDER TO BANKER || UNDER PROCESS,  CASE ALREADY LOGIN IN ABFL CASE APPROVED FOR 8 LAKHS </v>
      </c>
      <c r="AB290" t="str">
        <v>UMAKANT</v>
      </c>
      <c r="AC290">
        <v>7276103154</v>
      </c>
      <c r="AD290" t="str">
        <v>umakant.annaldas@adityabirlacapital.com</v>
      </c>
      <c r="AJ290">
        <f>TODAY()</f>
        <v>46298</v>
      </c>
    </row>
    <row r="291">
      <c r="A291" t="str">
        <v>YES</v>
      </c>
      <c r="B291" t="str">
        <v>RIYA CHADDHA</v>
      </c>
      <c r="C291" t="str">
        <f t="array" ref="C291">XLOOKUP(B291,'EMP LIST '!$B$2:$B$121,'EMP LIST '!$E$2:$E$121,)</f>
        <v>VINEET TIWARI</v>
      </c>
      <c r="D291" t="str">
        <f t="array" ref="D291">XLOOKUP($B291,'EMP LIST '!$B$2:$B$121,'EMP LIST '!$F$2:$F$121,)</f>
        <v>VINEET TIWARI</v>
      </c>
      <c r="E291" t="str">
        <f t="array" ref="E291">XLOOKUP($B291,'EMP LIST '!$B$2:$B$121,'EMP LIST '!$I$2:$I$121,)</f>
        <v>SALARIED</v>
      </c>
      <c r="F291" t="str">
        <v>RAJEEV</v>
      </c>
      <c r="G291" t="str">
        <v>DR UDAI NARAYAN PATEL</v>
      </c>
      <c r="H291" t="str">
        <v>YES</v>
      </c>
      <c r="I291">
        <f>AJ291-K291</f>
        <v>310</v>
      </c>
      <c r="J291" t="str">
        <f t="array" ref="J291">XLOOKUP($B291,'EMP LIST '!$B$2:$B$121,'EMP LIST '!$H$2:$H$121,)</f>
        <v>NOIDA</v>
      </c>
      <c r="K291">
        <v>45988</v>
      </c>
      <c r="L291">
        <v>45988</v>
      </c>
      <c r="M291" t="str">
        <v>SME000018043888</v>
      </c>
      <c r="N291">
        <v>7053653746</v>
      </c>
      <c r="O291" t="str">
        <v>UTTAR PRADESH</v>
      </c>
      <c r="P291" t="str">
        <v>VARANASI</v>
      </c>
      <c r="Q291" t="str">
        <v>OD</v>
      </c>
      <c r="R291" t="str">
        <v>F2 FINTECH</v>
      </c>
      <c r="S291" t="str">
        <v>BAJAJ</v>
      </c>
      <c r="T291">
        <v>2900000</v>
      </c>
      <c r="U291">
        <v>2900000</v>
      </c>
      <c r="V291" t="str">
        <v>UNSECURED</v>
      </c>
      <c r="W291" t="str">
        <v>DISBURSED</v>
      </c>
      <c r="Y291">
        <v>45988</v>
      </c>
      <c r="Z291">
        <v>45988</v>
      </c>
      <c r="AA291" t="str">
        <v>FILE SENDER TO BANKER || UNDER PROCESS, || 2900000 APPROVED</v>
      </c>
      <c r="AB291" t="str">
        <v>Yogesh Mishra</v>
      </c>
      <c r="AC291">
        <v>9137399566</v>
      </c>
      <c r="AD291" t="str">
        <v>yogesh.mishra@bajajfinserv.in</v>
      </c>
      <c r="AE291" t="str">
        <v>MBBS-2016</v>
      </c>
      <c r="AJ291">
        <f>TODAY()</f>
        <v>46298</v>
      </c>
    </row>
    <row r="292">
      <c r="A292" t="str">
        <v>YES</v>
      </c>
      <c r="B292" t="str">
        <v>RAJAT DWIVEDI</v>
      </c>
      <c r="C292" t="str">
        <f t="array" ref="C292">XLOOKUP(B292,'EMP LIST '!$B$2:$B$121,'EMP LIST '!$E$2:$E$121,)</f>
        <v>RAJKUMARI</v>
      </c>
      <c r="D292" t="str">
        <f t="array" ref="D292">XLOOKUP($B292,'EMP LIST '!$B$2:$B$121,'EMP LIST '!$F$2:$F$121,)</f>
        <v>RAJKUMARI</v>
      </c>
      <c r="E292" t="str">
        <f t="array" ref="E292">XLOOKUP($B292,'EMP LIST '!$B$2:$B$121,'EMP LIST '!$I$2:$I$121,)</f>
        <v>SALARIED</v>
      </c>
      <c r="F292" t="str">
        <v>RAJEEV</v>
      </c>
      <c r="G292" t="str">
        <v xml:space="preserve">DR RISHAM RAJ KUMAR DUBEY </v>
      </c>
      <c r="H292" t="str">
        <v>YES</v>
      </c>
      <c r="I292">
        <v>0</v>
      </c>
      <c r="J292" t="str">
        <f t="array" ref="J292">XLOOKUP($B292,'EMP LIST '!$B$2:$B$121,'EMP LIST '!$H$2:$H$121,)</f>
        <v>NOIDA</v>
      </c>
      <c r="K292">
        <v>45979</v>
      </c>
      <c r="L292">
        <v>45987</v>
      </c>
      <c r="M292" t="str">
        <v>SME000017939696</v>
      </c>
      <c r="N292">
        <v>9097757660</v>
      </c>
      <c r="O292" t="str">
        <v>BIHAR</v>
      </c>
      <c r="P292" t="str">
        <v>PATNA</v>
      </c>
      <c r="Q292" t="str">
        <v>OD</v>
      </c>
      <c r="R292" t="str">
        <v>F2 FINTECH</v>
      </c>
      <c r="S292" t="str">
        <v>BAJAJ</v>
      </c>
      <c r="T292">
        <v>950000</v>
      </c>
      <c r="U292">
        <v>950000</v>
      </c>
      <c r="V292" t="str">
        <v>UNSECURED</v>
      </c>
      <c r="W292" t="str">
        <v>DISBURSED</v>
      </c>
      <c r="Y292">
        <v>45986</v>
      </c>
      <c r="Z292">
        <v>45989</v>
      </c>
      <c r="AA292" t="str">
        <v>FILE SENDER TO BANKER || UNDER PROCESS,  CIBIL CONSENT LINK SENT TO CUSTOMER, CASE ALREADY LOGIN OTHER CHANNEL, DEGREE NOT VERIFIED, CASE MOVED TO CREDIT, RCU INITIATED OFC &amp; RESI</v>
      </c>
      <c r="AB292" t="str">
        <v>Suraj Kumar_PATNA</v>
      </c>
      <c r="AC292">
        <v>7979913363</v>
      </c>
      <c r="AD292" t="str">
        <v>suraj.kumar7@bajajfinserv.in</v>
      </c>
      <c r="AE292" t="str">
        <v>MBBS-2021</v>
      </c>
      <c r="AJ292">
        <f>TODAY()</f>
        <v>46298</v>
      </c>
    </row>
    <row r="293">
      <c r="A293" t="str">
        <v>YES</v>
      </c>
      <c r="B293" t="str">
        <v>AMAN SINGH</v>
      </c>
      <c r="C293" t="str">
        <f t="array" ref="C293">XLOOKUP(B293,'EMP LIST '!$B$2:$B$121,'EMP LIST '!$E$2:$E$121,)</f>
        <v>RIYA CHADDHA</v>
      </c>
      <c r="D293" t="str">
        <f t="array" ref="D293">XLOOKUP($B293,'EMP LIST '!$B$2:$B$121,'EMP LIST '!$F$2:$F$121,)</f>
        <v>VINEET TIWARI</v>
      </c>
      <c r="E293" t="str">
        <f t="array" ref="E293">XLOOKUP($B293,'EMP LIST '!$B$2:$B$121,'EMP LIST '!$I$2:$I$121,)</f>
        <v>SALARIED</v>
      </c>
      <c r="F293" t="str">
        <v>VISHAL</v>
      </c>
      <c r="G293" t="str">
        <v xml:space="preserve">DR. SHAFKET RASOOL WANI </v>
      </c>
      <c r="I293">
        <f>AJ293-K293</f>
        <v>315</v>
      </c>
      <c r="J293" t="str">
        <f t="array" ref="J293">XLOOKUP($B293,'EMP LIST '!$B$2:$B$121,'EMP LIST '!$H$2:$H$121,)</f>
        <v>NOIDA</v>
      </c>
      <c r="K293">
        <v>45983</v>
      </c>
      <c r="L293">
        <v>45982</v>
      </c>
      <c r="M293" t="str">
        <v>SME000017989967</v>
      </c>
      <c r="N293">
        <v>7006323989</v>
      </c>
      <c r="O293" t="str">
        <v>DELHI</v>
      </c>
      <c r="P293" t="str">
        <v>DELHI</v>
      </c>
      <c r="Q293" t="str">
        <v>OD</v>
      </c>
      <c r="R293" t="str">
        <v>F2 FINTECH</v>
      </c>
      <c r="S293" t="str">
        <v>BAJAJ</v>
      </c>
      <c r="V293" t="str">
        <v>UNSECURED</v>
      </c>
      <c r="W293" t="str">
        <v xml:space="preserve">REJECTED </v>
      </c>
      <c r="AA293" t="str">
        <v>FILE SENDER TO BANKER || UNDER PROCESS, APPLICANT 22 EMI BOUNCE WITH BAJAJ</v>
      </c>
      <c r="AB293" t="str">
        <v>Md shuaib Khan_x000d_</v>
      </c>
      <c r="AC293">
        <v>9161252501</v>
      </c>
      <c r="AD293" t="str">
        <v>mdshuaib.khan@bajajfinserv.in_x000d_</v>
      </c>
      <c r="AE293" t="str">
        <v>MBBS-2017</v>
      </c>
      <c r="AJ293">
        <f>TODAY()</f>
        <v>46298</v>
      </c>
    </row>
    <row r="294">
      <c r="A294" t="str">
        <v>YES</v>
      </c>
      <c r="B294" t="str">
        <v>AMANPREET SINGH</v>
      </c>
      <c r="C294" t="str">
        <f t="array" ref="C294">XLOOKUP(B294,'EMP LIST '!$B$2:$B$121,'EMP LIST '!$E$2:$E$121,)</f>
        <v>MANVI BHARDWAJ</v>
      </c>
      <c r="D294" t="str">
        <f t="array" ref="D294">XLOOKUP($B294,'EMP LIST '!$B$2:$B$121,'EMP LIST '!$F$2:$F$121,)</f>
        <v>AMANPREET SINGH</v>
      </c>
      <c r="E294" t="str">
        <f t="array" ref="E294">XLOOKUP($B294,'EMP LIST '!$B$2:$B$121,'EMP LIST '!$I$2:$I$121,)</f>
        <v>SALARIED</v>
      </c>
      <c r="F294" t="str">
        <v>RAJEEV</v>
      </c>
      <c r="G294" t="str">
        <v>DR BALWANT SINGH</v>
      </c>
      <c r="I294">
        <f>AJ294-K294</f>
        <v>315</v>
      </c>
      <c r="J294" t="str">
        <f t="array" ref="J294">XLOOKUP($B294,'EMP LIST '!$B$2:$B$121,'EMP LIST '!$H$2:$H$121,)</f>
        <v>NOIDA</v>
      </c>
      <c r="K294">
        <v>45983</v>
      </c>
      <c r="L294">
        <v>45985</v>
      </c>
      <c r="M294">
        <v>296</v>
      </c>
      <c r="N294">
        <v>9311240808</v>
      </c>
      <c r="O294" t="str">
        <v>DELHI</v>
      </c>
      <c r="P294" t="str">
        <v>DELHI</v>
      </c>
      <c r="Q294" t="str">
        <v>PL</v>
      </c>
      <c r="R294" t="str">
        <v>CATEYE</v>
      </c>
      <c r="S294" t="str">
        <v>IDFC</v>
      </c>
      <c r="V294" t="str">
        <v>UNSECURED</v>
      </c>
      <c r="W294" t="str">
        <v xml:space="preserve">REJECTED </v>
      </c>
      <c r="AA294" t="str">
        <v>FILE SENDER TO BANKER || UNDER PROCESS,  OD LOAN 800 DPD || CO -APPLICANT REQUIRED || BOUNCING IN CIBIL  CIBIL LESS THAM 740 BANKING CREDIT NORMS NOT MET AS PER BANK POLICY</v>
      </c>
      <c r="AB294" t="str">
        <v>NAMAN</v>
      </c>
      <c r="AC294" t="str">
        <v>7599 256 300</v>
      </c>
      <c r="AD294" t="str">
        <v>naman.vohra@idfcfirstbank.com</v>
      </c>
      <c r="AJ294">
        <f>TODAY()</f>
        <v>46298</v>
      </c>
    </row>
    <row r="295">
      <c r="A295" t="str">
        <v>YES</v>
      </c>
      <c r="B295" t="str">
        <v>RAJAT DWIVEDI</v>
      </c>
      <c r="C295" t="str">
        <f t="array" ref="C295">XLOOKUP(B295,'EMP LIST '!$B$2:$B$121,'EMP LIST '!$E$2:$E$121,)</f>
        <v>RAJKUMARI</v>
      </c>
      <c r="D295" t="str">
        <f t="array" ref="D295">XLOOKUP($B295,'EMP LIST '!$B$2:$B$121,'EMP LIST '!$F$2:$F$121,)</f>
        <v>RAJKUMARI</v>
      </c>
      <c r="E295" t="str">
        <f t="array" ref="E295">XLOOKUP($B295,'EMP LIST '!$B$2:$B$121,'EMP LIST '!$I$2:$I$121,)</f>
        <v>SALARIED</v>
      </c>
      <c r="F295" t="str">
        <v>RAJEEV</v>
      </c>
      <c r="G295" t="str">
        <v>DR IJAZ AHMED</v>
      </c>
      <c r="I295">
        <f>AJ295-K295</f>
        <v>315</v>
      </c>
      <c r="J295" t="str">
        <f t="array" ref="J295">XLOOKUP($B295,'EMP LIST '!$B$2:$B$121,'EMP LIST '!$H$2:$H$121,)</f>
        <v>NOIDA</v>
      </c>
      <c r="K295">
        <v>45983</v>
      </c>
      <c r="L295">
        <v>45986</v>
      </c>
      <c r="M295" t="str">
        <v>542BZ8638618</v>
      </c>
      <c r="N295" t="str">
        <v>86974 85542</v>
      </c>
      <c r="O295" t="str">
        <v>WEST BENGAL</v>
      </c>
      <c r="P295" t="str">
        <v>KOLKATTA</v>
      </c>
      <c r="Q295" t="str">
        <v>OD</v>
      </c>
      <c r="R295" t="str">
        <v>F2 FINTECH</v>
      </c>
      <c r="S295" t="str">
        <v>TATA</v>
      </c>
      <c r="V295" t="str">
        <v>UNSECURED</v>
      </c>
      <c r="W295" t="str">
        <v xml:space="preserve">REJECTED </v>
      </c>
      <c r="AA295" t="str">
        <v>FILE SENDER TO BANKER || UNDER PROCESS,  || CUSTOMER IS SALARIED  IN GOVN HOSPITAL NOT CONSULTING ANYWHERE</v>
      </c>
      <c r="AB295" t="str">
        <v>GAURAV MATHUR</v>
      </c>
      <c r="AC295">
        <v>9654949270</v>
      </c>
      <c r="AD295" t="str">
        <v>gaurav.tcl@tatacapital.com</v>
      </c>
      <c r="AJ295">
        <f>TODAY()</f>
        <v>46298</v>
      </c>
    </row>
    <row r="296">
      <c r="A296" t="str">
        <v>YES</v>
      </c>
      <c r="B296" t="str">
        <v>UMESH</v>
      </c>
      <c r="C296" t="str">
        <v>SHASHANK BHARDWAJ</v>
      </c>
      <c r="D296" t="str">
        <v>SHASHANK BHARDWAJ</v>
      </c>
      <c r="E296" t="str">
        <v>SOURCER</v>
      </c>
      <c r="F296" t="str">
        <v>RAJEEV</v>
      </c>
      <c r="G296" t="str">
        <v>DR VALDHAS PUSHPALATHA,</v>
      </c>
      <c r="H296" t="str">
        <v>YES</v>
      </c>
      <c r="I296">
        <v>264</v>
      </c>
      <c r="J296" t="str">
        <v xml:space="preserve">BAREILLY </v>
      </c>
      <c r="K296">
        <v>45982</v>
      </c>
      <c r="L296">
        <v>45987</v>
      </c>
      <c r="M296" t="str">
        <v xml:space="preserve">SME000017809764 </v>
      </c>
      <c r="O296" t="str">
        <v>TELANGANA</v>
      </c>
      <c r="P296" t="str">
        <v>MAHBUBNAGAR</v>
      </c>
      <c r="Q296" t="str">
        <v>OD</v>
      </c>
      <c r="R296" t="str">
        <v>F2 FINTECH</v>
      </c>
      <c r="S296" t="str">
        <v>BAJAJ</v>
      </c>
      <c r="T296">
        <v>2000000</v>
      </c>
      <c r="U296">
        <v>2000000</v>
      </c>
      <c r="V296" t="str">
        <v>UNSECURED</v>
      </c>
      <c r="W296" t="str">
        <v>DISBURSED</v>
      </c>
      <c r="Y296">
        <v>45982</v>
      </c>
      <c r="Z296">
        <v>45989</v>
      </c>
      <c r="AA296" t="str">
        <v xml:space="preserve">MEEING CASE, REQ BANK STATEMENT FOR AMOUNT INCREASE, CUSTOMER REQ 20 L </v>
      </c>
      <c r="AB296" t="str">
        <v>RAJAK</v>
      </c>
      <c r="AC296">
        <v>8790754742</v>
      </c>
      <c r="AJ296">
        <v>46246</v>
      </c>
    </row>
    <row r="297">
      <c r="A297" t="str">
        <v>YES</v>
      </c>
      <c r="B297" t="str">
        <v>SHIVANI</v>
      </c>
      <c r="C297" t="str">
        <f t="array" ref="C297">XLOOKUP(B297,'EMP LIST '!$B$2:$B$121,'EMP LIST '!$E$2:$E$121,)</f>
        <v/>
      </c>
      <c r="D297" t="str">
        <f t="array" ref="D297">XLOOKUP($B297,'EMP LIST '!$B$2:$B$121,'EMP LIST '!$F$2:$F$121,)</f>
        <v/>
      </c>
      <c r="E297" t="str">
        <f t="array" ref="E297">XLOOKUP($B297,'EMP LIST '!$B$2:$B$121,'EMP LIST '!$I$2:$I$121,)</f>
        <v/>
      </c>
      <c r="F297" t="str">
        <v>RAJEEV</v>
      </c>
      <c r="G297" t="str">
        <v>DR. GAURAV CHAUHAN</v>
      </c>
      <c r="I297">
        <f>AJ297-K297</f>
        <v>315</v>
      </c>
      <c r="J297" t="str">
        <f t="array" ref="J297">XLOOKUP($B297,'EMP LIST '!$B$2:$B$121,'EMP LIST '!$H$2:$H$121,)</f>
        <v/>
      </c>
      <c r="K297">
        <v>45983</v>
      </c>
      <c r="L297">
        <v>45987</v>
      </c>
      <c r="M297">
        <v>299</v>
      </c>
      <c r="N297" t="str">
        <v>88517 92887</v>
      </c>
      <c r="O297" t="str">
        <v>DELHI</v>
      </c>
      <c r="P297" t="str">
        <v>DELHI</v>
      </c>
      <c r="Q297" t="str">
        <v>OD</v>
      </c>
      <c r="R297" t="str">
        <v>CATEYE</v>
      </c>
      <c r="S297" t="str">
        <v>IDFC</v>
      </c>
      <c r="T297">
        <v>2450000</v>
      </c>
      <c r="U297">
        <v>2450000</v>
      </c>
      <c r="V297" t="str">
        <v>UNSECURED</v>
      </c>
      <c r="W297" t="str">
        <v>DROP</v>
      </c>
      <c r="Y297">
        <v>45986</v>
      </c>
      <c r="AA297" t="str">
        <v xml:space="preserve">FILE SENDER TO BANKER || UNDER PROCESS  TO BE APPROVED TODAY FOR 15 LAKHS CONDITION MARKED FOR OFFICE CPV || WILL BE DONE TOMORROW AS CUSTOMER NOT IN OFFICE TODAY OUT FOR LECTURE || CUSTOMER TAKEN LOAN FROM BAJAJ FROM US </v>
      </c>
      <c r="AB297" t="str">
        <v>NAMAN</v>
      </c>
      <c r="AC297" t="str">
        <v>7599 256 300</v>
      </c>
      <c r="AD297" t="str">
        <v>naman.vohra@idfcfirstbank.com</v>
      </c>
      <c r="AE297" t="str">
        <v>MD-2019</v>
      </c>
      <c r="AJ297">
        <f>TODAY()</f>
        <v>46298</v>
      </c>
    </row>
    <row r="298">
      <c r="A298" t="str">
        <v>YES</v>
      </c>
      <c r="B298" t="str">
        <v>F2 FINTECH</v>
      </c>
      <c r="C298" t="str">
        <f t="array" ref="C298">XLOOKUP(B298,'EMP LIST '!$B$2:$B$121,'EMP LIST '!$E$2:$E$121,)</f>
        <v>F2 FINTECH</v>
      </c>
      <c r="D298" t="str">
        <f t="array" ref="D298">XLOOKUP($B298,'EMP LIST '!$B$2:$B$121,'EMP LIST '!$F$2:$F$121,)</f>
        <v>F2 FINTECH</v>
      </c>
      <c r="E298" t="str">
        <f t="array" ref="E298">XLOOKUP($B298,'EMP LIST '!$B$2:$B$121,'EMP LIST '!$I$2:$I$121,)</f>
        <v>SOURCER</v>
      </c>
      <c r="F298" t="str">
        <v>RAJEEV</v>
      </c>
      <c r="G298" t="str">
        <v>ADITI KAPOOR</v>
      </c>
      <c r="I298">
        <f>AJ298-K298</f>
        <v>315</v>
      </c>
      <c r="J298" t="str">
        <f t="array" ref="J298">XLOOKUP($B298,'EMP LIST '!$B$2:$B$121,'EMP LIST '!$H$2:$H$121,)</f>
        <v>F2 FINTECH</v>
      </c>
      <c r="K298">
        <v>45983</v>
      </c>
      <c r="L298">
        <v>45989</v>
      </c>
      <c r="M298" t="str">
        <v>SME000017991052</v>
      </c>
      <c r="N298">
        <v>9892693439</v>
      </c>
      <c r="O298" t="str">
        <v>MAHARASHTRA</v>
      </c>
      <c r="P298" t="str">
        <v>PUNE</v>
      </c>
      <c r="Q298" t="str">
        <v>OD</v>
      </c>
      <c r="R298" t="str">
        <v>F2 FINTECH</v>
      </c>
      <c r="S298" t="str">
        <v>BAJAJ</v>
      </c>
      <c r="V298" t="str">
        <v>UNSECURED</v>
      </c>
      <c r="W298" t="str">
        <v xml:space="preserve">REJECTED </v>
      </c>
      <c r="AA298" t="str">
        <v>FILE SENDER TO BANKER || UNDER PROCESS, CIBIL CONSENT LINK, CUSTOMER NOT RECVD CALL, 637 CIBIL SCORE</v>
      </c>
      <c r="AB298" t="str">
        <v>SURAJ LATE</v>
      </c>
      <c r="AC298">
        <v>8767943236</v>
      </c>
      <c r="AD298" t="str">
        <v>atul.abhang@bajajfinserv.in_x000d_</v>
      </c>
      <c r="AJ298">
        <f>TODAY()</f>
        <v>46298</v>
      </c>
    </row>
    <row r="299">
      <c r="A299" t="str">
        <v>YES</v>
      </c>
      <c r="B299" t="str">
        <v>SUMIT KUMAR</v>
      </c>
      <c r="C299" t="str">
        <f t="array" ref="C299">XLOOKUP(B299,'EMP LIST '!$B$2:$B$121,'EMP LIST '!$E$2:$E$121,)</f>
        <v>ANURAG SHARMA</v>
      </c>
      <c r="D299" t="str">
        <f t="array" ref="D299">XLOOKUP($B299,'EMP LIST '!$B$2:$B$121,'EMP LIST '!$F$2:$F$121,)</f>
        <v>SHASHANK BHARDWAJ</v>
      </c>
      <c r="E299" t="str">
        <f t="array" ref="E299">XLOOKUP($B299,'EMP LIST '!$B$2:$B$121,'EMP LIST '!$I$2:$I$121,)</f>
        <v>SALARIED</v>
      </c>
      <c r="F299" t="str">
        <v>RAJEEV</v>
      </c>
      <c r="G299" t="str">
        <v>DR T. Lalrempuia</v>
      </c>
      <c r="I299">
        <f>AJ299-K299</f>
        <v>315</v>
      </c>
      <c r="J299" t="str">
        <f t="array" ref="J299">XLOOKUP($B299,'EMP LIST '!$B$2:$B$121,'EMP LIST '!$H$2:$H$121,)</f>
        <v>BAREILLY</v>
      </c>
      <c r="K299">
        <v>45983</v>
      </c>
      <c r="L299">
        <v>45983</v>
      </c>
      <c r="M299">
        <v>301</v>
      </c>
      <c r="N299">
        <v>9773918567</v>
      </c>
      <c r="O299" t="str">
        <v>KERALA</v>
      </c>
      <c r="P299" t="str">
        <v>THIRUVANANTHAPURAM</v>
      </c>
      <c r="Q299" t="str">
        <v>OD</v>
      </c>
      <c r="R299" t="str">
        <v>F2 FINTECH</v>
      </c>
      <c r="S299" t="str">
        <v>BAJAJ MARKET</v>
      </c>
      <c r="V299" t="str">
        <v>UNSECURED</v>
      </c>
      <c r="W299" t="str">
        <v xml:space="preserve">REJECTED </v>
      </c>
      <c r="AA299" t="str">
        <v>FILE SENDER TO BANKER || UNDER PROCESS, -OFFER REJECT, EXISTING CUSTOMER, BAJAJ EMI BOUNCED</v>
      </c>
      <c r="AB299" t="str">
        <v>prasanth</v>
      </c>
      <c r="AC299" t="str">
        <v>73569 14647</v>
      </c>
      <c r="AD299" t="str">
        <v>prasanth.m6@bajajfinserv.in</v>
      </c>
      <c r="AJ299">
        <f>TODAY()</f>
        <v>46298</v>
      </c>
    </row>
    <row r="300">
      <c r="A300" t="str">
        <v>YES</v>
      </c>
      <c r="B300" t="str">
        <v>SIMA SHAW</v>
      </c>
      <c r="C300" t="str">
        <f t="array" ref="C300">XLOOKUP(B300,'EMP LIST '!$B$2:$B$121,'EMP LIST '!$E$2:$E$121,)</f>
        <v/>
      </c>
      <c r="D300" t="str">
        <f t="array" ref="D300">XLOOKUP($B300,'EMP LIST '!$B$2:$B$121,'EMP LIST '!$F$2:$F$121,)</f>
        <v/>
      </c>
      <c r="E300" t="str">
        <f t="array" ref="E300">XLOOKUP($B300,'EMP LIST '!$B$2:$B$121,'EMP LIST '!$I$2:$I$121,)</f>
        <v/>
      </c>
      <c r="F300" t="str">
        <v>RAJEEV</v>
      </c>
      <c r="G300" t="str">
        <v xml:space="preserve">DR Sheetal jagdish agroya </v>
      </c>
      <c r="I300">
        <f>AJ300-K300</f>
        <v>315</v>
      </c>
      <c r="J300" t="str">
        <f t="array" ref="J300">XLOOKUP($B300,'EMP LIST '!$B$2:$B$121,'EMP LIST '!$H$2:$H$121,)</f>
        <v/>
      </c>
      <c r="K300">
        <v>45983</v>
      </c>
      <c r="L300">
        <v>45989</v>
      </c>
      <c r="M300">
        <v>302</v>
      </c>
      <c r="N300">
        <v>9423946669</v>
      </c>
      <c r="O300" t="str">
        <v>MAHARASHTRA</v>
      </c>
      <c r="P300" t="str">
        <v>LATUR</v>
      </c>
      <c r="Q300" t="str">
        <v>OD</v>
      </c>
      <c r="R300" t="str">
        <v xml:space="preserve">FIRST ADVISOR </v>
      </c>
      <c r="S300" t="str">
        <v>poonewala</v>
      </c>
      <c r="V300" t="str">
        <v>UNSECURED</v>
      </c>
      <c r="W300" t="str">
        <v xml:space="preserve">REJECTED </v>
      </c>
      <c r="AA300" t="str">
        <v>FILE SENDER TO BANKER || UNDER PROCESS, || ABB GOOD BUT AS PER POONALWALLA POLICY  CREDIT TRANSECTION SHOULD BE 4 OR MORE THAN 4</v>
      </c>
      <c r="AB300" t="str">
        <v>Kailas.rathod</v>
      </c>
      <c r="AD300" t="str">
        <v>Kailas.rathod@poonawallafincorp.com</v>
      </c>
      <c r="AE300" t="str">
        <v>MBBS-2003</v>
      </c>
      <c r="AJ300">
        <f>TODAY()</f>
        <v>46298</v>
      </c>
    </row>
    <row r="301">
      <c r="A301" t="str">
        <v>YES</v>
      </c>
      <c r="B301" t="str">
        <v>SAMREEN KHAN</v>
      </c>
      <c r="C301" t="str">
        <f t="array" ref="C301">XLOOKUP(B301,'EMP LIST '!$B$2:$B$121,'EMP LIST '!$E$2:$E$121,)</f>
        <v>MANISHA SAXENA</v>
      </c>
      <c r="D301" t="str">
        <f t="array" ref="D301">XLOOKUP($B301,'EMP LIST '!$B$2:$B$121,'EMP LIST '!$F$2:$F$121,)</f>
        <v>SHASHANK BHARDWAJ</v>
      </c>
      <c r="E301" t="str">
        <f t="array" ref="E301">XLOOKUP($B301,'EMP LIST '!$B$2:$B$121,'EMP LIST '!$I$2:$I$121,)</f>
        <v>SALARIED</v>
      </c>
      <c r="F301" t="str">
        <v>VISHAL</v>
      </c>
      <c r="G301" t="str">
        <v>DR.ABHISHEK KUMAR JANGID</v>
      </c>
      <c r="I301">
        <f>AJ301-K301</f>
        <v>315</v>
      </c>
      <c r="J301" t="str">
        <f t="array" ref="J301">XLOOKUP($B301,'EMP LIST '!$B$2:$B$121,'EMP LIST '!$H$2:$H$121,)</f>
        <v>BAREILLY</v>
      </c>
      <c r="K301">
        <v>45983</v>
      </c>
      <c r="L301">
        <v>45983</v>
      </c>
      <c r="M301" t="str">
        <v>SME000017992861</v>
      </c>
      <c r="N301">
        <v>6378715070</v>
      </c>
      <c r="O301" t="str">
        <v>RAJASTHAN</v>
      </c>
      <c r="P301" t="str">
        <v>BARI</v>
      </c>
      <c r="Q301" t="str">
        <v>OD</v>
      </c>
      <c r="R301" t="str">
        <v>F2 FINTECH</v>
      </c>
      <c r="S301" t="str">
        <v>BAJAJ</v>
      </c>
      <c r="V301" t="str">
        <v>UNSECURED</v>
      </c>
      <c r="W301" t="str">
        <v xml:space="preserve">REJECTED </v>
      </c>
      <c r="AA301" t="str">
        <v>FILE SENDER TO BANKER || UNDER PROCESS, CIBIL CONSENT LINK SENT TO CUSTOMER, PROF 8 SEGMENT 0 ELIGIBILITY</v>
      </c>
      <c r="AB301" t="str">
        <v>Harsh Sharma12_x000d_</v>
      </c>
      <c r="AC301">
        <v>7877791611</v>
      </c>
      <c r="AD301" t="str">
        <v>harsh.sharma12@bajajfinserv.in_x000d_</v>
      </c>
      <c r="AE301" t="str">
        <v>MBBS-2024</v>
      </c>
      <c r="AJ301">
        <f>TODAY()</f>
        <v>46298</v>
      </c>
    </row>
    <row r="302">
      <c r="A302" t="str">
        <v>YES</v>
      </c>
      <c r="B302" t="str">
        <v>MANISHA VERMA</v>
      </c>
      <c r="C302" t="str">
        <f t="array" ref="C302">XLOOKUP(B302,'EMP LIST '!$B$2:$B$121,'EMP LIST '!$E$2:$E$121,)</f>
        <v>RAVISH SHARMA</v>
      </c>
      <c r="D302" t="str">
        <f t="array" ref="D302">XLOOKUP($B302,'EMP LIST '!$B$2:$B$121,'EMP LIST '!$F$2:$F$121,)</f>
        <v>RAVISH SHARMA</v>
      </c>
      <c r="E302" t="str">
        <f t="array" ref="E302">XLOOKUP($B302,'EMP LIST '!$B$2:$B$121,'EMP LIST '!$I$2:$I$121,)</f>
        <v>SALARIED</v>
      </c>
      <c r="F302" t="str">
        <v>RAJEEV</v>
      </c>
      <c r="G302" t="str">
        <v>DR MANOJ MAHADEO JAGNIT</v>
      </c>
      <c r="I302">
        <f>AJ302-K302</f>
        <v>315</v>
      </c>
      <c r="J302" t="str">
        <f t="array" ref="J302">XLOOKUP($B302,'EMP LIST '!$B$2:$B$121,'EMP LIST '!$H$2:$H$121,)</f>
        <v>NOIDA</v>
      </c>
      <c r="K302">
        <v>45983</v>
      </c>
      <c r="L302">
        <v>45989</v>
      </c>
      <c r="M302">
        <v>304</v>
      </c>
      <c r="N302">
        <v>8767278811</v>
      </c>
      <c r="O302" t="str">
        <v>MAHARASHTRA</v>
      </c>
      <c r="P302" t="str">
        <v>MUMBAI</v>
      </c>
      <c r="Q302" t="str">
        <v>OD</v>
      </c>
      <c r="R302" t="str">
        <v xml:space="preserve">FIRST ADVISOR </v>
      </c>
      <c r="S302" t="str">
        <v>ABCL</v>
      </c>
      <c r="T302">
        <v>600000</v>
      </c>
      <c r="U302">
        <v>600000</v>
      </c>
      <c r="V302" t="str">
        <v>UNSECURED</v>
      </c>
      <c r="W302" t="str">
        <v>LOGIN</v>
      </c>
      <c r="AA302" t="str">
        <v xml:space="preserve">FILE SENDER TO BANKER || UNDER PROCESS SM ON LEAVE  SHARED TO ANOTHER SM RUSHIKESH CUSTOMER NOT SHARING OTP || LOGIN DONE TERM LOAN  DOBALE </v>
      </c>
      <c r="AB302" t="str">
        <v>ADIL</v>
      </c>
      <c r="AC302">
        <v>9082240270</v>
      </c>
      <c r="AD302" t="str">
        <v>mohd.khan30@adityabirlacapital.com</v>
      </c>
      <c r="AJ302">
        <f>TODAY()</f>
        <v>46298</v>
      </c>
    </row>
    <row r="303">
      <c r="A303" t="str">
        <v>YES</v>
      </c>
      <c r="B303" t="str">
        <v>SHRUTIKA DUBEY</v>
      </c>
      <c r="C303" t="str">
        <f t="array" ref="C303">XLOOKUP(B303,'EMP LIST '!$B$2:$B$121,'EMP LIST '!$E$2:$E$121,)</f>
        <v>MANISHA SAXENA</v>
      </c>
      <c r="D303" t="str">
        <f t="array" ref="D303">XLOOKUP($B303,'EMP LIST '!$B$2:$B$121,'EMP LIST '!$F$2:$F$121,)</f>
        <v>SHASHANK BHARDWAJ</v>
      </c>
      <c r="E303" t="str">
        <f t="array" ref="E303">XLOOKUP($B303,'EMP LIST '!$B$2:$B$121,'EMP LIST '!$I$2:$I$121,)</f>
        <v>SALARIED</v>
      </c>
      <c r="F303" t="str">
        <v>VISHAL</v>
      </c>
      <c r="G303" t="str">
        <v>DR. THOTA KARTHIK</v>
      </c>
      <c r="I303">
        <f>AJ303-K303</f>
        <v>315</v>
      </c>
      <c r="J303" t="str">
        <f t="array" ref="J303">XLOOKUP($B303,'EMP LIST '!$B$2:$B$121,'EMP LIST '!$H$2:$H$121,)</f>
        <v>BAREILLY</v>
      </c>
      <c r="K303">
        <v>45983</v>
      </c>
      <c r="L303">
        <v>45983</v>
      </c>
      <c r="M303" t="str">
        <v>SME000017994446</v>
      </c>
      <c r="N303" t="str">
        <v>94945 04653</v>
      </c>
      <c r="O303" t="str">
        <v>ANDHRA PRADESH</v>
      </c>
      <c r="P303" t="str">
        <v>AMARAVATI</v>
      </c>
      <c r="Q303" t="str">
        <v>OD</v>
      </c>
      <c r="R303" t="str">
        <v>F2 FINTECH</v>
      </c>
      <c r="S303" t="str">
        <v>BAJAJ</v>
      </c>
      <c r="V303" t="str">
        <v>UNSECURED</v>
      </c>
      <c r="W303" t="str">
        <v>HOLD</v>
      </c>
      <c r="AA303" t="str">
        <v>FILE SENDER TO BANKER || UNDER PROCESS, CUSTOMER NOT RECVD CALL</v>
      </c>
      <c r="AB303" t="str">
        <v>sammata.chandra</v>
      </c>
      <c r="AC303" t="str">
        <v>98669 99914</v>
      </c>
      <c r="AD303" t="str">
        <v>sammata.chandra@bajajfinserv.in</v>
      </c>
      <c r="AE303" t="str">
        <v>MBBS-2020</v>
      </c>
      <c r="AJ303">
        <f>TODAY()</f>
        <v>46298</v>
      </c>
    </row>
    <row r="304">
      <c r="A304" t="str">
        <v>YES</v>
      </c>
      <c r="B304" t="str">
        <v>SHIVAM SHARMA</v>
      </c>
      <c r="C304" t="str">
        <f t="array" ref="C304">XLOOKUP(B304,'EMP LIST '!$B$2:$B$121,'EMP LIST '!$E$2:$E$121,)</f>
        <v>RASHI GANGWAR</v>
      </c>
      <c r="D304" t="str">
        <f t="array" ref="D304">XLOOKUP($B304,'EMP LIST '!$B$2:$B$121,'EMP LIST '!$F$2:$F$121,)</f>
        <v>RAJKUMARI</v>
      </c>
      <c r="E304" t="str">
        <f t="array" ref="E304">XLOOKUP($B304,'EMP LIST '!$B$2:$B$121,'EMP LIST '!$I$2:$I$121,)</f>
        <v>SALARIED</v>
      </c>
      <c r="F304" t="str">
        <v>VISHAL</v>
      </c>
      <c r="G304" t="str">
        <v>DR MOHAMMED ADIL ALI</v>
      </c>
      <c r="I304">
        <f>AJ304-K304</f>
        <v>309</v>
      </c>
      <c r="J304" t="str">
        <f t="array" ref="J304">XLOOKUP($B304,'EMP LIST '!$B$2:$B$121,'EMP LIST '!$H$2:$H$121,)</f>
        <v xml:space="preserve">NOIDA </v>
      </c>
      <c r="K304">
        <v>45989</v>
      </c>
      <c r="L304">
        <v>45987</v>
      </c>
      <c r="M304">
        <v>367</v>
      </c>
      <c r="N304">
        <v>8143102876</v>
      </c>
      <c r="O304" t="str">
        <v>TELANGANA</v>
      </c>
      <c r="P304" t="str">
        <v>HYDERABAD</v>
      </c>
      <c r="Q304" t="str">
        <v>OD</v>
      </c>
      <c r="R304" t="str">
        <v>F2 FINTECH</v>
      </c>
      <c r="S304" t="str">
        <v>BAJAJ MARKET</v>
      </c>
      <c r="T304">
        <v>4090000</v>
      </c>
      <c r="U304">
        <v>4500000</v>
      </c>
      <c r="V304" t="str">
        <v>UNSECURED</v>
      </c>
      <c r="W304" t="str">
        <v>DISBURSED</v>
      </c>
      <c r="X304">
        <v>772</v>
      </c>
      <c r="Y304">
        <v>45989</v>
      </c>
      <c r="Z304">
        <v>45989</v>
      </c>
      <c r="AA304" t="str">
        <v>FILE SENDER TO BANKER || UNDER PROCESS, || CIBIL SENT || ELIGIBILITY 4200000, CASE MOVED TO CREDIT</v>
      </c>
      <c r="AB304" t="str">
        <v>SHAIK</v>
      </c>
      <c r="AC304" t="str">
        <v xml:space="preserve"> 95150 81434</v>
      </c>
      <c r="AD304" t="str">
        <v>Shaik.basha4@bjajfinserv.in</v>
      </c>
      <c r="AE304" t="str">
        <v>MBBS-2019</v>
      </c>
      <c r="AI304">
        <v>45993</v>
      </c>
      <c r="AJ304">
        <f>TODAY()</f>
        <v>46298</v>
      </c>
      <c r="AK304">
        <v>8200</v>
      </c>
      <c r="AL304" t="str">
        <v>DONE</v>
      </c>
    </row>
    <row r="305">
      <c r="A305" t="str">
        <v>YES</v>
      </c>
      <c r="B305" t="str">
        <v>RAHUL SHARMA</v>
      </c>
      <c r="C305" t="str">
        <f t="array" ref="C305">XLOOKUP(B305,'EMP LIST '!$B$2:$B$121,'EMP LIST '!$E$2:$E$121,)</f>
        <v>F2 FINTECH</v>
      </c>
      <c r="D305" t="str">
        <f t="array" ref="D305">XLOOKUP($B305,'EMP LIST '!$B$2:$B$121,'EMP LIST '!$F$2:$F$121,)</f>
        <v>F2 FINTECH</v>
      </c>
      <c r="E305" t="str">
        <f t="array" ref="E305">XLOOKUP($B305,'EMP LIST '!$B$2:$B$121,'EMP LIST '!$I$2:$I$121,)</f>
        <v>SOURCER</v>
      </c>
      <c r="F305" t="str">
        <v>RAJEEV</v>
      </c>
      <c r="G305" t="str">
        <v>DR PARASA RAM</v>
      </c>
      <c r="I305">
        <f>AJ305-K305</f>
        <v>315</v>
      </c>
      <c r="J305" t="str">
        <f t="array" ref="J305">XLOOKUP($B305,'EMP LIST '!$B$2:$B$121,'EMP LIST '!$H$2:$H$121,)</f>
        <v>F2 FINTECH</v>
      </c>
      <c r="K305">
        <v>45983</v>
      </c>
      <c r="M305">
        <v>307</v>
      </c>
      <c r="N305" t="str">
        <v>99828 59073</v>
      </c>
      <c r="O305" t="str">
        <v>RAJASTHAN</v>
      </c>
      <c r="P305" t="str">
        <v>UDAIPUR</v>
      </c>
      <c r="Q305" t="str">
        <v>OD</v>
      </c>
      <c r="R305" t="str">
        <v xml:space="preserve">FIRST ADVISOR </v>
      </c>
      <c r="S305" t="str">
        <v>ABCL</v>
      </c>
      <c r="V305" t="str">
        <v>UNSECURED</v>
      </c>
      <c r="W305" t="str">
        <v xml:space="preserve">REJECTED </v>
      </c>
      <c r="AA305" t="str">
        <v xml:space="preserve">FILE SENDER TO BANKER || UNDER PROCESS, </v>
      </c>
      <c r="AB305" t="str">
        <v>AVANTYAA</v>
      </c>
      <c r="AC305" t="str">
        <v>91 6593 936 9</v>
      </c>
      <c r="AD305" t="str">
        <v xml:space="preserve"> avantyaa.shukla@adityabirlacapital.com</v>
      </c>
      <c r="AJ305">
        <f>TODAY()</f>
        <v>46298</v>
      </c>
    </row>
    <row r="306">
      <c r="A306" t="str">
        <v>YES</v>
      </c>
      <c r="B306" t="str">
        <v>ANKIT KUMAR</v>
      </c>
      <c r="C306" t="str">
        <f t="array" ref="C306">XLOOKUP(B306,'EMP LIST '!$B$2:$B$121,'EMP LIST '!$E$2:$E$121,)</f>
        <v/>
      </c>
      <c r="D306" t="str">
        <f t="array" ref="D306">XLOOKUP($B306,'EMP LIST '!$B$2:$B$121,'EMP LIST '!$F$2:$F$121,)</f>
        <v/>
      </c>
      <c r="E306" t="str">
        <f t="array" ref="E306">XLOOKUP($B306,'EMP LIST '!$B$2:$B$121,'EMP LIST '!$I$2:$I$121,)</f>
        <v/>
      </c>
      <c r="F306" t="str">
        <v>VISHAL</v>
      </c>
      <c r="G306" t="str">
        <v>DR. DEEPANSHUL MALIK</v>
      </c>
      <c r="I306">
        <f>AJ306-K306</f>
        <v>315</v>
      </c>
      <c r="J306" t="str">
        <f t="array" ref="J306">XLOOKUP($B306,'EMP LIST '!$B$2:$B$121,'EMP LIST '!$H$2:$H$121,)</f>
        <v/>
      </c>
      <c r="K306">
        <v>45983</v>
      </c>
      <c r="L306">
        <v>45988</v>
      </c>
      <c r="M306">
        <v>170413320</v>
      </c>
      <c r="N306" t="str">
        <v>91365 54535</v>
      </c>
      <c r="O306" t="str">
        <v>DELHI</v>
      </c>
      <c r="P306" t="str">
        <v>DELHI</v>
      </c>
      <c r="Q306" t="str">
        <v>OD</v>
      </c>
      <c r="R306" t="str">
        <v>F2 FINTECH</v>
      </c>
      <c r="S306" t="str">
        <v>CHOLA</v>
      </c>
      <c r="V306" t="str">
        <v>UNSECURED</v>
      </c>
      <c r="W306" t="str">
        <v xml:space="preserve">REJECTED </v>
      </c>
      <c r="AA306" t="str">
        <v>FILE SENDER TO BANKER || UNDER PROCESS, -ITS BDS DOCTOR</v>
      </c>
      <c r="AB306" t="str">
        <v>MOHIT</v>
      </c>
      <c r="AC306" t="str">
        <v>75310 43153</v>
      </c>
      <c r="AD306" t="str">
        <v>mohitts@chola.murugappa.com</v>
      </c>
      <c r="AE306" t="str">
        <v>BDS-2022</v>
      </c>
      <c r="AJ306">
        <f>TODAY()</f>
        <v>46298</v>
      </c>
    </row>
    <row r="307">
      <c r="A307" t="str">
        <v>YES</v>
      </c>
      <c r="B307" t="str">
        <v>ANSHIKA TIWARI</v>
      </c>
      <c r="C307" t="str">
        <f t="array" ref="C307">XLOOKUP(B307,'EMP LIST '!$B$2:$B$121,'EMP LIST '!$E$2:$E$121,)</f>
        <v>ANIL KUMAR</v>
      </c>
      <c r="D307" t="str">
        <f t="array" ref="D307">XLOOKUP($B307,'EMP LIST '!$B$2:$B$121,'EMP LIST '!$F$2:$F$121,)</f>
        <v>SHASHANK BHARDWAJ</v>
      </c>
      <c r="E307" t="str">
        <f t="array" ref="E307">XLOOKUP($B307,'EMP LIST '!$B$2:$B$121,'EMP LIST '!$I$2:$I$121,)</f>
        <v>SALARIED</v>
      </c>
      <c r="F307" t="str">
        <v>VISHAL</v>
      </c>
      <c r="G307" t="str">
        <v>DR.  DEEPA NITYANAND KOUJALAGI</v>
      </c>
      <c r="I307">
        <f>AJ307-K307</f>
        <v>315</v>
      </c>
      <c r="J307" t="str">
        <f t="array" ref="J307">XLOOKUP($B307,'EMP LIST '!$B$2:$B$121,'EMP LIST '!$H$2:$H$121,)</f>
        <v xml:space="preserve">BAREILLY </v>
      </c>
      <c r="K307">
        <v>45983</v>
      </c>
      <c r="L307">
        <v>45983</v>
      </c>
      <c r="M307" t="str">
        <v>SME000017996355</v>
      </c>
      <c r="N307">
        <v>9110270247</v>
      </c>
      <c r="O307" t="str">
        <v>KARNATAKA</v>
      </c>
      <c r="P307" t="str">
        <v>BELGAUM</v>
      </c>
      <c r="Q307" t="str">
        <v>OD</v>
      </c>
      <c r="R307" t="str">
        <v>F2 FINTECH</v>
      </c>
      <c r="S307" t="str">
        <v>BAJAJ</v>
      </c>
      <c r="V307" t="str">
        <v>UNSECURED</v>
      </c>
      <c r="W307" t="str">
        <v xml:space="preserve">REJECTED </v>
      </c>
      <c r="AA307" t="str">
        <v>FILE SENDER TO BANKER || UNDER PROCESS, CIBIL CONSENT LINK SENT TO CUSTOMER, LOW ABB NOT OK</v>
      </c>
      <c r="AB307" t="str">
        <v>Shridhar Walaki_x000d_</v>
      </c>
      <c r="AC307">
        <v>8792676956</v>
      </c>
      <c r="AD307" t="str">
        <v>shridhar.walaki@bajajfinserv.in_x000d_</v>
      </c>
      <c r="AE307" t="str">
        <v>BAMS-2020</v>
      </c>
      <c r="AJ307">
        <f>TODAY()</f>
        <v>46298</v>
      </c>
    </row>
    <row r="308">
      <c r="A308" t="str">
        <v>YES</v>
      </c>
      <c r="B308" t="str">
        <v>SANIA SHEIKH</v>
      </c>
      <c r="C308" t="str">
        <f t="array" ref="C308">XLOOKUP(B308,'EMP LIST '!$B$2:$B$121,'EMP LIST '!$E$2:$E$121,)</f>
        <v/>
      </c>
      <c r="D308" t="str">
        <f t="array" ref="D308">XLOOKUP($B308,'EMP LIST '!$B$2:$B$121,'EMP LIST '!$F$2:$F$121,)</f>
        <v/>
      </c>
      <c r="E308" t="str">
        <f t="array" ref="E308">XLOOKUP($B308,'EMP LIST '!$B$2:$B$121,'EMP LIST '!$I$2:$I$121,)</f>
        <v/>
      </c>
      <c r="F308" t="str">
        <v>VISHAL</v>
      </c>
      <c r="G308" t="str">
        <v>DR. BHAWANI SHANKAR KUMAWAT</v>
      </c>
      <c r="I308">
        <f>AJ308-K308</f>
        <v>313</v>
      </c>
      <c r="J308" t="str">
        <f t="array" ref="J308">XLOOKUP($B308,'EMP LIST '!$B$2:$B$121,'EMP LIST '!$H$2:$H$121,)</f>
        <v/>
      </c>
      <c r="K308">
        <v>45985</v>
      </c>
      <c r="L308">
        <v>45986</v>
      </c>
      <c r="M308" t="str">
        <v>SME000018006764</v>
      </c>
      <c r="N308">
        <v>8511086747</v>
      </c>
      <c r="O308" t="str">
        <v>RAJASTHAN</v>
      </c>
      <c r="P308" t="str">
        <v>JAIPUR</v>
      </c>
      <c r="Q308" t="str">
        <v>TOP UP</v>
      </c>
      <c r="R308" t="str">
        <v>F2 FINTECH</v>
      </c>
      <c r="S308" t="str">
        <v>BAJAJ</v>
      </c>
      <c r="T308">
        <f>U308/4</f>
        <v>750000</v>
      </c>
      <c r="U308">
        <v>3000000</v>
      </c>
      <c r="V308" t="str">
        <v>UNSECURED</v>
      </c>
      <c r="W308" t="str">
        <v>HOLD</v>
      </c>
      <c r="X308">
        <v>769</v>
      </c>
      <c r="AA308" t="str">
        <v>FILE SENDER TO BANKER || UNDER PROCESS, CIBIL CINSENT LINK SENT TO CUSTOMER, ELIGIBILITY 30 L EXISTING CUSTOMER 8 L RUNNING , 1.80 L POS, CUSTOMER DENIED TO PROCESS</v>
      </c>
      <c r="AB308" t="str">
        <v>Vikram Kumar35_x000d_</v>
      </c>
      <c r="AC308">
        <v>9142366982</v>
      </c>
      <c r="AD308" t="str">
        <v>vikram.kumar35@bajajfinserv.in_x000d_</v>
      </c>
      <c r="AE308" t="str">
        <v>MBBS-2018</v>
      </c>
      <c r="AJ308">
        <f>TODAY()</f>
        <v>46298</v>
      </c>
    </row>
    <row r="309">
      <c r="A309" t="str">
        <v>YES</v>
      </c>
      <c r="B309" t="str">
        <v>JYOTI R</v>
      </c>
      <c r="F309" t="str">
        <v>RAJEEV</v>
      </c>
      <c r="G309" t="str">
        <v>DR. HARSH</v>
      </c>
      <c r="I309">
        <v>299</v>
      </c>
      <c r="J309" t="str">
        <v>NOIDA</v>
      </c>
      <c r="K309">
        <v>45947</v>
      </c>
      <c r="L309">
        <v>45990</v>
      </c>
      <c r="M309">
        <v>222</v>
      </c>
      <c r="N309">
        <v>7992327744</v>
      </c>
      <c r="O309" t="str">
        <v>BIHAR</v>
      </c>
      <c r="P309" t="str">
        <v>PATNA</v>
      </c>
      <c r="Q309" t="str">
        <v>OD</v>
      </c>
      <c r="R309" t="str">
        <v xml:space="preserve">FIRST ADVISOR </v>
      </c>
      <c r="S309" t="str">
        <v>LNT</v>
      </c>
      <c r="T309">
        <v>1510521</v>
      </c>
      <c r="U309">
        <v>1510521</v>
      </c>
      <c r="V309" t="str">
        <v>UNSECURED</v>
      </c>
      <c r="W309" t="str">
        <v>DISBURSED</v>
      </c>
      <c r="Y309">
        <v>45990</v>
      </c>
      <c r="Z309">
        <v>45990</v>
      </c>
      <c r="AA309" t="str">
        <v>FILE SENDER TO BANKER || UNDER PROCES || BRE REJECTE, BH APPROVAL PENDING || VIDEO PD PENDING-CUSTOMER IS OUT OF TOWN-VIDEO PD TO BE DONE AFTER COME BACK || VIDEO PD  DONE -NEED TO ADD CO-APP -NEDD CO-APP DETAILS|| CO-APP DETAILS SEND TO BANKER CASE WILL BE LOGIN AFTER 13 NOV DUE TO LOGIN MUTIPLE TIME AND REJECTED, TO BE DISBURSED TODAY</v>
      </c>
      <c r="AB309" t="str">
        <v>SUBHOOD</v>
      </c>
      <c r="AC309">
        <v>8800887571</v>
      </c>
      <c r="AD309" t="str">
        <v>rajeshkumar72@ltfs.com</v>
      </c>
      <c r="AE309" t="str">
        <v>MBBS-2021</v>
      </c>
      <c r="AJ309">
        <v>46246</v>
      </c>
    </row>
    <row r="310">
      <c r="A310" t="str">
        <v>YES</v>
      </c>
      <c r="B310" t="str">
        <v>SHANTANU</v>
      </c>
      <c r="C310" t="str">
        <f t="array" ref="C310">XLOOKUP(B310,'EMP LIST '!$B$2:$B$121,'EMP LIST '!$E$2:$E$121,)</f>
        <v/>
      </c>
      <c r="D310" t="str">
        <f t="array" ref="D310">XLOOKUP($B310,'EMP LIST '!$B$2:$B$121,'EMP LIST '!$F$2:$F$121,)</f>
        <v/>
      </c>
      <c r="E310" t="str">
        <f t="array" ref="E310">XLOOKUP($B310,'EMP LIST '!$B$2:$B$121,'EMP LIST '!$I$2:$I$121,)</f>
        <v/>
      </c>
      <c r="F310" t="str">
        <v>VISHAL</v>
      </c>
      <c r="G310" t="str">
        <v>DR.  RAHUL MATHEW</v>
      </c>
      <c r="I310">
        <v>0</v>
      </c>
      <c r="J310" t="str">
        <f t="array" ref="J310">XLOOKUP($B310,'EMP LIST '!$B$2:$B$121,'EMP LIST '!$H$2:$H$121,)</f>
        <v/>
      </c>
      <c r="K310">
        <v>45985</v>
      </c>
      <c r="L310">
        <v>45988</v>
      </c>
      <c r="M310">
        <v>170413820</v>
      </c>
      <c r="N310">
        <v>9447659057</v>
      </c>
      <c r="O310" t="str">
        <v>KERALA</v>
      </c>
      <c r="P310" t="str">
        <v>THIRUVANANTHAPURAM</v>
      </c>
      <c r="Q310" t="str">
        <v>OD</v>
      </c>
      <c r="R310" t="str">
        <v>F2 FINTECH</v>
      </c>
      <c r="S310" t="str">
        <v>CHOLA</v>
      </c>
      <c r="V310" t="str">
        <v>UNSECURED</v>
      </c>
      <c r="W310" t="str">
        <v xml:space="preserve">REJECTED </v>
      </c>
      <c r="X310">
        <v>680</v>
      </c>
      <c r="AA310" t="str">
        <v>FILE SENDER TO BANKER || UNDER PROCESS, || Reject- Applicant bank statement observed multiple bounces theres Live loans &amp; CC Also bounces in last 3 month contiouns bounce so case not doable please avoid;</v>
      </c>
      <c r="AB310" t="str">
        <v xml:space="preserve">AMARNATH	</v>
      </c>
      <c r="AC310" t="str">
        <v>62383 33127</v>
      </c>
      <c r="AD310" t="str">
        <v>amarnathks@chola1.murugappa.com</v>
      </c>
      <c r="AE310" t="str">
        <v>MBBS-2013</v>
      </c>
      <c r="AJ310">
        <f>TODAY()</f>
        <v>46298</v>
      </c>
    </row>
    <row r="311">
      <c r="A311" t="str">
        <v>YES</v>
      </c>
      <c r="B311" t="str">
        <v>VINEET TIWARI</v>
      </c>
      <c r="C311" t="str">
        <f t="array" ref="C311">XLOOKUP(B311,'EMP LIST '!$B$2:$B$121,'EMP LIST '!$E$2:$E$121,)</f>
        <v>VINEET TIWARI</v>
      </c>
      <c r="D311" t="str">
        <f t="array" ref="D311">XLOOKUP($B311,'EMP LIST '!$B$2:$B$121,'EMP LIST '!$F$2:$F$121,)</f>
        <v>VINEET TIWARI</v>
      </c>
      <c r="E311" t="str">
        <f t="array" ref="E311">XLOOKUP($B311,'EMP LIST '!$B$2:$B$121,'EMP LIST '!$I$2:$I$121,)</f>
        <v>SALARIED</v>
      </c>
      <c r="F311" t="str">
        <v>RAJEEV</v>
      </c>
      <c r="G311" t="str">
        <v>DR. ANIL KUMAR BHERA</v>
      </c>
      <c r="I311">
        <f>AJ311-K311</f>
        <v>313</v>
      </c>
      <c r="J311" t="str">
        <f t="array" ref="J311">XLOOKUP($B311,'EMP LIST '!$B$2:$B$121,'EMP LIST '!$H$2:$H$121,)</f>
        <v>NOIDA</v>
      </c>
      <c r="K311">
        <v>45985</v>
      </c>
      <c r="L311">
        <v>45986</v>
      </c>
      <c r="M311" t="str">
        <v>SME000018007670</v>
      </c>
      <c r="N311">
        <v>9090261821</v>
      </c>
      <c r="O311" t="str">
        <v>ORRISSA</v>
      </c>
      <c r="P311" t="str">
        <v>BHUBANESWAR</v>
      </c>
      <c r="Q311" t="str">
        <v>OD</v>
      </c>
      <c r="R311" t="str">
        <v>F2 FINTECH</v>
      </c>
      <c r="S311" t="str">
        <v>BAJAJ</v>
      </c>
      <c r="V311" t="str">
        <v>UNSECURED</v>
      </c>
      <c r="W311" t="str">
        <v xml:space="preserve">REJECTED </v>
      </c>
      <c r="AA311" t="str">
        <v>FILE SENDER TO BANKER || UNDER PROCESS, CIBIL CONSENT LINK SENT, PENDING FROM CUSTOMER SIDE, ELIGIBILITY IS 0 PROF 8</v>
      </c>
      <c r="AB311" t="str">
        <v>JITU KRISHNA</v>
      </c>
      <c r="AC311">
        <v>7205836878</v>
      </c>
      <c r="AD311" t="str">
        <v>subrat.mohanty2@bajajfinserv.in</v>
      </c>
      <c r="AE311" t="str">
        <v>MBBS-2016</v>
      </c>
      <c r="AJ311">
        <f>TODAY()</f>
        <v>46298</v>
      </c>
    </row>
    <row r="312">
      <c r="A312" t="str">
        <v>YES</v>
      </c>
      <c r="B312" t="str">
        <v>YUKTI</v>
      </c>
      <c r="C312" t="str">
        <f t="array" ref="C312">XLOOKUP(B312,'EMP LIST '!$B$2:$B$121,'EMP LIST '!$E$2:$E$121,)</f>
        <v/>
      </c>
      <c r="D312" t="str">
        <f t="array" ref="D312">XLOOKUP($B312,'EMP LIST '!$B$2:$B$121,'EMP LIST '!$F$2:$F$121,)</f>
        <v/>
      </c>
      <c r="E312" t="str">
        <f t="array" ref="E312">XLOOKUP($B312,'EMP LIST '!$B$2:$B$121,'EMP LIST '!$I$2:$I$121,)</f>
        <v/>
      </c>
      <c r="F312" t="str">
        <v>RAJEEV</v>
      </c>
      <c r="G312" t="str">
        <v>DR CHAUHAN MEHUL KUMAR VINOD BHAI</v>
      </c>
      <c r="I312">
        <f>AJ312-K312</f>
        <v>313</v>
      </c>
      <c r="J312" t="str">
        <f t="array" ref="J312">XLOOKUP($B312,'EMP LIST '!$B$2:$B$121,'EMP LIST '!$H$2:$H$121,)</f>
        <v/>
      </c>
      <c r="K312">
        <v>45985</v>
      </c>
      <c r="L312">
        <v>45989</v>
      </c>
      <c r="M312" t="str">
        <v>SME000018009216</v>
      </c>
      <c r="N312">
        <v>8980571401</v>
      </c>
      <c r="O312" t="str">
        <v xml:space="preserve">GUJARAT </v>
      </c>
      <c r="P312" t="str">
        <v>HALVAD</v>
      </c>
      <c r="Q312" t="str">
        <v>OD</v>
      </c>
      <c r="R312" t="str">
        <v>F2 FINTECH</v>
      </c>
      <c r="S312" t="str">
        <v>BAJAJ</v>
      </c>
      <c r="V312" t="str">
        <v>UNSECURED</v>
      </c>
      <c r="W312" t="str">
        <v>HOLD</v>
      </c>
      <c r="AA312" t="str">
        <v>FILE SENDER TO BANKER || UNDER PROCESS, AGREEGATOR LINK SENT, LINK-RESENT, REQ BANK STATEMENT, PENDING FROM CUSTOMER SIDE</v>
      </c>
      <c r="AB312" t="str">
        <v>NAGIN BHAI</v>
      </c>
      <c r="AC312">
        <v>7487822009</v>
      </c>
      <c r="AD312" t="str">
        <v>dhavalkumar.rathod@bajajfinserv.in</v>
      </c>
      <c r="AE312" t="str">
        <v>MBBS-2021</v>
      </c>
      <c r="AJ312">
        <f>TODAY()</f>
        <v>46298</v>
      </c>
    </row>
    <row r="313">
      <c r="A313" t="str">
        <v>YES</v>
      </c>
      <c r="B313" t="str">
        <v>ANKIT KUMAR</v>
      </c>
      <c r="C313" t="str">
        <f t="array" ref="C313">XLOOKUP(B313,'EMP LIST '!$B$2:$B$121,'EMP LIST '!$E$2:$E$121,)</f>
        <v/>
      </c>
      <c r="D313" t="str">
        <f t="array" ref="D313">XLOOKUP($B313,'EMP LIST '!$B$2:$B$121,'EMP LIST '!$F$2:$F$121,)</f>
        <v/>
      </c>
      <c r="E313" t="str">
        <f t="array" ref="E313">XLOOKUP($B313,'EMP LIST '!$B$2:$B$121,'EMP LIST '!$I$2:$I$121,)</f>
        <v/>
      </c>
      <c r="F313" t="str">
        <v>VISHAL</v>
      </c>
      <c r="G313" t="str">
        <v>DR. SAPNA KOTWALIWALE</v>
      </c>
      <c r="I313">
        <f>AJ313-K313</f>
        <v>313</v>
      </c>
      <c r="J313" t="str">
        <f t="array" ref="J313">XLOOKUP($B313,'EMP LIST '!$B$2:$B$121,'EMP LIST '!$H$2:$H$121,)</f>
        <v/>
      </c>
      <c r="K313">
        <v>45985</v>
      </c>
      <c r="L313">
        <v>45989</v>
      </c>
      <c r="M313">
        <v>170414194</v>
      </c>
      <c r="N313">
        <v>9158114146</v>
      </c>
      <c r="O313" t="str">
        <v>MAHARASHTRA</v>
      </c>
      <c r="P313" t="str">
        <v>PUNE</v>
      </c>
      <c r="Q313" t="str">
        <v>OD</v>
      </c>
      <c r="R313" t="str">
        <v>F2 FINTECH</v>
      </c>
      <c r="S313" t="str">
        <v>CHOLA</v>
      </c>
      <c r="V313" t="str">
        <v>UNSECURED</v>
      </c>
      <c r="W313" t="str">
        <v xml:space="preserve">REJECTED </v>
      </c>
      <c r="AA313" t="str">
        <v>FILE SENDER TO BANKER || UNDER PROCESS, ||OVER OBLIGATED AND CX HAS TAKEN 38 LACS LOAN AND MARCH MONTH EMI IS BOUNCED</v>
      </c>
      <c r="AB313" t="str">
        <v>ROHIT</v>
      </c>
      <c r="AC313" t="str">
        <v>98606 05699</v>
      </c>
      <c r="AD313" t="str">
        <v>rohitdattatray@chola1.murugappa.com</v>
      </c>
      <c r="AE313" t="str">
        <v>MBBS-2019</v>
      </c>
      <c r="AJ313">
        <f>TODAY()</f>
        <v>46298</v>
      </c>
    </row>
    <row r="314">
      <c r="A314" t="str">
        <v>YES</v>
      </c>
      <c r="B314" t="str">
        <v>ANKIT KUMAR</v>
      </c>
      <c r="C314" t="str">
        <f t="array" ref="C314">XLOOKUP(B314,'EMP LIST '!$B$2:$B$121,'EMP LIST '!$E$2:$E$121,)</f>
        <v/>
      </c>
      <c r="D314" t="str">
        <f t="array" ref="D314">XLOOKUP($B314,'EMP LIST '!$B$2:$B$121,'EMP LIST '!$F$2:$F$121,)</f>
        <v/>
      </c>
      <c r="E314" t="str">
        <f t="array" ref="E314">XLOOKUP($B314,'EMP LIST '!$B$2:$B$121,'EMP LIST '!$I$2:$I$121,)</f>
        <v/>
      </c>
      <c r="F314" t="str">
        <v>RAJEEV</v>
      </c>
      <c r="G314" t="str">
        <v>DR. DEEPANSHUL MALIK</v>
      </c>
      <c r="I314">
        <f>AJ314-K314</f>
        <v>313</v>
      </c>
      <c r="J314" t="str">
        <f t="array" ref="J314">XLOOKUP($B314,'EMP LIST '!$B$2:$B$121,'EMP LIST '!$H$2:$H$121,)</f>
        <v/>
      </c>
      <c r="K314">
        <v>45985</v>
      </c>
      <c r="L314">
        <v>45988</v>
      </c>
      <c r="M314">
        <v>317</v>
      </c>
      <c r="N314" t="str">
        <v>91365 54535</v>
      </c>
      <c r="O314" t="str">
        <v>DELHI</v>
      </c>
      <c r="P314" t="str">
        <v>DELHI</v>
      </c>
      <c r="Q314" t="str">
        <v>OD</v>
      </c>
      <c r="R314" t="str">
        <v xml:space="preserve">FIRST ADVISOR </v>
      </c>
      <c r="S314" t="str">
        <v>GODREJ</v>
      </c>
      <c r="V314" t="str">
        <v>UNSECURED</v>
      </c>
      <c r="W314" t="str">
        <v xml:space="preserve">REJECTED </v>
      </c>
      <c r="AA314" t="str">
        <v>FILE SENDER TO BANKER || UNDER PROCESS, || CUSTOMER DONT HAVE 5 YEARS OF EXPERIENCE</v>
      </c>
      <c r="AB314" t="str">
        <v>MUSKAN</v>
      </c>
      <c r="AC314" t="str">
        <v xml:space="preserve"> 870 952 8244</v>
      </c>
      <c r="AD314" t="str">
        <v>kumari.muskan@godrejcapital.com</v>
      </c>
      <c r="AE314" t="str">
        <v>BDS-2022</v>
      </c>
      <c r="AJ314">
        <f>TODAY()</f>
        <v>46298</v>
      </c>
    </row>
    <row r="315">
      <c r="A315" t="str">
        <v>YES</v>
      </c>
      <c r="B315" t="str">
        <v>HIMANSHU SHARMA</v>
      </c>
      <c r="C315" t="str">
        <f t="array" ref="C315">XLOOKUP(B315,'EMP LIST '!$B$2:$B$121,'EMP LIST '!$E$2:$E$121,)</f>
        <v/>
      </c>
      <c r="D315" t="str">
        <f t="array" ref="D315">XLOOKUP($B315,'EMP LIST '!$B$2:$B$121,'EMP LIST '!$F$2:$F$121,)</f>
        <v/>
      </c>
      <c r="E315" t="str">
        <f t="array" ref="E315">XLOOKUP($B315,'EMP LIST '!$B$2:$B$121,'EMP LIST '!$I$2:$I$121,)</f>
        <v/>
      </c>
      <c r="F315" t="str">
        <v>VISHAL</v>
      </c>
      <c r="G315" t="str">
        <v>DR BINA B TANNA</v>
      </c>
      <c r="I315">
        <f>AJ315-K315</f>
        <v>313</v>
      </c>
      <c r="J315" t="str">
        <f t="array" ref="J315">XLOOKUP($B315,'EMP LIST '!$B$2:$B$121,'EMP LIST '!$H$2:$H$121,)</f>
        <v/>
      </c>
      <c r="K315">
        <v>45985</v>
      </c>
      <c r="L315">
        <v>45985</v>
      </c>
      <c r="M315" t="str">
        <v>270BZ8600074</v>
      </c>
      <c r="N315">
        <v>9429134470</v>
      </c>
      <c r="O315" t="str">
        <v xml:space="preserve">GUJARAT </v>
      </c>
      <c r="P315" t="str">
        <v>AHMEDABAD</v>
      </c>
      <c r="Q315" t="str">
        <v>OD</v>
      </c>
      <c r="R315" t="str">
        <v>F2 FINTECH</v>
      </c>
      <c r="S315" t="str">
        <v>TATA</v>
      </c>
      <c r="V315" t="str">
        <v>UNSECURED</v>
      </c>
      <c r="W315" t="str">
        <v xml:space="preserve">REJECTED </v>
      </c>
      <c r="AA315" t="str">
        <v>FILE SENDER TO BANKER || UNDER PROCESS, BAMS case more than 4 usl is active no offer</v>
      </c>
      <c r="AB315" t="str">
        <v>MAMTA SINGH</v>
      </c>
      <c r="AC315">
        <v>7982612369</v>
      </c>
      <c r="AD315" t="str">
        <v>Mamta.singh@tatacapital.com</v>
      </c>
      <c r="AE315" t="str">
        <v>BAMS-2002</v>
      </c>
      <c r="AJ315">
        <f>TODAY()</f>
        <v>46298</v>
      </c>
    </row>
    <row r="316">
      <c r="A316" t="str">
        <v>YES</v>
      </c>
      <c r="B316" t="str">
        <v>SHANTANU</v>
      </c>
      <c r="C316" t="str">
        <f t="array" ref="C316">XLOOKUP(B316,'EMP LIST '!$B$2:$B$121,'EMP LIST '!$E$2:$E$121,)</f>
        <v/>
      </c>
      <c r="D316" t="str">
        <f t="array" ref="D316">XLOOKUP($B316,'EMP LIST '!$B$2:$B$121,'EMP LIST '!$F$2:$F$121,)</f>
        <v/>
      </c>
      <c r="E316" t="str">
        <f t="array" ref="E316">XLOOKUP($B316,'EMP LIST '!$B$2:$B$121,'EMP LIST '!$I$2:$I$121,)</f>
        <v/>
      </c>
      <c r="F316" t="str">
        <v>VISHAL</v>
      </c>
      <c r="G316" t="str">
        <v>DR. SARAH DEBORAH D SOUZA</v>
      </c>
      <c r="I316">
        <f>AJ316-K316</f>
        <v>313</v>
      </c>
      <c r="J316" t="str">
        <f t="array" ref="J316">XLOOKUP($B316,'EMP LIST '!$B$2:$B$121,'EMP LIST '!$H$2:$H$121,)</f>
        <v/>
      </c>
      <c r="K316">
        <v>45985</v>
      </c>
      <c r="L316">
        <v>45989</v>
      </c>
      <c r="M316">
        <v>170414028</v>
      </c>
      <c r="N316">
        <v>8879989585</v>
      </c>
      <c r="O316" t="str">
        <v>MAHARASHTRA</v>
      </c>
      <c r="P316" t="str">
        <v>MUMBAI</v>
      </c>
      <c r="Q316" t="str">
        <v>OD</v>
      </c>
      <c r="R316" t="str">
        <v>F2 FINTECH</v>
      </c>
      <c r="S316" t="str">
        <v>CHOLA</v>
      </c>
      <c r="V316" t="str">
        <v>UNSECURED</v>
      </c>
      <c r="W316" t="str">
        <v xml:space="preserve">REJECTED </v>
      </c>
      <c r="AA316" t="str">
        <v xml:space="preserve">FILE SENDER TO BANKER || UNDER PROCESS,  || 5 USL IN LAST 6 MONTH ,BOUNCE IN JULY 2025,LOW INFLOW  10 LACS IN LAST 6 MONTHS </v>
      </c>
      <c r="AB316" t="str">
        <v>VISHAL SHARMA</v>
      </c>
      <c r="AC316">
        <v>8104206394</v>
      </c>
      <c r="AD316" t="str">
        <v>vishalsharmas@chola.murugappa.com</v>
      </c>
      <c r="AE316" t="str">
        <v>BDS-2019</v>
      </c>
      <c r="AJ316">
        <f>TODAY()</f>
        <v>46298</v>
      </c>
    </row>
    <row r="317">
      <c r="A317" t="str">
        <v>YES</v>
      </c>
      <c r="B317" t="str">
        <v>FAIZA KHAN</v>
      </c>
      <c r="C317" t="str">
        <f t="array" ref="C317">XLOOKUP(B317,'EMP LIST '!$B$2:$B$121,'EMP LIST '!$E$2:$E$121,)</f>
        <v/>
      </c>
      <c r="D317" t="str">
        <f t="array" ref="D317">XLOOKUP($B317,'EMP LIST '!$B$2:$B$121,'EMP LIST '!$F$2:$F$121,)</f>
        <v/>
      </c>
      <c r="E317" t="str">
        <f t="array" ref="E317">XLOOKUP($B317,'EMP LIST '!$B$2:$B$121,'EMP LIST '!$I$2:$I$121,)</f>
        <v/>
      </c>
      <c r="F317" t="str">
        <v>VISHAL</v>
      </c>
      <c r="G317" t="str">
        <v>DR. RUPESH RAVINDRA MANTA</v>
      </c>
      <c r="I317">
        <f>AJ317-K317</f>
        <v>313</v>
      </c>
      <c r="J317" t="str">
        <f t="array" ref="J317">XLOOKUP($B317,'EMP LIST '!$B$2:$B$121,'EMP LIST '!$H$2:$H$121,)</f>
        <v/>
      </c>
      <c r="K317">
        <v>45985</v>
      </c>
      <c r="M317">
        <v>170413941</v>
      </c>
      <c r="N317" t="str">
        <v>97734 97838</v>
      </c>
      <c r="O317" t="str">
        <v>MAHARASHTRA</v>
      </c>
      <c r="P317" t="str">
        <v>SOLAPUR</v>
      </c>
      <c r="Q317" t="str">
        <v>OD</v>
      </c>
      <c r="R317" t="str">
        <v>F2 FINTECH</v>
      </c>
      <c r="S317" t="str">
        <v>CHOLA</v>
      </c>
      <c r="V317" t="str">
        <v>UNSECURED</v>
      </c>
      <c r="W317" t="str">
        <v>LOGIN</v>
      </c>
      <c r="AA317" t="str">
        <v>LEAD ID SEND TO BANKER</v>
      </c>
      <c r="AB317" t="str">
        <v>RAVI</v>
      </c>
      <c r="AC317" t="str">
        <v>832 970 2930</v>
      </c>
      <c r="AE317" t="str">
        <v>MBBS-2020</v>
      </c>
      <c r="AJ317">
        <f>TODAY()</f>
        <v>46298</v>
      </c>
    </row>
    <row r="318">
      <c r="A318" t="str">
        <v>YES</v>
      </c>
      <c r="B318" t="str">
        <v>RASHI GANGWAR</v>
      </c>
      <c r="C318" t="str">
        <f t="array" ref="C318">XLOOKUP(B318,'EMP LIST '!$B$2:$B$121,'EMP LIST '!$E$2:$E$121,)</f>
        <v>RAJKUMARI</v>
      </c>
      <c r="D318" t="str">
        <f t="array" ref="D318">XLOOKUP($B318,'EMP LIST '!$B$2:$B$121,'EMP LIST '!$F$2:$F$121,)</f>
        <v>RAJKUMARI</v>
      </c>
      <c r="E318" t="str">
        <f t="array" ref="E318">XLOOKUP($B318,'EMP LIST '!$B$2:$B$121,'EMP LIST '!$I$2:$I$121,)</f>
        <v>SALARIED</v>
      </c>
      <c r="F318" t="str">
        <v>RAJEEV</v>
      </c>
      <c r="G318" t="str">
        <v>DR SATYAM RASTOGI</v>
      </c>
      <c r="I318">
        <f>AJ318-K318</f>
        <v>313</v>
      </c>
      <c r="J318" t="str">
        <f t="array" ref="J318">XLOOKUP($B318,'EMP LIST '!$B$2:$B$121,'EMP LIST '!$H$2:$H$121,)</f>
        <v>NOIDA</v>
      </c>
      <c r="K318">
        <v>45985</v>
      </c>
      <c r="L318">
        <v>45989</v>
      </c>
      <c r="M318">
        <v>170414703</v>
      </c>
      <c r="N318" t="str">
        <v>79087 81797</v>
      </c>
      <c r="O318" t="str">
        <v>JHARKHAND</v>
      </c>
      <c r="P318" t="str">
        <v>RANCHI</v>
      </c>
      <c r="Q318" t="str">
        <v>OD</v>
      </c>
      <c r="R318" t="str">
        <v>F2 FINTECH</v>
      </c>
      <c r="S318" t="str">
        <v>CHOLA</v>
      </c>
      <c r="V318" t="str">
        <v>UNSECURED</v>
      </c>
      <c r="W318" t="str">
        <v xml:space="preserve">REJECTED </v>
      </c>
      <c r="AA318" t="str">
        <v>FILE SENDER TO BANKER || UNDER PROCESS, || CUSTOMER DONT HAVE OHP IN JHARKHAND</v>
      </c>
      <c r="AB318" t="str">
        <v>Prajjwalsu</v>
      </c>
      <c r="AC318" t="str">
        <v>84048 11991</v>
      </c>
      <c r="AD318" t="str">
        <v>Prajjwalsu@chola.murugappa.com</v>
      </c>
      <c r="AE318" t="str">
        <v>MBBS-2019</v>
      </c>
      <c r="AJ318">
        <f>TODAY()</f>
        <v>46298</v>
      </c>
    </row>
    <row r="319">
      <c r="A319" t="str">
        <v>YES</v>
      </c>
      <c r="B319" t="str">
        <v>UMME FAIZA</v>
      </c>
      <c r="C319" t="str">
        <f t="array" ref="C319">XLOOKUP(B319,'EMP LIST '!$B$2:$B$121,'EMP LIST '!$E$2:$E$121,)</f>
        <v>ANURAG SHARMA</v>
      </c>
      <c r="D319" t="str">
        <f t="array" ref="D319">XLOOKUP($B319,'EMP LIST '!$B$2:$B$121,'EMP LIST '!$F$2:$F$121,)</f>
        <v>ANURAG SHARMA</v>
      </c>
      <c r="E319" t="str">
        <f t="array" ref="E319">XLOOKUP($B319,'EMP LIST '!$B$2:$B$121,'EMP LIST '!$I$2:$I$121,)</f>
        <v>SALARIED</v>
      </c>
      <c r="F319" t="str">
        <v>RAJEEV</v>
      </c>
      <c r="G319" t="str">
        <v>DR Gulam Sarwar</v>
      </c>
      <c r="I319">
        <f>AJ319-K319</f>
        <v>313</v>
      </c>
      <c r="J319" t="str">
        <f t="array" ref="J319">XLOOKUP($B319,'EMP LIST '!$B$2:$B$121,'EMP LIST '!$H$2:$H$121,)</f>
        <v>BAREILLY</v>
      </c>
      <c r="K319">
        <v>45985</v>
      </c>
      <c r="L319">
        <v>45989</v>
      </c>
      <c r="M319">
        <v>321</v>
      </c>
      <c r="N319">
        <v>9708966266</v>
      </c>
      <c r="O319" t="str">
        <v>BIHAR</v>
      </c>
      <c r="P319" t="str">
        <v>CHAMPARAN</v>
      </c>
      <c r="Q319" t="str">
        <v>SAL OD</v>
      </c>
      <c r="R319" t="str">
        <v xml:space="preserve">FIRST ADVISOR </v>
      </c>
      <c r="S319" t="str">
        <v>ABCL</v>
      </c>
      <c r="T319">
        <v>1700000</v>
      </c>
      <c r="U319">
        <v>1700000</v>
      </c>
      <c r="V319" t="str">
        <v>UNSECURED</v>
      </c>
      <c r="W319" t="str">
        <v>LOGIN</v>
      </c>
      <c r="AA319" t="str">
        <v xml:space="preserve">FILE SENDER TO BANKER || UNDER PROCESS,  || NEED OFFER LETTER TO PROCESS THE CASE  || CASE UNDER CREDIT REVIEW || CPV INITIATED </v>
      </c>
      <c r="AB319" t="str">
        <v>AVANTYAA</v>
      </c>
      <c r="AC319" t="str">
        <v>91 6593 936 9</v>
      </c>
      <c r="AD319" t="str">
        <v xml:space="preserve"> avantyaa.shukla@adityabirlacapital.com</v>
      </c>
      <c r="AE319" t="str">
        <v>SALARY - 85K</v>
      </c>
      <c r="AJ319">
        <f>TODAY()</f>
        <v>46298</v>
      </c>
    </row>
    <row r="320" xml:space="preserve">
      <c r="A320" t="str">
        <v>YES</v>
      </c>
      <c r="B320" t="str">
        <v>RAHUL SHARMA</v>
      </c>
      <c r="C320" t="str">
        <f t="array" ref="C320">XLOOKUP(B320,'EMP LIST '!$B$2:$B$121,'EMP LIST '!$E$2:$E$121,)</f>
        <v>F2 FINTECH</v>
      </c>
      <c r="D320" t="str">
        <f t="array" ref="D320">XLOOKUP($B320,'EMP LIST '!$B$2:$B$121,'EMP LIST '!$F$2:$F$121,)</f>
        <v>F2 FINTECH</v>
      </c>
      <c r="E320" t="str">
        <f t="array" ref="E320">XLOOKUP($B320,'EMP LIST '!$B$2:$B$121,'EMP LIST '!$I$2:$I$121,)</f>
        <v>SOURCER</v>
      </c>
      <c r="F320" t="str">
        <v>RAJEEV</v>
      </c>
      <c r="G320" t="str">
        <v>DR. ANKIT NEGI</v>
      </c>
      <c r="I320">
        <f>AJ320-K320</f>
        <v>313</v>
      </c>
      <c r="J320" t="str">
        <f t="array" ref="J320">XLOOKUP($B320,'EMP LIST '!$B$2:$B$121,'EMP LIST '!$H$2:$H$121,)</f>
        <v>F2 FINTECH</v>
      </c>
      <c r="K320">
        <v>45985</v>
      </c>
      <c r="L320">
        <v>45986</v>
      </c>
      <c r="M320" t="str">
        <v>284BZ8616892</v>
      </c>
      <c r="N320" t="str">
        <v>78798 79808</v>
      </c>
      <c r="O320" t="str">
        <v>MADHYA PRASAD</v>
      </c>
      <c r="P320" t="str">
        <v>INDORE</v>
      </c>
      <c r="Q320" t="str">
        <v>OD</v>
      </c>
      <c r="R320" t="str">
        <v>F2 FINTECH</v>
      </c>
      <c r="S320" t="str">
        <v>TATA</v>
      </c>
      <c r="V320" t="str">
        <v>UNSECURED</v>
      </c>
      <c r="W320" t="str">
        <v xml:space="preserve">REJECTED </v>
      </c>
      <c r="AA320" t="str" xml:space="preserve">
        <v xml:space="preserve">FILE SENDER TO BANKER || UNDER PROCESS, || CASE LOGIN DONE ||CASE DECLINE
1. Stability in business of less than 1 year and also less than 3year in same city
2. Customer is doing practice in index medical college as get stipend from there and also reside in hospital campus ,seems rented bachelor accommodation ,customer have no owned property in Indore.
3. Bajaj loan taken last month of Rs 31 lac</v>
      </c>
      <c r="AB320" t="str">
        <v>MAMTA SINGH</v>
      </c>
      <c r="AC320">
        <v>7982612369</v>
      </c>
      <c r="AD320" t="str">
        <v>Mamta.singh@tatacapital.com</v>
      </c>
      <c r="AE320" t="str">
        <v>MBBS-2016</v>
      </c>
      <c r="AJ320">
        <f>TODAY()</f>
        <v>46298</v>
      </c>
    </row>
    <row r="321">
      <c r="A321" t="str">
        <v>YES</v>
      </c>
      <c r="B321" t="str">
        <v>ANANT KANOJIA</v>
      </c>
      <c r="C321" t="str">
        <f t="array" ref="C321">XLOOKUP(B321,'EMP LIST '!$B$2:$B$121,'EMP LIST '!$E$2:$E$121,)</f>
        <v/>
      </c>
      <c r="D321" t="str">
        <f t="array" ref="D321">XLOOKUP($B321,'EMP LIST '!$B$2:$B$121,'EMP LIST '!$F$2:$F$121,)</f>
        <v/>
      </c>
      <c r="E321" t="str">
        <f t="array" ref="E321">XLOOKUP($B321,'EMP LIST '!$B$2:$B$121,'EMP LIST '!$I$2:$I$121,)</f>
        <v/>
      </c>
      <c r="F321" t="str">
        <v>VISHAL</v>
      </c>
      <c r="G321" t="str">
        <v xml:space="preserve">DR. MUSADIR HASSAN  MALA </v>
      </c>
      <c r="I321">
        <v>0</v>
      </c>
      <c r="J321" t="str">
        <f t="array" ref="J321">XLOOKUP($B321,'EMP LIST '!$B$2:$B$121,'EMP LIST '!$H$2:$H$121,)</f>
        <v/>
      </c>
      <c r="K321">
        <v>45985</v>
      </c>
      <c r="L321">
        <v>45988</v>
      </c>
      <c r="M321">
        <v>170415035</v>
      </c>
      <c r="N321" t="str">
        <v>97971 24749</v>
      </c>
      <c r="O321" t="str">
        <v>DELHI</v>
      </c>
      <c r="P321" t="str">
        <v>DELHI</v>
      </c>
      <c r="Q321" t="str">
        <v>OD</v>
      </c>
      <c r="R321" t="str">
        <v>F2 FINTECH</v>
      </c>
      <c r="S321" t="str">
        <v>CHOLA</v>
      </c>
      <c r="V321" t="str">
        <v>UNSECURED</v>
      </c>
      <c r="W321" t="str">
        <v>LOGIN</v>
      </c>
      <c r="AA321" t="str">
        <v>FILE SENDER TO BANKER || UNDER PROCESS,  || PD TO BE DONE TODAY OR MAY BE TOMMORROW DUE TO CUSTOMER TIMING ISSUE || NEED REPAYMENT BANKING AND ALTERNATE BANKING</v>
      </c>
      <c r="AB321" t="str">
        <v>MOHIT</v>
      </c>
      <c r="AC321" t="str">
        <v>75310 43153</v>
      </c>
      <c r="AD321" t="str">
        <v xml:space="preserve">mohitts@chola.murugappa.com </v>
      </c>
      <c r="AE321" t="str">
        <v>MBBS-2007</v>
      </c>
    </row>
    <row r="322">
      <c r="A322" t="str">
        <v>YES</v>
      </c>
      <c r="B322" t="str">
        <v>SHIVAM SHARMA</v>
      </c>
      <c r="C322" t="str">
        <f t="array" ref="C322">XLOOKUP(B322,'EMP LIST '!$B$2:$B$121,'EMP LIST '!$E$2:$E$121,)</f>
        <v>RASHI GANGWAR</v>
      </c>
      <c r="D322" t="str">
        <f t="array" ref="D322">XLOOKUP($B322,'EMP LIST '!$B$2:$B$121,'EMP LIST '!$F$2:$F$121,)</f>
        <v>RAJKUMARI</v>
      </c>
      <c r="E322" t="str">
        <f t="array" ref="E322">XLOOKUP($B322,'EMP LIST '!$B$2:$B$121,'EMP LIST '!$I$2:$I$121,)</f>
        <v>SALARIED</v>
      </c>
      <c r="F322" t="str">
        <v>RAJEEV</v>
      </c>
      <c r="G322" t="str">
        <v>DR DR MOHAMMED ADIL ALI</v>
      </c>
      <c r="I322">
        <f>AJ322-K322</f>
        <v>313</v>
      </c>
      <c r="J322" t="str">
        <f t="array" ref="J322">XLOOKUP($B322,'EMP LIST '!$B$2:$B$121,'EMP LIST '!$H$2:$H$121,)</f>
        <v xml:space="preserve">NOIDA </v>
      </c>
      <c r="K322">
        <v>45985</v>
      </c>
      <c r="L322">
        <v>45986</v>
      </c>
      <c r="M322" t="str">
        <v>SME000018013780</v>
      </c>
      <c r="N322">
        <v>8143102876</v>
      </c>
      <c r="O322" t="str">
        <v>TELANGANA</v>
      </c>
      <c r="P322" t="str">
        <v>HYDERABAD</v>
      </c>
      <c r="Q322" t="str">
        <v>OD</v>
      </c>
      <c r="R322" t="str">
        <v>F2 FINTECH</v>
      </c>
      <c r="S322" t="str">
        <v>BAJAJ</v>
      </c>
      <c r="T322">
        <v>3000000</v>
      </c>
      <c r="U322">
        <v>3000000</v>
      </c>
      <c r="V322" t="str">
        <v>UNSECURED</v>
      </c>
      <c r="W322" t="str">
        <v xml:space="preserve">REJECTED </v>
      </c>
      <c r="X322">
        <v>772</v>
      </c>
      <c r="AA322" t="str">
        <v>FILE SENDER TO BANKER || UNDER PROCESS, CIBIL CONSENT LINK SENT TO CUSTOMER,AGREGATOR LINK SENT, CUSTOMER NI</v>
      </c>
      <c r="AB322" t="str">
        <v>C EshwarRao</v>
      </c>
      <c r="AC322">
        <v>9074641230</v>
      </c>
      <c r="AD322" t="str">
        <v>c.eshwarrao@bajajfinserv.in</v>
      </c>
      <c r="AE322" t="str">
        <v>MBBS-2019</v>
      </c>
      <c r="AJ322">
        <f>TODAY()</f>
        <v>46298</v>
      </c>
    </row>
    <row r="323">
      <c r="A323" t="str">
        <v>YES</v>
      </c>
      <c r="B323" t="str">
        <v>DHARAMVEER</v>
      </c>
      <c r="C323" t="str">
        <f t="array" ref="C323">XLOOKUP(B323,'EMP LIST '!$B$2:$B$121,'EMP LIST '!$E$2:$E$121,)</f>
        <v>RASHI GANGWAR</v>
      </c>
      <c r="D323" t="str">
        <f t="array" ref="D323">XLOOKUP($B323,'EMP LIST '!$B$2:$B$121,'EMP LIST '!$F$2:$F$121,)</f>
        <v>RAJKUMARI</v>
      </c>
      <c r="E323" t="str">
        <f t="array" ref="E323">XLOOKUP($B323,'EMP LIST '!$B$2:$B$121,'EMP LIST '!$I$2:$I$121,)</f>
        <v>SALARIED</v>
      </c>
      <c r="F323" t="str">
        <v>RAJEEV</v>
      </c>
      <c r="G323" t="str">
        <v>DR .RAHUL KUMAR MORE</v>
      </c>
      <c r="I323">
        <f>AJ323-K323</f>
        <v>313</v>
      </c>
      <c r="J323" t="str">
        <f t="array" ref="J323">XLOOKUP($B323,'EMP LIST '!$B$2:$B$121,'EMP LIST '!$H$2:$H$121,)</f>
        <v>NOIDA</v>
      </c>
      <c r="K323">
        <v>45985</v>
      </c>
      <c r="M323" t="str">
        <v>601BZ8605201</v>
      </c>
      <c r="N323">
        <v>9763438970</v>
      </c>
      <c r="O323" t="str">
        <v>MAHARASHTRA</v>
      </c>
      <c r="P323" t="str">
        <v>NASHIK</v>
      </c>
      <c r="Q323" t="str">
        <v>OD</v>
      </c>
      <c r="R323" t="str">
        <v>F2 FINTECH</v>
      </c>
      <c r="S323" t="str">
        <v>TATA</v>
      </c>
      <c r="V323" t="str">
        <v>UNSECURED</v>
      </c>
      <c r="W323" t="str">
        <v xml:space="preserve">REJECTED </v>
      </c>
      <c r="AA323" t="str">
        <v xml:space="preserve">FILE SENDER TO BANKER || UNDER PROCESS, </v>
      </c>
      <c r="AB323" t="str">
        <v>ATUL</v>
      </c>
      <c r="AD323" t="str">
        <v>atul.bagul@tatacapital.com</v>
      </c>
      <c r="AE323" t="str">
        <v>MBBS-2008</v>
      </c>
      <c r="AF323" t="str">
        <v>PUNEET</v>
      </c>
      <c r="AG323" t="str">
        <v>DONE</v>
      </c>
      <c r="AJ323">
        <f>TODAY()</f>
        <v>46298</v>
      </c>
    </row>
    <row r="324">
      <c r="A324" t="str">
        <v>YES</v>
      </c>
      <c r="B324" t="str">
        <v>DHARAMVEER</v>
      </c>
      <c r="C324" t="str">
        <f t="array" ref="C324">XLOOKUP(B324,'EMP LIST '!$B$2:$B$121,'EMP LIST '!$E$2:$E$121,)</f>
        <v>RASHI GANGWAR</v>
      </c>
      <c r="D324" t="str">
        <f t="array" ref="D324">XLOOKUP($B324,'EMP LIST '!$B$2:$B$121,'EMP LIST '!$F$2:$F$121,)</f>
        <v>RAJKUMARI</v>
      </c>
      <c r="E324" t="str">
        <f t="array" ref="E324">XLOOKUP($B324,'EMP LIST '!$B$2:$B$121,'EMP LIST '!$I$2:$I$121,)</f>
        <v>SALARIED</v>
      </c>
      <c r="F324" t="str">
        <v>RAJEEV</v>
      </c>
      <c r="G324" t="str">
        <v>DR .RAHUL KUMAR MORE</v>
      </c>
      <c r="I324">
        <f>AJ324-K324</f>
        <v>313</v>
      </c>
      <c r="J324" t="str">
        <f t="array" ref="J324">XLOOKUP($B324,'EMP LIST '!$B$2:$B$121,'EMP LIST '!$H$2:$H$121,)</f>
        <v>NOIDA</v>
      </c>
      <c r="K324">
        <v>45985</v>
      </c>
      <c r="L324">
        <v>45985</v>
      </c>
      <c r="M324">
        <v>326</v>
      </c>
      <c r="N324">
        <v>9763438970</v>
      </c>
      <c r="O324" t="str">
        <v>MAHARASHTRA</v>
      </c>
      <c r="P324" t="str">
        <v>NASHIK</v>
      </c>
      <c r="Q324" t="str">
        <v>OD</v>
      </c>
      <c r="R324" t="str">
        <v xml:space="preserve">FIRST ADVISOR </v>
      </c>
      <c r="S324" t="str">
        <v>GODREJ</v>
      </c>
      <c r="V324" t="str">
        <v>UNSECURED</v>
      </c>
      <c r="W324" t="str">
        <v xml:space="preserve">REJECTED </v>
      </c>
      <c r="AA324" t="str">
        <v>FILE SENDER TO BANKER || UNDER PROCESS,  || OGL</v>
      </c>
      <c r="AB324" t="str">
        <v>dhananjay</v>
      </c>
      <c r="AC324" t="str">
        <v>77200 00363</v>
      </c>
      <c r="AD324" t="str">
        <v>dhananjay.shirsath@godrejcapital.com</v>
      </c>
      <c r="AE324" t="str">
        <v>MBBS-2008</v>
      </c>
      <c r="AF324" t="str">
        <v>PUNEET</v>
      </c>
      <c r="AG324" t="str">
        <v>DONE</v>
      </c>
      <c r="AJ324">
        <f>TODAY()</f>
        <v>46298</v>
      </c>
    </row>
    <row r="325">
      <c r="A325" t="str">
        <v>YES</v>
      </c>
      <c r="B325" t="str">
        <v>SHIVANI PATEL</v>
      </c>
      <c r="C325" t="str">
        <f t="array" ref="C325">XLOOKUP(B325,'EMP LIST '!$B$2:$B$121,'EMP LIST '!$E$2:$E$121,)</f>
        <v>MANISHA SAXENA</v>
      </c>
      <c r="D325" t="str">
        <f t="array" ref="D325">XLOOKUP($B325,'EMP LIST '!$B$2:$B$121,'EMP LIST '!$F$2:$F$121,)</f>
        <v>MANISHA SAXENA</v>
      </c>
      <c r="E325" t="str">
        <f t="array" ref="E325">XLOOKUP($B325,'EMP LIST '!$B$2:$B$121,'EMP LIST '!$I$2:$I$121,)</f>
        <v>SALARIED</v>
      </c>
      <c r="F325" t="str">
        <v>VISHAL</v>
      </c>
      <c r="G325" t="str">
        <v>DR.  PENMESTA VAMSI KRISHNAM RAJU</v>
      </c>
      <c r="I325">
        <f>AJ325-K325</f>
        <v>313</v>
      </c>
      <c r="J325" t="str">
        <f t="array" ref="J325">XLOOKUP($B325,'EMP LIST '!$B$2:$B$121,'EMP LIST '!$H$2:$H$121,)</f>
        <v>BAREILLY</v>
      </c>
      <c r="K325">
        <v>45985</v>
      </c>
      <c r="L325">
        <v>45985</v>
      </c>
      <c r="M325" t="str">
        <v>SME000018014569</v>
      </c>
      <c r="N325">
        <v>8341497439</v>
      </c>
      <c r="O325" t="str">
        <v>ANDHRA PRADESH</v>
      </c>
      <c r="P325" t="str">
        <v>VADLAVANI</v>
      </c>
      <c r="Q325" t="str">
        <v>OD</v>
      </c>
      <c r="R325" t="str">
        <v>F2 FINTECH</v>
      </c>
      <c r="S325" t="str">
        <v>BAJAJ</v>
      </c>
      <c r="V325" t="str">
        <v>UNSECURED</v>
      </c>
      <c r="W325" t="str">
        <v xml:space="preserve">REJECTED </v>
      </c>
      <c r="AA325" t="str">
        <v>FILE SENDER TO BANKER || UNDER PROCESS, CASE ALREADY PROCESS BY OTHER CHANNEL, PROF 7 SEGMENT</v>
      </c>
      <c r="AB325" t="str">
        <v>Rajesh Babu D S_x000d_</v>
      </c>
      <c r="AC325">
        <v>9032337799</v>
      </c>
      <c r="AD325" t="str">
        <v>rajesh.babuds@bajajfinserv.in_x000d_</v>
      </c>
      <c r="AE325" t="str">
        <v>MBBS-2018</v>
      </c>
      <c r="AJ325">
        <f>TODAY()</f>
        <v>46298</v>
      </c>
    </row>
    <row r="326" xml:space="preserve">
      <c r="A326" t="str">
        <v>YES</v>
      </c>
      <c r="B326" t="str">
        <v>VINEET TIWARI</v>
      </c>
      <c r="C326" t="str">
        <f t="array" ref="C326">XLOOKUP(B326,'EMP LIST '!$B$2:$B$121,'EMP LIST '!$E$2:$E$121,)</f>
        <v>VINEET TIWARI</v>
      </c>
      <c r="D326" t="str">
        <f t="array" ref="D326">XLOOKUP($B326,'EMP LIST '!$B$2:$B$121,'EMP LIST '!$F$2:$F$121,)</f>
        <v>VINEET TIWARI</v>
      </c>
      <c r="E326" t="str">
        <f t="array" ref="E326">XLOOKUP($B326,'EMP LIST '!$B$2:$B$121,'EMP LIST '!$I$2:$I$121,)</f>
        <v>SALARIED</v>
      </c>
      <c r="F326" t="str">
        <v>VISHAL</v>
      </c>
      <c r="G326" t="str">
        <v xml:space="preserve">DR. SHIVANGI KUSHWAHA </v>
      </c>
      <c r="I326">
        <f>AJ326-K326</f>
        <v>312</v>
      </c>
      <c r="J326" t="str">
        <f t="array" ref="J326">XLOOKUP($B326,'EMP LIST '!$B$2:$B$121,'EMP LIST '!$H$2:$H$121,)</f>
        <v>NOIDA</v>
      </c>
      <c r="K326">
        <v>45986</v>
      </c>
      <c r="L326">
        <v>45988</v>
      </c>
      <c r="M326" t="str">
        <v>372BZ8601622</v>
      </c>
      <c r="N326">
        <v>8979314922</v>
      </c>
      <c r="O326" t="str">
        <v>UTTAR PRADESH</v>
      </c>
      <c r="P326" t="str">
        <v>GHAZIABAD</v>
      </c>
      <c r="Q326" t="str">
        <v>OD</v>
      </c>
      <c r="R326" t="str">
        <v>F2 FINTECH</v>
      </c>
      <c r="S326" t="str">
        <v>TATA</v>
      </c>
      <c r="V326" t="str">
        <v>UNSECURED</v>
      </c>
      <c r="W326" t="str">
        <v xml:space="preserve">REJECTED </v>
      </c>
      <c r="AA326" t="str" xml:space="preserve">
        <v xml:space="preserve">FILE SENDER TO BANKER || UNDER PROCESS,  || CUSTOMER SIGN REQUIRED ON RENT AGREEMENT || RENT AGREEMENT AGREEMENT SEND TO BANKER ||  CASE IS IN UNDER WRITING || Case decline_x000d_
,Spouse Cibil score 670 and Overdue of 8.34 Lacs,And Suit also Filled in loan.</v>
      </c>
      <c r="AB326" t="str">
        <v>MAMTA SINGH</v>
      </c>
      <c r="AC326">
        <v>7982612369</v>
      </c>
      <c r="AD326" t="str">
        <v>Mamta.singh@tatacapital.com</v>
      </c>
      <c r="AE326" t="str">
        <v>MBBS-2022</v>
      </c>
      <c r="AJ326">
        <f>TODAY()</f>
        <v>46298</v>
      </c>
    </row>
    <row r="327">
      <c r="A327" t="str">
        <v>YES</v>
      </c>
      <c r="B327" t="str">
        <v>AMIT KUMAR</v>
      </c>
      <c r="C327" t="str">
        <f t="array" ref="C327">XLOOKUP(B327,'EMP LIST '!$B$2:$B$121,'EMP LIST '!$E$2:$E$121,)</f>
        <v>RAJKUMARI</v>
      </c>
      <c r="D327" t="str">
        <f t="array" ref="D327">XLOOKUP($B327,'EMP LIST '!$B$2:$B$121,'EMP LIST '!$F$2:$F$121,)</f>
        <v>RAJKUMARI</v>
      </c>
      <c r="E327" t="str">
        <f t="array" ref="E327">XLOOKUP($B327,'EMP LIST '!$B$2:$B$121,'EMP LIST '!$I$2:$I$121,)</f>
        <v>SALARIED</v>
      </c>
      <c r="F327" t="str">
        <v>RAJEEV</v>
      </c>
      <c r="G327" t="str">
        <v>DR RUSHALI DALAL</v>
      </c>
      <c r="I327">
        <f>AJ327-K327</f>
        <v>312</v>
      </c>
      <c r="J327" t="str">
        <f t="array" ref="J327">XLOOKUP($B327,'EMP LIST '!$B$2:$B$121,'EMP LIST '!$H$2:$H$121,)</f>
        <v>NOIDA</v>
      </c>
      <c r="K327">
        <v>45986</v>
      </c>
      <c r="L327">
        <v>45990</v>
      </c>
      <c r="M327" t="str">
        <v>SME000018019061</v>
      </c>
      <c r="N327" t="str">
        <v>79875 10767</v>
      </c>
      <c r="O327" t="str">
        <v>MADHYA PRASAD</v>
      </c>
      <c r="P327" t="str">
        <v>BURHANPUR</v>
      </c>
      <c r="Q327" t="str">
        <v>OD</v>
      </c>
      <c r="R327" t="str">
        <v>F2 FINTECH</v>
      </c>
      <c r="S327" t="str">
        <v>BAJAJ</v>
      </c>
      <c r="T327">
        <v>2000000</v>
      </c>
      <c r="U327">
        <v>2000000</v>
      </c>
      <c r="V327" t="str">
        <v>UNSECURED</v>
      </c>
      <c r="W327" t="str">
        <v xml:space="preserve">APPROVED </v>
      </c>
      <c r="Y327">
        <v>45986</v>
      </c>
      <c r="AA327" t="str">
        <v>FILE SENDER TO BANKER || UNDER PROCESS, 33 L ELIGIBILITY CASE MOVED TO CREDIT, CUSTOMER SALARY NOT CREDIT LAST TWO MONTH CASE DOWNSIZE, CUSTOMER OUT OF STATION</v>
      </c>
      <c r="AB327" t="str">
        <v>RITESH BARI</v>
      </c>
      <c r="AC327">
        <v>9098483779</v>
      </c>
      <c r="AD327" t="str">
        <v>arun.shahi@bajajfinserv.in</v>
      </c>
      <c r="AE327" t="str">
        <v>MBBS-2020</v>
      </c>
      <c r="AJ327">
        <f>TODAY()</f>
        <v>46298</v>
      </c>
    </row>
    <row r="328">
      <c r="A328" t="str">
        <v>YES</v>
      </c>
      <c r="B328" t="str">
        <v>RAHUL SHARMA</v>
      </c>
      <c r="C328" t="str">
        <f t="array" ref="C328">XLOOKUP(B328,'EMP LIST '!$B$2:$B$121,'EMP LIST '!$E$2:$E$121,)</f>
        <v>F2 FINTECH</v>
      </c>
      <c r="D328" t="str">
        <f t="array" ref="D328">XLOOKUP($B328,'EMP LIST '!$B$2:$B$121,'EMP LIST '!$F$2:$F$121,)</f>
        <v>F2 FINTECH</v>
      </c>
      <c r="E328" t="str">
        <f t="array" ref="E328">XLOOKUP($B328,'EMP LIST '!$B$2:$B$121,'EMP LIST '!$I$2:$I$121,)</f>
        <v>SOURCER</v>
      </c>
      <c r="F328" t="str">
        <v>RAJEEV</v>
      </c>
      <c r="G328" t="str">
        <v>DR  MAHESH VHATKAR</v>
      </c>
      <c r="I328">
        <f>AJ328-K328</f>
        <v>312</v>
      </c>
      <c r="J328" t="str">
        <f t="array" ref="J328">XLOOKUP($B328,'EMP LIST '!$B$2:$B$121,'EMP LIST '!$H$2:$H$121,)</f>
        <v>F2 FINTECH</v>
      </c>
      <c r="K328">
        <v>45986</v>
      </c>
      <c r="L328">
        <v>45990</v>
      </c>
      <c r="M328">
        <v>330</v>
      </c>
      <c r="N328">
        <v>9222299908</v>
      </c>
      <c r="O328" t="str">
        <v>MAHARASHTRA</v>
      </c>
      <c r="P328" t="str">
        <v>MUMBAI</v>
      </c>
      <c r="Q328" t="str">
        <v>OD</v>
      </c>
      <c r="R328" t="str">
        <v>F2 FINTECH</v>
      </c>
      <c r="S328" t="str">
        <v>BAJAJ</v>
      </c>
      <c r="T328">
        <v>320000</v>
      </c>
      <c r="U328">
        <v>320000</v>
      </c>
      <c r="V328" t="str">
        <v>UNSECURED</v>
      </c>
      <c r="W328" t="str">
        <v xml:space="preserve">APPROVED </v>
      </c>
      <c r="Y328">
        <v>45986</v>
      </c>
      <c r="AA328" t="str">
        <v>FILE SENDER TO BANKER || UNDER PROCESS, -RAHUL DIRECT LOGIN, DEGREE NOT VERIFY, REQ EKYC</v>
      </c>
      <c r="AB328" t="str">
        <v>SALMAN SHAIKH</v>
      </c>
      <c r="AC328" t="str">
        <v>88987 90112</v>
      </c>
      <c r="AD328" t="str">
        <v>salman.shaikh@bajajfinserv.in</v>
      </c>
      <c r="AJ328">
        <f>TODAY()</f>
        <v>46298</v>
      </c>
    </row>
    <row r="329">
      <c r="A329" t="str">
        <v>YES</v>
      </c>
      <c r="B329" t="str">
        <v>SIMA SHAW</v>
      </c>
      <c r="C329" t="str">
        <f t="array" ref="C329">XLOOKUP(B329,'EMP LIST '!$B$2:$B$121,'EMP LIST '!$E$2:$E$121,)</f>
        <v/>
      </c>
      <c r="D329" t="str">
        <f t="array" ref="D329">XLOOKUP($B329,'EMP LIST '!$B$2:$B$121,'EMP LIST '!$F$2:$F$121,)</f>
        <v/>
      </c>
      <c r="E329" t="str">
        <f t="array" ref="E329">XLOOKUP($B329,'EMP LIST '!$B$2:$B$121,'EMP LIST '!$I$2:$I$121,)</f>
        <v/>
      </c>
      <c r="F329" t="str">
        <v>RAJEEV</v>
      </c>
      <c r="G329" t="str">
        <v xml:space="preserve">DR Sheetal jagdish agroya </v>
      </c>
      <c r="I329">
        <f>AJ329-K329</f>
        <v>312</v>
      </c>
      <c r="J329" t="str">
        <f t="array" ref="J329">XLOOKUP($B329,'EMP LIST '!$B$2:$B$121,'EMP LIST '!$H$2:$H$121,)</f>
        <v/>
      </c>
      <c r="K329">
        <v>45986</v>
      </c>
      <c r="L329">
        <v>45989</v>
      </c>
      <c r="M329">
        <v>331</v>
      </c>
      <c r="N329">
        <v>9423946669</v>
      </c>
      <c r="O329" t="str">
        <v>MAHARASHTRA</v>
      </c>
      <c r="P329" t="str">
        <v>LATUR</v>
      </c>
      <c r="Q329" t="str">
        <v>BL</v>
      </c>
      <c r="R329" t="str">
        <v xml:space="preserve">FIRST ADVISOR </v>
      </c>
      <c r="S329" t="str">
        <v>ICICI</v>
      </c>
      <c r="V329" t="str">
        <v>UNSECURED</v>
      </c>
      <c r="W329" t="str">
        <v>LOGIN</v>
      </c>
      <c r="AA329" t="str">
        <v>FILE SENDER TO BANKER || UNDER PROCESS, ||  BANKER NOT RESPONDING</v>
      </c>
      <c r="AB329" t="str">
        <v>ALIZA</v>
      </c>
      <c r="AC329">
        <v>9520869613</v>
      </c>
      <c r="AD329" t="str">
        <v>aliza.kashif@firstadviser.co</v>
      </c>
      <c r="AE329" t="str">
        <v>MBBS-2003</v>
      </c>
      <c r="AJ329">
        <f>TODAY()</f>
        <v>46298</v>
      </c>
    </row>
    <row r="330">
      <c r="A330" t="str">
        <v>YES</v>
      </c>
      <c r="B330" t="str">
        <v>ARIF HUSSAIN</v>
      </c>
      <c r="C330" t="str">
        <f t="array" ref="C330">XLOOKUP(B330,'EMP LIST '!$B$2:$B$121,'EMP LIST '!$E$2:$E$121,)</f>
        <v>MANISHA SAXENA</v>
      </c>
      <c r="D330" t="str">
        <f t="array" ref="D330">XLOOKUP($B330,'EMP LIST '!$B$2:$B$121,'EMP LIST '!$F$2:$F$121,)</f>
        <v>SHASHANK BHARDWAJ</v>
      </c>
      <c r="E330" t="str">
        <f t="array" ref="E330">XLOOKUP($B330,'EMP LIST '!$B$2:$B$121,'EMP LIST '!$I$2:$I$121,)</f>
        <v>SALARIED</v>
      </c>
      <c r="F330" t="str">
        <v>RAJEEV</v>
      </c>
      <c r="G330" t="str">
        <v xml:space="preserve">DR Rakesh Haribhauji Puttewar </v>
      </c>
      <c r="I330">
        <f>AJ330-K330</f>
        <v>312</v>
      </c>
      <c r="J330" t="str">
        <f t="array" ref="J330">XLOOKUP($B330,'EMP LIST '!$B$2:$B$121,'EMP LIST '!$H$2:$H$121,)</f>
        <v xml:space="preserve">BAREILLY </v>
      </c>
      <c r="K330">
        <v>45986</v>
      </c>
      <c r="L330">
        <v>45989</v>
      </c>
      <c r="M330" t="str">
        <v>SME000018021738</v>
      </c>
      <c r="N330" t="str">
        <v>96237 87788</v>
      </c>
      <c r="O330" t="str">
        <v>MAHARASHTRA</v>
      </c>
      <c r="P330" t="str">
        <v>NAGPUR</v>
      </c>
      <c r="Q330" t="str">
        <v>OD</v>
      </c>
      <c r="R330" t="str">
        <v>F2 FINTECH</v>
      </c>
      <c r="S330" t="str">
        <v>BAJAJ</v>
      </c>
      <c r="T330">
        <v>734000</v>
      </c>
      <c r="U330">
        <v>734000</v>
      </c>
      <c r="V330" t="str">
        <v>UNSECURED</v>
      </c>
      <c r="W330" t="str">
        <v xml:space="preserve">REJECTED </v>
      </c>
      <c r="AA330" t="str">
        <v>FILE SENDER TO BANKER || UNDER PROCESS, MULTIPLE LOAN RUNNING, NOT DOABLE</v>
      </c>
      <c r="AB330" t="str">
        <v>Vijendra Mishra</v>
      </c>
      <c r="AC330">
        <v>9049485218</v>
      </c>
      <c r="AD330" t="str">
        <v>vijendra.mishra@bajajfinserv.in</v>
      </c>
      <c r="AE330" t="str">
        <v>BHMS-2005</v>
      </c>
      <c r="AJ330">
        <f>TODAY()</f>
        <v>46298</v>
      </c>
    </row>
    <row r="331">
      <c r="A331" t="str">
        <v>YES</v>
      </c>
      <c r="B331" t="str">
        <v>AMANPREET SINGH</v>
      </c>
      <c r="C331" t="str">
        <f t="array" ref="C331">XLOOKUP(B331,'EMP LIST '!$B$2:$B$121,'EMP LIST '!$E$2:$E$121,)</f>
        <v>MANVI BHARDWAJ</v>
      </c>
      <c r="D331" t="str">
        <f t="array" ref="D331">XLOOKUP($B331,'EMP LIST '!$B$2:$B$121,'EMP LIST '!$F$2:$F$121,)</f>
        <v>AMANPREET SINGH</v>
      </c>
      <c r="E331" t="str">
        <f t="array" ref="E331">XLOOKUP($B331,'EMP LIST '!$B$2:$B$121,'EMP LIST '!$I$2:$I$121,)</f>
        <v>SALARIED</v>
      </c>
      <c r="F331" t="str">
        <v>RAJEEV</v>
      </c>
      <c r="G331" t="str">
        <v>DR BALWANT SINGH</v>
      </c>
      <c r="I331">
        <f>AJ331-K331</f>
        <v>312</v>
      </c>
      <c r="J331" t="str">
        <f t="array" ref="J331">XLOOKUP($B331,'EMP LIST '!$B$2:$B$121,'EMP LIST '!$H$2:$H$121,)</f>
        <v>NOIDA</v>
      </c>
      <c r="K331">
        <v>45986</v>
      </c>
      <c r="L331">
        <v>45989</v>
      </c>
      <c r="M331">
        <v>332</v>
      </c>
      <c r="N331">
        <v>9311240808</v>
      </c>
      <c r="O331" t="str">
        <v>DELHI</v>
      </c>
      <c r="P331" t="str">
        <v>DELHI</v>
      </c>
      <c r="Q331" t="str">
        <v>OD</v>
      </c>
      <c r="R331" t="str">
        <v>F2 FINTECH</v>
      </c>
      <c r="S331" t="str">
        <v>GODREJ</v>
      </c>
      <c r="V331" t="str">
        <v>UNSECURED</v>
      </c>
      <c r="W331" t="str">
        <v>LOGIN</v>
      </c>
      <c r="AA331" t="str">
        <v>FILE SENDER TO BANKER || UNDER PROCESS,  || CONSENT SEND ITS PENDING</v>
      </c>
      <c r="AB331" t="str">
        <v>paras.setiya</v>
      </c>
      <c r="AC331">
        <v>9990911654</v>
      </c>
      <c r="AD331" t="str">
        <v>paras.setiya@godrejcapital.com</v>
      </c>
      <c r="AE331" t="str">
        <v>MD-2000</v>
      </c>
      <c r="AJ331">
        <f>TODAY()</f>
        <v>46298</v>
      </c>
    </row>
    <row r="332">
      <c r="A332" t="str">
        <v>YES</v>
      </c>
      <c r="B332" t="str">
        <v>F2 FINTECH</v>
      </c>
      <c r="C332" t="str">
        <f t="array" ref="C332">XLOOKUP(B332,'EMP LIST '!$B$2:$B$121,'EMP LIST '!$E$2:$E$121,)</f>
        <v>F2 FINTECH</v>
      </c>
      <c r="D332" t="str">
        <f t="array" ref="D332">XLOOKUP($B332,'EMP LIST '!$B$2:$B$121,'EMP LIST '!$F$2:$F$121,)</f>
        <v>F2 FINTECH</v>
      </c>
      <c r="E332" t="str">
        <f t="array" ref="E332">XLOOKUP($B332,'EMP LIST '!$B$2:$B$121,'EMP LIST '!$I$2:$I$121,)</f>
        <v>SOURCER</v>
      </c>
      <c r="F332" t="str">
        <v>RAJEEV</v>
      </c>
      <c r="G332" t="str">
        <v>DR VIVEK PRAKASH</v>
      </c>
      <c r="I332">
        <f>AJ332-K332</f>
        <v>312</v>
      </c>
      <c r="J332" t="str">
        <f t="array" ref="J332">XLOOKUP($B332,'EMP LIST '!$B$2:$B$121,'EMP LIST '!$H$2:$H$121,)</f>
        <v>F2 FINTECH</v>
      </c>
      <c r="K332">
        <v>45986</v>
      </c>
      <c r="L332">
        <v>45987</v>
      </c>
      <c r="M332">
        <v>333</v>
      </c>
      <c r="N332" t="str">
        <v>7042748551</v>
      </c>
      <c r="O332" t="str">
        <v>UTTAR PRADESH</v>
      </c>
      <c r="P332" t="str">
        <v>GAUTAM BUDDHA NAGAR</v>
      </c>
      <c r="Q332" t="str">
        <v>OD</v>
      </c>
      <c r="R332" t="str">
        <v>F2 FINTECH</v>
      </c>
      <c r="S332" t="str">
        <v>GODREJ</v>
      </c>
      <c r="V332" t="str">
        <v>UNSECURED</v>
      </c>
      <c r="W332" t="str">
        <v>LOGIN</v>
      </c>
      <c r="AA332" t="str">
        <v>FILE SENDER TO BANKER || UNDER PROCESS, || BANKING REQ</v>
      </c>
      <c r="AB332" t="str">
        <v>paras.setiya</v>
      </c>
      <c r="AC332">
        <v>9990911654</v>
      </c>
      <c r="AD332" t="str">
        <v>paras.setiya@godrejcapital.com</v>
      </c>
      <c r="AE332" t="str">
        <v>MBBS-2014</v>
      </c>
      <c r="AJ332">
        <f>TODAY()</f>
        <v>46298</v>
      </c>
    </row>
    <row r="333">
      <c r="A333" t="str">
        <v>YES</v>
      </c>
      <c r="B333" t="str">
        <v>ANIL KUMAR</v>
      </c>
      <c r="C333" t="str">
        <f t="array" ref="C333">XLOOKUP(B333,'EMP LIST '!$B$2:$B$121,'EMP LIST '!$E$2:$E$121,)</f>
        <v>SHASHANK BHARDWAJ</v>
      </c>
      <c r="D333" t="str">
        <f t="array" ref="D333">XLOOKUP($B333,'EMP LIST '!$B$2:$B$121,'EMP LIST '!$F$2:$F$121,)</f>
        <v>SHASHANK BHARDWAJ</v>
      </c>
      <c r="E333" t="str">
        <f t="array" ref="E333">XLOOKUP($B333,'EMP LIST '!$B$2:$B$121,'EMP LIST '!$I$2:$I$121,)</f>
        <v>SALARIED</v>
      </c>
      <c r="F333" t="str">
        <v>VISHAL</v>
      </c>
      <c r="G333" t="str">
        <v>DR. SHAURYA PRATAP CHAUHAN</v>
      </c>
      <c r="I333">
        <f>AJ333-K333</f>
        <v>312</v>
      </c>
      <c r="J333" t="str">
        <f t="array" ref="J333">XLOOKUP($B333,'EMP LIST '!$B$2:$B$121,'EMP LIST '!$H$2:$H$121,)</f>
        <v>BAREILLY</v>
      </c>
      <c r="K333">
        <v>45986</v>
      </c>
      <c r="L333">
        <v>45990</v>
      </c>
      <c r="M333">
        <v>170416484</v>
      </c>
      <c r="N333">
        <v>8887708364</v>
      </c>
      <c r="O333" t="str">
        <v>UTTAR PRADESH</v>
      </c>
      <c r="P333" t="str">
        <v>FARUKABAD</v>
      </c>
      <c r="Q333" t="str">
        <v>OD</v>
      </c>
      <c r="R333" t="str">
        <v>F2 FINTECH</v>
      </c>
      <c r="S333" t="str">
        <v>CHOLA</v>
      </c>
      <c r="T333">
        <v>2000000</v>
      </c>
      <c r="U333">
        <v>2000000</v>
      </c>
      <c r="V333" t="str">
        <v>UNSECURED</v>
      </c>
      <c r="W333" t="str">
        <v xml:space="preserve">APPROVED </v>
      </c>
      <c r="Y333">
        <v>45990</v>
      </c>
      <c r="AA333" t="str">
        <v>FILE SENDER TO BANKER || UNDER PROCESS, || OHP AND CONSENT PENDING-CUSTOMER IS OUT OF STATION</v>
      </c>
      <c r="AB333" t="str">
        <v>AMIRHA</v>
      </c>
      <c r="AC333" t="str">
        <v>97952 20813</v>
      </c>
      <c r="AD333" t="str">
        <v>Amirha@chola.murugappa.com</v>
      </c>
      <c r="AE333" t="str">
        <v>MBBS-2021</v>
      </c>
      <c r="AJ333">
        <f>TODAY()</f>
        <v>46298</v>
      </c>
    </row>
    <row r="334">
      <c r="A334" t="str">
        <v>YES</v>
      </c>
      <c r="B334" t="str">
        <v>PRADDUMN VERMA</v>
      </c>
      <c r="C334" t="str">
        <f t="array" ref="C334">XLOOKUP(B334,'EMP LIST '!$B$2:$B$121,'EMP LIST '!$E$2:$E$121,)</f>
        <v/>
      </c>
      <c r="D334" t="str">
        <f t="array" ref="D334">XLOOKUP($B334,'EMP LIST '!$B$2:$B$121,'EMP LIST '!$F$2:$F$121,)</f>
        <v/>
      </c>
      <c r="E334" t="str">
        <f t="array" ref="E334">XLOOKUP($B334,'EMP LIST '!$B$2:$B$121,'EMP LIST '!$I$2:$I$121,)</f>
        <v/>
      </c>
      <c r="F334" t="str">
        <v>VISHAL</v>
      </c>
      <c r="G334" t="str">
        <v>DR.ASHUTOSH PANDA</v>
      </c>
      <c r="I334">
        <f>AJ334-K334</f>
        <v>312</v>
      </c>
      <c r="J334" t="str">
        <f t="array" ref="J334">XLOOKUP($B334,'EMP LIST '!$B$2:$B$121,'EMP LIST '!$H$2:$H$121,)</f>
        <v/>
      </c>
      <c r="K334">
        <v>45986</v>
      </c>
      <c r="L334">
        <v>45986</v>
      </c>
      <c r="M334" t="str">
        <v>SME000018023616</v>
      </c>
      <c r="N334">
        <v>7606015956</v>
      </c>
      <c r="O334" t="str">
        <v>ODISHA</v>
      </c>
      <c r="P334" t="str">
        <v>ANANDPUR</v>
      </c>
      <c r="Q334" t="str">
        <v>OD</v>
      </c>
      <c r="R334" t="str">
        <v>F2 FINTECH</v>
      </c>
      <c r="S334" t="str">
        <v>BAJAJ</v>
      </c>
      <c r="V334" t="str">
        <v>UNSECURED</v>
      </c>
      <c r="W334" t="str">
        <v xml:space="preserve">REJECTED </v>
      </c>
      <c r="AA334" t="str">
        <v>FILE SENDER TO BANKER || UNDER PROCESS, CIBIL 729, HDFC EMI BOUNCE 19 PAID</v>
      </c>
      <c r="AB334" t="str">
        <v>Biswajit Nayak5_x000d_</v>
      </c>
      <c r="AC334">
        <v>7077033825</v>
      </c>
      <c r="AD334" t="str">
        <v>biswajit.nayak5@bajajfinserv.in_x000d_</v>
      </c>
      <c r="AE334" t="str">
        <v>MBBS-2017</v>
      </c>
      <c r="AJ334">
        <f>TODAY()</f>
        <v>46298</v>
      </c>
    </row>
    <row r="335">
      <c r="A335" t="str">
        <v>YES</v>
      </c>
      <c r="B335" t="str">
        <v>F2 FINTECH</v>
      </c>
      <c r="C335" t="str">
        <f t="array" ref="C335">XLOOKUP(B335,'EMP LIST '!$B$2:$B$121,'EMP LIST '!$E$2:$E$121,)</f>
        <v>F2 FINTECH</v>
      </c>
      <c r="D335" t="str">
        <f t="array" ref="D335">XLOOKUP($B335,'EMP LIST '!$B$2:$B$121,'EMP LIST '!$F$2:$F$121,)</f>
        <v>F2 FINTECH</v>
      </c>
      <c r="E335" t="str">
        <f t="array" ref="E335">XLOOKUP($B335,'EMP LIST '!$B$2:$B$121,'EMP LIST '!$I$2:$I$121,)</f>
        <v>SOURCER</v>
      </c>
      <c r="F335" t="str">
        <v>RAJEEV</v>
      </c>
      <c r="G335" t="str">
        <v>DR. KUSUM YADAV</v>
      </c>
      <c r="I335">
        <f>AJ335-K335</f>
        <v>312</v>
      </c>
      <c r="J335" t="str">
        <f t="array" ref="J335">XLOOKUP($B335,'EMP LIST '!$B$2:$B$121,'EMP LIST '!$H$2:$H$121,)</f>
        <v>F2 FINTECH</v>
      </c>
      <c r="K335">
        <v>45986</v>
      </c>
      <c r="L335">
        <v>45989</v>
      </c>
      <c r="M335">
        <v>336</v>
      </c>
      <c r="N335">
        <v>7014908097</v>
      </c>
      <c r="O335" t="str">
        <v>HARYANA</v>
      </c>
      <c r="P335" t="str">
        <v>MAHENDRAGARH</v>
      </c>
      <c r="Q335" t="str">
        <v>SAL OD</v>
      </c>
      <c r="R335" t="str">
        <v xml:space="preserve">FIRST ADVISOR </v>
      </c>
      <c r="S335" t="str">
        <v>ABCL</v>
      </c>
      <c r="T335">
        <v>750000</v>
      </c>
      <c r="U335">
        <v>750000</v>
      </c>
      <c r="V335" t="str">
        <v>UNSECURED</v>
      </c>
      <c r="W335" t="str">
        <v xml:space="preserve">REJECTED </v>
      </c>
      <c r="AA335" t="str">
        <v xml:space="preserve">FILE SENDER TO BANKER || UNDER PROCESS,  PD DONE OF CASE || VERIFICATION TO BE DONE TODAY POST THAT APPROVAL EXPECTED || CUSTOMER CONFIRMED ON TVR THAT SHE IS SUPER ACTIVE IN STOCK MARKET SAME HAS BEEN TRACKED IN BANKING OF CUSTOMER </v>
      </c>
      <c r="AB335" t="str">
        <v>AVANTYAA</v>
      </c>
      <c r="AC335" t="str">
        <v>91 6593 936 9</v>
      </c>
      <c r="AD335" t="str">
        <v xml:space="preserve"> avantyaa.shukla@adityabirlacapital.com</v>
      </c>
      <c r="AE335" t="str">
        <v>MBBS-2017</v>
      </c>
      <c r="AJ335">
        <f>TODAY()</f>
        <v>46298</v>
      </c>
    </row>
    <row r="336">
      <c r="A336" t="str">
        <v>YES</v>
      </c>
      <c r="B336" t="str">
        <v>RIYA RANI</v>
      </c>
      <c r="C336" t="str">
        <f t="array" ref="C336">XLOOKUP(B336,'EMP LIST '!$B$2:$B$121,'EMP LIST '!$E$2:$E$121,)</f>
        <v/>
      </c>
      <c r="D336" t="str">
        <f t="array" ref="D336">XLOOKUP($B336,'EMP LIST '!$B$2:$B$121,'EMP LIST '!$F$2:$F$121,)</f>
        <v/>
      </c>
      <c r="E336" t="str">
        <f t="array" ref="E336">XLOOKUP($B336,'EMP LIST '!$B$2:$B$121,'EMP LIST '!$I$2:$I$121,)</f>
        <v/>
      </c>
      <c r="F336" t="str">
        <v>VISHAL</v>
      </c>
      <c r="G336" t="str">
        <v xml:space="preserve">DR. HARSHVEER </v>
      </c>
      <c r="I336">
        <f>AJ336-K336</f>
        <v>312</v>
      </c>
      <c r="J336" t="str">
        <f t="array" ref="J336">XLOOKUP($B336,'EMP LIST '!$B$2:$B$121,'EMP LIST '!$H$2:$H$121,)</f>
        <v/>
      </c>
      <c r="K336">
        <v>45986</v>
      </c>
      <c r="L336">
        <v>45989</v>
      </c>
      <c r="M336">
        <v>170416712</v>
      </c>
      <c r="N336">
        <v>9988704143</v>
      </c>
      <c r="O336" t="str">
        <v>PUNJAB</v>
      </c>
      <c r="P336" t="str">
        <v>FATEHGARH SAHIB</v>
      </c>
      <c r="Q336" t="str">
        <v>OD</v>
      </c>
      <c r="R336" t="str">
        <v>F2 FINTECH</v>
      </c>
      <c r="S336" t="str">
        <v>CHOLA</v>
      </c>
      <c r="V336" t="str">
        <v>UNSECURED</v>
      </c>
      <c r="W336" t="str">
        <v>LOGIN</v>
      </c>
      <c r="X336">
        <v>746</v>
      </c>
      <c r="AA336" t="str">
        <v>FILE SENDER TO BANKER || UNDER PROCESS, || UNDER REVIEW</v>
      </c>
      <c r="AB336" t="str">
        <v>MANINDER</v>
      </c>
      <c r="AC336" t="str">
        <v>86998 15869</v>
      </c>
      <c r="AD336" t="str">
        <v>manindersb@chola.murugappa.com</v>
      </c>
      <c r="AE336" t="str">
        <v>BDS-2017</v>
      </c>
      <c r="AJ336">
        <f>TODAY()</f>
        <v>46298</v>
      </c>
    </row>
    <row r="337">
      <c r="A337" t="str">
        <v>YES</v>
      </c>
      <c r="B337" t="str">
        <v>RIYA RANI</v>
      </c>
      <c r="C337" t="str">
        <f t="array" ref="C337">XLOOKUP(B337,'EMP LIST '!$B$2:$B$121,'EMP LIST '!$E$2:$E$121,)</f>
        <v/>
      </c>
      <c r="D337" t="str">
        <f t="array" ref="D337">XLOOKUP($B337,'EMP LIST '!$B$2:$B$121,'EMP LIST '!$F$2:$F$121,)</f>
        <v/>
      </c>
      <c r="E337" t="str">
        <f t="array" ref="E337">XLOOKUP($B337,'EMP LIST '!$B$2:$B$121,'EMP LIST '!$I$2:$I$121,)</f>
        <v/>
      </c>
      <c r="F337" t="str">
        <v>VISHAL</v>
      </c>
      <c r="G337" t="str">
        <v>DR. SHILPA MADHAVRAO GADEKAR</v>
      </c>
      <c r="I337">
        <f>AJ337-K337</f>
        <v>312</v>
      </c>
      <c r="J337" t="str">
        <f t="array" ref="J337">XLOOKUP($B337,'EMP LIST '!$B$2:$B$121,'EMP LIST '!$H$2:$H$121,)</f>
        <v/>
      </c>
      <c r="K337">
        <v>45986</v>
      </c>
      <c r="L337">
        <v>45989</v>
      </c>
      <c r="M337">
        <v>170416875</v>
      </c>
      <c r="N337">
        <v>7276245497</v>
      </c>
      <c r="O337" t="str">
        <v>MAHARASHTRA</v>
      </c>
      <c r="P337" t="str">
        <v>LATUR</v>
      </c>
      <c r="Q337" t="str">
        <v>OD</v>
      </c>
      <c r="R337" t="str">
        <v>F2 FINTECH</v>
      </c>
      <c r="S337" t="str">
        <v>CHOLA</v>
      </c>
      <c r="T337">
        <v>1000000</v>
      </c>
      <c r="U337">
        <v>1000000</v>
      </c>
      <c r="V337" t="str">
        <v>UNSECURED</v>
      </c>
      <c r="W337" t="str">
        <v xml:space="preserve">APPROVED </v>
      </c>
      <c r="Y337">
        <v>45990</v>
      </c>
      <c r="Z337">
        <v>1</v>
      </c>
      <c r="AA337" t="str">
        <v>FILE SENDER TO BANKER || UNDER PROCESS, || PHYSICAL PD PENDING-CUSTOMER IS BUSY -NOT GIVING TIME FOR PHY PD</v>
      </c>
      <c r="AB337" t="str">
        <v>dhananjay</v>
      </c>
      <c r="AC337" t="str">
        <v>70207 41062</v>
      </c>
      <c r="AD337" t="str">
        <v>dhananjaygd@chola.murugappa.com</v>
      </c>
      <c r="AE337" t="str">
        <v>BAMS-2007</v>
      </c>
      <c r="AJ337">
        <f>TODAY()</f>
        <v>46298</v>
      </c>
    </row>
    <row r="338">
      <c r="A338" t="str">
        <v>YES</v>
      </c>
      <c r="B338" t="str">
        <v>DHARAMVEER</v>
      </c>
      <c r="C338" t="str">
        <f t="array" ref="C338">XLOOKUP(B338,'EMP LIST '!$B$2:$B$121,'EMP LIST '!$E$2:$E$121,)</f>
        <v>RASHI GANGWAR</v>
      </c>
      <c r="D338" t="str">
        <f t="array" ref="D338">XLOOKUP($B338,'EMP LIST '!$B$2:$B$121,'EMP LIST '!$F$2:$F$121,)</f>
        <v>RAJKUMARI</v>
      </c>
      <c r="E338" t="str">
        <f t="array" ref="E338">XLOOKUP($B338,'EMP LIST '!$B$2:$B$121,'EMP LIST '!$I$2:$I$121,)</f>
        <v>SALARIED</v>
      </c>
      <c r="F338" t="str">
        <v>VISHAL</v>
      </c>
      <c r="G338" t="str">
        <v>DR. MIYAPURAM SAI CHARAN</v>
      </c>
      <c r="I338">
        <f>AJ338-K338</f>
        <v>312</v>
      </c>
      <c r="J338" t="str">
        <f t="array" ref="J338">XLOOKUP($B338,'EMP LIST '!$B$2:$B$121,'EMP LIST '!$H$2:$H$121,)</f>
        <v>NOIDA</v>
      </c>
      <c r="K338">
        <v>45986</v>
      </c>
      <c r="L338">
        <v>45989</v>
      </c>
      <c r="M338">
        <v>170416743</v>
      </c>
      <c r="N338">
        <v>8639010213</v>
      </c>
      <c r="O338" t="str">
        <v>ANDHRA PRADESH</v>
      </c>
      <c r="P338" t="str">
        <v>KARIM NAGAR</v>
      </c>
      <c r="Q338" t="str">
        <v>OD</v>
      </c>
      <c r="R338" t="str">
        <v>F2 FINTECH</v>
      </c>
      <c r="S338" t="str">
        <v>CHOLA</v>
      </c>
      <c r="V338" t="str">
        <v>UNSECURED</v>
      </c>
      <c r="W338" t="str">
        <v xml:space="preserve">REJECTED </v>
      </c>
      <c r="AA338" t="str">
        <v>FILE SENDER TO BANKER || UNDER PROCESS, || NOT FINDING TO BAMS/BHMS DOCTOR</v>
      </c>
      <c r="AB338" t="str">
        <v>KANDHIAKHIL</v>
      </c>
      <c r="AC338" t="str">
        <v>99495 21636</v>
      </c>
      <c r="AD338" t="str">
        <v>Kandhiakhil@chola.murugappa.com</v>
      </c>
      <c r="AE338" t="str">
        <v>BHMS-2020</v>
      </c>
      <c r="AJ338">
        <f>TODAY()</f>
        <v>46298</v>
      </c>
    </row>
    <row r="339">
      <c r="A339" t="str">
        <v>YES</v>
      </c>
      <c r="B339" t="str">
        <v>ANIL KUMAR</v>
      </c>
      <c r="C339" t="str">
        <f t="array" ref="C339">XLOOKUP(B339,'EMP LIST '!$B$2:$B$121,'EMP LIST '!$E$2:$E$121,)</f>
        <v>SHASHANK BHARDWAJ</v>
      </c>
      <c r="D339" t="str">
        <f t="array" ref="D339">XLOOKUP($B339,'EMP LIST '!$B$2:$B$121,'EMP LIST '!$F$2:$F$121,)</f>
        <v>SHASHANK BHARDWAJ</v>
      </c>
      <c r="E339" t="str">
        <f t="array" ref="E339">XLOOKUP($B339,'EMP LIST '!$B$2:$B$121,'EMP LIST '!$I$2:$I$121,)</f>
        <v>SALARIED</v>
      </c>
      <c r="F339" t="str">
        <v>RAJEEV</v>
      </c>
      <c r="G339" t="str">
        <v>Dr Bodi Venkata Akhil</v>
      </c>
      <c r="I339">
        <f>AJ339-K339</f>
        <v>312</v>
      </c>
      <c r="J339" t="str">
        <f t="array" ref="J339">XLOOKUP($B339,'EMP LIST '!$B$2:$B$121,'EMP LIST '!$H$2:$H$121,)</f>
        <v>BAREILLY</v>
      </c>
      <c r="K339">
        <v>45986</v>
      </c>
      <c r="L339">
        <v>45987</v>
      </c>
      <c r="M339">
        <v>340</v>
      </c>
      <c r="N339">
        <v>9494757447</v>
      </c>
      <c r="O339" t="str">
        <v>ANDHRA PRADESH</v>
      </c>
      <c r="P339" t="str">
        <v>KRISHNA</v>
      </c>
      <c r="Q339" t="str">
        <v>OD</v>
      </c>
      <c r="R339" t="str">
        <v>F2 FINTECH</v>
      </c>
      <c r="S339" t="str">
        <v>BAJAJ MARKET</v>
      </c>
      <c r="V339" t="str">
        <v>UNSECURED</v>
      </c>
      <c r="W339" t="str">
        <v xml:space="preserve">REJECTED </v>
      </c>
      <c r="AA339" t="str">
        <v>FILE SENDER TO BANKER || UNDER PROCESS, 1610400, CUSTOMER DENIED TO PROCESS</v>
      </c>
      <c r="AB339" t="str">
        <v>chandrashekher.k</v>
      </c>
      <c r="AC339">
        <v>6302429299</v>
      </c>
      <c r="AD339" t="str">
        <v>chandrashekher.k@bajajfinserv.in</v>
      </c>
      <c r="AJ339">
        <f>TODAY()</f>
        <v>46298</v>
      </c>
    </row>
    <row r="340">
      <c r="A340" t="str">
        <v>YES</v>
      </c>
      <c r="B340" t="str">
        <v>ANANT KANOJIA</v>
      </c>
      <c r="C340" t="str">
        <f t="array" ref="C340">XLOOKUP(B340,'EMP LIST '!$B$2:$B$121,'EMP LIST '!$E$2:$E$121,)</f>
        <v/>
      </c>
      <c r="D340" t="str">
        <f t="array" ref="D340">XLOOKUP($B340,'EMP LIST '!$B$2:$B$121,'EMP LIST '!$F$2:$F$121,)</f>
        <v/>
      </c>
      <c r="E340" t="str">
        <f t="array" ref="E340">XLOOKUP($B340,'EMP LIST '!$B$2:$B$121,'EMP LIST '!$I$2:$I$121,)</f>
        <v/>
      </c>
      <c r="F340" t="str">
        <v>RAJEEV</v>
      </c>
      <c r="G340" t="str">
        <v>CS SHOBHARAM DHAMA</v>
      </c>
      <c r="I340">
        <f>AJ340-K340</f>
        <v>311</v>
      </c>
      <c r="J340" t="str">
        <f t="array" ref="J340">XLOOKUP($B340,'EMP LIST '!$B$2:$B$121,'EMP LIST '!$H$2:$H$121,)</f>
        <v/>
      </c>
      <c r="K340">
        <v>45987</v>
      </c>
      <c r="L340">
        <v>45987</v>
      </c>
      <c r="M340">
        <v>341</v>
      </c>
      <c r="N340" t="str">
        <v>96501 27777</v>
      </c>
      <c r="O340" t="str">
        <v>DELHI</v>
      </c>
      <c r="P340" t="str">
        <v>DELHI</v>
      </c>
      <c r="Q340" t="str">
        <v>OD</v>
      </c>
      <c r="R340" t="str">
        <v xml:space="preserve">FIRST ADVISOR </v>
      </c>
      <c r="S340" t="str">
        <v>LNT</v>
      </c>
      <c r="V340" t="str">
        <v>UNSECURED</v>
      </c>
      <c r="W340" t="str">
        <v xml:space="preserve">REJECTED </v>
      </c>
      <c r="X340" t="str">
        <v xml:space="preserve"> </v>
      </c>
      <c r="AA340" t="str">
        <v>FILE SENDER TO BANKER || UNDER PROCESS, || MSME AND FORM 26 AS REQ || 6 ENQIURY</v>
      </c>
      <c r="AB340" t="str">
        <v>SACHIN</v>
      </c>
      <c r="AC340">
        <v>7877608028</v>
      </c>
      <c r="AD340" t="str">
        <v>sachin38@ltfs.com</v>
      </c>
      <c r="AJ340">
        <f>TODAY()</f>
        <v>46298</v>
      </c>
    </row>
    <row r="341">
      <c r="A341" t="str">
        <v>YES</v>
      </c>
      <c r="B341" t="str">
        <v>TANNU KUMARI</v>
      </c>
      <c r="C341" t="str">
        <f t="array" ref="C341">XLOOKUP(B341,'EMP LIST '!$B$2:$B$121,'EMP LIST '!$E$2:$E$121,)</f>
        <v>RAJKUMARI</v>
      </c>
      <c r="D341" t="str">
        <f t="array" ref="D341">XLOOKUP($B341,'EMP LIST '!$B$2:$B$121,'EMP LIST '!$F$2:$F$121,)</f>
        <v>RAJKUMARI</v>
      </c>
      <c r="E341" t="str">
        <f t="array" ref="E341">XLOOKUP($B341,'EMP LIST '!$B$2:$B$121,'EMP LIST '!$I$2:$I$121,)</f>
        <v>SALARIED</v>
      </c>
      <c r="F341" t="str">
        <v>VISHAL</v>
      </c>
      <c r="G341" t="str">
        <v>DR. PARSANIA KISHAN BHARATBHAI</v>
      </c>
      <c r="I341">
        <f>AJ341-K341</f>
        <v>311</v>
      </c>
      <c r="J341" t="str">
        <f t="array" ref="J341">XLOOKUP($B341,'EMP LIST '!$B$2:$B$121,'EMP LIST '!$H$2:$H$121,)</f>
        <v>NOIDA</v>
      </c>
      <c r="K341">
        <v>45987</v>
      </c>
      <c r="L341">
        <v>45989</v>
      </c>
      <c r="M341">
        <v>170417015</v>
      </c>
      <c r="N341">
        <v>7490812247</v>
      </c>
      <c r="O341" t="str">
        <v xml:space="preserve">GUJARAT </v>
      </c>
      <c r="P341" t="str">
        <v>BHARUCH</v>
      </c>
      <c r="Q341" t="str">
        <v>OD</v>
      </c>
      <c r="R341" t="str">
        <v>F2 FINTECH</v>
      </c>
      <c r="S341" t="str">
        <v>CHOLA</v>
      </c>
      <c r="V341" t="str">
        <v>UNSECURED</v>
      </c>
      <c r="W341" t="str">
        <v xml:space="preserve">REJECTED </v>
      </c>
      <c r="X341">
        <v>771</v>
      </c>
      <c r="AA341" t="str">
        <v xml:space="preserve">FILE SENDER TO BANKER || UNDER PROCESS,  || CUSTOMER IS SALARIES WORKING  LESS THEN ONE YEAR </v>
      </c>
      <c r="AB341" t="str">
        <v>DEEPAK</v>
      </c>
      <c r="AC341" t="str">
        <v>99798 92762</v>
      </c>
      <c r="AD341" t="str">
        <v>deepakkumaryb@chola.murugappa.com</v>
      </c>
      <c r="AE341" t="str">
        <v>SALARY - 64000</v>
      </c>
      <c r="AJ341">
        <f>TODAY()</f>
        <v>46298</v>
      </c>
    </row>
    <row r="342" xml:space="preserve">
      <c r="A342" t="str">
        <v>YES</v>
      </c>
      <c r="B342" t="str">
        <v>TANNU KUMARI</v>
      </c>
      <c r="C342" t="str">
        <f t="array" ref="C342">XLOOKUP(B342,'EMP LIST '!$B$2:$B$121,'EMP LIST '!$E$2:$E$121,)</f>
        <v>RAJKUMARI</v>
      </c>
      <c r="D342" t="str">
        <f t="array" ref="D342">XLOOKUP($B342,'EMP LIST '!$B$2:$B$121,'EMP LIST '!$F$2:$F$121,)</f>
        <v>RAJKUMARI</v>
      </c>
      <c r="E342" t="str">
        <f t="array" ref="E342">XLOOKUP($B342,'EMP LIST '!$B$2:$B$121,'EMP LIST '!$I$2:$I$121,)</f>
        <v>SALARIED</v>
      </c>
      <c r="F342" t="str">
        <v>RAJEEV</v>
      </c>
      <c r="G342" t="str">
        <v>DR William Mattu</v>
      </c>
      <c r="I342">
        <f>AJ342-K342</f>
        <v>311</v>
      </c>
      <c r="J342" t="str">
        <f t="array" ref="J342">XLOOKUP($B342,'EMP LIST '!$B$2:$B$121,'EMP LIST '!$H$2:$H$121,)</f>
        <v>NOIDA</v>
      </c>
      <c r="K342">
        <v>45987</v>
      </c>
      <c r="L342">
        <v>45987</v>
      </c>
      <c r="M342">
        <v>343</v>
      </c>
      <c r="N342">
        <v>9815160709</v>
      </c>
      <c r="O342" t="str">
        <v>PUNJAB</v>
      </c>
      <c r="P342" t="str">
        <v>GURASPUR</v>
      </c>
      <c r="Q342" t="str">
        <v>OD</v>
      </c>
      <c r="R342" t="str">
        <v>F2 FINTECH</v>
      </c>
      <c r="S342" t="str">
        <v>GODREJ</v>
      </c>
      <c r="V342" t="str">
        <v>UNSECURED</v>
      </c>
      <c r="W342" t="str">
        <v xml:space="preserve">REJECTED </v>
      </c>
      <c r="AA342" t="str" xml:space="preserve">
        <v xml:space="preserve">FILE SENDER TO BANKER || UNDER PROCESS, || This case is allready login 6 times in 10 months ,Dina Nagar in Pathankot ,And Pathankot is non serviceable location till the time ._x000d_
,We are only doing Gurdaspur from Batala which is 35km. ,_x000d_
Till the time we can't process the case Dr.willam mattu ..</v>
      </c>
      <c r="AB342" t="str">
        <v>VIKAS</v>
      </c>
      <c r="AC342" t="str">
        <v xml:space="preserve"> 97819 80261</v>
      </c>
      <c r="AD342" t="str">
        <v>vikas.kumar01@godrejcapital.com</v>
      </c>
      <c r="AJ342">
        <f>TODAY()</f>
        <v>46298</v>
      </c>
    </row>
    <row r="343">
      <c r="A343" t="str">
        <v>YES</v>
      </c>
      <c r="B343" t="str">
        <v>SHIVALI JHORI</v>
      </c>
      <c r="C343" t="str">
        <f t="array" ref="C343">XLOOKUP(B343,'EMP LIST '!$B$2:$B$121,'EMP LIST '!$E$2:$E$121,)</f>
        <v/>
      </c>
      <c r="D343" t="str">
        <f t="array" ref="D343">XLOOKUP($B343,'EMP LIST '!$B$2:$B$121,'EMP LIST '!$F$2:$F$121,)</f>
        <v/>
      </c>
      <c r="E343" t="str">
        <f t="array" ref="E343">XLOOKUP($B343,'EMP LIST '!$B$2:$B$121,'EMP LIST '!$I$2:$I$121,)</f>
        <v/>
      </c>
      <c r="F343" t="str">
        <v>VISHAL</v>
      </c>
      <c r="G343" t="str">
        <v>DR. ANKITA BAMAL</v>
      </c>
      <c r="I343">
        <f>AJ343-K343</f>
        <v>311</v>
      </c>
      <c r="J343" t="str">
        <f t="array" ref="J343">XLOOKUP($B343,'EMP LIST '!$B$2:$B$121,'EMP LIST '!$H$2:$H$121,)</f>
        <v/>
      </c>
      <c r="K343">
        <v>45987</v>
      </c>
      <c r="L343">
        <v>45987</v>
      </c>
      <c r="M343" t="str">
        <v>SME000018030297</v>
      </c>
      <c r="N343">
        <v>8059404347</v>
      </c>
      <c r="O343" t="str">
        <v>HIMACHAL PRADESH</v>
      </c>
      <c r="P343" t="str">
        <v>SOLAN</v>
      </c>
      <c r="Q343" t="str">
        <v>OD</v>
      </c>
      <c r="R343" t="str">
        <v>F2 FINTECH</v>
      </c>
      <c r="S343" t="str">
        <v>BAJAJ</v>
      </c>
      <c r="T343">
        <v>1000000</v>
      </c>
      <c r="U343">
        <v>1000000</v>
      </c>
      <c r="V343" t="str">
        <v>UNSECURED</v>
      </c>
      <c r="W343" t="str">
        <v xml:space="preserve">REJECTED </v>
      </c>
      <c r="X343">
        <v>740</v>
      </c>
      <c r="AA343" t="str">
        <v>FILE SENDER TO BANKER || UNDER PROCESS, CIBIL CONSENT LINK SENT TO CUSTOMER, CASE MOVED TO CREDIT OVER OBLIGATED</v>
      </c>
      <c r="AB343" t="str">
        <v>GAURAV GUPTA_x000d_</v>
      </c>
      <c r="AC343">
        <v>8988078641</v>
      </c>
      <c r="AD343" t="str">
        <v>gaurav.gupta1@bajajfinserv.in_x000d_</v>
      </c>
      <c r="AE343" t="str">
        <v>MBBS-2023</v>
      </c>
      <c r="AJ343">
        <f>TODAY()</f>
        <v>46298</v>
      </c>
    </row>
    <row r="344">
      <c r="A344" t="str">
        <v>YES</v>
      </c>
      <c r="B344" t="str">
        <v>RIYA RANI</v>
      </c>
      <c r="C344" t="str">
        <f t="array" ref="C344">XLOOKUP(B344,'EMP LIST '!$B$2:$B$121,'EMP LIST '!$E$2:$E$121,)</f>
        <v/>
      </c>
      <c r="D344" t="str">
        <f t="array" ref="D344">XLOOKUP($B344,'EMP LIST '!$B$2:$B$121,'EMP LIST '!$F$2:$F$121,)</f>
        <v/>
      </c>
      <c r="E344" t="str">
        <f t="array" ref="E344">XLOOKUP($B344,'EMP LIST '!$B$2:$B$121,'EMP LIST '!$I$2:$I$121,)</f>
        <v/>
      </c>
      <c r="F344" t="str">
        <v>RAJEEV</v>
      </c>
      <c r="G344" t="str">
        <v>DR Pragati C Madane</v>
      </c>
      <c r="I344">
        <f>AJ344-K344</f>
        <v>311</v>
      </c>
      <c r="J344" t="str">
        <f t="array" ref="J344">XLOOKUP($B344,'EMP LIST '!$B$2:$B$121,'EMP LIST '!$H$2:$H$121,)</f>
        <v/>
      </c>
      <c r="K344">
        <v>45987</v>
      </c>
      <c r="L344">
        <v>45989</v>
      </c>
      <c r="M344">
        <v>345</v>
      </c>
      <c r="N344">
        <v>8904799065</v>
      </c>
      <c r="O344" t="str">
        <v>KARNATAKA</v>
      </c>
      <c r="P344" t="str">
        <v>BANGALORE</v>
      </c>
      <c r="Q344" t="str">
        <v>OD</v>
      </c>
      <c r="R344" t="str">
        <v>F2 FINTECH</v>
      </c>
      <c r="S344" t="str">
        <v>TATA</v>
      </c>
      <c r="V344" t="str">
        <v>UNSECURED</v>
      </c>
      <c r="W344" t="str">
        <v xml:space="preserve">REJECTED </v>
      </c>
      <c r="AA344" t="str">
        <v>FILE SENDER TO BANKER || UNDER PROCESS, || CASE IS IN UNDERWRITING || ABB IS LOW 18K ONLY</v>
      </c>
      <c r="AB344" t="str">
        <v>GAURAV MATHUR</v>
      </c>
      <c r="AC344">
        <v>9654949270</v>
      </c>
      <c r="AD344" t="str">
        <v>gaurav.tcl@tatacapital.com</v>
      </c>
      <c r="AJ344">
        <f>TODAY()</f>
        <v>46298</v>
      </c>
    </row>
    <row r="345">
      <c r="A345" t="str">
        <v>YES</v>
      </c>
      <c r="B345" t="str">
        <v>VINEET TIWARI</v>
      </c>
      <c r="C345" t="str">
        <f t="array" ref="C345">XLOOKUP(B345,'EMP LIST '!$B$2:$B$121,'EMP LIST '!$E$2:$E$121,)</f>
        <v>VINEET TIWARI</v>
      </c>
      <c r="D345" t="str">
        <f t="array" ref="D345">XLOOKUP($B345,'EMP LIST '!$B$2:$B$121,'EMP LIST '!$F$2:$F$121,)</f>
        <v>VINEET TIWARI</v>
      </c>
      <c r="E345" t="str">
        <f t="array" ref="E345">XLOOKUP($B345,'EMP LIST '!$B$2:$B$121,'EMP LIST '!$I$2:$I$121,)</f>
        <v>SALARIED</v>
      </c>
      <c r="F345" t="str">
        <v>RAJEEV</v>
      </c>
      <c r="G345" t="str">
        <v>DR  VYAS VISHWANATHAN</v>
      </c>
      <c r="I345">
        <f>AJ345-K345</f>
        <v>311</v>
      </c>
      <c r="J345" t="str">
        <f t="array" ref="J345">XLOOKUP($B345,'EMP LIST '!$B$2:$B$121,'EMP LIST '!$H$2:$H$121,)</f>
        <v>NOIDA</v>
      </c>
      <c r="K345">
        <v>45987</v>
      </c>
      <c r="M345">
        <v>346</v>
      </c>
      <c r="N345">
        <v>9022667791</v>
      </c>
      <c r="O345" t="str">
        <v>GOA</v>
      </c>
      <c r="P345" t="str">
        <v>NORTH GOA</v>
      </c>
      <c r="Q345" t="str">
        <v>OD</v>
      </c>
      <c r="R345" t="str">
        <v>CATEYE</v>
      </c>
      <c r="S345" t="str">
        <v>LNT</v>
      </c>
      <c r="V345" t="str">
        <v>UNSECURED</v>
      </c>
      <c r="W345" t="str">
        <v>LOGIN</v>
      </c>
      <c r="X345">
        <v>794</v>
      </c>
      <c r="AA345" t="str">
        <v xml:space="preserve">FILE SENDER TO BANKER || UNDER PROCESS, </v>
      </c>
      <c r="AB345" t="str">
        <v>sarvesh</v>
      </c>
      <c r="AC345">
        <v>9545151505</v>
      </c>
      <c r="AD345" t="str">
        <v>sarveshnevagi@ltfs.com</v>
      </c>
      <c r="AE345" t="str">
        <v>MD-2011</v>
      </c>
      <c r="AJ345">
        <f>TODAY()</f>
        <v>46298</v>
      </c>
    </row>
    <row r="346">
      <c r="A346" t="str">
        <v>YES</v>
      </c>
      <c r="B346" t="str">
        <v>VINEET TIWARI</v>
      </c>
      <c r="C346" t="str">
        <f t="array" ref="C346">XLOOKUP(B346,'EMP LIST '!$B$2:$B$121,'EMP LIST '!$E$2:$E$121,)</f>
        <v>VINEET TIWARI</v>
      </c>
      <c r="D346" t="str">
        <f t="array" ref="D346">XLOOKUP($B346,'EMP LIST '!$B$2:$B$121,'EMP LIST '!$F$2:$F$121,)</f>
        <v>VINEET TIWARI</v>
      </c>
      <c r="E346" t="str">
        <f t="array" ref="E346">XLOOKUP($B346,'EMP LIST '!$B$2:$B$121,'EMP LIST '!$I$2:$I$121,)</f>
        <v>SALARIED</v>
      </c>
      <c r="F346" t="str">
        <v>VISHAL</v>
      </c>
      <c r="G346" t="str">
        <v>DR  VYAS VISHWANATHAN</v>
      </c>
      <c r="I346">
        <f>AJ346-K346</f>
        <v>311</v>
      </c>
      <c r="J346" t="str">
        <f t="array" ref="J346">XLOOKUP($B346,'EMP LIST '!$B$2:$B$121,'EMP LIST '!$H$2:$H$121,)</f>
        <v>NOIDA</v>
      </c>
      <c r="K346">
        <v>45987</v>
      </c>
      <c r="L346">
        <v>45990</v>
      </c>
      <c r="M346" t="str">
        <v>261BZ8601708</v>
      </c>
      <c r="N346">
        <v>9022667791</v>
      </c>
      <c r="O346" t="str">
        <v>GOA</v>
      </c>
      <c r="P346" t="str">
        <v>NORTH GOA</v>
      </c>
      <c r="Q346" t="str">
        <v>OD</v>
      </c>
      <c r="R346" t="str">
        <v>F2 FINTECH</v>
      </c>
      <c r="S346" t="str">
        <v>TATA</v>
      </c>
      <c r="V346" t="str">
        <v>UNSECURED</v>
      </c>
      <c r="W346" t="str">
        <v xml:space="preserve">REJECTED </v>
      </c>
      <c r="X346">
        <v>794</v>
      </c>
      <c r="AA346" t="str">
        <v>FILE SENDER TO BANKER || UNDER PROCESS, || 6 month banking req || LOGIN DONE || CASE IS IN UNDERWRITING  || Credit card utilisation norms not met – Rs.2.02 lakh Credit card limit is utilised upto 93%.  Another Rs.2 lakh Credit card limit is utilised upto 91%.</v>
      </c>
      <c r="AB346" t="str">
        <v>MAMTA SINGH</v>
      </c>
      <c r="AC346">
        <v>7982612369</v>
      </c>
      <c r="AD346" t="str">
        <v>Mamta.singh@tatacapital.com</v>
      </c>
      <c r="AE346" t="str">
        <v>MD-2011</v>
      </c>
      <c r="AJ346">
        <f>TODAY()</f>
        <v>46298</v>
      </c>
    </row>
    <row r="347">
      <c r="A347" t="str">
        <v>YES</v>
      </c>
      <c r="B347" t="str">
        <v>RAHUL SHARMA</v>
      </c>
      <c r="C347" t="str">
        <f t="array" ref="C347">XLOOKUP(B347,'EMP LIST '!$B$2:$B$121,'EMP LIST '!$E$2:$E$121,)</f>
        <v>F2 FINTECH</v>
      </c>
      <c r="D347" t="str">
        <f t="array" ref="D347">XLOOKUP($B347,'EMP LIST '!$B$2:$B$121,'EMP LIST '!$F$2:$F$121,)</f>
        <v>F2 FINTECH</v>
      </c>
      <c r="E347" t="str">
        <f t="array" ref="E347">XLOOKUP($B347,'EMP LIST '!$B$2:$B$121,'EMP LIST '!$I$2:$I$121,)</f>
        <v>SOURCER</v>
      </c>
      <c r="F347" t="str">
        <v>RAJEEV</v>
      </c>
      <c r="G347" t="str">
        <v>DR JAYRAJ RAMESHBHAI DAMAN</v>
      </c>
      <c r="I347">
        <f>AJ347-K347</f>
        <v>311</v>
      </c>
      <c r="J347" t="str">
        <f t="array" ref="J347">XLOOKUP($B347,'EMP LIST '!$B$2:$B$121,'EMP LIST '!$H$2:$H$121,)</f>
        <v>F2 FINTECH</v>
      </c>
      <c r="K347">
        <v>45987</v>
      </c>
      <c r="L347">
        <v>45987</v>
      </c>
      <c r="M347" t="str">
        <v>SME000018032363</v>
      </c>
      <c r="N347" t="str">
        <v>94086 39389</v>
      </c>
      <c r="O347" t="str">
        <v xml:space="preserve">GUJARAT </v>
      </c>
      <c r="P347" t="str">
        <v>SURAT</v>
      </c>
      <c r="Q347" t="str">
        <v>OD</v>
      </c>
      <c r="R347" t="str">
        <v>F2 FINTECH</v>
      </c>
      <c r="S347" t="str">
        <v>BAJAJ</v>
      </c>
      <c r="T347">
        <v>300000</v>
      </c>
      <c r="U347">
        <v>300000</v>
      </c>
      <c r="V347" t="str">
        <v>UNSECURED</v>
      </c>
      <c r="W347" t="str">
        <v xml:space="preserve">REJECTED </v>
      </c>
      <c r="AA347" t="str">
        <v>FILE SENDER TO BANKER || UNDER PROCESS, CIBIL DONE, AGREEGATOR LINK SENT, LOW VINTAGE ELIGIBILITY IS 3.70 L</v>
      </c>
      <c r="AB347" t="str">
        <v>HARSHIT</v>
      </c>
      <c r="AC347">
        <v>9033848000</v>
      </c>
      <c r="AD347" t="str">
        <v>harshit.papaiya@bajajfinserv.in</v>
      </c>
      <c r="AJ347">
        <f>TODAY()</f>
        <v>46298</v>
      </c>
    </row>
    <row r="348">
      <c r="A348" t="str">
        <v>YES</v>
      </c>
      <c r="B348" t="str">
        <v>RIYA RANI</v>
      </c>
      <c r="C348" t="str">
        <f t="array" ref="C348">XLOOKUP(B348,'EMP LIST '!$B$2:$B$121,'EMP LIST '!$E$2:$E$121,)</f>
        <v/>
      </c>
      <c r="D348" t="str">
        <f t="array" ref="D348">XLOOKUP($B348,'EMP LIST '!$B$2:$B$121,'EMP LIST '!$F$2:$F$121,)</f>
        <v/>
      </c>
      <c r="E348" t="str">
        <f t="array" ref="E348">XLOOKUP($B348,'EMP LIST '!$B$2:$B$121,'EMP LIST '!$I$2:$I$121,)</f>
        <v/>
      </c>
      <c r="F348" t="str">
        <v>RAJEEV</v>
      </c>
      <c r="G348" t="str">
        <v>DR SONU SINGH</v>
      </c>
      <c r="I348">
        <f>AJ348-K348</f>
        <v>311</v>
      </c>
      <c r="J348" t="str">
        <f t="array" ref="J348">XLOOKUP($B348,'EMP LIST '!$B$2:$B$121,'EMP LIST '!$H$2:$H$121,)</f>
        <v/>
      </c>
      <c r="K348">
        <v>45987</v>
      </c>
      <c r="L348">
        <v>45989</v>
      </c>
      <c r="M348">
        <v>349</v>
      </c>
      <c r="N348">
        <v>9580615158</v>
      </c>
      <c r="O348" t="str">
        <v>UTTAR PRADESH</v>
      </c>
      <c r="P348" t="str">
        <v>PRAGYGRAJ</v>
      </c>
      <c r="Q348" t="str">
        <v>OD</v>
      </c>
      <c r="R348" t="str">
        <v>F2 FINTECH</v>
      </c>
      <c r="S348" t="str">
        <v>TATA</v>
      </c>
      <c r="V348" t="str">
        <v>UNSECURED</v>
      </c>
      <c r="W348" t="str">
        <v xml:space="preserve">REJECTED </v>
      </c>
      <c r="AA348" t="str">
        <v xml:space="preserve">FILE SENDER TO BANKER || UNDER PROCESS, || CASE IS IN UNDERWRITING|| NEED LOAN STATEMENT OF EDUCATION LOAN WHERE SHOWING OVERDUE AMOUNT </v>
      </c>
      <c r="AB348" t="str">
        <v>GAURAV MATHUR</v>
      </c>
      <c r="AC348">
        <v>9654949270</v>
      </c>
      <c r="AD348" t="str">
        <v>gaurav.tcl@tatacapital.com</v>
      </c>
      <c r="AJ348">
        <f>TODAY()</f>
        <v>46298</v>
      </c>
    </row>
    <row r="349">
      <c r="A349" t="str">
        <v>YES</v>
      </c>
      <c r="B349" t="str">
        <v>RAHUL SHARMA</v>
      </c>
      <c r="C349" t="str">
        <f t="array" ref="C349">XLOOKUP(B349,'EMP LIST '!$B$2:$B$121,'EMP LIST '!$E$2:$E$121,)</f>
        <v>F2 FINTECH</v>
      </c>
      <c r="D349" t="str">
        <f t="array" ref="D349">XLOOKUP($B349,'EMP LIST '!$B$2:$B$121,'EMP LIST '!$F$2:$F$121,)</f>
        <v>F2 FINTECH</v>
      </c>
      <c r="E349" t="str">
        <f t="array" ref="E349">XLOOKUP($B349,'EMP LIST '!$B$2:$B$121,'EMP LIST '!$I$2:$I$121,)</f>
        <v>SOURCER</v>
      </c>
      <c r="F349" t="str">
        <v>VISHAL</v>
      </c>
      <c r="G349" t="str">
        <v>DR. ANKIT NEGI</v>
      </c>
      <c r="I349">
        <f>AJ349-K349</f>
        <v>311</v>
      </c>
      <c r="J349" t="str">
        <f t="array" ref="J349">XLOOKUP($B349,'EMP LIST '!$B$2:$B$121,'EMP LIST '!$H$2:$H$121,)</f>
        <v>F2 FINTECH</v>
      </c>
      <c r="K349">
        <v>45987</v>
      </c>
      <c r="M349">
        <v>170418110</v>
      </c>
      <c r="N349" t="str">
        <v>78798 79808</v>
      </c>
      <c r="O349" t="str">
        <v>MADHYA PRASAD</v>
      </c>
      <c r="P349" t="str">
        <v>INDORE</v>
      </c>
      <c r="Q349" t="str">
        <v>OD</v>
      </c>
      <c r="R349" t="str">
        <v>F2 FINTECH</v>
      </c>
      <c r="S349" t="str">
        <v>CHOLA</v>
      </c>
      <c r="V349" t="str">
        <v>UNSECURED</v>
      </c>
      <c r="W349" t="str">
        <v>LOGIN</v>
      </c>
      <c r="AA349" t="str">
        <v xml:space="preserve">FILE SENDER TO BANKER || UNDER PROCESS, </v>
      </c>
      <c r="AB349" t="str">
        <v>PRADEEP</v>
      </c>
      <c r="AC349" t="str">
        <v>96171 00564</v>
      </c>
      <c r="AD349" t="str">
        <v>pradeepkj@chola1.murugappa.com</v>
      </c>
      <c r="AE349" t="str">
        <v>MBBS-2016</v>
      </c>
      <c r="AJ349">
        <f>TODAY()</f>
        <v>46298</v>
      </c>
    </row>
    <row r="350">
      <c r="A350" t="str">
        <v>YES</v>
      </c>
      <c r="B350" t="str">
        <v>AMIT KUMAR</v>
      </c>
      <c r="C350" t="str">
        <f t="array" ref="C350">XLOOKUP(B350,'EMP LIST '!$B$2:$B$121,'EMP LIST '!$E$2:$E$121,)</f>
        <v>RAJKUMARI</v>
      </c>
      <c r="D350" t="str">
        <f t="array" ref="D350">XLOOKUP($B350,'EMP LIST '!$B$2:$B$121,'EMP LIST '!$F$2:$F$121,)</f>
        <v>RAJKUMARI</v>
      </c>
      <c r="E350" t="str">
        <f t="array" ref="E350">XLOOKUP($B350,'EMP LIST '!$B$2:$B$121,'EMP LIST '!$I$2:$I$121,)</f>
        <v>SALARIED</v>
      </c>
      <c r="F350" t="str">
        <v>RAJEEV</v>
      </c>
      <c r="G350" t="str">
        <v xml:space="preserve">DR P Vamseekrishna </v>
      </c>
      <c r="I350">
        <v>0</v>
      </c>
      <c r="J350" t="str">
        <f t="array" ref="J350">XLOOKUP($B350,'EMP LIST '!$B$2:$B$121,'EMP LIST '!$H$2:$H$121,)</f>
        <v>NOIDA</v>
      </c>
      <c r="K350">
        <v>45978</v>
      </c>
      <c r="L350">
        <v>45990</v>
      </c>
      <c r="M350">
        <v>228</v>
      </c>
      <c r="N350">
        <v>7989387140</v>
      </c>
      <c r="O350" t="str">
        <v>KARNATAKA</v>
      </c>
      <c r="P350" t="str">
        <v>KOLAR</v>
      </c>
      <c r="Q350" t="str">
        <v>OD</v>
      </c>
      <c r="R350" t="str">
        <v>F2 FINTECH</v>
      </c>
      <c r="S350" t="str">
        <v>TATA</v>
      </c>
      <c r="T350">
        <v>2000000</v>
      </c>
      <c r="U350">
        <v>2000000</v>
      </c>
      <c r="V350" t="str">
        <v>UNSECURED</v>
      </c>
      <c r="W350" t="str">
        <v>DISBURSED</v>
      </c>
      <c r="Y350">
        <v>45985</v>
      </c>
      <c r="Z350">
        <v>45990</v>
      </c>
      <c r="AA350" t="str">
        <v>FILE SENDER TO BANKER || UNDER PROCESS, || CASE IS IN CPC  || UNDERWRITING || CASE WILL  BE RECO TODAY || CASE  HAS BEEN RECO FOR 15 LACS TRYONG TO INCREASED AMOUNT 25 LACS, TO BE DISBURSED TODAY</v>
      </c>
      <c r="AB350" t="str">
        <v>GAURAV MATHUR</v>
      </c>
      <c r="AC350">
        <v>9654949270</v>
      </c>
      <c r="AD350" t="str">
        <v>gaurav.tcl@tatacapital.com</v>
      </c>
      <c r="AJ350">
        <f>TODAY()</f>
        <v>46298</v>
      </c>
    </row>
    <row r="351">
      <c r="A351" t="str">
        <v>YES</v>
      </c>
      <c r="B351" t="str">
        <v>RIYA CHADDHA</v>
      </c>
      <c r="C351" t="str">
        <f t="array" ref="C351">XLOOKUP(B351,'EMP LIST '!$B$2:$B$121,'EMP LIST '!$E$2:$E$121,)</f>
        <v>VINEET TIWARI</v>
      </c>
      <c r="D351" t="str">
        <f t="array" ref="D351">XLOOKUP($B351,'EMP LIST '!$B$2:$B$121,'EMP LIST '!$F$2:$F$121,)</f>
        <v>VINEET TIWARI</v>
      </c>
      <c r="E351" t="str">
        <f t="array" ref="E351">XLOOKUP($B351,'EMP LIST '!$B$2:$B$121,'EMP LIST '!$I$2:$I$121,)</f>
        <v>SALARIED</v>
      </c>
      <c r="F351" t="str">
        <v>VISHAL</v>
      </c>
      <c r="G351" t="str">
        <v xml:space="preserve">DR.  SIMRATRAJDEEP SINGH </v>
      </c>
      <c r="I351">
        <f>AJ351-K351</f>
        <v>311</v>
      </c>
      <c r="J351" t="str">
        <f t="array" ref="J351">XLOOKUP($B351,'EMP LIST '!$B$2:$B$121,'EMP LIST '!$H$2:$H$121,)</f>
        <v>NOIDA</v>
      </c>
      <c r="K351">
        <v>45987</v>
      </c>
      <c r="L351">
        <v>45990</v>
      </c>
      <c r="M351" t="str">
        <v>347BZ8614156</v>
      </c>
      <c r="N351">
        <v>9464000017</v>
      </c>
      <c r="O351" t="str">
        <v>UTTAR PRADESH</v>
      </c>
      <c r="P351" t="str">
        <v>LUCKNOW</v>
      </c>
      <c r="Q351" t="str">
        <v>OD</v>
      </c>
      <c r="R351" t="str">
        <v>F2 FINTECH</v>
      </c>
      <c r="S351" t="str">
        <v>TATA</v>
      </c>
      <c r="V351" t="str">
        <v>UNSECURED</v>
      </c>
      <c r="W351" t="str">
        <v xml:space="preserve">REJECTED </v>
      </c>
      <c r="X351">
        <v>750</v>
      </c>
      <c r="AA351" t="str">
        <v>FILE SENDER TO BANKER || UNDER PROCESS, || LATEST BILL REQUIRED FOR CURRENT ADDRESS PROOF AND UP MEDICAL COUNCIL REGISTRTAION REQUIRED || ALSO  3 Loan taken in last 6 month</v>
      </c>
      <c r="AB351" t="str">
        <v>MAMTA SINGH</v>
      </c>
      <c r="AC351">
        <v>7982612369</v>
      </c>
      <c r="AD351" t="str">
        <v>Mamta.singh@tatacapital.com</v>
      </c>
      <c r="AE351" t="str">
        <v>MBBS-2019</v>
      </c>
      <c r="AJ351">
        <f>TODAY()</f>
        <v>46298</v>
      </c>
    </row>
    <row r="352">
      <c r="A352" t="str">
        <v>YES</v>
      </c>
      <c r="B352" t="str">
        <v>IRAM FATIMA</v>
      </c>
      <c r="C352" t="str">
        <v>MANISHA SAXENA</v>
      </c>
      <c r="D352" t="str">
        <v>SHASHANK BHARDWAJ</v>
      </c>
      <c r="E352" t="str">
        <v>SALARIED</v>
      </c>
      <c r="F352" t="str">
        <v>RAJEEV</v>
      </c>
      <c r="G352" t="str">
        <v>DR ARSH MOHAMMED YUNUS BANDWALA</v>
      </c>
      <c r="H352" t="str">
        <v>YES</v>
      </c>
      <c r="I352">
        <v>0</v>
      </c>
      <c r="J352" t="str">
        <v>BAREILLY</v>
      </c>
      <c r="K352">
        <v>45979</v>
      </c>
      <c r="L352">
        <v>45990</v>
      </c>
      <c r="M352" t="str">
        <v>SME000017935599</v>
      </c>
      <c r="N352" t="str">
        <v>76989 99886</v>
      </c>
      <c r="O352" t="str">
        <v xml:space="preserve">GUJARAT </v>
      </c>
      <c r="P352" t="str">
        <v>VADODARA</v>
      </c>
      <c r="Q352" t="str">
        <v>OD</v>
      </c>
      <c r="R352" t="str">
        <v>F2 FINTECH</v>
      </c>
      <c r="S352" t="str">
        <v>BAJAJ</v>
      </c>
      <c r="T352">
        <v>1400000</v>
      </c>
      <c r="U352">
        <v>2150000</v>
      </c>
      <c r="V352" t="str">
        <v>UNSECURED</v>
      </c>
      <c r="W352" t="str">
        <v>DISBURSED</v>
      </c>
      <c r="X352">
        <v>781</v>
      </c>
      <c r="Y352">
        <v>45982</v>
      </c>
      <c r="Z352">
        <v>45990</v>
      </c>
      <c r="AA352" t="str">
        <v>FILE SENDER TO BANKER || UNDER PROCESS, CIBIL DONE, REQ 6 MONTH BANK STATAMENT, AGREEGATOR LINK SENT TO CUSTOMER, CASE MOVED TO CREDIT, PD DONE , REQ SALARY CREDIT BANK STATEMENT, ALL DONE, PENDING FROM CUSTOMER SIDE, TO BE DISBURSED TODAY</v>
      </c>
      <c r="AB352" t="str">
        <v>SANKET</v>
      </c>
      <c r="AC352" t="str">
        <v>96870 01993</v>
      </c>
      <c r="AD352" t="str">
        <v>sanket.soni1@bajajfinserv.in</v>
      </c>
      <c r="AE352" t="str">
        <v>MBBS 2019 MS 2025</v>
      </c>
      <c r="AJ352">
        <v>46246</v>
      </c>
      <c r="AK352">
        <v>15000</v>
      </c>
      <c r="AL352" t="str">
        <v>DONE</v>
      </c>
    </row>
    <row r="353">
      <c r="A353" t="str">
        <v>YES</v>
      </c>
      <c r="B353" t="str">
        <v>F2 FINTECH</v>
      </c>
      <c r="C353" t="str">
        <f t="array" ref="C353">XLOOKUP(B353,'EMP LIST '!$B$2:$B$121,'EMP LIST '!$E$2:$E$121,)</f>
        <v>F2 FINTECH</v>
      </c>
      <c r="D353" t="str">
        <f t="array" ref="D353">XLOOKUP($B353,'EMP LIST '!$B$2:$B$121,'EMP LIST '!$F$2:$F$121,)</f>
        <v>F2 FINTECH</v>
      </c>
      <c r="E353" t="str">
        <f t="array" ref="E353">XLOOKUP($B353,'EMP LIST '!$B$2:$B$121,'EMP LIST '!$I$2:$I$121,)</f>
        <v>SOURCER</v>
      </c>
      <c r="F353" t="str">
        <v>RAJEEV</v>
      </c>
      <c r="G353" t="str">
        <v>NYNM Organics Private Limited</v>
      </c>
      <c r="I353">
        <f>AJ353-K353</f>
        <v>311</v>
      </c>
      <c r="J353" t="str">
        <f t="array" ref="J353">XLOOKUP($B353,'EMP LIST '!$B$2:$B$121,'EMP LIST '!$H$2:$H$121,)</f>
        <v>F2 FINTECH</v>
      </c>
      <c r="K353">
        <v>45987</v>
      </c>
      <c r="L353">
        <v>45987</v>
      </c>
      <c r="M353" t="str">
        <v>SME000018035895</v>
      </c>
      <c r="N353">
        <v>9953048710</v>
      </c>
      <c r="O353" t="str">
        <v>HARYANA</v>
      </c>
      <c r="P353" t="str">
        <v>FARIDABAD</v>
      </c>
      <c r="Q353" t="str">
        <v>OD</v>
      </c>
      <c r="R353" t="str">
        <v>F2 FINTECH</v>
      </c>
      <c r="S353" t="str">
        <v>BAJAJ</v>
      </c>
      <c r="V353" t="str">
        <v>UNSECURED</v>
      </c>
      <c r="W353" t="str">
        <v xml:space="preserve">REJECTED </v>
      </c>
      <c r="AA353" t="str">
        <v>FILE SENDER TO BANKER || UNDER PROCESS, EMI BOUNCED SEEN IN BANK STATEMENT</v>
      </c>
      <c r="AB353" t="str">
        <v>Md shuaib Khan</v>
      </c>
      <c r="AC353">
        <v>9161252501</v>
      </c>
      <c r="AJ353">
        <f>TODAY()</f>
        <v>46298</v>
      </c>
    </row>
    <row r="354">
      <c r="A354" t="str">
        <v>YES</v>
      </c>
      <c r="B354" t="str">
        <v>MRADUL</v>
      </c>
      <c r="C354" t="str">
        <f t="array" ref="C354">XLOOKUP(B354,'EMP LIST '!$B$2:$B$121,'EMP LIST '!$E$2:$E$121,)</f>
        <v/>
      </c>
      <c r="D354" t="str">
        <f t="array" ref="D354">XLOOKUP($B354,'EMP LIST '!$B$2:$B$121,'EMP LIST '!$F$2:$F$121,)</f>
        <v/>
      </c>
      <c r="E354" t="str">
        <f t="array" ref="E354">XLOOKUP($B354,'EMP LIST '!$B$2:$B$121,'EMP LIST '!$I$2:$I$121,)</f>
        <v/>
      </c>
      <c r="F354" t="str">
        <v>VISHAL</v>
      </c>
      <c r="G354" t="str">
        <v>CA MALARVIZHI VENUVISWANATHAN</v>
      </c>
      <c r="I354">
        <f>AJ354-K354</f>
        <v>311</v>
      </c>
      <c r="J354" t="str">
        <f t="array" ref="J354">XLOOKUP($B354,'EMP LIST '!$B$2:$B$121,'EMP LIST '!$H$2:$H$121,)</f>
        <v/>
      </c>
      <c r="K354">
        <v>45987</v>
      </c>
      <c r="M354">
        <v>170418670</v>
      </c>
      <c r="N354">
        <v>9600525771</v>
      </c>
      <c r="O354" t="str">
        <v>TAMILNADU</v>
      </c>
      <c r="P354" t="str">
        <v>TIRUPUR</v>
      </c>
      <c r="Q354" t="str">
        <v>OD</v>
      </c>
      <c r="R354" t="str">
        <v>F2 FINTECH</v>
      </c>
      <c r="S354" t="str">
        <v>CHOLA</v>
      </c>
      <c r="V354" t="str">
        <v>UNSECURED</v>
      </c>
      <c r="W354" t="str">
        <v>HOLD</v>
      </c>
      <c r="AA354" t="str">
        <v xml:space="preserve">FILE SENDER TO BANKER || UNDER PROCESS, </v>
      </c>
      <c r="AB354" t="str">
        <v>KADHARI</v>
      </c>
      <c r="AC354" t="str">
        <v>96003 31113</v>
      </c>
      <c r="AD354" t="str">
        <v>kadharibrahim@chola.murugappa.com</v>
      </c>
      <c r="AE354" t="str">
        <v>CA-2015</v>
      </c>
      <c r="AJ354">
        <f>TODAY()</f>
        <v>46298</v>
      </c>
    </row>
    <row r="355">
      <c r="A355" t="str">
        <v>YES</v>
      </c>
      <c r="B355" t="str">
        <v>SHIVA AGNIHOTRI</v>
      </c>
      <c r="C355" t="str">
        <f t="array" ref="C355">XLOOKUP(B355,'EMP LIST '!$B$2:$B$121,'EMP LIST '!$E$2:$E$121,)</f>
        <v>RASHI GANGWAR</v>
      </c>
      <c r="D355" t="str">
        <f t="array" ref="D355">XLOOKUP($B355,'EMP LIST '!$B$2:$B$121,'EMP LIST '!$F$2:$F$121,)</f>
        <v>RAJKUMARI</v>
      </c>
      <c r="E355" t="str">
        <f t="array" ref="E355">XLOOKUP($B355,'EMP LIST '!$B$2:$B$121,'EMP LIST '!$I$2:$I$121,)</f>
        <v>SALARIED</v>
      </c>
      <c r="F355" t="str">
        <v>VISHAL</v>
      </c>
      <c r="G355" t="str">
        <v>DR. VARUN KUMAR</v>
      </c>
      <c r="I355">
        <f>AJ355-K355</f>
        <v>310</v>
      </c>
      <c r="J355" t="str">
        <f t="array" ref="J355">XLOOKUP($B355,'EMP LIST '!$B$2:$B$121,'EMP LIST '!$H$2:$H$121,)</f>
        <v>NOIDA</v>
      </c>
      <c r="K355">
        <v>45988</v>
      </c>
      <c r="L355">
        <v>45991</v>
      </c>
      <c r="M355">
        <v>170418709</v>
      </c>
      <c r="N355" t="str">
        <v>90978 78783</v>
      </c>
      <c r="O355" t="str">
        <v>BIHAR</v>
      </c>
      <c r="P355" t="str">
        <v>SITAMARHI</v>
      </c>
      <c r="Q355" t="str">
        <v>OD</v>
      </c>
      <c r="R355" t="str">
        <v>F2 FINTECH</v>
      </c>
      <c r="S355" t="str">
        <v>CHOLA</v>
      </c>
      <c r="V355" t="str">
        <v>UNSECURED</v>
      </c>
      <c r="W355" t="str">
        <v>LOGIN</v>
      </c>
      <c r="X355">
        <v>754</v>
      </c>
      <c r="AA355" t="str">
        <v>LEAD ID SEND TO BANKER || ABB  IS LOW IN GIVEN BANKING -ALRERNATE BANKING SHARED TO BANKER-THEY WILL CHECK AND CONFIRM  ||ABB LOW</v>
      </c>
      <c r="AB355" t="str">
        <v>Shashi</v>
      </c>
      <c r="AC355" t="str">
        <v xml:space="preserve"> 87098 46933</v>
      </c>
      <c r="AE355" t="str">
        <v>BAMS-2022</v>
      </c>
      <c r="AJ355">
        <f>TODAY()</f>
        <v>46298</v>
      </c>
    </row>
    <row r="356">
      <c r="A356" t="str">
        <v>YES</v>
      </c>
      <c r="B356" t="str">
        <v>RAHUL SHARMA</v>
      </c>
      <c r="C356" t="str">
        <f t="array" ref="C356">XLOOKUP(B356,'EMP LIST '!$B$2:$B$121,'EMP LIST '!$E$2:$E$121,)</f>
        <v>F2 FINTECH</v>
      </c>
      <c r="D356" t="str">
        <f t="array" ref="D356">XLOOKUP($B356,'EMP LIST '!$B$2:$B$121,'EMP LIST '!$F$2:$F$121,)</f>
        <v>F2 FINTECH</v>
      </c>
      <c r="E356" t="str">
        <f t="array" ref="E356">XLOOKUP($B356,'EMP LIST '!$B$2:$B$121,'EMP LIST '!$I$2:$I$121,)</f>
        <v>SOURCER</v>
      </c>
      <c r="F356" t="str">
        <v>RAJEEV</v>
      </c>
      <c r="G356" t="str">
        <v>DR ADARSH RAJENDRA CHAVAT</v>
      </c>
      <c r="I356">
        <f>AJ356-K356</f>
        <v>310</v>
      </c>
      <c r="J356" t="str">
        <f t="array" ref="J356">XLOOKUP($B356,'EMP LIST '!$B$2:$B$121,'EMP LIST '!$H$2:$H$121,)</f>
        <v>F2 FINTECH</v>
      </c>
      <c r="K356">
        <v>45988</v>
      </c>
      <c r="L356">
        <v>45989</v>
      </c>
      <c r="M356">
        <v>357</v>
      </c>
      <c r="N356" t="str">
        <v>80077 34339</v>
      </c>
      <c r="O356" t="str">
        <v>MAHARASHTRA</v>
      </c>
      <c r="P356" t="str">
        <v>PUNE</v>
      </c>
      <c r="Q356" t="str">
        <v>OD</v>
      </c>
      <c r="R356" t="str">
        <v xml:space="preserve">FIRST ADVISOR </v>
      </c>
      <c r="S356" t="str">
        <v>LNT</v>
      </c>
      <c r="V356" t="str">
        <v>UNSECURED</v>
      </c>
      <c r="W356" t="str">
        <v>LOGIN</v>
      </c>
      <c r="AA356" t="str">
        <v xml:space="preserve">FILE SENDER TO BANKER || UNDER PROCESS, </v>
      </c>
      <c r="AB356" t="str">
        <v>simpikamleshsingh</v>
      </c>
      <c r="AC356" t="str">
        <v>073785 73727</v>
      </c>
      <c r="AD356" t="str">
        <v>simpikamleshsingh@ltfs.com</v>
      </c>
      <c r="AE356" t="str">
        <v>MBBS-2020</v>
      </c>
      <c r="AJ356">
        <f>TODAY()</f>
        <v>46298</v>
      </c>
    </row>
    <row r="357">
      <c r="A357" t="str">
        <v>YES</v>
      </c>
      <c r="B357" t="str">
        <v>SHANTANU</v>
      </c>
      <c r="C357" t="str">
        <v>RAHUL</v>
      </c>
      <c r="D357" t="str">
        <v>RAHUL</v>
      </c>
      <c r="F357" t="str">
        <v>RAJEEV</v>
      </c>
      <c r="G357" t="str">
        <v xml:space="preserve">DR NAGANNAGUTTAPALEM SAMBAVI NAIDU </v>
      </c>
      <c r="H357" t="str">
        <v>YES</v>
      </c>
      <c r="I357">
        <v>259</v>
      </c>
      <c r="J357" t="str">
        <v>NOIDA</v>
      </c>
      <c r="K357">
        <v>45987</v>
      </c>
      <c r="L357">
        <v>45990</v>
      </c>
      <c r="M357" t="str">
        <v>SME000018034301</v>
      </c>
      <c r="N357">
        <v>9493323384</v>
      </c>
      <c r="O357" t="str">
        <v>ANDHRA PRADESH</v>
      </c>
      <c r="P357" t="str">
        <v>CUDAPPHA</v>
      </c>
      <c r="Q357" t="str">
        <v>OD</v>
      </c>
      <c r="R357" t="str">
        <v>F2 FINTECH</v>
      </c>
      <c r="S357" t="str">
        <v>BAJAJ</v>
      </c>
      <c r="T357">
        <v>3570000</v>
      </c>
      <c r="U357">
        <v>3570000</v>
      </c>
      <c r="V357" t="str">
        <v>UNSECURED</v>
      </c>
      <c r="W357" t="str">
        <v>DISBURSED</v>
      </c>
      <c r="Y357">
        <v>45988</v>
      </c>
      <c r="Z357">
        <v>45990</v>
      </c>
      <c r="AA357" t="str">
        <v>FILE SENDER TO BANKER || UNDER PROCESS, CIBIL CONSENT LINK SENT TO CUSTOMER RCU REPORT PENDING TO BE DISBURSED TODAY</v>
      </c>
      <c r="AB357" t="str">
        <v>bhimunipadu.dinakar</v>
      </c>
      <c r="AC357" t="str">
        <v>88011 88059</v>
      </c>
      <c r="AD357" t="str">
        <v>bhimunipadu.dinakar@bajajfinserv.in</v>
      </c>
      <c r="AJ357">
        <v>46246</v>
      </c>
    </row>
    <row r="358">
      <c r="A358" t="str">
        <v>YES</v>
      </c>
      <c r="B358" t="str">
        <v>RIYA CHADDHA</v>
      </c>
      <c r="C358" t="str">
        <f t="array" ref="C358">XLOOKUP(B358,'EMP LIST '!$B$2:$B$121,'EMP LIST '!$E$2:$E$121,)</f>
        <v>VINEET TIWARI</v>
      </c>
      <c r="D358" t="str">
        <f t="array" ref="D358">XLOOKUP($B358,'EMP LIST '!$B$2:$B$121,'EMP LIST '!$F$2:$F$121,)</f>
        <v>VINEET TIWARI</v>
      </c>
      <c r="E358" t="str">
        <f t="array" ref="E358">XLOOKUP($B358,'EMP LIST '!$B$2:$B$121,'EMP LIST '!$I$2:$I$121,)</f>
        <v>SALARIED</v>
      </c>
      <c r="F358" t="str">
        <v>RAJEEV</v>
      </c>
      <c r="G358" t="str">
        <v xml:space="preserve">DR.  SIMRATRAJDEEP SINGH </v>
      </c>
      <c r="I358">
        <f>AJ358-K358</f>
        <v>310</v>
      </c>
      <c r="J358" t="str">
        <f t="array" ref="J358">XLOOKUP($B358,'EMP LIST '!$B$2:$B$121,'EMP LIST '!$H$2:$H$121,)</f>
        <v>NOIDA</v>
      </c>
      <c r="K358">
        <v>45988</v>
      </c>
      <c r="L358">
        <v>45989</v>
      </c>
      <c r="M358">
        <v>359</v>
      </c>
      <c r="N358">
        <v>9464000017</v>
      </c>
      <c r="O358" t="str">
        <v>UTTAR PRADESH</v>
      </c>
      <c r="P358" t="str">
        <v>LUCKNOW</v>
      </c>
      <c r="Q358" t="str">
        <v>OD</v>
      </c>
      <c r="R358" t="str">
        <v xml:space="preserve">FIRST ADVISOR </v>
      </c>
      <c r="S358" t="str">
        <v>ABCL</v>
      </c>
      <c r="V358" t="str">
        <v>UNSECURED</v>
      </c>
      <c r="W358" t="str">
        <v xml:space="preserve">REJECTED </v>
      </c>
      <c r="X358">
        <v>750</v>
      </c>
      <c r="AA358" t="str">
        <v>FILE SENDER TO BANKER || UNDER PROCESS,  NO CONSULTATION INCOME SOWING IN ITR AND BANKING || BANKER WILL CONFIRM</v>
      </c>
      <c r="AB358" t="str">
        <v>MANISH</v>
      </c>
      <c r="AC358" t="str">
        <v>90269 3734</v>
      </c>
      <c r="AD358" t="str">
        <v>manish.pippal@adityabirlacapital.com</v>
      </c>
      <c r="AE358" t="str">
        <v>MBBS-2019</v>
      </c>
      <c r="AJ358">
        <f>TODAY()</f>
        <v>46298</v>
      </c>
    </row>
    <row r="359">
      <c r="A359" t="str">
        <v>YES</v>
      </c>
      <c r="B359" t="str">
        <v>SIMA SHAW</v>
      </c>
      <c r="C359" t="str">
        <v>RAHUL</v>
      </c>
      <c r="D359" t="str">
        <v>RAHUL</v>
      </c>
      <c r="F359" t="str">
        <v>VISHAL</v>
      </c>
      <c r="G359" t="str">
        <v xml:space="preserve">DR. RAZIYA SAYED </v>
      </c>
      <c r="H359" t="str">
        <v>YES</v>
      </c>
      <c r="I359">
        <v>259</v>
      </c>
      <c r="J359" t="str">
        <v>NOIDA</v>
      </c>
      <c r="K359">
        <v>45987</v>
      </c>
      <c r="L359">
        <v>45987</v>
      </c>
      <c r="M359" t="str">
        <v>SME000018035901</v>
      </c>
      <c r="N359">
        <v>8497909714</v>
      </c>
      <c r="O359" t="str">
        <v>TELANGANA</v>
      </c>
      <c r="P359" t="str">
        <v>HYDERABAD</v>
      </c>
      <c r="Q359" t="str">
        <v>OD</v>
      </c>
      <c r="R359" t="str">
        <v>F2 FINTECH</v>
      </c>
      <c r="S359" t="str">
        <v>BAJAJ</v>
      </c>
      <c r="T359">
        <v>560000</v>
      </c>
      <c r="U359">
        <v>560000</v>
      </c>
      <c r="V359" t="str">
        <v>UNSECURED</v>
      </c>
      <c r="W359" t="str">
        <v>DISBURSED</v>
      </c>
      <c r="X359">
        <v>722</v>
      </c>
      <c r="Y359">
        <v>45990</v>
      </c>
      <c r="Z359">
        <v>45990</v>
      </c>
      <c r="AA359" t="str">
        <v xml:space="preserve">FILE SENDER TO BANKER || UNDER PROCESS, DEGREE NOT VERIFIED, </v>
      </c>
      <c r="AB359" t="str">
        <v>C EshwarRao</v>
      </c>
      <c r="AC359">
        <v>9074641230</v>
      </c>
      <c r="AD359" t="str">
        <v>c.eshwarrao@bajajfinserv.in_x000d_</v>
      </c>
      <c r="AE359" t="str">
        <v>BDS-2014</v>
      </c>
      <c r="AJ359">
        <v>46246</v>
      </c>
    </row>
    <row r="360">
      <c r="A360" t="str">
        <v>YES</v>
      </c>
      <c r="B360" t="str">
        <v>SHIVNATH</v>
      </c>
      <c r="C360" t="str">
        <v>RAVISH</v>
      </c>
      <c r="D360" t="str">
        <v>RAVISH</v>
      </c>
      <c r="F360" t="str">
        <v>RAJEEV</v>
      </c>
      <c r="G360" t="str">
        <v>DR  BHAVANA KALVALA</v>
      </c>
      <c r="I360">
        <v>258</v>
      </c>
      <c r="J360" t="str">
        <v>NOIDA</v>
      </c>
      <c r="K360">
        <v>45988</v>
      </c>
      <c r="L360">
        <v>45990</v>
      </c>
      <c r="M360">
        <v>358</v>
      </c>
      <c r="N360">
        <v>9538491117</v>
      </c>
      <c r="O360" t="str">
        <v>TELANGANA</v>
      </c>
      <c r="P360" t="str">
        <v>HYDERABAD</v>
      </c>
      <c r="Q360" t="str">
        <v>OD</v>
      </c>
      <c r="R360" t="str">
        <v>CATEYE</v>
      </c>
      <c r="S360" t="str">
        <v>LNT</v>
      </c>
      <c r="T360">
        <v>3030608</v>
      </c>
      <c r="U360">
        <v>3030608</v>
      </c>
      <c r="V360" t="str">
        <v>UNSECURED</v>
      </c>
      <c r="W360" t="str">
        <v>DISBURSED</v>
      </c>
      <c r="Y360">
        <v>45989</v>
      </c>
      <c r="Z360">
        <v>45990</v>
      </c>
      <c r="AA360" t="str">
        <v>FILE SENDER TO BANKER || UNDER PROCESS, || 30 LACS RECO FROM LNT FI AND RECU PENDING || CASE APPROVED 30 LACS FI INITIATED RCU INITIATED, RCU REPORT PENDING</v>
      </c>
      <c r="AB360" t="str">
        <v>GUTLAB</v>
      </c>
      <c r="AC360" t="str">
        <v>90142 83143</v>
      </c>
      <c r="AD360" t="str">
        <v>Gutlabenerjee@Ltfs.com</v>
      </c>
      <c r="AE360" t="str">
        <v>MBBS-2011</v>
      </c>
      <c r="AJ360">
        <v>46246</v>
      </c>
    </row>
    <row r="361" xml:space="preserve">
      <c r="A361" t="str">
        <v>YES</v>
      </c>
      <c r="B361" t="str">
        <v>RAHUL SHARMA</v>
      </c>
      <c r="C361" t="str">
        <f t="array" ref="C361">XLOOKUP(B361,'EMP LIST '!$B$2:$B$121,'EMP LIST '!$E$2:$E$121,)</f>
        <v>F2 FINTECH</v>
      </c>
      <c r="D361" t="str">
        <f t="array" ref="D361">XLOOKUP($B361,'EMP LIST '!$B$2:$B$121,'EMP LIST '!$F$2:$F$121,)</f>
        <v>F2 FINTECH</v>
      </c>
      <c r="E361" t="str">
        <f t="array" ref="E361">XLOOKUP($B361,'EMP LIST '!$B$2:$B$121,'EMP LIST '!$I$2:$I$121,)</f>
        <v>SOURCER</v>
      </c>
      <c r="F361" t="str">
        <v>RAJEEV</v>
      </c>
      <c r="G361" t="str">
        <v>DR KARAMJEET MALIK</v>
      </c>
      <c r="I361">
        <f>AJ361-K361</f>
        <v>310</v>
      </c>
      <c r="J361" t="str">
        <f t="array" ref="J361">XLOOKUP($B361,'EMP LIST '!$B$2:$B$121,'EMP LIST '!$H$2:$H$121,)</f>
        <v>F2 FINTECH</v>
      </c>
      <c r="K361">
        <v>45988</v>
      </c>
      <c r="L361">
        <v>45988</v>
      </c>
      <c r="M361" t="str">
        <v>SME000018043784</v>
      </c>
      <c r="N361">
        <v>8059639495</v>
      </c>
      <c r="O361" t="str">
        <v>HARYANA</v>
      </c>
      <c r="P361" t="str">
        <v>kaithal</v>
      </c>
      <c r="Q361" t="str">
        <v>OD</v>
      </c>
      <c r="R361" t="str">
        <v>F2 FINTECH</v>
      </c>
      <c r="S361" t="str">
        <v>BAJAJ</v>
      </c>
      <c r="V361" t="str">
        <v>UNSECURED</v>
      </c>
      <c r="W361" t="str">
        <v xml:space="preserve">REJECTED </v>
      </c>
      <c r="AA361" t="str" xml:space="preserve">
        <v xml:space="preserve">FILE SENDER TO BANKER || UNDER PROCESS, || Applicant having more than 3 PL loan in live track — same is not allowed.
In used car loan of 6.50 Lakh, seen overdue of Rs 590.,Applicant having bounces in BFL loan of 10 Lakh. September month EMI not deducted — seen in provided banking due to insufficient funds.
,3PL not allowed.</v>
      </c>
      <c r="AB361" t="str">
        <v>VIKAS 45</v>
      </c>
      <c r="AC361">
        <v>9992211706</v>
      </c>
      <c r="AD361" t="str">
        <v>vikas.vikas45@bajajfinserv.in</v>
      </c>
      <c r="AE361" t="str">
        <v>MBBS-2020</v>
      </c>
      <c r="AJ361">
        <f>TODAY()</f>
        <v>46298</v>
      </c>
    </row>
    <row r="362">
      <c r="A362" t="str">
        <v>YES</v>
      </c>
      <c r="B362" t="str">
        <v>AMANPREET SINGH</v>
      </c>
      <c r="C362" t="str">
        <f t="array" ref="C362">XLOOKUP(B362,'EMP LIST '!$B$2:$B$121,'EMP LIST '!$E$2:$E$121,)</f>
        <v>MANVI BHARDWAJ</v>
      </c>
      <c r="D362" t="str">
        <f t="array" ref="D362">XLOOKUP($B362,'EMP LIST '!$B$2:$B$121,'EMP LIST '!$F$2:$F$121,)</f>
        <v>AMANPREET SINGH</v>
      </c>
      <c r="E362" t="str">
        <f t="array" ref="E362">XLOOKUP($B362,'EMP LIST '!$B$2:$B$121,'EMP LIST '!$I$2:$I$121,)</f>
        <v>SALARIED</v>
      </c>
      <c r="F362" t="str">
        <v>RAJEEV</v>
      </c>
      <c r="G362" t="str">
        <v>DR BALWANT SINGH</v>
      </c>
      <c r="I362">
        <f>AJ362-K362</f>
        <v>310</v>
      </c>
      <c r="J362" t="str">
        <f t="array" ref="J362">XLOOKUP($B362,'EMP LIST '!$B$2:$B$121,'EMP LIST '!$H$2:$H$121,)</f>
        <v>NOIDA</v>
      </c>
      <c r="K362">
        <v>45988</v>
      </c>
      <c r="L362">
        <v>45989</v>
      </c>
      <c r="M362">
        <v>363</v>
      </c>
      <c r="N362">
        <v>9311240808</v>
      </c>
      <c r="O362" t="str">
        <v>DELHI</v>
      </c>
      <c r="P362" t="str">
        <v>DELHI</v>
      </c>
      <c r="Q362" t="str">
        <v>OD</v>
      </c>
      <c r="R362" t="str">
        <v xml:space="preserve">FIRST ADVISOR </v>
      </c>
      <c r="S362" t="str">
        <v>ABCL</v>
      </c>
      <c r="V362" t="str">
        <v>UNSECURED</v>
      </c>
      <c r="W362" t="str">
        <v xml:space="preserve">REJECTED </v>
      </c>
      <c r="AA362" t="str">
        <v>FILE SENDER TO BANKER || UNDER PROCESS, || CASE APPROVED FROM ANOTHER CHANNEL</v>
      </c>
      <c r="AB362" t="str">
        <v>PURUSHOTTAM</v>
      </c>
      <c r="AC362">
        <v>9004509752</v>
      </c>
      <c r="AD362" t="str">
        <v>purushottam.kumar2@adityabirlacapital.com</v>
      </c>
      <c r="AE362" t="str">
        <v>MD-2002</v>
      </c>
      <c r="AJ362">
        <f>TODAY()</f>
        <v>46298</v>
      </c>
    </row>
    <row r="363">
      <c r="A363" t="str">
        <v>YES</v>
      </c>
      <c r="B363" t="str">
        <v>SHRUTIKA DUBEY</v>
      </c>
      <c r="C363" t="str">
        <f t="array" ref="C363">XLOOKUP(B363,'EMP LIST '!$B$2:$B$121,'EMP LIST '!$E$2:$E$121,)</f>
        <v>MANISHA SAXENA</v>
      </c>
      <c r="D363" t="str">
        <f t="array" ref="D363">XLOOKUP($B363,'EMP LIST '!$B$2:$B$121,'EMP LIST '!$F$2:$F$121,)</f>
        <v>SHASHANK BHARDWAJ</v>
      </c>
      <c r="E363" t="str">
        <f t="array" ref="E363">XLOOKUP($B363,'EMP LIST '!$B$2:$B$121,'EMP LIST '!$I$2:$I$121,)</f>
        <v>SALARIED</v>
      </c>
      <c r="F363" t="str">
        <v>VISHAL</v>
      </c>
      <c r="G363" t="str">
        <v>DR. ALVIN WILSON</v>
      </c>
      <c r="I363">
        <f>AJ363-K363</f>
        <v>310</v>
      </c>
      <c r="J363" t="str">
        <f t="array" ref="J363">XLOOKUP($B363,'EMP LIST '!$B$2:$B$121,'EMP LIST '!$H$2:$H$121,)</f>
        <v>BAREILLY</v>
      </c>
      <c r="K363">
        <v>45988</v>
      </c>
      <c r="L363">
        <v>45989</v>
      </c>
      <c r="M363">
        <v>170418400</v>
      </c>
      <c r="N363" t="str">
        <v>86065 67235</v>
      </c>
      <c r="O363" t="str">
        <v>PUNJAB</v>
      </c>
      <c r="P363" t="str">
        <v>LUDHINA</v>
      </c>
      <c r="Q363" t="str">
        <v>OD</v>
      </c>
      <c r="R363" t="str">
        <v>F2 FINTECH</v>
      </c>
      <c r="S363" t="str">
        <v>CHOLA</v>
      </c>
      <c r="V363" t="str">
        <v>UNSECURED</v>
      </c>
      <c r="W363" t="str">
        <v xml:space="preserve">REJECTED </v>
      </c>
      <c r="X363">
        <v>773</v>
      </c>
      <c r="AA363" t="str">
        <v>FILE SENDER TO BANKER || UNDER PROCESS, || 2 BOUNCING IN SHOWING IN BANKING</v>
      </c>
      <c r="AB363" t="str">
        <v>GAURAV</v>
      </c>
      <c r="AC363" t="str">
        <v>98037 07895</v>
      </c>
      <c r="AD363" t="str">
        <v>Gauravssk@chola.murugappa.com</v>
      </c>
      <c r="AE363" t="str">
        <v>MD-2023</v>
      </c>
      <c r="AJ363">
        <f>TODAY()</f>
        <v>46298</v>
      </c>
    </row>
    <row r="364">
      <c r="A364" t="str">
        <v>YES</v>
      </c>
      <c r="B364" t="str">
        <v>TANNU KUMARI</v>
      </c>
      <c r="C364" t="str">
        <f t="array" ref="C364">XLOOKUP(B364,'EMP LIST '!$B$2:$B$121,'EMP LIST '!$E$2:$E$121,)</f>
        <v>RAJKUMARI</v>
      </c>
      <c r="D364" t="str">
        <f t="array" ref="D364">XLOOKUP($B364,'EMP LIST '!$B$2:$B$121,'EMP LIST '!$F$2:$F$121,)</f>
        <v>RAJKUMARI</v>
      </c>
      <c r="E364" t="str">
        <f t="array" ref="E364">XLOOKUP($B364,'EMP LIST '!$B$2:$B$121,'EMP LIST '!$I$2:$I$121,)</f>
        <v>SALARIED</v>
      </c>
      <c r="F364" t="str">
        <v>RAJEEV</v>
      </c>
      <c r="G364" t="str">
        <v xml:space="preserve">DR G Srinubabu </v>
      </c>
      <c r="I364">
        <f>AJ364-K364</f>
        <v>310</v>
      </c>
      <c r="J364" t="str">
        <f t="array" ref="J364">XLOOKUP($B364,'EMP LIST '!$B$2:$B$121,'EMP LIST '!$H$2:$H$121,)</f>
        <v>NOIDA</v>
      </c>
      <c r="K364">
        <v>45988</v>
      </c>
      <c r="L364">
        <v>45989</v>
      </c>
      <c r="M364">
        <v>365</v>
      </c>
      <c r="N364" t="str">
        <v>91003 92514</v>
      </c>
      <c r="O364" t="str">
        <v>ANDHRA PRADESH</v>
      </c>
      <c r="P364" t="str">
        <v>KAKANADI</v>
      </c>
      <c r="Q364" t="str">
        <v>OD</v>
      </c>
      <c r="R364" t="str">
        <v>F2 FINTECH</v>
      </c>
      <c r="S364" t="str">
        <v>BAJAJ MARKET</v>
      </c>
      <c r="T364">
        <v>4000000</v>
      </c>
      <c r="U364">
        <v>4000000</v>
      </c>
      <c r="V364" t="str">
        <v>UNSECURED</v>
      </c>
      <c r="W364" t="str">
        <v xml:space="preserve">REJECTED </v>
      </c>
      <c r="AA364" t="str">
        <v>FILE SENDER TO BANKER || UNDER PROCESS, -OFFER-2000000, LINK SENT || ELEGIBILITY 400000- CASE IS IN UNDER CREDIT REVIEW-NEED BANKING-</v>
      </c>
      <c r="AB364" t="str">
        <v>ALLAM PRASAD</v>
      </c>
      <c r="AC364" t="str">
        <v xml:space="preserve"> 85198 25451</v>
      </c>
      <c r="AD364" t="str">
        <v xml:space="preserve">allam.prasad@bajajfinserv.in </v>
      </c>
      <c r="AE364" t="str">
        <v>MBBS-2022</v>
      </c>
      <c r="AJ364">
        <f>TODAY()</f>
        <v>46298</v>
      </c>
    </row>
    <row r="365">
      <c r="A365" t="str">
        <v>YES</v>
      </c>
      <c r="B365" t="str">
        <v>AMANPREET SINGH</v>
      </c>
      <c r="C365" t="str">
        <f t="array" ref="C365">XLOOKUP(B365,'EMP LIST '!$B$2:$B$121,'EMP LIST '!$E$2:$E$121,)</f>
        <v>MANVI BHARDWAJ</v>
      </c>
      <c r="D365" t="str">
        <f t="array" ref="D365">XLOOKUP($B365,'EMP LIST '!$B$2:$B$121,'EMP LIST '!$F$2:$F$121,)</f>
        <v>AMANPREET SINGH</v>
      </c>
      <c r="E365" t="str">
        <f t="array" ref="E365">XLOOKUP($B365,'EMP LIST '!$B$2:$B$121,'EMP LIST '!$I$2:$I$121,)</f>
        <v>SALARIED</v>
      </c>
      <c r="F365" t="str">
        <v>VISHAL</v>
      </c>
      <c r="G365" t="str">
        <v xml:space="preserve">DR. ASHOKKUMAR RAJENDRAN </v>
      </c>
      <c r="I365">
        <f>AJ365-K365</f>
        <v>310</v>
      </c>
      <c r="J365" t="str">
        <f t="array" ref="J365">XLOOKUP($B365,'EMP LIST '!$B$2:$B$121,'EMP LIST '!$H$2:$H$121,)</f>
        <v>NOIDA</v>
      </c>
      <c r="K365">
        <v>45988</v>
      </c>
      <c r="L365">
        <v>45990</v>
      </c>
      <c r="M365">
        <v>170419445</v>
      </c>
      <c r="N365">
        <v>9361791536</v>
      </c>
      <c r="O365" t="str">
        <v>TAMILNADU</v>
      </c>
      <c r="P365" t="str">
        <v>CUDDALORE</v>
      </c>
      <c r="Q365" t="str">
        <v>OD</v>
      </c>
      <c r="R365" t="str">
        <v>F2 FINTECH</v>
      </c>
      <c r="S365" t="str">
        <v>CHOLA</v>
      </c>
      <c r="T365">
        <v>1000000</v>
      </c>
      <c r="U365">
        <v>1000000</v>
      </c>
      <c r="V365" t="str">
        <v>UNSECURED</v>
      </c>
      <c r="W365" t="str">
        <v>DISBURSED</v>
      </c>
      <c r="Y365">
        <v>45989</v>
      </c>
      <c r="Z365">
        <v>45990</v>
      </c>
      <c r="AA365" t="str">
        <v>FILE SENDER TO BANKER || UNDER PROCESS, || RECO FOR 10 LACS IT WILL BE APPROVED TODAY, REQ OHP</v>
      </c>
      <c r="AB365" t="str">
        <v>lokeshwarss</v>
      </c>
      <c r="AC365">
        <v>8610679976</v>
      </c>
      <c r="AD365" t="str">
        <v>lokeshwarss@chola.murugappa.com</v>
      </c>
      <c r="AE365" t="str">
        <v>MBBS-2016</v>
      </c>
      <c r="AJ365">
        <f>TODAY()</f>
        <v>46298</v>
      </c>
    </row>
    <row r="366">
      <c r="A366" t="str">
        <v>YES</v>
      </c>
      <c r="B366" t="str">
        <v>SANIA SHEIKH</v>
      </c>
      <c r="C366" t="str">
        <f t="array" ref="C366">XLOOKUP(B366,'EMP LIST '!$B$2:$B$121,'EMP LIST '!$E$2:$E$121,)</f>
        <v/>
      </c>
      <c r="D366" t="str">
        <f t="array" ref="D366">XLOOKUP($B366,'EMP LIST '!$B$2:$B$121,'EMP LIST '!$F$2:$F$121,)</f>
        <v/>
      </c>
      <c r="E366" t="str">
        <f t="array" ref="E366">XLOOKUP($B366,'EMP LIST '!$B$2:$B$121,'EMP LIST '!$I$2:$I$121,)</f>
        <v/>
      </c>
      <c r="F366" t="str">
        <v>VISHAL</v>
      </c>
      <c r="G366" t="str">
        <v>DR.MASUD UR RASHID</v>
      </c>
      <c r="H366" t="str">
        <v>YES</v>
      </c>
      <c r="I366">
        <f>AJ366-K366</f>
        <v>309</v>
      </c>
      <c r="J366" t="str">
        <f t="array" ref="J366">XLOOKUP($B366,'EMP LIST '!$B$2:$B$121,'EMP LIST '!$H$2:$H$121,)</f>
        <v/>
      </c>
      <c r="K366">
        <v>45989</v>
      </c>
      <c r="L366">
        <v>45990</v>
      </c>
      <c r="M366" t="str">
        <v>SME000018052889</v>
      </c>
      <c r="N366">
        <v>8904944224</v>
      </c>
      <c r="O366" t="str">
        <v>DELHI</v>
      </c>
      <c r="P366" t="str">
        <v>DELHI</v>
      </c>
      <c r="Q366" t="str">
        <v>OD</v>
      </c>
      <c r="R366" t="str">
        <v>F2 FINTECH</v>
      </c>
      <c r="S366" t="str">
        <v>BAJAJ</v>
      </c>
      <c r="T366">
        <v>1350000</v>
      </c>
      <c r="U366">
        <v>2700000</v>
      </c>
      <c r="V366" t="str">
        <v>UNSECURED</v>
      </c>
      <c r="W366" t="str">
        <v>CANCELLED</v>
      </c>
      <c r="Y366">
        <v>45990</v>
      </c>
      <c r="Z366">
        <v>45990</v>
      </c>
      <c r="AA366" t="str">
        <v>FILE SENDER TO BANKER || UNDER PROCESS,  CIBIL DONE , ELIGIBILITY 27 L CASE MOVED TO CREDIT, TO BE DISBURSED TODAY</v>
      </c>
      <c r="AB366" t="str">
        <v>Md shuaib Khan_x000d_</v>
      </c>
      <c r="AC366">
        <v>9161252501</v>
      </c>
      <c r="AD366" t="str">
        <v>mdshuaib.khan@bajajfinserv.in_x000d_</v>
      </c>
      <c r="AE366" t="str">
        <v>MBBS-2016</v>
      </c>
      <c r="AJ366">
        <f>TODAY()</f>
        <v>46298</v>
      </c>
      <c r="AK366">
        <v>27000</v>
      </c>
    </row>
    <row r="367">
      <c r="A367" t="str">
        <v>YES</v>
      </c>
      <c r="B367" t="str">
        <v>SIMRAN KAUR</v>
      </c>
      <c r="C367" t="str">
        <f t="array" ref="C367">XLOOKUP(B367,'EMP LIST '!$B$2:$B$121,'EMP LIST '!$E$2:$E$121,)</f>
        <v/>
      </c>
      <c r="D367" t="str">
        <f t="array" ref="D367">XLOOKUP($B367,'EMP LIST '!$B$2:$B$121,'EMP LIST '!$F$2:$F$121,)</f>
        <v/>
      </c>
      <c r="E367" t="str">
        <f t="array" ref="E367">XLOOKUP($B367,'EMP LIST '!$B$2:$B$121,'EMP LIST '!$I$2:$I$121,)</f>
        <v/>
      </c>
      <c r="F367" t="str">
        <v>VISHAL</v>
      </c>
      <c r="G367" t="str">
        <v>DR. PRATIYUSH RANJAN</v>
      </c>
      <c r="I367">
        <f>AJ367-K367</f>
        <v>309</v>
      </c>
      <c r="J367" t="str">
        <f t="array" ref="J367">XLOOKUP($B367,'EMP LIST '!$B$2:$B$121,'EMP LIST '!$H$2:$H$121,)</f>
        <v/>
      </c>
      <c r="K367">
        <v>45989</v>
      </c>
      <c r="L367">
        <v>45987</v>
      </c>
      <c r="M367" t="str">
        <v>SME000018051816</v>
      </c>
      <c r="N367">
        <v>9811552698</v>
      </c>
      <c r="O367" t="str">
        <v>UTTAR PRADESH</v>
      </c>
      <c r="P367" t="str">
        <v>VARANASI</v>
      </c>
      <c r="Q367" t="str">
        <v>OD</v>
      </c>
      <c r="R367" t="str">
        <v>F2 FINTECH</v>
      </c>
      <c r="S367" t="str">
        <v>BAJAJ</v>
      </c>
      <c r="V367" t="str">
        <v>UNSECURED</v>
      </c>
      <c r="W367" t="str">
        <v xml:space="preserve">APPROVED </v>
      </c>
      <c r="X367">
        <v>746</v>
      </c>
      <c r="AA367" t="str">
        <v>FILE SENDER TO BANKER || UNDER PROCESS, ||CIBIL SENT TO CUSTOMER CIBIL DONE, CASE MOVED TO CREDIT, 3 USL POLICY PROF 6 SEGMENT NOT OK</v>
      </c>
      <c r="AB367" t="str">
        <v>Avinash Dubey_x000d_</v>
      </c>
      <c r="AC367">
        <v>8318193143</v>
      </c>
      <c r="AD367" t="str">
        <v>avinash.dubey@bajajfinserv.in_x000d_</v>
      </c>
      <c r="AE367" t="str">
        <v>MBBS-2020</v>
      </c>
      <c r="AJ367">
        <f>TODAY()</f>
        <v>46298</v>
      </c>
    </row>
    <row r="368">
      <c r="A368" t="str">
        <v>YES</v>
      </c>
      <c r="B368" t="str">
        <v>RIYA CHADDHA</v>
      </c>
      <c r="C368" t="str">
        <f t="array" ref="C368">XLOOKUP(B368,'EMP LIST '!$B$2:$B$121,'EMP LIST '!$E$2:$E$121,)</f>
        <v>VINEET TIWARI</v>
      </c>
      <c r="D368" t="str">
        <f t="array" ref="D368">XLOOKUP($B368,'EMP LIST '!$B$2:$B$121,'EMP LIST '!$F$2:$F$121,)</f>
        <v>VINEET TIWARI</v>
      </c>
      <c r="E368" t="str">
        <f t="array" ref="E368">XLOOKUP($B368,'EMP LIST '!$B$2:$B$121,'EMP LIST '!$I$2:$I$121,)</f>
        <v>SALARIED</v>
      </c>
      <c r="F368" t="str">
        <v>VISHAL</v>
      </c>
      <c r="G368" t="str">
        <v xml:space="preserve">DR.  SIMRATRAJDEEP SINGH </v>
      </c>
      <c r="I368">
        <f>AJ368-K368</f>
        <v>309</v>
      </c>
      <c r="J368" t="str">
        <f t="array" ref="J368">XLOOKUP($B368,'EMP LIST '!$B$2:$B$121,'EMP LIST '!$H$2:$H$121,)</f>
        <v>NOIDA</v>
      </c>
      <c r="K368">
        <v>45989</v>
      </c>
      <c r="L368">
        <v>45987</v>
      </c>
      <c r="M368" t="str">
        <v>SME000018052082</v>
      </c>
      <c r="N368">
        <v>9464000017</v>
      </c>
      <c r="O368" t="str">
        <v>UTTAR PRADESH</v>
      </c>
      <c r="P368" t="str">
        <v>LUCKNOW</v>
      </c>
      <c r="Q368" t="str">
        <v>OD</v>
      </c>
      <c r="R368" t="str">
        <v>F2 FINTECH</v>
      </c>
      <c r="S368" t="str">
        <v>BAJAJ</v>
      </c>
      <c r="V368" t="str">
        <v>UNSECURED</v>
      </c>
      <c r="W368" t="str">
        <v xml:space="preserve">REJECTED </v>
      </c>
      <c r="X368">
        <v>750</v>
      </c>
      <c r="AA368" t="str">
        <v>FILE SENDER TO BANKER || UNDER PROCESS, || CIBIL CONSENT LINK SENT TO CUSTOMER, PROF 8 SEGMENT NOT OK</v>
      </c>
      <c r="AB368" t="str">
        <v>Mohd Shams_x000d_</v>
      </c>
      <c r="AC368">
        <v>9113182807</v>
      </c>
      <c r="AD368" t="str">
        <v>mohd.shams@bajajfinserv.in_x000d_</v>
      </c>
      <c r="AE368" t="str">
        <v>MBBS-2019</v>
      </c>
      <c r="AJ368">
        <f>TODAY()</f>
        <v>46298</v>
      </c>
    </row>
    <row r="369">
      <c r="A369" t="str">
        <v>YES</v>
      </c>
      <c r="B369" t="str">
        <v>SUSHMA VERMA</v>
      </c>
      <c r="C369" t="str">
        <f t="array" ref="C369">XLOOKUP(B369,'EMP LIST '!$B$2:$B$121,'EMP LIST '!$E$2:$E$121,)</f>
        <v/>
      </c>
      <c r="D369" t="str">
        <f t="array" ref="D369">XLOOKUP($B369,'EMP LIST '!$B$2:$B$121,'EMP LIST '!$F$2:$F$121,)</f>
        <v/>
      </c>
      <c r="E369" t="str">
        <f t="array" ref="E369">XLOOKUP($B369,'EMP LIST '!$B$2:$B$121,'EMP LIST '!$I$2:$I$121,)</f>
        <v/>
      </c>
      <c r="F369" t="str">
        <v>RAJEEV</v>
      </c>
      <c r="G369" t="str">
        <v>DR MUKTA DIVYANAND MATHANE</v>
      </c>
      <c r="H369" t="str">
        <v>YES</v>
      </c>
      <c r="I369">
        <f>AJ369-K369</f>
        <v>309</v>
      </c>
      <c r="J369" t="str">
        <f t="array" ref="J369">XLOOKUP($B369,'EMP LIST '!$B$2:$B$121,'EMP LIST '!$H$2:$H$121,)</f>
        <v/>
      </c>
      <c r="K369">
        <v>45989</v>
      </c>
      <c r="L369">
        <v>45989</v>
      </c>
      <c r="M369" t="str">
        <v>SME000018056393</v>
      </c>
      <c r="N369">
        <v>7887948627</v>
      </c>
      <c r="O369" t="str">
        <v>MAHARASHTRA</v>
      </c>
      <c r="P369" t="str">
        <v>PUNE</v>
      </c>
      <c r="Q369" t="str">
        <v>OD</v>
      </c>
      <c r="R369" t="str">
        <v>F2 FINTECH</v>
      </c>
      <c r="S369" t="str">
        <v>BAJAJ</v>
      </c>
      <c r="T369">
        <v>2380000</v>
      </c>
      <c r="U369">
        <v>2880000</v>
      </c>
      <c r="V369" t="str">
        <v>UNSECURED</v>
      </c>
      <c r="W369" t="str">
        <v>CANCELLED</v>
      </c>
      <c r="X369">
        <v>744</v>
      </c>
      <c r="Y369">
        <v>45990</v>
      </c>
      <c r="Z369">
        <v>45990</v>
      </c>
      <c r="AA369" t="str">
        <v>FILE SENDER TO BANKER || UNDER PROCESS, CASE MOVED TO CREDIT || LOAN CANCELLED BY CUSTOMER END</v>
      </c>
      <c r="AB369" t="str">
        <v>Atul Abhang</v>
      </c>
      <c r="AC369">
        <v>7263970960</v>
      </c>
      <c r="AD369" t="str">
        <v>atul.abhang@bajajfinserv.in</v>
      </c>
      <c r="AE369" t="str">
        <v>MBBS-2019</v>
      </c>
      <c r="AJ369">
        <f>TODAY()</f>
        <v>46298</v>
      </c>
      <c r="AK369">
        <v>20000</v>
      </c>
      <c r="AL369" t="str">
        <v>10K DONE</v>
      </c>
    </row>
    <row r="370">
      <c r="A370" t="str">
        <v>YES</v>
      </c>
      <c r="B370" t="str">
        <v>PRIYA SHARMA</v>
      </c>
      <c r="C370" t="str">
        <f t="array" ref="C370">XLOOKUP(B370,'EMP LIST '!$B$2:$B$121,'EMP LIST '!$E$2:$E$121,)</f>
        <v/>
      </c>
      <c r="D370" t="str">
        <f t="array" ref="D370">XLOOKUP($B370,'EMP LIST '!$B$2:$B$121,'EMP LIST '!$F$2:$F$121,)</f>
        <v/>
      </c>
      <c r="E370" t="str">
        <f t="array" ref="E370">XLOOKUP($B370,'EMP LIST '!$B$2:$B$121,'EMP LIST '!$I$2:$I$121,)</f>
        <v/>
      </c>
      <c r="F370" t="str">
        <v>RAJEEV</v>
      </c>
      <c r="G370" t="str">
        <v>DR Surendra Kumar</v>
      </c>
      <c r="I370">
        <f>AJ370-K370</f>
        <v>309</v>
      </c>
      <c r="J370" t="str">
        <f t="array" ref="J370">XLOOKUP($B370,'EMP LIST '!$B$2:$B$121,'EMP LIST '!$H$2:$H$121,)</f>
        <v/>
      </c>
      <c r="K370">
        <v>45989</v>
      </c>
      <c r="L370">
        <v>45989</v>
      </c>
      <c r="M370">
        <v>371</v>
      </c>
      <c r="N370">
        <v>9262974202</v>
      </c>
      <c r="O370" t="str">
        <v>JHARKHAND</v>
      </c>
      <c r="P370" t="str">
        <v>Koderma</v>
      </c>
      <c r="Q370" t="str">
        <v>OD</v>
      </c>
      <c r="R370" t="str">
        <v xml:space="preserve">FIRST ADVISOR </v>
      </c>
      <c r="S370" t="str">
        <v>ABCL</v>
      </c>
      <c r="T370">
        <v>1450000</v>
      </c>
      <c r="U370">
        <v>1450000</v>
      </c>
      <c r="V370" t="str">
        <v>UNSECURED</v>
      </c>
      <c r="W370" t="str">
        <v xml:space="preserve">APPROVED </v>
      </c>
      <c r="Y370">
        <v>45992</v>
      </c>
      <c r="AA370" t="str">
        <v>FILE SENDER TO BANKER || UNDER PROCESS,  ||  14.50 APPROVED IN DOD CUSTOMER OUT OF STATION</v>
      </c>
      <c r="AB370" t="str">
        <v>anuj</v>
      </c>
      <c r="AC370" t="str">
        <v>79030 47640</v>
      </c>
      <c r="AD370" t="str">
        <v>anuj.keshri@adityabirlacapital.com</v>
      </c>
      <c r="AE370" t="str">
        <v>MBBS-2017</v>
      </c>
      <c r="AJ370">
        <f>TODAY()</f>
        <v>46298</v>
      </c>
    </row>
    <row r="371">
      <c r="A371" t="str">
        <v>YES</v>
      </c>
      <c r="B371" t="str">
        <v>ANIL KUMAR</v>
      </c>
      <c r="C371" t="str">
        <f t="array" ref="C371">XLOOKUP(B371,'EMP LIST '!$B$2:$B$121,'EMP LIST '!$E$2:$E$121,)</f>
        <v>SHASHANK BHARDWAJ</v>
      </c>
      <c r="D371" t="str">
        <f t="array" ref="D371">XLOOKUP($B371,'EMP LIST '!$B$2:$B$121,'EMP LIST '!$F$2:$F$121,)</f>
        <v>SHASHANK BHARDWAJ</v>
      </c>
      <c r="E371" t="str">
        <f t="array" ref="E371">XLOOKUP($B371,'EMP LIST '!$B$2:$B$121,'EMP LIST '!$I$2:$I$121,)</f>
        <v>SALARIED</v>
      </c>
      <c r="F371" t="str">
        <v>VISHAL</v>
      </c>
      <c r="G371" t="str">
        <v>DR. MANISH MEENA</v>
      </c>
      <c r="I371">
        <f>AJ371-K371</f>
        <v>309</v>
      </c>
      <c r="J371" t="str">
        <f t="array" ref="J371">XLOOKUP($B371,'EMP LIST '!$B$2:$B$121,'EMP LIST '!$H$2:$H$121,)</f>
        <v>BAREILLY</v>
      </c>
      <c r="K371">
        <v>45989</v>
      </c>
      <c r="L371">
        <v>45989</v>
      </c>
      <c r="M371" t="str">
        <v>SME000018056088</v>
      </c>
      <c r="N371">
        <v>7888962389</v>
      </c>
      <c r="O371" t="str">
        <v>RAJASTHAN</v>
      </c>
      <c r="P371" t="str">
        <v>HANUMANGARH</v>
      </c>
      <c r="Q371" t="str">
        <v>OD</v>
      </c>
      <c r="R371" t="str">
        <v>F2 FINTECH</v>
      </c>
      <c r="S371" t="str">
        <v>BAJAJ</v>
      </c>
      <c r="T371">
        <v>320000</v>
      </c>
      <c r="U371">
        <v>320000</v>
      </c>
      <c r="V371" t="str">
        <v>UNSECURED</v>
      </c>
      <c r="W371" t="str">
        <v>LOGIN</v>
      </c>
      <c r="AA371" t="str">
        <v>FILE SENDER TO BANKER || UNDER PROCESS, CIBIL DONE ELIGIBILITY 3.20 L</v>
      </c>
      <c r="AB371" t="str">
        <v>Vikram Kumar35_x000d_</v>
      </c>
      <c r="AC371">
        <v>9142366982</v>
      </c>
      <c r="AD371" t="str">
        <v>vikram.kumar35@bajajfinserv.in_x000d_</v>
      </c>
      <c r="AE371" t="str">
        <v>MBBS-2024</v>
      </c>
      <c r="AJ371">
        <f>TODAY()</f>
        <v>46298</v>
      </c>
    </row>
    <row r="372">
      <c r="A372" t="str">
        <v>YES</v>
      </c>
      <c r="B372" t="str">
        <v>SIMA SHAW</v>
      </c>
      <c r="C372" t="str">
        <f t="array" ref="C372">XLOOKUP(B372,'EMP LIST '!$B$2:$B$121,'EMP LIST '!$E$2:$E$121,)</f>
        <v/>
      </c>
      <c r="D372" t="str">
        <f t="array" ref="D372">XLOOKUP($B372,'EMP LIST '!$B$2:$B$121,'EMP LIST '!$F$2:$F$121,)</f>
        <v/>
      </c>
      <c r="E372" t="str">
        <f t="array" ref="E372">XLOOKUP($B372,'EMP LIST '!$B$2:$B$121,'EMP LIST '!$I$2:$I$121,)</f>
        <v/>
      </c>
      <c r="F372" t="str">
        <v>VISHAL</v>
      </c>
      <c r="G372" t="str">
        <v xml:space="preserve">DR. RAZIYA SAYED </v>
      </c>
      <c r="I372">
        <f>AJ372-K372</f>
        <v>309</v>
      </c>
      <c r="J372" t="str">
        <f t="array" ref="J372">XLOOKUP($B372,'EMP LIST '!$B$2:$B$121,'EMP LIST '!$H$2:$H$121,)</f>
        <v/>
      </c>
      <c r="K372">
        <v>45989</v>
      </c>
      <c r="M372">
        <v>170418719</v>
      </c>
      <c r="N372">
        <v>8497909714</v>
      </c>
      <c r="O372" t="str">
        <v>TELANGANA</v>
      </c>
      <c r="P372" t="str">
        <v>HYDERABAD</v>
      </c>
      <c r="Q372" t="str">
        <v>OD</v>
      </c>
      <c r="R372" t="str">
        <v>F2 FINTECH</v>
      </c>
      <c r="S372" t="str">
        <v>CHOLA</v>
      </c>
      <c r="V372" t="str">
        <v>UNSECURED</v>
      </c>
      <c r="W372" t="str">
        <v>LOGIN</v>
      </c>
      <c r="X372">
        <v>722</v>
      </c>
      <c r="AA372" t="str">
        <v xml:space="preserve">FILE SENDER TO BANKER || UNDER PROCESS, </v>
      </c>
      <c r="AB372" t="str">
        <v>SUNIL</v>
      </c>
      <c r="AC372">
        <v>9581642242</v>
      </c>
      <c r="AD372" t="str">
        <v>namburisunil@chola.murugappa.com</v>
      </c>
      <c r="AE372" t="str">
        <v>BDS-2014</v>
      </c>
      <c r="AJ372">
        <f>TODAY()</f>
        <v>46298</v>
      </c>
    </row>
    <row r="373">
      <c r="A373" t="str">
        <v>YES</v>
      </c>
      <c r="B373" t="str">
        <v>RIYA RANI</v>
      </c>
      <c r="F373" t="str">
        <v>VISHAL</v>
      </c>
      <c r="G373" t="str">
        <v>DR. NADIMINTI VINAY KUMAR</v>
      </c>
      <c r="H373" t="str">
        <v>YES</v>
      </c>
      <c r="I373">
        <v>257</v>
      </c>
      <c r="J373" t="str">
        <v>NOIDA</v>
      </c>
      <c r="K373">
        <v>45989</v>
      </c>
      <c r="L373">
        <v>45989</v>
      </c>
      <c r="M373" t="str">
        <v>SME000018051098</v>
      </c>
      <c r="N373" t="str">
        <v>832 824 2039</v>
      </c>
      <c r="O373" t="str">
        <v>TELANGANA</v>
      </c>
      <c r="P373" t="str">
        <v>MAHBUBNAGAR</v>
      </c>
      <c r="Q373" t="str">
        <v>OD</v>
      </c>
      <c r="R373" t="str">
        <v>F2 FINTECH</v>
      </c>
      <c r="S373" t="str">
        <v>BAJAJ</v>
      </c>
      <c r="T373">
        <v>940000</v>
      </c>
      <c r="U373">
        <v>940000</v>
      </c>
      <c r="V373" t="str">
        <v>UNSECURED</v>
      </c>
      <c r="W373" t="str">
        <v>DISBURSED</v>
      </c>
      <c r="Y373">
        <v>45990</v>
      </c>
      <c r="Z373">
        <v>45991</v>
      </c>
      <c r="AA373" t="str">
        <v>FILE SENDER TO BANKER || UNDER PROCESS, || CIBIL DONE , CASE MOVED TO CREDIT, PD DONE, CREDIT REQ BANK STATEMENT</v>
      </c>
      <c r="AB373" t="str">
        <v>Mendu Rajak_x000d_</v>
      </c>
      <c r="AC373">
        <v>8790754742</v>
      </c>
      <c r="AD373" t="str">
        <v>mendu.rajak@bajajfinserv.in_x000d_</v>
      </c>
      <c r="AE373" t="str">
        <v>MBBS-2022</v>
      </c>
      <c r="AJ373">
        <v>46246</v>
      </c>
    </row>
    <row r="374">
      <c r="A374" t="str">
        <v>YES</v>
      </c>
      <c r="B374" t="str">
        <v>AMAN SINGH</v>
      </c>
      <c r="C374" t="str">
        <f t="array" ref="C374">XLOOKUP(B374,'EMP LIST '!$B$2:$B$121,'EMP LIST '!$E$2:$E$121,)</f>
        <v>RIYA CHADDHA</v>
      </c>
      <c r="D374" t="str">
        <f t="array" ref="D374">XLOOKUP($B374,'EMP LIST '!$B$2:$B$121,'EMP LIST '!$F$2:$F$121,)</f>
        <v>VINEET TIWARI</v>
      </c>
      <c r="E374" t="str">
        <f t="array" ref="E374">XLOOKUP($B374,'EMP LIST '!$B$2:$B$121,'EMP LIST '!$I$2:$I$121,)</f>
        <v>SALARIED</v>
      </c>
      <c r="F374" t="str">
        <v>VISHAL</v>
      </c>
      <c r="G374" t="str">
        <v>DR. KRISHNA MADUKAR GIRI</v>
      </c>
      <c r="I374">
        <f>AJ374-K374</f>
        <v>309</v>
      </c>
      <c r="J374" t="str">
        <f t="array" ref="J374">XLOOKUP($B374,'EMP LIST '!$B$2:$B$121,'EMP LIST '!$H$2:$H$121,)</f>
        <v>NOIDA</v>
      </c>
      <c r="K374">
        <v>45989</v>
      </c>
      <c r="L374">
        <v>45990</v>
      </c>
      <c r="M374" t="str">
        <v>601BZ8605256</v>
      </c>
      <c r="N374">
        <v>9975753763</v>
      </c>
      <c r="O374" t="str">
        <v>MAHARASHTRA</v>
      </c>
      <c r="P374" t="str">
        <v>NASHIK</v>
      </c>
      <c r="Q374" t="str">
        <v>OD</v>
      </c>
      <c r="R374" t="str">
        <v>F2 FINTECH</v>
      </c>
      <c r="S374" t="str">
        <v>TATA</v>
      </c>
      <c r="V374" t="str">
        <v>UNSECURED</v>
      </c>
      <c r="W374" t="str">
        <v>LOGIN</v>
      </c>
      <c r="AA374" t="str">
        <v>FILE SENDER TO BANKER || UNDER PROCESS, || CASE LOGIN DONE</v>
      </c>
      <c r="AB374" t="str">
        <v>MAMTA SINGH</v>
      </c>
      <c r="AC374">
        <v>7982612369</v>
      </c>
      <c r="AD374" t="str">
        <v>Mamta.singh@tatacapital.com</v>
      </c>
      <c r="AE374" t="str">
        <v>MBBS-2002</v>
      </c>
      <c r="AJ374">
        <f>TODAY()</f>
        <v>46298</v>
      </c>
    </row>
    <row r="375">
      <c r="A375" t="str">
        <v>YES</v>
      </c>
      <c r="B375" t="str">
        <v>SHIVA AGNIHOTRI</v>
      </c>
      <c r="C375" t="str">
        <f t="array" ref="C375">XLOOKUP(B375,'EMP LIST '!$B$2:$B$121,'EMP LIST '!$E$2:$E$121,)</f>
        <v>RASHI GANGWAR</v>
      </c>
      <c r="D375" t="str">
        <f t="array" ref="D375">XLOOKUP($B375,'EMP LIST '!$B$2:$B$121,'EMP LIST '!$F$2:$F$121,)</f>
        <v>RAJKUMARI</v>
      </c>
      <c r="E375" t="str">
        <f t="array" ref="E375">XLOOKUP($B375,'EMP LIST '!$B$2:$B$121,'EMP LIST '!$I$2:$I$121,)</f>
        <v>SALARIED</v>
      </c>
      <c r="F375" t="str">
        <v>VISHAL</v>
      </c>
      <c r="G375" t="str">
        <v>DR. SHEFALI SINGH</v>
      </c>
      <c r="I375">
        <v>0</v>
      </c>
      <c r="J375" t="str">
        <f t="array" ref="J375">XLOOKUP($B375,'EMP LIST '!$B$2:$B$121,'EMP LIST '!$H$2:$H$121,)</f>
        <v>NOIDA</v>
      </c>
      <c r="K375">
        <v>45990</v>
      </c>
      <c r="M375">
        <v>170411726</v>
      </c>
      <c r="N375">
        <v>8349670013</v>
      </c>
      <c r="O375" t="str">
        <v>MADHYA PRASAD</v>
      </c>
      <c r="P375" t="str">
        <v>SATNA</v>
      </c>
      <c r="Q375" t="str">
        <v>OD</v>
      </c>
      <c r="R375" t="str">
        <v>F2 FINTECH</v>
      </c>
      <c r="S375" t="str">
        <v>CHOLA</v>
      </c>
      <c r="V375" t="str">
        <v>UNSECURED</v>
      </c>
      <c r="W375" t="str">
        <v>LOGIN</v>
      </c>
      <c r="X375">
        <v>683</v>
      </c>
      <c r="AA375" t="str">
        <v>FILE SENDER TO BANKER || UNDER PROCESS, ||</v>
      </c>
      <c r="AB375" t="str">
        <v>KRITESH VERMA</v>
      </c>
      <c r="AC375" t="str">
        <v>88718 64614</v>
      </c>
      <c r="AD375" t="str">
        <v>kriteshverma@chola1.murugappa.com</v>
      </c>
      <c r="AE375" t="str">
        <v>MBBS-2020</v>
      </c>
      <c r="AJ375">
        <f>TODAY()</f>
        <v>46298</v>
      </c>
    </row>
    <row r="376">
      <c r="A376" t="str">
        <v>YES</v>
      </c>
      <c r="B376" t="str">
        <v>RIYA CHADDHA</v>
      </c>
      <c r="C376" t="str">
        <f t="array" ref="C376">XLOOKUP(B376,'EMP LIST '!$B$2:$B$121,'EMP LIST '!$E$2:$E$121,)</f>
        <v>VINEET TIWARI</v>
      </c>
      <c r="D376" t="str">
        <f t="array" ref="D376">XLOOKUP($B376,'EMP LIST '!$B$2:$B$121,'EMP LIST '!$F$2:$F$121,)</f>
        <v>VINEET TIWARI</v>
      </c>
      <c r="E376" t="str">
        <f t="array" ref="E376">XLOOKUP($B376,'EMP LIST '!$B$2:$B$121,'EMP LIST '!$I$2:$I$121,)</f>
        <v>SALARIED</v>
      </c>
      <c r="F376" t="str">
        <v>RAJEEV</v>
      </c>
      <c r="G376" t="str">
        <v>DR LAKSHMI PRIYADARSHINI SUBRAMANIAN</v>
      </c>
      <c r="I376">
        <f>AJ376-K376</f>
        <v>308</v>
      </c>
      <c r="J376" t="str">
        <f t="array" ref="J376">XLOOKUP($B376,'EMP LIST '!$B$2:$B$121,'EMP LIST '!$H$2:$H$121,)</f>
        <v>NOIDA</v>
      </c>
      <c r="K376">
        <v>45990</v>
      </c>
      <c r="L376">
        <v>45990</v>
      </c>
      <c r="M376">
        <v>377</v>
      </c>
      <c r="N376">
        <v>9840276972</v>
      </c>
      <c r="O376" t="str">
        <v>TAMILNADU</v>
      </c>
      <c r="P376" t="str">
        <v>DHARMAPURI</v>
      </c>
      <c r="Q376" t="str">
        <v>OD</v>
      </c>
      <c r="R376" t="str">
        <v xml:space="preserve">FIRST ADVISOR </v>
      </c>
      <c r="S376" t="str">
        <v>ABCL</v>
      </c>
      <c r="V376" t="str">
        <v>UNSECURED</v>
      </c>
      <c r="W376" t="str">
        <v xml:space="preserve">REJECTED </v>
      </c>
      <c r="AA376" t="str">
        <v xml:space="preserve">FILE SENDER TO BANKER || UNDER PROCESS, || MORE THAN 3 USL RUNNING RISK SEGMENT IS MR NOT DOBALE </v>
      </c>
      <c r="AB376" t="str">
        <v>kumaresan</v>
      </c>
      <c r="AC376">
        <v>9894040909</v>
      </c>
      <c r="AD376" t="str">
        <v xml:space="preserve"> kumaresan.a@adityabirlacapital.com</v>
      </c>
      <c r="AE376" t="str">
        <v>MBBS-2021</v>
      </c>
      <c r="AJ376">
        <f>TODAY()</f>
        <v>46298</v>
      </c>
    </row>
    <row r="377">
      <c r="A377" t="str">
        <v>YES</v>
      </c>
      <c r="B377" t="str">
        <v>AMANPREET SINGH</v>
      </c>
      <c r="C377" t="str">
        <f t="array" ref="C377">XLOOKUP(B377,'EMP LIST '!$B$2:$B$121,'EMP LIST '!$E$2:$E$121,)</f>
        <v>MANVI BHARDWAJ</v>
      </c>
      <c r="D377" t="str">
        <f t="array" ref="D377">XLOOKUP($B377,'EMP LIST '!$B$2:$B$121,'EMP LIST '!$F$2:$F$121,)</f>
        <v>AMANPREET SINGH</v>
      </c>
      <c r="E377" t="str">
        <f t="array" ref="E377">XLOOKUP($B377,'EMP LIST '!$B$2:$B$121,'EMP LIST '!$I$2:$I$121,)</f>
        <v>SALARIED</v>
      </c>
      <c r="F377" t="str">
        <v>RAJEEV</v>
      </c>
      <c r="G377" t="str">
        <v xml:space="preserve">DR siddharth saxena </v>
      </c>
      <c r="I377">
        <f>AJ377-K377</f>
        <v>308</v>
      </c>
      <c r="J377" t="str">
        <f t="array" ref="J377">XLOOKUP($B377,'EMP LIST '!$B$2:$B$121,'EMP LIST '!$H$2:$H$121,)</f>
        <v>NOIDA</v>
      </c>
      <c r="K377">
        <v>45990</v>
      </c>
      <c r="M377">
        <v>378</v>
      </c>
      <c r="N377">
        <v>8126474849</v>
      </c>
      <c r="O377" t="str">
        <v>UTTAR PRADESH</v>
      </c>
      <c r="P377" t="str">
        <v>GHAZIABAD</v>
      </c>
      <c r="Q377" t="str">
        <v>OD</v>
      </c>
      <c r="R377" t="str">
        <v xml:space="preserve">FIRST ADVISOR </v>
      </c>
      <c r="S377" t="str">
        <v>GODREJ</v>
      </c>
      <c r="V377" t="str">
        <v>UNSECURED</v>
      </c>
      <c r="W377" t="str">
        <v>LOGIN</v>
      </c>
      <c r="AA377" t="str">
        <v>FILE SENDER TO BANKER || UNDER PROCESS, ||</v>
      </c>
      <c r="AB377" t="str">
        <v>MUSKAN</v>
      </c>
      <c r="AC377" t="str">
        <v xml:space="preserve"> 870 952 8244</v>
      </c>
      <c r="AD377" t="str">
        <v>kumari.muskan@godrejcapital.com</v>
      </c>
      <c r="AE377" t="str">
        <v>MBBS - 2020 , MD - 2023</v>
      </c>
      <c r="AJ377">
        <f>TODAY()</f>
        <v>46298</v>
      </c>
    </row>
    <row r="378">
      <c r="A378" t="str">
        <v>YES</v>
      </c>
      <c r="B378" t="str">
        <v>ANJU VERMA</v>
      </c>
      <c r="C378" t="str">
        <f t="array" ref="C378">XLOOKUP(B378,'EMP LIST '!$B$2:$B$121,'EMP LIST '!$E$2:$E$121,)</f>
        <v>RAHUL/AMAN</v>
      </c>
      <c r="D378" t="str">
        <f t="array" ref="D378">XLOOKUP($B378,'EMP LIST '!$B$2:$B$121,'EMP LIST '!$F$2:$F$121,)</f>
        <v>RAHUL/AMANPREET</v>
      </c>
      <c r="E378" t="str">
        <f t="array" ref="E378">XLOOKUP($B378,'EMP LIST '!$B$2:$B$121,'EMP LIST '!$I$2:$I$121,)</f>
        <v>SOURCER</v>
      </c>
      <c r="F378" t="str">
        <v>VISHAL</v>
      </c>
      <c r="G378" t="str">
        <v>DR.  REENA JAIN</v>
      </c>
      <c r="I378">
        <f>AJ378-K378</f>
        <v>308</v>
      </c>
      <c r="J378" t="str">
        <f t="array" ref="J378">XLOOKUP($B378,'EMP LIST '!$B$2:$B$121,'EMP LIST '!$H$2:$H$121,)</f>
        <v>NOIDA</v>
      </c>
      <c r="K378">
        <v>45990</v>
      </c>
      <c r="M378" t="str">
        <v>SME000018062591</v>
      </c>
      <c r="N378">
        <v>9917455277</v>
      </c>
      <c r="O378" t="str">
        <v>UTTAR PRADESH</v>
      </c>
      <c r="P378" t="str">
        <v>NOIDA</v>
      </c>
      <c r="Q378" t="str">
        <v>OD</v>
      </c>
      <c r="R378" t="str">
        <v>F2 FINTECH</v>
      </c>
      <c r="S378" t="str">
        <v>BAJAJ</v>
      </c>
      <c r="V378" t="str">
        <v>UNSECURED</v>
      </c>
      <c r="W378" t="str">
        <v>LOGIN</v>
      </c>
      <c r="AA378" t="str">
        <v>FILE SENDER TO BANKER || UNDER PROCESS, ||</v>
      </c>
      <c r="AB378" t="str">
        <v>Md shuaib Khan</v>
      </c>
      <c r="AC378">
        <v>9161252501</v>
      </c>
      <c r="AD378" t="str">
        <v>mdshuaib.khan@bajajfinserv.in_x000d_</v>
      </c>
      <c r="AE378" t="str">
        <v>MBBS- 2023</v>
      </c>
      <c r="AJ378">
        <f>TODAY()</f>
        <v>46298</v>
      </c>
    </row>
    <row r="379">
      <c r="A379" t="str">
        <v>YES</v>
      </c>
      <c r="B379" t="str">
        <v>SHRUTIKA DUBEY</v>
      </c>
      <c r="C379" t="str">
        <f t="array" ref="C379">XLOOKUP(B379,'EMP LIST '!$B$2:$B$121,'EMP LIST '!$E$2:$E$121,)</f>
        <v>MANISHA SAXENA</v>
      </c>
      <c r="D379" t="str">
        <f t="array" ref="D379">XLOOKUP($B379,'EMP LIST '!$B$2:$B$121,'EMP LIST '!$F$2:$F$121,)</f>
        <v>SHASHANK BHARDWAJ</v>
      </c>
      <c r="E379" t="str">
        <f t="array" ref="E379">XLOOKUP($B379,'EMP LIST '!$B$2:$B$121,'EMP LIST '!$I$2:$I$121,)</f>
        <v>SALARIED</v>
      </c>
      <c r="F379" t="str">
        <v>VISHAL</v>
      </c>
      <c r="G379" t="str">
        <v>DR. AGHERA RAJANKUMAR KANTILAL</v>
      </c>
      <c r="I379">
        <f>AJ379-K379</f>
        <v>308</v>
      </c>
      <c r="J379" t="str">
        <f t="array" ref="J379">XLOOKUP($B379,'EMP LIST '!$B$2:$B$121,'EMP LIST '!$H$2:$H$121,)</f>
        <v>BAREILLY</v>
      </c>
      <c r="K379">
        <v>45990</v>
      </c>
      <c r="L379">
        <v>45990</v>
      </c>
      <c r="M379" t="str">
        <v>SME000018063655</v>
      </c>
      <c r="N379">
        <v>7567043086</v>
      </c>
      <c r="O379" t="str">
        <v xml:space="preserve">GUJARAT </v>
      </c>
      <c r="P379" t="str">
        <v>BHARUCH</v>
      </c>
      <c r="Q379" t="str">
        <v>OD</v>
      </c>
      <c r="R379" t="str">
        <v>F2 FINTECH</v>
      </c>
      <c r="S379" t="str">
        <v>BAJAJ</v>
      </c>
      <c r="V379" t="str">
        <v>UNSECURED</v>
      </c>
      <c r="W379" t="str">
        <v>LOGIN</v>
      </c>
      <c r="AA379" t="str">
        <v>FILE SENDER TO BANKER || UNDER PROCESS, || CIBIL CONSENT LINK SENT TO CUSTOMER</v>
      </c>
      <c r="AB379" t="str">
        <v>Malek Iqabalmiya_x000d_</v>
      </c>
      <c r="AC379">
        <v>9106152680</v>
      </c>
      <c r="AD379" t="str">
        <v>malek.rajjakmiya@bajajfinserv.in_x000d_</v>
      </c>
      <c r="AE379" t="str">
        <v>MBBS-2020</v>
      </c>
      <c r="AJ379">
        <f>TODAY()</f>
        <v>46298</v>
      </c>
    </row>
    <row r="380">
      <c r="A380" t="str">
        <v>YES</v>
      </c>
      <c r="B380" t="str">
        <v>AKANSHA SINGH</v>
      </c>
      <c r="C380" t="str">
        <f t="array" ref="C380">XLOOKUP(B380,'EMP LIST '!$B$2:$B$121,'EMP LIST '!$E$2:$E$121,)</f>
        <v>RAJAT DWIVEDI</v>
      </c>
      <c r="D380" t="str">
        <f t="array" ref="D380">XLOOKUP($B380,'EMP LIST '!$B$2:$B$121,'EMP LIST '!$F$2:$F$121,)</f>
        <v>RAJKUMARI</v>
      </c>
      <c r="E380" t="str">
        <f t="array" ref="E380">XLOOKUP($B380,'EMP LIST '!$B$2:$B$121,'EMP LIST '!$I$2:$I$121,)</f>
        <v>SALARIED</v>
      </c>
      <c r="F380" t="str">
        <v>RAJEEV</v>
      </c>
      <c r="G380" t="str">
        <v>DR Sachin Mulkutkar</v>
      </c>
      <c r="I380">
        <f>AJ380-K380</f>
        <v>308</v>
      </c>
      <c r="J380" t="str">
        <f t="array" ref="J380">XLOOKUP($B380,'EMP LIST '!$B$2:$B$121,'EMP LIST '!$H$2:$H$121,)</f>
        <v>NOIDA</v>
      </c>
      <c r="K380">
        <v>45990</v>
      </c>
      <c r="M380">
        <v>381</v>
      </c>
      <c r="N380">
        <v>9819233167</v>
      </c>
      <c r="O380" t="str">
        <v>MAHARASHTRA</v>
      </c>
      <c r="P380" t="str">
        <v>MUMBAI</v>
      </c>
      <c r="Q380" t="str">
        <v>OD</v>
      </c>
      <c r="R380" t="str">
        <v>F2 FINTECH</v>
      </c>
      <c r="S380" t="str">
        <v>BAJAJ MARKET</v>
      </c>
      <c r="T380">
        <v>3000000</v>
      </c>
      <c r="U380">
        <v>3500000</v>
      </c>
      <c r="V380" t="str">
        <v>UNSECURED</v>
      </c>
      <c r="W380" t="str">
        <v xml:space="preserve">APPROVED </v>
      </c>
      <c r="Y380">
        <v>45991</v>
      </c>
      <c r="AA380" t="str">
        <v>FILE SENDER TO BANKER || UNDER PROCESS, ||</v>
      </c>
      <c r="AB380" t="str">
        <v>AMIT YADAV</v>
      </c>
      <c r="AC380">
        <v>8090076867</v>
      </c>
      <c r="AD380" t="str">
        <v xml:space="preserve">	amit.yadav10@bajajfinserv.in</v>
      </c>
      <c r="AJ380">
        <f>TODAY()</f>
        <v>46298</v>
      </c>
      <c r="AK380">
        <v>10000</v>
      </c>
    </row>
    <row r="381">
      <c r="A381" t="str">
        <v>YES</v>
      </c>
      <c r="B381" t="str">
        <v>MANISHA VERMA</v>
      </c>
      <c r="C381" t="str">
        <f t="array" ref="C381">XLOOKUP(B381,'EMP LIST '!$B$2:$B$121,'EMP LIST '!$E$2:$E$121,)</f>
        <v>RAVISH SHARMA</v>
      </c>
      <c r="D381" t="str">
        <f t="array" ref="D381">XLOOKUP($B381,'EMP LIST '!$B$2:$B$121,'EMP LIST '!$F$2:$F$121,)</f>
        <v>RAVISH SHARMA</v>
      </c>
      <c r="E381" t="str">
        <f t="array" ref="E381">XLOOKUP($B381,'EMP LIST '!$B$2:$B$121,'EMP LIST '!$I$2:$I$121,)</f>
        <v>SALARIED</v>
      </c>
      <c r="F381" t="str">
        <v>VISHAL</v>
      </c>
      <c r="G381" t="str">
        <v>DR. ESHANT EKNATHRAO CHAPLE</v>
      </c>
      <c r="I381">
        <f>AJ381-K381</f>
        <v>308</v>
      </c>
      <c r="J381" t="str">
        <f t="array" ref="J381">XLOOKUP($B381,'EMP LIST '!$B$2:$B$121,'EMP LIST '!$H$2:$H$121,)</f>
        <v>NOIDA</v>
      </c>
      <c r="K381">
        <v>45990</v>
      </c>
      <c r="M381">
        <v>170422814</v>
      </c>
      <c r="N381">
        <v>7028541235</v>
      </c>
      <c r="O381" t="str">
        <v>MAHARASHTRA</v>
      </c>
      <c r="P381" t="str">
        <v>NAGPUR</v>
      </c>
      <c r="Q381" t="str">
        <v>OD</v>
      </c>
      <c r="R381" t="str">
        <v>F2 FINTECH</v>
      </c>
      <c r="S381" t="str">
        <v>CHOLA</v>
      </c>
      <c r="V381" t="str">
        <v>UNSECURED</v>
      </c>
      <c r="W381" t="str">
        <v>LOGIN</v>
      </c>
      <c r="AA381" t="str">
        <v>FILE SENDER TO BANKER || UNDER PROCESS, ||</v>
      </c>
      <c r="AB381" t="str">
        <v>SHUBHAM</v>
      </c>
      <c r="AC381" t="str">
        <v>86985 15078</v>
      </c>
      <c r="AD381" t="str">
        <v>shubhamprakash@chola1.murugappa.com</v>
      </c>
      <c r="AE381" t="str">
        <v>BAMS-2022</v>
      </c>
      <c r="AJ381">
        <f>TODAY()</f>
        <v>46298</v>
      </c>
    </row>
    <row r="382">
      <c r="A382" t="str">
        <v>YES</v>
      </c>
      <c r="B382" t="str">
        <v>DHARAMVEER</v>
      </c>
      <c r="C382" t="str">
        <f t="array" ref="C382">XLOOKUP(B382,'EMP LIST '!$B$2:$B$121,'EMP LIST '!$E$2:$E$121,)</f>
        <v>RASHI GANGWAR</v>
      </c>
      <c r="D382" t="str">
        <f t="array" ref="D382">XLOOKUP($B382,'EMP LIST '!$B$2:$B$121,'EMP LIST '!$F$2:$F$121,)</f>
        <v>RAJKUMARI</v>
      </c>
      <c r="E382" t="str">
        <f t="array" ref="E382">XLOOKUP($B382,'EMP LIST '!$B$2:$B$121,'EMP LIST '!$I$2:$I$121,)</f>
        <v>SALARIED</v>
      </c>
      <c r="F382" t="str">
        <v>RAJEEV</v>
      </c>
      <c r="G382" t="str">
        <v>DR Bansidhar mulia</v>
      </c>
      <c r="I382">
        <f>AJ382-K382</f>
        <v>307</v>
      </c>
      <c r="J382" t="str">
        <f t="array" ref="J382">XLOOKUP($B382,'EMP LIST '!$B$2:$B$121,'EMP LIST '!$H$2:$H$121,)</f>
        <v>NOIDA</v>
      </c>
      <c r="K382">
        <v>45991</v>
      </c>
      <c r="M382">
        <v>383</v>
      </c>
      <c r="N382">
        <v>7077927835</v>
      </c>
      <c r="O382" t="str">
        <v>ORRISSA</v>
      </c>
      <c r="P382" t="str">
        <v>CUTTACK</v>
      </c>
      <c r="Q382" t="str">
        <v>OD</v>
      </c>
      <c r="R382" t="str">
        <v xml:space="preserve">FIRST ADVISOR </v>
      </c>
      <c r="S382" t="str">
        <v>ABCL</v>
      </c>
      <c r="V382" t="str">
        <v>UNSECURED</v>
      </c>
      <c r="W382" t="str">
        <v>LOGIN</v>
      </c>
      <c r="AA382" t="str">
        <v xml:space="preserve">FILE SENDER TO BANKER || UNDER PROCESS, || BUSY IN MONTH END LOGIN WILL BE DONE TOMOROW </v>
      </c>
      <c r="AB382" t="str">
        <v>ASHUTOSH</v>
      </c>
      <c r="AC382" t="str">
        <v>824 921 2289</v>
      </c>
      <c r="AD382" t="str">
        <v>ashutosh.prusty@adityabirlacapital.com</v>
      </c>
      <c r="AJ382">
        <f>TODAY()</f>
        <v>46298</v>
      </c>
    </row>
    <row r="383">
      <c r="A383" t="str">
        <v>YES</v>
      </c>
      <c r="B383" t="str">
        <v>VINEET TIWARI</v>
      </c>
      <c r="C383" t="str">
        <f t="array" ref="C383">XLOOKUP(B383,'EMP LIST '!$B$2:$B$121,'EMP LIST '!$E$2:$E$121,)</f>
        <v>VINEET TIWARI</v>
      </c>
      <c r="D383" t="str">
        <f t="array" ref="D383">XLOOKUP($B383,'EMP LIST '!$B$2:$B$121,'EMP LIST '!$F$2:$F$121,)</f>
        <v>VINEET TIWARI</v>
      </c>
      <c r="E383" t="str">
        <f t="array" ref="E383">XLOOKUP($B383,'EMP LIST '!$B$2:$B$121,'EMP LIST '!$I$2:$I$121,)</f>
        <v>SALARIED</v>
      </c>
      <c r="F383" t="str">
        <v>VISHAL</v>
      </c>
      <c r="G383" t="str">
        <v>DR. GAIN BRIJESHKUMAR SHIVRAMBHAI</v>
      </c>
      <c r="I383">
        <f>AJ383-K383</f>
        <v>307</v>
      </c>
      <c r="J383" t="str">
        <f t="array" ref="J383">XLOOKUP($B383,'EMP LIST '!$B$2:$B$121,'EMP LIST '!$H$2:$H$121,)</f>
        <v>NOIDA</v>
      </c>
      <c r="K383">
        <v>45991</v>
      </c>
      <c r="M383" t="str">
        <v>SME000018070166</v>
      </c>
      <c r="N383">
        <v>8511823476</v>
      </c>
      <c r="O383" t="str">
        <v xml:space="preserve">GUJARAT </v>
      </c>
      <c r="P383" t="str">
        <v>KHATAL</v>
      </c>
      <c r="Q383" t="str">
        <v>OD</v>
      </c>
      <c r="R383" t="str">
        <v>F2 FINTECH</v>
      </c>
      <c r="S383" t="str">
        <v>BAJAJ</v>
      </c>
      <c r="V383" t="str">
        <v>UNSECURED</v>
      </c>
      <c r="W383" t="str">
        <v>LOGIN</v>
      </c>
      <c r="AA383" t="str">
        <v>FILE SENDER TO BANKER || UNDER PROCESS, ||</v>
      </c>
      <c r="AB383" t="str">
        <v>Akash Sahani_x000d_</v>
      </c>
      <c r="AC383">
        <v>9054693208</v>
      </c>
      <c r="AD383" t="str">
        <v>akash.sahani@bajajfinserv.in_x000d_</v>
      </c>
      <c r="AE383" t="str">
        <v>MBBS-2017</v>
      </c>
      <c r="AJ383">
        <f>TODAY()</f>
        <v>46298</v>
      </c>
    </row>
    <row r="384">
      <c r="A384" t="str">
        <v>NO</v>
      </c>
      <c r="B384" t="str">
        <v>RAJAT DWIVEDI</v>
      </c>
      <c r="C384" t="str">
        <f t="array" ref="C384">XLOOKUP(B384,'EMP LIST '!$B$2:$B$121,'EMP LIST '!$E$2:$E$121,)</f>
        <v>RAJKUMARI</v>
      </c>
      <c r="D384" t="str">
        <f t="array" ref="D384">XLOOKUP($B384,'EMP LIST '!$B$2:$B$121,'EMP LIST '!$F$2:$F$121,)</f>
        <v>RAJKUMARI</v>
      </c>
      <c r="E384" t="str">
        <f t="array" ref="E384">XLOOKUP($B384,'EMP LIST '!$B$2:$B$121,'EMP LIST '!$I$2:$I$121,)</f>
        <v>SALARIED</v>
      </c>
      <c r="F384" t="str">
        <v>RAJEEV</v>
      </c>
      <c r="G384" t="str">
        <v>DR Arjun nagar</v>
      </c>
      <c r="I384">
        <f>AJ384-K384</f>
        <v>306</v>
      </c>
      <c r="J384" t="str">
        <f t="array" ref="J384">XLOOKUP($B384,'EMP LIST '!$B$2:$B$121,'EMP LIST '!$H$2:$H$121,)</f>
        <v>NOIDA</v>
      </c>
      <c r="K384">
        <v>45992</v>
      </c>
      <c r="M384" t="str">
        <v>SME000018077020</v>
      </c>
      <c r="N384" t="str">
        <v>96306 80163</v>
      </c>
      <c r="O384" t="str">
        <v>MADHYA PRASAD</v>
      </c>
      <c r="P384" t="str">
        <v>DEWAS</v>
      </c>
      <c r="Q384" t="str">
        <v>OD</v>
      </c>
      <c r="R384" t="str">
        <v>F2 FINTECH</v>
      </c>
      <c r="S384" t="str">
        <v>BAJAJ</v>
      </c>
      <c r="V384" t="str">
        <v>UNSECURED</v>
      </c>
      <c r="W384" t="str">
        <v>LOGIN</v>
      </c>
      <c r="AA384" t="str">
        <v>FILE SENDER TO BANKER || UNDER PROCESS, ||</v>
      </c>
      <c r="AB384" t="str">
        <v>Neha Jhawar</v>
      </c>
      <c r="AC384">
        <v>7879749837</v>
      </c>
      <c r="AD384" t="str">
        <v>neha.jhawar@bizsupporta.com</v>
      </c>
      <c r="AE384" t="str">
        <v>BHMS-2021</v>
      </c>
      <c r="AJ384">
        <f>TODAY()</f>
        <v>46298</v>
      </c>
    </row>
    <row r="385">
      <c r="A385" t="str">
        <v>NO</v>
      </c>
      <c r="B385" t="str">
        <v>RAJAT DWIVEDI</v>
      </c>
      <c r="C385" t="str">
        <f t="array" ref="C385">XLOOKUP(B385,'EMP LIST '!$B$2:$B$121,'EMP LIST '!$E$2:$E$121,)</f>
        <v>RAJKUMARI</v>
      </c>
      <c r="D385" t="str">
        <f t="array" ref="D385">XLOOKUP($B385,'EMP LIST '!$B$2:$B$121,'EMP LIST '!$F$2:$F$121,)</f>
        <v>RAJKUMARI</v>
      </c>
      <c r="E385" t="str">
        <f t="array" ref="E385">XLOOKUP($B385,'EMP LIST '!$B$2:$B$121,'EMP LIST '!$I$2:$I$121,)</f>
        <v>SALARIED</v>
      </c>
      <c r="F385" t="str">
        <v>RAJEEV</v>
      </c>
      <c r="G385" t="str">
        <v>DR NIHAR GOPALAPURAM</v>
      </c>
      <c r="I385">
        <f>AJ385-K385</f>
        <v>306</v>
      </c>
      <c r="J385" t="str">
        <f t="array" ref="J385">XLOOKUP($B385,'EMP LIST '!$B$2:$B$121,'EMP LIST '!$H$2:$H$121,)</f>
        <v>NOIDA</v>
      </c>
      <c r="K385">
        <v>45992</v>
      </c>
      <c r="M385">
        <v>385</v>
      </c>
      <c r="N385">
        <v>9704199688</v>
      </c>
      <c r="O385" t="str">
        <v>TELANGANA</v>
      </c>
      <c r="P385" t="str">
        <v>Siddipet</v>
      </c>
      <c r="Q385" t="str">
        <v>OD</v>
      </c>
      <c r="R385" t="str">
        <v xml:space="preserve">FIRST ADVISOR </v>
      </c>
      <c r="S385" t="str">
        <v>GODREJ</v>
      </c>
      <c r="V385" t="str">
        <v>UNSECURED</v>
      </c>
      <c r="W385" t="str">
        <v>LOGIN</v>
      </c>
      <c r="AA385" t="str">
        <v>FILE SENDER TO BANKER || UNDER PROCESS, ||</v>
      </c>
      <c r="AB385" t="str">
        <v>Nagendra.pudi</v>
      </c>
      <c r="AC385">
        <v>9985584081</v>
      </c>
      <c r="AD385" t="str">
        <v>Nagendra.pudi@godrejcapital.com</v>
      </c>
      <c r="AJ385">
        <f>TODAY()</f>
        <v>46298</v>
      </c>
    </row>
    <row r="386">
      <c r="A386" t="str">
        <v>YES</v>
      </c>
      <c r="B386" t="str">
        <v>SUMIT KUMAR</v>
      </c>
      <c r="C386" t="str">
        <f t="array" ref="C386">XLOOKUP(B386,'EMP LIST '!$B$2:$B$121,'EMP LIST '!$E$2:$E$121,)</f>
        <v>ANURAG SHARMA</v>
      </c>
      <c r="D386" t="str">
        <f t="array" ref="D386">XLOOKUP($B386,'EMP LIST '!$B$2:$B$121,'EMP LIST '!$F$2:$F$121,)</f>
        <v>SHASHANK BHARDWAJ</v>
      </c>
      <c r="E386" t="str">
        <f t="array" ref="E386">XLOOKUP($B386,'EMP LIST '!$B$2:$B$121,'EMP LIST '!$I$2:$I$121,)</f>
        <v>SALARIED</v>
      </c>
      <c r="F386" t="str">
        <v>RAJEEV</v>
      </c>
      <c r="G386" t="str">
        <v>DR APVVSSM SAMPATH</v>
      </c>
      <c r="I386">
        <f>AJ386-K386</f>
        <v>306</v>
      </c>
      <c r="J386" t="str">
        <f t="array" ref="J386">XLOOKUP($B386,'EMP LIST '!$B$2:$B$121,'EMP LIST '!$H$2:$H$121,)</f>
        <v>BAREILLY</v>
      </c>
      <c r="K386">
        <v>45992</v>
      </c>
      <c r="M386">
        <v>386</v>
      </c>
      <c r="N386">
        <v>8374470539</v>
      </c>
      <c r="O386" t="str">
        <v>ANDHRA PRADESH</v>
      </c>
      <c r="P386" t="str">
        <v>VISAKHAPATNAM</v>
      </c>
      <c r="Q386" t="str">
        <v>OD</v>
      </c>
      <c r="R386" t="str">
        <v>F2 FINTECH</v>
      </c>
      <c r="S386" t="str">
        <v>BAJAJ MARKET</v>
      </c>
      <c r="V386" t="str">
        <v>UNSECURED</v>
      </c>
      <c r="W386" t="str">
        <v>LOGIN</v>
      </c>
      <c r="AA386" t="str">
        <v>FILE SENDER TO BANKER || UNDER PROCESS, || 8 LKAH OFFER</v>
      </c>
      <c r="AB386" t="str">
        <v>mahamood</v>
      </c>
      <c r="AC386" t="str">
        <v>96761 69414</v>
      </c>
      <c r="AD386" t="str">
        <v>mahamood.gows1@bajajfinserv.in</v>
      </c>
      <c r="AJ386">
        <f>TODAY()</f>
        <v>46298</v>
      </c>
    </row>
    <row r="387">
      <c r="A387" t="str">
        <v>YES</v>
      </c>
      <c r="B387" t="str">
        <v>SHIVANI PATEL</v>
      </c>
      <c r="C387" t="str">
        <f t="array" ref="C387">XLOOKUP(B387,'EMP LIST '!$B$2:$B$121,'EMP LIST '!$E$2:$E$121,)</f>
        <v>MANISHA SAXENA</v>
      </c>
      <c r="D387" t="str">
        <f t="array" ref="D387">XLOOKUP($B387,'EMP LIST '!$B$2:$B$121,'EMP LIST '!$F$2:$F$121,)</f>
        <v>MANISHA SAXENA</v>
      </c>
      <c r="E387" t="str">
        <f t="array" ref="E387">XLOOKUP($B387,'EMP LIST '!$B$2:$B$121,'EMP LIST '!$I$2:$I$121,)</f>
        <v>SALARIED</v>
      </c>
      <c r="F387" t="str">
        <v>VISHAL</v>
      </c>
      <c r="G387" t="str">
        <v>DR.  KARAN DANDOTIYA</v>
      </c>
      <c r="I387">
        <f>AJ387-K387</f>
        <v>306</v>
      </c>
      <c r="J387" t="str">
        <f t="array" ref="J387">XLOOKUP($B387,'EMP LIST '!$B$2:$B$121,'EMP LIST '!$H$2:$H$121,)</f>
        <v>BAREILLY</v>
      </c>
      <c r="K387">
        <v>45992</v>
      </c>
      <c r="M387" t="str">
        <v>SME000018079049</v>
      </c>
      <c r="N387" t="str">
        <v>85958 89966</v>
      </c>
      <c r="O387" t="str">
        <v>MADHYA PRASAD</v>
      </c>
      <c r="P387" t="str">
        <v>MORENA</v>
      </c>
      <c r="Q387" t="str">
        <v>OD</v>
      </c>
      <c r="R387" t="str">
        <v>F2 FINTECH</v>
      </c>
      <c r="S387" t="str">
        <v>BAJAJ</v>
      </c>
      <c r="V387" t="str">
        <v>UNSECURED</v>
      </c>
      <c r="W387" t="str">
        <v>LOGIN</v>
      </c>
      <c r="AA387" t="str">
        <v>FILE SENDER TO BANKER || UNDER PROCESS,</v>
      </c>
      <c r="AB387" t="str">
        <v>Akash Dandotiya_x000d_</v>
      </c>
      <c r="AC387">
        <v>8225913781</v>
      </c>
      <c r="AD387" t="str">
        <v>akash.dandotiya@bajajfinserv.in_x000d_</v>
      </c>
      <c r="AE387" t="str">
        <v>MBBS-2018</v>
      </c>
      <c r="AJ387">
        <f>TODAY()</f>
        <v>46298</v>
      </c>
    </row>
    <row r="388">
      <c r="A388" t="str">
        <v>NO</v>
      </c>
      <c r="B388" t="str">
        <v>RASHI GANGWAR</v>
      </c>
      <c r="C388" t="str">
        <f t="array" ref="C388">XLOOKUP(B388,'EMP LIST '!$B$2:$B$121,'EMP LIST '!$E$2:$E$121,)</f>
        <v>RAJKUMARI</v>
      </c>
      <c r="D388" t="str">
        <f t="array" ref="D388">XLOOKUP($B388,'EMP LIST '!$B$2:$B$121,'EMP LIST '!$F$2:$F$121,)</f>
        <v>RAJKUMARI</v>
      </c>
      <c r="E388" t="str">
        <f t="array" ref="E388">XLOOKUP($B388,'EMP LIST '!$B$2:$B$121,'EMP LIST '!$I$2:$I$121,)</f>
        <v>SALARIED</v>
      </c>
      <c r="F388" t="str">
        <v>VISHAL</v>
      </c>
      <c r="G388" t="str">
        <v>DR. VIJAY KUMAR JAT</v>
      </c>
      <c r="I388">
        <f>AJ388-K388</f>
        <v>306</v>
      </c>
      <c r="J388" t="str">
        <f t="array" ref="J388">XLOOKUP($B388,'EMP LIST '!$B$2:$B$121,'EMP LIST '!$H$2:$H$121,)</f>
        <v>NOIDA</v>
      </c>
      <c r="K388">
        <v>45992</v>
      </c>
      <c r="M388">
        <v>170423071</v>
      </c>
      <c r="N388">
        <v>8959464632</v>
      </c>
      <c r="O388" t="str">
        <v>MADHYA PRASAD</v>
      </c>
      <c r="P388" t="str">
        <v xml:space="preserve">SHAJAPUR </v>
      </c>
      <c r="Q388" t="str">
        <v>Dropline Flexi</v>
      </c>
      <c r="R388" t="str">
        <v>F2 FINTECH</v>
      </c>
      <c r="S388" t="str">
        <v>CHOLA</v>
      </c>
      <c r="V388" t="str">
        <v>UNSECURED</v>
      </c>
      <c r="W388" t="str">
        <v>LOGIN</v>
      </c>
      <c r="X388">
        <v>705</v>
      </c>
      <c r="AA388" t="str">
        <v>FILE SENDER TO BANKER || UNDER PROCESS,</v>
      </c>
      <c r="AB388" t="str">
        <v>SANTOSH</v>
      </c>
      <c r="AC388">
        <v>8349136511</v>
      </c>
      <c r="AD388" t="str">
        <v>santoshmj@chola1.murugappa.com</v>
      </c>
      <c r="AE388" t="str">
        <v>MBBS-2022</v>
      </c>
      <c r="AJ388">
        <f>TODAY()</f>
        <v>46298</v>
      </c>
    </row>
    <row r="389">
      <c r="A389" t="str">
        <v>NO</v>
      </c>
      <c r="B389" t="str">
        <v>DHRUV ARORA</v>
      </c>
      <c r="C389" t="str">
        <f t="array" ref="C389">XLOOKUP(B389,'EMP LIST '!$B$2:$B$121,'EMP LIST '!$E$2:$E$121,)</f>
        <v/>
      </c>
      <c r="D389" t="str">
        <f t="array" ref="D389">XLOOKUP($B389,'EMP LIST '!$B$2:$B$121,'EMP LIST '!$F$2:$F$121,)</f>
        <v/>
      </c>
      <c r="E389" t="str">
        <f t="array" ref="E389">XLOOKUP($B389,'EMP LIST '!$B$2:$B$121,'EMP LIST '!$I$2:$I$121,)</f>
        <v/>
      </c>
      <c r="F389" t="str">
        <v>RAJEEV</v>
      </c>
      <c r="G389" t="str">
        <v>VARSHA KHURANA</v>
      </c>
      <c r="I389">
        <f>AJ389-K389</f>
        <v>306</v>
      </c>
      <c r="J389" t="str">
        <f t="array" ref="J389">XLOOKUP($B389,'EMP LIST '!$B$2:$B$121,'EMP LIST '!$H$2:$H$121,)</f>
        <v/>
      </c>
      <c r="K389">
        <v>45992</v>
      </c>
      <c r="M389" t="str">
        <v>B2C000169508434</v>
      </c>
      <c r="N389">
        <v>9599897388</v>
      </c>
      <c r="O389" t="str">
        <v>UTTAR PRADESH</v>
      </c>
      <c r="P389" t="str">
        <v>NOIDA</v>
      </c>
      <c r="Q389" t="str">
        <v>SAL OD</v>
      </c>
      <c r="R389" t="str">
        <v xml:space="preserve">FIRST ADVISOR </v>
      </c>
      <c r="S389" t="str">
        <v>BAJAJ</v>
      </c>
      <c r="V389" t="str">
        <v>UNSECURED</v>
      </c>
      <c r="W389" t="str">
        <v>LOGIN</v>
      </c>
      <c r="AA389" t="str">
        <v>FILE SENDER TO BANKER || UNDER PROCESS,</v>
      </c>
      <c r="AB389" t="str">
        <v>Ashish Dubey</v>
      </c>
      <c r="AC389" t="str">
        <v>85100 99219</v>
      </c>
      <c r="AD389" t="str">
        <v>ashish.dubey6@bizsupporta.com</v>
      </c>
      <c r="AE389" t="str">
        <v>SALARY-1.60LKAH</v>
      </c>
      <c r="AJ389">
        <f>TODAY()</f>
        <v>46298</v>
      </c>
    </row>
    <row r="390">
      <c r="A390" t="str">
        <v>YES</v>
      </c>
      <c r="B390" t="str">
        <v>ROSHAN THAKUR</v>
      </c>
      <c r="C390" t="str">
        <f t="array" ref="C390">XLOOKUP(B390,'EMP LIST '!$B$2:$B$121,'EMP LIST '!$E$2:$E$121,)</f>
        <v>MANVI BHARDWAJ</v>
      </c>
      <c r="D390" t="str">
        <f t="array" ref="D390">XLOOKUP($B390,'EMP LIST '!$B$2:$B$121,'EMP LIST '!$F$2:$F$121,)</f>
        <v>AMANPREET SINGH</v>
      </c>
      <c r="E390" t="str">
        <f t="array" ref="E390">XLOOKUP($B390,'EMP LIST '!$B$2:$B$121,'EMP LIST '!$I$2:$I$121,)</f>
        <v>SALARIED</v>
      </c>
      <c r="F390" t="str">
        <v>RAJEEV</v>
      </c>
      <c r="G390" t="str">
        <v>DR VINIT KUMAR</v>
      </c>
      <c r="I390">
        <f>AJ390-K390</f>
        <v>306</v>
      </c>
      <c r="J390" t="str">
        <f t="array" ref="J390">XLOOKUP($B390,'EMP LIST '!$B$2:$B$121,'EMP LIST '!$H$2:$H$121,)</f>
        <v>NOIDA</v>
      </c>
      <c r="K390">
        <v>45992</v>
      </c>
      <c r="M390">
        <v>390</v>
      </c>
      <c r="N390">
        <v>7861020220</v>
      </c>
      <c r="O390" t="str">
        <v>DELHI</v>
      </c>
      <c r="P390" t="str">
        <v>DELHI</v>
      </c>
      <c r="Q390" t="str">
        <v>OD</v>
      </c>
      <c r="R390" t="str">
        <v>F2 FINTECH</v>
      </c>
      <c r="S390" t="str">
        <v>TATA</v>
      </c>
      <c r="V390" t="str">
        <v>UNSECURED</v>
      </c>
      <c r="W390" t="str">
        <v>LOGIN</v>
      </c>
      <c r="AA390" t="str">
        <v>FILE SENDER TO BANKER || UNDER PROCESS,</v>
      </c>
      <c r="AB390" t="str">
        <v>GAURAV MATHUR</v>
      </c>
      <c r="AC390">
        <v>9654949270</v>
      </c>
      <c r="AD390" t="str">
        <v>gaurav.tcl@tatacapital.com</v>
      </c>
      <c r="AJ390">
        <f>TODAY()</f>
        <v>46298</v>
      </c>
    </row>
    <row r="391">
      <c r="A391" t="str">
        <v>NO</v>
      </c>
      <c r="B391" t="str">
        <v>HARPREET SINGH</v>
      </c>
      <c r="C391" t="str">
        <f t="array" ref="C391">XLOOKUP(B391,'EMP LIST '!$B$2:$B$121,'EMP LIST '!$E$2:$E$121,)</f>
        <v xml:space="preserve">F2 FINTECH </v>
      </c>
      <c r="D391" t="str">
        <f t="array" ref="D391">XLOOKUP($B391,'EMP LIST '!$B$2:$B$121,'EMP LIST '!$F$2:$F$121,)</f>
        <v>F2 FINTECH</v>
      </c>
      <c r="E391" t="str">
        <f t="array" ref="E391">XLOOKUP($B391,'EMP LIST '!$B$2:$B$121,'EMP LIST '!$I$2:$I$121,)</f>
        <v>SALARIED</v>
      </c>
      <c r="F391" t="str">
        <v>RAJEEV</v>
      </c>
      <c r="G391" t="str">
        <v>Ms Kannupriya Adlakha</v>
      </c>
      <c r="I391">
        <f>AJ391-K391</f>
        <v>330</v>
      </c>
      <c r="J391" t="str">
        <f t="array" ref="J391">XLOOKUP($B391,'EMP LIST '!$B$2:$B$121,'EMP LIST '!$H$2:$H$121,)</f>
        <v>F2 FINTECH</v>
      </c>
      <c r="K391">
        <v>45968</v>
      </c>
      <c r="L391">
        <v>45968</v>
      </c>
      <c r="M391">
        <v>391</v>
      </c>
      <c r="N391">
        <v>6205470630</v>
      </c>
      <c r="O391" t="str">
        <v>DELHI</v>
      </c>
      <c r="P391" t="str">
        <v>DELHI</v>
      </c>
      <c r="Q391" t="str">
        <v>INS</v>
      </c>
      <c r="R391" t="str">
        <v>F2 FINTECH</v>
      </c>
      <c r="S391" t="str">
        <v>TATA AIG</v>
      </c>
      <c r="T391">
        <v>14214</v>
      </c>
      <c r="U391">
        <v>14214</v>
      </c>
      <c r="V391" t="str">
        <v>UNSECURED</v>
      </c>
      <c r="W391" t="str">
        <v>DISBURSED</v>
      </c>
      <c r="Y391">
        <v>45968</v>
      </c>
      <c r="Z391">
        <v>45968</v>
      </c>
      <c r="AA391" t="str">
        <v>DISBURSED</v>
      </c>
      <c r="AJ391">
        <f>TODAY()</f>
        <v>46298</v>
      </c>
    </row>
    <row r="392">
      <c r="C392" t="str">
        <f t="array" ref="C392">XLOOKUP(B392,'EMP LIST '!$B$2:$B$121,'EMP LIST '!$E$2:$E$121,)</f>
        <v/>
      </c>
      <c r="D392" t="str">
        <f t="array" ref="D392">XLOOKUP($B392,'EMP LIST '!$B$2:$B$121,'EMP LIST '!$F$2:$F$121,)</f>
        <v/>
      </c>
      <c r="E392" t="str">
        <f t="array" ref="E392">XLOOKUP($B392,'EMP LIST '!$B$2:$B$121,'EMP LIST '!$I$2:$I$121,)</f>
        <v/>
      </c>
      <c r="I392">
        <f>AJ392-K392</f>
        <v>46298</v>
      </c>
      <c r="J392" t="str">
        <f t="array" ref="J392">XLOOKUP($B392,'EMP LIST '!$B$2:$B$121,'EMP LIST '!$H$2:$H$121,)</f>
        <v/>
      </c>
      <c r="W392" t="str">
        <v>LOGIN</v>
      </c>
      <c r="AJ392">
        <f>TODAY()</f>
        <v>46298</v>
      </c>
    </row>
    <row r="393">
      <c r="C393" t="str">
        <f t="array" ref="C393">XLOOKUP(B393,'EMP LIST '!$B$2:$B$121,'EMP LIST '!$E$2:$E$121,)</f>
        <v/>
      </c>
      <c r="I393">
        <f>AJ393-K393</f>
        <v>46298</v>
      </c>
      <c r="J393" t="str">
        <f t="array" ref="J393">XLOOKUP($B393,'EMP LIST '!$B$2:$B$121,'EMP LIST '!$H$2:$H$121,)</f>
        <v/>
      </c>
      <c r="W393" t="str">
        <v>LOGIN</v>
      </c>
      <c r="AJ393">
        <f>TODAY()</f>
        <v>46298</v>
      </c>
    </row>
    <row r="394">
      <c r="C394" t="str">
        <f t="array" ref="C394">XLOOKUP(B394,'EMP LIST '!$B$2:$B$121,'EMP LIST '!$E$2:$E$121,)</f>
        <v/>
      </c>
      <c r="I394">
        <f>AJ394-K394</f>
        <v>46298</v>
      </c>
      <c r="J394" t="str">
        <f t="array" ref="J394">XLOOKUP($B394,'EMP LIST '!$B$2:$B$121,'EMP LIST '!$H$2:$H$121,)</f>
        <v/>
      </c>
      <c r="W394" t="str">
        <v>LOGIN</v>
      </c>
      <c r="AJ394">
        <f>TODAY()</f>
        <v>46298</v>
      </c>
    </row>
    <row r="395">
      <c r="C395" t="str">
        <f t="array" ref="C395">XLOOKUP(B395,'EMP LIST '!$B$2:$B$121,'EMP LIST '!$E$2:$E$121,)</f>
        <v/>
      </c>
      <c r="I395">
        <f>AJ395-K395</f>
        <v>46298</v>
      </c>
      <c r="J395" t="str">
        <f t="array" ref="J395">XLOOKUP($B395,'EMP LIST '!$B$2:$B$121,'EMP LIST '!$H$2:$H$121,)</f>
        <v/>
      </c>
      <c r="W395" t="str">
        <v>LOGIN</v>
      </c>
      <c r="AJ395">
        <f>TODAY()</f>
        <v>46298</v>
      </c>
    </row>
    <row r="396">
      <c r="C396" t="str">
        <f t="array" ref="C396">XLOOKUP(B396,'EMP LIST '!$B$2:$B$121,'EMP LIST '!$E$2:$E$121,)</f>
        <v/>
      </c>
      <c r="I396">
        <f>AJ396-K396</f>
        <v>46298</v>
      </c>
      <c r="J396" t="str">
        <f t="array" ref="J396">XLOOKUP($B396,'EMP LIST '!$B$2:$B$121,'EMP LIST '!$H$2:$H$121,)</f>
        <v/>
      </c>
      <c r="W396" t="str">
        <v>LOGIN</v>
      </c>
      <c r="AJ396">
        <f>TODAY()</f>
        <v>46298</v>
      </c>
    </row>
    <row r="397">
      <c r="C397" t="str">
        <f t="array" ref="C397">XLOOKUP(B397,'EMP LIST '!$B$2:$B$121,'EMP LIST '!$E$2:$E$121,)</f>
        <v/>
      </c>
      <c r="I397">
        <f>AJ397-K397</f>
        <v>46298</v>
      </c>
      <c r="J397" t="str">
        <f t="array" ref="J397">XLOOKUP($B397,'EMP LIST '!$B$2:$B$121,'EMP LIST '!$H$2:$H$121,)</f>
        <v/>
      </c>
      <c r="W397" t="str">
        <v>LOGIN</v>
      </c>
      <c r="AJ397">
        <f>TODAY()</f>
        <v>46298</v>
      </c>
    </row>
    <row r="398">
      <c r="C398" t="str">
        <f t="array" ref="C398">XLOOKUP(B398,'EMP LIST '!$B$2:$B$121,'EMP LIST '!$E$2:$E$121,)</f>
        <v/>
      </c>
      <c r="I398">
        <f>AJ398-K398</f>
        <v>46298</v>
      </c>
      <c r="J398" t="str">
        <f t="array" ref="J398">XLOOKUP($B398,'EMP LIST '!$B$2:$B$121,'EMP LIST '!$H$2:$H$121,)</f>
        <v/>
      </c>
      <c r="W398" t="str">
        <v>LOGIN</v>
      </c>
      <c r="AJ398">
        <f>TODAY()</f>
        <v>46298</v>
      </c>
    </row>
    <row r="399">
      <c r="C399" t="str">
        <f t="array" ref="C399">XLOOKUP(B399,'EMP LIST '!$B$2:$B$121,'EMP LIST '!$E$2:$E$121,)</f>
        <v/>
      </c>
      <c r="I399">
        <f>AJ399-K399</f>
        <v>46298</v>
      </c>
      <c r="J399" t="str">
        <f t="array" ref="J399">XLOOKUP($B399,'EMP LIST '!$B$2:$B$121,'EMP LIST '!$H$2:$H$121,)</f>
        <v/>
      </c>
      <c r="W399" t="str">
        <v>LOGIN</v>
      </c>
      <c r="AJ399">
        <f>TODAY()</f>
        <v>46298</v>
      </c>
    </row>
    <row r="400">
      <c r="C400" t="str">
        <f t="array" ref="C400">XLOOKUP(B400,'EMP LIST '!$B$2:$B$121,'EMP LIST '!$E$2:$E$121,)</f>
        <v/>
      </c>
      <c r="I400">
        <f>AJ400-K400</f>
        <v>46298</v>
      </c>
      <c r="J400" t="str">
        <f t="array" ref="J400">XLOOKUP($B400,'EMP LIST '!$B$2:$B$121,'EMP LIST '!$H$2:$H$121,)</f>
        <v/>
      </c>
      <c r="W400" t="str">
        <v>LOGIN</v>
      </c>
      <c r="AJ400">
        <f>TODAY()</f>
        <v>46298</v>
      </c>
    </row>
    <row r="401">
      <c r="C401" t="str">
        <f t="array" ref="C401">XLOOKUP(B401,'EMP LIST '!$B$2:$B$121,'EMP LIST '!$E$2:$E$121,)</f>
        <v/>
      </c>
      <c r="I401">
        <f>AJ401-K401</f>
        <v>46298</v>
      </c>
      <c r="J401" t="str">
        <f t="array" ref="J401">XLOOKUP($B401,'EMP LIST '!$B$2:$B$121,'EMP LIST '!$H$2:$H$121,)</f>
        <v/>
      </c>
      <c r="W401" t="str">
        <v>LOGIN</v>
      </c>
      <c r="AJ401">
        <f>TODAY()</f>
        <v>46298</v>
      </c>
    </row>
    <row r="402">
      <c r="C402" t="str">
        <f t="array" ref="C402">XLOOKUP(B402,'EMP LIST '!$B$2:$B$121,'EMP LIST '!$E$2:$E$121,)</f>
        <v/>
      </c>
      <c r="I402">
        <f>AJ402-K402</f>
        <v>46298</v>
      </c>
      <c r="J402" t="str">
        <f t="array" ref="J402">XLOOKUP($B402,'EMP LIST '!$B$2:$B$121,'EMP LIST '!$H$2:$H$121,)</f>
        <v/>
      </c>
      <c r="W402" t="str">
        <v>LOGIN</v>
      </c>
      <c r="AJ402">
        <f>TODAY()</f>
        <v>46298</v>
      </c>
    </row>
    <row r="403">
      <c r="C403" t="str">
        <f t="array" ref="C403">XLOOKUP(B403,'EMP LIST '!$B$2:$B$121,'EMP LIST '!$E$2:$E$121,)</f>
        <v/>
      </c>
      <c r="I403">
        <f>AJ403-K403</f>
        <v>46298</v>
      </c>
      <c r="J403" t="str">
        <f t="array" ref="J403">XLOOKUP($B403,'EMP LIST '!$B$2:$B$121,'EMP LIST '!$H$2:$H$121,)</f>
        <v/>
      </c>
      <c r="W403" t="str">
        <v>LOGIN</v>
      </c>
      <c r="AJ403">
        <f>TODAY()</f>
        <v>46298</v>
      </c>
    </row>
    <row r="404">
      <c r="C404" t="str">
        <f t="array" ref="C404">XLOOKUP(B404,'EMP LIST '!$B$2:$B$121,'EMP LIST '!$E$2:$E$121,)</f>
        <v/>
      </c>
      <c r="I404">
        <f>AJ404-K404</f>
        <v>46298</v>
      </c>
      <c r="J404" t="str">
        <f t="array" ref="J404">XLOOKUP($B404,'EMP LIST '!$B$2:$B$121,'EMP LIST '!$H$2:$H$121,)</f>
        <v/>
      </c>
      <c r="W404" t="str">
        <v>LOGIN</v>
      </c>
      <c r="AJ404">
        <f>TODAY()</f>
        <v>46298</v>
      </c>
    </row>
    <row r="405">
      <c r="C405" t="str">
        <f t="array" ref="C405">XLOOKUP(B405,'EMP LIST '!$B$2:$B$121,'EMP LIST '!$E$2:$E$121,)</f>
        <v/>
      </c>
      <c r="I405">
        <f>AJ405-K405</f>
        <v>46298</v>
      </c>
      <c r="J405" t="str">
        <f t="array" ref="J405">XLOOKUP($B405,'EMP LIST '!$B$2:$B$121,'EMP LIST '!$H$2:$H$121,)</f>
        <v/>
      </c>
      <c r="W405" t="str">
        <v>LOGIN</v>
      </c>
      <c r="AJ405">
        <f>TODAY()</f>
        <v>46298</v>
      </c>
    </row>
    <row r="406">
      <c r="C406" t="str">
        <f t="array" ref="C406">XLOOKUP(B406,'EMP LIST '!$B$2:$B$121,'EMP LIST '!$E$2:$E$121,)</f>
        <v/>
      </c>
      <c r="I406">
        <f>AJ406-K406</f>
        <v>46298</v>
      </c>
      <c r="J406" t="str">
        <f t="array" ref="J406">XLOOKUP($B406,'EMP LIST '!$B$2:$B$121,'EMP LIST '!$H$2:$H$121,)</f>
        <v/>
      </c>
      <c r="W406" t="str">
        <v>LOGIN</v>
      </c>
      <c r="AJ406">
        <f>TODAY()</f>
        <v>46298</v>
      </c>
    </row>
    <row r="407">
      <c r="C407" t="str">
        <f t="array" ref="C407">XLOOKUP(B407,'EMP LIST '!$B$2:$B$121,'EMP LIST '!$E$2:$E$121,)</f>
        <v/>
      </c>
      <c r="I407">
        <f>AJ407-K407</f>
        <v>46298</v>
      </c>
      <c r="J407" t="str">
        <f t="array" ref="J407">XLOOKUP($B407,'EMP LIST '!$B$2:$B$121,'EMP LIST '!$H$2:$H$121,)</f>
        <v/>
      </c>
      <c r="W407" t="str">
        <v>LOGIN</v>
      </c>
      <c r="AJ407">
        <f>TODAY()</f>
        <v>46298</v>
      </c>
    </row>
    <row r="408">
      <c r="C408" t="str">
        <f t="array" ref="C408">XLOOKUP(B408,'EMP LIST '!$B$2:$B$121,'EMP LIST '!$E$2:$E$121,)</f>
        <v/>
      </c>
      <c r="I408">
        <f>AJ408-K408</f>
        <v>46298</v>
      </c>
      <c r="J408" t="str">
        <f t="array" ref="J408">XLOOKUP($B408,'EMP LIST '!$B$2:$B$121,'EMP LIST '!$H$2:$H$121,)</f>
        <v/>
      </c>
      <c r="W408" t="str">
        <v>LOGIN</v>
      </c>
      <c r="AJ408">
        <f>TODAY()</f>
        <v>46298</v>
      </c>
    </row>
    <row r="409">
      <c r="C409" t="str">
        <f t="array" ref="C409">XLOOKUP(B409,'EMP LIST '!$B$2:$B$121,'EMP LIST '!$E$2:$E$121,)</f>
        <v/>
      </c>
      <c r="I409">
        <f>AJ409-K409</f>
        <v>46298</v>
      </c>
      <c r="J409" t="str">
        <f t="array" ref="J409">XLOOKUP($B409,'EMP LIST '!$B$2:$B$121,'EMP LIST '!$H$2:$H$121,)</f>
        <v/>
      </c>
      <c r="W409" t="str">
        <v>LOGIN</v>
      </c>
      <c r="AJ409">
        <f>TODAY()</f>
        <v>46298</v>
      </c>
    </row>
    <row r="410">
      <c r="C410" t="str">
        <f t="array" ref="C410">XLOOKUP(B410,'EMP LIST '!$B$2:$B$121,'EMP LIST '!$E$2:$E$121,)</f>
        <v/>
      </c>
      <c r="I410">
        <f>AJ410-K410</f>
        <v>46298</v>
      </c>
      <c r="J410" t="str">
        <f t="array" ref="J410">XLOOKUP($B410,'EMP LIST '!$B$2:$B$121,'EMP LIST '!$H$2:$H$121,)</f>
        <v/>
      </c>
      <c r="W410" t="str">
        <v>LOGIN</v>
      </c>
      <c r="AJ410">
        <f>TODAY()</f>
        <v>46298</v>
      </c>
    </row>
    <row r="411">
      <c r="C411" t="str">
        <f t="array" ref="C411">XLOOKUP(B411,'EMP LIST '!$B$2:$B$121,'EMP LIST '!$E$2:$E$121,)</f>
        <v/>
      </c>
      <c r="I411">
        <f>AJ411-K411</f>
        <v>46298</v>
      </c>
      <c r="J411" t="str">
        <f t="array" ref="J411">XLOOKUP($B411,'EMP LIST '!$B$2:$B$121,'EMP LIST '!$H$2:$H$121,)</f>
        <v/>
      </c>
      <c r="W411" t="str">
        <v>LOGIN</v>
      </c>
      <c r="AJ411">
        <f>TODAY()</f>
        <v>46298</v>
      </c>
    </row>
    <row r="412">
      <c r="C412" t="str">
        <f t="array" ref="C412">XLOOKUP(B412,'EMP LIST '!$B$2:$B$121,'EMP LIST '!$E$2:$E$121,)</f>
        <v/>
      </c>
      <c r="I412">
        <f>AJ412-K412</f>
        <v>46298</v>
      </c>
      <c r="J412" t="str">
        <f t="array" ref="J412">XLOOKUP($B412,'EMP LIST '!$B$2:$B$121,'EMP LIST '!$H$2:$H$121,)</f>
        <v/>
      </c>
      <c r="W412" t="str">
        <v>LOGIN</v>
      </c>
      <c r="AJ412">
        <f>TODAY()</f>
        <v>46298</v>
      </c>
    </row>
    <row r="413">
      <c r="C413" t="str">
        <f t="array" ref="C413">XLOOKUP(B413,'EMP LIST '!$B$2:$B$121,'EMP LIST '!$E$2:$E$121,)</f>
        <v/>
      </c>
      <c r="I413">
        <f>AJ413-K413</f>
        <v>46298</v>
      </c>
      <c r="J413" t="str">
        <f t="array" ref="J413">XLOOKUP($B413,'EMP LIST '!$B$2:$B$121,'EMP LIST '!$H$2:$H$121,)</f>
        <v/>
      </c>
      <c r="W413" t="str">
        <v>LOGIN</v>
      </c>
      <c r="AJ413">
        <f>TODAY()</f>
        <v>46298</v>
      </c>
    </row>
    <row r="414">
      <c r="C414" t="str">
        <f t="array" ref="C414">XLOOKUP(B414,'EMP LIST '!$B$2:$B$121,'EMP LIST '!$E$2:$E$121,)</f>
        <v/>
      </c>
      <c r="I414">
        <f>AJ414-K414</f>
        <v>46298</v>
      </c>
      <c r="J414" t="str">
        <f t="array" ref="J414">XLOOKUP($B414,'EMP LIST '!$B$2:$B$121,'EMP LIST '!$H$2:$H$121,)</f>
        <v/>
      </c>
      <c r="W414" t="str">
        <v>LOGIN</v>
      </c>
      <c r="AJ414">
        <f>TODAY()</f>
        <v>46298</v>
      </c>
    </row>
    <row r="415">
      <c r="C415" t="str">
        <f t="array" ref="C415">XLOOKUP(B415,'EMP LIST '!$B$2:$B$121,'EMP LIST '!$E$2:$E$121,)</f>
        <v/>
      </c>
      <c r="I415">
        <f>AJ415-K415</f>
        <v>46298</v>
      </c>
      <c r="J415" t="str">
        <f t="array" ref="J415">XLOOKUP($B415,'EMP LIST '!$B$2:$B$121,'EMP LIST '!$H$2:$H$121,)</f>
        <v/>
      </c>
      <c r="W415" t="str">
        <v>LOGIN</v>
      </c>
      <c r="AJ415">
        <f>TODAY()</f>
        <v>46298</v>
      </c>
    </row>
    <row r="416">
      <c r="C416" t="str">
        <f t="array" ref="C416">XLOOKUP(B416,'EMP LIST '!$B$2:$B$121,'EMP LIST '!$E$2:$E$121,)</f>
        <v/>
      </c>
      <c r="I416">
        <f>AJ416-K416</f>
        <v>46298</v>
      </c>
      <c r="J416" t="str">
        <f t="array" ref="J416">XLOOKUP($B416,'EMP LIST '!$B$2:$B$121,'EMP LIST '!$H$2:$H$121,)</f>
        <v/>
      </c>
      <c r="W416" t="str">
        <v>LOGIN</v>
      </c>
      <c r="AJ416">
        <f>TODAY()</f>
        <v>46298</v>
      </c>
    </row>
    <row r="417">
      <c r="C417" t="str">
        <f t="array" ref="C417">XLOOKUP(B417,'EMP LIST '!$B$2:$B$121,'EMP LIST '!$E$2:$E$121,)</f>
        <v/>
      </c>
      <c r="D417" t="str">
        <f t="array" ref="D417">XLOOKUP($B417,'EMP LIST '!$B$2:$B$121,'EMP LIST '!$F$2:$F$121,)</f>
        <v/>
      </c>
      <c r="E417" t="str">
        <f t="array" ref="E417">XLOOKUP($B417,'EMP LIST '!$B$2:$B$121,'EMP LIST '!$I$2:$I$121,)</f>
        <v/>
      </c>
      <c r="I417">
        <f>AJ417-K417</f>
        <v>46298</v>
      </c>
      <c r="J417" t="str">
        <f t="array" ref="J417">XLOOKUP($B417,'EMP LIST '!$B$2:$B$121,'EMP LIST '!$H$2:$H$121,)</f>
        <v/>
      </c>
      <c r="W417" t="str">
        <v>LOGIN</v>
      </c>
      <c r="AJ417">
        <f>TODAY()</f>
        <v>46298</v>
      </c>
    </row>
    <row r="418">
      <c r="C418" t="str">
        <f t="array" ref="C418">XLOOKUP(B418,'EMP LIST '!$B$2:$B$121,'EMP LIST '!$E$2:$E$121,)</f>
        <v/>
      </c>
      <c r="D418" t="str">
        <f t="array" ref="D418">XLOOKUP($B418,'EMP LIST '!$B$2:$B$121,'EMP LIST '!$F$2:$F$121,)</f>
        <v/>
      </c>
      <c r="E418" t="str">
        <f t="array" ref="E418">XLOOKUP($B418,'EMP LIST '!$B$2:$B$121,'EMP LIST '!$I$2:$I$121,)</f>
        <v/>
      </c>
      <c r="I418">
        <f>AJ418-K418</f>
        <v>46298</v>
      </c>
      <c r="J418" t="str">
        <f t="array" ref="J418">XLOOKUP($B418,'EMP LIST '!$B$2:$B$121,'EMP LIST '!$H$2:$H$121,)</f>
        <v/>
      </c>
      <c r="W418" t="str">
        <v>LOGIN</v>
      </c>
      <c r="AJ418">
        <f>TODAY()</f>
        <v>46298</v>
      </c>
    </row>
    <row r="419">
      <c r="C419" t="str">
        <f t="array" ref="C419">XLOOKUP(B419,'EMP LIST '!$B$2:$B$121,'EMP LIST '!$E$2:$E$121,)</f>
        <v/>
      </c>
      <c r="D419" t="str">
        <f t="array" ref="D419">XLOOKUP($B419,'EMP LIST '!$B$2:$B$121,'EMP LIST '!$F$2:$F$121,)</f>
        <v/>
      </c>
      <c r="E419" t="str">
        <f t="array" ref="E419">XLOOKUP($B419,'EMP LIST '!$B$2:$B$121,'EMP LIST '!$I$2:$I$121,)</f>
        <v/>
      </c>
      <c r="I419">
        <f>AJ419-K419</f>
        <v>46298</v>
      </c>
      <c r="J419" t="str">
        <f t="array" ref="J419">XLOOKUP($B419,'EMP LIST '!$B$2:$B$121,'EMP LIST '!$H$2:$H$121,)</f>
        <v/>
      </c>
      <c r="W419" t="str">
        <v>LOGIN</v>
      </c>
      <c r="AJ419">
        <f>TODAY()</f>
        <v>46298</v>
      </c>
    </row>
    <row r="420">
      <c r="C420" t="str">
        <f t="array" ref="C420">XLOOKUP(B420,'EMP LIST '!$B$2:$B$121,'EMP LIST '!$E$2:$E$121,)</f>
        <v/>
      </c>
      <c r="D420" t="str">
        <f t="array" ref="D420">XLOOKUP($B420,'EMP LIST '!$B$2:$B$121,'EMP LIST '!$F$2:$F$121,)</f>
        <v/>
      </c>
      <c r="E420" t="str">
        <f t="array" ref="E420">XLOOKUP($B420,'EMP LIST '!$B$2:$B$121,'EMP LIST '!$I$2:$I$121,)</f>
        <v/>
      </c>
      <c r="I420">
        <f>AJ420-K420</f>
        <v>46298</v>
      </c>
      <c r="J420" t="str">
        <f t="array" ref="J420">XLOOKUP($B420,'EMP LIST '!$B$2:$B$121,'EMP LIST '!$H$2:$H$121,)</f>
        <v/>
      </c>
      <c r="W420" t="str">
        <v>LOGIN</v>
      </c>
      <c r="AJ420">
        <f>TODAY()</f>
        <v>46298</v>
      </c>
    </row>
    <row r="421">
      <c r="C421" t="str">
        <f t="array" ref="C421">XLOOKUP(B421,'EMP LIST '!$B$2:$B$121,'EMP LIST '!$E$2:$E$121,)</f>
        <v/>
      </c>
      <c r="D421" t="str">
        <f t="array" ref="D421">XLOOKUP($B421,'EMP LIST '!$B$2:$B$121,'EMP LIST '!$F$2:$F$121,)</f>
        <v/>
      </c>
      <c r="E421" t="str">
        <f t="array" ref="E421">XLOOKUP($B421,'EMP LIST '!$B$2:$B$121,'EMP LIST '!$I$2:$I$121,)</f>
        <v/>
      </c>
      <c r="I421">
        <f>AJ421-K421</f>
        <v>46298</v>
      </c>
      <c r="J421" t="str">
        <f t="array" ref="J421">XLOOKUP($B421,'EMP LIST '!$B$2:$B$121,'EMP LIST '!$H$2:$H$121,)</f>
        <v/>
      </c>
      <c r="W421" t="str">
        <v>LOGIN</v>
      </c>
      <c r="AJ421">
        <f>TODAY()</f>
        <v>46298</v>
      </c>
    </row>
    <row r="422">
      <c r="C422" t="str">
        <f t="array" ref="C422">XLOOKUP(B422,'EMP LIST '!$B$2:$B$121,'EMP LIST '!$E$2:$E$121,)</f>
        <v/>
      </c>
      <c r="D422" t="str">
        <f t="array" ref="D422">XLOOKUP($B422,'EMP LIST '!$B$2:$B$121,'EMP LIST '!$F$2:$F$121,)</f>
        <v/>
      </c>
      <c r="E422" t="str">
        <f t="array" ref="E422">XLOOKUP($B422,'EMP LIST '!$B$2:$B$121,'EMP LIST '!$I$2:$I$121,)</f>
        <v/>
      </c>
      <c r="I422">
        <f>AJ422-K422</f>
        <v>46298</v>
      </c>
      <c r="J422" t="str">
        <f t="array" ref="J422">XLOOKUP($B422,'EMP LIST '!$B$2:$B$121,'EMP LIST '!$H$2:$H$121,)</f>
        <v/>
      </c>
      <c r="W422" t="str">
        <v>LOGIN</v>
      </c>
      <c r="AJ422">
        <f>TODAY()</f>
        <v>46298</v>
      </c>
    </row>
    <row r="423">
      <c r="C423" t="str">
        <f t="array" ref="C423">XLOOKUP(B423,'EMP LIST '!$B$2:$B$121,'EMP LIST '!$E$2:$E$121,)</f>
        <v/>
      </c>
      <c r="D423" t="str">
        <f t="array" ref="D423">XLOOKUP($B423,'EMP LIST '!$B$2:$B$121,'EMP LIST '!$F$2:$F$121,)</f>
        <v/>
      </c>
      <c r="E423" t="str">
        <f t="array" ref="E423">XLOOKUP($B423,'EMP LIST '!$B$2:$B$121,'EMP LIST '!$I$2:$I$121,)</f>
        <v/>
      </c>
      <c r="I423">
        <f>AJ423-K423</f>
        <v>46298</v>
      </c>
      <c r="J423" t="str">
        <f t="array" ref="J423">XLOOKUP($B423,'EMP LIST '!$B$2:$B$121,'EMP LIST '!$H$2:$H$121,)</f>
        <v/>
      </c>
      <c r="W423" t="str">
        <v>LOGIN</v>
      </c>
      <c r="AJ423">
        <f>TODAY()</f>
        <v>46298</v>
      </c>
    </row>
    <row r="424">
      <c r="C424" t="str">
        <f t="array" ref="C424">XLOOKUP(B424,'EMP LIST '!$B$2:$B$121,'EMP LIST '!$E$2:$E$121,)</f>
        <v/>
      </c>
      <c r="D424" t="str">
        <f t="array" ref="D424">XLOOKUP($B424,'EMP LIST '!$B$2:$B$121,'EMP LIST '!$F$2:$F$121,)</f>
        <v/>
      </c>
      <c r="E424" t="str">
        <f t="array" ref="E424">XLOOKUP($B424,'EMP LIST '!$B$2:$B$121,'EMP LIST '!$I$2:$I$121,)</f>
        <v/>
      </c>
      <c r="I424">
        <f>AJ424-K424</f>
        <v>46298</v>
      </c>
      <c r="J424" t="str">
        <f t="array" ref="J424">XLOOKUP($B424,'EMP LIST '!$B$2:$B$121,'EMP LIST '!$H$2:$H$121,)</f>
        <v/>
      </c>
      <c r="W424" t="str">
        <v>LOGIN</v>
      </c>
      <c r="AJ424">
        <f>TODAY()</f>
        <v>46298</v>
      </c>
    </row>
    <row r="425">
      <c r="C425" t="str">
        <f t="array" ref="C425">XLOOKUP(B425,'EMP LIST '!$B$2:$B$121,'EMP LIST '!$E$2:$E$121,)</f>
        <v/>
      </c>
      <c r="D425" t="str">
        <f t="array" ref="D425">XLOOKUP($B425,'EMP LIST '!$B$2:$B$121,'EMP LIST '!$F$2:$F$121,)</f>
        <v/>
      </c>
      <c r="E425" t="str">
        <f t="array" ref="E425">XLOOKUP($B425,'EMP LIST '!$B$2:$B$121,'EMP LIST '!$I$2:$I$121,)</f>
        <v/>
      </c>
      <c r="I425">
        <f>AJ425-K425</f>
        <v>46298</v>
      </c>
      <c r="J425" t="str">
        <f t="array" ref="J425">XLOOKUP($B425,'EMP LIST '!$B$2:$B$121,'EMP LIST '!$H$2:$H$121,)</f>
        <v/>
      </c>
      <c r="W425" t="str">
        <v>LOGIN</v>
      </c>
      <c r="AJ425">
        <f>TODAY()</f>
        <v>46298</v>
      </c>
    </row>
    <row r="426">
      <c r="C426" t="str">
        <f t="array" ref="C426">XLOOKUP(B426,'EMP LIST '!$B$2:$B$121,'EMP LIST '!$E$2:$E$121,)</f>
        <v/>
      </c>
      <c r="D426" t="str">
        <f t="array" ref="D426">XLOOKUP($B426,'EMP LIST '!$B$2:$B$121,'EMP LIST '!$F$2:$F$121,)</f>
        <v/>
      </c>
      <c r="E426" t="str">
        <f t="array" ref="E426">XLOOKUP($B426,'EMP LIST '!$B$2:$B$121,'EMP LIST '!$I$2:$I$121,)</f>
        <v/>
      </c>
      <c r="I426">
        <f>AJ426-K426</f>
        <v>46298</v>
      </c>
      <c r="J426" t="str">
        <f t="array" ref="J426">XLOOKUP($B426,'EMP LIST '!$B$2:$B$121,'EMP LIST '!$H$2:$H$121,)</f>
        <v/>
      </c>
      <c r="W426" t="str">
        <v>LOGIN</v>
      </c>
      <c r="AJ426">
        <f>TODAY()</f>
        <v>46298</v>
      </c>
    </row>
    <row r="427">
      <c r="C427" t="str">
        <f t="array" ref="C427">XLOOKUP(B427,'EMP LIST '!$B$2:$B$121,'EMP LIST '!$E$2:$E$121,)</f>
        <v/>
      </c>
      <c r="D427" t="str">
        <f t="array" ref="D427">XLOOKUP($B427,'EMP LIST '!$B$2:$B$121,'EMP LIST '!$F$2:$F$121,)</f>
        <v/>
      </c>
      <c r="E427" t="str">
        <f t="array" ref="E427">XLOOKUP($B427,'EMP LIST '!$B$2:$B$121,'EMP LIST '!$I$2:$I$121,)</f>
        <v/>
      </c>
      <c r="I427">
        <f>AJ427-K427</f>
        <v>46298</v>
      </c>
      <c r="J427" t="str">
        <f t="array" ref="J427">XLOOKUP($B427,'EMP LIST '!$B$2:$B$121,'EMP LIST '!$H$2:$H$121,)</f>
        <v/>
      </c>
      <c r="W427" t="str">
        <v>LOGIN</v>
      </c>
      <c r="AJ427">
        <f>TODAY()</f>
        <v>46298</v>
      </c>
    </row>
    <row r="428">
      <c r="C428" t="str">
        <f t="array" ref="C428">XLOOKUP(B428,'EMP LIST '!$B$2:$B$121,'EMP LIST '!$E$2:$E$121,)</f>
        <v/>
      </c>
      <c r="D428" t="str">
        <f t="array" ref="D428">XLOOKUP($B428,'EMP LIST '!$B$2:$B$121,'EMP LIST '!$F$2:$F$121,)</f>
        <v/>
      </c>
      <c r="E428" t="str">
        <f t="array" ref="E428">XLOOKUP($B428,'EMP LIST '!$B$2:$B$121,'EMP LIST '!$I$2:$I$121,)</f>
        <v/>
      </c>
      <c r="I428">
        <f>AJ428-K428</f>
        <v>46298</v>
      </c>
      <c r="J428" t="str">
        <f t="array" ref="J428">XLOOKUP($B428,'EMP LIST '!$B$2:$B$121,'EMP LIST '!$H$2:$H$121,)</f>
        <v/>
      </c>
      <c r="W428" t="str">
        <v>LOGIN</v>
      </c>
      <c r="AJ428">
        <f>TODAY()</f>
        <v>46298</v>
      </c>
    </row>
    <row r="429">
      <c r="C429" t="str">
        <f t="array" ref="C429">XLOOKUP(B429,'EMP LIST '!$B$2:$B$121,'EMP LIST '!$E$2:$E$121,)</f>
        <v/>
      </c>
      <c r="D429" t="str">
        <f t="array" ref="D429">XLOOKUP($B429,'EMP LIST '!$B$2:$B$121,'EMP LIST '!$F$2:$F$121,)</f>
        <v/>
      </c>
      <c r="E429" t="str">
        <f t="array" ref="E429">XLOOKUP($B429,'EMP LIST '!$B$2:$B$121,'EMP LIST '!$I$2:$I$121,)</f>
        <v/>
      </c>
      <c r="I429">
        <f>AJ429-K429</f>
        <v>46298</v>
      </c>
      <c r="J429" t="str">
        <f t="array" ref="J429">XLOOKUP($B429,'EMP LIST '!$B$2:$B$121,'EMP LIST '!$H$2:$H$121,)</f>
        <v/>
      </c>
      <c r="W429" t="str">
        <v>LOGIN</v>
      </c>
      <c r="AJ429">
        <f>TODAY()</f>
        <v>46298</v>
      </c>
    </row>
    <row r="430">
      <c r="C430" t="str">
        <f t="array" ref="C430">XLOOKUP(B430,'EMP LIST '!$B$2:$B$121,'EMP LIST '!$E$2:$E$121,)</f>
        <v/>
      </c>
      <c r="D430" t="str">
        <f t="array" ref="D430">XLOOKUP($B430,'EMP LIST '!$B$2:$B$121,'EMP LIST '!$F$2:$F$121,)</f>
        <v/>
      </c>
      <c r="E430" t="str">
        <f t="array" ref="E430">XLOOKUP($B430,'EMP LIST '!$B$2:$B$121,'EMP LIST '!$I$2:$I$121,)</f>
        <v/>
      </c>
      <c r="I430">
        <f>AJ430-K430</f>
        <v>46298</v>
      </c>
      <c r="J430" t="str">
        <f t="array" ref="J430">XLOOKUP($B430,'EMP LIST '!$B$2:$B$121,'EMP LIST '!$H$2:$H$121,)</f>
        <v/>
      </c>
      <c r="W430" t="str">
        <v>LOGIN</v>
      </c>
      <c r="AJ430">
        <f>TODAY()</f>
        <v>46298</v>
      </c>
    </row>
    <row r="431">
      <c r="C431" t="str">
        <f t="array" ref="C431">XLOOKUP(B431,'EMP LIST '!$B$2:$B$121,'EMP LIST '!$E$2:$E$121,)</f>
        <v/>
      </c>
      <c r="D431" t="str">
        <f t="array" ref="D431">XLOOKUP($B431,'EMP LIST '!$B$2:$B$121,'EMP LIST '!$F$2:$F$121,)</f>
        <v/>
      </c>
      <c r="E431" t="str">
        <f t="array" ref="E431">XLOOKUP($B431,'EMP LIST '!$B$2:$B$121,'EMP LIST '!$I$2:$I$121,)</f>
        <v/>
      </c>
      <c r="I431">
        <f>AJ431-K431</f>
        <v>46298</v>
      </c>
      <c r="J431" t="str">
        <f t="array" ref="J431">XLOOKUP($B431,'EMP LIST '!$B$2:$B$121,'EMP LIST '!$H$2:$H$121,)</f>
        <v/>
      </c>
      <c r="W431" t="str">
        <v>LOGIN</v>
      </c>
      <c r="AJ431">
        <f>TODAY()</f>
        <v>46298</v>
      </c>
    </row>
    <row r="432">
      <c r="C432" t="str">
        <f t="array" ref="C432">XLOOKUP(B432,'EMP LIST '!$B$2:$B$121,'EMP LIST '!$E$2:$E$121,)</f>
        <v/>
      </c>
      <c r="D432" t="str">
        <f t="array" ref="D432">XLOOKUP($B432,'EMP LIST '!$B$2:$B$121,'EMP LIST '!$F$2:$F$121,)</f>
        <v/>
      </c>
      <c r="E432" t="str">
        <f t="array" ref="E432">XLOOKUP($B432,'EMP LIST '!$B$2:$B$121,'EMP LIST '!$I$2:$I$121,)</f>
        <v/>
      </c>
      <c r="I432">
        <f>AJ432-K432</f>
        <v>46298</v>
      </c>
      <c r="J432" t="str">
        <f t="array" ref="J432">XLOOKUP($B432,'EMP LIST '!$B$2:$B$121,'EMP LIST '!$H$2:$H$121,)</f>
        <v/>
      </c>
      <c r="W432" t="str">
        <v>LOGIN</v>
      </c>
      <c r="AJ432">
        <f>TODAY()</f>
        <v>46298</v>
      </c>
    </row>
    <row r="433">
      <c r="C433" t="str">
        <f t="array" ref="C433">XLOOKUP(B433,'EMP LIST '!$B$2:$B$121,'EMP LIST '!$E$2:$E$121,)</f>
        <v/>
      </c>
      <c r="D433" t="str">
        <f t="array" ref="D433">XLOOKUP($B433,'EMP LIST '!$B$2:$B$121,'EMP LIST '!$F$2:$F$121,)</f>
        <v/>
      </c>
      <c r="E433" t="str">
        <f t="array" ref="E433">XLOOKUP($B433,'EMP LIST '!$B$2:$B$121,'EMP LIST '!$I$2:$I$121,)</f>
        <v/>
      </c>
      <c r="I433">
        <f>AJ433-K433</f>
        <v>46298</v>
      </c>
      <c r="J433" t="str">
        <f t="array" ref="J433">XLOOKUP($B433,'EMP LIST '!$B$2:$B$121,'EMP LIST '!$H$2:$H$121,)</f>
        <v/>
      </c>
      <c r="W433" t="str">
        <v>LOGIN</v>
      </c>
      <c r="AJ433">
        <f>TODAY()</f>
        <v>46298</v>
      </c>
    </row>
    <row r="434">
      <c r="C434" t="str">
        <f t="array" ref="C434">XLOOKUP(B434,'EMP LIST '!$B$2:$B$121,'EMP LIST '!$E$2:$E$121,)</f>
        <v/>
      </c>
      <c r="D434" t="str">
        <f t="array" ref="D434">XLOOKUP($B434,'EMP LIST '!$B$2:$B$121,'EMP LIST '!$F$2:$F$121,)</f>
        <v/>
      </c>
      <c r="E434" t="str">
        <f t="array" ref="E434">XLOOKUP($B434,'EMP LIST '!$B$2:$B$121,'EMP LIST '!$I$2:$I$121,)</f>
        <v/>
      </c>
      <c r="I434">
        <f>AJ434-K434</f>
        <v>46298</v>
      </c>
      <c r="J434" t="str">
        <f t="array" ref="J434">XLOOKUP($B434,'EMP LIST '!$B$2:$B$121,'EMP LIST '!$H$2:$H$121,)</f>
        <v/>
      </c>
      <c r="W434" t="str">
        <v>LOGIN</v>
      </c>
      <c r="AJ434">
        <f>TODAY()</f>
        <v>46298</v>
      </c>
    </row>
    <row r="435">
      <c r="C435" t="str">
        <f t="array" ref="C435">XLOOKUP(B435,'EMP LIST '!$B$2:$B$121,'EMP LIST '!$E$2:$E$121,)</f>
        <v/>
      </c>
      <c r="D435" t="str">
        <f t="array" ref="D435">XLOOKUP($B435,'EMP LIST '!$B$2:$B$121,'EMP LIST '!$F$2:$F$121,)</f>
        <v/>
      </c>
      <c r="E435" t="str">
        <f t="array" ref="E435">XLOOKUP($B435,'EMP LIST '!$B$2:$B$121,'EMP LIST '!$I$2:$I$121,)</f>
        <v/>
      </c>
      <c r="I435">
        <f>AJ435-K435</f>
        <v>46298</v>
      </c>
      <c r="J435" t="str">
        <f t="array" ref="J435">XLOOKUP($B435,'EMP LIST '!$B$2:$B$121,'EMP LIST '!$H$2:$H$121,)</f>
        <v/>
      </c>
      <c r="W435" t="str">
        <v>LOGIN</v>
      </c>
      <c r="AJ435">
        <f>TODAY()</f>
        <v>46298</v>
      </c>
    </row>
    <row r="436">
      <c r="C436" t="str">
        <f t="array" ref="C436">XLOOKUP(B436,'EMP LIST '!$B$2:$B$121,'EMP LIST '!$E$2:$E$121,)</f>
        <v/>
      </c>
      <c r="D436" t="str">
        <f t="array" ref="D436">XLOOKUP($B436,'EMP LIST '!$B$2:$B$121,'EMP LIST '!$F$2:$F$121,)</f>
        <v/>
      </c>
      <c r="E436" t="str">
        <f t="array" ref="E436">XLOOKUP($B436,'EMP LIST '!$B$2:$B$121,'EMP LIST '!$I$2:$I$121,)</f>
        <v/>
      </c>
      <c r="I436">
        <f>AJ436-K436</f>
        <v>46298</v>
      </c>
      <c r="J436" t="str">
        <f t="array" ref="J436">XLOOKUP($B436,'EMP LIST '!$B$2:$B$121,'EMP LIST '!$H$2:$H$121,)</f>
        <v/>
      </c>
      <c r="W436" t="str">
        <v>LOGIN</v>
      </c>
      <c r="AJ436">
        <f>TODAY()</f>
        <v>46298</v>
      </c>
    </row>
    <row r="437">
      <c r="C437" t="str">
        <f t="array" ref="C437">XLOOKUP(B437,'EMP LIST '!$B$2:$B$121,'EMP LIST '!$E$2:$E$121,)</f>
        <v/>
      </c>
      <c r="D437" t="str">
        <f t="array" ref="D437">XLOOKUP($B437,'EMP LIST '!$B$2:$B$121,'EMP LIST '!$F$2:$F$121,)</f>
        <v/>
      </c>
      <c r="E437" t="str">
        <f t="array" ref="E437">XLOOKUP($B437,'EMP LIST '!$B$2:$B$121,'EMP LIST '!$I$2:$I$121,)</f>
        <v/>
      </c>
      <c r="I437">
        <f>AJ437-K437</f>
        <v>46298</v>
      </c>
      <c r="J437" t="str">
        <f t="array" ref="J437">XLOOKUP($B437,'EMP LIST '!$B$2:$B$121,'EMP LIST '!$H$2:$H$121,)</f>
        <v/>
      </c>
      <c r="W437" t="str">
        <v>LOGIN</v>
      </c>
      <c r="AJ437">
        <f>TODAY()</f>
        <v>46298</v>
      </c>
    </row>
    <row r="438">
      <c r="C438" t="str">
        <f t="array" ref="C438">XLOOKUP(B438,'EMP LIST '!$B$2:$B$121,'EMP LIST '!$E$2:$E$121,)</f>
        <v/>
      </c>
      <c r="D438" t="str">
        <f t="array" ref="D438">XLOOKUP($B438,'EMP LIST '!$B$2:$B$121,'EMP LIST '!$F$2:$F$121,)</f>
        <v/>
      </c>
      <c r="E438" t="str">
        <f t="array" ref="E438">XLOOKUP($B438,'EMP LIST '!$B$2:$B$121,'EMP LIST '!$I$2:$I$121,)</f>
        <v/>
      </c>
      <c r="I438">
        <f>AJ438-K438</f>
        <v>46298</v>
      </c>
      <c r="J438" t="str">
        <f t="array" ref="J438">XLOOKUP($B438,'EMP LIST '!$B$2:$B$121,'EMP LIST '!$H$2:$H$121,)</f>
        <v/>
      </c>
      <c r="W438" t="str">
        <v>LOGIN</v>
      </c>
      <c r="AJ438">
        <f>TODAY()</f>
        <v>46298</v>
      </c>
    </row>
    <row r="439">
      <c r="C439" t="str">
        <f t="array" ref="C439">XLOOKUP(B439,'EMP LIST '!$B$2:$B$121,'EMP LIST '!$E$2:$E$121,)</f>
        <v/>
      </c>
      <c r="D439" t="str">
        <f t="array" ref="D439">XLOOKUP($B439,'EMP LIST '!$B$2:$B$121,'EMP LIST '!$F$2:$F$121,)</f>
        <v/>
      </c>
      <c r="E439" t="str">
        <f t="array" ref="E439">XLOOKUP($B439,'EMP LIST '!$B$2:$B$121,'EMP LIST '!$I$2:$I$121,)</f>
        <v/>
      </c>
      <c r="I439">
        <f>AJ439-K439</f>
        <v>46298</v>
      </c>
      <c r="J439" t="str">
        <f t="array" ref="J439">XLOOKUP($B439,'EMP LIST '!$B$2:$B$121,'EMP LIST '!$H$2:$H$121,)</f>
        <v/>
      </c>
      <c r="W439" t="str">
        <v>LOGIN</v>
      </c>
      <c r="AJ439">
        <f>TODAY()</f>
        <v>46298</v>
      </c>
    </row>
    <row r="440">
      <c r="C440" t="str">
        <f t="array" ref="C440">XLOOKUP(B440,'EMP LIST '!$B$2:$B$121,'EMP LIST '!$E$2:$E$121,)</f>
        <v/>
      </c>
      <c r="D440" t="str">
        <f t="array" ref="D440">XLOOKUP($B440,'EMP LIST '!$B$2:$B$121,'EMP LIST '!$F$2:$F$121,)</f>
        <v/>
      </c>
      <c r="E440" t="str">
        <f t="array" ref="E440">XLOOKUP($B440,'EMP LIST '!$B$2:$B$121,'EMP LIST '!$I$2:$I$121,)</f>
        <v/>
      </c>
      <c r="I440">
        <f>AJ440-K440</f>
        <v>46298</v>
      </c>
      <c r="J440" t="str">
        <f t="array" ref="J440">XLOOKUP($B440,'EMP LIST '!$B$2:$B$121,'EMP LIST '!$H$2:$H$121,)</f>
        <v/>
      </c>
      <c r="W440" t="str">
        <v>LOGIN</v>
      </c>
      <c r="AJ440">
        <f>TODAY()</f>
        <v>46298</v>
      </c>
    </row>
    <row r="441">
      <c r="C441" t="str">
        <f t="array" ref="C441">XLOOKUP(B441,'EMP LIST '!$B$2:$B$121,'EMP LIST '!$E$2:$E$121,)</f>
        <v/>
      </c>
      <c r="D441" t="str">
        <f t="array" ref="D441">XLOOKUP($B441,'EMP LIST '!$B$2:$B$121,'EMP LIST '!$F$2:$F$121,)</f>
        <v/>
      </c>
      <c r="E441" t="str">
        <f t="array" ref="E441">XLOOKUP($B441,'EMP LIST '!$B$2:$B$121,'EMP LIST '!$I$2:$I$121,)</f>
        <v/>
      </c>
      <c r="I441">
        <f>AJ441-K441</f>
        <v>46298</v>
      </c>
      <c r="J441" t="str">
        <f t="array" ref="J441">XLOOKUP($B441,'EMP LIST '!$B$2:$B$121,'EMP LIST '!$H$2:$H$121,)</f>
        <v/>
      </c>
      <c r="W441" t="str">
        <v>LOGIN</v>
      </c>
      <c r="AJ441">
        <f>TODAY()</f>
        <v>46298</v>
      </c>
    </row>
    <row r="442">
      <c r="C442" t="str">
        <f t="array" ref="C442">XLOOKUP(B442,'EMP LIST '!$B$2:$B$121,'EMP LIST '!$E$2:$E$121,)</f>
        <v/>
      </c>
      <c r="D442" t="str">
        <f t="array" ref="D442">XLOOKUP($B442,'EMP LIST '!$B$2:$B$121,'EMP LIST '!$F$2:$F$121,)</f>
        <v/>
      </c>
      <c r="E442" t="str">
        <f t="array" ref="E442">XLOOKUP($B442,'EMP LIST '!$B$2:$B$121,'EMP LIST '!$I$2:$I$121,)</f>
        <v/>
      </c>
      <c r="I442">
        <f>AJ442-K442</f>
        <v>46298</v>
      </c>
      <c r="J442" t="str">
        <f t="array" ref="J442">XLOOKUP($B442,'EMP LIST '!$B$2:$B$121,'EMP LIST '!$H$2:$H$121,)</f>
        <v/>
      </c>
      <c r="W442" t="str">
        <v>LOGIN</v>
      </c>
      <c r="AJ442">
        <f>TODAY()</f>
        <v>46298</v>
      </c>
    </row>
    <row r="443">
      <c r="C443" t="str">
        <f t="array" ref="C443">XLOOKUP(B443,'EMP LIST '!$B$2:$B$121,'EMP LIST '!$E$2:$E$121,)</f>
        <v/>
      </c>
      <c r="D443" t="str">
        <f t="array" ref="D443">XLOOKUP($B443,'EMP LIST '!$B$2:$B$121,'EMP LIST '!$F$2:$F$121,)</f>
        <v/>
      </c>
      <c r="E443" t="str">
        <f t="array" ref="E443">XLOOKUP($B443,'EMP LIST '!$B$2:$B$121,'EMP LIST '!$I$2:$I$121,)</f>
        <v/>
      </c>
      <c r="I443">
        <f>AJ443-K443</f>
        <v>46298</v>
      </c>
      <c r="J443" t="str">
        <f t="array" ref="J443">XLOOKUP($B443,'EMP LIST '!$B$2:$B$121,'EMP LIST '!$H$2:$H$121,)</f>
        <v/>
      </c>
      <c r="W443" t="str">
        <v>LOGIN</v>
      </c>
      <c r="AJ443">
        <f>TODAY()</f>
        <v>46298</v>
      </c>
    </row>
    <row r="444">
      <c r="C444" t="str">
        <f t="array" ref="C444">XLOOKUP(B444,'EMP LIST '!$B$2:$B$121,'EMP LIST '!$E$2:$E$121,)</f>
        <v/>
      </c>
      <c r="D444" t="str">
        <f t="array" ref="D444">XLOOKUP($B444,'EMP LIST '!$B$2:$B$121,'EMP LIST '!$F$2:$F$121,)</f>
        <v/>
      </c>
      <c r="E444" t="str">
        <f t="array" ref="E444">XLOOKUP($B444,'EMP LIST '!$B$2:$B$121,'EMP LIST '!$I$2:$I$121,)</f>
        <v/>
      </c>
      <c r="I444">
        <f>AJ444-K444</f>
        <v>46298</v>
      </c>
      <c r="J444" t="str">
        <f t="array" ref="J444">XLOOKUP($B444,'EMP LIST '!$B$2:$B$121,'EMP LIST '!$H$2:$H$121,)</f>
        <v/>
      </c>
      <c r="W444" t="str">
        <v>LOGIN</v>
      </c>
      <c r="AJ444">
        <f>TODAY()</f>
        <v>46298</v>
      </c>
    </row>
    <row r="445">
      <c r="C445" t="str">
        <f t="array" ref="C445">XLOOKUP(B445,'EMP LIST '!$B$2:$B$121,'EMP LIST '!$E$2:$E$121,)</f>
        <v/>
      </c>
      <c r="D445" t="str">
        <f t="array" ref="D445">XLOOKUP($B445,'EMP LIST '!$B$2:$B$121,'EMP LIST '!$F$2:$F$121,)</f>
        <v/>
      </c>
      <c r="E445" t="str">
        <f t="array" ref="E445">XLOOKUP($B445,'EMP LIST '!$B$2:$B$121,'EMP LIST '!$I$2:$I$121,)</f>
        <v/>
      </c>
      <c r="I445">
        <f>AJ445-K445</f>
        <v>46298</v>
      </c>
      <c r="J445" t="str">
        <f t="array" ref="J445">XLOOKUP($B445,'EMP LIST '!$B$2:$B$121,'EMP LIST '!$H$2:$H$121,)</f>
        <v/>
      </c>
      <c r="W445" t="str">
        <v>LOGIN</v>
      </c>
      <c r="AJ445">
        <f>TODAY()</f>
        <v>46298</v>
      </c>
    </row>
    <row r="446">
      <c r="C446" t="str">
        <f t="array" ref="C446">XLOOKUP(B446,'EMP LIST '!$B$2:$B$121,'EMP LIST '!$E$2:$E$121,)</f>
        <v/>
      </c>
      <c r="D446" t="str">
        <f t="array" ref="D446">XLOOKUP($B446,'EMP LIST '!$B$2:$B$121,'EMP LIST '!$F$2:$F$121,)</f>
        <v/>
      </c>
      <c r="E446" t="str">
        <f t="array" ref="E446">XLOOKUP($B446,'EMP LIST '!$B$2:$B$121,'EMP LIST '!$I$2:$I$121,)</f>
        <v/>
      </c>
      <c r="I446">
        <f>AJ446-K446</f>
        <v>46298</v>
      </c>
      <c r="J446" t="str">
        <f t="array" ref="J446">XLOOKUP($B446,'EMP LIST '!$B$2:$B$121,'EMP LIST '!$H$2:$H$121,)</f>
        <v/>
      </c>
      <c r="W446" t="str">
        <v>LOGIN</v>
      </c>
      <c r="AJ446">
        <f>TODAY()</f>
        <v>46298</v>
      </c>
    </row>
    <row r="447">
      <c r="C447" t="str">
        <f t="array" ref="C447">XLOOKUP(B447,'EMP LIST '!$B$2:$B$121,'EMP LIST '!$E$2:$E$121,)</f>
        <v/>
      </c>
      <c r="D447" t="str">
        <f t="array" ref="D447">XLOOKUP($B447,'EMP LIST '!$B$2:$B$121,'EMP LIST '!$F$2:$F$121,)</f>
        <v/>
      </c>
      <c r="E447" t="str">
        <f t="array" ref="E447">XLOOKUP($B447,'EMP LIST '!$B$2:$B$121,'EMP LIST '!$I$2:$I$121,)</f>
        <v/>
      </c>
      <c r="I447">
        <f>AJ447-K447</f>
        <v>46298</v>
      </c>
      <c r="J447" t="str">
        <f t="array" ref="J447">XLOOKUP($B447,'EMP LIST '!$B$2:$B$121,'EMP LIST '!$H$2:$H$121,)</f>
        <v/>
      </c>
      <c r="W447" t="str">
        <v>LOGIN</v>
      </c>
      <c r="AJ447">
        <f>TODAY()</f>
        <v>46298</v>
      </c>
    </row>
    <row r="448">
      <c r="C448" t="str">
        <f t="array" ref="C448">XLOOKUP(B448,'EMP LIST '!$B$2:$B$121,'EMP LIST '!$E$2:$E$121,)</f>
        <v/>
      </c>
      <c r="D448" t="str">
        <f t="array" ref="D448">XLOOKUP($B448,'EMP LIST '!$B$2:$B$121,'EMP LIST '!$F$2:$F$121,)</f>
        <v/>
      </c>
      <c r="E448" t="str">
        <f t="array" ref="E448">XLOOKUP($B448,'EMP LIST '!$B$2:$B$121,'EMP LIST '!$I$2:$I$121,)</f>
        <v/>
      </c>
      <c r="I448">
        <f>AJ448-K448</f>
        <v>46298</v>
      </c>
      <c r="J448" t="str">
        <f t="array" ref="J448">XLOOKUP($B448,'EMP LIST '!$B$2:$B$121,'EMP LIST '!$H$2:$H$121,)</f>
        <v/>
      </c>
      <c r="W448" t="str">
        <v>LOGIN</v>
      </c>
      <c r="AJ448">
        <f>TODAY()</f>
        <v>46298</v>
      </c>
    </row>
    <row r="449">
      <c r="C449" t="str">
        <f t="array" ref="C449">XLOOKUP(B449,'EMP LIST '!$B$2:$B$121,'EMP LIST '!$E$2:$E$121,)</f>
        <v/>
      </c>
      <c r="D449" t="str">
        <f t="array" ref="D449">XLOOKUP($B449,'EMP LIST '!$B$2:$B$121,'EMP LIST '!$F$2:$F$121,)</f>
        <v/>
      </c>
      <c r="E449" t="str">
        <f t="array" ref="E449">XLOOKUP($B449,'EMP LIST '!$B$2:$B$121,'EMP LIST '!$I$2:$I$121,)</f>
        <v/>
      </c>
      <c r="I449">
        <f>AJ449-K449</f>
        <v>46298</v>
      </c>
      <c r="J449" t="str">
        <f t="array" ref="J449">XLOOKUP($B449,'EMP LIST '!$B$2:$B$121,'EMP LIST '!$H$2:$H$121,)</f>
        <v/>
      </c>
      <c r="W449" t="str">
        <v>LOGIN</v>
      </c>
      <c r="AJ449">
        <f>TODAY()</f>
        <v>46298</v>
      </c>
    </row>
    <row r="450">
      <c r="C450" t="str">
        <f t="array" ref="C450">XLOOKUP(B450,'EMP LIST '!$B$2:$B$121,'EMP LIST '!$E$2:$E$121,)</f>
        <v/>
      </c>
      <c r="D450" t="str">
        <f t="array" ref="D450">XLOOKUP($B450,'EMP LIST '!$B$2:$B$121,'EMP LIST '!$F$2:$F$121,)</f>
        <v/>
      </c>
      <c r="E450" t="str">
        <f t="array" ref="E450">XLOOKUP($B450,'EMP LIST '!$B$2:$B$121,'EMP LIST '!$I$2:$I$121,)</f>
        <v/>
      </c>
      <c r="I450">
        <f>AJ450-K450</f>
        <v>46298</v>
      </c>
      <c r="J450" t="str">
        <f t="array" ref="J450">XLOOKUP($B450,'EMP LIST '!$B$2:$B$121,'EMP LIST '!$H$2:$H$121,)</f>
        <v/>
      </c>
      <c r="W450" t="str">
        <v>LOGIN</v>
      </c>
      <c r="AJ450">
        <f>TODAY()</f>
        <v>46298</v>
      </c>
    </row>
    <row r="451">
      <c r="C451" t="str">
        <f t="array" ref="C451">XLOOKUP(B451,'EMP LIST '!$B$2:$B$121,'EMP LIST '!$E$2:$E$121,)</f>
        <v/>
      </c>
      <c r="D451" t="str">
        <f t="array" ref="D451">XLOOKUP($B451,'EMP LIST '!$B$2:$B$121,'EMP LIST '!$F$2:$F$121,)</f>
        <v/>
      </c>
      <c r="E451" t="str">
        <f t="array" ref="E451">XLOOKUP($B451,'EMP LIST '!$B$2:$B$121,'EMP LIST '!$I$2:$I$121,)</f>
        <v/>
      </c>
      <c r="I451">
        <f>AJ451-K451</f>
        <v>46298</v>
      </c>
      <c r="J451" t="str">
        <f t="array" ref="J451">XLOOKUP($B451,'EMP LIST '!$B$2:$B$121,'EMP LIST '!$H$2:$H$121,)</f>
        <v/>
      </c>
      <c r="W451" t="str">
        <v>LOGIN</v>
      </c>
      <c r="AJ451">
        <f>TODAY()</f>
        <v>46298</v>
      </c>
    </row>
    <row r="452">
      <c r="C452" t="str">
        <f t="array" ref="C452">XLOOKUP(B452,'EMP LIST '!$B$2:$B$121,'EMP LIST '!$E$2:$E$121,)</f>
        <v/>
      </c>
      <c r="D452" t="str">
        <f t="array" ref="D452">XLOOKUP($B452,'EMP LIST '!$B$2:$B$121,'EMP LIST '!$F$2:$F$121,)</f>
        <v/>
      </c>
      <c r="E452" t="str">
        <f t="array" ref="E452">XLOOKUP($B452,'EMP LIST '!$B$2:$B$121,'EMP LIST '!$I$2:$I$121,)</f>
        <v/>
      </c>
      <c r="I452">
        <f>AJ452-K452</f>
        <v>46298</v>
      </c>
      <c r="J452" t="str">
        <f t="array" ref="J452">XLOOKUP($B452,'EMP LIST '!$B$2:$B$121,'EMP LIST '!$H$2:$H$121,)</f>
        <v/>
      </c>
      <c r="W452" t="str">
        <v>LOGIN</v>
      </c>
      <c r="AJ452">
        <f>TODAY()</f>
        <v>46298</v>
      </c>
    </row>
    <row r="453">
      <c r="C453" t="str">
        <f t="array" ref="C453">XLOOKUP(B453,'EMP LIST '!$B$2:$B$121,'EMP LIST '!$E$2:$E$121,)</f>
        <v/>
      </c>
      <c r="D453" t="str">
        <f t="array" ref="D453">XLOOKUP($B453,'EMP LIST '!$B$2:$B$121,'EMP LIST '!$F$2:$F$121,)</f>
        <v/>
      </c>
      <c r="E453" t="str">
        <f t="array" ref="E453">XLOOKUP($B453,'EMP LIST '!$B$2:$B$121,'EMP LIST '!$I$2:$I$121,)</f>
        <v/>
      </c>
      <c r="I453">
        <f>AJ453-K453</f>
        <v>46298</v>
      </c>
      <c r="J453" t="str">
        <f t="array" ref="J453">XLOOKUP($B453,'EMP LIST '!$B$2:$B$121,'EMP LIST '!$H$2:$H$121,)</f>
        <v/>
      </c>
      <c r="W453" t="str">
        <v>LOGIN</v>
      </c>
      <c r="AJ453">
        <f>TODAY()</f>
        <v>46298</v>
      </c>
    </row>
    <row r="454">
      <c r="C454" t="str">
        <f t="array" ref="C454">XLOOKUP(B454,'EMP LIST '!$B$2:$B$121,'EMP LIST '!$E$2:$E$121,)</f>
        <v/>
      </c>
      <c r="D454" t="str">
        <f t="array" ref="D454">XLOOKUP($B454,'EMP LIST '!$B$2:$B$121,'EMP LIST '!$F$2:$F$121,)</f>
        <v/>
      </c>
      <c r="E454" t="str">
        <f t="array" ref="E454">XLOOKUP($B454,'EMP LIST '!$B$2:$B$121,'EMP LIST '!$I$2:$I$121,)</f>
        <v/>
      </c>
      <c r="I454">
        <f>AJ454-K454</f>
        <v>46298</v>
      </c>
      <c r="J454" t="str">
        <f t="array" ref="J454">XLOOKUP($B454,'EMP LIST '!$B$2:$B$121,'EMP LIST '!$H$2:$H$121,)</f>
        <v/>
      </c>
      <c r="W454" t="str">
        <v>LOGIN</v>
      </c>
      <c r="AJ454">
        <f>TODAY()</f>
        <v>46298</v>
      </c>
    </row>
    <row r="455">
      <c r="C455" t="str">
        <f t="array" ref="C455">XLOOKUP(B455,'EMP LIST '!$B$2:$B$121,'EMP LIST '!$E$2:$E$121,)</f>
        <v/>
      </c>
      <c r="D455" t="str">
        <f t="array" ref="D455">XLOOKUP($B455,'EMP LIST '!$B$2:$B$121,'EMP LIST '!$F$2:$F$121,)</f>
        <v/>
      </c>
      <c r="E455" t="str">
        <f t="array" ref="E455">XLOOKUP($B455,'EMP LIST '!$B$2:$B$121,'EMP LIST '!$I$2:$I$121,)</f>
        <v/>
      </c>
      <c r="I455">
        <f>AJ455-K455</f>
        <v>46298</v>
      </c>
      <c r="J455" t="str">
        <f t="array" ref="J455">XLOOKUP($B455,'EMP LIST '!$B$2:$B$121,'EMP LIST '!$H$2:$H$121,)</f>
        <v/>
      </c>
      <c r="W455" t="str">
        <v>LOGIN</v>
      </c>
      <c r="AJ455">
        <f>TODAY()</f>
        <v>46298</v>
      </c>
    </row>
    <row r="456">
      <c r="C456" t="str">
        <f t="array" ref="C456">XLOOKUP(B456,'EMP LIST '!$B$2:$B$121,'EMP LIST '!$E$2:$E$121,)</f>
        <v/>
      </c>
      <c r="D456" t="str">
        <f t="array" ref="D456">XLOOKUP($B456,'EMP LIST '!$B$2:$B$121,'EMP LIST '!$F$2:$F$121,)</f>
        <v/>
      </c>
      <c r="E456" t="str">
        <f t="array" ref="E456">XLOOKUP($B456,'EMP LIST '!$B$2:$B$121,'EMP LIST '!$I$2:$I$121,)</f>
        <v/>
      </c>
      <c r="I456">
        <f>AJ456-K456</f>
        <v>46298</v>
      </c>
      <c r="J456" t="str">
        <f t="array" ref="J456">XLOOKUP($B456,'EMP LIST '!$B$2:$B$121,'EMP LIST '!$H$2:$H$121,)</f>
        <v/>
      </c>
      <c r="W456" t="str">
        <v>LOGIN</v>
      </c>
      <c r="AJ456">
        <f>TODAY()</f>
        <v>46298</v>
      </c>
    </row>
    <row r="457">
      <c r="C457" t="str">
        <f t="array" ref="C457">XLOOKUP(B457,'EMP LIST '!$B$2:$B$121,'EMP LIST '!$E$2:$E$121,)</f>
        <v/>
      </c>
      <c r="D457" t="str">
        <f t="array" ref="D457">XLOOKUP($B457,'EMP LIST '!$B$2:$B$121,'EMP LIST '!$F$2:$F$121,)</f>
        <v/>
      </c>
      <c r="E457" t="str">
        <f t="array" ref="E457">XLOOKUP($B457,'EMP LIST '!$B$2:$B$121,'EMP LIST '!$I$2:$I$121,)</f>
        <v/>
      </c>
      <c r="I457">
        <f>AJ457-K457</f>
        <v>46298</v>
      </c>
      <c r="J457" t="str">
        <f t="array" ref="J457">XLOOKUP($B457,'EMP LIST '!$B$2:$B$121,'EMP LIST '!$H$2:$H$121,)</f>
        <v/>
      </c>
      <c r="W457" t="str">
        <v>LOGIN</v>
      </c>
      <c r="AJ457">
        <f>TODAY()</f>
        <v>46298</v>
      </c>
    </row>
    <row r="458">
      <c r="C458" t="str">
        <f t="array" ref="C458">XLOOKUP(B458,'EMP LIST '!$B$2:$B$121,'EMP LIST '!$E$2:$E$121,)</f>
        <v/>
      </c>
      <c r="D458" t="str">
        <f t="array" ref="D458">XLOOKUP($B458,'EMP LIST '!$B$2:$B$121,'EMP LIST '!$F$2:$F$121,)</f>
        <v/>
      </c>
      <c r="E458" t="str">
        <f t="array" ref="E458">XLOOKUP($B458,'EMP LIST '!$B$2:$B$121,'EMP LIST '!$I$2:$I$121,)</f>
        <v/>
      </c>
      <c r="I458">
        <f>AJ458-K458</f>
        <v>46298</v>
      </c>
      <c r="J458" t="str">
        <f t="array" ref="J458">XLOOKUP($B458,'EMP LIST '!$B$2:$B$121,'EMP LIST '!$H$2:$H$121,)</f>
        <v/>
      </c>
      <c r="W458" t="str">
        <v>LOGIN</v>
      </c>
      <c r="AJ458">
        <f>TODAY()</f>
        <v>46298</v>
      </c>
    </row>
    <row r="459">
      <c r="C459" t="str">
        <f t="array" ref="C459">XLOOKUP(B459,'EMP LIST '!$B$2:$B$121,'EMP LIST '!$E$2:$E$121,)</f>
        <v/>
      </c>
      <c r="D459" t="str">
        <f t="array" ref="D459">XLOOKUP($B459,'EMP LIST '!$B$2:$B$121,'EMP LIST '!$F$2:$F$121,)</f>
        <v/>
      </c>
      <c r="E459" t="str">
        <f t="array" ref="E459">XLOOKUP($B459,'EMP LIST '!$B$2:$B$121,'EMP LIST '!$I$2:$I$121,)</f>
        <v/>
      </c>
      <c r="I459">
        <f>AJ459-K459</f>
        <v>46298</v>
      </c>
      <c r="J459" t="str">
        <f t="array" ref="J459">XLOOKUP($B459,'EMP LIST '!$B$2:$B$121,'EMP LIST '!$H$2:$H$121,)</f>
        <v/>
      </c>
      <c r="W459" t="str">
        <v>LOGIN</v>
      </c>
      <c r="AJ459">
        <f>TODAY()</f>
        <v>46298</v>
      </c>
    </row>
    <row r="460">
      <c r="C460" t="str">
        <f t="array" ref="C460">XLOOKUP(B460,'EMP LIST '!$B$2:$B$121,'EMP LIST '!$E$2:$E$121,)</f>
        <v/>
      </c>
      <c r="D460" t="str">
        <f t="array" ref="D460">XLOOKUP($B460,'EMP LIST '!$B$2:$B$121,'EMP LIST '!$F$2:$F$121,)</f>
        <v/>
      </c>
      <c r="E460" t="str">
        <f t="array" ref="E460">XLOOKUP($B460,'EMP LIST '!$B$2:$B$121,'EMP LIST '!$I$2:$I$121,)</f>
        <v/>
      </c>
      <c r="I460">
        <f>AJ460-K460</f>
        <v>46298</v>
      </c>
      <c r="J460" t="str">
        <f t="array" ref="J460">XLOOKUP($B460,'EMP LIST '!$B$2:$B$121,'EMP LIST '!$H$2:$H$121,)</f>
        <v/>
      </c>
      <c r="W460" t="str">
        <v>LOGIN</v>
      </c>
      <c r="AJ460">
        <f>TODAY()</f>
        <v>46298</v>
      </c>
    </row>
    <row r="461">
      <c r="C461" t="str">
        <f t="array" ref="C461">XLOOKUP(B461,'EMP LIST '!$B$2:$B$121,'EMP LIST '!$E$2:$E$121,)</f>
        <v/>
      </c>
      <c r="D461" t="str">
        <f t="array" ref="D461">XLOOKUP($B461,'EMP LIST '!$B$2:$B$121,'EMP LIST '!$F$2:$F$121,)</f>
        <v/>
      </c>
      <c r="E461" t="str">
        <f t="array" ref="E461">XLOOKUP($B461,'EMP LIST '!$B$2:$B$121,'EMP LIST '!$I$2:$I$121,)</f>
        <v/>
      </c>
      <c r="I461">
        <f>AJ461-K461</f>
        <v>46298</v>
      </c>
      <c r="J461" t="str">
        <f t="array" ref="J461">XLOOKUP($B461,'EMP LIST '!$B$2:$B$121,'EMP LIST '!$H$2:$H$121,)</f>
        <v/>
      </c>
      <c r="W461" t="str">
        <v>LOGIN</v>
      </c>
      <c r="AJ461">
        <f>TODAY()</f>
        <v>46298</v>
      </c>
    </row>
    <row r="462">
      <c r="C462" t="str">
        <f t="array" ref="C462">XLOOKUP(B462,'EMP LIST '!$B$2:$B$121,'EMP LIST '!$E$2:$E$121,)</f>
        <v/>
      </c>
      <c r="D462" t="str">
        <f t="array" ref="D462">XLOOKUP($B462,'EMP LIST '!$B$2:$B$121,'EMP LIST '!$F$2:$F$121,)</f>
        <v/>
      </c>
      <c r="E462" t="str">
        <f t="array" ref="E462">XLOOKUP($B462,'EMP LIST '!$B$2:$B$121,'EMP LIST '!$I$2:$I$121,)</f>
        <v/>
      </c>
      <c r="I462">
        <f>AJ462-K462</f>
        <v>46298</v>
      </c>
      <c r="J462" t="str">
        <f t="array" ref="J462">XLOOKUP($B462,'EMP LIST '!$B$2:$B$121,'EMP LIST '!$H$2:$H$121,)</f>
        <v/>
      </c>
      <c r="W462" t="str">
        <v>LOGIN</v>
      </c>
      <c r="AJ462">
        <f>TODAY()</f>
        <v>46298</v>
      </c>
    </row>
    <row r="463">
      <c r="C463" t="str">
        <f t="array" ref="C463">XLOOKUP(B463,'EMP LIST '!$B$2:$B$121,'EMP LIST '!$E$2:$E$121,)</f>
        <v/>
      </c>
      <c r="D463" t="str">
        <f t="array" ref="D463">XLOOKUP($B463,'EMP LIST '!$B$2:$B$121,'EMP LIST '!$F$2:$F$121,)</f>
        <v/>
      </c>
      <c r="E463" t="str">
        <f t="array" ref="E463">XLOOKUP($B463,'EMP LIST '!$B$2:$B$121,'EMP LIST '!$I$2:$I$121,)</f>
        <v/>
      </c>
      <c r="I463">
        <f>AJ463-K463</f>
        <v>46298</v>
      </c>
      <c r="J463" t="str">
        <f t="array" ref="J463">XLOOKUP($B463,'EMP LIST '!$B$2:$B$121,'EMP LIST '!$H$2:$H$121,)</f>
        <v/>
      </c>
      <c r="W463" t="str">
        <v>LOGIN</v>
      </c>
      <c r="AJ463">
        <f>TODAY()</f>
        <v>46298</v>
      </c>
    </row>
    <row r="464">
      <c r="C464" t="str">
        <f t="array" ref="C464">XLOOKUP(B464,'EMP LIST '!$B$2:$B$121,'EMP LIST '!$E$2:$E$121,)</f>
        <v/>
      </c>
      <c r="D464" t="str">
        <f t="array" ref="D464">XLOOKUP($B464,'EMP LIST '!$B$2:$B$121,'EMP LIST '!$F$2:$F$121,)</f>
        <v/>
      </c>
      <c r="E464" t="str">
        <f t="array" ref="E464">XLOOKUP($B464,'EMP LIST '!$B$2:$B$121,'EMP LIST '!$I$2:$I$121,)</f>
        <v/>
      </c>
      <c r="I464">
        <f>AJ464-K464</f>
        <v>46298</v>
      </c>
      <c r="J464" t="str">
        <f t="array" ref="J464">XLOOKUP($B464,'EMP LIST '!$B$2:$B$121,'EMP LIST '!$H$2:$H$121,)</f>
        <v/>
      </c>
      <c r="W464" t="str">
        <v>LOGIN</v>
      </c>
      <c r="AJ464">
        <f>TODAY()</f>
        <v>46298</v>
      </c>
    </row>
    <row r="465">
      <c r="C465" t="str">
        <f t="array" ref="C465">XLOOKUP(B465,'EMP LIST '!$B$2:$B$121,'EMP LIST '!$E$2:$E$121,)</f>
        <v/>
      </c>
      <c r="D465" t="str">
        <f t="array" ref="D465">XLOOKUP($B465,'EMP LIST '!$B$2:$B$121,'EMP LIST '!$F$2:$F$121,)</f>
        <v/>
      </c>
      <c r="E465" t="str">
        <f t="array" ref="E465">XLOOKUP($B465,'EMP LIST '!$B$2:$B$121,'EMP LIST '!$I$2:$I$121,)</f>
        <v/>
      </c>
      <c r="I465">
        <f>AJ465-K465</f>
        <v>46298</v>
      </c>
      <c r="J465" t="str">
        <f t="array" ref="J465">XLOOKUP($B465,'EMP LIST '!$B$2:$B$121,'EMP LIST '!$H$2:$H$121,)</f>
        <v/>
      </c>
      <c r="W465" t="str">
        <v>LOGIN</v>
      </c>
      <c r="AJ465">
        <f>TODAY()</f>
        <v>46298</v>
      </c>
    </row>
    <row r="466">
      <c r="C466" t="str">
        <f t="array" ref="C466">XLOOKUP(B466,'EMP LIST '!$B$2:$B$121,'EMP LIST '!$E$2:$E$121,)</f>
        <v/>
      </c>
      <c r="D466" t="str">
        <f t="array" ref="D466">XLOOKUP($B466,'EMP LIST '!$B$2:$B$121,'EMP LIST '!$F$2:$F$121,)</f>
        <v/>
      </c>
      <c r="E466" t="str">
        <f t="array" ref="E466">XLOOKUP($B466,'EMP LIST '!$B$2:$B$121,'EMP LIST '!$I$2:$I$121,)</f>
        <v/>
      </c>
      <c r="I466">
        <f>AJ466-K466</f>
        <v>46298</v>
      </c>
      <c r="J466" t="str">
        <f t="array" ref="J466">XLOOKUP($B466,'EMP LIST '!$B$2:$B$121,'EMP LIST '!$H$2:$H$121,)</f>
        <v/>
      </c>
      <c r="W466" t="str">
        <v>LOGIN</v>
      </c>
      <c r="AJ466">
        <f>TODAY()</f>
        <v>46298</v>
      </c>
    </row>
    <row r="467">
      <c r="C467" t="str">
        <f t="array" ref="C467">XLOOKUP(B467,'EMP LIST '!$B$2:$B$121,'EMP LIST '!$E$2:$E$121,)</f>
        <v/>
      </c>
      <c r="D467" t="str">
        <f t="array" ref="D467">XLOOKUP($B467,'EMP LIST '!$B$2:$B$121,'EMP LIST '!$F$2:$F$121,)</f>
        <v/>
      </c>
      <c r="E467" t="str">
        <f t="array" ref="E467">XLOOKUP($B467,'EMP LIST '!$B$2:$B$121,'EMP LIST '!$I$2:$I$121,)</f>
        <v/>
      </c>
      <c r="I467">
        <f>AJ467-K467</f>
        <v>46298</v>
      </c>
      <c r="J467" t="str">
        <f t="array" ref="J467">XLOOKUP($B467,'EMP LIST '!$B$2:$B$121,'EMP LIST '!$H$2:$H$121,)</f>
        <v/>
      </c>
      <c r="W467" t="str">
        <v>LOGIN</v>
      </c>
      <c r="AJ467">
        <f>TODAY()</f>
        <v>46298</v>
      </c>
    </row>
    <row r="468">
      <c r="C468" t="str">
        <f t="array" ref="C468">XLOOKUP(B468,'EMP LIST '!$B$2:$B$121,'EMP LIST '!$E$2:$E$121,)</f>
        <v/>
      </c>
      <c r="D468" t="str">
        <f t="array" ref="D468">XLOOKUP($B468,'EMP LIST '!$B$2:$B$121,'EMP LIST '!$F$2:$F$121,)</f>
        <v/>
      </c>
      <c r="E468" t="str">
        <f t="array" ref="E468">XLOOKUP($B468,'EMP LIST '!$B$2:$B$121,'EMP LIST '!$I$2:$I$121,)</f>
        <v/>
      </c>
      <c r="I468">
        <f>AJ468-K468</f>
        <v>46298</v>
      </c>
      <c r="J468" t="str">
        <f t="array" ref="J468">XLOOKUP($B468,'EMP LIST '!$B$2:$B$121,'EMP LIST '!$H$2:$H$121,)</f>
        <v/>
      </c>
      <c r="W468" t="str">
        <v>LOGIN</v>
      </c>
      <c r="AJ468">
        <f>TODAY()</f>
        <v>46298</v>
      </c>
    </row>
    <row r="469">
      <c r="C469" t="str">
        <f t="array" ref="C469">XLOOKUP(B469,'EMP LIST '!$B$2:$B$121,'EMP LIST '!$E$2:$E$121,)</f>
        <v/>
      </c>
      <c r="D469" t="str">
        <f t="array" ref="D469">XLOOKUP($B469,'EMP LIST '!$B$2:$B$121,'EMP LIST '!$F$2:$F$121,)</f>
        <v/>
      </c>
      <c r="E469" t="str">
        <f t="array" ref="E469">XLOOKUP($B469,'EMP LIST '!$B$2:$B$121,'EMP LIST '!$I$2:$I$121,)</f>
        <v/>
      </c>
      <c r="I469">
        <f>AJ469-K469</f>
        <v>46298</v>
      </c>
      <c r="J469" t="str">
        <f t="array" ref="J469">XLOOKUP($B469,'EMP LIST '!$B$2:$B$121,'EMP LIST '!$H$2:$H$121,)</f>
        <v/>
      </c>
      <c r="W469" t="str">
        <v>LOGIN</v>
      </c>
      <c r="AJ469">
        <f>TODAY()</f>
        <v>46298</v>
      </c>
    </row>
    <row r="470">
      <c r="C470" t="str">
        <f t="array" ref="C470">XLOOKUP(B470,'EMP LIST '!$B$2:$B$121,'EMP LIST '!$E$2:$E$121,)</f>
        <v/>
      </c>
      <c r="D470" t="str">
        <f t="array" ref="D470">XLOOKUP($B470,'EMP LIST '!$B$2:$B$121,'EMP LIST '!$F$2:$F$121,)</f>
        <v/>
      </c>
      <c r="E470" t="str">
        <f t="array" ref="E470">XLOOKUP($B470,'EMP LIST '!$B$2:$B$121,'EMP LIST '!$I$2:$I$121,)</f>
        <v/>
      </c>
      <c r="I470">
        <f>AJ470-K470</f>
        <v>46298</v>
      </c>
      <c r="J470" t="str">
        <f t="array" ref="J470">XLOOKUP($B470,'EMP LIST '!$B$2:$B$121,'EMP LIST '!$H$2:$H$121,)</f>
        <v/>
      </c>
      <c r="W470" t="str">
        <v>LOGIN</v>
      </c>
      <c r="AJ470">
        <f>TODAY()</f>
        <v>46298</v>
      </c>
    </row>
    <row r="471">
      <c r="C471" t="str">
        <f t="array" ref="C471">XLOOKUP(B471,'EMP LIST '!$B$2:$B$121,'EMP LIST '!$E$2:$E$121,)</f>
        <v/>
      </c>
      <c r="D471" t="str">
        <f t="array" ref="D471">XLOOKUP($B471,'EMP LIST '!$B$2:$B$121,'EMP LIST '!$F$2:$F$121,)</f>
        <v/>
      </c>
      <c r="E471" t="str">
        <f t="array" ref="E471">XLOOKUP($B471,'EMP LIST '!$B$2:$B$121,'EMP LIST '!$I$2:$I$121,)</f>
        <v/>
      </c>
      <c r="I471">
        <f>AJ471-K471</f>
        <v>46298</v>
      </c>
      <c r="J471" t="str">
        <f t="array" ref="J471">XLOOKUP($B471,'EMP LIST '!$B$2:$B$121,'EMP LIST '!$H$2:$H$121,)</f>
        <v/>
      </c>
      <c r="W471" t="str">
        <v>LOGIN</v>
      </c>
      <c r="AJ471">
        <f>TODAY()</f>
        <v>46298</v>
      </c>
    </row>
    <row r="472">
      <c r="C472" t="str">
        <f t="array" ref="C472">XLOOKUP(B472,'EMP LIST '!$B$2:$B$121,'EMP LIST '!$E$2:$E$121,)</f>
        <v/>
      </c>
      <c r="D472" t="str">
        <f t="array" ref="D472">XLOOKUP($B472,'EMP LIST '!$B$2:$B$121,'EMP LIST '!$F$2:$F$121,)</f>
        <v/>
      </c>
      <c r="E472" t="str">
        <f t="array" ref="E472">XLOOKUP($B472,'EMP LIST '!$B$2:$B$121,'EMP LIST '!$I$2:$I$121,)</f>
        <v/>
      </c>
      <c r="I472">
        <f>AJ472-K472</f>
        <v>46298</v>
      </c>
      <c r="J472" t="str">
        <f t="array" ref="J472">XLOOKUP($B472,'EMP LIST '!$B$2:$B$121,'EMP LIST '!$H$2:$H$121,)</f>
        <v/>
      </c>
      <c r="W472" t="str">
        <v>LOGIN</v>
      </c>
      <c r="AJ472">
        <f>TODAY()</f>
        <v>46298</v>
      </c>
    </row>
    <row r="473">
      <c r="C473" t="str">
        <f t="array" ref="C473">XLOOKUP(B473,'EMP LIST '!$B$2:$B$121,'EMP LIST '!$E$2:$E$121,)</f>
        <v/>
      </c>
      <c r="D473" t="str">
        <f t="array" ref="D473">XLOOKUP($B473,'EMP LIST '!$B$2:$B$121,'EMP LIST '!$F$2:$F$121,)</f>
        <v/>
      </c>
      <c r="E473" t="str">
        <f t="array" ref="E473">XLOOKUP($B473,'EMP LIST '!$B$2:$B$121,'EMP LIST '!$I$2:$I$121,)</f>
        <v/>
      </c>
      <c r="I473">
        <f>AJ473-K473</f>
        <v>46298</v>
      </c>
      <c r="J473" t="str">
        <f t="array" ref="J473">XLOOKUP($B473,'EMP LIST '!$B$2:$B$121,'EMP LIST '!$H$2:$H$121,)</f>
        <v/>
      </c>
      <c r="W473" t="str">
        <v>LOGIN</v>
      </c>
      <c r="AJ473">
        <f>TODAY()</f>
        <v>46298</v>
      </c>
    </row>
    <row r="474">
      <c r="C474" t="str">
        <f t="array" ref="C474">XLOOKUP(B474,'EMP LIST '!$B$2:$B$121,'EMP LIST '!$E$2:$E$121,)</f>
        <v/>
      </c>
      <c r="D474" t="str">
        <f t="array" ref="D474">XLOOKUP($B474,'EMP LIST '!$B$2:$B$121,'EMP LIST '!$F$2:$F$121,)</f>
        <v/>
      </c>
      <c r="E474" t="str">
        <f t="array" ref="E474">XLOOKUP($B474,'EMP LIST '!$B$2:$B$121,'EMP LIST '!$I$2:$I$121,)</f>
        <v/>
      </c>
      <c r="I474">
        <f>AJ474-K474</f>
        <v>46298</v>
      </c>
      <c r="J474" t="str">
        <f t="array" ref="J474">XLOOKUP($B474,'EMP LIST '!$B$2:$B$121,'EMP LIST '!$H$2:$H$121,)</f>
        <v/>
      </c>
      <c r="W474" t="str">
        <v>LOGIN</v>
      </c>
      <c r="AJ474">
        <f>TODAY()</f>
        <v>46298</v>
      </c>
    </row>
    <row r="475">
      <c r="C475" t="str">
        <f t="array" ref="C475">XLOOKUP(B475,'EMP LIST '!$B$2:$B$121,'EMP LIST '!$E$2:$E$121,)</f>
        <v/>
      </c>
      <c r="D475" t="str">
        <f t="array" ref="D475">XLOOKUP($B475,'EMP LIST '!$B$2:$B$121,'EMP LIST '!$F$2:$F$121,)</f>
        <v/>
      </c>
      <c r="E475" t="str">
        <f t="array" ref="E475">XLOOKUP($B475,'EMP LIST '!$B$2:$B$121,'EMP LIST '!$I$2:$I$121,)</f>
        <v/>
      </c>
      <c r="I475">
        <f>AJ475-K475</f>
        <v>46298</v>
      </c>
      <c r="J475" t="str">
        <f t="array" ref="J475">XLOOKUP($B475,'EMP LIST '!$B$2:$B$121,'EMP LIST '!$H$2:$H$121,)</f>
        <v/>
      </c>
      <c r="W475" t="str">
        <v>LOGIN</v>
      </c>
      <c r="AJ475">
        <f>TODAY()</f>
        <v>46298</v>
      </c>
    </row>
    <row r="476">
      <c r="C476" t="str">
        <f t="array" ref="C476">XLOOKUP(B476,'EMP LIST '!$B$2:$B$121,'EMP LIST '!$E$2:$E$121,)</f>
        <v/>
      </c>
      <c r="D476" t="str">
        <f t="array" ref="D476">XLOOKUP($B476,'EMP LIST '!$B$2:$B$121,'EMP LIST '!$F$2:$F$121,)</f>
        <v/>
      </c>
      <c r="E476" t="str">
        <f t="array" ref="E476">XLOOKUP($B476,'EMP LIST '!$B$2:$B$121,'EMP LIST '!$I$2:$I$121,)</f>
        <v/>
      </c>
      <c r="I476">
        <f>AJ476-K476</f>
        <v>46298</v>
      </c>
      <c r="J476" t="str">
        <f t="array" ref="J476">XLOOKUP($B476,'EMP LIST '!$B$2:$B$121,'EMP LIST '!$H$2:$H$121,)</f>
        <v/>
      </c>
      <c r="W476" t="str">
        <v>LOGIN</v>
      </c>
      <c r="AJ476">
        <f>TODAY()</f>
        <v>46298</v>
      </c>
    </row>
    <row r="477">
      <c r="C477" t="str">
        <f t="array" ref="C477">XLOOKUP(B477,'EMP LIST '!$B$2:$B$121,'EMP LIST '!$E$2:$E$121,)</f>
        <v/>
      </c>
      <c r="D477" t="str">
        <f t="array" ref="D477">XLOOKUP($B477,'EMP LIST '!$B$2:$B$121,'EMP LIST '!$F$2:$F$121,)</f>
        <v/>
      </c>
      <c r="E477" t="str">
        <f t="array" ref="E477">XLOOKUP($B477,'EMP LIST '!$B$2:$B$121,'EMP LIST '!$I$2:$I$121,)</f>
        <v/>
      </c>
      <c r="I477">
        <f>AJ477-K477</f>
        <v>46298</v>
      </c>
      <c r="J477" t="str">
        <f t="array" ref="J477">XLOOKUP($B477,'EMP LIST '!$B$2:$B$121,'EMP LIST '!$H$2:$H$121,)</f>
        <v/>
      </c>
      <c r="W477" t="str">
        <v>LOGIN</v>
      </c>
      <c r="AJ477">
        <f>TODAY()</f>
        <v>46298</v>
      </c>
    </row>
    <row r="478">
      <c r="C478" t="str">
        <f t="array" ref="C478">XLOOKUP(B478,'EMP LIST '!$B$2:$B$121,'EMP LIST '!$E$2:$E$121,)</f>
        <v/>
      </c>
      <c r="D478" t="str">
        <f t="array" ref="D478">XLOOKUP($B478,'EMP LIST '!$B$2:$B$121,'EMP LIST '!$F$2:$F$121,)</f>
        <v/>
      </c>
      <c r="E478" t="str">
        <f t="array" ref="E478">XLOOKUP($B478,'EMP LIST '!$B$2:$B$121,'EMP LIST '!$I$2:$I$121,)</f>
        <v/>
      </c>
      <c r="I478">
        <f>AJ478-K478</f>
        <v>46298</v>
      </c>
      <c r="J478" t="str">
        <f t="array" ref="J478">XLOOKUP($B478,'EMP LIST '!$B$2:$B$121,'EMP LIST '!$H$2:$H$121,)</f>
        <v/>
      </c>
      <c r="W478" t="str">
        <v>LOGIN</v>
      </c>
      <c r="AJ478">
        <f>TODAY()</f>
        <v>46298</v>
      </c>
    </row>
    <row r="479">
      <c r="C479" t="str">
        <f t="array" ref="C479">XLOOKUP(B479,'EMP LIST '!$B$2:$B$121,'EMP LIST '!$E$2:$E$121,)</f>
        <v/>
      </c>
      <c r="D479" t="str">
        <f t="array" ref="D479">XLOOKUP($B479,'EMP LIST '!$B$2:$B$121,'EMP LIST '!$F$2:$F$121,)</f>
        <v/>
      </c>
      <c r="E479" t="str">
        <f t="array" ref="E479">XLOOKUP($B479,'EMP LIST '!$B$2:$B$121,'EMP LIST '!$I$2:$I$121,)</f>
        <v/>
      </c>
      <c r="I479">
        <f>AJ479-K479</f>
        <v>46298</v>
      </c>
      <c r="J479" t="str">
        <f t="array" ref="J479">XLOOKUP($B479,'EMP LIST '!$B$2:$B$121,'EMP LIST '!$H$2:$H$121,)</f>
        <v/>
      </c>
      <c r="W479" t="str">
        <v>LOGIN</v>
      </c>
      <c r="AJ479">
        <f>TODAY()</f>
        <v>46298</v>
      </c>
    </row>
    <row r="480">
      <c r="C480" t="str">
        <f t="array" ref="C480">XLOOKUP(B480,'EMP LIST '!$B$2:$B$121,'EMP LIST '!$E$2:$E$121,)</f>
        <v/>
      </c>
      <c r="D480" t="str">
        <f t="array" ref="D480">XLOOKUP($B480,'EMP LIST '!$B$2:$B$121,'EMP LIST '!$F$2:$F$121,)</f>
        <v/>
      </c>
      <c r="E480" t="str">
        <f t="array" ref="E480">XLOOKUP($B480,'EMP LIST '!$B$2:$B$121,'EMP LIST '!$I$2:$I$121,)</f>
        <v/>
      </c>
      <c r="I480">
        <f>AJ480-K480</f>
        <v>46298</v>
      </c>
      <c r="J480" t="str">
        <f t="array" ref="J480">XLOOKUP($B480,'EMP LIST '!$B$2:$B$121,'EMP LIST '!$H$2:$H$121,)</f>
        <v/>
      </c>
      <c r="W480" t="str">
        <v>LOGIN</v>
      </c>
      <c r="AJ480">
        <f>TODAY()</f>
        <v>46298</v>
      </c>
    </row>
    <row r="481">
      <c r="C481" t="str">
        <f t="array" ref="C481">XLOOKUP(B481,'EMP LIST '!$B$2:$B$121,'EMP LIST '!$E$2:$E$121,)</f>
        <v/>
      </c>
      <c r="D481" t="str">
        <f t="array" ref="D481">XLOOKUP($B481,'EMP LIST '!$B$2:$B$121,'EMP LIST '!$F$2:$F$121,)</f>
        <v/>
      </c>
      <c r="E481" t="str">
        <f t="array" ref="E481">XLOOKUP($B481,'EMP LIST '!$B$2:$B$121,'EMP LIST '!$I$2:$I$121,)</f>
        <v/>
      </c>
      <c r="I481">
        <f>AJ481-K481</f>
        <v>46298</v>
      </c>
      <c r="J481" t="str">
        <f t="array" ref="J481">XLOOKUP($B481,'EMP LIST '!$B$2:$B$121,'EMP LIST '!$H$2:$H$121,)</f>
        <v/>
      </c>
      <c r="W481" t="str">
        <v>LOGIN</v>
      </c>
      <c r="AJ481">
        <f>TODAY()</f>
        <v>46298</v>
      </c>
    </row>
    <row r="482">
      <c r="C482" t="str">
        <f t="array" ref="C482">XLOOKUP(B482,'EMP LIST '!$B$2:$B$121,'EMP LIST '!$E$2:$E$121,)</f>
        <v/>
      </c>
      <c r="D482" t="str">
        <f t="array" ref="D482">XLOOKUP($B482,'EMP LIST '!$B$2:$B$121,'EMP LIST '!$F$2:$F$121,)</f>
        <v/>
      </c>
      <c r="E482" t="str">
        <f t="array" ref="E482">XLOOKUP($B482,'EMP LIST '!$B$2:$B$121,'EMP LIST '!$I$2:$I$121,)</f>
        <v/>
      </c>
      <c r="I482">
        <f>AJ482-K482</f>
        <v>46298</v>
      </c>
      <c r="J482" t="str">
        <f t="array" ref="J482">XLOOKUP($B482,'EMP LIST '!$B$2:$B$121,'EMP LIST '!$H$2:$H$121,)</f>
        <v/>
      </c>
      <c r="W482" t="str">
        <v>LOGIN</v>
      </c>
      <c r="AJ482">
        <f>TODAY()</f>
        <v>46298</v>
      </c>
    </row>
    <row r="483">
      <c r="C483" t="str">
        <f t="array" ref="C483">XLOOKUP(B483,'EMP LIST '!$B$2:$B$121,'EMP LIST '!$E$2:$E$121,)</f>
        <v/>
      </c>
      <c r="D483" t="str">
        <f t="array" ref="D483">XLOOKUP($B483,'EMP LIST '!$B$2:$B$121,'EMP LIST '!$F$2:$F$121,)</f>
        <v/>
      </c>
      <c r="E483" t="str">
        <f t="array" ref="E483">XLOOKUP($B483,'EMP LIST '!$B$2:$B$121,'EMP LIST '!$I$2:$I$121,)</f>
        <v/>
      </c>
      <c r="I483">
        <f>AJ483-K483</f>
        <v>46298</v>
      </c>
      <c r="J483" t="str">
        <f t="array" ref="J483">XLOOKUP($B483,'EMP LIST '!$B$2:$B$121,'EMP LIST '!$H$2:$H$121,)</f>
        <v/>
      </c>
      <c r="W483" t="str">
        <v>LOGIN</v>
      </c>
      <c r="AJ483">
        <f>TODAY()</f>
        <v>46298</v>
      </c>
    </row>
    <row r="484">
      <c r="C484" t="str">
        <f t="array" ref="C484">XLOOKUP(B484,'EMP LIST '!$B$2:$B$121,'EMP LIST '!$E$2:$E$121,)</f>
        <v/>
      </c>
      <c r="D484" t="str">
        <f t="array" ref="D484">XLOOKUP($B484,'EMP LIST '!$B$2:$B$121,'EMP LIST '!$F$2:$F$121,)</f>
        <v/>
      </c>
      <c r="E484" t="str">
        <f t="array" ref="E484">XLOOKUP($B484,'EMP LIST '!$B$2:$B$121,'EMP LIST '!$I$2:$I$121,)</f>
        <v/>
      </c>
      <c r="I484">
        <f>AJ484-K484</f>
        <v>46298</v>
      </c>
      <c r="J484" t="str">
        <f t="array" ref="J484">XLOOKUP($B484,'EMP LIST '!$B$2:$B$121,'EMP LIST '!$H$2:$H$121,)</f>
        <v/>
      </c>
      <c r="W484" t="str">
        <v>LOGIN</v>
      </c>
      <c r="AJ484">
        <f>TODAY()</f>
        <v>46298</v>
      </c>
    </row>
    <row r="485">
      <c r="C485" t="str">
        <f t="array" ref="C485">XLOOKUP(B485,'EMP LIST '!$B$2:$B$121,'EMP LIST '!$E$2:$E$121,)</f>
        <v/>
      </c>
      <c r="D485" t="str">
        <f t="array" ref="D485">XLOOKUP($B485,'EMP LIST '!$B$2:$B$121,'EMP LIST '!$F$2:$F$121,)</f>
        <v/>
      </c>
      <c r="E485" t="str">
        <f t="array" ref="E485">XLOOKUP($B485,'EMP LIST '!$B$2:$B$121,'EMP LIST '!$I$2:$I$121,)</f>
        <v/>
      </c>
      <c r="I485">
        <f>AJ485-K485</f>
        <v>46298</v>
      </c>
      <c r="J485" t="str">
        <f t="array" ref="J485">XLOOKUP($B485,'EMP LIST '!$B$2:$B$121,'EMP LIST '!$H$2:$H$121,)</f>
        <v/>
      </c>
      <c r="W485" t="str">
        <v>LOGIN</v>
      </c>
      <c r="AJ485">
        <f>TODAY()</f>
        <v>46298</v>
      </c>
    </row>
    <row r="486">
      <c r="C486" t="str">
        <f t="array" ref="C486">XLOOKUP(B486,'EMP LIST '!$B$2:$B$121,'EMP LIST '!$E$2:$E$121,)</f>
        <v/>
      </c>
      <c r="D486" t="str">
        <f t="array" ref="D486">XLOOKUP($B486,'EMP LIST '!$B$2:$B$121,'EMP LIST '!$F$2:$F$121,)</f>
        <v/>
      </c>
      <c r="E486" t="str">
        <f t="array" ref="E486">XLOOKUP($B486,'EMP LIST '!$B$2:$B$121,'EMP LIST '!$I$2:$I$121,)</f>
        <v/>
      </c>
      <c r="I486">
        <f>AJ486-K486</f>
        <v>46298</v>
      </c>
      <c r="J486" t="str">
        <f t="array" ref="J486">XLOOKUP($B486,'EMP LIST '!$B$2:$B$121,'EMP LIST '!$H$2:$H$121,)</f>
        <v/>
      </c>
      <c r="W486" t="str">
        <v>LOGIN</v>
      </c>
      <c r="AJ486">
        <f>TODAY()</f>
        <v>46298</v>
      </c>
    </row>
    <row r="487">
      <c r="C487" t="str">
        <f t="array" ref="C487">XLOOKUP(B487,'EMP LIST '!$B$2:$B$121,'EMP LIST '!$E$2:$E$121,)</f>
        <v/>
      </c>
      <c r="D487" t="str">
        <f t="array" ref="D487">XLOOKUP($B487,'EMP LIST '!$B$2:$B$121,'EMP LIST '!$F$2:$F$121,)</f>
        <v/>
      </c>
      <c r="E487" t="str">
        <f t="array" ref="E487">XLOOKUP($B487,'EMP LIST '!$B$2:$B$121,'EMP LIST '!$I$2:$I$121,)</f>
        <v/>
      </c>
      <c r="I487">
        <f>AJ487-K487</f>
        <v>46298</v>
      </c>
      <c r="J487" t="str">
        <f t="array" ref="J487">XLOOKUP($B487,'EMP LIST '!$B$2:$B$121,'EMP LIST '!$H$2:$H$121,)</f>
        <v/>
      </c>
      <c r="W487" t="str">
        <v>LOGIN</v>
      </c>
      <c r="AJ487">
        <f>TODAY()</f>
        <v>46298</v>
      </c>
    </row>
    <row r="488">
      <c r="C488" t="str">
        <f t="array" ref="C488">XLOOKUP(B488,'EMP LIST '!$B$2:$B$121,'EMP LIST '!$E$2:$E$121,)</f>
        <v/>
      </c>
      <c r="D488" t="str">
        <f t="array" ref="D488">XLOOKUP($B488,'EMP LIST '!$B$2:$B$121,'EMP LIST '!$F$2:$F$121,)</f>
        <v/>
      </c>
      <c r="E488" t="str">
        <f t="array" ref="E488">XLOOKUP($B488,'EMP LIST '!$B$2:$B$121,'EMP LIST '!$I$2:$I$121,)</f>
        <v/>
      </c>
      <c r="I488">
        <f>AJ488-K488</f>
        <v>46298</v>
      </c>
      <c r="J488" t="str">
        <f t="array" ref="J488">XLOOKUP($B488,'EMP LIST '!$B$2:$B$121,'EMP LIST '!$H$2:$H$121,)</f>
        <v/>
      </c>
      <c r="W488" t="str">
        <v>LOGIN</v>
      </c>
      <c r="AJ488">
        <f>TODAY()</f>
        <v>46298</v>
      </c>
    </row>
    <row r="489">
      <c r="C489" t="str">
        <f t="array" ref="C489">XLOOKUP(B489,'EMP LIST '!$B$2:$B$121,'EMP LIST '!$E$2:$E$121,)</f>
        <v/>
      </c>
      <c r="D489" t="str">
        <f t="array" ref="D489">XLOOKUP($B489,'EMP LIST '!$B$2:$B$121,'EMP LIST '!$F$2:$F$121,)</f>
        <v/>
      </c>
      <c r="E489" t="str">
        <f t="array" ref="E489">XLOOKUP($B489,'EMP LIST '!$B$2:$B$121,'EMP LIST '!$I$2:$I$121,)</f>
        <v/>
      </c>
      <c r="I489">
        <f>AJ489-K489</f>
        <v>46298</v>
      </c>
      <c r="J489" t="str">
        <f t="array" ref="J489">XLOOKUP($B489,'EMP LIST '!$B$2:$B$121,'EMP LIST '!$H$2:$H$121,)</f>
        <v/>
      </c>
      <c r="W489" t="str">
        <v>LOGIN</v>
      </c>
      <c r="AJ489">
        <f>TODAY()</f>
        <v>46298</v>
      </c>
    </row>
    <row r="490">
      <c r="C490" t="str">
        <f t="array" ref="C490">XLOOKUP(B490,'EMP LIST '!$B$2:$B$121,'EMP LIST '!$E$2:$E$121,)</f>
        <v/>
      </c>
      <c r="D490" t="str">
        <f t="array" ref="D490">XLOOKUP($B490,'EMP LIST '!$B$2:$B$121,'EMP LIST '!$F$2:$F$121,)</f>
        <v/>
      </c>
      <c r="E490" t="str">
        <f t="array" ref="E490">XLOOKUP($B490,'EMP LIST '!$B$2:$B$121,'EMP LIST '!$I$2:$I$121,)</f>
        <v/>
      </c>
      <c r="I490">
        <f>AJ490-K490</f>
        <v>46298</v>
      </c>
      <c r="J490" t="str">
        <f t="array" ref="J490">XLOOKUP($B490,'EMP LIST '!$B$2:$B$121,'EMP LIST '!$H$2:$H$121,)</f>
        <v/>
      </c>
      <c r="W490" t="str">
        <v>LOGIN</v>
      </c>
      <c r="AJ490">
        <f>TODAY()</f>
        <v>46298</v>
      </c>
    </row>
    <row r="491">
      <c r="C491" t="str">
        <f t="array" ref="C491">XLOOKUP(B491,'EMP LIST '!$B$2:$B$121,'EMP LIST '!$E$2:$E$121,)</f>
        <v/>
      </c>
      <c r="D491" t="str">
        <f t="array" ref="D491">XLOOKUP($B491,'EMP LIST '!$B$2:$B$121,'EMP LIST '!$F$2:$F$121,)</f>
        <v/>
      </c>
      <c r="E491" t="str">
        <f t="array" ref="E491">XLOOKUP($B491,'EMP LIST '!$B$2:$B$121,'EMP LIST '!$I$2:$I$121,)</f>
        <v/>
      </c>
      <c r="I491">
        <f>AJ491-K491</f>
        <v>46298</v>
      </c>
      <c r="J491" t="str">
        <f t="array" ref="J491">XLOOKUP($B491,'EMP LIST '!$B$2:$B$121,'EMP LIST '!$H$2:$H$121,)</f>
        <v/>
      </c>
      <c r="W491" t="str">
        <v>LOGIN</v>
      </c>
      <c r="AJ491">
        <f>TODAY()</f>
        <v>46298</v>
      </c>
    </row>
    <row r="492">
      <c r="C492" t="str">
        <f t="array" ref="C492">XLOOKUP(B492,'EMP LIST '!$B$2:$B$121,'EMP LIST '!$E$2:$E$121,)</f>
        <v/>
      </c>
      <c r="D492" t="str">
        <f t="array" ref="D492">XLOOKUP($B492,'EMP LIST '!$B$2:$B$121,'EMP LIST '!$F$2:$F$121,)</f>
        <v/>
      </c>
      <c r="E492" t="str">
        <f t="array" ref="E492">XLOOKUP($B492,'EMP LIST '!$B$2:$B$121,'EMP LIST '!$I$2:$I$121,)</f>
        <v/>
      </c>
      <c r="I492">
        <f>AJ492-K492</f>
        <v>46298</v>
      </c>
      <c r="J492" t="str">
        <f t="array" ref="J492">XLOOKUP($B492,'EMP LIST '!$B$2:$B$121,'EMP LIST '!$H$2:$H$121,)</f>
        <v/>
      </c>
      <c r="W492" t="str">
        <v>LOGIN</v>
      </c>
      <c r="AJ492">
        <f>TODAY()</f>
        <v>46298</v>
      </c>
    </row>
    <row r="493">
      <c r="C493" t="str">
        <f t="array" ref="C493">XLOOKUP(B493,'EMP LIST '!$B$2:$B$121,'EMP LIST '!$E$2:$E$121,)</f>
        <v/>
      </c>
      <c r="D493" t="str">
        <f t="array" ref="D493">XLOOKUP($B493,'EMP LIST '!$B$2:$B$121,'EMP LIST '!$F$2:$F$121,)</f>
        <v/>
      </c>
      <c r="E493" t="str">
        <f t="array" ref="E493">XLOOKUP($B493,'EMP LIST '!$B$2:$B$121,'EMP LIST '!$I$2:$I$121,)</f>
        <v/>
      </c>
      <c r="I493">
        <f>AJ493-K493</f>
        <v>46298</v>
      </c>
      <c r="J493" t="str">
        <f t="array" ref="J493">XLOOKUP($B493,'EMP LIST '!$B$2:$B$121,'EMP LIST '!$H$2:$H$121,)</f>
        <v/>
      </c>
      <c r="W493" t="str">
        <v>LOGIN</v>
      </c>
      <c r="AJ493">
        <f>TODAY()</f>
        <v>46298</v>
      </c>
    </row>
    <row r="494">
      <c r="C494" t="str">
        <f t="array" ref="C494">XLOOKUP(B494,'EMP LIST '!$B$2:$B$121,'EMP LIST '!$E$2:$E$121,)</f>
        <v/>
      </c>
      <c r="D494" t="str">
        <f t="array" ref="D494">XLOOKUP($B494,'EMP LIST '!$B$2:$B$121,'EMP LIST '!$F$2:$F$121,)</f>
        <v/>
      </c>
      <c r="E494" t="str">
        <f t="array" ref="E494">XLOOKUP($B494,'EMP LIST '!$B$2:$B$121,'EMP LIST '!$I$2:$I$121,)</f>
        <v/>
      </c>
      <c r="I494">
        <f>AJ494-K494</f>
        <v>46298</v>
      </c>
      <c r="J494" t="str">
        <f t="array" ref="J494">XLOOKUP($B494,'EMP LIST '!$B$2:$B$121,'EMP LIST '!$H$2:$H$121,)</f>
        <v/>
      </c>
      <c r="W494" t="str">
        <v>LOGIN</v>
      </c>
      <c r="AJ494">
        <f>TODAY()</f>
        <v>46298</v>
      </c>
    </row>
    <row r="495">
      <c r="C495" t="str">
        <f t="array" ref="C495">XLOOKUP(B495,'EMP LIST '!$B$2:$B$121,'EMP LIST '!$E$2:$E$121,)</f>
        <v/>
      </c>
      <c r="D495" t="str">
        <f t="array" ref="D495">XLOOKUP($B495,'EMP LIST '!$B$2:$B$121,'EMP LIST '!$F$2:$F$121,)</f>
        <v/>
      </c>
      <c r="E495" t="str">
        <f t="array" ref="E495">XLOOKUP($B495,'EMP LIST '!$B$2:$B$121,'EMP LIST '!$I$2:$I$121,)</f>
        <v/>
      </c>
      <c r="I495">
        <f>AJ495-K495</f>
        <v>46298</v>
      </c>
      <c r="J495" t="str">
        <f t="array" ref="J495">XLOOKUP($B495,'EMP LIST '!$B$2:$B$121,'EMP LIST '!$H$2:$H$121,)</f>
        <v/>
      </c>
      <c r="W495" t="str">
        <v>LOGIN</v>
      </c>
      <c r="AJ495">
        <f>TODAY()</f>
        <v>46298</v>
      </c>
    </row>
    <row r="496">
      <c r="C496" t="str">
        <f t="array" ref="C496">XLOOKUP(B496,'EMP LIST '!$B$2:$B$121,'EMP LIST '!$E$2:$E$121,)</f>
        <v/>
      </c>
      <c r="D496" t="str">
        <f t="array" ref="D496">XLOOKUP($B496,'EMP LIST '!$B$2:$B$121,'EMP LIST '!$F$2:$F$121,)</f>
        <v/>
      </c>
      <c r="E496" t="str">
        <f t="array" ref="E496">XLOOKUP($B496,'EMP LIST '!$B$2:$B$121,'EMP LIST '!$I$2:$I$121,)</f>
        <v/>
      </c>
      <c r="I496">
        <f>AJ496-K496</f>
        <v>46298</v>
      </c>
      <c r="J496" t="str">
        <f t="array" ref="J496">XLOOKUP($B496,'EMP LIST '!$B$2:$B$121,'EMP LIST '!$H$2:$H$121,)</f>
        <v/>
      </c>
      <c r="W496" t="str">
        <v>LOGIN</v>
      </c>
      <c r="AJ496">
        <f>TODAY()</f>
        <v>46298</v>
      </c>
    </row>
    <row r="497">
      <c r="C497" t="str">
        <f t="array" ref="C497">XLOOKUP(B497,'EMP LIST '!$B$2:$B$121,'EMP LIST '!$E$2:$E$121,)</f>
        <v/>
      </c>
      <c r="D497" t="str">
        <f t="array" ref="D497">XLOOKUP($B497,'EMP LIST '!$B$2:$B$121,'EMP LIST '!$F$2:$F$121,)</f>
        <v/>
      </c>
      <c r="E497" t="str">
        <f t="array" ref="E497">XLOOKUP($B497,'EMP LIST '!$B$2:$B$121,'EMP LIST '!$I$2:$I$121,)</f>
        <v/>
      </c>
      <c r="I497">
        <f>AJ497-K497</f>
        <v>46298</v>
      </c>
      <c r="J497" t="str">
        <f t="array" ref="J497">XLOOKUP($B497,'EMP LIST '!$B$2:$B$121,'EMP LIST '!$H$2:$H$121,)</f>
        <v/>
      </c>
      <c r="W497" t="str">
        <v>LOGIN</v>
      </c>
      <c r="AJ497">
        <f>TODAY()</f>
        <v>46298</v>
      </c>
    </row>
    <row r="498">
      <c r="C498" t="str">
        <f t="array" ref="C498">XLOOKUP(B498,'EMP LIST '!$B$2:$B$121,'EMP LIST '!$E$2:$E$121,)</f>
        <v/>
      </c>
      <c r="D498" t="str">
        <f t="array" ref="D498">XLOOKUP($B498,'EMP LIST '!$B$2:$B$121,'EMP LIST '!$F$2:$F$121,)</f>
        <v/>
      </c>
      <c r="E498" t="str">
        <f t="array" ref="E498">XLOOKUP($B498,'EMP LIST '!$B$2:$B$121,'EMP LIST '!$I$2:$I$121,)</f>
        <v/>
      </c>
      <c r="I498">
        <f>AJ498-K498</f>
        <v>46298</v>
      </c>
      <c r="J498" t="str">
        <f t="array" ref="J498">XLOOKUP($B498,'EMP LIST '!$B$2:$B$121,'EMP LIST '!$H$2:$H$121,)</f>
        <v/>
      </c>
      <c r="W498" t="str">
        <v>LOGIN</v>
      </c>
      <c r="AJ498">
        <f>TODAY()</f>
        <v>46298</v>
      </c>
    </row>
    <row r="499">
      <c r="C499" t="str">
        <f t="array" ref="C499">XLOOKUP(B499,'EMP LIST '!$B$2:$B$121,'EMP LIST '!$E$2:$E$121,)</f>
        <v/>
      </c>
      <c r="D499" t="str">
        <f t="array" ref="D499">XLOOKUP($B499,'EMP LIST '!$B$2:$B$121,'EMP LIST '!$F$2:$F$121,)</f>
        <v/>
      </c>
      <c r="E499" t="str">
        <f t="array" ref="E499">XLOOKUP($B499,'EMP LIST '!$B$2:$B$121,'EMP LIST '!$I$2:$I$121,)</f>
        <v/>
      </c>
      <c r="I499">
        <f>AJ499-K499</f>
        <v>46298</v>
      </c>
      <c r="J499" t="str">
        <f t="array" ref="J499">XLOOKUP($B499,'EMP LIST '!$B$2:$B$121,'EMP LIST '!$H$2:$H$121,)</f>
        <v/>
      </c>
      <c r="W499" t="str">
        <v>LOGIN</v>
      </c>
      <c r="AJ499">
        <f>TODAY()</f>
        <v>46298</v>
      </c>
    </row>
    <row r="500">
      <c r="C500" t="str">
        <f t="array" ref="C500">XLOOKUP(B500,'EMP LIST '!$B$2:$B$121,'EMP LIST '!$E$2:$E$121,)</f>
        <v/>
      </c>
      <c r="D500" t="str">
        <f t="array" ref="D500">XLOOKUP($B500,'EMP LIST '!$B$2:$B$121,'EMP LIST '!$F$2:$F$121,)</f>
        <v/>
      </c>
      <c r="E500" t="str">
        <f t="array" ref="E500">XLOOKUP($B500,'EMP LIST '!$B$2:$B$121,'EMP LIST '!$I$2:$I$121,)</f>
        <v/>
      </c>
      <c r="I500">
        <f>AJ500-K500</f>
        <v>46298</v>
      </c>
      <c r="J500" t="str">
        <f t="array" ref="J500">XLOOKUP($B500,'EMP LIST '!$B$2:$B$121,'EMP LIST '!$H$2:$H$121,)</f>
        <v/>
      </c>
      <c r="W500" t="str">
        <v>LOGIN</v>
      </c>
      <c r="AJ500">
        <f>TODAY()</f>
        <v>46298</v>
      </c>
    </row>
    <row r="501">
      <c r="C501" t="str">
        <f t="array" ref="C501">XLOOKUP(B501,'EMP LIST '!$B$2:$B$121,'EMP LIST '!$E$2:$E$121,)</f>
        <v/>
      </c>
      <c r="D501" t="str">
        <f t="array" ref="D501">XLOOKUP($B501,'EMP LIST '!$B$2:$B$121,'EMP LIST '!$F$2:$F$121,)</f>
        <v/>
      </c>
      <c r="E501" t="str">
        <f t="array" ref="E501">XLOOKUP($B501,'EMP LIST '!$B$2:$B$121,'EMP LIST '!$I$2:$I$121,)</f>
        <v/>
      </c>
      <c r="I501">
        <f>AJ501-K501</f>
        <v>46298</v>
      </c>
      <c r="J501" t="str">
        <f t="array" ref="J501">XLOOKUP($B501,'EMP LIST '!$B$2:$B$121,'EMP LIST '!$H$2:$H$121,)</f>
        <v/>
      </c>
      <c r="W501" t="str">
        <v>LOGIN</v>
      </c>
      <c r="AJ501">
        <f>TODAY()</f>
        <v>46298</v>
      </c>
    </row>
    <row r="502">
      <c r="C502" t="str">
        <f t="array" ref="C502">XLOOKUP(B502,'EMP LIST '!$B$2:$B$121,'EMP LIST '!$E$2:$E$121,)</f>
        <v/>
      </c>
      <c r="D502" t="str">
        <f t="array" ref="D502">XLOOKUP($B502,'EMP LIST '!$B$2:$B$121,'EMP LIST '!$F$2:$F$121,)</f>
        <v/>
      </c>
      <c r="E502" t="str">
        <f t="array" ref="E502">XLOOKUP($B502,'EMP LIST '!$B$2:$B$121,'EMP LIST '!$I$2:$I$121,)</f>
        <v/>
      </c>
      <c r="I502">
        <f>AJ502-K502</f>
        <v>46298</v>
      </c>
      <c r="J502" t="str">
        <f t="array" ref="J502">XLOOKUP($B502,'EMP LIST '!$B$2:$B$121,'EMP LIST '!$H$2:$H$121,)</f>
        <v/>
      </c>
      <c r="W502" t="str">
        <v>LOGIN</v>
      </c>
      <c r="AJ502">
        <f>TODAY()</f>
        <v>46298</v>
      </c>
    </row>
    <row r="503">
      <c r="C503" t="str">
        <f t="array" ref="C503">XLOOKUP(B503,'EMP LIST '!$B$2:$B$121,'EMP LIST '!$E$2:$E$121,)</f>
        <v/>
      </c>
      <c r="D503" t="str">
        <f t="array" ref="D503">XLOOKUP($B503,'EMP LIST '!$B$2:$B$121,'EMP LIST '!$F$2:$F$121,)</f>
        <v/>
      </c>
      <c r="E503" t="str">
        <f t="array" ref="E503">XLOOKUP($B503,'EMP LIST '!$B$2:$B$121,'EMP LIST '!$I$2:$I$121,)</f>
        <v/>
      </c>
      <c r="I503">
        <f>AJ503-K503</f>
        <v>46298</v>
      </c>
      <c r="J503" t="str">
        <f t="array" ref="J503">XLOOKUP($B503,'EMP LIST '!$B$2:$B$121,'EMP LIST '!$H$2:$H$121,)</f>
        <v/>
      </c>
      <c r="W503" t="str">
        <v>LOGIN</v>
      </c>
      <c r="AJ503">
        <f>TODAY()</f>
        <v>46298</v>
      </c>
    </row>
    <row r="504">
      <c r="C504" t="str">
        <f t="array" ref="C504">XLOOKUP(B504,'EMP LIST '!$B$2:$B$121,'EMP LIST '!$E$2:$E$121,)</f>
        <v/>
      </c>
      <c r="D504" t="str">
        <f t="array" ref="D504">XLOOKUP($B504,'EMP LIST '!$B$2:$B$121,'EMP LIST '!$F$2:$F$121,)</f>
        <v/>
      </c>
      <c r="E504" t="str">
        <f t="array" ref="E504">XLOOKUP($B504,'EMP LIST '!$B$2:$B$121,'EMP LIST '!$I$2:$I$121,)</f>
        <v/>
      </c>
      <c r="I504">
        <f>AJ504-K504</f>
        <v>46298</v>
      </c>
      <c r="J504" t="str">
        <f t="array" ref="J504">XLOOKUP($B504,'EMP LIST '!$B$2:$B$121,'EMP LIST '!$H$2:$H$121,)</f>
        <v/>
      </c>
      <c r="W504" t="str">
        <v>LOGIN</v>
      </c>
      <c r="AJ504">
        <f>TODAY()</f>
        <v>46298</v>
      </c>
    </row>
    <row r="505">
      <c r="C505" t="str">
        <f t="array" ref="C505">XLOOKUP(B505,'EMP LIST '!$B$2:$B$121,'EMP LIST '!$E$2:$E$121,)</f>
        <v/>
      </c>
      <c r="D505" t="str">
        <f t="array" ref="D505">XLOOKUP($B505,'EMP LIST '!$B$2:$B$121,'EMP LIST '!$F$2:$F$121,)</f>
        <v/>
      </c>
      <c r="E505" t="str">
        <f t="array" ref="E505">XLOOKUP($B505,'EMP LIST '!$B$2:$B$121,'EMP LIST '!$I$2:$I$121,)</f>
        <v/>
      </c>
      <c r="I505">
        <f>AJ505-K505</f>
        <v>46298</v>
      </c>
      <c r="J505" t="str">
        <f t="array" ref="J505">XLOOKUP($B505,'EMP LIST '!$B$2:$B$121,'EMP LIST '!$H$2:$H$121,)</f>
        <v/>
      </c>
      <c r="W505" t="str">
        <v>LOGIN</v>
      </c>
      <c r="AJ505">
        <f>TODAY()</f>
        <v>46298</v>
      </c>
    </row>
    <row r="506">
      <c r="C506" t="str">
        <f t="array" ref="C506">XLOOKUP(B506,'EMP LIST '!$B$2:$B$121,'EMP LIST '!$E$2:$E$121,)</f>
        <v/>
      </c>
      <c r="D506" t="str">
        <f t="array" ref="D506">XLOOKUP($B506,'EMP LIST '!$B$2:$B$121,'EMP LIST '!$F$2:$F$121,)</f>
        <v/>
      </c>
      <c r="E506" t="str">
        <f t="array" ref="E506">XLOOKUP($B506,'EMP LIST '!$B$2:$B$121,'EMP LIST '!$I$2:$I$121,)</f>
        <v/>
      </c>
      <c r="I506">
        <f>AJ506-K506</f>
        <v>46298</v>
      </c>
      <c r="J506" t="str">
        <f t="array" ref="J506">XLOOKUP($B506,'EMP LIST '!$B$2:$B$121,'EMP LIST '!$H$2:$H$121,)</f>
        <v/>
      </c>
      <c r="W506" t="str">
        <v>LOGIN</v>
      </c>
      <c r="AJ506">
        <f>TODAY()</f>
        <v>46298</v>
      </c>
    </row>
    <row r="507">
      <c r="C507" t="str">
        <f t="array" ref="C507">XLOOKUP(B507,'EMP LIST '!$B$2:$B$121,'EMP LIST '!$E$2:$E$121,)</f>
        <v/>
      </c>
      <c r="D507" t="str">
        <f t="array" ref="D507">XLOOKUP($B507,'EMP LIST '!$B$2:$B$121,'EMP LIST '!$F$2:$F$121,)</f>
        <v/>
      </c>
      <c r="E507" t="str">
        <f t="array" ref="E507">XLOOKUP($B507,'EMP LIST '!$B$2:$B$121,'EMP LIST '!$I$2:$I$121,)</f>
        <v/>
      </c>
      <c r="I507">
        <f>AJ507-K507</f>
        <v>46298</v>
      </c>
      <c r="J507" t="str">
        <f t="array" ref="J507">XLOOKUP($B507,'EMP LIST '!$B$2:$B$121,'EMP LIST '!$H$2:$H$121,)</f>
        <v/>
      </c>
      <c r="W507" t="str">
        <v>LOGIN</v>
      </c>
      <c r="AJ507">
        <f>TODAY()</f>
        <v>46298</v>
      </c>
    </row>
    <row r="508">
      <c r="C508" t="str">
        <f t="array" ref="C508">XLOOKUP(B508,'EMP LIST '!$B$2:$B$121,'EMP LIST '!$E$2:$E$121,)</f>
        <v/>
      </c>
      <c r="D508" t="str">
        <f t="array" ref="D508">XLOOKUP($B508,'EMP LIST '!$B$2:$B$121,'EMP LIST '!$F$2:$F$121,)</f>
        <v/>
      </c>
      <c r="E508" t="str">
        <f t="array" ref="E508">XLOOKUP($B508,'EMP LIST '!$B$2:$B$121,'EMP LIST '!$I$2:$I$121,)</f>
        <v/>
      </c>
      <c r="I508">
        <f>AJ508-K508</f>
        <v>46298</v>
      </c>
      <c r="J508" t="str">
        <f t="array" ref="J508">XLOOKUP($B508,'EMP LIST '!$B$2:$B$121,'EMP LIST '!$H$2:$H$121,)</f>
        <v/>
      </c>
      <c r="W508" t="str">
        <v>LOGIN</v>
      </c>
      <c r="AJ508">
        <f>TODAY()</f>
        <v>46298</v>
      </c>
    </row>
    <row r="509">
      <c r="C509" t="str">
        <f t="array" ref="C509">XLOOKUP(B509,'EMP LIST '!$B$2:$B$121,'EMP LIST '!$E$2:$E$121,)</f>
        <v/>
      </c>
      <c r="D509" t="str">
        <f t="array" ref="D509">XLOOKUP($B509,'EMP LIST '!$B$2:$B$121,'EMP LIST '!$F$2:$F$121,)</f>
        <v/>
      </c>
      <c r="E509" t="str">
        <f t="array" ref="E509">XLOOKUP($B509,'EMP LIST '!$B$2:$B$121,'EMP LIST '!$I$2:$I$121,)</f>
        <v/>
      </c>
      <c r="I509">
        <f>AJ509-K509</f>
        <v>46298</v>
      </c>
      <c r="J509" t="str">
        <f t="array" ref="J509">XLOOKUP($B509,'EMP LIST '!$B$2:$B$121,'EMP LIST '!$H$2:$H$121,)</f>
        <v/>
      </c>
      <c r="W509" t="str">
        <v>LOGIN</v>
      </c>
      <c r="AJ509">
        <f>TODAY()</f>
        <v>46298</v>
      </c>
    </row>
    <row r="510">
      <c r="C510" t="str">
        <f t="array" ref="C510">XLOOKUP(B510,'EMP LIST '!$B$2:$B$121,'EMP LIST '!$E$2:$E$121,)</f>
        <v/>
      </c>
      <c r="D510" t="str">
        <f t="array" ref="D510">XLOOKUP($B510,'EMP LIST '!$B$2:$B$121,'EMP LIST '!$F$2:$F$121,)</f>
        <v/>
      </c>
      <c r="E510" t="str">
        <f t="array" ref="E510">XLOOKUP($B510,'EMP LIST '!$B$2:$B$121,'EMP LIST '!$I$2:$I$121,)</f>
        <v/>
      </c>
      <c r="I510">
        <f>AJ510-K510</f>
        <v>46298</v>
      </c>
      <c r="J510" t="str">
        <f t="array" ref="J510">XLOOKUP($B510,'EMP LIST '!$B$2:$B$121,'EMP LIST '!$H$2:$H$121,)</f>
        <v/>
      </c>
      <c r="W510" t="str">
        <v>LOGIN</v>
      </c>
      <c r="AJ510">
        <f>TODAY()</f>
        <v>46298</v>
      </c>
    </row>
    <row r="511">
      <c r="C511" t="str">
        <f t="array" ref="C511">XLOOKUP(B511,'EMP LIST '!$B$2:$B$121,'EMP LIST '!$E$2:$E$121,)</f>
        <v/>
      </c>
      <c r="D511" t="str">
        <f t="array" ref="D511">XLOOKUP($B511,'EMP LIST '!$B$2:$B$121,'EMP LIST '!$F$2:$F$121,)</f>
        <v/>
      </c>
      <c r="E511" t="str">
        <f t="array" ref="E511">XLOOKUP($B511,'EMP LIST '!$B$2:$B$121,'EMP LIST '!$I$2:$I$121,)</f>
        <v/>
      </c>
      <c r="I511">
        <f>AJ511-K511</f>
        <v>46298</v>
      </c>
      <c r="J511" t="str">
        <f t="array" ref="J511">XLOOKUP($B511,'EMP LIST '!$B$2:$B$121,'EMP LIST '!$H$2:$H$121,)</f>
        <v/>
      </c>
      <c r="W511" t="str">
        <v>LOGIN</v>
      </c>
      <c r="AJ511">
        <f>TODAY()</f>
        <v>46298</v>
      </c>
    </row>
    <row r="512">
      <c r="C512" t="str">
        <f t="array" ref="C512">XLOOKUP(B512,'EMP LIST '!$B$2:$B$121,'EMP LIST '!$E$2:$E$121,)</f>
        <v/>
      </c>
      <c r="D512" t="str">
        <f t="array" ref="D512">XLOOKUP($B512,'EMP LIST '!$B$2:$B$121,'EMP LIST '!$F$2:$F$121,)</f>
        <v/>
      </c>
      <c r="E512" t="str">
        <f t="array" ref="E512">XLOOKUP($B512,'EMP LIST '!$B$2:$B$121,'EMP LIST '!$I$2:$I$121,)</f>
        <v/>
      </c>
      <c r="I512">
        <f>AJ512-K512</f>
        <v>46298</v>
      </c>
      <c r="J512" t="str">
        <f t="array" ref="J512">XLOOKUP($B512,'EMP LIST '!$B$2:$B$121,'EMP LIST '!$H$2:$H$121,)</f>
        <v/>
      </c>
      <c r="W512" t="str">
        <v>LOGIN</v>
      </c>
      <c r="AJ512">
        <f>TODAY()</f>
        <v>46298</v>
      </c>
    </row>
    <row r="513">
      <c r="C513" t="str">
        <f t="array" ref="C513">XLOOKUP(B513,'EMP LIST '!$B$2:$B$121,'EMP LIST '!$E$2:$E$121,)</f>
        <v/>
      </c>
      <c r="D513" t="str">
        <f t="array" ref="D513">XLOOKUP($B513,'EMP LIST '!$B$2:$B$121,'EMP LIST '!$F$2:$F$121,)</f>
        <v/>
      </c>
      <c r="E513" t="str">
        <f t="array" ref="E513">XLOOKUP($B513,'EMP LIST '!$B$2:$B$121,'EMP LIST '!$I$2:$I$121,)</f>
        <v/>
      </c>
      <c r="I513">
        <f>AJ513-K513</f>
        <v>46298</v>
      </c>
      <c r="J513" t="str">
        <f t="array" ref="J513">XLOOKUP($B513,'EMP LIST '!$B$2:$B$121,'EMP LIST '!$H$2:$H$121,)</f>
        <v/>
      </c>
      <c r="W513" t="str">
        <v>LOGIN</v>
      </c>
      <c r="AJ513">
        <f>TODAY()</f>
        <v>46298</v>
      </c>
    </row>
    <row r="514">
      <c r="C514" t="str">
        <f t="array" ref="C514">XLOOKUP(B514,'EMP LIST '!$B$2:$B$121,'EMP LIST '!$E$2:$E$121,)</f>
        <v/>
      </c>
      <c r="D514" t="str">
        <f t="array" ref="D514">XLOOKUP($B514,'EMP LIST '!$B$2:$B$121,'EMP LIST '!$F$2:$F$121,)</f>
        <v/>
      </c>
      <c r="E514" t="str">
        <f t="array" ref="E514">XLOOKUP($B514,'EMP LIST '!$B$2:$B$121,'EMP LIST '!$I$2:$I$121,)</f>
        <v/>
      </c>
      <c r="I514">
        <f>AJ514-K514</f>
        <v>46298</v>
      </c>
      <c r="J514" t="str">
        <f t="array" ref="J514">XLOOKUP($B514,'EMP LIST '!$B$2:$B$121,'EMP LIST '!$H$2:$H$121,)</f>
        <v/>
      </c>
      <c r="W514" t="str">
        <v>LOGIN</v>
      </c>
      <c r="AJ514">
        <f>TODAY()</f>
        <v>46298</v>
      </c>
    </row>
    <row r="515">
      <c r="C515" t="str">
        <f t="array" ref="C515">XLOOKUP(B515,'EMP LIST '!$B$2:$B$121,'EMP LIST '!$E$2:$E$121,)</f>
        <v/>
      </c>
      <c r="D515" t="str">
        <f t="array" ref="D515">XLOOKUP($B515,'EMP LIST '!$B$2:$B$121,'EMP LIST '!$F$2:$F$121,)</f>
        <v/>
      </c>
      <c r="E515" t="str">
        <f t="array" ref="E515">XLOOKUP($B515,'EMP LIST '!$B$2:$B$121,'EMP LIST '!$I$2:$I$121,)</f>
        <v/>
      </c>
      <c r="I515">
        <f>AJ515-K515</f>
        <v>46298</v>
      </c>
      <c r="J515" t="str">
        <f t="array" ref="J515">XLOOKUP($B515,'EMP LIST '!$B$2:$B$121,'EMP LIST '!$H$2:$H$121,)</f>
        <v/>
      </c>
      <c r="W515" t="str">
        <v>LOGIN</v>
      </c>
      <c r="AJ515">
        <f>TODAY()</f>
        <v>46298</v>
      </c>
    </row>
    <row r="516">
      <c r="C516" t="str">
        <f t="array" ref="C516">XLOOKUP(B516,'EMP LIST '!$B$2:$B$121,'EMP LIST '!$E$2:$E$121,)</f>
        <v/>
      </c>
      <c r="D516" t="str">
        <f t="array" ref="D516">XLOOKUP($B516,'EMP LIST '!$B$2:$B$121,'EMP LIST '!$F$2:$F$121,)</f>
        <v/>
      </c>
      <c r="E516" t="str">
        <f t="array" ref="E516">XLOOKUP($B516,'EMP LIST '!$B$2:$B$121,'EMP LIST '!$I$2:$I$121,)</f>
        <v/>
      </c>
      <c r="I516">
        <f>AJ516-K516</f>
        <v>46298</v>
      </c>
      <c r="J516" t="str">
        <f t="array" ref="J516">XLOOKUP($B516,'EMP LIST '!$B$2:$B$121,'EMP LIST '!$H$2:$H$121,)</f>
        <v/>
      </c>
      <c r="W516" t="str">
        <v>LOGIN</v>
      </c>
      <c r="AJ516">
        <f>TODAY()</f>
        <v>46298</v>
      </c>
    </row>
    <row r="517">
      <c r="C517" t="str">
        <f t="array" ref="C517">XLOOKUP(B517,'EMP LIST '!$B$2:$B$121,'EMP LIST '!$E$2:$E$121,)</f>
        <v/>
      </c>
      <c r="D517" t="str">
        <f t="array" ref="D517">XLOOKUP($B517,'EMP LIST '!$B$2:$B$121,'EMP LIST '!$F$2:$F$121,)</f>
        <v/>
      </c>
      <c r="E517" t="str">
        <f t="array" ref="E517">XLOOKUP($B517,'EMP LIST '!$B$2:$B$121,'EMP LIST '!$I$2:$I$121,)</f>
        <v/>
      </c>
      <c r="I517">
        <f>AJ517-K517</f>
        <v>46298</v>
      </c>
      <c r="J517" t="str">
        <f t="array" ref="J517">XLOOKUP($B517,'EMP LIST '!$B$2:$B$121,'EMP LIST '!$H$2:$H$121,)</f>
        <v/>
      </c>
      <c r="W517" t="str">
        <v>LOGIN</v>
      </c>
      <c r="AJ517">
        <f>TODAY()</f>
        <v>46298</v>
      </c>
    </row>
    <row r="518">
      <c r="C518" t="str">
        <f t="array" ref="C518">XLOOKUP(B518,'EMP LIST '!$B$2:$B$121,'EMP LIST '!$E$2:$E$121,)</f>
        <v/>
      </c>
      <c r="D518" t="str">
        <f t="array" ref="D518">XLOOKUP($B518,'EMP LIST '!$B$2:$B$121,'EMP LIST '!$F$2:$F$121,)</f>
        <v/>
      </c>
      <c r="E518" t="str">
        <f t="array" ref="E518">XLOOKUP($B518,'EMP LIST '!$B$2:$B$121,'EMP LIST '!$I$2:$I$121,)</f>
        <v/>
      </c>
      <c r="I518">
        <f>AJ518-K518</f>
        <v>46298</v>
      </c>
      <c r="J518" t="str">
        <f t="array" ref="J518">XLOOKUP($B518,'EMP LIST '!$B$2:$B$121,'EMP LIST '!$H$2:$H$121,)</f>
        <v/>
      </c>
      <c r="W518" t="str">
        <v>LOGIN</v>
      </c>
      <c r="AJ518">
        <f>TODAY()</f>
        <v>46298</v>
      </c>
    </row>
    <row r="519">
      <c r="C519" t="str">
        <f t="array" ref="C519">XLOOKUP(B519,'EMP LIST '!$B$2:$B$121,'EMP LIST '!$E$2:$E$121,)</f>
        <v/>
      </c>
      <c r="D519" t="str">
        <f t="array" ref="D519">XLOOKUP($B519,'EMP LIST '!$B$2:$B$121,'EMP LIST '!$F$2:$F$121,)</f>
        <v/>
      </c>
      <c r="E519" t="str">
        <f t="array" ref="E519">XLOOKUP($B519,'EMP LIST '!$B$2:$B$121,'EMP LIST '!$I$2:$I$121,)</f>
        <v/>
      </c>
      <c r="I519">
        <f>AJ519-K519</f>
        <v>46298</v>
      </c>
      <c r="J519" t="str">
        <f t="array" ref="J519">XLOOKUP($B519,'EMP LIST '!$B$2:$B$121,'EMP LIST '!$H$2:$H$121,)</f>
        <v/>
      </c>
      <c r="W519" t="str">
        <v>LOGIN</v>
      </c>
      <c r="AJ519">
        <f>TODAY()</f>
        <v>46298</v>
      </c>
    </row>
    <row r="520">
      <c r="C520" t="str">
        <f t="array" ref="C520">XLOOKUP(B520,'EMP LIST '!$B$2:$B$121,'EMP LIST '!$E$2:$E$121,)</f>
        <v/>
      </c>
      <c r="D520" t="str">
        <f t="array" ref="D520">XLOOKUP($B520,'EMP LIST '!$B$2:$B$121,'EMP LIST '!$F$2:$F$121,)</f>
        <v/>
      </c>
      <c r="E520" t="str">
        <f t="array" ref="E520">XLOOKUP($B520,'EMP LIST '!$B$2:$B$121,'EMP LIST '!$I$2:$I$121,)</f>
        <v/>
      </c>
      <c r="I520">
        <f>AJ520-K520</f>
        <v>46298</v>
      </c>
      <c r="J520" t="str">
        <f t="array" ref="J520">XLOOKUP($B520,'EMP LIST '!$B$2:$B$121,'EMP LIST '!$H$2:$H$121,)</f>
        <v/>
      </c>
      <c r="W520" t="str">
        <v>LOGIN</v>
      </c>
      <c r="AJ520">
        <f>TODAY()</f>
        <v>46298</v>
      </c>
    </row>
    <row r="521">
      <c r="C521" t="str">
        <f t="array" ref="C521">XLOOKUP(B521,'EMP LIST '!$B$2:$B$121,'EMP LIST '!$E$2:$E$121,)</f>
        <v/>
      </c>
      <c r="D521" t="str">
        <f t="array" ref="D521">XLOOKUP($B521,'EMP LIST '!$B$2:$B$121,'EMP LIST '!$F$2:$F$121,)</f>
        <v/>
      </c>
      <c r="E521" t="str">
        <f t="array" ref="E521">XLOOKUP($B521,'EMP LIST '!$B$2:$B$121,'EMP LIST '!$I$2:$I$121,)</f>
        <v/>
      </c>
      <c r="I521">
        <f>AJ521-K521</f>
        <v>46298</v>
      </c>
      <c r="J521" t="str">
        <f t="array" ref="J521">XLOOKUP($B521,'EMP LIST '!$B$2:$B$121,'EMP LIST '!$H$2:$H$121,)</f>
        <v/>
      </c>
      <c r="W521" t="str">
        <v>LOGIN</v>
      </c>
      <c r="AJ521">
        <f>TODAY()</f>
        <v>46298</v>
      </c>
    </row>
    <row r="522">
      <c r="C522" t="str">
        <f t="array" ref="C522">XLOOKUP(B522,'EMP LIST '!$B$2:$B$121,'EMP LIST '!$E$2:$E$121,)</f>
        <v/>
      </c>
      <c r="D522" t="str">
        <f t="array" ref="D522">XLOOKUP($B522,'EMP LIST '!$B$2:$B$121,'EMP LIST '!$F$2:$F$121,)</f>
        <v/>
      </c>
      <c r="E522" t="str">
        <f t="array" ref="E522">XLOOKUP($B522,'EMP LIST '!$B$2:$B$121,'EMP LIST '!$I$2:$I$121,)</f>
        <v/>
      </c>
      <c r="I522">
        <f>AJ522-K522</f>
        <v>46298</v>
      </c>
      <c r="J522" t="str">
        <f t="array" ref="J522">XLOOKUP($B522,'EMP LIST '!$B$2:$B$121,'EMP LIST '!$H$2:$H$121,)</f>
        <v/>
      </c>
      <c r="W522" t="str">
        <v>LOGIN</v>
      </c>
      <c r="AJ522">
        <f>TODAY()</f>
        <v>46298</v>
      </c>
    </row>
    <row r="523">
      <c r="C523" t="str">
        <f t="array" ref="C523">XLOOKUP(B523,'EMP LIST '!$B$2:$B$121,'EMP LIST '!$E$2:$E$121,)</f>
        <v/>
      </c>
      <c r="D523" t="str">
        <f t="array" ref="D523">XLOOKUP($B523,'EMP LIST '!$B$2:$B$121,'EMP LIST '!$F$2:$F$121,)</f>
        <v/>
      </c>
      <c r="E523" t="str">
        <f t="array" ref="E523">XLOOKUP($B523,'EMP LIST '!$B$2:$B$121,'EMP LIST '!$I$2:$I$121,)</f>
        <v/>
      </c>
      <c r="I523">
        <f>AJ523-K523</f>
        <v>46298</v>
      </c>
      <c r="J523" t="str">
        <f t="array" ref="J523">XLOOKUP($B523,'EMP LIST '!$B$2:$B$121,'EMP LIST '!$H$2:$H$121,)</f>
        <v/>
      </c>
      <c r="W523" t="str">
        <v>LOGIN</v>
      </c>
      <c r="AJ523">
        <f>TODAY()</f>
        <v>46298</v>
      </c>
    </row>
    <row r="524">
      <c r="C524" t="str">
        <f t="array" ref="C524">XLOOKUP(B524,'EMP LIST '!$B$2:$B$121,'EMP LIST '!$E$2:$E$121,)</f>
        <v/>
      </c>
      <c r="D524" t="str">
        <f t="array" ref="D524">XLOOKUP($B524,'EMP LIST '!$B$2:$B$121,'EMP LIST '!$F$2:$F$121,)</f>
        <v/>
      </c>
      <c r="E524" t="str">
        <f t="array" ref="E524">XLOOKUP($B524,'EMP LIST '!$B$2:$B$121,'EMP LIST '!$I$2:$I$121,)</f>
        <v/>
      </c>
      <c r="I524">
        <f>AJ524-K524</f>
        <v>46298</v>
      </c>
      <c r="J524" t="str">
        <f t="array" ref="J524">XLOOKUP($B524,'EMP LIST '!$B$2:$B$121,'EMP LIST '!$H$2:$H$121,)</f>
        <v/>
      </c>
      <c r="W524" t="str">
        <v>LOGIN</v>
      </c>
      <c r="AJ524">
        <f>TODAY()</f>
        <v>46298</v>
      </c>
    </row>
    <row r="525">
      <c r="C525" t="str">
        <f t="array" ref="C525">XLOOKUP(B525,'EMP LIST '!$B$2:$B$121,'EMP LIST '!$E$2:$E$121,)</f>
        <v/>
      </c>
      <c r="D525" t="str">
        <f t="array" ref="D525">XLOOKUP($B525,'EMP LIST '!$B$2:$B$121,'EMP LIST '!$F$2:$F$121,)</f>
        <v/>
      </c>
      <c r="E525" t="str">
        <f t="array" ref="E525">XLOOKUP($B525,'EMP LIST '!$B$2:$B$121,'EMP LIST '!$I$2:$I$121,)</f>
        <v/>
      </c>
      <c r="I525">
        <f>AJ525-K525</f>
        <v>46298</v>
      </c>
      <c r="J525" t="str">
        <f t="array" ref="J525">XLOOKUP($B525,'EMP LIST '!$B$2:$B$121,'EMP LIST '!$H$2:$H$121,)</f>
        <v/>
      </c>
      <c r="W525" t="str">
        <v>LOGIN</v>
      </c>
      <c r="AJ525">
        <f>TODAY()</f>
        <v>46298</v>
      </c>
    </row>
    <row r="526">
      <c r="C526" t="str">
        <f t="array" ref="C526">XLOOKUP(B526,'EMP LIST '!$B$2:$B$121,'EMP LIST '!$E$2:$E$121,)</f>
        <v/>
      </c>
      <c r="D526" t="str">
        <f t="array" ref="D526">XLOOKUP($B526,'EMP LIST '!$B$2:$B$121,'EMP LIST '!$F$2:$F$121,)</f>
        <v/>
      </c>
      <c r="E526" t="str">
        <f t="array" ref="E526">XLOOKUP($B526,'EMP LIST '!$B$2:$B$121,'EMP LIST '!$I$2:$I$121,)</f>
        <v/>
      </c>
      <c r="I526">
        <f>AJ526-K526</f>
        <v>46298</v>
      </c>
      <c r="J526" t="str">
        <f t="array" ref="J526">XLOOKUP($B526,'EMP LIST '!$B$2:$B$121,'EMP LIST '!$H$2:$H$121,)</f>
        <v/>
      </c>
      <c r="W526" t="str">
        <v>LOGIN</v>
      </c>
      <c r="AJ526">
        <f>TODAY()</f>
        <v>46298</v>
      </c>
    </row>
    <row r="527">
      <c r="C527" t="str">
        <f t="array" ref="C527">XLOOKUP(B527,'EMP LIST '!$B$2:$B$121,'EMP LIST '!$E$2:$E$121,)</f>
        <v/>
      </c>
      <c r="D527" t="str">
        <f t="array" ref="D527">XLOOKUP($B527,'EMP LIST '!$B$2:$B$121,'EMP LIST '!$F$2:$F$121,)</f>
        <v/>
      </c>
      <c r="E527" t="str">
        <f t="array" ref="E527">XLOOKUP($B527,'EMP LIST '!$B$2:$B$121,'EMP LIST '!$I$2:$I$121,)</f>
        <v/>
      </c>
      <c r="I527">
        <f>AJ527-K527</f>
        <v>46298</v>
      </c>
      <c r="J527" t="str">
        <f t="array" ref="J527">XLOOKUP($B527,'EMP LIST '!$B$2:$B$121,'EMP LIST '!$H$2:$H$121,)</f>
        <v/>
      </c>
      <c r="W527" t="str">
        <v>LOGIN</v>
      </c>
      <c r="AJ527">
        <f>TODAY()</f>
        <v>46298</v>
      </c>
    </row>
    <row r="528">
      <c r="C528" t="str">
        <f t="array" ref="C528">XLOOKUP(B528,'EMP LIST '!$B$2:$B$121,'EMP LIST '!$E$2:$E$121,)</f>
        <v/>
      </c>
      <c r="D528" t="str">
        <f t="array" ref="D528">XLOOKUP($B528,'EMP LIST '!$B$2:$B$121,'EMP LIST '!$F$2:$F$121,)</f>
        <v/>
      </c>
      <c r="E528" t="str">
        <f t="array" ref="E528">XLOOKUP($B528,'EMP LIST '!$B$2:$B$121,'EMP LIST '!$I$2:$I$121,)</f>
        <v/>
      </c>
      <c r="I528">
        <f>AJ528-K528</f>
        <v>46298</v>
      </c>
      <c r="J528" t="str">
        <f t="array" ref="J528">XLOOKUP($B528,'EMP LIST '!$B$2:$B$121,'EMP LIST '!$H$2:$H$121,)</f>
        <v/>
      </c>
      <c r="W528" t="str">
        <v>LOGIN</v>
      </c>
      <c r="AJ528">
        <f>TODAY()</f>
        <v>46298</v>
      </c>
    </row>
    <row r="529">
      <c r="C529" t="str">
        <f t="array" ref="C529">XLOOKUP(B529,'EMP LIST '!$B$2:$B$121,'EMP LIST '!$E$2:$E$121,)</f>
        <v/>
      </c>
      <c r="D529" t="str">
        <f t="array" ref="D529">XLOOKUP($B529,'EMP LIST '!$B$2:$B$121,'EMP LIST '!$F$2:$F$121,)</f>
        <v/>
      </c>
      <c r="E529" t="str">
        <f t="array" ref="E529">XLOOKUP($B529,'EMP LIST '!$B$2:$B$121,'EMP LIST '!$I$2:$I$121,)</f>
        <v/>
      </c>
      <c r="I529">
        <f>AJ529-K529</f>
        <v>46298</v>
      </c>
      <c r="J529" t="str">
        <f t="array" ref="J529">XLOOKUP($B529,'EMP LIST '!$B$2:$B$121,'EMP LIST '!$H$2:$H$121,)</f>
        <v/>
      </c>
      <c r="W529" t="str">
        <v>LOGIN</v>
      </c>
      <c r="AJ529">
        <f>TODAY()</f>
        <v>46298</v>
      </c>
    </row>
    <row r="530">
      <c r="C530" t="str">
        <f t="array" ref="C530">XLOOKUP(B530,'EMP LIST '!$B$2:$B$121,'EMP LIST '!$E$2:$E$121,)</f>
        <v/>
      </c>
      <c r="D530" t="str">
        <f t="array" ref="D530">XLOOKUP($B530,'EMP LIST '!$B$2:$B$121,'EMP LIST '!$F$2:$F$121,)</f>
        <v/>
      </c>
      <c r="E530" t="str">
        <f t="array" ref="E530">XLOOKUP($B530,'EMP LIST '!$B$2:$B$121,'EMP LIST '!$I$2:$I$121,)</f>
        <v/>
      </c>
      <c r="I530">
        <f>AJ530-K530</f>
        <v>46298</v>
      </c>
      <c r="J530" t="str">
        <f t="array" ref="J530">XLOOKUP($B530,'EMP LIST '!$B$2:$B$121,'EMP LIST '!$H$2:$H$121,)</f>
        <v/>
      </c>
      <c r="W530" t="str">
        <v>LOGIN</v>
      </c>
      <c r="AJ530">
        <f>TODAY()</f>
        <v>46298</v>
      </c>
    </row>
    <row r="531">
      <c r="C531" t="str">
        <f t="array" ref="C531">XLOOKUP(B531,'EMP LIST '!$B$2:$B$121,'EMP LIST '!$E$2:$E$121,)</f>
        <v/>
      </c>
      <c r="D531" t="str">
        <f t="array" ref="D531">XLOOKUP($B531,'EMP LIST '!$B$2:$B$121,'EMP LIST '!$F$2:$F$121,)</f>
        <v/>
      </c>
      <c r="E531" t="str">
        <f t="array" ref="E531">XLOOKUP($B531,'EMP LIST '!$B$2:$B$121,'EMP LIST '!$I$2:$I$121,)</f>
        <v/>
      </c>
      <c r="I531">
        <f>AJ531-K531</f>
        <v>46298</v>
      </c>
      <c r="J531" t="str">
        <f t="array" ref="J531">XLOOKUP($B531,'EMP LIST '!$B$2:$B$121,'EMP LIST '!$H$2:$H$121,)</f>
        <v/>
      </c>
      <c r="W531" t="str">
        <v>LOGIN</v>
      </c>
      <c r="AJ531">
        <f>TODAY()</f>
        <v>46298</v>
      </c>
    </row>
    <row r="532">
      <c r="C532" t="str">
        <f t="array" ref="C532">XLOOKUP(B532,'EMP LIST '!$B$2:$B$121,'EMP LIST '!$E$2:$E$121,)</f>
        <v/>
      </c>
      <c r="D532" t="str">
        <f t="array" ref="D532">XLOOKUP($B532,'EMP LIST '!$B$2:$B$121,'EMP LIST '!$F$2:$F$121,)</f>
        <v/>
      </c>
      <c r="E532" t="str">
        <f t="array" ref="E532">XLOOKUP($B532,'EMP LIST '!$B$2:$B$121,'EMP LIST '!$I$2:$I$121,)</f>
        <v/>
      </c>
      <c r="I532">
        <f>AJ532-K532</f>
        <v>46298</v>
      </c>
      <c r="J532" t="str">
        <f t="array" ref="J532">XLOOKUP($B532,'EMP LIST '!$B$2:$B$121,'EMP LIST '!$H$2:$H$121,)</f>
        <v/>
      </c>
      <c r="W532" t="str">
        <v>LOGIN</v>
      </c>
      <c r="AJ532">
        <f>TODAY()</f>
        <v>46298</v>
      </c>
    </row>
    <row r="533">
      <c r="C533" t="str">
        <f t="array" ref="C533">XLOOKUP(B533,'EMP LIST '!$B$2:$B$121,'EMP LIST '!$E$2:$E$121,)</f>
        <v/>
      </c>
      <c r="D533" t="str">
        <f t="array" ref="D533">XLOOKUP($B533,'EMP LIST '!$B$2:$B$121,'EMP LIST '!$F$2:$F$121,)</f>
        <v/>
      </c>
      <c r="E533" t="str">
        <f t="array" ref="E533">XLOOKUP($B533,'EMP LIST '!$B$2:$B$121,'EMP LIST '!$I$2:$I$121,)</f>
        <v/>
      </c>
      <c r="I533">
        <f>AJ533-K533</f>
        <v>46298</v>
      </c>
      <c r="J533" t="str">
        <f t="array" ref="J533">XLOOKUP($B533,'EMP LIST '!$B$2:$B$121,'EMP LIST '!$H$2:$H$121,)</f>
        <v/>
      </c>
      <c r="W533" t="str">
        <v>LOGIN</v>
      </c>
      <c r="AJ533">
        <f>TODAY()</f>
        <v>46298</v>
      </c>
    </row>
    <row r="534">
      <c r="C534" t="str">
        <f t="array" ref="C534">XLOOKUP(B534,'EMP LIST '!$B$2:$B$121,'EMP LIST '!$E$2:$E$121,)</f>
        <v/>
      </c>
      <c r="D534" t="str">
        <f t="array" ref="D534">XLOOKUP($B534,'EMP LIST '!$B$2:$B$121,'EMP LIST '!$F$2:$F$121,)</f>
        <v/>
      </c>
      <c r="E534" t="str">
        <f t="array" ref="E534">XLOOKUP($B534,'EMP LIST '!$B$2:$B$121,'EMP LIST '!$I$2:$I$121,)</f>
        <v/>
      </c>
      <c r="I534">
        <f>AJ534-K534</f>
        <v>46298</v>
      </c>
      <c r="J534" t="str">
        <f t="array" ref="J534">XLOOKUP($B534,'EMP LIST '!$B$2:$B$121,'EMP LIST '!$H$2:$H$121,)</f>
        <v/>
      </c>
      <c r="W534" t="str">
        <v>LOGIN</v>
      </c>
      <c r="AJ534">
        <f>TODAY()</f>
        <v>46298</v>
      </c>
    </row>
    <row r="535">
      <c r="C535" t="str">
        <f t="array" ref="C535">XLOOKUP(B535,'EMP LIST '!$B$2:$B$121,'EMP LIST '!$E$2:$E$121,)</f>
        <v/>
      </c>
      <c r="D535" t="str">
        <f t="array" ref="D535">XLOOKUP($B535,'EMP LIST '!$B$2:$B$121,'EMP LIST '!$F$2:$F$121,)</f>
        <v/>
      </c>
      <c r="E535" t="str">
        <f t="array" ref="E535">XLOOKUP($B535,'EMP LIST '!$B$2:$B$121,'EMP LIST '!$I$2:$I$121,)</f>
        <v/>
      </c>
      <c r="I535">
        <f>AJ535-K535</f>
        <v>46298</v>
      </c>
      <c r="J535" t="str">
        <f t="array" ref="J535">XLOOKUP($B535,'EMP LIST '!$B$2:$B$121,'EMP LIST '!$H$2:$H$121,)</f>
        <v/>
      </c>
      <c r="W535" t="str">
        <v>LOGIN</v>
      </c>
      <c r="AJ535">
        <f>TODAY()</f>
        <v>46298</v>
      </c>
    </row>
    <row r="536">
      <c r="C536" t="str">
        <f t="array" ref="C536">XLOOKUP(B536,'EMP LIST '!$B$2:$B$121,'EMP LIST '!$E$2:$E$121,)</f>
        <v/>
      </c>
      <c r="D536" t="str">
        <f t="array" ref="D536">XLOOKUP($B536,'EMP LIST '!$B$2:$B$121,'EMP LIST '!$F$2:$F$121,)</f>
        <v/>
      </c>
      <c r="E536" t="str">
        <f t="array" ref="E536">XLOOKUP($B536,'EMP LIST '!$B$2:$B$121,'EMP LIST '!$I$2:$I$121,)</f>
        <v/>
      </c>
      <c r="I536">
        <f>AJ536-K536</f>
        <v>46298</v>
      </c>
      <c r="J536" t="str">
        <f t="array" ref="J536">XLOOKUP($B536,'EMP LIST '!$B$2:$B$121,'EMP LIST '!$H$2:$H$121,)</f>
        <v/>
      </c>
      <c r="W536" t="str">
        <v>LOGIN</v>
      </c>
      <c r="AJ536">
        <f>TODAY()</f>
        <v>46298</v>
      </c>
    </row>
    <row r="537">
      <c r="C537" t="str">
        <f t="array" ref="C537">XLOOKUP(B537,'EMP LIST '!$B$2:$B$121,'EMP LIST '!$E$2:$E$121,)</f>
        <v/>
      </c>
      <c r="D537" t="str">
        <f t="array" ref="D537">XLOOKUP($B537,'EMP LIST '!$B$2:$B$121,'EMP LIST '!$F$2:$F$121,)</f>
        <v/>
      </c>
      <c r="E537" t="str">
        <f t="array" ref="E537">XLOOKUP($B537,'EMP LIST '!$B$2:$B$121,'EMP LIST '!$I$2:$I$121,)</f>
        <v/>
      </c>
      <c r="I537">
        <f>AJ537-K537</f>
        <v>46298</v>
      </c>
      <c r="J537" t="str">
        <f t="array" ref="J537">XLOOKUP($B537,'EMP LIST '!$B$2:$B$121,'EMP LIST '!$H$2:$H$121,)</f>
        <v/>
      </c>
      <c r="W537" t="str">
        <v>LOGIN</v>
      </c>
      <c r="AJ537">
        <f>TODAY()</f>
        <v>46298</v>
      </c>
    </row>
    <row r="538">
      <c r="C538" t="str">
        <f t="array" ref="C538">XLOOKUP(B538,'EMP LIST '!$B$2:$B$121,'EMP LIST '!$E$2:$E$121,)</f>
        <v/>
      </c>
      <c r="D538" t="str">
        <f t="array" ref="D538">XLOOKUP($B538,'EMP LIST '!$B$2:$B$121,'EMP LIST '!$F$2:$F$121,)</f>
        <v/>
      </c>
      <c r="E538" t="str">
        <f t="array" ref="E538">XLOOKUP($B538,'EMP LIST '!$B$2:$B$121,'EMP LIST '!$I$2:$I$121,)</f>
        <v/>
      </c>
      <c r="I538">
        <f>AJ538-K538</f>
        <v>46298</v>
      </c>
      <c r="J538" t="str">
        <f t="array" ref="J538">XLOOKUP($B538,'EMP LIST '!$B$2:$B$121,'EMP LIST '!$H$2:$H$121,)</f>
        <v/>
      </c>
      <c r="W538" t="str">
        <v>LOGIN</v>
      </c>
      <c r="AJ538">
        <f>TODAY()</f>
        <v>46298</v>
      </c>
    </row>
    <row r="539">
      <c r="C539" t="str">
        <f t="array" ref="C539">XLOOKUP(B539,'EMP LIST '!$B$2:$B$121,'EMP LIST '!$E$2:$E$121,)</f>
        <v/>
      </c>
      <c r="D539" t="str">
        <f t="array" ref="D539">XLOOKUP($B539,'EMP LIST '!$B$2:$B$121,'EMP LIST '!$F$2:$F$121,)</f>
        <v/>
      </c>
      <c r="E539" t="str">
        <f t="array" ref="E539">XLOOKUP($B539,'EMP LIST '!$B$2:$B$121,'EMP LIST '!$I$2:$I$121,)</f>
        <v/>
      </c>
      <c r="I539">
        <f>AJ539-K539</f>
        <v>46298</v>
      </c>
      <c r="J539" t="str">
        <f t="array" ref="J539">XLOOKUP($B539,'EMP LIST '!$B$2:$B$121,'EMP LIST '!$H$2:$H$121,)</f>
        <v/>
      </c>
      <c r="W539" t="str">
        <v>LOGIN</v>
      </c>
      <c r="AJ539">
        <f>TODAY()</f>
        <v>46298</v>
      </c>
    </row>
    <row r="540">
      <c r="C540" t="str">
        <f t="array" ref="C540">XLOOKUP(B540,'EMP LIST '!$B$2:$B$121,'EMP LIST '!$E$2:$E$121,)</f>
        <v/>
      </c>
      <c r="D540" t="str">
        <f t="array" ref="D540">XLOOKUP($B540,'EMP LIST '!$B$2:$B$121,'EMP LIST '!$F$2:$F$121,)</f>
        <v/>
      </c>
      <c r="E540" t="str">
        <f t="array" ref="E540">XLOOKUP($B540,'EMP LIST '!$B$2:$B$121,'EMP LIST '!$I$2:$I$121,)</f>
        <v/>
      </c>
      <c r="I540">
        <f>AJ540-K540</f>
        <v>46298</v>
      </c>
      <c r="J540" t="str">
        <f t="array" ref="J540">XLOOKUP($B540,'EMP LIST '!$B$2:$B$121,'EMP LIST '!$H$2:$H$121,)</f>
        <v/>
      </c>
      <c r="W540" t="str">
        <v>LOGIN</v>
      </c>
      <c r="AJ540">
        <f>TODAY()</f>
        <v>46298</v>
      </c>
    </row>
    <row r="541">
      <c r="C541" t="str">
        <f t="array" ref="C541">XLOOKUP(B541,'EMP LIST '!$B$2:$B$121,'EMP LIST '!$E$2:$E$121,)</f>
        <v/>
      </c>
      <c r="D541" t="str">
        <f t="array" ref="D541">XLOOKUP($B541,'EMP LIST '!$B$2:$B$121,'EMP LIST '!$F$2:$F$121,)</f>
        <v/>
      </c>
      <c r="E541" t="str">
        <f t="array" ref="E541">XLOOKUP($B541,'EMP LIST '!$B$2:$B$121,'EMP LIST '!$I$2:$I$121,)</f>
        <v/>
      </c>
      <c r="I541">
        <f>AJ541-K541</f>
        <v>46298</v>
      </c>
      <c r="J541" t="str">
        <f t="array" ref="J541">XLOOKUP($B541,'EMP LIST '!$B$2:$B$121,'EMP LIST '!$H$2:$H$121,)</f>
        <v/>
      </c>
      <c r="W541" t="str">
        <v>LOGIN</v>
      </c>
      <c r="AJ541">
        <f>TODAY()</f>
        <v>46298</v>
      </c>
    </row>
    <row r="542">
      <c r="C542" t="str">
        <f t="array" ref="C542">XLOOKUP(B542,'EMP LIST '!$B$2:$B$121,'EMP LIST '!$E$2:$E$121,)</f>
        <v/>
      </c>
      <c r="D542" t="str">
        <f t="array" ref="D542">XLOOKUP($B542,'EMP LIST '!$B$2:$B$121,'EMP LIST '!$F$2:$F$121,)</f>
        <v/>
      </c>
      <c r="E542" t="str">
        <f t="array" ref="E542">XLOOKUP($B542,'EMP LIST '!$B$2:$B$121,'EMP LIST '!$I$2:$I$121,)</f>
        <v/>
      </c>
      <c r="I542">
        <f>AJ542-K542</f>
        <v>46298</v>
      </c>
      <c r="J542" t="str">
        <f t="array" ref="J542">XLOOKUP($B542,'EMP LIST '!$B$2:$B$121,'EMP LIST '!$H$2:$H$121,)</f>
        <v/>
      </c>
      <c r="W542" t="str">
        <v>LOGIN</v>
      </c>
      <c r="AJ542">
        <f>TODAY()</f>
        <v>46298</v>
      </c>
    </row>
    <row r="543">
      <c r="C543" t="str">
        <f t="array" ref="C543">XLOOKUP(B543,'EMP LIST '!$B$2:$B$121,'EMP LIST '!$E$2:$E$121,)</f>
        <v/>
      </c>
      <c r="D543" t="str">
        <f t="array" ref="D543">XLOOKUP($B543,'EMP LIST '!$B$2:$B$121,'EMP LIST '!$F$2:$F$121,)</f>
        <v/>
      </c>
      <c r="E543" t="str">
        <f t="array" ref="E543">XLOOKUP($B543,'EMP LIST '!$B$2:$B$121,'EMP LIST '!$I$2:$I$121,)</f>
        <v/>
      </c>
      <c r="I543">
        <f>AJ543-K543</f>
        <v>46298</v>
      </c>
      <c r="J543" t="str">
        <f t="array" ref="J543">XLOOKUP($B543,'EMP LIST '!$B$2:$B$121,'EMP LIST '!$H$2:$H$121,)</f>
        <v/>
      </c>
      <c r="W543" t="str">
        <v>LOGIN</v>
      </c>
      <c r="AJ543">
        <f>TODAY()</f>
        <v>46298</v>
      </c>
    </row>
    <row r="544">
      <c r="C544" t="str">
        <f t="array" ref="C544">XLOOKUP(B544,'EMP LIST '!$B$2:$B$121,'EMP LIST '!$E$2:$E$121,)</f>
        <v/>
      </c>
      <c r="D544" t="str">
        <f t="array" ref="D544">XLOOKUP($B544,'EMP LIST '!$B$2:$B$121,'EMP LIST '!$F$2:$F$121,)</f>
        <v/>
      </c>
      <c r="E544" t="str">
        <f t="array" ref="E544">XLOOKUP($B544,'EMP LIST '!$B$2:$B$121,'EMP LIST '!$I$2:$I$121,)</f>
        <v/>
      </c>
      <c r="I544">
        <f>AJ544-K544</f>
        <v>46298</v>
      </c>
      <c r="J544" t="str">
        <f t="array" ref="J544">XLOOKUP($B544,'EMP LIST '!$B$2:$B$121,'EMP LIST '!$H$2:$H$121,)</f>
        <v/>
      </c>
      <c r="W544" t="str">
        <v>LOGIN</v>
      </c>
      <c r="AJ544">
        <f>TODAY()</f>
        <v>46298</v>
      </c>
    </row>
    <row r="545">
      <c r="C545" t="str">
        <f t="array" ref="C545">XLOOKUP(B545,'EMP LIST '!$B$2:$B$121,'EMP LIST '!$E$2:$E$121,)</f>
        <v/>
      </c>
      <c r="D545" t="str">
        <f t="array" ref="D545">XLOOKUP($B545,'EMP LIST '!$B$2:$B$121,'EMP LIST '!$F$2:$F$121,)</f>
        <v/>
      </c>
      <c r="E545" t="str">
        <f t="array" ref="E545">XLOOKUP($B545,'EMP LIST '!$B$2:$B$121,'EMP LIST '!$I$2:$I$121,)</f>
        <v/>
      </c>
      <c r="I545">
        <f>AJ545-K545</f>
        <v>46298</v>
      </c>
      <c r="J545" t="str">
        <f t="array" ref="J545">XLOOKUP($B545,'EMP LIST '!$B$2:$B$121,'EMP LIST '!$H$2:$H$121,)</f>
        <v/>
      </c>
      <c r="W545" t="str">
        <v>LOGIN</v>
      </c>
      <c r="AJ545">
        <f>TODAY()</f>
        <v>46298</v>
      </c>
    </row>
    <row r="546">
      <c r="C546" t="str">
        <f t="array" ref="C546">XLOOKUP(B546,'EMP LIST '!$B$2:$B$121,'EMP LIST '!$E$2:$E$121,)</f>
        <v/>
      </c>
      <c r="D546" t="str">
        <f t="array" ref="D546">XLOOKUP($B546,'EMP LIST '!$B$2:$B$121,'EMP LIST '!$F$2:$F$121,)</f>
        <v/>
      </c>
      <c r="E546" t="str">
        <f t="array" ref="E546">XLOOKUP($B546,'EMP LIST '!$B$2:$B$121,'EMP LIST '!$I$2:$I$121,)</f>
        <v/>
      </c>
      <c r="I546">
        <f>AJ546-K546</f>
        <v>46298</v>
      </c>
      <c r="J546" t="str">
        <f t="array" ref="J546">XLOOKUP($B546,'EMP LIST '!$B$2:$B$121,'EMP LIST '!$H$2:$H$121,)</f>
        <v/>
      </c>
      <c r="W546" t="str">
        <v>LOGIN</v>
      </c>
      <c r="AJ546">
        <f>TODAY()</f>
        <v>46298</v>
      </c>
    </row>
    <row r="547">
      <c r="C547" t="str">
        <f t="array" ref="C547">XLOOKUP(B547,'EMP LIST '!$B$2:$B$121,'EMP LIST '!$E$2:$E$121,)</f>
        <v/>
      </c>
      <c r="D547" t="str">
        <f t="array" ref="D547">XLOOKUP($B547,'EMP LIST '!$B$2:$B$121,'EMP LIST '!$F$2:$F$121,)</f>
        <v/>
      </c>
      <c r="E547" t="str">
        <f t="array" ref="E547">XLOOKUP($B547,'EMP LIST '!$B$2:$B$121,'EMP LIST '!$I$2:$I$121,)</f>
        <v/>
      </c>
      <c r="I547">
        <f>AJ547-K547</f>
        <v>46298</v>
      </c>
      <c r="J547" t="str">
        <f t="array" ref="J547">XLOOKUP($B547,'EMP LIST '!$B$2:$B$121,'EMP LIST '!$H$2:$H$121,)</f>
        <v/>
      </c>
      <c r="W547" t="str">
        <v>LOGIN</v>
      </c>
      <c r="AJ547">
        <f>TODAY()</f>
        <v>46298</v>
      </c>
    </row>
    <row r="548">
      <c r="C548" t="str">
        <f t="array" ref="C548">XLOOKUP(B548,'EMP LIST '!$B$2:$B$121,'EMP LIST '!$E$2:$E$121,)</f>
        <v/>
      </c>
      <c r="D548" t="str">
        <f t="array" ref="D548">XLOOKUP($B548,'EMP LIST '!$B$2:$B$121,'EMP LIST '!$F$2:$F$121,)</f>
        <v/>
      </c>
      <c r="E548" t="str">
        <f t="array" ref="E548">XLOOKUP($B548,'EMP LIST '!$B$2:$B$121,'EMP LIST '!$I$2:$I$121,)</f>
        <v/>
      </c>
      <c r="I548">
        <f>AJ548-K548</f>
        <v>46298</v>
      </c>
      <c r="J548" t="str">
        <f t="array" ref="J548">XLOOKUP($B548,'EMP LIST '!$B$2:$B$121,'EMP LIST '!$H$2:$H$121,)</f>
        <v/>
      </c>
      <c r="W548" t="str">
        <v>LOGIN</v>
      </c>
      <c r="AJ548">
        <f>TODAY()</f>
        <v>46298</v>
      </c>
    </row>
    <row r="549">
      <c r="C549" t="str">
        <f t="array" ref="C549">XLOOKUP(B549,'EMP LIST '!$B$2:$B$121,'EMP LIST '!$E$2:$E$121,)</f>
        <v/>
      </c>
      <c r="D549" t="str">
        <f t="array" ref="D549">XLOOKUP($B549,'EMP LIST '!$B$2:$B$121,'EMP LIST '!$F$2:$F$121,)</f>
        <v/>
      </c>
      <c r="E549" t="str">
        <f t="array" ref="E549">XLOOKUP($B549,'EMP LIST '!$B$2:$B$121,'EMP LIST '!$I$2:$I$121,)</f>
        <v/>
      </c>
      <c r="I549">
        <f>AJ549-K549</f>
        <v>46298</v>
      </c>
      <c r="J549" t="str">
        <f t="array" ref="J549">XLOOKUP($B549,'EMP LIST '!$B$2:$B$121,'EMP LIST '!$H$2:$H$121,)</f>
        <v/>
      </c>
      <c r="W549" t="str">
        <v>LOGIN</v>
      </c>
      <c r="AJ549">
        <f>TODAY()</f>
        <v>46298</v>
      </c>
    </row>
    <row r="550">
      <c r="C550" t="str">
        <f t="array" ref="C550">XLOOKUP(B550,'EMP LIST '!$B$2:$B$121,'EMP LIST '!$E$2:$E$121,)</f>
        <v/>
      </c>
      <c r="D550" t="str">
        <f t="array" ref="D550">XLOOKUP($B550,'EMP LIST '!$B$2:$B$121,'EMP LIST '!$F$2:$F$121,)</f>
        <v/>
      </c>
      <c r="E550" t="str">
        <f t="array" ref="E550">XLOOKUP($B550,'EMP LIST '!$B$2:$B$121,'EMP LIST '!$I$2:$I$121,)</f>
        <v/>
      </c>
      <c r="I550">
        <f>AJ550-K550</f>
        <v>46298</v>
      </c>
      <c r="J550" t="str">
        <f t="array" ref="J550">XLOOKUP($B550,'EMP LIST '!$B$2:$B$121,'EMP LIST '!$H$2:$H$121,)</f>
        <v/>
      </c>
      <c r="W550" t="str">
        <v>LOGIN</v>
      </c>
      <c r="AJ550">
        <f>TODAY()</f>
        <v>46298</v>
      </c>
    </row>
    <row r="551">
      <c r="C551" t="str">
        <f t="array" ref="C551">XLOOKUP(B551,'EMP LIST '!$B$2:$B$121,'EMP LIST '!$E$2:$E$121,)</f>
        <v/>
      </c>
      <c r="D551" t="str">
        <f t="array" ref="D551">XLOOKUP($B551,'EMP LIST '!$B$2:$B$121,'EMP LIST '!$F$2:$F$121,)</f>
        <v/>
      </c>
      <c r="E551" t="str">
        <f t="array" ref="E551">XLOOKUP($B551,'EMP LIST '!$B$2:$B$121,'EMP LIST '!$I$2:$I$121,)</f>
        <v/>
      </c>
      <c r="I551">
        <f>AJ551-K551</f>
        <v>46298</v>
      </c>
      <c r="J551" t="str">
        <f t="array" ref="J551">XLOOKUP($B551,'EMP LIST '!$B$2:$B$121,'EMP LIST '!$H$2:$H$121,)</f>
        <v/>
      </c>
      <c r="W551" t="str">
        <v>LOGIN</v>
      </c>
      <c r="AJ551">
        <f>TODAY()</f>
        <v>46298</v>
      </c>
    </row>
    <row r="552">
      <c r="C552" t="str">
        <f t="array" ref="C552">XLOOKUP(B552,'EMP LIST '!$B$2:$B$121,'EMP LIST '!$E$2:$E$121,)</f>
        <v/>
      </c>
      <c r="D552" t="str">
        <f t="array" ref="D552">XLOOKUP($B552,'EMP LIST '!$B$2:$B$121,'EMP LIST '!$F$2:$F$121,)</f>
        <v/>
      </c>
      <c r="E552" t="str">
        <f t="array" ref="E552">XLOOKUP($B552,'EMP LIST '!$B$2:$B$121,'EMP LIST '!$I$2:$I$121,)</f>
        <v/>
      </c>
      <c r="I552">
        <f>AJ552-K552</f>
        <v>46298</v>
      </c>
      <c r="J552" t="str">
        <f t="array" ref="J552">XLOOKUP($B552,'EMP LIST '!$B$2:$B$121,'EMP LIST '!$H$2:$H$121,)</f>
        <v/>
      </c>
      <c r="W552" t="str">
        <v>LOGIN</v>
      </c>
      <c r="AJ552">
        <f>TODAY()</f>
        <v>46298</v>
      </c>
    </row>
    <row r="553">
      <c r="C553" t="str">
        <f t="array" ref="C553">XLOOKUP(B553,'EMP LIST '!$B$2:$B$121,'EMP LIST '!$E$2:$E$121,)</f>
        <v/>
      </c>
      <c r="D553" t="str">
        <f t="array" ref="D553">XLOOKUP($B553,'EMP LIST '!$B$2:$B$121,'EMP LIST '!$F$2:$F$121,)</f>
        <v/>
      </c>
      <c r="E553" t="str">
        <f t="array" ref="E553">XLOOKUP($B553,'EMP LIST '!$B$2:$B$121,'EMP LIST '!$I$2:$I$121,)</f>
        <v/>
      </c>
      <c r="I553">
        <f>AJ553-K553</f>
        <v>46298</v>
      </c>
      <c r="J553" t="str">
        <f t="array" ref="J553">XLOOKUP($B553,'EMP LIST '!$B$2:$B$121,'EMP LIST '!$H$2:$H$121,)</f>
        <v/>
      </c>
      <c r="W553" t="str">
        <v>LOGIN</v>
      </c>
      <c r="AJ553">
        <f>TODAY()</f>
        <v>46298</v>
      </c>
    </row>
    <row r="554">
      <c r="C554" t="str">
        <f t="array" ref="C554">XLOOKUP(B554,'EMP LIST '!$B$2:$B$121,'EMP LIST '!$E$2:$E$121,)</f>
        <v/>
      </c>
      <c r="D554" t="str">
        <f t="array" ref="D554">XLOOKUP($B554,'EMP LIST '!$B$2:$B$121,'EMP LIST '!$F$2:$F$121,)</f>
        <v/>
      </c>
      <c r="E554" t="str">
        <f t="array" ref="E554">XLOOKUP($B554,'EMP LIST '!$B$2:$B$121,'EMP LIST '!$I$2:$I$121,)</f>
        <v/>
      </c>
      <c r="I554">
        <f>AJ554-K554</f>
        <v>46298</v>
      </c>
      <c r="J554" t="str">
        <f t="array" ref="J554">XLOOKUP($B554,'EMP LIST '!$B$2:$B$121,'EMP LIST '!$H$2:$H$121,)</f>
        <v/>
      </c>
      <c r="W554" t="str">
        <v>LOGIN</v>
      </c>
      <c r="AJ554">
        <f>TODAY()</f>
        <v>46298</v>
      </c>
    </row>
    <row r="555">
      <c r="C555" t="str">
        <f t="array" ref="C555">XLOOKUP(B555,'EMP LIST '!$B$2:$B$121,'EMP LIST '!$E$2:$E$121,)</f>
        <v/>
      </c>
      <c r="D555" t="str">
        <f t="array" ref="D555">XLOOKUP($B555,'EMP LIST '!$B$2:$B$121,'EMP LIST '!$F$2:$F$121,)</f>
        <v/>
      </c>
      <c r="E555" t="str">
        <f t="array" ref="E555">XLOOKUP($B555,'EMP LIST '!$B$2:$B$121,'EMP LIST '!$I$2:$I$121,)</f>
        <v/>
      </c>
      <c r="I555">
        <f>AJ555-K555</f>
        <v>46298</v>
      </c>
      <c r="J555" t="str">
        <f t="array" ref="J555">XLOOKUP($B555,'EMP LIST '!$B$2:$B$121,'EMP LIST '!$H$2:$H$121,)</f>
        <v/>
      </c>
      <c r="W555" t="str">
        <v>LOGIN</v>
      </c>
      <c r="AJ555">
        <f>TODAY()</f>
        <v>46298</v>
      </c>
    </row>
    <row r="556">
      <c r="C556" t="str">
        <f t="array" ref="C556">XLOOKUP(B556,'EMP LIST '!$B$2:$B$121,'EMP LIST '!$E$2:$E$121,)</f>
        <v/>
      </c>
      <c r="D556" t="str">
        <f t="array" ref="D556">XLOOKUP($B556,'EMP LIST '!$B$2:$B$121,'EMP LIST '!$F$2:$F$121,)</f>
        <v/>
      </c>
      <c r="E556" t="str">
        <f t="array" ref="E556">XLOOKUP($B556,'EMP LIST '!$B$2:$B$121,'EMP LIST '!$I$2:$I$121,)</f>
        <v/>
      </c>
      <c r="I556">
        <f>AJ556-K556</f>
        <v>46298</v>
      </c>
      <c r="J556" t="str">
        <f t="array" ref="J556">XLOOKUP($B556,'EMP LIST '!$B$2:$B$121,'EMP LIST '!$H$2:$H$121,)</f>
        <v/>
      </c>
      <c r="W556" t="str">
        <v>LOGIN</v>
      </c>
      <c r="AJ556">
        <f>TODAY()</f>
        <v>46298</v>
      </c>
    </row>
    <row r="557">
      <c r="C557" t="str">
        <f t="array" ref="C557">XLOOKUP(B557,'EMP LIST '!$B$2:$B$121,'EMP LIST '!$E$2:$E$121,)</f>
        <v/>
      </c>
      <c r="D557" t="str">
        <f t="array" ref="D557">XLOOKUP($B557,'EMP LIST '!$B$2:$B$121,'EMP LIST '!$F$2:$F$121,)</f>
        <v/>
      </c>
      <c r="E557" t="str">
        <f t="array" ref="E557">XLOOKUP($B557,'EMP LIST '!$B$2:$B$121,'EMP LIST '!$I$2:$I$121,)</f>
        <v/>
      </c>
      <c r="I557">
        <f>AJ557-K557</f>
        <v>46298</v>
      </c>
      <c r="J557" t="str">
        <f t="array" ref="J557">XLOOKUP($B557,'EMP LIST '!$B$2:$B$121,'EMP LIST '!$H$2:$H$121,)</f>
        <v/>
      </c>
      <c r="W557" t="str">
        <v>LOGIN</v>
      </c>
      <c r="AJ557">
        <f>TODAY()</f>
        <v>46298</v>
      </c>
    </row>
    <row r="558">
      <c r="C558" t="str">
        <f t="array" ref="C558">XLOOKUP(B558,'EMP LIST '!$B$2:$B$121,'EMP LIST '!$E$2:$E$121,)</f>
        <v/>
      </c>
      <c r="D558" t="str">
        <f t="array" ref="D558">XLOOKUP($B558,'EMP LIST '!$B$2:$B$121,'EMP LIST '!$F$2:$F$121,)</f>
        <v/>
      </c>
      <c r="E558" t="str">
        <f t="array" ref="E558">XLOOKUP($B558,'EMP LIST '!$B$2:$B$121,'EMP LIST '!$I$2:$I$121,)</f>
        <v/>
      </c>
      <c r="I558">
        <f>AJ558-K558</f>
        <v>46298</v>
      </c>
      <c r="J558" t="str">
        <f t="array" ref="J558">XLOOKUP($B558,'EMP LIST '!$B$2:$B$121,'EMP LIST '!$H$2:$H$121,)</f>
        <v/>
      </c>
      <c r="W558" t="str">
        <v>LOGIN</v>
      </c>
      <c r="AJ558">
        <f>TODAY()</f>
        <v>46298</v>
      </c>
    </row>
    <row r="559">
      <c r="C559" t="str">
        <f t="array" ref="C559">XLOOKUP(B559,'EMP LIST '!$B$2:$B$121,'EMP LIST '!$E$2:$E$121,)</f>
        <v/>
      </c>
      <c r="D559" t="str">
        <f t="array" ref="D559">XLOOKUP($B559,'EMP LIST '!$B$2:$B$121,'EMP LIST '!$F$2:$F$121,)</f>
        <v/>
      </c>
      <c r="E559" t="str">
        <f t="array" ref="E559">XLOOKUP($B559,'EMP LIST '!$B$2:$B$121,'EMP LIST '!$I$2:$I$121,)</f>
        <v/>
      </c>
      <c r="I559">
        <f>AJ559-K559</f>
        <v>46298</v>
      </c>
      <c r="J559" t="str">
        <f t="array" ref="J559">XLOOKUP($B559,'EMP LIST '!$B$2:$B$121,'EMP LIST '!$H$2:$H$121,)</f>
        <v/>
      </c>
      <c r="W559" t="str">
        <v>LOGIN</v>
      </c>
      <c r="AJ559">
        <f>TODAY()</f>
        <v>46298</v>
      </c>
    </row>
    <row r="560">
      <c r="C560" t="str">
        <f t="array" ref="C560">XLOOKUP(B560,'EMP LIST '!$B$2:$B$121,'EMP LIST '!$E$2:$E$121,)</f>
        <v/>
      </c>
      <c r="D560" t="str">
        <f t="array" ref="D560">XLOOKUP($B560,'EMP LIST '!$B$2:$B$121,'EMP LIST '!$F$2:$F$121,)</f>
        <v/>
      </c>
      <c r="E560" t="str">
        <f t="array" ref="E560">XLOOKUP($B560,'EMP LIST '!$B$2:$B$121,'EMP LIST '!$I$2:$I$121,)</f>
        <v/>
      </c>
      <c r="I560">
        <f>AJ560-K560</f>
        <v>46298</v>
      </c>
      <c r="J560" t="str">
        <f t="array" ref="J560">XLOOKUP($B560,'EMP LIST '!$B$2:$B$121,'EMP LIST '!$H$2:$H$121,)</f>
        <v/>
      </c>
      <c r="W560" t="str">
        <v>LOGIN</v>
      </c>
      <c r="AJ560">
        <f>TODAY()</f>
        <v>46298</v>
      </c>
    </row>
    <row r="561">
      <c r="C561" t="str">
        <f t="array" ref="C561">XLOOKUP(B561,'EMP LIST '!$B$2:$B$121,'EMP LIST '!$E$2:$E$121,)</f>
        <v/>
      </c>
      <c r="D561" t="str">
        <f t="array" ref="D561">XLOOKUP($B561,'EMP LIST '!$B$2:$B$121,'EMP LIST '!$F$2:$F$121,)</f>
        <v/>
      </c>
      <c r="E561" t="str">
        <f t="array" ref="E561">XLOOKUP($B561,'EMP LIST '!$B$2:$B$121,'EMP LIST '!$I$2:$I$121,)</f>
        <v/>
      </c>
      <c r="I561">
        <f>AJ561-K561</f>
        <v>46298</v>
      </c>
      <c r="J561" t="str">
        <f t="array" ref="J561">XLOOKUP($B561,'EMP LIST '!$B$2:$B$121,'EMP LIST '!$H$2:$H$121,)</f>
        <v/>
      </c>
      <c r="W561" t="str">
        <v>LOGIN</v>
      </c>
      <c r="AJ561">
        <f>TODAY()</f>
        <v>46298</v>
      </c>
    </row>
    <row r="562">
      <c r="C562" t="str">
        <f t="array" ref="C562">XLOOKUP(B562,'EMP LIST '!$B$2:$B$121,'EMP LIST '!$E$2:$E$121,)</f>
        <v/>
      </c>
      <c r="D562" t="str">
        <f t="array" ref="D562">XLOOKUP($B562,'EMP LIST '!$B$2:$B$121,'EMP LIST '!$F$2:$F$121,)</f>
        <v/>
      </c>
      <c r="E562" t="str">
        <f t="array" ref="E562">XLOOKUP($B562,'EMP LIST '!$B$2:$B$121,'EMP LIST '!$I$2:$I$121,)</f>
        <v/>
      </c>
      <c r="I562">
        <f>AJ562-K562</f>
        <v>46298</v>
      </c>
      <c r="J562" t="str">
        <f t="array" ref="J562">XLOOKUP($B562,'EMP LIST '!$B$2:$B$121,'EMP LIST '!$H$2:$H$121,)</f>
        <v/>
      </c>
      <c r="W562" t="str">
        <v>LOGIN</v>
      </c>
      <c r="AJ562">
        <f>TODAY()</f>
        <v>46298</v>
      </c>
    </row>
    <row r="563">
      <c r="C563" t="str">
        <f t="array" ref="C563">XLOOKUP(B563,'EMP LIST '!$B$2:$B$121,'EMP LIST '!$E$2:$E$121,)</f>
        <v/>
      </c>
      <c r="D563" t="str">
        <f t="array" ref="D563">XLOOKUP($B563,'EMP LIST '!$B$2:$B$121,'EMP LIST '!$F$2:$F$121,)</f>
        <v/>
      </c>
      <c r="E563" t="str">
        <f t="array" ref="E563">XLOOKUP($B563,'EMP LIST '!$B$2:$B$121,'EMP LIST '!$I$2:$I$121,)</f>
        <v/>
      </c>
      <c r="I563">
        <f>AJ563-K563</f>
        <v>46298</v>
      </c>
      <c r="J563" t="str">
        <f t="array" ref="J563">XLOOKUP($B563,'EMP LIST '!$B$2:$B$121,'EMP LIST '!$H$2:$H$121,)</f>
        <v/>
      </c>
      <c r="W563" t="str">
        <v>LOGIN</v>
      </c>
      <c r="AJ563">
        <f>TODAY()</f>
        <v>46298</v>
      </c>
    </row>
    <row r="564">
      <c r="C564" t="str">
        <f t="array" ref="C564">XLOOKUP(B564,'EMP LIST '!$B$2:$B$121,'EMP LIST '!$E$2:$E$121,)</f>
        <v/>
      </c>
      <c r="D564" t="str">
        <f t="array" ref="D564">XLOOKUP($B564,'EMP LIST '!$B$2:$B$121,'EMP LIST '!$F$2:$F$121,)</f>
        <v/>
      </c>
      <c r="E564" t="str">
        <f t="array" ref="E564">XLOOKUP($B564,'EMP LIST '!$B$2:$B$121,'EMP LIST '!$I$2:$I$121,)</f>
        <v/>
      </c>
      <c r="I564">
        <f>AJ564-K564</f>
        <v>46298</v>
      </c>
      <c r="J564" t="str">
        <f t="array" ref="J564">XLOOKUP($B564,'EMP LIST '!$B$2:$B$121,'EMP LIST '!$H$2:$H$121,)</f>
        <v/>
      </c>
      <c r="W564" t="str">
        <v>LOGIN</v>
      </c>
      <c r="AJ564">
        <f>TODAY()</f>
        <v>46298</v>
      </c>
    </row>
    <row r="565">
      <c r="C565" t="str">
        <f t="array" ref="C565">XLOOKUP(B565,'EMP LIST '!$B$2:$B$121,'EMP LIST '!$E$2:$E$121,)</f>
        <v/>
      </c>
      <c r="D565" t="str">
        <f t="array" ref="D565">XLOOKUP($B565,'EMP LIST '!$B$2:$B$121,'EMP LIST '!$F$2:$F$121,)</f>
        <v/>
      </c>
      <c r="E565" t="str">
        <f t="array" ref="E565">XLOOKUP($B565,'EMP LIST '!$B$2:$B$121,'EMP LIST '!$I$2:$I$121,)</f>
        <v/>
      </c>
      <c r="I565">
        <f>AJ565-K565</f>
        <v>46298</v>
      </c>
      <c r="J565" t="str">
        <f t="array" ref="J565">XLOOKUP($B565,'EMP LIST '!$B$2:$B$121,'EMP LIST '!$H$2:$H$121,)</f>
        <v/>
      </c>
      <c r="W565" t="str">
        <v>LOGIN</v>
      </c>
      <c r="AJ565">
        <f>TODAY()</f>
        <v>46298</v>
      </c>
    </row>
    <row r="566">
      <c r="C566" t="str">
        <f t="array" ref="C566">XLOOKUP(B566,'EMP LIST '!$B$2:$B$121,'EMP LIST '!$E$2:$E$121,)</f>
        <v/>
      </c>
      <c r="D566" t="str">
        <f t="array" ref="D566">XLOOKUP($B566,'EMP LIST '!$B$2:$B$121,'EMP LIST '!$F$2:$F$121,)</f>
        <v/>
      </c>
      <c r="E566" t="str">
        <f t="array" ref="E566">XLOOKUP($B566,'EMP LIST '!$B$2:$B$121,'EMP LIST '!$I$2:$I$121,)</f>
        <v/>
      </c>
      <c r="I566">
        <f>AJ566-K566</f>
        <v>46298</v>
      </c>
      <c r="J566" t="str">
        <f t="array" ref="J566">XLOOKUP($B566,'EMP LIST '!$B$2:$B$121,'EMP LIST '!$H$2:$H$121,)</f>
        <v/>
      </c>
      <c r="W566" t="str">
        <v>LOGIN</v>
      </c>
      <c r="AJ566">
        <f>TODAY()</f>
        <v>46298</v>
      </c>
    </row>
    <row r="567">
      <c r="C567" t="str">
        <f t="array" ref="C567">XLOOKUP(B567,'EMP LIST '!$B$2:$B$121,'EMP LIST '!$E$2:$E$121,)</f>
        <v/>
      </c>
      <c r="D567" t="str">
        <f t="array" ref="D567">XLOOKUP($B567,'EMP LIST '!$B$2:$B$121,'EMP LIST '!$F$2:$F$121,)</f>
        <v/>
      </c>
      <c r="E567" t="str">
        <f t="array" ref="E567">XLOOKUP($B567,'EMP LIST '!$B$2:$B$121,'EMP LIST '!$I$2:$I$121,)</f>
        <v/>
      </c>
      <c r="I567">
        <f>AJ567-K567</f>
        <v>46298</v>
      </c>
      <c r="J567" t="str">
        <f t="array" ref="J567">XLOOKUP($B567,'EMP LIST '!$B$2:$B$121,'EMP LIST '!$H$2:$H$121,)</f>
        <v/>
      </c>
      <c r="W567" t="str">
        <v>LOGIN</v>
      </c>
      <c r="AJ567">
        <f>TODAY()</f>
        <v>46298</v>
      </c>
    </row>
    <row r="568">
      <c r="C568" t="str">
        <f t="array" ref="C568">XLOOKUP(B568,'EMP LIST '!$B$2:$B$121,'EMP LIST '!$E$2:$E$121,)</f>
        <v/>
      </c>
      <c r="D568" t="str">
        <f t="array" ref="D568">XLOOKUP($B568,'EMP LIST '!$B$2:$B$121,'EMP LIST '!$F$2:$F$121,)</f>
        <v/>
      </c>
      <c r="E568" t="str">
        <f t="array" ref="E568">XLOOKUP($B568,'EMP LIST '!$B$2:$B$121,'EMP LIST '!$I$2:$I$121,)</f>
        <v/>
      </c>
      <c r="I568">
        <f>AJ568-K568</f>
        <v>46298</v>
      </c>
      <c r="J568" t="str">
        <f t="array" ref="J568">XLOOKUP($B568,'EMP LIST '!$B$2:$B$121,'EMP LIST '!$H$2:$H$121,)</f>
        <v/>
      </c>
      <c r="W568" t="str">
        <v>LOGIN</v>
      </c>
      <c r="AJ568">
        <f>TODAY()</f>
        <v>46298</v>
      </c>
    </row>
    <row r="569">
      <c r="C569" t="str">
        <f t="array" ref="C569">XLOOKUP(B569,'EMP LIST '!$B$2:$B$121,'EMP LIST '!$E$2:$E$121,)</f>
        <v/>
      </c>
      <c r="D569" t="str">
        <f t="array" ref="D569">XLOOKUP($B569,'EMP LIST '!$B$2:$B$121,'EMP LIST '!$F$2:$F$121,)</f>
        <v/>
      </c>
      <c r="E569" t="str">
        <f t="array" ref="E569">XLOOKUP($B569,'EMP LIST '!$B$2:$B$121,'EMP LIST '!$I$2:$I$121,)</f>
        <v/>
      </c>
      <c r="I569">
        <f>AJ569-K569</f>
        <v>46298</v>
      </c>
      <c r="J569" t="str">
        <f t="array" ref="J569">XLOOKUP($B569,'EMP LIST '!$B$2:$B$121,'EMP LIST '!$H$2:$H$121,)</f>
        <v/>
      </c>
      <c r="W569" t="str">
        <v>LOGIN</v>
      </c>
      <c r="AJ569">
        <f>TODAY()</f>
        <v>46298</v>
      </c>
    </row>
    <row r="570">
      <c r="C570" t="str">
        <f t="array" ref="C570">XLOOKUP(B570,'EMP LIST '!$B$2:$B$121,'EMP LIST '!$E$2:$E$121,)</f>
        <v/>
      </c>
      <c r="D570" t="str">
        <f t="array" ref="D570">XLOOKUP($B570,'EMP LIST '!$B$2:$B$121,'EMP LIST '!$F$2:$F$121,)</f>
        <v/>
      </c>
      <c r="E570" t="str">
        <f t="array" ref="E570">XLOOKUP($B570,'EMP LIST '!$B$2:$B$121,'EMP LIST '!$I$2:$I$121,)</f>
        <v/>
      </c>
      <c r="I570">
        <f>AJ570-K570</f>
        <v>46298</v>
      </c>
      <c r="J570" t="str">
        <f t="array" ref="J570">XLOOKUP($B570,'EMP LIST '!$B$2:$B$121,'EMP LIST '!$H$2:$H$121,)</f>
        <v/>
      </c>
      <c r="W570" t="str">
        <v>LOGIN</v>
      </c>
      <c r="AJ570">
        <f>TODAY()</f>
        <v>46298</v>
      </c>
    </row>
    <row r="571">
      <c r="C571" t="str">
        <f t="array" ref="C571">XLOOKUP(B571,'EMP LIST '!$B$2:$B$121,'EMP LIST '!$E$2:$E$121,)</f>
        <v/>
      </c>
      <c r="D571" t="str">
        <f t="array" ref="D571">XLOOKUP($B571,'EMP LIST '!$B$2:$B$121,'EMP LIST '!$F$2:$F$121,)</f>
        <v/>
      </c>
      <c r="E571" t="str">
        <f t="array" ref="E571">XLOOKUP($B571,'EMP LIST '!$B$2:$B$121,'EMP LIST '!$I$2:$I$121,)</f>
        <v/>
      </c>
      <c r="I571">
        <f>AJ571-K571</f>
        <v>46298</v>
      </c>
      <c r="J571" t="str">
        <f t="array" ref="J571">XLOOKUP($B571,'EMP LIST '!$B$2:$B$121,'EMP LIST '!$H$2:$H$121,)</f>
        <v/>
      </c>
      <c r="W571" t="str">
        <v>LOGIN</v>
      </c>
      <c r="AJ571">
        <f>TODAY()</f>
        <v>46298</v>
      </c>
    </row>
    <row r="572">
      <c r="C572" t="str">
        <f t="array" ref="C572">XLOOKUP(B572,'EMP LIST '!$B$2:$B$121,'EMP LIST '!$E$2:$E$121,)</f>
        <v/>
      </c>
      <c r="D572" t="str">
        <f t="array" ref="D572">XLOOKUP($B572,'EMP LIST '!$B$2:$B$121,'EMP LIST '!$F$2:$F$121,)</f>
        <v/>
      </c>
      <c r="E572" t="str">
        <f t="array" ref="E572">XLOOKUP($B572,'EMP LIST '!$B$2:$B$121,'EMP LIST '!$I$2:$I$121,)</f>
        <v/>
      </c>
      <c r="I572">
        <f>AJ572-K572</f>
        <v>46298</v>
      </c>
      <c r="J572" t="str">
        <f t="array" ref="J572">XLOOKUP($B572,'EMP LIST '!$B$2:$B$121,'EMP LIST '!$H$2:$H$121,)</f>
        <v/>
      </c>
      <c r="W572" t="str">
        <v>LOGIN</v>
      </c>
      <c r="AJ572">
        <f>TODAY()</f>
        <v>46298</v>
      </c>
    </row>
    <row r="573">
      <c r="C573" t="str">
        <f t="array" ref="C573">XLOOKUP(B573,'EMP LIST '!$B$2:$B$121,'EMP LIST '!$E$2:$E$121,)</f>
        <v/>
      </c>
      <c r="D573" t="str">
        <f t="array" ref="D573">XLOOKUP($B573,'EMP LIST '!$B$2:$B$121,'EMP LIST '!$F$2:$F$121,)</f>
        <v/>
      </c>
      <c r="E573" t="str">
        <f t="array" ref="E573">XLOOKUP($B573,'EMP LIST '!$B$2:$B$121,'EMP LIST '!$I$2:$I$121,)</f>
        <v/>
      </c>
      <c r="I573">
        <f>AJ573-K573</f>
        <v>46298</v>
      </c>
      <c r="J573" t="str">
        <f t="array" ref="J573">XLOOKUP($B573,'EMP LIST '!$B$2:$B$121,'EMP LIST '!$H$2:$H$121,)</f>
        <v/>
      </c>
      <c r="W573" t="str">
        <v>LOGIN</v>
      </c>
      <c r="AJ573">
        <f>TODAY()</f>
        <v>46298</v>
      </c>
    </row>
    <row r="574">
      <c r="C574" t="str">
        <f t="array" ref="C574">XLOOKUP(B574,'EMP LIST '!$B$2:$B$121,'EMP LIST '!$E$2:$E$121,)</f>
        <v/>
      </c>
      <c r="D574" t="str">
        <f t="array" ref="D574">XLOOKUP($B574,'EMP LIST '!$B$2:$B$121,'EMP LIST '!$F$2:$F$121,)</f>
        <v/>
      </c>
      <c r="E574" t="str">
        <f t="array" ref="E574">XLOOKUP($B574,'EMP LIST '!$B$2:$B$121,'EMP LIST '!$I$2:$I$121,)</f>
        <v/>
      </c>
      <c r="I574">
        <f>AJ574-K574</f>
        <v>46298</v>
      </c>
      <c r="J574" t="str">
        <f t="array" ref="J574">XLOOKUP($B574,'EMP LIST '!$B$2:$B$121,'EMP LIST '!$H$2:$H$121,)</f>
        <v/>
      </c>
      <c r="W574" t="str">
        <v>LOGIN</v>
      </c>
      <c r="AJ574">
        <f>TODAY()</f>
        <v>46298</v>
      </c>
    </row>
    <row r="575">
      <c r="C575" t="str">
        <f t="array" ref="C575">XLOOKUP(B575,'EMP LIST '!$B$2:$B$121,'EMP LIST '!$E$2:$E$121,)</f>
        <v/>
      </c>
      <c r="D575" t="str">
        <f t="array" ref="D575">XLOOKUP($B575,'EMP LIST '!$B$2:$B$121,'EMP LIST '!$F$2:$F$121,)</f>
        <v/>
      </c>
      <c r="E575" t="str">
        <f t="array" ref="E575">XLOOKUP($B575,'EMP LIST '!$B$2:$B$121,'EMP LIST '!$I$2:$I$121,)</f>
        <v/>
      </c>
      <c r="I575">
        <f>AJ575-K575</f>
        <v>46298</v>
      </c>
      <c r="J575" t="str">
        <f t="array" ref="J575">XLOOKUP($B575,'EMP LIST '!$B$2:$B$121,'EMP LIST '!$H$2:$H$121,)</f>
        <v/>
      </c>
      <c r="W575" t="str">
        <v>LOGIN</v>
      </c>
      <c r="AJ575">
        <f>TODAY()</f>
        <v>46298</v>
      </c>
    </row>
    <row r="576">
      <c r="C576" t="str">
        <f t="array" ref="C576">XLOOKUP(B576,'EMP LIST '!$B$2:$B$121,'EMP LIST '!$E$2:$E$121,)</f>
        <v/>
      </c>
      <c r="D576" t="str">
        <f t="array" ref="D576">XLOOKUP($B576,'EMP LIST '!$B$2:$B$121,'EMP LIST '!$F$2:$F$121,)</f>
        <v/>
      </c>
      <c r="E576" t="str">
        <f t="array" ref="E576">XLOOKUP($B576,'EMP LIST '!$B$2:$B$121,'EMP LIST '!$I$2:$I$121,)</f>
        <v/>
      </c>
      <c r="I576">
        <f>AJ576-K576</f>
        <v>46298</v>
      </c>
      <c r="J576" t="str">
        <f t="array" ref="J576">XLOOKUP($B576,'EMP LIST '!$B$2:$B$121,'EMP LIST '!$H$2:$H$121,)</f>
        <v/>
      </c>
      <c r="W576" t="str">
        <v>LOGIN</v>
      </c>
      <c r="AJ576">
        <f>TODAY()</f>
        <v>46298</v>
      </c>
    </row>
    <row r="577">
      <c r="C577" t="str">
        <f t="array" ref="C577">XLOOKUP(B577,'EMP LIST '!$B$2:$B$121,'EMP LIST '!$E$2:$E$121,)</f>
        <v/>
      </c>
      <c r="D577" t="str">
        <f t="array" ref="D577">XLOOKUP($B577,'EMP LIST '!$B$2:$B$121,'EMP LIST '!$F$2:$F$121,)</f>
        <v/>
      </c>
      <c r="E577" t="str">
        <f t="array" ref="E577">XLOOKUP($B577,'EMP LIST '!$B$2:$B$121,'EMP LIST '!$I$2:$I$121,)</f>
        <v/>
      </c>
      <c r="I577">
        <f>AJ577-K577</f>
        <v>46298</v>
      </c>
      <c r="J577" t="str">
        <f t="array" ref="J577">XLOOKUP($B577,'EMP LIST '!$B$2:$B$121,'EMP LIST '!$H$2:$H$121,)</f>
        <v/>
      </c>
      <c r="W577" t="str">
        <v>LOGIN</v>
      </c>
      <c r="AJ577">
        <f>TODAY()</f>
        <v>46298</v>
      </c>
    </row>
    <row r="578">
      <c r="C578" t="str">
        <f t="array" ref="C578">XLOOKUP(B578,'EMP LIST '!$B$2:$B$121,'EMP LIST '!$E$2:$E$121,)</f>
        <v/>
      </c>
      <c r="D578" t="str">
        <f t="array" ref="D578">XLOOKUP($B578,'EMP LIST '!$B$2:$B$121,'EMP LIST '!$F$2:$F$121,)</f>
        <v/>
      </c>
      <c r="E578" t="str">
        <f t="array" ref="E578">XLOOKUP($B578,'EMP LIST '!$B$2:$B$121,'EMP LIST '!$I$2:$I$121,)</f>
        <v/>
      </c>
      <c r="I578">
        <f>AJ578-K578</f>
        <v>46298</v>
      </c>
      <c r="J578" t="str">
        <f t="array" ref="J578">XLOOKUP($B578,'EMP LIST '!$B$2:$B$121,'EMP LIST '!$H$2:$H$121,)</f>
        <v/>
      </c>
      <c r="W578" t="str">
        <v>LOGIN</v>
      </c>
      <c r="AJ578">
        <f>TODAY()</f>
        <v>46298</v>
      </c>
    </row>
    <row r="579">
      <c r="C579" t="str">
        <f t="array" ref="C579">XLOOKUP(B579,'EMP LIST '!$B$2:$B$121,'EMP LIST '!$E$2:$E$121,)</f>
        <v/>
      </c>
      <c r="D579" t="str">
        <f t="array" ref="D579">XLOOKUP($B579,'EMP LIST '!$B$2:$B$121,'EMP LIST '!$F$2:$F$121,)</f>
        <v/>
      </c>
      <c r="E579" t="str">
        <f t="array" ref="E579">XLOOKUP($B579,'EMP LIST '!$B$2:$B$121,'EMP LIST '!$I$2:$I$121,)</f>
        <v/>
      </c>
      <c r="I579">
        <f>AJ579-K579</f>
        <v>46298</v>
      </c>
      <c r="J579" t="str">
        <f t="array" ref="J579">XLOOKUP($B579,'EMP LIST '!$B$2:$B$121,'EMP LIST '!$H$2:$H$121,)</f>
        <v/>
      </c>
      <c r="W579" t="str">
        <v>LOGIN</v>
      </c>
      <c r="AJ579">
        <f>TODAY()</f>
        <v>46298</v>
      </c>
    </row>
    <row r="580">
      <c r="C580" t="str">
        <f t="array" ref="C580">XLOOKUP(B580,'EMP LIST '!$B$2:$B$121,'EMP LIST '!$E$2:$E$121,)</f>
        <v/>
      </c>
      <c r="D580" t="str">
        <f t="array" ref="D580">XLOOKUP($B580,'EMP LIST '!$B$2:$B$121,'EMP LIST '!$F$2:$F$121,)</f>
        <v/>
      </c>
      <c r="E580" t="str">
        <f t="array" ref="E580">XLOOKUP($B580,'EMP LIST '!$B$2:$B$121,'EMP LIST '!$I$2:$I$121,)</f>
        <v/>
      </c>
      <c r="I580">
        <f>AJ580-K580</f>
        <v>46298</v>
      </c>
      <c r="J580" t="str">
        <f t="array" ref="J580">XLOOKUP($B580,'EMP LIST '!$B$2:$B$121,'EMP LIST '!$H$2:$H$121,)</f>
        <v/>
      </c>
      <c r="W580" t="str">
        <v>LOGIN</v>
      </c>
      <c r="AJ580">
        <f>TODAY()</f>
        <v>46298</v>
      </c>
    </row>
    <row r="581">
      <c r="C581" t="str">
        <f t="array" ref="C581">XLOOKUP(B581,'EMP LIST '!$B$2:$B$121,'EMP LIST '!$E$2:$E$121,)</f>
        <v/>
      </c>
      <c r="D581" t="str">
        <f t="array" ref="D581">XLOOKUP($B581,'EMP LIST '!$B$2:$B$121,'EMP LIST '!$F$2:$F$121,)</f>
        <v/>
      </c>
      <c r="E581" t="str">
        <f t="array" ref="E581">XLOOKUP($B581,'EMP LIST '!$B$2:$B$121,'EMP LIST '!$I$2:$I$121,)</f>
        <v/>
      </c>
      <c r="I581">
        <f>AJ581-K581</f>
        <v>46298</v>
      </c>
      <c r="J581" t="str">
        <f t="array" ref="J581">XLOOKUP($B581,'EMP LIST '!$B$2:$B$121,'EMP LIST '!$H$2:$H$121,)</f>
        <v/>
      </c>
      <c r="W581" t="str">
        <v>LOGIN</v>
      </c>
      <c r="AJ581">
        <f>TODAY()</f>
        <v>46298</v>
      </c>
    </row>
    <row r="582">
      <c r="C582" t="str">
        <f t="array" ref="C582">XLOOKUP(B582,'EMP LIST '!$B$2:$B$121,'EMP LIST '!$E$2:$E$121,)</f>
        <v/>
      </c>
      <c r="D582" t="str">
        <f t="array" ref="D582">XLOOKUP($B582,'EMP LIST '!$B$2:$B$121,'EMP LIST '!$F$2:$F$121,)</f>
        <v/>
      </c>
      <c r="E582" t="str">
        <f t="array" ref="E582">XLOOKUP($B582,'EMP LIST '!$B$2:$B$121,'EMP LIST '!$I$2:$I$121,)</f>
        <v/>
      </c>
      <c r="I582">
        <f>AJ582-K582</f>
        <v>46298</v>
      </c>
      <c r="J582" t="str">
        <f t="array" ref="J582">XLOOKUP($B582,'EMP LIST '!$B$2:$B$121,'EMP LIST '!$H$2:$H$121,)</f>
        <v/>
      </c>
      <c r="W582" t="str">
        <v>LOGIN</v>
      </c>
      <c r="AJ582">
        <f>TODAY()</f>
        <v>46298</v>
      </c>
    </row>
    <row r="583">
      <c r="C583" t="str">
        <f t="array" ref="C583">XLOOKUP(B583,'EMP LIST '!$B$2:$B$121,'EMP LIST '!$E$2:$E$121,)</f>
        <v/>
      </c>
      <c r="D583" t="str">
        <f t="array" ref="D583">XLOOKUP($B583,'EMP LIST '!$B$2:$B$121,'EMP LIST '!$F$2:$F$121,)</f>
        <v/>
      </c>
      <c r="E583" t="str">
        <f t="array" ref="E583">XLOOKUP($B583,'EMP LIST '!$B$2:$B$121,'EMP LIST '!$I$2:$I$121,)</f>
        <v/>
      </c>
      <c r="I583">
        <f>AJ583-K583</f>
        <v>46298</v>
      </c>
      <c r="J583" t="str">
        <f t="array" ref="J583">XLOOKUP($B583,'EMP LIST '!$B$2:$B$121,'EMP LIST '!$H$2:$H$121,)</f>
        <v/>
      </c>
      <c r="W583" t="str">
        <v>LOGIN</v>
      </c>
      <c r="AJ583">
        <f>TODAY()</f>
        <v>46298</v>
      </c>
    </row>
    <row r="584">
      <c r="C584" t="str">
        <f t="array" ref="C584">XLOOKUP(B584,'EMP LIST '!$B$2:$B$121,'EMP LIST '!$E$2:$E$121,)</f>
        <v/>
      </c>
      <c r="D584" t="str">
        <f t="array" ref="D584">XLOOKUP($B584,'EMP LIST '!$B$2:$B$121,'EMP LIST '!$F$2:$F$121,)</f>
        <v/>
      </c>
      <c r="E584" t="str">
        <f t="array" ref="E584">XLOOKUP($B584,'EMP LIST '!$B$2:$B$121,'EMP LIST '!$I$2:$I$121,)</f>
        <v/>
      </c>
      <c r="I584">
        <f>AJ584-K584</f>
        <v>46298</v>
      </c>
      <c r="J584" t="str">
        <f t="array" ref="J584">XLOOKUP($B584,'EMP LIST '!$B$2:$B$121,'EMP LIST '!$H$2:$H$121,)</f>
        <v/>
      </c>
      <c r="W584" t="str">
        <v>LOGIN</v>
      </c>
      <c r="AJ584">
        <f>TODAY()</f>
        <v>46298</v>
      </c>
    </row>
    <row r="585">
      <c r="C585" t="str">
        <f t="array" ref="C585">XLOOKUP(B585,'EMP LIST '!$B$2:$B$121,'EMP LIST '!$E$2:$E$121,)</f>
        <v/>
      </c>
      <c r="D585" t="str">
        <f t="array" ref="D585">XLOOKUP($B585,'EMP LIST '!$B$2:$B$121,'EMP LIST '!$F$2:$F$121,)</f>
        <v/>
      </c>
      <c r="E585" t="str">
        <f t="array" ref="E585">XLOOKUP($B585,'EMP LIST '!$B$2:$B$121,'EMP LIST '!$I$2:$I$121,)</f>
        <v/>
      </c>
      <c r="I585">
        <f>AJ585-K585</f>
        <v>46298</v>
      </c>
      <c r="J585" t="str">
        <f t="array" ref="J585">XLOOKUP($B585,'EMP LIST '!$B$2:$B$121,'EMP LIST '!$H$2:$H$121,)</f>
        <v/>
      </c>
      <c r="W585" t="str">
        <v>LOGIN</v>
      </c>
      <c r="AJ585">
        <f>TODAY()</f>
        <v>46298</v>
      </c>
    </row>
    <row r="586">
      <c r="C586" t="str">
        <f t="array" ref="C586">XLOOKUP(B586,'EMP LIST '!$B$2:$B$121,'EMP LIST '!$E$2:$E$121,)</f>
        <v/>
      </c>
      <c r="D586" t="str">
        <f t="array" ref="D586">XLOOKUP($B586,'EMP LIST '!$B$2:$B$121,'EMP LIST '!$F$2:$F$121,)</f>
        <v/>
      </c>
      <c r="E586" t="str">
        <f t="array" ref="E586">XLOOKUP($B586,'EMP LIST '!$B$2:$B$121,'EMP LIST '!$I$2:$I$121,)</f>
        <v/>
      </c>
      <c r="I586">
        <f>AJ586-K586</f>
        <v>46298</v>
      </c>
      <c r="J586" t="str">
        <f t="array" ref="J586">XLOOKUP($B586,'EMP LIST '!$B$2:$B$121,'EMP LIST '!$H$2:$H$121,)</f>
        <v/>
      </c>
      <c r="W586" t="str">
        <v>LOGIN</v>
      </c>
      <c r="AJ586">
        <f>TODAY()</f>
        <v>46298</v>
      </c>
    </row>
    <row r="587">
      <c r="C587" t="str">
        <f t="array" ref="C587">XLOOKUP(B587,'EMP LIST '!$B$2:$B$121,'EMP LIST '!$E$2:$E$121,)</f>
        <v/>
      </c>
      <c r="D587" t="str">
        <f t="array" ref="D587">XLOOKUP($B587,'EMP LIST '!$B$2:$B$121,'EMP LIST '!$F$2:$F$121,)</f>
        <v/>
      </c>
      <c r="E587" t="str">
        <f t="array" ref="E587">XLOOKUP($B587,'EMP LIST '!$B$2:$B$121,'EMP LIST '!$I$2:$I$121,)</f>
        <v/>
      </c>
      <c r="I587">
        <f>AJ587-K587</f>
        <v>46298</v>
      </c>
      <c r="J587" t="str">
        <f t="array" ref="J587">XLOOKUP($B587,'EMP LIST '!$B$2:$B$121,'EMP LIST '!$H$2:$H$121,)</f>
        <v/>
      </c>
      <c r="W587" t="str">
        <v>LOGIN</v>
      </c>
      <c r="AJ587">
        <f>TODAY()</f>
        <v>46298</v>
      </c>
    </row>
    <row r="588">
      <c r="C588" t="str">
        <f t="array" ref="C588">XLOOKUP(B588,'EMP LIST '!$B$2:$B$121,'EMP LIST '!$E$2:$E$121,)</f>
        <v/>
      </c>
      <c r="D588" t="str">
        <f t="array" ref="D588">XLOOKUP($B588,'EMP LIST '!$B$2:$B$121,'EMP LIST '!$F$2:$F$121,)</f>
        <v/>
      </c>
      <c r="E588" t="str">
        <f t="array" ref="E588">XLOOKUP($B588,'EMP LIST '!$B$2:$B$121,'EMP LIST '!$I$2:$I$121,)</f>
        <v/>
      </c>
      <c r="I588">
        <f>AJ588-K588</f>
        <v>46298</v>
      </c>
      <c r="J588" t="str">
        <f t="array" ref="J588">XLOOKUP($B588,'EMP LIST '!$B$2:$B$121,'EMP LIST '!$H$2:$H$121,)</f>
        <v/>
      </c>
      <c r="W588" t="str">
        <v>LOGIN</v>
      </c>
      <c r="AJ588">
        <f>TODAY()</f>
        <v>46298</v>
      </c>
    </row>
    <row r="589">
      <c r="C589" t="str">
        <f t="array" ref="C589">XLOOKUP(B589,'EMP LIST '!$B$2:$B$121,'EMP LIST '!$E$2:$E$121,)</f>
        <v/>
      </c>
      <c r="D589" t="str">
        <f t="array" ref="D589">XLOOKUP($B589,'EMP LIST '!$B$2:$B$121,'EMP LIST '!$F$2:$F$121,)</f>
        <v/>
      </c>
      <c r="E589" t="str">
        <f t="array" ref="E589">XLOOKUP($B589,'EMP LIST '!$B$2:$B$121,'EMP LIST '!$I$2:$I$121,)</f>
        <v/>
      </c>
      <c r="I589">
        <f>AJ589-K589</f>
        <v>46298</v>
      </c>
      <c r="J589" t="str">
        <f t="array" ref="J589">XLOOKUP($B589,'EMP LIST '!$B$2:$B$121,'EMP LIST '!$H$2:$H$121,)</f>
        <v/>
      </c>
      <c r="W589" t="str">
        <v>LOGIN</v>
      </c>
      <c r="AJ589">
        <f>TODAY()</f>
        <v>46298</v>
      </c>
    </row>
    <row r="590">
      <c r="C590" t="str">
        <f t="array" ref="C590">XLOOKUP(B590,'EMP LIST '!$B$2:$B$121,'EMP LIST '!$E$2:$E$121,)</f>
        <v/>
      </c>
      <c r="D590" t="str">
        <f t="array" ref="D590">XLOOKUP($B590,'EMP LIST '!$B$2:$B$121,'EMP LIST '!$F$2:$F$121,)</f>
        <v/>
      </c>
      <c r="E590" t="str">
        <f t="array" ref="E590">XLOOKUP($B590,'EMP LIST '!$B$2:$B$121,'EMP LIST '!$I$2:$I$121,)</f>
        <v/>
      </c>
      <c r="I590">
        <f>AJ590-K590</f>
        <v>46298</v>
      </c>
      <c r="J590" t="str">
        <f t="array" ref="J590">XLOOKUP($B590,'EMP LIST '!$B$2:$B$121,'EMP LIST '!$H$2:$H$121,)</f>
        <v/>
      </c>
      <c r="W590" t="str">
        <v>LOGIN</v>
      </c>
      <c r="AJ590">
        <f>TODAY()</f>
        <v>46298</v>
      </c>
    </row>
    <row r="591">
      <c r="C591" t="str">
        <f t="array" ref="C591">XLOOKUP(B591,'EMP LIST '!$B$2:$B$121,'EMP LIST '!$E$2:$E$121,)</f>
        <v/>
      </c>
      <c r="D591" t="str">
        <f t="array" ref="D591">XLOOKUP($B591,'EMP LIST '!$B$2:$B$121,'EMP LIST '!$F$2:$F$121,)</f>
        <v/>
      </c>
      <c r="E591" t="str">
        <f t="array" ref="E591">XLOOKUP($B591,'EMP LIST '!$B$2:$B$121,'EMP LIST '!$I$2:$I$121,)</f>
        <v/>
      </c>
      <c r="I591">
        <f>AJ591-K591</f>
        <v>46298</v>
      </c>
      <c r="J591" t="str">
        <f t="array" ref="J591">XLOOKUP($B591,'EMP LIST '!$B$2:$B$121,'EMP LIST '!$H$2:$H$121,)</f>
        <v/>
      </c>
      <c r="W591" t="str">
        <v>LOGIN</v>
      </c>
      <c r="AJ591">
        <f>TODAY()</f>
        <v>46298</v>
      </c>
    </row>
    <row r="592">
      <c r="C592" t="str">
        <f t="array" ref="C592">XLOOKUP(B592,'EMP LIST '!$B$2:$B$121,'EMP LIST '!$E$2:$E$121,)</f>
        <v/>
      </c>
      <c r="D592" t="str">
        <f t="array" ref="D592">XLOOKUP($B592,'EMP LIST '!$B$2:$B$121,'EMP LIST '!$F$2:$F$121,)</f>
        <v/>
      </c>
      <c r="E592" t="str">
        <f t="array" ref="E592">XLOOKUP($B592,'EMP LIST '!$B$2:$B$121,'EMP LIST '!$I$2:$I$121,)</f>
        <v/>
      </c>
      <c r="I592">
        <f>AJ592-K592</f>
        <v>46298</v>
      </c>
      <c r="J592" t="str">
        <f t="array" ref="J592">XLOOKUP($B592,'EMP LIST '!$B$2:$B$121,'EMP LIST '!$H$2:$H$121,)</f>
        <v/>
      </c>
      <c r="W592" t="str">
        <v>LOGIN</v>
      </c>
      <c r="AJ592">
        <f>TODAY()</f>
        <v>46298</v>
      </c>
    </row>
    <row r="593">
      <c r="C593" t="str">
        <f t="array" ref="C593">XLOOKUP(B593,'EMP LIST '!$B$2:$B$121,'EMP LIST '!$E$2:$E$121,)</f>
        <v/>
      </c>
      <c r="D593" t="str">
        <f t="array" ref="D593">XLOOKUP($B593,'EMP LIST '!$B$2:$B$121,'EMP LIST '!$F$2:$F$121,)</f>
        <v/>
      </c>
      <c r="E593" t="str">
        <f t="array" ref="E593">XLOOKUP($B593,'EMP LIST '!$B$2:$B$121,'EMP LIST '!$I$2:$I$121,)</f>
        <v/>
      </c>
      <c r="I593">
        <f>AJ593-K593</f>
        <v>46298</v>
      </c>
      <c r="J593" t="str">
        <f t="array" ref="J593">XLOOKUP($B593,'EMP LIST '!$B$2:$B$121,'EMP LIST '!$H$2:$H$121,)</f>
        <v/>
      </c>
      <c r="W593" t="str">
        <v>LOGIN</v>
      </c>
      <c r="AJ593">
        <f>TODAY()</f>
        <v>46298</v>
      </c>
    </row>
    <row r="594">
      <c r="C594" t="str">
        <f t="array" ref="C594">XLOOKUP(B594,'EMP LIST '!$B$2:$B$121,'EMP LIST '!$E$2:$E$121,)</f>
        <v/>
      </c>
      <c r="D594" t="str">
        <f t="array" ref="D594">XLOOKUP($B594,'EMP LIST '!$B$2:$B$121,'EMP LIST '!$F$2:$F$121,)</f>
        <v/>
      </c>
      <c r="E594" t="str">
        <f t="array" ref="E594">XLOOKUP($B594,'EMP LIST '!$B$2:$B$121,'EMP LIST '!$I$2:$I$121,)</f>
        <v/>
      </c>
      <c r="I594">
        <f>AJ594-K594</f>
        <v>46298</v>
      </c>
      <c r="J594" t="str">
        <f t="array" ref="J594">XLOOKUP($B594,'EMP LIST '!$B$2:$B$121,'EMP LIST '!$H$2:$H$121,)</f>
        <v/>
      </c>
      <c r="W594" t="str">
        <v>LOGIN</v>
      </c>
      <c r="AJ594">
        <f>TODAY()</f>
        <v>46298</v>
      </c>
    </row>
    <row r="595">
      <c r="C595" t="str">
        <f t="array" ref="C595">XLOOKUP(B595,'EMP LIST '!$B$2:$B$121,'EMP LIST '!$E$2:$E$121,)</f>
        <v/>
      </c>
      <c r="D595" t="str">
        <f t="array" ref="D595">XLOOKUP($B595,'EMP LIST '!$B$2:$B$121,'EMP LIST '!$F$2:$F$121,)</f>
        <v/>
      </c>
      <c r="E595" t="str">
        <f t="array" ref="E595">XLOOKUP($B595,'EMP LIST '!$B$2:$B$121,'EMP LIST '!$I$2:$I$121,)</f>
        <v/>
      </c>
      <c r="I595">
        <f>AJ595-K595</f>
        <v>46298</v>
      </c>
      <c r="J595" t="str">
        <f t="array" ref="J595">XLOOKUP($B595,'EMP LIST '!$B$2:$B$121,'EMP LIST '!$H$2:$H$121,)</f>
        <v/>
      </c>
      <c r="W595" t="str">
        <v>LOGIN</v>
      </c>
      <c r="AJ595">
        <f>TODAY()</f>
        <v>46298</v>
      </c>
    </row>
    <row r="596">
      <c r="C596" t="str">
        <f t="array" ref="C596">XLOOKUP(B596,'EMP LIST '!$B$2:$B$121,'EMP LIST '!$E$2:$E$121,)</f>
        <v/>
      </c>
      <c r="D596" t="str">
        <f t="array" ref="D596">XLOOKUP($B596,'EMP LIST '!$B$2:$B$121,'EMP LIST '!$F$2:$F$121,)</f>
        <v/>
      </c>
      <c r="E596" t="str">
        <f t="array" ref="E596">XLOOKUP($B596,'EMP LIST '!$B$2:$B$121,'EMP LIST '!$I$2:$I$121,)</f>
        <v/>
      </c>
      <c r="I596">
        <f>AJ596-K596</f>
        <v>46298</v>
      </c>
      <c r="J596" t="str">
        <f t="array" ref="J596">XLOOKUP($B596,'EMP LIST '!$B$2:$B$121,'EMP LIST '!$H$2:$H$121,)</f>
        <v/>
      </c>
      <c r="W596" t="str">
        <v>LOGIN</v>
      </c>
      <c r="AJ596">
        <f>TODAY()</f>
        <v>46298</v>
      </c>
    </row>
    <row r="597">
      <c r="C597" t="str">
        <f t="array" ref="C597">XLOOKUP(B597,'EMP LIST '!$B$2:$B$121,'EMP LIST '!$E$2:$E$121,)</f>
        <v/>
      </c>
      <c r="D597" t="str">
        <f t="array" ref="D597">XLOOKUP($B597,'EMP LIST '!$B$2:$B$121,'EMP LIST '!$F$2:$F$121,)</f>
        <v/>
      </c>
      <c r="E597" t="str">
        <f t="array" ref="E597">XLOOKUP($B597,'EMP LIST '!$B$2:$B$121,'EMP LIST '!$I$2:$I$121,)</f>
        <v/>
      </c>
      <c r="I597">
        <f>AJ597-K597</f>
        <v>46298</v>
      </c>
      <c r="J597" t="str">
        <f t="array" ref="J597">XLOOKUP($B597,'EMP LIST '!$B$2:$B$121,'EMP LIST '!$H$2:$H$121,)</f>
        <v/>
      </c>
      <c r="W597" t="str">
        <v>LOGIN</v>
      </c>
      <c r="AJ597">
        <f>TODAY()</f>
        <v>46298</v>
      </c>
    </row>
    <row r="598">
      <c r="C598" t="str">
        <f t="array" ref="C598">XLOOKUP(B598,'EMP LIST '!$B$2:$B$121,'EMP LIST '!$E$2:$E$121,)</f>
        <v/>
      </c>
      <c r="D598" t="str">
        <f t="array" ref="D598">XLOOKUP($B598,'EMP LIST '!$B$2:$B$121,'EMP LIST '!$F$2:$F$121,)</f>
        <v/>
      </c>
      <c r="E598" t="str">
        <f t="array" ref="E598">XLOOKUP($B598,'EMP LIST '!$B$2:$B$121,'EMP LIST '!$I$2:$I$121,)</f>
        <v/>
      </c>
      <c r="I598">
        <f>AJ598-K598</f>
        <v>46298</v>
      </c>
      <c r="J598" t="str">
        <f t="array" ref="J598">XLOOKUP($B598,'EMP LIST '!$B$2:$B$121,'EMP LIST '!$H$2:$H$121,)</f>
        <v/>
      </c>
      <c r="W598" t="str">
        <v>LOGIN</v>
      </c>
      <c r="AJ598">
        <f>TODAY()</f>
        <v>46298</v>
      </c>
    </row>
    <row r="599">
      <c r="C599" t="str">
        <f t="array" ref="C599">XLOOKUP(B599,'EMP LIST '!$B$2:$B$121,'EMP LIST '!$E$2:$E$121,)</f>
        <v/>
      </c>
      <c r="D599" t="str">
        <f t="array" ref="D599">XLOOKUP($B599,'EMP LIST '!$B$2:$B$121,'EMP LIST '!$F$2:$F$121,)</f>
        <v/>
      </c>
      <c r="E599" t="str">
        <f t="array" ref="E599">XLOOKUP($B599,'EMP LIST '!$B$2:$B$121,'EMP LIST '!$I$2:$I$121,)</f>
        <v/>
      </c>
      <c r="I599">
        <f>AJ599-K599</f>
        <v>46298</v>
      </c>
      <c r="J599" t="str">
        <f t="array" ref="J599">XLOOKUP($B599,'EMP LIST '!$B$2:$B$121,'EMP LIST '!$H$2:$H$121,)</f>
        <v/>
      </c>
      <c r="W599" t="str">
        <v>LOGIN</v>
      </c>
      <c r="AJ599">
        <f>TODAY()</f>
        <v>46298</v>
      </c>
    </row>
    <row r="600">
      <c r="C600" t="str">
        <f t="array" ref="C600">XLOOKUP(B600,'EMP LIST '!$B$2:$B$121,'EMP LIST '!$E$2:$E$121,)</f>
        <v/>
      </c>
      <c r="D600" t="str">
        <f t="array" ref="D600">XLOOKUP($B600,'EMP LIST '!$B$2:$B$121,'EMP LIST '!$F$2:$F$121,)</f>
        <v/>
      </c>
      <c r="E600" t="str">
        <f t="array" ref="E600">XLOOKUP($B600,'EMP LIST '!$B$2:$B$121,'EMP LIST '!$I$2:$I$121,)</f>
        <v/>
      </c>
      <c r="I600">
        <f>AJ600-K600</f>
        <v>46298</v>
      </c>
      <c r="J600" t="str">
        <f t="array" ref="J600">XLOOKUP($B600,'EMP LIST '!$B$2:$B$121,'EMP LIST '!$H$2:$H$121,)</f>
        <v/>
      </c>
      <c r="W600" t="str">
        <v>LOGIN</v>
      </c>
      <c r="AJ600">
        <f>TODAY()</f>
        <v>46298</v>
      </c>
    </row>
    <row r="601">
      <c r="C601" t="str">
        <f t="array" ref="C601">XLOOKUP(B601,'EMP LIST '!$B$2:$B$121,'EMP LIST '!$E$2:$E$121,)</f>
        <v/>
      </c>
      <c r="D601" t="str">
        <f t="array" ref="D601">XLOOKUP($B601,'EMP LIST '!$B$2:$B$121,'EMP LIST '!$F$2:$F$121,)</f>
        <v/>
      </c>
      <c r="E601" t="str">
        <f t="array" ref="E601">XLOOKUP($B601,'EMP LIST '!$B$2:$B$121,'EMP LIST '!$I$2:$I$121,)</f>
        <v/>
      </c>
      <c r="I601">
        <f>AJ601-K601</f>
        <v>46298</v>
      </c>
      <c r="J601" t="str">
        <f t="array" ref="J601">XLOOKUP($B601,'EMP LIST '!$B$2:$B$121,'EMP LIST '!$H$2:$H$121,)</f>
        <v/>
      </c>
      <c r="W601" t="str">
        <v>LOGIN</v>
      </c>
      <c r="AJ601">
        <f>TODAY()</f>
        <v>46298</v>
      </c>
    </row>
    <row r="602">
      <c r="C602" t="str">
        <f t="array" ref="C602">XLOOKUP(B602,'EMP LIST '!$B$2:$B$121,'EMP LIST '!$E$2:$E$121,)</f>
        <v/>
      </c>
      <c r="D602" t="str">
        <f t="array" ref="D602">XLOOKUP($B602,'EMP LIST '!$B$2:$B$121,'EMP LIST '!$F$2:$F$121,)</f>
        <v/>
      </c>
      <c r="E602" t="str">
        <f t="array" ref="E602">XLOOKUP($B602,'EMP LIST '!$B$2:$B$121,'EMP LIST '!$I$2:$I$121,)</f>
        <v/>
      </c>
      <c r="I602">
        <f>AJ602-K602</f>
        <v>46298</v>
      </c>
      <c r="J602" t="str">
        <f t="array" ref="J602">XLOOKUP($B602,'EMP LIST '!$B$2:$B$121,'EMP LIST '!$H$2:$H$121,)</f>
        <v/>
      </c>
      <c r="W602" t="str">
        <v>LOGIN</v>
      </c>
      <c r="AJ602">
        <f>TODAY()</f>
        <v>46298</v>
      </c>
    </row>
    <row r="603">
      <c r="C603" t="str">
        <f t="array" ref="C603">XLOOKUP(B603,'EMP LIST '!$B$2:$B$121,'EMP LIST '!$E$2:$E$121,)</f>
        <v/>
      </c>
      <c r="D603" t="str">
        <f t="array" ref="D603">XLOOKUP($B603,'EMP LIST '!$B$2:$B$121,'EMP LIST '!$F$2:$F$121,)</f>
        <v/>
      </c>
      <c r="E603" t="str">
        <f t="array" ref="E603">XLOOKUP($B603,'EMP LIST '!$B$2:$B$121,'EMP LIST '!$I$2:$I$121,)</f>
        <v/>
      </c>
      <c r="I603">
        <f>AJ603-K603</f>
        <v>46298</v>
      </c>
      <c r="J603" t="str">
        <f t="array" ref="J603">XLOOKUP($B603,'EMP LIST '!$B$2:$B$121,'EMP LIST '!$H$2:$H$121,)</f>
        <v/>
      </c>
      <c r="W603" t="str">
        <v>LOGIN</v>
      </c>
      <c r="AJ603">
        <f>TODAY()</f>
        <v>46298</v>
      </c>
    </row>
    <row r="604">
      <c r="C604" t="str">
        <f t="array" ref="C604">XLOOKUP(B604,'EMP LIST '!$B$2:$B$121,'EMP LIST '!$E$2:$E$121,)</f>
        <v/>
      </c>
      <c r="D604" t="str">
        <f t="array" ref="D604">XLOOKUP($B604,'EMP LIST '!$B$2:$B$121,'EMP LIST '!$F$2:$F$121,)</f>
        <v/>
      </c>
      <c r="E604" t="str">
        <f t="array" ref="E604">XLOOKUP($B604,'EMP LIST '!$B$2:$B$121,'EMP LIST '!$I$2:$I$121,)</f>
        <v/>
      </c>
      <c r="I604">
        <f>AJ604-K604</f>
        <v>46298</v>
      </c>
      <c r="J604" t="str">
        <f t="array" ref="J604">XLOOKUP($B604,'EMP LIST '!$B$2:$B$121,'EMP LIST '!$H$2:$H$121,)</f>
        <v/>
      </c>
      <c r="W604" t="str">
        <v>LOGIN</v>
      </c>
      <c r="AJ604">
        <f>TODAY()</f>
        <v>46298</v>
      </c>
    </row>
    <row r="605">
      <c r="C605" t="str">
        <f t="array" ref="C605">XLOOKUP(B605,'EMP LIST '!$B$2:$B$121,'EMP LIST '!$E$2:$E$121,)</f>
        <v/>
      </c>
      <c r="D605" t="str">
        <f t="array" ref="D605">XLOOKUP($B605,'EMP LIST '!$B$2:$B$121,'EMP LIST '!$F$2:$F$121,)</f>
        <v/>
      </c>
      <c r="E605" t="str">
        <f t="array" ref="E605">XLOOKUP($B605,'EMP LIST '!$B$2:$B$121,'EMP LIST '!$I$2:$I$121,)</f>
        <v/>
      </c>
      <c r="I605">
        <f>AJ605-K605</f>
        <v>46298</v>
      </c>
      <c r="J605" t="str">
        <f t="array" ref="J605">XLOOKUP($B605,'EMP LIST '!$B$2:$B$121,'EMP LIST '!$H$2:$H$121,)</f>
        <v/>
      </c>
      <c r="W605" t="str">
        <v>LOGIN</v>
      </c>
      <c r="AJ605">
        <f>TODAY()</f>
        <v>46298</v>
      </c>
    </row>
    <row r="606">
      <c r="C606" t="str">
        <f t="array" ref="C606">XLOOKUP(B606,'EMP LIST '!$B$2:$B$121,'EMP LIST '!$E$2:$E$121,)</f>
        <v/>
      </c>
      <c r="D606" t="str">
        <f t="array" ref="D606">XLOOKUP($B606,'EMP LIST '!$B$2:$B$121,'EMP LIST '!$F$2:$F$121,)</f>
        <v/>
      </c>
      <c r="E606" t="str">
        <f t="array" ref="E606">XLOOKUP($B606,'EMP LIST '!$B$2:$B$121,'EMP LIST '!$I$2:$I$121,)</f>
        <v/>
      </c>
      <c r="I606">
        <f>AJ606-K606</f>
        <v>46298</v>
      </c>
      <c r="J606" t="str">
        <f t="array" ref="J606">XLOOKUP($B606,'EMP LIST '!$B$2:$B$121,'EMP LIST '!$H$2:$H$121,)</f>
        <v/>
      </c>
      <c r="W606" t="str">
        <v>LOGIN</v>
      </c>
      <c r="AJ606">
        <f>TODAY()</f>
        <v>46298</v>
      </c>
    </row>
    <row r="607">
      <c r="C607" t="str">
        <f t="array" ref="C607">XLOOKUP(B607,'EMP LIST '!$B$2:$B$121,'EMP LIST '!$E$2:$E$121,)</f>
        <v/>
      </c>
      <c r="D607" t="str">
        <f t="array" ref="D607">XLOOKUP($B607,'EMP LIST '!$B$2:$B$121,'EMP LIST '!$F$2:$F$121,)</f>
        <v/>
      </c>
      <c r="E607" t="str">
        <f t="array" ref="E607">XLOOKUP($B607,'EMP LIST '!$B$2:$B$121,'EMP LIST '!$I$2:$I$121,)</f>
        <v/>
      </c>
      <c r="I607">
        <f>AJ607-K607</f>
        <v>46298</v>
      </c>
      <c r="J607" t="str">
        <f t="array" ref="J607">XLOOKUP($B607,'EMP LIST '!$B$2:$B$121,'EMP LIST '!$H$2:$H$121,)</f>
        <v/>
      </c>
      <c r="W607" t="str">
        <v>LOGIN</v>
      </c>
      <c r="AJ607">
        <f>TODAY()</f>
        <v>46298</v>
      </c>
    </row>
    <row r="608">
      <c r="C608" t="str">
        <f t="array" ref="C608">XLOOKUP(B608,'EMP LIST '!$B$2:$B$121,'EMP LIST '!$E$2:$E$121,)</f>
        <v/>
      </c>
      <c r="D608" t="str">
        <f t="array" ref="D608">XLOOKUP($B608,'EMP LIST '!$B$2:$B$121,'EMP LIST '!$F$2:$F$121,)</f>
        <v/>
      </c>
      <c r="E608" t="str">
        <f t="array" ref="E608">XLOOKUP($B608,'EMP LIST '!$B$2:$B$121,'EMP LIST '!$I$2:$I$121,)</f>
        <v/>
      </c>
      <c r="I608">
        <f>AJ608-K608</f>
        <v>46298</v>
      </c>
      <c r="J608" t="str">
        <f t="array" ref="J608">XLOOKUP($B608,'EMP LIST '!$B$2:$B$121,'EMP LIST '!$H$2:$H$121,)</f>
        <v/>
      </c>
      <c r="W608" t="str">
        <v>LOGIN</v>
      </c>
      <c r="AJ608">
        <f>TODAY()</f>
        <v>46298</v>
      </c>
    </row>
    <row r="609">
      <c r="C609" t="str">
        <f t="array" ref="C609">XLOOKUP(B609,'EMP LIST '!$B$2:$B$121,'EMP LIST '!$E$2:$E$121,)</f>
        <v/>
      </c>
      <c r="D609" t="str">
        <f t="array" ref="D609">XLOOKUP($B609,'EMP LIST '!$B$2:$B$121,'EMP LIST '!$F$2:$F$121,)</f>
        <v/>
      </c>
      <c r="E609" t="str">
        <f t="array" ref="E609">XLOOKUP($B609,'EMP LIST '!$B$2:$B$121,'EMP LIST '!$I$2:$I$121,)</f>
        <v/>
      </c>
      <c r="I609">
        <f>AJ609-K609</f>
        <v>46298</v>
      </c>
      <c r="J609" t="str">
        <f t="array" ref="J609">XLOOKUP($B609,'EMP LIST '!$B$2:$B$121,'EMP LIST '!$H$2:$H$121,)</f>
        <v/>
      </c>
      <c r="W609" t="str">
        <v>LOGIN</v>
      </c>
      <c r="AJ609">
        <f>TODAY()</f>
        <v>46298</v>
      </c>
    </row>
    <row r="610">
      <c r="C610" t="str">
        <f t="array" ref="C610">XLOOKUP(B610,'EMP LIST '!$B$2:$B$121,'EMP LIST '!$E$2:$E$121,)</f>
        <v/>
      </c>
      <c r="D610" t="str">
        <f t="array" ref="D610">XLOOKUP($B610,'EMP LIST '!$B$2:$B$121,'EMP LIST '!$F$2:$F$121,)</f>
        <v/>
      </c>
      <c r="E610" t="str">
        <f t="array" ref="E610">XLOOKUP($B610,'EMP LIST '!$B$2:$B$121,'EMP LIST '!$I$2:$I$121,)</f>
        <v/>
      </c>
      <c r="I610">
        <f>AJ610-K610</f>
        <v>46298</v>
      </c>
      <c r="J610" t="str">
        <f t="array" ref="J610">XLOOKUP($B610,'EMP LIST '!$B$2:$B$121,'EMP LIST '!$H$2:$H$121,)</f>
        <v/>
      </c>
      <c r="W610" t="str">
        <v>LOGIN</v>
      </c>
      <c r="AJ610">
        <f>TODAY()</f>
        <v>46298</v>
      </c>
    </row>
    <row r="611">
      <c r="C611" t="str">
        <f t="array" ref="C611">XLOOKUP(B611,'EMP LIST '!$B$2:$B$121,'EMP LIST '!$E$2:$E$121,)</f>
        <v/>
      </c>
      <c r="D611" t="str">
        <f t="array" ref="D611">XLOOKUP($B611,'EMP LIST '!$B$2:$B$121,'EMP LIST '!$F$2:$F$121,)</f>
        <v/>
      </c>
      <c r="E611" t="str">
        <f t="array" ref="E611">XLOOKUP($B611,'EMP LIST '!$B$2:$B$121,'EMP LIST '!$I$2:$I$121,)</f>
        <v/>
      </c>
      <c r="I611">
        <f>AJ611-K611</f>
        <v>46298</v>
      </c>
      <c r="J611" t="str">
        <f t="array" ref="J611">XLOOKUP($B611,'EMP LIST '!$B$2:$B$121,'EMP LIST '!$H$2:$H$121,)</f>
        <v/>
      </c>
      <c r="W611" t="str">
        <v>LOGIN</v>
      </c>
      <c r="AJ611">
        <f>TODAY()</f>
        <v>46298</v>
      </c>
    </row>
    <row r="612">
      <c r="C612" t="str">
        <f t="array" ref="C612">XLOOKUP(B612,'EMP LIST '!$B$2:$B$121,'EMP LIST '!$E$2:$E$121,)</f>
        <v/>
      </c>
      <c r="D612" t="str">
        <f t="array" ref="D612">XLOOKUP($B612,'EMP LIST '!$B$2:$B$121,'EMP LIST '!$F$2:$F$121,)</f>
        <v/>
      </c>
      <c r="E612" t="str">
        <f t="array" ref="E612">XLOOKUP($B612,'EMP LIST '!$B$2:$B$121,'EMP LIST '!$I$2:$I$121,)</f>
        <v/>
      </c>
      <c r="I612">
        <f>AJ612-K612</f>
        <v>46298</v>
      </c>
      <c r="J612" t="str">
        <f t="array" ref="J612">XLOOKUP($B612,'EMP LIST '!$B$2:$B$121,'EMP LIST '!$H$2:$H$121,)</f>
        <v/>
      </c>
      <c r="W612" t="str">
        <v>LOGIN</v>
      </c>
      <c r="AJ612">
        <f>TODAY()</f>
        <v>46298</v>
      </c>
    </row>
    <row r="613">
      <c r="C613" t="str">
        <f t="array" ref="C613">XLOOKUP(B613,'EMP LIST '!$B$2:$B$121,'EMP LIST '!$E$2:$E$121,)</f>
        <v/>
      </c>
      <c r="D613" t="str">
        <f t="array" ref="D613">XLOOKUP($B613,'EMP LIST '!$B$2:$B$121,'EMP LIST '!$F$2:$F$121,)</f>
        <v/>
      </c>
      <c r="E613" t="str">
        <f t="array" ref="E613">XLOOKUP($B613,'EMP LIST '!$B$2:$B$121,'EMP LIST '!$I$2:$I$121,)</f>
        <v/>
      </c>
      <c r="I613">
        <f>AJ613-K613</f>
        <v>46298</v>
      </c>
      <c r="J613" t="str">
        <f t="array" ref="J613">XLOOKUP($B613,'EMP LIST '!$B$2:$B$121,'EMP LIST '!$H$2:$H$121,)</f>
        <v/>
      </c>
      <c r="W613" t="str">
        <v>LOGIN</v>
      </c>
      <c r="AJ613">
        <f>TODAY()</f>
        <v>46298</v>
      </c>
    </row>
    <row r="614">
      <c r="C614" t="str">
        <f t="array" ref="C614">XLOOKUP(B614,'EMP LIST '!$B$2:$B$121,'EMP LIST '!$E$2:$E$121,)</f>
        <v/>
      </c>
      <c r="D614" t="str">
        <f t="array" ref="D614">XLOOKUP($B614,'EMP LIST '!$B$2:$B$121,'EMP LIST '!$F$2:$F$121,)</f>
        <v/>
      </c>
      <c r="E614" t="str">
        <f t="array" ref="E614">XLOOKUP($B614,'EMP LIST '!$B$2:$B$121,'EMP LIST '!$I$2:$I$121,)</f>
        <v/>
      </c>
      <c r="I614">
        <f>AJ614-K614</f>
        <v>46298</v>
      </c>
      <c r="J614" t="str">
        <f t="array" ref="J614">XLOOKUP($B614,'EMP LIST '!$B$2:$B$121,'EMP LIST '!$H$2:$H$121,)</f>
        <v/>
      </c>
      <c r="W614" t="str">
        <v>LOGIN</v>
      </c>
      <c r="AJ614">
        <f>TODAY()</f>
        <v>46298</v>
      </c>
    </row>
    <row r="615">
      <c r="C615" t="str">
        <f t="array" ref="C615">XLOOKUP(B615,'EMP LIST '!$B$2:$B$121,'EMP LIST '!$E$2:$E$121,)</f>
        <v/>
      </c>
      <c r="D615" t="str">
        <f t="array" ref="D615">XLOOKUP($B615,'EMP LIST '!$B$2:$B$121,'EMP LIST '!$F$2:$F$121,)</f>
        <v/>
      </c>
      <c r="E615" t="str">
        <f t="array" ref="E615">XLOOKUP($B615,'EMP LIST '!$B$2:$B$121,'EMP LIST '!$I$2:$I$121,)</f>
        <v/>
      </c>
      <c r="I615">
        <f>AJ615-K615</f>
        <v>46298</v>
      </c>
      <c r="J615" t="str">
        <f t="array" ref="J615">XLOOKUP($B615,'EMP LIST '!$B$2:$B$121,'EMP LIST '!$H$2:$H$121,)</f>
        <v/>
      </c>
      <c r="W615" t="str">
        <v>LOGIN</v>
      </c>
      <c r="AJ615">
        <f>TODAY()</f>
        <v>46298</v>
      </c>
    </row>
    <row r="616">
      <c r="C616" t="str">
        <f t="array" ref="C616">XLOOKUP(B616,'EMP LIST '!$B$2:$B$121,'EMP LIST '!$E$2:$E$121,)</f>
        <v/>
      </c>
      <c r="D616" t="str">
        <f t="array" ref="D616">XLOOKUP($B616,'EMP LIST '!$B$2:$B$121,'EMP LIST '!$F$2:$F$121,)</f>
        <v/>
      </c>
      <c r="E616" t="str">
        <f t="array" ref="E616">XLOOKUP($B616,'EMP LIST '!$B$2:$B$121,'EMP LIST '!$I$2:$I$121,)</f>
        <v/>
      </c>
      <c r="I616">
        <f>AJ616-K616</f>
        <v>46298</v>
      </c>
      <c r="J616" t="str">
        <f t="array" ref="J616">XLOOKUP($B616,'EMP LIST '!$B$2:$B$121,'EMP LIST '!$H$2:$H$121,)</f>
        <v/>
      </c>
      <c r="W616" t="str">
        <v>LOGIN</v>
      </c>
      <c r="AJ616">
        <f>TODAY()</f>
        <v>46298</v>
      </c>
    </row>
    <row r="617">
      <c r="C617" t="str">
        <f t="array" ref="C617">XLOOKUP(B617,'EMP LIST '!$B$2:$B$121,'EMP LIST '!$E$2:$E$121,)</f>
        <v/>
      </c>
      <c r="D617" t="str">
        <f t="array" ref="D617">XLOOKUP($B617,'EMP LIST '!$B$2:$B$121,'EMP LIST '!$F$2:$F$121,)</f>
        <v/>
      </c>
      <c r="E617" t="str">
        <f t="array" ref="E617">XLOOKUP($B617,'EMP LIST '!$B$2:$B$121,'EMP LIST '!$I$2:$I$121,)</f>
        <v/>
      </c>
      <c r="I617">
        <f>AJ617-K617</f>
        <v>46298</v>
      </c>
      <c r="J617" t="str">
        <f t="array" ref="J617">XLOOKUP($B617,'EMP LIST '!$B$2:$B$121,'EMP LIST '!$H$2:$H$121,)</f>
        <v/>
      </c>
      <c r="W617" t="str">
        <v>LOGIN</v>
      </c>
      <c r="AJ617">
        <f>TODAY()</f>
        <v>46298</v>
      </c>
    </row>
    <row r="618">
      <c r="C618" t="str">
        <f t="array" ref="C618">XLOOKUP(B618,'EMP LIST '!$B$2:$B$121,'EMP LIST '!$E$2:$E$121,)</f>
        <v/>
      </c>
      <c r="D618" t="str">
        <f t="array" ref="D618">XLOOKUP($B618,'EMP LIST '!$B$2:$B$121,'EMP LIST '!$F$2:$F$121,)</f>
        <v/>
      </c>
      <c r="E618" t="str">
        <f t="array" ref="E618">XLOOKUP($B618,'EMP LIST '!$B$2:$B$121,'EMP LIST '!$I$2:$I$121,)</f>
        <v/>
      </c>
      <c r="I618">
        <f>AJ618-K618</f>
        <v>46298</v>
      </c>
      <c r="J618" t="str">
        <f t="array" ref="J618">XLOOKUP($B618,'EMP LIST '!$B$2:$B$121,'EMP LIST '!$H$2:$H$121,)</f>
        <v/>
      </c>
      <c r="W618" t="str">
        <v>LOGIN</v>
      </c>
      <c r="AJ618">
        <f>TODAY()</f>
        <v>46298</v>
      </c>
    </row>
    <row r="619">
      <c r="C619" t="str">
        <f t="array" ref="C619">XLOOKUP(B619,'EMP LIST '!$B$2:$B$121,'EMP LIST '!$E$2:$E$121,)</f>
        <v/>
      </c>
      <c r="D619" t="str">
        <f t="array" ref="D619">XLOOKUP($B619,'EMP LIST '!$B$2:$B$121,'EMP LIST '!$F$2:$F$121,)</f>
        <v/>
      </c>
      <c r="E619" t="str">
        <f t="array" ref="E619">XLOOKUP($B619,'EMP LIST '!$B$2:$B$121,'EMP LIST '!$I$2:$I$121,)</f>
        <v/>
      </c>
      <c r="I619">
        <f>AJ619-K619</f>
        <v>46298</v>
      </c>
      <c r="J619" t="str">
        <f t="array" ref="J619">XLOOKUP($B619,'EMP LIST '!$B$2:$B$121,'EMP LIST '!$H$2:$H$121,)</f>
        <v/>
      </c>
      <c r="W619" t="str">
        <v>LOGIN</v>
      </c>
      <c r="AJ619">
        <f>TODAY()</f>
        <v>46298</v>
      </c>
    </row>
    <row r="620">
      <c r="C620" t="str">
        <f t="array" ref="C620">XLOOKUP(B620,'EMP LIST '!$B$2:$B$121,'EMP LIST '!$E$2:$E$121,)</f>
        <v/>
      </c>
      <c r="D620" t="str">
        <f t="array" ref="D620">XLOOKUP($B620,'EMP LIST '!$B$2:$B$121,'EMP LIST '!$F$2:$F$121,)</f>
        <v/>
      </c>
      <c r="E620" t="str">
        <f t="array" ref="E620">XLOOKUP($B620,'EMP LIST '!$B$2:$B$121,'EMP LIST '!$I$2:$I$121,)</f>
        <v/>
      </c>
      <c r="I620">
        <f>AJ620-K620</f>
        <v>46298</v>
      </c>
      <c r="J620" t="str">
        <f t="array" ref="J620">XLOOKUP($B620,'EMP LIST '!$B$2:$B$121,'EMP LIST '!$H$2:$H$121,)</f>
        <v/>
      </c>
      <c r="W620" t="str">
        <v>LOGIN</v>
      </c>
      <c r="AJ620">
        <f>TODAY()</f>
        <v>46298</v>
      </c>
    </row>
    <row r="621">
      <c r="C621" t="str">
        <f t="array" ref="C621">XLOOKUP(B621,'EMP LIST '!$B$2:$B$121,'EMP LIST '!$E$2:$E$121,)</f>
        <v/>
      </c>
      <c r="D621" t="str">
        <f t="array" ref="D621">XLOOKUP($B621,'EMP LIST '!$B$2:$B$121,'EMP LIST '!$F$2:$F$121,)</f>
        <v/>
      </c>
      <c r="E621" t="str">
        <f t="array" ref="E621">XLOOKUP($B621,'EMP LIST '!$B$2:$B$121,'EMP LIST '!$I$2:$I$121,)</f>
        <v/>
      </c>
      <c r="I621">
        <f>AJ621-K621</f>
        <v>46298</v>
      </c>
      <c r="J621" t="str">
        <f t="array" ref="J621">XLOOKUP($B621,'EMP LIST '!$B$2:$B$121,'EMP LIST '!$H$2:$H$121,)</f>
        <v/>
      </c>
      <c r="W621" t="str">
        <v>LOGIN</v>
      </c>
      <c r="AJ621">
        <f>TODAY()</f>
        <v>46298</v>
      </c>
    </row>
    <row r="622">
      <c r="C622" t="str">
        <f t="array" ref="C622">XLOOKUP(B622,'EMP LIST '!$B$2:$B$121,'EMP LIST '!$E$2:$E$121,)</f>
        <v/>
      </c>
      <c r="D622" t="str">
        <f t="array" ref="D622">XLOOKUP($B622,'EMP LIST '!$B$2:$B$121,'EMP LIST '!$F$2:$F$121,)</f>
        <v/>
      </c>
      <c r="E622" t="str">
        <f t="array" ref="E622">XLOOKUP($B622,'EMP LIST '!$B$2:$B$121,'EMP LIST '!$I$2:$I$121,)</f>
        <v/>
      </c>
      <c r="I622">
        <f>AJ622-K622</f>
        <v>46298</v>
      </c>
      <c r="J622" t="str">
        <f t="array" ref="J622">XLOOKUP($B622,'EMP LIST '!$B$2:$B$121,'EMP LIST '!$H$2:$H$121,)</f>
        <v/>
      </c>
      <c r="W622" t="str">
        <v>LOGIN</v>
      </c>
      <c r="AJ622">
        <f>TODAY()</f>
        <v>46298</v>
      </c>
    </row>
    <row r="623">
      <c r="C623" t="str">
        <f t="array" ref="C623">XLOOKUP(B623,'EMP LIST '!$B$2:$B$121,'EMP LIST '!$E$2:$E$121,)</f>
        <v/>
      </c>
      <c r="D623" t="str">
        <f t="array" ref="D623">XLOOKUP($B623,'EMP LIST '!$B$2:$B$121,'EMP LIST '!$F$2:$F$121,)</f>
        <v/>
      </c>
      <c r="E623" t="str">
        <f t="array" ref="E623">XLOOKUP($B623,'EMP LIST '!$B$2:$B$121,'EMP LIST '!$I$2:$I$121,)</f>
        <v/>
      </c>
      <c r="I623">
        <f>AJ623-K623</f>
        <v>46298</v>
      </c>
      <c r="J623" t="str">
        <f t="array" ref="J623">XLOOKUP($B623,'EMP LIST '!$B$2:$B$121,'EMP LIST '!$H$2:$H$121,)</f>
        <v/>
      </c>
      <c r="W623" t="str">
        <v>LOGIN</v>
      </c>
      <c r="AJ623">
        <f>TODAY()</f>
        <v>46298</v>
      </c>
    </row>
    <row r="624">
      <c r="C624" t="str">
        <f t="array" ref="C624">XLOOKUP(B624,'EMP LIST '!$B$2:$B$121,'EMP LIST '!$E$2:$E$121,)</f>
        <v/>
      </c>
      <c r="D624" t="str">
        <f t="array" ref="D624">XLOOKUP($B624,'EMP LIST '!$B$2:$B$121,'EMP LIST '!$F$2:$F$121,)</f>
        <v/>
      </c>
      <c r="E624" t="str">
        <f t="array" ref="E624">XLOOKUP($B624,'EMP LIST '!$B$2:$B$121,'EMP LIST '!$I$2:$I$121,)</f>
        <v/>
      </c>
      <c r="I624">
        <f>AJ624-K624</f>
        <v>46298</v>
      </c>
      <c r="J624" t="str">
        <f t="array" ref="J624">XLOOKUP($B624,'EMP LIST '!$B$2:$B$121,'EMP LIST '!$H$2:$H$121,)</f>
        <v/>
      </c>
      <c r="W624" t="str">
        <v>LOGIN</v>
      </c>
      <c r="AJ624">
        <f>TODAY()</f>
        <v>46298</v>
      </c>
    </row>
    <row r="625">
      <c r="C625" t="str">
        <f t="array" ref="C625">XLOOKUP(B625,'EMP LIST '!$B$2:$B$121,'EMP LIST '!$E$2:$E$121,)</f>
        <v/>
      </c>
      <c r="D625" t="str">
        <f t="array" ref="D625">XLOOKUP($B625,'EMP LIST '!$B$2:$B$121,'EMP LIST '!$F$2:$F$121,)</f>
        <v/>
      </c>
      <c r="E625" t="str">
        <f t="array" ref="E625">XLOOKUP($B625,'EMP LIST '!$B$2:$B$121,'EMP LIST '!$I$2:$I$121,)</f>
        <v/>
      </c>
      <c r="I625">
        <f>AJ625-K625</f>
        <v>46298</v>
      </c>
      <c r="J625" t="str">
        <f t="array" ref="J625">XLOOKUP($B625,'EMP LIST '!$B$2:$B$121,'EMP LIST '!$H$2:$H$121,)</f>
        <v/>
      </c>
      <c r="W625" t="str">
        <v>LOGIN</v>
      </c>
      <c r="AJ625">
        <f>TODAY()</f>
        <v>46298</v>
      </c>
    </row>
    <row r="626">
      <c r="C626" t="str">
        <f t="array" ref="C626">XLOOKUP(B626,'EMP LIST '!$B$2:$B$121,'EMP LIST '!$E$2:$E$121,)</f>
        <v/>
      </c>
      <c r="D626" t="str">
        <f t="array" ref="D626">XLOOKUP($B626,'EMP LIST '!$B$2:$B$121,'EMP LIST '!$F$2:$F$121,)</f>
        <v/>
      </c>
      <c r="E626" t="str">
        <f t="array" ref="E626">XLOOKUP($B626,'EMP LIST '!$B$2:$B$121,'EMP LIST '!$I$2:$I$121,)</f>
        <v/>
      </c>
      <c r="I626">
        <f>AJ626-K626</f>
        <v>46298</v>
      </c>
      <c r="J626" t="str">
        <f t="array" ref="J626">XLOOKUP($B626,'EMP LIST '!$B$2:$B$121,'EMP LIST '!$H$2:$H$121,)</f>
        <v/>
      </c>
      <c r="W626" t="str">
        <v>LOGIN</v>
      </c>
      <c r="AJ626">
        <f>TODAY()</f>
        <v>46298</v>
      </c>
    </row>
    <row r="627">
      <c r="C627" t="str">
        <f t="array" ref="C627">XLOOKUP(B627,'EMP LIST '!$B$2:$B$121,'EMP LIST '!$E$2:$E$121,)</f>
        <v/>
      </c>
      <c r="D627" t="str">
        <f t="array" ref="D627">XLOOKUP($B627,'EMP LIST '!$B$2:$B$121,'EMP LIST '!$F$2:$F$121,)</f>
        <v/>
      </c>
      <c r="E627" t="str">
        <f t="array" ref="E627">XLOOKUP($B627,'EMP LIST '!$B$2:$B$121,'EMP LIST '!$I$2:$I$121,)</f>
        <v/>
      </c>
      <c r="I627">
        <f>AJ627-K627</f>
        <v>46298</v>
      </c>
      <c r="J627" t="str">
        <f t="array" ref="J627">XLOOKUP($B627,'EMP LIST '!$B$2:$B$121,'EMP LIST '!$H$2:$H$121,)</f>
        <v/>
      </c>
      <c r="W627" t="str">
        <v>LOGIN</v>
      </c>
      <c r="AJ627">
        <f>TODAY()</f>
        <v>46298</v>
      </c>
    </row>
    <row r="628">
      <c r="C628" t="str">
        <f t="array" ref="C628">XLOOKUP(B628,'EMP LIST '!$B$2:$B$121,'EMP LIST '!$E$2:$E$121,)</f>
        <v/>
      </c>
      <c r="D628" t="str">
        <f t="array" ref="D628">XLOOKUP($B628,'EMP LIST '!$B$2:$B$121,'EMP LIST '!$F$2:$F$121,)</f>
        <v/>
      </c>
      <c r="E628" t="str">
        <f t="array" ref="E628">XLOOKUP($B628,'EMP LIST '!$B$2:$B$121,'EMP LIST '!$I$2:$I$121,)</f>
        <v/>
      </c>
      <c r="I628">
        <f>AJ628-K628</f>
        <v>46298</v>
      </c>
      <c r="J628" t="str">
        <f t="array" ref="J628">XLOOKUP($B628,'EMP LIST '!$B$2:$B$121,'EMP LIST '!$H$2:$H$121,)</f>
        <v/>
      </c>
      <c r="W628" t="str">
        <v>LOGIN</v>
      </c>
      <c r="AJ628">
        <f>TODAY()</f>
        <v>46298</v>
      </c>
    </row>
    <row r="629">
      <c r="C629" t="str">
        <f t="array" ref="C629">XLOOKUP(B629,'EMP LIST '!$B$2:$B$121,'EMP LIST '!$E$2:$E$121,)</f>
        <v/>
      </c>
      <c r="D629" t="str">
        <f t="array" ref="D629">XLOOKUP($B629,'EMP LIST '!$B$2:$B$121,'EMP LIST '!$F$2:$F$121,)</f>
        <v/>
      </c>
      <c r="E629" t="str">
        <f t="array" ref="E629">XLOOKUP($B629,'EMP LIST '!$B$2:$B$121,'EMP LIST '!$I$2:$I$121,)</f>
        <v/>
      </c>
      <c r="I629">
        <f>AJ629-K629</f>
        <v>46298</v>
      </c>
      <c r="J629" t="str">
        <f t="array" ref="J629">XLOOKUP($B629,'EMP LIST '!$B$2:$B$121,'EMP LIST '!$H$2:$H$121,)</f>
        <v/>
      </c>
      <c r="W629" t="str">
        <v>LOGIN</v>
      </c>
      <c r="AJ629">
        <f>TODAY()</f>
        <v>46298</v>
      </c>
    </row>
    <row r="630">
      <c r="C630" t="str">
        <f t="array" ref="C630">XLOOKUP(B630,'EMP LIST '!$B$2:$B$121,'EMP LIST '!$E$2:$E$121,)</f>
        <v/>
      </c>
      <c r="D630" t="str">
        <f t="array" ref="D630">XLOOKUP($B630,'EMP LIST '!$B$2:$B$121,'EMP LIST '!$F$2:$F$121,)</f>
        <v/>
      </c>
      <c r="E630" t="str">
        <f t="array" ref="E630">XLOOKUP($B630,'EMP LIST '!$B$2:$B$121,'EMP LIST '!$I$2:$I$121,)</f>
        <v/>
      </c>
      <c r="I630">
        <f>AJ630-K630</f>
        <v>46298</v>
      </c>
      <c r="J630" t="str">
        <f t="array" ref="J630">XLOOKUP($B630,'EMP LIST '!$B$2:$B$121,'EMP LIST '!$H$2:$H$121,)</f>
        <v/>
      </c>
      <c r="W630" t="str">
        <v>LOGIN</v>
      </c>
      <c r="AJ630">
        <f>TODAY()</f>
        <v>46298</v>
      </c>
    </row>
    <row r="631">
      <c r="C631" t="str">
        <f t="array" ref="C631">XLOOKUP(B631,'EMP LIST '!$B$2:$B$121,'EMP LIST '!$E$2:$E$121,)</f>
        <v/>
      </c>
      <c r="D631" t="str">
        <f t="array" ref="D631">XLOOKUP($B631,'EMP LIST '!$B$2:$B$121,'EMP LIST '!$F$2:$F$121,)</f>
        <v/>
      </c>
      <c r="E631" t="str">
        <f t="array" ref="E631">XLOOKUP($B631,'EMP LIST '!$B$2:$B$121,'EMP LIST '!$I$2:$I$121,)</f>
        <v/>
      </c>
      <c r="I631">
        <f>AJ631-K631</f>
        <v>46298</v>
      </c>
      <c r="J631" t="str">
        <f t="array" ref="J631">XLOOKUP($B631,'EMP LIST '!$B$2:$B$121,'EMP LIST '!$H$2:$H$121,)</f>
        <v/>
      </c>
      <c r="W631" t="str">
        <v>LOGIN</v>
      </c>
      <c r="AJ631">
        <f>TODAY()</f>
        <v>46298</v>
      </c>
    </row>
    <row r="632">
      <c r="C632" t="str">
        <f t="array" ref="C632">XLOOKUP(B632,'EMP LIST '!$B$2:$B$121,'EMP LIST '!$E$2:$E$121,)</f>
        <v/>
      </c>
      <c r="D632" t="str">
        <f t="array" ref="D632">XLOOKUP($B632,'EMP LIST '!$B$2:$B$121,'EMP LIST '!$F$2:$F$121,)</f>
        <v/>
      </c>
      <c r="E632" t="str">
        <f t="array" ref="E632">XLOOKUP($B632,'EMP LIST '!$B$2:$B$121,'EMP LIST '!$I$2:$I$121,)</f>
        <v/>
      </c>
      <c r="I632">
        <f>AJ632-K632</f>
        <v>46298</v>
      </c>
      <c r="J632" t="str">
        <f t="array" ref="J632">XLOOKUP($B632,'EMP LIST '!$B$2:$B$121,'EMP LIST '!$H$2:$H$121,)</f>
        <v/>
      </c>
      <c r="W632" t="str">
        <v>LOGIN</v>
      </c>
      <c r="AJ632">
        <f>TODAY()</f>
        <v>46298</v>
      </c>
    </row>
    <row r="633">
      <c r="C633" t="str">
        <f t="array" ref="C633">XLOOKUP(B633,'EMP LIST '!$B$2:$B$121,'EMP LIST '!$E$2:$E$121,)</f>
        <v/>
      </c>
      <c r="D633" t="str">
        <f t="array" ref="D633">XLOOKUP($B633,'EMP LIST '!$B$2:$B$121,'EMP LIST '!$F$2:$F$121,)</f>
        <v/>
      </c>
      <c r="E633" t="str">
        <f t="array" ref="E633">XLOOKUP($B633,'EMP LIST '!$B$2:$B$121,'EMP LIST '!$I$2:$I$121,)</f>
        <v/>
      </c>
      <c r="I633">
        <f>AJ633-K633</f>
        <v>46298</v>
      </c>
      <c r="J633" t="str">
        <f t="array" ref="J633">XLOOKUP($B633,'EMP LIST '!$B$2:$B$121,'EMP LIST '!$H$2:$H$121,)</f>
        <v/>
      </c>
      <c r="W633" t="str">
        <v>LOGIN</v>
      </c>
      <c r="AJ633">
        <f>TODAY()</f>
        <v>46298</v>
      </c>
    </row>
    <row r="634">
      <c r="C634" t="str">
        <f t="array" ref="C634">XLOOKUP(B634,'EMP LIST '!$B$2:$B$121,'EMP LIST '!$E$2:$E$121,)</f>
        <v/>
      </c>
      <c r="D634" t="str">
        <f t="array" ref="D634">XLOOKUP($B634,'EMP LIST '!$B$2:$B$121,'EMP LIST '!$F$2:$F$121,)</f>
        <v/>
      </c>
      <c r="E634" t="str">
        <f t="array" ref="E634">XLOOKUP($B634,'EMP LIST '!$B$2:$B$121,'EMP LIST '!$I$2:$I$121,)</f>
        <v/>
      </c>
      <c r="I634">
        <f>AJ634-K634</f>
        <v>46298</v>
      </c>
      <c r="J634" t="str">
        <f t="array" ref="J634">XLOOKUP($B634,'EMP LIST '!$B$2:$B$121,'EMP LIST '!$H$2:$H$121,)</f>
        <v/>
      </c>
      <c r="W634" t="str">
        <v>LOGIN</v>
      </c>
      <c r="AJ634">
        <f>TODAY()</f>
        <v>46298</v>
      </c>
    </row>
    <row r="635">
      <c r="C635" t="str">
        <f t="array" ref="C635">XLOOKUP(B635,'EMP LIST '!$B$2:$B$121,'EMP LIST '!$E$2:$E$121,)</f>
        <v/>
      </c>
      <c r="D635" t="str">
        <f t="array" ref="D635">XLOOKUP($B635,'EMP LIST '!$B$2:$B$121,'EMP LIST '!$F$2:$F$121,)</f>
        <v/>
      </c>
      <c r="E635" t="str">
        <f t="array" ref="E635">XLOOKUP($B635,'EMP LIST '!$B$2:$B$121,'EMP LIST '!$I$2:$I$121,)</f>
        <v/>
      </c>
      <c r="I635">
        <f>AJ635-K635</f>
        <v>46298</v>
      </c>
      <c r="J635" t="str">
        <f t="array" ref="J635">XLOOKUP($B635,'EMP LIST '!$B$2:$B$121,'EMP LIST '!$H$2:$H$121,)</f>
        <v/>
      </c>
      <c r="W635" t="str">
        <v>LOGIN</v>
      </c>
      <c r="AJ635">
        <f>TODAY()</f>
        <v>46298</v>
      </c>
    </row>
    <row r="636">
      <c r="C636" t="str">
        <f t="array" ref="C636">XLOOKUP(B636,'EMP LIST '!$B$2:$B$121,'EMP LIST '!$E$2:$E$121,)</f>
        <v/>
      </c>
      <c r="D636" t="str">
        <f t="array" ref="D636">XLOOKUP($B636,'EMP LIST '!$B$2:$B$121,'EMP LIST '!$F$2:$F$121,)</f>
        <v/>
      </c>
      <c r="E636" t="str">
        <f t="array" ref="E636">XLOOKUP($B636,'EMP LIST '!$B$2:$B$121,'EMP LIST '!$I$2:$I$121,)</f>
        <v/>
      </c>
      <c r="I636">
        <f>AJ636-K636</f>
        <v>46298</v>
      </c>
      <c r="J636" t="str">
        <f t="array" ref="J636">XLOOKUP($B636,'EMP LIST '!$B$2:$B$121,'EMP LIST '!$H$2:$H$121,)</f>
        <v/>
      </c>
      <c r="W636" t="str">
        <v>LOGIN</v>
      </c>
      <c r="AJ636">
        <f>TODAY()</f>
        <v>46298</v>
      </c>
    </row>
    <row r="637">
      <c r="C637" t="str">
        <f t="array" ref="C637">XLOOKUP(B637,'EMP LIST '!$B$2:$B$121,'EMP LIST '!$E$2:$E$121,)</f>
        <v/>
      </c>
      <c r="D637" t="str">
        <f t="array" ref="D637">XLOOKUP($B637,'EMP LIST '!$B$2:$B$121,'EMP LIST '!$F$2:$F$121,)</f>
        <v/>
      </c>
      <c r="E637" t="str">
        <f t="array" ref="E637">XLOOKUP($B637,'EMP LIST '!$B$2:$B$121,'EMP LIST '!$I$2:$I$121,)</f>
        <v/>
      </c>
      <c r="I637">
        <f>AJ637-K637</f>
        <v>46298</v>
      </c>
      <c r="J637" t="str">
        <f t="array" ref="J637">XLOOKUP($B637,'EMP LIST '!$B$2:$B$121,'EMP LIST '!$H$2:$H$121,)</f>
        <v/>
      </c>
      <c r="W637" t="str">
        <v>LOGIN</v>
      </c>
      <c r="AJ637">
        <f>TODAY()</f>
        <v>46298</v>
      </c>
    </row>
    <row r="638">
      <c r="C638" t="str">
        <f t="array" ref="C638">XLOOKUP(B638,'EMP LIST '!$B$2:$B$121,'EMP LIST '!$E$2:$E$121,)</f>
        <v/>
      </c>
      <c r="D638" t="str">
        <f t="array" ref="D638">XLOOKUP($B638,'EMP LIST '!$B$2:$B$121,'EMP LIST '!$F$2:$F$121,)</f>
        <v/>
      </c>
      <c r="E638" t="str">
        <f t="array" ref="E638">XLOOKUP($B638,'EMP LIST '!$B$2:$B$121,'EMP LIST '!$I$2:$I$121,)</f>
        <v/>
      </c>
      <c r="I638">
        <f>AJ638-K638</f>
        <v>46298</v>
      </c>
      <c r="J638" t="str">
        <f t="array" ref="J638">XLOOKUP($B638,'EMP LIST '!$B$2:$B$121,'EMP LIST '!$H$2:$H$121,)</f>
        <v/>
      </c>
      <c r="W638" t="str">
        <v>LOGIN</v>
      </c>
      <c r="AJ638">
        <f>TODAY()</f>
        <v>46298</v>
      </c>
    </row>
    <row r="639">
      <c r="C639" t="str">
        <f t="array" ref="C639">XLOOKUP(B639,'EMP LIST '!$B$2:$B$121,'EMP LIST '!$E$2:$E$121,)</f>
        <v/>
      </c>
      <c r="D639" t="str">
        <f t="array" ref="D639">XLOOKUP($B639,'EMP LIST '!$B$2:$B$121,'EMP LIST '!$F$2:$F$121,)</f>
        <v/>
      </c>
      <c r="E639" t="str">
        <f t="array" ref="E639">XLOOKUP($B639,'EMP LIST '!$B$2:$B$121,'EMP LIST '!$I$2:$I$121,)</f>
        <v/>
      </c>
      <c r="I639">
        <f>AJ639-K639</f>
        <v>46298</v>
      </c>
      <c r="J639" t="str">
        <f t="array" ref="J639">XLOOKUP($B639,'EMP LIST '!$B$2:$B$121,'EMP LIST '!$H$2:$H$121,)</f>
        <v/>
      </c>
      <c r="W639" t="str">
        <v>LOGIN</v>
      </c>
      <c r="AJ639">
        <f>TODAY()</f>
        <v>46298</v>
      </c>
    </row>
    <row r="640">
      <c r="C640" t="str">
        <f t="array" ref="C640">XLOOKUP(B640,'EMP LIST '!$B$2:$B$121,'EMP LIST '!$E$2:$E$121,)</f>
        <v/>
      </c>
      <c r="D640" t="str">
        <f t="array" ref="D640">XLOOKUP($B640,'EMP LIST '!$B$2:$B$121,'EMP LIST '!$F$2:$F$121,)</f>
        <v/>
      </c>
      <c r="E640" t="str">
        <f t="array" ref="E640">XLOOKUP($B640,'EMP LIST '!$B$2:$B$121,'EMP LIST '!$I$2:$I$121,)</f>
        <v/>
      </c>
      <c r="I640">
        <f>AJ640-K640</f>
        <v>46298</v>
      </c>
      <c r="J640" t="str">
        <f t="array" ref="J640">XLOOKUP($B640,'EMP LIST '!$B$2:$B$121,'EMP LIST '!$H$2:$H$121,)</f>
        <v/>
      </c>
      <c r="W640" t="str">
        <v>LOGIN</v>
      </c>
      <c r="AJ640">
        <f>TODAY()</f>
        <v>46298</v>
      </c>
    </row>
    <row r="641">
      <c r="C641" t="str">
        <f t="array" ref="C641">XLOOKUP(B641,'EMP LIST '!$B$2:$B$121,'EMP LIST '!$E$2:$E$121,)</f>
        <v/>
      </c>
      <c r="D641" t="str">
        <f t="array" ref="D641">XLOOKUP($B641,'EMP LIST '!$B$2:$B$121,'EMP LIST '!$F$2:$F$121,)</f>
        <v/>
      </c>
      <c r="E641" t="str">
        <f t="array" ref="E641">XLOOKUP($B641,'EMP LIST '!$B$2:$B$121,'EMP LIST '!$I$2:$I$121,)</f>
        <v/>
      </c>
      <c r="I641">
        <f>AJ641-K641</f>
        <v>46298</v>
      </c>
      <c r="J641" t="str">
        <f t="array" ref="J641">XLOOKUP($B641,'EMP LIST '!$B$2:$B$121,'EMP LIST '!$H$2:$H$121,)</f>
        <v/>
      </c>
      <c r="W641" t="str">
        <v>LOGIN</v>
      </c>
      <c r="AJ641">
        <f>TODAY()</f>
        <v>46298</v>
      </c>
    </row>
    <row r="642">
      <c r="C642" t="str">
        <f t="array" ref="C642">XLOOKUP(B642,'EMP LIST '!$B$2:$B$121,'EMP LIST '!$E$2:$E$121,)</f>
        <v/>
      </c>
      <c r="D642" t="str">
        <f t="array" ref="D642">XLOOKUP($B642,'EMP LIST '!$B$2:$B$121,'EMP LIST '!$F$2:$F$121,)</f>
        <v/>
      </c>
      <c r="E642" t="str">
        <f t="array" ref="E642">XLOOKUP($B642,'EMP LIST '!$B$2:$B$121,'EMP LIST '!$I$2:$I$121,)</f>
        <v/>
      </c>
      <c r="I642">
        <f>AJ642-K642</f>
        <v>46298</v>
      </c>
      <c r="J642" t="str">
        <f t="array" ref="J642">XLOOKUP($B642,'EMP LIST '!$B$2:$B$121,'EMP LIST '!$H$2:$H$121,)</f>
        <v/>
      </c>
      <c r="W642" t="str">
        <v>LOGIN</v>
      </c>
      <c r="AJ642">
        <f>TODAY()</f>
        <v>46298</v>
      </c>
    </row>
    <row r="643">
      <c r="C643" t="str">
        <f t="array" ref="C643">XLOOKUP(B643,'EMP LIST '!$B$2:$B$121,'EMP LIST '!$E$2:$E$121,)</f>
        <v/>
      </c>
      <c r="D643" t="str">
        <f t="array" ref="D643">XLOOKUP($B643,'EMP LIST '!$B$2:$B$121,'EMP LIST '!$F$2:$F$121,)</f>
        <v/>
      </c>
      <c r="E643" t="str">
        <f t="array" ref="E643">XLOOKUP($B643,'EMP LIST '!$B$2:$B$121,'EMP LIST '!$I$2:$I$121,)</f>
        <v/>
      </c>
      <c r="I643">
        <f>AJ643-K643</f>
        <v>46298</v>
      </c>
      <c r="J643" t="str">
        <f t="array" ref="J643">XLOOKUP($B643,'EMP LIST '!$B$2:$B$121,'EMP LIST '!$H$2:$H$121,)</f>
        <v/>
      </c>
      <c r="W643" t="str">
        <v>LOGIN</v>
      </c>
      <c r="AJ643">
        <f>TODAY()</f>
        <v>46298</v>
      </c>
    </row>
    <row r="644">
      <c r="C644" t="str">
        <f t="array" ref="C644">XLOOKUP(B644,'EMP LIST '!$B$2:$B$121,'EMP LIST '!$E$2:$E$121,)</f>
        <v/>
      </c>
      <c r="D644" t="str">
        <f t="array" ref="D644">XLOOKUP($B644,'EMP LIST '!$B$2:$B$121,'EMP LIST '!$F$2:$F$121,)</f>
        <v/>
      </c>
      <c r="E644" t="str">
        <f t="array" ref="E644">XLOOKUP($B644,'EMP LIST '!$B$2:$B$121,'EMP LIST '!$I$2:$I$121,)</f>
        <v/>
      </c>
      <c r="I644">
        <f>AJ644-K644</f>
        <v>46298</v>
      </c>
      <c r="J644" t="str">
        <f t="array" ref="J644">XLOOKUP($B644,'EMP LIST '!$B$2:$B$121,'EMP LIST '!$H$2:$H$121,)</f>
        <v/>
      </c>
      <c r="W644" t="str">
        <v>LOGIN</v>
      </c>
      <c r="AJ644">
        <f>TODAY()</f>
        <v>46298</v>
      </c>
    </row>
    <row r="645">
      <c r="C645" t="str">
        <f t="array" ref="C645">XLOOKUP(B645,'EMP LIST '!$B$2:$B$121,'EMP LIST '!$E$2:$E$121,)</f>
        <v/>
      </c>
      <c r="D645" t="str">
        <f t="array" ref="D645">XLOOKUP($B645,'EMP LIST '!$B$2:$B$121,'EMP LIST '!$F$2:$F$121,)</f>
        <v/>
      </c>
      <c r="E645" t="str">
        <f t="array" ref="E645">XLOOKUP($B645,'EMP LIST '!$B$2:$B$121,'EMP LIST '!$I$2:$I$121,)</f>
        <v/>
      </c>
      <c r="I645">
        <f>AJ645-K645</f>
        <v>46298</v>
      </c>
      <c r="J645" t="str">
        <f t="array" ref="J645">XLOOKUP($B645,'EMP LIST '!$B$2:$B$121,'EMP LIST '!$H$2:$H$121,)</f>
        <v/>
      </c>
      <c r="W645" t="str">
        <v>LOGIN</v>
      </c>
      <c r="AJ645">
        <f>TODAY()</f>
        <v>46298</v>
      </c>
    </row>
    <row r="646">
      <c r="C646" t="str">
        <f t="array" ref="C646">XLOOKUP(B646,'EMP LIST '!$B$2:$B$121,'EMP LIST '!$E$2:$E$121,)</f>
        <v/>
      </c>
      <c r="D646" t="str">
        <f t="array" ref="D646">XLOOKUP($B646,'EMP LIST '!$B$2:$B$121,'EMP LIST '!$F$2:$F$121,)</f>
        <v/>
      </c>
      <c r="E646" t="str">
        <f t="array" ref="E646">XLOOKUP($B646,'EMP LIST '!$B$2:$B$121,'EMP LIST '!$I$2:$I$121,)</f>
        <v/>
      </c>
      <c r="I646">
        <f>AJ646-K646</f>
        <v>46298</v>
      </c>
      <c r="J646" t="str">
        <f t="array" ref="J646">XLOOKUP($B646,'EMP LIST '!$B$2:$B$121,'EMP LIST '!$H$2:$H$121,)</f>
        <v/>
      </c>
      <c r="W646" t="str">
        <v>LOGIN</v>
      </c>
      <c r="AJ646">
        <f>TODAY()</f>
        <v>46298</v>
      </c>
    </row>
    <row r="647">
      <c r="C647" t="str">
        <f t="array" ref="C647">XLOOKUP(B647,'EMP LIST '!$B$2:$B$121,'EMP LIST '!$E$2:$E$121,)</f>
        <v/>
      </c>
      <c r="D647" t="str">
        <f t="array" ref="D647">XLOOKUP($B647,'EMP LIST '!$B$2:$B$121,'EMP LIST '!$F$2:$F$121,)</f>
        <v/>
      </c>
      <c r="E647" t="str">
        <f t="array" ref="E647">XLOOKUP($B647,'EMP LIST '!$B$2:$B$121,'EMP LIST '!$I$2:$I$121,)</f>
        <v/>
      </c>
      <c r="I647">
        <f>AJ647-K647</f>
        <v>46298</v>
      </c>
      <c r="J647" t="str">
        <f t="array" ref="J647">XLOOKUP($B647,'EMP LIST '!$B$2:$B$121,'EMP LIST '!$H$2:$H$121,)</f>
        <v/>
      </c>
      <c r="W647" t="str">
        <v>LOGIN</v>
      </c>
      <c r="AJ647">
        <f>TODAY()</f>
        <v>46298</v>
      </c>
    </row>
    <row r="648">
      <c r="C648" t="str">
        <f t="array" ref="C648">XLOOKUP(B648,'EMP LIST '!$B$2:$B$121,'EMP LIST '!$E$2:$E$121,)</f>
        <v/>
      </c>
      <c r="D648" t="str">
        <f t="array" ref="D648">XLOOKUP($B648,'EMP LIST '!$B$2:$B$121,'EMP LIST '!$F$2:$F$121,)</f>
        <v/>
      </c>
      <c r="E648" t="str">
        <f t="array" ref="E648">XLOOKUP($B648,'EMP LIST '!$B$2:$B$121,'EMP LIST '!$I$2:$I$121,)</f>
        <v/>
      </c>
      <c r="I648">
        <f>AJ648-K648</f>
        <v>46298</v>
      </c>
      <c r="J648" t="str">
        <f t="array" ref="J648">XLOOKUP($B648,'EMP LIST '!$B$2:$B$121,'EMP LIST '!$H$2:$H$121,)</f>
        <v/>
      </c>
      <c r="W648" t="str">
        <v>LOGIN</v>
      </c>
      <c r="AJ648">
        <f>TODAY()</f>
        <v>46298</v>
      </c>
    </row>
    <row r="649">
      <c r="C649" t="str">
        <f t="array" ref="C649">XLOOKUP(B649,'EMP LIST '!$B$2:$B$121,'EMP LIST '!$E$2:$E$121,)</f>
        <v/>
      </c>
      <c r="D649" t="str">
        <f t="array" ref="D649">XLOOKUP($B649,'EMP LIST '!$B$2:$B$121,'EMP LIST '!$F$2:$F$121,)</f>
        <v/>
      </c>
      <c r="E649" t="str">
        <f t="array" ref="E649">XLOOKUP($B649,'EMP LIST '!$B$2:$B$121,'EMP LIST '!$I$2:$I$121,)</f>
        <v/>
      </c>
      <c r="I649">
        <f>AJ649-K649</f>
        <v>46298</v>
      </c>
      <c r="J649" t="str">
        <f t="array" ref="J649">XLOOKUP($B649,'EMP LIST '!$B$2:$B$121,'EMP LIST '!$H$2:$H$121,)</f>
        <v/>
      </c>
      <c r="W649" t="str">
        <v>LOGIN</v>
      </c>
      <c r="AJ649">
        <f>TODAY()</f>
        <v>46298</v>
      </c>
    </row>
    <row r="650">
      <c r="C650" t="str">
        <f t="array" ref="C650">XLOOKUP(B650,'EMP LIST '!$B$2:$B$121,'EMP LIST '!$E$2:$E$121,)</f>
        <v/>
      </c>
      <c r="D650" t="str">
        <f t="array" ref="D650">XLOOKUP($B650,'EMP LIST '!$B$2:$B$121,'EMP LIST '!$F$2:$F$121,)</f>
        <v/>
      </c>
      <c r="E650" t="str">
        <f t="array" ref="E650">XLOOKUP($B650,'EMP LIST '!$B$2:$B$121,'EMP LIST '!$I$2:$I$121,)</f>
        <v/>
      </c>
      <c r="I650">
        <f>AJ650-K650</f>
        <v>46298</v>
      </c>
      <c r="J650" t="str">
        <f t="array" ref="J650">XLOOKUP($B650,'EMP LIST '!$B$2:$B$121,'EMP LIST '!$H$2:$H$121,)</f>
        <v/>
      </c>
      <c r="W650" t="str">
        <v>LOGIN</v>
      </c>
      <c r="AJ650">
        <f>TODAY()</f>
        <v>46298</v>
      </c>
    </row>
    <row r="651">
      <c r="C651" t="str">
        <f t="array" ref="C651">XLOOKUP(B651,'EMP LIST '!$B$2:$B$121,'EMP LIST '!$E$2:$E$121,)</f>
        <v/>
      </c>
      <c r="D651" t="str">
        <f t="array" ref="D651">XLOOKUP($B651,'EMP LIST '!$B$2:$B$121,'EMP LIST '!$F$2:$F$121,)</f>
        <v/>
      </c>
      <c r="E651" t="str">
        <f t="array" ref="E651">XLOOKUP($B651,'EMP LIST '!$B$2:$B$121,'EMP LIST '!$I$2:$I$121,)</f>
        <v/>
      </c>
      <c r="I651">
        <f>AJ651-K651</f>
        <v>46298</v>
      </c>
      <c r="J651" t="str">
        <f t="array" ref="J651">XLOOKUP($B651,'EMP LIST '!$B$2:$B$121,'EMP LIST '!$H$2:$H$121,)</f>
        <v/>
      </c>
      <c r="W651" t="str">
        <v>LOGIN</v>
      </c>
      <c r="AJ651">
        <f>TODAY()</f>
        <v>46298</v>
      </c>
    </row>
    <row r="652">
      <c r="C652" t="str">
        <f t="array" ref="C652">XLOOKUP(B652,'EMP LIST '!$B$2:$B$121,'EMP LIST '!$E$2:$E$121,)</f>
        <v/>
      </c>
      <c r="D652" t="str">
        <f t="array" ref="D652">XLOOKUP($B652,'EMP LIST '!$B$2:$B$121,'EMP LIST '!$F$2:$F$121,)</f>
        <v/>
      </c>
      <c r="E652" t="str">
        <f t="array" ref="E652">XLOOKUP($B652,'EMP LIST '!$B$2:$B$121,'EMP LIST '!$I$2:$I$121,)</f>
        <v/>
      </c>
      <c r="I652">
        <f>AJ652-K652</f>
        <v>46298</v>
      </c>
      <c r="J652" t="str">
        <f t="array" ref="J652">XLOOKUP($B652,'EMP LIST '!$B$2:$B$121,'EMP LIST '!$H$2:$H$121,)</f>
        <v/>
      </c>
      <c r="W652" t="str">
        <v>LOGIN</v>
      </c>
      <c r="AJ652">
        <f>TODAY()</f>
        <v>46298</v>
      </c>
    </row>
    <row r="653">
      <c r="C653" t="str">
        <f t="array" ref="C653">XLOOKUP(B653,'EMP LIST '!$B$2:$B$121,'EMP LIST '!$E$2:$E$121,)</f>
        <v/>
      </c>
      <c r="D653" t="str">
        <f t="array" ref="D653">XLOOKUP($B653,'EMP LIST '!$B$2:$B$121,'EMP LIST '!$F$2:$F$121,)</f>
        <v/>
      </c>
      <c r="E653" t="str">
        <f t="array" ref="E653">XLOOKUP($B653,'EMP LIST '!$B$2:$B$121,'EMP LIST '!$I$2:$I$121,)</f>
        <v/>
      </c>
      <c r="I653">
        <f>AJ653-K653</f>
        <v>46298</v>
      </c>
      <c r="J653" t="str">
        <f t="array" ref="J653">XLOOKUP($B653,'EMP LIST '!$B$2:$B$121,'EMP LIST '!$H$2:$H$121,)</f>
        <v/>
      </c>
      <c r="W653" t="str">
        <v>LOGIN</v>
      </c>
      <c r="AJ653">
        <f>TODAY()</f>
        <v>46298</v>
      </c>
    </row>
    <row r="654">
      <c r="C654" t="str">
        <f t="array" ref="C654">XLOOKUP(B654,'EMP LIST '!$B$2:$B$121,'EMP LIST '!$E$2:$E$121,)</f>
        <v/>
      </c>
      <c r="D654" t="str">
        <f t="array" ref="D654">XLOOKUP($B654,'EMP LIST '!$B$2:$B$121,'EMP LIST '!$F$2:$F$121,)</f>
        <v/>
      </c>
      <c r="E654" t="str">
        <f t="array" ref="E654">XLOOKUP($B654,'EMP LIST '!$B$2:$B$121,'EMP LIST '!$I$2:$I$121,)</f>
        <v/>
      </c>
      <c r="I654">
        <f>AJ654-K654</f>
        <v>46298</v>
      </c>
      <c r="J654" t="str">
        <f t="array" ref="J654">XLOOKUP($B654,'EMP LIST '!$B$2:$B$121,'EMP LIST '!$H$2:$H$121,)</f>
        <v/>
      </c>
      <c r="W654" t="str">
        <v>LOGIN</v>
      </c>
      <c r="AJ654">
        <f>TODAY()</f>
        <v>46298</v>
      </c>
    </row>
    <row r="655">
      <c r="C655" t="str">
        <f t="array" ref="C655">XLOOKUP(B655,'EMP LIST '!$B$2:$B$121,'EMP LIST '!$E$2:$E$121,)</f>
        <v/>
      </c>
      <c r="D655" t="str">
        <f t="array" ref="D655">XLOOKUP($B655,'EMP LIST '!$B$2:$B$121,'EMP LIST '!$F$2:$F$121,)</f>
        <v/>
      </c>
      <c r="E655" t="str">
        <f t="array" ref="E655">XLOOKUP($B655,'EMP LIST '!$B$2:$B$121,'EMP LIST '!$I$2:$I$121,)</f>
        <v/>
      </c>
      <c r="I655">
        <f>AJ655-K655</f>
        <v>46298</v>
      </c>
      <c r="J655" t="str">
        <f t="array" ref="J655">XLOOKUP($B655,'EMP LIST '!$B$2:$B$121,'EMP LIST '!$H$2:$H$121,)</f>
        <v/>
      </c>
      <c r="W655" t="str">
        <v>LOGIN</v>
      </c>
      <c r="AJ655">
        <f>TODAY()</f>
        <v>46298</v>
      </c>
    </row>
    <row r="656">
      <c r="C656" t="str">
        <f t="array" ref="C656">XLOOKUP(B656,'EMP LIST '!$B$2:$B$121,'EMP LIST '!$E$2:$E$121,)</f>
        <v/>
      </c>
      <c r="D656" t="str">
        <f t="array" ref="D656">XLOOKUP($B656,'EMP LIST '!$B$2:$B$121,'EMP LIST '!$F$2:$F$121,)</f>
        <v/>
      </c>
      <c r="E656" t="str">
        <f t="array" ref="E656">XLOOKUP($B656,'EMP LIST '!$B$2:$B$121,'EMP LIST '!$I$2:$I$121,)</f>
        <v/>
      </c>
      <c r="I656">
        <f>AJ656-K656</f>
        <v>46298</v>
      </c>
      <c r="J656" t="str">
        <f t="array" ref="J656">XLOOKUP($B656,'EMP LIST '!$B$2:$B$121,'EMP LIST '!$H$2:$H$121,)</f>
        <v/>
      </c>
      <c r="W656" t="str">
        <v>LOGIN</v>
      </c>
      <c r="AJ656">
        <f>TODAY()</f>
        <v>46298</v>
      </c>
    </row>
    <row r="657">
      <c r="C657" t="str">
        <f t="array" ref="C657">XLOOKUP(B657,'EMP LIST '!$B$2:$B$121,'EMP LIST '!$E$2:$E$121,)</f>
        <v/>
      </c>
      <c r="D657" t="str">
        <f t="array" ref="D657">XLOOKUP($B657,'EMP LIST '!$B$2:$B$121,'EMP LIST '!$F$2:$F$121,)</f>
        <v/>
      </c>
      <c r="E657" t="str">
        <f t="array" ref="E657">XLOOKUP($B657,'EMP LIST '!$B$2:$B$121,'EMP LIST '!$I$2:$I$121,)</f>
        <v/>
      </c>
      <c r="I657">
        <f>AJ657-K657</f>
        <v>46298</v>
      </c>
      <c r="J657" t="str">
        <f t="array" ref="J657">XLOOKUP($B657,'EMP LIST '!$B$2:$B$121,'EMP LIST '!$H$2:$H$121,)</f>
        <v/>
      </c>
      <c r="W657" t="str">
        <v>LOGIN</v>
      </c>
      <c r="AJ657">
        <f>TODAY()</f>
        <v>46298</v>
      </c>
    </row>
    <row r="658">
      <c r="C658" t="str">
        <f t="array" ref="C658">XLOOKUP(B658,'EMP LIST '!$B$2:$B$121,'EMP LIST '!$E$2:$E$121,)</f>
        <v/>
      </c>
      <c r="D658" t="str">
        <f t="array" ref="D658">XLOOKUP($B658,'EMP LIST '!$B$2:$B$121,'EMP LIST '!$F$2:$F$121,)</f>
        <v/>
      </c>
      <c r="E658" t="str">
        <f t="array" ref="E658">XLOOKUP($B658,'EMP LIST '!$B$2:$B$121,'EMP LIST '!$I$2:$I$121,)</f>
        <v/>
      </c>
      <c r="I658">
        <f>AJ658-K658</f>
        <v>46298</v>
      </c>
      <c r="J658" t="str">
        <f t="array" ref="J658">XLOOKUP($B658,'EMP LIST '!$B$2:$B$121,'EMP LIST '!$H$2:$H$121,)</f>
        <v/>
      </c>
      <c r="W658" t="str">
        <v>LOGIN</v>
      </c>
      <c r="AJ658">
        <f>TODAY()</f>
        <v>46298</v>
      </c>
    </row>
    <row r="659">
      <c r="C659" t="str">
        <f t="array" ref="C659">XLOOKUP(B659,'EMP LIST '!$B$2:$B$121,'EMP LIST '!$E$2:$E$121,)</f>
        <v/>
      </c>
      <c r="D659" t="str">
        <f t="array" ref="D659">XLOOKUP($B659,'EMP LIST '!$B$2:$B$121,'EMP LIST '!$F$2:$F$121,)</f>
        <v/>
      </c>
      <c r="E659" t="str">
        <f t="array" ref="E659">XLOOKUP($B659,'EMP LIST '!$B$2:$B$121,'EMP LIST '!$I$2:$I$121,)</f>
        <v/>
      </c>
      <c r="I659">
        <f>AJ659-K659</f>
        <v>46298</v>
      </c>
      <c r="J659" t="str">
        <f t="array" ref="J659">XLOOKUP($B659,'EMP LIST '!$B$2:$B$121,'EMP LIST '!$H$2:$H$121,)</f>
        <v/>
      </c>
      <c r="W659" t="str">
        <v>LOGIN</v>
      </c>
      <c r="AJ659">
        <f>TODAY()</f>
        <v>46298</v>
      </c>
    </row>
    <row r="660">
      <c r="C660" t="str">
        <f t="array" ref="C660">XLOOKUP(B660,'EMP LIST '!$B$2:$B$121,'EMP LIST '!$E$2:$E$121,)</f>
        <v/>
      </c>
      <c r="D660" t="str">
        <f t="array" ref="D660">XLOOKUP($B660,'EMP LIST '!$B$2:$B$121,'EMP LIST '!$F$2:$F$121,)</f>
        <v/>
      </c>
      <c r="E660" t="str">
        <f t="array" ref="E660">XLOOKUP($B660,'EMP LIST '!$B$2:$B$121,'EMP LIST '!$I$2:$I$121,)</f>
        <v/>
      </c>
      <c r="I660">
        <f>AJ660-K660</f>
        <v>46298</v>
      </c>
      <c r="J660" t="str">
        <f t="array" ref="J660">XLOOKUP($B660,'EMP LIST '!$B$2:$B$121,'EMP LIST '!$H$2:$H$121,)</f>
        <v/>
      </c>
      <c r="W660" t="str">
        <v>LOGIN</v>
      </c>
      <c r="AJ660">
        <f>TODAY()</f>
        <v>46298</v>
      </c>
    </row>
    <row r="661">
      <c r="C661" t="str">
        <f t="array" ref="C661">XLOOKUP(B661,'EMP LIST '!$B$2:$B$121,'EMP LIST '!$E$2:$E$121,)</f>
        <v/>
      </c>
      <c r="D661" t="str">
        <f t="array" ref="D661">XLOOKUP($B661,'EMP LIST '!$B$2:$B$121,'EMP LIST '!$F$2:$F$121,)</f>
        <v/>
      </c>
      <c r="E661" t="str">
        <f t="array" ref="E661">XLOOKUP($B661,'EMP LIST '!$B$2:$B$121,'EMP LIST '!$I$2:$I$121,)</f>
        <v/>
      </c>
      <c r="I661">
        <f>AJ661-K661</f>
        <v>46298</v>
      </c>
      <c r="J661" t="str">
        <f t="array" ref="J661">XLOOKUP($B661,'EMP LIST '!$B$2:$B$121,'EMP LIST '!$H$2:$H$121,)</f>
        <v/>
      </c>
      <c r="W661" t="str">
        <v>LOGIN</v>
      </c>
      <c r="AJ661">
        <f>TODAY()</f>
        <v>46298</v>
      </c>
    </row>
    <row r="662">
      <c r="C662" t="str">
        <f t="array" ref="C662">XLOOKUP(B662,'EMP LIST '!$B$2:$B$121,'EMP LIST '!$E$2:$E$121,)</f>
        <v/>
      </c>
      <c r="D662" t="str">
        <f t="array" ref="D662">XLOOKUP($B662,'EMP LIST '!$B$2:$B$121,'EMP LIST '!$F$2:$F$121,)</f>
        <v/>
      </c>
      <c r="E662" t="str">
        <f t="array" ref="E662">XLOOKUP($B662,'EMP LIST '!$B$2:$B$121,'EMP LIST '!$I$2:$I$121,)</f>
        <v/>
      </c>
      <c r="I662">
        <f>AJ662-K662</f>
        <v>46298</v>
      </c>
      <c r="J662" t="str">
        <f t="array" ref="J662">XLOOKUP($B662,'EMP LIST '!$B$2:$B$121,'EMP LIST '!$H$2:$H$121,)</f>
        <v/>
      </c>
      <c r="W662" t="str">
        <v>LOGIN</v>
      </c>
      <c r="AJ662">
        <f>TODAY()</f>
        <v>46298</v>
      </c>
    </row>
    <row r="663">
      <c r="C663" t="str">
        <f t="array" ref="C663">XLOOKUP(B663,'EMP LIST '!$B$2:$B$121,'EMP LIST '!$E$2:$E$121,)</f>
        <v/>
      </c>
      <c r="D663" t="str">
        <f t="array" ref="D663">XLOOKUP($B663,'EMP LIST '!$B$2:$B$121,'EMP LIST '!$F$2:$F$121,)</f>
        <v/>
      </c>
      <c r="E663" t="str">
        <f t="array" ref="E663">XLOOKUP($B663,'EMP LIST '!$B$2:$B$121,'EMP LIST '!$I$2:$I$121,)</f>
        <v/>
      </c>
      <c r="I663">
        <f>AJ663-K663</f>
        <v>46298</v>
      </c>
      <c r="J663" t="str">
        <f t="array" ref="J663">XLOOKUP($B663,'EMP LIST '!$B$2:$B$121,'EMP LIST '!$H$2:$H$121,)</f>
        <v/>
      </c>
      <c r="W663" t="str">
        <v>LOGIN</v>
      </c>
      <c r="AJ663">
        <f>TODAY()</f>
        <v>46298</v>
      </c>
    </row>
    <row r="664">
      <c r="C664" t="str">
        <f t="array" ref="C664">XLOOKUP(B664,'EMP LIST '!$B$2:$B$121,'EMP LIST '!$E$2:$E$121,)</f>
        <v/>
      </c>
      <c r="D664" t="str">
        <f t="array" ref="D664">XLOOKUP($B664,'EMP LIST '!$B$2:$B$121,'EMP LIST '!$F$2:$F$121,)</f>
        <v/>
      </c>
      <c r="E664" t="str">
        <f t="array" ref="E664">XLOOKUP($B664,'EMP LIST '!$B$2:$B$121,'EMP LIST '!$I$2:$I$121,)</f>
        <v/>
      </c>
      <c r="I664">
        <f>AJ664-K664</f>
        <v>46298</v>
      </c>
      <c r="J664" t="str">
        <f t="array" ref="J664">XLOOKUP($B664,'EMP LIST '!$B$2:$B$121,'EMP LIST '!$H$2:$H$121,)</f>
        <v/>
      </c>
      <c r="W664" t="str">
        <v>LOGIN</v>
      </c>
      <c r="AJ664">
        <f>TODAY()</f>
        <v>46298</v>
      </c>
    </row>
    <row r="665">
      <c r="C665" t="str">
        <f t="array" ref="C665">XLOOKUP(B665,'EMP LIST '!$B$2:$B$121,'EMP LIST '!$E$2:$E$121,)</f>
        <v/>
      </c>
      <c r="D665" t="str">
        <f t="array" ref="D665">XLOOKUP($B665,'EMP LIST '!$B$2:$B$121,'EMP LIST '!$F$2:$F$121,)</f>
        <v/>
      </c>
      <c r="E665" t="str">
        <f t="array" ref="E665">XLOOKUP($B665,'EMP LIST '!$B$2:$B$121,'EMP LIST '!$I$2:$I$121,)</f>
        <v/>
      </c>
      <c r="I665">
        <f>AJ665-K665</f>
        <v>46298</v>
      </c>
      <c r="J665" t="str">
        <f t="array" ref="J665">XLOOKUP($B665,'EMP LIST '!$B$2:$B$121,'EMP LIST '!$H$2:$H$121,)</f>
        <v/>
      </c>
      <c r="W665" t="str">
        <v>LOGIN</v>
      </c>
      <c r="AJ665">
        <f>TODAY()</f>
        <v>46298</v>
      </c>
    </row>
    <row r="666">
      <c r="C666" t="str">
        <f t="array" ref="C666">XLOOKUP(B666,'EMP LIST '!$B$2:$B$121,'EMP LIST '!$E$2:$E$121,)</f>
        <v/>
      </c>
      <c r="D666" t="str">
        <f t="array" ref="D666">XLOOKUP($B666,'EMP LIST '!$B$2:$B$121,'EMP LIST '!$F$2:$F$121,)</f>
        <v/>
      </c>
      <c r="E666" t="str">
        <f t="array" ref="E666">XLOOKUP($B666,'EMP LIST '!$B$2:$B$121,'EMP LIST '!$I$2:$I$121,)</f>
        <v/>
      </c>
      <c r="I666">
        <f>AJ666-K666</f>
        <v>46298</v>
      </c>
      <c r="J666" t="str">
        <f t="array" ref="J666">XLOOKUP($B666,'EMP LIST '!$B$2:$B$121,'EMP LIST '!$H$2:$H$121,)</f>
        <v/>
      </c>
      <c r="W666" t="str">
        <v>LOGIN</v>
      </c>
      <c r="AJ666">
        <f>TODAY()</f>
        <v>46298</v>
      </c>
    </row>
    <row r="667">
      <c r="C667" t="str">
        <f t="array" ref="C667">XLOOKUP(B667,'EMP LIST '!$B$2:$B$121,'EMP LIST '!$E$2:$E$121,)</f>
        <v/>
      </c>
      <c r="D667" t="str">
        <f t="array" ref="D667">XLOOKUP($B667,'EMP LIST '!$B$2:$B$121,'EMP LIST '!$F$2:$F$121,)</f>
        <v/>
      </c>
      <c r="E667" t="str">
        <f t="array" ref="E667">XLOOKUP($B667,'EMP LIST '!$B$2:$B$121,'EMP LIST '!$I$2:$I$121,)</f>
        <v/>
      </c>
      <c r="I667">
        <f>AJ667-K667</f>
        <v>46298</v>
      </c>
      <c r="J667" t="str">
        <f t="array" ref="J667">XLOOKUP($B667,'EMP LIST '!$B$2:$B$121,'EMP LIST '!$H$2:$H$121,)</f>
        <v/>
      </c>
      <c r="W667" t="str">
        <v>LOGIN</v>
      </c>
      <c r="AJ667">
        <f>TODAY()</f>
        <v>46298</v>
      </c>
    </row>
    <row r="668">
      <c r="C668" t="str">
        <f t="array" ref="C668">XLOOKUP(B668,'EMP LIST '!$B$2:$B$121,'EMP LIST '!$E$2:$E$121,)</f>
        <v/>
      </c>
      <c r="D668" t="str">
        <f t="array" ref="D668">XLOOKUP($B668,'EMP LIST '!$B$2:$B$121,'EMP LIST '!$F$2:$F$121,)</f>
        <v/>
      </c>
      <c r="E668" t="str">
        <f t="array" ref="E668">XLOOKUP($B668,'EMP LIST '!$B$2:$B$121,'EMP LIST '!$I$2:$I$121,)</f>
        <v/>
      </c>
      <c r="I668">
        <f>AJ668-K668</f>
        <v>46298</v>
      </c>
      <c r="J668" t="str">
        <f t="array" ref="J668">XLOOKUP($B668,'EMP LIST '!$B$2:$B$121,'EMP LIST '!$H$2:$H$121,)</f>
        <v/>
      </c>
      <c r="W668" t="str">
        <v>LOGIN</v>
      </c>
      <c r="AJ668">
        <f>TODAY()</f>
        <v>46298</v>
      </c>
    </row>
    <row r="669">
      <c r="C669" t="str">
        <f t="array" ref="C669">XLOOKUP(B669,'EMP LIST '!$B$2:$B$121,'EMP LIST '!$E$2:$E$121,)</f>
        <v/>
      </c>
      <c r="D669" t="str">
        <f t="array" ref="D669">XLOOKUP($B669,'EMP LIST '!$B$2:$B$121,'EMP LIST '!$F$2:$F$121,)</f>
        <v/>
      </c>
      <c r="E669" t="str">
        <f t="array" ref="E669">XLOOKUP($B669,'EMP LIST '!$B$2:$B$121,'EMP LIST '!$I$2:$I$121,)</f>
        <v/>
      </c>
      <c r="I669">
        <f>AJ669-K669</f>
        <v>46298</v>
      </c>
      <c r="J669" t="str">
        <f t="array" ref="J669">XLOOKUP($B669,'EMP LIST '!$B$2:$B$121,'EMP LIST '!$H$2:$H$121,)</f>
        <v/>
      </c>
      <c r="W669" t="str">
        <v>LOGIN</v>
      </c>
      <c r="AJ669">
        <f>TODAY()</f>
        <v>46298</v>
      </c>
    </row>
    <row r="670">
      <c r="C670" t="str">
        <f t="array" ref="C670">XLOOKUP(B670,'EMP LIST '!$B$2:$B$121,'EMP LIST '!$E$2:$E$121,)</f>
        <v/>
      </c>
      <c r="D670" t="str">
        <f t="array" ref="D670">XLOOKUP($B670,'EMP LIST '!$B$2:$B$121,'EMP LIST '!$F$2:$F$121,)</f>
        <v/>
      </c>
      <c r="E670" t="str">
        <f t="array" ref="E670">XLOOKUP($B670,'EMP LIST '!$B$2:$B$121,'EMP LIST '!$I$2:$I$121,)</f>
        <v/>
      </c>
      <c r="I670">
        <f>AJ670-K670</f>
        <v>46298</v>
      </c>
      <c r="J670" t="str">
        <f t="array" ref="J670">XLOOKUP($B670,'EMP LIST '!$B$2:$B$121,'EMP LIST '!$H$2:$H$121,)</f>
        <v/>
      </c>
      <c r="W670" t="str">
        <v>LOGIN</v>
      </c>
      <c r="AJ670">
        <f>TODAY()</f>
        <v>46298</v>
      </c>
    </row>
    <row r="671">
      <c r="C671" t="str">
        <f t="array" ref="C671">XLOOKUP(B671,'EMP LIST '!$B$2:$B$121,'EMP LIST '!$E$2:$E$121,)</f>
        <v/>
      </c>
      <c r="D671" t="str">
        <f t="array" ref="D671">XLOOKUP($B671,'EMP LIST '!$B$2:$B$121,'EMP LIST '!$F$2:$F$121,)</f>
        <v/>
      </c>
      <c r="E671" t="str">
        <f t="array" ref="E671">XLOOKUP($B671,'EMP LIST '!$B$2:$B$121,'EMP LIST '!$I$2:$I$121,)</f>
        <v/>
      </c>
      <c r="I671">
        <f>AJ671-K671</f>
        <v>46298</v>
      </c>
      <c r="J671" t="str">
        <f t="array" ref="J671">XLOOKUP($B671,'EMP LIST '!$B$2:$B$121,'EMP LIST '!$H$2:$H$121,)</f>
        <v/>
      </c>
      <c r="W671" t="str">
        <v>LOGIN</v>
      </c>
      <c r="AJ671">
        <f>TODAY()</f>
        <v>46298</v>
      </c>
    </row>
    <row r="672">
      <c r="C672" t="str">
        <f t="array" ref="C672">XLOOKUP(B672,'EMP LIST '!$B$2:$B$121,'EMP LIST '!$E$2:$E$121,)</f>
        <v/>
      </c>
      <c r="D672" t="str">
        <f t="array" ref="D672">XLOOKUP($B672,'EMP LIST '!$B$2:$B$121,'EMP LIST '!$F$2:$F$121,)</f>
        <v/>
      </c>
      <c r="E672" t="str">
        <f t="array" ref="E672">XLOOKUP($B672,'EMP LIST '!$B$2:$B$121,'EMP LIST '!$I$2:$I$121,)</f>
        <v/>
      </c>
      <c r="I672">
        <f>AJ672-K672</f>
        <v>46298</v>
      </c>
      <c r="J672" t="str">
        <f t="array" ref="J672">XLOOKUP($B672,'EMP LIST '!$B$2:$B$121,'EMP LIST '!$H$2:$H$121,)</f>
        <v/>
      </c>
      <c r="W672" t="str">
        <v>LOGIN</v>
      </c>
      <c r="AJ672">
        <f>TODAY()</f>
        <v>46298</v>
      </c>
    </row>
    <row r="673">
      <c r="C673" t="str">
        <f t="array" ref="C673">XLOOKUP(B673,'EMP LIST '!$B$2:$B$121,'EMP LIST '!$E$2:$E$121,)</f>
        <v/>
      </c>
      <c r="D673" t="str">
        <f t="array" ref="D673">XLOOKUP($B673,'EMP LIST '!$B$2:$B$121,'EMP LIST '!$F$2:$F$121,)</f>
        <v/>
      </c>
      <c r="E673" t="str">
        <f t="array" ref="E673">XLOOKUP($B673,'EMP LIST '!$B$2:$B$121,'EMP LIST '!$I$2:$I$121,)</f>
        <v/>
      </c>
      <c r="I673">
        <f>AJ673-K673</f>
        <v>46298</v>
      </c>
      <c r="J673" t="str">
        <f t="array" ref="J673">XLOOKUP($B673,'EMP LIST '!$B$2:$B$121,'EMP LIST '!$H$2:$H$121,)</f>
        <v/>
      </c>
      <c r="W673" t="str">
        <v>LOGIN</v>
      </c>
      <c r="AJ673">
        <f>TODAY()</f>
        <v>46298</v>
      </c>
    </row>
    <row r="674">
      <c r="C674" t="str">
        <f t="array" ref="C674">XLOOKUP(B674,'EMP LIST '!$B$2:$B$121,'EMP LIST '!$E$2:$E$121,)</f>
        <v/>
      </c>
      <c r="D674" t="str">
        <f t="array" ref="D674">XLOOKUP($B674,'EMP LIST '!$B$2:$B$121,'EMP LIST '!$F$2:$F$121,)</f>
        <v/>
      </c>
      <c r="E674" t="str">
        <f t="array" ref="E674">XLOOKUP($B674,'EMP LIST '!$B$2:$B$121,'EMP LIST '!$I$2:$I$121,)</f>
        <v/>
      </c>
      <c r="I674">
        <f>AJ674-K674</f>
        <v>46298</v>
      </c>
      <c r="J674" t="str">
        <f t="array" ref="J674">XLOOKUP($B674,'EMP LIST '!$B$2:$B$121,'EMP LIST '!$H$2:$H$121,)</f>
        <v/>
      </c>
      <c r="W674" t="str">
        <v>LOGIN</v>
      </c>
      <c r="AJ674">
        <f>TODAY()</f>
        <v>46298</v>
      </c>
    </row>
    <row r="675">
      <c r="C675" t="str">
        <f t="array" ref="C675">XLOOKUP(B675,'EMP LIST '!$B$2:$B$121,'EMP LIST '!$E$2:$E$121,)</f>
        <v/>
      </c>
      <c r="D675" t="str">
        <f t="array" ref="D675">XLOOKUP($B675,'EMP LIST '!$B$2:$B$121,'EMP LIST '!$F$2:$F$121,)</f>
        <v/>
      </c>
      <c r="E675" t="str">
        <f t="array" ref="E675">XLOOKUP($B675,'EMP LIST '!$B$2:$B$121,'EMP LIST '!$I$2:$I$121,)</f>
        <v/>
      </c>
      <c r="I675">
        <f>AJ675-K675</f>
        <v>46298</v>
      </c>
      <c r="J675" t="str">
        <f t="array" ref="J675">XLOOKUP($B675,'EMP LIST '!$B$2:$B$121,'EMP LIST '!$H$2:$H$121,)</f>
        <v/>
      </c>
      <c r="W675" t="str">
        <v>LOGIN</v>
      </c>
      <c r="AJ675">
        <f>TODAY()</f>
        <v>46298</v>
      </c>
    </row>
    <row r="676">
      <c r="C676" t="str">
        <f t="array" ref="C676">XLOOKUP(B676,'EMP LIST '!$B$2:$B$121,'EMP LIST '!$E$2:$E$121,)</f>
        <v/>
      </c>
      <c r="D676" t="str">
        <f t="array" ref="D676">XLOOKUP($B676,'EMP LIST '!$B$2:$B$121,'EMP LIST '!$F$2:$F$121,)</f>
        <v/>
      </c>
      <c r="E676" t="str">
        <f t="array" ref="E676">XLOOKUP($B676,'EMP LIST '!$B$2:$B$121,'EMP LIST '!$I$2:$I$121,)</f>
        <v/>
      </c>
      <c r="I676">
        <f>AJ676-K676</f>
        <v>46298</v>
      </c>
      <c r="J676" t="str">
        <f t="array" ref="J676">XLOOKUP($B676,'EMP LIST '!$B$2:$B$121,'EMP LIST '!$H$2:$H$121,)</f>
        <v/>
      </c>
      <c r="W676" t="str">
        <v>LOGIN</v>
      </c>
      <c r="AJ676">
        <f>TODAY()</f>
        <v>46298</v>
      </c>
    </row>
    <row r="677">
      <c r="C677" t="str">
        <f t="array" ref="C677">XLOOKUP(B677,'EMP LIST '!$B$2:$B$121,'EMP LIST '!$E$2:$E$121,)</f>
        <v/>
      </c>
      <c r="D677" t="str">
        <f t="array" ref="D677">XLOOKUP($B677,'EMP LIST '!$B$2:$B$121,'EMP LIST '!$F$2:$F$121,)</f>
        <v/>
      </c>
      <c r="E677" t="str">
        <f t="array" ref="E677">XLOOKUP($B677,'EMP LIST '!$B$2:$B$121,'EMP LIST '!$I$2:$I$121,)</f>
        <v/>
      </c>
      <c r="I677">
        <f>AJ677-K677</f>
        <v>46298</v>
      </c>
      <c r="J677" t="str">
        <f t="array" ref="J677">XLOOKUP($B677,'EMP LIST '!$B$2:$B$121,'EMP LIST '!$H$2:$H$121,)</f>
        <v/>
      </c>
      <c r="W677" t="str">
        <v>LOGIN</v>
      </c>
      <c r="AJ677">
        <f>TODAY()</f>
        <v>46298</v>
      </c>
    </row>
    <row r="678">
      <c r="C678" t="str">
        <f t="array" ref="C678">XLOOKUP(B678,'EMP LIST '!$B$2:$B$121,'EMP LIST '!$E$2:$E$121,)</f>
        <v/>
      </c>
      <c r="D678" t="str">
        <f t="array" ref="D678">XLOOKUP($B678,'EMP LIST '!$B$2:$B$121,'EMP LIST '!$F$2:$F$121,)</f>
        <v/>
      </c>
      <c r="E678" t="str">
        <f t="array" ref="E678">XLOOKUP($B678,'EMP LIST '!$B$2:$B$121,'EMP LIST '!$I$2:$I$121,)</f>
        <v/>
      </c>
      <c r="I678">
        <f>AJ678-K678</f>
        <v>46298</v>
      </c>
      <c r="J678" t="str">
        <f t="array" ref="J678">XLOOKUP($B678,'EMP LIST '!$B$2:$B$121,'EMP LIST '!$H$2:$H$121,)</f>
        <v/>
      </c>
      <c r="W678" t="str">
        <v>LOGIN</v>
      </c>
      <c r="AJ678">
        <f>TODAY()</f>
        <v>46298</v>
      </c>
    </row>
    <row r="679">
      <c r="C679" t="str">
        <f t="array" ref="C679">XLOOKUP(B679,'EMP LIST '!$B$2:$B$121,'EMP LIST '!$E$2:$E$121,)</f>
        <v/>
      </c>
      <c r="D679" t="str">
        <f t="array" ref="D679">XLOOKUP($B679,'EMP LIST '!$B$2:$B$121,'EMP LIST '!$F$2:$F$121,)</f>
        <v/>
      </c>
      <c r="E679" t="str">
        <f t="array" ref="E679">XLOOKUP($B679,'EMP LIST '!$B$2:$B$121,'EMP LIST '!$I$2:$I$121,)</f>
        <v/>
      </c>
      <c r="I679">
        <f>AJ679-K679</f>
        <v>46298</v>
      </c>
      <c r="J679" t="str">
        <f t="array" ref="J679">XLOOKUP($B679,'EMP LIST '!$B$2:$B$121,'EMP LIST '!$H$2:$H$121,)</f>
        <v/>
      </c>
      <c r="W679" t="str">
        <v>LOGIN</v>
      </c>
      <c r="AJ679">
        <f>TODAY()</f>
        <v>46298</v>
      </c>
    </row>
    <row r="680">
      <c r="C680" t="str">
        <f t="array" ref="C680">XLOOKUP(B680,'EMP LIST '!$B$2:$B$121,'EMP LIST '!$E$2:$E$121,)</f>
        <v/>
      </c>
      <c r="D680" t="str">
        <f t="array" ref="D680">XLOOKUP($B680,'EMP LIST '!$B$2:$B$121,'EMP LIST '!$F$2:$F$121,)</f>
        <v/>
      </c>
      <c r="E680" t="str">
        <f t="array" ref="E680">XLOOKUP($B680,'EMP LIST '!$B$2:$B$121,'EMP LIST '!$I$2:$I$121,)</f>
        <v/>
      </c>
      <c r="I680">
        <f>AJ680-K680</f>
        <v>46298</v>
      </c>
      <c r="J680" t="str">
        <f t="array" ref="J680">XLOOKUP($B680,'EMP LIST '!$B$2:$B$121,'EMP LIST '!$H$2:$H$121,)</f>
        <v/>
      </c>
      <c r="W680" t="str">
        <v>LOGIN</v>
      </c>
      <c r="AJ680">
        <f>TODAY()</f>
        <v>46298</v>
      </c>
    </row>
    <row r="681">
      <c r="C681" t="str">
        <f t="array" ref="C681">XLOOKUP(B681,'EMP LIST '!$B$2:$B$121,'EMP LIST '!$E$2:$E$121,)</f>
        <v/>
      </c>
      <c r="D681" t="str">
        <f t="array" ref="D681">XLOOKUP($B681,'EMP LIST '!$B$2:$B$121,'EMP LIST '!$F$2:$F$121,)</f>
        <v/>
      </c>
      <c r="E681" t="str">
        <f t="array" ref="E681">XLOOKUP($B681,'EMP LIST '!$B$2:$B$121,'EMP LIST '!$I$2:$I$121,)</f>
        <v/>
      </c>
      <c r="I681">
        <f>AJ681-K681</f>
        <v>46298</v>
      </c>
      <c r="J681" t="str">
        <f t="array" ref="J681">XLOOKUP($B681,'EMP LIST '!$B$2:$B$121,'EMP LIST '!$H$2:$H$121,)</f>
        <v/>
      </c>
      <c r="W681" t="str">
        <v>LOGIN</v>
      </c>
      <c r="AJ681">
        <f>TODAY()</f>
        <v>46298</v>
      </c>
    </row>
    <row r="682">
      <c r="C682" t="str">
        <f t="array" ref="C682">XLOOKUP(B682,'EMP LIST '!$B$2:$B$121,'EMP LIST '!$E$2:$E$121,)</f>
        <v/>
      </c>
      <c r="D682" t="str">
        <f t="array" ref="D682">XLOOKUP($B682,'EMP LIST '!$B$2:$B$121,'EMP LIST '!$F$2:$F$121,)</f>
        <v/>
      </c>
      <c r="E682" t="str">
        <f t="array" ref="E682">XLOOKUP($B682,'EMP LIST '!$B$2:$B$121,'EMP LIST '!$I$2:$I$121,)</f>
        <v/>
      </c>
      <c r="I682">
        <f>AJ682-K682</f>
        <v>46298</v>
      </c>
      <c r="J682" t="str">
        <f t="array" ref="J682">XLOOKUP($B682,'EMP LIST '!$B$2:$B$121,'EMP LIST '!$H$2:$H$121,)</f>
        <v/>
      </c>
      <c r="W682" t="str">
        <v>LOGIN</v>
      </c>
      <c r="AJ682">
        <f>TODAY()</f>
        <v>46298</v>
      </c>
    </row>
    <row r="683">
      <c r="C683" t="str">
        <f t="array" ref="C683">XLOOKUP(B683,'EMP LIST '!$B$2:$B$121,'EMP LIST '!$E$2:$E$121,)</f>
        <v/>
      </c>
      <c r="D683" t="str">
        <f t="array" ref="D683">XLOOKUP($B683,'EMP LIST '!$B$2:$B$121,'EMP LIST '!$F$2:$F$121,)</f>
        <v/>
      </c>
      <c r="E683" t="str">
        <f t="array" ref="E683">XLOOKUP($B683,'EMP LIST '!$B$2:$B$121,'EMP LIST '!$I$2:$I$121,)</f>
        <v/>
      </c>
      <c r="I683">
        <f>AJ683-K683</f>
        <v>46298</v>
      </c>
      <c r="J683" t="str">
        <f t="array" ref="J683">XLOOKUP($B683,'EMP LIST '!$B$2:$B$121,'EMP LIST '!$H$2:$H$121,)</f>
        <v/>
      </c>
      <c r="W683" t="str">
        <v>LOGIN</v>
      </c>
      <c r="AJ683">
        <f>TODAY()</f>
        <v>46298</v>
      </c>
    </row>
    <row r="684">
      <c r="C684" t="str">
        <f t="array" ref="C684">XLOOKUP(B684,'EMP LIST '!$B$2:$B$121,'EMP LIST '!$E$2:$E$121,)</f>
        <v/>
      </c>
      <c r="D684" t="str">
        <f t="array" ref="D684">XLOOKUP($B684,'EMP LIST '!$B$2:$B$121,'EMP LIST '!$F$2:$F$121,)</f>
        <v/>
      </c>
      <c r="E684" t="str">
        <f t="array" ref="E684">XLOOKUP($B684,'EMP LIST '!$B$2:$B$121,'EMP LIST '!$I$2:$I$121,)</f>
        <v/>
      </c>
      <c r="I684">
        <f>AJ684-K684</f>
        <v>46298</v>
      </c>
      <c r="J684" t="str">
        <f t="array" ref="J684">XLOOKUP($B684,'EMP LIST '!$B$2:$B$121,'EMP LIST '!$H$2:$H$121,)</f>
        <v/>
      </c>
      <c r="W684" t="str">
        <v>LOGIN</v>
      </c>
      <c r="AJ684">
        <f>TODAY()</f>
        <v>46298</v>
      </c>
    </row>
    <row r="685">
      <c r="C685" t="str">
        <f t="array" ref="C685">XLOOKUP(B685,'EMP LIST '!$B$2:$B$121,'EMP LIST '!$E$2:$E$121,)</f>
        <v/>
      </c>
      <c r="D685" t="str">
        <f t="array" ref="D685">XLOOKUP($B685,'EMP LIST '!$B$2:$B$121,'EMP LIST '!$F$2:$F$121,)</f>
        <v/>
      </c>
      <c r="E685" t="str">
        <f t="array" ref="E685">XLOOKUP($B685,'EMP LIST '!$B$2:$B$121,'EMP LIST '!$I$2:$I$121,)</f>
        <v/>
      </c>
      <c r="I685">
        <f>AJ685-K685</f>
        <v>46298</v>
      </c>
      <c r="J685" t="str">
        <f t="array" ref="J685">XLOOKUP($B685,'EMP LIST '!$B$2:$B$121,'EMP LIST '!$H$2:$H$121,)</f>
        <v/>
      </c>
      <c r="W685" t="str">
        <v>LOGIN</v>
      </c>
      <c r="AJ685">
        <f>TODAY()</f>
        <v>46298</v>
      </c>
    </row>
    <row r="686">
      <c r="C686" t="str">
        <f t="array" ref="C686">XLOOKUP(B686,'EMP LIST '!$B$2:$B$121,'EMP LIST '!$E$2:$E$121,)</f>
        <v/>
      </c>
      <c r="D686" t="str">
        <f t="array" ref="D686">XLOOKUP($B686,'EMP LIST '!$B$2:$B$121,'EMP LIST '!$F$2:$F$121,)</f>
        <v/>
      </c>
      <c r="E686" t="str">
        <f t="array" ref="E686">XLOOKUP($B686,'EMP LIST '!$B$2:$B$121,'EMP LIST '!$I$2:$I$121,)</f>
        <v/>
      </c>
      <c r="I686">
        <f>AJ686-K686</f>
        <v>46298</v>
      </c>
      <c r="J686" t="str">
        <f t="array" ref="J686">XLOOKUP($B686,'EMP LIST '!$B$2:$B$121,'EMP LIST '!$H$2:$H$121,)</f>
        <v/>
      </c>
      <c r="W686" t="str">
        <v>LOGIN</v>
      </c>
      <c r="AJ686">
        <f>TODAY()</f>
        <v>46298</v>
      </c>
    </row>
    <row r="687">
      <c r="C687" t="str">
        <f t="array" ref="C687">XLOOKUP(B687,'EMP LIST '!$B$2:$B$121,'EMP LIST '!$E$2:$E$121,)</f>
        <v/>
      </c>
      <c r="D687" t="str">
        <f t="array" ref="D687">XLOOKUP($B687,'EMP LIST '!$B$2:$B$121,'EMP LIST '!$F$2:$F$121,)</f>
        <v/>
      </c>
      <c r="E687" t="str">
        <f t="array" ref="E687">XLOOKUP($B687,'EMP LIST '!$B$2:$B$121,'EMP LIST '!$I$2:$I$121,)</f>
        <v/>
      </c>
      <c r="I687">
        <f>AJ687-K687</f>
        <v>46298</v>
      </c>
      <c r="J687" t="str">
        <f t="array" ref="J687">XLOOKUP($B687,'EMP LIST '!$B$2:$B$121,'EMP LIST '!$H$2:$H$121,)</f>
        <v/>
      </c>
      <c r="W687" t="str">
        <v>LOGIN</v>
      </c>
      <c r="AJ687">
        <f>TODAY()</f>
        <v>46298</v>
      </c>
    </row>
    <row r="688">
      <c r="C688" t="str">
        <f t="array" ref="C688">XLOOKUP(B688,'EMP LIST '!$B$2:$B$121,'EMP LIST '!$E$2:$E$121,)</f>
        <v/>
      </c>
      <c r="D688" t="str">
        <f t="array" ref="D688">XLOOKUP($B688,'EMP LIST '!$B$2:$B$121,'EMP LIST '!$F$2:$F$121,)</f>
        <v/>
      </c>
      <c r="E688" t="str">
        <f t="array" ref="E688">XLOOKUP($B688,'EMP LIST '!$B$2:$B$121,'EMP LIST '!$I$2:$I$121,)</f>
        <v/>
      </c>
      <c r="I688">
        <f>AJ688-K688</f>
        <v>46298</v>
      </c>
      <c r="J688" t="str">
        <f t="array" ref="J688">XLOOKUP($B688,'EMP LIST '!$B$2:$B$121,'EMP LIST '!$H$2:$H$121,)</f>
        <v/>
      </c>
      <c r="W688" t="str">
        <v>LOGIN</v>
      </c>
      <c r="AJ688">
        <f>TODAY()</f>
        <v>46298</v>
      </c>
    </row>
    <row r="689">
      <c r="C689" t="str">
        <f t="array" ref="C689">XLOOKUP(B689,'EMP LIST '!$B$2:$B$121,'EMP LIST '!$E$2:$E$121,)</f>
        <v/>
      </c>
      <c r="D689" t="str">
        <f t="array" ref="D689">XLOOKUP($B689,'EMP LIST '!$B$2:$B$121,'EMP LIST '!$F$2:$F$121,)</f>
        <v/>
      </c>
      <c r="E689" t="str">
        <f t="array" ref="E689">XLOOKUP($B689,'EMP LIST '!$B$2:$B$121,'EMP LIST '!$I$2:$I$121,)</f>
        <v/>
      </c>
      <c r="I689">
        <f>AJ689-K689</f>
        <v>46298</v>
      </c>
      <c r="J689" t="str">
        <f t="array" ref="J689">XLOOKUP($B689,'EMP LIST '!$B$2:$B$121,'EMP LIST '!$H$2:$H$121,)</f>
        <v/>
      </c>
      <c r="W689" t="str">
        <v>LOGIN</v>
      </c>
      <c r="AJ689">
        <f>TODAY()</f>
        <v>46298</v>
      </c>
    </row>
    <row r="690">
      <c r="C690" t="str">
        <f t="array" ref="C690">XLOOKUP(B690,'EMP LIST '!$B$2:$B$121,'EMP LIST '!$E$2:$E$121,)</f>
        <v/>
      </c>
      <c r="D690" t="str">
        <f t="array" ref="D690">XLOOKUP($B690,'EMP LIST '!$B$2:$B$121,'EMP LIST '!$F$2:$F$121,)</f>
        <v/>
      </c>
      <c r="E690" t="str">
        <f t="array" ref="E690">XLOOKUP($B690,'EMP LIST '!$B$2:$B$121,'EMP LIST '!$I$2:$I$121,)</f>
        <v/>
      </c>
      <c r="I690">
        <f>AJ690-K690</f>
        <v>46298</v>
      </c>
      <c r="J690" t="str">
        <f t="array" ref="J690">XLOOKUP($B690,'EMP LIST '!$B$2:$B$121,'EMP LIST '!$H$2:$H$121,)</f>
        <v/>
      </c>
      <c r="W690" t="str">
        <v>LOGIN</v>
      </c>
      <c r="AJ690">
        <f>TODAY()</f>
        <v>46298</v>
      </c>
    </row>
    <row r="691">
      <c r="C691" t="str">
        <f t="array" ref="C691">XLOOKUP(B691,'EMP LIST '!$B$2:$B$121,'EMP LIST '!$E$2:$E$121,)</f>
        <v/>
      </c>
      <c r="D691" t="str">
        <f t="array" ref="D691">XLOOKUP($B691,'EMP LIST '!$B$2:$B$121,'EMP LIST '!$F$2:$F$121,)</f>
        <v/>
      </c>
      <c r="E691" t="str">
        <f t="array" ref="E691">XLOOKUP($B691,'EMP LIST '!$B$2:$B$121,'EMP LIST '!$I$2:$I$121,)</f>
        <v/>
      </c>
      <c r="I691">
        <f>AJ691-K691</f>
        <v>46298</v>
      </c>
      <c r="J691" t="str">
        <f t="array" ref="J691">XLOOKUP($B691,'EMP LIST '!$B$2:$B$121,'EMP LIST '!$H$2:$H$121,)</f>
        <v/>
      </c>
      <c r="W691" t="str">
        <v>LOGIN</v>
      </c>
      <c r="AJ691">
        <f>TODAY()</f>
        <v>46298</v>
      </c>
    </row>
    <row r="692">
      <c r="C692" t="str">
        <f t="array" ref="C692">XLOOKUP(B692,'EMP LIST '!$B$2:$B$121,'EMP LIST '!$E$2:$E$121,)</f>
        <v/>
      </c>
      <c r="D692" t="str">
        <f t="array" ref="D692">XLOOKUP($B692,'EMP LIST '!$B$2:$B$121,'EMP LIST '!$F$2:$F$121,)</f>
        <v/>
      </c>
      <c r="E692" t="str">
        <f t="array" ref="E692">XLOOKUP($B692,'EMP LIST '!$B$2:$B$121,'EMP LIST '!$I$2:$I$121,)</f>
        <v/>
      </c>
      <c r="I692">
        <f>AJ692-K692</f>
        <v>46298</v>
      </c>
      <c r="J692" t="str">
        <f t="array" ref="J692">XLOOKUP($B692,'EMP LIST '!$B$2:$B$121,'EMP LIST '!$H$2:$H$121,)</f>
        <v/>
      </c>
      <c r="W692" t="str">
        <v>LOGIN</v>
      </c>
      <c r="AJ692">
        <f>TODAY()</f>
        <v>46298</v>
      </c>
    </row>
    <row r="693">
      <c r="C693" t="str">
        <f t="array" ref="C693">XLOOKUP(B693,'EMP LIST '!$B$2:$B$121,'EMP LIST '!$E$2:$E$121,)</f>
        <v/>
      </c>
      <c r="D693" t="str">
        <f t="array" ref="D693">XLOOKUP($B693,'EMP LIST '!$B$2:$B$121,'EMP LIST '!$F$2:$F$121,)</f>
        <v/>
      </c>
      <c r="E693" t="str">
        <f t="array" ref="E693">XLOOKUP($B693,'EMP LIST '!$B$2:$B$121,'EMP LIST '!$I$2:$I$121,)</f>
        <v/>
      </c>
      <c r="I693">
        <f>AJ693-K693</f>
        <v>46298</v>
      </c>
      <c r="J693" t="str">
        <f t="array" ref="J693">XLOOKUP($B693,'EMP LIST '!$B$2:$B$121,'EMP LIST '!$H$2:$H$121,)</f>
        <v/>
      </c>
      <c r="W693" t="str">
        <v>LOGIN</v>
      </c>
      <c r="AJ693">
        <f>TODAY()</f>
        <v>46298</v>
      </c>
    </row>
    <row r="694">
      <c r="C694" t="str">
        <f t="array" ref="C694">XLOOKUP(B694,'EMP LIST '!$B$2:$B$121,'EMP LIST '!$E$2:$E$121,)</f>
        <v/>
      </c>
      <c r="D694" t="str">
        <f t="array" ref="D694">XLOOKUP($B694,'EMP LIST '!$B$2:$B$121,'EMP LIST '!$F$2:$F$121,)</f>
        <v/>
      </c>
      <c r="E694" t="str">
        <f t="array" ref="E694">XLOOKUP($B694,'EMP LIST '!$B$2:$B$121,'EMP LIST '!$I$2:$I$121,)</f>
        <v/>
      </c>
      <c r="I694">
        <f>AJ694-K694</f>
        <v>46298</v>
      </c>
      <c r="J694" t="str">
        <f t="array" ref="J694">XLOOKUP($B694,'EMP LIST '!$B$2:$B$121,'EMP LIST '!$H$2:$H$121,)</f>
        <v/>
      </c>
      <c r="W694" t="str">
        <v>LOGIN</v>
      </c>
      <c r="AJ694">
        <f>TODAY()</f>
        <v>46298</v>
      </c>
    </row>
    <row r="695">
      <c r="C695" t="str">
        <f t="array" ref="C695">XLOOKUP(B695,'EMP LIST '!$B$2:$B$121,'EMP LIST '!$E$2:$E$121,)</f>
        <v/>
      </c>
      <c r="D695" t="str">
        <f t="array" ref="D695">XLOOKUP($B695,'EMP LIST '!$B$2:$B$121,'EMP LIST '!$F$2:$F$121,)</f>
        <v/>
      </c>
      <c r="E695" t="str">
        <f t="array" ref="E695">XLOOKUP($B695,'EMP LIST '!$B$2:$B$121,'EMP LIST '!$I$2:$I$121,)</f>
        <v/>
      </c>
      <c r="I695">
        <f>AJ695-K695</f>
        <v>46298</v>
      </c>
      <c r="J695" t="str">
        <f t="array" ref="J695">XLOOKUP($B695,'EMP LIST '!$B$2:$B$121,'EMP LIST '!$H$2:$H$121,)</f>
        <v/>
      </c>
      <c r="W695" t="str">
        <v>LOGIN</v>
      </c>
      <c r="AJ695">
        <f>TODAY()</f>
        <v>46298</v>
      </c>
    </row>
    <row r="696">
      <c r="C696" t="str">
        <f t="array" ref="C696">XLOOKUP(B696,'EMP LIST '!$B$2:$B$121,'EMP LIST '!$E$2:$E$121,)</f>
        <v/>
      </c>
      <c r="D696" t="str">
        <f t="array" ref="D696">XLOOKUP($B696,'EMP LIST '!$B$2:$B$121,'EMP LIST '!$F$2:$F$121,)</f>
        <v/>
      </c>
      <c r="E696" t="str">
        <f t="array" ref="E696">XLOOKUP($B696,'EMP LIST '!$B$2:$B$121,'EMP LIST '!$I$2:$I$121,)</f>
        <v/>
      </c>
      <c r="I696">
        <f>AJ696-K696</f>
        <v>46298</v>
      </c>
      <c r="J696" t="str">
        <f t="array" ref="J696">XLOOKUP($B696,'EMP LIST '!$B$2:$B$121,'EMP LIST '!$H$2:$H$121,)</f>
        <v/>
      </c>
      <c r="W696" t="str">
        <v>LOGIN</v>
      </c>
      <c r="AJ696">
        <f>TODAY()</f>
        <v>46298</v>
      </c>
    </row>
    <row r="697">
      <c r="C697" t="str">
        <f t="array" ref="C697">XLOOKUP(B697,'EMP LIST '!$B$2:$B$121,'EMP LIST '!$E$2:$E$121,)</f>
        <v/>
      </c>
      <c r="D697" t="str">
        <f t="array" ref="D697">XLOOKUP($B697,'EMP LIST '!$B$2:$B$121,'EMP LIST '!$F$2:$F$121,)</f>
        <v/>
      </c>
      <c r="E697" t="str">
        <f t="array" ref="E697">XLOOKUP($B697,'EMP LIST '!$B$2:$B$121,'EMP LIST '!$I$2:$I$121,)</f>
        <v/>
      </c>
      <c r="I697">
        <f>AJ697-K697</f>
        <v>46298</v>
      </c>
      <c r="J697" t="str">
        <f t="array" ref="J697">XLOOKUP($B697,'EMP LIST '!$B$2:$B$121,'EMP LIST '!$H$2:$H$121,)</f>
        <v/>
      </c>
      <c r="W697" t="str">
        <v>LOGIN</v>
      </c>
      <c r="AJ697">
        <f>TODAY()</f>
        <v>46298</v>
      </c>
    </row>
    <row r="698">
      <c r="C698" t="str">
        <f t="array" ref="C698">XLOOKUP(B698,'EMP LIST '!$B$2:$B$121,'EMP LIST '!$E$2:$E$121,)</f>
        <v/>
      </c>
      <c r="D698" t="str">
        <f t="array" ref="D698">XLOOKUP($B698,'EMP LIST '!$B$2:$B$121,'EMP LIST '!$F$2:$F$121,)</f>
        <v/>
      </c>
      <c r="E698" t="str">
        <f t="array" ref="E698">XLOOKUP($B698,'EMP LIST '!$B$2:$B$121,'EMP LIST '!$I$2:$I$121,)</f>
        <v/>
      </c>
      <c r="I698">
        <f>AJ698-K698</f>
        <v>46298</v>
      </c>
      <c r="J698" t="str">
        <f t="array" ref="J698">XLOOKUP($B698,'EMP LIST '!$B$2:$B$121,'EMP LIST '!$H$2:$H$121,)</f>
        <v/>
      </c>
      <c r="W698" t="str">
        <v>LOGIN</v>
      </c>
      <c r="AJ698">
        <f>TODAY()</f>
        <v>46298</v>
      </c>
    </row>
    <row r="699">
      <c r="C699" t="str">
        <f t="array" ref="C699">XLOOKUP(B699,'EMP LIST '!$B$2:$B$121,'EMP LIST '!$E$2:$E$121,)</f>
        <v/>
      </c>
      <c r="D699" t="str">
        <f t="array" ref="D699">XLOOKUP($B699,'EMP LIST '!$B$2:$B$121,'EMP LIST '!$F$2:$F$121,)</f>
        <v/>
      </c>
      <c r="E699" t="str">
        <f t="array" ref="E699">XLOOKUP($B699,'EMP LIST '!$B$2:$B$121,'EMP LIST '!$I$2:$I$121,)</f>
        <v/>
      </c>
      <c r="I699">
        <f>AJ699-K699</f>
        <v>46298</v>
      </c>
      <c r="J699" t="str">
        <f t="array" ref="J699">XLOOKUP($B699,'EMP LIST '!$B$2:$B$121,'EMP LIST '!$H$2:$H$121,)</f>
        <v/>
      </c>
      <c r="W699" t="str">
        <v>LOGIN</v>
      </c>
      <c r="AJ699">
        <f>TODAY()</f>
        <v>46298</v>
      </c>
    </row>
    <row r="700">
      <c r="C700" t="str">
        <f t="array" ref="C700">XLOOKUP(B700,'EMP LIST '!$B$2:$B$121,'EMP LIST '!$E$2:$E$121,)</f>
        <v/>
      </c>
      <c r="D700" t="str">
        <f t="array" ref="D700">XLOOKUP($B700,'EMP LIST '!$B$2:$B$121,'EMP LIST '!$F$2:$F$121,)</f>
        <v/>
      </c>
      <c r="E700" t="str">
        <f t="array" ref="E700">XLOOKUP($B700,'EMP LIST '!$B$2:$B$121,'EMP LIST '!$I$2:$I$121,)</f>
        <v/>
      </c>
      <c r="I700">
        <f>AJ700-K700</f>
        <v>46298</v>
      </c>
      <c r="J700" t="str">
        <f t="array" ref="J700">XLOOKUP($B700,'EMP LIST '!$B$2:$B$121,'EMP LIST '!$H$2:$H$121,)</f>
        <v/>
      </c>
      <c r="W700" t="str">
        <v>LOGIN</v>
      </c>
      <c r="AJ700">
        <f>TODAY()</f>
        <v>46298</v>
      </c>
    </row>
    <row r="701">
      <c r="C701" t="str">
        <f t="array" ref="C701">XLOOKUP(B701,'EMP LIST '!$B$2:$B$121,'EMP LIST '!$E$2:$E$121,)</f>
        <v/>
      </c>
      <c r="D701" t="str">
        <f t="array" ref="D701">XLOOKUP($B701,'EMP LIST '!$B$2:$B$121,'EMP LIST '!$F$2:$F$121,)</f>
        <v/>
      </c>
      <c r="E701" t="str">
        <f t="array" ref="E701">XLOOKUP($B701,'EMP LIST '!$B$2:$B$121,'EMP LIST '!$I$2:$I$121,)</f>
        <v/>
      </c>
      <c r="I701">
        <f>AJ701-K701</f>
        <v>46298</v>
      </c>
      <c r="J701" t="str">
        <f t="array" ref="J701">XLOOKUP($B701,'EMP LIST '!$B$2:$B$121,'EMP LIST '!$H$2:$H$121,)</f>
        <v/>
      </c>
      <c r="W701" t="str">
        <v>LOGIN</v>
      </c>
      <c r="AJ701">
        <f>TODAY()</f>
        <v>46298</v>
      </c>
    </row>
    <row r="702">
      <c r="C702" t="str">
        <f t="array" ref="C702">XLOOKUP(B702,'EMP LIST '!$B$2:$B$121,'EMP LIST '!$E$2:$E$121,)</f>
        <v/>
      </c>
      <c r="D702" t="str">
        <f t="array" ref="D702">XLOOKUP($B702,'EMP LIST '!$B$2:$B$121,'EMP LIST '!$F$2:$F$121,)</f>
        <v/>
      </c>
      <c r="E702" t="str">
        <f t="array" ref="E702">XLOOKUP($B702,'EMP LIST '!$B$2:$B$121,'EMP LIST '!$I$2:$I$121,)</f>
        <v/>
      </c>
      <c r="I702">
        <f>AJ702-K702</f>
        <v>46298</v>
      </c>
      <c r="J702" t="str">
        <f t="array" ref="J702">XLOOKUP($B702,'EMP LIST '!$B$2:$B$121,'EMP LIST '!$H$2:$H$121,)</f>
        <v/>
      </c>
      <c r="W702" t="str">
        <v>LOGIN</v>
      </c>
      <c r="AJ702">
        <f>TODAY()</f>
        <v>46298</v>
      </c>
    </row>
    <row r="703">
      <c r="C703" t="str">
        <f t="array" ref="C703">XLOOKUP(B703,'EMP LIST '!$B$2:$B$121,'EMP LIST '!$E$2:$E$121,)</f>
        <v/>
      </c>
      <c r="D703" t="str">
        <f t="array" ref="D703">XLOOKUP($B703,'EMP LIST '!$B$2:$B$121,'EMP LIST '!$F$2:$F$121,)</f>
        <v/>
      </c>
      <c r="E703" t="str">
        <f t="array" ref="E703">XLOOKUP($B703,'EMP LIST '!$B$2:$B$121,'EMP LIST '!$I$2:$I$121,)</f>
        <v/>
      </c>
      <c r="I703">
        <f>AJ703-K703</f>
        <v>46298</v>
      </c>
      <c r="J703" t="str">
        <f t="array" ref="J703">XLOOKUP($B703,'EMP LIST '!$B$2:$B$121,'EMP LIST '!$H$2:$H$121,)</f>
        <v/>
      </c>
      <c r="W703" t="str">
        <v>LOGIN</v>
      </c>
      <c r="AJ703">
        <f>TODAY()</f>
        <v>46298</v>
      </c>
    </row>
    <row r="704">
      <c r="C704" t="str">
        <f t="array" ref="C704">XLOOKUP(B704,'EMP LIST '!$B$2:$B$121,'EMP LIST '!$E$2:$E$121,)</f>
        <v/>
      </c>
      <c r="D704" t="str">
        <f t="array" ref="D704">XLOOKUP($B704,'EMP LIST '!$B$2:$B$121,'EMP LIST '!$F$2:$F$121,)</f>
        <v/>
      </c>
      <c r="E704" t="str">
        <f t="array" ref="E704">XLOOKUP($B704,'EMP LIST '!$B$2:$B$121,'EMP LIST '!$I$2:$I$121,)</f>
        <v/>
      </c>
      <c r="I704">
        <f>AJ704-K704</f>
        <v>46298</v>
      </c>
      <c r="J704" t="str">
        <f t="array" ref="J704">XLOOKUP($B704,'EMP LIST '!$B$2:$B$121,'EMP LIST '!$H$2:$H$121,)</f>
        <v/>
      </c>
      <c r="W704" t="str">
        <v>LOGIN</v>
      </c>
      <c r="AJ704">
        <f>TODAY()</f>
        <v>46298</v>
      </c>
    </row>
    <row r="705">
      <c r="C705" t="str">
        <f t="array" ref="C705">XLOOKUP(B705,'EMP LIST '!$B$2:$B$121,'EMP LIST '!$E$2:$E$121,)</f>
        <v/>
      </c>
      <c r="D705" t="str">
        <f t="array" ref="D705">XLOOKUP($B705,'EMP LIST '!$B$2:$B$121,'EMP LIST '!$F$2:$F$121,)</f>
        <v/>
      </c>
      <c r="E705" t="str">
        <f t="array" ref="E705">XLOOKUP($B705,'EMP LIST '!$B$2:$B$121,'EMP LIST '!$I$2:$I$121,)</f>
        <v/>
      </c>
      <c r="I705">
        <f>AJ705-K705</f>
        <v>46298</v>
      </c>
      <c r="J705" t="str">
        <f t="array" ref="J705">XLOOKUP($B705,'EMP LIST '!$B$2:$B$121,'EMP LIST '!$H$2:$H$121,)</f>
        <v/>
      </c>
      <c r="W705" t="str">
        <v>LOGIN</v>
      </c>
      <c r="AJ705">
        <f>TODAY()</f>
        <v>46298</v>
      </c>
    </row>
    <row r="706">
      <c r="C706" t="str">
        <f t="array" ref="C706">XLOOKUP(B706,'EMP LIST '!$B$2:$B$121,'EMP LIST '!$E$2:$E$121,)</f>
        <v/>
      </c>
      <c r="D706" t="str">
        <f t="array" ref="D706">XLOOKUP($B706,'EMP LIST '!$B$2:$B$121,'EMP LIST '!$F$2:$F$121,)</f>
        <v/>
      </c>
      <c r="E706" t="str">
        <f t="array" ref="E706">XLOOKUP($B706,'EMP LIST '!$B$2:$B$121,'EMP LIST '!$I$2:$I$121,)</f>
        <v/>
      </c>
      <c r="I706">
        <f>AJ706-K706</f>
        <v>46298</v>
      </c>
      <c r="J706" t="str">
        <f t="array" ref="J706">XLOOKUP($B706,'EMP LIST '!$B$2:$B$121,'EMP LIST '!$H$2:$H$121,)</f>
        <v/>
      </c>
      <c r="W706" t="str">
        <v>LOGIN</v>
      </c>
      <c r="AJ706">
        <f>TODAY()</f>
        <v>46298</v>
      </c>
    </row>
    <row r="707">
      <c r="C707" t="str">
        <f t="array" ref="C707">XLOOKUP(B707,'EMP LIST '!$B$2:$B$121,'EMP LIST '!$E$2:$E$121,)</f>
        <v/>
      </c>
      <c r="D707" t="str">
        <f t="array" ref="D707">XLOOKUP($B707,'EMP LIST '!$B$2:$B$121,'EMP LIST '!$F$2:$F$121,)</f>
        <v/>
      </c>
      <c r="E707" t="str">
        <f t="array" ref="E707">XLOOKUP($B707,'EMP LIST '!$B$2:$B$121,'EMP LIST '!$I$2:$I$121,)</f>
        <v/>
      </c>
      <c r="I707">
        <f>AJ707-K707</f>
        <v>46298</v>
      </c>
      <c r="J707" t="str">
        <f t="array" ref="J707">XLOOKUP($B707,'EMP LIST '!$B$2:$B$121,'EMP LIST '!$H$2:$H$121,)</f>
        <v/>
      </c>
      <c r="W707" t="str">
        <v>LOGIN</v>
      </c>
      <c r="AJ707">
        <f>TODAY()</f>
        <v>46298</v>
      </c>
    </row>
    <row r="708">
      <c r="C708" t="str">
        <f t="array" ref="C708">XLOOKUP(B708,'EMP LIST '!$B$2:$B$121,'EMP LIST '!$E$2:$E$121,)</f>
        <v/>
      </c>
      <c r="D708" t="str">
        <f t="array" ref="D708">XLOOKUP($B708,'EMP LIST '!$B$2:$B$121,'EMP LIST '!$F$2:$F$121,)</f>
        <v/>
      </c>
      <c r="E708" t="str">
        <f t="array" ref="E708">XLOOKUP($B708,'EMP LIST '!$B$2:$B$121,'EMP LIST '!$I$2:$I$121,)</f>
        <v/>
      </c>
      <c r="I708">
        <f>AJ708-K708</f>
        <v>46298</v>
      </c>
      <c r="J708" t="str">
        <f t="array" ref="J708">XLOOKUP($B708,'EMP LIST '!$B$2:$B$121,'EMP LIST '!$H$2:$H$121,)</f>
        <v/>
      </c>
      <c r="W708" t="str">
        <v>LOGIN</v>
      </c>
      <c r="AJ708">
        <f>TODAY()</f>
        <v>46298</v>
      </c>
    </row>
    <row r="709">
      <c r="C709" t="str">
        <f t="array" ref="C709">XLOOKUP(B709,'EMP LIST '!$B$2:$B$121,'EMP LIST '!$E$2:$E$121,)</f>
        <v/>
      </c>
      <c r="D709" t="str">
        <f t="array" ref="D709">XLOOKUP($B709,'EMP LIST '!$B$2:$B$121,'EMP LIST '!$F$2:$F$121,)</f>
        <v/>
      </c>
      <c r="E709" t="str">
        <f t="array" ref="E709">XLOOKUP($B709,'EMP LIST '!$B$2:$B$121,'EMP LIST '!$I$2:$I$121,)</f>
        <v/>
      </c>
      <c r="I709">
        <f>AJ709-K709</f>
        <v>46298</v>
      </c>
      <c r="J709" t="str">
        <f t="array" ref="J709">XLOOKUP($B709,'EMP LIST '!$B$2:$B$121,'EMP LIST '!$H$2:$H$121,)</f>
        <v/>
      </c>
      <c r="W709" t="str">
        <v>LOGIN</v>
      </c>
      <c r="AJ709">
        <f>TODAY()</f>
        <v>46298</v>
      </c>
    </row>
    <row r="710">
      <c r="C710" t="str">
        <f t="array" ref="C710">XLOOKUP(B710,'EMP LIST '!$B$2:$B$121,'EMP LIST '!$E$2:$E$121,)</f>
        <v/>
      </c>
      <c r="D710" t="str">
        <f t="array" ref="D710">XLOOKUP($B710,'EMP LIST '!$B$2:$B$121,'EMP LIST '!$F$2:$F$121,)</f>
        <v/>
      </c>
      <c r="E710" t="str">
        <f t="array" ref="E710">XLOOKUP($B710,'EMP LIST '!$B$2:$B$121,'EMP LIST '!$I$2:$I$121,)</f>
        <v/>
      </c>
      <c r="I710">
        <f>AJ710-K710</f>
        <v>46298</v>
      </c>
      <c r="J710" t="str">
        <f t="array" ref="J710">XLOOKUP($B710,'EMP LIST '!$B$2:$B$121,'EMP LIST '!$H$2:$H$121,)</f>
        <v/>
      </c>
      <c r="W710" t="str">
        <v>LOGIN</v>
      </c>
      <c r="AJ710">
        <f>TODAY()</f>
        <v>46298</v>
      </c>
    </row>
    <row r="711">
      <c r="C711" t="str">
        <f t="array" ref="C711">XLOOKUP(B711,'EMP LIST '!$B$2:$B$121,'EMP LIST '!$E$2:$E$121,)</f>
        <v/>
      </c>
      <c r="D711" t="str">
        <f t="array" ref="D711">XLOOKUP($B711,'EMP LIST '!$B$2:$B$121,'EMP LIST '!$F$2:$F$121,)</f>
        <v/>
      </c>
      <c r="E711" t="str">
        <f t="array" ref="E711">XLOOKUP($B711,'EMP LIST '!$B$2:$B$121,'EMP LIST '!$I$2:$I$121,)</f>
        <v/>
      </c>
      <c r="I711">
        <f>AJ711-K711</f>
        <v>46298</v>
      </c>
      <c r="J711" t="str">
        <f t="array" ref="J711">XLOOKUP($B711,'EMP LIST '!$B$2:$B$121,'EMP LIST '!$H$2:$H$121,)</f>
        <v/>
      </c>
      <c r="W711" t="str">
        <v>LOGIN</v>
      </c>
      <c r="AJ711">
        <f>TODAY()</f>
        <v>46298</v>
      </c>
    </row>
    <row r="712">
      <c r="C712" t="str">
        <f t="array" ref="C712">XLOOKUP(B712,'EMP LIST '!$B$2:$B$121,'EMP LIST '!$E$2:$E$121,)</f>
        <v/>
      </c>
      <c r="D712" t="str">
        <f t="array" ref="D712">XLOOKUP($B712,'EMP LIST '!$B$2:$B$121,'EMP LIST '!$F$2:$F$121,)</f>
        <v/>
      </c>
      <c r="E712" t="str">
        <f t="array" ref="E712">XLOOKUP($B712,'EMP LIST '!$B$2:$B$121,'EMP LIST '!$I$2:$I$121,)</f>
        <v/>
      </c>
      <c r="I712">
        <f>AJ712-K712</f>
        <v>46298</v>
      </c>
      <c r="J712" t="str">
        <f t="array" ref="J712">XLOOKUP($B712,'EMP LIST '!$B$2:$B$121,'EMP LIST '!$H$2:$H$121,)</f>
        <v/>
      </c>
      <c r="W712" t="str">
        <v>LOGIN</v>
      </c>
      <c r="AJ712">
        <f>TODAY()</f>
        <v>46298</v>
      </c>
    </row>
    <row r="713">
      <c r="C713" t="str">
        <f t="array" ref="C713">XLOOKUP(B713,'EMP LIST '!$B$2:$B$121,'EMP LIST '!$E$2:$E$121,)</f>
        <v/>
      </c>
      <c r="D713" t="str">
        <f t="array" ref="D713">XLOOKUP($B713,'EMP LIST '!$B$2:$B$121,'EMP LIST '!$F$2:$F$121,)</f>
        <v/>
      </c>
      <c r="E713" t="str">
        <f t="array" ref="E713">XLOOKUP($B713,'EMP LIST '!$B$2:$B$121,'EMP LIST '!$I$2:$I$121,)</f>
        <v/>
      </c>
      <c r="I713">
        <f>AJ713-K713</f>
        <v>46298</v>
      </c>
      <c r="J713" t="str">
        <f t="array" ref="J713">XLOOKUP($B713,'EMP LIST '!$B$2:$B$121,'EMP LIST '!$H$2:$H$121,)</f>
        <v/>
      </c>
      <c r="W713" t="str">
        <v>LOGIN</v>
      </c>
      <c r="AJ713">
        <f>TODAY()</f>
        <v>46298</v>
      </c>
    </row>
    <row r="714">
      <c r="C714" t="str">
        <f t="array" ref="C714">XLOOKUP(B714,'EMP LIST '!$B$2:$B$121,'EMP LIST '!$E$2:$E$121,)</f>
        <v/>
      </c>
      <c r="D714" t="str">
        <f t="array" ref="D714">XLOOKUP($B714,'EMP LIST '!$B$2:$B$121,'EMP LIST '!$F$2:$F$121,)</f>
        <v/>
      </c>
      <c r="E714" t="str">
        <f t="array" ref="E714">XLOOKUP($B714,'EMP LIST '!$B$2:$B$121,'EMP LIST '!$I$2:$I$121,)</f>
        <v/>
      </c>
      <c r="I714">
        <f>AJ714-K714</f>
        <v>46298</v>
      </c>
      <c r="J714" t="str">
        <f t="array" ref="J714">XLOOKUP($B714,'EMP LIST '!$B$2:$B$121,'EMP LIST '!$H$2:$H$121,)</f>
        <v/>
      </c>
      <c r="W714" t="str">
        <v>LOGIN</v>
      </c>
      <c r="AJ714">
        <f>TODAY()</f>
        <v>46298</v>
      </c>
    </row>
    <row r="715">
      <c r="C715" t="str">
        <f t="array" ref="C715">XLOOKUP(B715,'EMP LIST '!$B$2:$B$121,'EMP LIST '!$E$2:$E$121,)</f>
        <v/>
      </c>
      <c r="D715" t="str">
        <f t="array" ref="D715">XLOOKUP($B715,'EMP LIST '!$B$2:$B$121,'EMP LIST '!$F$2:$F$121,)</f>
        <v/>
      </c>
      <c r="E715" t="str">
        <f t="array" ref="E715">XLOOKUP($B715,'EMP LIST '!$B$2:$B$121,'EMP LIST '!$I$2:$I$121,)</f>
        <v/>
      </c>
      <c r="I715">
        <f>AJ715-K715</f>
        <v>46298</v>
      </c>
      <c r="J715" t="str">
        <f t="array" ref="J715">XLOOKUP($B715,'EMP LIST '!$B$2:$B$121,'EMP LIST '!$H$2:$H$121,)</f>
        <v/>
      </c>
      <c r="W715" t="str">
        <v>LOGIN</v>
      </c>
      <c r="AJ715">
        <f>TODAY()</f>
        <v>46298</v>
      </c>
    </row>
    <row r="716">
      <c r="C716" t="str">
        <f t="array" ref="C716">XLOOKUP(B716,'EMP LIST '!$B$2:$B$121,'EMP LIST '!$E$2:$E$121,)</f>
        <v/>
      </c>
      <c r="D716" t="str">
        <f t="array" ref="D716">XLOOKUP($B716,'EMP LIST '!$B$2:$B$121,'EMP LIST '!$F$2:$F$121,)</f>
        <v/>
      </c>
      <c r="E716" t="str">
        <f t="array" ref="E716">XLOOKUP($B716,'EMP LIST '!$B$2:$B$121,'EMP LIST '!$I$2:$I$121,)</f>
        <v/>
      </c>
      <c r="I716">
        <f>AJ716-K716</f>
        <v>46298</v>
      </c>
      <c r="J716" t="str">
        <f t="array" ref="J716">XLOOKUP($B716,'EMP LIST '!$B$2:$B$121,'EMP LIST '!$H$2:$H$121,)</f>
        <v/>
      </c>
      <c r="W716" t="str">
        <v>LOGIN</v>
      </c>
      <c r="AJ716">
        <f>TODAY()</f>
        <v>46298</v>
      </c>
    </row>
    <row r="717">
      <c r="C717" t="str">
        <f t="array" ref="C717">XLOOKUP(B717,'EMP LIST '!$B$2:$B$121,'EMP LIST '!$E$2:$E$121,)</f>
        <v/>
      </c>
      <c r="D717" t="str">
        <f t="array" ref="D717">XLOOKUP($B717,'EMP LIST '!$B$2:$B$121,'EMP LIST '!$F$2:$F$121,)</f>
        <v/>
      </c>
      <c r="E717" t="str">
        <f t="array" ref="E717">XLOOKUP($B717,'EMP LIST '!$B$2:$B$121,'EMP LIST '!$I$2:$I$121,)</f>
        <v/>
      </c>
      <c r="I717">
        <f>AJ717-K717</f>
        <v>46298</v>
      </c>
      <c r="J717" t="str">
        <f t="array" ref="J717">XLOOKUP($B717,'EMP LIST '!$B$2:$B$121,'EMP LIST '!$H$2:$H$121,)</f>
        <v/>
      </c>
      <c r="W717" t="str">
        <v>LOGIN</v>
      </c>
      <c r="AJ717">
        <f>TODAY()</f>
        <v>46298</v>
      </c>
    </row>
    <row r="718">
      <c r="C718" t="str">
        <f t="array" ref="C718">XLOOKUP(B718,'EMP LIST '!$B$2:$B$121,'EMP LIST '!$E$2:$E$121,)</f>
        <v/>
      </c>
      <c r="D718" t="str">
        <f t="array" ref="D718">XLOOKUP($B718,'EMP LIST '!$B$2:$B$121,'EMP LIST '!$F$2:$F$121,)</f>
        <v/>
      </c>
      <c r="E718" t="str">
        <f t="array" ref="E718">XLOOKUP($B718,'EMP LIST '!$B$2:$B$121,'EMP LIST '!$I$2:$I$121,)</f>
        <v/>
      </c>
      <c r="I718">
        <f>AJ718-K718</f>
        <v>46298</v>
      </c>
      <c r="J718" t="str">
        <f t="array" ref="J718">XLOOKUP($B718,'EMP LIST '!$B$2:$B$121,'EMP LIST '!$H$2:$H$121,)</f>
        <v/>
      </c>
      <c r="W718" t="str">
        <v>LOGIN</v>
      </c>
      <c r="AJ718">
        <f>TODAY()</f>
        <v>46298</v>
      </c>
    </row>
    <row r="719">
      <c r="C719" t="str">
        <f t="array" ref="C719">XLOOKUP(B719,'EMP LIST '!$B$2:$B$121,'EMP LIST '!$E$2:$E$121,)</f>
        <v/>
      </c>
      <c r="D719" t="str">
        <f t="array" ref="D719">XLOOKUP($B719,'EMP LIST '!$B$2:$B$121,'EMP LIST '!$F$2:$F$121,)</f>
        <v/>
      </c>
      <c r="E719" t="str">
        <f t="array" ref="E719">XLOOKUP($B719,'EMP LIST '!$B$2:$B$121,'EMP LIST '!$I$2:$I$121,)</f>
        <v/>
      </c>
      <c r="I719">
        <f>AJ719-K719</f>
        <v>46298</v>
      </c>
      <c r="J719" t="str">
        <f t="array" ref="J719">XLOOKUP($B719,'EMP LIST '!$B$2:$B$121,'EMP LIST '!$H$2:$H$121,)</f>
        <v/>
      </c>
      <c r="W719" t="str">
        <v>LOGIN</v>
      </c>
      <c r="AJ719">
        <f>TODAY()</f>
        <v>46298</v>
      </c>
    </row>
    <row r="720">
      <c r="C720" t="str">
        <f t="array" ref="C720">XLOOKUP(B720,'EMP LIST '!$B$2:$B$121,'EMP LIST '!$E$2:$E$121,)</f>
        <v/>
      </c>
      <c r="D720" t="str">
        <f t="array" ref="D720">XLOOKUP($B720,'EMP LIST '!$B$2:$B$121,'EMP LIST '!$F$2:$F$121,)</f>
        <v/>
      </c>
      <c r="E720" t="str">
        <f t="array" ref="E720">XLOOKUP($B720,'EMP LIST '!$B$2:$B$121,'EMP LIST '!$I$2:$I$121,)</f>
        <v/>
      </c>
      <c r="I720">
        <f>AJ720-K720</f>
        <v>46298</v>
      </c>
      <c r="J720" t="str">
        <f t="array" ref="J720">XLOOKUP($B720,'EMP LIST '!$B$2:$B$121,'EMP LIST '!$H$2:$H$121,)</f>
        <v/>
      </c>
      <c r="W720" t="str">
        <v>LOGIN</v>
      </c>
      <c r="AJ720">
        <f>TODAY()</f>
        <v>46298</v>
      </c>
    </row>
    <row r="721">
      <c r="C721" t="str">
        <f t="array" ref="C721">XLOOKUP(B721,'EMP LIST '!$B$2:$B$121,'EMP LIST '!$E$2:$E$121,)</f>
        <v/>
      </c>
      <c r="D721" t="str">
        <f t="array" ref="D721">XLOOKUP($B721,'EMP LIST '!$B$2:$B$121,'EMP LIST '!$F$2:$F$121,)</f>
        <v/>
      </c>
      <c r="E721" t="str">
        <f t="array" ref="E721">XLOOKUP($B721,'EMP LIST '!$B$2:$B$121,'EMP LIST '!$I$2:$I$121,)</f>
        <v/>
      </c>
      <c r="I721">
        <f>AJ721-K721</f>
        <v>46298</v>
      </c>
      <c r="J721" t="str">
        <f t="array" ref="J721">XLOOKUP($B721,'EMP LIST '!$B$2:$B$121,'EMP LIST '!$H$2:$H$121,)</f>
        <v/>
      </c>
      <c r="W721" t="str">
        <v>LOGIN</v>
      </c>
      <c r="AJ721">
        <f>TODAY()</f>
        <v>46298</v>
      </c>
    </row>
    <row r="722">
      <c r="C722" t="str">
        <f t="array" ref="C722">XLOOKUP(B722,'EMP LIST '!$B$2:$B$121,'EMP LIST '!$E$2:$E$121,)</f>
        <v/>
      </c>
      <c r="D722" t="str">
        <f t="array" ref="D722">XLOOKUP($B722,'EMP LIST '!$B$2:$B$121,'EMP LIST '!$F$2:$F$121,)</f>
        <v/>
      </c>
      <c r="E722" t="str">
        <f t="array" ref="E722">XLOOKUP($B722,'EMP LIST '!$B$2:$B$121,'EMP LIST '!$I$2:$I$121,)</f>
        <v/>
      </c>
      <c r="I722">
        <f>AJ722-K722</f>
        <v>46298</v>
      </c>
      <c r="J722" t="str">
        <f t="array" ref="J722">XLOOKUP($B722,'EMP LIST '!$B$2:$B$121,'EMP LIST '!$H$2:$H$121,)</f>
        <v/>
      </c>
      <c r="W722" t="str">
        <v>LOGIN</v>
      </c>
      <c r="AJ722">
        <f>TODAY()</f>
        <v>46298</v>
      </c>
    </row>
    <row r="723">
      <c r="C723" t="str">
        <f t="array" ref="C723">XLOOKUP(B723,'EMP LIST '!$B$2:$B$121,'EMP LIST '!$E$2:$E$121,)</f>
        <v/>
      </c>
      <c r="D723" t="str">
        <f t="array" ref="D723">XLOOKUP($B723,'EMP LIST '!$B$2:$B$121,'EMP LIST '!$F$2:$F$121,)</f>
        <v/>
      </c>
      <c r="E723" t="str">
        <f t="array" ref="E723">XLOOKUP($B723,'EMP LIST '!$B$2:$B$121,'EMP LIST '!$I$2:$I$121,)</f>
        <v/>
      </c>
      <c r="I723">
        <f>AJ723-K723</f>
        <v>46298</v>
      </c>
      <c r="J723" t="str">
        <f t="array" ref="J723">XLOOKUP($B723,'EMP LIST '!$B$2:$B$121,'EMP LIST '!$H$2:$H$121,)</f>
        <v/>
      </c>
      <c r="W723" t="str">
        <v>LOGIN</v>
      </c>
      <c r="AJ723">
        <f>TODAY()</f>
        <v>46298</v>
      </c>
    </row>
    <row r="724">
      <c r="C724" t="str">
        <f t="array" ref="C724">XLOOKUP(B724,'EMP LIST '!$B$2:$B$121,'EMP LIST '!$E$2:$E$121,)</f>
        <v/>
      </c>
      <c r="D724" t="str">
        <f t="array" ref="D724">XLOOKUP($B724,'EMP LIST '!$B$2:$B$121,'EMP LIST '!$F$2:$F$121,)</f>
        <v/>
      </c>
      <c r="E724" t="str">
        <f t="array" ref="E724">XLOOKUP($B724,'EMP LIST '!$B$2:$B$121,'EMP LIST '!$I$2:$I$121,)</f>
        <v/>
      </c>
      <c r="I724">
        <f>AJ724-K724</f>
        <v>46298</v>
      </c>
      <c r="J724" t="str">
        <f t="array" ref="J724">XLOOKUP($B724,'EMP LIST '!$B$2:$B$121,'EMP LIST '!$H$2:$H$121,)</f>
        <v/>
      </c>
      <c r="W724" t="str">
        <v>LOGIN</v>
      </c>
      <c r="AJ724">
        <f>TODAY()</f>
        <v>46298</v>
      </c>
    </row>
    <row r="725">
      <c r="C725" t="str">
        <f t="array" ref="C725">XLOOKUP(B725,'EMP LIST '!$B$2:$B$121,'EMP LIST '!$E$2:$E$121,)</f>
        <v/>
      </c>
      <c r="D725" t="str">
        <f t="array" ref="D725">XLOOKUP($B725,'EMP LIST '!$B$2:$B$121,'EMP LIST '!$F$2:$F$121,)</f>
        <v/>
      </c>
      <c r="E725" t="str">
        <f t="array" ref="E725">XLOOKUP($B725,'EMP LIST '!$B$2:$B$121,'EMP LIST '!$I$2:$I$121,)</f>
        <v/>
      </c>
      <c r="I725">
        <f>AJ725-K725</f>
        <v>46298</v>
      </c>
      <c r="J725" t="str">
        <f t="array" ref="J725">XLOOKUP($B725,'EMP LIST '!$B$2:$B$121,'EMP LIST '!$H$2:$H$121,)</f>
        <v/>
      </c>
      <c r="W725" t="str">
        <v>LOGIN</v>
      </c>
      <c r="AJ725">
        <f>TODAY()</f>
        <v>46298</v>
      </c>
    </row>
    <row r="726">
      <c r="C726" t="str">
        <f t="array" ref="C726">XLOOKUP(B726,'EMP LIST '!$B$2:$B$121,'EMP LIST '!$E$2:$E$121,)</f>
        <v/>
      </c>
      <c r="D726" t="str">
        <f t="array" ref="D726">XLOOKUP($B726,'EMP LIST '!$B$2:$B$121,'EMP LIST '!$F$2:$F$121,)</f>
        <v/>
      </c>
      <c r="E726" t="str">
        <f t="array" ref="E726">XLOOKUP($B726,'EMP LIST '!$B$2:$B$121,'EMP LIST '!$I$2:$I$121,)</f>
        <v/>
      </c>
      <c r="I726">
        <f>AJ726-K726</f>
        <v>46298</v>
      </c>
      <c r="J726" t="str">
        <f t="array" ref="J726">XLOOKUP($B726,'EMP LIST '!$B$2:$B$121,'EMP LIST '!$H$2:$H$121,)</f>
        <v/>
      </c>
      <c r="W726" t="str">
        <v>LOGIN</v>
      </c>
      <c r="AJ726">
        <f>TODAY()</f>
        <v>46298</v>
      </c>
    </row>
    <row r="727">
      <c r="C727" t="str">
        <f t="array" ref="C727">XLOOKUP(B727,'EMP LIST '!$B$2:$B$121,'EMP LIST '!$E$2:$E$121,)</f>
        <v/>
      </c>
      <c r="D727" t="str">
        <f t="array" ref="D727">XLOOKUP($B727,'EMP LIST '!$B$2:$B$121,'EMP LIST '!$F$2:$F$121,)</f>
        <v/>
      </c>
      <c r="E727" t="str">
        <f t="array" ref="E727">XLOOKUP($B727,'EMP LIST '!$B$2:$B$121,'EMP LIST '!$I$2:$I$121,)</f>
        <v/>
      </c>
      <c r="I727">
        <f>AJ727-K727</f>
        <v>46298</v>
      </c>
      <c r="J727" t="str">
        <f t="array" ref="J727">XLOOKUP($B727,'EMP LIST '!$B$2:$B$121,'EMP LIST '!$H$2:$H$121,)</f>
        <v/>
      </c>
      <c r="W727" t="str">
        <v>LOGIN</v>
      </c>
      <c r="AJ727">
        <f>TODAY()</f>
        <v>46298</v>
      </c>
    </row>
    <row r="728">
      <c r="C728" t="str">
        <f t="array" ref="C728">XLOOKUP(B728,'EMP LIST '!$B$2:$B$121,'EMP LIST '!$E$2:$E$121,)</f>
        <v/>
      </c>
      <c r="D728" t="str">
        <f t="array" ref="D728">XLOOKUP($B728,'EMP LIST '!$B$2:$B$121,'EMP LIST '!$F$2:$F$121,)</f>
        <v/>
      </c>
      <c r="E728" t="str">
        <f t="array" ref="E728">XLOOKUP($B728,'EMP LIST '!$B$2:$B$121,'EMP LIST '!$I$2:$I$121,)</f>
        <v/>
      </c>
      <c r="I728">
        <f>AJ728-K728</f>
        <v>46298</v>
      </c>
      <c r="J728" t="str">
        <f t="array" ref="J728">XLOOKUP($B728,'EMP LIST '!$B$2:$B$121,'EMP LIST '!$H$2:$H$121,)</f>
        <v/>
      </c>
      <c r="W728" t="str">
        <v>LOGIN</v>
      </c>
      <c r="AJ728">
        <f>TODAY()</f>
        <v>46298</v>
      </c>
    </row>
    <row r="729">
      <c r="C729" t="str">
        <f t="array" ref="C729">XLOOKUP(B729,'EMP LIST '!$B$2:$B$121,'EMP LIST '!$E$2:$E$121,)</f>
        <v/>
      </c>
      <c r="D729" t="str">
        <f t="array" ref="D729">XLOOKUP($B729,'EMP LIST '!$B$2:$B$121,'EMP LIST '!$F$2:$F$121,)</f>
        <v/>
      </c>
      <c r="E729" t="str">
        <f t="array" ref="E729">XLOOKUP($B729,'EMP LIST '!$B$2:$B$121,'EMP LIST '!$I$2:$I$121,)</f>
        <v/>
      </c>
      <c r="I729">
        <f>AJ729-K729</f>
        <v>46298</v>
      </c>
      <c r="J729" t="str">
        <f t="array" ref="J729">XLOOKUP($B729,'EMP LIST '!$B$2:$B$121,'EMP LIST '!$H$2:$H$121,)</f>
        <v/>
      </c>
      <c r="W729" t="str">
        <v>LOGIN</v>
      </c>
      <c r="AJ729">
        <f>TODAY()</f>
        <v>46298</v>
      </c>
    </row>
    <row r="730">
      <c r="C730" t="str">
        <f t="array" ref="C730">XLOOKUP(B730,'EMP LIST '!$B$2:$B$121,'EMP LIST '!$E$2:$E$121,)</f>
        <v/>
      </c>
      <c r="D730" t="str">
        <f t="array" ref="D730">XLOOKUP($B730,'EMP LIST '!$B$2:$B$121,'EMP LIST '!$F$2:$F$121,)</f>
        <v/>
      </c>
      <c r="E730" t="str">
        <f t="array" ref="E730">XLOOKUP($B730,'EMP LIST '!$B$2:$B$121,'EMP LIST '!$I$2:$I$121,)</f>
        <v/>
      </c>
      <c r="I730">
        <f>AJ730-K730</f>
        <v>46298</v>
      </c>
      <c r="J730" t="str">
        <f t="array" ref="J730">XLOOKUP($B730,'EMP LIST '!$B$2:$B$121,'EMP LIST '!$H$2:$H$121,)</f>
        <v/>
      </c>
      <c r="W730" t="str">
        <v>LOGIN</v>
      </c>
      <c r="AJ730">
        <f>TODAY()</f>
        <v>46298</v>
      </c>
    </row>
    <row r="731">
      <c r="C731" t="str">
        <f t="array" ref="C731">XLOOKUP(B731,'EMP LIST '!$B$2:$B$121,'EMP LIST '!$E$2:$E$121,)</f>
        <v/>
      </c>
      <c r="D731" t="str">
        <f t="array" ref="D731">XLOOKUP($B731,'EMP LIST '!$B$2:$B$121,'EMP LIST '!$F$2:$F$121,)</f>
        <v/>
      </c>
      <c r="E731" t="str">
        <f t="array" ref="E731">XLOOKUP($B731,'EMP LIST '!$B$2:$B$121,'EMP LIST '!$I$2:$I$121,)</f>
        <v/>
      </c>
      <c r="I731">
        <f>AJ731-K731</f>
        <v>46298</v>
      </c>
      <c r="J731" t="str">
        <f t="array" ref="J731">XLOOKUP($B731,'EMP LIST '!$B$2:$B$121,'EMP LIST '!$H$2:$H$121,)</f>
        <v/>
      </c>
      <c r="W731" t="str">
        <v>LOGIN</v>
      </c>
      <c r="AJ731">
        <f>TODAY()</f>
        <v>46298</v>
      </c>
    </row>
    <row r="732">
      <c r="C732" t="str">
        <f t="array" ref="C732">XLOOKUP(B732,'EMP LIST '!$B$2:$B$121,'EMP LIST '!$E$2:$E$121,)</f>
        <v/>
      </c>
      <c r="D732" t="str">
        <f t="array" ref="D732">XLOOKUP($B732,'EMP LIST '!$B$2:$B$121,'EMP LIST '!$F$2:$F$121,)</f>
        <v/>
      </c>
      <c r="E732" t="str">
        <f t="array" ref="E732">XLOOKUP($B732,'EMP LIST '!$B$2:$B$121,'EMP LIST '!$I$2:$I$121,)</f>
        <v/>
      </c>
      <c r="I732">
        <f>AJ732-K732</f>
        <v>46298</v>
      </c>
      <c r="J732" t="str">
        <f t="array" ref="J732">XLOOKUP($B732,'EMP LIST '!$B$2:$B$121,'EMP LIST '!$H$2:$H$121,)</f>
        <v/>
      </c>
      <c r="W732" t="str">
        <v>LOGIN</v>
      </c>
      <c r="AJ732">
        <f>TODAY()</f>
        <v>46298</v>
      </c>
    </row>
    <row r="733">
      <c r="C733" t="str">
        <f t="array" ref="C733">XLOOKUP(B733,'EMP LIST '!$B$2:$B$121,'EMP LIST '!$E$2:$E$121,)</f>
        <v/>
      </c>
      <c r="D733" t="str">
        <f t="array" ref="D733">XLOOKUP($B733,'EMP LIST '!$B$2:$B$121,'EMP LIST '!$F$2:$F$121,)</f>
        <v/>
      </c>
      <c r="E733" t="str">
        <f t="array" ref="E733">XLOOKUP($B733,'EMP LIST '!$B$2:$B$121,'EMP LIST '!$I$2:$I$121,)</f>
        <v/>
      </c>
      <c r="I733">
        <f>AJ733-K733</f>
        <v>46298</v>
      </c>
      <c r="J733" t="str">
        <f t="array" ref="J733">XLOOKUP($B733,'EMP LIST '!$B$2:$B$121,'EMP LIST '!$H$2:$H$121,)</f>
        <v/>
      </c>
      <c r="W733" t="str">
        <v>LOGIN</v>
      </c>
      <c r="AJ733">
        <f>TODAY()</f>
        <v>46298</v>
      </c>
    </row>
    <row r="734">
      <c r="C734" t="str">
        <f t="array" ref="C734">XLOOKUP(B734,'EMP LIST '!$B$2:$B$121,'EMP LIST '!$E$2:$E$121,)</f>
        <v/>
      </c>
      <c r="D734" t="str">
        <f t="array" ref="D734">XLOOKUP($B734,'EMP LIST '!$B$2:$B$121,'EMP LIST '!$F$2:$F$121,)</f>
        <v/>
      </c>
      <c r="E734" t="str">
        <f t="array" ref="E734">XLOOKUP($B734,'EMP LIST '!$B$2:$B$121,'EMP LIST '!$I$2:$I$121,)</f>
        <v/>
      </c>
      <c r="I734">
        <f>AJ734-K734</f>
        <v>46298</v>
      </c>
      <c r="J734" t="str">
        <f t="array" ref="J734">XLOOKUP($B734,'EMP LIST '!$B$2:$B$121,'EMP LIST '!$H$2:$H$121,)</f>
        <v/>
      </c>
      <c r="W734" t="str">
        <v>LOGIN</v>
      </c>
      <c r="AJ734">
        <f>TODAY()</f>
        <v>46298</v>
      </c>
    </row>
    <row r="735">
      <c r="C735" t="str">
        <f t="array" ref="C735">XLOOKUP(B735,'EMP LIST '!$B$2:$B$121,'EMP LIST '!$E$2:$E$121,)</f>
        <v/>
      </c>
      <c r="D735" t="str">
        <f t="array" ref="D735">XLOOKUP($B735,'EMP LIST '!$B$2:$B$121,'EMP LIST '!$F$2:$F$121,)</f>
        <v/>
      </c>
      <c r="E735" t="str">
        <f t="array" ref="E735">XLOOKUP($B735,'EMP LIST '!$B$2:$B$121,'EMP LIST '!$I$2:$I$121,)</f>
        <v/>
      </c>
      <c r="I735">
        <f>AJ735-K735</f>
        <v>46298</v>
      </c>
      <c r="J735" t="str">
        <f t="array" ref="J735">XLOOKUP($B735,'EMP LIST '!$B$2:$B$121,'EMP LIST '!$H$2:$H$121,)</f>
        <v/>
      </c>
      <c r="W735" t="str">
        <v>LOGIN</v>
      </c>
      <c r="AJ735">
        <f>TODAY()</f>
        <v>46298</v>
      </c>
    </row>
    <row r="736">
      <c r="C736" t="str">
        <f t="array" ref="C736">XLOOKUP(B736,'EMP LIST '!$B$2:$B$121,'EMP LIST '!$E$2:$E$121,)</f>
        <v/>
      </c>
      <c r="D736" t="str">
        <f t="array" ref="D736">XLOOKUP($B736,'EMP LIST '!$B$2:$B$121,'EMP LIST '!$F$2:$F$121,)</f>
        <v/>
      </c>
      <c r="E736" t="str">
        <f t="array" ref="E736">XLOOKUP($B736,'EMP LIST '!$B$2:$B$121,'EMP LIST '!$I$2:$I$121,)</f>
        <v/>
      </c>
      <c r="I736">
        <f>AJ736-K736</f>
        <v>46298</v>
      </c>
      <c r="J736" t="str">
        <f t="array" ref="J736">XLOOKUP($B736,'EMP LIST '!$B$2:$B$121,'EMP LIST '!$H$2:$H$121,)</f>
        <v/>
      </c>
      <c r="W736" t="str">
        <v>LOGIN</v>
      </c>
      <c r="AJ736">
        <f>TODAY()</f>
        <v>46298</v>
      </c>
    </row>
    <row r="737">
      <c r="C737" t="str">
        <f t="array" ref="C737">XLOOKUP(B737,'EMP LIST '!$B$2:$B$121,'EMP LIST '!$E$2:$E$121,)</f>
        <v/>
      </c>
      <c r="D737" t="str">
        <f t="array" ref="D737">XLOOKUP($B737,'EMP LIST '!$B$2:$B$121,'EMP LIST '!$F$2:$F$121,)</f>
        <v/>
      </c>
      <c r="E737" t="str">
        <f t="array" ref="E737">XLOOKUP($B737,'EMP LIST '!$B$2:$B$121,'EMP LIST '!$I$2:$I$121,)</f>
        <v/>
      </c>
      <c r="I737">
        <f>AJ737-K737</f>
        <v>46298</v>
      </c>
      <c r="J737" t="str">
        <f t="array" ref="J737">XLOOKUP($B737,'EMP LIST '!$B$2:$B$121,'EMP LIST '!$H$2:$H$121,)</f>
        <v/>
      </c>
      <c r="W737" t="str">
        <v>LOGIN</v>
      </c>
      <c r="AJ737">
        <f>TODAY()</f>
        <v>46298</v>
      </c>
    </row>
    <row r="738">
      <c r="C738" t="str">
        <f t="array" ref="C738">XLOOKUP(B738,'EMP LIST '!$B$2:$B$121,'EMP LIST '!$E$2:$E$121,)</f>
        <v/>
      </c>
      <c r="D738" t="str">
        <f t="array" ref="D738">XLOOKUP($B738,'EMP LIST '!$B$2:$B$121,'EMP LIST '!$F$2:$F$121,)</f>
        <v/>
      </c>
      <c r="E738" t="str">
        <f t="array" ref="E738">XLOOKUP($B738,'EMP LIST '!$B$2:$B$121,'EMP LIST '!$I$2:$I$121,)</f>
        <v/>
      </c>
      <c r="I738">
        <f>AJ738-K738</f>
        <v>46298</v>
      </c>
      <c r="J738" t="str">
        <f t="array" ref="J738">XLOOKUP($B738,'EMP LIST '!$B$2:$B$121,'EMP LIST '!$H$2:$H$121,)</f>
        <v/>
      </c>
      <c r="W738" t="str">
        <v>LOGIN</v>
      </c>
      <c r="AJ738">
        <f>TODAY()</f>
        <v>46298</v>
      </c>
    </row>
    <row r="739">
      <c r="C739" t="str">
        <f t="array" ref="C739">XLOOKUP(B739,'EMP LIST '!$B$2:$B$121,'EMP LIST '!$E$2:$E$121,)</f>
        <v/>
      </c>
      <c r="D739" t="str">
        <f t="array" ref="D739">XLOOKUP($B739,'EMP LIST '!$B$2:$B$121,'EMP LIST '!$F$2:$F$121,)</f>
        <v/>
      </c>
      <c r="E739" t="str">
        <f t="array" ref="E739">XLOOKUP($B739,'EMP LIST '!$B$2:$B$121,'EMP LIST '!$I$2:$I$121,)</f>
        <v/>
      </c>
      <c r="I739">
        <f>AJ739-K739</f>
        <v>46298</v>
      </c>
      <c r="J739" t="str">
        <f t="array" ref="J739">XLOOKUP($B739,'EMP LIST '!$B$2:$B$121,'EMP LIST '!$H$2:$H$121,)</f>
        <v/>
      </c>
      <c r="W739" t="str">
        <v>LOGIN</v>
      </c>
      <c r="AJ739">
        <f>TODAY()</f>
        <v>46298</v>
      </c>
    </row>
    <row r="740">
      <c r="C740" t="str">
        <f t="array" ref="C740">XLOOKUP(B740,'EMP LIST '!$B$2:$B$121,'EMP LIST '!$E$2:$E$121,)</f>
        <v/>
      </c>
      <c r="D740" t="str">
        <f t="array" ref="D740">XLOOKUP($B740,'EMP LIST '!$B$2:$B$121,'EMP LIST '!$F$2:$F$121,)</f>
        <v/>
      </c>
      <c r="E740" t="str">
        <f t="array" ref="E740">XLOOKUP($B740,'EMP LIST '!$B$2:$B$121,'EMP LIST '!$I$2:$I$121,)</f>
        <v/>
      </c>
      <c r="I740">
        <f>AJ740-K740</f>
        <v>46298</v>
      </c>
      <c r="J740" t="str">
        <f t="array" ref="J740">XLOOKUP($B740,'EMP LIST '!$B$2:$B$121,'EMP LIST '!$H$2:$H$121,)</f>
        <v/>
      </c>
      <c r="W740" t="str">
        <v>LOGIN</v>
      </c>
      <c r="AJ740">
        <f>TODAY()</f>
        <v>46298</v>
      </c>
    </row>
    <row r="741">
      <c r="C741" t="str">
        <f t="array" ref="C741">XLOOKUP(B741,'EMP LIST '!$B$2:$B$121,'EMP LIST '!$E$2:$E$121,)</f>
        <v/>
      </c>
      <c r="D741" t="str">
        <f t="array" ref="D741">XLOOKUP($B741,'EMP LIST '!$B$2:$B$121,'EMP LIST '!$F$2:$F$121,)</f>
        <v/>
      </c>
      <c r="E741" t="str">
        <f t="array" ref="E741">XLOOKUP($B741,'EMP LIST '!$B$2:$B$121,'EMP LIST '!$I$2:$I$121,)</f>
        <v/>
      </c>
      <c r="I741">
        <f>AJ741-K741</f>
        <v>46298</v>
      </c>
      <c r="J741" t="str">
        <f t="array" ref="J741">XLOOKUP($B741,'EMP LIST '!$B$2:$B$121,'EMP LIST '!$H$2:$H$121,)</f>
        <v/>
      </c>
      <c r="W741" t="str">
        <v>LOGIN</v>
      </c>
      <c r="AJ741">
        <f>TODAY()</f>
        <v>46298</v>
      </c>
    </row>
    <row r="742">
      <c r="C742" t="str">
        <f t="array" ref="C742">XLOOKUP(B742,'EMP LIST '!$B$2:$B$121,'EMP LIST '!$E$2:$E$121,)</f>
        <v/>
      </c>
      <c r="D742" t="str">
        <f t="array" ref="D742">XLOOKUP($B742,'EMP LIST '!$B$2:$B$121,'EMP LIST '!$F$2:$F$121,)</f>
        <v/>
      </c>
      <c r="E742" t="str">
        <f t="array" ref="E742">XLOOKUP($B742,'EMP LIST '!$B$2:$B$121,'EMP LIST '!$I$2:$I$121,)</f>
        <v/>
      </c>
      <c r="I742">
        <f>AJ742-K742</f>
        <v>46298</v>
      </c>
      <c r="J742" t="str">
        <f t="array" ref="J742">XLOOKUP($B742,'EMP LIST '!$B$2:$B$121,'EMP LIST '!$H$2:$H$121,)</f>
        <v/>
      </c>
      <c r="W742" t="str">
        <v>LOGIN</v>
      </c>
      <c r="AJ742">
        <f>TODAY()</f>
        <v>46298</v>
      </c>
    </row>
    <row r="743">
      <c r="C743" t="str">
        <f t="array" ref="C743">XLOOKUP(B743,'EMP LIST '!$B$2:$B$121,'EMP LIST '!$E$2:$E$121,)</f>
        <v/>
      </c>
      <c r="D743" t="str">
        <f t="array" ref="D743">XLOOKUP($B743,'EMP LIST '!$B$2:$B$121,'EMP LIST '!$F$2:$F$121,)</f>
        <v/>
      </c>
      <c r="E743" t="str">
        <f t="array" ref="E743">XLOOKUP($B743,'EMP LIST '!$B$2:$B$121,'EMP LIST '!$I$2:$I$121,)</f>
        <v/>
      </c>
      <c r="I743">
        <f>AJ743-K743</f>
        <v>46298</v>
      </c>
      <c r="J743" t="str">
        <f t="array" ref="J743">XLOOKUP($B743,'EMP LIST '!$B$2:$B$121,'EMP LIST '!$H$2:$H$121,)</f>
        <v/>
      </c>
      <c r="W743" t="str">
        <v>LOGIN</v>
      </c>
      <c r="AJ743">
        <f>TODAY()</f>
        <v>46298</v>
      </c>
    </row>
    <row r="744">
      <c r="C744" t="str">
        <f t="array" ref="C744">XLOOKUP(B744,'EMP LIST '!$B$2:$B$121,'EMP LIST '!$E$2:$E$121,)</f>
        <v/>
      </c>
      <c r="D744" t="str">
        <f t="array" ref="D744">XLOOKUP($B744,'EMP LIST '!$B$2:$B$121,'EMP LIST '!$F$2:$F$121,)</f>
        <v/>
      </c>
      <c r="E744" t="str">
        <f t="array" ref="E744">XLOOKUP($B744,'EMP LIST '!$B$2:$B$121,'EMP LIST '!$I$2:$I$121,)</f>
        <v/>
      </c>
      <c r="I744">
        <f>AJ744-K744</f>
        <v>46298</v>
      </c>
      <c r="J744" t="str">
        <f t="array" ref="J744">XLOOKUP($B744,'EMP LIST '!$B$2:$B$121,'EMP LIST '!$H$2:$H$121,)</f>
        <v/>
      </c>
      <c r="W744" t="str">
        <v>LOGIN</v>
      </c>
      <c r="AJ744">
        <f>TODAY()</f>
        <v>46298</v>
      </c>
    </row>
    <row r="745">
      <c r="C745" t="str">
        <f t="array" ref="C745">XLOOKUP(B745,'EMP LIST '!$B$2:$B$121,'EMP LIST '!$E$2:$E$121,)</f>
        <v/>
      </c>
      <c r="D745" t="str">
        <f t="array" ref="D745">XLOOKUP($B745,'EMP LIST '!$B$2:$B$121,'EMP LIST '!$F$2:$F$121,)</f>
        <v/>
      </c>
      <c r="E745" t="str">
        <f t="array" ref="E745">XLOOKUP($B745,'EMP LIST '!$B$2:$B$121,'EMP LIST '!$I$2:$I$121,)</f>
        <v/>
      </c>
      <c r="I745">
        <f>AJ745-K745</f>
        <v>46298</v>
      </c>
      <c r="J745" t="str">
        <f t="array" ref="J745">XLOOKUP($B745,'EMP LIST '!$B$2:$B$121,'EMP LIST '!$H$2:$H$121,)</f>
        <v/>
      </c>
      <c r="W745" t="str">
        <v>LOGIN</v>
      </c>
      <c r="AJ745">
        <f>TODAY()</f>
        <v>46298</v>
      </c>
    </row>
    <row r="746">
      <c r="C746" t="str">
        <f t="array" ref="C746">XLOOKUP(B746,'EMP LIST '!$B$2:$B$121,'EMP LIST '!$E$2:$E$121,)</f>
        <v/>
      </c>
      <c r="D746" t="str">
        <f t="array" ref="D746">XLOOKUP($B746,'EMP LIST '!$B$2:$B$121,'EMP LIST '!$F$2:$F$121,)</f>
        <v/>
      </c>
      <c r="E746" t="str">
        <f t="array" ref="E746">XLOOKUP($B746,'EMP LIST '!$B$2:$B$121,'EMP LIST '!$I$2:$I$121,)</f>
        <v/>
      </c>
      <c r="I746">
        <f>AJ746-K746</f>
        <v>46298</v>
      </c>
      <c r="J746" t="str">
        <f t="array" ref="J746">XLOOKUP($B746,'EMP LIST '!$B$2:$B$121,'EMP LIST '!$H$2:$H$121,)</f>
        <v/>
      </c>
      <c r="W746" t="str">
        <v>LOGIN</v>
      </c>
      <c r="AJ746">
        <f>TODAY()</f>
        <v>46298</v>
      </c>
    </row>
    <row r="747">
      <c r="C747" t="str">
        <f t="array" ref="C747">XLOOKUP(B747,'EMP LIST '!$B$2:$B$121,'EMP LIST '!$E$2:$E$121,)</f>
        <v/>
      </c>
      <c r="D747" t="str">
        <f t="array" ref="D747">XLOOKUP($B747,'EMP LIST '!$B$2:$B$121,'EMP LIST '!$F$2:$F$121,)</f>
        <v/>
      </c>
      <c r="E747" t="str">
        <f t="array" ref="E747">XLOOKUP($B747,'EMP LIST '!$B$2:$B$121,'EMP LIST '!$I$2:$I$121,)</f>
        <v/>
      </c>
      <c r="I747">
        <f>AJ747-K747</f>
        <v>46298</v>
      </c>
      <c r="J747" t="str">
        <f t="array" ref="J747">XLOOKUP($B747,'EMP LIST '!$B$2:$B$121,'EMP LIST '!$H$2:$H$121,)</f>
        <v/>
      </c>
      <c r="W747" t="str">
        <v>LOGIN</v>
      </c>
      <c r="AJ747">
        <f>TODAY()</f>
        <v>46298</v>
      </c>
    </row>
    <row r="748">
      <c r="C748" t="str">
        <f t="array" ref="C748">XLOOKUP(B748,'EMP LIST '!$B$2:$B$121,'EMP LIST '!$E$2:$E$121,)</f>
        <v/>
      </c>
      <c r="D748" t="str">
        <f t="array" ref="D748">XLOOKUP($B748,'EMP LIST '!$B$2:$B$121,'EMP LIST '!$F$2:$F$121,)</f>
        <v/>
      </c>
      <c r="E748" t="str">
        <f t="array" ref="E748">XLOOKUP($B748,'EMP LIST '!$B$2:$B$121,'EMP LIST '!$I$2:$I$121,)</f>
        <v/>
      </c>
      <c r="I748">
        <f>AJ748-K748</f>
        <v>46298</v>
      </c>
      <c r="J748" t="str">
        <f t="array" ref="J748">XLOOKUP($B748,'EMP LIST '!$B$2:$B$121,'EMP LIST '!$H$2:$H$121,)</f>
        <v/>
      </c>
      <c r="W748" t="str">
        <v>LOGIN</v>
      </c>
      <c r="AJ748">
        <f>TODAY()</f>
        <v>46298</v>
      </c>
    </row>
    <row r="749">
      <c r="C749" t="str">
        <f t="array" ref="C749">XLOOKUP(B749,'EMP LIST '!$B$2:$B$121,'EMP LIST '!$E$2:$E$121,)</f>
        <v/>
      </c>
      <c r="D749" t="str">
        <f t="array" ref="D749">XLOOKUP($B749,'EMP LIST '!$B$2:$B$121,'EMP LIST '!$F$2:$F$121,)</f>
        <v/>
      </c>
      <c r="E749" t="str">
        <f t="array" ref="E749">XLOOKUP($B749,'EMP LIST '!$B$2:$B$121,'EMP LIST '!$I$2:$I$121,)</f>
        <v/>
      </c>
      <c r="I749">
        <f>AJ749-K749</f>
        <v>46298</v>
      </c>
      <c r="J749" t="str">
        <f t="array" ref="J749">XLOOKUP($B749,'EMP LIST '!$B$2:$B$121,'EMP LIST '!$H$2:$H$121,)</f>
        <v/>
      </c>
      <c r="W749" t="str">
        <v>LOGIN</v>
      </c>
      <c r="AJ749">
        <f>TODAY()</f>
        <v>46298</v>
      </c>
    </row>
    <row r="750">
      <c r="C750" t="str">
        <f t="array" ref="C750">XLOOKUP(B750,'EMP LIST '!$B$2:$B$121,'EMP LIST '!$E$2:$E$121,)</f>
        <v/>
      </c>
      <c r="D750" t="str">
        <f t="array" ref="D750">XLOOKUP($B750,'EMP LIST '!$B$2:$B$121,'EMP LIST '!$F$2:$F$121,)</f>
        <v/>
      </c>
      <c r="E750" t="str">
        <f t="array" ref="E750">XLOOKUP($B750,'EMP LIST '!$B$2:$B$121,'EMP LIST '!$I$2:$I$121,)</f>
        <v/>
      </c>
      <c r="I750">
        <f>AJ750-K750</f>
        <v>46298</v>
      </c>
      <c r="J750" t="str">
        <f t="array" ref="J750">XLOOKUP($B750,'EMP LIST '!$B$2:$B$121,'EMP LIST '!$H$2:$H$121,)</f>
        <v/>
      </c>
      <c r="W750" t="str">
        <v>LOGIN</v>
      </c>
      <c r="AJ750">
        <f>TODAY()</f>
        <v>46298</v>
      </c>
    </row>
    <row r="751">
      <c r="C751" t="str">
        <f t="array" ref="C751">XLOOKUP(B751,'EMP LIST '!$B$2:$B$121,'EMP LIST '!$E$2:$E$121,)</f>
        <v/>
      </c>
      <c r="D751" t="str">
        <f t="array" ref="D751">XLOOKUP($B751,'EMP LIST '!$B$2:$B$121,'EMP LIST '!$F$2:$F$121,)</f>
        <v/>
      </c>
      <c r="E751" t="str">
        <f t="array" ref="E751">XLOOKUP($B751,'EMP LIST '!$B$2:$B$121,'EMP LIST '!$I$2:$I$121,)</f>
        <v/>
      </c>
      <c r="I751">
        <f>AJ751-K751</f>
        <v>46298</v>
      </c>
      <c r="J751" t="str">
        <f t="array" ref="J751">XLOOKUP($B751,'EMP LIST '!$B$2:$B$121,'EMP LIST '!$H$2:$H$121,)</f>
        <v/>
      </c>
      <c r="W751" t="str">
        <v>LOGIN</v>
      </c>
      <c r="AJ751">
        <f>TODAY()</f>
        <v>46298</v>
      </c>
    </row>
    <row r="752">
      <c r="C752" t="str">
        <f t="array" ref="C752">XLOOKUP(B752,'EMP LIST '!$B$2:$B$121,'EMP LIST '!$E$2:$E$121,)</f>
        <v/>
      </c>
      <c r="D752" t="str">
        <f t="array" ref="D752">XLOOKUP($B752,'EMP LIST '!$B$2:$B$121,'EMP LIST '!$F$2:$F$121,)</f>
        <v/>
      </c>
      <c r="E752" t="str">
        <f t="array" ref="E752">XLOOKUP($B752,'EMP LIST '!$B$2:$B$121,'EMP LIST '!$I$2:$I$121,)</f>
        <v/>
      </c>
      <c r="I752">
        <f>AJ752-K752</f>
        <v>46298</v>
      </c>
      <c r="J752" t="str">
        <f t="array" ref="J752">XLOOKUP($B752,'EMP LIST '!$B$2:$B$121,'EMP LIST '!$H$2:$H$121,)</f>
        <v/>
      </c>
      <c r="W752" t="str">
        <v>LOGIN</v>
      </c>
      <c r="AJ752">
        <f>TODAY()</f>
        <v>46298</v>
      </c>
    </row>
    <row r="753">
      <c r="C753" t="str">
        <f t="array" ref="C753">XLOOKUP(B753,'EMP LIST '!$B$2:$B$121,'EMP LIST '!$E$2:$E$121,)</f>
        <v/>
      </c>
      <c r="D753" t="str">
        <f t="array" ref="D753">XLOOKUP($B753,'EMP LIST '!$B$2:$B$121,'EMP LIST '!$F$2:$F$121,)</f>
        <v/>
      </c>
      <c r="E753" t="str">
        <f t="array" ref="E753">XLOOKUP($B753,'EMP LIST '!$B$2:$B$121,'EMP LIST '!$I$2:$I$121,)</f>
        <v/>
      </c>
      <c r="I753">
        <f>AJ753-K753</f>
        <v>46298</v>
      </c>
      <c r="J753" t="str">
        <f t="array" ref="J753">XLOOKUP($B753,'EMP LIST '!$B$2:$B$121,'EMP LIST '!$H$2:$H$121,)</f>
        <v/>
      </c>
      <c r="W753" t="str">
        <v>LOGIN</v>
      </c>
      <c r="AJ753">
        <f>TODAY()</f>
        <v>46298</v>
      </c>
    </row>
    <row r="754">
      <c r="C754" t="str">
        <f t="array" ref="C754">XLOOKUP(B754,'EMP LIST '!$B$2:$B$121,'EMP LIST '!$E$2:$E$121,)</f>
        <v/>
      </c>
      <c r="D754" t="str">
        <f t="array" ref="D754">XLOOKUP($B754,'EMP LIST '!$B$2:$B$121,'EMP LIST '!$F$2:$F$121,)</f>
        <v/>
      </c>
      <c r="E754" t="str">
        <f t="array" ref="E754">XLOOKUP($B754,'EMP LIST '!$B$2:$B$121,'EMP LIST '!$I$2:$I$121,)</f>
        <v/>
      </c>
      <c r="I754">
        <f>AJ754-K754</f>
        <v>46298</v>
      </c>
      <c r="J754" t="str">
        <f t="array" ref="J754">XLOOKUP($B754,'EMP LIST '!$B$2:$B$121,'EMP LIST '!$H$2:$H$121,)</f>
        <v/>
      </c>
      <c r="W754" t="str">
        <v>LOGIN</v>
      </c>
      <c r="AJ754">
        <f>TODAY()</f>
        <v>46298</v>
      </c>
    </row>
    <row r="755">
      <c r="C755" t="str">
        <f t="array" ref="C755">XLOOKUP(B755,'EMP LIST '!$B$2:$B$121,'EMP LIST '!$E$2:$E$121,)</f>
        <v/>
      </c>
      <c r="D755" t="str">
        <f t="array" ref="D755">XLOOKUP($B755,'EMP LIST '!$B$2:$B$121,'EMP LIST '!$F$2:$F$121,)</f>
        <v/>
      </c>
      <c r="E755" t="str">
        <f t="array" ref="E755">XLOOKUP($B755,'EMP LIST '!$B$2:$B$121,'EMP LIST '!$I$2:$I$121,)</f>
        <v/>
      </c>
      <c r="I755">
        <f>AJ755-K755</f>
        <v>46298</v>
      </c>
      <c r="J755" t="str">
        <f t="array" ref="J755">XLOOKUP($B755,'EMP LIST '!$B$2:$B$121,'EMP LIST '!$H$2:$H$121,)</f>
        <v/>
      </c>
      <c r="W755" t="str">
        <v>LOGIN</v>
      </c>
      <c r="AJ755">
        <f>TODAY()</f>
        <v>46298</v>
      </c>
    </row>
    <row r="756">
      <c r="C756" t="str">
        <f t="array" ref="C756">XLOOKUP(B756,'EMP LIST '!$B$2:$B$121,'EMP LIST '!$E$2:$E$121,)</f>
        <v/>
      </c>
      <c r="D756" t="str">
        <f t="array" ref="D756">XLOOKUP($B756,'EMP LIST '!$B$2:$B$121,'EMP LIST '!$F$2:$F$121,)</f>
        <v/>
      </c>
      <c r="E756" t="str">
        <f t="array" ref="E756">XLOOKUP($B756,'EMP LIST '!$B$2:$B$121,'EMP LIST '!$I$2:$I$121,)</f>
        <v/>
      </c>
      <c r="I756">
        <f>AJ756-K756</f>
        <v>46298</v>
      </c>
      <c r="J756" t="str">
        <f t="array" ref="J756">XLOOKUP($B756,'EMP LIST '!$B$2:$B$121,'EMP LIST '!$H$2:$H$121,)</f>
        <v/>
      </c>
      <c r="W756" t="str">
        <v>LOGIN</v>
      </c>
      <c r="AJ756">
        <f>TODAY()</f>
        <v>46298</v>
      </c>
    </row>
    <row r="757">
      <c r="C757" t="str">
        <f t="array" ref="C757">XLOOKUP(B757,'EMP LIST '!$B$2:$B$121,'EMP LIST '!$E$2:$E$121,)</f>
        <v/>
      </c>
      <c r="D757" t="str">
        <f t="array" ref="D757">XLOOKUP($B757,'EMP LIST '!$B$2:$B$121,'EMP LIST '!$F$2:$F$121,)</f>
        <v/>
      </c>
      <c r="E757" t="str">
        <f t="array" ref="E757">XLOOKUP($B757,'EMP LIST '!$B$2:$B$121,'EMP LIST '!$I$2:$I$121,)</f>
        <v/>
      </c>
      <c r="I757">
        <f>AJ757-K757</f>
        <v>46298</v>
      </c>
      <c r="J757" t="str">
        <f t="array" ref="J757">XLOOKUP($B757,'EMP LIST '!$B$2:$B$121,'EMP LIST '!$H$2:$H$121,)</f>
        <v/>
      </c>
      <c r="W757" t="str">
        <v>LOGIN</v>
      </c>
      <c r="AJ757">
        <f>TODAY()</f>
        <v>46298</v>
      </c>
    </row>
    <row r="758">
      <c r="C758" t="str">
        <f t="array" ref="C758">XLOOKUP(B758,'EMP LIST '!$B$2:$B$121,'EMP LIST '!$E$2:$E$121,)</f>
        <v/>
      </c>
      <c r="D758" t="str">
        <f t="array" ref="D758">XLOOKUP($B758,'EMP LIST '!$B$2:$B$121,'EMP LIST '!$F$2:$F$121,)</f>
        <v/>
      </c>
      <c r="E758" t="str">
        <f t="array" ref="E758">XLOOKUP($B758,'EMP LIST '!$B$2:$B$121,'EMP LIST '!$I$2:$I$121,)</f>
        <v/>
      </c>
      <c r="I758">
        <f>AJ758-K758</f>
        <v>46298</v>
      </c>
      <c r="J758" t="str">
        <f t="array" ref="J758">XLOOKUP($B758,'EMP LIST '!$B$2:$B$121,'EMP LIST '!$H$2:$H$121,)</f>
        <v/>
      </c>
      <c r="W758" t="str">
        <v>LOGIN</v>
      </c>
      <c r="AJ758">
        <f>TODAY()</f>
        <v>46298</v>
      </c>
    </row>
    <row r="759">
      <c r="C759" t="str">
        <f t="array" ref="C759">XLOOKUP(B759,'EMP LIST '!$B$2:$B$121,'EMP LIST '!$E$2:$E$121,)</f>
        <v/>
      </c>
      <c r="D759" t="str">
        <f t="array" ref="D759">XLOOKUP($B759,'EMP LIST '!$B$2:$B$121,'EMP LIST '!$F$2:$F$121,)</f>
        <v/>
      </c>
      <c r="E759" t="str">
        <f t="array" ref="E759">XLOOKUP($B759,'EMP LIST '!$B$2:$B$121,'EMP LIST '!$I$2:$I$121,)</f>
        <v/>
      </c>
      <c r="I759">
        <f>AJ759-K759</f>
        <v>46298</v>
      </c>
      <c r="J759" t="str">
        <f t="array" ref="J759">XLOOKUP($B759,'EMP LIST '!$B$2:$B$121,'EMP LIST '!$H$2:$H$121,)</f>
        <v/>
      </c>
      <c r="W759" t="str">
        <v>LOGIN</v>
      </c>
      <c r="AJ759">
        <f>TODAY()</f>
        <v>46298</v>
      </c>
    </row>
    <row r="760">
      <c r="C760" t="str">
        <f t="array" ref="C760">XLOOKUP(B760,'EMP LIST '!$B$2:$B$121,'EMP LIST '!$E$2:$E$121,)</f>
        <v/>
      </c>
      <c r="D760" t="str">
        <f t="array" ref="D760">XLOOKUP($B760,'EMP LIST '!$B$2:$B$121,'EMP LIST '!$F$2:$F$121,)</f>
        <v/>
      </c>
      <c r="E760" t="str">
        <f t="array" ref="E760">XLOOKUP($B760,'EMP LIST '!$B$2:$B$121,'EMP LIST '!$I$2:$I$121,)</f>
        <v/>
      </c>
      <c r="I760">
        <f>AJ760-K760</f>
        <v>46298</v>
      </c>
      <c r="J760" t="str">
        <f t="array" ref="J760">XLOOKUP($B760,'EMP LIST '!$B$2:$B$121,'EMP LIST '!$H$2:$H$121,)</f>
        <v/>
      </c>
      <c r="W760" t="str">
        <v>LOGIN</v>
      </c>
      <c r="AJ760">
        <f>TODAY()</f>
        <v>46298</v>
      </c>
    </row>
    <row r="761">
      <c r="C761" t="str">
        <f t="array" ref="C761">XLOOKUP(B761,'EMP LIST '!$B$2:$B$121,'EMP LIST '!$E$2:$E$121,)</f>
        <v/>
      </c>
      <c r="D761" t="str">
        <f t="array" ref="D761">XLOOKUP($B761,'EMP LIST '!$B$2:$B$121,'EMP LIST '!$F$2:$F$121,)</f>
        <v/>
      </c>
      <c r="E761" t="str">
        <f t="array" ref="E761">XLOOKUP($B761,'EMP LIST '!$B$2:$B$121,'EMP LIST '!$I$2:$I$121,)</f>
        <v/>
      </c>
      <c r="I761">
        <f>AJ761-K761</f>
        <v>46298</v>
      </c>
      <c r="J761" t="str">
        <f t="array" ref="J761">XLOOKUP($B761,'EMP LIST '!$B$2:$B$121,'EMP LIST '!$H$2:$H$121,)</f>
        <v/>
      </c>
      <c r="W761" t="str">
        <v>LOGIN</v>
      </c>
      <c r="AJ761">
        <f>TODAY()</f>
        <v>46298</v>
      </c>
    </row>
    <row r="762">
      <c r="C762" t="str">
        <f t="array" ref="C762">XLOOKUP(B762,'EMP LIST '!$B$2:$B$121,'EMP LIST '!$E$2:$E$121,)</f>
        <v/>
      </c>
      <c r="D762" t="str">
        <f t="array" ref="D762">XLOOKUP($B762,'EMP LIST '!$B$2:$B$121,'EMP LIST '!$F$2:$F$121,)</f>
        <v/>
      </c>
      <c r="E762" t="str">
        <f t="array" ref="E762">XLOOKUP($B762,'EMP LIST '!$B$2:$B$121,'EMP LIST '!$I$2:$I$121,)</f>
        <v/>
      </c>
      <c r="I762">
        <f>AJ762-K762</f>
        <v>46298</v>
      </c>
      <c r="J762" t="str">
        <f t="array" ref="J762">XLOOKUP($B762,'EMP LIST '!$B$2:$B$121,'EMP LIST '!$H$2:$H$121,)</f>
        <v/>
      </c>
      <c r="W762" t="str">
        <v>LOGIN</v>
      </c>
      <c r="AJ762">
        <f>TODAY()</f>
        <v>46298</v>
      </c>
    </row>
    <row r="763">
      <c r="C763" t="str">
        <f t="array" ref="C763">XLOOKUP(B763,'EMP LIST '!$B$2:$B$121,'EMP LIST '!$E$2:$E$121,)</f>
        <v/>
      </c>
      <c r="D763" t="str">
        <f t="array" ref="D763">XLOOKUP($B763,'EMP LIST '!$B$2:$B$121,'EMP LIST '!$F$2:$F$121,)</f>
        <v/>
      </c>
      <c r="E763" t="str">
        <f t="array" ref="E763">XLOOKUP($B763,'EMP LIST '!$B$2:$B$121,'EMP LIST '!$I$2:$I$121,)</f>
        <v/>
      </c>
      <c r="I763">
        <f>AJ763-K763</f>
        <v>46298</v>
      </c>
      <c r="J763" t="str">
        <f t="array" ref="J763">XLOOKUP($B763,'EMP LIST '!$B$2:$B$121,'EMP LIST '!$H$2:$H$121,)</f>
        <v/>
      </c>
      <c r="W763" t="str">
        <v>LOGIN</v>
      </c>
      <c r="AJ763">
        <f>TODAY()</f>
        <v>46298</v>
      </c>
    </row>
    <row r="764">
      <c r="C764" t="str">
        <f t="array" ref="C764">XLOOKUP(B764,'EMP LIST '!$B$2:$B$121,'EMP LIST '!$E$2:$E$121,)</f>
        <v/>
      </c>
      <c r="D764" t="str">
        <f t="array" ref="D764">XLOOKUP($B764,'EMP LIST '!$B$2:$B$121,'EMP LIST '!$F$2:$F$121,)</f>
        <v/>
      </c>
      <c r="E764" t="str">
        <f t="array" ref="E764">XLOOKUP($B764,'EMP LIST '!$B$2:$B$121,'EMP LIST '!$I$2:$I$121,)</f>
        <v/>
      </c>
      <c r="I764">
        <f>AJ764-K764</f>
        <v>46298</v>
      </c>
      <c r="J764" t="str">
        <f t="array" ref="J764">XLOOKUP($B764,'EMP LIST '!$B$2:$B$121,'EMP LIST '!$H$2:$H$121,)</f>
        <v/>
      </c>
      <c r="W764" t="str">
        <v>LOGIN</v>
      </c>
      <c r="AJ764">
        <f>TODAY()</f>
        <v>46298</v>
      </c>
    </row>
    <row r="765">
      <c r="C765" t="str">
        <f t="array" ref="C765">XLOOKUP(B765,'EMP LIST '!$B$2:$B$121,'EMP LIST '!$E$2:$E$121,)</f>
        <v/>
      </c>
      <c r="D765" t="str">
        <f t="array" ref="D765">XLOOKUP($B765,'EMP LIST '!$B$2:$B$121,'EMP LIST '!$F$2:$F$121,)</f>
        <v/>
      </c>
      <c r="E765" t="str">
        <f t="array" ref="E765">XLOOKUP($B765,'EMP LIST '!$B$2:$B$121,'EMP LIST '!$I$2:$I$121,)</f>
        <v/>
      </c>
      <c r="I765">
        <f>AJ765-K765</f>
        <v>46298</v>
      </c>
      <c r="J765" t="str">
        <f t="array" ref="J765">XLOOKUP($B765,'EMP LIST '!$B$2:$B$121,'EMP LIST '!$H$2:$H$121,)</f>
        <v/>
      </c>
      <c r="W765" t="str">
        <v>LOGIN</v>
      </c>
      <c r="AJ765">
        <f>TODAY()</f>
        <v>46298</v>
      </c>
    </row>
    <row r="766">
      <c r="C766" t="str">
        <f t="array" ref="C766">XLOOKUP(B766,'EMP LIST '!$B$2:$B$121,'EMP LIST '!$E$2:$E$121,)</f>
        <v/>
      </c>
      <c r="D766" t="str">
        <f t="array" ref="D766">XLOOKUP($B766,'EMP LIST '!$B$2:$B$121,'EMP LIST '!$F$2:$F$121,)</f>
        <v/>
      </c>
      <c r="E766" t="str">
        <f t="array" ref="E766">XLOOKUP($B766,'EMP LIST '!$B$2:$B$121,'EMP LIST '!$I$2:$I$121,)</f>
        <v/>
      </c>
      <c r="I766">
        <f>AJ766-K766</f>
        <v>46298</v>
      </c>
      <c r="J766" t="str">
        <f t="array" ref="J766">XLOOKUP($B766,'EMP LIST '!$B$2:$B$121,'EMP LIST '!$H$2:$H$121,)</f>
        <v/>
      </c>
      <c r="W766" t="str">
        <v>LOGIN</v>
      </c>
      <c r="AJ766">
        <f>TODAY()</f>
        <v>46298</v>
      </c>
    </row>
    <row r="767">
      <c r="C767" t="str">
        <f t="array" ref="C767">XLOOKUP(B767,'EMP LIST '!$B$2:$B$121,'EMP LIST '!$E$2:$E$121,)</f>
        <v/>
      </c>
      <c r="D767" t="str">
        <f t="array" ref="D767">XLOOKUP($B767,'EMP LIST '!$B$2:$B$121,'EMP LIST '!$F$2:$F$121,)</f>
        <v/>
      </c>
      <c r="E767" t="str">
        <f t="array" ref="E767">XLOOKUP($B767,'EMP LIST '!$B$2:$B$121,'EMP LIST '!$I$2:$I$121,)</f>
        <v/>
      </c>
      <c r="I767">
        <f>AJ767-K767</f>
        <v>46298</v>
      </c>
      <c r="J767" t="str">
        <f t="array" ref="J767">XLOOKUP($B767,'EMP LIST '!$B$2:$B$121,'EMP LIST '!$H$2:$H$121,)</f>
        <v/>
      </c>
      <c r="W767" t="str">
        <v>LOGIN</v>
      </c>
      <c r="AJ767">
        <f>TODAY()</f>
        <v>46298</v>
      </c>
    </row>
    <row r="768">
      <c r="C768" t="str">
        <f t="array" ref="C768">XLOOKUP(B768,'EMP LIST '!$B$2:$B$121,'EMP LIST '!$E$2:$E$121,)</f>
        <v/>
      </c>
      <c r="D768" t="str">
        <f t="array" ref="D768">XLOOKUP($B768,'EMP LIST '!$B$2:$B$121,'EMP LIST '!$F$2:$F$121,)</f>
        <v/>
      </c>
      <c r="E768" t="str">
        <f t="array" ref="E768">XLOOKUP($B768,'EMP LIST '!$B$2:$B$121,'EMP LIST '!$I$2:$I$121,)</f>
        <v/>
      </c>
      <c r="I768">
        <f>AJ768-K768</f>
        <v>46298</v>
      </c>
      <c r="J768" t="str">
        <f t="array" ref="J768">XLOOKUP($B768,'EMP LIST '!$B$2:$B$121,'EMP LIST '!$H$2:$H$121,)</f>
        <v/>
      </c>
      <c r="W768" t="str">
        <v>LOGIN</v>
      </c>
      <c r="AJ768">
        <f>TODAY()</f>
        <v>46298</v>
      </c>
    </row>
    <row r="769">
      <c r="C769" t="str">
        <f t="array" ref="C769">XLOOKUP(B769,'EMP LIST '!$B$2:$B$121,'EMP LIST '!$E$2:$E$121,)</f>
        <v/>
      </c>
      <c r="D769" t="str">
        <f t="array" ref="D769">XLOOKUP($B769,'EMP LIST '!$B$2:$B$121,'EMP LIST '!$F$2:$F$121,)</f>
        <v/>
      </c>
      <c r="E769" t="str">
        <f t="array" ref="E769">XLOOKUP($B769,'EMP LIST '!$B$2:$B$121,'EMP LIST '!$I$2:$I$121,)</f>
        <v/>
      </c>
      <c r="I769">
        <f>AJ769-K769</f>
        <v>46298</v>
      </c>
      <c r="J769" t="str">
        <f t="array" ref="J769">XLOOKUP($B769,'EMP LIST '!$B$2:$B$121,'EMP LIST '!$H$2:$H$121,)</f>
        <v/>
      </c>
      <c r="W769" t="str">
        <v>LOGIN</v>
      </c>
      <c r="AJ769">
        <f>TODAY()</f>
        <v>46298</v>
      </c>
    </row>
    <row r="770">
      <c r="C770" t="str">
        <f t="array" ref="C770">XLOOKUP(B770,'EMP LIST '!$B$2:$B$121,'EMP LIST '!$E$2:$E$121,)</f>
        <v/>
      </c>
      <c r="D770" t="str">
        <f t="array" ref="D770">XLOOKUP($B770,'EMP LIST '!$B$2:$B$121,'EMP LIST '!$F$2:$F$121,)</f>
        <v/>
      </c>
      <c r="E770" t="str">
        <f t="array" ref="E770">XLOOKUP($B770,'EMP LIST '!$B$2:$B$121,'EMP LIST '!$I$2:$I$121,)</f>
        <v/>
      </c>
      <c r="I770">
        <f>AJ770-K770</f>
        <v>46298</v>
      </c>
      <c r="J770" t="str">
        <f t="array" ref="J770">XLOOKUP($B770,'EMP LIST '!$B$2:$B$121,'EMP LIST '!$H$2:$H$121,)</f>
        <v/>
      </c>
      <c r="W770" t="str">
        <v>LOGIN</v>
      </c>
      <c r="AJ770">
        <f>TODAY()</f>
        <v>46298</v>
      </c>
    </row>
    <row r="771">
      <c r="C771" t="str">
        <f t="array" ref="C771">XLOOKUP(B771,'EMP LIST '!$B$2:$B$121,'EMP LIST '!$E$2:$E$121,)</f>
        <v/>
      </c>
      <c r="D771" t="str">
        <f t="array" ref="D771">XLOOKUP($B771,'EMP LIST '!$B$2:$B$121,'EMP LIST '!$F$2:$F$121,)</f>
        <v/>
      </c>
      <c r="E771" t="str">
        <f t="array" ref="E771">XLOOKUP($B771,'EMP LIST '!$B$2:$B$121,'EMP LIST '!$I$2:$I$121,)</f>
        <v/>
      </c>
      <c r="I771">
        <f>AJ771-K771</f>
        <v>46298</v>
      </c>
      <c r="J771" t="str">
        <f t="array" ref="J771">XLOOKUP($B771,'EMP LIST '!$B$2:$B$121,'EMP LIST '!$H$2:$H$121,)</f>
        <v/>
      </c>
      <c r="W771" t="str">
        <v>LOGIN</v>
      </c>
      <c r="AJ771">
        <f>TODAY()</f>
        <v>46298</v>
      </c>
    </row>
    <row r="772">
      <c r="C772" t="str">
        <f t="array" ref="C772">XLOOKUP(B772,'EMP LIST '!$B$2:$B$121,'EMP LIST '!$E$2:$E$121,)</f>
        <v/>
      </c>
      <c r="D772" t="str">
        <f t="array" ref="D772">XLOOKUP($B772,'EMP LIST '!$B$2:$B$121,'EMP LIST '!$F$2:$F$121,)</f>
        <v/>
      </c>
      <c r="E772" t="str">
        <f t="array" ref="E772">XLOOKUP($B772,'EMP LIST '!$B$2:$B$121,'EMP LIST '!$I$2:$I$121,)</f>
        <v/>
      </c>
      <c r="I772">
        <f>AJ772-K772</f>
        <v>46298</v>
      </c>
      <c r="J772" t="str">
        <f t="array" ref="J772">XLOOKUP($B772,'EMP LIST '!$B$2:$B$121,'EMP LIST '!$H$2:$H$121,)</f>
        <v/>
      </c>
      <c r="W772" t="str">
        <v>LOGIN</v>
      </c>
      <c r="AJ772">
        <f>TODAY()</f>
        <v>46298</v>
      </c>
    </row>
    <row r="773">
      <c r="C773" t="str">
        <f t="array" ref="C773">XLOOKUP(B773,'EMP LIST '!$B$2:$B$121,'EMP LIST '!$E$2:$E$121,)</f>
        <v/>
      </c>
      <c r="D773" t="str">
        <f t="array" ref="D773">XLOOKUP($B773,'EMP LIST '!$B$2:$B$121,'EMP LIST '!$F$2:$F$121,)</f>
        <v/>
      </c>
      <c r="E773" t="str">
        <f t="array" ref="E773">XLOOKUP($B773,'EMP LIST '!$B$2:$B$121,'EMP LIST '!$I$2:$I$121,)</f>
        <v/>
      </c>
      <c r="I773">
        <f>AJ773-K773</f>
        <v>46298</v>
      </c>
      <c r="J773" t="str">
        <f t="array" ref="J773">XLOOKUP($B773,'EMP LIST '!$B$2:$B$121,'EMP LIST '!$H$2:$H$121,)</f>
        <v/>
      </c>
      <c r="W773" t="str">
        <v>LOGIN</v>
      </c>
      <c r="AJ773">
        <f>TODAY()</f>
        <v>46298</v>
      </c>
    </row>
    <row r="774">
      <c r="C774" t="str">
        <f t="array" ref="C774">XLOOKUP(B774,'EMP LIST '!$B$2:$B$121,'EMP LIST '!$E$2:$E$121,)</f>
        <v/>
      </c>
      <c r="D774" t="str">
        <f t="array" ref="D774">XLOOKUP($B774,'EMP LIST '!$B$2:$B$121,'EMP LIST '!$F$2:$F$121,)</f>
        <v/>
      </c>
      <c r="E774" t="str">
        <f t="array" ref="E774">XLOOKUP($B774,'EMP LIST '!$B$2:$B$121,'EMP LIST '!$I$2:$I$121,)</f>
        <v/>
      </c>
      <c r="I774">
        <f>AJ774-K774</f>
        <v>46298</v>
      </c>
      <c r="J774" t="str">
        <f t="array" ref="J774">XLOOKUP($B774,'EMP LIST '!$B$2:$B$121,'EMP LIST '!$H$2:$H$121,)</f>
        <v/>
      </c>
      <c r="W774" t="str">
        <v>LOGIN</v>
      </c>
      <c r="AJ774">
        <f>TODAY()</f>
        <v>46298</v>
      </c>
    </row>
    <row r="775">
      <c r="C775" t="str">
        <f t="array" ref="C775">XLOOKUP(B775,'EMP LIST '!$B$2:$B$121,'EMP LIST '!$E$2:$E$121,)</f>
        <v/>
      </c>
      <c r="D775" t="str">
        <f t="array" ref="D775">XLOOKUP($B775,'EMP LIST '!$B$2:$B$121,'EMP LIST '!$F$2:$F$121,)</f>
        <v/>
      </c>
      <c r="E775" t="str">
        <f t="array" ref="E775">XLOOKUP($B775,'EMP LIST '!$B$2:$B$121,'EMP LIST '!$I$2:$I$121,)</f>
        <v/>
      </c>
      <c r="I775">
        <f>AJ775-K775</f>
        <v>46298</v>
      </c>
      <c r="J775" t="str">
        <f t="array" ref="J775">XLOOKUP($B775,'EMP LIST '!$B$2:$B$121,'EMP LIST '!$H$2:$H$121,)</f>
        <v/>
      </c>
      <c r="W775" t="str">
        <v>LOGIN</v>
      </c>
      <c r="AJ775">
        <f>TODAY()</f>
        <v>46298</v>
      </c>
    </row>
    <row r="776">
      <c r="C776" t="str">
        <f t="array" ref="C776">XLOOKUP(B776,'EMP LIST '!$B$2:$B$121,'EMP LIST '!$E$2:$E$121,)</f>
        <v/>
      </c>
      <c r="D776" t="str">
        <f t="array" ref="D776">XLOOKUP($B776,'EMP LIST '!$B$2:$B$121,'EMP LIST '!$F$2:$F$121,)</f>
        <v/>
      </c>
      <c r="E776" t="str">
        <f t="array" ref="E776">XLOOKUP($B776,'EMP LIST '!$B$2:$B$121,'EMP LIST '!$I$2:$I$121,)</f>
        <v/>
      </c>
      <c r="I776">
        <f>AJ776-K776</f>
        <v>46298</v>
      </c>
      <c r="J776" t="str">
        <f t="array" ref="J776">XLOOKUP($B776,'EMP LIST '!$B$2:$B$121,'EMP LIST '!$H$2:$H$121,)</f>
        <v/>
      </c>
      <c r="W776" t="str">
        <v>LOGIN</v>
      </c>
      <c r="AJ776">
        <f>TODAY()</f>
        <v>46298</v>
      </c>
    </row>
    <row r="777">
      <c r="C777" t="str">
        <f t="array" ref="C777">XLOOKUP(B777,'EMP LIST '!$B$2:$B$121,'EMP LIST '!$E$2:$E$121,)</f>
        <v/>
      </c>
      <c r="D777" t="str">
        <f t="array" ref="D777">XLOOKUP($B777,'EMP LIST '!$B$2:$B$121,'EMP LIST '!$F$2:$F$121,)</f>
        <v/>
      </c>
      <c r="E777" t="str">
        <f t="array" ref="E777">XLOOKUP($B777,'EMP LIST '!$B$2:$B$121,'EMP LIST '!$I$2:$I$121,)</f>
        <v/>
      </c>
      <c r="I777">
        <f>AJ777-K777</f>
        <v>46298</v>
      </c>
      <c r="J777" t="str">
        <f t="array" ref="J777">XLOOKUP($B777,'EMP LIST '!$B$2:$B$121,'EMP LIST '!$H$2:$H$121,)</f>
        <v/>
      </c>
      <c r="W777" t="str">
        <v>LOGIN</v>
      </c>
      <c r="AJ777">
        <f>TODAY()</f>
        <v>46298</v>
      </c>
    </row>
    <row r="778">
      <c r="C778" t="str">
        <f t="array" ref="C778">XLOOKUP(B778,'EMP LIST '!$B$2:$B$121,'EMP LIST '!$E$2:$E$121,)</f>
        <v/>
      </c>
      <c r="D778" t="str">
        <f t="array" ref="D778">XLOOKUP($B778,'EMP LIST '!$B$2:$B$121,'EMP LIST '!$F$2:$F$121,)</f>
        <v/>
      </c>
      <c r="E778" t="str">
        <f t="array" ref="E778">XLOOKUP($B778,'EMP LIST '!$B$2:$B$121,'EMP LIST '!$I$2:$I$121,)</f>
        <v/>
      </c>
      <c r="I778">
        <f>AJ778-K778</f>
        <v>46298</v>
      </c>
      <c r="J778" t="str">
        <f t="array" ref="J778">XLOOKUP($B778,'EMP LIST '!$B$2:$B$121,'EMP LIST '!$H$2:$H$121,)</f>
        <v/>
      </c>
      <c r="W778" t="str">
        <v>LOGIN</v>
      </c>
      <c r="AJ778">
        <f>TODAY()</f>
        <v>46298</v>
      </c>
    </row>
    <row r="779">
      <c r="C779" t="str">
        <f t="array" ref="C779">XLOOKUP(B779,'EMP LIST '!$B$2:$B$121,'EMP LIST '!$E$2:$E$121,)</f>
        <v/>
      </c>
      <c r="D779" t="str">
        <f t="array" ref="D779">XLOOKUP($B779,'EMP LIST '!$B$2:$B$121,'EMP LIST '!$F$2:$F$121,)</f>
        <v/>
      </c>
      <c r="E779" t="str">
        <f t="array" ref="E779">XLOOKUP($B779,'EMP LIST '!$B$2:$B$121,'EMP LIST '!$I$2:$I$121,)</f>
        <v/>
      </c>
      <c r="I779">
        <f>AJ779-K779</f>
        <v>46298</v>
      </c>
      <c r="J779" t="str">
        <f t="array" ref="J779">XLOOKUP($B779,'EMP LIST '!$B$2:$B$121,'EMP LIST '!$H$2:$H$121,)</f>
        <v/>
      </c>
      <c r="W779" t="str">
        <v>LOGIN</v>
      </c>
      <c r="AJ779">
        <f>TODAY()</f>
        <v>46298</v>
      </c>
    </row>
    <row r="780">
      <c r="C780" t="str">
        <f t="array" ref="C780">XLOOKUP(B780,'EMP LIST '!$B$2:$B$121,'EMP LIST '!$E$2:$E$121,)</f>
        <v/>
      </c>
      <c r="D780" t="str">
        <f t="array" ref="D780">XLOOKUP($B780,'EMP LIST '!$B$2:$B$121,'EMP LIST '!$F$2:$F$121,)</f>
        <v/>
      </c>
      <c r="E780" t="str">
        <f t="array" ref="E780">XLOOKUP($B780,'EMP LIST '!$B$2:$B$121,'EMP LIST '!$I$2:$I$121,)</f>
        <v/>
      </c>
      <c r="I780">
        <f>AJ780-K780</f>
        <v>46298</v>
      </c>
      <c r="J780" t="str">
        <f t="array" ref="J780">XLOOKUP($B780,'EMP LIST '!$B$2:$B$121,'EMP LIST '!$H$2:$H$121,)</f>
        <v/>
      </c>
      <c r="W780" t="str">
        <v>LOGIN</v>
      </c>
      <c r="AJ780">
        <f>TODAY()</f>
        <v>46298</v>
      </c>
    </row>
    <row r="781">
      <c r="C781" t="str">
        <f t="array" ref="C781">XLOOKUP(B781,'EMP LIST '!$B$2:$B$121,'EMP LIST '!$E$2:$E$121,)</f>
        <v/>
      </c>
      <c r="D781" t="str">
        <f t="array" ref="D781">XLOOKUP($B781,'EMP LIST '!$B$2:$B$121,'EMP LIST '!$F$2:$F$121,)</f>
        <v/>
      </c>
      <c r="E781" t="str">
        <f t="array" ref="E781">XLOOKUP($B781,'EMP LIST '!$B$2:$B$121,'EMP LIST '!$I$2:$I$121,)</f>
        <v/>
      </c>
      <c r="I781">
        <f>AJ781-K781</f>
        <v>46298</v>
      </c>
      <c r="J781" t="str">
        <f t="array" ref="J781">XLOOKUP($B781,'EMP LIST '!$B$2:$B$121,'EMP LIST '!$H$2:$H$121,)</f>
        <v/>
      </c>
      <c r="W781" t="str">
        <v>LOGIN</v>
      </c>
      <c r="AJ781">
        <f>TODAY()</f>
        <v>46298</v>
      </c>
    </row>
    <row r="782">
      <c r="C782" t="str">
        <f t="array" ref="C782">XLOOKUP(B782,'EMP LIST '!$B$2:$B$121,'EMP LIST '!$E$2:$E$121,)</f>
        <v/>
      </c>
      <c r="D782" t="str">
        <f t="array" ref="D782">XLOOKUP($B782,'EMP LIST '!$B$2:$B$121,'EMP LIST '!$F$2:$F$121,)</f>
        <v/>
      </c>
      <c r="E782" t="str">
        <f t="array" ref="E782">XLOOKUP($B782,'EMP LIST '!$B$2:$B$121,'EMP LIST '!$I$2:$I$121,)</f>
        <v/>
      </c>
      <c r="I782">
        <f>AJ782-K782</f>
        <v>46298</v>
      </c>
      <c r="J782" t="str">
        <f t="array" ref="J782">XLOOKUP($B782,'EMP LIST '!$B$2:$B$121,'EMP LIST '!$H$2:$H$121,)</f>
        <v/>
      </c>
      <c r="W782" t="str">
        <v>LOGIN</v>
      </c>
      <c r="AJ782">
        <f>TODAY()</f>
        <v>46298</v>
      </c>
    </row>
    <row r="783">
      <c r="C783" t="str">
        <f t="array" ref="C783">XLOOKUP(B783,'EMP LIST '!$B$2:$B$121,'EMP LIST '!$E$2:$E$121,)</f>
        <v/>
      </c>
      <c r="D783" t="str">
        <f t="array" ref="D783">XLOOKUP($B783,'EMP LIST '!$B$2:$B$121,'EMP LIST '!$F$2:$F$121,)</f>
        <v/>
      </c>
      <c r="E783" t="str">
        <f t="array" ref="E783">XLOOKUP($B783,'EMP LIST '!$B$2:$B$121,'EMP LIST '!$I$2:$I$121,)</f>
        <v/>
      </c>
      <c r="I783">
        <f>AJ783-K783</f>
        <v>46298</v>
      </c>
      <c r="J783" t="str">
        <f t="array" ref="J783">XLOOKUP($B783,'EMP LIST '!$B$2:$B$121,'EMP LIST '!$H$2:$H$121,)</f>
        <v/>
      </c>
      <c r="W783" t="str">
        <v>LOGIN</v>
      </c>
      <c r="AJ783">
        <f>TODAY()</f>
        <v>46298</v>
      </c>
    </row>
    <row r="784">
      <c r="C784" t="str">
        <f t="array" ref="C784">XLOOKUP(B784,'EMP LIST '!$B$2:$B$121,'EMP LIST '!$E$2:$E$121,)</f>
        <v/>
      </c>
      <c r="D784" t="str">
        <f t="array" ref="D784">XLOOKUP($B784,'EMP LIST '!$B$2:$B$121,'EMP LIST '!$F$2:$F$121,)</f>
        <v/>
      </c>
      <c r="E784" t="str">
        <f t="array" ref="E784">XLOOKUP($B784,'EMP LIST '!$B$2:$B$121,'EMP LIST '!$I$2:$I$121,)</f>
        <v/>
      </c>
      <c r="I784">
        <f>AJ784-K784</f>
        <v>46298</v>
      </c>
      <c r="J784" t="str">
        <f t="array" ref="J784">XLOOKUP($B784,'EMP LIST '!$B$2:$B$121,'EMP LIST '!$H$2:$H$121,)</f>
        <v/>
      </c>
      <c r="W784" t="str">
        <v>LOGIN</v>
      </c>
      <c r="AJ784">
        <f>TODAY()</f>
        <v>46298</v>
      </c>
    </row>
    <row r="785">
      <c r="C785" t="str">
        <f t="array" ref="C785">XLOOKUP(B785,'EMP LIST '!$B$2:$B$121,'EMP LIST '!$E$2:$E$121,)</f>
        <v/>
      </c>
      <c r="D785" t="str">
        <f t="array" ref="D785">XLOOKUP($B785,'EMP LIST '!$B$2:$B$121,'EMP LIST '!$F$2:$F$121,)</f>
        <v/>
      </c>
      <c r="E785" t="str">
        <f t="array" ref="E785">XLOOKUP($B785,'EMP LIST '!$B$2:$B$121,'EMP LIST '!$I$2:$I$121,)</f>
        <v/>
      </c>
      <c r="I785">
        <f>AJ785-K785</f>
        <v>46298</v>
      </c>
      <c r="J785" t="str">
        <f t="array" ref="J785">XLOOKUP($B785,'EMP LIST '!$B$2:$B$121,'EMP LIST '!$H$2:$H$121,)</f>
        <v/>
      </c>
      <c r="W785" t="str">
        <v>LOGIN</v>
      </c>
      <c r="AJ785">
        <f>TODAY()</f>
        <v>46298</v>
      </c>
    </row>
    <row r="786">
      <c r="C786" t="str">
        <f t="array" ref="C786">XLOOKUP(B786,'EMP LIST '!$B$2:$B$121,'EMP LIST '!$E$2:$E$121,)</f>
        <v/>
      </c>
      <c r="D786" t="str">
        <f t="array" ref="D786">XLOOKUP($B786,'EMP LIST '!$B$2:$B$121,'EMP LIST '!$F$2:$F$121,)</f>
        <v/>
      </c>
      <c r="E786" t="str">
        <f t="array" ref="E786">XLOOKUP($B786,'EMP LIST '!$B$2:$B$121,'EMP LIST '!$I$2:$I$121,)</f>
        <v/>
      </c>
      <c r="I786">
        <f>AJ786-K786</f>
        <v>46298</v>
      </c>
      <c r="J786" t="str">
        <f t="array" ref="J786">XLOOKUP($B786,'EMP LIST '!$B$2:$B$121,'EMP LIST '!$H$2:$H$121,)</f>
        <v/>
      </c>
      <c r="W786" t="str">
        <v>LOGIN</v>
      </c>
      <c r="AJ786">
        <f>TODAY()</f>
        <v>46298</v>
      </c>
    </row>
    <row r="787">
      <c r="C787" t="str">
        <f t="array" ref="C787">XLOOKUP(B787,'EMP LIST '!$B$2:$B$121,'EMP LIST '!$E$2:$E$121,)</f>
        <v/>
      </c>
      <c r="D787" t="str">
        <f t="array" ref="D787">XLOOKUP($B787,'EMP LIST '!$B$2:$B$121,'EMP LIST '!$F$2:$F$121,)</f>
        <v/>
      </c>
      <c r="E787" t="str">
        <f t="array" ref="E787">XLOOKUP($B787,'EMP LIST '!$B$2:$B$121,'EMP LIST '!$I$2:$I$121,)</f>
        <v/>
      </c>
      <c r="I787">
        <f>AJ787-K787</f>
        <v>46298</v>
      </c>
      <c r="J787" t="str">
        <f t="array" ref="J787">XLOOKUP($B787,'EMP LIST '!$B$2:$B$121,'EMP LIST '!$H$2:$H$121,)</f>
        <v/>
      </c>
      <c r="W787" t="str">
        <v>LOGIN</v>
      </c>
      <c r="AJ787">
        <f>TODAY()</f>
        <v>46298</v>
      </c>
    </row>
    <row r="788">
      <c r="C788" t="str">
        <f t="array" ref="C788">XLOOKUP(B788,'EMP LIST '!$B$2:$B$121,'EMP LIST '!$E$2:$E$121,)</f>
        <v/>
      </c>
      <c r="D788" t="str">
        <f t="array" ref="D788">XLOOKUP($B788,'EMP LIST '!$B$2:$B$121,'EMP LIST '!$F$2:$F$121,)</f>
        <v/>
      </c>
      <c r="E788" t="str">
        <f t="array" ref="E788">XLOOKUP($B788,'EMP LIST '!$B$2:$B$121,'EMP LIST '!$I$2:$I$121,)</f>
        <v/>
      </c>
      <c r="I788">
        <f>AJ788-K788</f>
        <v>46298</v>
      </c>
      <c r="J788" t="str">
        <f t="array" ref="J788">XLOOKUP($B788,'EMP LIST '!$B$2:$B$121,'EMP LIST '!$H$2:$H$121,)</f>
        <v/>
      </c>
      <c r="W788" t="str">
        <v>LOGIN</v>
      </c>
      <c r="AJ788">
        <f>TODAY()</f>
        <v>46298</v>
      </c>
    </row>
    <row r="789">
      <c r="C789" t="str">
        <f t="array" ref="C789">XLOOKUP(B789,'EMP LIST '!$B$2:$B$121,'EMP LIST '!$E$2:$E$121,)</f>
        <v/>
      </c>
      <c r="D789" t="str">
        <f t="array" ref="D789">XLOOKUP($B789,'EMP LIST '!$B$2:$B$121,'EMP LIST '!$F$2:$F$121,)</f>
        <v/>
      </c>
      <c r="E789" t="str">
        <f t="array" ref="E789">XLOOKUP($B789,'EMP LIST '!$B$2:$B$121,'EMP LIST '!$I$2:$I$121,)</f>
        <v/>
      </c>
      <c r="I789">
        <f>AJ789-K789</f>
        <v>46298</v>
      </c>
      <c r="J789" t="str">
        <f t="array" ref="J789">XLOOKUP($B789,'EMP LIST '!$B$2:$B$121,'EMP LIST '!$H$2:$H$121,)</f>
        <v/>
      </c>
      <c r="W789" t="str">
        <v>LOGIN</v>
      </c>
      <c r="AJ789">
        <f>TODAY()</f>
        <v>46298</v>
      </c>
    </row>
    <row r="790">
      <c r="C790" t="str">
        <f t="array" ref="C790">XLOOKUP(B790,'EMP LIST '!$B$2:$B$121,'EMP LIST '!$E$2:$E$121,)</f>
        <v/>
      </c>
      <c r="D790" t="str">
        <f t="array" ref="D790">XLOOKUP($B790,'EMP LIST '!$B$2:$B$121,'EMP LIST '!$F$2:$F$121,)</f>
        <v/>
      </c>
      <c r="E790" t="str">
        <f t="array" ref="E790">XLOOKUP($B790,'EMP LIST '!$B$2:$B$121,'EMP LIST '!$I$2:$I$121,)</f>
        <v/>
      </c>
      <c r="I790">
        <f>AJ790-K790</f>
        <v>46298</v>
      </c>
      <c r="J790" t="str">
        <f t="array" ref="J790">XLOOKUP($B790,'EMP LIST '!$B$2:$B$121,'EMP LIST '!$H$2:$H$121,)</f>
        <v/>
      </c>
      <c r="W790" t="str">
        <v>LOGIN</v>
      </c>
      <c r="AJ790">
        <f>TODAY()</f>
        <v>46298</v>
      </c>
    </row>
    <row r="791">
      <c r="C791" t="str">
        <f t="array" ref="C791">XLOOKUP(B791,'EMP LIST '!$B$2:$B$121,'EMP LIST '!$E$2:$E$121,)</f>
        <v/>
      </c>
      <c r="D791" t="str">
        <f t="array" ref="D791">XLOOKUP($B791,'EMP LIST '!$B$2:$B$121,'EMP LIST '!$F$2:$F$121,)</f>
        <v/>
      </c>
      <c r="E791" t="str">
        <f t="array" ref="E791">XLOOKUP($B791,'EMP LIST '!$B$2:$B$121,'EMP LIST '!$I$2:$I$121,)</f>
        <v/>
      </c>
      <c r="I791">
        <f>AJ791-K791</f>
        <v>46298</v>
      </c>
      <c r="J791" t="str">
        <f t="array" ref="J791">XLOOKUP($B791,'EMP LIST '!$B$2:$B$121,'EMP LIST '!$H$2:$H$121,)</f>
        <v/>
      </c>
      <c r="W791" t="str">
        <v>LOGIN</v>
      </c>
      <c r="AJ791">
        <f>TODAY()</f>
        <v>46298</v>
      </c>
    </row>
    <row r="792">
      <c r="C792" t="str">
        <f t="array" ref="C792">XLOOKUP(B792,'EMP LIST '!$B$2:$B$121,'EMP LIST '!$E$2:$E$121,)</f>
        <v/>
      </c>
      <c r="D792" t="str">
        <f t="array" ref="D792">XLOOKUP($B792,'EMP LIST '!$B$2:$B$121,'EMP LIST '!$F$2:$F$121,)</f>
        <v/>
      </c>
      <c r="E792" t="str">
        <f t="array" ref="E792">XLOOKUP($B792,'EMP LIST '!$B$2:$B$121,'EMP LIST '!$I$2:$I$121,)</f>
        <v/>
      </c>
      <c r="I792">
        <f>AJ792-K792</f>
        <v>46298</v>
      </c>
      <c r="J792" t="str">
        <f t="array" ref="J792">XLOOKUP($B792,'EMP LIST '!$B$2:$B$121,'EMP LIST '!$H$2:$H$121,)</f>
        <v/>
      </c>
      <c r="W792" t="str">
        <v>LOGIN</v>
      </c>
      <c r="AJ792">
        <f>TODAY()</f>
        <v>46298</v>
      </c>
    </row>
    <row r="793">
      <c r="C793" t="str">
        <f t="array" ref="C793">XLOOKUP(B793,'EMP LIST '!$B$2:$B$121,'EMP LIST '!$E$2:$E$121,)</f>
        <v/>
      </c>
      <c r="D793" t="str">
        <f t="array" ref="D793">XLOOKUP($B793,'EMP LIST '!$B$2:$B$121,'EMP LIST '!$F$2:$F$121,)</f>
        <v/>
      </c>
      <c r="E793" t="str">
        <f t="array" ref="E793">XLOOKUP($B793,'EMP LIST '!$B$2:$B$121,'EMP LIST '!$I$2:$I$121,)</f>
        <v/>
      </c>
      <c r="I793">
        <f>AJ793-K793</f>
        <v>46298</v>
      </c>
      <c r="J793" t="str">
        <f t="array" ref="J793">XLOOKUP($B793,'EMP LIST '!$B$2:$B$121,'EMP LIST '!$H$2:$H$121,)</f>
        <v/>
      </c>
      <c r="W793" t="str">
        <v>LOGIN</v>
      </c>
      <c r="AJ793">
        <f>TODAY()</f>
        <v>46298</v>
      </c>
    </row>
    <row r="794">
      <c r="C794" t="str">
        <f t="array" ref="C794">XLOOKUP(B794,'EMP LIST '!$B$2:$B$121,'EMP LIST '!$E$2:$E$121,)</f>
        <v/>
      </c>
      <c r="D794" t="str">
        <f t="array" ref="D794">XLOOKUP($B794,'EMP LIST '!$B$2:$B$121,'EMP LIST '!$F$2:$F$121,)</f>
        <v/>
      </c>
      <c r="E794" t="str">
        <f t="array" ref="E794">XLOOKUP($B794,'EMP LIST '!$B$2:$B$121,'EMP LIST '!$I$2:$I$121,)</f>
        <v/>
      </c>
      <c r="I794">
        <f>AJ794-K794</f>
        <v>46298</v>
      </c>
      <c r="J794" t="str">
        <f t="array" ref="J794">XLOOKUP($B794,'EMP LIST '!$B$2:$B$121,'EMP LIST '!$H$2:$H$121,)</f>
        <v/>
      </c>
      <c r="W794" t="str">
        <v>LOGIN</v>
      </c>
      <c r="AJ794">
        <f>TODAY()</f>
        <v>46298</v>
      </c>
    </row>
    <row r="795">
      <c r="C795" t="str">
        <f t="array" ref="C795">XLOOKUP(B795,'EMP LIST '!$B$2:$B$121,'EMP LIST '!$E$2:$E$121,)</f>
        <v/>
      </c>
      <c r="D795" t="str">
        <f t="array" ref="D795">XLOOKUP($B795,'EMP LIST '!$B$2:$B$121,'EMP LIST '!$F$2:$F$121,)</f>
        <v/>
      </c>
      <c r="E795" t="str">
        <f t="array" ref="E795">XLOOKUP($B795,'EMP LIST '!$B$2:$B$121,'EMP LIST '!$I$2:$I$121,)</f>
        <v/>
      </c>
      <c r="I795">
        <f>AJ795-K795</f>
        <v>46298</v>
      </c>
      <c r="J795" t="str">
        <f t="array" ref="J795">XLOOKUP($B795,'EMP LIST '!$B$2:$B$121,'EMP LIST '!$H$2:$H$121,)</f>
        <v/>
      </c>
      <c r="W795" t="str">
        <v>LOGIN</v>
      </c>
      <c r="AJ795">
        <f>TODAY()</f>
        <v>46298</v>
      </c>
    </row>
    <row r="796">
      <c r="C796" t="str">
        <f t="array" ref="C796">XLOOKUP(B796,'EMP LIST '!$B$2:$B$121,'EMP LIST '!$E$2:$E$121,)</f>
        <v/>
      </c>
      <c r="D796" t="str">
        <f t="array" ref="D796">XLOOKUP($B796,'EMP LIST '!$B$2:$B$121,'EMP LIST '!$F$2:$F$121,)</f>
        <v/>
      </c>
      <c r="E796" t="str">
        <f t="array" ref="E796">XLOOKUP($B796,'EMP LIST '!$B$2:$B$121,'EMP LIST '!$I$2:$I$121,)</f>
        <v/>
      </c>
      <c r="I796">
        <f>AJ796-K796</f>
        <v>46298</v>
      </c>
      <c r="J796" t="str">
        <f t="array" ref="J796">XLOOKUP($B796,'EMP LIST '!$B$2:$B$121,'EMP LIST '!$H$2:$H$121,)</f>
        <v/>
      </c>
      <c r="W796" t="str">
        <v>LOGIN</v>
      </c>
      <c r="AJ796">
        <f>TODAY()</f>
        <v>46298</v>
      </c>
    </row>
    <row r="797">
      <c r="C797" t="str">
        <f t="array" ref="C797">XLOOKUP(B797,'EMP LIST '!$B$2:$B$121,'EMP LIST '!$E$2:$E$121,)</f>
        <v/>
      </c>
      <c r="D797" t="str">
        <f t="array" ref="D797">XLOOKUP($B797,'EMP LIST '!$B$2:$B$121,'EMP LIST '!$F$2:$F$121,)</f>
        <v/>
      </c>
      <c r="E797" t="str">
        <f t="array" ref="E797">XLOOKUP($B797,'EMP LIST '!$B$2:$B$121,'EMP LIST '!$I$2:$I$121,)</f>
        <v/>
      </c>
      <c r="I797">
        <f>AJ797-K797</f>
        <v>46298</v>
      </c>
      <c r="J797" t="str">
        <f t="array" ref="J797">XLOOKUP($B797,'EMP LIST '!$B$2:$B$121,'EMP LIST '!$H$2:$H$121,)</f>
        <v/>
      </c>
      <c r="W797" t="str">
        <v>LOGIN</v>
      </c>
      <c r="AJ797">
        <f>TODAY()</f>
        <v>46298</v>
      </c>
    </row>
    <row r="798">
      <c r="C798" t="str">
        <f t="array" ref="C798">XLOOKUP(B798,'EMP LIST '!$B$2:$B$121,'EMP LIST '!$E$2:$E$121,)</f>
        <v/>
      </c>
      <c r="D798" t="str">
        <f t="array" ref="D798">XLOOKUP($B798,'EMP LIST '!$B$2:$B$121,'EMP LIST '!$F$2:$F$121,)</f>
        <v/>
      </c>
      <c r="E798" t="str">
        <f t="array" ref="E798">XLOOKUP($B798,'EMP LIST '!$B$2:$B$121,'EMP LIST '!$I$2:$I$121,)</f>
        <v/>
      </c>
      <c r="I798">
        <f>AJ798-K798</f>
        <v>46298</v>
      </c>
      <c r="J798" t="str">
        <f t="array" ref="J798">XLOOKUP($B798,'EMP LIST '!$B$2:$B$121,'EMP LIST '!$H$2:$H$121,)</f>
        <v/>
      </c>
      <c r="W798" t="str">
        <v>LOGIN</v>
      </c>
      <c r="AJ798">
        <f>TODAY()</f>
        <v>46298</v>
      </c>
    </row>
    <row r="799">
      <c r="C799" t="str">
        <f t="array" ref="C799">XLOOKUP(B799,'EMP LIST '!$B$2:$B$121,'EMP LIST '!$E$2:$E$121,)</f>
        <v/>
      </c>
      <c r="D799" t="str">
        <f t="array" ref="D799">XLOOKUP($B799,'EMP LIST '!$B$2:$B$121,'EMP LIST '!$F$2:$F$121,)</f>
        <v/>
      </c>
      <c r="E799" t="str">
        <f t="array" ref="E799">XLOOKUP($B799,'EMP LIST '!$B$2:$B$121,'EMP LIST '!$I$2:$I$121,)</f>
        <v/>
      </c>
      <c r="I799">
        <f>AJ799-K799</f>
        <v>46298</v>
      </c>
      <c r="J799" t="str">
        <f t="array" ref="J799">XLOOKUP($B799,'EMP LIST '!$B$2:$B$121,'EMP LIST '!$H$2:$H$121,)</f>
        <v/>
      </c>
      <c r="W799" t="str">
        <v>LOGIN</v>
      </c>
      <c r="AJ799">
        <f>TODAY()</f>
        <v>46298</v>
      </c>
    </row>
    <row r="800">
      <c r="C800" t="str">
        <f t="array" ref="C800">XLOOKUP(B800,'EMP LIST '!$B$2:$B$121,'EMP LIST '!$E$2:$E$121,)</f>
        <v/>
      </c>
      <c r="D800" t="str">
        <f t="array" ref="D800">XLOOKUP($B800,'EMP LIST '!$B$2:$B$121,'EMP LIST '!$F$2:$F$121,)</f>
        <v/>
      </c>
      <c r="E800" t="str">
        <f t="array" ref="E800">XLOOKUP($B800,'EMP LIST '!$B$2:$B$121,'EMP LIST '!$I$2:$I$121,)</f>
        <v/>
      </c>
      <c r="I800">
        <f>AJ800-K800</f>
        <v>46298</v>
      </c>
      <c r="J800" t="str">
        <f t="array" ref="J800">XLOOKUP($B800,'EMP LIST '!$B$2:$B$121,'EMP LIST '!$H$2:$H$121,)</f>
        <v/>
      </c>
      <c r="W800" t="str">
        <v>LOGIN</v>
      </c>
      <c r="AJ800">
        <f>TODAY()</f>
        <v>46298</v>
      </c>
    </row>
    <row r="801">
      <c r="C801" t="str">
        <f t="array" ref="C801">XLOOKUP(B801,'EMP LIST '!$B$2:$B$121,'EMP LIST '!$E$2:$E$121,)</f>
        <v/>
      </c>
      <c r="D801" t="str">
        <f t="array" ref="D801">XLOOKUP($B801,'EMP LIST '!$B$2:$B$121,'EMP LIST '!$F$2:$F$121,)</f>
        <v/>
      </c>
      <c r="E801" t="str">
        <f t="array" ref="E801">XLOOKUP($B801,'EMP LIST '!$B$2:$B$121,'EMP LIST '!$I$2:$I$121,)</f>
        <v/>
      </c>
      <c r="I801">
        <f>AJ801-K801</f>
        <v>46298</v>
      </c>
      <c r="J801" t="str">
        <f t="array" ref="J801">XLOOKUP($B801,'EMP LIST '!$B$2:$B$121,'EMP LIST '!$H$2:$H$121,)</f>
        <v/>
      </c>
      <c r="W801" t="str">
        <v>LOGIN</v>
      </c>
      <c r="AJ801">
        <f>TODAY()</f>
        <v>46298</v>
      </c>
    </row>
    <row r="802">
      <c r="C802" t="str">
        <f t="array" ref="C802">XLOOKUP(B802,'EMP LIST '!$B$2:$B$121,'EMP LIST '!$E$2:$E$121,)</f>
        <v/>
      </c>
      <c r="D802" t="str">
        <f t="array" ref="D802">XLOOKUP($B802,'EMP LIST '!$B$2:$B$121,'EMP LIST '!$F$2:$F$121,)</f>
        <v/>
      </c>
      <c r="E802" t="str">
        <f t="array" ref="E802">XLOOKUP($B802,'EMP LIST '!$B$2:$B$121,'EMP LIST '!$I$2:$I$121,)</f>
        <v/>
      </c>
      <c r="I802">
        <f>AJ802-K802</f>
        <v>46298</v>
      </c>
      <c r="J802" t="str">
        <f t="array" ref="J802">XLOOKUP($B802,'EMP LIST '!$B$2:$B$121,'EMP LIST '!$H$2:$H$121,)</f>
        <v/>
      </c>
      <c r="W802" t="str">
        <v>LOGIN</v>
      </c>
      <c r="AJ802">
        <f>TODAY()</f>
        <v>46298</v>
      </c>
    </row>
    <row r="803">
      <c r="C803" t="str">
        <f t="array" ref="C803">XLOOKUP(B803,'EMP LIST '!$B$2:$B$121,'EMP LIST '!$E$2:$E$121,)</f>
        <v/>
      </c>
      <c r="D803" t="str">
        <f t="array" ref="D803">XLOOKUP($B803,'EMP LIST '!$B$2:$B$121,'EMP LIST '!$F$2:$F$121,)</f>
        <v/>
      </c>
      <c r="E803" t="str">
        <f t="array" ref="E803">XLOOKUP($B803,'EMP LIST '!$B$2:$B$121,'EMP LIST '!$I$2:$I$121,)</f>
        <v/>
      </c>
      <c r="I803">
        <f>AJ803-K803</f>
        <v>46298</v>
      </c>
      <c r="J803" t="str">
        <f t="array" ref="J803">XLOOKUP($B803,'EMP LIST '!$B$2:$B$121,'EMP LIST '!$H$2:$H$121,)</f>
        <v/>
      </c>
      <c r="W803" t="str">
        <v>LOGIN</v>
      </c>
      <c r="AJ803">
        <f>TODAY()</f>
        <v>46298</v>
      </c>
    </row>
    <row r="804">
      <c r="C804" t="str">
        <f t="array" ref="C804">XLOOKUP(B804,'EMP LIST '!$B$2:$B$121,'EMP LIST '!$E$2:$E$121,)</f>
        <v/>
      </c>
      <c r="D804" t="str">
        <f t="array" ref="D804">XLOOKUP($B804,'EMP LIST '!$B$2:$B$121,'EMP LIST '!$F$2:$F$121,)</f>
        <v/>
      </c>
      <c r="E804" t="str">
        <f t="array" ref="E804">XLOOKUP($B804,'EMP LIST '!$B$2:$B$121,'EMP LIST '!$I$2:$I$121,)</f>
        <v/>
      </c>
      <c r="I804">
        <f>AJ804-K804</f>
        <v>46298</v>
      </c>
      <c r="J804" t="str">
        <f t="array" ref="J804">XLOOKUP($B804,'EMP LIST '!$B$2:$B$121,'EMP LIST '!$H$2:$H$121,)</f>
        <v/>
      </c>
      <c r="W804" t="str">
        <v>LOGIN</v>
      </c>
      <c r="AJ804">
        <f>TODAY()</f>
        <v>46298</v>
      </c>
    </row>
    <row r="805">
      <c r="C805" t="str">
        <f t="array" ref="C805">XLOOKUP(B805,'EMP LIST '!$B$2:$B$121,'EMP LIST '!$E$2:$E$121,)</f>
        <v/>
      </c>
      <c r="D805" t="str">
        <f t="array" ref="D805">XLOOKUP($B805,'EMP LIST '!$B$2:$B$121,'EMP LIST '!$F$2:$F$121,)</f>
        <v/>
      </c>
      <c r="E805" t="str">
        <f t="array" ref="E805">XLOOKUP($B805,'EMP LIST '!$B$2:$B$121,'EMP LIST '!$I$2:$I$121,)</f>
        <v/>
      </c>
      <c r="I805">
        <f>AJ805-K805</f>
        <v>46298</v>
      </c>
      <c r="J805" t="str">
        <f t="array" ref="J805">XLOOKUP($B805,'EMP LIST '!$B$2:$B$121,'EMP LIST '!$H$2:$H$121,)</f>
        <v/>
      </c>
      <c r="W805" t="str">
        <v>LOGIN</v>
      </c>
      <c r="AJ805">
        <f>TODAY()</f>
        <v>46298</v>
      </c>
    </row>
    <row r="806">
      <c r="C806" t="str">
        <f t="array" ref="C806">XLOOKUP(B806,'EMP LIST '!$B$2:$B$121,'EMP LIST '!$E$2:$E$121,)</f>
        <v/>
      </c>
      <c r="D806" t="str">
        <f t="array" ref="D806">XLOOKUP($B806,'EMP LIST '!$B$2:$B$121,'EMP LIST '!$F$2:$F$121,)</f>
        <v/>
      </c>
      <c r="E806" t="str">
        <f t="array" ref="E806">XLOOKUP($B806,'EMP LIST '!$B$2:$B$121,'EMP LIST '!$I$2:$I$121,)</f>
        <v/>
      </c>
      <c r="I806">
        <f>AJ806-K806</f>
        <v>46298</v>
      </c>
      <c r="J806" t="str">
        <f t="array" ref="J806">XLOOKUP($B806,'EMP LIST '!$B$2:$B$121,'EMP LIST '!$H$2:$H$121,)</f>
        <v/>
      </c>
      <c r="W806" t="str">
        <v>LOGIN</v>
      </c>
      <c r="AJ806">
        <f>TODAY()</f>
        <v>46298</v>
      </c>
    </row>
    <row r="807">
      <c r="C807" t="str">
        <f t="array" ref="C807">XLOOKUP(B807,'EMP LIST '!$B$2:$B$121,'EMP LIST '!$E$2:$E$121,)</f>
        <v/>
      </c>
      <c r="D807" t="str">
        <f t="array" ref="D807">XLOOKUP($B807,'EMP LIST '!$B$2:$B$121,'EMP LIST '!$F$2:$F$121,)</f>
        <v/>
      </c>
      <c r="E807" t="str">
        <f t="array" ref="E807">XLOOKUP($B807,'EMP LIST '!$B$2:$B$121,'EMP LIST '!$I$2:$I$121,)</f>
        <v/>
      </c>
      <c r="I807">
        <f>AJ807-K807</f>
        <v>46298</v>
      </c>
      <c r="J807" t="str">
        <f t="array" ref="J807">XLOOKUP($B807,'EMP LIST '!$B$2:$B$121,'EMP LIST '!$H$2:$H$121,)</f>
        <v/>
      </c>
      <c r="W807" t="str">
        <v>LOGIN</v>
      </c>
      <c r="AJ807">
        <f>TODAY()</f>
        <v>46298</v>
      </c>
    </row>
    <row r="808">
      <c r="C808" t="str">
        <f t="array" ref="C808">XLOOKUP(B808,'EMP LIST '!$B$2:$B$121,'EMP LIST '!$E$2:$E$121,)</f>
        <v/>
      </c>
      <c r="D808" t="str">
        <f t="array" ref="D808">XLOOKUP($B808,'EMP LIST '!$B$2:$B$121,'EMP LIST '!$F$2:$F$121,)</f>
        <v/>
      </c>
      <c r="E808" t="str">
        <f t="array" ref="E808">XLOOKUP($B808,'EMP LIST '!$B$2:$B$121,'EMP LIST '!$I$2:$I$121,)</f>
        <v/>
      </c>
      <c r="I808">
        <f>AJ808-K808</f>
        <v>46298</v>
      </c>
      <c r="J808" t="str">
        <f t="array" ref="J808">XLOOKUP($B808,'EMP LIST '!$B$2:$B$121,'EMP LIST '!$H$2:$H$121,)</f>
        <v/>
      </c>
      <c r="W808" t="str">
        <v>LOGIN</v>
      </c>
      <c r="AJ808">
        <f>TODAY()</f>
        <v>46298</v>
      </c>
    </row>
    <row r="809">
      <c r="C809" t="str">
        <f t="array" ref="C809">XLOOKUP(B809,'EMP LIST '!$B$2:$B$121,'EMP LIST '!$E$2:$E$121,)</f>
        <v/>
      </c>
      <c r="D809" t="str">
        <f t="array" ref="D809">XLOOKUP($B809,'EMP LIST '!$B$2:$B$121,'EMP LIST '!$F$2:$F$121,)</f>
        <v/>
      </c>
      <c r="E809" t="str">
        <f t="array" ref="E809">XLOOKUP($B809,'EMP LIST '!$B$2:$B$121,'EMP LIST '!$I$2:$I$121,)</f>
        <v/>
      </c>
      <c r="I809">
        <f>AJ809-K809</f>
        <v>46298</v>
      </c>
      <c r="J809" t="str">
        <f t="array" ref="J809">XLOOKUP($B809,'EMP LIST '!$B$2:$B$121,'EMP LIST '!$H$2:$H$121,)</f>
        <v/>
      </c>
      <c r="W809" t="str">
        <v>LOGIN</v>
      </c>
      <c r="AJ809">
        <f>TODAY()</f>
        <v>46298</v>
      </c>
    </row>
    <row r="810">
      <c r="C810" t="str">
        <f t="array" ref="C810">XLOOKUP(B810,'EMP LIST '!$B$2:$B$121,'EMP LIST '!$E$2:$E$121,)</f>
        <v/>
      </c>
      <c r="D810" t="str">
        <f t="array" ref="D810">XLOOKUP($B810,'EMP LIST '!$B$2:$B$121,'EMP LIST '!$F$2:$F$121,)</f>
        <v/>
      </c>
      <c r="E810" t="str">
        <f t="array" ref="E810">XLOOKUP($B810,'EMP LIST '!$B$2:$B$121,'EMP LIST '!$I$2:$I$121,)</f>
        <v/>
      </c>
      <c r="I810">
        <f>AJ810-K810</f>
        <v>46298</v>
      </c>
      <c r="J810" t="str">
        <f t="array" ref="J810">XLOOKUP($B810,'EMP LIST '!$B$2:$B$121,'EMP LIST '!$H$2:$H$121,)</f>
        <v/>
      </c>
      <c r="W810" t="str">
        <v>LOGIN</v>
      </c>
      <c r="AJ810">
        <f>TODAY()</f>
        <v>46298</v>
      </c>
    </row>
    <row r="811">
      <c r="C811" t="str">
        <f t="array" ref="C811">XLOOKUP(B811,'EMP LIST '!$B$2:$B$121,'EMP LIST '!$E$2:$E$121,)</f>
        <v/>
      </c>
      <c r="D811" t="str">
        <f t="array" ref="D811">XLOOKUP($B811,'EMP LIST '!$B$2:$B$121,'EMP LIST '!$F$2:$F$121,)</f>
        <v/>
      </c>
      <c r="E811" t="str">
        <f t="array" ref="E811">XLOOKUP($B811,'EMP LIST '!$B$2:$B$121,'EMP LIST '!$I$2:$I$121,)</f>
        <v/>
      </c>
      <c r="I811">
        <f>AJ811-K811</f>
        <v>46298</v>
      </c>
      <c r="J811" t="str">
        <f t="array" ref="J811">XLOOKUP($B811,'EMP LIST '!$B$2:$B$121,'EMP LIST '!$H$2:$H$121,)</f>
        <v/>
      </c>
      <c r="W811" t="str">
        <v>LOGIN</v>
      </c>
      <c r="AJ811">
        <f>TODAY()</f>
        <v>46298</v>
      </c>
    </row>
    <row r="812">
      <c r="C812" t="str">
        <f t="array" ref="C812">XLOOKUP(B812,'EMP LIST '!$B$2:$B$121,'EMP LIST '!$E$2:$E$121,)</f>
        <v/>
      </c>
      <c r="D812" t="str">
        <f t="array" ref="D812">XLOOKUP($B812,'EMP LIST '!$B$2:$B$121,'EMP LIST '!$F$2:$F$121,)</f>
        <v/>
      </c>
      <c r="E812" t="str">
        <f t="array" ref="E812">XLOOKUP($B812,'EMP LIST '!$B$2:$B$121,'EMP LIST '!$I$2:$I$121,)</f>
        <v/>
      </c>
      <c r="I812">
        <f>AJ812-K812</f>
        <v>46298</v>
      </c>
      <c r="J812" t="str">
        <f t="array" ref="J812">XLOOKUP($B812,'EMP LIST '!$B$2:$B$121,'EMP LIST '!$H$2:$H$121,)</f>
        <v/>
      </c>
      <c r="W812" t="str">
        <v>LOGIN</v>
      </c>
      <c r="AJ812">
        <f>TODAY()</f>
        <v>46298</v>
      </c>
    </row>
    <row r="813">
      <c r="C813" t="str">
        <f t="array" ref="C813">XLOOKUP(B813,'EMP LIST '!$B$2:$B$121,'EMP LIST '!$E$2:$E$121,)</f>
        <v/>
      </c>
      <c r="D813" t="str">
        <f t="array" ref="D813">XLOOKUP($B813,'EMP LIST '!$B$2:$B$121,'EMP LIST '!$F$2:$F$121,)</f>
        <v/>
      </c>
      <c r="E813" t="str">
        <f t="array" ref="E813">XLOOKUP($B813,'EMP LIST '!$B$2:$B$121,'EMP LIST '!$I$2:$I$121,)</f>
        <v/>
      </c>
      <c r="I813">
        <f>AJ813-K813</f>
        <v>46298</v>
      </c>
      <c r="J813" t="str">
        <f t="array" ref="J813">XLOOKUP($B813,'EMP LIST '!$B$2:$B$121,'EMP LIST '!$H$2:$H$121,)</f>
        <v/>
      </c>
      <c r="W813" t="str">
        <v>LOGIN</v>
      </c>
      <c r="AJ813">
        <f>TODAY()</f>
        <v>46298</v>
      </c>
    </row>
    <row r="814">
      <c r="C814" t="str">
        <f t="array" ref="C814">XLOOKUP(B814,'EMP LIST '!$B$2:$B$121,'EMP LIST '!$E$2:$E$121,)</f>
        <v/>
      </c>
      <c r="D814" t="str">
        <f t="array" ref="D814">XLOOKUP($B814,'EMP LIST '!$B$2:$B$121,'EMP LIST '!$F$2:$F$121,)</f>
        <v/>
      </c>
      <c r="E814" t="str">
        <f t="array" ref="E814">XLOOKUP($B814,'EMP LIST '!$B$2:$B$121,'EMP LIST '!$I$2:$I$121,)</f>
        <v/>
      </c>
      <c r="I814">
        <f>AJ814-K814</f>
        <v>46298</v>
      </c>
      <c r="J814" t="str">
        <f t="array" ref="J814">XLOOKUP($B814,'EMP LIST '!$B$2:$B$121,'EMP LIST '!$H$2:$H$121,)</f>
        <v/>
      </c>
      <c r="W814" t="str">
        <v>LOGIN</v>
      </c>
      <c r="AJ814">
        <f>TODAY()</f>
        <v>46298</v>
      </c>
    </row>
    <row r="815">
      <c r="C815" t="str">
        <f t="array" ref="C815">XLOOKUP(B815,'EMP LIST '!$B$2:$B$121,'EMP LIST '!$E$2:$E$121,)</f>
        <v/>
      </c>
      <c r="D815" t="str">
        <f t="array" ref="D815">XLOOKUP($B815,'EMP LIST '!$B$2:$B$121,'EMP LIST '!$F$2:$F$121,)</f>
        <v/>
      </c>
      <c r="E815" t="str">
        <f t="array" ref="E815">XLOOKUP($B815,'EMP LIST '!$B$2:$B$121,'EMP LIST '!$I$2:$I$121,)</f>
        <v/>
      </c>
      <c r="I815">
        <f>AJ815-K815</f>
        <v>46298</v>
      </c>
      <c r="J815" t="str">
        <f t="array" ref="J815">XLOOKUP($B815,'EMP LIST '!$B$2:$B$121,'EMP LIST '!$H$2:$H$121,)</f>
        <v/>
      </c>
      <c r="W815" t="str">
        <v>LOGIN</v>
      </c>
      <c r="AJ815">
        <f>TODAY()</f>
        <v>46298</v>
      </c>
    </row>
    <row r="816">
      <c r="C816" t="str">
        <f t="array" ref="C816">XLOOKUP(B816,'EMP LIST '!$B$2:$B$121,'EMP LIST '!$E$2:$E$121,)</f>
        <v/>
      </c>
      <c r="D816" t="str">
        <f t="array" ref="D816">XLOOKUP($B816,'EMP LIST '!$B$2:$B$121,'EMP LIST '!$F$2:$F$121,)</f>
        <v/>
      </c>
      <c r="E816" t="str">
        <f t="array" ref="E816">XLOOKUP($B816,'EMP LIST '!$B$2:$B$121,'EMP LIST '!$I$2:$I$121,)</f>
        <v/>
      </c>
      <c r="I816">
        <f>AJ816-K816</f>
        <v>46298</v>
      </c>
      <c r="J816" t="str">
        <f t="array" ref="J816">XLOOKUP($B816,'EMP LIST '!$B$2:$B$121,'EMP LIST '!$H$2:$H$121,)</f>
        <v/>
      </c>
      <c r="W816" t="str">
        <v>LOGIN</v>
      </c>
      <c r="AJ816">
        <f>TODAY()</f>
        <v>46298</v>
      </c>
    </row>
    <row r="817">
      <c r="C817" t="str">
        <f t="array" ref="C817">XLOOKUP(B817,'EMP LIST '!$B$2:$B$121,'EMP LIST '!$E$2:$E$121,)</f>
        <v/>
      </c>
      <c r="D817" t="str">
        <f t="array" ref="D817">XLOOKUP($B817,'EMP LIST '!$B$2:$B$121,'EMP LIST '!$F$2:$F$121,)</f>
        <v/>
      </c>
      <c r="E817" t="str">
        <f t="array" ref="E817">XLOOKUP($B817,'EMP LIST '!$B$2:$B$121,'EMP LIST '!$I$2:$I$121,)</f>
        <v/>
      </c>
      <c r="I817">
        <f>AJ817-K817</f>
        <v>46298</v>
      </c>
      <c r="J817" t="str">
        <f t="array" ref="J817">XLOOKUP($B817,'EMP LIST '!$B$2:$B$121,'EMP LIST '!$H$2:$H$121,)</f>
        <v/>
      </c>
      <c r="W817" t="str">
        <v>LOGIN</v>
      </c>
      <c r="AJ817">
        <f>TODAY()</f>
        <v>46298</v>
      </c>
    </row>
    <row r="818">
      <c r="C818" t="str">
        <f t="array" ref="C818">XLOOKUP(B818,'EMP LIST '!$B$2:$B$121,'EMP LIST '!$E$2:$E$121,)</f>
        <v/>
      </c>
      <c r="D818" t="str">
        <f t="array" ref="D818">XLOOKUP($B818,'EMP LIST '!$B$2:$B$121,'EMP LIST '!$F$2:$F$121,)</f>
        <v/>
      </c>
      <c r="E818" t="str">
        <f t="array" ref="E818">XLOOKUP($B818,'EMP LIST '!$B$2:$B$121,'EMP LIST '!$I$2:$I$121,)</f>
        <v/>
      </c>
      <c r="I818">
        <f>AJ818-K818</f>
        <v>46298</v>
      </c>
      <c r="J818" t="str">
        <f t="array" ref="J818">XLOOKUP($B818,'EMP LIST '!$B$2:$B$121,'EMP LIST '!$H$2:$H$121,)</f>
        <v/>
      </c>
      <c r="W818" t="str">
        <v>LOGIN</v>
      </c>
      <c r="AJ818">
        <f>TODAY()</f>
        <v>46298</v>
      </c>
    </row>
    <row r="819">
      <c r="C819" t="str">
        <f t="array" ref="C819">XLOOKUP(B819,'EMP LIST '!$B$2:$B$121,'EMP LIST '!$E$2:$E$121,)</f>
        <v/>
      </c>
      <c r="D819" t="str">
        <f t="array" ref="D819">XLOOKUP($B819,'EMP LIST '!$B$2:$B$121,'EMP LIST '!$F$2:$F$121,)</f>
        <v/>
      </c>
      <c r="E819" t="str">
        <f t="array" ref="E819">XLOOKUP($B819,'EMP LIST '!$B$2:$B$121,'EMP LIST '!$I$2:$I$121,)</f>
        <v/>
      </c>
      <c r="I819">
        <f>AJ819-K819</f>
        <v>46298</v>
      </c>
      <c r="J819" t="str">
        <f t="array" ref="J819">XLOOKUP($B819,'EMP LIST '!$B$2:$B$121,'EMP LIST '!$H$2:$H$121,)</f>
        <v/>
      </c>
      <c r="W819" t="str">
        <v>LOGIN</v>
      </c>
      <c r="AJ819">
        <f>TODAY()</f>
        <v>46298</v>
      </c>
    </row>
    <row r="820">
      <c r="C820" t="str">
        <f t="array" ref="C820">XLOOKUP(B820,'EMP LIST '!$B$2:$B$121,'EMP LIST '!$E$2:$E$121,)</f>
        <v/>
      </c>
      <c r="D820" t="str">
        <f t="array" ref="D820">XLOOKUP($B820,'EMP LIST '!$B$2:$B$121,'EMP LIST '!$F$2:$F$121,)</f>
        <v/>
      </c>
      <c r="E820" t="str">
        <f t="array" ref="E820">XLOOKUP($B820,'EMP LIST '!$B$2:$B$121,'EMP LIST '!$I$2:$I$121,)</f>
        <v/>
      </c>
      <c r="I820">
        <f>AJ820-K820</f>
        <v>46298</v>
      </c>
      <c r="J820" t="str">
        <f t="array" ref="J820">XLOOKUP($B820,'EMP LIST '!$B$2:$B$121,'EMP LIST '!$H$2:$H$121,)</f>
        <v/>
      </c>
      <c r="W820" t="str">
        <v>LOGIN</v>
      </c>
      <c r="AJ820">
        <f>TODAY()</f>
        <v>46298</v>
      </c>
    </row>
    <row r="821">
      <c r="C821" t="str">
        <f t="array" ref="C821">XLOOKUP(B821,'EMP LIST '!$B$2:$B$121,'EMP LIST '!$E$2:$E$121,)</f>
        <v/>
      </c>
      <c r="D821" t="str">
        <f t="array" ref="D821">XLOOKUP($B821,'EMP LIST '!$B$2:$B$121,'EMP LIST '!$F$2:$F$121,)</f>
        <v/>
      </c>
      <c r="E821" t="str">
        <f t="array" ref="E821">XLOOKUP($B821,'EMP LIST '!$B$2:$B$121,'EMP LIST '!$I$2:$I$121,)</f>
        <v/>
      </c>
      <c r="I821">
        <f>AJ821-K821</f>
        <v>46298</v>
      </c>
      <c r="J821" t="str">
        <f t="array" ref="J821">XLOOKUP($B821,'EMP LIST '!$B$2:$B$121,'EMP LIST '!$H$2:$H$121,)</f>
        <v/>
      </c>
      <c r="W821" t="str">
        <v>LOGIN</v>
      </c>
      <c r="AJ821">
        <f>TODAY()</f>
        <v>46298</v>
      </c>
    </row>
    <row r="822">
      <c r="C822" t="str">
        <f t="array" ref="C822">XLOOKUP(B822,'EMP LIST '!$B$2:$B$121,'EMP LIST '!$E$2:$E$121,)</f>
        <v/>
      </c>
      <c r="D822" t="str">
        <f t="array" ref="D822">XLOOKUP($B822,'EMP LIST '!$B$2:$B$121,'EMP LIST '!$F$2:$F$121,)</f>
        <v/>
      </c>
      <c r="E822" t="str">
        <f t="array" ref="E822">XLOOKUP($B822,'EMP LIST '!$B$2:$B$121,'EMP LIST '!$I$2:$I$121,)</f>
        <v/>
      </c>
      <c r="I822">
        <f>AJ822-K822</f>
        <v>46298</v>
      </c>
      <c r="J822" t="str">
        <f t="array" ref="J822">XLOOKUP($B822,'EMP LIST '!$B$2:$B$121,'EMP LIST '!$H$2:$H$121,)</f>
        <v/>
      </c>
      <c r="W822" t="str">
        <v>LOGIN</v>
      </c>
      <c r="AJ822">
        <f>TODAY()</f>
        <v>46298</v>
      </c>
    </row>
    <row r="823">
      <c r="C823" t="str">
        <f t="array" ref="C823">XLOOKUP(B823,'EMP LIST '!$B$2:$B$121,'EMP LIST '!$E$2:$E$121,)</f>
        <v/>
      </c>
      <c r="D823" t="str">
        <f t="array" ref="D823">XLOOKUP($B823,'EMP LIST '!$B$2:$B$121,'EMP LIST '!$F$2:$F$121,)</f>
        <v/>
      </c>
      <c r="E823" t="str">
        <f t="array" ref="E823">XLOOKUP($B823,'EMP LIST '!$B$2:$B$121,'EMP LIST '!$I$2:$I$121,)</f>
        <v/>
      </c>
      <c r="I823">
        <f>AJ823-K823</f>
        <v>46298</v>
      </c>
      <c r="J823" t="str">
        <f t="array" ref="J823">XLOOKUP($B823,'EMP LIST '!$B$2:$B$121,'EMP LIST '!$H$2:$H$121,)</f>
        <v/>
      </c>
      <c r="W823" t="str">
        <v>LOGIN</v>
      </c>
      <c r="AJ823">
        <f>TODAY()</f>
        <v>46298</v>
      </c>
    </row>
    <row r="824">
      <c r="C824" t="str">
        <f t="array" ref="C824">XLOOKUP(B824,'EMP LIST '!$B$2:$B$121,'EMP LIST '!$E$2:$E$121,)</f>
        <v/>
      </c>
      <c r="D824" t="str">
        <f t="array" ref="D824">XLOOKUP($B824,'EMP LIST '!$B$2:$B$121,'EMP LIST '!$F$2:$F$121,)</f>
        <v/>
      </c>
      <c r="E824" t="str">
        <f t="array" ref="E824">XLOOKUP($B824,'EMP LIST '!$B$2:$B$121,'EMP LIST '!$I$2:$I$121,)</f>
        <v/>
      </c>
      <c r="I824">
        <f>AJ824-K824</f>
        <v>46298</v>
      </c>
      <c r="J824" t="str">
        <f t="array" ref="J824">XLOOKUP($B824,'EMP LIST '!$B$2:$B$121,'EMP LIST '!$H$2:$H$121,)</f>
        <v/>
      </c>
      <c r="W824" t="str">
        <v>LOGIN</v>
      </c>
      <c r="AJ824">
        <f>TODAY()</f>
        <v>46298</v>
      </c>
    </row>
    <row r="825">
      <c r="C825" t="str">
        <f t="array" ref="C825">XLOOKUP(B825,'EMP LIST '!$B$2:$B$121,'EMP LIST '!$E$2:$E$121,)</f>
        <v/>
      </c>
      <c r="D825" t="str">
        <f t="array" ref="D825">XLOOKUP($B825,'EMP LIST '!$B$2:$B$121,'EMP LIST '!$F$2:$F$121,)</f>
        <v/>
      </c>
      <c r="E825" t="str">
        <f t="array" ref="E825">XLOOKUP($B825,'EMP LIST '!$B$2:$B$121,'EMP LIST '!$I$2:$I$121,)</f>
        <v/>
      </c>
      <c r="I825">
        <f>AJ825-K825</f>
        <v>46298</v>
      </c>
      <c r="J825" t="str">
        <f t="array" ref="J825">XLOOKUP($B825,'EMP LIST '!$B$2:$B$121,'EMP LIST '!$H$2:$H$121,)</f>
        <v/>
      </c>
      <c r="W825" t="str">
        <v>LOGIN</v>
      </c>
      <c r="AJ825">
        <f>TODAY()</f>
        <v>46298</v>
      </c>
    </row>
    <row r="826">
      <c r="C826" t="str">
        <f t="array" ref="C826">XLOOKUP(B826,'EMP LIST '!$B$2:$B$121,'EMP LIST '!$E$2:$E$121,)</f>
        <v/>
      </c>
      <c r="D826" t="str">
        <f t="array" ref="D826">XLOOKUP($B826,'EMP LIST '!$B$2:$B$121,'EMP LIST '!$F$2:$F$121,)</f>
        <v/>
      </c>
      <c r="E826" t="str">
        <f t="array" ref="E826">XLOOKUP($B826,'EMP LIST '!$B$2:$B$121,'EMP LIST '!$I$2:$I$121,)</f>
        <v/>
      </c>
      <c r="I826">
        <f>AJ826-K826</f>
        <v>46298</v>
      </c>
      <c r="J826" t="str">
        <f t="array" ref="J826">XLOOKUP($B826,'EMP LIST '!$B$2:$B$121,'EMP LIST '!$H$2:$H$121,)</f>
        <v/>
      </c>
      <c r="W826" t="str">
        <v>LOGIN</v>
      </c>
      <c r="AJ826">
        <f>TODAY()</f>
        <v>46298</v>
      </c>
    </row>
    <row r="827">
      <c r="C827" t="str">
        <f t="array" ref="C827">XLOOKUP(B827,'EMP LIST '!$B$2:$B$121,'EMP LIST '!$E$2:$E$121,)</f>
        <v/>
      </c>
      <c r="D827" t="str">
        <f t="array" ref="D827">XLOOKUP($B827,'EMP LIST '!$B$2:$B$121,'EMP LIST '!$F$2:$F$121,)</f>
        <v/>
      </c>
      <c r="E827" t="str">
        <f t="array" ref="E827">XLOOKUP($B827,'EMP LIST '!$B$2:$B$121,'EMP LIST '!$I$2:$I$121,)</f>
        <v/>
      </c>
      <c r="I827">
        <f>AJ827-K827</f>
        <v>46298</v>
      </c>
      <c r="J827" t="str">
        <f t="array" ref="J827">XLOOKUP($B827,'EMP LIST '!$B$2:$B$121,'EMP LIST '!$H$2:$H$121,)</f>
        <v/>
      </c>
      <c r="W827" t="str">
        <v>LOGIN</v>
      </c>
      <c r="AJ827">
        <f>TODAY()</f>
        <v>46298</v>
      </c>
    </row>
    <row r="828">
      <c r="C828" t="str">
        <f t="array" ref="C828">XLOOKUP(B828,'EMP LIST '!$B$2:$B$121,'EMP LIST '!$E$2:$E$121,)</f>
        <v/>
      </c>
      <c r="D828" t="str">
        <f t="array" ref="D828">XLOOKUP($B828,'EMP LIST '!$B$2:$B$121,'EMP LIST '!$F$2:$F$121,)</f>
        <v/>
      </c>
      <c r="E828" t="str">
        <f t="array" ref="E828">XLOOKUP($B828,'EMP LIST '!$B$2:$B$121,'EMP LIST '!$I$2:$I$121,)</f>
        <v/>
      </c>
      <c r="I828">
        <f>AJ828-K828</f>
        <v>46298</v>
      </c>
      <c r="J828" t="str">
        <f t="array" ref="J828">XLOOKUP($B828,'EMP LIST '!$B$2:$B$121,'EMP LIST '!$H$2:$H$121,)</f>
        <v/>
      </c>
      <c r="W828" t="str">
        <v>LOGIN</v>
      </c>
      <c r="AJ828">
        <f>TODAY()</f>
        <v>46298</v>
      </c>
    </row>
    <row r="829">
      <c r="C829" t="str">
        <f t="array" ref="C829">XLOOKUP(B829,'EMP LIST '!$B$2:$B$121,'EMP LIST '!$E$2:$E$121,)</f>
        <v/>
      </c>
      <c r="D829" t="str">
        <f t="array" ref="D829">XLOOKUP($B829,'EMP LIST '!$B$2:$B$121,'EMP LIST '!$F$2:$F$121,)</f>
        <v/>
      </c>
      <c r="E829" t="str">
        <f t="array" ref="E829">XLOOKUP($B829,'EMP LIST '!$B$2:$B$121,'EMP LIST '!$I$2:$I$121,)</f>
        <v/>
      </c>
      <c r="I829">
        <f>AJ829-K829</f>
        <v>46298</v>
      </c>
      <c r="J829" t="str">
        <f t="array" ref="J829">XLOOKUP($B829,'EMP LIST '!$B$2:$B$121,'EMP LIST '!$H$2:$H$121,)</f>
        <v/>
      </c>
      <c r="W829" t="str">
        <v>LOGIN</v>
      </c>
      <c r="AJ829">
        <f>TODAY()</f>
        <v>46298</v>
      </c>
    </row>
    <row r="830">
      <c r="C830" t="str">
        <f t="array" ref="C830">XLOOKUP(B830,'EMP LIST '!$B$2:$B$121,'EMP LIST '!$E$2:$E$121,)</f>
        <v/>
      </c>
      <c r="D830" t="str">
        <f t="array" ref="D830">XLOOKUP($B830,'EMP LIST '!$B$2:$B$121,'EMP LIST '!$F$2:$F$121,)</f>
        <v/>
      </c>
      <c r="E830" t="str">
        <f t="array" ref="E830">XLOOKUP($B830,'EMP LIST '!$B$2:$B$121,'EMP LIST '!$I$2:$I$121,)</f>
        <v/>
      </c>
      <c r="I830">
        <f>AJ830-K830</f>
        <v>46298</v>
      </c>
      <c r="J830" t="str">
        <f t="array" ref="J830">XLOOKUP($B830,'EMP LIST '!$B$2:$B$121,'EMP LIST '!$H$2:$H$121,)</f>
        <v/>
      </c>
      <c r="W830" t="str">
        <v>LOGIN</v>
      </c>
      <c r="AJ830">
        <f>TODAY()</f>
        <v>46298</v>
      </c>
    </row>
    <row r="831">
      <c r="C831" t="str">
        <f t="array" ref="C831">XLOOKUP(B831,'EMP LIST '!$B$2:$B$121,'EMP LIST '!$E$2:$E$121,)</f>
        <v/>
      </c>
      <c r="D831" t="str">
        <f t="array" ref="D831">XLOOKUP($B831,'EMP LIST '!$B$2:$B$121,'EMP LIST '!$F$2:$F$121,)</f>
        <v/>
      </c>
      <c r="E831" t="str">
        <f t="array" ref="E831">XLOOKUP($B831,'EMP LIST '!$B$2:$B$121,'EMP LIST '!$I$2:$I$121,)</f>
        <v/>
      </c>
      <c r="I831">
        <f>AJ831-K831</f>
        <v>46298</v>
      </c>
      <c r="J831" t="str">
        <f t="array" ref="J831">XLOOKUP($B831,'EMP LIST '!$B$2:$B$121,'EMP LIST '!$H$2:$H$121,)</f>
        <v/>
      </c>
      <c r="W831" t="str">
        <v>LOGIN</v>
      </c>
      <c r="AJ831">
        <f>TODAY()</f>
        <v>46298</v>
      </c>
    </row>
    <row r="832">
      <c r="C832" t="str">
        <f t="array" ref="C832">XLOOKUP(B832,'EMP LIST '!$B$2:$B$121,'EMP LIST '!$E$2:$E$121,)</f>
        <v/>
      </c>
      <c r="D832" t="str">
        <f t="array" ref="D832">XLOOKUP($B832,'EMP LIST '!$B$2:$B$121,'EMP LIST '!$F$2:$F$121,)</f>
        <v/>
      </c>
      <c r="E832" t="str">
        <f t="array" ref="E832">XLOOKUP($B832,'EMP LIST '!$B$2:$B$121,'EMP LIST '!$I$2:$I$121,)</f>
        <v/>
      </c>
      <c r="I832">
        <f>AJ832-K832</f>
        <v>46298</v>
      </c>
      <c r="J832" t="str">
        <f t="array" ref="J832">XLOOKUP($B832,'EMP LIST '!$B$2:$B$121,'EMP LIST '!$H$2:$H$121,)</f>
        <v/>
      </c>
      <c r="W832" t="str">
        <v>LOGIN</v>
      </c>
      <c r="AJ832">
        <f>TODAY()</f>
        <v>46298</v>
      </c>
    </row>
    <row r="833">
      <c r="C833" t="str">
        <f t="array" ref="C833">XLOOKUP(B833,'EMP LIST '!$B$2:$B$121,'EMP LIST '!$E$2:$E$121,)</f>
        <v/>
      </c>
      <c r="D833" t="str">
        <f t="array" ref="D833">XLOOKUP($B833,'EMP LIST '!$B$2:$B$121,'EMP LIST '!$F$2:$F$121,)</f>
        <v/>
      </c>
      <c r="E833" t="str">
        <f t="array" ref="E833">XLOOKUP($B833,'EMP LIST '!$B$2:$B$121,'EMP LIST '!$I$2:$I$121,)</f>
        <v/>
      </c>
      <c r="I833">
        <f>AJ833-K833</f>
        <v>46298</v>
      </c>
      <c r="J833" t="str">
        <f t="array" ref="J833">XLOOKUP($B833,'EMP LIST '!$B$2:$B$121,'EMP LIST '!$H$2:$H$121,)</f>
        <v/>
      </c>
      <c r="W833" t="str">
        <v>LOGIN</v>
      </c>
      <c r="AJ833">
        <f>TODAY()</f>
        <v>46298</v>
      </c>
    </row>
    <row r="834">
      <c r="C834" t="str">
        <f t="array" ref="C834">XLOOKUP(B834,'EMP LIST '!$B$2:$B$121,'EMP LIST '!$E$2:$E$121,)</f>
        <v/>
      </c>
      <c r="D834" t="str">
        <f t="array" ref="D834">XLOOKUP($B834,'EMP LIST '!$B$2:$B$121,'EMP LIST '!$F$2:$F$121,)</f>
        <v/>
      </c>
      <c r="E834" t="str">
        <f t="array" ref="E834">XLOOKUP($B834,'EMP LIST '!$B$2:$B$121,'EMP LIST '!$I$2:$I$121,)</f>
        <v/>
      </c>
      <c r="I834">
        <f>AJ834-K834</f>
        <v>46298</v>
      </c>
      <c r="J834" t="str">
        <f t="array" ref="J834">XLOOKUP($B834,'EMP LIST '!$B$2:$B$121,'EMP LIST '!$H$2:$H$121,)</f>
        <v/>
      </c>
      <c r="W834" t="str">
        <v>LOGIN</v>
      </c>
      <c r="AJ834">
        <f>TODAY()</f>
        <v>46298</v>
      </c>
    </row>
    <row r="835">
      <c r="C835" t="str">
        <f t="array" ref="C835">XLOOKUP(B835,'EMP LIST '!$B$2:$B$121,'EMP LIST '!$E$2:$E$121,)</f>
        <v/>
      </c>
      <c r="D835" t="str">
        <f t="array" ref="D835">XLOOKUP($B835,'EMP LIST '!$B$2:$B$121,'EMP LIST '!$F$2:$F$121,)</f>
        <v/>
      </c>
      <c r="E835" t="str">
        <f t="array" ref="E835">XLOOKUP($B835,'EMP LIST '!$B$2:$B$121,'EMP LIST '!$I$2:$I$121,)</f>
        <v/>
      </c>
      <c r="I835">
        <f>AJ835-K835</f>
        <v>46298</v>
      </c>
      <c r="J835" t="str">
        <f t="array" ref="J835">XLOOKUP($B835,'EMP LIST '!$B$2:$B$121,'EMP LIST '!$H$2:$H$121,)</f>
        <v/>
      </c>
      <c r="W835" t="str">
        <v>LOGIN</v>
      </c>
      <c r="AJ835">
        <f>TODAY()</f>
        <v>46298</v>
      </c>
    </row>
    <row r="836">
      <c r="C836" t="str">
        <f t="array" ref="C836">XLOOKUP(B836,'EMP LIST '!$B$2:$B$121,'EMP LIST '!$E$2:$E$121,)</f>
        <v/>
      </c>
      <c r="D836" t="str">
        <f t="array" ref="D836">XLOOKUP($B836,'EMP LIST '!$B$2:$B$121,'EMP LIST '!$F$2:$F$121,)</f>
        <v/>
      </c>
      <c r="E836" t="str">
        <f t="array" ref="E836">XLOOKUP($B836,'EMP LIST '!$B$2:$B$121,'EMP LIST '!$I$2:$I$121,)</f>
        <v/>
      </c>
      <c r="I836">
        <f>AJ836-K836</f>
        <v>46298</v>
      </c>
      <c r="J836" t="str">
        <f t="array" ref="J836">XLOOKUP($B836,'EMP LIST '!$B$2:$B$121,'EMP LIST '!$H$2:$H$121,)</f>
        <v/>
      </c>
      <c r="W836" t="str">
        <v>LOGIN</v>
      </c>
      <c r="AJ836">
        <f>TODAY()</f>
        <v>46298</v>
      </c>
    </row>
    <row r="837">
      <c r="C837" t="str">
        <f t="array" ref="C837">XLOOKUP(B837,'EMP LIST '!$B$2:$B$121,'EMP LIST '!$E$2:$E$121,)</f>
        <v/>
      </c>
      <c r="D837" t="str">
        <f t="array" ref="D837">XLOOKUP($B837,'EMP LIST '!$B$2:$B$121,'EMP LIST '!$F$2:$F$121,)</f>
        <v/>
      </c>
      <c r="E837" t="str">
        <f t="array" ref="E837">XLOOKUP($B837,'EMP LIST '!$B$2:$B$121,'EMP LIST '!$I$2:$I$121,)</f>
        <v/>
      </c>
      <c r="I837">
        <f>AJ837-K837</f>
        <v>46298</v>
      </c>
      <c r="J837" t="str">
        <f t="array" ref="J837">XLOOKUP($B837,'EMP LIST '!$B$2:$B$121,'EMP LIST '!$H$2:$H$121,)</f>
        <v/>
      </c>
      <c r="W837" t="str">
        <v>LOGIN</v>
      </c>
      <c r="AJ837">
        <f>TODAY()</f>
        <v>46298</v>
      </c>
    </row>
    <row r="838">
      <c r="C838" t="str">
        <f t="array" ref="C838">XLOOKUP(B838,'EMP LIST '!$B$2:$B$121,'EMP LIST '!$E$2:$E$121,)</f>
        <v/>
      </c>
      <c r="D838" t="str">
        <f t="array" ref="D838">XLOOKUP($B838,'EMP LIST '!$B$2:$B$121,'EMP LIST '!$F$2:$F$121,)</f>
        <v/>
      </c>
      <c r="E838" t="str">
        <f t="array" ref="E838">XLOOKUP($B838,'EMP LIST '!$B$2:$B$121,'EMP LIST '!$I$2:$I$121,)</f>
        <v/>
      </c>
      <c r="I838">
        <f>AJ838-K838</f>
        <v>46298</v>
      </c>
      <c r="J838" t="str">
        <f t="array" ref="J838">XLOOKUP($B838,'EMP LIST '!$B$2:$B$121,'EMP LIST '!$H$2:$H$121,)</f>
        <v/>
      </c>
      <c r="W838" t="str">
        <v>LOGIN</v>
      </c>
      <c r="AJ838">
        <f>TODAY()</f>
        <v>46298</v>
      </c>
    </row>
    <row r="839">
      <c r="C839" t="str">
        <f t="array" ref="C839">XLOOKUP(B839,'EMP LIST '!$B$2:$B$121,'EMP LIST '!$E$2:$E$121,)</f>
        <v/>
      </c>
      <c r="D839" t="str">
        <f t="array" ref="D839">XLOOKUP($B839,'EMP LIST '!$B$2:$B$121,'EMP LIST '!$F$2:$F$121,)</f>
        <v/>
      </c>
      <c r="E839" t="str">
        <f t="array" ref="E839">XLOOKUP($B839,'EMP LIST '!$B$2:$B$121,'EMP LIST '!$I$2:$I$121,)</f>
        <v/>
      </c>
      <c r="I839">
        <f>AJ839-K839</f>
        <v>46298</v>
      </c>
      <c r="J839" t="str">
        <f t="array" ref="J839">XLOOKUP($B839,'EMP LIST '!$B$2:$B$121,'EMP LIST '!$H$2:$H$121,)</f>
        <v/>
      </c>
      <c r="W839" t="str">
        <v>LOGIN</v>
      </c>
      <c r="AJ839">
        <f>TODAY()</f>
        <v>46298</v>
      </c>
    </row>
    <row r="840">
      <c r="C840" t="str">
        <f t="array" ref="C840">XLOOKUP(B840,'EMP LIST '!$B$2:$B$121,'EMP LIST '!$E$2:$E$121,)</f>
        <v/>
      </c>
      <c r="D840" t="str">
        <f t="array" ref="D840">XLOOKUP($B840,'EMP LIST '!$B$2:$B$121,'EMP LIST '!$F$2:$F$121,)</f>
        <v/>
      </c>
      <c r="E840" t="str">
        <f t="array" ref="E840">XLOOKUP($B840,'EMP LIST '!$B$2:$B$121,'EMP LIST '!$I$2:$I$121,)</f>
        <v/>
      </c>
      <c r="I840">
        <f>AJ840-K840</f>
        <v>46298</v>
      </c>
      <c r="J840" t="str">
        <f t="array" ref="J840">XLOOKUP($B840,'EMP LIST '!$B$2:$B$121,'EMP LIST '!$H$2:$H$121,)</f>
        <v/>
      </c>
      <c r="W840" t="str">
        <v>LOGIN</v>
      </c>
      <c r="AJ840">
        <f>TODAY()</f>
        <v>46298</v>
      </c>
    </row>
    <row r="841">
      <c r="C841" t="str">
        <f t="array" ref="C841">XLOOKUP(B841,'EMP LIST '!$B$2:$B$121,'EMP LIST '!$E$2:$E$121,)</f>
        <v/>
      </c>
      <c r="D841" t="str">
        <f t="array" ref="D841">XLOOKUP($B841,'EMP LIST '!$B$2:$B$121,'EMP LIST '!$F$2:$F$121,)</f>
        <v/>
      </c>
      <c r="E841" t="str">
        <f t="array" ref="E841">XLOOKUP($B841,'EMP LIST '!$B$2:$B$121,'EMP LIST '!$I$2:$I$121,)</f>
        <v/>
      </c>
      <c r="I841">
        <f>AJ841-K841</f>
        <v>46298</v>
      </c>
      <c r="J841" t="str">
        <f t="array" ref="J841">XLOOKUP($B841,'EMP LIST '!$B$2:$B$121,'EMP LIST '!$H$2:$H$121,)</f>
        <v/>
      </c>
      <c r="W841" t="str">
        <v>LOGIN</v>
      </c>
      <c r="AJ841">
        <f>TODAY()</f>
        <v>46298</v>
      </c>
    </row>
    <row r="842">
      <c r="C842" t="str">
        <f t="array" ref="C842">XLOOKUP(B842,'EMP LIST '!$B$2:$B$121,'EMP LIST '!$E$2:$E$121,)</f>
        <v/>
      </c>
      <c r="D842" t="str">
        <f t="array" ref="D842">XLOOKUP($B842,'EMP LIST '!$B$2:$B$121,'EMP LIST '!$F$2:$F$121,)</f>
        <v/>
      </c>
      <c r="E842" t="str">
        <f t="array" ref="E842">XLOOKUP($B842,'EMP LIST '!$B$2:$B$121,'EMP LIST '!$I$2:$I$121,)</f>
        <v/>
      </c>
      <c r="I842">
        <f>AJ842-K842</f>
        <v>46298</v>
      </c>
      <c r="J842" t="str">
        <f t="array" ref="J842">XLOOKUP($B842,'EMP LIST '!$B$2:$B$121,'EMP LIST '!$H$2:$H$121,)</f>
        <v/>
      </c>
      <c r="W842" t="str">
        <v>LOGIN</v>
      </c>
      <c r="AJ842">
        <f>TODAY()</f>
        <v>46298</v>
      </c>
    </row>
    <row r="843">
      <c r="C843" t="str">
        <f t="array" ref="C843">XLOOKUP(B843,'EMP LIST '!$B$2:$B$121,'EMP LIST '!$E$2:$E$121,)</f>
        <v/>
      </c>
      <c r="D843" t="str">
        <f t="array" ref="D843">XLOOKUP($B843,'EMP LIST '!$B$2:$B$121,'EMP LIST '!$F$2:$F$121,)</f>
        <v/>
      </c>
      <c r="E843" t="str">
        <f t="array" ref="E843">XLOOKUP($B843,'EMP LIST '!$B$2:$B$121,'EMP LIST '!$I$2:$I$121,)</f>
        <v/>
      </c>
      <c r="I843">
        <f>AJ843-K843</f>
        <v>46298</v>
      </c>
      <c r="J843" t="str">
        <f t="array" ref="J843">XLOOKUP($B843,'EMP LIST '!$B$2:$B$121,'EMP LIST '!$H$2:$H$121,)</f>
        <v/>
      </c>
      <c r="W843" t="str">
        <v>LOGIN</v>
      </c>
      <c r="AJ843">
        <f>TODAY()</f>
        <v>46298</v>
      </c>
    </row>
    <row r="844">
      <c r="C844" t="str">
        <f t="array" ref="C844">XLOOKUP(B844,'EMP LIST '!$B$2:$B$121,'EMP LIST '!$E$2:$E$121,)</f>
        <v/>
      </c>
      <c r="D844" t="str">
        <f t="array" ref="D844">XLOOKUP($B844,'EMP LIST '!$B$2:$B$121,'EMP LIST '!$F$2:$F$121,)</f>
        <v/>
      </c>
      <c r="E844" t="str">
        <f t="array" ref="E844">XLOOKUP($B844,'EMP LIST '!$B$2:$B$121,'EMP LIST '!$I$2:$I$121,)</f>
        <v/>
      </c>
      <c r="I844">
        <f>AJ844-K844</f>
        <v>46298</v>
      </c>
      <c r="J844" t="str">
        <f t="array" ref="J844">XLOOKUP($B844,'EMP LIST '!$B$2:$B$121,'EMP LIST '!$H$2:$H$121,)</f>
        <v/>
      </c>
      <c r="W844" t="str">
        <v>LOGIN</v>
      </c>
      <c r="AJ844">
        <f>TODAY()</f>
        <v>46298</v>
      </c>
    </row>
    <row r="845">
      <c r="C845" t="str">
        <f t="array" ref="C845">XLOOKUP(B845,'EMP LIST '!$B$2:$B$121,'EMP LIST '!$E$2:$E$121,)</f>
        <v/>
      </c>
      <c r="D845" t="str">
        <f t="array" ref="D845">XLOOKUP($B845,'EMP LIST '!$B$2:$B$121,'EMP LIST '!$F$2:$F$121,)</f>
        <v/>
      </c>
      <c r="E845" t="str">
        <f t="array" ref="E845">XLOOKUP($B845,'EMP LIST '!$B$2:$B$121,'EMP LIST '!$I$2:$I$121,)</f>
        <v/>
      </c>
      <c r="I845">
        <f>AJ845-K845</f>
        <v>46298</v>
      </c>
      <c r="J845" t="str">
        <f t="array" ref="J845">XLOOKUP($B845,'EMP LIST '!$B$2:$B$121,'EMP LIST '!$H$2:$H$121,)</f>
        <v/>
      </c>
      <c r="W845" t="str">
        <v>LOGIN</v>
      </c>
      <c r="AJ845">
        <f>TODAY()</f>
        <v>46298</v>
      </c>
    </row>
    <row r="846">
      <c r="C846" t="str">
        <f t="array" ref="C846">XLOOKUP(B846,'EMP LIST '!$B$2:$B$121,'EMP LIST '!$E$2:$E$121,)</f>
        <v/>
      </c>
      <c r="D846" t="str">
        <f t="array" ref="D846">XLOOKUP($B846,'EMP LIST '!$B$2:$B$121,'EMP LIST '!$F$2:$F$121,)</f>
        <v/>
      </c>
      <c r="E846" t="str">
        <f t="array" ref="E846">XLOOKUP($B846,'EMP LIST '!$B$2:$B$121,'EMP LIST '!$I$2:$I$121,)</f>
        <v/>
      </c>
      <c r="I846">
        <f>AJ846-K846</f>
        <v>46298</v>
      </c>
      <c r="J846" t="str">
        <f t="array" ref="J846">XLOOKUP($B846,'EMP LIST '!$B$2:$B$121,'EMP LIST '!$H$2:$H$121,)</f>
        <v/>
      </c>
      <c r="W846" t="str">
        <v>LOGIN</v>
      </c>
      <c r="AJ846">
        <f>TODAY()</f>
        <v>46298</v>
      </c>
    </row>
    <row r="847">
      <c r="C847" t="str">
        <f t="array" ref="C847">XLOOKUP(B847,'EMP LIST '!$B$2:$B$121,'EMP LIST '!$E$2:$E$121,)</f>
        <v/>
      </c>
      <c r="D847" t="str">
        <f t="array" ref="D847">XLOOKUP($B847,'EMP LIST '!$B$2:$B$121,'EMP LIST '!$F$2:$F$121,)</f>
        <v/>
      </c>
      <c r="E847" t="str">
        <f t="array" ref="E847">XLOOKUP($B847,'EMP LIST '!$B$2:$B$121,'EMP LIST '!$I$2:$I$121,)</f>
        <v/>
      </c>
      <c r="I847">
        <f>AJ847-K847</f>
        <v>46298</v>
      </c>
      <c r="J847" t="str">
        <f t="array" ref="J847">XLOOKUP($B847,'EMP LIST '!$B$2:$B$121,'EMP LIST '!$H$2:$H$121,)</f>
        <v/>
      </c>
      <c r="W847" t="str">
        <v>LOGIN</v>
      </c>
      <c r="AJ847">
        <f>TODAY()</f>
        <v>46298</v>
      </c>
    </row>
    <row r="848">
      <c r="C848" t="str">
        <f t="array" ref="C848">XLOOKUP(B848,'EMP LIST '!$B$2:$B$121,'EMP LIST '!$E$2:$E$121,)</f>
        <v/>
      </c>
      <c r="D848" t="str">
        <f t="array" ref="D848">XLOOKUP($B848,'EMP LIST '!$B$2:$B$121,'EMP LIST '!$F$2:$F$121,)</f>
        <v/>
      </c>
      <c r="E848" t="str">
        <f t="array" ref="E848">XLOOKUP($B848,'EMP LIST '!$B$2:$B$121,'EMP LIST '!$I$2:$I$121,)</f>
        <v/>
      </c>
      <c r="I848">
        <f>AJ848-K848</f>
        <v>46298</v>
      </c>
      <c r="J848" t="str">
        <f t="array" ref="J848">XLOOKUP($B848,'EMP LIST '!$B$2:$B$121,'EMP LIST '!$H$2:$H$121,)</f>
        <v/>
      </c>
      <c r="W848" t="str">
        <v>LOGIN</v>
      </c>
      <c r="AJ848">
        <f>TODAY()</f>
        <v>46298</v>
      </c>
    </row>
    <row r="849">
      <c r="C849" t="str">
        <f t="array" ref="C849">XLOOKUP(B849,'EMP LIST '!$B$2:$B$121,'EMP LIST '!$E$2:$E$121,)</f>
        <v/>
      </c>
      <c r="D849" t="str">
        <f t="array" ref="D849">XLOOKUP($B849,'EMP LIST '!$B$2:$B$121,'EMP LIST '!$F$2:$F$121,)</f>
        <v/>
      </c>
      <c r="E849" t="str">
        <f t="array" ref="E849">XLOOKUP($B849,'EMP LIST '!$B$2:$B$121,'EMP LIST '!$I$2:$I$121,)</f>
        <v/>
      </c>
      <c r="I849">
        <f>AJ849-K849</f>
        <v>46298</v>
      </c>
      <c r="J849" t="str">
        <f t="array" ref="J849">XLOOKUP($B849,'EMP LIST '!$B$2:$B$121,'EMP LIST '!$H$2:$H$121,)</f>
        <v/>
      </c>
      <c r="W849" t="str">
        <v>LOGIN</v>
      </c>
      <c r="AJ849">
        <f>TODAY()</f>
        <v>46298</v>
      </c>
    </row>
    <row r="850">
      <c r="C850" t="str">
        <f t="array" ref="C850">XLOOKUP(B850,'EMP LIST '!$B$2:$B$121,'EMP LIST '!$E$2:$E$121,)</f>
        <v/>
      </c>
      <c r="D850" t="str">
        <f t="array" ref="D850">XLOOKUP($B850,'EMP LIST '!$B$2:$B$121,'EMP LIST '!$F$2:$F$121,)</f>
        <v/>
      </c>
      <c r="E850" t="str">
        <f t="array" ref="E850">XLOOKUP($B850,'EMP LIST '!$B$2:$B$121,'EMP LIST '!$I$2:$I$121,)</f>
        <v/>
      </c>
      <c r="I850">
        <f>AJ850-K850</f>
        <v>46298</v>
      </c>
      <c r="J850" t="str">
        <f t="array" ref="J850">XLOOKUP($B850,'EMP LIST '!$B$2:$B$121,'EMP LIST '!$H$2:$H$121,)</f>
        <v/>
      </c>
      <c r="W850" t="str">
        <v>LOGIN</v>
      </c>
      <c r="AJ850">
        <f>TODAY()</f>
        <v>46298</v>
      </c>
    </row>
    <row r="851">
      <c r="C851" t="str">
        <f t="array" ref="C851">XLOOKUP(B851,'EMP LIST '!$B$2:$B$121,'EMP LIST '!$E$2:$E$121,)</f>
        <v/>
      </c>
      <c r="D851" t="str">
        <f t="array" ref="D851">XLOOKUP($B851,'EMP LIST '!$B$2:$B$121,'EMP LIST '!$F$2:$F$121,)</f>
        <v/>
      </c>
      <c r="E851" t="str">
        <f t="array" ref="E851">XLOOKUP($B851,'EMP LIST '!$B$2:$B$121,'EMP LIST '!$I$2:$I$121,)</f>
        <v/>
      </c>
      <c r="I851">
        <f>AJ851-K851</f>
        <v>46298</v>
      </c>
      <c r="J851" t="str">
        <f t="array" ref="J851">XLOOKUP($B851,'EMP LIST '!$B$2:$B$121,'EMP LIST '!$H$2:$H$121,)</f>
        <v/>
      </c>
      <c r="W851" t="str">
        <v>LOGIN</v>
      </c>
      <c r="AJ851">
        <f>TODAY()</f>
        <v>46298</v>
      </c>
    </row>
    <row r="852">
      <c r="C852" t="str">
        <f t="array" ref="C852">XLOOKUP(B852,'EMP LIST '!$B$2:$B$121,'EMP LIST '!$E$2:$E$121,)</f>
        <v/>
      </c>
      <c r="D852" t="str">
        <f t="array" ref="D852">XLOOKUP($B852,'EMP LIST '!$B$2:$B$121,'EMP LIST '!$F$2:$F$121,)</f>
        <v/>
      </c>
      <c r="E852" t="str">
        <f t="array" ref="E852">XLOOKUP($B852,'EMP LIST '!$B$2:$B$121,'EMP LIST '!$I$2:$I$121,)</f>
        <v/>
      </c>
      <c r="I852">
        <f>AJ852-K852</f>
        <v>46298</v>
      </c>
      <c r="J852" t="str">
        <f t="array" ref="J852">XLOOKUP($B852,'EMP LIST '!$B$2:$B$121,'EMP LIST '!$H$2:$H$121,)</f>
        <v/>
      </c>
      <c r="W852" t="str">
        <v>LOGIN</v>
      </c>
      <c r="AJ852">
        <f>TODAY()</f>
        <v>46298</v>
      </c>
    </row>
    <row r="853">
      <c r="C853" t="str">
        <f t="array" ref="C853">XLOOKUP(B853,'EMP LIST '!$B$2:$B$121,'EMP LIST '!$E$2:$E$121,)</f>
        <v/>
      </c>
      <c r="D853" t="str">
        <f t="array" ref="D853">XLOOKUP($B853,'EMP LIST '!$B$2:$B$121,'EMP LIST '!$F$2:$F$121,)</f>
        <v/>
      </c>
      <c r="E853" t="str">
        <f t="array" ref="E853">XLOOKUP($B853,'EMP LIST '!$B$2:$B$121,'EMP LIST '!$I$2:$I$121,)</f>
        <v/>
      </c>
      <c r="I853">
        <f>AJ853-K853</f>
        <v>46298</v>
      </c>
      <c r="J853" t="str">
        <f t="array" ref="J853">XLOOKUP($B853,'EMP LIST '!$B$2:$B$121,'EMP LIST '!$H$2:$H$121,)</f>
        <v/>
      </c>
      <c r="W853" t="str">
        <v>LOGIN</v>
      </c>
      <c r="AJ853">
        <f>TODAY()</f>
        <v>46298</v>
      </c>
    </row>
    <row r="854">
      <c r="C854" t="str">
        <f t="array" ref="C854">XLOOKUP(B854,'EMP LIST '!$B$2:$B$121,'EMP LIST '!$E$2:$E$121,)</f>
        <v/>
      </c>
      <c r="D854" t="str">
        <f t="array" ref="D854">XLOOKUP($B854,'EMP LIST '!$B$2:$B$121,'EMP LIST '!$F$2:$F$121,)</f>
        <v/>
      </c>
      <c r="E854" t="str">
        <f t="array" ref="E854">XLOOKUP($B854,'EMP LIST '!$B$2:$B$121,'EMP LIST '!$I$2:$I$121,)</f>
        <v/>
      </c>
      <c r="I854">
        <f>AJ854-K854</f>
        <v>46298</v>
      </c>
      <c r="J854" t="str">
        <f t="array" ref="J854">XLOOKUP($B854,'EMP LIST '!$B$2:$B$121,'EMP LIST '!$H$2:$H$121,)</f>
        <v/>
      </c>
      <c r="W854" t="str">
        <v>LOGIN</v>
      </c>
      <c r="AJ854">
        <f>TODAY()</f>
        <v>46298</v>
      </c>
    </row>
    <row r="855">
      <c r="C855" t="str">
        <f t="array" ref="C855">XLOOKUP(B855,'EMP LIST '!$B$2:$B$121,'EMP LIST '!$E$2:$E$121,)</f>
        <v/>
      </c>
      <c r="D855" t="str">
        <f t="array" ref="D855">XLOOKUP($B855,'EMP LIST '!$B$2:$B$121,'EMP LIST '!$F$2:$F$121,)</f>
        <v/>
      </c>
      <c r="E855" t="str">
        <f t="array" ref="E855">XLOOKUP($B855,'EMP LIST '!$B$2:$B$121,'EMP LIST '!$I$2:$I$121,)</f>
        <v/>
      </c>
      <c r="I855">
        <f>AJ855-K855</f>
        <v>46298</v>
      </c>
      <c r="J855" t="str">
        <f t="array" ref="J855">XLOOKUP($B855,'EMP LIST '!$B$2:$B$121,'EMP LIST '!$H$2:$H$121,)</f>
        <v/>
      </c>
      <c r="W855" t="str">
        <v>LOGIN</v>
      </c>
      <c r="AJ855">
        <f>TODAY()</f>
        <v>46298</v>
      </c>
    </row>
    <row r="856">
      <c r="C856" t="str">
        <f t="array" ref="C856">XLOOKUP(B856,'EMP LIST '!$B$2:$B$121,'EMP LIST '!$E$2:$E$121,)</f>
        <v/>
      </c>
      <c r="D856" t="str">
        <f t="array" ref="D856">XLOOKUP($B856,'EMP LIST '!$B$2:$B$121,'EMP LIST '!$F$2:$F$121,)</f>
        <v/>
      </c>
      <c r="E856" t="str">
        <f t="array" ref="E856">XLOOKUP($B856,'EMP LIST '!$B$2:$B$121,'EMP LIST '!$I$2:$I$121,)</f>
        <v/>
      </c>
      <c r="I856">
        <f>AJ856-K856</f>
        <v>46298</v>
      </c>
      <c r="J856" t="str">
        <f t="array" ref="J856">XLOOKUP($B856,'EMP LIST '!$B$2:$B$121,'EMP LIST '!$H$2:$H$121,)</f>
        <v/>
      </c>
      <c r="W856" t="str">
        <v>LOGIN</v>
      </c>
      <c r="AJ856">
        <f>TODAY()</f>
        <v>46298</v>
      </c>
    </row>
    <row r="857">
      <c r="C857" t="str">
        <f t="array" ref="C857">XLOOKUP(B857,'EMP LIST '!$B$2:$B$121,'EMP LIST '!$E$2:$E$121,)</f>
        <v/>
      </c>
      <c r="D857" t="str">
        <f t="array" ref="D857">XLOOKUP($B857,'EMP LIST '!$B$2:$B$121,'EMP LIST '!$F$2:$F$121,)</f>
        <v/>
      </c>
      <c r="E857" t="str">
        <f t="array" ref="E857">XLOOKUP($B857,'EMP LIST '!$B$2:$B$121,'EMP LIST '!$I$2:$I$121,)</f>
        <v/>
      </c>
      <c r="I857">
        <f>AJ857-K857</f>
        <v>46298</v>
      </c>
      <c r="J857" t="str">
        <f t="array" ref="J857">XLOOKUP($B857,'EMP LIST '!$B$2:$B$121,'EMP LIST '!$H$2:$H$121,)</f>
        <v/>
      </c>
      <c r="W857" t="str">
        <v>LOGIN</v>
      </c>
      <c r="AJ857">
        <f>TODAY()</f>
        <v>46298</v>
      </c>
    </row>
    <row r="858">
      <c r="C858" t="str">
        <f t="array" ref="C858">XLOOKUP(B858,'EMP LIST '!$B$2:$B$121,'EMP LIST '!$E$2:$E$121,)</f>
        <v/>
      </c>
      <c r="D858" t="str">
        <f t="array" ref="D858">XLOOKUP($B858,'EMP LIST '!$B$2:$B$121,'EMP LIST '!$F$2:$F$121,)</f>
        <v/>
      </c>
      <c r="E858" t="str">
        <f t="array" ref="E858">XLOOKUP($B858,'EMP LIST '!$B$2:$B$121,'EMP LIST '!$I$2:$I$121,)</f>
        <v/>
      </c>
      <c r="I858">
        <f>AJ858-K858</f>
        <v>46298</v>
      </c>
      <c r="J858" t="str">
        <f t="array" ref="J858">XLOOKUP($B858,'EMP LIST '!$B$2:$B$121,'EMP LIST '!$H$2:$H$121,)</f>
        <v/>
      </c>
      <c r="W858" t="str">
        <v>LOGIN</v>
      </c>
      <c r="AJ858">
        <f>TODAY()</f>
        <v>46298</v>
      </c>
    </row>
    <row r="859">
      <c r="C859" t="str">
        <f t="array" ref="C859">XLOOKUP(B859,'EMP LIST '!$B$2:$B$121,'EMP LIST '!$E$2:$E$121,)</f>
        <v/>
      </c>
      <c r="D859" t="str">
        <f t="array" ref="D859">XLOOKUP($B859,'EMP LIST '!$B$2:$B$121,'EMP LIST '!$F$2:$F$121,)</f>
        <v/>
      </c>
      <c r="E859" t="str">
        <f t="array" ref="E859">XLOOKUP($B859,'EMP LIST '!$B$2:$B$121,'EMP LIST '!$I$2:$I$121,)</f>
        <v/>
      </c>
      <c r="I859">
        <f>AJ859-K859</f>
        <v>46298</v>
      </c>
      <c r="J859" t="str">
        <f t="array" ref="J859">XLOOKUP($B859,'EMP LIST '!$B$2:$B$121,'EMP LIST '!$H$2:$H$121,)</f>
        <v/>
      </c>
      <c r="W859" t="str">
        <v>LOGIN</v>
      </c>
      <c r="AJ859">
        <f>TODAY()</f>
        <v>46298</v>
      </c>
    </row>
    <row r="860">
      <c r="C860" t="str">
        <f t="array" ref="C860">XLOOKUP(B860,'EMP LIST '!$B$2:$B$121,'EMP LIST '!$E$2:$E$121,)</f>
        <v/>
      </c>
      <c r="D860" t="str">
        <f t="array" ref="D860">XLOOKUP($B860,'EMP LIST '!$B$2:$B$121,'EMP LIST '!$F$2:$F$121,)</f>
        <v/>
      </c>
      <c r="E860" t="str">
        <f t="array" ref="E860">XLOOKUP($B860,'EMP LIST '!$B$2:$B$121,'EMP LIST '!$I$2:$I$121,)</f>
        <v/>
      </c>
      <c r="I860">
        <f>AJ860-K860</f>
        <v>46298</v>
      </c>
      <c r="J860" t="str">
        <f t="array" ref="J860">XLOOKUP($B860,'EMP LIST '!$B$2:$B$121,'EMP LIST '!$H$2:$H$121,)</f>
        <v/>
      </c>
      <c r="W860" t="str">
        <v>LOGIN</v>
      </c>
      <c r="AJ860">
        <f>TODAY()</f>
        <v>46298</v>
      </c>
    </row>
    <row r="861">
      <c r="C861" t="str">
        <f t="array" ref="C861">XLOOKUP(B861,'EMP LIST '!$B$2:$B$121,'EMP LIST '!$E$2:$E$121,)</f>
        <v/>
      </c>
      <c r="D861" t="str">
        <f t="array" ref="D861">XLOOKUP($B861,'EMP LIST '!$B$2:$B$121,'EMP LIST '!$F$2:$F$121,)</f>
        <v/>
      </c>
      <c r="E861" t="str">
        <f t="array" ref="E861">XLOOKUP($B861,'EMP LIST '!$B$2:$B$121,'EMP LIST '!$I$2:$I$121,)</f>
        <v/>
      </c>
      <c r="I861">
        <f>AJ861-K861</f>
        <v>46298</v>
      </c>
      <c r="J861" t="str">
        <f t="array" ref="J861">XLOOKUP($B861,'EMP LIST '!$B$2:$B$121,'EMP LIST '!$H$2:$H$121,)</f>
        <v/>
      </c>
      <c r="W861" t="str">
        <v>LOGIN</v>
      </c>
      <c r="AJ861">
        <f>TODAY()</f>
        <v>46298</v>
      </c>
    </row>
    <row r="862">
      <c r="C862" t="str">
        <f t="array" ref="C862">XLOOKUP(B862,'EMP LIST '!$B$2:$B$121,'EMP LIST '!$E$2:$E$121,)</f>
        <v/>
      </c>
      <c r="D862" t="str">
        <f t="array" ref="D862">XLOOKUP($B862,'EMP LIST '!$B$2:$B$121,'EMP LIST '!$F$2:$F$121,)</f>
        <v/>
      </c>
      <c r="E862" t="str">
        <f t="array" ref="E862">XLOOKUP($B862,'EMP LIST '!$B$2:$B$121,'EMP LIST '!$I$2:$I$121,)</f>
        <v/>
      </c>
      <c r="I862">
        <f>AJ862-K862</f>
        <v>46298</v>
      </c>
      <c r="J862" t="str">
        <f t="array" ref="J862">XLOOKUP($B862,'EMP LIST '!$B$2:$B$121,'EMP LIST '!$H$2:$H$121,)</f>
        <v/>
      </c>
      <c r="W862" t="str">
        <v>LOGIN</v>
      </c>
      <c r="AJ862">
        <f>TODAY()</f>
        <v>46298</v>
      </c>
    </row>
    <row r="863">
      <c r="C863" t="str">
        <f t="array" ref="C863">XLOOKUP(B863,'EMP LIST '!$B$2:$B$121,'EMP LIST '!$E$2:$E$121,)</f>
        <v/>
      </c>
      <c r="D863" t="str">
        <f t="array" ref="D863">XLOOKUP($B863,'EMP LIST '!$B$2:$B$121,'EMP LIST '!$F$2:$F$121,)</f>
        <v/>
      </c>
      <c r="E863" t="str">
        <f t="array" ref="E863">XLOOKUP($B863,'EMP LIST '!$B$2:$B$121,'EMP LIST '!$I$2:$I$121,)</f>
        <v/>
      </c>
      <c r="I863">
        <f>AJ863-K863</f>
        <v>46298</v>
      </c>
      <c r="J863" t="str">
        <f t="array" ref="J863">XLOOKUP($B863,'EMP LIST '!$B$2:$B$121,'EMP LIST '!$H$2:$H$121,)</f>
        <v/>
      </c>
      <c r="W863" t="str">
        <v>LOGIN</v>
      </c>
      <c r="AJ863">
        <f>TODAY()</f>
        <v>46298</v>
      </c>
    </row>
    <row r="864">
      <c r="C864" t="str">
        <f t="array" ref="C864">XLOOKUP(B864,'EMP LIST '!$B$2:$B$121,'EMP LIST '!$E$2:$E$121,)</f>
        <v/>
      </c>
      <c r="D864" t="str">
        <f t="array" ref="D864">XLOOKUP($B864,'EMP LIST '!$B$2:$B$121,'EMP LIST '!$F$2:$F$121,)</f>
        <v/>
      </c>
      <c r="E864" t="str">
        <f t="array" ref="E864">XLOOKUP($B864,'EMP LIST '!$B$2:$B$121,'EMP LIST '!$I$2:$I$121,)</f>
        <v/>
      </c>
      <c r="I864">
        <f>AJ864-K864</f>
        <v>46298</v>
      </c>
      <c r="J864" t="str">
        <f t="array" ref="J864">XLOOKUP($B864,'EMP LIST '!$B$2:$B$121,'EMP LIST '!$H$2:$H$121,)</f>
        <v/>
      </c>
      <c r="W864" t="str">
        <v>LOGIN</v>
      </c>
      <c r="AJ864">
        <f>TODAY()</f>
        <v>46298</v>
      </c>
    </row>
    <row r="865">
      <c r="C865" t="str">
        <f t="array" ref="C865">XLOOKUP(B865,'EMP LIST '!$B$2:$B$121,'EMP LIST '!$E$2:$E$121,)</f>
        <v/>
      </c>
      <c r="D865" t="str">
        <f t="array" ref="D865">XLOOKUP($B865,'EMP LIST '!$B$2:$B$121,'EMP LIST '!$F$2:$F$121,)</f>
        <v/>
      </c>
      <c r="E865" t="str">
        <f t="array" ref="E865">XLOOKUP($B865,'EMP LIST '!$B$2:$B$121,'EMP LIST '!$I$2:$I$121,)</f>
        <v/>
      </c>
      <c r="I865">
        <f>AJ865-K865</f>
        <v>46298</v>
      </c>
      <c r="J865" t="str">
        <f t="array" ref="J865">XLOOKUP($B865,'EMP LIST '!$B$2:$B$121,'EMP LIST '!$H$2:$H$121,)</f>
        <v/>
      </c>
      <c r="W865" t="str">
        <v>LOGIN</v>
      </c>
      <c r="AJ865">
        <f>TODAY()</f>
        <v>46298</v>
      </c>
    </row>
    <row r="866">
      <c r="C866" t="str">
        <f t="array" ref="C866">XLOOKUP(B866,'EMP LIST '!$B$2:$B$121,'EMP LIST '!$E$2:$E$121,)</f>
        <v/>
      </c>
      <c r="D866" t="str">
        <f t="array" ref="D866">XLOOKUP($B866,'EMP LIST '!$B$2:$B$121,'EMP LIST '!$F$2:$F$121,)</f>
        <v/>
      </c>
      <c r="E866" t="str">
        <f t="array" ref="E866">XLOOKUP($B866,'EMP LIST '!$B$2:$B$121,'EMP LIST '!$I$2:$I$121,)</f>
        <v/>
      </c>
      <c r="I866">
        <f>AJ866-K866</f>
        <v>46298</v>
      </c>
      <c r="J866" t="str">
        <f t="array" ref="J866">XLOOKUP($B866,'EMP LIST '!$B$2:$B$121,'EMP LIST '!$H$2:$H$121,)</f>
        <v/>
      </c>
      <c r="W866" t="str">
        <v>LOGIN</v>
      </c>
      <c r="AJ866">
        <f>TODAY()</f>
        <v>46298</v>
      </c>
    </row>
    <row r="867">
      <c r="C867" t="str">
        <f t="array" ref="C867">XLOOKUP(B867,'EMP LIST '!$B$2:$B$121,'EMP LIST '!$E$2:$E$121,)</f>
        <v/>
      </c>
      <c r="D867" t="str">
        <f t="array" ref="D867">XLOOKUP($B867,'EMP LIST '!$B$2:$B$121,'EMP LIST '!$F$2:$F$121,)</f>
        <v/>
      </c>
      <c r="E867" t="str">
        <f t="array" ref="E867">XLOOKUP($B867,'EMP LIST '!$B$2:$B$121,'EMP LIST '!$I$2:$I$121,)</f>
        <v/>
      </c>
      <c r="I867">
        <f>AJ867-K867</f>
        <v>46298</v>
      </c>
      <c r="J867" t="str">
        <f t="array" ref="J867">XLOOKUP($B867,'EMP LIST '!$B$2:$B$121,'EMP LIST '!$H$2:$H$121,)</f>
        <v/>
      </c>
      <c r="W867" t="str">
        <v>LOGIN</v>
      </c>
      <c r="AJ867">
        <f>TODAY()</f>
        <v>46298</v>
      </c>
    </row>
    <row r="868">
      <c r="C868" t="str">
        <f t="array" ref="C868">XLOOKUP(B868,'EMP LIST '!$B$2:$B$121,'EMP LIST '!$E$2:$E$121,)</f>
        <v/>
      </c>
      <c r="D868" t="str">
        <f t="array" ref="D868">XLOOKUP($B868,'EMP LIST '!$B$2:$B$121,'EMP LIST '!$F$2:$F$121,)</f>
        <v/>
      </c>
      <c r="E868" t="str">
        <f t="array" ref="E868">XLOOKUP($B868,'EMP LIST '!$B$2:$B$121,'EMP LIST '!$I$2:$I$121,)</f>
        <v/>
      </c>
      <c r="I868">
        <f>AJ868-K868</f>
        <v>46298</v>
      </c>
      <c r="J868" t="str">
        <f t="array" ref="J868">XLOOKUP($B868,'EMP LIST '!$B$2:$B$121,'EMP LIST '!$H$2:$H$121,)</f>
        <v/>
      </c>
      <c r="W868" t="str">
        <v>LOGIN</v>
      </c>
      <c r="AJ868">
        <f>TODAY()</f>
        <v>46298</v>
      </c>
    </row>
    <row r="869">
      <c r="C869" t="str">
        <f t="array" ref="C869">XLOOKUP(B869,'EMP LIST '!$B$2:$B$121,'EMP LIST '!$E$2:$E$121,)</f>
        <v/>
      </c>
      <c r="D869" t="str">
        <f t="array" ref="D869">XLOOKUP($B869,'EMP LIST '!$B$2:$B$121,'EMP LIST '!$F$2:$F$121,)</f>
        <v/>
      </c>
      <c r="E869" t="str">
        <f t="array" ref="E869">XLOOKUP($B869,'EMP LIST '!$B$2:$B$121,'EMP LIST '!$I$2:$I$121,)</f>
        <v/>
      </c>
      <c r="I869">
        <f>AJ869-K869</f>
        <v>46298</v>
      </c>
      <c r="J869" t="str">
        <f t="array" ref="J869">XLOOKUP($B869,'EMP LIST '!$B$2:$B$121,'EMP LIST '!$H$2:$H$121,)</f>
        <v/>
      </c>
      <c r="W869" t="str">
        <v>LOGIN</v>
      </c>
      <c r="AJ869">
        <f>TODAY()</f>
        <v>46298</v>
      </c>
    </row>
    <row r="870">
      <c r="C870" t="str">
        <f t="array" ref="C870">XLOOKUP(B870,'EMP LIST '!$B$2:$B$121,'EMP LIST '!$E$2:$E$121,)</f>
        <v/>
      </c>
      <c r="D870" t="str">
        <f t="array" ref="D870">XLOOKUP($B870,'EMP LIST '!$B$2:$B$121,'EMP LIST '!$F$2:$F$121,)</f>
        <v/>
      </c>
      <c r="E870" t="str">
        <f t="array" ref="E870">XLOOKUP($B870,'EMP LIST '!$B$2:$B$121,'EMP LIST '!$I$2:$I$121,)</f>
        <v/>
      </c>
      <c r="I870">
        <f>AJ870-K870</f>
        <v>46298</v>
      </c>
      <c r="J870" t="str">
        <f t="array" ref="J870">XLOOKUP($B870,'EMP LIST '!$B$2:$B$121,'EMP LIST '!$H$2:$H$121,)</f>
        <v/>
      </c>
      <c r="W870" t="str">
        <v>LOGIN</v>
      </c>
      <c r="AJ870">
        <f>TODAY()</f>
        <v>46298</v>
      </c>
    </row>
    <row r="871">
      <c r="C871" t="str">
        <f t="array" ref="C871">XLOOKUP(B871,'EMP LIST '!$B$2:$B$121,'EMP LIST '!$E$2:$E$121,)</f>
        <v/>
      </c>
      <c r="D871" t="str">
        <f t="array" ref="D871">XLOOKUP($B871,'EMP LIST '!$B$2:$B$121,'EMP LIST '!$F$2:$F$121,)</f>
        <v/>
      </c>
      <c r="E871" t="str">
        <f t="array" ref="E871">XLOOKUP($B871,'EMP LIST '!$B$2:$B$121,'EMP LIST '!$I$2:$I$121,)</f>
        <v/>
      </c>
      <c r="I871">
        <f>AJ871-K871</f>
        <v>46298</v>
      </c>
      <c r="J871" t="str">
        <f t="array" ref="J871">XLOOKUP($B871,'EMP LIST '!$B$2:$B$121,'EMP LIST '!$H$2:$H$121,)</f>
        <v/>
      </c>
      <c r="W871" t="str">
        <v>LOGIN</v>
      </c>
      <c r="AJ871">
        <f>TODAY()</f>
        <v>46298</v>
      </c>
    </row>
    <row r="872">
      <c r="C872" t="str">
        <f t="array" ref="C872">XLOOKUP(B872,'EMP LIST '!$B$2:$B$121,'EMP LIST '!$E$2:$E$121,)</f>
        <v/>
      </c>
      <c r="D872" t="str">
        <f t="array" ref="D872">XLOOKUP($B872,'EMP LIST '!$B$2:$B$121,'EMP LIST '!$F$2:$F$121,)</f>
        <v/>
      </c>
      <c r="E872" t="str">
        <f t="array" ref="E872">XLOOKUP($B872,'EMP LIST '!$B$2:$B$121,'EMP LIST '!$I$2:$I$121,)</f>
        <v/>
      </c>
      <c r="I872">
        <f>AJ872-K872</f>
        <v>46298</v>
      </c>
      <c r="J872" t="str">
        <f t="array" ref="J872">XLOOKUP($B872,'EMP LIST '!$B$2:$B$121,'EMP LIST '!$H$2:$H$121,)</f>
        <v/>
      </c>
      <c r="W872" t="str">
        <v>LOGIN</v>
      </c>
      <c r="AJ872">
        <f>TODAY()</f>
        <v>46298</v>
      </c>
    </row>
    <row r="873">
      <c r="C873" t="str">
        <f t="array" ref="C873">XLOOKUP(B873,'EMP LIST '!$B$2:$B$121,'EMP LIST '!$E$2:$E$121,)</f>
        <v/>
      </c>
      <c r="D873" t="str">
        <f t="array" ref="D873">XLOOKUP($B873,'EMP LIST '!$B$2:$B$121,'EMP LIST '!$F$2:$F$121,)</f>
        <v/>
      </c>
      <c r="E873" t="str">
        <f t="array" ref="E873">XLOOKUP($B873,'EMP LIST '!$B$2:$B$121,'EMP LIST '!$I$2:$I$121,)</f>
        <v/>
      </c>
      <c r="I873">
        <f>AJ873-K873</f>
        <v>46298</v>
      </c>
      <c r="J873" t="str">
        <f t="array" ref="J873">XLOOKUP($B873,'EMP LIST '!$B$2:$B$121,'EMP LIST '!$H$2:$H$121,)</f>
        <v/>
      </c>
      <c r="W873" t="str">
        <v>LOGIN</v>
      </c>
      <c r="AJ873">
        <f>TODAY()</f>
        <v>46298</v>
      </c>
    </row>
    <row r="874">
      <c r="C874" t="str">
        <f t="array" ref="C874">XLOOKUP(B874,'EMP LIST '!$B$2:$B$121,'EMP LIST '!$E$2:$E$121,)</f>
        <v/>
      </c>
      <c r="D874" t="str">
        <f t="array" ref="D874">XLOOKUP($B874,'EMP LIST '!$B$2:$B$121,'EMP LIST '!$F$2:$F$121,)</f>
        <v/>
      </c>
      <c r="E874" t="str">
        <f t="array" ref="E874">XLOOKUP($B874,'EMP LIST '!$B$2:$B$121,'EMP LIST '!$I$2:$I$121,)</f>
        <v/>
      </c>
      <c r="I874">
        <f>AJ874-K874</f>
        <v>46298</v>
      </c>
      <c r="J874" t="str">
        <f t="array" ref="J874">XLOOKUP($B874,'EMP LIST '!$B$2:$B$121,'EMP LIST '!$H$2:$H$121,)</f>
        <v/>
      </c>
      <c r="W874" t="str">
        <v>LOGIN</v>
      </c>
      <c r="AJ874">
        <f>TODAY()</f>
        <v>46298</v>
      </c>
    </row>
    <row r="875">
      <c r="C875" t="str">
        <f t="array" ref="C875">XLOOKUP(B875,'EMP LIST '!$B$2:$B$121,'EMP LIST '!$E$2:$E$121,)</f>
        <v/>
      </c>
      <c r="D875" t="str">
        <f t="array" ref="D875">XLOOKUP($B875,'EMP LIST '!$B$2:$B$121,'EMP LIST '!$F$2:$F$121,)</f>
        <v/>
      </c>
      <c r="E875" t="str">
        <f t="array" ref="E875">XLOOKUP($B875,'EMP LIST '!$B$2:$B$121,'EMP LIST '!$I$2:$I$121,)</f>
        <v/>
      </c>
      <c r="I875">
        <f>AJ875-K875</f>
        <v>46298</v>
      </c>
      <c r="J875" t="str">
        <f t="array" ref="J875">XLOOKUP($B875,'EMP LIST '!$B$2:$B$121,'EMP LIST '!$H$2:$H$121,)</f>
        <v/>
      </c>
      <c r="W875" t="str">
        <v>LOGIN</v>
      </c>
      <c r="AJ875">
        <f>TODAY()</f>
        <v>46298</v>
      </c>
    </row>
    <row r="876">
      <c r="C876" t="str">
        <f t="array" ref="C876">XLOOKUP(B876,'EMP LIST '!$B$2:$B$121,'EMP LIST '!$E$2:$E$121,)</f>
        <v/>
      </c>
      <c r="D876" t="str">
        <f t="array" ref="D876">XLOOKUP($B876,'EMP LIST '!$B$2:$B$121,'EMP LIST '!$F$2:$F$121,)</f>
        <v/>
      </c>
      <c r="E876" t="str">
        <f t="array" ref="E876">XLOOKUP($B876,'EMP LIST '!$B$2:$B$121,'EMP LIST '!$I$2:$I$121,)</f>
        <v/>
      </c>
      <c r="I876">
        <f>AJ876-K876</f>
        <v>46298</v>
      </c>
      <c r="J876" t="str">
        <f t="array" ref="J876">XLOOKUP($B876,'EMP LIST '!$B$2:$B$121,'EMP LIST '!$H$2:$H$121,)</f>
        <v/>
      </c>
      <c r="W876" t="str">
        <v>LOGIN</v>
      </c>
      <c r="AJ876">
        <f>TODAY()</f>
        <v>46298</v>
      </c>
    </row>
    <row r="877">
      <c r="C877" t="str">
        <f t="array" ref="C877">XLOOKUP(B877,'EMP LIST '!$B$2:$B$121,'EMP LIST '!$E$2:$E$121,)</f>
        <v/>
      </c>
      <c r="D877" t="str">
        <f t="array" ref="D877">XLOOKUP($B877,'EMP LIST '!$B$2:$B$121,'EMP LIST '!$F$2:$F$121,)</f>
        <v/>
      </c>
      <c r="E877" t="str">
        <f t="array" ref="E877">XLOOKUP($B877,'EMP LIST '!$B$2:$B$121,'EMP LIST '!$I$2:$I$121,)</f>
        <v/>
      </c>
      <c r="I877">
        <f>AJ877-K877</f>
        <v>46298</v>
      </c>
      <c r="J877" t="str">
        <f t="array" ref="J877">XLOOKUP($B877,'EMP LIST '!$B$2:$B$121,'EMP LIST '!$H$2:$H$121,)</f>
        <v/>
      </c>
      <c r="W877" t="str">
        <v>LOGIN</v>
      </c>
      <c r="AJ877">
        <f>TODAY()</f>
        <v>46298</v>
      </c>
    </row>
    <row r="878">
      <c r="C878" t="str">
        <f t="array" ref="C878">XLOOKUP(B878,'EMP LIST '!$B$2:$B$121,'EMP LIST '!$E$2:$E$121,)</f>
        <v/>
      </c>
      <c r="D878" t="str">
        <f t="array" ref="D878">XLOOKUP($B878,'EMP LIST '!$B$2:$B$121,'EMP LIST '!$F$2:$F$121,)</f>
        <v/>
      </c>
      <c r="E878" t="str">
        <f t="array" ref="E878">XLOOKUP($B878,'EMP LIST '!$B$2:$B$121,'EMP LIST '!$I$2:$I$121,)</f>
        <v/>
      </c>
      <c r="I878">
        <f>AJ878-K878</f>
        <v>46298</v>
      </c>
      <c r="J878" t="str">
        <f t="array" ref="J878">XLOOKUP($B878,'EMP LIST '!$B$2:$B$121,'EMP LIST '!$H$2:$H$121,)</f>
        <v/>
      </c>
      <c r="W878" t="str">
        <v>LOGIN</v>
      </c>
      <c r="AJ878">
        <f>TODAY()</f>
        <v>46298</v>
      </c>
    </row>
    <row r="879">
      <c r="C879" t="str">
        <f t="array" ref="C879">XLOOKUP(B879,'EMP LIST '!$B$2:$B$121,'EMP LIST '!$E$2:$E$121,)</f>
        <v/>
      </c>
      <c r="D879" t="str">
        <f t="array" ref="D879">XLOOKUP($B879,'EMP LIST '!$B$2:$B$121,'EMP LIST '!$F$2:$F$121,)</f>
        <v/>
      </c>
      <c r="E879" t="str">
        <f t="array" ref="E879">XLOOKUP($B879,'EMP LIST '!$B$2:$B$121,'EMP LIST '!$I$2:$I$121,)</f>
        <v/>
      </c>
      <c r="I879">
        <f>AJ879-K879</f>
        <v>46298</v>
      </c>
      <c r="J879" t="str">
        <f t="array" ref="J879">XLOOKUP($B879,'EMP LIST '!$B$2:$B$121,'EMP LIST '!$H$2:$H$121,)</f>
        <v/>
      </c>
      <c r="W879" t="str">
        <v>LOGIN</v>
      </c>
      <c r="AJ879">
        <f>TODAY()</f>
        <v>46298</v>
      </c>
    </row>
    <row r="880">
      <c r="C880" t="str">
        <f t="array" ref="C880">XLOOKUP(B880,'EMP LIST '!$B$2:$B$121,'EMP LIST '!$E$2:$E$121,)</f>
        <v/>
      </c>
      <c r="D880" t="str">
        <f t="array" ref="D880">XLOOKUP($B880,'EMP LIST '!$B$2:$B$121,'EMP LIST '!$F$2:$F$121,)</f>
        <v/>
      </c>
      <c r="E880" t="str">
        <f t="array" ref="E880">XLOOKUP($B880,'EMP LIST '!$B$2:$B$121,'EMP LIST '!$I$2:$I$121,)</f>
        <v/>
      </c>
      <c r="I880">
        <f>AJ880-K880</f>
        <v>46298</v>
      </c>
      <c r="J880" t="str">
        <f t="array" ref="J880">XLOOKUP($B880,'EMP LIST '!$B$2:$B$121,'EMP LIST '!$H$2:$H$121,)</f>
        <v/>
      </c>
      <c r="W880" t="str">
        <v>LOGIN</v>
      </c>
      <c r="AJ880">
        <f>TODAY()</f>
        <v>46298</v>
      </c>
    </row>
    <row r="881">
      <c r="C881" t="str">
        <f t="array" ref="C881">XLOOKUP(B881,'EMP LIST '!$B$2:$B$121,'EMP LIST '!$E$2:$E$121,)</f>
        <v/>
      </c>
      <c r="D881" t="str">
        <f t="array" ref="D881">XLOOKUP($B881,'EMP LIST '!$B$2:$B$121,'EMP LIST '!$F$2:$F$121,)</f>
        <v/>
      </c>
      <c r="E881" t="str">
        <f t="array" ref="E881">XLOOKUP($B881,'EMP LIST '!$B$2:$B$121,'EMP LIST '!$I$2:$I$121,)</f>
        <v/>
      </c>
      <c r="I881">
        <f>AJ881-K881</f>
        <v>46298</v>
      </c>
      <c r="J881" t="str">
        <f t="array" ref="J881">XLOOKUP($B881,'EMP LIST '!$B$2:$B$121,'EMP LIST '!$H$2:$H$121,)</f>
        <v/>
      </c>
      <c r="W881" t="str">
        <v>LOGIN</v>
      </c>
      <c r="AJ881">
        <f>TODAY()</f>
        <v>46298</v>
      </c>
    </row>
    <row r="882">
      <c r="C882" t="str">
        <f t="array" ref="C882">XLOOKUP(B882,'EMP LIST '!$B$2:$B$121,'EMP LIST '!$E$2:$E$121,)</f>
        <v/>
      </c>
      <c r="D882" t="str">
        <f t="array" ref="D882">XLOOKUP($B882,'EMP LIST '!$B$2:$B$121,'EMP LIST '!$F$2:$F$121,)</f>
        <v/>
      </c>
      <c r="E882" t="str">
        <f t="array" ref="E882">XLOOKUP($B882,'EMP LIST '!$B$2:$B$121,'EMP LIST '!$I$2:$I$121,)</f>
        <v/>
      </c>
      <c r="I882">
        <f>AJ882-K882</f>
        <v>46298</v>
      </c>
      <c r="J882" t="str">
        <f t="array" ref="J882">XLOOKUP($B882,'EMP LIST '!$B$2:$B$121,'EMP LIST '!$H$2:$H$121,)</f>
        <v/>
      </c>
      <c r="W882" t="str">
        <v>LOGIN</v>
      </c>
      <c r="AJ882">
        <f>TODAY()</f>
        <v>46298</v>
      </c>
    </row>
    <row r="883">
      <c r="C883" t="str">
        <f t="array" ref="C883">XLOOKUP(B883,'EMP LIST '!$B$2:$B$121,'EMP LIST '!$E$2:$E$121,)</f>
        <v/>
      </c>
      <c r="D883" t="str">
        <f t="array" ref="D883">XLOOKUP($B883,'EMP LIST '!$B$2:$B$121,'EMP LIST '!$F$2:$F$121,)</f>
        <v/>
      </c>
      <c r="E883" t="str">
        <f t="array" ref="E883">XLOOKUP($B883,'EMP LIST '!$B$2:$B$121,'EMP LIST '!$I$2:$I$121,)</f>
        <v/>
      </c>
      <c r="I883">
        <f>AJ883-K883</f>
        <v>46298</v>
      </c>
      <c r="J883" t="str">
        <f t="array" ref="J883">XLOOKUP($B883,'EMP LIST '!$B$2:$B$121,'EMP LIST '!$H$2:$H$121,)</f>
        <v/>
      </c>
      <c r="W883" t="str">
        <v>LOGIN</v>
      </c>
      <c r="AJ883">
        <f>TODAY()</f>
        <v>46298</v>
      </c>
    </row>
    <row r="884">
      <c r="C884" t="str">
        <f t="array" ref="C884">XLOOKUP(B884,'EMP LIST '!$B$2:$B$121,'EMP LIST '!$E$2:$E$121,)</f>
        <v/>
      </c>
      <c r="D884" t="str">
        <f t="array" ref="D884">XLOOKUP($B884,'EMP LIST '!$B$2:$B$121,'EMP LIST '!$F$2:$F$121,)</f>
        <v/>
      </c>
      <c r="E884" t="str">
        <f t="array" ref="E884">XLOOKUP($B884,'EMP LIST '!$B$2:$B$121,'EMP LIST '!$I$2:$I$121,)</f>
        <v/>
      </c>
      <c r="I884">
        <f>AJ884-K884</f>
        <v>46298</v>
      </c>
      <c r="J884" t="str">
        <f t="array" ref="J884">XLOOKUP($B884,'EMP LIST '!$B$2:$B$121,'EMP LIST '!$H$2:$H$121,)</f>
        <v/>
      </c>
      <c r="W884" t="str">
        <v>LOGIN</v>
      </c>
      <c r="AJ884">
        <f>TODAY()</f>
        <v>46298</v>
      </c>
    </row>
    <row r="885">
      <c r="C885" t="str">
        <f t="array" ref="C885">XLOOKUP(B885,'EMP LIST '!$B$2:$B$121,'EMP LIST '!$E$2:$E$121,)</f>
        <v/>
      </c>
      <c r="D885" t="str">
        <f t="array" ref="D885">XLOOKUP($B885,'EMP LIST '!$B$2:$B$121,'EMP LIST '!$F$2:$F$121,)</f>
        <v/>
      </c>
      <c r="E885" t="str">
        <f t="array" ref="E885">XLOOKUP($B885,'EMP LIST '!$B$2:$B$121,'EMP LIST '!$I$2:$I$121,)</f>
        <v/>
      </c>
      <c r="I885">
        <f>AJ885-K885</f>
        <v>46298</v>
      </c>
      <c r="J885" t="str">
        <f t="array" ref="J885">XLOOKUP($B885,'EMP LIST '!$B$2:$B$121,'EMP LIST '!$H$2:$H$121,)</f>
        <v/>
      </c>
      <c r="W885" t="str">
        <v>LOGIN</v>
      </c>
      <c r="AJ885">
        <f>TODAY()</f>
        <v>46298</v>
      </c>
    </row>
    <row r="886">
      <c r="C886" t="str">
        <f t="array" ref="C886">XLOOKUP(B886,'EMP LIST '!$B$2:$B$121,'EMP LIST '!$E$2:$E$121,)</f>
        <v/>
      </c>
      <c r="D886" t="str">
        <f t="array" ref="D886">XLOOKUP($B886,'EMP LIST '!$B$2:$B$121,'EMP LIST '!$F$2:$F$121,)</f>
        <v/>
      </c>
      <c r="E886" t="str">
        <f t="array" ref="E886">XLOOKUP($B886,'EMP LIST '!$B$2:$B$121,'EMP LIST '!$I$2:$I$121,)</f>
        <v/>
      </c>
      <c r="I886">
        <f>AJ886-K886</f>
        <v>46298</v>
      </c>
      <c r="J886" t="str">
        <f t="array" ref="J886">XLOOKUP($B886,'EMP LIST '!$B$2:$B$121,'EMP LIST '!$H$2:$H$121,)</f>
        <v/>
      </c>
      <c r="W886" t="str">
        <v>LOGIN</v>
      </c>
      <c r="AJ886">
        <f>TODAY()</f>
        <v>46298</v>
      </c>
    </row>
    <row r="887">
      <c r="C887" t="str">
        <f t="array" ref="C887">XLOOKUP(B887,'EMP LIST '!$B$2:$B$121,'EMP LIST '!$E$2:$E$121,)</f>
        <v/>
      </c>
      <c r="D887" t="str">
        <f t="array" ref="D887">XLOOKUP($B887,'EMP LIST '!$B$2:$B$121,'EMP LIST '!$F$2:$F$121,)</f>
        <v/>
      </c>
      <c r="E887" t="str">
        <f t="array" ref="E887">XLOOKUP($B887,'EMP LIST '!$B$2:$B$121,'EMP LIST '!$I$2:$I$121,)</f>
        <v/>
      </c>
      <c r="I887">
        <f>AJ887-K887</f>
        <v>46298</v>
      </c>
      <c r="J887" t="str">
        <f t="array" ref="J887">XLOOKUP($B887,'EMP LIST '!$B$2:$B$121,'EMP LIST '!$H$2:$H$121,)</f>
        <v/>
      </c>
      <c r="W887" t="str">
        <v>LOGIN</v>
      </c>
      <c r="AJ887">
        <f>TODAY()</f>
        <v>46298</v>
      </c>
    </row>
    <row r="888">
      <c r="C888" t="str">
        <f t="array" ref="C888">XLOOKUP(B888,'EMP LIST '!$B$2:$B$121,'EMP LIST '!$E$2:$E$121,)</f>
        <v/>
      </c>
      <c r="D888" t="str">
        <f t="array" ref="D888">XLOOKUP($B888,'EMP LIST '!$B$2:$B$121,'EMP LIST '!$F$2:$F$121,)</f>
        <v/>
      </c>
      <c r="E888" t="str">
        <f t="array" ref="E888">XLOOKUP($B888,'EMP LIST '!$B$2:$B$121,'EMP LIST '!$I$2:$I$121,)</f>
        <v/>
      </c>
      <c r="I888">
        <f>AJ888-K888</f>
        <v>46298</v>
      </c>
      <c r="J888" t="str">
        <f t="array" ref="J888">XLOOKUP($B888,'EMP LIST '!$B$2:$B$121,'EMP LIST '!$H$2:$H$121,)</f>
        <v/>
      </c>
      <c r="W888" t="str">
        <v>LOGIN</v>
      </c>
      <c r="AJ888">
        <f>TODAY()</f>
        <v>46298</v>
      </c>
    </row>
    <row r="889">
      <c r="C889" t="str">
        <f t="array" ref="C889">XLOOKUP(B889,'EMP LIST '!$B$2:$B$121,'EMP LIST '!$E$2:$E$121,)</f>
        <v/>
      </c>
      <c r="D889" t="str">
        <f t="array" ref="D889">XLOOKUP($B889,'EMP LIST '!$B$2:$B$121,'EMP LIST '!$F$2:$F$121,)</f>
        <v/>
      </c>
      <c r="E889" t="str">
        <f t="array" ref="E889">XLOOKUP($B889,'EMP LIST '!$B$2:$B$121,'EMP LIST '!$I$2:$I$121,)</f>
        <v/>
      </c>
      <c r="I889">
        <f>AJ889-K889</f>
        <v>46298</v>
      </c>
      <c r="J889" t="str">
        <f t="array" ref="J889">XLOOKUP($B889,'EMP LIST '!$B$2:$B$121,'EMP LIST '!$H$2:$H$121,)</f>
        <v/>
      </c>
      <c r="W889" t="str">
        <v>LOGIN</v>
      </c>
      <c r="AJ889">
        <f>TODAY()</f>
        <v>46298</v>
      </c>
    </row>
    <row r="890">
      <c r="C890" t="str">
        <f t="array" ref="C890">XLOOKUP(B890,'EMP LIST '!$B$2:$B$121,'EMP LIST '!$E$2:$E$121,)</f>
        <v/>
      </c>
      <c r="D890" t="str">
        <f t="array" ref="D890">XLOOKUP($B890,'EMP LIST '!$B$2:$B$121,'EMP LIST '!$F$2:$F$121,)</f>
        <v/>
      </c>
      <c r="E890" t="str">
        <f t="array" ref="E890">XLOOKUP($B890,'EMP LIST '!$B$2:$B$121,'EMP LIST '!$I$2:$I$121,)</f>
        <v/>
      </c>
      <c r="I890">
        <f>AJ890-K890</f>
        <v>46298</v>
      </c>
      <c r="J890" t="str">
        <f t="array" ref="J890">XLOOKUP($B890,'EMP LIST '!$B$2:$B$121,'EMP LIST '!$H$2:$H$121,)</f>
        <v/>
      </c>
      <c r="W890" t="str">
        <v>LOGIN</v>
      </c>
      <c r="AJ890">
        <f>TODAY()</f>
        <v>46298</v>
      </c>
    </row>
    <row r="891">
      <c r="C891" t="str">
        <f t="array" ref="C891">XLOOKUP(B891,'EMP LIST '!$B$2:$B$121,'EMP LIST '!$E$2:$E$121,)</f>
        <v/>
      </c>
      <c r="D891" t="str">
        <f t="array" ref="D891">XLOOKUP($B891,'EMP LIST '!$B$2:$B$121,'EMP LIST '!$F$2:$F$121,)</f>
        <v/>
      </c>
      <c r="E891" t="str">
        <f t="array" ref="E891">XLOOKUP($B891,'EMP LIST '!$B$2:$B$121,'EMP LIST '!$I$2:$I$121,)</f>
        <v/>
      </c>
      <c r="I891">
        <f>AJ891-K891</f>
        <v>46298</v>
      </c>
      <c r="J891" t="str">
        <f t="array" ref="J891">XLOOKUP($B891,'EMP LIST '!$B$2:$B$121,'EMP LIST '!$H$2:$H$121,)</f>
        <v/>
      </c>
      <c r="W891" t="str">
        <v>LOGIN</v>
      </c>
      <c r="AJ891">
        <f>TODAY()</f>
        <v>46298</v>
      </c>
    </row>
    <row r="892">
      <c r="C892" t="str">
        <f t="array" ref="C892">XLOOKUP(B892,'EMP LIST '!$B$2:$B$121,'EMP LIST '!$E$2:$E$121,)</f>
        <v/>
      </c>
      <c r="D892" t="str">
        <f t="array" ref="D892">XLOOKUP($B892,'EMP LIST '!$B$2:$B$121,'EMP LIST '!$F$2:$F$121,)</f>
        <v/>
      </c>
      <c r="E892" t="str">
        <f t="array" ref="E892">XLOOKUP($B892,'EMP LIST '!$B$2:$B$121,'EMP LIST '!$I$2:$I$121,)</f>
        <v/>
      </c>
      <c r="I892">
        <f>AJ892-K892</f>
        <v>46298</v>
      </c>
      <c r="J892" t="str">
        <f t="array" ref="J892">XLOOKUP($B892,'EMP LIST '!$B$2:$B$121,'EMP LIST '!$H$2:$H$121,)</f>
        <v/>
      </c>
      <c r="W892" t="str">
        <v>LOGIN</v>
      </c>
      <c r="AJ892">
        <f>TODAY()</f>
        <v>46298</v>
      </c>
    </row>
    <row r="893">
      <c r="C893" t="str">
        <f t="array" ref="C893">XLOOKUP(B893,'EMP LIST '!$B$2:$B$121,'EMP LIST '!$E$2:$E$121,)</f>
        <v/>
      </c>
      <c r="D893" t="str">
        <f t="array" ref="D893">XLOOKUP($B893,'EMP LIST '!$B$2:$B$121,'EMP LIST '!$F$2:$F$121,)</f>
        <v/>
      </c>
      <c r="E893" t="str">
        <f t="array" ref="E893">XLOOKUP($B893,'EMP LIST '!$B$2:$B$121,'EMP LIST '!$I$2:$I$121,)</f>
        <v/>
      </c>
      <c r="I893">
        <f>AJ893-K893</f>
        <v>46298</v>
      </c>
      <c r="J893" t="str">
        <f t="array" ref="J893">XLOOKUP($B893,'EMP LIST '!$B$2:$B$121,'EMP LIST '!$H$2:$H$121,)</f>
        <v/>
      </c>
      <c r="W893" t="str">
        <v>LOGIN</v>
      </c>
      <c r="AJ893">
        <f>TODAY()</f>
        <v>46298</v>
      </c>
    </row>
    <row r="894">
      <c r="C894" t="str">
        <f t="array" ref="C894">XLOOKUP(B894,'EMP LIST '!$B$2:$B$121,'EMP LIST '!$E$2:$E$121,)</f>
        <v/>
      </c>
      <c r="D894" t="str">
        <f t="array" ref="D894">XLOOKUP($B894,'EMP LIST '!$B$2:$B$121,'EMP LIST '!$F$2:$F$121,)</f>
        <v/>
      </c>
      <c r="E894" t="str">
        <f t="array" ref="E894">XLOOKUP($B894,'EMP LIST '!$B$2:$B$121,'EMP LIST '!$I$2:$I$121,)</f>
        <v/>
      </c>
      <c r="I894">
        <f>AJ894-K894</f>
        <v>46298</v>
      </c>
      <c r="J894" t="str">
        <f t="array" ref="J894">XLOOKUP($B894,'EMP LIST '!$B$2:$B$121,'EMP LIST '!$H$2:$H$121,)</f>
        <v/>
      </c>
      <c r="W894" t="str">
        <v>LOGIN</v>
      </c>
      <c r="AJ894">
        <f>TODAY()</f>
        <v>46298</v>
      </c>
    </row>
    <row r="895">
      <c r="C895" t="str">
        <f t="array" ref="C895">XLOOKUP(B895,'EMP LIST '!$B$2:$B$121,'EMP LIST '!$E$2:$E$121,)</f>
        <v/>
      </c>
      <c r="D895" t="str">
        <f t="array" ref="D895">XLOOKUP($B895,'EMP LIST '!$B$2:$B$121,'EMP LIST '!$F$2:$F$121,)</f>
        <v/>
      </c>
      <c r="E895" t="str">
        <f t="array" ref="E895">XLOOKUP($B895,'EMP LIST '!$B$2:$B$121,'EMP LIST '!$I$2:$I$121,)</f>
        <v/>
      </c>
      <c r="I895">
        <f>AJ895-K895</f>
        <v>46298</v>
      </c>
      <c r="J895" t="str">
        <f t="array" ref="J895">XLOOKUP($B895,'EMP LIST '!$B$2:$B$121,'EMP LIST '!$H$2:$H$121,)</f>
        <v/>
      </c>
      <c r="W895" t="str">
        <v>LOGIN</v>
      </c>
      <c r="AJ895">
        <f>TODAY()</f>
        <v>46298</v>
      </c>
    </row>
    <row r="896">
      <c r="C896" t="str">
        <f t="array" ref="C896">XLOOKUP(B896,'EMP LIST '!$B$2:$B$121,'EMP LIST '!$E$2:$E$121,)</f>
        <v/>
      </c>
      <c r="D896" t="str">
        <f t="array" ref="D896">XLOOKUP($B896,'EMP LIST '!$B$2:$B$121,'EMP LIST '!$F$2:$F$121,)</f>
        <v/>
      </c>
      <c r="E896" t="str">
        <f t="array" ref="E896">XLOOKUP($B896,'EMP LIST '!$B$2:$B$121,'EMP LIST '!$I$2:$I$121,)</f>
        <v/>
      </c>
      <c r="I896">
        <f>AJ896-K896</f>
        <v>46298</v>
      </c>
      <c r="J896" t="str">
        <f t="array" ref="J896">XLOOKUP($B896,'EMP LIST '!$B$2:$B$121,'EMP LIST '!$H$2:$H$121,)</f>
        <v/>
      </c>
      <c r="W896" t="str">
        <v>LOGIN</v>
      </c>
      <c r="AJ896">
        <f>TODAY()</f>
        <v>46298</v>
      </c>
    </row>
    <row r="897">
      <c r="C897" t="str">
        <f t="array" ref="C897">XLOOKUP(B897,'EMP LIST '!$B$2:$B$121,'EMP LIST '!$E$2:$E$121,)</f>
        <v/>
      </c>
      <c r="D897" t="str">
        <f t="array" ref="D897">XLOOKUP($B897,'EMP LIST '!$B$2:$B$121,'EMP LIST '!$F$2:$F$121,)</f>
        <v/>
      </c>
      <c r="E897" t="str">
        <f t="array" ref="E897">XLOOKUP($B897,'EMP LIST '!$B$2:$B$121,'EMP LIST '!$I$2:$I$121,)</f>
        <v/>
      </c>
      <c r="I897">
        <f>AJ897-K897</f>
        <v>46298</v>
      </c>
      <c r="J897" t="str">
        <f t="array" ref="J897">XLOOKUP($B897,'EMP LIST '!$B$2:$B$121,'EMP LIST '!$H$2:$H$121,)</f>
        <v/>
      </c>
      <c r="W897" t="str">
        <v>LOGIN</v>
      </c>
      <c r="AJ897">
        <f>TODAY()</f>
        <v>46298</v>
      </c>
    </row>
    <row r="898">
      <c r="C898" t="str">
        <f t="array" ref="C898">XLOOKUP(B898,'EMP LIST '!$B$2:$B$121,'EMP LIST '!$E$2:$E$121,)</f>
        <v/>
      </c>
      <c r="D898" t="str">
        <f t="array" ref="D898">XLOOKUP($B898,'EMP LIST '!$B$2:$B$121,'EMP LIST '!$F$2:$F$121,)</f>
        <v/>
      </c>
      <c r="E898" t="str">
        <f t="array" ref="E898">XLOOKUP($B898,'EMP LIST '!$B$2:$B$121,'EMP LIST '!$I$2:$I$121,)</f>
        <v/>
      </c>
      <c r="I898">
        <f>AJ898-K898</f>
        <v>46298</v>
      </c>
      <c r="J898" t="str">
        <f t="array" ref="J898">XLOOKUP($B898,'EMP LIST '!$B$2:$B$121,'EMP LIST '!$H$2:$H$121,)</f>
        <v/>
      </c>
      <c r="W898" t="str">
        <v>LOGIN</v>
      </c>
      <c r="AJ898">
        <f>TODAY()</f>
        <v>46298</v>
      </c>
    </row>
    <row r="899">
      <c r="C899" t="str">
        <f t="array" ref="C899">XLOOKUP(B899,'EMP LIST '!$B$2:$B$121,'EMP LIST '!$E$2:$E$121,)</f>
        <v/>
      </c>
      <c r="D899" t="str">
        <f t="array" ref="D899">XLOOKUP($B899,'EMP LIST '!$B$2:$B$121,'EMP LIST '!$F$2:$F$121,)</f>
        <v/>
      </c>
      <c r="E899" t="str">
        <f t="array" ref="E899">XLOOKUP($B899,'EMP LIST '!$B$2:$B$121,'EMP LIST '!$I$2:$I$121,)</f>
        <v/>
      </c>
      <c r="I899">
        <f>AJ899-K899</f>
        <v>46298</v>
      </c>
      <c r="J899" t="str">
        <f t="array" ref="J899">XLOOKUP($B899,'EMP LIST '!$B$2:$B$121,'EMP LIST '!$H$2:$H$121,)</f>
        <v/>
      </c>
      <c r="W899" t="str">
        <v>LOGIN</v>
      </c>
      <c r="AJ899">
        <f>TODAY()</f>
        <v>46298</v>
      </c>
    </row>
    <row r="900">
      <c r="C900" t="str">
        <f t="array" ref="C900">XLOOKUP(B900,'EMP LIST '!$B$2:$B$121,'EMP LIST '!$E$2:$E$121,)</f>
        <v/>
      </c>
      <c r="D900" t="str">
        <f t="array" ref="D900">XLOOKUP($B900,'EMP LIST '!$B$2:$B$121,'EMP LIST '!$F$2:$F$121,)</f>
        <v/>
      </c>
      <c r="E900" t="str">
        <f t="array" ref="E900">XLOOKUP($B900,'EMP LIST '!$B$2:$B$121,'EMP LIST '!$I$2:$I$121,)</f>
        <v/>
      </c>
      <c r="I900">
        <f>AJ900-K900</f>
        <v>46298</v>
      </c>
      <c r="J900" t="str">
        <f t="array" ref="J900">XLOOKUP($B900,'EMP LIST '!$B$2:$B$121,'EMP LIST '!$H$2:$H$121,)</f>
        <v/>
      </c>
      <c r="W900" t="str">
        <v>LOGIN</v>
      </c>
      <c r="AJ900">
        <f>TODAY()</f>
        <v>46298</v>
      </c>
    </row>
    <row r="901">
      <c r="C901" t="str">
        <f t="array" ref="C901">XLOOKUP(B901,'EMP LIST '!$B$2:$B$121,'EMP LIST '!$E$2:$E$121,)</f>
        <v/>
      </c>
      <c r="D901" t="str">
        <f t="array" ref="D901">XLOOKUP($B901,'EMP LIST '!$B$2:$B$121,'EMP LIST '!$F$2:$F$121,)</f>
        <v/>
      </c>
      <c r="E901" t="str">
        <f t="array" ref="E901">XLOOKUP($B901,'EMP LIST '!$B$2:$B$121,'EMP LIST '!$I$2:$I$121,)</f>
        <v/>
      </c>
      <c r="I901">
        <f>AJ901-K901</f>
        <v>46298</v>
      </c>
      <c r="J901" t="str">
        <f t="array" ref="J901">XLOOKUP($B901,'EMP LIST '!$B$2:$B$121,'EMP LIST '!$H$2:$H$121,)</f>
        <v/>
      </c>
      <c r="W901" t="str">
        <v>LOGIN</v>
      </c>
      <c r="AJ901">
        <f>TODAY()</f>
        <v>46298</v>
      </c>
    </row>
    <row r="902">
      <c r="C902" t="str">
        <f t="array" ref="C902">XLOOKUP(B902,'EMP LIST '!$B$2:$B$121,'EMP LIST '!$E$2:$E$121,)</f>
        <v/>
      </c>
      <c r="D902" t="str">
        <f t="array" ref="D902">XLOOKUP($B902,'EMP LIST '!$B$2:$B$121,'EMP LIST '!$F$2:$F$121,)</f>
        <v/>
      </c>
      <c r="E902" t="str">
        <f t="array" ref="E902">XLOOKUP($B902,'EMP LIST '!$B$2:$B$121,'EMP LIST '!$I$2:$I$121,)</f>
        <v/>
      </c>
      <c r="I902">
        <f>AJ902-K902</f>
        <v>46298</v>
      </c>
      <c r="J902" t="str">
        <f t="array" ref="J902">XLOOKUP($B902,'EMP LIST '!$B$2:$B$121,'EMP LIST '!$H$2:$H$121,)</f>
        <v/>
      </c>
      <c r="W902" t="str">
        <v>LOGIN</v>
      </c>
      <c r="AJ902">
        <f>TODAY()</f>
        <v>46298</v>
      </c>
    </row>
    <row r="903">
      <c r="C903" t="str">
        <f t="array" ref="C903">XLOOKUP(B903,'EMP LIST '!$B$2:$B$121,'EMP LIST '!$E$2:$E$121,)</f>
        <v/>
      </c>
      <c r="D903" t="str">
        <f t="array" ref="D903">XLOOKUP($B903,'EMP LIST '!$B$2:$B$121,'EMP LIST '!$F$2:$F$121,)</f>
        <v/>
      </c>
      <c r="E903" t="str">
        <f t="array" ref="E903">XLOOKUP($B903,'EMP LIST '!$B$2:$B$121,'EMP LIST '!$I$2:$I$121,)</f>
        <v/>
      </c>
      <c r="I903">
        <f>AJ903-K903</f>
        <v>46298</v>
      </c>
      <c r="J903" t="str">
        <f t="array" ref="J903">XLOOKUP($B903,'EMP LIST '!$B$2:$B$121,'EMP LIST '!$H$2:$H$121,)</f>
        <v/>
      </c>
      <c r="W903" t="str">
        <v>LOGIN</v>
      </c>
      <c r="AJ903">
        <f>TODAY()</f>
        <v>46298</v>
      </c>
    </row>
    <row r="904">
      <c r="C904" t="str">
        <f t="array" ref="C904">XLOOKUP(B904,'EMP LIST '!$B$2:$B$121,'EMP LIST '!$E$2:$E$121,)</f>
        <v/>
      </c>
      <c r="D904" t="str">
        <f t="array" ref="D904">XLOOKUP($B904,'EMP LIST '!$B$2:$B$121,'EMP LIST '!$F$2:$F$121,)</f>
        <v/>
      </c>
      <c r="E904" t="str">
        <f t="array" ref="E904">XLOOKUP($B904,'EMP LIST '!$B$2:$B$121,'EMP LIST '!$I$2:$I$121,)</f>
        <v/>
      </c>
      <c r="I904">
        <f>AJ904-K904</f>
        <v>46298</v>
      </c>
      <c r="J904" t="str">
        <f t="array" ref="J904">XLOOKUP($B904,'EMP LIST '!$B$2:$B$121,'EMP LIST '!$H$2:$H$121,)</f>
        <v/>
      </c>
      <c r="W904" t="str">
        <v>LOGIN</v>
      </c>
      <c r="AJ904">
        <f>TODAY()</f>
        <v>46298</v>
      </c>
    </row>
    <row r="905">
      <c r="C905" t="str">
        <f t="array" ref="C905">XLOOKUP(B905,'EMP LIST '!$B$2:$B$121,'EMP LIST '!$E$2:$E$121,)</f>
        <v/>
      </c>
      <c r="D905" t="str">
        <f t="array" ref="D905">XLOOKUP($B905,'EMP LIST '!$B$2:$B$121,'EMP LIST '!$F$2:$F$121,)</f>
        <v/>
      </c>
      <c r="E905" t="str">
        <f t="array" ref="E905">XLOOKUP($B905,'EMP LIST '!$B$2:$B$121,'EMP LIST '!$I$2:$I$121,)</f>
        <v/>
      </c>
      <c r="I905">
        <f>AJ905-K905</f>
        <v>46298</v>
      </c>
      <c r="J905" t="str">
        <f t="array" ref="J905">XLOOKUP($B905,'EMP LIST '!$B$2:$B$121,'EMP LIST '!$H$2:$H$121,)</f>
        <v/>
      </c>
      <c r="W905" t="str">
        <v>LOGIN</v>
      </c>
      <c r="AJ905">
        <f>TODAY()</f>
        <v>46298</v>
      </c>
    </row>
    <row r="906">
      <c r="C906" t="str">
        <f t="array" ref="C906">XLOOKUP(B906,'EMP LIST '!$B$2:$B$121,'EMP LIST '!$E$2:$E$121,)</f>
        <v/>
      </c>
      <c r="D906" t="str">
        <f t="array" ref="D906">XLOOKUP($B906,'EMP LIST '!$B$2:$B$121,'EMP LIST '!$F$2:$F$121,)</f>
        <v/>
      </c>
      <c r="E906" t="str">
        <f t="array" ref="E906">XLOOKUP($B906,'EMP LIST '!$B$2:$B$121,'EMP LIST '!$I$2:$I$121,)</f>
        <v/>
      </c>
      <c r="I906">
        <f>AJ906-K906</f>
        <v>46298</v>
      </c>
      <c r="J906" t="str">
        <f t="array" ref="J906">XLOOKUP($B906,'EMP LIST '!$B$2:$B$121,'EMP LIST '!$H$2:$H$121,)</f>
        <v/>
      </c>
      <c r="W906" t="str">
        <v>LOGIN</v>
      </c>
      <c r="AJ906">
        <f>TODAY()</f>
        <v>46298</v>
      </c>
    </row>
    <row r="907">
      <c r="C907" t="str">
        <f t="array" ref="C907">XLOOKUP(B907,'EMP LIST '!$B$2:$B$121,'EMP LIST '!$E$2:$E$121,)</f>
        <v/>
      </c>
      <c r="D907" t="str">
        <f t="array" ref="D907">XLOOKUP($B907,'EMP LIST '!$B$2:$B$121,'EMP LIST '!$F$2:$F$121,)</f>
        <v/>
      </c>
      <c r="E907" t="str">
        <f t="array" ref="E907">XLOOKUP($B907,'EMP LIST '!$B$2:$B$121,'EMP LIST '!$I$2:$I$121,)</f>
        <v/>
      </c>
      <c r="I907">
        <f>AJ907-K907</f>
        <v>46298</v>
      </c>
      <c r="J907" t="str">
        <f t="array" ref="J907">XLOOKUP($B907,'EMP LIST '!$B$2:$B$121,'EMP LIST '!$H$2:$H$121,)</f>
        <v/>
      </c>
      <c r="W907" t="str">
        <v>LOGIN</v>
      </c>
      <c r="AJ907">
        <f>TODAY()</f>
        <v>46298</v>
      </c>
    </row>
    <row r="908">
      <c r="C908" t="str">
        <f t="array" ref="C908">XLOOKUP(B908,'EMP LIST '!$B$2:$B$121,'EMP LIST '!$E$2:$E$121,)</f>
        <v/>
      </c>
      <c r="D908" t="str">
        <f t="array" ref="D908">XLOOKUP($B908,'EMP LIST '!$B$2:$B$121,'EMP LIST '!$F$2:$F$121,)</f>
        <v/>
      </c>
      <c r="E908" t="str">
        <f t="array" ref="E908">XLOOKUP($B908,'EMP LIST '!$B$2:$B$121,'EMP LIST '!$I$2:$I$121,)</f>
        <v/>
      </c>
      <c r="I908">
        <f>AJ908-K908</f>
        <v>46298</v>
      </c>
      <c r="J908" t="str">
        <f t="array" ref="J908">XLOOKUP($B908,'EMP LIST '!$B$2:$B$121,'EMP LIST '!$H$2:$H$121,)</f>
        <v/>
      </c>
      <c r="W908" t="str">
        <v>LOGIN</v>
      </c>
      <c r="AJ908">
        <f>TODAY()</f>
        <v>46298</v>
      </c>
    </row>
    <row r="909">
      <c r="C909" t="str">
        <f t="array" ref="C909">XLOOKUP(B909,'EMP LIST '!$B$2:$B$121,'EMP LIST '!$E$2:$E$121,)</f>
        <v/>
      </c>
      <c r="D909" t="str">
        <f t="array" ref="D909">XLOOKUP($B909,'EMP LIST '!$B$2:$B$121,'EMP LIST '!$F$2:$F$121,)</f>
        <v/>
      </c>
      <c r="E909" t="str">
        <f t="array" ref="E909">XLOOKUP($B909,'EMP LIST '!$B$2:$B$121,'EMP LIST '!$I$2:$I$121,)</f>
        <v/>
      </c>
      <c r="I909">
        <f>AJ909-K909</f>
        <v>46298</v>
      </c>
      <c r="J909" t="str">
        <f t="array" ref="J909">XLOOKUP($B909,'EMP LIST '!$B$2:$B$121,'EMP LIST '!$H$2:$H$121,)</f>
        <v/>
      </c>
      <c r="W909" t="str">
        <v>LOGIN</v>
      </c>
      <c r="AJ909">
        <f>TODAY()</f>
        <v>46298</v>
      </c>
    </row>
    <row r="910">
      <c r="C910" t="str">
        <f t="array" ref="C910">XLOOKUP(B910,'EMP LIST '!$B$2:$B$121,'EMP LIST '!$E$2:$E$121,)</f>
        <v/>
      </c>
      <c r="D910" t="str">
        <f t="array" ref="D910">XLOOKUP($B910,'EMP LIST '!$B$2:$B$121,'EMP LIST '!$F$2:$F$121,)</f>
        <v/>
      </c>
      <c r="E910" t="str">
        <f t="array" ref="E910">XLOOKUP($B910,'EMP LIST '!$B$2:$B$121,'EMP LIST '!$I$2:$I$121,)</f>
        <v/>
      </c>
      <c r="I910">
        <f>AJ910-K910</f>
        <v>46298</v>
      </c>
      <c r="J910" t="str">
        <f t="array" ref="J910">XLOOKUP($B910,'EMP LIST '!$B$2:$B$121,'EMP LIST '!$H$2:$H$121,)</f>
        <v/>
      </c>
      <c r="W910" t="str">
        <v>LOGIN</v>
      </c>
      <c r="AJ910">
        <f>TODAY()</f>
        <v>46298</v>
      </c>
    </row>
    <row r="911">
      <c r="C911" t="str">
        <f t="array" ref="C911">XLOOKUP(B911,'EMP LIST '!$B$2:$B$121,'EMP LIST '!$E$2:$E$121,)</f>
        <v/>
      </c>
      <c r="D911" t="str">
        <f t="array" ref="D911">XLOOKUP($B911,'EMP LIST '!$B$2:$B$121,'EMP LIST '!$F$2:$F$121,)</f>
        <v/>
      </c>
      <c r="E911" t="str">
        <f t="array" ref="E911">XLOOKUP($B911,'EMP LIST '!$B$2:$B$121,'EMP LIST '!$I$2:$I$121,)</f>
        <v/>
      </c>
      <c r="I911">
        <f>AJ911-K911</f>
        <v>46298</v>
      </c>
      <c r="J911" t="str">
        <f t="array" ref="J911">XLOOKUP($B911,'EMP LIST '!$B$2:$B$121,'EMP LIST '!$H$2:$H$121,)</f>
        <v/>
      </c>
      <c r="W911" t="str">
        <v>LOGIN</v>
      </c>
      <c r="AJ911">
        <f>TODAY()</f>
        <v>46298</v>
      </c>
    </row>
    <row r="912">
      <c r="C912" t="str">
        <f t="array" ref="C912">XLOOKUP(B912,'EMP LIST '!$B$2:$B$121,'EMP LIST '!$E$2:$E$121,)</f>
        <v/>
      </c>
      <c r="D912" t="str">
        <f t="array" ref="D912">XLOOKUP($B912,'EMP LIST '!$B$2:$B$121,'EMP LIST '!$F$2:$F$121,)</f>
        <v/>
      </c>
      <c r="E912" t="str">
        <f t="array" ref="E912">XLOOKUP($B912,'EMP LIST '!$B$2:$B$121,'EMP LIST '!$I$2:$I$121,)</f>
        <v/>
      </c>
      <c r="I912">
        <f>AJ912-K912</f>
        <v>46298</v>
      </c>
      <c r="J912" t="str">
        <f t="array" ref="J912">XLOOKUP($B912,'EMP LIST '!$B$2:$B$121,'EMP LIST '!$H$2:$H$121,)</f>
        <v/>
      </c>
      <c r="W912" t="str">
        <v>LOGIN</v>
      </c>
      <c r="AJ912">
        <f>TODAY()</f>
        <v>46298</v>
      </c>
    </row>
    <row r="913">
      <c r="C913" t="str">
        <f t="array" ref="C913">XLOOKUP(B913,'EMP LIST '!$B$2:$B$121,'EMP LIST '!$E$2:$E$121,)</f>
        <v/>
      </c>
      <c r="D913" t="str">
        <f t="array" ref="D913">XLOOKUP($B913,'EMP LIST '!$B$2:$B$121,'EMP LIST '!$F$2:$F$121,)</f>
        <v/>
      </c>
      <c r="E913" t="str">
        <f t="array" ref="E913">XLOOKUP($B913,'EMP LIST '!$B$2:$B$121,'EMP LIST '!$I$2:$I$121,)</f>
        <v/>
      </c>
      <c r="I913">
        <f>AJ913-K913</f>
        <v>46298</v>
      </c>
      <c r="J913" t="str">
        <f t="array" ref="J913">XLOOKUP($B913,'EMP LIST '!$B$2:$B$121,'EMP LIST '!$H$2:$H$121,)</f>
        <v/>
      </c>
      <c r="W913" t="str">
        <v>LOGIN</v>
      </c>
      <c r="AJ913">
        <f>TODAY()</f>
        <v>46298</v>
      </c>
    </row>
    <row r="914">
      <c r="C914" t="str">
        <f t="array" ref="C914">XLOOKUP(B914,'EMP LIST '!$B$2:$B$121,'EMP LIST '!$E$2:$E$121,)</f>
        <v/>
      </c>
      <c r="D914" t="str">
        <f t="array" ref="D914">XLOOKUP($B914,'EMP LIST '!$B$2:$B$121,'EMP LIST '!$F$2:$F$121,)</f>
        <v/>
      </c>
      <c r="E914" t="str">
        <f t="array" ref="E914">XLOOKUP($B914,'EMP LIST '!$B$2:$B$121,'EMP LIST '!$I$2:$I$121,)</f>
        <v/>
      </c>
      <c r="I914">
        <f>AJ914-K914</f>
        <v>46298</v>
      </c>
      <c r="J914" t="str">
        <f t="array" ref="J914">XLOOKUP($B914,'EMP LIST '!$B$2:$B$121,'EMP LIST '!$H$2:$H$121,)</f>
        <v/>
      </c>
      <c r="W914" t="str">
        <v>LOGIN</v>
      </c>
      <c r="AJ914">
        <f>TODAY()</f>
        <v>46298</v>
      </c>
    </row>
    <row r="915">
      <c r="C915" t="str">
        <f t="array" ref="C915">XLOOKUP(B915,'EMP LIST '!$B$2:$B$121,'EMP LIST '!$E$2:$E$121,)</f>
        <v/>
      </c>
      <c r="D915" t="str">
        <f t="array" ref="D915">XLOOKUP($B915,'EMP LIST '!$B$2:$B$121,'EMP LIST '!$F$2:$F$121,)</f>
        <v/>
      </c>
      <c r="E915" t="str">
        <f t="array" ref="E915">XLOOKUP($B915,'EMP LIST '!$B$2:$B$121,'EMP LIST '!$I$2:$I$121,)</f>
        <v/>
      </c>
      <c r="I915">
        <f>AJ915-K915</f>
        <v>46298</v>
      </c>
      <c r="J915" t="str">
        <f t="array" ref="J915">XLOOKUP($B915,'EMP LIST '!$B$2:$B$121,'EMP LIST '!$H$2:$H$121,)</f>
        <v/>
      </c>
      <c r="W915" t="str">
        <v>LOGIN</v>
      </c>
      <c r="AJ915">
        <f>TODAY()</f>
        <v>46298</v>
      </c>
    </row>
    <row r="916">
      <c r="C916" t="str">
        <f t="array" ref="C916">XLOOKUP(B916,'EMP LIST '!$B$2:$B$121,'EMP LIST '!$E$2:$E$121,)</f>
        <v/>
      </c>
      <c r="D916" t="str">
        <f t="array" ref="D916">XLOOKUP($B916,'EMP LIST '!$B$2:$B$121,'EMP LIST '!$F$2:$F$121,)</f>
        <v/>
      </c>
      <c r="E916" t="str">
        <f t="array" ref="E916">XLOOKUP($B916,'EMP LIST '!$B$2:$B$121,'EMP LIST '!$I$2:$I$121,)</f>
        <v/>
      </c>
      <c r="I916">
        <f>AJ916-K916</f>
        <v>46298</v>
      </c>
      <c r="J916" t="str">
        <f t="array" ref="J916">XLOOKUP($B916,'EMP LIST '!$B$2:$B$121,'EMP LIST '!$H$2:$H$121,)</f>
        <v/>
      </c>
      <c r="W916" t="str">
        <v>LOGIN</v>
      </c>
      <c r="AJ916">
        <f>TODAY()</f>
        <v>46298</v>
      </c>
    </row>
    <row r="917">
      <c r="C917" t="str">
        <f t="array" ref="C917">XLOOKUP(B917,'EMP LIST '!$B$2:$B$121,'EMP LIST '!$E$2:$E$121,)</f>
        <v/>
      </c>
      <c r="D917" t="str">
        <f t="array" ref="D917">XLOOKUP($B917,'EMP LIST '!$B$2:$B$121,'EMP LIST '!$F$2:$F$121,)</f>
        <v/>
      </c>
      <c r="E917" t="str">
        <f t="array" ref="E917">XLOOKUP($B917,'EMP LIST '!$B$2:$B$121,'EMP LIST '!$I$2:$I$121,)</f>
        <v/>
      </c>
      <c r="I917">
        <f>AJ917-K917</f>
        <v>46298</v>
      </c>
      <c r="J917" t="str">
        <f t="array" ref="J917">XLOOKUP($B917,'EMP LIST '!$B$2:$B$121,'EMP LIST '!$H$2:$H$121,)</f>
        <v/>
      </c>
      <c r="W917" t="str">
        <v>LOGIN</v>
      </c>
      <c r="AJ917">
        <f>TODAY()</f>
        <v>46298</v>
      </c>
    </row>
    <row r="918">
      <c r="C918" t="str">
        <f t="array" ref="C918">XLOOKUP(B918,'EMP LIST '!$B$2:$B$121,'EMP LIST '!$E$2:$E$121,)</f>
        <v/>
      </c>
      <c r="D918" t="str">
        <f t="array" ref="D918">XLOOKUP($B918,'EMP LIST '!$B$2:$B$121,'EMP LIST '!$F$2:$F$121,)</f>
        <v/>
      </c>
      <c r="E918" t="str">
        <f t="array" ref="E918">XLOOKUP($B918,'EMP LIST '!$B$2:$B$121,'EMP LIST '!$I$2:$I$121,)</f>
        <v/>
      </c>
      <c r="I918">
        <f>AJ918-K918</f>
        <v>46298</v>
      </c>
      <c r="J918" t="str">
        <f t="array" ref="J918">XLOOKUP($B918,'EMP LIST '!$B$2:$B$121,'EMP LIST '!$H$2:$H$121,)</f>
        <v/>
      </c>
      <c r="W918" t="str">
        <v>LOGIN</v>
      </c>
      <c r="AJ918">
        <f>TODAY()</f>
        <v>46298</v>
      </c>
    </row>
    <row r="919">
      <c r="C919" t="str">
        <f t="array" ref="C919">XLOOKUP(B919,'EMP LIST '!$B$2:$B$121,'EMP LIST '!$E$2:$E$121,)</f>
        <v/>
      </c>
      <c r="D919" t="str">
        <f t="array" ref="D919">XLOOKUP($B919,'EMP LIST '!$B$2:$B$121,'EMP LIST '!$F$2:$F$121,)</f>
        <v/>
      </c>
      <c r="E919" t="str">
        <f t="array" ref="E919">XLOOKUP($B919,'EMP LIST '!$B$2:$B$121,'EMP LIST '!$I$2:$I$121,)</f>
        <v/>
      </c>
      <c r="I919">
        <f>AJ919-K919</f>
        <v>46298</v>
      </c>
      <c r="J919" t="str">
        <f t="array" ref="J919">XLOOKUP($B919,'EMP LIST '!$B$2:$B$121,'EMP LIST '!$H$2:$H$121,)</f>
        <v/>
      </c>
      <c r="W919" t="str">
        <v>LOGIN</v>
      </c>
      <c r="AJ919">
        <f>TODAY()</f>
        <v>46298</v>
      </c>
    </row>
    <row r="920">
      <c r="C920" t="str">
        <f t="array" ref="C920">XLOOKUP(B920,'EMP LIST '!$B$2:$B$121,'EMP LIST '!$E$2:$E$121,)</f>
        <v/>
      </c>
      <c r="D920" t="str">
        <f t="array" ref="D920">XLOOKUP($B920,'EMP LIST '!$B$2:$B$121,'EMP LIST '!$F$2:$F$121,)</f>
        <v/>
      </c>
      <c r="E920" t="str">
        <f t="array" ref="E920">XLOOKUP($B920,'EMP LIST '!$B$2:$B$121,'EMP LIST '!$I$2:$I$121,)</f>
        <v/>
      </c>
      <c r="I920">
        <f>AJ920-K920</f>
        <v>46298</v>
      </c>
      <c r="J920" t="str">
        <f t="array" ref="J920">XLOOKUP($B920,'EMP LIST '!$B$2:$B$121,'EMP LIST '!$H$2:$H$121,)</f>
        <v/>
      </c>
      <c r="W920" t="str">
        <v>LOGIN</v>
      </c>
      <c r="AJ920">
        <f>TODAY()</f>
        <v>46298</v>
      </c>
    </row>
    <row r="921">
      <c r="C921" t="str">
        <f t="array" ref="C921">XLOOKUP(B921,'EMP LIST '!$B$2:$B$121,'EMP LIST '!$E$2:$E$121,)</f>
        <v/>
      </c>
      <c r="D921" t="str">
        <f t="array" ref="D921">XLOOKUP($B921,'EMP LIST '!$B$2:$B$121,'EMP LIST '!$F$2:$F$121,)</f>
        <v/>
      </c>
      <c r="E921" t="str">
        <f t="array" ref="E921">XLOOKUP($B921,'EMP LIST '!$B$2:$B$121,'EMP LIST '!$I$2:$I$121,)</f>
        <v/>
      </c>
      <c r="I921">
        <f>AJ921-K921</f>
        <v>46298</v>
      </c>
      <c r="J921" t="str">
        <f t="array" ref="J921">XLOOKUP($B921,'EMP LIST '!$B$2:$B$121,'EMP LIST '!$H$2:$H$121,)</f>
        <v/>
      </c>
      <c r="W921" t="str">
        <v>LOGIN</v>
      </c>
      <c r="AJ921">
        <f>TODAY()</f>
        <v>46298</v>
      </c>
    </row>
    <row r="922">
      <c r="C922" t="str">
        <f t="array" ref="C922">XLOOKUP(B922,'EMP LIST '!$B$2:$B$121,'EMP LIST '!$E$2:$E$121,)</f>
        <v/>
      </c>
      <c r="D922" t="str">
        <f t="array" ref="D922">XLOOKUP($B922,'EMP LIST '!$B$2:$B$121,'EMP LIST '!$F$2:$F$121,)</f>
        <v/>
      </c>
      <c r="E922" t="str">
        <f t="array" ref="E922">XLOOKUP($B922,'EMP LIST '!$B$2:$B$121,'EMP LIST '!$I$2:$I$121,)</f>
        <v/>
      </c>
      <c r="I922">
        <f>AJ922-K922</f>
        <v>46298</v>
      </c>
      <c r="J922" t="str">
        <f t="array" ref="J922">XLOOKUP($B922,'EMP LIST '!$B$2:$B$121,'EMP LIST '!$H$2:$H$121,)</f>
        <v/>
      </c>
      <c r="W922" t="str">
        <v>LOGIN</v>
      </c>
      <c r="AJ922">
        <f>TODAY()</f>
        <v>46298</v>
      </c>
    </row>
    <row r="923">
      <c r="C923" t="str">
        <f t="array" ref="C923">XLOOKUP(B923,'EMP LIST '!$B$2:$B$121,'EMP LIST '!$E$2:$E$121,)</f>
        <v/>
      </c>
      <c r="D923" t="str">
        <f t="array" ref="D923">XLOOKUP($B923,'EMP LIST '!$B$2:$B$121,'EMP LIST '!$F$2:$F$121,)</f>
        <v/>
      </c>
      <c r="E923" t="str">
        <f t="array" ref="E923">XLOOKUP($B923,'EMP LIST '!$B$2:$B$121,'EMP LIST '!$I$2:$I$121,)</f>
        <v/>
      </c>
      <c r="I923">
        <f>AJ923-K923</f>
        <v>46298</v>
      </c>
      <c r="J923" t="str">
        <f t="array" ref="J923">XLOOKUP($B923,'EMP LIST '!$B$2:$B$121,'EMP LIST '!$H$2:$H$121,)</f>
        <v/>
      </c>
      <c r="W923" t="str">
        <v>LOGIN</v>
      </c>
      <c r="AJ923">
        <f>TODAY()</f>
        <v>46298</v>
      </c>
    </row>
    <row r="924">
      <c r="C924" t="str">
        <f t="array" ref="C924">XLOOKUP(B924,'EMP LIST '!$B$2:$B$121,'EMP LIST '!$E$2:$E$121,)</f>
        <v/>
      </c>
      <c r="D924" t="str">
        <f t="array" ref="D924">XLOOKUP($B924,'EMP LIST '!$B$2:$B$121,'EMP LIST '!$F$2:$F$121,)</f>
        <v/>
      </c>
      <c r="E924" t="str">
        <f t="array" ref="E924">XLOOKUP($B924,'EMP LIST '!$B$2:$B$121,'EMP LIST '!$I$2:$I$121,)</f>
        <v/>
      </c>
      <c r="I924">
        <f>AJ924-K924</f>
        <v>46298</v>
      </c>
      <c r="J924" t="str">
        <f t="array" ref="J924">XLOOKUP($B924,'EMP LIST '!$B$2:$B$121,'EMP LIST '!$H$2:$H$121,)</f>
        <v/>
      </c>
      <c r="W924" t="str">
        <v>LOGIN</v>
      </c>
      <c r="AJ924">
        <f>TODAY()</f>
        <v>46298</v>
      </c>
    </row>
    <row r="925">
      <c r="C925" t="str">
        <f t="array" ref="C925">XLOOKUP(B925,'EMP LIST '!$B$2:$B$121,'EMP LIST '!$E$2:$E$121,)</f>
        <v/>
      </c>
      <c r="D925" t="str">
        <f t="array" ref="D925">XLOOKUP($B925,'EMP LIST '!$B$2:$B$121,'EMP LIST '!$F$2:$F$121,)</f>
        <v/>
      </c>
      <c r="E925" t="str">
        <f t="array" ref="E925">XLOOKUP($B925,'EMP LIST '!$B$2:$B$121,'EMP LIST '!$I$2:$I$121,)</f>
        <v/>
      </c>
      <c r="I925">
        <f>AJ925-K925</f>
        <v>46298</v>
      </c>
      <c r="J925" t="str">
        <f t="array" ref="J925">XLOOKUP($B925,'EMP LIST '!$B$2:$B$121,'EMP LIST '!$H$2:$H$121,)</f>
        <v/>
      </c>
      <c r="W925" t="str">
        <v>LOGIN</v>
      </c>
      <c r="AJ925">
        <f>TODAY()</f>
        <v>46298</v>
      </c>
    </row>
    <row r="926">
      <c r="C926" t="str">
        <f t="array" ref="C926">XLOOKUP(B926,'EMP LIST '!$B$2:$B$121,'EMP LIST '!$E$2:$E$121,)</f>
        <v/>
      </c>
      <c r="D926" t="str">
        <f t="array" ref="D926">XLOOKUP($B926,'EMP LIST '!$B$2:$B$121,'EMP LIST '!$F$2:$F$121,)</f>
        <v/>
      </c>
      <c r="E926" t="str">
        <f t="array" ref="E926">XLOOKUP($B926,'EMP LIST '!$B$2:$B$121,'EMP LIST '!$I$2:$I$121,)</f>
        <v/>
      </c>
      <c r="I926">
        <f>AJ926-K926</f>
        <v>46298</v>
      </c>
      <c r="J926" t="str">
        <f t="array" ref="J926">XLOOKUP($B926,'EMP LIST '!$B$2:$B$121,'EMP LIST '!$H$2:$H$121,)</f>
        <v/>
      </c>
      <c r="W926" t="str">
        <v>LOGIN</v>
      </c>
      <c r="AJ926">
        <f>TODAY()</f>
        <v>46298</v>
      </c>
    </row>
    <row r="927">
      <c r="C927" t="str">
        <f t="array" ref="C927">XLOOKUP(B927,'EMP LIST '!$B$2:$B$121,'EMP LIST '!$E$2:$E$121,)</f>
        <v/>
      </c>
      <c r="D927" t="str">
        <f t="array" ref="D927">XLOOKUP($B927,'EMP LIST '!$B$2:$B$121,'EMP LIST '!$F$2:$F$121,)</f>
        <v/>
      </c>
      <c r="E927" t="str">
        <f t="array" ref="E927">XLOOKUP($B927,'EMP LIST '!$B$2:$B$121,'EMP LIST '!$I$2:$I$121,)</f>
        <v/>
      </c>
      <c r="I927">
        <f>AJ927-K927</f>
        <v>46298</v>
      </c>
      <c r="J927" t="str">
        <f t="array" ref="J927">XLOOKUP($B927,'EMP LIST '!$B$2:$B$121,'EMP LIST '!$H$2:$H$121,)</f>
        <v/>
      </c>
      <c r="W927" t="str">
        <v>LOGIN</v>
      </c>
      <c r="AJ927">
        <f>TODAY()</f>
        <v>46298</v>
      </c>
    </row>
    <row r="928">
      <c r="C928" t="str">
        <f t="array" ref="C928">XLOOKUP(B928,'EMP LIST '!$B$2:$B$121,'EMP LIST '!$E$2:$E$121,)</f>
        <v/>
      </c>
      <c r="D928" t="str">
        <f t="array" ref="D928">XLOOKUP($B928,'EMP LIST '!$B$2:$B$121,'EMP LIST '!$F$2:$F$121,)</f>
        <v/>
      </c>
      <c r="E928" t="str">
        <f t="array" ref="E928">XLOOKUP($B928,'EMP LIST '!$B$2:$B$121,'EMP LIST '!$I$2:$I$121,)</f>
        <v/>
      </c>
      <c r="I928">
        <f>AJ928-K928</f>
        <v>46298</v>
      </c>
      <c r="J928" t="str">
        <f t="array" ref="J928">XLOOKUP($B928,'EMP LIST '!$B$2:$B$121,'EMP LIST '!$H$2:$H$121,)</f>
        <v/>
      </c>
      <c r="W928" t="str">
        <v>LOGIN</v>
      </c>
      <c r="AJ928">
        <f>TODAY()</f>
        <v>46298</v>
      </c>
    </row>
    <row r="929">
      <c r="C929" t="str">
        <f t="array" ref="C929">XLOOKUP(B929,'EMP LIST '!$B$2:$B$121,'EMP LIST '!$E$2:$E$121,)</f>
        <v/>
      </c>
      <c r="D929" t="str">
        <f t="array" ref="D929">XLOOKUP($B929,'EMP LIST '!$B$2:$B$121,'EMP LIST '!$F$2:$F$121,)</f>
        <v/>
      </c>
      <c r="E929" t="str">
        <f t="array" ref="E929">XLOOKUP($B929,'EMP LIST '!$B$2:$B$121,'EMP LIST '!$I$2:$I$121,)</f>
        <v/>
      </c>
      <c r="I929">
        <f>AJ929-K929</f>
        <v>46298</v>
      </c>
      <c r="J929" t="str">
        <f t="array" ref="J929">XLOOKUP($B929,'EMP LIST '!$B$2:$B$121,'EMP LIST '!$H$2:$H$121,)</f>
        <v/>
      </c>
      <c r="W929" t="str">
        <v>LOGIN</v>
      </c>
      <c r="AJ929">
        <f>TODAY()</f>
        <v>46298</v>
      </c>
    </row>
    <row r="930">
      <c r="C930" t="str">
        <f t="array" ref="C930">XLOOKUP(B930,'EMP LIST '!$B$2:$B$121,'EMP LIST '!$E$2:$E$121,)</f>
        <v/>
      </c>
      <c r="D930" t="str">
        <f t="array" ref="D930">XLOOKUP($B930,'EMP LIST '!$B$2:$B$121,'EMP LIST '!$F$2:$F$121,)</f>
        <v/>
      </c>
      <c r="E930" t="str">
        <f t="array" ref="E930">XLOOKUP($B930,'EMP LIST '!$B$2:$B$121,'EMP LIST '!$I$2:$I$121,)</f>
        <v/>
      </c>
      <c r="I930">
        <f>AJ930-K930</f>
        <v>46298</v>
      </c>
      <c r="J930" t="str">
        <f t="array" ref="J930">XLOOKUP($B930,'EMP LIST '!$B$2:$B$121,'EMP LIST '!$H$2:$H$121,)</f>
        <v/>
      </c>
      <c r="W930" t="str">
        <v>LOGIN</v>
      </c>
      <c r="AJ930">
        <f>TODAY()</f>
        <v>46298</v>
      </c>
    </row>
    <row r="931">
      <c r="C931" t="str">
        <f t="array" ref="C931">XLOOKUP(B931,'EMP LIST '!$B$2:$B$121,'EMP LIST '!$E$2:$E$121,)</f>
        <v/>
      </c>
      <c r="D931" t="str">
        <f t="array" ref="D931">XLOOKUP($B931,'EMP LIST '!$B$2:$B$121,'EMP LIST '!$F$2:$F$121,)</f>
        <v/>
      </c>
      <c r="E931" t="str">
        <f t="array" ref="E931">XLOOKUP($B931,'EMP LIST '!$B$2:$B$121,'EMP LIST '!$I$2:$I$121,)</f>
        <v/>
      </c>
      <c r="I931">
        <f>AJ931-K931</f>
        <v>46298</v>
      </c>
      <c r="J931" t="str">
        <f t="array" ref="J931">XLOOKUP($B931,'EMP LIST '!$B$2:$B$121,'EMP LIST '!$H$2:$H$121,)</f>
        <v/>
      </c>
      <c r="W931" t="str">
        <v>LOGIN</v>
      </c>
      <c r="AJ931">
        <f>TODAY()</f>
        <v>46298</v>
      </c>
    </row>
    <row r="932">
      <c r="C932" t="str">
        <f t="array" ref="C932">XLOOKUP(B932,'EMP LIST '!$B$2:$B$121,'EMP LIST '!$E$2:$E$121,)</f>
        <v/>
      </c>
      <c r="D932" t="str">
        <f t="array" ref="D932">XLOOKUP($B932,'EMP LIST '!$B$2:$B$121,'EMP LIST '!$F$2:$F$121,)</f>
        <v/>
      </c>
      <c r="E932" t="str">
        <f t="array" ref="E932">XLOOKUP($B932,'EMP LIST '!$B$2:$B$121,'EMP LIST '!$I$2:$I$121,)</f>
        <v/>
      </c>
      <c r="I932">
        <f>AJ932-K932</f>
        <v>46298</v>
      </c>
      <c r="J932" t="str">
        <f t="array" ref="J932">XLOOKUP($B932,'EMP LIST '!$B$2:$B$121,'EMP LIST '!$H$2:$H$121,)</f>
        <v/>
      </c>
      <c r="W932" t="str">
        <v>LOGIN</v>
      </c>
      <c r="AJ932">
        <f>TODAY()</f>
        <v>46298</v>
      </c>
    </row>
    <row r="933">
      <c r="C933" t="str">
        <f t="array" ref="C933">XLOOKUP(B933,'EMP LIST '!$B$2:$B$121,'EMP LIST '!$E$2:$E$121,)</f>
        <v/>
      </c>
      <c r="D933" t="str">
        <f t="array" ref="D933">XLOOKUP($B933,'EMP LIST '!$B$2:$B$121,'EMP LIST '!$F$2:$F$121,)</f>
        <v/>
      </c>
      <c r="E933" t="str">
        <f t="array" ref="E933">XLOOKUP($B933,'EMP LIST '!$B$2:$B$121,'EMP LIST '!$I$2:$I$121,)</f>
        <v/>
      </c>
      <c r="I933">
        <f>AJ933-K933</f>
        <v>46298</v>
      </c>
      <c r="J933" t="str">
        <f t="array" ref="J933">XLOOKUP($B933,'EMP LIST '!$B$2:$B$121,'EMP LIST '!$H$2:$H$121,)</f>
        <v/>
      </c>
      <c r="W933" t="str">
        <v>LOGIN</v>
      </c>
      <c r="AJ933">
        <f>TODAY()</f>
        <v>46298</v>
      </c>
    </row>
    <row r="934">
      <c r="C934" t="str">
        <f t="array" ref="C934">XLOOKUP(B934,'EMP LIST '!$B$2:$B$121,'EMP LIST '!$E$2:$E$121,)</f>
        <v/>
      </c>
      <c r="D934" t="str">
        <f t="array" ref="D934">XLOOKUP($B934,'EMP LIST '!$B$2:$B$121,'EMP LIST '!$F$2:$F$121,)</f>
        <v/>
      </c>
      <c r="E934" t="str">
        <f t="array" ref="E934">XLOOKUP($B934,'EMP LIST '!$B$2:$B$121,'EMP LIST '!$I$2:$I$121,)</f>
        <v/>
      </c>
      <c r="I934">
        <f>AJ934-K934</f>
        <v>46298</v>
      </c>
      <c r="J934" t="str">
        <f t="array" ref="J934">XLOOKUP($B934,'EMP LIST '!$B$2:$B$121,'EMP LIST '!$H$2:$H$121,)</f>
        <v/>
      </c>
      <c r="W934" t="str">
        <v>LOGIN</v>
      </c>
      <c r="AJ934">
        <f>TODAY()</f>
        <v>46298</v>
      </c>
    </row>
    <row r="935">
      <c r="C935" t="str">
        <f t="array" ref="C935">XLOOKUP(B935,'EMP LIST '!$B$2:$B$121,'EMP LIST '!$E$2:$E$121,)</f>
        <v/>
      </c>
      <c r="D935" t="str">
        <f t="array" ref="D935">XLOOKUP($B935,'EMP LIST '!$B$2:$B$121,'EMP LIST '!$F$2:$F$121,)</f>
        <v/>
      </c>
      <c r="E935" t="str">
        <f t="array" ref="E935">XLOOKUP($B935,'EMP LIST '!$B$2:$B$121,'EMP LIST '!$I$2:$I$121,)</f>
        <v/>
      </c>
      <c r="I935">
        <f>AJ935-K935</f>
        <v>46298</v>
      </c>
      <c r="J935" t="str">
        <f t="array" ref="J935">XLOOKUP($B935,'EMP LIST '!$B$2:$B$121,'EMP LIST '!$H$2:$H$121,)</f>
        <v/>
      </c>
      <c r="W935" t="str">
        <v>LOGIN</v>
      </c>
      <c r="AJ935">
        <f>TODAY()</f>
        <v>46298</v>
      </c>
    </row>
    <row r="936">
      <c r="C936" t="str">
        <f t="array" ref="C936">XLOOKUP(B936,'EMP LIST '!$B$2:$B$121,'EMP LIST '!$E$2:$E$121,)</f>
        <v/>
      </c>
      <c r="D936" t="str">
        <f t="array" ref="D936">XLOOKUP($B936,'EMP LIST '!$B$2:$B$121,'EMP LIST '!$F$2:$F$121,)</f>
        <v/>
      </c>
      <c r="E936" t="str">
        <f t="array" ref="E936">XLOOKUP($B936,'EMP LIST '!$B$2:$B$121,'EMP LIST '!$I$2:$I$121,)</f>
        <v/>
      </c>
      <c r="I936">
        <f>AJ936-K936</f>
        <v>46298</v>
      </c>
      <c r="J936" t="str">
        <f t="array" ref="J936">XLOOKUP($B936,'EMP LIST '!$B$2:$B$121,'EMP LIST '!$H$2:$H$121,)</f>
        <v/>
      </c>
      <c r="W936" t="str">
        <v>LOGIN</v>
      </c>
      <c r="AJ936">
        <f>TODAY()</f>
        <v>46298</v>
      </c>
    </row>
    <row r="937">
      <c r="C937" t="str">
        <f t="array" ref="C937">XLOOKUP(B937,'EMP LIST '!$B$2:$B$121,'EMP LIST '!$E$2:$E$121,)</f>
        <v/>
      </c>
      <c r="D937" t="str">
        <f t="array" ref="D937">XLOOKUP($B937,'EMP LIST '!$B$2:$B$121,'EMP LIST '!$F$2:$F$121,)</f>
        <v/>
      </c>
      <c r="E937" t="str">
        <f t="array" ref="E937">XLOOKUP($B937,'EMP LIST '!$B$2:$B$121,'EMP LIST '!$I$2:$I$121,)</f>
        <v/>
      </c>
      <c r="I937">
        <f>AJ937-K937</f>
        <v>46298</v>
      </c>
      <c r="J937" t="str">
        <f t="array" ref="J937">XLOOKUP($B937,'EMP LIST '!$B$2:$B$121,'EMP LIST '!$H$2:$H$121,)</f>
        <v/>
      </c>
      <c r="W937" t="str">
        <v>LOGIN</v>
      </c>
      <c r="AJ937">
        <f>TODAY()</f>
        <v>46298</v>
      </c>
    </row>
    <row r="938">
      <c r="C938" t="str">
        <f t="array" ref="C938">XLOOKUP(B938,'EMP LIST '!$B$2:$B$121,'EMP LIST '!$E$2:$E$121,)</f>
        <v/>
      </c>
      <c r="D938" t="str">
        <f t="array" ref="D938">XLOOKUP($B938,'EMP LIST '!$B$2:$B$121,'EMP LIST '!$F$2:$F$121,)</f>
        <v/>
      </c>
      <c r="E938" t="str">
        <f t="array" ref="E938">XLOOKUP($B938,'EMP LIST '!$B$2:$B$121,'EMP LIST '!$I$2:$I$121,)</f>
        <v/>
      </c>
      <c r="I938">
        <f>AJ938-K938</f>
        <v>46298</v>
      </c>
      <c r="J938" t="str">
        <f t="array" ref="J938">XLOOKUP($B938,'EMP LIST '!$B$2:$B$121,'EMP LIST '!$H$2:$H$121,)</f>
        <v/>
      </c>
      <c r="W938" t="str">
        <v>LOGIN</v>
      </c>
      <c r="AJ938">
        <f>TODAY()</f>
        <v>46298</v>
      </c>
    </row>
    <row r="939">
      <c r="C939" t="str">
        <f t="array" ref="C939">XLOOKUP(B939,'EMP LIST '!$B$2:$B$121,'EMP LIST '!$E$2:$E$121,)</f>
        <v/>
      </c>
      <c r="D939" t="str">
        <f t="array" ref="D939">XLOOKUP($B939,'EMP LIST '!$B$2:$B$121,'EMP LIST '!$F$2:$F$121,)</f>
        <v/>
      </c>
      <c r="E939" t="str">
        <f t="array" ref="E939">XLOOKUP($B939,'EMP LIST '!$B$2:$B$121,'EMP LIST '!$I$2:$I$121,)</f>
        <v/>
      </c>
      <c r="I939">
        <f>AJ939-K939</f>
        <v>46298</v>
      </c>
      <c r="J939" t="str">
        <f t="array" ref="J939">XLOOKUP($B939,'EMP LIST '!$B$2:$B$121,'EMP LIST '!$H$2:$H$121,)</f>
        <v/>
      </c>
      <c r="W939" t="str">
        <v>LOGIN</v>
      </c>
      <c r="AJ939">
        <f>TODAY()</f>
        <v>46298</v>
      </c>
    </row>
    <row r="940">
      <c r="C940" t="str">
        <f t="array" ref="C940">XLOOKUP(B940,'EMP LIST '!$B$2:$B$121,'EMP LIST '!$E$2:$E$121,)</f>
        <v/>
      </c>
      <c r="D940" t="str">
        <f t="array" ref="D940">XLOOKUP($B940,'EMP LIST '!$B$2:$B$121,'EMP LIST '!$F$2:$F$121,)</f>
        <v/>
      </c>
      <c r="E940" t="str">
        <f t="array" ref="E940">XLOOKUP($B940,'EMP LIST '!$B$2:$B$121,'EMP LIST '!$I$2:$I$121,)</f>
        <v/>
      </c>
      <c r="I940">
        <f>AJ940-K940</f>
        <v>46298</v>
      </c>
      <c r="J940" t="str">
        <f t="array" ref="J940">XLOOKUP($B940,'EMP LIST '!$B$2:$B$121,'EMP LIST '!$H$2:$H$121,)</f>
        <v/>
      </c>
      <c r="W940" t="str">
        <v>LOGIN</v>
      </c>
      <c r="AJ940">
        <f>TODAY()</f>
        <v>46298</v>
      </c>
    </row>
    <row r="941">
      <c r="C941" t="str">
        <f t="array" ref="C941">XLOOKUP(B941,'EMP LIST '!$B$2:$B$121,'EMP LIST '!$E$2:$E$121,)</f>
        <v/>
      </c>
      <c r="D941" t="str">
        <f t="array" ref="D941">XLOOKUP($B941,'EMP LIST '!$B$2:$B$121,'EMP LIST '!$F$2:$F$121,)</f>
        <v/>
      </c>
      <c r="E941" t="str">
        <f t="array" ref="E941">XLOOKUP($B941,'EMP LIST '!$B$2:$B$121,'EMP LIST '!$I$2:$I$121,)</f>
        <v/>
      </c>
      <c r="I941">
        <f>AJ941-K941</f>
        <v>46298</v>
      </c>
      <c r="J941" t="str">
        <f t="array" ref="J941">XLOOKUP($B941,'EMP LIST '!$B$2:$B$121,'EMP LIST '!$H$2:$H$121,)</f>
        <v/>
      </c>
      <c r="W941" t="str">
        <v>LOGIN</v>
      </c>
      <c r="AJ941">
        <f>TODAY()</f>
        <v>46298</v>
      </c>
    </row>
    <row r="942">
      <c r="C942" t="str">
        <f t="array" ref="C942">XLOOKUP(B942,'EMP LIST '!$B$2:$B$121,'EMP LIST '!$E$2:$E$121,)</f>
        <v/>
      </c>
      <c r="D942" t="str">
        <f t="array" ref="D942">XLOOKUP($B942,'EMP LIST '!$B$2:$B$121,'EMP LIST '!$F$2:$F$121,)</f>
        <v/>
      </c>
      <c r="E942" t="str">
        <f t="array" ref="E942">XLOOKUP($B942,'EMP LIST '!$B$2:$B$121,'EMP LIST '!$I$2:$I$121,)</f>
        <v/>
      </c>
      <c r="I942">
        <f>AJ942-K942</f>
        <v>46298</v>
      </c>
      <c r="J942" t="str">
        <f t="array" ref="J942">XLOOKUP($B942,'EMP LIST '!$B$2:$B$121,'EMP LIST '!$H$2:$H$121,)</f>
        <v/>
      </c>
      <c r="W942" t="str">
        <v>LOGIN</v>
      </c>
      <c r="AJ942">
        <f>TODAY()</f>
        <v>46298</v>
      </c>
    </row>
    <row r="943">
      <c r="C943" t="str">
        <f t="array" ref="C943">XLOOKUP(B943,'EMP LIST '!$B$2:$B$121,'EMP LIST '!$E$2:$E$121,)</f>
        <v/>
      </c>
      <c r="D943" t="str">
        <f t="array" ref="D943">XLOOKUP($B943,'EMP LIST '!$B$2:$B$121,'EMP LIST '!$F$2:$F$121,)</f>
        <v/>
      </c>
      <c r="E943" t="str">
        <f t="array" ref="E943">XLOOKUP($B943,'EMP LIST '!$B$2:$B$121,'EMP LIST '!$I$2:$I$121,)</f>
        <v/>
      </c>
      <c r="I943">
        <f>AJ943-K943</f>
        <v>46298</v>
      </c>
      <c r="J943" t="str">
        <f t="array" ref="J943">XLOOKUP($B943,'EMP LIST '!$B$2:$B$121,'EMP LIST '!$H$2:$H$121,)</f>
        <v/>
      </c>
      <c r="W943" t="str">
        <v>LOGIN</v>
      </c>
      <c r="AJ943">
        <f>TODAY()</f>
        <v>46298</v>
      </c>
    </row>
    <row r="944">
      <c r="C944" t="str">
        <f t="array" ref="C944">XLOOKUP(B944,'EMP LIST '!$B$2:$B$121,'EMP LIST '!$E$2:$E$121,)</f>
        <v/>
      </c>
      <c r="D944" t="str">
        <f t="array" ref="D944">XLOOKUP($B944,'EMP LIST '!$B$2:$B$121,'EMP LIST '!$F$2:$F$121,)</f>
        <v/>
      </c>
      <c r="E944" t="str">
        <f t="array" ref="E944">XLOOKUP($B944,'EMP LIST '!$B$2:$B$121,'EMP LIST '!$I$2:$I$121,)</f>
        <v/>
      </c>
      <c r="I944">
        <f>AJ944-K944</f>
        <v>46298</v>
      </c>
      <c r="J944" t="str">
        <f t="array" ref="J944">XLOOKUP($B944,'EMP LIST '!$B$2:$B$121,'EMP LIST '!$H$2:$H$121,)</f>
        <v/>
      </c>
      <c r="W944" t="str">
        <v>LOGIN</v>
      </c>
      <c r="AJ944">
        <f>TODAY()</f>
        <v>46298</v>
      </c>
    </row>
    <row r="945">
      <c r="C945" t="str">
        <f t="array" ref="C945">XLOOKUP(B945,'EMP LIST '!$B$2:$B$121,'EMP LIST '!$E$2:$E$121,)</f>
        <v/>
      </c>
      <c r="D945" t="str">
        <f t="array" ref="D945">XLOOKUP($B945,'EMP LIST '!$B$2:$B$121,'EMP LIST '!$F$2:$F$121,)</f>
        <v/>
      </c>
      <c r="E945" t="str">
        <f t="array" ref="E945">XLOOKUP($B945,'EMP LIST '!$B$2:$B$121,'EMP LIST '!$I$2:$I$121,)</f>
        <v/>
      </c>
      <c r="I945">
        <f>AJ945-K945</f>
        <v>46298</v>
      </c>
      <c r="J945" t="str">
        <f t="array" ref="J945">XLOOKUP($B945,'EMP LIST '!$B$2:$B$121,'EMP LIST '!$H$2:$H$121,)</f>
        <v/>
      </c>
      <c r="W945" t="str">
        <v>LOGIN</v>
      </c>
      <c r="AJ945">
        <f>TODAY()</f>
        <v>46298</v>
      </c>
    </row>
    <row r="946">
      <c r="C946" t="str">
        <f t="array" ref="C946">XLOOKUP(B946,'EMP LIST '!$B$2:$B$121,'EMP LIST '!$E$2:$E$121,)</f>
        <v/>
      </c>
      <c r="D946" t="str">
        <f t="array" ref="D946">XLOOKUP($B946,'EMP LIST '!$B$2:$B$121,'EMP LIST '!$F$2:$F$121,)</f>
        <v/>
      </c>
      <c r="E946" t="str">
        <f t="array" ref="E946">XLOOKUP($B946,'EMP LIST '!$B$2:$B$121,'EMP LIST '!$I$2:$I$121,)</f>
        <v/>
      </c>
      <c r="I946">
        <f>AJ946-K946</f>
        <v>46298</v>
      </c>
      <c r="J946" t="str">
        <f t="array" ref="J946">XLOOKUP($B946,'EMP LIST '!$B$2:$B$121,'EMP LIST '!$H$2:$H$121,)</f>
        <v/>
      </c>
      <c r="W946" t="str">
        <v>LOGIN</v>
      </c>
      <c r="AJ946">
        <f>TODAY()</f>
        <v>46298</v>
      </c>
    </row>
    <row r="947">
      <c r="C947" t="str">
        <f t="array" ref="C947">XLOOKUP(B947,'EMP LIST '!$B$2:$B$121,'EMP LIST '!$E$2:$E$121,)</f>
        <v/>
      </c>
      <c r="D947" t="str">
        <f t="array" ref="D947">XLOOKUP($B947,'EMP LIST '!$B$2:$B$121,'EMP LIST '!$F$2:$F$121,)</f>
        <v/>
      </c>
      <c r="E947" t="str">
        <f t="array" ref="E947">XLOOKUP($B947,'EMP LIST '!$B$2:$B$121,'EMP LIST '!$I$2:$I$121,)</f>
        <v/>
      </c>
      <c r="I947">
        <f>AJ947-K947</f>
        <v>46298</v>
      </c>
      <c r="J947" t="str">
        <f t="array" ref="J947">XLOOKUP($B947,'EMP LIST '!$B$2:$B$121,'EMP LIST '!$H$2:$H$121,)</f>
        <v/>
      </c>
      <c r="W947" t="str">
        <v>LOGIN</v>
      </c>
      <c r="AJ947">
        <f>TODAY()</f>
        <v>46298</v>
      </c>
    </row>
    <row r="948">
      <c r="C948" t="str">
        <f t="array" ref="C948">XLOOKUP(B948,'EMP LIST '!$B$2:$B$121,'EMP LIST '!$E$2:$E$121,)</f>
        <v/>
      </c>
      <c r="D948" t="str">
        <f t="array" ref="D948">XLOOKUP($B948,'EMP LIST '!$B$2:$B$121,'EMP LIST '!$F$2:$F$121,)</f>
        <v/>
      </c>
      <c r="E948" t="str">
        <f t="array" ref="E948">XLOOKUP($B948,'EMP LIST '!$B$2:$B$121,'EMP LIST '!$I$2:$I$121,)</f>
        <v/>
      </c>
      <c r="I948">
        <f>AJ948-K948</f>
        <v>46298</v>
      </c>
      <c r="J948" t="str">
        <f t="array" ref="J948">XLOOKUP($B948,'EMP LIST '!$B$2:$B$121,'EMP LIST '!$H$2:$H$121,)</f>
        <v/>
      </c>
      <c r="W948" t="str">
        <v>LOGIN</v>
      </c>
      <c r="AJ948">
        <f>TODAY()</f>
        <v>46298</v>
      </c>
    </row>
    <row r="949">
      <c r="C949" t="str">
        <f t="array" ref="C949">XLOOKUP(B949,'EMP LIST '!$B$2:$B$121,'EMP LIST '!$E$2:$E$121,)</f>
        <v/>
      </c>
      <c r="D949" t="str">
        <f t="array" ref="D949">XLOOKUP($B949,'EMP LIST '!$B$2:$B$121,'EMP LIST '!$F$2:$F$121,)</f>
        <v/>
      </c>
      <c r="E949" t="str">
        <f t="array" ref="E949">XLOOKUP($B949,'EMP LIST '!$B$2:$B$121,'EMP LIST '!$I$2:$I$121,)</f>
        <v/>
      </c>
      <c r="I949">
        <f>AJ949-K949</f>
        <v>46298</v>
      </c>
      <c r="J949" t="str">
        <f t="array" ref="J949">XLOOKUP($B949,'EMP LIST '!$B$2:$B$121,'EMP LIST '!$H$2:$H$121,)</f>
        <v/>
      </c>
      <c r="W949" t="str">
        <v>LOGIN</v>
      </c>
      <c r="AJ949">
        <f>TODAY()</f>
        <v>46298</v>
      </c>
    </row>
    <row r="950">
      <c r="C950" t="str">
        <f t="array" ref="C950">XLOOKUP(B950,'EMP LIST '!$B$2:$B$121,'EMP LIST '!$E$2:$E$121,)</f>
        <v/>
      </c>
      <c r="D950" t="str">
        <f t="array" ref="D950">XLOOKUP($B950,'EMP LIST '!$B$2:$B$121,'EMP LIST '!$F$2:$F$121,)</f>
        <v/>
      </c>
      <c r="E950" t="str">
        <f t="array" ref="E950">XLOOKUP($B950,'EMP LIST '!$B$2:$B$121,'EMP LIST '!$I$2:$I$121,)</f>
        <v/>
      </c>
      <c r="I950">
        <f>AJ950-K950</f>
        <v>46298</v>
      </c>
      <c r="J950" t="str">
        <f t="array" ref="J950">XLOOKUP($B950,'EMP LIST '!$B$2:$B$121,'EMP LIST '!$H$2:$H$121,)</f>
        <v/>
      </c>
      <c r="W950" t="str">
        <v>LOGIN</v>
      </c>
      <c r="AJ950">
        <f>TODAY()</f>
        <v>46298</v>
      </c>
    </row>
    <row r="951">
      <c r="C951" t="str">
        <f t="array" ref="C951">XLOOKUP(B951,'EMP LIST '!$B$2:$B$121,'EMP LIST '!$E$2:$E$121,)</f>
        <v/>
      </c>
      <c r="D951" t="str">
        <f t="array" ref="D951">XLOOKUP($B951,'EMP LIST '!$B$2:$B$121,'EMP LIST '!$F$2:$F$121,)</f>
        <v/>
      </c>
      <c r="E951" t="str">
        <f t="array" ref="E951">XLOOKUP($B951,'EMP LIST '!$B$2:$B$121,'EMP LIST '!$I$2:$I$121,)</f>
        <v/>
      </c>
      <c r="I951">
        <f>AJ951-K951</f>
        <v>46298</v>
      </c>
      <c r="J951" t="str">
        <f t="array" ref="J951">XLOOKUP($B951,'EMP LIST '!$B$2:$B$121,'EMP LIST '!$H$2:$H$121,)</f>
        <v/>
      </c>
      <c r="W951" t="str">
        <v>LOGIN</v>
      </c>
      <c r="AJ951">
        <f>TODAY()</f>
        <v>46298</v>
      </c>
    </row>
    <row r="952">
      <c r="C952" t="str">
        <f t="array" ref="C952">XLOOKUP(B952,'EMP LIST '!$B$2:$B$121,'EMP LIST '!$E$2:$E$121,)</f>
        <v/>
      </c>
      <c r="D952" t="str">
        <f t="array" ref="D952">XLOOKUP($B952,'EMP LIST '!$B$2:$B$121,'EMP LIST '!$F$2:$F$121,)</f>
        <v/>
      </c>
      <c r="E952" t="str">
        <f t="array" ref="E952">XLOOKUP($B952,'EMP LIST '!$B$2:$B$121,'EMP LIST '!$I$2:$I$121,)</f>
        <v/>
      </c>
      <c r="I952">
        <f>AJ952-K952</f>
        <v>46298</v>
      </c>
      <c r="J952" t="str">
        <f t="array" ref="J952">XLOOKUP($B952,'EMP LIST '!$B$2:$B$121,'EMP LIST '!$H$2:$H$121,)</f>
        <v/>
      </c>
      <c r="W952" t="str">
        <v>LOGIN</v>
      </c>
      <c r="AJ952">
        <f>TODAY()</f>
        <v>46298</v>
      </c>
    </row>
    <row r="953">
      <c r="C953" t="str">
        <f t="array" ref="C953">XLOOKUP(B953,'EMP LIST '!$B$2:$B$121,'EMP LIST '!$E$2:$E$121,)</f>
        <v/>
      </c>
      <c r="D953" t="str">
        <f t="array" ref="D953">XLOOKUP($B953,'EMP LIST '!$B$2:$B$121,'EMP LIST '!$F$2:$F$121,)</f>
        <v/>
      </c>
      <c r="E953" t="str">
        <f t="array" ref="E953">XLOOKUP($B953,'EMP LIST '!$B$2:$B$121,'EMP LIST '!$I$2:$I$121,)</f>
        <v/>
      </c>
      <c r="I953">
        <f>AJ953-K953</f>
        <v>46298</v>
      </c>
      <c r="J953" t="str">
        <f t="array" ref="J953">XLOOKUP($B953,'EMP LIST '!$B$2:$B$121,'EMP LIST '!$H$2:$H$121,)</f>
        <v/>
      </c>
      <c r="W953" t="str">
        <v>LOGIN</v>
      </c>
      <c r="AJ953">
        <f>TODAY()</f>
        <v>46298</v>
      </c>
    </row>
    <row r="954">
      <c r="C954" t="str">
        <f t="array" ref="C954">XLOOKUP(B954,'EMP LIST '!$B$2:$B$121,'EMP LIST '!$E$2:$E$121,)</f>
        <v/>
      </c>
      <c r="D954" t="str">
        <f t="array" ref="D954">XLOOKUP($B954,'EMP LIST '!$B$2:$B$121,'EMP LIST '!$F$2:$F$121,)</f>
        <v/>
      </c>
      <c r="E954" t="str">
        <f t="array" ref="E954">XLOOKUP($B954,'EMP LIST '!$B$2:$B$121,'EMP LIST '!$I$2:$I$121,)</f>
        <v/>
      </c>
      <c r="I954">
        <f>AJ954-K954</f>
        <v>46298</v>
      </c>
      <c r="J954" t="str">
        <f t="array" ref="J954">XLOOKUP($B954,'EMP LIST '!$B$2:$B$121,'EMP LIST '!$H$2:$H$121,)</f>
        <v/>
      </c>
      <c r="W954" t="str">
        <v>LOGIN</v>
      </c>
      <c r="AJ954">
        <f>TODAY()</f>
        <v>46298</v>
      </c>
    </row>
    <row r="955">
      <c r="C955" t="str">
        <f t="array" ref="C955">XLOOKUP(B955,'EMP LIST '!$B$2:$B$121,'EMP LIST '!$E$2:$E$121,)</f>
        <v/>
      </c>
      <c r="D955" t="str">
        <f t="array" ref="D955">XLOOKUP($B955,'EMP LIST '!$B$2:$B$121,'EMP LIST '!$F$2:$F$121,)</f>
        <v/>
      </c>
      <c r="E955" t="str">
        <f t="array" ref="E955">XLOOKUP($B955,'EMP LIST '!$B$2:$B$121,'EMP LIST '!$I$2:$I$121,)</f>
        <v/>
      </c>
      <c r="I955">
        <f>AJ955-K955</f>
        <v>46298</v>
      </c>
      <c r="J955" t="str">
        <f t="array" ref="J955">XLOOKUP($B955,'EMP LIST '!$B$2:$B$121,'EMP LIST '!$H$2:$H$121,)</f>
        <v/>
      </c>
      <c r="W955" t="str">
        <v>LOGIN</v>
      </c>
      <c r="AJ955">
        <f>TODAY()</f>
        <v>46298</v>
      </c>
    </row>
    <row r="956">
      <c r="C956" t="str">
        <f t="array" ref="C956">XLOOKUP(B956,'EMP LIST '!$B$2:$B$121,'EMP LIST '!$E$2:$E$121,)</f>
        <v/>
      </c>
      <c r="D956" t="str">
        <f t="array" ref="D956">XLOOKUP($B956,'EMP LIST '!$B$2:$B$121,'EMP LIST '!$F$2:$F$121,)</f>
        <v/>
      </c>
      <c r="E956" t="str">
        <f t="array" ref="E956">XLOOKUP($B956,'EMP LIST '!$B$2:$B$121,'EMP LIST '!$I$2:$I$121,)</f>
        <v/>
      </c>
      <c r="I956">
        <f>AJ956-K956</f>
        <v>46298</v>
      </c>
      <c r="J956" t="str">
        <f t="array" ref="J956">XLOOKUP($B956,'EMP LIST '!$B$2:$B$121,'EMP LIST '!$H$2:$H$121,)</f>
        <v/>
      </c>
      <c r="W956" t="str">
        <v>LOGIN</v>
      </c>
      <c r="AJ956">
        <f>TODAY()</f>
        <v>46298</v>
      </c>
    </row>
    <row r="957">
      <c r="C957" t="str">
        <f t="array" ref="C957">XLOOKUP(B957,'EMP LIST '!$B$2:$B$121,'EMP LIST '!$E$2:$E$121,)</f>
        <v/>
      </c>
      <c r="D957" t="str">
        <f t="array" ref="D957">XLOOKUP($B957,'EMP LIST '!$B$2:$B$121,'EMP LIST '!$F$2:$F$121,)</f>
        <v/>
      </c>
      <c r="E957" t="str">
        <f t="array" ref="E957">XLOOKUP($B957,'EMP LIST '!$B$2:$B$121,'EMP LIST '!$I$2:$I$121,)</f>
        <v/>
      </c>
      <c r="I957">
        <f>AJ957-K957</f>
        <v>46298</v>
      </c>
      <c r="J957" t="str">
        <f t="array" ref="J957">XLOOKUP($B957,'EMP LIST '!$B$2:$B$121,'EMP LIST '!$H$2:$H$121,)</f>
        <v/>
      </c>
      <c r="W957" t="str">
        <v>LOGIN</v>
      </c>
      <c r="AJ957">
        <f>TODAY()</f>
        <v>46298</v>
      </c>
    </row>
    <row r="958">
      <c r="C958" t="str">
        <f t="array" ref="C958">XLOOKUP(B958,'EMP LIST '!$B$2:$B$121,'EMP LIST '!$E$2:$E$121,)</f>
        <v/>
      </c>
      <c r="D958" t="str">
        <f t="array" ref="D958">XLOOKUP($B958,'EMP LIST '!$B$2:$B$121,'EMP LIST '!$F$2:$F$121,)</f>
        <v/>
      </c>
      <c r="E958" t="str">
        <f t="array" ref="E958">XLOOKUP($B958,'EMP LIST '!$B$2:$B$121,'EMP LIST '!$I$2:$I$121,)</f>
        <v/>
      </c>
      <c r="I958">
        <f>AJ958-K958</f>
        <v>46298</v>
      </c>
      <c r="J958" t="str">
        <f t="array" ref="J958">XLOOKUP($B958,'EMP LIST '!$B$2:$B$121,'EMP LIST '!$H$2:$H$121,)</f>
        <v/>
      </c>
      <c r="W958" t="str">
        <v>LOGIN</v>
      </c>
      <c r="AJ958">
        <f>TODAY()</f>
        <v>46298</v>
      </c>
    </row>
    <row r="959">
      <c r="C959" t="str">
        <f t="array" ref="C959">XLOOKUP(B959,'EMP LIST '!$B$2:$B$121,'EMP LIST '!$E$2:$E$121,)</f>
        <v/>
      </c>
      <c r="D959" t="str">
        <f t="array" ref="D959">XLOOKUP($B959,'EMP LIST '!$B$2:$B$121,'EMP LIST '!$F$2:$F$121,)</f>
        <v/>
      </c>
      <c r="E959" t="str">
        <f t="array" ref="E959">XLOOKUP($B959,'EMP LIST '!$B$2:$B$121,'EMP LIST '!$I$2:$I$121,)</f>
        <v/>
      </c>
      <c r="I959">
        <f>AJ959-K959</f>
        <v>46298</v>
      </c>
      <c r="J959" t="str">
        <f t="array" ref="J959">XLOOKUP($B959,'EMP LIST '!$B$2:$B$121,'EMP LIST '!$H$2:$H$121,)</f>
        <v/>
      </c>
      <c r="W959" t="str">
        <v>LOGIN</v>
      </c>
      <c r="AJ959">
        <f>TODAY()</f>
        <v>46298</v>
      </c>
    </row>
    <row r="960">
      <c r="C960" t="str">
        <f t="array" ref="C960">XLOOKUP(B960,'EMP LIST '!$B$2:$B$121,'EMP LIST '!$E$2:$E$121,)</f>
        <v/>
      </c>
      <c r="D960" t="str">
        <f t="array" ref="D960">XLOOKUP($B960,'EMP LIST '!$B$2:$B$121,'EMP LIST '!$F$2:$F$121,)</f>
        <v/>
      </c>
      <c r="E960" t="str">
        <f t="array" ref="E960">XLOOKUP($B960,'EMP LIST '!$B$2:$B$121,'EMP LIST '!$I$2:$I$121,)</f>
        <v/>
      </c>
      <c r="I960">
        <f>AJ960-K960</f>
        <v>46298</v>
      </c>
      <c r="J960" t="str">
        <f t="array" ref="J960">XLOOKUP($B960,'EMP LIST '!$B$2:$B$121,'EMP LIST '!$H$2:$H$121,)</f>
        <v/>
      </c>
      <c r="W960" t="str">
        <v>LOGIN</v>
      </c>
      <c r="AJ960">
        <f>TODAY()</f>
        <v>46298</v>
      </c>
    </row>
    <row r="961">
      <c r="C961" t="str">
        <f t="array" ref="C961">XLOOKUP(B961,'EMP LIST '!$B$2:$B$121,'EMP LIST '!$E$2:$E$121,)</f>
        <v/>
      </c>
      <c r="D961" t="str">
        <f t="array" ref="D961">XLOOKUP($B961,'EMP LIST '!$B$2:$B$121,'EMP LIST '!$F$2:$F$121,)</f>
        <v/>
      </c>
      <c r="E961" t="str">
        <f t="array" ref="E961">XLOOKUP($B961,'EMP LIST '!$B$2:$B$121,'EMP LIST '!$I$2:$I$121,)</f>
        <v/>
      </c>
      <c r="I961">
        <f>AJ961-K961</f>
        <v>46298</v>
      </c>
      <c r="J961" t="str">
        <f t="array" ref="J961">XLOOKUP($B961,'EMP LIST '!$B$2:$B$121,'EMP LIST '!$H$2:$H$121,)</f>
        <v/>
      </c>
      <c r="W961" t="str">
        <v>LOGIN</v>
      </c>
      <c r="AJ961">
        <f>TODAY()</f>
        <v>46298</v>
      </c>
    </row>
    <row r="962">
      <c r="C962" t="str">
        <f t="array" ref="C962">XLOOKUP(B962,'EMP LIST '!$B$2:$B$121,'EMP LIST '!$E$2:$E$121,)</f>
        <v/>
      </c>
      <c r="D962" t="str">
        <f t="array" ref="D962">XLOOKUP($B962,'EMP LIST '!$B$2:$B$121,'EMP LIST '!$F$2:$F$121,)</f>
        <v/>
      </c>
      <c r="E962" t="str">
        <f t="array" ref="E962">XLOOKUP($B962,'EMP LIST '!$B$2:$B$121,'EMP LIST '!$I$2:$I$121,)</f>
        <v/>
      </c>
      <c r="I962">
        <f>AJ962-K962</f>
        <v>46298</v>
      </c>
      <c r="J962" t="str">
        <f t="array" ref="J962">XLOOKUP($B962,'EMP LIST '!$B$2:$B$121,'EMP LIST '!$H$2:$H$121,)</f>
        <v/>
      </c>
      <c r="W962" t="str">
        <v>LOGIN</v>
      </c>
      <c r="AJ962">
        <f>TODAY()</f>
        <v>46298</v>
      </c>
    </row>
    <row r="963">
      <c r="C963" t="str">
        <f t="array" ref="C963">XLOOKUP(B963,'EMP LIST '!$B$2:$B$121,'EMP LIST '!$E$2:$E$121,)</f>
        <v/>
      </c>
      <c r="D963" t="str">
        <f t="array" ref="D963">XLOOKUP($B963,'EMP LIST '!$B$2:$B$121,'EMP LIST '!$F$2:$F$121,)</f>
        <v/>
      </c>
      <c r="E963" t="str">
        <f t="array" ref="E963">XLOOKUP($B963,'EMP LIST '!$B$2:$B$121,'EMP LIST '!$I$2:$I$121,)</f>
        <v/>
      </c>
      <c r="I963">
        <f>AJ963-K963</f>
        <v>46298</v>
      </c>
      <c r="J963" t="str">
        <f t="array" ref="J963">XLOOKUP($B963,'EMP LIST '!$B$2:$B$121,'EMP LIST '!$H$2:$H$121,)</f>
        <v/>
      </c>
      <c r="W963" t="str">
        <v>LOGIN</v>
      </c>
      <c r="AJ963">
        <f>TODAY()</f>
        <v>46298</v>
      </c>
    </row>
    <row r="964">
      <c r="C964" t="str">
        <f t="array" ref="C964">XLOOKUP(B964,'EMP LIST '!$B$2:$B$121,'EMP LIST '!$E$2:$E$121,)</f>
        <v/>
      </c>
      <c r="D964" t="str">
        <f t="array" ref="D964">XLOOKUP($B964,'EMP LIST '!$B$2:$B$121,'EMP LIST '!$F$2:$F$121,)</f>
        <v/>
      </c>
      <c r="E964" t="str">
        <f t="array" ref="E964">XLOOKUP($B964,'EMP LIST '!$B$2:$B$121,'EMP LIST '!$I$2:$I$121,)</f>
        <v/>
      </c>
      <c r="I964">
        <f>AJ964-K964</f>
        <v>46298</v>
      </c>
      <c r="J964" t="str">
        <f t="array" ref="J964">XLOOKUP($B964,'EMP LIST '!$B$2:$B$121,'EMP LIST '!$H$2:$H$121,)</f>
        <v/>
      </c>
      <c r="W964" t="str">
        <v>LOGIN</v>
      </c>
      <c r="AJ964">
        <f>TODAY()</f>
        <v>46298</v>
      </c>
    </row>
    <row r="965">
      <c r="C965" t="str">
        <f t="array" ref="C965">XLOOKUP(B965,'EMP LIST '!$B$2:$B$121,'EMP LIST '!$E$2:$E$121,)</f>
        <v/>
      </c>
      <c r="D965" t="str">
        <f t="array" ref="D965">XLOOKUP($B965,'EMP LIST '!$B$2:$B$121,'EMP LIST '!$F$2:$F$121,)</f>
        <v/>
      </c>
      <c r="E965" t="str">
        <f t="array" ref="E965">XLOOKUP($B965,'EMP LIST '!$B$2:$B$121,'EMP LIST '!$I$2:$I$121,)</f>
        <v/>
      </c>
      <c r="I965">
        <f>AJ965-K965</f>
        <v>46298</v>
      </c>
      <c r="J965" t="str">
        <f t="array" ref="J965">XLOOKUP($B965,'EMP LIST '!$B$2:$B$121,'EMP LIST '!$H$2:$H$121,)</f>
        <v/>
      </c>
      <c r="W965" t="str">
        <v>LOGIN</v>
      </c>
      <c r="AJ965">
        <f>TODAY()</f>
        <v>46298</v>
      </c>
    </row>
    <row r="966">
      <c r="C966" t="str">
        <f t="array" ref="C966">XLOOKUP(B966,'EMP LIST '!$B$2:$B$121,'EMP LIST '!$E$2:$E$121,)</f>
        <v/>
      </c>
      <c r="D966" t="str">
        <f t="array" ref="D966">XLOOKUP($B966,'EMP LIST '!$B$2:$B$121,'EMP LIST '!$F$2:$F$121,)</f>
        <v/>
      </c>
      <c r="E966" t="str">
        <f t="array" ref="E966">XLOOKUP($B966,'EMP LIST '!$B$2:$B$121,'EMP LIST '!$I$2:$I$121,)</f>
        <v/>
      </c>
      <c r="I966">
        <f>AJ966-K966</f>
        <v>46298</v>
      </c>
      <c r="J966" t="str">
        <f t="array" ref="J966">XLOOKUP($B966,'EMP LIST '!$B$2:$B$121,'EMP LIST '!$H$2:$H$121,)</f>
        <v/>
      </c>
      <c r="W966" t="str">
        <v>LOGIN</v>
      </c>
      <c r="AJ966">
        <f>TODAY()</f>
        <v>46298</v>
      </c>
    </row>
    <row r="967">
      <c r="C967" t="str">
        <f t="array" ref="C967">XLOOKUP(B967,'EMP LIST '!$B$2:$B$121,'EMP LIST '!$E$2:$E$121,)</f>
        <v/>
      </c>
      <c r="D967" t="str">
        <f t="array" ref="D967">XLOOKUP($B967,'EMP LIST '!$B$2:$B$121,'EMP LIST '!$F$2:$F$121,)</f>
        <v/>
      </c>
      <c r="E967" t="str">
        <f t="array" ref="E967">XLOOKUP($B967,'EMP LIST '!$B$2:$B$121,'EMP LIST '!$I$2:$I$121,)</f>
        <v/>
      </c>
      <c r="I967">
        <f>AJ967-K967</f>
        <v>46298</v>
      </c>
      <c r="J967" t="str">
        <f t="array" ref="J967">XLOOKUP($B967,'EMP LIST '!$B$2:$B$121,'EMP LIST '!$H$2:$H$121,)</f>
        <v/>
      </c>
      <c r="W967" t="str">
        <v>LOGIN</v>
      </c>
      <c r="AJ967">
        <f>TODAY()</f>
        <v>46298</v>
      </c>
    </row>
    <row r="968">
      <c r="C968" t="str">
        <f t="array" ref="C968">XLOOKUP(B968,'EMP LIST '!$B$2:$B$121,'EMP LIST '!$E$2:$E$121,)</f>
        <v/>
      </c>
      <c r="D968" t="str">
        <f t="array" ref="D968">XLOOKUP($B968,'EMP LIST '!$B$2:$B$121,'EMP LIST '!$F$2:$F$121,)</f>
        <v/>
      </c>
      <c r="E968" t="str">
        <f t="array" ref="E968">XLOOKUP($B968,'EMP LIST '!$B$2:$B$121,'EMP LIST '!$I$2:$I$121,)</f>
        <v/>
      </c>
      <c r="I968">
        <f>AJ968-K968</f>
        <v>46298</v>
      </c>
      <c r="J968" t="str">
        <f t="array" ref="J968">XLOOKUP($B968,'EMP LIST '!$B$2:$B$121,'EMP LIST '!$H$2:$H$121,)</f>
        <v/>
      </c>
      <c r="W968" t="str">
        <v>LOGIN</v>
      </c>
      <c r="AJ968">
        <f>TODAY()</f>
        <v>46298</v>
      </c>
    </row>
    <row r="969">
      <c r="C969" t="str">
        <f t="array" ref="C969">XLOOKUP(B969,'EMP LIST '!$B$2:$B$121,'EMP LIST '!$E$2:$E$121,)</f>
        <v/>
      </c>
      <c r="D969" t="str">
        <f t="array" ref="D969">XLOOKUP($B969,'EMP LIST '!$B$2:$B$121,'EMP LIST '!$F$2:$F$121,)</f>
        <v/>
      </c>
      <c r="E969" t="str">
        <f t="array" ref="E969">XLOOKUP($B969,'EMP LIST '!$B$2:$B$121,'EMP LIST '!$I$2:$I$121,)</f>
        <v/>
      </c>
      <c r="I969">
        <f>AJ969-K969</f>
        <v>46298</v>
      </c>
      <c r="J969" t="str">
        <f t="array" ref="J969">XLOOKUP($B969,'EMP LIST '!$B$2:$B$121,'EMP LIST '!$H$2:$H$121,)</f>
        <v/>
      </c>
      <c r="W969" t="str">
        <v>LOGIN</v>
      </c>
      <c r="AJ969">
        <f>TODAY()</f>
        <v>46298</v>
      </c>
    </row>
    <row r="970">
      <c r="C970" t="str">
        <f t="array" ref="C970">XLOOKUP(B970,'EMP LIST '!$B$2:$B$121,'EMP LIST '!$E$2:$E$121,)</f>
        <v/>
      </c>
      <c r="D970" t="str">
        <f t="array" ref="D970">XLOOKUP($B970,'EMP LIST '!$B$2:$B$121,'EMP LIST '!$F$2:$F$121,)</f>
        <v/>
      </c>
      <c r="E970" t="str">
        <f t="array" ref="E970">XLOOKUP($B970,'EMP LIST '!$B$2:$B$121,'EMP LIST '!$I$2:$I$121,)</f>
        <v/>
      </c>
      <c r="I970">
        <f>AJ970-K970</f>
        <v>46298</v>
      </c>
      <c r="J970" t="str">
        <f t="array" ref="J970">XLOOKUP($B970,'EMP LIST '!$B$2:$B$121,'EMP LIST '!$H$2:$H$121,)</f>
        <v/>
      </c>
      <c r="W970" t="str">
        <v>LOGIN</v>
      </c>
      <c r="AJ970">
        <f>TODAY()</f>
        <v>46298</v>
      </c>
    </row>
    <row r="971">
      <c r="C971" t="str">
        <f t="array" ref="C971">XLOOKUP(B971,'EMP LIST '!$B$2:$B$121,'EMP LIST '!$E$2:$E$121,)</f>
        <v/>
      </c>
      <c r="D971" t="str">
        <f t="array" ref="D971">XLOOKUP($B971,'EMP LIST '!$B$2:$B$121,'EMP LIST '!$F$2:$F$121,)</f>
        <v/>
      </c>
      <c r="E971" t="str">
        <f t="array" ref="E971">XLOOKUP($B971,'EMP LIST '!$B$2:$B$121,'EMP LIST '!$I$2:$I$121,)</f>
        <v/>
      </c>
      <c r="I971">
        <f>AJ971-K971</f>
        <v>46298</v>
      </c>
      <c r="J971" t="str">
        <f t="array" ref="J971">XLOOKUP($B971,'EMP LIST '!$B$2:$B$121,'EMP LIST '!$H$2:$H$121,)</f>
        <v/>
      </c>
      <c r="W971" t="str">
        <v>LOGIN</v>
      </c>
      <c r="AJ971">
        <f>TODAY()</f>
        <v>46298</v>
      </c>
    </row>
    <row r="972">
      <c r="C972" t="str">
        <f t="array" ref="C972">XLOOKUP(B972,'EMP LIST '!$B$2:$B$121,'EMP LIST '!$E$2:$E$121,)</f>
        <v/>
      </c>
      <c r="D972" t="str">
        <f t="array" ref="D972">XLOOKUP($B972,'EMP LIST '!$B$2:$B$121,'EMP LIST '!$F$2:$F$121,)</f>
        <v/>
      </c>
      <c r="E972" t="str">
        <f t="array" ref="E972">XLOOKUP($B972,'EMP LIST '!$B$2:$B$121,'EMP LIST '!$I$2:$I$121,)</f>
        <v/>
      </c>
      <c r="I972">
        <f>AJ972-K972</f>
        <v>46298</v>
      </c>
      <c r="J972" t="str">
        <f t="array" ref="J972">XLOOKUP($B972,'EMP LIST '!$B$2:$B$121,'EMP LIST '!$H$2:$H$121,)</f>
        <v/>
      </c>
      <c r="W972" t="str">
        <v>LOGIN</v>
      </c>
      <c r="AJ972">
        <f>TODAY()</f>
        <v>46298</v>
      </c>
    </row>
    <row r="973">
      <c r="C973" t="str">
        <f t="array" ref="C973">XLOOKUP(B973,'EMP LIST '!$B$2:$B$121,'EMP LIST '!$E$2:$E$121,)</f>
        <v/>
      </c>
      <c r="D973" t="str">
        <f t="array" ref="D973">XLOOKUP($B973,'EMP LIST '!$B$2:$B$121,'EMP LIST '!$F$2:$F$121,)</f>
        <v/>
      </c>
      <c r="E973" t="str">
        <f t="array" ref="E973">XLOOKUP($B973,'EMP LIST '!$B$2:$B$121,'EMP LIST '!$I$2:$I$121,)</f>
        <v/>
      </c>
      <c r="I973">
        <f>AJ973-K973</f>
        <v>46298</v>
      </c>
      <c r="J973" t="str">
        <f t="array" ref="J973">XLOOKUP($B973,'EMP LIST '!$B$2:$B$121,'EMP LIST '!$H$2:$H$121,)</f>
        <v/>
      </c>
      <c r="W973" t="str">
        <v>LOGIN</v>
      </c>
      <c r="AJ973">
        <f>TODAY()</f>
        <v>46298</v>
      </c>
    </row>
    <row r="974">
      <c r="C974" t="str">
        <f t="array" ref="C974">XLOOKUP(B974,'EMP LIST '!$B$2:$B$121,'EMP LIST '!$E$2:$E$121,)</f>
        <v/>
      </c>
      <c r="D974" t="str">
        <f t="array" ref="D974">XLOOKUP($B974,'EMP LIST '!$B$2:$B$121,'EMP LIST '!$F$2:$F$121,)</f>
        <v/>
      </c>
      <c r="E974" t="str">
        <f t="array" ref="E974">XLOOKUP($B974,'EMP LIST '!$B$2:$B$121,'EMP LIST '!$I$2:$I$121,)</f>
        <v/>
      </c>
      <c r="I974">
        <f>AJ974-K974</f>
        <v>46298</v>
      </c>
      <c r="J974" t="str">
        <f t="array" ref="J974">XLOOKUP($B974,'EMP LIST '!$B$2:$B$121,'EMP LIST '!$H$2:$H$121,)</f>
        <v/>
      </c>
      <c r="W974" t="str">
        <v>LOGIN</v>
      </c>
      <c r="AJ974">
        <f>TODAY()</f>
        <v>46298</v>
      </c>
    </row>
    <row r="975">
      <c r="C975" t="str">
        <f t="array" ref="C975">XLOOKUP(B975,'EMP LIST '!$B$2:$B$121,'EMP LIST '!$E$2:$E$121,)</f>
        <v/>
      </c>
      <c r="D975" t="str">
        <f t="array" ref="D975">XLOOKUP($B975,'EMP LIST '!$B$2:$B$121,'EMP LIST '!$F$2:$F$121,)</f>
        <v/>
      </c>
      <c r="E975" t="str">
        <f t="array" ref="E975">XLOOKUP($B975,'EMP LIST '!$B$2:$B$121,'EMP LIST '!$I$2:$I$121,)</f>
        <v/>
      </c>
      <c r="I975">
        <f>AJ975-K975</f>
        <v>46298</v>
      </c>
      <c r="J975" t="str">
        <f t="array" ref="J975">XLOOKUP($B975,'EMP LIST '!$B$2:$B$121,'EMP LIST '!$H$2:$H$121,)</f>
        <v/>
      </c>
      <c r="W975" t="str">
        <v>LOGIN</v>
      </c>
      <c r="AJ975">
        <f>TODAY()</f>
        <v>46298</v>
      </c>
    </row>
    <row r="976">
      <c r="C976" t="str">
        <f t="array" ref="C976">XLOOKUP(B976,'EMP LIST '!$B$2:$B$121,'EMP LIST '!$E$2:$E$121,)</f>
        <v/>
      </c>
      <c r="D976" t="str">
        <f t="array" ref="D976">XLOOKUP($B976,'EMP LIST '!$B$2:$B$121,'EMP LIST '!$F$2:$F$121,)</f>
        <v/>
      </c>
      <c r="E976" t="str">
        <f t="array" ref="E976">XLOOKUP($B976,'EMP LIST '!$B$2:$B$121,'EMP LIST '!$I$2:$I$121,)</f>
        <v/>
      </c>
      <c r="I976">
        <f>AJ976-K976</f>
        <v>46298</v>
      </c>
      <c r="J976" t="str">
        <f t="array" ref="J976">XLOOKUP($B976,'EMP LIST '!$B$2:$B$121,'EMP LIST '!$H$2:$H$121,)</f>
        <v/>
      </c>
      <c r="W976" t="str">
        <v>LOGIN</v>
      </c>
      <c r="AJ976">
        <f>TODAY()</f>
        <v>46298</v>
      </c>
    </row>
    <row r="977">
      <c r="C977" t="str">
        <f t="array" ref="C977">XLOOKUP(B977,'EMP LIST '!$B$2:$B$121,'EMP LIST '!$E$2:$E$121,)</f>
        <v/>
      </c>
      <c r="D977" t="str">
        <f t="array" ref="D977">XLOOKUP($B977,'EMP LIST '!$B$2:$B$121,'EMP LIST '!$F$2:$F$121,)</f>
        <v/>
      </c>
      <c r="E977" t="str">
        <f t="array" ref="E977">XLOOKUP($B977,'EMP LIST '!$B$2:$B$121,'EMP LIST '!$I$2:$I$121,)</f>
        <v/>
      </c>
      <c r="I977">
        <f>AJ977-K977</f>
        <v>46298</v>
      </c>
      <c r="J977" t="str">
        <f t="array" ref="J977">XLOOKUP($B977,'EMP LIST '!$B$2:$B$121,'EMP LIST '!$H$2:$H$121,)</f>
        <v/>
      </c>
      <c r="W977" t="str">
        <v>LOGIN</v>
      </c>
      <c r="AJ977">
        <f>TODAY()</f>
        <v>46298</v>
      </c>
    </row>
    <row r="978">
      <c r="C978" t="str">
        <f t="array" ref="C978">XLOOKUP(B978,'EMP LIST '!$B$2:$B$121,'EMP LIST '!$E$2:$E$121,)</f>
        <v/>
      </c>
      <c r="D978" t="str">
        <f t="array" ref="D978">XLOOKUP($B978,'EMP LIST '!$B$2:$B$121,'EMP LIST '!$F$2:$F$121,)</f>
        <v/>
      </c>
      <c r="E978" t="str">
        <f t="array" ref="E978">XLOOKUP($B978,'EMP LIST '!$B$2:$B$121,'EMP LIST '!$I$2:$I$121,)</f>
        <v/>
      </c>
      <c r="I978">
        <f>AJ978-K978</f>
        <v>46298</v>
      </c>
      <c r="J978" t="str">
        <f t="array" ref="J978">XLOOKUP($B978,'EMP LIST '!$B$2:$B$121,'EMP LIST '!$H$2:$H$121,)</f>
        <v/>
      </c>
      <c r="W978" t="str">
        <v>LOGIN</v>
      </c>
      <c r="AJ978">
        <f>TODAY()</f>
        <v>46298</v>
      </c>
    </row>
    <row r="979">
      <c r="C979" t="str">
        <f t="array" ref="C979">XLOOKUP(B979,'EMP LIST '!$B$2:$B$121,'EMP LIST '!$E$2:$E$121,)</f>
        <v/>
      </c>
      <c r="D979" t="str">
        <f t="array" ref="D979">XLOOKUP($B979,'EMP LIST '!$B$2:$B$121,'EMP LIST '!$F$2:$F$121,)</f>
        <v/>
      </c>
      <c r="E979" t="str">
        <f t="array" ref="E979">XLOOKUP($B979,'EMP LIST '!$B$2:$B$121,'EMP LIST '!$I$2:$I$121,)</f>
        <v/>
      </c>
      <c r="I979">
        <f>AJ979-K979</f>
        <v>46298</v>
      </c>
      <c r="J979" t="str">
        <f t="array" ref="J979">XLOOKUP($B979,'EMP LIST '!$B$2:$B$121,'EMP LIST '!$H$2:$H$121,)</f>
        <v/>
      </c>
      <c r="W979" t="str">
        <v>LOGIN</v>
      </c>
      <c r="AJ979">
        <f>TODAY()</f>
        <v>46298</v>
      </c>
    </row>
    <row r="980">
      <c r="C980" t="str">
        <f t="array" ref="C980">XLOOKUP(B980,'EMP LIST '!$B$2:$B$121,'EMP LIST '!$E$2:$E$121,)</f>
        <v/>
      </c>
      <c r="D980" t="str">
        <f t="array" ref="D980">XLOOKUP($B980,'EMP LIST '!$B$2:$B$121,'EMP LIST '!$F$2:$F$121,)</f>
        <v/>
      </c>
      <c r="E980" t="str">
        <f t="array" ref="E980">XLOOKUP($B980,'EMP LIST '!$B$2:$B$121,'EMP LIST '!$I$2:$I$121,)</f>
        <v/>
      </c>
      <c r="I980">
        <f>AJ980-K980</f>
        <v>46298</v>
      </c>
      <c r="J980" t="str">
        <f t="array" ref="J980">XLOOKUP($B980,'EMP LIST '!$B$2:$B$121,'EMP LIST '!$H$2:$H$121,)</f>
        <v/>
      </c>
      <c r="W980" t="str">
        <v>LOGIN</v>
      </c>
      <c r="AJ980">
        <f>TODAY()</f>
        <v>46298</v>
      </c>
    </row>
    <row r="981">
      <c r="C981" t="str">
        <f t="array" ref="C981">XLOOKUP(B981,'EMP LIST '!$B$2:$B$121,'EMP LIST '!$E$2:$E$121,)</f>
        <v/>
      </c>
      <c r="D981" t="str">
        <f t="array" ref="D981">XLOOKUP($B981,'EMP LIST '!$B$2:$B$121,'EMP LIST '!$F$2:$F$121,)</f>
        <v/>
      </c>
      <c r="E981" t="str">
        <f t="array" ref="E981">XLOOKUP($B981,'EMP LIST '!$B$2:$B$121,'EMP LIST '!$I$2:$I$121,)</f>
        <v/>
      </c>
      <c r="I981">
        <f>AJ981-K981</f>
        <v>46298</v>
      </c>
      <c r="J981" t="str">
        <f t="array" ref="J981">XLOOKUP($B981,'EMP LIST '!$B$2:$B$121,'EMP LIST '!$H$2:$H$121,)</f>
        <v/>
      </c>
      <c r="W981" t="str">
        <v>LOGIN</v>
      </c>
      <c r="AJ981">
        <f>TODAY()</f>
        <v>46298</v>
      </c>
    </row>
    <row r="982">
      <c r="C982" t="str">
        <f t="array" ref="C982">XLOOKUP(B982,'EMP LIST '!$B$2:$B$121,'EMP LIST '!$E$2:$E$121,)</f>
        <v/>
      </c>
      <c r="D982" t="str">
        <f t="array" ref="D982">XLOOKUP($B982,'EMP LIST '!$B$2:$B$121,'EMP LIST '!$F$2:$F$121,)</f>
        <v/>
      </c>
      <c r="E982" t="str">
        <f t="array" ref="E982">XLOOKUP($B982,'EMP LIST '!$B$2:$B$121,'EMP LIST '!$I$2:$I$121,)</f>
        <v/>
      </c>
      <c r="I982">
        <f>AJ982-K982</f>
        <v>46298</v>
      </c>
      <c r="J982" t="str">
        <f t="array" ref="J982">XLOOKUP($B982,'EMP LIST '!$B$2:$B$121,'EMP LIST '!$H$2:$H$121,)</f>
        <v/>
      </c>
      <c r="W982" t="str">
        <v>LOGIN</v>
      </c>
      <c r="AJ982">
        <f>TODAY()</f>
        <v>46298</v>
      </c>
    </row>
    <row r="983">
      <c r="C983" t="str">
        <f t="array" ref="C983">XLOOKUP(B983,'EMP LIST '!$B$2:$B$121,'EMP LIST '!$E$2:$E$121,)</f>
        <v/>
      </c>
      <c r="D983" t="str">
        <f t="array" ref="D983">XLOOKUP($B983,'EMP LIST '!$B$2:$B$121,'EMP LIST '!$F$2:$F$121,)</f>
        <v/>
      </c>
      <c r="E983" t="str">
        <f t="array" ref="E983">XLOOKUP($B983,'EMP LIST '!$B$2:$B$121,'EMP LIST '!$I$2:$I$121,)</f>
        <v/>
      </c>
      <c r="I983">
        <f>AJ983-K983</f>
        <v>46298</v>
      </c>
      <c r="J983" t="str">
        <f t="array" ref="J983">XLOOKUP($B983,'EMP LIST '!$B$2:$B$121,'EMP LIST '!$H$2:$H$121,)</f>
        <v/>
      </c>
      <c r="W983" t="str">
        <v>LOGIN</v>
      </c>
      <c r="AJ983">
        <f>TODAY()</f>
        <v>46298</v>
      </c>
    </row>
    <row r="984">
      <c r="C984" t="str">
        <f t="array" ref="C984">XLOOKUP(B984,'EMP LIST '!$B$2:$B$121,'EMP LIST '!$E$2:$E$121,)</f>
        <v/>
      </c>
      <c r="D984" t="str">
        <f t="array" ref="D984">XLOOKUP($B984,'EMP LIST '!$B$2:$B$121,'EMP LIST '!$F$2:$F$121,)</f>
        <v/>
      </c>
      <c r="E984" t="str">
        <f t="array" ref="E984">XLOOKUP($B984,'EMP LIST '!$B$2:$B$121,'EMP LIST '!$I$2:$I$121,)</f>
        <v/>
      </c>
      <c r="I984">
        <f>AJ984-K984</f>
        <v>46298</v>
      </c>
      <c r="J984" t="str">
        <f t="array" ref="J984">XLOOKUP($B984,'EMP LIST '!$B$2:$B$121,'EMP LIST '!$H$2:$H$121,)</f>
        <v/>
      </c>
      <c r="W984" t="str">
        <v>LOGIN</v>
      </c>
      <c r="AJ984">
        <f>TODAY()</f>
        <v>46298</v>
      </c>
    </row>
    <row r="985">
      <c r="C985" t="str">
        <f t="array" ref="C985">XLOOKUP(B985,'EMP LIST '!$B$2:$B$121,'EMP LIST '!$E$2:$E$121,)</f>
        <v/>
      </c>
      <c r="D985" t="str">
        <f t="array" ref="D985">XLOOKUP($B985,'EMP LIST '!$B$2:$B$121,'EMP LIST '!$F$2:$F$121,)</f>
        <v/>
      </c>
      <c r="E985" t="str">
        <f t="array" ref="E985">XLOOKUP($B985,'EMP LIST '!$B$2:$B$121,'EMP LIST '!$I$2:$I$121,)</f>
        <v/>
      </c>
      <c r="I985">
        <f>AJ985-K985</f>
        <v>46298</v>
      </c>
      <c r="J985" t="str">
        <f t="array" ref="J985">XLOOKUP($B985,'EMP LIST '!$B$2:$B$121,'EMP LIST '!$H$2:$H$121,)</f>
        <v/>
      </c>
      <c r="W985" t="str">
        <v>LOGIN</v>
      </c>
      <c r="AJ985">
        <f>TODAY()</f>
        <v>46298</v>
      </c>
    </row>
    <row r="986">
      <c r="C986" t="str">
        <f t="array" ref="C986">XLOOKUP(B986,'EMP LIST '!$B$2:$B$121,'EMP LIST '!$E$2:$E$121,)</f>
        <v/>
      </c>
      <c r="D986" t="str">
        <f t="array" ref="D986">XLOOKUP($B986,'EMP LIST '!$B$2:$B$121,'EMP LIST '!$F$2:$F$121,)</f>
        <v/>
      </c>
      <c r="E986" t="str">
        <f t="array" ref="E986">XLOOKUP($B986,'EMP LIST '!$B$2:$B$121,'EMP LIST '!$I$2:$I$121,)</f>
        <v/>
      </c>
      <c r="I986">
        <f>AJ986-K986</f>
        <v>46298</v>
      </c>
      <c r="J986" t="str">
        <f t="array" ref="J986">XLOOKUP($B986,'EMP LIST '!$B$2:$B$121,'EMP LIST '!$H$2:$H$121,)</f>
        <v/>
      </c>
      <c r="W986" t="str">
        <v>LOGIN</v>
      </c>
      <c r="AJ986">
        <f>TODAY()</f>
        <v>46298</v>
      </c>
    </row>
    <row r="987">
      <c r="C987" t="str">
        <f t="array" ref="C987">XLOOKUP(B987,'EMP LIST '!$B$2:$B$121,'EMP LIST '!$E$2:$E$121,)</f>
        <v/>
      </c>
      <c r="D987" t="str">
        <f t="array" ref="D987">XLOOKUP($B987,'EMP LIST '!$B$2:$B$121,'EMP LIST '!$F$2:$F$121,)</f>
        <v/>
      </c>
      <c r="E987" t="str">
        <f t="array" ref="E987">XLOOKUP($B987,'EMP LIST '!$B$2:$B$121,'EMP LIST '!$I$2:$I$121,)</f>
        <v/>
      </c>
      <c r="I987">
        <f>AJ987-K987</f>
        <v>46298</v>
      </c>
      <c r="J987" t="str">
        <f t="array" ref="J987">XLOOKUP($B987,'EMP LIST '!$B$2:$B$121,'EMP LIST '!$H$2:$H$121,)</f>
        <v/>
      </c>
      <c r="W987" t="str">
        <v>LOGIN</v>
      </c>
      <c r="AJ987">
        <f>TODAY()</f>
        <v>46298</v>
      </c>
    </row>
    <row r="988">
      <c r="C988" t="str">
        <f t="array" ref="C988">XLOOKUP(B988,'EMP LIST '!$B$2:$B$121,'EMP LIST '!$E$2:$E$121,)</f>
        <v/>
      </c>
      <c r="D988" t="str">
        <f t="array" ref="D988">XLOOKUP($B988,'EMP LIST '!$B$2:$B$121,'EMP LIST '!$F$2:$F$121,)</f>
        <v/>
      </c>
      <c r="E988" t="str">
        <f t="array" ref="E988">XLOOKUP($B988,'EMP LIST '!$B$2:$B$121,'EMP LIST '!$I$2:$I$121,)</f>
        <v/>
      </c>
      <c r="I988">
        <f>AJ988-K988</f>
        <v>46298</v>
      </c>
      <c r="J988" t="str">
        <f t="array" ref="J988">XLOOKUP($B988,'EMP LIST '!$B$2:$B$121,'EMP LIST '!$H$2:$H$121,)</f>
        <v/>
      </c>
      <c r="W988" t="str">
        <v>LOGIN</v>
      </c>
      <c r="AJ988">
        <f>TODAY()</f>
        <v>46298</v>
      </c>
    </row>
    <row r="989">
      <c r="U989">
        <v>4970000</v>
      </c>
    </row>
  </sheetData>
  <autoFilter ref="$A$1:$AL$989"/>
  <hyperlinks>
    <hyperlink ref="AD8" r:id="rId1"/>
    <hyperlink ref="AD11" r:id="rId2"/>
    <hyperlink ref="AD12" r:id="rId3"/>
    <hyperlink ref="AD16" r:id="rId4"/>
    <hyperlink ref="AD17" r:id="rId5"/>
    <hyperlink ref="AD23" r:id="rId6"/>
    <hyperlink ref="AD56" r:id="rId7"/>
    <hyperlink ref="AD70" r:id="rId8"/>
    <hyperlink ref="AD75" r:id="rId9"/>
    <hyperlink ref="AD76" r:id="rId10"/>
    <hyperlink ref="AD77" r:id="rId11"/>
    <hyperlink ref="AD97" r:id="rId12"/>
    <hyperlink ref="AD104" r:id="rId13"/>
    <hyperlink ref="AD123" r:id="rId14"/>
    <hyperlink ref="AD131" r:id="rId15"/>
    <hyperlink ref="AD142" r:id="rId16"/>
    <hyperlink ref="AD144" r:id="rId17"/>
    <hyperlink ref="AD148" r:id="rId18"/>
    <hyperlink ref="AD152" r:id="rId19"/>
    <hyperlink ref="AD154" r:id="rId20"/>
    <hyperlink ref="AD156" r:id="rId21"/>
    <hyperlink ref="AD164" r:id="rId22"/>
    <hyperlink ref="AD173" r:id="rId23"/>
    <hyperlink ref="AD174" r:id="rId24"/>
    <hyperlink ref="AD179" r:id="rId25"/>
    <hyperlink ref="AD183" r:id="rId26"/>
    <hyperlink ref="AD185" r:id="rId27"/>
    <hyperlink ref="AD190" r:id="rId28"/>
    <hyperlink ref="AD205" r:id="rId29"/>
    <hyperlink ref="M210" r:id="rId30"/>
    <hyperlink ref="AD216" r:id="rId31"/>
    <hyperlink ref="AD230" r:id="rId32"/>
    <hyperlink ref="AD245" r:id="rId33"/>
    <hyperlink ref="M253" r:id="rId34"/>
    <hyperlink ref="AD259" r:id="rId35"/>
    <hyperlink ref="AD260" r:id="rId36"/>
    <hyperlink ref="M280" r:id="rId37"/>
    <hyperlink ref="AD280" r:id="rId38"/>
    <hyperlink ref="AD310" r:id="rId39"/>
    <hyperlink ref="AC313" r:id="rId40"/>
    <hyperlink ref="AD313" r:id="rId41"/>
    <hyperlink ref="AD315" r:id="rId42"/>
    <hyperlink ref="AD320" r:id="rId43"/>
    <hyperlink ref="AD326" r:id="rId44"/>
    <hyperlink ref="AD346" r:id="rId45"/>
    <hyperlink ref="AD349" r:id="rId46"/>
    <hyperlink ref="AD350" r:id="rId47"/>
    <hyperlink ref="AD351" r:id="rId48"/>
    <hyperlink ref="AD374" r:id="rId49"/>
    <hyperlink ref="AD375" r:id="rId50"/>
    <hyperlink ref="AD381" r:id="rId51"/>
    <hyperlink ref="AD382" r:id="rId52"/>
    <hyperlink ref="AD388" r:id="rId53"/>
    <hyperlink ref="AD390" r:id="rId54"/>
  </hyperlinks>
  <ignoredErrors>
    <ignoredError numberStoredAsText="1" sqref="A1:AL1988"/>
  </ignoredErrors>
</worksheet>
</file>

<file path=xl/worksheets/sheet19.xml><?xml version="1.0" encoding="utf-8"?>
<worksheet xmlns="http://schemas.openxmlformats.org/spreadsheetml/2006/main" xmlns:r="http://schemas.openxmlformats.org/officeDocument/2006/relationships">
  <dimension ref="A1:AJ1001"/>
  <sheetViews>
    <sheetView workbookViewId="0" rightToLeft="0"/>
  </sheetViews>
  <sheetData>
    <row r="1">
      <c r="A1" t="str">
        <v>CODE DETAILS</v>
      </c>
      <c r="I1" t="str">
        <v>BRANCH</v>
      </c>
      <c r="J1" t="str">
        <v>CASE CREATE DATE</v>
      </c>
      <c r="K1" t="str">
        <v>LAST UPDATED DATE</v>
      </c>
      <c r="L1" t="str">
        <v>LAN NO</v>
      </c>
      <c r="M1" t="str">
        <v>PHONE NUMBER</v>
      </c>
      <c r="N1" t="str">
        <v>LOCATION STATE</v>
      </c>
      <c r="O1" t="str">
        <v>CITY</v>
      </c>
      <c r="P1" t="str">
        <v>LOAN TYPE</v>
      </c>
      <c r="Q1" t="str">
        <v>LENDER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C1" t="str">
        <v>CREDIT POC</v>
      </c>
      <c r="AD1" t="str">
        <v>TVR</v>
      </c>
      <c r="AE1" t="str">
        <v>OPS POC</v>
      </c>
      <c r="AF1" t="str">
        <v>CASHBACK</v>
      </c>
      <c r="AG1" t="str">
        <v>AGEING DATE</v>
      </c>
      <c r="AH1" t="str">
        <v>TICKETING</v>
      </c>
      <c r="AI1" t="str">
        <v>TICKETING NAME</v>
      </c>
      <c r="AJ1" t="str">
        <v>DEGREE</v>
      </c>
    </row>
    <row r="2">
      <c r="A2" t="str">
        <v>BANK &amp; NBFC NAME</v>
      </c>
      <c r="C2" t="str">
        <v>RM</v>
      </c>
      <c r="E2" t="str">
        <v>RSM/CLUSTER</v>
      </c>
      <c r="G2" t="str">
        <v>ZSM</v>
      </c>
    </row>
    <row r="3">
      <c r="A3" t="str">
        <v>BAJAJ FINSERV</v>
      </c>
      <c r="B3" t="str">
        <v>F FINTECH PVT LTD</v>
      </c>
      <c r="C3" t="str">
        <v>BHANU</v>
      </c>
      <c r="D3">
        <v>9872000000</v>
      </c>
      <c r="E3" t="str">
        <v>AMBUJ SAMVEDI</v>
      </c>
      <c r="F3">
        <v>99977180</v>
      </c>
      <c r="G3" t="str">
        <v>ANOOP</v>
      </c>
      <c r="H3">
        <v>8052611122</v>
      </c>
    </row>
    <row r="4">
      <c r="B4" t="str">
        <v>DSA NAME:- F FINTECH PVT LTD.</v>
      </c>
      <c r="C4" t="str">
        <v>SHOIAB KHAN</v>
      </c>
      <c r="D4">
        <v>9161000000</v>
      </c>
      <c r="E4" t="str">
        <v>PANKAJ DUREJA</v>
      </c>
      <c r="F4">
        <v>9311000000</v>
      </c>
      <c r="G4" t="str">
        <v>VINEET CHAUDHAY</v>
      </c>
    </row>
    <row r="5">
      <c r="B5" t="str">
        <v>DSA CODE:- 10007067</v>
      </c>
    </row>
    <row r="6">
      <c r="B6" t="str">
        <v>DME CODE:- 10007039</v>
      </c>
    </row>
    <row r="7">
      <c r="B7" t="str">
        <v>WWW.F2FINTECH.COM</v>
      </c>
    </row>
    <row r="9">
      <c r="C9" t="str">
        <v>RM</v>
      </c>
      <c r="E9" t="str">
        <v>RSM</v>
      </c>
      <c r="G9" t="str">
        <v>RSM</v>
      </c>
    </row>
    <row r="10">
      <c r="A10" t="str">
        <v>GODREJ</v>
      </c>
      <c r="B10" t="str">
        <v>95572 70237</v>
      </c>
      <c r="C10" t="str">
        <v>RUCHI</v>
      </c>
      <c r="D10">
        <v>9626000000</v>
      </c>
      <c r="E10" t="str">
        <v>ISHAN MAHAJAN</v>
      </c>
      <c r="F10">
        <v>9889000000</v>
      </c>
      <c r="G10" t="str">
        <v>ABHISHEK REATHORE</v>
      </c>
      <c r="H10">
        <v>8587856628</v>
      </c>
    </row>
    <row r="11">
      <c r="C11" t="str">
        <v>RM</v>
      </c>
      <c r="E11" t="str">
        <v>ASM</v>
      </c>
      <c r="G11" t="str">
        <v>RSM</v>
      </c>
    </row>
    <row r="12">
      <c r="A12" t="str">
        <v>BAJAJ MARKET</v>
      </c>
      <c r="C12" t="str">
        <v>JYOTI</v>
      </c>
      <c r="D12">
        <v>9716000000</v>
      </c>
      <c r="E12" t="str">
        <v>BHAVESH CHATUVEDI</v>
      </c>
      <c r="F12">
        <v>7517000000</v>
      </c>
      <c r="G12" t="str">
        <v>MANISH PATHANIYA</v>
      </c>
    </row>
    <row r="13">
      <c r="C13" t="str">
        <v>RM</v>
      </c>
      <c r="E13" t="str">
        <v>ASM</v>
      </c>
      <c r="G13" t="str">
        <v>RSM</v>
      </c>
    </row>
    <row r="14">
      <c r="A14" t="str">
        <v>PAYSENSE</v>
      </c>
      <c r="B14" t="str">
        <v>F2FinAbhinav_Bareilly</v>
      </c>
      <c r="C14" t="str">
        <v>MOHD ANSARI</v>
      </c>
      <c r="D14">
        <v>8078000000</v>
      </c>
      <c r="E14" t="str">
        <v>KARISHNA KANT</v>
      </c>
      <c r="F14">
        <v>9412000000</v>
      </c>
      <c r="G14" t="str">
        <v>PRADEEP KUMAR</v>
      </c>
      <c r="H14">
        <v>9716258127</v>
      </c>
    </row>
    <row r="15">
      <c r="B15" t="str">
        <v>Paysense@123</v>
      </c>
    </row>
    <row r="16">
      <c r="C16" t="str">
        <v>RM</v>
      </c>
      <c r="E16" t="str">
        <v>RBM</v>
      </c>
      <c r="G16" t="str">
        <v>RBM</v>
      </c>
    </row>
    <row r="17">
      <c r="A17" t="str">
        <v>CHOLA 1</v>
      </c>
      <c r="B17" t="str">
        <v>cholalogin@f2fintech.com</v>
      </c>
      <c r="C17" t="str">
        <v>RAHUL</v>
      </c>
      <c r="D17">
        <v>8827000000</v>
      </c>
      <c r="E17" t="str">
        <v>IQBAL SINGH</v>
      </c>
      <c r="F17">
        <v>9318000000</v>
      </c>
      <c r="G17" t="str">
        <v>IQBAL SINGH</v>
      </c>
      <c r="H17">
        <v>9318456291</v>
      </c>
    </row>
    <row r="18">
      <c r="B18" t="str">
        <v>admin123#</v>
      </c>
    </row>
    <row r="19">
      <c r="A19" t="str">
        <v>CHOLA 2</v>
      </c>
      <c r="B19" t="str">
        <v>quickfinancialfreedom@yahoo.com</v>
      </c>
      <c r="C19" t="str">
        <v>RAHUL</v>
      </c>
      <c r="D19">
        <v>8827000000</v>
      </c>
      <c r="E19" t="str">
        <v>IQBAL SINGH</v>
      </c>
      <c r="F19">
        <v>9318000000</v>
      </c>
      <c r="G19" t="str">
        <v>IQBAL SINGH</v>
      </c>
      <c r="H19">
        <v>9318456291</v>
      </c>
    </row>
    <row r="20">
      <c r="B20" t="str">
        <v>admin</v>
      </c>
    </row>
    <row r="21">
      <c r="A21" t="str">
        <v>CHOLA LOGIN LINK</v>
      </c>
      <c r="B21" t="str">
        <v>https://stgcsellos2.chola.murugappa.com/crm/org60018094468/tab/Accounts/custom-view/419602000000029468/list</v>
      </c>
    </row>
    <row r="22">
      <c r="C22" t="str">
        <v>RM</v>
      </c>
      <c r="E22" t="str">
        <v>ASM</v>
      </c>
      <c r="G22" t="str">
        <v>RSM</v>
      </c>
    </row>
    <row r="23">
      <c r="A23" t="str">
        <v>SHRIRAM FINANCE</v>
      </c>
      <c r="B23" t="str">
        <v>CPPDSDL020</v>
      </c>
      <c r="C23" t="str">
        <v>DUSHYANT</v>
      </c>
      <c r="D23">
        <v>10000000000</v>
      </c>
      <c r="E23" t="str">
        <v>RAGHUVERDER DAS</v>
      </c>
      <c r="F23">
        <v>9560000000</v>
      </c>
      <c r="G23" t="str">
        <v>KINSUKH</v>
      </c>
      <c r="H23">
        <v>9911586237</v>
      </c>
    </row>
    <row r="24">
      <c r="C24" t="str">
        <v>RM</v>
      </c>
      <c r="E24" t="str">
        <v>ASM</v>
      </c>
      <c r="G24" t="str">
        <v>RSM</v>
      </c>
    </row>
    <row r="25">
      <c r="A25" t="str">
        <v>UPWORD</v>
      </c>
      <c r="B25" t="str">
        <v>https://associate.upwards.in/login</v>
      </c>
      <c r="C25" t="str">
        <v>BHUPENDER</v>
      </c>
      <c r="D25">
        <v>9711000000</v>
      </c>
    </row>
    <row r="26">
      <c r="C26" t="str">
        <v>RM</v>
      </c>
      <c r="E26" t="str">
        <v>BRANCH MANAGER</v>
      </c>
      <c r="G26" t="str">
        <v>BRANCH MANAGER</v>
      </c>
    </row>
    <row r="27">
      <c r="A27" t="str">
        <v>FINNABLE</v>
      </c>
      <c r="B27" t="str">
        <v>88606200555 LOGIN WITH OTP (https://partner.finnable.com/auth/login)</v>
      </c>
      <c r="C27" t="str">
        <v>SONAM KASANA</v>
      </c>
      <c r="D27">
        <v>99990000000</v>
      </c>
      <c r="E27" t="str">
        <v>MAZHAR ALI</v>
      </c>
      <c r="F27">
        <v>9811000000</v>
      </c>
      <c r="G27" t="str">
        <v>MAZHAR ALI</v>
      </c>
      <c r="H27">
        <v>9811234222</v>
      </c>
    </row>
    <row r="28">
      <c r="C28" t="str">
        <v>RM</v>
      </c>
      <c r="E28" t="str">
        <v>ASM</v>
      </c>
      <c r="G28" t="str">
        <v>RSM</v>
      </c>
    </row>
    <row r="29">
      <c r="A29" t="str">
        <v>INCRED</v>
      </c>
      <c r="B29" t="str">
        <v>88606200555 LOGIN WITH OTP (https://pl.incred.com/open-market-sales/login)</v>
      </c>
      <c r="C29" t="str">
        <v>PURSHOTTAM KUMAR</v>
      </c>
      <c r="D29">
        <v>9005000000</v>
      </c>
    </row>
    <row r="30">
      <c r="C30" t="str">
        <v>RM</v>
      </c>
      <c r="E30" t="str">
        <v>RSM</v>
      </c>
      <c r="G30" t="str">
        <v>RSM</v>
      </c>
    </row>
    <row r="31">
      <c r="A31" t="str">
        <v>LENDING KART</v>
      </c>
      <c r="B31" t="str">
        <v>https://channel.lendingkart.com/dsachannelpartner-xlr8/partner/login</v>
      </c>
      <c r="C31" t="str">
        <v>SAKSHAM</v>
      </c>
      <c r="D31">
        <v>8077000000</v>
      </c>
      <c r="E31" t="str">
        <v>DILSHAD KHAN</v>
      </c>
      <c r="F31">
        <v>8800000000</v>
      </c>
      <c r="G31" t="str">
        <v>DILSHAD KHAN</v>
      </c>
      <c r="H31">
        <v>8800397887</v>
      </c>
    </row>
    <row r="32">
      <c r="B32" t="str">
        <v>DSA8000</v>
      </c>
    </row>
    <row r="33">
      <c r="C33" t="str">
        <v>RM</v>
      </c>
      <c r="E33" t="str">
        <v>RSM</v>
      </c>
      <c r="G33" t="str">
        <v>RSM</v>
      </c>
    </row>
    <row r="34">
      <c r="A34" t="str">
        <v>TATA CAPITAL</v>
      </c>
      <c r="B34" t="str">
        <v>F2 FINTECH PVT LTD (https://tatacapital.my.site.com/BLAssisted/s/login/)</v>
      </c>
      <c r="C34" t="str">
        <v>SAURAV</v>
      </c>
      <c r="D34">
        <v>8826000000</v>
      </c>
      <c r="E34" t="str">
        <v>PRATISH CHODHARY</v>
      </c>
      <c r="F34">
        <v>9999000000</v>
      </c>
      <c r="G34" t="str">
        <v>PRATISH CHODHARY</v>
      </c>
      <c r="H34">
        <v>9999028221</v>
      </c>
    </row>
    <row r="35">
      <c r="B35">
        <v>8097953</v>
      </c>
    </row>
    <row r="36">
      <c r="A36" t="str">
        <v>POONEWALA</v>
      </c>
      <c r="B36" t="str">
        <v>F2FINTECH PRIVATE LIMITED-PUP00084</v>
      </c>
      <c r="C36" t="str">
        <v>RM</v>
      </c>
      <c r="D36" t="str">
        <v>ASM</v>
      </c>
      <c r="E36" t="str">
        <v>ASM</v>
      </c>
      <c r="G36" t="str">
        <v>RSM</v>
      </c>
    </row>
    <row r="37">
      <c r="C37" t="str">
        <v>CHIRAG</v>
      </c>
      <c r="D37">
        <v>9888000000</v>
      </c>
      <c r="E37" t="str">
        <v>VIVEK MISHRA</v>
      </c>
      <c r="F37">
        <v>8266000000</v>
      </c>
      <c r="G37" t="str">
        <v>ANAND KAPOOR</v>
      </c>
      <c r="H37">
        <v>9855104633</v>
      </c>
    </row>
    <row r="38">
      <c r="A38" t="str">
        <v>AKERA FINANCE</v>
      </c>
      <c r="B38" t="str">
        <v>DSA1377</v>
      </c>
      <c r="C38" t="str">
        <v>RM</v>
      </c>
      <c r="D38" t="str">
        <v>ASM</v>
      </c>
      <c r="E38" t="str">
        <v>ASM</v>
      </c>
      <c r="G38" t="str">
        <v>RSM</v>
      </c>
    </row>
    <row r="39">
      <c r="C39" t="str">
        <v>CHIRAG</v>
      </c>
      <c r="D39">
        <v>8131000000</v>
      </c>
      <c r="E39" t="str">
        <v>CHIRAG</v>
      </c>
      <c r="F39">
        <v>8131000000</v>
      </c>
      <c r="G39" t="str">
        <v>CHIRAG</v>
      </c>
      <c r="H39">
        <v>8130657711</v>
      </c>
    </row>
    <row r="43">
      <c r="A43" t="str">
        <v>OTHER CODE DETAILS</v>
      </c>
    </row>
    <row r="44">
      <c r="A44" t="str">
        <v>PIRAMAL CHASEFLY CODE PAN INDIA</v>
      </c>
      <c r="B44" t="str">
        <v>P0154EFXA6</v>
      </c>
    </row>
    <row r="45">
      <c r="A45" t="str">
        <v>L&amp;T</v>
      </c>
      <c r="B45" t="str">
        <v>CHASE FLY FINCOM PVT LTD:- SME00409</v>
      </c>
    </row>
    <row r="47">
      <c r="A47" t="str">
        <v>CHASEFLY</v>
      </c>
      <c r="B47" t="str">
        <v>CODE:-124402</v>
      </c>
    </row>
    <row r="48">
      <c r="A48" t="str">
        <v>MS (MONEY SOLUTION)</v>
      </c>
      <c r="B48" t="str">
        <v>CODE:-MONEY STAR SOLUTION</v>
      </c>
    </row>
    <row r="52">
      <c r="A52" t="str">
        <v>CHASEFLY CODES</v>
      </c>
    </row>
    <row r="53">
      <c r="A53" t="str">
        <v>ICICI BANK</v>
      </c>
      <c r="B53" t="str">
        <v>DMA NAME : CHASE FLY-PL</v>
      </c>
    </row>
    <row r="54">
      <c r="B54" t="str">
        <v>DMA CODE : 283186</v>
      </c>
    </row>
    <row r="56">
      <c r="A56" t="str">
        <v>IDFC BANK</v>
      </c>
      <c r="B56" t="str">
        <v>CHASE FLY FINCOM PVT LTD</v>
      </c>
    </row>
    <row r="57">
      <c r="B57" t="str">
        <v>DSA CODE : 124402</v>
      </c>
    </row>
    <row r="59">
      <c r="A59" t="str">
        <v>AXIS BANK</v>
      </c>
      <c r="B59" t="str">
        <v>CHASE FLY</v>
      </c>
    </row>
    <row r="60">
      <c r="B60" t="str">
        <v>140119DEL</v>
      </c>
    </row>
    <row r="62">
      <c r="A62" t="str">
        <v>YES BANK</v>
      </c>
      <c r="B62" t="str">
        <v>CHASE FLY</v>
      </c>
    </row>
    <row r="63">
      <c r="B63" t="str">
        <v>DSABLNNCR71</v>
      </c>
    </row>
    <row r="65">
      <c r="A65" t="str">
        <v>ADTIYA BIRLA</v>
      </c>
      <c r="B65" t="str">
        <v>CHASE FLY</v>
      </c>
    </row>
    <row r="66">
      <c r="B66" t="str">
        <v>DAUND-04731</v>
      </c>
    </row>
  </sheetData>
  <mergeCells count="19">
    <mergeCell ref="A1:H1"/>
    <mergeCell ref="A2:B2"/>
    <mergeCell ref="A3:A7"/>
    <mergeCell ref="A14:A15"/>
    <mergeCell ref="A17:A18"/>
    <mergeCell ref="A19:A20"/>
    <mergeCell ref="A31:A32"/>
    <mergeCell ref="A53:A54"/>
    <mergeCell ref="A56:A57"/>
    <mergeCell ref="A59:A60"/>
    <mergeCell ref="A62:A63"/>
    <mergeCell ref="A65:A66"/>
    <mergeCell ref="A34:A35"/>
    <mergeCell ref="A38:A39"/>
    <mergeCell ref="B38:B39"/>
    <mergeCell ref="A43:B43"/>
    <mergeCell ref="A45:A46"/>
    <mergeCell ref="A50:A51"/>
    <mergeCell ref="A52:B52"/>
  </mergeCells>
  <hyperlinks>
    <hyperlink ref="B7" r:id="rId1"/>
    <hyperlink ref="B21" r:id="rId2"/>
    <hyperlink ref="B25" r:id="rId3"/>
    <hyperlink ref="B31" r:id="rId4"/>
  </hyperlinks>
  <ignoredErrors>
    <ignoredError numberStoredAsText="1" sqref="A1:AJ1001"/>
  </ignoredErrors>
</worksheet>
</file>

<file path=xl/worksheets/sheet20.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21.xml><?xml version="1.0" encoding="utf-8"?>
<worksheet xmlns="http://schemas.openxmlformats.org/spreadsheetml/2006/main" xmlns:r="http://schemas.openxmlformats.org/officeDocument/2006/relationships">
  <dimension ref="A1:AJ985"/>
  <sheetViews>
    <sheetView workbookViewId="0" rightToLeft="0"/>
  </sheetViews>
  <sheetData>
    <row r="1">
      <c r="A1" t="str">
        <v xml:space="preserve">  TICKET STATUS</v>
      </c>
      <c r="B1" t="str">
        <v>EMP NAME</v>
      </c>
      <c r="C1" t="str">
        <v xml:space="preserve">TL NAME </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CODE</v>
      </c>
      <c r="R1" t="str">
        <v>LENDER</v>
      </c>
      <c r="S1" t="str">
        <v>NET LOAN AMOUNT</v>
      </c>
      <c r="T1" t="str">
        <v>LOAN AMOUNT</v>
      </c>
      <c r="U1" t="str">
        <v>LOAN CATEGORY</v>
      </c>
      <c r="V1" t="str">
        <v>STATUS</v>
      </c>
      <c r="W1" t="str">
        <v>CIBIL SCORE</v>
      </c>
      <c r="X1" t="str">
        <v>APPROVAL DATE</v>
      </c>
      <c r="Y1" t="str">
        <v>DISBURSED DATE</v>
      </c>
      <c r="Z1" t="str">
        <v>Ops Remarks</v>
      </c>
      <c r="AA1" t="str">
        <v>BANKER NAME</v>
      </c>
      <c r="AB1" t="str">
        <v>BANKER PHONE NO.</v>
      </c>
      <c r="AC1" t="str">
        <v>BANKER MAIL ID</v>
      </c>
      <c r="AD1" t="str">
        <v>DEGREE</v>
      </c>
      <c r="AE1" t="str">
        <v>CREDIT POC</v>
      </c>
      <c r="AF1" t="str">
        <v>TVR</v>
      </c>
      <c r="AG1" t="str">
        <v>TICKETING DONE BY CREDIT</v>
      </c>
      <c r="AH1" t="str">
        <v>OPS POC</v>
      </c>
      <c r="AI1" t="str">
        <v>AGEING DATE</v>
      </c>
      <c r="AJ1" t="str">
        <v>CASH BACK</v>
      </c>
    </row>
    <row r="2">
      <c r="A2" t="str">
        <v>YES</v>
      </c>
      <c r="B2" t="str">
        <v>MOHIT YADAV</v>
      </c>
      <c r="C2" t="str">
        <f t="array" ref="C2">XLOOKUP(B2,'EMP LIST '!$B$2:$B$121,'EMP LIST '!$E$2:$E$121,)</f>
        <v/>
      </c>
      <c r="D2" t="str">
        <f t="array" ref="D2">XLOOKUP($B2,'EMP LIST '!$B$2:$B$121,'EMP LIST '!$F$2:$F$121,)</f>
        <v/>
      </c>
      <c r="E2" t="str">
        <f t="array" ref="E2">XLOOKUP($B2,'EMP LIST '!$B$2:$B$121,'EMP LIST '!$I$2:$I$121,)</f>
        <v/>
      </c>
      <c r="F2" t="str">
        <v>RAJEEV</v>
      </c>
      <c r="G2" t="str">
        <v xml:space="preserve">DR. MAKWANA JIGAR MAHESHKUMAR </v>
      </c>
      <c r="H2">
        <f>AI2-J2</f>
        <v>362</v>
      </c>
      <c r="I2" t="str">
        <f t="array" ref="I2">XLOOKUP($B2,'EMP LIST '!$B$2:$B$121,'EMP LIST '!$H$2:$H$121,)</f>
        <v/>
      </c>
      <c r="J2">
        <v>45936</v>
      </c>
      <c r="K2">
        <v>45943</v>
      </c>
      <c r="L2" t="str">
        <v>DL00000015507</v>
      </c>
      <c r="M2">
        <v>89618470122</v>
      </c>
      <c r="N2" t="str">
        <v>HARYANA</v>
      </c>
      <c r="O2" t="str">
        <v>GURGAON</v>
      </c>
      <c r="P2" t="str">
        <v>OD</v>
      </c>
      <c r="Q2" t="str">
        <v xml:space="preserve">FIRST ADVISOR </v>
      </c>
      <c r="R2" t="str">
        <v>ABCL</v>
      </c>
      <c r="S2">
        <v>6074799</v>
      </c>
      <c r="T2">
        <v>6074799</v>
      </c>
      <c r="U2" t="str">
        <v>UNSECURED</v>
      </c>
      <c r="V2" t="str">
        <v>LOGIN</v>
      </c>
      <c r="X2">
        <v>45939</v>
      </c>
      <c r="Y2">
        <v>45943</v>
      </c>
      <c r="Z2" t="str">
        <v>FILE SENT TO BANKER || UNDER PROCESS || DOCS PENDING FROM CUSTOMER SIDE CA WILL PROVIDEIND DOCS TODAY TO BE APPROVED TODAY , ALL DONE, TO BE DISBURSED TODAY</v>
      </c>
      <c r="AA2" t="str">
        <v>PURUSHOTTAM</v>
      </c>
      <c r="AB2">
        <v>9004509752</v>
      </c>
      <c r="AC2" t="str">
        <v>purushottam.kumar2@adityabirlacapital.com</v>
      </c>
      <c r="AD2" t="str">
        <v>MBBS-2018</v>
      </c>
      <c r="AI2">
        <f>TODAY()</f>
        <v>46298</v>
      </c>
    </row>
    <row r="3">
      <c r="A3" t="str">
        <v>YES</v>
      </c>
      <c r="B3" t="str">
        <v>RAJAT DWIVEDI</v>
      </c>
      <c r="C3" t="str">
        <f t="array" ref="C3">XLOOKUP(B3,'EMP LIST '!$B$2:$B$121,'EMP LIST '!$E$2:$E$121,)</f>
        <v>RAJKUMARI</v>
      </c>
      <c r="D3" t="str">
        <f t="array" ref="D3">XLOOKUP($B3,'EMP LIST '!$B$2:$B$121,'EMP LIST '!$F$2:$F$121,)</f>
        <v>RAJKUMARI</v>
      </c>
      <c r="E3" t="str">
        <f t="array" ref="E3">XLOOKUP($B3,'EMP LIST '!$B$2:$B$121,'EMP LIST '!$I$2:$I$121,)</f>
        <v>SALARIED</v>
      </c>
      <c r="F3" t="str">
        <v>RAJEEV</v>
      </c>
      <c r="G3" t="str">
        <v>SAURABH YADAV</v>
      </c>
      <c r="H3">
        <f>AI3-J3</f>
        <v>388</v>
      </c>
      <c r="I3" t="str">
        <f t="array" ref="I3">XLOOKUP($B3,'EMP LIST '!$B$2:$B$121,'EMP LIST '!$H$2:$H$121,)</f>
        <v>NOIDA</v>
      </c>
      <c r="J3">
        <v>45910</v>
      </c>
      <c r="K3">
        <v>45943</v>
      </c>
      <c r="L3">
        <v>165450498</v>
      </c>
      <c r="M3">
        <v>7906108122</v>
      </c>
      <c r="N3" t="str">
        <v>UTTAR PRADESH</v>
      </c>
      <c r="O3" t="str">
        <v>ETAWAH</v>
      </c>
      <c r="P3" t="str">
        <v>PL</v>
      </c>
      <c r="Q3" t="str">
        <v xml:space="preserve">FIRST ADVISOR </v>
      </c>
      <c r="R3" t="str">
        <v>HDFC</v>
      </c>
      <c r="S3">
        <v>1795000</v>
      </c>
      <c r="T3">
        <v>1795000</v>
      </c>
      <c r="U3" t="str">
        <v>UNSECURED</v>
      </c>
      <c r="V3" t="str">
        <v>DROP</v>
      </c>
      <c r="X3">
        <v>45934</v>
      </c>
      <c r="Z3" t="str">
        <v>FILE SEND TO BANKER || UNDER PROCESS || APPROVED FOR 10 LAKHS AMMOUNT TO BE INCREASED ON THE BASIS OF BAJAJ SOA VIDEO KYC PENDING, SAME CASE LOGIN IN HDFC , PENDING FROM CUSTOMER SIDE, CX NOT RECVD CALL</v>
      </c>
      <c r="AA3" t="str">
        <v>GULAFSHA</v>
      </c>
      <c r="AB3">
        <v>8755999242</v>
      </c>
      <c r="AC3" t="str">
        <v>gulfsha.khan@firstadviser.co</v>
      </c>
      <c r="AD3" t="str">
        <v>SALARY-1 LLAKH</v>
      </c>
      <c r="AH3" t="str">
        <v>JASHAN</v>
      </c>
      <c r="AI3">
        <f>TODAY()</f>
        <v>46298</v>
      </c>
    </row>
    <row r="4">
      <c r="A4" t="str">
        <v>YES</v>
      </c>
      <c r="B4" t="str">
        <v>IRAM FATIMA</v>
      </c>
      <c r="C4" t="str">
        <v>MANISHA SAXENA</v>
      </c>
      <c r="D4" t="str">
        <v>SHASHANK BHARDWAJ</v>
      </c>
      <c r="E4" t="str">
        <v>SALARIED</v>
      </c>
      <c r="F4" t="str">
        <v>RAJEEV</v>
      </c>
      <c r="G4" t="str">
        <v>DR SHOUVIK DATTA</v>
      </c>
      <c r="H4">
        <v>302</v>
      </c>
      <c r="I4" t="str">
        <v>BAREILLY</v>
      </c>
      <c r="J4">
        <v>45944</v>
      </c>
      <c r="K4">
        <v>45944</v>
      </c>
      <c r="L4" t="str">
        <v xml:space="preserve">SME000017514958 </v>
      </c>
      <c r="N4" t="str">
        <v>UTTAR PRADESH</v>
      </c>
      <c r="O4" t="str">
        <v>BAREILLY</v>
      </c>
      <c r="P4" t="str">
        <v>OD</v>
      </c>
      <c r="Q4" t="str">
        <v xml:space="preserve">FIRST ADVISOR </v>
      </c>
      <c r="R4" t="str">
        <v>BAJAJ</v>
      </c>
      <c r="S4">
        <v>4000000</v>
      </c>
      <c r="T4">
        <v>5000000</v>
      </c>
      <c r="U4" t="str">
        <v>UNSECURED</v>
      </c>
      <c r="V4" t="str">
        <v>DISBURSED</v>
      </c>
      <c r="X4">
        <v>45943</v>
      </c>
      <c r="Y4">
        <v>45944</v>
      </c>
      <c r="Z4" t="str">
        <v>MEETING CASE, CASE RE-APPRAISED AFTER PHYSICAL PD CASE ELIGIBILITY 50 L</v>
      </c>
      <c r="AA4" t="str">
        <v>ANKIT AGNIHOTRI</v>
      </c>
      <c r="AB4">
        <v>7007498890</v>
      </c>
      <c r="AI4">
        <v>46246</v>
      </c>
      <c r="AJ4">
        <v>20000</v>
      </c>
    </row>
    <row r="5">
      <c r="A5" t="str">
        <v>YES</v>
      </c>
      <c r="B5" t="str">
        <v>MANISHA VERMA</v>
      </c>
      <c r="C5" t="str">
        <f t="array" ref="C5">XLOOKUP(B5,'EMP LIST '!$B$2:$B$121,'EMP LIST '!$E$2:$E$121,)</f>
        <v>RAVISH SHARMA</v>
      </c>
      <c r="D5" t="str">
        <f t="array" ref="D5">XLOOKUP($B5,'EMP LIST '!$B$2:$B$121,'EMP LIST '!$F$2:$F$121,)</f>
        <v>RAVISH SHARMA</v>
      </c>
      <c r="E5" t="str">
        <f t="array" ref="E5">XLOOKUP($B5,'EMP LIST '!$B$2:$B$121,'EMP LIST '!$I$2:$I$121,)</f>
        <v>SALARIED</v>
      </c>
      <c r="F5" t="str">
        <v>RAJEEV</v>
      </c>
      <c r="G5" t="str">
        <v>DR JAIVARDHAN SINGH KHAIRIYA</v>
      </c>
      <c r="H5">
        <f>AI5-J5</f>
        <v>361</v>
      </c>
      <c r="I5" t="str">
        <f t="array" ref="I5">XLOOKUP($B5,'EMP LIST '!$B$2:$B$121,'EMP LIST '!$H$2:$H$121,)</f>
        <v>NOIDA</v>
      </c>
      <c r="J5">
        <v>45937</v>
      </c>
      <c r="K5">
        <v>45946</v>
      </c>
      <c r="L5" t="str">
        <v>BL251008384187246</v>
      </c>
      <c r="M5">
        <v>9529888999</v>
      </c>
      <c r="N5" t="str">
        <v>RAJASTHAN</v>
      </c>
      <c r="O5" t="str">
        <v>ALWAR</v>
      </c>
      <c r="P5" t="str">
        <v>OD</v>
      </c>
      <c r="Q5" t="str">
        <v>CATEYE</v>
      </c>
      <c r="R5" t="str">
        <v>LNT</v>
      </c>
      <c r="S5">
        <v>4030000</v>
      </c>
      <c r="T5">
        <v>4030000</v>
      </c>
      <c r="U5" t="str">
        <v>UNSECURED</v>
      </c>
      <c r="V5" t="str">
        <v>DISBURSED</v>
      </c>
      <c r="X5">
        <v>45945</v>
      </c>
      <c r="Y5">
        <v>45946</v>
      </c>
      <c r="Z5" t="str">
        <v>FILE SENT TO BANKER || UNDER PROCESS || 1. live photo,2 proper ownership proof || DOCS SEND TO BANKER || PD TO BE DONE TODAY CUSTOMER HAS GIVEN TIME 1 PM TODAY || FI IS REFERED DUE TO BUSINESS BOARD IS NOT SEEN AT HIS BUSINESS PREMICES-UNDER DISCUSSUON WITH CREDIT RELATED TO BUSINESS BOARD || case has been reco for 35 lacs and there is issue in fi due to his  business board || APPROVED FOR 35 LACS</v>
      </c>
      <c r="AA5" t="str">
        <v>RAJEEV</v>
      </c>
      <c r="AB5" t="str">
        <v>96606 44658</v>
      </c>
      <c r="AC5" t="str">
        <v>Sharma.rajeev@Ltfs.com</v>
      </c>
      <c r="AD5" t="str">
        <v>MBBS-2013</v>
      </c>
      <c r="AI5">
        <f>TODAY()</f>
        <v>46298</v>
      </c>
    </row>
    <row r="6">
      <c r="A6" t="str">
        <v>YES</v>
      </c>
      <c r="B6" t="str">
        <v>SHIVA AGNIHOTRI</v>
      </c>
      <c r="C6" t="str">
        <f t="array" ref="C6">XLOOKUP(B6,'EMP LIST '!$B$2:$B$121,'EMP LIST '!$E$2:$E$121,)</f>
        <v>RASHI GANGWAR</v>
      </c>
      <c r="D6" t="str">
        <f t="array" ref="D6">XLOOKUP($B6,'EMP LIST '!$B$2:$B$121,'EMP LIST '!$F$2:$F$121,)</f>
        <v>RAJKUMARI</v>
      </c>
      <c r="E6" t="str">
        <f t="array" ref="E6">XLOOKUP($B6,'EMP LIST '!$B$2:$B$121,'EMP LIST '!$I$2:$I$121,)</f>
        <v>SALARIED</v>
      </c>
      <c r="F6" t="str">
        <v>RAJEEV</v>
      </c>
      <c r="G6" t="str">
        <v>DR ANIRUDH GUDE</v>
      </c>
      <c r="H6">
        <v>1</v>
      </c>
      <c r="I6" t="str">
        <f t="array" ref="I6">XLOOKUP($B6,'EMP LIST '!$B$2:$B$121,'EMP LIST '!$H$2:$H$121,)</f>
        <v>NOIDA</v>
      </c>
      <c r="J6">
        <v>45946</v>
      </c>
      <c r="L6" t="str">
        <v xml:space="preserve">SME000017438074 </v>
      </c>
      <c r="M6" t="str">
        <v xml:space="preserve"> 95022 93969</v>
      </c>
      <c r="N6" t="str">
        <v>MAHARASHTRA</v>
      </c>
      <c r="O6" t="str">
        <v>PUNE</v>
      </c>
      <c r="P6" t="str">
        <v>TOP UP</v>
      </c>
      <c r="Q6" t="str">
        <v xml:space="preserve">FIRST ADVISOR </v>
      </c>
      <c r="R6" t="str">
        <v>BAJAJ</v>
      </c>
      <c r="S6">
        <f>T6/4</f>
        <v>791827.75</v>
      </c>
      <c r="T6">
        <v>3167311</v>
      </c>
      <c r="U6" t="str">
        <v>UNSECURED</v>
      </c>
      <c r="V6" t="str">
        <v>DISBURSED</v>
      </c>
      <c r="X6">
        <v>45946</v>
      </c>
      <c r="Y6">
        <v>45947</v>
      </c>
      <c r="Z6" t="str">
        <v>File Send To Banker-Direct Rajkumari, GEO TAG DONE, AGREEMENT DONE, REQ SALARY SLIP</v>
      </c>
      <c r="AA6" t="str">
        <v>ATUL</v>
      </c>
      <c r="AB6">
        <v>7263970960</v>
      </c>
      <c r="AD6" t="str">
        <v xml:space="preserve">MBBS 2020.md 2025 </v>
      </c>
    </row>
    <row r="7">
      <c r="A7" t="str">
        <v>YES</v>
      </c>
      <c r="B7" t="str">
        <v>AMANPREET SINGH</v>
      </c>
      <c r="C7" t="str">
        <f t="array" ref="C7">XLOOKUP(B7,'EMP LIST '!$B$2:$B$121,'EMP LIST '!$E$2:$E$121,)</f>
        <v>MANVI BHARDWAJ</v>
      </c>
      <c r="D7" t="str">
        <f t="array" ref="D7">XLOOKUP($B7,'EMP LIST '!$B$2:$B$121,'EMP LIST '!$F$2:$F$121,)</f>
        <v>AMANPREET SINGH</v>
      </c>
      <c r="E7" t="str">
        <f t="array" ref="E7">XLOOKUP($B7,'EMP LIST '!$B$2:$B$121,'EMP LIST '!$I$2:$I$121,)</f>
        <v>SALARIED</v>
      </c>
      <c r="F7" t="str">
        <v>VISHAL</v>
      </c>
      <c r="G7" t="str">
        <v>DR pradnya balwant meshram</v>
      </c>
      <c r="H7">
        <f>AI7-J7</f>
        <v>358</v>
      </c>
      <c r="I7" t="str">
        <f t="array" ref="I7">XLOOKUP($B7,'EMP LIST '!$B$2:$B$121,'EMP LIST '!$H$2:$H$121,)</f>
        <v>NOIDA</v>
      </c>
      <c r="J7">
        <v>45940</v>
      </c>
      <c r="K7">
        <v>45945</v>
      </c>
      <c r="L7" t="str">
        <v>ABW_PDL_000000970468</v>
      </c>
      <c r="M7">
        <v>9946230376</v>
      </c>
      <c r="N7" t="str">
        <v>MAHARASHTRA</v>
      </c>
      <c r="O7" t="str">
        <v>SOLAPUR</v>
      </c>
      <c r="P7" t="str">
        <v>OD</v>
      </c>
      <c r="Q7" t="str">
        <v xml:space="preserve">FIRST ADVISOR </v>
      </c>
      <c r="R7" t="str">
        <v>ABCL</v>
      </c>
      <c r="S7">
        <v>3500000</v>
      </c>
      <c r="T7">
        <v>3500000</v>
      </c>
      <c r="U7" t="str">
        <v>UNSECURED</v>
      </c>
      <c r="V7" t="str">
        <v>DISBURSED</v>
      </c>
      <c r="X7">
        <v>45944</v>
      </c>
      <c r="Y7">
        <v>45946</v>
      </c>
      <c r="Z7" t="str">
        <v xml:space="preserve">FILE SENDER TO BANKER || UNDER PROCESS || NEED ELECTRICITY BILL || BANKING 6 MONTHS AND OWN HOSPITAL LETTERHEAD || 35  LAKHS RECCOMENDED </v>
      </c>
      <c r="AA7" t="str">
        <v>p</v>
      </c>
      <c r="AB7">
        <v>9975616216</v>
      </c>
      <c r="AC7" t="str">
        <v>umakant.annaldas@adityabirlacapital.com</v>
      </c>
      <c r="AD7" t="str">
        <v>MBBS-1994</v>
      </c>
      <c r="AI7">
        <f>TODAY()</f>
        <v>46298</v>
      </c>
    </row>
    <row r="8">
      <c r="A8" t="str">
        <v>YES</v>
      </c>
      <c r="B8" t="str">
        <v>ANURAG SHARMA</v>
      </c>
      <c r="C8" t="str">
        <f t="array" ref="C8">XLOOKUP(B8,'EMP LIST '!$B$2:$B$121,'EMP LIST '!$E$2:$E$121,)</f>
        <v>SHASHANK BHARDWAJ</v>
      </c>
      <c r="D8" t="str">
        <f t="array" ref="D8">XLOOKUP($B8,'EMP LIST '!$B$2:$B$121,'EMP LIST '!$F$2:$F$121,)</f>
        <v>SHASHANK BHARDWAJ</v>
      </c>
      <c r="E8" t="str">
        <f t="array" ref="E8">XLOOKUP($B8,'EMP LIST '!$B$2:$B$121,'EMP LIST '!$I$2:$I$121,)</f>
        <v>SALARIED</v>
      </c>
      <c r="F8" t="str">
        <v>VISHAL</v>
      </c>
      <c r="G8" t="str">
        <v>DR. MUNCHUN KUMAR</v>
      </c>
      <c r="H8">
        <f>AI8-J8</f>
        <v>368</v>
      </c>
      <c r="I8" t="str">
        <f t="array" ref="I8">XLOOKUP($B8,'EMP LIST '!$B$2:$B$121,'EMP LIST '!$H$2:$H$121,)</f>
        <v>BAREILLY</v>
      </c>
      <c r="J8">
        <v>45930</v>
      </c>
      <c r="K8">
        <v>45930</v>
      </c>
      <c r="L8" t="str">
        <v>SME000017365345</v>
      </c>
      <c r="M8" t="str">
        <v>91228 29003</v>
      </c>
      <c r="N8" t="str">
        <v>UTTAR PRADESH</v>
      </c>
      <c r="O8" t="str">
        <v>ALIGARH</v>
      </c>
      <c r="P8" t="str">
        <v>OD</v>
      </c>
      <c r="Q8" t="str">
        <v>CATEYE</v>
      </c>
      <c r="R8" t="str">
        <v>BAJAJ</v>
      </c>
      <c r="U8" t="str">
        <v>UNSECURED</v>
      </c>
      <c r="V8" t="str">
        <v xml:space="preserve">REJECTED </v>
      </c>
      <c r="Z8" t="str">
        <v>FILE SENT TO BANKER || UNDER PROCESS, EDUCATION LOAN EMI BOUNCES</v>
      </c>
      <c r="AA8" t="str">
        <v>Ankit Saxena</v>
      </c>
      <c r="AB8">
        <v>8630513876</v>
      </c>
      <c r="AC8" t="str">
        <v>ankit.saxena1@bajajfinserv.in_x000d_</v>
      </c>
      <c r="AD8" t="str">
        <v>MBBS-2019</v>
      </c>
      <c r="AI8">
        <f>TODAY()</f>
        <v>46298</v>
      </c>
    </row>
    <row r="9" xml:space="preserve">
      <c r="A9" t="str">
        <v>YES</v>
      </c>
      <c r="B9" t="str">
        <v>MOHIT YADAV</v>
      </c>
      <c r="C9" t="str">
        <f t="array" ref="C9">XLOOKUP(B9,'EMP LIST '!$B$2:$B$121,'EMP LIST '!$E$2:$E$121,)</f>
        <v/>
      </c>
      <c r="D9" t="str">
        <f t="array" ref="D9">XLOOKUP($B9,'EMP LIST '!$B$2:$B$121,'EMP LIST '!$F$2:$F$121,)</f>
        <v/>
      </c>
      <c r="E9" t="str">
        <f t="array" ref="E9">XLOOKUP($B9,'EMP LIST '!$B$2:$B$121,'EMP LIST '!$I$2:$I$121,)</f>
        <v/>
      </c>
      <c r="F9" t="str">
        <v>VISHAL</v>
      </c>
      <c r="G9" t="str">
        <v>DR. BHUPENDRA TRILOCKCHANDRA BIR</v>
      </c>
      <c r="H9">
        <f>AI9-J9</f>
        <v>368</v>
      </c>
      <c r="I9" t="str">
        <f t="array" ref="I9">XLOOKUP($B9,'EMP LIST '!$B$2:$B$121,'EMP LIST '!$H$2:$H$121,)</f>
        <v/>
      </c>
      <c r="J9">
        <v>45930</v>
      </c>
      <c r="K9">
        <v>45930</v>
      </c>
      <c r="L9" t="str">
        <v>SME000017366434</v>
      </c>
      <c r="M9">
        <v>9977457164</v>
      </c>
      <c r="N9" t="str">
        <v>MADHYA PRADESH</v>
      </c>
      <c r="O9" t="str">
        <v>BARWANI</v>
      </c>
      <c r="P9" t="str">
        <v>OD</v>
      </c>
      <c r="Q9" t="str">
        <v>CATEYE</v>
      </c>
      <c r="R9" t="str">
        <v>BAJAJ</v>
      </c>
      <c r="U9" t="str">
        <v>UNSECURED</v>
      </c>
      <c r="V9" t="str">
        <v xml:space="preserve">REJECTED </v>
      </c>
      <c r="Z9" t="str">
        <v>FILE SENT TO BANKER || UNDER PROCESS, BFL EMI BOUNCES  NOT OK</v>
      </c>
      <c r="AA9" t="str" xml:space="preserve">
        <v xml:space="preserve">Sourabh Rajput_x000d_
</v>
      </c>
      <c r="AB9">
        <v>9111179679</v>
      </c>
      <c r="AC9" t="str" xml:space="preserve">
        <v xml:space="preserve">sourabh.rajput@bajajfinserv.in_x000d_
</v>
      </c>
      <c r="AD9" t="str">
        <v>BAMS-2018</v>
      </c>
      <c r="AI9">
        <f>TODAY()</f>
        <v>46298</v>
      </c>
    </row>
    <row r="10" xml:space="preserve">
      <c r="A10" t="str">
        <v>YES</v>
      </c>
      <c r="B10" t="str">
        <v>SHIVANI PATEL</v>
      </c>
      <c r="C10" t="str">
        <f t="array" ref="C10">XLOOKUP(B10,'EMP LIST '!$B$2:$B$121,'EMP LIST '!$E$2:$E$121,)</f>
        <v>MANISHA SAXENA</v>
      </c>
      <c r="D10" t="str">
        <f t="array" ref="D10">XLOOKUP($B10,'EMP LIST '!$B$2:$B$121,'EMP LIST '!$F$2:$F$121,)</f>
        <v>MANISHA SAXENA</v>
      </c>
      <c r="E10" t="str">
        <f t="array" ref="E10">XLOOKUP($B10,'EMP LIST '!$B$2:$B$121,'EMP LIST '!$I$2:$I$121,)</f>
        <v>SALARIED</v>
      </c>
      <c r="F10" t="str">
        <v>VISHAL</v>
      </c>
      <c r="G10" t="str">
        <v>DR. TENGCHANG SNAL SANGM</v>
      </c>
      <c r="H10">
        <f>AI10-J10</f>
        <v>368</v>
      </c>
      <c r="I10" t="str">
        <f t="array" ref="I10">XLOOKUP($B10,'EMP LIST '!$B$2:$B$121,'EMP LIST '!$H$2:$H$121,)</f>
        <v>BAREILLY</v>
      </c>
      <c r="J10">
        <v>45930</v>
      </c>
      <c r="K10">
        <v>45930</v>
      </c>
      <c r="L10" t="str">
        <v>SME000017366279</v>
      </c>
      <c r="M10" t="str">
        <v>89698 85661</v>
      </c>
      <c r="N10" t="str">
        <v>WEST BANGAL</v>
      </c>
      <c r="O10" t="str">
        <v>SILIGURI</v>
      </c>
      <c r="P10" t="str">
        <v>OD</v>
      </c>
      <c r="Q10" t="str">
        <v>CATEYE</v>
      </c>
      <c r="R10" t="str">
        <v>BAJAJ</v>
      </c>
      <c r="U10" t="str">
        <v>UNSECURED</v>
      </c>
      <c r="V10" t="str">
        <v xml:space="preserve">REJECTED </v>
      </c>
      <c r="Z10" t="str">
        <v>FILE SENT TO BANKER || UNDER PROCESS, DARK RED 0 ELIGIBILITY</v>
      </c>
      <c r="AA10" t="str">
        <v>Amit Goswami_x000d_</v>
      </c>
      <c r="AB10">
        <v>7001737048</v>
      </c>
      <c r="AC10" t="str" xml:space="preserve">
        <v xml:space="preserve">amit.goswami@bajajfinserv.in_x000d_
</v>
      </c>
      <c r="AD10" t="str">
        <v>MBBS-2015</v>
      </c>
      <c r="AI10">
        <f>TODAY()</f>
        <v>46298</v>
      </c>
    </row>
    <row r="11">
      <c r="A11" t="str">
        <v>YES</v>
      </c>
      <c r="B11" t="str">
        <v>TANNU KUMARI</v>
      </c>
      <c r="C11" t="str">
        <f t="array" ref="C11">XLOOKUP(B11,'EMP LIST '!$B$2:$B$121,'EMP LIST '!$E$2:$E$121,)</f>
        <v>RAJKUMARI</v>
      </c>
      <c r="D11" t="str">
        <f t="array" ref="D11">XLOOKUP($B11,'EMP LIST '!$B$2:$B$121,'EMP LIST '!$F$2:$F$121,)</f>
        <v>RAJKUMARI</v>
      </c>
      <c r="E11" t="str">
        <f t="array" ref="E11">XLOOKUP($B11,'EMP LIST '!$B$2:$B$121,'EMP LIST '!$I$2:$I$121,)</f>
        <v>SALARIED</v>
      </c>
      <c r="F11" t="str">
        <v>RAJEEV</v>
      </c>
      <c r="G11" t="str">
        <v>DR  S ANN MANO</v>
      </c>
      <c r="H11">
        <f>AI11-J11</f>
        <v>368</v>
      </c>
      <c r="I11" t="str">
        <f t="array" ref="I11">XLOOKUP($B11,'EMP LIST '!$B$2:$B$121,'EMP LIST '!$H$2:$H$121,)</f>
        <v>NOIDA</v>
      </c>
      <c r="J11">
        <v>45930</v>
      </c>
      <c r="K11">
        <v>45930</v>
      </c>
      <c r="L11" t="str">
        <v>SME000017368261</v>
      </c>
      <c r="M11">
        <v>9360603453</v>
      </c>
      <c r="N11" t="str">
        <v>KERALA</v>
      </c>
      <c r="O11" t="str">
        <v>KANYAKUMARI</v>
      </c>
      <c r="P11" t="str">
        <v>OD</v>
      </c>
      <c r="Q11" t="str">
        <v>CATEYE</v>
      </c>
      <c r="R11" t="str">
        <v>BAJAJ</v>
      </c>
      <c r="U11" t="str">
        <v>UNSECURED</v>
      </c>
      <c r="V11" t="str">
        <v xml:space="preserve">REJECTED </v>
      </c>
      <c r="Z11" t="str">
        <v>FILE SENT TO BANKER || || CASE HASS BEEN REJECTED FUR TO LOAN SETTLEMENT SHOEING IN THE CIBIL -DUE TO THIS BANKER IS NOT COMFORTABLE</v>
      </c>
      <c r="AA11" t="str">
        <v>Damodharan P</v>
      </c>
      <c r="AB11">
        <v>8098233431</v>
      </c>
      <c r="AC11" t="str">
        <v>damodharan.p@bajajfinserv.in</v>
      </c>
      <c r="AD11" t="str">
        <v>BHMS-2010</v>
      </c>
      <c r="AI11">
        <f>TODAY()</f>
        <v>46298</v>
      </c>
    </row>
    <row r="12">
      <c r="A12" t="str">
        <v>YES</v>
      </c>
      <c r="B12" t="str">
        <v>RAJKUMARI</v>
      </c>
      <c r="C12" t="str">
        <f t="array" ref="C12">XLOOKUP(B12,'EMP LIST '!$B$2:$B$121,'EMP LIST '!$E$2:$E$121,)</f>
        <v>RAJKUMARI</v>
      </c>
      <c r="D12" t="str">
        <f t="array" ref="D12">XLOOKUP($B12,'EMP LIST '!$B$2:$B$121,'EMP LIST '!$F$2:$F$121,)</f>
        <v>RAJKUMARI</v>
      </c>
      <c r="E12" t="str">
        <f t="array" ref="E12">XLOOKUP($B12,'EMP LIST '!$B$2:$B$121,'EMP LIST '!$I$2:$I$121,)</f>
        <v>SALARIED</v>
      </c>
      <c r="F12" t="str">
        <v>RAJEEV</v>
      </c>
      <c r="G12" t="str">
        <v>DR  Sanjay Namdeo Padalkar</v>
      </c>
      <c r="H12">
        <f>AI12-J12</f>
        <v>368</v>
      </c>
      <c r="I12" t="str">
        <f t="array" ref="I12">XLOOKUP($B12,'EMP LIST '!$B$2:$B$121,'EMP LIST '!$H$2:$H$121,)</f>
        <v>NOIDA</v>
      </c>
      <c r="J12">
        <v>45930</v>
      </c>
      <c r="K12">
        <v>45934</v>
      </c>
      <c r="L12">
        <v>361</v>
      </c>
      <c r="M12">
        <v>8080169535</v>
      </c>
      <c r="N12" t="str">
        <v>MAHARASHTRA</v>
      </c>
      <c r="O12" t="str">
        <v>PUNE</v>
      </c>
      <c r="P12" t="str">
        <v>OD</v>
      </c>
      <c r="Q12" t="str">
        <v>CATEYE</v>
      </c>
      <c r="R12" t="str">
        <v>TATA</v>
      </c>
      <c r="U12" t="str">
        <v>UNSECURED</v>
      </c>
      <c r="V12" t="str">
        <v xml:space="preserve">REJECTED </v>
      </c>
      <c r="Z12" t="str">
        <v>FILE SENT TO BANKER || UNDER PROCESS || THERE IS SHOWING DPD AND AND BOUNCINGS AND SETTLEMENTS</v>
      </c>
      <c r="AA12" t="str">
        <v>GAURAV TATA</v>
      </c>
      <c r="AB12">
        <v>9654949270</v>
      </c>
      <c r="AC12" t="str">
        <v>gaurav.tcl@tatacapital.com</v>
      </c>
      <c r="AD12" t="str">
        <v>MBBS-1995 , MD-1998</v>
      </c>
      <c r="AI12">
        <f>TODAY()</f>
        <v>46298</v>
      </c>
    </row>
    <row r="13">
      <c r="A13" t="str">
        <v>YES</v>
      </c>
      <c r="B13" t="str">
        <v>SIMA SHAW</v>
      </c>
      <c r="C13" t="str">
        <f t="array" ref="C13">XLOOKUP(B13,'EMP LIST '!$B$2:$B$121,'EMP LIST '!$E$2:$E$121,)</f>
        <v/>
      </c>
      <c r="D13" t="str">
        <f t="array" ref="D13">XLOOKUP($B13,'EMP LIST '!$B$2:$B$121,'EMP LIST '!$F$2:$F$121,)</f>
        <v/>
      </c>
      <c r="E13" t="str">
        <f t="array" ref="E13">XLOOKUP($B13,'EMP LIST '!$B$2:$B$121,'EMP LIST '!$I$2:$I$121,)</f>
        <v/>
      </c>
      <c r="F13" t="str">
        <v>RAJEEV</v>
      </c>
      <c r="G13" t="str">
        <v>DR  Amit Dubey\</v>
      </c>
      <c r="H13">
        <f>AI13-J13</f>
        <v>368</v>
      </c>
      <c r="I13" t="str">
        <f t="array" ref="I13">XLOOKUP($B13,'EMP LIST '!$B$2:$B$121,'EMP LIST '!$H$2:$H$121,)</f>
        <v/>
      </c>
      <c r="J13">
        <v>45930</v>
      </c>
      <c r="K13">
        <v>45936</v>
      </c>
      <c r="L13">
        <v>170349187</v>
      </c>
      <c r="M13">
        <v>7007977815</v>
      </c>
      <c r="N13" t="str">
        <v>UTTAR PRADESH</v>
      </c>
      <c r="O13" t="str">
        <v>VARANASHI</v>
      </c>
      <c r="P13" t="str">
        <v>TERM LOAN</v>
      </c>
      <c r="Q13" t="str">
        <v>F2 FINTECH</v>
      </c>
      <c r="R13" t="str">
        <v>CHOLA</v>
      </c>
      <c r="U13" t="str">
        <v>UNSECURED</v>
      </c>
      <c r="V13" t="str">
        <v xml:space="preserve">REJECTED </v>
      </c>
      <c r="Z13" t="str">
        <v>FILE SENT TO BANKER || UNDER PROCESS ||  CASE HAS BEEN MULTIPLE LOGIN FORM DIFFERENT CHANNELS &amp; CUSTOMER IS ENROLLED IN POLITICS DUE TO THIS RCU HAS MARK THIS CASE AS NEGATIVE</v>
      </c>
      <c r="AA13" t="str">
        <v>anshuman</v>
      </c>
      <c r="AB13">
        <v>7007480768</v>
      </c>
      <c r="AC13" t="str">
        <v>anshumansd@chola.murugappa.com</v>
      </c>
      <c r="AD13" t="str">
        <v>BHMS 2014</v>
      </c>
      <c r="AI13">
        <f>TODAY()</f>
        <v>46298</v>
      </c>
    </row>
    <row r="14">
      <c r="A14" t="str">
        <v>YES</v>
      </c>
      <c r="B14" t="str">
        <v>AMANPREET SINGH</v>
      </c>
      <c r="C14" t="str">
        <f t="array" ref="C14">XLOOKUP(B14,'EMP LIST '!$B$2:$B$121,'EMP LIST '!$E$2:$E$121,)</f>
        <v>MANVI BHARDWAJ</v>
      </c>
      <c r="D14" t="str">
        <f t="array" ref="D14">XLOOKUP($B14,'EMP LIST '!$B$2:$B$121,'EMP LIST '!$F$2:$F$121,)</f>
        <v>AMANPREET SINGH</v>
      </c>
      <c r="E14" t="str">
        <f t="array" ref="E14">XLOOKUP($B14,'EMP LIST '!$B$2:$B$121,'EMP LIST '!$I$2:$I$121,)</f>
        <v>SALARIED</v>
      </c>
      <c r="F14" t="str">
        <v>RAJEEV</v>
      </c>
      <c r="G14" t="str">
        <v xml:space="preserve">DR Neha Khattar </v>
      </c>
      <c r="H14">
        <f>AI14-J14</f>
        <v>368</v>
      </c>
      <c r="I14" t="str">
        <f t="array" ref="I14">XLOOKUP($B14,'EMP LIST '!$B$2:$B$121,'EMP LIST '!$H$2:$H$121,)</f>
        <v>NOIDA</v>
      </c>
      <c r="J14">
        <v>45930</v>
      </c>
      <c r="K14">
        <v>45934</v>
      </c>
      <c r="L14">
        <v>364</v>
      </c>
      <c r="M14">
        <v>9873006759</v>
      </c>
      <c r="N14" t="str">
        <v>DELHI</v>
      </c>
      <c r="O14" t="str">
        <v>DELHI</v>
      </c>
      <c r="P14" t="str">
        <v>OD</v>
      </c>
      <c r="Q14" t="str">
        <v>CATEYE</v>
      </c>
      <c r="R14" t="str">
        <v>LNT</v>
      </c>
      <c r="U14" t="str">
        <v>UNSECURED</v>
      </c>
      <c r="V14" t="str">
        <v xml:space="preserve">REJECTED </v>
      </c>
      <c r="Z14" t="str">
        <v>FILE SENT TO BANKER || UNDER PROCESS || policy not met showing dpd and writtr off</v>
      </c>
      <c r="AA14" t="str">
        <v>KESHAV</v>
      </c>
      <c r="AB14">
        <v>9990774718</v>
      </c>
      <c r="AC14" t="str">
        <v>keshavtomar@ltfs.com</v>
      </c>
      <c r="AD14" t="str">
        <v>MBBS - 2014 , DCH - 2025</v>
      </c>
      <c r="AI14">
        <f>TODAY()</f>
        <v>46298</v>
      </c>
    </row>
    <row r="15">
      <c r="A15" t="str">
        <v>YES</v>
      </c>
      <c r="B15" t="str">
        <v>RIYA CHADDHA</v>
      </c>
      <c r="C15" t="str">
        <f t="array" ref="C15">XLOOKUP(B15,'EMP LIST '!$B$2:$B$121,'EMP LIST '!$E$2:$E$121,)</f>
        <v>VINEET TIWARI</v>
      </c>
      <c r="D15" t="str">
        <f t="array" ref="D15">XLOOKUP($B15,'EMP LIST '!$B$2:$B$121,'EMP LIST '!$F$2:$F$121,)</f>
        <v>VINEET TIWARI</v>
      </c>
      <c r="E15" t="str">
        <f t="array" ref="E15">XLOOKUP($B15,'EMP LIST '!$B$2:$B$121,'EMP LIST '!$I$2:$I$121,)</f>
        <v>SALARIED</v>
      </c>
      <c r="F15" t="str">
        <v>RAJEEV</v>
      </c>
      <c r="G15" t="str">
        <v>DR ALLEN V INBANATHAN</v>
      </c>
      <c r="H15">
        <f>AI15-J15</f>
        <v>367</v>
      </c>
      <c r="I15" t="str">
        <f t="array" ref="I15">XLOOKUP($B15,'EMP LIST '!$B$2:$B$121,'EMP LIST '!$H$2:$H$121,)</f>
        <v>NOIDA</v>
      </c>
      <c r="J15">
        <v>45931</v>
      </c>
      <c r="K15">
        <v>45931</v>
      </c>
      <c r="L15" t="str">
        <v>SME000017376648</v>
      </c>
      <c r="M15">
        <v>9945298208</v>
      </c>
      <c r="N15" t="str">
        <v>UTTARAKHAND</v>
      </c>
      <c r="O15" t="str">
        <v>DEHRADUN</v>
      </c>
      <c r="P15" t="str">
        <v>OD</v>
      </c>
      <c r="Q15" t="str">
        <v>CATEYE</v>
      </c>
      <c r="R15" t="str">
        <v>BAJAJ</v>
      </c>
      <c r="U15" t="str">
        <v>UNSECURED</v>
      </c>
      <c r="V15" t="str">
        <v xml:space="preserve">REJECTED </v>
      </c>
      <c r="Z15" t="str">
        <v>FILE SENT TO BANKER || UNDER PROCESS, ELIGIBILITY IS 0 CUSTOMER HAVE RUNNING BFSD LAN 6 MOB PAID</v>
      </c>
      <c r="AA15" t="str">
        <v>YOGESH KUMAR</v>
      </c>
      <c r="AB15">
        <v>9319894101</v>
      </c>
      <c r="AC15" t="str">
        <v>yogesh.kumar5@bajajfinserv.in</v>
      </c>
      <c r="AD15" t="str">
        <v>MBBS-2020</v>
      </c>
      <c r="AI15">
        <f>TODAY()</f>
        <v>46298</v>
      </c>
    </row>
    <row r="16">
      <c r="A16" t="str">
        <v>YES</v>
      </c>
      <c r="B16" t="str">
        <v>SHIVALI JHORI</v>
      </c>
      <c r="C16" t="str">
        <f t="array" ref="C16">XLOOKUP(B16,'EMP LIST '!$B$2:$B$121,'EMP LIST '!$E$2:$E$121,)</f>
        <v/>
      </c>
      <c r="D16" t="str">
        <f t="array" ref="D16">XLOOKUP($B16,'EMP LIST '!$B$2:$B$121,'EMP LIST '!$F$2:$F$121,)</f>
        <v/>
      </c>
      <c r="E16" t="str">
        <f t="array" ref="E16">XLOOKUP($B16,'EMP LIST '!$B$2:$B$121,'EMP LIST '!$I$2:$I$121,)</f>
        <v/>
      </c>
      <c r="F16" t="str">
        <v>RAJEEV</v>
      </c>
      <c r="G16" t="str">
        <v xml:space="preserve">DR Manan deepakbhai jani </v>
      </c>
      <c r="H16">
        <f>AI16-J16</f>
        <v>367</v>
      </c>
      <c r="I16" t="str">
        <f t="array" ref="I16">XLOOKUP($B16,'EMP LIST '!$B$2:$B$121,'EMP LIST '!$H$2:$H$121,)</f>
        <v/>
      </c>
      <c r="J16">
        <v>45931</v>
      </c>
      <c r="L16">
        <v>11</v>
      </c>
      <c r="M16">
        <v>9898500749</v>
      </c>
      <c r="N16" t="str">
        <v xml:space="preserve">GUJARAT </v>
      </c>
      <c r="O16" t="str">
        <v>AHMEDABAD</v>
      </c>
      <c r="P16" t="str">
        <v>OD</v>
      </c>
      <c r="Q16" t="str">
        <v>F2 FINTECH</v>
      </c>
      <c r="R16" t="str">
        <v xml:space="preserve">BAJAJ MARKET </v>
      </c>
      <c r="S16">
        <v>1476200</v>
      </c>
      <c r="T16">
        <v>1476200</v>
      </c>
      <c r="U16" t="str">
        <v>UNSECURED</v>
      </c>
      <c r="V16" t="str">
        <v xml:space="preserve">REJECTED </v>
      </c>
      <c r="Z16" t="str">
        <v xml:space="preserve">FILE SENT TO BANKER || UNDER PROCESS || OFFER GENERATE-1476200, Last 3 month applicant taken loan 2.72Cr,more than 3 USL live, income as per current obligation is more than 3L last 1 years changing 2 job stability issue , applicant as per exp taken max loan, not ok to process. </v>
      </c>
      <c r="AA16" t="str">
        <v>KIRAN PADHIYAR</v>
      </c>
      <c r="AB16">
        <v>9054200480</v>
      </c>
      <c r="AC16" t="str">
        <v>kiran.padhiyar1@bajajfinserv.in</v>
      </c>
      <c r="AD16" t="str">
        <v>MBBS-2020,MD-2025</v>
      </c>
      <c r="AI16">
        <f>TODAY()</f>
        <v>46298</v>
      </c>
    </row>
    <row r="17">
      <c r="A17" t="str">
        <v>YES</v>
      </c>
      <c r="B17" t="str">
        <v>TANNU KUMARI</v>
      </c>
      <c r="C17" t="str">
        <f t="array" ref="C17">XLOOKUP(B17,'EMP LIST '!$B$2:$B$121,'EMP LIST '!$E$2:$E$121,)</f>
        <v>RAJKUMARI</v>
      </c>
      <c r="D17" t="str">
        <f t="array" ref="D17">XLOOKUP($B17,'EMP LIST '!$B$2:$B$121,'EMP LIST '!$F$2:$F$121,)</f>
        <v>RAJKUMARI</v>
      </c>
      <c r="E17" t="str">
        <f t="array" ref="E17">XLOOKUP($B17,'EMP LIST '!$B$2:$B$121,'EMP LIST '!$I$2:$I$121,)</f>
        <v>SALARIED</v>
      </c>
      <c r="F17" t="str">
        <v>RAJEEV</v>
      </c>
      <c r="G17" t="str">
        <v>DR MANOJ KUMAR</v>
      </c>
      <c r="H17">
        <f>AI17-J17</f>
        <v>367</v>
      </c>
      <c r="I17" t="str">
        <f t="array" ref="I17">XLOOKUP($B17,'EMP LIST '!$B$2:$B$121,'EMP LIST '!$H$2:$H$121,)</f>
        <v>NOIDA</v>
      </c>
      <c r="J17">
        <v>45931</v>
      </c>
      <c r="K17">
        <v>45931</v>
      </c>
      <c r="L17" t="str">
        <v>SME000017379352</v>
      </c>
      <c r="M17" t="str">
        <v>94501 79177</v>
      </c>
      <c r="N17" t="str">
        <v>UTTAR PRADESH</v>
      </c>
      <c r="O17" t="str">
        <v>VARANASHI</v>
      </c>
      <c r="P17" t="str">
        <v>OD</v>
      </c>
      <c r="Q17" t="str">
        <v>CATEYE</v>
      </c>
      <c r="R17" t="str">
        <v>BAJAJ</v>
      </c>
      <c r="U17" t="str">
        <v>UNSECURED</v>
      </c>
      <c r="V17" t="str">
        <v xml:space="preserve">REJECTED </v>
      </c>
      <c r="Z17" t="str">
        <v>FILE SENT TO BANKER || UNDER PROCESS, ELIGIBILITY IS 0 BCZ RECENLT 4 USL LOAN</v>
      </c>
      <c r="AA17" t="str">
        <v>Shubham Giri4</v>
      </c>
      <c r="AB17">
        <v>7068584474</v>
      </c>
      <c r="AC17" t="str">
        <v>shubham.giri4@bajajfinserv.in</v>
      </c>
      <c r="AD17" t="str">
        <v>MBBS-1998</v>
      </c>
      <c r="AI17">
        <f>TODAY()</f>
        <v>46298</v>
      </c>
    </row>
    <row r="18">
      <c r="A18" t="str">
        <v>YES</v>
      </c>
      <c r="B18" t="str">
        <v>TANNU KUMARI</v>
      </c>
      <c r="C18" t="str">
        <f t="array" ref="C18">XLOOKUP(B18,'EMP LIST '!$B$2:$B$121,'EMP LIST '!$E$2:$E$121,)</f>
        <v>RAJKUMARI</v>
      </c>
      <c r="D18" t="str">
        <f t="array" ref="D18">XLOOKUP($B18,'EMP LIST '!$B$2:$B$121,'EMP LIST '!$F$2:$F$121,)</f>
        <v>RAJKUMARI</v>
      </c>
      <c r="E18" t="str">
        <f t="array" ref="E18">XLOOKUP($B18,'EMP LIST '!$B$2:$B$121,'EMP LIST '!$I$2:$I$121,)</f>
        <v>SALARIED</v>
      </c>
      <c r="F18" t="str">
        <v>RAJEEV</v>
      </c>
      <c r="G18" t="str">
        <v>DR Gobinda Chandra sahoo</v>
      </c>
      <c r="H18">
        <f>AI18-J18</f>
        <v>367</v>
      </c>
      <c r="I18" t="str">
        <f t="array" ref="I18">XLOOKUP($B18,'EMP LIST '!$B$2:$B$121,'EMP LIST '!$H$2:$H$121,)</f>
        <v>NOIDA</v>
      </c>
      <c r="J18">
        <v>45931</v>
      </c>
      <c r="K18">
        <v>45931</v>
      </c>
      <c r="L18" t="str">
        <v>SME000017379437</v>
      </c>
      <c r="M18" t="str">
        <v>97780 49838</v>
      </c>
      <c r="N18" t="str">
        <v>Odisha</v>
      </c>
      <c r="O18" t="str">
        <v>JAGATSINGHAPUR</v>
      </c>
      <c r="P18" t="str">
        <v>OD</v>
      </c>
      <c r="Q18" t="str">
        <v>CATEYE</v>
      </c>
      <c r="R18" t="str">
        <v>BAJAJ</v>
      </c>
      <c r="U18" t="str">
        <v>UNSECURED</v>
      </c>
      <c r="V18" t="str">
        <v xml:space="preserve">REJECTED </v>
      </c>
      <c r="Z18" t="str">
        <v xml:space="preserve">FILE SENT TO BANKER || UNDER PROCESS, DARK ORANGE ELIGIBILITY IS 0 </v>
      </c>
      <c r="AA18" t="str">
        <v>Sk Saharukh</v>
      </c>
      <c r="AB18">
        <v>8249146705</v>
      </c>
      <c r="AC18" t="str">
        <v>sk.saharukh@bajajfinserv.in</v>
      </c>
      <c r="AD18" t="str">
        <v>MBBS-2017</v>
      </c>
      <c r="AI18">
        <f>TODAY()</f>
        <v>46298</v>
      </c>
    </row>
    <row r="19">
      <c r="A19" t="str">
        <v>YES</v>
      </c>
      <c r="B19" t="str">
        <v xml:space="preserve">SAGAR </v>
      </c>
      <c r="F19" t="str">
        <v>RAJEEV</v>
      </c>
      <c r="G19" t="str">
        <v>DR MANOJ CHOUHAN</v>
      </c>
      <c r="H19">
        <v>0</v>
      </c>
      <c r="I19" t="str">
        <v>NOIDA</v>
      </c>
      <c r="J19">
        <v>45925</v>
      </c>
      <c r="K19">
        <v>45925</v>
      </c>
      <c r="L19" t="str">
        <v>SME000017306125</v>
      </c>
      <c r="M19">
        <v>8109033094</v>
      </c>
      <c r="N19" t="str">
        <v>MADHYA PRADESH</v>
      </c>
      <c r="O19" t="str">
        <v>GWALIOR</v>
      </c>
      <c r="P19" t="str">
        <v>OD</v>
      </c>
      <c r="Q19" t="str">
        <v>CATEYE</v>
      </c>
      <c r="R19" t="str">
        <v>BAJAJ</v>
      </c>
      <c r="S19">
        <v>3000000</v>
      </c>
      <c r="T19">
        <v>3000000</v>
      </c>
      <c r="U19" t="str">
        <v>UNSECURED</v>
      </c>
      <c r="V19" t="str">
        <v>DISBURSED</v>
      </c>
      <c r="X19">
        <v>45925</v>
      </c>
      <c r="Y19">
        <v>45937</v>
      </c>
      <c r="Z19" t="str">
        <v>FILE SEND TO BANKER || UNDER PROCESS || CUSTOMER IS BUSY RIGHT NOW -RAHUL TO BE CONFIRMED</v>
      </c>
      <c r="AA19" t="str">
        <v>GAURAV</v>
      </c>
      <c r="AB19">
        <v>7000492144</v>
      </c>
      <c r="AD19" t="str">
        <v>MBBS-2017</v>
      </c>
      <c r="AH19" t="str">
        <v>MANOJ</v>
      </c>
      <c r="AI19">
        <v>46246</v>
      </c>
    </row>
    <row r="20">
      <c r="A20" t="str">
        <v>YES</v>
      </c>
      <c r="B20" t="str">
        <v>AMAN SINGH</v>
      </c>
      <c r="C20" t="str">
        <f t="array" ref="C20">XLOOKUP(B20,'EMP LIST '!$B$2:$B$121,'EMP LIST '!$E$2:$E$121,)</f>
        <v>RIYA CHADDHA</v>
      </c>
      <c r="D20" t="str">
        <f t="array" ref="D20">XLOOKUP($B20,'EMP LIST '!$B$2:$B$121,'EMP LIST '!$F$2:$F$121,)</f>
        <v>VINEET TIWARI</v>
      </c>
      <c r="E20" t="str">
        <f t="array" ref="E20">XLOOKUP($B20,'EMP LIST '!$B$2:$B$121,'EMP LIST '!$I$2:$I$121,)</f>
        <v>SALARIED</v>
      </c>
      <c r="F20" t="str">
        <v>RAJEEV</v>
      </c>
      <c r="G20" t="str">
        <v xml:space="preserve">DR VINEET PANDEY </v>
      </c>
      <c r="H20">
        <f>AI20-J20</f>
        <v>367</v>
      </c>
      <c r="I20" t="str">
        <f t="array" ref="I20">XLOOKUP($B20,'EMP LIST '!$B$2:$B$121,'EMP LIST '!$H$2:$H$121,)</f>
        <v>NOIDA</v>
      </c>
      <c r="J20">
        <v>45931</v>
      </c>
      <c r="K20">
        <v>45931</v>
      </c>
      <c r="L20" t="str">
        <v>SME000017380481</v>
      </c>
      <c r="M20">
        <v>8931019283</v>
      </c>
      <c r="N20" t="str">
        <v>WEST BANGAL</v>
      </c>
      <c r="O20" t="str">
        <v>KOLKATTA</v>
      </c>
      <c r="P20" t="str">
        <v>OD</v>
      </c>
      <c r="Q20" t="str">
        <v>CATEYE</v>
      </c>
      <c r="R20" t="str">
        <v>BAJAJ</v>
      </c>
      <c r="U20" t="str">
        <v>UNSECURED</v>
      </c>
      <c r="V20" t="str">
        <v xml:space="preserve">REJECTED </v>
      </c>
      <c r="Z20" t="str">
        <v>FILE SENT TO BANKER || UNDER PROCESS, DARK RED 0 ELIGIBILITY</v>
      </c>
      <c r="AA20" t="str">
        <v>SUBHADEEP</v>
      </c>
      <c r="AB20">
        <v>8910238272</v>
      </c>
      <c r="AC20" t="str">
        <v>subhadeep.paul@bajajfinserv.in</v>
      </c>
      <c r="AD20" t="str">
        <v>BAMS-2022</v>
      </c>
      <c r="AI20">
        <f>TODAY()</f>
        <v>46298</v>
      </c>
    </row>
    <row r="21">
      <c r="A21" t="str">
        <v>YES</v>
      </c>
      <c r="B21" t="str">
        <v>KAJAL</v>
      </c>
      <c r="C21" t="str">
        <f t="array" ref="C21">XLOOKUP(B21,'EMP LIST '!$B$2:$B$121,'EMP LIST '!$E$2:$E$121,)</f>
        <v/>
      </c>
      <c r="D21" t="str">
        <f t="array" ref="D21">XLOOKUP($B21,'EMP LIST '!$B$2:$B$121,'EMP LIST '!$F$2:$F$121,)</f>
        <v/>
      </c>
      <c r="E21" t="str">
        <f t="array" ref="E21">XLOOKUP($B21,'EMP LIST '!$B$2:$B$121,'EMP LIST '!$I$2:$I$121,)</f>
        <v/>
      </c>
      <c r="F21" t="str">
        <v>RAJEEV</v>
      </c>
      <c r="G21" t="str">
        <v xml:space="preserve">DR P REDDY KISHORE </v>
      </c>
      <c r="H21">
        <f>AI21-J21</f>
        <v>367</v>
      </c>
      <c r="I21" t="str">
        <f t="array" ref="I21">XLOOKUP($B21,'EMP LIST '!$B$2:$B$121,'EMP LIST '!$H$2:$H$121,)</f>
        <v/>
      </c>
      <c r="J21">
        <v>45931</v>
      </c>
      <c r="K21">
        <v>45933</v>
      </c>
      <c r="L21">
        <v>17</v>
      </c>
      <c r="M21">
        <v>9490211240</v>
      </c>
      <c r="N21" t="str">
        <v>ANDHRA PRADESH</v>
      </c>
      <c r="O21" t="str">
        <v>KURNOOL</v>
      </c>
      <c r="P21" t="str">
        <v>OD</v>
      </c>
      <c r="Q21" t="str">
        <v>CATEYE</v>
      </c>
      <c r="R21" t="str">
        <v>ABCL</v>
      </c>
      <c r="U21" t="str">
        <v>UNSECURED</v>
      </c>
      <c r="V21" t="str">
        <v xml:space="preserve">REJECTED </v>
      </c>
      <c r="Z21" t="str">
        <v xml:space="preserve">FILE SENT TO BANKER || UNDER PROCESS || CASE NOT DOABLE BAECAUSE OF LOW ABB AND SEGMENT ISSUE </v>
      </c>
      <c r="AA21" t="str">
        <v>CHINTAKAYALA</v>
      </c>
      <c r="AB21" t="str">
        <v>93955 59339</v>
      </c>
      <c r="AC21" t="str">
        <v>chintakayala.nagendrababu@adityabirlacapital.com</v>
      </c>
      <c r="AD21" t="str">
        <v>MBBS-2009</v>
      </c>
      <c r="AI21">
        <f>TODAY()</f>
        <v>46298</v>
      </c>
    </row>
    <row r="22">
      <c r="A22" t="str">
        <v>YES</v>
      </c>
      <c r="B22" t="str">
        <v>MANISHA VERMA</v>
      </c>
      <c r="C22" t="str">
        <f t="array" ref="C22">XLOOKUP(B22,'EMP LIST '!$B$2:$B$121,'EMP LIST '!$E$2:$E$121,)</f>
        <v>RAVISH SHARMA</v>
      </c>
      <c r="D22" t="str">
        <f t="array" ref="D22">XLOOKUP($B22,'EMP LIST '!$B$2:$B$121,'EMP LIST '!$F$2:$F$121,)</f>
        <v>RAVISH SHARMA</v>
      </c>
      <c r="E22" t="str">
        <f t="array" ref="E22">XLOOKUP($B22,'EMP LIST '!$B$2:$B$121,'EMP LIST '!$I$2:$I$121,)</f>
        <v>SALARIED</v>
      </c>
      <c r="F22" t="str">
        <v>VISHAL</v>
      </c>
      <c r="G22" t="str">
        <v>DR MORE SACHIN SANGRAM</v>
      </c>
      <c r="H22">
        <f>AI22-J22</f>
        <v>366</v>
      </c>
      <c r="I22" t="str">
        <f t="array" ref="I22">XLOOKUP($B22,'EMP LIST '!$B$2:$B$121,'EMP LIST '!$H$2:$H$121,)</f>
        <v>NOIDA</v>
      </c>
      <c r="J22">
        <v>45932</v>
      </c>
      <c r="K22">
        <v>45934</v>
      </c>
      <c r="L22" t="str">
        <v>674BZ8600431</v>
      </c>
      <c r="M22">
        <v>8600067433</v>
      </c>
      <c r="N22" t="str">
        <v>MAHARASHTRA</v>
      </c>
      <c r="O22" t="str">
        <v>NANDED</v>
      </c>
      <c r="P22" t="str">
        <v>OD</v>
      </c>
      <c r="Q22" t="str">
        <v>CATEYE</v>
      </c>
      <c r="R22" t="str">
        <v>TATA</v>
      </c>
      <c r="U22" t="str">
        <v>UNSECURED</v>
      </c>
      <c r="V22" t="str">
        <v xml:space="preserve">REJECTED </v>
      </c>
      <c r="Z22" t="str">
        <v>FILE SENT TO BANKER || UNDER PROCESS ||9 ENQURIES IN LATS 3 MONTH,AB IS 6K,BOUNCE REPORTED IN LAST MONTH NOT DOABLE</v>
      </c>
      <c r="AA22" t="str">
        <v>MAMTA SINGH</v>
      </c>
      <c r="AB22">
        <v>7982612369</v>
      </c>
      <c r="AC22" t="str">
        <v>Mamta.singh@tatacapital.com</v>
      </c>
      <c r="AD22" t="str">
        <v>BAMS-2017</v>
      </c>
      <c r="AI22">
        <f>TODAY()</f>
        <v>46298</v>
      </c>
    </row>
    <row r="23">
      <c r="A23" t="str">
        <v>YES</v>
      </c>
      <c r="B23" t="str">
        <v>ANKIT KUMAR</v>
      </c>
      <c r="F23" t="str">
        <v>RAJEEV</v>
      </c>
      <c r="G23" t="str">
        <v>Dr. TITTO ANSARI</v>
      </c>
      <c r="H23">
        <v>0</v>
      </c>
      <c r="I23" t="str">
        <v>NOIDA</v>
      </c>
      <c r="J23">
        <v>45929</v>
      </c>
      <c r="K23">
        <v>45940</v>
      </c>
      <c r="L23" t="str">
        <v>BL250929361630991</v>
      </c>
      <c r="M23">
        <v>9567564890</v>
      </c>
      <c r="N23" t="str">
        <v>KERALA</v>
      </c>
      <c r="O23" t="str">
        <v>Trivandrum</v>
      </c>
      <c r="P23" t="str">
        <v>OD</v>
      </c>
      <c r="Q23" t="str">
        <v>CATEYE</v>
      </c>
      <c r="R23" t="str">
        <v>LNT</v>
      </c>
      <c r="S23">
        <v>3000000</v>
      </c>
      <c r="T23">
        <v>3000000</v>
      </c>
      <c r="U23" t="str">
        <v>UNSECURED</v>
      </c>
      <c r="V23" t="str">
        <v>DISBURSED</v>
      </c>
      <c r="X23">
        <v>45937</v>
      </c>
      <c r="Y23">
        <v>45940</v>
      </c>
      <c r="Z23" t="str">
        <v>FILE SEND TO BANKER || UNDER PROCESS VERIFICATION INITIATED, BUSINESS PROFF RCU INITIATED</v>
      </c>
      <c r="AA23" t="str">
        <v>ANANDHAM</v>
      </c>
      <c r="AB23" t="str">
        <v>81298 04373</v>
      </c>
      <c r="AC23" t="str">
        <v>anandhanrk@ltfs.com</v>
      </c>
      <c r="AD23" t="str">
        <v>BDS'12, MDS'17</v>
      </c>
      <c r="AI23">
        <v>46246</v>
      </c>
    </row>
    <row r="24">
      <c r="A24" t="str">
        <v>YES</v>
      </c>
      <c r="B24" t="str">
        <v>JYOTI PRAJAPATI</v>
      </c>
      <c r="C24" t="str">
        <f t="array" ref="C24">XLOOKUP(B24,'EMP LIST '!$B$2:$B$121,'EMP LIST '!$E$2:$E$121,)</f>
        <v/>
      </c>
      <c r="D24" t="str">
        <f t="array" ref="D24">XLOOKUP($B24,'EMP LIST '!$B$2:$B$121,'EMP LIST '!$F$2:$F$121,)</f>
        <v/>
      </c>
      <c r="E24" t="str">
        <f t="array" ref="E24">XLOOKUP($B24,'EMP LIST '!$B$2:$B$121,'EMP LIST '!$I$2:$I$121,)</f>
        <v/>
      </c>
      <c r="F24" t="str">
        <v>VISHAL</v>
      </c>
      <c r="G24" t="str">
        <v>DR. RAHUL</v>
      </c>
      <c r="H24">
        <f>AI24-J24</f>
        <v>366</v>
      </c>
      <c r="I24" t="str">
        <f t="array" ref="I24">XLOOKUP($B24,'EMP LIST '!$B$2:$B$121,'EMP LIST '!$H$2:$H$121,)</f>
        <v/>
      </c>
      <c r="J24">
        <v>45932</v>
      </c>
      <c r="K24">
        <v>45934</v>
      </c>
      <c r="L24" t="str">
        <v>SME000017387944</v>
      </c>
      <c r="M24">
        <v>7746020171</v>
      </c>
      <c r="N24" t="str">
        <v>MAHARASHTRA</v>
      </c>
      <c r="O24" t="str">
        <v>PUNE</v>
      </c>
      <c r="P24" t="str">
        <v>OD</v>
      </c>
      <c r="Q24" t="str">
        <v>CATEYE</v>
      </c>
      <c r="R24" t="str">
        <v>BAJAJ</v>
      </c>
      <c r="U24" t="str">
        <v>UNSECURED</v>
      </c>
      <c r="V24" t="str">
        <v xml:space="preserve">REJECTED </v>
      </c>
      <c r="Z24" t="str">
        <v>FILE SENT TO BANKER || UNDER PROCESS || CRITERIA NOT MEET-VINTAGE IS LESS THAN 3 YEARS</v>
      </c>
      <c r="AA24" t="str">
        <v>Atul Abhang</v>
      </c>
      <c r="AB24">
        <v>7263970960</v>
      </c>
      <c r="AC24" t="str">
        <v>atul.abhang@bajajfinserv.in_x000d_</v>
      </c>
      <c r="AD24" t="str">
        <v>BHMS-2022</v>
      </c>
      <c r="AI24">
        <f>TODAY()</f>
        <v>46298</v>
      </c>
    </row>
    <row r="25">
      <c r="A25" t="str">
        <v>YES</v>
      </c>
      <c r="B25" t="str">
        <v>PRADDUMN VERMA</v>
      </c>
      <c r="C25" t="str">
        <f t="array" ref="C25">XLOOKUP(B25,'EMP LIST '!$B$2:$B$121,'EMP LIST '!$E$2:$E$121,)</f>
        <v/>
      </c>
      <c r="D25" t="str">
        <f t="array" ref="D25">XLOOKUP($B25,'EMP LIST '!$B$2:$B$121,'EMP LIST '!$F$2:$F$121,)</f>
        <v/>
      </c>
      <c r="E25" t="str">
        <f t="array" ref="E25">XLOOKUP($B25,'EMP LIST '!$B$2:$B$121,'EMP LIST '!$I$2:$I$121,)</f>
        <v/>
      </c>
      <c r="F25" t="str">
        <v>RAJEEV</v>
      </c>
      <c r="G25" t="str">
        <v>DR KRISHNA TANDON</v>
      </c>
      <c r="H25">
        <f>AI25-J25</f>
        <v>366</v>
      </c>
      <c r="I25" t="str">
        <f t="array" ref="I25">XLOOKUP($B25,'EMP LIST '!$B$2:$B$121,'EMP LIST '!$H$2:$H$121,)</f>
        <v/>
      </c>
      <c r="J25">
        <v>45932</v>
      </c>
      <c r="K25">
        <v>45960</v>
      </c>
      <c r="L25" t="str">
        <v>SME000017387749</v>
      </c>
      <c r="M25">
        <v>8375028812</v>
      </c>
      <c r="N25" t="str">
        <v>UTTAR PRADESH</v>
      </c>
      <c r="O25" t="str">
        <v>GHAZIABAD</v>
      </c>
      <c r="P25" t="str">
        <v>OD</v>
      </c>
      <c r="Q25" t="str">
        <v>CATEYE</v>
      </c>
      <c r="R25" t="str">
        <v>BAJAJ</v>
      </c>
      <c r="S25">
        <v>907000</v>
      </c>
      <c r="T25">
        <v>907000</v>
      </c>
      <c r="U25" t="str">
        <v>UNSECURED</v>
      </c>
      <c r="V25" t="str">
        <v xml:space="preserve">APPROVED </v>
      </c>
      <c r="X25">
        <v>45940</v>
      </c>
      <c r="Z25" t="str">
        <v>FILE SENT TO BANKER || UNDER PROCESS, CIBIL CONSENT LINK SENT TO CUSTOMER, CIBIL DONE, CASE MOVED TO CREDIT, CASE APPROVED, PROFILE VERIFICATION INITIATED, OFC FI NEGATIVE BECAUSE CUSTOMER NIGHT SHIFT FI AGENT NIT AVALAIBLE ON NIGHT SHIFT AFTER MORNING SHIFT SUNDAY WILL RE-INITIATE VIDEO PD PENDING FRM CUSTOMER SIDE</v>
      </c>
      <c r="AA25" t="str">
        <v>Md shuaib Khan</v>
      </c>
      <c r="AB25">
        <v>9161252501</v>
      </c>
      <c r="AC25" t="str">
        <v>mdshuaib.khan@bajajfinserv.in_x000d_</v>
      </c>
      <c r="AD25" t="str">
        <v>MBBS-2023</v>
      </c>
      <c r="AI25">
        <f>TODAY()</f>
        <v>46298</v>
      </c>
    </row>
    <row r="26">
      <c r="A26" t="str">
        <v>YES</v>
      </c>
      <c r="B26" t="str">
        <v>HARPREET SINGH</v>
      </c>
      <c r="C26" t="str">
        <v>HARPREET SIR</v>
      </c>
      <c r="D26" t="str">
        <f t="array" ref="D26">XLOOKUP($B26,'EMP LIST '!$B$2:$B$121,'EMP LIST '!$F$2:$F$121,)</f>
        <v>F2 FINTECH</v>
      </c>
      <c r="E26" t="str">
        <v>F2 FINTECH</v>
      </c>
      <c r="F26" t="str">
        <v>RAJEEV</v>
      </c>
      <c r="G26" t="str">
        <v>DR VIKAS KUMAR GROVER</v>
      </c>
      <c r="H26">
        <f>AI26-J26</f>
        <v>361</v>
      </c>
      <c r="I26" t="str">
        <f t="array" ref="I26">XLOOKUP($B26,'EMP LIST '!$B$2:$B$121,'EMP LIST '!$H$2:$H$121,)</f>
        <v>F2 FINTECH</v>
      </c>
      <c r="J26">
        <v>45937</v>
      </c>
      <c r="K26">
        <v>45947</v>
      </c>
      <c r="L26" t="str">
        <v>GFL3302BD0099623</v>
      </c>
      <c r="M26">
        <v>8950376649</v>
      </c>
      <c r="N26" t="str">
        <v>HARYANA</v>
      </c>
      <c r="O26" t="str">
        <v>HISAR</v>
      </c>
      <c r="P26" t="str">
        <v>OD</v>
      </c>
      <c r="Q26" t="str">
        <v xml:space="preserve">FIRST ADVISOR </v>
      </c>
      <c r="R26" t="str">
        <v>GODREJ</v>
      </c>
      <c r="S26">
        <v>1500000</v>
      </c>
      <c r="T26">
        <v>3000000</v>
      </c>
      <c r="U26" t="str">
        <v>UNSECURED</v>
      </c>
      <c r="V26" t="str">
        <v>DISBURSED</v>
      </c>
      <c r="X26">
        <v>45938</v>
      </c>
      <c r="Y26">
        <v>45947</v>
      </c>
      <c r="Z26" t="str">
        <v>FILE SENT TO BANKER || UNDER PROCESS || CASE MOVED TO CREDIT, PD DONE, CASE RECO 30 L, VENDOR PD, OFC FI &amp; RESI FI INITIATED, VIDEO PD DONE, RESI FI RE-INITIATED, TO BE DISURSED TODAY</v>
      </c>
      <c r="AA26" t="str">
        <v>VIKAS</v>
      </c>
      <c r="AB26" t="str">
        <v xml:space="preserve"> 97819 80261</v>
      </c>
      <c r="AC26" t="str">
        <v>vikas.kumar01@godrejcapital.com</v>
      </c>
      <c r="AD26" t="str">
        <v>MBBS-2011</v>
      </c>
      <c r="AI26">
        <f>TODAY()</f>
        <v>46298</v>
      </c>
      <c r="AJ26">
        <v>30000</v>
      </c>
    </row>
    <row r="27">
      <c r="A27" t="str">
        <v>YES</v>
      </c>
      <c r="B27" t="str">
        <v>RIYA CHADDHA</v>
      </c>
      <c r="C27" t="str">
        <f t="array" ref="C27">XLOOKUP(B27,'EMP LIST '!$B$2:$B$121,'EMP LIST '!$E$2:$E$121,)</f>
        <v>VINEET TIWARI</v>
      </c>
      <c r="D27" t="str">
        <f t="array" ref="D27">XLOOKUP($B27,'EMP LIST '!$B$2:$B$121,'EMP LIST '!$F$2:$F$121,)</f>
        <v>VINEET TIWARI</v>
      </c>
      <c r="E27" t="str">
        <f t="array" ref="E27">XLOOKUP($B27,'EMP LIST '!$B$2:$B$121,'EMP LIST '!$I$2:$I$121,)</f>
        <v>SALARIED</v>
      </c>
      <c r="F27" t="str">
        <v>RAJEEV</v>
      </c>
      <c r="G27" t="str">
        <v xml:space="preserve">DR PRANSHU </v>
      </c>
      <c r="H27">
        <f>AI27-J27</f>
        <v>365</v>
      </c>
      <c r="I27" t="str">
        <f t="array" ref="I27">XLOOKUP($B27,'EMP LIST '!$B$2:$B$121,'EMP LIST '!$H$2:$H$121,)</f>
        <v>NOIDA</v>
      </c>
      <c r="J27">
        <v>45933</v>
      </c>
      <c r="K27">
        <v>45933</v>
      </c>
      <c r="L27">
        <v>23</v>
      </c>
      <c r="M27">
        <v>8755737663</v>
      </c>
      <c r="N27" t="str">
        <v>UTTARAKHAND</v>
      </c>
      <c r="O27" t="str">
        <v>DEHRADUN</v>
      </c>
      <c r="P27" t="str">
        <v>OD</v>
      </c>
      <c r="Q27" t="str">
        <v>F2 FINTECH</v>
      </c>
      <c r="R27" t="str">
        <v xml:space="preserve">BAJAJ MARKET </v>
      </c>
      <c r="U27" t="str">
        <v>UNSECURED</v>
      </c>
      <c r="V27" t="str">
        <v xml:space="preserve">REJECTED </v>
      </c>
      <c r="Z27" t="str">
        <v>FILE SENT TO BANKER || UNDER PROCESS-OFFER GENERATE-2147200, ELIGIBILITY IS NOT COME</v>
      </c>
      <c r="AA27" t="str">
        <v>MOHIT JAISWAL</v>
      </c>
      <c r="AB27" t="str">
        <v>82793 67948</v>
      </c>
      <c r="AC27" t="str">
        <v>Mohit.kumar150@bajajfinserv.in</v>
      </c>
      <c r="AD27" t="str">
        <v>MBBS-2015,MD-2024</v>
      </c>
      <c r="AI27">
        <f>TODAY()</f>
        <v>46298</v>
      </c>
    </row>
    <row r="28">
      <c r="A28" t="str">
        <v>YES</v>
      </c>
      <c r="B28" t="str">
        <v>RAJAT DWIVEDI</v>
      </c>
      <c r="C28" t="str">
        <f t="array" ref="C28">XLOOKUP(B28,'EMP LIST '!$B$2:$B$121,'EMP LIST '!$E$2:$E$121,)</f>
        <v>RAJKUMARI</v>
      </c>
      <c r="D28" t="str">
        <f t="array" ref="D28">XLOOKUP($B28,'EMP LIST '!$B$2:$B$121,'EMP LIST '!$F$2:$F$121,)</f>
        <v>RAJKUMARI</v>
      </c>
      <c r="E28" t="str">
        <f t="array" ref="E28">XLOOKUP($B28,'EMP LIST '!$B$2:$B$121,'EMP LIST '!$I$2:$I$121,)</f>
        <v>SALARIED</v>
      </c>
      <c r="F28" t="str">
        <v>RAJEEV</v>
      </c>
      <c r="G28" t="str">
        <v xml:space="preserve">DR Amar Yerolkar </v>
      </c>
      <c r="H28">
        <f>AI28-J28</f>
        <v>365</v>
      </c>
      <c r="I28" t="str">
        <f t="array" ref="I28">XLOOKUP($B28,'EMP LIST '!$B$2:$B$121,'EMP LIST '!$H$2:$H$121,)</f>
        <v>NOIDA</v>
      </c>
      <c r="J28">
        <v>45933</v>
      </c>
      <c r="K28">
        <v>45940</v>
      </c>
      <c r="L28" t="str">
        <v>DL00000015548</v>
      </c>
      <c r="M28">
        <v>9845766661</v>
      </c>
      <c r="N28" t="str">
        <v>KARNATAKA</v>
      </c>
      <c r="O28" t="str">
        <v>BIDAR</v>
      </c>
      <c r="P28" t="str">
        <v>OD</v>
      </c>
      <c r="Q28" t="str">
        <v>CATEYE</v>
      </c>
      <c r="R28" t="str">
        <v>ABCL</v>
      </c>
      <c r="U28" t="str">
        <v>UNSECURED</v>
      </c>
      <c r="V28" t="str">
        <v xml:space="preserve">REJECTED </v>
      </c>
      <c r="Z28" t="str">
        <v xml:space="preserve">FILE SENT TO BANKER || UNDER PROCESS || BANKER ON LEAVE  || CUSTOMER DENIED FOR LOAN || RAJKUMARI MAM WILL CONFIRM ON THE SAME  || PD TO BE DONE ||  BANKER WILL CONFIRM TODAY EVENING MULTIPLE LOANS RUNNING \\ OVEROBLIGATED CUSTOMER || PD CALL NOT ANSWERED BY CUSTOMER </v>
      </c>
      <c r="AA28" t="str">
        <v xml:space="preserve">Bhagwan Desai </v>
      </c>
      <c r="AB28" t="str">
        <v xml:space="preserve"> 98864 30625</v>
      </c>
      <c r="AC28" t="str">
        <v>bhagavanrao.desai@adityabirlacapital.com</v>
      </c>
      <c r="AD28" t="str">
        <v>MBBS-1993</v>
      </c>
      <c r="AI28">
        <f>TODAY()</f>
        <v>46298</v>
      </c>
    </row>
    <row r="29">
      <c r="A29" t="str">
        <v>YES</v>
      </c>
      <c r="B29" t="str">
        <v>TANNU KUMARI</v>
      </c>
      <c r="C29" t="str">
        <f t="array" ref="C29">XLOOKUP(B29,'EMP LIST '!$B$2:$B$121,'EMP LIST '!$E$2:$E$121,)</f>
        <v>RAJKUMARI</v>
      </c>
      <c r="D29" t="str">
        <f t="array" ref="D29">XLOOKUP($B29,'EMP LIST '!$B$2:$B$121,'EMP LIST '!$F$2:$F$121,)</f>
        <v>RAJKUMARI</v>
      </c>
      <c r="E29" t="str">
        <f t="array" ref="E29">XLOOKUP($B29,'EMP LIST '!$B$2:$B$121,'EMP LIST '!$I$2:$I$121,)</f>
        <v>SALARIED</v>
      </c>
      <c r="F29" t="str">
        <v>RAJEEV</v>
      </c>
      <c r="G29" t="str">
        <v>DR  Amit kaushik</v>
      </c>
      <c r="H29">
        <f>AI29-J29</f>
        <v>365</v>
      </c>
      <c r="I29" t="str">
        <f t="array" ref="I29">XLOOKUP($B29,'EMP LIST '!$B$2:$B$121,'EMP LIST '!$H$2:$H$121,)</f>
        <v>NOIDA</v>
      </c>
      <c r="J29">
        <v>45933</v>
      </c>
      <c r="K29">
        <v>45937</v>
      </c>
      <c r="L29">
        <v>12</v>
      </c>
      <c r="M29">
        <v>9990202324</v>
      </c>
      <c r="N29" t="str">
        <v>HARYANA</v>
      </c>
      <c r="O29" t="str">
        <v>FARIDABAD</v>
      </c>
      <c r="P29" t="str">
        <v>OD</v>
      </c>
      <c r="Q29" t="str">
        <v>CATEYE</v>
      </c>
      <c r="R29" t="str">
        <v>ABCL</v>
      </c>
      <c r="U29" t="str">
        <v>UNSECURED</v>
      </c>
      <c r="V29" t="str">
        <v xml:space="preserve">REJECTED </v>
      </c>
      <c r="Z29" t="str">
        <v xml:space="preserve">FILE SENT TO BANKER || UNDER PROCESS || CASE REJECTED BECAUSE OF LOW CIBIL </v>
      </c>
      <c r="AA29" t="str">
        <v>AYAY YADAV</v>
      </c>
      <c r="AB29" t="str">
        <v>91362 17934</v>
      </c>
      <c r="AC29" t="str">
        <v>ajay.yadav9@adityabirlacapital.com</v>
      </c>
      <c r="AD29" t="str">
        <v>BAMS-2020</v>
      </c>
      <c r="AI29">
        <f>TODAY()</f>
        <v>46298</v>
      </c>
    </row>
    <row r="30" xml:space="preserve">
      <c r="A30" t="str">
        <v>YES</v>
      </c>
      <c r="B30" t="str">
        <v>MOHAN JHA</v>
      </c>
      <c r="C30" t="str">
        <f t="array" ref="C30">XLOOKUP(B30,'EMP LIST '!$B$2:$B$121,'EMP LIST '!$E$2:$E$121,)</f>
        <v/>
      </c>
      <c r="D30" t="str">
        <f t="array" ref="D30">XLOOKUP($B30,'EMP LIST '!$B$2:$B$121,'EMP LIST '!$F$2:$F$121,)</f>
        <v/>
      </c>
      <c r="E30" t="str">
        <f t="array" ref="E30">XLOOKUP($B30,'EMP LIST '!$B$2:$B$121,'EMP LIST '!$I$2:$I$121,)</f>
        <v/>
      </c>
      <c r="F30" t="str">
        <v>VISHAL</v>
      </c>
      <c r="G30" t="str">
        <v>DR BIDGIRE PAVAN KUMAR</v>
      </c>
      <c r="H30">
        <f>AI30-J30</f>
        <v>365</v>
      </c>
      <c r="I30" t="str">
        <f t="array" ref="I30">XLOOKUP($B30,'EMP LIST '!$B$2:$B$121,'EMP LIST '!$H$2:$H$121,)</f>
        <v/>
      </c>
      <c r="J30">
        <v>45933</v>
      </c>
      <c r="K30">
        <v>45933</v>
      </c>
      <c r="L30" t="str">
        <v>SME000017398306</v>
      </c>
      <c r="M30" t="str">
        <v>94219 23947</v>
      </c>
      <c r="N30" t="str">
        <v>MAHARASHTRA</v>
      </c>
      <c r="O30" t="str">
        <v>PARBANI</v>
      </c>
      <c r="P30" t="str">
        <v>TOP UP</v>
      </c>
      <c r="Q30" t="str">
        <v>CATEYE</v>
      </c>
      <c r="R30" t="str">
        <v>BAJAJ</v>
      </c>
      <c r="U30" t="str">
        <v>UNSECURED</v>
      </c>
      <c r="V30" t="str">
        <v xml:space="preserve">REJECTED </v>
      </c>
      <c r="Z30" t="str">
        <v>FILE SENT TO BANKER || UNDER PROCESS, EXISTING CUSTOMER, CX USED 36 L POS ,ELIGIBILITY30 L NOT OK</v>
      </c>
      <c r="AA30" t="str" xml:space="preserve">
        <v xml:space="preserve">DEEPAK RAUT_x000d_
</v>
      </c>
      <c r="AB30">
        <v>9767474158</v>
      </c>
      <c r="AC30" t="str" xml:space="preserve">
        <v xml:space="preserve">deepak.raut@bajajfinserv.in_x000d_
</v>
      </c>
      <c r="AD30" t="str">
        <v>MBBS-2015</v>
      </c>
      <c r="AI30">
        <f>TODAY()</f>
        <v>46298</v>
      </c>
    </row>
    <row r="31">
      <c r="A31" t="str">
        <v>YES</v>
      </c>
      <c r="B31" t="str">
        <v>HARPREET SINGH</v>
      </c>
      <c r="C31" t="str">
        <f t="array" ref="C31">XLOOKUP(B31,'EMP LIST '!$B$2:$B$121,'EMP LIST '!$E$2:$E$121,)</f>
        <v xml:space="preserve">F2 FINTECH </v>
      </c>
      <c r="D31" t="str">
        <f t="array" ref="D31">XLOOKUP($B31,'EMP LIST '!$B$2:$B$121,'EMP LIST '!$F$2:$F$121,)</f>
        <v>F2 FINTECH</v>
      </c>
      <c r="E31" t="str">
        <f t="array" ref="E31">XLOOKUP($B31,'EMP LIST '!$B$2:$B$121,'EMP LIST '!$I$2:$I$121,)</f>
        <v>SALARIED</v>
      </c>
      <c r="F31" t="str">
        <v>RAJEEV</v>
      </c>
      <c r="G31" t="str">
        <v>ABHISEHK (RAN TOURISTA TRAVELS PRIVATE LTD )</v>
      </c>
      <c r="H31">
        <f>AI31-J31</f>
        <v>365</v>
      </c>
      <c r="I31" t="str">
        <f t="array" ref="I31">XLOOKUP($B31,'EMP LIST '!$B$2:$B$121,'EMP LIST '!$H$2:$H$121,)</f>
        <v>F2 FINTECH</v>
      </c>
      <c r="J31">
        <v>45933</v>
      </c>
      <c r="K31">
        <v>45940</v>
      </c>
      <c r="L31">
        <v>26</v>
      </c>
      <c r="M31">
        <v>9818910161</v>
      </c>
      <c r="N31" t="str">
        <v>UTTAR PRADESH</v>
      </c>
      <c r="O31" t="str">
        <v>GAUTAM BUDDHA NAGAR</v>
      </c>
      <c r="P31" t="str">
        <v>BL</v>
      </c>
      <c r="Q31" t="str">
        <v>CATEYE</v>
      </c>
      <c r="R31" t="str">
        <v>CREDIT SESSION</v>
      </c>
      <c r="U31" t="str">
        <v>UNSECURED</v>
      </c>
      <c r="V31" t="str">
        <v xml:space="preserve">REJECTED </v>
      </c>
      <c r="Z31" t="str">
        <v xml:space="preserve">FILE SENT TO BANKER || UNDER PROCESS || NEED 2023-24 FY COI ITR GST 3B 3CD </v>
      </c>
      <c r="AA31" t="str">
        <v xml:space="preserve">SAMARPREET SINGH </v>
      </c>
      <c r="AB31" t="str">
        <v>70650 00744</v>
      </c>
      <c r="AC31" t="str">
        <v>sanjay.prasad@smfgindia.com</v>
      </c>
      <c r="AD31" t="str">
        <v>GST-2022</v>
      </c>
      <c r="AI31">
        <f>TODAY()</f>
        <v>46298</v>
      </c>
    </row>
    <row r="32">
      <c r="A32" t="str">
        <v>YES</v>
      </c>
      <c r="B32" t="str">
        <v>AKANSHA SINGH</v>
      </c>
      <c r="C32" t="str">
        <f t="array" ref="C32">XLOOKUP(B32,'EMP LIST '!$B$2:$B$121,'EMP LIST '!$E$2:$E$121,)</f>
        <v>RAJAT DWIVEDI</v>
      </c>
      <c r="D32" t="str">
        <f t="array" ref="D32">XLOOKUP($B32,'EMP LIST '!$B$2:$B$121,'EMP LIST '!$F$2:$F$121,)</f>
        <v>RAJKUMARI</v>
      </c>
      <c r="E32" t="str">
        <f t="array" ref="E32">XLOOKUP($B32,'EMP LIST '!$B$2:$B$121,'EMP LIST '!$I$2:$I$121,)</f>
        <v>SALARIED</v>
      </c>
      <c r="F32" t="str">
        <v>RAJEEV</v>
      </c>
      <c r="G32" t="str">
        <v xml:space="preserve">DR Aggidi srisailam </v>
      </c>
      <c r="H32">
        <f>AI32-J32</f>
        <v>365</v>
      </c>
      <c r="I32" t="str">
        <f t="array" ref="I32">XLOOKUP($B32,'EMP LIST '!$B$2:$B$121,'EMP LIST '!$H$2:$H$121,)</f>
        <v>NOIDA</v>
      </c>
      <c r="J32">
        <v>45933</v>
      </c>
      <c r="K32">
        <v>45937</v>
      </c>
      <c r="L32">
        <v>27</v>
      </c>
      <c r="M32">
        <v>7036006638</v>
      </c>
      <c r="N32" t="str">
        <v>TELANGANA</v>
      </c>
      <c r="O32" t="str">
        <v>RANGAREDDY</v>
      </c>
      <c r="P32" t="str">
        <v>TERM LOAN</v>
      </c>
      <c r="Q32" t="str">
        <v>CATEYE</v>
      </c>
      <c r="R32" t="str">
        <v>SMFG</v>
      </c>
      <c r="U32" t="str">
        <v>UNSECURED</v>
      </c>
      <c r="V32" t="str">
        <v xml:space="preserve">REJECTED </v>
      </c>
      <c r="Z32" t="str">
        <v xml:space="preserve">FILE SENT TO BANKER || UNDER PROCESS || PHILIAPPINS DEGREE CAN NOT BE DONE </v>
      </c>
      <c r="AA32" t="str">
        <v>JANGA</v>
      </c>
      <c r="AB32" t="str">
        <v>99595 67172</v>
      </c>
      <c r="AC32" t="str">
        <v>janga.b@smfgindia.com</v>
      </c>
      <c r="AD32" t="str">
        <v>MBBS-2018</v>
      </c>
      <c r="AI32">
        <f>TODAY()</f>
        <v>46298</v>
      </c>
    </row>
    <row r="33" xml:space="preserve">
      <c r="A33" t="str">
        <v>YES</v>
      </c>
      <c r="B33" t="str">
        <v>ANKIT KUMAR</v>
      </c>
      <c r="C33" t="str">
        <f t="array" ref="C33">XLOOKUP(B33,'EMP LIST '!$B$2:$B$121,'EMP LIST '!$E$2:$E$121,)</f>
        <v/>
      </c>
      <c r="D33" t="str">
        <f t="array" ref="D33">XLOOKUP($B33,'EMP LIST '!$B$2:$B$121,'EMP LIST '!$F$2:$F$121,)</f>
        <v/>
      </c>
      <c r="E33" t="str">
        <f t="array" ref="E33">XLOOKUP($B33,'EMP LIST '!$B$2:$B$121,'EMP LIST '!$I$2:$I$121,)</f>
        <v/>
      </c>
      <c r="F33" t="str">
        <v>VISHAL</v>
      </c>
      <c r="G33" t="str" xml:space="preserve">
        <v xml:space="preserve">DR. LOPAMUDRA SAHU_x000d_
</v>
      </c>
      <c r="H33">
        <f>AI33-J33</f>
        <v>365</v>
      </c>
      <c r="I33" t="str">
        <f t="array" ref="I33">XLOOKUP($B33,'EMP LIST '!$B$2:$B$121,'EMP LIST '!$H$2:$H$121,)</f>
        <v/>
      </c>
      <c r="J33">
        <v>45933</v>
      </c>
      <c r="K33">
        <v>45933</v>
      </c>
      <c r="L33" t="str">
        <v>SME000017402550</v>
      </c>
      <c r="M33">
        <v>7894010197</v>
      </c>
      <c r="N33" t="str">
        <v>JHARKHAND</v>
      </c>
      <c r="O33" t="str">
        <v>GAMHARIA</v>
      </c>
      <c r="P33" t="str">
        <v>OD</v>
      </c>
      <c r="Q33" t="str">
        <v>CATEYE</v>
      </c>
      <c r="R33" t="str">
        <v>BAJAJ</v>
      </c>
      <c r="U33" t="str">
        <v>UNSECURED</v>
      </c>
      <c r="V33" t="str">
        <v xml:space="preserve">REJECTED </v>
      </c>
      <c r="Z33" t="str">
        <v>FILE SENT TO BANKER || UNDER PROCESS, 3 MORE USL LOAN POOR TRACK NOT OK</v>
      </c>
      <c r="AA33" t="str">
        <v>Sandip Bhattacharjee_x000d_</v>
      </c>
      <c r="AB33">
        <v>9661139872</v>
      </c>
      <c r="AC33" t="str">
        <v>sandip.bhattacharjee@bajajfinserv.in_x000d_</v>
      </c>
      <c r="AD33" t="str">
        <v>MBBS-2014</v>
      </c>
      <c r="AI33">
        <f>TODAY()</f>
        <v>46298</v>
      </c>
    </row>
    <row r="34">
      <c r="A34" t="str">
        <v>YES</v>
      </c>
      <c r="B34" t="str">
        <v>ANKIT KUMAR</v>
      </c>
      <c r="C34" t="str">
        <f t="array" ref="C34">XLOOKUP(B34,'EMP LIST '!$B$2:$B$121,'EMP LIST '!$E$2:$E$121,)</f>
        <v/>
      </c>
      <c r="D34" t="str">
        <f t="array" ref="D34">XLOOKUP($B34,'EMP LIST '!$B$2:$B$121,'EMP LIST '!$F$2:$F$121,)</f>
        <v/>
      </c>
      <c r="E34" t="str">
        <f t="array" ref="E34">XLOOKUP($B34,'EMP LIST '!$B$2:$B$121,'EMP LIST '!$I$2:$I$121,)</f>
        <v/>
      </c>
      <c r="F34" t="str">
        <v>RAJEEV</v>
      </c>
      <c r="G34" t="str">
        <v>DR BIDAR</v>
      </c>
      <c r="H34">
        <f>AI34-J34</f>
        <v>365</v>
      </c>
      <c r="I34" t="str">
        <f t="array" ref="I34">XLOOKUP($B34,'EMP LIST '!$B$2:$B$121,'EMP LIST '!$H$2:$H$121,)</f>
        <v/>
      </c>
      <c r="J34">
        <v>45933</v>
      </c>
      <c r="K34">
        <v>45937</v>
      </c>
      <c r="L34">
        <v>28</v>
      </c>
      <c r="M34">
        <v>8884839689</v>
      </c>
      <c r="N34" t="str">
        <v>KARNATAKA</v>
      </c>
      <c r="O34" t="str">
        <v>gulbarga</v>
      </c>
      <c r="P34" t="str">
        <v>TERM LOAN</v>
      </c>
      <c r="Q34" t="str">
        <v>CATEYE</v>
      </c>
      <c r="R34" t="str">
        <v>SMFG</v>
      </c>
      <c r="U34" t="str">
        <v>UNSECURED</v>
      </c>
      <c r="V34" t="str">
        <v xml:space="preserve">REJECTED </v>
      </c>
      <c r="Z34" t="str">
        <v xml:space="preserve">FILE SENT TO BANKER || UNDER PROCESS || MINIMUM BTO 1.5CR NOT MET WITH POLICY </v>
      </c>
      <c r="AA34" t="str">
        <v>SIDDA</v>
      </c>
      <c r="AB34">
        <v>9731556335</v>
      </c>
      <c r="AC34" t="str">
        <v>siddalingappa.gouda@smfgindia.com</v>
      </c>
      <c r="AD34" t="str">
        <v>BHMS-2017</v>
      </c>
      <c r="AI34">
        <f>TODAY()</f>
        <v>46298</v>
      </c>
    </row>
    <row r="35">
      <c r="A35" t="str">
        <v>YES</v>
      </c>
      <c r="B35" t="str">
        <v>DHARAMVEER</v>
      </c>
      <c r="C35" t="str">
        <f t="array" ref="C35">XLOOKUP(B35,'EMP LIST '!$B$2:$B$121,'EMP LIST '!$E$2:$E$121,)</f>
        <v>RASHI GANGWAR</v>
      </c>
      <c r="D35" t="str">
        <f t="array" ref="D35">XLOOKUP($B35,'EMP LIST '!$B$2:$B$121,'EMP LIST '!$F$2:$F$121,)</f>
        <v>RAJKUMARI</v>
      </c>
      <c r="E35" t="str">
        <f t="array" ref="E35">XLOOKUP($B35,'EMP LIST '!$B$2:$B$121,'EMP LIST '!$I$2:$I$121,)</f>
        <v>SALARIED</v>
      </c>
      <c r="F35" t="str">
        <v>VISHAL</v>
      </c>
      <c r="G35" t="str">
        <v>DR. LAL RAMCHHANA</v>
      </c>
      <c r="H35">
        <f>AI35-J35</f>
        <v>365</v>
      </c>
      <c r="I35" t="str">
        <f t="array" ref="I35">XLOOKUP($B35,'EMP LIST '!$B$2:$B$121,'EMP LIST '!$H$2:$H$121,)</f>
        <v>NOIDA</v>
      </c>
      <c r="J35">
        <v>45933</v>
      </c>
      <c r="K35">
        <v>45934</v>
      </c>
      <c r="L35" t="str">
        <v>SME000017402913</v>
      </c>
      <c r="M35" t="str">
        <v>95523 19281</v>
      </c>
      <c r="N35" t="str">
        <v>MAHARASHTRA</v>
      </c>
      <c r="O35" t="str">
        <v>MUMBAI</v>
      </c>
      <c r="P35" t="str">
        <v>OD</v>
      </c>
      <c r="Q35" t="str">
        <v>CATEYE</v>
      </c>
      <c r="R35" t="str">
        <v>BAJAJ</v>
      </c>
      <c r="U35" t="str">
        <v>UNSECURED</v>
      </c>
      <c r="V35" t="str">
        <v xml:space="preserve">REJECTED </v>
      </c>
      <c r="Z35" t="str">
        <v>FILE SENT TO BANKER || UNDER PROCESS || ORANGE SEGMENT - SHOWING NIL ELIGIBILITY</v>
      </c>
      <c r="AA35" t="str">
        <v>Suraj Late</v>
      </c>
      <c r="AB35">
        <v>8767943236</v>
      </c>
      <c r="AC35" t="str">
        <v>suraj.late@bajajfinserv.in</v>
      </c>
      <c r="AD35" t="str">
        <v>MBBS-2020</v>
      </c>
      <c r="AI35">
        <f>TODAY()</f>
        <v>46298</v>
      </c>
    </row>
    <row r="36">
      <c r="A36" t="str">
        <v>YES</v>
      </c>
      <c r="B36" t="str">
        <v>MRADUL</v>
      </c>
      <c r="C36" t="str">
        <f t="array" ref="C36">XLOOKUP(B36,'EMP LIST '!$B$2:$B$121,'EMP LIST '!$E$2:$E$121,)</f>
        <v/>
      </c>
      <c r="D36" t="str">
        <f t="array" ref="D36">XLOOKUP($B36,'EMP LIST '!$B$2:$B$121,'EMP LIST '!$F$2:$F$121,)</f>
        <v/>
      </c>
      <c r="E36" t="str">
        <f t="array" ref="E36">XLOOKUP($B36,'EMP LIST '!$B$2:$B$121,'EMP LIST '!$I$2:$I$121,)</f>
        <v/>
      </c>
      <c r="F36" t="str">
        <v>VISHAL</v>
      </c>
      <c r="G36" t="str">
        <v>DR. DEB KUMAR MANDAL</v>
      </c>
      <c r="H36">
        <f>AI36-J36</f>
        <v>365</v>
      </c>
      <c r="I36" t="str">
        <f t="array" ref="I36">XLOOKUP($B36,'EMP LIST '!$B$2:$B$121,'EMP LIST '!$H$2:$H$121,)</f>
        <v/>
      </c>
      <c r="J36">
        <v>45933</v>
      </c>
      <c r="K36">
        <v>45937</v>
      </c>
      <c r="L36">
        <v>30</v>
      </c>
      <c r="M36">
        <v>8013535099</v>
      </c>
      <c r="N36" t="str">
        <v>WEST BANGAL</v>
      </c>
      <c r="O36" t="str">
        <v>NORTH 24 PARGANAS</v>
      </c>
      <c r="P36" t="str">
        <v>OD</v>
      </c>
      <c r="Q36" t="str">
        <v>CATEYE</v>
      </c>
      <c r="R36" t="str">
        <v>LNT</v>
      </c>
      <c r="U36" t="str">
        <v>UNSECURED</v>
      </c>
      <c r="V36" t="str">
        <v xml:space="preserve">REJECTED </v>
      </c>
      <c r="Z36" t="str">
        <v>FILE SENT TO BANKER || UNDER PROCESS || CLEAR E-BILL  AND CONSULTING LETTER HEAD AND  BANKING REQ || case Rejected due to cibil overdue of 2 nos loan</v>
      </c>
      <c r="AA36" t="str">
        <v>SUROJIT MANNA</v>
      </c>
      <c r="AB36" t="str">
        <v>7439 449 703</v>
      </c>
      <c r="AC36" t="str">
        <v>surojitmanna@ltfs.com</v>
      </c>
      <c r="AD36" t="str">
        <v>MBBS-2014</v>
      </c>
      <c r="AI36">
        <f>TODAY()</f>
        <v>46298</v>
      </c>
    </row>
    <row r="37">
      <c r="A37" t="str">
        <v>YES</v>
      </c>
      <c r="B37" t="str">
        <v>ANURAG SHARMA</v>
      </c>
      <c r="C37" t="str">
        <v>SHASHANK BHARDWAJ</v>
      </c>
      <c r="D37" t="str">
        <v>SHASHANK BHARDWAJ</v>
      </c>
      <c r="E37" t="str">
        <v>SALARIED</v>
      </c>
      <c r="F37" t="str">
        <v>RAJEEV</v>
      </c>
      <c r="G37" t="str">
        <v>DR MADDINA HEMANTH KUMAR</v>
      </c>
      <c r="H37">
        <v>312</v>
      </c>
      <c r="I37" t="str">
        <v>BAREILLY</v>
      </c>
      <c r="J37">
        <v>45934</v>
      </c>
      <c r="K37">
        <v>45945</v>
      </c>
      <c r="L37" t="str">
        <v>SME000017416860</v>
      </c>
      <c r="M37" t="str">
        <v>90302 36426</v>
      </c>
      <c r="N37" t="str">
        <v>TELANGANA</v>
      </c>
      <c r="O37" t="str">
        <v>Khammam</v>
      </c>
      <c r="P37" t="str">
        <v>OD</v>
      </c>
      <c r="Q37" t="str">
        <v xml:space="preserve">FIRST ADVISOR </v>
      </c>
      <c r="R37" t="str">
        <v>BAJAJ</v>
      </c>
      <c r="S37">
        <v>2990000</v>
      </c>
      <c r="T37">
        <v>2990000</v>
      </c>
      <c r="U37" t="str">
        <v>UNSECURED</v>
      </c>
      <c r="V37" t="str">
        <v>DISBURSED</v>
      </c>
      <c r="X37">
        <v>45936</v>
      </c>
      <c r="Y37">
        <v>45945</v>
      </c>
      <c r="Z37" t="str">
        <v>FILE SENT TO BANKER || UNDER PROCESS,CASE MOVED TO CREDIT 32 L ELIGIBILITY, GEO TAG PENDING FROM CUSTOMER SIDE, GEO TAG DONE, MANDATE DONE CONSENT PENDING, TO BE DISBURSED TODAY</v>
      </c>
      <c r="AA37" t="str">
        <v>PHANITHI</v>
      </c>
      <c r="AB37" t="str">
        <v>81858 25798</v>
      </c>
      <c r="AC37" t="str">
        <v>phanithi.ramesh@bajajfinserv.in</v>
      </c>
      <c r="AD37" t="str">
        <v>MBBS-2019,MD-2025</v>
      </c>
      <c r="AI37">
        <v>46246</v>
      </c>
    </row>
    <row r="38">
      <c r="A38" t="str">
        <v>YES</v>
      </c>
      <c r="B38" t="str">
        <v>YUKTI</v>
      </c>
      <c r="F38" t="str">
        <v>VISHAL</v>
      </c>
      <c r="G38" t="str">
        <v>DR. SAUMYA SINGH</v>
      </c>
      <c r="H38">
        <v>309</v>
      </c>
      <c r="I38" t="str">
        <v xml:space="preserve">BAREILLY </v>
      </c>
      <c r="J38">
        <v>45937</v>
      </c>
      <c r="K38">
        <v>45939</v>
      </c>
      <c r="L38" t="str">
        <v>SME000017458829</v>
      </c>
      <c r="M38">
        <v>8932945655</v>
      </c>
      <c r="N38" t="str">
        <v>UTRAKHAND</v>
      </c>
      <c r="O38" t="str">
        <v>DEHRADUN</v>
      </c>
      <c r="P38" t="str">
        <v>OD</v>
      </c>
      <c r="Q38" t="str">
        <v xml:space="preserve">FIRST ADVISOR </v>
      </c>
      <c r="R38" t="str">
        <v>BAJAJ</v>
      </c>
      <c r="S38">
        <v>2990000</v>
      </c>
      <c r="T38">
        <v>2990000</v>
      </c>
      <c r="U38" t="str">
        <v>UNSECURED</v>
      </c>
      <c r="V38" t="str">
        <v>DISBURSED</v>
      </c>
      <c r="W38">
        <v>765</v>
      </c>
      <c r="X38">
        <v>45938</v>
      </c>
      <c r="Y38">
        <v>45939</v>
      </c>
      <c r="Z38" t="str">
        <v xml:space="preserve">FILE SENT TO BANKER || UNDER PROCESS, CIBIL CONSENT LINK SENT TO THE CUSTOMER, CIBIL DONE, ELIGIBILITY IS 29 L, CASE MOVED TO CREDIT, CASE APPROVED, FATHER PAN CARD REQ , PHYSICAL PD, </v>
      </c>
      <c r="AA38" t="str">
        <v>Yogesh Kumar3</v>
      </c>
      <c r="AB38">
        <v>9319894101</v>
      </c>
      <c r="AC38" t="str">
        <v>yogesh.kumar5@bajajfinserv.in_x000d_</v>
      </c>
      <c r="AD38" t="str">
        <v>MBBS-2015</v>
      </c>
      <c r="AI38">
        <v>46246</v>
      </c>
    </row>
    <row r="39">
      <c r="A39" t="str">
        <v>YES</v>
      </c>
      <c r="B39" t="str">
        <v>HARPREET SINGH</v>
      </c>
      <c r="C39" t="str">
        <f t="array" ref="C39">XLOOKUP(B39,'EMP LIST '!$B$2:$B$121,'EMP LIST '!$E$2:$E$121,)</f>
        <v xml:space="preserve">F2 FINTECH </v>
      </c>
      <c r="D39" t="str">
        <f t="array" ref="D39">XLOOKUP($B39,'EMP LIST '!$B$2:$B$121,'EMP LIST '!$F$2:$F$121,)</f>
        <v>F2 FINTECH</v>
      </c>
      <c r="E39" t="str">
        <f t="array" ref="E39">XLOOKUP($B39,'EMP LIST '!$B$2:$B$121,'EMP LIST '!$I$2:$I$121,)</f>
        <v>SALARIED</v>
      </c>
      <c r="F39" t="str">
        <v>VISHAL</v>
      </c>
      <c r="G39" t="str">
        <v>ABHISEHK (RAN TOURISTA TRAVELS PRIVATE LTD )</v>
      </c>
      <c r="H39">
        <f>AI39-J39</f>
        <v>365</v>
      </c>
      <c r="I39" t="str">
        <f t="array" ref="I39">XLOOKUP($B39,'EMP LIST '!$B$2:$B$121,'EMP LIST '!$H$2:$H$121,)</f>
        <v>F2 FINTECH</v>
      </c>
      <c r="J39">
        <v>45933</v>
      </c>
      <c r="K39">
        <v>45940</v>
      </c>
      <c r="L39">
        <v>33</v>
      </c>
      <c r="M39">
        <v>9818910161</v>
      </c>
      <c r="N39" t="str">
        <v>UTTAR PRADESH</v>
      </c>
      <c r="O39" t="str">
        <v>GAUTAM BUDDHA NAGAR</v>
      </c>
      <c r="P39" t="str">
        <v>BL</v>
      </c>
      <c r="R39" t="str">
        <v>SHRI RAM FINANCE</v>
      </c>
      <c r="U39" t="str">
        <v>UNSECURED</v>
      </c>
      <c r="V39" t="str">
        <v xml:space="preserve">REJECTED </v>
      </c>
      <c r="Z39" t="str">
        <v>FILE SENT TO BANKER || UNDER PROCESS, CUSTOMER NOT SHARING DOCS</v>
      </c>
      <c r="AA39" t="str">
        <v>dushyant sharma</v>
      </c>
      <c r="AC39" t="str">
        <v>dushyant.sharma@shriramfinance.me</v>
      </c>
      <c r="AD39" t="str">
        <v>GST-2022</v>
      </c>
      <c r="AI39">
        <f>TODAY()</f>
        <v>46298</v>
      </c>
    </row>
    <row r="40">
      <c r="A40" t="str">
        <v>YES</v>
      </c>
      <c r="B40" t="str">
        <v>ANURAG SHARMA</v>
      </c>
      <c r="C40" t="str">
        <f t="array" ref="C40">XLOOKUP(B40,'EMP LIST '!$B$2:$B$121,'EMP LIST '!$E$2:$E$121,)</f>
        <v>SHASHANK BHARDWAJ</v>
      </c>
      <c r="D40" t="str">
        <f t="array" ref="D40">XLOOKUP($B40,'EMP LIST '!$B$2:$B$121,'EMP LIST '!$F$2:$F$121,)</f>
        <v>SHASHANK BHARDWAJ</v>
      </c>
      <c r="E40" t="str">
        <f t="array" ref="E40">XLOOKUP($B40,'EMP LIST '!$B$2:$B$121,'EMP LIST '!$I$2:$I$121,)</f>
        <v>SALARIED</v>
      </c>
      <c r="F40" t="str">
        <v>VISHAL</v>
      </c>
      <c r="G40" t="str">
        <v>CS  SENTHIL</v>
      </c>
      <c r="H40">
        <f>AI40-J40</f>
        <v>365</v>
      </c>
      <c r="I40" t="str">
        <f t="array" ref="I40">XLOOKUP($B40,'EMP LIST '!$B$2:$B$121,'EMP LIST '!$H$2:$H$121,)</f>
        <v>BAREILLY</v>
      </c>
      <c r="J40">
        <v>45933</v>
      </c>
      <c r="K40">
        <v>45936</v>
      </c>
      <c r="L40" t="str">
        <v>479BZ8609351</v>
      </c>
      <c r="M40">
        <v>9789106293</v>
      </c>
      <c r="N40" t="str">
        <v>TAMIL NADU</v>
      </c>
      <c r="O40" t="str">
        <v>COIMBATORE</v>
      </c>
      <c r="P40" t="str">
        <v>OD</v>
      </c>
      <c r="Q40" t="str">
        <v>CATEYE</v>
      </c>
      <c r="R40" t="str">
        <v>TATA</v>
      </c>
      <c r="U40" t="str">
        <v>UNSECURED</v>
      </c>
      <c r="V40" t="str">
        <v xml:space="preserve">REJECTED </v>
      </c>
      <c r="Z40" t="str">
        <v>FILE SENT TO BANKER || UNDER PROCESS || CS CASE NOT MORE THAN 2 USL IS TAKEN,CUSTOMER HAVING 4 ACTIVE USL.</v>
      </c>
      <c r="AA40" t="str">
        <v>MAMTA SINGH</v>
      </c>
      <c r="AB40">
        <v>7982612369</v>
      </c>
      <c r="AC40" t="str">
        <v>Mamta.singh@tatacapital.com</v>
      </c>
      <c r="AD40" t="str">
        <v>CS-2006</v>
      </c>
      <c r="AI40">
        <f>TODAY()</f>
        <v>46298</v>
      </c>
    </row>
    <row r="41">
      <c r="A41" t="str">
        <v>YES</v>
      </c>
      <c r="B41" t="str">
        <v>SHIVA AGNIHOTRI</v>
      </c>
      <c r="C41" t="str">
        <f t="array" ref="C41">XLOOKUP(B41,'EMP LIST '!$B$2:$B$121,'EMP LIST '!$E$2:$E$121,)</f>
        <v>RASHI GANGWAR</v>
      </c>
      <c r="D41" t="str">
        <f t="array" ref="D41">XLOOKUP($B41,'EMP LIST '!$B$2:$B$121,'EMP LIST '!$F$2:$F$121,)</f>
        <v>RAJKUMARI</v>
      </c>
      <c r="E41" t="str">
        <f t="array" ref="E41">XLOOKUP($B41,'EMP LIST '!$B$2:$B$121,'EMP LIST '!$I$2:$I$121,)</f>
        <v>SALARIED</v>
      </c>
      <c r="F41" t="str">
        <v>RAJEEV</v>
      </c>
      <c r="G41" t="str">
        <v>DR  APARNA SINGH</v>
      </c>
      <c r="H41">
        <f>AI41-J41</f>
        <v>364</v>
      </c>
      <c r="I41" t="str">
        <f t="array" ref="I41">XLOOKUP($B41,'EMP LIST '!$B$2:$B$121,'EMP LIST '!$H$2:$H$121,)</f>
        <v>NOIDA</v>
      </c>
      <c r="J41">
        <v>45934</v>
      </c>
      <c r="K41">
        <v>45934</v>
      </c>
      <c r="L41">
        <v>41</v>
      </c>
      <c r="M41">
        <v>7060159660</v>
      </c>
      <c r="N41" t="str">
        <v>UTTAR PRADESH</v>
      </c>
      <c r="O41" t="str">
        <v>MATHURA</v>
      </c>
      <c r="P41" t="str">
        <v>OD</v>
      </c>
      <c r="Q41" t="str">
        <v xml:space="preserve">FIRST ADVISOR </v>
      </c>
      <c r="R41" t="str">
        <v>BAJAJ</v>
      </c>
      <c r="U41" t="str">
        <v>UNSECURED</v>
      </c>
      <c r="V41" t="str">
        <v xml:space="preserve">REJECTED </v>
      </c>
      <c r="W41">
        <v>690</v>
      </c>
      <c r="Z41" t="str">
        <v>FILE SENT TO BANKER || UNDER PROCESS, DARK RED 690 CIBIL</v>
      </c>
      <c r="AA41" t="str">
        <v>SHUBHAM</v>
      </c>
      <c r="AC41" t="str">
        <v>Shubham.shubham2@bajajfinserv.in</v>
      </c>
      <c r="AD41" t="str">
        <v>MBBS-2023</v>
      </c>
      <c r="AI41">
        <f>TODAY()</f>
        <v>46298</v>
      </c>
    </row>
    <row r="42">
      <c r="A42" t="str">
        <v>YES</v>
      </c>
      <c r="B42" t="str">
        <v>FARHEEN BI</v>
      </c>
      <c r="C42" t="str">
        <f t="array" ref="C42">XLOOKUP(B42,'EMP LIST '!$B$2:$B$121,'EMP LIST '!$E$2:$E$121,)</f>
        <v/>
      </c>
      <c r="D42" t="str">
        <f t="array" ref="D42">XLOOKUP($B42,'EMP LIST '!$B$2:$B$121,'EMP LIST '!$F$2:$F$121,)</f>
        <v/>
      </c>
      <c r="E42" t="str">
        <f t="array" ref="E42">XLOOKUP($B42,'EMP LIST '!$B$2:$B$121,'EMP LIST '!$I$2:$I$121,)</f>
        <v/>
      </c>
      <c r="F42" t="str">
        <v>RAJEEV</v>
      </c>
      <c r="G42" t="str">
        <v>Dr. Bhanu Priya Sandu</v>
      </c>
      <c r="H42">
        <f>AI42-J42</f>
        <v>364</v>
      </c>
      <c r="I42" t="str">
        <f t="array" ref="I42">XLOOKUP($B42,'EMP LIST '!$B$2:$B$121,'EMP LIST '!$H$2:$H$121,)</f>
        <v/>
      </c>
      <c r="J42">
        <v>45934</v>
      </c>
      <c r="K42">
        <v>45943</v>
      </c>
      <c r="L42">
        <v>42</v>
      </c>
      <c r="M42" t="str">
        <v>95712 54499</v>
      </c>
      <c r="N42" t="str">
        <v>MADHYA PRADESH</v>
      </c>
      <c r="O42" t="str">
        <v>INDORE</v>
      </c>
      <c r="P42" t="str">
        <v>OD</v>
      </c>
      <c r="Q42" t="str">
        <v xml:space="preserve">FIRST ADVISOR </v>
      </c>
      <c r="R42" t="str">
        <v>BAJAJ</v>
      </c>
      <c r="S42">
        <v>1542000</v>
      </c>
      <c r="T42">
        <v>1542000</v>
      </c>
      <c r="U42" t="str">
        <v>UNSECURED</v>
      </c>
      <c r="V42" t="str">
        <v>DROP</v>
      </c>
      <c r="X42">
        <v>45936</v>
      </c>
      <c r="Z42" t="str">
        <v>FILE SENT TO BANKER || UNDER PROCESS, REQ RESIDENCE ADDRESS PROFF, &amp; BANK STATEMENT, PENDENCY SENT, CASE MOVED TO CREDIT, GEO TAG PENDING FI REPORT PENDING, FI NEGATIVE, TO BE RE-INITIATE MANISHA TALK WITH CUSTOMER AND CONFRIM, CUSTOMER NOT WORKING</v>
      </c>
      <c r="AA42" t="str">
        <v>Neha Jhawar</v>
      </c>
      <c r="AB42">
        <v>7879749837</v>
      </c>
      <c r="AC42" t="str">
        <v>neha.jhawar@bizsupporta.com</v>
      </c>
      <c r="AD42" t="str">
        <v>MBBS-2022</v>
      </c>
      <c r="AI42">
        <f>TODAY()</f>
        <v>46298</v>
      </c>
    </row>
    <row r="43">
      <c r="A43" t="str">
        <v>YES</v>
      </c>
      <c r="B43" t="str">
        <v>KAJAL</v>
      </c>
      <c r="C43" t="str">
        <f t="array" ref="C43">XLOOKUP(B43,'EMP LIST '!$B$2:$B$121,'EMP LIST '!$E$2:$E$121,)</f>
        <v/>
      </c>
      <c r="D43" t="str">
        <f t="array" ref="D43">XLOOKUP($B43,'EMP LIST '!$B$2:$B$121,'EMP LIST '!$F$2:$F$121,)</f>
        <v/>
      </c>
      <c r="E43" t="str">
        <f t="array" ref="E43">XLOOKUP($B43,'EMP LIST '!$B$2:$B$121,'EMP LIST '!$I$2:$I$121,)</f>
        <v/>
      </c>
      <c r="F43" t="str">
        <v>RAJEEV</v>
      </c>
      <c r="G43" t="str">
        <v>DR KAUSHLENDRA SINGH YADAV</v>
      </c>
      <c r="H43">
        <f>AI43-J43</f>
        <v>364</v>
      </c>
      <c r="I43" t="str">
        <f t="array" ref="I43">XLOOKUP($B43,'EMP LIST '!$B$2:$B$121,'EMP LIST '!$H$2:$H$121,)</f>
        <v/>
      </c>
      <c r="J43">
        <v>45934</v>
      </c>
      <c r="K43">
        <v>45937</v>
      </c>
      <c r="L43">
        <v>43</v>
      </c>
      <c r="M43">
        <v>9522515013</v>
      </c>
      <c r="N43" t="str">
        <v>MADHYA PRADESH</v>
      </c>
      <c r="O43" t="str">
        <v>GAWALIOR</v>
      </c>
      <c r="P43" t="str">
        <v>OD</v>
      </c>
      <c r="Q43" t="str">
        <v xml:space="preserve">FIRST ADVISOR </v>
      </c>
      <c r="R43" t="str">
        <v>BAJAJ</v>
      </c>
      <c r="U43" t="str">
        <v>UNSECURED</v>
      </c>
      <c r="V43" t="str">
        <v xml:space="preserve">REJECTED </v>
      </c>
      <c r="W43">
        <v>745</v>
      </c>
      <c r="Z43" t="str">
        <v>FILE SENT TO BANKER || UNDER PROCESS, 11.61 L, MAY 2025 5 EMI PAID,3 HL RUNNING, TWO MONTH BOUNCING, NOT OK</v>
      </c>
      <c r="AA43" t="str">
        <v>ARUN SAHI</v>
      </c>
      <c r="AB43">
        <v>9170228999</v>
      </c>
      <c r="AC43" t="str">
        <v>arun.shahi@bajajfinserv.in</v>
      </c>
      <c r="AD43" t="str">
        <v>MBBS-2020</v>
      </c>
      <c r="AI43">
        <f>TODAY()</f>
        <v>46298</v>
      </c>
    </row>
    <row r="44">
      <c r="A44" t="str">
        <v>YES</v>
      </c>
      <c r="B44" t="str">
        <v>ANSHUMAN SINGH</v>
      </c>
      <c r="C44" t="str">
        <f t="array" ref="C44">XLOOKUP(B44,'EMP LIST '!$B$2:$B$121,'EMP LIST '!$E$2:$E$121,)</f>
        <v/>
      </c>
      <c r="D44" t="str">
        <f t="array" ref="D44">XLOOKUP($B44,'EMP LIST '!$B$2:$B$121,'EMP LIST '!$F$2:$F$121,)</f>
        <v/>
      </c>
      <c r="E44" t="str">
        <f t="array" ref="E44">XLOOKUP($B44,'EMP LIST '!$B$2:$B$121,'EMP LIST '!$I$2:$I$121,)</f>
        <v/>
      </c>
      <c r="F44" t="str">
        <v>RAJEEV</v>
      </c>
      <c r="G44" t="str">
        <v>PRIYANSHU KUMAR</v>
      </c>
      <c r="H44">
        <f>AI44-J44</f>
        <v>364</v>
      </c>
      <c r="I44" t="str">
        <f t="array" ref="I44">XLOOKUP($B44,'EMP LIST '!$B$2:$B$121,'EMP LIST '!$H$2:$H$121,)</f>
        <v/>
      </c>
      <c r="J44">
        <v>45934</v>
      </c>
      <c r="K44">
        <v>45938</v>
      </c>
      <c r="L44">
        <v>35</v>
      </c>
      <c r="M44">
        <v>9670382608</v>
      </c>
      <c r="N44" t="str">
        <v>UTTAR PRADESH</v>
      </c>
      <c r="O44" t="str">
        <v>LUCKNOW</v>
      </c>
      <c r="P44" t="str">
        <v>PL</v>
      </c>
      <c r="Q44" t="str">
        <v>RDS</v>
      </c>
      <c r="R44" t="str">
        <v>IDFC</v>
      </c>
      <c r="U44" t="str">
        <v>UNSECURED</v>
      </c>
      <c r="V44" t="str">
        <v xml:space="preserve">REJECTED </v>
      </c>
      <c r="Z44" t="str">
        <v xml:space="preserve">FILE SENT TO BANKER || UNDER PROCESS </v>
      </c>
      <c r="AA44" t="str">
        <v>ROHIT RDS</v>
      </c>
      <c r="AB44" t="str">
        <v>95403 02302</v>
      </c>
      <c r="AC44" t="str">
        <v>rohit.kyadav@gmail.com</v>
      </c>
      <c r="AI44">
        <f>TODAY()</f>
        <v>46298</v>
      </c>
    </row>
    <row r="45">
      <c r="A45" t="str">
        <v>YES</v>
      </c>
      <c r="B45" t="str">
        <v>NAVDEEP</v>
      </c>
      <c r="C45" t="str">
        <f t="array" ref="C45">XLOOKUP(B45,'EMP LIST '!$B$2:$B$121,'EMP LIST '!$E$2:$E$121,)</f>
        <v/>
      </c>
      <c r="D45" t="str">
        <f t="array" ref="D45">XLOOKUP($B45,'EMP LIST '!$B$2:$B$121,'EMP LIST '!$F$2:$F$121,)</f>
        <v/>
      </c>
      <c r="E45" t="str">
        <f t="array" ref="E45">XLOOKUP($B45,'EMP LIST '!$B$2:$B$121,'EMP LIST '!$I$2:$I$121,)</f>
        <v/>
      </c>
      <c r="F45" t="str">
        <v>VISHAL</v>
      </c>
      <c r="G45" t="str">
        <v>DR. ROHIT RAMAN PANDEY</v>
      </c>
      <c r="H45">
        <f>AI45-J45</f>
        <v>364</v>
      </c>
      <c r="I45" t="str">
        <f t="array" ref="I45">XLOOKUP($B45,'EMP LIST '!$B$2:$B$121,'EMP LIST '!$H$2:$H$121,)</f>
        <v/>
      </c>
      <c r="J45">
        <v>45934</v>
      </c>
      <c r="K45">
        <v>45936</v>
      </c>
      <c r="L45" t="str">
        <v>372BZ8601534</v>
      </c>
      <c r="M45">
        <v>9540348508</v>
      </c>
      <c r="N45" t="str">
        <v>UTTAR PRADESH</v>
      </c>
      <c r="O45" t="str">
        <v>NOIDA</v>
      </c>
      <c r="P45" t="str">
        <v>OD</v>
      </c>
      <c r="Q45" t="str">
        <v>CATEYE</v>
      </c>
      <c r="R45" t="str">
        <v>TATA</v>
      </c>
      <c r="U45" t="str">
        <v>UNSECURED</v>
      </c>
      <c r="V45" t="str">
        <v xml:space="preserve">REJECTED </v>
      </c>
      <c r="Z45" t="str">
        <v>FILE SENT TO BANKER || UNDER PROCESS || No offer generated 8 enquiries in last 3 month</v>
      </c>
      <c r="AA45" t="str">
        <v>MAMTA SINGH</v>
      </c>
      <c r="AB45">
        <v>7982612369</v>
      </c>
      <c r="AC45" t="str">
        <v>Mamta.singh@tatacapital.com</v>
      </c>
      <c r="AD45" t="str">
        <v>MBBS-2017</v>
      </c>
      <c r="AI45">
        <f>TODAY()</f>
        <v>46298</v>
      </c>
    </row>
    <row r="46">
      <c r="A46" t="str">
        <v>YES</v>
      </c>
      <c r="B46" t="str">
        <v>DHARAMVEER</v>
      </c>
      <c r="C46" t="str">
        <f t="array" ref="C46">XLOOKUP(B46,'EMP LIST '!$B$2:$B$121,'EMP LIST '!$E$2:$E$121,)</f>
        <v>RASHI GANGWAR</v>
      </c>
      <c r="D46" t="str">
        <f t="array" ref="D46">XLOOKUP($B46,'EMP LIST '!$B$2:$B$121,'EMP LIST '!$F$2:$F$121,)</f>
        <v>RAJKUMARI</v>
      </c>
      <c r="E46" t="str">
        <f t="array" ref="E46">XLOOKUP($B46,'EMP LIST '!$B$2:$B$121,'EMP LIST '!$I$2:$I$121,)</f>
        <v>SALARIED</v>
      </c>
      <c r="F46" t="str">
        <v>RAJEEV</v>
      </c>
      <c r="G46" t="str">
        <v>DR MEENAKSHI</v>
      </c>
      <c r="H46">
        <f>AI46-J46</f>
        <v>364</v>
      </c>
      <c r="I46" t="str">
        <f t="array" ref="I46">XLOOKUP($B46,'EMP LIST '!$B$2:$B$121,'EMP LIST '!$H$2:$H$121,)</f>
        <v>NOIDA</v>
      </c>
      <c r="J46">
        <v>45934</v>
      </c>
      <c r="K46">
        <v>45934</v>
      </c>
      <c r="L46">
        <v>37</v>
      </c>
      <c r="M46">
        <v>9058844479</v>
      </c>
      <c r="N46" t="str">
        <v>UTTAR PRADESH</v>
      </c>
      <c r="O46" t="str">
        <v>BIJNOR</v>
      </c>
      <c r="P46" t="str">
        <v>OD</v>
      </c>
      <c r="Q46" t="str">
        <v xml:space="preserve">FIRST ADVISOR </v>
      </c>
      <c r="R46" t="str">
        <v>BAJAJ</v>
      </c>
      <c r="U46" t="str">
        <v>UNSECURED</v>
      </c>
      <c r="V46" t="str">
        <v xml:space="preserve">REJECTED </v>
      </c>
      <c r="Z46" t="str">
        <v>FILE SENT TO BANKER || UNDER PROCESS RUNNING SBI 4 L LOA SOA, EMI BOUNCING</v>
      </c>
      <c r="AA46" t="str">
        <v>NIKUNJ</v>
      </c>
      <c r="AB46" t="str">
        <v xml:space="preserve"> 97197 02967</v>
      </c>
      <c r="AC46" t="str">
        <v>Nikunj.pawar1@bajajfinserv.in</v>
      </c>
      <c r="AD46" t="str">
        <v>MBBS-2017</v>
      </c>
      <c r="AI46">
        <f>TODAY()</f>
        <v>46298</v>
      </c>
    </row>
    <row r="47" xml:space="preserve">
      <c r="A47" t="str">
        <v>YES</v>
      </c>
      <c r="B47" t="str">
        <v>ANURAG SHARMA</v>
      </c>
      <c r="C47" t="str">
        <f t="array" ref="C47">XLOOKUP(B47,'EMP LIST '!$B$2:$B$121,'EMP LIST '!$E$2:$E$121,)</f>
        <v>SHASHANK BHARDWAJ</v>
      </c>
      <c r="D47" t="str">
        <f t="array" ref="D47">XLOOKUP($B47,'EMP LIST '!$B$2:$B$121,'EMP LIST '!$F$2:$F$121,)</f>
        <v>SHASHANK BHARDWAJ</v>
      </c>
      <c r="E47" t="str">
        <f t="array" ref="E47">XLOOKUP($B47,'EMP LIST '!$B$2:$B$121,'EMP LIST '!$I$2:$I$121,)</f>
        <v>SALARIED</v>
      </c>
      <c r="F47" t="str">
        <v>RAJEEV</v>
      </c>
      <c r="G47" t="str">
        <v xml:space="preserve"> DR. SENTHIL</v>
      </c>
      <c r="H47">
        <f>AI47-J47</f>
        <v>364</v>
      </c>
      <c r="I47" t="str">
        <f t="array" ref="I47">XLOOKUP($B47,'EMP LIST '!$B$2:$B$121,'EMP LIST '!$H$2:$H$121,)</f>
        <v>BAREILLY</v>
      </c>
      <c r="J47">
        <v>45934</v>
      </c>
      <c r="K47">
        <v>45943</v>
      </c>
      <c r="L47">
        <v>44</v>
      </c>
      <c r="M47">
        <v>9789106293</v>
      </c>
      <c r="N47" t="str">
        <v>TAMIL NADU</v>
      </c>
      <c r="O47" t="str">
        <v>COIMBATORE</v>
      </c>
      <c r="P47" t="str">
        <v>OD</v>
      </c>
      <c r="Q47" t="str">
        <v xml:space="preserve">FIRST ADVISOR </v>
      </c>
      <c r="R47" t="str">
        <v>LNT</v>
      </c>
      <c r="U47" t="str">
        <v>UNSECURED</v>
      </c>
      <c r="V47" t="str">
        <v xml:space="preserve">REJECTED </v>
      </c>
      <c r="Z47" t="str" xml:space="preserve">
        <v xml:space="preserve">FILE SENT TO BANKER || UNDER PROCESS || case to be login || CASE LOGIN DONE || eligibility 20 lacs  case moved to credit || CUSTOMER HAVING AN DEFAULT IN AUTO LOAN SHOWING IS DPD IN CIBIL || More than 60 DPDs in the last 24 months in EMI-based loans, credit cards settled with NPA in the last 5 years._x000d_
Multiple other credit cards and gold loans having DPDs._x000d_
,Nameboard of the firm was not there; hence 26AS taken where very low income less than 1.5 lacs is reported.</v>
      </c>
      <c r="AA47" t="str">
        <v>MANIKANDANM</v>
      </c>
      <c r="AB47">
        <v>7448835554</v>
      </c>
      <c r="AC47" t="str">
        <v>Manikandanm15@Ltfs.com</v>
      </c>
      <c r="AD47" t="str">
        <v>CS-2006</v>
      </c>
      <c r="AI47">
        <f>TODAY()</f>
        <v>46298</v>
      </c>
    </row>
    <row r="48">
      <c r="A48" t="str">
        <v>YES</v>
      </c>
      <c r="B48" t="str">
        <v>ANIL KUMAR</v>
      </c>
      <c r="C48" t="str">
        <f t="array" ref="C48">XLOOKUP(B48,'EMP LIST '!$B$2:$B$121,'EMP LIST '!$E$2:$E$121,)</f>
        <v>SHASHANK BHARDWAJ</v>
      </c>
      <c r="D48" t="str">
        <f t="array" ref="D48">XLOOKUP($B48,'EMP LIST '!$B$2:$B$121,'EMP LIST '!$F$2:$F$121,)</f>
        <v>SHASHANK BHARDWAJ</v>
      </c>
      <c r="E48" t="str">
        <f t="array" ref="E48">XLOOKUP($B48,'EMP LIST '!$B$2:$B$121,'EMP LIST '!$I$2:$I$121,)</f>
        <v>SALARIED</v>
      </c>
      <c r="F48" t="str">
        <v>RAJEEV</v>
      </c>
      <c r="G48" t="str">
        <v>DR  Sailab Mohammad Zauhar</v>
      </c>
      <c r="H48">
        <f>AI48-J48</f>
        <v>364</v>
      </c>
      <c r="I48" t="str">
        <f t="array" ref="I48">XLOOKUP($B48,'EMP LIST '!$B$2:$B$121,'EMP LIST '!$H$2:$H$121,)</f>
        <v>BAREILLY</v>
      </c>
      <c r="J48">
        <v>45934</v>
      </c>
      <c r="K48">
        <v>45934</v>
      </c>
      <c r="L48">
        <v>45</v>
      </c>
      <c r="M48">
        <v>7903769748</v>
      </c>
      <c r="N48" t="str">
        <v>UTTAR PRADESH</v>
      </c>
      <c r="O48" t="str">
        <v>SAMBHAL</v>
      </c>
      <c r="P48" t="str">
        <v>OD</v>
      </c>
      <c r="Q48" t="str">
        <v xml:space="preserve">FIRST ADVISOR </v>
      </c>
      <c r="R48" t="str">
        <v>BAJAJ</v>
      </c>
      <c r="U48" t="str">
        <v>UNSECURED</v>
      </c>
      <c r="V48" t="str">
        <v xml:space="preserve">REJECTED </v>
      </c>
      <c r="Z48" t="str">
        <v>FILE SENT TO BANKER || UNDER PROCESS, ELIGIBILITY IS NOT COME, REQ BANK STATEMENT, BANKING SENT, CASE MOVED TO CREDIT, ELIGIBILITY IS 0</v>
      </c>
      <c r="AA48" t="str">
        <v>Nilesh Kumar3</v>
      </c>
      <c r="AB48">
        <v>7983088110</v>
      </c>
      <c r="AC48" t="str">
        <v xml:space="preserve"> </v>
      </c>
      <c r="AD48" t="str">
        <v>MBBS-2022</v>
      </c>
      <c r="AI48">
        <f>TODAY()</f>
        <v>46298</v>
      </c>
    </row>
    <row r="49">
      <c r="A49" t="str">
        <v>YES</v>
      </c>
      <c r="B49" t="str">
        <v>ANSHIKA TIWARI</v>
      </c>
      <c r="C49" t="str">
        <v>ANIL KUMAR</v>
      </c>
      <c r="D49" t="str">
        <v>SHASHANK BHARDWAJ</v>
      </c>
      <c r="E49" t="str">
        <v>SALARIED</v>
      </c>
      <c r="F49" t="str">
        <v>RAJEEV</v>
      </c>
      <c r="G49" t="str">
        <v>DR  Amish Kumar</v>
      </c>
      <c r="H49">
        <v>312</v>
      </c>
      <c r="I49" t="str">
        <v xml:space="preserve">BAREILLY </v>
      </c>
      <c r="J49">
        <v>45934</v>
      </c>
      <c r="K49">
        <v>45939</v>
      </c>
      <c r="L49" t="str">
        <v>SME000017418126</v>
      </c>
      <c r="M49">
        <v>7545029766</v>
      </c>
      <c r="N49" t="str">
        <v>BIHAR</v>
      </c>
      <c r="O49" t="str">
        <v>MADHUBANI</v>
      </c>
      <c r="P49" t="str">
        <v>OD</v>
      </c>
      <c r="Q49" t="str">
        <v xml:space="preserve">FIRST ADVISOR </v>
      </c>
      <c r="R49" t="str">
        <v>BAJAJ</v>
      </c>
      <c r="S49">
        <v>2990000</v>
      </c>
      <c r="T49">
        <v>2990000</v>
      </c>
      <c r="U49" t="str">
        <v>UNSECURED</v>
      </c>
      <c r="V49" t="str">
        <v>DISBURSED</v>
      </c>
      <c r="X49">
        <v>45936</v>
      </c>
      <c r="Y49">
        <v>45940</v>
      </c>
      <c r="Z49" t="str">
        <v>FILE SENT TO BANKER || UNDER PROCESS, CIBIL CONSENT LINK SENT TO CUSTOMER, REQ BANK STATEMENT, TO BE DISBURSED TODAY</v>
      </c>
      <c r="AA49" t="str">
        <v>Suraj Kumar_PATNA</v>
      </c>
      <c r="AB49">
        <v>7979913363</v>
      </c>
      <c r="AC49" t="str">
        <v>suraj.kumar7@bajajfinserv.in_x000d_</v>
      </c>
      <c r="AD49" t="str">
        <v>MBBS-2017, MD-2023</v>
      </c>
      <c r="AI49">
        <v>46246</v>
      </c>
    </row>
    <row r="50">
      <c r="A50" t="str">
        <v>YES</v>
      </c>
      <c r="B50" t="str">
        <v>RAJKUMARI</v>
      </c>
      <c r="C50" t="str">
        <f t="array" ref="C50">XLOOKUP(B50,'EMP LIST '!$B$2:$B$121,'EMP LIST '!$E$2:$E$121,)</f>
        <v>RAJKUMARI</v>
      </c>
      <c r="D50" t="str">
        <f t="array" ref="D50">XLOOKUP($B50,'EMP LIST '!$B$2:$B$121,'EMP LIST '!$F$2:$F$121,)</f>
        <v>RAJKUMARI</v>
      </c>
      <c r="E50" t="str">
        <f t="array" ref="E50">XLOOKUP($B50,'EMP LIST '!$B$2:$B$121,'EMP LIST '!$I$2:$I$121,)</f>
        <v>SALARIED</v>
      </c>
      <c r="F50" t="str">
        <v>RAJEEV</v>
      </c>
      <c r="G50" t="str">
        <v>DR Pramod Kumar</v>
      </c>
      <c r="H50">
        <f>AI50-J50</f>
        <v>364</v>
      </c>
      <c r="I50" t="str">
        <f t="array" ref="I50">XLOOKUP($B50,'EMP LIST '!$B$2:$B$121,'EMP LIST '!$H$2:$H$121,)</f>
        <v>NOIDA</v>
      </c>
      <c r="J50">
        <v>45934</v>
      </c>
      <c r="K50">
        <v>45934</v>
      </c>
      <c r="L50">
        <v>47</v>
      </c>
      <c r="M50">
        <v>7061255579</v>
      </c>
      <c r="N50" t="str">
        <v>BIHAR</v>
      </c>
      <c r="O50" t="str">
        <v>BHAGALPUR</v>
      </c>
      <c r="P50" t="str">
        <v>OD</v>
      </c>
      <c r="Q50" t="str">
        <v xml:space="preserve">FIRST ADVISOR </v>
      </c>
      <c r="R50" t="str">
        <v>BAJAJ</v>
      </c>
      <c r="U50" t="str">
        <v>UNSECURED</v>
      </c>
      <c r="V50" t="str">
        <v xml:space="preserve">REJECTED </v>
      </c>
      <c r="Z50" t="str">
        <v>FILE SENT TO BANKER || UNDER PROCESS || CASE MOVED TO CREDIT, CLOSED BFL EXISTING LOAN 4 EMI BOUNCING, CASE UNDER DISCUSSION, CASE IS NOT OK</v>
      </c>
      <c r="AA50" t="str">
        <v>CHANDAN KUMAR</v>
      </c>
      <c r="AB50" t="str">
        <v>79033 84974</v>
      </c>
      <c r="AC50" t="str">
        <v>Chandan.kumar12@bajajfinserv.in</v>
      </c>
      <c r="AD50" t="str">
        <v>MBBS-2016</v>
      </c>
      <c r="AI50">
        <f>TODAY()</f>
        <v>46298</v>
      </c>
    </row>
    <row r="51">
      <c r="A51" t="str">
        <v>YES</v>
      </c>
      <c r="B51" t="str">
        <v>VINEET TIWARI</v>
      </c>
      <c r="C51" t="str">
        <f t="array" ref="C51">XLOOKUP(B51,'EMP LIST '!$B$2:$B$121,'EMP LIST '!$E$2:$E$121,)</f>
        <v>VINEET TIWARI</v>
      </c>
      <c r="D51" t="str">
        <f t="array" ref="D51">XLOOKUP($B51,'EMP LIST '!$B$2:$B$121,'EMP LIST '!$F$2:$F$121,)</f>
        <v>VINEET TIWARI</v>
      </c>
      <c r="E51" t="str">
        <f t="array" ref="E51">XLOOKUP($B51,'EMP LIST '!$B$2:$B$121,'EMP LIST '!$I$2:$I$121,)</f>
        <v>SALARIED</v>
      </c>
      <c r="F51" t="str">
        <v>VISHAL</v>
      </c>
      <c r="G51" t="str">
        <v>DR. VANI PADMAJA LINGALA</v>
      </c>
      <c r="H51">
        <f>AI51-J51</f>
        <v>36</v>
      </c>
      <c r="I51" t="str">
        <f t="array" ref="I51">XLOOKUP($B51,'EMP LIST '!$B$2:$B$121,'EMP LIST '!$H$2:$H$121,)</f>
        <v>NOIDA</v>
      </c>
      <c r="J51">
        <v>45902</v>
      </c>
      <c r="K51">
        <v>45933</v>
      </c>
      <c r="L51" t="str">
        <v>SME000017014907</v>
      </c>
      <c r="M51">
        <v>9908872852</v>
      </c>
      <c r="N51" t="str">
        <v>TELANGANA</v>
      </c>
      <c r="O51" t="str">
        <v>HYDERABAD</v>
      </c>
      <c r="P51" t="str">
        <v>OD</v>
      </c>
      <c r="Q51" t="str">
        <v xml:space="preserve">FIRST ADVISOR </v>
      </c>
      <c r="R51" t="str">
        <v>BAJAJ</v>
      </c>
      <c r="S51">
        <v>2900000</v>
      </c>
      <c r="T51">
        <v>2900000</v>
      </c>
      <c r="U51" t="str">
        <v>UNSECURED</v>
      </c>
      <c r="V51" t="str">
        <v>DISBURSED</v>
      </c>
      <c r="X51">
        <v>45933</v>
      </c>
      <c r="Y51">
        <v>45933</v>
      </c>
      <c r="Z51" t="str">
        <v>FILE SEND TO BANKER || RESI AND OFFICE VERIFICATION NEGATIVE HER HUSBAND ASK TO FI VISITOR MY WIFE MOVED ABROAD AFTER TAKEN THIS LOAN -FI WAS RE-INITITAED BY TODAY || RE-FI INTIATED AFTER 15TH SEP 2025 DUE TO BANKER PHYSICAL VISIT WITH FI PERSON, || CUSTOMER NOT WORKING ANYWHERE</v>
      </c>
      <c r="AA51" t="str">
        <v>C EshwarRao</v>
      </c>
      <c r="AB51">
        <v>9074641230</v>
      </c>
      <c r="AC51" t="str">
        <v>c.eshwarrao@bajajfinserv.in</v>
      </c>
      <c r="AD51" t="str">
        <v>MBBS-2006</v>
      </c>
      <c r="AI51">
        <v>45938</v>
      </c>
    </row>
    <row r="52">
      <c r="A52" t="str">
        <v>YES</v>
      </c>
      <c r="B52" t="str">
        <v>JYOTI PRAJAPATI</v>
      </c>
      <c r="C52" t="str">
        <f t="array" ref="C52">XLOOKUP(B52,'EMP LIST '!$B$2:$B$121,'EMP LIST '!$E$2:$E$121,)</f>
        <v/>
      </c>
      <c r="D52" t="str">
        <f t="array" ref="D52">XLOOKUP($B52,'EMP LIST '!$B$2:$B$121,'EMP LIST '!$F$2:$F$121,)</f>
        <v/>
      </c>
      <c r="E52" t="str">
        <f t="array" ref="E52">XLOOKUP($B52,'EMP LIST '!$B$2:$B$121,'EMP LIST '!$I$2:$I$121,)</f>
        <v/>
      </c>
      <c r="F52" t="str">
        <v>RAJEEV</v>
      </c>
      <c r="G52" t="str">
        <v xml:space="preserve">DR Chahatkumar mahendrabhai </v>
      </c>
      <c r="H52">
        <f>AI52-J52</f>
        <v>364</v>
      </c>
      <c r="I52" t="str">
        <f t="array" ref="I52">XLOOKUP($B52,'EMP LIST '!$B$2:$B$121,'EMP LIST '!$H$2:$H$121,)</f>
        <v/>
      </c>
      <c r="J52">
        <v>45934</v>
      </c>
      <c r="L52">
        <v>49</v>
      </c>
      <c r="M52">
        <v>7623961762</v>
      </c>
      <c r="N52" t="str">
        <v>RAJASTHAN</v>
      </c>
      <c r="O52" t="str">
        <v>UDAIPUR</v>
      </c>
      <c r="P52" t="str">
        <v>OD</v>
      </c>
      <c r="Q52" t="str">
        <v xml:space="preserve">FIRST ADVISOR </v>
      </c>
      <c r="R52" t="str">
        <v>BAJAJ</v>
      </c>
      <c r="U52" t="str">
        <v>UNSECURED</v>
      </c>
      <c r="V52" t="str">
        <v xml:space="preserve">REJECTED </v>
      </c>
      <c r="Z52" t="str">
        <v>FILE SENT TO BANKER || UNDER PROCESS, CUSTOMER NI TO PROCESS AND NOT RECVD CALL</v>
      </c>
      <c r="AA52" t="str">
        <v>SOHAN LOHAR</v>
      </c>
      <c r="AB52">
        <v>9074641230</v>
      </c>
      <c r="AC52" t="str">
        <v>sohan.lohar@bajajfinserv.in</v>
      </c>
      <c r="AD52" t="str">
        <v>MBBS-2019</v>
      </c>
      <c r="AI52">
        <f>TODAY()</f>
        <v>46298</v>
      </c>
    </row>
    <row r="53">
      <c r="A53" t="str">
        <v>YES</v>
      </c>
      <c r="B53" t="str">
        <v>FARHEEN BI</v>
      </c>
      <c r="C53" t="str">
        <f t="array" ref="C53">XLOOKUP(B53,'EMP LIST '!$B$2:$B$121,'EMP LIST '!$E$2:$E$121,)</f>
        <v/>
      </c>
      <c r="D53" t="str">
        <f t="array" ref="D53">XLOOKUP($B53,'EMP LIST '!$B$2:$B$121,'EMP LIST '!$F$2:$F$121,)</f>
        <v/>
      </c>
      <c r="E53" t="str">
        <f t="array" ref="E53">XLOOKUP($B53,'EMP LIST '!$B$2:$B$121,'EMP LIST '!$I$2:$I$121,)</f>
        <v/>
      </c>
      <c r="F53" t="str">
        <v>VISHAL</v>
      </c>
      <c r="G53" t="str">
        <v>DR. SHRAVAN TIWARI</v>
      </c>
      <c r="H53">
        <f>AI53-J53</f>
        <v>362</v>
      </c>
      <c r="I53" t="str">
        <f t="array" ref="I53">XLOOKUP($B53,'EMP LIST '!$B$2:$B$121,'EMP LIST '!$H$2:$H$121,)</f>
        <v/>
      </c>
      <c r="J53">
        <v>45936</v>
      </c>
      <c r="K53">
        <v>45944</v>
      </c>
      <c r="L53" t="str">
        <v>735BZ8603609</v>
      </c>
      <c r="M53" t="str">
        <v>7599333 337</v>
      </c>
      <c r="N53" t="str">
        <v>UTTAR PRADESH</v>
      </c>
      <c r="O53" t="str">
        <v>KUSHINAGAR</v>
      </c>
      <c r="P53" t="str">
        <v>OD</v>
      </c>
      <c r="Q53" t="str">
        <v xml:space="preserve">FIRST ADVISOR </v>
      </c>
      <c r="R53" t="str">
        <v>TATA</v>
      </c>
      <c r="U53" t="str">
        <v>UNSECURED</v>
      </c>
      <c r="V53" t="str">
        <v xml:space="preserve">REJECTED </v>
      </c>
      <c r="Z53" t="str">
        <v>FILE SENT TO BANKER || UNDER PROCESS ||Kindly share consultancy address,provided address is gov health center address || cosnulating letter head send to banker || CASE LOGIN DONE  ||| CASE MOVED TO CREDIT || Case is in ogl</v>
      </c>
      <c r="AA53" t="str">
        <v>MAMTA SINGH</v>
      </c>
      <c r="AB53">
        <v>7982612369</v>
      </c>
      <c r="AC53" t="str">
        <v>Mamta.singh@tatacapital.com</v>
      </c>
      <c r="AD53" t="str">
        <v>MBBS-2016</v>
      </c>
      <c r="AI53">
        <f>TODAY()</f>
        <v>46298</v>
      </c>
    </row>
    <row r="54">
      <c r="A54" t="str">
        <v>YES</v>
      </c>
      <c r="B54" t="str">
        <v>SHIVNATH</v>
      </c>
      <c r="F54" t="str">
        <v>RAJEEV</v>
      </c>
      <c r="G54" t="str">
        <v>CA MOHAMMAD NAUSHAD</v>
      </c>
      <c r="H54">
        <v>310</v>
      </c>
      <c r="I54" t="str">
        <v>NOIDA</v>
      </c>
      <c r="J54">
        <v>45936</v>
      </c>
      <c r="K54">
        <v>45955</v>
      </c>
      <c r="L54" t="str">
        <v>BL251006719247408</v>
      </c>
      <c r="M54">
        <v>8960425553</v>
      </c>
      <c r="N54" t="str">
        <v>UTTAR PRADESH</v>
      </c>
      <c r="O54" t="str">
        <v>JAUNPUR</v>
      </c>
      <c r="P54" t="str">
        <v>OD</v>
      </c>
      <c r="Q54" t="str">
        <v xml:space="preserve">FIRST ADVISOR </v>
      </c>
      <c r="R54" t="str">
        <v>LNT</v>
      </c>
      <c r="S54">
        <v>2004181</v>
      </c>
      <c r="T54">
        <v>2004181</v>
      </c>
      <c r="U54" t="str">
        <v>UNSECURED</v>
      </c>
      <c r="V54" t="str">
        <v>DISBURSED</v>
      </c>
      <c r="X54">
        <v>45954</v>
      </c>
      <c r="Y54">
        <v>45955</v>
      </c>
      <c r="Z54" t="str">
        <v>FILE SENT TO BANKER || UNDER PROCESS || CUSTOMER IS NOT RESPONDING BANKER CALLS || CASE LOGIN DONE || PD TO BE DONE TODAY || CASE REJECTED DUR TO OGL- CASE IS IN RE-LOOK || CASE WILL BE RECO FOR 20 LACS PENDING ON BH APPROVAL || BH APPROVAL PENDING || CASE WILL BE RECO FOR 20 LACS || COLLECTION VISIT HAS DONE CASE HAS BEEN RECO 20 LACS TODAY || COLLECTION  VISITE HAS DONE REPORT PENDING AND SM VISIT ALSO PENDING</v>
      </c>
      <c r="AA54" t="str">
        <v>DHIRENDRA</v>
      </c>
      <c r="AB54">
        <v>8851776529</v>
      </c>
      <c r="AC54" t="str">
        <v>anoopyadav@ltfs.com</v>
      </c>
      <c r="AD54" t="str">
        <v>CA-18</v>
      </c>
      <c r="AI54">
        <v>46246</v>
      </c>
    </row>
    <row r="55">
      <c r="A55" t="str">
        <v>YES</v>
      </c>
      <c r="B55" t="str">
        <v>SHIVNATH</v>
      </c>
      <c r="C55" t="str">
        <f t="array" ref="C55">XLOOKUP(B55,'EMP LIST '!$B$2:$B$121,'EMP LIST '!$E$2:$E$121,)</f>
        <v/>
      </c>
      <c r="D55" t="str">
        <f t="array" ref="D55">XLOOKUP($B55,'EMP LIST '!$B$2:$B$121,'EMP LIST '!$F$2:$F$121,)</f>
        <v/>
      </c>
      <c r="E55" t="str">
        <f t="array" ref="E55">XLOOKUP($B55,'EMP LIST '!$B$2:$B$121,'EMP LIST '!$I$2:$I$121,)</f>
        <v/>
      </c>
      <c r="F55" t="str">
        <v>RAJEEV</v>
      </c>
      <c r="G55" t="str">
        <v>CA MOHAMMAD NAUSHAD</v>
      </c>
      <c r="H55">
        <f>AI55-J55</f>
        <v>362</v>
      </c>
      <c r="I55" t="str">
        <f t="array" ref="I55">XLOOKUP($B55,'EMP LIST '!$B$2:$B$121,'EMP LIST '!$H$2:$H$121,)</f>
        <v/>
      </c>
      <c r="J55">
        <v>45936</v>
      </c>
      <c r="K55">
        <v>45955</v>
      </c>
      <c r="L55">
        <v>51</v>
      </c>
      <c r="M55">
        <v>8960425553</v>
      </c>
      <c r="N55" t="str">
        <v>UTTAR PRADESH</v>
      </c>
      <c r="O55" t="str">
        <v>JAUNPUR</v>
      </c>
      <c r="P55" t="str">
        <v>OD</v>
      </c>
      <c r="Q55" t="str">
        <v xml:space="preserve">FIRST ADVISOR </v>
      </c>
      <c r="R55" t="str">
        <v>ABCL</v>
      </c>
      <c r="S55">
        <v>280000</v>
      </c>
      <c r="T55">
        <v>280000</v>
      </c>
      <c r="U55" t="str">
        <v>UNSECURED</v>
      </c>
      <c r="V55" t="str">
        <v>DROP</v>
      </c>
      <c r="X55">
        <v>45943</v>
      </c>
      <c r="Z55" t="str">
        <v>FILE SENT TO BANKER || UNDER PROCESS || LOGIN TO BE DONE TODAY  || SAME CASE PROCEES IN LNT</v>
      </c>
      <c r="AA55" t="str">
        <v xml:space="preserve">SHUBHAM GUPTA </v>
      </c>
      <c r="AB55" t="str">
        <v xml:space="preserve"> 94158 71182</v>
      </c>
      <c r="AC55" t="str">
        <v>harigopal.yadav@adityabirlacapital.com</v>
      </c>
      <c r="AD55" t="str">
        <v>CA-18</v>
      </c>
      <c r="AH55" t="str">
        <v xml:space="preserve"> </v>
      </c>
      <c r="AI55">
        <f>TODAY()</f>
        <v>46298</v>
      </c>
    </row>
    <row r="56">
      <c r="A56" t="str">
        <v>YES</v>
      </c>
      <c r="B56" t="str">
        <v>TANNU KUMARI</v>
      </c>
      <c r="C56" t="str">
        <f t="array" ref="C56">XLOOKUP(B56,'EMP LIST '!$B$2:$B$121,'EMP LIST '!$E$2:$E$121,)</f>
        <v>RAJKUMARI</v>
      </c>
      <c r="D56" t="str">
        <f t="array" ref="D56">XLOOKUP($B56,'EMP LIST '!$B$2:$B$121,'EMP LIST '!$F$2:$F$121,)</f>
        <v>RAJKUMARI</v>
      </c>
      <c r="E56" t="str">
        <f t="array" ref="E56">XLOOKUP($B56,'EMP LIST '!$B$2:$B$121,'EMP LIST '!$I$2:$I$121,)</f>
        <v>SALARIED</v>
      </c>
      <c r="F56" t="str">
        <v>RAJEEV</v>
      </c>
      <c r="G56" t="str">
        <v>DR  AMIT KAUSHIK</v>
      </c>
      <c r="H56">
        <f>AI56-J56</f>
        <v>362</v>
      </c>
      <c r="I56" t="str">
        <f t="array" ref="I56">XLOOKUP($B56,'EMP LIST '!$B$2:$B$121,'EMP LIST '!$H$2:$H$121,)</f>
        <v>NOIDA</v>
      </c>
      <c r="J56">
        <v>45936</v>
      </c>
      <c r="K56">
        <v>45938</v>
      </c>
      <c r="L56">
        <v>53</v>
      </c>
      <c r="M56">
        <v>9990202324</v>
      </c>
      <c r="N56" t="str">
        <v>HARYANA</v>
      </c>
      <c r="O56" t="str">
        <v>FARIDABAD</v>
      </c>
      <c r="P56" t="str">
        <v>TERM LOAN</v>
      </c>
      <c r="Q56" t="str">
        <v xml:space="preserve">FIRST ADVISOR </v>
      </c>
      <c r="R56" t="str">
        <v>SMFG</v>
      </c>
      <c r="U56" t="str">
        <v>UNSECURED</v>
      </c>
      <c r="V56" t="str">
        <v xml:space="preserve">REJECTED </v>
      </c>
      <c r="Z56" t="str">
        <v xml:space="preserve">FILE SENT TO BANKER || UNDER PROCESS || LOW ABB,NEED ALTERNATE BANKING || OVERDUE IN CIBIL </v>
      </c>
      <c r="AA56" t="str">
        <v>IMITIYAJ</v>
      </c>
      <c r="AB56" t="str">
        <v>97521 66807</v>
      </c>
      <c r="AC56" t="str">
        <v>imtiyaj.ahmad@smfgindia.com</v>
      </c>
      <c r="AD56" t="str">
        <v>BAMS-2020</v>
      </c>
      <c r="AI56">
        <f>TODAY()</f>
        <v>46298</v>
      </c>
    </row>
    <row r="57" xml:space="preserve">
      <c r="A57" t="str">
        <v>YES</v>
      </c>
      <c r="B57" t="str">
        <v>PRADDUMN VERMA</v>
      </c>
      <c r="C57" t="str">
        <f t="array" ref="C57">XLOOKUP(B57,'EMP LIST '!$B$2:$B$121,'EMP LIST '!$E$2:$E$121,)</f>
        <v/>
      </c>
      <c r="D57" t="str">
        <f t="array" ref="D57">XLOOKUP($B57,'EMP LIST '!$B$2:$B$121,'EMP LIST '!$F$2:$F$121,)</f>
        <v/>
      </c>
      <c r="E57" t="str">
        <f t="array" ref="E57">XLOOKUP($B57,'EMP LIST '!$B$2:$B$121,'EMP LIST '!$I$2:$I$121,)</f>
        <v/>
      </c>
      <c r="F57" t="str">
        <v>VISHAL</v>
      </c>
      <c r="G57" t="str">
        <v>DR. PHURBA TENZI SHERPA</v>
      </c>
      <c r="H57">
        <f>AI57-J57</f>
        <v>362</v>
      </c>
      <c r="I57" t="str">
        <f t="array" ref="I57">XLOOKUP($B57,'EMP LIST '!$B$2:$B$121,'EMP LIST '!$H$2:$H$121,)</f>
        <v/>
      </c>
      <c r="J57">
        <v>45936</v>
      </c>
      <c r="K57">
        <v>45936</v>
      </c>
      <c r="L57" t="str">
        <v>SME000017434420</v>
      </c>
      <c r="M57">
        <v>9366639194</v>
      </c>
      <c r="N57" t="str">
        <v>SIKKIM</v>
      </c>
      <c r="O57" t="str">
        <v>DENTEM</v>
      </c>
      <c r="P57" t="str">
        <v>OD</v>
      </c>
      <c r="Q57" t="str">
        <v xml:space="preserve">FIRST ADVISOR </v>
      </c>
      <c r="R57" t="str">
        <v>BAJAJ</v>
      </c>
      <c r="U57" t="str">
        <v>UNSECURED</v>
      </c>
      <c r="V57" t="str">
        <v xml:space="preserve">REJECTED </v>
      </c>
      <c r="Z57" t="str">
        <v>FILE SENT TO BANKER || UNDER PROCESS, CUSTOMER USED 3 PL LOAN NOT OK</v>
      </c>
      <c r="AA57" t="str" xml:space="preserve">
        <v xml:space="preserve">DIPANKAR CHAKRABORTY_x000d_
</v>
      </c>
      <c r="AB57">
        <v>8609098330</v>
      </c>
      <c r="AC57" t="str" xml:space="preserve">
        <v xml:space="preserve">dipankar.chakraborty@bajajfinserv.in_x000d_
</v>
      </c>
      <c r="AD57" t="str">
        <v>MBBS-2024</v>
      </c>
      <c r="AI57">
        <f>TODAY()</f>
        <v>46298</v>
      </c>
    </row>
    <row r="58">
      <c r="A58" t="str">
        <v>YES</v>
      </c>
      <c r="B58" t="str">
        <v>RAVISH SHARMA</v>
      </c>
      <c r="C58" t="str">
        <f t="array" ref="C58">XLOOKUP(B58,'EMP LIST '!$B$2:$B$121,'EMP LIST '!$E$2:$E$121,)</f>
        <v>RAVISH SHARMA</v>
      </c>
      <c r="D58" t="str">
        <f t="array" ref="D58">XLOOKUP($B58,'EMP LIST '!$B$2:$B$121,'EMP LIST '!$F$2:$F$121,)</f>
        <v>RAVISH SHARMA</v>
      </c>
      <c r="E58" t="str">
        <f t="array" ref="E58">XLOOKUP($B58,'EMP LIST '!$B$2:$B$121,'EMP LIST '!$I$2:$I$121,)</f>
        <v>SALARIED</v>
      </c>
      <c r="F58" t="str">
        <v>RAJEEV</v>
      </c>
      <c r="G58" t="str">
        <v>DR RAJESH RANKAWAT</v>
      </c>
      <c r="H58">
        <f>AI58-J58</f>
        <v>362</v>
      </c>
      <c r="I58" t="str">
        <f t="array" ref="I58">XLOOKUP($B58,'EMP LIST '!$B$2:$B$121,'EMP LIST '!$H$2:$H$121,)</f>
        <v>NOIDA</v>
      </c>
      <c r="J58">
        <v>45936</v>
      </c>
      <c r="K58">
        <v>45940</v>
      </c>
      <c r="L58">
        <v>55</v>
      </c>
      <c r="M58">
        <v>7296939376</v>
      </c>
      <c r="N58" t="str">
        <v>RAJASTHAN</v>
      </c>
      <c r="O58" t="str">
        <v>JAIPUR</v>
      </c>
      <c r="P58" t="str">
        <v>OD</v>
      </c>
      <c r="Q58" t="str">
        <v xml:space="preserve">FIRST ADVISOR </v>
      </c>
      <c r="R58" t="str">
        <v>HDFC</v>
      </c>
      <c r="U58" t="str">
        <v>UNSECURED</v>
      </c>
      <c r="V58" t="str">
        <v>HOLD</v>
      </c>
      <c r="Z58" t="str">
        <v>FILE SENT TO BANKER || UNDER PROCESS || LOGIN PENDING LOCATION MAPPING NOT DONE || CUSTOMER OUT OF COUNTRY CHINA</v>
      </c>
      <c r="AA58" t="str">
        <v>GULAFSHA</v>
      </c>
      <c r="AB58">
        <v>8755999242</v>
      </c>
      <c r="AC58" t="str">
        <v>gulfsha.khan@firstadviser.co</v>
      </c>
      <c r="AD58" t="str">
        <v>MBBS-18</v>
      </c>
      <c r="AI58">
        <f>TODAY()</f>
        <v>46298</v>
      </c>
    </row>
    <row r="59">
      <c r="A59" t="str">
        <v>YES</v>
      </c>
      <c r="B59" t="str">
        <v>RAVISH SHARMA</v>
      </c>
      <c r="C59" t="str">
        <f t="array" ref="C59">XLOOKUP(B59,'EMP LIST '!$B$2:$B$121,'EMP LIST '!$E$2:$E$121,)</f>
        <v>RAVISH SHARMA</v>
      </c>
      <c r="D59" t="str">
        <f t="array" ref="D59">XLOOKUP($B59,'EMP LIST '!$B$2:$B$121,'EMP LIST '!$F$2:$F$121,)</f>
        <v>RAVISH SHARMA</v>
      </c>
      <c r="E59" t="str">
        <f t="array" ref="E59">XLOOKUP($B59,'EMP LIST '!$B$2:$B$121,'EMP LIST '!$I$2:$I$121,)</f>
        <v>SALARIED</v>
      </c>
      <c r="F59" t="str">
        <v>RAJEEV</v>
      </c>
      <c r="G59" t="str">
        <v>DR RAJESH RANKAWAT</v>
      </c>
      <c r="H59">
        <f>AI59-J59</f>
        <v>362</v>
      </c>
      <c r="I59" t="str">
        <f t="array" ref="I59">XLOOKUP($B59,'EMP LIST '!$B$2:$B$121,'EMP LIST '!$H$2:$H$121,)</f>
        <v>NOIDA</v>
      </c>
      <c r="J59">
        <v>45936</v>
      </c>
      <c r="K59">
        <v>45940</v>
      </c>
      <c r="L59">
        <v>505079737</v>
      </c>
      <c r="M59">
        <v>7296939376</v>
      </c>
      <c r="N59" t="str">
        <v>RAJASTHAN</v>
      </c>
      <c r="O59" t="str">
        <v>JAIPUR</v>
      </c>
      <c r="P59" t="str">
        <v>OD</v>
      </c>
      <c r="Q59" t="str">
        <v xml:space="preserve">FIRST ADVISOR </v>
      </c>
      <c r="R59" t="str">
        <v>IDFC</v>
      </c>
      <c r="U59" t="str">
        <v>UNSECURED</v>
      </c>
      <c r="V59" t="str">
        <v>HOLD</v>
      </c>
      <c r="Z59" t="str">
        <v>FILE SENT TO BANKER || UNDER PROCESS 9 LAKHS EDUCATION LOAN SHOWING SETLEMENT NEED THE SOA NOC LETTER FOR THAT  || CUSTOMER OUT OF COUNTRY CHINA</v>
      </c>
      <c r="AA59" t="str">
        <v>APOORVA</v>
      </c>
      <c r="AB59">
        <v>9220733717</v>
      </c>
      <c r="AC59" t="str">
        <v>apoorva.chauhan@firstadviser.co</v>
      </c>
      <c r="AD59" t="str">
        <v>MBBS-18</v>
      </c>
      <c r="AI59">
        <f>TODAY()</f>
        <v>46298</v>
      </c>
    </row>
    <row r="60">
      <c r="A60" t="str">
        <v>YES</v>
      </c>
      <c r="B60" t="str">
        <v>TANNU KUMARI</v>
      </c>
      <c r="C60" t="str">
        <f t="array" ref="C60">XLOOKUP(B60,'EMP LIST '!$B$2:$B$121,'EMP LIST '!$E$2:$E$121,)</f>
        <v>RAJKUMARI</v>
      </c>
      <c r="D60" t="str">
        <f t="array" ref="D60">XLOOKUP($B60,'EMP LIST '!$B$2:$B$121,'EMP LIST '!$F$2:$F$121,)</f>
        <v>RAJKUMARI</v>
      </c>
      <c r="E60" t="str">
        <f t="array" ref="E60">XLOOKUP($B60,'EMP LIST '!$B$2:$B$121,'EMP LIST '!$I$2:$I$121,)</f>
        <v>SALARIED</v>
      </c>
      <c r="F60" t="str">
        <v>RAJEEV</v>
      </c>
      <c r="G60" t="str">
        <v>DR  PASUMARTHY MOSHE</v>
      </c>
      <c r="H60">
        <f>AI60-J60</f>
        <v>362</v>
      </c>
      <c r="I60" t="str">
        <f t="array" ref="I60">XLOOKUP($B60,'EMP LIST '!$B$2:$B$121,'EMP LIST '!$H$2:$H$121,)</f>
        <v>NOIDA</v>
      </c>
      <c r="J60">
        <v>45936</v>
      </c>
      <c r="K60">
        <v>45938</v>
      </c>
      <c r="L60">
        <v>57</v>
      </c>
      <c r="M60">
        <v>9490400028</v>
      </c>
      <c r="N60" t="str">
        <v>ANDHRA PRADESH</v>
      </c>
      <c r="O60" t="str">
        <v>Singarayakonda</v>
      </c>
      <c r="P60" t="str">
        <v>OD</v>
      </c>
      <c r="Q60" t="str">
        <v xml:space="preserve">FIRST ADVISOR </v>
      </c>
      <c r="R60" t="str">
        <v>TATA</v>
      </c>
      <c r="T60">
        <v>0</v>
      </c>
      <c r="U60" t="str">
        <v>UNSECURED</v>
      </c>
      <c r="V60" t="str">
        <v xml:space="preserve">REJECTED </v>
      </c>
      <c r="Z60" t="str">
        <v>FILE SENT TO BANKER || UNDER PROCESS || CASE LOGIN DONE || DRE DECLINE DUE TO HIGH ENQURIES</v>
      </c>
      <c r="AA60" t="str">
        <v>GAURAV TATA</v>
      </c>
      <c r="AB60">
        <v>9654949270</v>
      </c>
      <c r="AC60" t="str">
        <v>gaurav.tcl@tatacapital.com</v>
      </c>
      <c r="AD60" t="str">
        <v>MBBS-2018</v>
      </c>
      <c r="AI60">
        <f>TODAY()</f>
        <v>46298</v>
      </c>
    </row>
    <row r="61">
      <c r="A61" t="str">
        <v>YES</v>
      </c>
      <c r="B61" t="str">
        <v>KRRISH ARORA</v>
      </c>
      <c r="C61" t="str">
        <f t="array" ref="C61">XLOOKUP(B61,'EMP LIST '!$B$2:$B$121,'EMP LIST '!$E$2:$E$121,)</f>
        <v/>
      </c>
      <c r="D61" t="str">
        <f t="array" ref="D61">XLOOKUP($B61,'EMP LIST '!$B$2:$B$121,'EMP LIST '!$F$2:$F$121,)</f>
        <v/>
      </c>
      <c r="E61" t="str">
        <f t="array" ref="E61">XLOOKUP($B61,'EMP LIST '!$B$2:$B$121,'EMP LIST '!$I$2:$I$121,)</f>
        <v/>
      </c>
      <c r="F61" t="str">
        <v>RAJEEV</v>
      </c>
      <c r="G61" t="str">
        <v>CA  vaishal nandkumar ugale</v>
      </c>
      <c r="H61">
        <f>AI61-J61</f>
        <v>362</v>
      </c>
      <c r="I61" t="str">
        <f t="array" ref="I61">XLOOKUP($B61,'EMP LIST '!$B$2:$B$121,'EMP LIST '!$H$2:$H$121,)</f>
        <v/>
      </c>
      <c r="J61">
        <v>45936</v>
      </c>
      <c r="K61">
        <v>45936</v>
      </c>
      <c r="L61" t="str">
        <v>SME000017437514</v>
      </c>
      <c r="M61" t="str">
        <v>98229 87332</v>
      </c>
      <c r="N61" t="str">
        <v xml:space="preserve">GUJARAT </v>
      </c>
      <c r="O61" t="str">
        <v>AHMEDNAGAR</v>
      </c>
      <c r="P61" t="str">
        <v>OD</v>
      </c>
      <c r="Q61" t="str">
        <v xml:space="preserve">FIRST ADVISOR </v>
      </c>
      <c r="R61" t="str">
        <v>BAJAJ</v>
      </c>
      <c r="U61" t="str">
        <v>UNSECURED</v>
      </c>
      <c r="V61" t="str">
        <v xml:space="preserve">REJECTED </v>
      </c>
      <c r="Z61" t="str">
        <v xml:space="preserve">FILE SENT TO BANKER || UNDER PROCESS, DARK RED </v>
      </c>
      <c r="AA61" t="str">
        <v>Sopan Shinde</v>
      </c>
      <c r="AB61">
        <v>9112169788</v>
      </c>
      <c r="AC61" t="str">
        <v>sopan.shinde@bajajfinserv.in</v>
      </c>
      <c r="AD61" t="str">
        <v>CA-2022</v>
      </c>
      <c r="AI61">
        <f>TODAY()</f>
        <v>46298</v>
      </c>
    </row>
    <row r="62" xml:space="preserve">
      <c r="A62" t="str">
        <v>YES</v>
      </c>
      <c r="B62" t="str">
        <v>ANIL KUMAR</v>
      </c>
      <c r="C62" t="str">
        <v>SHASHANK BHARDWAJ</v>
      </c>
      <c r="D62" t="str">
        <v>SHASHANK BHARDWAJ</v>
      </c>
      <c r="E62" t="str">
        <v>SALARIED</v>
      </c>
      <c r="F62" t="str">
        <v>VISHAL</v>
      </c>
      <c r="G62" t="str" xml:space="preserve">
        <v xml:space="preserve">DR. PAWAR VIJAY NAMDEV_x000d_
</v>
      </c>
      <c r="H62">
        <v>300</v>
      </c>
      <c r="I62" t="str">
        <v>BAREILLY</v>
      </c>
      <c r="J62">
        <v>45946</v>
      </c>
      <c r="K62">
        <v>45947</v>
      </c>
      <c r="L62" t="str">
        <v xml:space="preserve">SME000017281908 </v>
      </c>
      <c r="M62">
        <v>8698855626</v>
      </c>
      <c r="N62" t="str">
        <v>UTTAR PRADESH</v>
      </c>
      <c r="O62" t="str">
        <v>BAREILLY</v>
      </c>
      <c r="P62" t="str">
        <v>OD</v>
      </c>
      <c r="Q62" t="str">
        <v xml:space="preserve">FIRST ADVISOR </v>
      </c>
      <c r="R62" t="str">
        <v>BAJAJ</v>
      </c>
      <c r="S62">
        <v>2560000</v>
      </c>
      <c r="T62">
        <v>2560000</v>
      </c>
      <c r="U62" t="str">
        <v>UNSECURED</v>
      </c>
      <c r="V62" t="str">
        <v>DISBURSED</v>
      </c>
      <c r="X62">
        <v>45947</v>
      </c>
      <c r="Y62">
        <v>45947</v>
      </c>
      <c r="Z62" t="str">
        <v>FILE SENDER TO BANKER || UNDER PROCESS, PHYSICAL PD REQ, CASE APPROVED</v>
      </c>
      <c r="AA62" t="str">
        <v>ANKIT AGNIHOTRI</v>
      </c>
      <c r="AB62">
        <v>7007498890</v>
      </c>
      <c r="AC62" t="str">
        <v>sumit.rana1@bajajfinserv.in_x000d_</v>
      </c>
      <c r="AD62" t="str">
        <v>MBBS-2019</v>
      </c>
      <c r="AI62">
        <v>46246</v>
      </c>
    </row>
    <row r="63">
      <c r="A63" t="str">
        <v>YES</v>
      </c>
      <c r="B63" t="str">
        <v>ANJU VERMA</v>
      </c>
      <c r="C63" t="str">
        <f t="array" ref="C63">XLOOKUP(B63,'EMP LIST '!$B$2:$B$121,'EMP LIST '!$E$2:$E$121,)</f>
        <v>RAHUL/AMAN</v>
      </c>
      <c r="D63" t="str">
        <f t="array" ref="D63">XLOOKUP($B63,'EMP LIST '!$B$2:$B$121,'EMP LIST '!$F$2:$F$121,)</f>
        <v>RAHUL/AMANPREET</v>
      </c>
      <c r="E63" t="str">
        <f t="array" ref="E63">XLOOKUP($B63,'EMP LIST '!$B$2:$B$121,'EMP LIST '!$I$2:$I$121,)</f>
        <v>SOURCER</v>
      </c>
      <c r="F63" t="str">
        <v>RAJEEV</v>
      </c>
      <c r="G63" t="str">
        <v xml:space="preserve"> </v>
      </c>
      <c r="H63">
        <f>AI63-J63</f>
        <v>362</v>
      </c>
      <c r="I63" t="str">
        <f t="array" ref="I63">XLOOKUP($B63,'EMP LIST '!$B$2:$B$121,'EMP LIST '!$H$2:$H$121,)</f>
        <v>NOIDA</v>
      </c>
      <c r="J63">
        <v>45936</v>
      </c>
      <c r="K63">
        <v>45937</v>
      </c>
      <c r="L63" t="str">
        <v>B2C000156591261</v>
      </c>
      <c r="M63">
        <v>7011657485</v>
      </c>
      <c r="N63" t="str">
        <v>DELHI</v>
      </c>
      <c r="O63" t="str">
        <v>DELHI</v>
      </c>
      <c r="P63" t="str">
        <v>SAL OD</v>
      </c>
      <c r="Q63" t="str">
        <v xml:space="preserve">FIRST ADVISOR </v>
      </c>
      <c r="R63" t="str">
        <v>BAJAJ</v>
      </c>
      <c r="U63" t="str">
        <v>UNSECURED</v>
      </c>
      <c r="V63" t="str">
        <v xml:space="preserve">REJECTED </v>
      </c>
      <c r="Z63" t="str">
        <v>FILE SENT TO BANKER || UNDER PROCESS, REQ SALARY CREDIT BANK STATEMENT, PENDING FROM CUSTOMER SIDE, NEGATIVE AREA NOT OK</v>
      </c>
      <c r="AA63" t="str">
        <v>Ashish Dubey</v>
      </c>
      <c r="AB63" t="str">
        <v>85100 99219</v>
      </c>
      <c r="AC63" t="str">
        <v>ashish.dubey6@bizsupporta.com</v>
      </c>
      <c r="AD63" t="str">
        <v>SALARY-1.32 L</v>
      </c>
      <c r="AI63">
        <f>TODAY()</f>
        <v>46298</v>
      </c>
    </row>
    <row r="64">
      <c r="A64" t="str">
        <v>YES</v>
      </c>
      <c r="B64" t="str">
        <v>RASHI GANGWAR</v>
      </c>
      <c r="C64" t="str">
        <f t="array" ref="C64">XLOOKUP(B64,'EMP LIST '!$B$2:$B$121,'EMP LIST '!$E$2:$E$121,)</f>
        <v>RAJKUMARI</v>
      </c>
      <c r="D64" t="str">
        <f t="array" ref="D64">XLOOKUP($B64,'EMP LIST '!$B$2:$B$121,'EMP LIST '!$F$2:$F$121,)</f>
        <v>RAJKUMARI</v>
      </c>
      <c r="E64" t="str">
        <f t="array" ref="E64">XLOOKUP($B64,'EMP LIST '!$B$2:$B$121,'EMP LIST '!$I$2:$I$121,)</f>
        <v>SALARIED</v>
      </c>
      <c r="F64" t="str">
        <v>RAJEEV</v>
      </c>
      <c r="G64" t="str">
        <v>DR BALARAJU TAYAPPA CHALWADI</v>
      </c>
      <c r="H64">
        <f>AI64-J64</f>
        <v>357</v>
      </c>
      <c r="I64" t="str">
        <f t="array" ref="I64">XLOOKUP($B64,'EMP LIST '!$B$2:$B$121,'EMP LIST '!$H$2:$H$121,)</f>
        <v>NOIDA</v>
      </c>
      <c r="J64">
        <v>45941</v>
      </c>
      <c r="K64">
        <v>45946</v>
      </c>
      <c r="L64" t="str">
        <v>054BZ8601039</v>
      </c>
      <c r="M64" t="str">
        <v>96320 66846</v>
      </c>
      <c r="N64" t="str">
        <v>KARNATAKA</v>
      </c>
      <c r="O64" t="str">
        <v>RAICHUR</v>
      </c>
      <c r="P64" t="str">
        <v>OD</v>
      </c>
      <c r="Q64" t="str">
        <v xml:space="preserve">FIRST ADVISOR </v>
      </c>
      <c r="R64" t="str">
        <v>TATA</v>
      </c>
      <c r="S64">
        <v>2556782</v>
      </c>
      <c r="T64">
        <v>2556782</v>
      </c>
      <c r="U64" t="str">
        <v>UNSECURED</v>
      </c>
      <c r="V64" t="str">
        <v>DISBURSED</v>
      </c>
      <c r="X64">
        <v>45944</v>
      </c>
      <c r="Y64">
        <v>45946</v>
      </c>
      <c r="Z64" t="str">
        <v>FILE SENDER TO BANKER || UNDER PROCESS || APPROVED 25 LACS AND BOTH FI ININITIATED, PHYSICAL VERIFICATION PENDING, TO BE DISBURSED TODAY</v>
      </c>
      <c r="AA64" t="str">
        <v>SHIVAKUMAR</v>
      </c>
      <c r="AB64" t="str">
        <v xml:space="preserve"> 90089 02899</v>
      </c>
      <c r="AC64" t="str">
        <v>shivakumar.biradar@tatacapital.com</v>
      </c>
      <c r="AD64" t="str">
        <v>MBBS-1999</v>
      </c>
      <c r="AI64">
        <f>TODAY()</f>
        <v>46298</v>
      </c>
    </row>
    <row r="65">
      <c r="A65" t="str">
        <v>YES</v>
      </c>
      <c r="B65" t="str">
        <v>UMME FAIZA</v>
      </c>
      <c r="C65" t="str">
        <f t="array" ref="C65">XLOOKUP(B65,'EMP LIST '!$B$2:$B$121,'EMP LIST '!$E$2:$E$121,)</f>
        <v>ANURAG SHARMA</v>
      </c>
      <c r="D65" t="str">
        <f t="array" ref="D65">XLOOKUP($B65,'EMP LIST '!$B$2:$B$121,'EMP LIST '!$F$2:$F$121,)</f>
        <v>ANURAG SHARMA</v>
      </c>
      <c r="E65" t="str">
        <f t="array" ref="E65">XLOOKUP($B65,'EMP LIST '!$B$2:$B$121,'EMP LIST '!$I$2:$I$121,)</f>
        <v>SALARIED</v>
      </c>
      <c r="F65" t="str">
        <v>RAJEEV</v>
      </c>
      <c r="G65" t="str">
        <v>DR IMRAN</v>
      </c>
      <c r="H65">
        <f>AI65-J65</f>
        <v>362</v>
      </c>
      <c r="I65" t="str">
        <f t="array" ref="I65">XLOOKUP($B65,'EMP LIST '!$B$2:$B$121,'EMP LIST '!$H$2:$H$121,)</f>
        <v>BAREILLY</v>
      </c>
      <c r="J65">
        <v>45936</v>
      </c>
      <c r="K65">
        <v>45937</v>
      </c>
      <c r="L65">
        <v>62</v>
      </c>
      <c r="M65">
        <v>9977660660</v>
      </c>
      <c r="N65" t="str">
        <v>MADHYA PRADESH</v>
      </c>
      <c r="O65" t="str">
        <v>INDORE</v>
      </c>
      <c r="P65" t="str">
        <v>OD</v>
      </c>
      <c r="Q65" t="str">
        <v>F2 FINTECH</v>
      </c>
      <c r="R65" t="str">
        <v xml:space="preserve">BAJAJ MARKET </v>
      </c>
      <c r="U65" t="str">
        <v>UNSECURED</v>
      </c>
      <c r="V65" t="str">
        <v xml:space="preserve">REJECTED </v>
      </c>
      <c r="Z65" t="str">
        <v>FILE SENT TO BANKER || UNDER PROCESS, EXISTING CUSTOMER, 20 L POS, ELIGIBILTY IS NOT COME</v>
      </c>
      <c r="AA65" t="str">
        <v>DEV PRATAP</v>
      </c>
      <c r="AB65">
        <v>9111913797</v>
      </c>
      <c r="AC65" t="str">
        <v>devpratap.rathod1@bajajfinserv.in</v>
      </c>
      <c r="AD65" t="str">
        <v>MBBS-2016</v>
      </c>
      <c r="AI65">
        <f>TODAY()</f>
        <v>46298</v>
      </c>
    </row>
    <row r="66">
      <c r="A66" t="str">
        <v>YES</v>
      </c>
      <c r="B66" t="str">
        <v>SUSHMA VERMA</v>
      </c>
      <c r="F66" t="str">
        <v>RAJEEV</v>
      </c>
      <c r="G66" t="str">
        <v>DR POOJA RANI</v>
      </c>
      <c r="H66">
        <v>302</v>
      </c>
      <c r="I66" t="str">
        <v>NOIDA</v>
      </c>
      <c r="J66">
        <v>45944</v>
      </c>
      <c r="K66">
        <v>45946</v>
      </c>
      <c r="L66" t="str">
        <v>SME000017552873</v>
      </c>
      <c r="M66">
        <v>7764075362</v>
      </c>
      <c r="N66" t="str">
        <v>BIHAR</v>
      </c>
      <c r="O66" t="str">
        <v>PATNA</v>
      </c>
      <c r="P66" t="str">
        <v>OD</v>
      </c>
      <c r="Q66" t="str">
        <v xml:space="preserve">FIRST ADVISOR </v>
      </c>
      <c r="R66" t="str">
        <v>BAJAJ</v>
      </c>
      <c r="S66">
        <v>2120000</v>
      </c>
      <c r="T66">
        <v>2120000</v>
      </c>
      <c r="U66" t="str">
        <v>UNSECURED</v>
      </c>
      <c r="V66" t="str">
        <v>DISBURSED</v>
      </c>
      <c r="X66">
        <v>45946</v>
      </c>
      <c r="Y66">
        <v>45946</v>
      </c>
      <c r="Z66" t="str">
        <v>FILE SENDER TO BANKER || UNDER PROCESS, BELOW 5 YEAR VINTAGE CASE PROCESS IN BANKIG PROGRAM</v>
      </c>
      <c r="AA66" t="str">
        <v>SURAJ</v>
      </c>
      <c r="AB66">
        <v>7979913363</v>
      </c>
      <c r="AC66" t="str">
        <v>suraj.kumar7@bajajfinserv.in</v>
      </c>
      <c r="AD66" t="str">
        <v>MBBS-2021</v>
      </c>
      <c r="AI66">
        <v>46246</v>
      </c>
    </row>
    <row r="67">
      <c r="A67" t="str">
        <v>YES</v>
      </c>
      <c r="B67" t="str">
        <v>KRRISH ARORA</v>
      </c>
      <c r="C67" t="str">
        <f t="array" ref="C67">XLOOKUP(B67,'EMP LIST '!$B$2:$B$121,'EMP LIST '!$E$2:$E$121,)</f>
        <v/>
      </c>
      <c r="D67" t="str">
        <f t="array" ref="D67">XLOOKUP($B67,'EMP LIST '!$B$2:$B$121,'EMP LIST '!$F$2:$F$121,)</f>
        <v/>
      </c>
      <c r="E67" t="str">
        <f t="array" ref="E67">XLOOKUP($B67,'EMP LIST '!$B$2:$B$121,'EMP LIST '!$I$2:$I$121,)</f>
        <v/>
      </c>
      <c r="F67" t="str">
        <v>VISHAL</v>
      </c>
      <c r="G67" t="str">
        <v>DR. RANJIT DNYANESHWAR GAIKWAD</v>
      </c>
      <c r="H67">
        <f>AI67-J67</f>
        <v>362</v>
      </c>
      <c r="I67" t="str">
        <f t="array" ref="I67">XLOOKUP($B67,'EMP LIST '!$B$2:$B$121,'EMP LIST '!$H$2:$H$121,)</f>
        <v/>
      </c>
      <c r="J67">
        <v>45936</v>
      </c>
      <c r="K67">
        <v>45936</v>
      </c>
      <c r="L67" t="str">
        <v>SME000017441876</v>
      </c>
      <c r="M67" t="str">
        <v>97640 88764</v>
      </c>
      <c r="N67" t="str">
        <v>MAHARASHTRA</v>
      </c>
      <c r="O67" t="str">
        <v>PUNE</v>
      </c>
      <c r="P67" t="str">
        <v>OD</v>
      </c>
      <c r="Q67" t="str">
        <v xml:space="preserve">FIRST ADVISOR </v>
      </c>
      <c r="R67" t="str">
        <v>BAJAJ</v>
      </c>
      <c r="U67" t="str">
        <v>UNSECURED</v>
      </c>
      <c r="V67" t="str">
        <v xml:space="preserve">REJECTED </v>
      </c>
      <c r="Z67" t="str">
        <v>FILE SENT TO BANKER || UNDER PROCESS, 9 TIME REJCTED IN BAJAJ OFC &amp; RESI FI NEGATIVE</v>
      </c>
      <c r="AA67" t="str">
        <v>Atul Abhang</v>
      </c>
      <c r="AB67">
        <v>7263970960</v>
      </c>
      <c r="AC67" t="str">
        <v>atul.abhang@bajajfinserv.in_x000d_</v>
      </c>
      <c r="AD67" t="str">
        <v>MBBS-2017</v>
      </c>
      <c r="AI67">
        <f>TODAY()</f>
        <v>46298</v>
      </c>
    </row>
    <row r="68">
      <c r="A68" t="str">
        <v>YES</v>
      </c>
      <c r="B68" t="str">
        <v>HIMANSHU SHARMA</v>
      </c>
      <c r="C68" t="str">
        <f t="array" ref="C68">XLOOKUP(B68,'EMP LIST '!$B$2:$B$121,'EMP LIST '!$E$2:$E$121,)</f>
        <v/>
      </c>
      <c r="D68" t="str">
        <f t="array" ref="D68">XLOOKUP($B68,'EMP LIST '!$B$2:$B$121,'EMP LIST '!$F$2:$F$121,)</f>
        <v/>
      </c>
      <c r="E68" t="str">
        <f t="array" ref="E68">XLOOKUP($B68,'EMP LIST '!$B$2:$B$121,'EMP LIST '!$I$2:$I$121,)</f>
        <v/>
      </c>
      <c r="F68" t="str">
        <v>VISHAL</v>
      </c>
      <c r="G68" t="str">
        <v>DR. DIPANKAR PALIT</v>
      </c>
      <c r="H68">
        <f>AI68-J68</f>
        <v>362</v>
      </c>
      <c r="I68" t="str">
        <f t="array" ref="I68">XLOOKUP($B68,'EMP LIST '!$B$2:$B$121,'EMP LIST '!$H$2:$H$121,)</f>
        <v/>
      </c>
      <c r="J68">
        <v>45936</v>
      </c>
      <c r="K68">
        <v>45943</v>
      </c>
      <c r="L68" t="str">
        <v>544BZ8606437</v>
      </c>
      <c r="M68">
        <v>8918643239</v>
      </c>
      <c r="N68" t="str">
        <v>WEST BANGAL</v>
      </c>
      <c r="O68" t="str">
        <v>JALPAIGURI</v>
      </c>
      <c r="P68" t="str">
        <v>OD</v>
      </c>
      <c r="Q68" t="str">
        <v xml:space="preserve">FIRST ADVISOR </v>
      </c>
      <c r="R68" t="str">
        <v>TATA</v>
      </c>
      <c r="U68" t="str">
        <v>UNSECURED</v>
      </c>
      <c r="V68" t="str">
        <v xml:space="preserve">REJECTED </v>
      </c>
      <c r="Z68" t="str">
        <v>FILE SENT TO BANKER || UNDER PROCESS || THERE IS AN ISSUE OF CURRENT ADDRESS AND OFFICE ADDRESS. || office and residance address both address of state is different and both ogl</v>
      </c>
      <c r="AA68" t="str">
        <v>MAMTA SINGH</v>
      </c>
      <c r="AB68">
        <v>7982612369</v>
      </c>
      <c r="AC68" t="str">
        <v>Mamta.singh@tatacapital.com</v>
      </c>
      <c r="AD68" t="str">
        <v>MBBS-2020</v>
      </c>
      <c r="AI68">
        <f>TODAY()</f>
        <v>46298</v>
      </c>
    </row>
    <row r="69">
      <c r="A69" t="str">
        <v>YES</v>
      </c>
      <c r="B69" t="str">
        <v>SHIVANI PATEL</v>
      </c>
      <c r="C69" t="str">
        <v>MANISHA SAXENA</v>
      </c>
      <c r="D69" t="str">
        <v>MANISHA SAXENA</v>
      </c>
      <c r="E69" t="str">
        <v>SALARIED</v>
      </c>
      <c r="F69" t="str">
        <v>RAJEEV</v>
      </c>
      <c r="G69" t="str">
        <v>DR VIDHYA SUBHASH NAIK</v>
      </c>
      <c r="H69">
        <v>307</v>
      </c>
      <c r="I69" t="str">
        <v>BAREILLY</v>
      </c>
      <c r="J69">
        <v>45939</v>
      </c>
      <c r="K69">
        <v>45939</v>
      </c>
      <c r="L69">
        <v>114</v>
      </c>
      <c r="M69">
        <v>8971850835</v>
      </c>
      <c r="N69" t="str">
        <v>MAHARASHTRA</v>
      </c>
      <c r="O69" t="str">
        <v>MUMBAI</v>
      </c>
      <c r="P69" t="str">
        <v>OD</v>
      </c>
      <c r="Q69" t="str">
        <v>F2 FINTECH</v>
      </c>
      <c r="R69" t="str">
        <v xml:space="preserve">BAJAJ MARKET </v>
      </c>
      <c r="S69">
        <v>2058892</v>
      </c>
      <c r="T69">
        <v>2058892</v>
      </c>
      <c r="U69" t="str">
        <v>UNSECURED</v>
      </c>
      <c r="V69" t="str">
        <v>DISBURSED</v>
      </c>
      <c r="X69">
        <v>45939</v>
      </c>
      <c r="Y69">
        <v>45939</v>
      </c>
      <c r="Z69" t="str">
        <v>FILE SEND TO BANKER  || underprocess || SHASHANK HOLD THIS CASES || HOLD BY CUSTOMER NAME || LAST MONTH CASE</v>
      </c>
      <c r="AA69" t="str">
        <v xml:space="preserve">AMIT </v>
      </c>
      <c r="AB69">
        <v>8090076867</v>
      </c>
      <c r="AC69" t="str">
        <v>suraj.late@bajajfinserv.in</v>
      </c>
      <c r="AD69" t="str">
        <v>MBBS -2020, MD- 2025</v>
      </c>
      <c r="AH69" t="str">
        <v>MEHBOOB</v>
      </c>
      <c r="AI69">
        <v>46246</v>
      </c>
    </row>
    <row r="70">
      <c r="A70" t="str">
        <v>YES</v>
      </c>
      <c r="B70" t="str">
        <v>MOHIT YADAV</v>
      </c>
      <c r="C70" t="str">
        <f t="array" ref="C70">XLOOKUP(B70,'EMP LIST '!$B$2:$B$121,'EMP LIST '!$E$2:$E$121,)</f>
        <v/>
      </c>
      <c r="D70" t="str">
        <f t="array" ref="D70">XLOOKUP($B70,'EMP LIST '!$B$2:$B$121,'EMP LIST '!$F$2:$F$121,)</f>
        <v/>
      </c>
      <c r="E70" t="str">
        <f t="array" ref="E70">XLOOKUP($B70,'EMP LIST '!$B$2:$B$121,'EMP LIST '!$I$2:$I$121,)</f>
        <v/>
      </c>
      <c r="F70" t="str">
        <v>RAJEEV</v>
      </c>
      <c r="G70" t="str">
        <v xml:space="preserve">DR. MAKWANA JIGAR MAHESHKUMAR </v>
      </c>
      <c r="H70">
        <f>AI70-J70</f>
        <v>362</v>
      </c>
      <c r="I70" t="str">
        <f t="array" ref="I70">XLOOKUP($B70,'EMP LIST '!$B$2:$B$121,'EMP LIST '!$H$2:$H$121,)</f>
        <v/>
      </c>
      <c r="J70">
        <v>45936</v>
      </c>
      <c r="K70">
        <v>45958</v>
      </c>
      <c r="L70">
        <v>67</v>
      </c>
      <c r="M70">
        <v>8961847012</v>
      </c>
      <c r="N70" t="str">
        <v>HARYANA</v>
      </c>
      <c r="O70" t="str">
        <v>GURGAON</v>
      </c>
      <c r="P70" t="str">
        <v>OD</v>
      </c>
      <c r="Q70" t="str">
        <v xml:space="preserve">FIRST ADVISOR </v>
      </c>
      <c r="R70" t="str">
        <v>LNT</v>
      </c>
      <c r="U70" t="str">
        <v>UNSECURED</v>
      </c>
      <c r="V70" t="str">
        <v xml:space="preserve">REJECTED </v>
      </c>
      <c r="Z70" t="str">
        <v>FILE SENT TO BANKER || UNDER PROCESS || CUSTOMER IS NOT RESPONDING BANKER CALLS  || UPDATED ADHAR CARD AND OFFICE ADDRESS PROOF || OHP PROOF-OHP NAME KYC-MSME REQ WITH OFFICE ADDRESS, SAME CASE LOGIN IN ADITYA BIRLA &amp; DISBURSED 60 L</v>
      </c>
      <c r="AA70" t="str">
        <v>SACHIN</v>
      </c>
      <c r="AB70">
        <v>7877608028</v>
      </c>
      <c r="AC70" t="str">
        <v>sachin38@ltfs.com</v>
      </c>
      <c r="AD70" t="str">
        <v>MBBS-2018</v>
      </c>
      <c r="AI70">
        <f>TODAY()</f>
        <v>46298</v>
      </c>
    </row>
    <row r="71">
      <c r="A71" t="str">
        <v>YES</v>
      </c>
      <c r="B71" t="str">
        <v>AMANPREET SINGH</v>
      </c>
      <c r="C71" t="str">
        <f t="array" ref="C71">XLOOKUP(B71,'EMP LIST '!$B$2:$B$121,'EMP LIST '!$E$2:$E$121,)</f>
        <v>MANVI BHARDWAJ</v>
      </c>
      <c r="D71" t="str">
        <f t="array" ref="D71">XLOOKUP($B71,'EMP LIST '!$B$2:$B$121,'EMP LIST '!$F$2:$F$121,)</f>
        <v>AMANPREET SINGH</v>
      </c>
      <c r="E71" t="str">
        <f t="array" ref="E71">XLOOKUP($B71,'EMP LIST '!$B$2:$B$121,'EMP LIST '!$I$2:$I$121,)</f>
        <v>SALARIED</v>
      </c>
      <c r="F71" t="str">
        <v>RAJEEV</v>
      </c>
      <c r="G71" t="str">
        <v xml:space="preserve">DR  vikas choudhary </v>
      </c>
      <c r="H71">
        <f>AI71-J71</f>
        <v>362</v>
      </c>
      <c r="I71" t="str">
        <f t="array" ref="I71">XLOOKUP($B71,'EMP LIST '!$B$2:$B$121,'EMP LIST '!$H$2:$H$121,)</f>
        <v>NOIDA</v>
      </c>
      <c r="J71">
        <v>45936</v>
      </c>
      <c r="K71">
        <v>45939</v>
      </c>
      <c r="L71">
        <v>68</v>
      </c>
      <c r="M71">
        <v>9456439969</v>
      </c>
      <c r="N71" t="str">
        <v>UTTAR PRADESH</v>
      </c>
      <c r="O71" t="str">
        <v>AGRA</v>
      </c>
      <c r="P71" t="str">
        <v>OD</v>
      </c>
      <c r="Q71" t="str">
        <v xml:space="preserve">FIRST ADVISOR </v>
      </c>
      <c r="R71" t="str">
        <v>GODREJ</v>
      </c>
      <c r="U71" t="str">
        <v>UNSECURED</v>
      </c>
      <c r="V71" t="str">
        <v>HOLD</v>
      </c>
      <c r="Z71" t="str">
        <v>FILE SENT TO BANKER || UNDER PROCESS || CONSENT SEND DONE || CASE LOGIN DONE ||NEED TIME FROM CUSTOMER FOR PD - CUSTOMER AN HAVING SOME MEDICAL ISSUE DUE TO THIS CASE IS ON HOLD</v>
      </c>
      <c r="AA71" t="str">
        <v>MAVERIK</v>
      </c>
      <c r="AB71">
        <v>8218735324</v>
      </c>
      <c r="AC71" t="str">
        <v>Maverik.gajendra@ext.godrejcapital.com</v>
      </c>
      <c r="AD71" t="str">
        <v>Mbbs 2021</v>
      </c>
      <c r="AI71">
        <f>TODAY()</f>
        <v>46298</v>
      </c>
    </row>
    <row r="72" xml:space="preserve">
      <c r="A72" t="str">
        <v>YES</v>
      </c>
      <c r="B72" t="str">
        <v>SHIVAM SHARMA</v>
      </c>
      <c r="C72" t="str">
        <f t="array" ref="C72">XLOOKUP(B72,'EMP LIST '!$B$2:$B$121,'EMP LIST '!$E$2:$E$121,)</f>
        <v>RASHI GANGWAR</v>
      </c>
      <c r="D72" t="str">
        <f t="array" ref="D72">XLOOKUP($B72,'EMP LIST '!$B$2:$B$121,'EMP LIST '!$F$2:$F$121,)</f>
        <v>RAJKUMARI</v>
      </c>
      <c r="E72" t="str">
        <f t="array" ref="E72">XLOOKUP($B72,'EMP LIST '!$B$2:$B$121,'EMP LIST '!$I$2:$I$121,)</f>
        <v>SALARIED</v>
      </c>
      <c r="F72" t="str">
        <v>VISHAL</v>
      </c>
      <c r="G72" t="str" xml:space="preserve">
        <v xml:space="preserve">DR. SATYENDRA PRATAP_x000d_
</v>
      </c>
      <c r="H72">
        <f>AI72-J72</f>
        <v>361</v>
      </c>
      <c r="I72" t="str">
        <f t="array" ref="I72">XLOOKUP($B72,'EMP LIST '!$B$2:$B$121,'EMP LIST '!$H$2:$H$121,)</f>
        <v xml:space="preserve">NOIDA </v>
      </c>
      <c r="J72">
        <v>45937</v>
      </c>
      <c r="K72">
        <v>45938</v>
      </c>
      <c r="L72" t="str">
        <v>SME000017450408</v>
      </c>
      <c r="M72">
        <v>8604624050</v>
      </c>
      <c r="N72" t="str">
        <v>UTTAR PRADESH</v>
      </c>
      <c r="O72" t="str">
        <v>MIRZAPUR</v>
      </c>
      <c r="P72" t="str">
        <v>OD</v>
      </c>
      <c r="Q72" t="str">
        <v xml:space="preserve">fiRST ADVISOR </v>
      </c>
      <c r="R72" t="str">
        <v>BAJAJ</v>
      </c>
      <c r="U72" t="str">
        <v>UNSECURED</v>
      </c>
      <c r="V72" t="str">
        <v xml:space="preserve">REJECTED </v>
      </c>
      <c r="Z72" t="str">
        <v xml:space="preserve">FILE SENT TO BANKER || UNDER PROCESS, REQ BANK DETAILS 10 L ELIGIBILITY, PD DONE, CUSTOMER RECENTL JOIN, CASE UNDER DISCUSSION, CASE IS NOT OK BCZ CUSTOMER IS USED MONEY LAUNDRING </v>
      </c>
      <c r="AA72" t="str" xml:space="preserve">
        <v xml:space="preserve">Shubham Giri4_x000d_
</v>
      </c>
      <c r="AB72">
        <v>7068584474</v>
      </c>
      <c r="AC72" t="str">
        <v>shubham.giri4@bajajfinserv.in_x000d_</v>
      </c>
      <c r="AD72" t="str">
        <v>MBBS-2020</v>
      </c>
      <c r="AI72">
        <f>TODAY()</f>
        <v>46298</v>
      </c>
    </row>
    <row r="73">
      <c r="A73" t="str">
        <v>YES</v>
      </c>
      <c r="B73" t="str">
        <v>KRRISH ARORA</v>
      </c>
      <c r="C73" t="str">
        <f t="array" ref="C73">XLOOKUP(B73,'EMP LIST '!$B$2:$B$121,'EMP LIST '!$E$2:$E$121,)</f>
        <v/>
      </c>
      <c r="D73" t="str">
        <f t="array" ref="D73">XLOOKUP($B73,'EMP LIST '!$B$2:$B$121,'EMP LIST '!$F$2:$F$121,)</f>
        <v/>
      </c>
      <c r="E73" t="str">
        <f t="array" ref="E73">XLOOKUP($B73,'EMP LIST '!$B$2:$B$121,'EMP LIST '!$I$2:$I$121,)</f>
        <v/>
      </c>
      <c r="F73" t="str">
        <v>VISHAL</v>
      </c>
      <c r="G73" t="str">
        <v>CA VISHAL NANDKUMAR UGALE</v>
      </c>
      <c r="H73">
        <f>AI73-J73</f>
        <v>361</v>
      </c>
      <c r="I73" t="str">
        <f t="array" ref="I73">XLOOKUP($B73,'EMP LIST '!$B$2:$B$121,'EMP LIST '!$H$2:$H$121,)</f>
        <v/>
      </c>
      <c r="J73">
        <v>45937</v>
      </c>
      <c r="K73">
        <v>45945</v>
      </c>
      <c r="L73" t="str">
        <v>835BZ8601339</v>
      </c>
      <c r="M73" t="str">
        <v>98229 87332</v>
      </c>
      <c r="N73" t="str">
        <v xml:space="preserve">GUJARAT </v>
      </c>
      <c r="O73" t="str">
        <v>AHMEDNAGAR</v>
      </c>
      <c r="P73" t="str">
        <v>OD</v>
      </c>
      <c r="Q73" t="str">
        <v xml:space="preserve">fiRST ADVISOR </v>
      </c>
      <c r="R73" t="str">
        <v>TATA</v>
      </c>
      <c r="U73" t="str">
        <v>UNSECURED</v>
      </c>
      <c r="V73" t="str">
        <v xml:space="preserve">REJECTED </v>
      </c>
      <c r="Z73" t="str">
        <v>FILE SENT TO BANKER || UNDER PROCESS || Current address proof required || DOCUMENTS PENDING || proper aadhar required case hold for acknowledgment slip || AADHAR CARD SEND TO BANKER || CASE LOGIN DONE || CASE MOVED TO CREDIT || Constant ABB throughout months - No business-related credit entries / All FD sweep credits - MAB charges levied - Merely 3 years practice - Perfios – Fraud - Over-utilisation of Credit Card limit -</v>
      </c>
      <c r="AA73" t="str">
        <v>MAMTA SINGH</v>
      </c>
      <c r="AB73">
        <v>7982612369</v>
      </c>
      <c r="AC73" t="str">
        <v>Mamta.singh@tatacapital.com</v>
      </c>
      <c r="AD73" t="str">
        <v>CA-2022</v>
      </c>
      <c r="AI73">
        <f>TODAY()</f>
        <v>46298</v>
      </c>
    </row>
    <row r="74">
      <c r="A74" t="str">
        <v>YES</v>
      </c>
      <c r="B74" t="str">
        <v>SHANTANU</v>
      </c>
      <c r="C74" t="str">
        <f t="array" ref="C74">XLOOKUP(B74,'EMP LIST '!$B$2:$B$121,'EMP LIST '!$E$2:$E$121,)</f>
        <v/>
      </c>
      <c r="D74" t="str">
        <f t="array" ref="D74">XLOOKUP($B74,'EMP LIST '!$B$2:$B$121,'EMP LIST '!$F$2:$F$121,)</f>
        <v/>
      </c>
      <c r="E74" t="str">
        <f t="array" ref="E74">XLOOKUP($B74,'EMP LIST '!$B$2:$B$121,'EMP LIST '!$I$2:$I$121,)</f>
        <v/>
      </c>
      <c r="F74" t="str">
        <v>RAJEEV</v>
      </c>
      <c r="G74" t="str">
        <v>DR TOUSIF SK</v>
      </c>
      <c r="H74">
        <f>AI74-J74</f>
        <v>361</v>
      </c>
      <c r="I74" t="str">
        <f t="array" ref="I74">XLOOKUP($B74,'EMP LIST '!$B$2:$B$121,'EMP LIST '!$H$2:$H$121,)</f>
        <v/>
      </c>
      <c r="J74">
        <v>45937</v>
      </c>
      <c r="K74">
        <v>45937</v>
      </c>
      <c r="L74" t="str">
        <v>SME000017451318</v>
      </c>
      <c r="M74">
        <v>8670864042</v>
      </c>
      <c r="N74" t="str">
        <v>WEST BANGAL</v>
      </c>
      <c r="O74" t="str">
        <v>Murshidabad</v>
      </c>
      <c r="P74" t="str">
        <v>OD</v>
      </c>
      <c r="Q74" t="str">
        <v xml:space="preserve">fiRST ADVISOR </v>
      </c>
      <c r="R74" t="str">
        <v>BAJAJ</v>
      </c>
      <c r="U74" t="str">
        <v>UNSECURED</v>
      </c>
      <c r="V74" t="str">
        <v xml:space="preserve">REJECTED </v>
      </c>
      <c r="Z74" t="str">
        <v>FILE SENT TO BANKER || UNDER PROCESS, ELIGIBILITY IS 0 , REQ ALTERNATE BANKING REQ, ELIGIBILITY IS 0</v>
      </c>
      <c r="AA74" t="str">
        <v>Rikky Gupta</v>
      </c>
      <c r="AB74">
        <v>9563200220</v>
      </c>
      <c r="AC74" t="str">
        <v>rikky.gupta@bajajfinserv.in</v>
      </c>
      <c r="AD74" t="str">
        <v>BHMS-2020</v>
      </c>
      <c r="AI74">
        <f>TODAY()</f>
        <v>46298</v>
      </c>
    </row>
    <row r="75" xml:space="preserve">
      <c r="A75" t="str">
        <v>YES</v>
      </c>
      <c r="B75" t="str">
        <v>KRRISH ARORA</v>
      </c>
      <c r="C75" t="str">
        <f t="array" ref="C75">XLOOKUP(B75,'EMP LIST '!$B$2:$B$121,'EMP LIST '!$E$2:$E$121,)</f>
        <v/>
      </c>
      <c r="D75" t="str">
        <f t="array" ref="D75">XLOOKUP($B75,'EMP LIST '!$B$2:$B$121,'EMP LIST '!$F$2:$F$121,)</f>
        <v/>
      </c>
      <c r="E75" t="str">
        <f t="array" ref="E75">XLOOKUP($B75,'EMP LIST '!$B$2:$B$121,'EMP LIST '!$I$2:$I$121,)</f>
        <v/>
      </c>
      <c r="F75" t="str">
        <v>RAJEEV</v>
      </c>
      <c r="G75" t="str">
        <v>CA VISHAL NANDKUMAR UGALE</v>
      </c>
      <c r="H75">
        <f>AI75-J75</f>
        <v>361</v>
      </c>
      <c r="I75" t="str">
        <f t="array" ref="I75">XLOOKUP($B75,'EMP LIST '!$B$2:$B$121,'EMP LIST '!$H$2:$H$121,)</f>
        <v/>
      </c>
      <c r="J75">
        <v>45937</v>
      </c>
      <c r="K75">
        <v>45945</v>
      </c>
      <c r="L75">
        <v>72</v>
      </c>
      <c r="M75" t="str">
        <v>98229 87332</v>
      </c>
      <c r="N75" t="str">
        <v xml:space="preserve">GUJARAT </v>
      </c>
      <c r="O75" t="str">
        <v>AHMEDNAGAR</v>
      </c>
      <c r="P75" t="str">
        <v>OD</v>
      </c>
      <c r="Q75" t="str">
        <v>CATEYE</v>
      </c>
      <c r="R75" t="str">
        <v>LNT</v>
      </c>
      <c r="S75">
        <v>1500000</v>
      </c>
      <c r="T75">
        <v>1500000</v>
      </c>
      <c r="U75" t="str">
        <v>UNSECURED</v>
      </c>
      <c r="V75" t="str">
        <v>DROP</v>
      </c>
      <c r="X75">
        <v>45941</v>
      </c>
      <c r="Z75" t="str" xml:space="preserve">
        <v xml:space="preserve">FILE SENT TO BANKER || UNDER PROCESS || Rent Agreement Light Bill, Co opp
,NYC photo ,Tax receipt || DOCS PENDING || CASE LOGIN DONE IN LNT AND PD TO BE DONE TODAY- NEED LATEST E BILL || CASE IS IN UNDERWRITING  || case recommend for 15 lacs || rcu pending, FI NEGATIVE REQ PROPERTY PAPER</v>
      </c>
      <c r="AA75" t="str">
        <v>ADINATH</v>
      </c>
      <c r="AB75" t="str">
        <v xml:space="preserve"> 88050 90059</v>
      </c>
      <c r="AC75" t="str">
        <v>Adinathhajare@ltfs.com</v>
      </c>
      <c r="AD75" t="str">
        <v>CA-2022</v>
      </c>
      <c r="AI75">
        <f>TODAY()</f>
        <v>46298</v>
      </c>
    </row>
    <row r="76">
      <c r="A76" t="str">
        <v>YES</v>
      </c>
      <c r="B76" t="str">
        <v>NAVDEEP</v>
      </c>
      <c r="C76" t="str">
        <f t="array" ref="C76">XLOOKUP(B76,'EMP LIST '!$B$2:$B$121,'EMP LIST '!$E$2:$E$121,)</f>
        <v/>
      </c>
      <c r="D76" t="str">
        <f t="array" ref="D76">XLOOKUP($B76,'EMP LIST '!$B$2:$B$121,'EMP LIST '!$F$2:$F$121,)</f>
        <v/>
      </c>
      <c r="E76" t="str">
        <f t="array" ref="E76">XLOOKUP($B76,'EMP LIST '!$B$2:$B$121,'EMP LIST '!$I$2:$I$121,)</f>
        <v/>
      </c>
      <c r="F76" t="str">
        <v>RAJEEV</v>
      </c>
      <c r="G76" t="str">
        <v>DR. ROHIT RAMAN PANDEY</v>
      </c>
      <c r="H76">
        <f>AI76-J76</f>
        <v>361</v>
      </c>
      <c r="I76" t="str">
        <f t="array" ref="I76">XLOOKUP($B76,'EMP LIST '!$B$2:$B$121,'EMP LIST '!$H$2:$H$121,)</f>
        <v/>
      </c>
      <c r="J76">
        <v>45937</v>
      </c>
      <c r="K76">
        <v>45941</v>
      </c>
      <c r="L76">
        <v>73</v>
      </c>
      <c r="M76">
        <v>9540348508</v>
      </c>
      <c r="N76" t="str">
        <v>UTTAR PRADESH</v>
      </c>
      <c r="O76" t="str">
        <v>NOIDA</v>
      </c>
      <c r="P76" t="str">
        <v>OD</v>
      </c>
      <c r="Q76" t="str">
        <v xml:space="preserve">fiRST ADVISOR </v>
      </c>
      <c r="R76" t="str">
        <v>GODREJ</v>
      </c>
      <c r="U76" t="str">
        <v>UNSECURED</v>
      </c>
      <c r="V76" t="str">
        <v xml:space="preserve">REJECTED </v>
      </c>
      <c r="Z76" t="str">
        <v>FILE SENT TO BANKER || UNDER PROCESS || AGREEGATOR SEND DONE-ITS PENDING || CONSENT PENDING --  || NEED DELHI OHP,GIVEN OHP IS ON BIHAR - OHP PENDING || docs pending || CUSTOMER DONT HAVE ANOTHER OHP</v>
      </c>
      <c r="AA76" t="str">
        <v>BHUVNESH</v>
      </c>
      <c r="AB76">
        <v>9997839347</v>
      </c>
      <c r="AC76" t="str">
        <v>bhuvanesh.sharma@godrejcapital.com</v>
      </c>
      <c r="AD76" t="str">
        <v>MBBS-2017</v>
      </c>
      <c r="AI76">
        <f>TODAY()</f>
        <v>46298</v>
      </c>
    </row>
    <row r="77">
      <c r="A77" t="str">
        <v>YES</v>
      </c>
      <c r="B77" t="str">
        <v>DHARAMVEER</v>
      </c>
      <c r="C77" t="str">
        <f t="array" ref="C77">XLOOKUP(B77,'EMP LIST '!$B$2:$B$121,'EMP LIST '!$E$2:$E$121,)</f>
        <v>RASHI GANGWAR</v>
      </c>
      <c r="D77" t="str">
        <f t="array" ref="D77">XLOOKUP($B77,'EMP LIST '!$B$2:$B$121,'EMP LIST '!$F$2:$F$121,)</f>
        <v>RAJKUMARI</v>
      </c>
      <c r="E77" t="str">
        <f t="array" ref="E77">XLOOKUP($B77,'EMP LIST '!$B$2:$B$121,'EMP LIST '!$I$2:$I$121,)</f>
        <v>SALARIED</v>
      </c>
      <c r="F77" t="str">
        <v>RAJEEV</v>
      </c>
      <c r="G77" t="str">
        <v>DR DEEPAK N SAIK</v>
      </c>
      <c r="H77">
        <v>0</v>
      </c>
      <c r="I77" t="str">
        <f t="array" ref="I77">XLOOKUP($B77,'EMP LIST '!$B$2:$B$121,'EMP LIST '!$H$2:$H$121,)</f>
        <v>NOIDA</v>
      </c>
      <c r="J77">
        <v>45918</v>
      </c>
      <c r="K77">
        <v>45939</v>
      </c>
      <c r="L77" t="str">
        <v xml:space="preserve">DL00000015370 </v>
      </c>
      <c r="M77" t="str">
        <v>78293 71976</v>
      </c>
      <c r="N77" t="str">
        <v>KARNATAKA</v>
      </c>
      <c r="O77" t="str">
        <v>BANGALURU</v>
      </c>
      <c r="P77" t="str">
        <v>OD</v>
      </c>
      <c r="Q77" t="str">
        <v>CATEYE</v>
      </c>
      <c r="R77" t="str">
        <v>ABCL</v>
      </c>
      <c r="S77">
        <v>2000000</v>
      </c>
      <c r="T77">
        <v>2000000</v>
      </c>
      <c r="U77" t="str">
        <v>UNSECURED</v>
      </c>
      <c r="V77" t="str">
        <v>DISBURSED</v>
      </c>
      <c r="X77">
        <v>45928</v>
      </c>
      <c r="Y77">
        <v>45939</v>
      </c>
      <c r="Z77" t="str">
        <v>FILE SEND TO BANKER || CASE LOGIN DONE || PREVIOUS BANKER DENIED BECAUSE OF SAME BANK MULTIPLE ENQUIRIES TALKED WITH ANOTHER BANKER READY TO TAKE DEVIATION ON CASE AND PROCESS || KMC REGISTRATIONA AND DEGREE REGISTRATION REQ || L</v>
      </c>
      <c r="AA77" t="str">
        <v>MURULI</v>
      </c>
      <c r="AB77" t="str">
        <v xml:space="preserve"> 84317 71835</v>
      </c>
      <c r="AC77" t="str">
        <v>muruli.yn@adityabirlacapital.com</v>
      </c>
      <c r="AD77" t="str">
        <v>MS-2007</v>
      </c>
      <c r="AI77">
        <f>TODAY()</f>
        <v>46298</v>
      </c>
    </row>
    <row r="78">
      <c r="A78" t="str">
        <v>YES</v>
      </c>
      <c r="B78" t="str">
        <v>HARPREET SINGH</v>
      </c>
      <c r="C78" t="str">
        <f t="array" ref="C78">XLOOKUP(B78,'EMP LIST '!$B$2:$B$121,'EMP LIST '!$E$2:$E$121,)</f>
        <v xml:space="preserve">F2 FINTECH </v>
      </c>
      <c r="D78" t="str">
        <f t="array" ref="D78">XLOOKUP($B78,'EMP LIST '!$B$2:$B$121,'EMP LIST '!$F$2:$F$121,)</f>
        <v>F2 FINTECH</v>
      </c>
      <c r="E78" t="str">
        <f t="array" ref="E78">XLOOKUP($B78,'EMP LIST '!$B$2:$B$121,'EMP LIST '!$I$2:$I$121,)</f>
        <v>SALARIED</v>
      </c>
      <c r="F78" t="str">
        <v>RAJEEV</v>
      </c>
      <c r="G78" t="str">
        <v>VIKAS KUMAR GROVER</v>
      </c>
      <c r="H78">
        <f>AI78-J78</f>
        <v>361</v>
      </c>
      <c r="I78" t="str">
        <f t="array" ref="I78">XLOOKUP($B78,'EMP LIST '!$B$2:$B$121,'EMP LIST '!$H$2:$H$121,)</f>
        <v>F2 FINTECH</v>
      </c>
      <c r="J78">
        <v>45937</v>
      </c>
      <c r="K78">
        <v>45938</v>
      </c>
      <c r="L78">
        <v>76</v>
      </c>
      <c r="M78">
        <v>8950376649</v>
      </c>
      <c r="N78" t="str">
        <v>HARYANA</v>
      </c>
      <c r="O78" t="str">
        <v>BHIWANI</v>
      </c>
      <c r="P78" t="str">
        <v>AL</v>
      </c>
      <c r="Q78" t="str">
        <v>CATEYE</v>
      </c>
      <c r="U78" t="str">
        <v>UNSECURED</v>
      </c>
      <c r="V78" t="str">
        <v xml:space="preserve">REJECTED </v>
      </c>
      <c r="Z78" t="str">
        <v>FILE SENT TO BANKER || UNDER PROCESS, ONLY PROCEED IN PROFESSIONAL CASE</v>
      </c>
      <c r="AA78" t="str">
        <v>ANUJ KHURANA</v>
      </c>
      <c r="AB78">
        <v>9811914633</v>
      </c>
      <c r="AI78">
        <f>TODAY()</f>
        <v>46298</v>
      </c>
    </row>
    <row r="79">
      <c r="A79" t="str">
        <v>YES</v>
      </c>
      <c r="B79" t="str">
        <v>MANVI SHARMA</v>
      </c>
      <c r="C79" t="str">
        <f t="array" ref="C79">XLOOKUP(B79,'EMP LIST '!$B$2:$B$121,'EMP LIST '!$E$2:$E$121,)</f>
        <v/>
      </c>
      <c r="D79" t="str">
        <f t="array" ref="D79">XLOOKUP($B79,'EMP LIST '!$B$2:$B$121,'EMP LIST '!$F$2:$F$121,)</f>
        <v/>
      </c>
      <c r="E79" t="str">
        <f t="array" ref="E79">XLOOKUP($B79,'EMP LIST '!$B$2:$B$121,'EMP LIST '!$I$2:$I$121,)</f>
        <v/>
      </c>
      <c r="F79" t="str">
        <v>RAJEEV</v>
      </c>
      <c r="G79" t="str">
        <v>CA PRAVEEN KUMAR</v>
      </c>
      <c r="H79">
        <f>AI79-J79</f>
        <v>361</v>
      </c>
      <c r="I79" t="str">
        <f t="array" ref="I79">XLOOKUP($B79,'EMP LIST '!$B$2:$B$121,'EMP LIST '!$H$2:$H$121,)</f>
        <v/>
      </c>
      <c r="J79">
        <v>45937</v>
      </c>
      <c r="K79">
        <v>45945</v>
      </c>
      <c r="L79">
        <v>505083217</v>
      </c>
      <c r="M79">
        <v>7073366229</v>
      </c>
      <c r="N79" t="str">
        <v>PUNJAB</v>
      </c>
      <c r="O79" t="str">
        <v>CHANDIGARH</v>
      </c>
      <c r="P79" t="str">
        <v>OD</v>
      </c>
      <c r="Q79" t="str">
        <v xml:space="preserve">FIRST ADVISOR </v>
      </c>
      <c r="R79" t="str">
        <v>IDFC</v>
      </c>
      <c r="S79">
        <v>2000000</v>
      </c>
      <c r="T79">
        <v>2000000</v>
      </c>
      <c r="U79" t="str">
        <v>UNSECURED</v>
      </c>
      <c r="V79" t="str">
        <v xml:space="preserve">REJECTED </v>
      </c>
      <c r="Z79" t="str">
        <v xml:space="preserve">FILE SENT TO BANKER || UNDER PROCESS || TODAY MOVE TO CREDIT || FINANCIAL BASIS LOGIN RAJASTHAN OWNED HOUSE AREA NOT SERVICEABLE || MONDAY PD TO BE DONE || CASE REJECTED BY CREDIT BECAUSE OF BOTH SIDE RENTED MAIL DONE TO RCM  || VIDEO KYC PENDING || CASE REJECTED BECAUSE CASE DROP IN TATA AND CUSTOMER NOT RESPONSDING APPROPRIATELY </v>
      </c>
      <c r="AA79" t="str">
        <v>APOORVA</v>
      </c>
      <c r="AB79">
        <v>9220733717</v>
      </c>
      <c r="AC79" t="str">
        <v>apoorva.chauhan@firstadviser.co</v>
      </c>
      <c r="AD79" t="str">
        <v>CA-2017</v>
      </c>
      <c r="AI79">
        <f>TODAY()</f>
        <v>46298</v>
      </c>
    </row>
    <row r="80">
      <c r="A80" t="str">
        <v>YES</v>
      </c>
      <c r="B80" t="str">
        <v>MANVI SHARMA</v>
      </c>
      <c r="C80" t="str">
        <f t="array" ref="C80">XLOOKUP(B80,'EMP LIST '!$B$2:$B$121,'EMP LIST '!$E$2:$E$121,)</f>
        <v/>
      </c>
      <c r="D80" t="str">
        <f t="array" ref="D80">XLOOKUP($B80,'EMP LIST '!$B$2:$B$121,'EMP LIST '!$F$2:$F$121,)</f>
        <v/>
      </c>
      <c r="E80" t="str">
        <f t="array" ref="E80">XLOOKUP($B80,'EMP LIST '!$B$2:$B$121,'EMP LIST '!$I$2:$I$121,)</f>
        <v/>
      </c>
      <c r="F80" t="str">
        <v>RAJEEV</v>
      </c>
      <c r="G80" t="str">
        <v>CA GAURAV GARG</v>
      </c>
      <c r="H80">
        <f>AI80-J80</f>
        <v>361</v>
      </c>
      <c r="I80" t="str">
        <f t="array" ref="I80">XLOOKUP($B80,'EMP LIST '!$B$2:$B$121,'EMP LIST '!$H$2:$H$121,)</f>
        <v/>
      </c>
      <c r="J80">
        <v>45937</v>
      </c>
      <c r="K80">
        <v>45943</v>
      </c>
      <c r="L80">
        <v>505083136</v>
      </c>
      <c r="M80">
        <v>8968347578</v>
      </c>
      <c r="N80" t="str">
        <v>HARYANA</v>
      </c>
      <c r="O80" t="str">
        <v>PUNCHKULA</v>
      </c>
      <c r="P80" t="str">
        <v>OD</v>
      </c>
      <c r="Q80" t="str">
        <v xml:space="preserve">FIRST ADVISOR </v>
      </c>
      <c r="R80" t="str">
        <v>IDFC</v>
      </c>
      <c r="S80">
        <v>2000000</v>
      </c>
      <c r="T80">
        <v>2000000</v>
      </c>
      <c r="U80" t="str">
        <v>UNSECURED</v>
      </c>
      <c r="V80" t="str">
        <v xml:space="preserve">REJECTED </v>
      </c>
      <c r="Z80" t="str">
        <v xml:space="preserve">FILE SENT TO BANKER || UNDER PROCESS || TODAY MOVE TO CREDIT || CASE NOT DOABLE IN DEGREE RELOGIN IN DEGREE BASIS || MONDAY PD TO BE DONE || CASE REJECTED BECAUSE CUSTOMER BOTH SIDE RENTED AND HE IS HAVING HIS PERMENENT IN RESTRICTED AREA || BRONZE PLUS CATEGORY OF CUSTOMER || 27 DAYS DPD IN AUTO LOAN </v>
      </c>
      <c r="AA80" t="str">
        <v>APOORVA</v>
      </c>
      <c r="AB80">
        <v>9220733717</v>
      </c>
      <c r="AC80" t="str">
        <v>apoorva.chauhan@firstadviser.co</v>
      </c>
      <c r="AD80" t="str">
        <v>CA-2018</v>
      </c>
      <c r="AI80">
        <f>TODAY()</f>
        <v>46298</v>
      </c>
    </row>
    <row r="81">
      <c r="A81" t="str">
        <v>YES</v>
      </c>
      <c r="B81" t="str">
        <v>MANVI SHARMA</v>
      </c>
      <c r="C81" t="str">
        <f t="array" ref="C81">XLOOKUP(B81,'EMP LIST '!$B$2:$B$121,'EMP LIST '!$E$2:$E$121,)</f>
        <v/>
      </c>
      <c r="D81" t="str">
        <f t="array" ref="D81">XLOOKUP($B81,'EMP LIST '!$B$2:$B$121,'EMP LIST '!$F$2:$F$121,)</f>
        <v/>
      </c>
      <c r="E81" t="str">
        <f t="array" ref="E81">XLOOKUP($B81,'EMP LIST '!$B$2:$B$121,'EMP LIST '!$I$2:$I$121,)</f>
        <v/>
      </c>
      <c r="F81" t="str">
        <v>VISHAL</v>
      </c>
      <c r="G81" t="str">
        <v>CA PRAVEEN KUMAR</v>
      </c>
      <c r="H81">
        <f>AI81-J81</f>
        <v>361</v>
      </c>
      <c r="I81" t="str">
        <f t="array" ref="I81">XLOOKUP($B81,'EMP LIST '!$B$2:$B$121,'EMP LIST '!$H$2:$H$121,)</f>
        <v/>
      </c>
      <c r="J81">
        <v>45937</v>
      </c>
      <c r="K81">
        <v>45952</v>
      </c>
      <c r="L81" t="str">
        <v>349BZ8606020</v>
      </c>
      <c r="M81">
        <v>7073366229</v>
      </c>
      <c r="N81" t="str">
        <v>PUNJAB</v>
      </c>
      <c r="O81" t="str">
        <v>CHANDIGARH</v>
      </c>
      <c r="P81" t="str">
        <v>OD</v>
      </c>
      <c r="Q81" t="str">
        <v xml:space="preserve">FIRST ADVISOR </v>
      </c>
      <c r="R81" t="str">
        <v>TATA</v>
      </c>
      <c r="S81">
        <v>1500000</v>
      </c>
      <c r="T81">
        <v>1500000</v>
      </c>
      <c r="U81" t="str">
        <v>UNSECURED</v>
      </c>
      <c r="V81" t="str">
        <v>DROP</v>
      </c>
      <c r="X81">
        <v>45944</v>
      </c>
      <c r="Z81" t="str">
        <v>FILE SENT TO BANKER || UNDER PROCESS || CASE IS IN UNDER WRITING || Idfc 6 month banking required.  case approved - customer having an issue with AMC Charges</v>
      </c>
      <c r="AA81" t="str">
        <v>MAMTA SINGH</v>
      </c>
      <c r="AB81">
        <v>7982612369</v>
      </c>
      <c r="AC81" t="str">
        <v>Mamta.singh@tatacapital.com</v>
      </c>
      <c r="AD81" t="str">
        <v>CA-2017</v>
      </c>
      <c r="AI81">
        <f>TODAY()</f>
        <v>46298</v>
      </c>
    </row>
    <row r="82">
      <c r="A82" t="str">
        <v>YES</v>
      </c>
      <c r="B82" t="str">
        <v>RASHI GANGWAR</v>
      </c>
      <c r="C82" t="str">
        <f t="array" ref="C82">XLOOKUP(B82,'EMP LIST '!$B$2:$B$121,'EMP LIST '!$E$2:$E$121,)</f>
        <v>RAJKUMARI</v>
      </c>
      <c r="D82" t="str">
        <f t="array" ref="D82">XLOOKUP($B82,'EMP LIST '!$B$2:$B$121,'EMP LIST '!$F$2:$F$121,)</f>
        <v>RAJKUMARI</v>
      </c>
      <c r="E82" t="str">
        <f t="array" ref="E82">XLOOKUP($B82,'EMP LIST '!$B$2:$B$121,'EMP LIST '!$I$2:$I$121,)</f>
        <v>SALARIED</v>
      </c>
      <c r="F82" t="str">
        <v>RAJEEV</v>
      </c>
      <c r="G82" t="str">
        <v>DR S C SHARMA</v>
      </c>
      <c r="H82">
        <f>AI82-J82</f>
        <v>366</v>
      </c>
      <c r="I82" t="str">
        <f t="array" ref="I82">XLOOKUP($B82,'EMP LIST '!$B$2:$B$121,'EMP LIST '!$H$2:$H$121,)</f>
        <v>NOIDA</v>
      </c>
      <c r="J82">
        <v>45932</v>
      </c>
      <c r="K82">
        <v>45940</v>
      </c>
      <c r="L82">
        <v>19</v>
      </c>
      <c r="M82">
        <v>8104367211</v>
      </c>
      <c r="N82" t="str">
        <v>RAJASTHAN</v>
      </c>
      <c r="O82" t="str">
        <v>JAIPUR</v>
      </c>
      <c r="P82" t="str">
        <v>OD</v>
      </c>
      <c r="Q82" t="str">
        <v xml:space="preserve">FIRST ADVISOR </v>
      </c>
      <c r="R82" t="str">
        <v>TATA</v>
      </c>
      <c r="S82">
        <v>2000000</v>
      </c>
      <c r="T82">
        <v>2000000</v>
      </c>
      <c r="U82" t="str">
        <v>UNSECURED</v>
      </c>
      <c r="V82" t="str">
        <v>DISBURSED</v>
      </c>
      <c r="X82">
        <v>45937</v>
      </c>
      <c r="Y82">
        <v>45941</v>
      </c>
      <c r="Z82" t="str">
        <v>FILE SENT TO BANKER || UNDER PROCESS || CASE IS IN UNDERWRITING || RECO FOR 15 LACS AND FI INITIATED || APPRVED 15 LACS AND RESI FI IS NEGATIVE AND TRY TO INCREASE THE AMOUNT AFTER GETTING FI POSITIVE || INCREASE THE AMOUNT TILL 20 LACS CASE WILL BE DISBURSED</v>
      </c>
      <c r="AA82" t="str">
        <v>GAURAV TATA</v>
      </c>
      <c r="AB82">
        <v>9654949270</v>
      </c>
      <c r="AC82" t="str">
        <v>gaurav.tcl@tatacapital.com</v>
      </c>
      <c r="AD82" t="str">
        <v>MBBS / 2011</v>
      </c>
      <c r="AI82">
        <f>TODAY()</f>
        <v>46298</v>
      </c>
    </row>
    <row r="83">
      <c r="A83" t="str">
        <v>YES</v>
      </c>
      <c r="B83" t="str">
        <v>AMANPREET SINGH</v>
      </c>
      <c r="C83" t="str">
        <f t="array" ref="C83">XLOOKUP(B83,'EMP LIST '!$B$2:$B$121,'EMP LIST '!$E$2:$E$121,)</f>
        <v>MANVI BHARDWAJ</v>
      </c>
      <c r="D83" t="str">
        <f t="array" ref="D83">XLOOKUP($B83,'EMP LIST '!$B$2:$B$121,'EMP LIST '!$F$2:$F$121,)</f>
        <v>AMANPREET SINGH</v>
      </c>
      <c r="E83" t="str">
        <f t="array" ref="E83">XLOOKUP($B83,'EMP LIST '!$B$2:$B$121,'EMP LIST '!$I$2:$I$121,)</f>
        <v>SALARIED</v>
      </c>
      <c r="F83" t="str">
        <v>RAJEEV</v>
      </c>
      <c r="G83" t="str">
        <v>DR Rohini Dewaji kepgate</v>
      </c>
      <c r="H83">
        <f>AI83-J83</f>
        <v>361</v>
      </c>
      <c r="I83" t="str">
        <f t="array" ref="I83">XLOOKUP($B83,'EMP LIST '!$B$2:$B$121,'EMP LIST '!$H$2:$H$121,)</f>
        <v>NOIDA</v>
      </c>
      <c r="J83">
        <v>45937</v>
      </c>
      <c r="K83">
        <v>45945</v>
      </c>
      <c r="L83">
        <v>81</v>
      </c>
      <c r="M83">
        <v>9403119527</v>
      </c>
      <c r="N83" t="str">
        <v>MAHARASHTRA</v>
      </c>
      <c r="O83" t="str">
        <v>PALGHAR</v>
      </c>
      <c r="P83" t="str">
        <v>OD</v>
      </c>
      <c r="Q83" t="str">
        <v>CATEYE</v>
      </c>
      <c r="R83" t="str">
        <v>LNT</v>
      </c>
      <c r="U83" t="str">
        <v>UNSECURED</v>
      </c>
      <c r="V83" t="str">
        <v xml:space="preserve">REJECTED </v>
      </c>
      <c r="Z83" t="str">
        <v>FILE SENT TO BANKER || UNDER PROCESS || UNMASKED AADHAR CARD REQ || AADHAR CARD PENDING || CURRENT ADDRESS PROOF REQ|| CASE TO BE LOGIN || CASE WILL BE RE-LOGIN || CX IS SALARIED PERSON AND LIVING IN HOSTEL</v>
      </c>
      <c r="AA83" t="str">
        <v>SANJAY</v>
      </c>
      <c r="AB83">
        <v>9702103653</v>
      </c>
      <c r="AC83" t="str">
        <v>sanjaykandu@ltfs.com</v>
      </c>
      <c r="AD83" t="str">
        <v>MBBS-2020</v>
      </c>
      <c r="AI83">
        <f>TODAY()</f>
        <v>46298</v>
      </c>
    </row>
    <row r="84">
      <c r="A84" t="str">
        <v>YES</v>
      </c>
      <c r="B84" t="str">
        <v>MANVI SHARMA</v>
      </c>
      <c r="C84" t="str">
        <f t="array" ref="C84">XLOOKUP(B84,'EMP LIST '!$B$2:$B$121,'EMP LIST '!$E$2:$E$121,)</f>
        <v/>
      </c>
      <c r="D84" t="str">
        <f t="array" ref="D84">XLOOKUP($B84,'EMP LIST '!$B$2:$B$121,'EMP LIST '!$F$2:$F$121,)</f>
        <v/>
      </c>
      <c r="E84" t="str">
        <f t="array" ref="E84">XLOOKUP($B84,'EMP LIST '!$B$2:$B$121,'EMP LIST '!$I$2:$I$121,)</f>
        <v/>
      </c>
      <c r="F84" t="str">
        <v>VISHAL</v>
      </c>
      <c r="G84" t="str">
        <v>CA GAURAV GARG</v>
      </c>
      <c r="H84">
        <f>AI84-J84</f>
        <v>361</v>
      </c>
      <c r="I84" t="str">
        <f t="array" ref="I84">XLOOKUP($B84,'EMP LIST '!$B$2:$B$121,'EMP LIST '!$H$2:$H$121,)</f>
        <v/>
      </c>
      <c r="J84">
        <v>45937</v>
      </c>
      <c r="K84">
        <v>45952</v>
      </c>
      <c r="L84" t="str">
        <v>349BZ8606022</v>
      </c>
      <c r="M84">
        <v>8968347578</v>
      </c>
      <c r="N84" t="str">
        <v>PUNJAB</v>
      </c>
      <c r="O84" t="str">
        <v>PUNCHKULA</v>
      </c>
      <c r="P84" t="str">
        <v>OD</v>
      </c>
      <c r="Q84" t="str">
        <v xml:space="preserve">FIRST ADVISOR </v>
      </c>
      <c r="R84" t="str">
        <v>TATA</v>
      </c>
      <c r="S84">
        <v>1500000</v>
      </c>
      <c r="T84">
        <v>1500000</v>
      </c>
      <c r="U84" t="str">
        <v>UNSECURED</v>
      </c>
      <c r="V84" t="str">
        <v>DROP</v>
      </c>
      <c r="X84">
        <v>45940</v>
      </c>
      <c r="Z84" t="str">
        <v xml:space="preserve">FILE SENT TO BANKER || UNDER PROCESS || CASE IS IN UNDERWRITING, REQ OLD COP FOR AMOUNT INCREASE || case approved - customer having an issue with AMC Charges </v>
      </c>
      <c r="AA84" t="str">
        <v>MAMTA SINGH</v>
      </c>
      <c r="AB84">
        <v>7982612369</v>
      </c>
      <c r="AC84" t="str">
        <v>Mamta.singh@tatacapital.com</v>
      </c>
      <c r="AD84" t="str">
        <v>CA-2017</v>
      </c>
      <c r="AI84">
        <f>TODAY()</f>
        <v>46298</v>
      </c>
    </row>
    <row r="85">
      <c r="A85" t="str">
        <v>YES</v>
      </c>
      <c r="B85" t="str">
        <v>ANANT KANOJIA</v>
      </c>
      <c r="C85" t="str">
        <f t="array" ref="C85">XLOOKUP(B85,'EMP LIST '!$B$2:$B$121,'EMP LIST '!$E$2:$E$121,)</f>
        <v/>
      </c>
      <c r="D85" t="str">
        <f t="array" ref="D85">XLOOKUP($B85,'EMP LIST '!$B$2:$B$121,'EMP LIST '!$F$2:$F$121,)</f>
        <v/>
      </c>
      <c r="E85" t="str">
        <f t="array" ref="E85">XLOOKUP($B85,'EMP LIST '!$B$2:$B$121,'EMP LIST '!$I$2:$I$121,)</f>
        <v/>
      </c>
      <c r="F85" t="str">
        <v>RAJEEV</v>
      </c>
      <c r="G85" t="str">
        <v>DR Pranjal Dutta</v>
      </c>
      <c r="H85">
        <f>AI85-J85</f>
        <v>361</v>
      </c>
      <c r="I85" t="str">
        <f t="array" ref="I85">XLOOKUP($B85,'EMP LIST '!$B$2:$B$121,'EMP LIST '!$H$2:$H$121,)</f>
        <v/>
      </c>
      <c r="J85">
        <v>45937</v>
      </c>
      <c r="K85">
        <v>45958</v>
      </c>
      <c r="L85">
        <v>83</v>
      </c>
      <c r="M85" t="str">
        <v>8011112688‬</v>
      </c>
      <c r="N85" t="str">
        <v>ASSAM</v>
      </c>
      <c r="O85" t="str">
        <v>Kamrup</v>
      </c>
      <c r="P85" t="str">
        <v>BL</v>
      </c>
      <c r="Q85" t="str">
        <v>CATEYE</v>
      </c>
      <c r="R85" t="str">
        <v>LNT</v>
      </c>
      <c r="U85" t="str">
        <v>UNSECURED</v>
      </c>
      <c r="V85" t="str">
        <v xml:space="preserve">REJECTED </v>
      </c>
      <c r="Z85" t="str">
        <v>FILE SENT TO BANKER || UNDER PROCESS || BANKING REQ-ITS PENDING || BANKING SEND TO BANKER TODAY IS LEAVE WILL CHECK AND UPDATE || 1 YEAR GST RETURN REQ || GST RETURN PENDING</v>
      </c>
      <c r="AA85" t="str">
        <v>RAHUL</v>
      </c>
      <c r="AB85" t="str">
        <v xml:space="preserve"> 86382 46351</v>
      </c>
      <c r="AC85" t="str">
        <v>rahulpawar1@ltfs.com</v>
      </c>
      <c r="AD85" t="str">
        <v>GST-2019.UDYAM REG-2023</v>
      </c>
      <c r="AI85">
        <f>TODAY()</f>
        <v>46298</v>
      </c>
    </row>
    <row r="86" xml:space="preserve">
      <c r="A86" t="str">
        <v>YES</v>
      </c>
      <c r="B86" t="str">
        <v>ANSHIKA TIWARI</v>
      </c>
      <c r="C86" t="str">
        <f t="array" ref="C86">XLOOKUP(B86,'EMP LIST '!$B$2:$B$121,'EMP LIST '!$E$2:$E$121,)</f>
        <v>ANIL KUMAR</v>
      </c>
      <c r="D86" t="str">
        <f t="array" ref="D86">XLOOKUP($B86,'EMP LIST '!$B$2:$B$121,'EMP LIST '!$F$2:$F$121,)</f>
        <v>SHASHANK BHARDWAJ</v>
      </c>
      <c r="E86" t="str">
        <f t="array" ref="E86">XLOOKUP($B86,'EMP LIST '!$B$2:$B$121,'EMP LIST '!$I$2:$I$121,)</f>
        <v>SALARIED</v>
      </c>
      <c r="F86" t="str">
        <v>VISHAL</v>
      </c>
      <c r="G86" t="str">
        <v>DR. ASHISH BHAISING PATEL</v>
      </c>
      <c r="H86">
        <f>AI86-J86</f>
        <v>361</v>
      </c>
      <c r="I86" t="str">
        <f t="array" ref="I86">XLOOKUP($B86,'EMP LIST '!$B$2:$B$121,'EMP LIST '!$H$2:$H$121,)</f>
        <v xml:space="preserve">BAREILLY </v>
      </c>
      <c r="J86">
        <v>45937</v>
      </c>
      <c r="K86">
        <v>45944</v>
      </c>
      <c r="L86" t="str">
        <v>SME000017455861</v>
      </c>
      <c r="M86">
        <v>9909140496</v>
      </c>
      <c r="N86" t="str">
        <v xml:space="preserve">GUJARAT </v>
      </c>
      <c r="O86" t="str">
        <v>NAVSARI</v>
      </c>
      <c r="P86" t="str">
        <v>OD</v>
      </c>
      <c r="Q86" t="str">
        <v xml:space="preserve">fiRST ADVISOR </v>
      </c>
      <c r="R86" t="str">
        <v>BAJAJ</v>
      </c>
      <c r="U86" t="str">
        <v>UNSECURED</v>
      </c>
      <c r="V86" t="str">
        <v>HOLD</v>
      </c>
      <c r="Z86" t="str">
        <v>FILE SENT TO BANKER || UNDER PROCESS, CIBIL CONSENT LINK SENT TO CUSTOMER, CUSTOMER NI</v>
      </c>
      <c r="AA86" t="str" xml:space="preserve">
        <v xml:space="preserve">Akash Sahani_x000d_
</v>
      </c>
      <c r="AB86">
        <v>9054693208</v>
      </c>
      <c r="AC86" t="str">
        <v>akash.sahani@bajajfinserv.in_x000d_</v>
      </c>
      <c r="AD86" t="str">
        <v>BDS-2011</v>
      </c>
      <c r="AI86">
        <f>TODAY()</f>
        <v>46298</v>
      </c>
    </row>
    <row r="87">
      <c r="A87" t="str">
        <v>YES</v>
      </c>
      <c r="B87" t="str">
        <v>RASHI GANGWAR</v>
      </c>
      <c r="C87" t="str">
        <f t="array" ref="C87">XLOOKUP(B87,'EMP LIST '!$B$2:$B$121,'EMP LIST '!$E$2:$E$121,)</f>
        <v>RAJKUMARI</v>
      </c>
      <c r="D87" t="str">
        <f t="array" ref="D87">XLOOKUP($B87,'EMP LIST '!$B$2:$B$121,'EMP LIST '!$F$2:$F$121,)</f>
        <v>RAJKUMARI</v>
      </c>
      <c r="E87" t="str">
        <f t="array" ref="E87">XLOOKUP($B87,'EMP LIST '!$B$2:$B$121,'EMP LIST '!$I$2:$I$121,)</f>
        <v>SALARIED</v>
      </c>
      <c r="F87" t="str">
        <v>VISHAL</v>
      </c>
      <c r="G87" t="str">
        <v>DR MOHD SARFRAJ</v>
      </c>
      <c r="H87">
        <f>AI87-J87</f>
        <v>365</v>
      </c>
      <c r="I87" t="str">
        <f t="array" ref="I87">XLOOKUP($B87,'EMP LIST '!$B$2:$B$121,'EMP LIST '!$H$2:$H$121,)</f>
        <v>NOIDA</v>
      </c>
      <c r="J87">
        <v>45933</v>
      </c>
      <c r="K87">
        <v>45939</v>
      </c>
      <c r="L87" t="str">
        <v>347BZ8612749</v>
      </c>
      <c r="M87">
        <v>9453415060</v>
      </c>
      <c r="N87" t="str">
        <v>UTTAR PRADESH</v>
      </c>
      <c r="O87" t="str">
        <v>LUCKNOW</v>
      </c>
      <c r="P87" t="str">
        <v>OD</v>
      </c>
      <c r="Q87" t="str">
        <v xml:space="preserve">FIRST ADVISOR </v>
      </c>
      <c r="R87" t="str">
        <v>TATA</v>
      </c>
      <c r="S87">
        <v>2000000</v>
      </c>
      <c r="T87">
        <v>2000000</v>
      </c>
      <c r="U87" t="str">
        <v>UNSECURED</v>
      </c>
      <c r="V87" t="str">
        <v>DISBURSED</v>
      </c>
      <c r="X87">
        <v>45938</v>
      </c>
      <c r="Y87">
        <v>45939</v>
      </c>
      <c r="Z87" t="str">
        <v>FILE SENT TO BANKER || UNDER PROCESS || CASE IS IN UNDERWRITING || PD PENDING CX IS NOT RESPONDING || PD TO BE DONE TODAT || ELEGIBILITY 20 LACS AND FI PENDING || APPROVED 20 LACS || CASE SEND TO OPS -SM VISIT IS PENDING</v>
      </c>
      <c r="AA87" t="str">
        <v>GAURAV TATA</v>
      </c>
      <c r="AB87">
        <v>9654949270</v>
      </c>
      <c r="AC87" t="str">
        <v>gaurav.tcl@tatacapital.com</v>
      </c>
      <c r="AD87" t="str">
        <v>MDS-2018</v>
      </c>
      <c r="AI87">
        <f>TODAY()</f>
        <v>46298</v>
      </c>
    </row>
    <row r="88">
      <c r="A88" t="str">
        <v>YES</v>
      </c>
      <c r="B88" t="str">
        <v>RAVISH SHARMA</v>
      </c>
      <c r="C88" t="str">
        <f t="array" ref="C88">XLOOKUP(B88,'EMP LIST '!$B$2:$B$121,'EMP LIST '!$E$2:$E$121,)</f>
        <v>RAVISH SHARMA</v>
      </c>
      <c r="D88" t="str">
        <f t="array" ref="D88">XLOOKUP($B88,'EMP LIST '!$B$2:$B$121,'EMP LIST '!$F$2:$F$121,)</f>
        <v>RAVISH SHARMA</v>
      </c>
      <c r="E88" t="str">
        <f t="array" ref="E88">XLOOKUP($B88,'EMP LIST '!$B$2:$B$121,'EMP LIST '!$I$2:$I$121,)</f>
        <v>SALARIED</v>
      </c>
      <c r="F88" t="str">
        <v>RAJEEV</v>
      </c>
      <c r="G88" t="str">
        <v>DR RAJESH RANKAWAT</v>
      </c>
      <c r="H88">
        <f>AI88-J88</f>
        <v>361</v>
      </c>
      <c r="I88" t="str">
        <f t="array" ref="I88">XLOOKUP($B88,'EMP LIST '!$B$2:$B$121,'EMP LIST '!$H$2:$H$121,)</f>
        <v>NOIDA</v>
      </c>
      <c r="J88">
        <v>45937</v>
      </c>
      <c r="K88">
        <v>45938</v>
      </c>
      <c r="L88">
        <v>87</v>
      </c>
      <c r="M88">
        <v>7296939376</v>
      </c>
      <c r="N88" t="str">
        <v>RAJASTHAN</v>
      </c>
      <c r="O88" t="str">
        <v>JAIPUR</v>
      </c>
      <c r="P88" t="str">
        <v>OD</v>
      </c>
      <c r="Q88" t="str">
        <v>CATEYE</v>
      </c>
      <c r="R88" t="str">
        <v>LNT</v>
      </c>
      <c r="U88" t="str">
        <v>UNSECURED</v>
      </c>
      <c r="V88" t="str">
        <v xml:space="preserve">REJECTED </v>
      </c>
      <c r="Z88" t="str">
        <v>FILE SENT TO BANKER || UNDER PROCESS || OGL</v>
      </c>
      <c r="AA88" t="str">
        <v>JATIN</v>
      </c>
      <c r="AB88" t="str">
        <v>96640 57021</v>
      </c>
      <c r="AC88" t="str">
        <v>Jatinsoni@ltfs.com</v>
      </c>
      <c r="AD88" t="str">
        <v>MBBS-18</v>
      </c>
      <c r="AI88">
        <f>TODAY()</f>
        <v>46298</v>
      </c>
    </row>
    <row r="89" xml:space="preserve">
      <c r="A89" t="str">
        <v>YES</v>
      </c>
      <c r="B89" t="str">
        <v>RAVISH SHARMA</v>
      </c>
      <c r="C89" t="str">
        <f t="array" ref="C89">XLOOKUP(B89,'EMP LIST '!$B$2:$B$121,'EMP LIST '!$E$2:$E$121,)</f>
        <v>RAVISH SHARMA</v>
      </c>
      <c r="D89" t="str">
        <f t="array" ref="D89">XLOOKUP($B89,'EMP LIST '!$B$2:$B$121,'EMP LIST '!$F$2:$F$121,)</f>
        <v>RAVISH SHARMA</v>
      </c>
      <c r="E89" t="str">
        <f t="array" ref="E89">XLOOKUP($B89,'EMP LIST '!$B$2:$B$121,'EMP LIST '!$I$2:$I$121,)</f>
        <v>SALARIED</v>
      </c>
      <c r="F89" t="str">
        <v>VISHAL</v>
      </c>
      <c r="G89" t="str">
        <v>DR RAJESH RANKAWAT</v>
      </c>
      <c r="H89">
        <f>AI89-J89</f>
        <v>361</v>
      </c>
      <c r="I89" t="str">
        <f t="array" ref="I89">XLOOKUP($B89,'EMP LIST '!$B$2:$B$121,'EMP LIST '!$H$2:$H$121,)</f>
        <v>NOIDA</v>
      </c>
      <c r="J89">
        <v>45937</v>
      </c>
      <c r="K89">
        <v>45941</v>
      </c>
      <c r="L89" t="str">
        <v>306BZ8600121</v>
      </c>
      <c r="M89">
        <v>7296939376</v>
      </c>
      <c r="N89" t="str">
        <v>RAJASTHAN</v>
      </c>
      <c r="O89" t="str">
        <v>JAIPUR</v>
      </c>
      <c r="P89" t="str">
        <v>OD</v>
      </c>
      <c r="Q89" t="str">
        <v xml:space="preserve">fiRST ADVISOR </v>
      </c>
      <c r="R89" t="str">
        <v>TATA</v>
      </c>
      <c r="U89" t="str">
        <v>UNSECURED</v>
      </c>
      <c r="V89" t="str">
        <v xml:space="preserve">REJECTED </v>
      </c>
      <c r="Z89" t="str" xml:space="preserve">
        <v xml:space="preserve">FILE SENT TO BANKER || UNDER PROCESS || 6 MONTH BANKING REQ - BANKING SEND TO BANKER || CASE MOVED TO CREDIT-CASE IS IN UNDER WRITING ||  Rented profile.Permanent address is OGL from Nagaur.,ABB to EMI norms not met._x000d_
Inter banking credits seen in form of loan disbursements, KVM Logic, Cubetech, First MO, Raju Sad (inter banking) and Vishnu Prakash (Friend).,Net ABB Rs. 8k.,No owned clinic set up and consultancy received majorly in cash._x000d_
,Applicant name was changed from Raju Sad to Rajesh Rankawat, no docs regarding the same were shared.</v>
      </c>
      <c r="AA89" t="str">
        <v>MAMTA SINGH</v>
      </c>
      <c r="AB89">
        <v>7982612369</v>
      </c>
      <c r="AC89" t="str">
        <v>Mamta.singh@tatacapital.com</v>
      </c>
      <c r="AD89" t="str">
        <v>MBBS-18</v>
      </c>
      <c r="AI89">
        <f>TODAY()</f>
        <v>46298</v>
      </c>
    </row>
    <row r="90">
      <c r="A90" t="str">
        <v>YES</v>
      </c>
      <c r="B90" t="str">
        <v>SANIA SIDDIQUI</v>
      </c>
      <c r="C90" t="str">
        <f t="array" ref="C90">XLOOKUP(B90,'EMP LIST '!$B$2:$B$121,'EMP LIST '!$E$2:$E$121,)</f>
        <v/>
      </c>
      <c r="D90" t="str">
        <f t="array" ref="D90">XLOOKUP($B90,'EMP LIST '!$B$2:$B$121,'EMP LIST '!$F$2:$F$121,)</f>
        <v/>
      </c>
      <c r="E90" t="str">
        <f t="array" ref="E90">XLOOKUP($B90,'EMP LIST '!$B$2:$B$121,'EMP LIST '!$I$2:$I$121,)</f>
        <v/>
      </c>
      <c r="F90" t="str">
        <v>VISHAL</v>
      </c>
      <c r="G90" t="str">
        <v>DR. MURALIKRISHNA G K</v>
      </c>
      <c r="H90">
        <f>AI90-J90</f>
        <v>361</v>
      </c>
      <c r="I90" t="str">
        <f t="array" ref="I90">XLOOKUP($B90,'EMP LIST '!$B$2:$B$121,'EMP LIST '!$H$2:$H$121,)</f>
        <v/>
      </c>
      <c r="J90">
        <v>45937</v>
      </c>
      <c r="K90">
        <v>45939</v>
      </c>
      <c r="L90">
        <v>170354586</v>
      </c>
      <c r="M90">
        <v>8095344615</v>
      </c>
      <c r="N90" t="str">
        <v>KARNATAKA</v>
      </c>
      <c r="O90" t="str">
        <v>TUMAKURU</v>
      </c>
      <c r="P90" t="str">
        <v>TERM LOAN</v>
      </c>
      <c r="Q90" t="str">
        <v>F2 FINTECH</v>
      </c>
      <c r="R90" t="str">
        <v>CHOLA</v>
      </c>
      <c r="U90" t="str">
        <v>UNSECURED</v>
      </c>
      <c r="V90" t="str">
        <v xml:space="preserve">REJECTED </v>
      </c>
      <c r="Z90" t="str">
        <v>FILE SENT TO BANKER || UNDER PROCESS || NO OF ENQURIES IN LAST 3 MONTH IS 12 NEED MAX 7</v>
      </c>
      <c r="AA90" t="str">
        <v>CHETHANYC</v>
      </c>
      <c r="AB90" t="str">
        <v>89512 76216</v>
      </c>
      <c r="AC90" t="str">
        <v>chethanyc@chola.murugappa.com</v>
      </c>
      <c r="AD90" t="str">
        <v>BDS-2022</v>
      </c>
      <c r="AI90">
        <f>TODAY()</f>
        <v>46298</v>
      </c>
    </row>
    <row r="91">
      <c r="A91" t="str">
        <v>YES</v>
      </c>
      <c r="B91" t="str">
        <v>TANNU KUMARI</v>
      </c>
      <c r="C91" t="str">
        <f t="array" ref="C91">XLOOKUP(B91,'EMP LIST '!$B$2:$B$121,'EMP LIST '!$E$2:$E$121,)</f>
        <v>RAJKUMARI</v>
      </c>
      <c r="D91" t="str">
        <f t="array" ref="D91">XLOOKUP($B91,'EMP LIST '!$B$2:$B$121,'EMP LIST '!$F$2:$F$121,)</f>
        <v>RAJKUMARI</v>
      </c>
      <c r="E91" t="str">
        <f t="array" ref="E91">XLOOKUP($B91,'EMP LIST '!$B$2:$B$121,'EMP LIST '!$I$2:$I$121,)</f>
        <v>SALARIED</v>
      </c>
      <c r="F91" t="str">
        <v>JASANPREET</v>
      </c>
      <c r="G91" t="str">
        <v>DR.  MEGHA DANGAY</v>
      </c>
      <c r="H91">
        <f>AI91-J91</f>
        <v>365</v>
      </c>
      <c r="I91" t="str">
        <f t="array" ref="I91">XLOOKUP($B91,'EMP LIST '!$B$2:$B$121,'EMP LIST '!$H$2:$H$121,)</f>
        <v>NOIDA</v>
      </c>
      <c r="J91">
        <v>45933</v>
      </c>
      <c r="K91">
        <v>45943</v>
      </c>
      <c r="L91">
        <v>505072410</v>
      </c>
      <c r="M91">
        <v>9999975075</v>
      </c>
      <c r="N91" t="str">
        <v>DELHI</v>
      </c>
      <c r="O91" t="str">
        <v>DELHI</v>
      </c>
      <c r="P91" t="str">
        <v>OD</v>
      </c>
      <c r="Q91" t="str">
        <v xml:space="preserve">FIRST ADVISOR </v>
      </c>
      <c r="R91" t="str">
        <v>IDFC</v>
      </c>
      <c r="S91">
        <v>2000000</v>
      </c>
      <c r="T91">
        <v>2000000</v>
      </c>
      <c r="U91" t="str">
        <v>UNSECURED</v>
      </c>
      <c r="V91" t="str">
        <v>DISBURSED</v>
      </c>
      <c r="X91">
        <v>45939</v>
      </c>
      <c r="Y91">
        <v>45944</v>
      </c>
      <c r="Z91" t="str">
        <v>FILE SENT TO BANKER || UNDER PROCESS || LOGIN DONE, TO BE APPROVED TODAY, TO BE DISBURSED TODAY</v>
      </c>
      <c r="AA91" t="str">
        <v>APOORVA</v>
      </c>
      <c r="AB91">
        <v>9220733717</v>
      </c>
      <c r="AC91" t="str">
        <v>apoorva.chauhan@firstadviser.co</v>
      </c>
      <c r="AD91" t="str">
        <v>BDS-2007</v>
      </c>
      <c r="AI91">
        <f>TODAY()</f>
        <v>46298</v>
      </c>
    </row>
    <row r="92">
      <c r="A92" t="str">
        <v>YES</v>
      </c>
      <c r="B92" t="str">
        <v>MRADUL</v>
      </c>
      <c r="C92" t="str">
        <f t="array" ref="C92">XLOOKUP(B92,'EMP LIST '!$B$2:$B$121,'EMP LIST '!$E$2:$E$121,)</f>
        <v/>
      </c>
      <c r="D92" t="str">
        <f t="array" ref="D92">XLOOKUP($B92,'EMP LIST '!$B$2:$B$121,'EMP LIST '!$F$2:$F$121,)</f>
        <v/>
      </c>
      <c r="E92" t="str">
        <f t="array" ref="E92">XLOOKUP($B92,'EMP LIST '!$B$2:$B$121,'EMP LIST '!$I$2:$I$121,)</f>
        <v/>
      </c>
      <c r="F92" t="str">
        <v>VISHAL</v>
      </c>
      <c r="G92" t="str">
        <v>DR S SHREERAM</v>
      </c>
      <c r="H92">
        <f>AI92-J92</f>
        <v>361</v>
      </c>
      <c r="I92" t="str">
        <f t="array" ref="I92">XLOOKUP($B92,'EMP LIST '!$B$2:$B$121,'EMP LIST '!$H$2:$H$121,)</f>
        <v/>
      </c>
      <c r="J92">
        <v>45937</v>
      </c>
      <c r="K92">
        <v>45938</v>
      </c>
      <c r="L92" t="str">
        <v>SME000017459076</v>
      </c>
      <c r="M92">
        <v>7401097944</v>
      </c>
      <c r="N92" t="str">
        <v>KARNATAKA</v>
      </c>
      <c r="O92" t="str">
        <v>BENGALURU</v>
      </c>
      <c r="P92" t="str">
        <v>OD</v>
      </c>
      <c r="Q92" t="str">
        <v xml:space="preserve">fiRST ADVISOR </v>
      </c>
      <c r="R92" t="str">
        <v>BAJAJ</v>
      </c>
      <c r="S92">
        <v>500000</v>
      </c>
      <c r="T92">
        <v>500000</v>
      </c>
      <c r="U92" t="str">
        <v>UNSECURED</v>
      </c>
      <c r="V92" t="str">
        <v xml:space="preserve">REJECTED </v>
      </c>
      <c r="W92">
        <v>-1</v>
      </c>
      <c r="Z92" t="str">
        <v>FILE SENT TO BANKER || UNDER PROCESS, 5 L ELIGIBILITY, REQ ALTERNATE BANK STATEMENT, CUSTOMER DENY TO PROCESS</v>
      </c>
      <c r="AA92" t="str">
        <v>Vinay V_x000d_</v>
      </c>
      <c r="AB92">
        <v>8310156392</v>
      </c>
      <c r="AC92" t="str">
        <v>vinay.v@bajajfinserv.in_x000d_</v>
      </c>
      <c r="AD92" t="str">
        <v>MBBS-2020</v>
      </c>
      <c r="AI92">
        <f>TODAY()</f>
        <v>46298</v>
      </c>
    </row>
    <row r="93">
      <c r="A93" t="str">
        <v>YES</v>
      </c>
      <c r="B93" t="str">
        <v>HARPREET SINGH</v>
      </c>
      <c r="C93" t="str">
        <f t="array" ref="C93">XLOOKUP(B93,'EMP LIST '!$B$2:$B$121,'EMP LIST '!$E$2:$E$121,)</f>
        <v xml:space="preserve">F2 FINTECH </v>
      </c>
      <c r="D93" t="str">
        <f t="array" ref="D93">XLOOKUP($B93,'EMP LIST '!$B$2:$B$121,'EMP LIST '!$F$2:$F$121,)</f>
        <v>F2 FINTECH</v>
      </c>
      <c r="E93" t="str">
        <f t="array" ref="E93">XLOOKUP($B93,'EMP LIST '!$B$2:$B$121,'EMP LIST '!$I$2:$I$121,)</f>
        <v>SALARIED</v>
      </c>
      <c r="F93" t="str">
        <v>RAJEEV</v>
      </c>
      <c r="G93" t="str">
        <v>VIKAS KUMAR GROVER</v>
      </c>
      <c r="H93">
        <f>AI93-J93</f>
        <v>361</v>
      </c>
      <c r="I93" t="str">
        <f t="array" ref="I93">XLOOKUP($B93,'EMP LIST '!$B$2:$B$121,'EMP LIST '!$H$2:$H$121,)</f>
        <v>F2 FINTECH</v>
      </c>
      <c r="J93">
        <v>45937</v>
      </c>
      <c r="K93">
        <v>45946</v>
      </c>
      <c r="L93">
        <v>93</v>
      </c>
      <c r="M93">
        <v>8950376649</v>
      </c>
      <c r="N93" t="str">
        <v>HARYANA</v>
      </c>
      <c r="O93" t="str">
        <v>HISAR</v>
      </c>
      <c r="P93" t="str">
        <v>OD</v>
      </c>
      <c r="Q93" t="str">
        <v xml:space="preserve">fiRST ADVISOR </v>
      </c>
      <c r="R93" t="str">
        <v>LNT</v>
      </c>
      <c r="U93" t="str">
        <v>UNSECURED</v>
      </c>
      <c r="V93" t="str">
        <v xml:space="preserve">REJECTED </v>
      </c>
      <c r="Z93" t="str">
        <v>FILE SENT TO BANKER || UNDER PROCESS || Share father kyc and phone number - need to add co-app, PENDENCY SENT, CASE MOVED TO CREDIT || SAME CASE PROCESSDED IN GODREJ AND BAJAJ</v>
      </c>
      <c r="AA93" t="str">
        <v>ASHISH</v>
      </c>
      <c r="AB93" t="str">
        <v>96467 35075</v>
      </c>
      <c r="AC93" t="str">
        <v>Ashishkumar34@Ltfs.com</v>
      </c>
      <c r="AD93" t="str">
        <v>MBBS-2011</v>
      </c>
      <c r="AI93">
        <f>TODAY()</f>
        <v>46298</v>
      </c>
    </row>
    <row r="94">
      <c r="A94" t="str">
        <v>YES</v>
      </c>
      <c r="B94" t="str">
        <v>ANKIT KUMAR</v>
      </c>
      <c r="F94" t="str">
        <v>VISHAL</v>
      </c>
      <c r="G94" t="str">
        <v>DR mohammad badrool hasan</v>
      </c>
      <c r="H94">
        <v>310</v>
      </c>
      <c r="I94" t="str">
        <v>NOIDA</v>
      </c>
      <c r="J94">
        <v>45936</v>
      </c>
      <c r="K94">
        <v>45940</v>
      </c>
      <c r="L94">
        <v>170352326</v>
      </c>
      <c r="M94" t="str">
        <v>79036 39095</v>
      </c>
      <c r="N94" t="str">
        <v>BIHAR</v>
      </c>
      <c r="O94" t="str">
        <v>chanpatiya</v>
      </c>
      <c r="P94" t="str">
        <v>TERM LOAN</v>
      </c>
      <c r="Q94" t="str">
        <v>F2 FINTECH</v>
      </c>
      <c r="R94" t="str">
        <v>CHOLA</v>
      </c>
      <c r="S94">
        <v>2000000</v>
      </c>
      <c r="T94">
        <v>2000000</v>
      </c>
      <c r="U94" t="str">
        <v>UNSECURED</v>
      </c>
      <c r="V94" t="str">
        <v>DISBURSED</v>
      </c>
      <c r="X94">
        <v>45939</v>
      </c>
      <c r="Y94">
        <v>45939</v>
      </c>
      <c r="Z94" t="str">
        <v>LEAD ID SEND TO BANKER, UNDER PROCESS PHYSICAL PD PENDING TELE PD DONE || disbursed 20 lacs</v>
      </c>
      <c r="AA94" t="str">
        <v>ASHISH</v>
      </c>
      <c r="AB94">
        <v>9113405653</v>
      </c>
      <c r="AD94" t="str">
        <v>MBBS-1994</v>
      </c>
      <c r="AI94">
        <v>46246</v>
      </c>
    </row>
    <row r="95">
      <c r="A95" t="str">
        <v>YES</v>
      </c>
      <c r="B95" t="str">
        <v>AMIT KUMAR</v>
      </c>
      <c r="C95" t="str">
        <f t="array" ref="C95">XLOOKUP(B95,'EMP LIST '!$B$2:$B$121,'EMP LIST '!$E$2:$E$121,)</f>
        <v>RAJKUMARI</v>
      </c>
      <c r="D95" t="str">
        <f t="array" ref="D95">XLOOKUP($B95,'EMP LIST '!$B$2:$B$121,'EMP LIST '!$F$2:$F$121,)</f>
        <v>RAJKUMARI</v>
      </c>
      <c r="E95" t="str">
        <f t="array" ref="E95">XLOOKUP($B95,'EMP LIST '!$B$2:$B$121,'EMP LIST '!$I$2:$I$121,)</f>
        <v>SALARIED</v>
      </c>
      <c r="F95" t="str">
        <v>RAJEEV</v>
      </c>
      <c r="G95" t="str">
        <v>DR Aman Kumar Maurya</v>
      </c>
      <c r="H95">
        <f>AI95-J95</f>
        <v>362</v>
      </c>
      <c r="I95" t="str">
        <f t="array" ref="I95">XLOOKUP($B95,'EMP LIST '!$B$2:$B$121,'EMP LIST '!$H$2:$H$121,)</f>
        <v>NOIDA</v>
      </c>
      <c r="J95">
        <v>45936</v>
      </c>
      <c r="K95">
        <v>45937</v>
      </c>
      <c r="L95" t="str">
        <v>380BZ8604448</v>
      </c>
      <c r="M95">
        <v>9927937729</v>
      </c>
      <c r="N95" t="str">
        <v>UTTAR PRADESH</v>
      </c>
      <c r="O95" t="str">
        <v>BAREILLY</v>
      </c>
      <c r="P95" t="str">
        <v>OD</v>
      </c>
      <c r="Q95" t="str">
        <v xml:space="preserve">FIRST ADVISOR </v>
      </c>
      <c r="R95" t="str">
        <v>TATA</v>
      </c>
      <c r="S95">
        <v>2000000</v>
      </c>
      <c r="T95">
        <v>2000000</v>
      </c>
      <c r="U95" t="str">
        <v>UNSECURED</v>
      </c>
      <c r="V95" t="str">
        <v>DISBURSED</v>
      </c>
      <c r="X95">
        <v>45937</v>
      </c>
      <c r="Y95">
        <v>45938</v>
      </c>
      <c r="Z95" t="str">
        <v>FILE SENT TO BANKER || UNDER PROCESS || CASE HAS BEEN MOVED TO CREDIT PD TO BE DONE TODAY</v>
      </c>
      <c r="AA95" t="str">
        <v>RAHUL</v>
      </c>
      <c r="AB95" t="str">
        <v>80067 00084</v>
      </c>
      <c r="AC95" t="str">
        <v>Chaudhary.rahul@tatacapital.com</v>
      </c>
      <c r="AD95" t="str">
        <v>MBBS-2014</v>
      </c>
      <c r="AI95">
        <f>TODAY()</f>
        <v>46298</v>
      </c>
    </row>
    <row r="96">
      <c r="A96" t="str">
        <v>YES</v>
      </c>
      <c r="B96" t="str">
        <v>AMAN SINGH</v>
      </c>
      <c r="C96" t="str">
        <f t="array" ref="C96">XLOOKUP(B96,'EMP LIST '!$B$2:$B$121,'EMP LIST '!$E$2:$E$121,)</f>
        <v>RIYA CHADDHA</v>
      </c>
      <c r="D96" t="str">
        <f t="array" ref="D96">XLOOKUP($B96,'EMP LIST '!$B$2:$B$121,'EMP LIST '!$F$2:$F$121,)</f>
        <v>VINEET TIWARI</v>
      </c>
      <c r="E96" t="str">
        <f t="array" ref="E96">XLOOKUP($B96,'EMP LIST '!$B$2:$B$121,'EMP LIST '!$I$2:$I$121,)</f>
        <v>SALARIED</v>
      </c>
      <c r="F96" t="str">
        <v>RAJEEV</v>
      </c>
      <c r="G96" t="str">
        <v>DR ROHIT PALADIYA</v>
      </c>
      <c r="H96">
        <f>AI96-J96</f>
        <v>360</v>
      </c>
      <c r="I96" t="str">
        <f t="array" ref="I96">XLOOKUP($B96,'EMP LIST '!$B$2:$B$121,'EMP LIST '!$H$2:$H$121,)</f>
        <v>NOIDA</v>
      </c>
      <c r="J96">
        <v>45938</v>
      </c>
      <c r="K96">
        <v>45938</v>
      </c>
      <c r="L96" t="str">
        <v>SME000017466525</v>
      </c>
      <c r="M96">
        <v>9079394019</v>
      </c>
      <c r="N96" t="str">
        <v>DELHI</v>
      </c>
      <c r="O96" t="str">
        <v>DELHI</v>
      </c>
      <c r="P96" t="str">
        <v>OD</v>
      </c>
      <c r="Q96" t="str">
        <v xml:space="preserve">fiRST ADVISOR </v>
      </c>
      <c r="R96" t="str">
        <v>BAJAJ</v>
      </c>
      <c r="U96" t="str">
        <v>UNSECURED</v>
      </c>
      <c r="V96" t="str">
        <v xml:space="preserve">REJECTED </v>
      </c>
      <c r="W96">
        <v>724</v>
      </c>
      <c r="Z96" t="str">
        <v>FILE SENT TO BANKER || UNDER PROCESS, CLOSED LOAN SHWINGIN DPD AND ONE RUNNING EDUCATION LOAN MULTIPLE DPD</v>
      </c>
      <c r="AA96" t="str">
        <v xml:space="preserve"> shuaib hussain</v>
      </c>
      <c r="AB96">
        <v>6398919454</v>
      </c>
      <c r="AC96" t="str">
        <v>shoeb.husain@bizsupporta.com</v>
      </c>
      <c r="AD96" t="str">
        <v>MBBS-2025</v>
      </c>
      <c r="AI96">
        <f>TODAY()</f>
        <v>46298</v>
      </c>
    </row>
    <row r="97" xml:space="preserve">
      <c r="A97" t="str">
        <v>YES</v>
      </c>
      <c r="B97" t="str">
        <v>RIYA CHADDHA</v>
      </c>
      <c r="C97" t="str">
        <f t="array" ref="C97">XLOOKUP(B97,'EMP LIST '!$B$2:$B$121,'EMP LIST '!$E$2:$E$121,)</f>
        <v>VINEET TIWARI</v>
      </c>
      <c r="D97" t="str">
        <f t="array" ref="D97">XLOOKUP($B97,'EMP LIST '!$B$2:$B$121,'EMP LIST '!$F$2:$F$121,)</f>
        <v>VINEET TIWARI</v>
      </c>
      <c r="E97" t="str">
        <f t="array" ref="E97">XLOOKUP($B97,'EMP LIST '!$B$2:$B$121,'EMP LIST '!$I$2:$I$121,)</f>
        <v>SALARIED</v>
      </c>
      <c r="F97" t="str">
        <v>VISHAL</v>
      </c>
      <c r="G97" t="str">
        <v>DR ALLEN V INBANATHAN</v>
      </c>
      <c r="H97">
        <f>AI97-J97</f>
        <v>360</v>
      </c>
      <c r="I97" t="str">
        <f t="array" ref="I97">XLOOKUP($B97,'EMP LIST '!$B$2:$B$121,'EMP LIST '!$H$2:$H$121,)</f>
        <v>NOIDA</v>
      </c>
      <c r="J97">
        <v>45938</v>
      </c>
      <c r="K97">
        <v>45941</v>
      </c>
      <c r="L97" t="str">
        <v>374BZ8603572</v>
      </c>
      <c r="M97">
        <v>9945298208</v>
      </c>
      <c r="N97" t="str">
        <v>UTTARAKHAND</v>
      </c>
      <c r="O97" t="str">
        <v>DEHRADUN</v>
      </c>
      <c r="P97" t="str">
        <v>OD</v>
      </c>
      <c r="Q97" t="str">
        <v xml:space="preserve">fiRST ADVISOR </v>
      </c>
      <c r="R97" t="str">
        <v>TATA</v>
      </c>
      <c r="U97" t="str">
        <v>UNSECURED</v>
      </c>
      <c r="V97" t="str">
        <v xml:space="preserve">REJECTED </v>
      </c>
      <c r="Z97" t="str" xml:space="preserve">
        <v xml:space="preserve">FILE SENT TO BANKER || UNDER PROCESS || CASE MOVED TO CREDIT-CASE IS IN UNDER WRITING || Card Utilization more than 75%_x000d_
,No decent vintage already recent 20Lac and Education loan Rs 22lac running</v>
      </c>
      <c r="AA97" t="str">
        <v>MAMTA SINGH</v>
      </c>
      <c r="AB97">
        <v>7982612369</v>
      </c>
      <c r="AC97" t="str">
        <v>Mamta.singh@tatacapital.com</v>
      </c>
      <c r="AD97" t="str">
        <v>MBBS-2020</v>
      </c>
      <c r="AI97">
        <f>TODAY()</f>
        <v>46298</v>
      </c>
    </row>
    <row r="98">
      <c r="A98" t="str">
        <v>YES</v>
      </c>
      <c r="B98" t="str">
        <v>MANVI SHARMA</v>
      </c>
      <c r="C98" t="str">
        <f t="array" ref="C98">XLOOKUP(B98,'EMP LIST '!$B$2:$B$121,'EMP LIST '!$E$2:$E$121,)</f>
        <v/>
      </c>
      <c r="D98" t="str">
        <f t="array" ref="D98">XLOOKUP($B98,'EMP LIST '!$B$2:$B$121,'EMP LIST '!$F$2:$F$121,)</f>
        <v/>
      </c>
      <c r="E98" t="str">
        <f t="array" ref="E98">XLOOKUP($B98,'EMP LIST '!$B$2:$B$121,'EMP LIST '!$I$2:$I$121,)</f>
        <v/>
      </c>
      <c r="F98" t="str">
        <v>RAJEEV</v>
      </c>
      <c r="G98" t="str">
        <v xml:space="preserve">DR KAPILKUMAR MAROTIRAO WAGHMARE </v>
      </c>
      <c r="H98">
        <f>AI98-J98</f>
        <v>360</v>
      </c>
      <c r="I98" t="str">
        <f t="array" ref="I98">XLOOKUP($B98,'EMP LIST '!$B$2:$B$121,'EMP LIST '!$H$2:$H$121,)</f>
        <v/>
      </c>
      <c r="J98">
        <v>45938</v>
      </c>
      <c r="K98">
        <v>45940</v>
      </c>
      <c r="L98">
        <v>165793983</v>
      </c>
      <c r="M98">
        <v>9970055191</v>
      </c>
      <c r="N98" t="str">
        <v>MAHARASHTRA</v>
      </c>
      <c r="O98" t="str">
        <v>SOLAPUR</v>
      </c>
      <c r="P98" t="str">
        <v>SAL OD</v>
      </c>
      <c r="Q98" t="str">
        <v xml:space="preserve">fiRST ADVISOR </v>
      </c>
      <c r="R98" t="str">
        <v>HDFC</v>
      </c>
      <c r="U98" t="str">
        <v>UNSECURED</v>
      </c>
      <c r="V98" t="str">
        <v xml:space="preserve">REJECTED </v>
      </c>
      <c r="Z98" t="str">
        <v xml:space="preserve">FILE SENT TO BANKER || UNDER PROCESS || CASE NOT DOABLE BECAUSE OF OVEROBLIGATION 1.23 LAKHS NTH SALARY AND CURRENT OBLIGATION OF 112794 </v>
      </c>
      <c r="AA98" t="str">
        <v>GULAFSHA</v>
      </c>
      <c r="AB98">
        <v>8755999242</v>
      </c>
      <c r="AC98" t="str">
        <v>gulfsha.khan@firstadviser.co</v>
      </c>
      <c r="AD98" t="str">
        <v>SALARY-1.23 L</v>
      </c>
      <c r="AI98">
        <f>TODAY()</f>
        <v>46298</v>
      </c>
    </row>
    <row r="99">
      <c r="A99" t="str">
        <v>YES</v>
      </c>
      <c r="B99" t="str">
        <v>RAJAT DWIVEDI</v>
      </c>
      <c r="C99" t="str">
        <f t="array" ref="C99">XLOOKUP(B99,'EMP LIST '!$B$2:$B$121,'EMP LIST '!$E$2:$E$121,)</f>
        <v>RAJKUMARI</v>
      </c>
      <c r="D99" t="str">
        <f t="array" ref="D99">XLOOKUP($B99,'EMP LIST '!$B$2:$B$121,'EMP LIST '!$F$2:$F$121,)</f>
        <v>RAJKUMARI</v>
      </c>
      <c r="E99" t="str">
        <f t="array" ref="E99">XLOOKUP($B99,'EMP LIST '!$B$2:$B$121,'EMP LIST '!$I$2:$I$121,)</f>
        <v>SALARIED</v>
      </c>
      <c r="F99" t="str">
        <v>RAJEEV</v>
      </c>
      <c r="G99" t="str">
        <v xml:space="preserve">DR Joyab </v>
      </c>
      <c r="H99">
        <f>AI99-J99</f>
        <v>360</v>
      </c>
      <c r="I99" t="str">
        <f t="array" ref="I99">XLOOKUP($B99,'EMP LIST '!$B$2:$B$121,'EMP LIST '!$H$2:$H$121,)</f>
        <v>NOIDA</v>
      </c>
      <c r="J99">
        <v>45938</v>
      </c>
      <c r="K99">
        <v>45943</v>
      </c>
      <c r="L99">
        <v>99</v>
      </c>
      <c r="M99" t="str">
        <v>96805 24144</v>
      </c>
      <c r="N99" t="str">
        <v>RAJASTHAN</v>
      </c>
      <c r="O99" t="str">
        <v>JODHPUR</v>
      </c>
      <c r="P99" t="str">
        <v>OD</v>
      </c>
      <c r="Q99" t="str">
        <v xml:space="preserve">fiRST ADVISOR </v>
      </c>
      <c r="R99" t="str">
        <v>TATA</v>
      </c>
      <c r="U99" t="str">
        <v>UNSECURED</v>
      </c>
      <c r="V99" t="str">
        <v xml:space="preserve">REJECTED </v>
      </c>
      <c r="Z99" t="str">
        <v>FILE SENT TO BANKER || UNDER PROCESS || DEGREE PEDNING || ACTIVE 5 USLS AND ABB IS ALSO LOW CASE HAS BEEN MOVED TO CREDIT-PD TO BE DONE TODAY- CASE IS IN CPC || Case BRE DECLINE- 6 ACTIVE ULS</v>
      </c>
      <c r="AA99" t="str">
        <v>GAURAV TATA</v>
      </c>
      <c r="AB99">
        <v>9654949270</v>
      </c>
      <c r="AC99" t="str">
        <v>gaurav.tcl@tatacapital.com</v>
      </c>
      <c r="AD99" t="str">
        <v>MBBS-2021</v>
      </c>
      <c r="AI99">
        <f>TODAY()</f>
        <v>46298</v>
      </c>
    </row>
    <row r="100">
      <c r="A100" t="str">
        <v>YES</v>
      </c>
      <c r="B100" t="str">
        <v xml:space="preserve">SANJANA GUPTA </v>
      </c>
      <c r="C100" t="str">
        <f t="array" ref="C100">XLOOKUP(B100,'EMP LIST '!$B$2:$B$121,'EMP LIST '!$E$2:$E$121,)</f>
        <v/>
      </c>
      <c r="D100" t="str">
        <f t="array" ref="D100">XLOOKUP($B100,'EMP LIST '!$B$2:$B$121,'EMP LIST '!$F$2:$F$121,)</f>
        <v/>
      </c>
      <c r="E100" t="str">
        <f t="array" ref="E100">XLOOKUP($B100,'EMP LIST '!$B$2:$B$121,'EMP LIST '!$I$2:$I$121,)</f>
        <v/>
      </c>
      <c r="F100" t="str">
        <v>VISHAL</v>
      </c>
      <c r="G100" t="str">
        <v>DR. NEERAJ SHARMA</v>
      </c>
      <c r="H100">
        <f>AI100-J100</f>
        <v>360</v>
      </c>
      <c r="I100" t="str">
        <f t="array" ref="I100">XLOOKUP($B100,'EMP LIST '!$B$2:$B$121,'EMP LIST '!$H$2:$H$121,)</f>
        <v/>
      </c>
      <c r="J100">
        <v>45938</v>
      </c>
      <c r="L100">
        <v>100</v>
      </c>
      <c r="M100">
        <v>7976896312</v>
      </c>
      <c r="N100" t="str">
        <v>RAJASTHAN</v>
      </c>
      <c r="O100" t="str">
        <v>JAIPUR</v>
      </c>
      <c r="P100" t="str">
        <v>OD</v>
      </c>
      <c r="Q100" t="str">
        <v>F2 FINTECH</v>
      </c>
      <c r="R100" t="str">
        <v xml:space="preserve">BAJAJ MARKET </v>
      </c>
      <c r="U100" t="str">
        <v>UNSECURED</v>
      </c>
      <c r="V100" t="str">
        <v xml:space="preserve">REJECTED </v>
      </c>
      <c r="Z100" t="str">
        <v>FILE SENT TO BANKER || UNDER PROCESS || LOW CIBIL</v>
      </c>
      <c r="AA100" t="str">
        <v>SADDAM HUSSAIN</v>
      </c>
      <c r="AB100">
        <v>9660191622</v>
      </c>
      <c r="AC100" t="str">
        <v>saddam.hussain2@bajajfinserv.in</v>
      </c>
      <c r="AD100" t="str">
        <v>MBBS-2021</v>
      </c>
      <c r="AI100">
        <f>TODAY()</f>
        <v>46298</v>
      </c>
    </row>
    <row r="101">
      <c r="A101" t="str">
        <v>YES</v>
      </c>
      <c r="B101" t="str">
        <v>RAJAT DWIVEDI</v>
      </c>
      <c r="C101" t="str">
        <f t="array" ref="C101">XLOOKUP(B101,'EMP LIST '!$B$2:$B$121,'EMP LIST '!$E$2:$E$121,)</f>
        <v>RAJKUMARI</v>
      </c>
      <c r="D101" t="str">
        <f t="array" ref="D101">XLOOKUP($B101,'EMP LIST '!$B$2:$B$121,'EMP LIST '!$F$2:$F$121,)</f>
        <v>RAJKUMARI</v>
      </c>
      <c r="E101" t="str">
        <f t="array" ref="E101">XLOOKUP($B101,'EMP LIST '!$B$2:$B$121,'EMP LIST '!$I$2:$I$121,)</f>
        <v>SALARIED</v>
      </c>
      <c r="F101" t="str">
        <v>RAJEEV</v>
      </c>
      <c r="G101" t="str">
        <v>DR JAYDEV SINGH</v>
      </c>
      <c r="H101">
        <f>AI101-J101</f>
        <v>360</v>
      </c>
      <c r="I101" t="str">
        <f t="array" ref="I101">XLOOKUP($B101,'EMP LIST '!$B$2:$B$121,'EMP LIST '!$H$2:$H$121,)</f>
        <v>NOIDA</v>
      </c>
      <c r="J101">
        <v>45938</v>
      </c>
      <c r="K101">
        <v>45952</v>
      </c>
      <c r="L101">
        <v>165583958</v>
      </c>
      <c r="M101">
        <v>9634761207</v>
      </c>
      <c r="N101" t="str">
        <v>RAJASTHAN</v>
      </c>
      <c r="O101" t="str">
        <v>BHARATPUR</v>
      </c>
      <c r="P101" t="str">
        <v>PL</v>
      </c>
      <c r="Q101" t="str">
        <v xml:space="preserve">FIRST ADVISOR </v>
      </c>
      <c r="R101" t="str">
        <v>HDFC</v>
      </c>
      <c r="S101">
        <v>750000</v>
      </c>
      <c r="T101">
        <v>750000</v>
      </c>
      <c r="U101" t="str">
        <v>UNSECURED</v>
      </c>
      <c r="V101" t="str">
        <v>DROP</v>
      </c>
      <c r="X101">
        <v>45943</v>
      </c>
      <c r="Z101" t="str">
        <v xml:space="preserve">FILE SENT TO BANKER || UNDER PROCESS || LOGIN DONE PD ALSO DONE VCIP PENDING AFTER THAT AMOUNT CONFIRMATION ||  CUSTOMER HAVING AN ROI ISSUE </v>
      </c>
      <c r="AA101" t="str">
        <v>GULAFSHA</v>
      </c>
      <c r="AB101">
        <v>8755999242</v>
      </c>
      <c r="AC101" t="str">
        <v>gulfsha.khan@firstadviser.co</v>
      </c>
      <c r="AI101">
        <f>TODAY()</f>
        <v>46298</v>
      </c>
    </row>
    <row r="102">
      <c r="A102" t="str">
        <v>YES</v>
      </c>
      <c r="B102" t="str">
        <v>SIMA SHAW</v>
      </c>
      <c r="F102" t="str">
        <v>RAJEEV</v>
      </c>
      <c r="G102" t="str">
        <v>DR CHENNUPATI HEMANTH NAGA</v>
      </c>
      <c r="H102">
        <v>310</v>
      </c>
      <c r="I102" t="str">
        <v>NOIDA</v>
      </c>
      <c r="J102">
        <v>45936</v>
      </c>
      <c r="K102">
        <v>45939</v>
      </c>
      <c r="L102" t="str">
        <v>BL251006216507434</v>
      </c>
      <c r="M102">
        <v>9182720905</v>
      </c>
      <c r="N102" t="str">
        <v>TELANGANA</v>
      </c>
      <c r="O102" t="str">
        <v>HYDERABAD</v>
      </c>
      <c r="P102" t="str">
        <v>OD</v>
      </c>
      <c r="Q102" t="str">
        <v>CATEYE</v>
      </c>
      <c r="R102" t="str">
        <v>LNT</v>
      </c>
      <c r="S102">
        <v>2023659</v>
      </c>
      <c r="T102">
        <v>2023659</v>
      </c>
      <c r="U102" t="str">
        <v>UNSECURED</v>
      </c>
      <c r="V102" t="str">
        <v>DISBURSED</v>
      </c>
      <c r="X102">
        <v>45938</v>
      </c>
      <c r="Y102">
        <v>45939</v>
      </c>
      <c r="Z102" t="str">
        <v>FILE SENT TO BANKER || UNDER PROCESS || CUSTOMER IS NOT RESPONDING BANKER CALLS  || PD TO BE DONE TODAY AND NEED DOCS- 6 MONTH BANKING TILL DATE AND LETTER HEAD REQ ||</v>
      </c>
      <c r="AA102" t="str">
        <v>Ravula Raviteja</v>
      </c>
      <c r="AB102">
        <v>9398033005</v>
      </c>
      <c r="AC102" t="str">
        <v>ravularaviteja@ltfs.com</v>
      </c>
      <c r="AD102" t="str">
        <v>MBBS - 2017 , MS Orthopaedic - 2023</v>
      </c>
      <c r="AI102">
        <v>46246</v>
      </c>
    </row>
    <row r="103">
      <c r="A103" t="str">
        <v>YES</v>
      </c>
      <c r="B103" t="str">
        <v>PRADDUMN VERMA</v>
      </c>
      <c r="C103" t="str">
        <f t="array" ref="C103">XLOOKUP(B103,'EMP LIST '!$B$2:$B$121,'EMP LIST '!$E$2:$E$121,)</f>
        <v/>
      </c>
      <c r="D103" t="str">
        <f t="array" ref="D103">XLOOKUP($B103,'EMP LIST '!$B$2:$B$121,'EMP LIST '!$F$2:$F$121,)</f>
        <v/>
      </c>
      <c r="E103" t="str">
        <f t="array" ref="E103">XLOOKUP($B103,'EMP LIST '!$B$2:$B$121,'EMP LIST '!$I$2:$I$121,)</f>
        <v/>
      </c>
      <c r="F103" t="str">
        <v>RAJEEV</v>
      </c>
      <c r="G103" t="str">
        <v>DR MRINMOY MONDAL</v>
      </c>
      <c r="H103">
        <f>AI103-J103</f>
        <v>360</v>
      </c>
      <c r="I103" t="str">
        <f t="array" ref="I103">XLOOKUP($B103,'EMP LIST '!$B$2:$B$121,'EMP LIST '!$H$2:$H$121,)</f>
        <v/>
      </c>
      <c r="J103">
        <v>45938</v>
      </c>
      <c r="K103">
        <v>45938</v>
      </c>
      <c r="L103" t="str">
        <v>SME000017470264</v>
      </c>
      <c r="M103">
        <v>9064881774</v>
      </c>
      <c r="N103" t="str">
        <v>WEST BANGAL</v>
      </c>
      <c r="O103" t="str">
        <v>BARDHWAN</v>
      </c>
      <c r="P103" t="str">
        <v>OD</v>
      </c>
      <c r="Q103" t="str">
        <v xml:space="preserve">FIRST ADVISOR </v>
      </c>
      <c r="R103" t="str">
        <v>BAJAJ</v>
      </c>
      <c r="S103">
        <v>429000</v>
      </c>
      <c r="T103">
        <v>429000</v>
      </c>
      <c r="U103" t="str">
        <v>UNSECURED</v>
      </c>
      <c r="V103" t="str">
        <v xml:space="preserve">REJECTED </v>
      </c>
      <c r="W103">
        <v>-1</v>
      </c>
      <c r="Z103" t="str">
        <v>FILE SENT TO BANKER || UNDER PROCESS, CIBIL CONSENT LINK SENT TO CUSTOMER, -1 CIBIL ELIGIBILITY IS 4.29 L, CASE MOVED TO CREDIT, PD DONE, REQ BANK STATEMENT, INCOME NOT SEEN IN BANKING</v>
      </c>
      <c r="AA103" t="str">
        <v>Sabuj Mitra</v>
      </c>
      <c r="AB103">
        <v>9233306666</v>
      </c>
      <c r="AC103" t="str">
        <v>sabuj.mitra@bajajfinserv.in</v>
      </c>
      <c r="AI103">
        <f>TODAY()</f>
        <v>46298</v>
      </c>
    </row>
    <row r="104">
      <c r="A104" t="str">
        <v>YES</v>
      </c>
      <c r="B104" t="str">
        <v>PRIYA SHARMA</v>
      </c>
      <c r="C104" t="str">
        <f t="array" ref="C104">XLOOKUP(B104,'EMP LIST '!$B$2:$B$121,'EMP LIST '!$E$2:$E$121,)</f>
        <v/>
      </c>
      <c r="D104" t="str">
        <f t="array" ref="D104">XLOOKUP($B104,'EMP LIST '!$B$2:$B$121,'EMP LIST '!$F$2:$F$121,)</f>
        <v/>
      </c>
      <c r="E104" t="str">
        <f t="array" ref="E104">XLOOKUP($B104,'EMP LIST '!$B$2:$B$121,'EMP LIST '!$I$2:$I$121,)</f>
        <v/>
      </c>
      <c r="F104" t="str">
        <v>RAJEEV</v>
      </c>
      <c r="G104" t="str">
        <v>DR Deepak Kumar pandor</v>
      </c>
      <c r="H104">
        <f>AI104-J104</f>
        <v>360</v>
      </c>
      <c r="I104" t="str">
        <f t="array" ref="I104">XLOOKUP($B104,'EMP LIST '!$B$2:$B$121,'EMP LIST '!$H$2:$H$121,)</f>
        <v/>
      </c>
      <c r="J104">
        <v>45938</v>
      </c>
      <c r="K104">
        <v>45941</v>
      </c>
      <c r="L104" t="str">
        <v>SME000017470377</v>
      </c>
      <c r="M104">
        <v>9672317783</v>
      </c>
      <c r="N104" t="str">
        <v>RAJASTHAN</v>
      </c>
      <c r="O104" t="str">
        <v>UDAIPUR</v>
      </c>
      <c r="P104" t="str">
        <v>OD</v>
      </c>
      <c r="Q104" t="str">
        <v xml:space="preserve">FIRST ADVISOR </v>
      </c>
      <c r="R104" t="str">
        <v>BAJAJ</v>
      </c>
      <c r="U104" t="str">
        <v>UNSECURED</v>
      </c>
      <c r="V104" t="str">
        <v>HOLD</v>
      </c>
      <c r="Z104" t="str">
        <v>FILE SENT TO BANKER || UNDER PROCESS, CIBIL CONSENT LINK SENT TO CUSTOMER, PENDING FROM CUSTOMER SIDE</v>
      </c>
      <c r="AA104" t="str">
        <v>Sohan Lohar</v>
      </c>
      <c r="AB104">
        <v>9829747991</v>
      </c>
      <c r="AC104" t="str">
        <v>sohan.lohar@bajajfinserv.in</v>
      </c>
      <c r="AI104">
        <f>TODAY()</f>
        <v>46298</v>
      </c>
    </row>
    <row r="105" xml:space="preserve">
      <c r="A105" t="str">
        <v>YES</v>
      </c>
      <c r="B105" t="str">
        <v>SHRUTIKA DUBEY</v>
      </c>
      <c r="C105" t="str">
        <f t="array" ref="C105">XLOOKUP(B105,'EMP LIST '!$B$2:$B$121,'EMP LIST '!$E$2:$E$121,)</f>
        <v>MANISHA SAXENA</v>
      </c>
      <c r="D105" t="str">
        <f t="array" ref="D105">XLOOKUP($B105,'EMP LIST '!$B$2:$B$121,'EMP LIST '!$F$2:$F$121,)</f>
        <v>SHASHANK BHARDWAJ</v>
      </c>
      <c r="E105" t="str">
        <f t="array" ref="E105">XLOOKUP($B105,'EMP LIST '!$B$2:$B$121,'EMP LIST '!$I$2:$I$121,)</f>
        <v>SALARIED</v>
      </c>
      <c r="F105" t="str">
        <v>VISHAL</v>
      </c>
      <c r="G105" t="str">
        <v>DR. AKASH RAI</v>
      </c>
      <c r="H105">
        <f>AI105-J105</f>
        <v>360</v>
      </c>
      <c r="I105" t="str">
        <f t="array" ref="I105">XLOOKUP($B105,'EMP LIST '!$B$2:$B$121,'EMP LIST '!$H$2:$H$121,)</f>
        <v>BAREILLY</v>
      </c>
      <c r="J105">
        <v>45938</v>
      </c>
      <c r="K105">
        <v>45940</v>
      </c>
      <c r="L105" t="str">
        <v>554BZ8601318</v>
      </c>
      <c r="M105">
        <v>7980155586</v>
      </c>
      <c r="N105" t="str">
        <v>WEST BANGAL</v>
      </c>
      <c r="O105" t="str">
        <v>NORTH 24 PARGANAS</v>
      </c>
      <c r="P105" t="str">
        <v>OD</v>
      </c>
      <c r="Q105" t="str">
        <v xml:space="preserve">FIRST ADVISOR </v>
      </c>
      <c r="R105" t="str">
        <v>TATA</v>
      </c>
      <c r="U105" t="str">
        <v>UNSECURED</v>
      </c>
      <c r="V105" t="str">
        <v xml:space="preserve">REJECTED </v>
      </c>
      <c r="Z105" t="str" xml:space="preserve">
        <v xml:space="preserve">FILE SENT TO BANKER || UNDER PROCESS ||  CASE LOGIN DONE || Customer is practicing for last 2 years only. Experience less than norms. Customer passed MBBS on 2019 &amp; done 1year housestaffship. 2020-2023 he has done MD &amp; post that he has started practicing.
The case declined last year due to bounces in the track. Currently we don’t have the banking, CIBIL reported as STD. Banking is required  to check,the Emi’s.,Customer has borrowed 58k &amp; 50k loan in last month, which reflecting financial worthiness.
Kamarhati location case, negative area.</v>
      </c>
      <c r="AA105" t="str">
        <v>MAMTA SINGH</v>
      </c>
      <c r="AB105">
        <v>7982612369</v>
      </c>
      <c r="AC105" t="str">
        <v>Mamta.singh@tatacapital.com</v>
      </c>
      <c r="AD105" t="str">
        <v>MBBS-2019</v>
      </c>
      <c r="AI105">
        <f>TODAY()</f>
        <v>46298</v>
      </c>
    </row>
    <row r="106">
      <c r="A106" t="str">
        <v>YES</v>
      </c>
      <c r="B106" t="str">
        <v>MRADUL</v>
      </c>
      <c r="C106" t="str">
        <f t="array" ref="C106">XLOOKUP(B106,'EMP LIST '!$B$2:$B$121,'EMP LIST '!$E$2:$E$121,)</f>
        <v/>
      </c>
      <c r="D106" t="str">
        <f t="array" ref="D106">XLOOKUP($B106,'EMP LIST '!$B$2:$B$121,'EMP LIST '!$F$2:$F$121,)</f>
        <v/>
      </c>
      <c r="E106" t="str">
        <f t="array" ref="E106">XLOOKUP($B106,'EMP LIST '!$B$2:$B$121,'EMP LIST '!$I$2:$I$121,)</f>
        <v/>
      </c>
      <c r="F106" t="str">
        <v>VISHAL</v>
      </c>
      <c r="G106" t="str">
        <v xml:space="preserve">DR Bibudhendu panigrahi </v>
      </c>
      <c r="H106">
        <f>AI106-J106</f>
        <v>360</v>
      </c>
      <c r="I106" t="str">
        <f t="array" ref="I106">XLOOKUP($B106,'EMP LIST '!$B$2:$B$121,'EMP LIST '!$H$2:$H$121,)</f>
        <v/>
      </c>
      <c r="J106">
        <v>45938</v>
      </c>
      <c r="K106">
        <v>45939</v>
      </c>
      <c r="L106">
        <v>170355805</v>
      </c>
      <c r="M106">
        <v>9078069818</v>
      </c>
      <c r="N106" t="str">
        <v>ORRISA</v>
      </c>
      <c r="O106" t="str">
        <v>Bhubaneswar</v>
      </c>
      <c r="P106" t="str">
        <v>OD</v>
      </c>
      <c r="Q106" t="str">
        <v>F2 FINTECH</v>
      </c>
      <c r="R106" t="str">
        <v>CHOLA</v>
      </c>
      <c r="U106" t="str">
        <v>UNSECURED</v>
      </c>
      <c r="V106" t="str">
        <v xml:space="preserve">REJECTED </v>
      </c>
      <c r="Z106" t="str">
        <v>FILE SENT TO BANKER || UNDER PROCESS ||1. Applicant not having any live track. 2. There are 5 loans are settled in past days. 3. Applicant closed all loans with 900 dpd 200 dpd 844 dpd. Not a single loan running with clean track. No one is funding to this customer from 2022 on wards.</v>
      </c>
      <c r="AA106" t="str">
        <v>MANOJ</v>
      </c>
      <c r="AB106" t="str">
        <v>824 983 0784</v>
      </c>
      <c r="AC106" t="str">
        <v>manojkumarmm@chola.murugappa.com</v>
      </c>
      <c r="AE106" t="str">
        <v>ROHIT</v>
      </c>
      <c r="AI106">
        <f>TODAY()</f>
        <v>46298</v>
      </c>
    </row>
    <row r="107">
      <c r="A107" t="str">
        <v>YES</v>
      </c>
      <c r="B107" t="str">
        <v>AMIT KUMAR</v>
      </c>
      <c r="C107" t="str">
        <f t="array" ref="C107">XLOOKUP(B107,'EMP LIST '!$B$2:$B$121,'EMP LIST '!$E$2:$E$121,)</f>
        <v>RAJKUMARI</v>
      </c>
      <c r="D107" t="str">
        <f t="array" ref="D107">XLOOKUP($B107,'EMP LIST '!$B$2:$B$121,'EMP LIST '!$F$2:$F$121,)</f>
        <v>RAJKUMARI</v>
      </c>
      <c r="E107" t="str">
        <f t="array" ref="E107">XLOOKUP($B107,'EMP LIST '!$B$2:$B$121,'EMP LIST '!$I$2:$I$121,)</f>
        <v>SALARIED</v>
      </c>
      <c r="F107" t="str">
        <v>RAJEEV</v>
      </c>
      <c r="G107" t="str">
        <v>DR MAISUR SANIYA</v>
      </c>
      <c r="H107">
        <f>AI107-J107</f>
        <v>357</v>
      </c>
      <c r="I107" t="str">
        <f t="array" ref="I107">XLOOKUP($B107,'EMP LIST '!$B$2:$B$121,'EMP LIST '!$H$2:$H$121,)</f>
        <v>NOIDA</v>
      </c>
      <c r="J107">
        <v>45941</v>
      </c>
      <c r="K107">
        <v>45947</v>
      </c>
      <c r="L107" t="str">
        <v>453BZ8639284</v>
      </c>
      <c r="M107">
        <v>7989299825</v>
      </c>
      <c r="N107" t="str">
        <v>TELANGANA</v>
      </c>
      <c r="O107" t="str">
        <v>malkajigri</v>
      </c>
      <c r="P107" t="str">
        <v>OD</v>
      </c>
      <c r="Q107" t="str">
        <v xml:space="preserve">FIRST ADVISOR </v>
      </c>
      <c r="R107" t="str">
        <v>TATA</v>
      </c>
      <c r="S107">
        <v>2000000</v>
      </c>
      <c r="T107">
        <v>2000000</v>
      </c>
      <c r="U107" t="str">
        <v>UNSECURED</v>
      </c>
      <c r="V107" t="str">
        <v>DISBURSED</v>
      </c>
      <c r="X107">
        <v>45945</v>
      </c>
      <c r="Y107">
        <v>45947</v>
      </c>
      <c r="Z107" t="str">
        <v>FILE SENDER TO BANKER || UNDER PROCESS || CASE MOVED TO CREDIT || CUSTOMER HUSBAND CIBIL WILL BE PULLED AND WILL GET THE DECISION TILL 2 PM TODAY || Case Approved 20 Lacs And Both Fi INNITIATED || AMOUNT WILL BE INCREASED</v>
      </c>
      <c r="AA107" t="str">
        <v>GAURAV TATA</v>
      </c>
      <c r="AB107">
        <v>9654949270</v>
      </c>
      <c r="AC107" t="str">
        <v>gaurav.tcl@tatacapital.com</v>
      </c>
      <c r="AD107" t="str">
        <v>MBBS-2013</v>
      </c>
      <c r="AI107">
        <f>TODAY()</f>
        <v>46298</v>
      </c>
    </row>
    <row r="108">
      <c r="A108" t="str">
        <v>YES</v>
      </c>
      <c r="B108" t="str">
        <v>AKANSHA SINGH</v>
      </c>
      <c r="C108" t="str">
        <f t="array" ref="C108">XLOOKUP(B108,'EMP LIST '!$B$2:$B$121,'EMP LIST '!$E$2:$E$121,)</f>
        <v>RAJAT DWIVEDI</v>
      </c>
      <c r="D108" t="str">
        <f t="array" ref="D108">XLOOKUP($B108,'EMP LIST '!$B$2:$B$121,'EMP LIST '!$F$2:$F$121,)</f>
        <v>RAJKUMARI</v>
      </c>
      <c r="E108" t="str">
        <f t="array" ref="E108">XLOOKUP($B108,'EMP LIST '!$B$2:$B$121,'EMP LIST '!$I$2:$I$121,)</f>
        <v>SALARIED</v>
      </c>
      <c r="F108" t="str">
        <v>VISHAL</v>
      </c>
      <c r="G108" t="str">
        <v>DR. YENYTRHURLA ANISH REDDY</v>
      </c>
      <c r="H108">
        <f>AI108-J108</f>
        <v>360</v>
      </c>
      <c r="I108" t="str">
        <f t="array" ref="I108">XLOOKUP($B108,'EMP LIST '!$B$2:$B$121,'EMP LIST '!$H$2:$H$121,)</f>
        <v>NOIDA</v>
      </c>
      <c r="J108">
        <v>45938</v>
      </c>
      <c r="K108">
        <v>45938</v>
      </c>
      <c r="L108" t="str">
        <v>SME000017474894</v>
      </c>
      <c r="M108">
        <v>8074061917</v>
      </c>
      <c r="N108" t="str">
        <v>TELANGANA</v>
      </c>
      <c r="O108" t="str">
        <v>HYDERABAD</v>
      </c>
      <c r="P108" t="str">
        <v>OD</v>
      </c>
      <c r="Q108" t="str">
        <v xml:space="preserve">FIRST ADVISOR </v>
      </c>
      <c r="R108" t="str">
        <v>BAJAJ</v>
      </c>
      <c r="U108" t="str">
        <v>UNSECURED</v>
      </c>
      <c r="V108" t="str">
        <v xml:space="preserve">REJECTED </v>
      </c>
      <c r="W108">
        <v>-1</v>
      </c>
      <c r="Z108" t="str">
        <v>FILE SENT TO BANKER || UNDER PROCESS, -1 CIBIL ELIGIBILITY IS 0 , AGREEGATOR LINK SENT TO CUSTOMER, LOW ABB</v>
      </c>
      <c r="AA108" t="str">
        <v>C EshwarRao_x000d_</v>
      </c>
      <c r="AB108">
        <v>9074641230</v>
      </c>
      <c r="AC108" t="str">
        <v>c.eshwarrao@bajajfinserv.in_x000d_</v>
      </c>
      <c r="AD108" t="str">
        <v>MBBS-2022</v>
      </c>
      <c r="AI108">
        <f>TODAY()</f>
        <v>46298</v>
      </c>
    </row>
    <row r="109">
      <c r="A109" t="str">
        <v>YES</v>
      </c>
      <c r="B109" t="str">
        <v>PRADDUMN VERMA</v>
      </c>
      <c r="C109" t="str">
        <f t="array" ref="C109">XLOOKUP(B109,'EMP LIST '!$B$2:$B$121,'EMP LIST '!$E$2:$E$121,)</f>
        <v/>
      </c>
      <c r="D109" t="str">
        <f t="array" ref="D109">XLOOKUP($B109,'EMP LIST '!$B$2:$B$121,'EMP LIST '!$F$2:$F$121,)</f>
        <v/>
      </c>
      <c r="E109" t="str">
        <f t="array" ref="E109">XLOOKUP($B109,'EMP LIST '!$B$2:$B$121,'EMP LIST '!$I$2:$I$121,)</f>
        <v/>
      </c>
      <c r="F109" t="str">
        <v>RAJEEV</v>
      </c>
      <c r="G109" t="str">
        <v xml:space="preserve">DR Pooja Choudhary </v>
      </c>
      <c r="H109">
        <f>AI109-J109</f>
        <v>359</v>
      </c>
      <c r="I109" t="str">
        <f t="array" ref="I109">XLOOKUP($B109,'EMP LIST '!$B$2:$B$121,'EMP LIST '!$H$2:$H$121,)</f>
        <v/>
      </c>
      <c r="J109">
        <v>45939</v>
      </c>
      <c r="K109">
        <v>45939</v>
      </c>
      <c r="L109" t="str">
        <v>SME000017483802</v>
      </c>
      <c r="M109">
        <v>9875858616</v>
      </c>
      <c r="N109" t="str">
        <v>HARYANA</v>
      </c>
      <c r="O109" t="str">
        <v>HISAR</v>
      </c>
      <c r="P109" t="str">
        <v>OD</v>
      </c>
      <c r="Q109" t="str">
        <v xml:space="preserve">FIRST ADVISOR </v>
      </c>
      <c r="R109" t="str">
        <v>BAJAJ</v>
      </c>
      <c r="U109" t="str">
        <v>UNSECURED</v>
      </c>
      <c r="V109" t="str">
        <v xml:space="preserve">REJECTED </v>
      </c>
      <c r="Z109" t="str">
        <v>FILE SENT TO BANKER || UNDER PROCESS, CIBIL CONSENT LINK SENT TO CUSTOMER,Not doable due to -1 cibil and risk segment orange and nil eligibility</v>
      </c>
      <c r="AA109" t="str">
        <v>VIKAS</v>
      </c>
      <c r="AB109">
        <v>9992211706</v>
      </c>
      <c r="AC109" t="str">
        <v>vikas.vikas45@bajajfinserv.in</v>
      </c>
      <c r="AD109" t="str">
        <v>MBBS-2024</v>
      </c>
      <c r="AI109">
        <f>TODAY()</f>
        <v>46298</v>
      </c>
    </row>
    <row r="110" xml:space="preserve">
      <c r="A110" t="str">
        <v>YES</v>
      </c>
      <c r="B110" t="str">
        <v>RAJAT DWIVEDI</v>
      </c>
      <c r="C110" t="str">
        <f t="array" ref="C110">XLOOKUP(B110,'EMP LIST '!$B$2:$B$121,'EMP LIST '!$E$2:$E$121,)</f>
        <v>RAJKUMARI</v>
      </c>
      <c r="D110" t="str">
        <f t="array" ref="D110">XLOOKUP($B110,'EMP LIST '!$B$2:$B$121,'EMP LIST '!$F$2:$F$121,)</f>
        <v>RAJKUMARI</v>
      </c>
      <c r="E110" t="str">
        <f t="array" ref="E110">XLOOKUP($B110,'EMP LIST '!$B$2:$B$121,'EMP LIST '!$I$2:$I$121,)</f>
        <v>SALARIED</v>
      </c>
      <c r="F110" t="str">
        <v>VISHAL</v>
      </c>
      <c r="G110" t="str">
        <v>DR BRAJESH KUMAR SINGH</v>
      </c>
      <c r="H110">
        <f>AI110-J110</f>
        <v>359</v>
      </c>
      <c r="I110" t="str">
        <f t="array" ref="I110">XLOOKUP($B110,'EMP LIST '!$B$2:$B$121,'EMP LIST '!$H$2:$H$121,)</f>
        <v>NOIDA</v>
      </c>
      <c r="J110">
        <v>45939</v>
      </c>
      <c r="K110">
        <v>45943</v>
      </c>
      <c r="L110" t="str">
        <v>544BZ8606498</v>
      </c>
      <c r="M110">
        <v>9614893116</v>
      </c>
      <c r="N110" t="str">
        <v>WEST BANGAL</v>
      </c>
      <c r="O110" t="str">
        <v>DARJEELING</v>
      </c>
      <c r="P110" t="str">
        <v>OD</v>
      </c>
      <c r="Q110" t="str">
        <v xml:space="preserve">FIRST ADVISOR </v>
      </c>
      <c r="R110" t="str">
        <v>TATA</v>
      </c>
      <c r="U110" t="str">
        <v>UNSECURED</v>
      </c>
      <c r="V110" t="str">
        <v xml:space="preserve">REJECTED </v>
      </c>
      <c r="Z110" t="str" xml:space="preserve">
        <v xml:space="preserve">FILE SENT TO BANKER || UNDER PROCESS || CASE HAS BEEN MOVED TO CREDIT PD TO BE DONE TODAY || CASE IS IN CPC || • Credit card utilisation is above norms –
• DPD seen in multiple loan tracks in the CIBIL report.
,Applicant residing at rented house in Siliguri – permanent address is not documented.</v>
      </c>
      <c r="AA110" t="str">
        <v>GAURAV TATA</v>
      </c>
      <c r="AB110">
        <v>9654949270</v>
      </c>
      <c r="AC110" t="str">
        <v>gaurav.tcl@tatacapital.com</v>
      </c>
      <c r="AD110" t="str">
        <v>MBBS-2018</v>
      </c>
      <c r="AI110">
        <f>TODAY()</f>
        <v>46298</v>
      </c>
    </row>
    <row r="111" xml:space="preserve">
      <c r="A111" t="str">
        <v>YES</v>
      </c>
      <c r="B111" t="str">
        <v>SHRUTIKA DUBEY</v>
      </c>
      <c r="C111" t="str">
        <v>MANISHA SAXENA</v>
      </c>
      <c r="D111" t="str">
        <v>SHASHANK BHARDWAJ</v>
      </c>
      <c r="E111" t="str">
        <v>SALARIED</v>
      </c>
      <c r="F111" t="str">
        <v>VISHAL</v>
      </c>
      <c r="G111" t="str" xml:space="preserve">
        <v xml:space="preserve">DR. VINOD KUMAR MEENA_x000d_
</v>
      </c>
      <c r="H111">
        <v>309</v>
      </c>
      <c r="I111" t="str">
        <v>BAREILLY</v>
      </c>
      <c r="J111">
        <v>45937</v>
      </c>
      <c r="K111">
        <v>45939</v>
      </c>
      <c r="L111" t="str">
        <v>SME000017452259</v>
      </c>
      <c r="M111" t="str">
        <v>78298 20223</v>
      </c>
      <c r="N111" t="str">
        <v>RAJASTHAN</v>
      </c>
      <c r="O111" t="str">
        <v>BARAN</v>
      </c>
      <c r="P111" t="str">
        <v>OD</v>
      </c>
      <c r="Q111" t="str">
        <v xml:space="preserve">FIRST ADVISOR </v>
      </c>
      <c r="R111" t="str">
        <v>BAJAJ</v>
      </c>
      <c r="S111">
        <v>1996000</v>
      </c>
      <c r="T111">
        <v>1996000</v>
      </c>
      <c r="U111" t="str">
        <v>UNSECURED</v>
      </c>
      <c r="V111" t="str">
        <v>DISBURSED</v>
      </c>
      <c r="X111">
        <v>45937</v>
      </c>
      <c r="Y111">
        <v>45939</v>
      </c>
      <c r="Z111" t="str">
        <v>FILE SENT TO BANKER || UNDER PROCESS, TO BE DISBURSED TOMORROW, TO BE DISBURSED TODAY</v>
      </c>
      <c r="AA111" t="str">
        <v>Mohammed Asif1_x000d_</v>
      </c>
      <c r="AB111">
        <v>9079281189</v>
      </c>
      <c r="AC111" t="str">
        <v>mohammed.asif1@bajajfinserv.in_x000d_</v>
      </c>
      <c r="AD111" t="str">
        <v>MBBS -2019</v>
      </c>
      <c r="AI111">
        <v>46246</v>
      </c>
    </row>
    <row r="112">
      <c r="A112" t="str">
        <v>YES</v>
      </c>
      <c r="B112" t="str">
        <v>SANIA SIDDIQUI</v>
      </c>
      <c r="C112" t="str">
        <f t="array" ref="C112">XLOOKUP(B112,'EMP LIST '!$B$2:$B$121,'EMP LIST '!$E$2:$E$121,)</f>
        <v/>
      </c>
      <c r="D112" t="str">
        <f t="array" ref="D112">XLOOKUP($B112,'EMP LIST '!$B$2:$B$121,'EMP LIST '!$F$2:$F$121,)</f>
        <v/>
      </c>
      <c r="E112" t="str">
        <f t="array" ref="E112">XLOOKUP($B112,'EMP LIST '!$B$2:$B$121,'EMP LIST '!$I$2:$I$121,)</f>
        <v/>
      </c>
      <c r="F112" t="str">
        <v>RAJEEV</v>
      </c>
      <c r="G112" t="str">
        <v>CA Mohammad Saem Raza</v>
      </c>
      <c r="H112">
        <f>AI112-J112</f>
        <v>359</v>
      </c>
      <c r="I112" t="str">
        <f t="array" ref="I112">XLOOKUP($B112,'EMP LIST '!$B$2:$B$121,'EMP LIST '!$H$2:$H$121,)</f>
        <v/>
      </c>
      <c r="J112">
        <v>45939</v>
      </c>
      <c r="K112">
        <v>45941</v>
      </c>
      <c r="L112" t="str">
        <v>DL00000015600</v>
      </c>
      <c r="M112">
        <v>8709348748</v>
      </c>
      <c r="N112" t="str">
        <v>BIHAR</v>
      </c>
      <c r="O112" t="str">
        <v>PATNA</v>
      </c>
      <c r="P112" t="str">
        <v>OD</v>
      </c>
      <c r="Q112" t="str">
        <v xml:space="preserve">FIRST ADVISOR </v>
      </c>
      <c r="R112" t="str">
        <v>ABCL</v>
      </c>
      <c r="U112" t="str">
        <v>UNSECURED</v>
      </c>
      <c r="V112" t="str">
        <v xml:space="preserve">REJECTED </v>
      </c>
      <c r="Z112" t="str">
        <v xml:space="preserve">FILE SENT TO BANKER || UNDER PROCESS || ELECTRIC BIL ITR 24-25 WITH LONG ITR FORM || SENT TO BANKER LOGIN DONE  || VHR SEGMENT VERY HIGH RISK SEGMENT </v>
      </c>
      <c r="AA112" t="str">
        <v>DHIRAJ</v>
      </c>
      <c r="AB112">
        <v>9576427438</v>
      </c>
      <c r="AC112" t="str">
        <v>dhiraj.kumar9@adityabirlacapital.com</v>
      </c>
      <c r="AI112">
        <f>TODAY()</f>
        <v>46298</v>
      </c>
    </row>
    <row r="113">
      <c r="A113" t="str">
        <v>YES</v>
      </c>
      <c r="B113" t="str">
        <v>DHARAMVEER</v>
      </c>
      <c r="C113" t="str">
        <f t="array" ref="C113">XLOOKUP(B113,'EMP LIST '!$B$2:$B$121,'EMP LIST '!$E$2:$E$121,)</f>
        <v>RASHI GANGWAR</v>
      </c>
      <c r="D113" t="str">
        <f t="array" ref="D113">XLOOKUP($B113,'EMP LIST '!$B$2:$B$121,'EMP LIST '!$F$2:$F$121,)</f>
        <v>RAJKUMARI</v>
      </c>
      <c r="E113" t="str">
        <f t="array" ref="E113">XLOOKUP($B113,'EMP LIST '!$B$2:$B$121,'EMP LIST '!$I$2:$I$121,)</f>
        <v>SALARIED</v>
      </c>
      <c r="F113" t="str">
        <v>RAJEEV</v>
      </c>
      <c r="G113" t="str">
        <v>DR Mohammed abdul</v>
      </c>
      <c r="H113">
        <f>AI113-J113</f>
        <v>359</v>
      </c>
      <c r="I113" t="str">
        <f t="array" ref="I113">XLOOKUP($B113,'EMP LIST '!$B$2:$B$121,'EMP LIST '!$H$2:$H$121,)</f>
        <v>NOIDA</v>
      </c>
      <c r="J113">
        <v>45939</v>
      </c>
      <c r="K113">
        <v>45946</v>
      </c>
      <c r="L113" t="str">
        <v>054B8Z601033</v>
      </c>
      <c r="M113">
        <v>8147085556</v>
      </c>
      <c r="N113" t="str">
        <v>KARNATAKA</v>
      </c>
      <c r="O113" t="str">
        <v>GULBARGA</v>
      </c>
      <c r="P113" t="str">
        <v>OD</v>
      </c>
      <c r="Q113" t="str">
        <v xml:space="preserve">FIRST ADVISOR </v>
      </c>
      <c r="R113" t="str">
        <v>TATA</v>
      </c>
      <c r="U113" t="str">
        <v>UNSECURED</v>
      </c>
      <c r="V113" t="str">
        <v>HOLD</v>
      </c>
      <c r="Z113" t="str">
        <v xml:space="preserve">FILE SENT TO BANKER || UNDER PROCESS  || ELIGIBILTY IS 10 LACS AND  CUSTOMER NEED OD,AS PER NEW POLICY OF THIS LOCATION IF LOAN AMOUNT WOULD BE 15 LACS THEN OD WILL PROVIDE-NEED TO CONFIRM WITH CUSTOMER FOR LOAN AMOUNT || </v>
      </c>
      <c r="AA113" t="str">
        <v>SHIVAKUMAR</v>
      </c>
      <c r="AB113" t="str">
        <v>90089 02899</v>
      </c>
      <c r="AC113" t="str">
        <v>shivakumar.biradar@tatacapital.com</v>
      </c>
      <c r="AI113">
        <f>TODAY()</f>
        <v>46298</v>
      </c>
    </row>
    <row r="114">
      <c r="A114" t="str">
        <v>YES</v>
      </c>
      <c r="B114" t="str">
        <v>SIMA SHAW</v>
      </c>
      <c r="C114" t="str">
        <f t="array" ref="C114">XLOOKUP(B114,'EMP LIST '!$B$2:$B$121,'EMP LIST '!$E$2:$E$121,)</f>
        <v/>
      </c>
      <c r="D114" t="str">
        <f t="array" ref="D114">XLOOKUP($B114,'EMP LIST '!$B$2:$B$121,'EMP LIST '!$F$2:$F$121,)</f>
        <v/>
      </c>
      <c r="E114" t="str">
        <f t="array" ref="E114">XLOOKUP($B114,'EMP LIST '!$B$2:$B$121,'EMP LIST '!$I$2:$I$121,)</f>
        <v/>
      </c>
      <c r="F114" t="str">
        <v>RAJEEV</v>
      </c>
      <c r="G114" t="str">
        <v>DR Bishan wati</v>
      </c>
      <c r="H114">
        <f>AI114-J114</f>
        <v>359</v>
      </c>
      <c r="I114" t="str">
        <f t="array" ref="I114">XLOOKUP($B114,'EMP LIST '!$B$2:$B$121,'EMP LIST '!$H$2:$H$121,)</f>
        <v/>
      </c>
      <c r="J114">
        <v>45939</v>
      </c>
      <c r="K114">
        <v>45939</v>
      </c>
      <c r="L114">
        <v>113</v>
      </c>
      <c r="M114">
        <v>9953235956</v>
      </c>
      <c r="N114" t="str">
        <v>HARYANA</v>
      </c>
      <c r="O114" t="str">
        <v>FARIDABAD</v>
      </c>
      <c r="P114" t="str">
        <v>OD</v>
      </c>
      <c r="Q114" t="str">
        <v xml:space="preserve">FIRST ADVISOR </v>
      </c>
      <c r="R114" t="str">
        <v>LNT</v>
      </c>
      <c r="U114" t="str">
        <v>UNSECURED</v>
      </c>
      <c r="V114" t="str">
        <v xml:space="preserve">REJECTED </v>
      </c>
      <c r="Z114" t="str">
        <v>FILE SENT TO BANKER || UNDER PROCESS || BRE REJECTED DUE TO HIGH ENQURIES</v>
      </c>
      <c r="AA114" t="str">
        <v>ANANDKUMAR</v>
      </c>
      <c r="AB114" t="str">
        <v>85869 31551</v>
      </c>
      <c r="AC114" t="str">
        <v>anandankur@ltfs.com</v>
      </c>
      <c r="AD114" t="str">
        <v>MBBS-2014</v>
      </c>
      <c r="AI114">
        <f>TODAY()</f>
        <v>46298</v>
      </c>
    </row>
    <row r="115">
      <c r="A115" t="str">
        <v>YES</v>
      </c>
      <c r="B115" t="str">
        <v>SIMA SHAW</v>
      </c>
      <c r="C115" t="str">
        <f t="array" ref="C115">XLOOKUP(B115,'EMP LIST '!$B$2:$B$121,'EMP LIST '!$E$2:$E$121,)</f>
        <v/>
      </c>
      <c r="D115" t="str">
        <f t="array" ref="D115">XLOOKUP($B115,'EMP LIST '!$B$2:$B$121,'EMP LIST '!$F$2:$F$121,)</f>
        <v/>
      </c>
      <c r="E115" t="str">
        <f t="array" ref="E115">XLOOKUP($B115,'EMP LIST '!$B$2:$B$121,'EMP LIST '!$I$2:$I$121,)</f>
        <v/>
      </c>
      <c r="F115" t="str">
        <v>VISHAL</v>
      </c>
      <c r="G115" t="str">
        <v>DR Bishan wati</v>
      </c>
      <c r="H115">
        <f>AI115-J115</f>
        <v>359</v>
      </c>
      <c r="I115" t="str">
        <f t="array" ref="I115">XLOOKUP($B115,'EMP LIST '!$B$2:$B$121,'EMP LIST '!$H$2:$H$121,)</f>
        <v/>
      </c>
      <c r="J115">
        <v>45939</v>
      </c>
      <c r="K115">
        <v>45940</v>
      </c>
      <c r="L115" t="str">
        <v>396BZ8600439</v>
      </c>
      <c r="M115">
        <v>9953235956</v>
      </c>
      <c r="N115" t="str">
        <v>HARYANA</v>
      </c>
      <c r="O115" t="str">
        <v>FARIDABAD</v>
      </c>
      <c r="P115" t="str">
        <v>OD</v>
      </c>
      <c r="Q115" t="str">
        <v xml:space="preserve">FIRST ADVISOR </v>
      </c>
      <c r="R115" t="str">
        <v>TATA</v>
      </c>
      <c r="U115" t="str">
        <v>UNSECURED</v>
      </c>
      <c r="V115" t="str">
        <v xml:space="preserve">REJECTED </v>
      </c>
      <c r="Z115" t="str">
        <v>FILE SENT TO BANKER || UNDER PROCESS || BRE REJECTED DUE TO HIGHT ENQURIES</v>
      </c>
      <c r="AA115" t="str">
        <v>GAURAV TATA</v>
      </c>
      <c r="AB115">
        <v>9654949270</v>
      </c>
      <c r="AC115" t="str">
        <v>gaurav.tcl@tatacapital.com</v>
      </c>
      <c r="AD115" t="str">
        <v>MBBS-2014</v>
      </c>
      <c r="AI115">
        <f>TODAY()</f>
        <v>46298</v>
      </c>
    </row>
    <row r="116">
      <c r="A116" t="str">
        <v>YES</v>
      </c>
      <c r="B116" t="str">
        <v>TANNU KUMARI</v>
      </c>
      <c r="C116" t="str">
        <f t="array" ref="C116">XLOOKUP(B116,'EMP LIST '!$B$2:$B$121,'EMP LIST '!$E$2:$E$121,)</f>
        <v>RAJKUMARI</v>
      </c>
      <c r="D116" t="str">
        <f t="array" ref="D116">XLOOKUP($B116,'EMP LIST '!$B$2:$B$121,'EMP LIST '!$F$2:$F$121,)</f>
        <v>RAJKUMARI</v>
      </c>
      <c r="E116" t="str">
        <f t="array" ref="E116">XLOOKUP($B116,'EMP LIST '!$B$2:$B$121,'EMP LIST '!$I$2:$I$121,)</f>
        <v>SALARIED</v>
      </c>
      <c r="F116" t="str">
        <v>VISHAL</v>
      </c>
      <c r="G116" t="str">
        <v>Dr DANDURI GIRIDHAR</v>
      </c>
      <c r="H116">
        <f>AI116-J116</f>
        <v>359</v>
      </c>
      <c r="I116" t="str">
        <f t="array" ref="I116">XLOOKUP($B116,'EMP LIST '!$B$2:$B$121,'EMP LIST '!$H$2:$H$121,)</f>
        <v>NOIDA</v>
      </c>
      <c r="J116">
        <v>45939</v>
      </c>
      <c r="K116">
        <v>45941</v>
      </c>
      <c r="L116">
        <v>170357442</v>
      </c>
      <c r="M116">
        <v>9491819155</v>
      </c>
      <c r="N116" t="str">
        <v>HARYANA</v>
      </c>
      <c r="O116" t="str">
        <v>FARIDABAD</v>
      </c>
      <c r="P116" t="str">
        <v>TERM LOAN</v>
      </c>
      <c r="Q116" t="str">
        <v>F2 FINTECH</v>
      </c>
      <c r="R116" t="str">
        <v>CHOLA</v>
      </c>
      <c r="U116" t="str">
        <v>UNSECURED</v>
      </c>
      <c r="V116" t="str">
        <v xml:space="preserve">REJECTED </v>
      </c>
      <c r="Z116" t="str">
        <v>FILE SENT TO BANKER || UNDER PROCESS || case is not able to process since majority of transactions belongs share market || 11 enquires in past 03 month</v>
      </c>
      <c r="AA116" t="str">
        <v>RANGARAVI</v>
      </c>
      <c r="AB116">
        <v>7386090341</v>
      </c>
      <c r="AC116" t="str">
        <v>rangaravi@chola.murugappa.com</v>
      </c>
      <c r="AD116" t="str">
        <v>BDS-2006</v>
      </c>
      <c r="AI116">
        <f>TODAY()</f>
        <v>46298</v>
      </c>
    </row>
    <row r="117">
      <c r="A117" t="str">
        <v>YES</v>
      </c>
      <c r="B117" t="str">
        <v>ARIF HUSSAIN</v>
      </c>
      <c r="C117" t="str">
        <v>MANISHA SAXENA</v>
      </c>
      <c r="D117" t="str">
        <v>SHASHANK BHARDWAJ</v>
      </c>
      <c r="E117" t="str">
        <v>SALARIED</v>
      </c>
      <c r="F117" t="str">
        <v>VISHAL</v>
      </c>
      <c r="G117" t="str">
        <v>DR. ANDELA VEERENDRA</v>
      </c>
      <c r="H117">
        <v>315</v>
      </c>
      <c r="I117" t="str">
        <v xml:space="preserve">BAREILLY </v>
      </c>
      <c r="J117">
        <v>45931</v>
      </c>
      <c r="K117">
        <v>45933</v>
      </c>
      <c r="L117" t="str">
        <v>SME000017379940</v>
      </c>
      <c r="M117" t="str">
        <v>81437 85878</v>
      </c>
      <c r="N117" t="str">
        <v>MAHARASHTRA</v>
      </c>
      <c r="O117" t="str">
        <v>AURANGABAD</v>
      </c>
      <c r="P117" t="str">
        <v>OD</v>
      </c>
      <c r="Q117" t="str">
        <v>CATEYE</v>
      </c>
      <c r="R117" t="str">
        <v>BAJAJ</v>
      </c>
      <c r="S117">
        <v>1635000</v>
      </c>
      <c r="T117">
        <v>1635000</v>
      </c>
      <c r="U117" t="str">
        <v>UNSECURED</v>
      </c>
      <c r="V117" t="str">
        <v>DISBURSED</v>
      </c>
      <c r="X117">
        <v>45933</v>
      </c>
      <c r="Y117">
        <v>45933</v>
      </c>
      <c r="Z117" t="str">
        <v>FILE SENT TO BANKER || UNDER PROCESS</v>
      </c>
      <c r="AA117" t="str">
        <v>Sharad Adhave</v>
      </c>
      <c r="AB117">
        <v>9673253358</v>
      </c>
      <c r="AC117" t="str">
        <v>sharad.adhave@bajajfinserv.in_x000d_</v>
      </c>
      <c r="AD117" t="str">
        <v>MBBS-2020</v>
      </c>
      <c r="AI117">
        <v>46246</v>
      </c>
    </row>
    <row r="118">
      <c r="A118" t="str">
        <v>YES</v>
      </c>
      <c r="B118" t="str">
        <v>RAJAT DWIVEDI</v>
      </c>
      <c r="C118" t="str">
        <f t="array" ref="C118">XLOOKUP(B118,'EMP LIST '!$B$2:$B$121,'EMP LIST '!$E$2:$E$121,)</f>
        <v>RAJKUMARI</v>
      </c>
      <c r="D118" t="str">
        <f t="array" ref="D118">XLOOKUP($B118,'EMP LIST '!$B$2:$B$121,'EMP LIST '!$F$2:$F$121,)</f>
        <v>RAJKUMARI</v>
      </c>
      <c r="E118" t="str">
        <f t="array" ref="E118">XLOOKUP($B118,'EMP LIST '!$B$2:$B$121,'EMP LIST '!$I$2:$I$121,)</f>
        <v>SALARIED</v>
      </c>
      <c r="F118" t="str">
        <v>RAJEEV</v>
      </c>
      <c r="G118" t="str">
        <v xml:space="preserve">DR Shashi Kumar </v>
      </c>
      <c r="I118" t="str">
        <f t="array" ref="I118">XLOOKUP($B118,'EMP LIST '!$B$2:$B$121,'EMP LIST '!$H$2:$H$121,)</f>
        <v>NOIDA</v>
      </c>
      <c r="J118">
        <v>45939</v>
      </c>
      <c r="K118">
        <v>45959</v>
      </c>
      <c r="L118" t="str">
        <v>BL251013253156954</v>
      </c>
      <c r="M118" t="str">
        <v>72890 58005</v>
      </c>
      <c r="N118" t="str">
        <v>BIHAR</v>
      </c>
      <c r="O118" t="str">
        <v>MUZAFFARPUR</v>
      </c>
      <c r="P118" t="str">
        <v>OD</v>
      </c>
      <c r="Q118" t="str">
        <v xml:space="preserve">FIRST ADVISOR </v>
      </c>
      <c r="R118" t="str">
        <v>LNT</v>
      </c>
      <c r="S118">
        <v>2500000</v>
      </c>
      <c r="T118">
        <v>2500000</v>
      </c>
      <c r="U118" t="str">
        <v>UNSECURED</v>
      </c>
      <c r="V118" t="str">
        <v>DISBURSED</v>
      </c>
      <c r="X118">
        <v>45948</v>
      </c>
      <c r="Y118">
        <v>45960</v>
      </c>
      <c r="Z118" t="str">
        <v>FILE SENT TO BANKER || UNDER PROCESS || CUSTOMER IS NOT RESPONDING BANKER CALLS AND OUR SALES CALLS || BANK DETAILS REQ ||  SEND TO BANKER ||  BANKER WILL COFIRM THE DECISON || DECISION WILL OME TODAY 2 PM  ||  PD TO BE DONE TODAY || CASE APPROVED 25 LACS, FI REPORT PENDING || COMPLETE RENT AGREEMENT REQ AND SM WILL VISITE TODAY THEN CASE WILL BE DISBURSED, TO BE DISBURSED</v>
      </c>
      <c r="AA118" t="str">
        <v>RAJESH</v>
      </c>
      <c r="AB118">
        <v>8800887571</v>
      </c>
      <c r="AC118" t="str">
        <v>rajeshkumar72@ltfs.com</v>
      </c>
      <c r="AD118" t="str">
        <v>RAJESH KUMAR SINGH (ASM)</v>
      </c>
      <c r="AI118">
        <f>TODAY()</f>
        <v>46298</v>
      </c>
    </row>
    <row r="119" xml:space="preserve">
      <c r="A119" t="str">
        <v>YES</v>
      </c>
      <c r="B119" t="str">
        <v>SIMA SHAW</v>
      </c>
      <c r="C119" t="str">
        <f t="array" ref="C119">XLOOKUP(B119,'EMP LIST '!$B$2:$B$121,'EMP LIST '!$E$2:$E$121,)</f>
        <v/>
      </c>
      <c r="D119" t="str">
        <f t="array" ref="D119">XLOOKUP($B119,'EMP LIST '!$B$2:$B$121,'EMP LIST '!$F$2:$F$121,)</f>
        <v/>
      </c>
      <c r="E119" t="str">
        <f t="array" ref="E119">XLOOKUP($B119,'EMP LIST '!$B$2:$B$121,'EMP LIST '!$I$2:$I$121,)</f>
        <v/>
      </c>
      <c r="F119" t="str">
        <v>VISHAL</v>
      </c>
      <c r="G119" t="str">
        <v>DR Bishan wati</v>
      </c>
      <c r="H119">
        <f>AI119-J119</f>
        <v>359</v>
      </c>
      <c r="I119" t="str">
        <f t="array" ref="I119">XLOOKUP($B119,'EMP LIST '!$B$2:$B$121,'EMP LIST '!$H$2:$H$121,)</f>
        <v/>
      </c>
      <c r="J119">
        <v>45939</v>
      </c>
      <c r="K119">
        <v>45941</v>
      </c>
      <c r="L119">
        <v>118</v>
      </c>
      <c r="M119">
        <v>9953235956</v>
      </c>
      <c r="N119" t="str">
        <v>HARYANA</v>
      </c>
      <c r="O119" t="str">
        <v>FARIDABAD</v>
      </c>
      <c r="P119" t="str">
        <v>OD</v>
      </c>
      <c r="Q119" t="str">
        <v xml:space="preserve">FIRST ADVISOR </v>
      </c>
      <c r="R119" t="str">
        <v>GODREJ</v>
      </c>
      <c r="U119" t="str">
        <v>UNSECURED</v>
      </c>
      <c r="V119" t="str">
        <v xml:space="preserve">REJECTED </v>
      </c>
      <c r="Z119" t="str" xml:space="preserve">
        <v xml:space="preserve">FILE SENT TO BANKER || UNDER PROCESS || march month banking req || BANKING SEND || Applicant using loan fund to clear the EMI in April 25 due to delay in salary.
,She has left the GOVT Job as she was on contract basis. – Confirmed on PD,1 EMI bounce seen in June 25.,15+ USL enquiries in last 3 months.,Applicant has availed Poonawalla PL to close the 3 USL track.,UCIC Found GFL3101BD0064685, Case has been rejected on 11-Sep-2024 due to high USL enquiries, EMI debit banking not available, Dual name declaration mismatch on KYC and registration is different, NO salary credits in given banking–only internal transaction, Funds required to open own clinic.,GFL3101BD0065379, Case has been rejected on 17-Jan-2025 due to segment policy, EMI bounce, 25 USL enquiry. Mail documented.</v>
      </c>
      <c r="AA119" t="str">
        <v>MUSKAN</v>
      </c>
      <c r="AB119" t="str">
        <v xml:space="preserve"> 870 952 8244</v>
      </c>
      <c r="AC119" t="str">
        <v>kumari.muskan@godrejcapital.com</v>
      </c>
      <c r="AD119" t="str">
        <v>MBBS-2014</v>
      </c>
      <c r="AI119">
        <f>TODAY()</f>
        <v>46298</v>
      </c>
    </row>
    <row r="120">
      <c r="A120" t="str">
        <v>YES</v>
      </c>
      <c r="B120" t="str">
        <v>IRAM FATIMA</v>
      </c>
      <c r="C120" t="str">
        <f t="array" ref="C120">XLOOKUP(B120,'EMP LIST '!$B$2:$B$121,'EMP LIST '!$E$2:$E$121,)</f>
        <v>MANISHA SAXENA</v>
      </c>
      <c r="D120" t="str">
        <f t="array" ref="D120">XLOOKUP($B120,'EMP LIST '!$B$2:$B$121,'EMP LIST '!$F$2:$F$121,)</f>
        <v>SHASHANK BHARDWAJ</v>
      </c>
      <c r="E120" t="str">
        <f t="array" ref="E120">XLOOKUP($B120,'EMP LIST '!$B$2:$B$121,'EMP LIST '!$I$2:$I$121,)</f>
        <v>SALARIED</v>
      </c>
      <c r="F120" t="str">
        <v>VISHAL</v>
      </c>
      <c r="G120" t="str">
        <v>DR. KUNAL MANISH</v>
      </c>
      <c r="H120">
        <f>AI120-J120</f>
        <v>359</v>
      </c>
      <c r="I120" t="str">
        <f t="array" ref="I120">XLOOKUP($B120,'EMP LIST '!$B$2:$B$121,'EMP LIST '!$H$2:$H$121,)</f>
        <v>BAREILLY</v>
      </c>
      <c r="J120">
        <v>45939</v>
      </c>
      <c r="K120">
        <v>45941</v>
      </c>
      <c r="L120" t="str">
        <v>SME000017491479</v>
      </c>
      <c r="M120">
        <v>8434632414</v>
      </c>
      <c r="N120" t="str">
        <v>BIHAR</v>
      </c>
      <c r="O120" t="str">
        <v>CHAMPARAN</v>
      </c>
      <c r="P120" t="str">
        <v>OD</v>
      </c>
      <c r="Q120" t="str">
        <v xml:space="preserve">FIRST ADVISOR </v>
      </c>
      <c r="R120" t="str">
        <v>BAJAJ</v>
      </c>
      <c r="U120" t="str">
        <v>UNSECURED</v>
      </c>
      <c r="V120" t="str">
        <v>HOLD</v>
      </c>
      <c r="Z120" t="str">
        <v>FILE SENT TO BANKER || UNDER PROCESS, REGISTRATION NOT VERIFIED</v>
      </c>
      <c r="AA120" t="str">
        <v>PANKAJ KUMAR_MOTIHARI_x000d_</v>
      </c>
      <c r="AB120">
        <v>8409563754</v>
      </c>
      <c r="AC120" t="str">
        <v>pankaj.kumar18@bajajfinserv.in_x000d_</v>
      </c>
      <c r="AD120" t="str">
        <v>MBBS-2024</v>
      </c>
      <c r="AI120">
        <f>TODAY()</f>
        <v>46298</v>
      </c>
    </row>
    <row r="121">
      <c r="A121" t="str">
        <v>YES</v>
      </c>
      <c r="B121" t="str">
        <v>SUSHMA VERMA</v>
      </c>
      <c r="C121" t="str">
        <f t="array" ref="C121">XLOOKUP(B121,'EMP LIST '!$B$2:$B$121,'EMP LIST '!$E$2:$E$121,)</f>
        <v/>
      </c>
      <c r="D121" t="str">
        <f t="array" ref="D121">XLOOKUP($B121,'EMP LIST '!$B$2:$B$121,'EMP LIST '!$F$2:$F$121,)</f>
        <v/>
      </c>
      <c r="E121" t="str">
        <f t="array" ref="E121">XLOOKUP($B121,'EMP LIST '!$B$2:$B$121,'EMP LIST '!$I$2:$I$121,)</f>
        <v/>
      </c>
      <c r="F121" t="str">
        <v>RAJEEV</v>
      </c>
      <c r="G121" t="str">
        <v xml:space="preserve">DR VIJAYKUMAR CHAMANBHAI PRAJAPATI </v>
      </c>
      <c r="H121">
        <f>AI121-J121</f>
        <v>358</v>
      </c>
      <c r="I121" t="str">
        <f t="array" ref="I121">XLOOKUP($B121,'EMP LIST '!$B$2:$B$121,'EMP LIST '!$H$2:$H$121,)</f>
        <v/>
      </c>
      <c r="J121">
        <v>45940</v>
      </c>
      <c r="K121">
        <v>45939</v>
      </c>
      <c r="L121" t="str">
        <v>SME000017499391</v>
      </c>
      <c r="M121">
        <v>8780797830</v>
      </c>
      <c r="N121" t="str">
        <v xml:space="preserve">GUJARAT </v>
      </c>
      <c r="O121" t="str">
        <v>AHMEDABAD</v>
      </c>
      <c r="P121" t="str">
        <v>OD</v>
      </c>
      <c r="Q121" t="str">
        <v xml:space="preserve">FIRST ADVISOR </v>
      </c>
      <c r="R121" t="str">
        <v>BAJAJ</v>
      </c>
      <c r="S121" t="str">
        <v xml:space="preserve">   </v>
      </c>
      <c r="U121" t="str">
        <v>UNSECURED</v>
      </c>
      <c r="V121" t="str">
        <v xml:space="preserve">REJECTED </v>
      </c>
      <c r="Z121" t="str">
        <v>FILE SENDER TO BANKER || UNDER PROCESS, HIGH RISK NOT OK</v>
      </c>
      <c r="AA121" t="str">
        <v>SHASHANK BHATT</v>
      </c>
      <c r="AB121">
        <v>8795692561</v>
      </c>
      <c r="AC121" t="str">
        <v>shashank.bhatt@bajajfinserv.in</v>
      </c>
      <c r="AD121" t="str">
        <v>MBBS-2024</v>
      </c>
      <c r="AI121">
        <f>TODAY()</f>
        <v>46298</v>
      </c>
    </row>
    <row r="122">
      <c r="A122" t="str">
        <v>YES</v>
      </c>
      <c r="B122" t="str">
        <v>NISHA</v>
      </c>
      <c r="C122" t="str">
        <f t="array" ref="C122">XLOOKUP(B122,'EMP LIST '!$B$2:$B$121,'EMP LIST '!$E$2:$E$121,)</f>
        <v/>
      </c>
      <c r="D122" t="str">
        <f t="array" ref="D122">XLOOKUP($B122,'EMP LIST '!$B$2:$B$121,'EMP LIST '!$F$2:$F$121,)</f>
        <v/>
      </c>
      <c r="E122" t="str">
        <f t="array" ref="E122">XLOOKUP($B122,'EMP LIST '!$B$2:$B$121,'EMP LIST '!$I$2:$I$121,)</f>
        <v/>
      </c>
      <c r="F122" t="str">
        <v>VISHAL</v>
      </c>
      <c r="G122" t="str">
        <v>DR. MOTHIA MUHAMMAD AAMIR ABDUL</v>
      </c>
      <c r="H122">
        <f>AI122-J122</f>
        <v>358</v>
      </c>
      <c r="I122" t="str">
        <f t="array" ref="I122">XLOOKUP($B122,'EMP LIST '!$B$2:$B$121,'EMP LIST '!$H$2:$H$121,)</f>
        <v/>
      </c>
      <c r="J122">
        <v>45940</v>
      </c>
      <c r="K122">
        <v>45944</v>
      </c>
      <c r="L122" t="str">
        <v>SME000017500143</v>
      </c>
      <c r="M122">
        <v>8153997233</v>
      </c>
      <c r="N122" t="str">
        <v xml:space="preserve">GUJARAT </v>
      </c>
      <c r="O122" t="str">
        <v>SOMNATH</v>
      </c>
      <c r="P122" t="str">
        <v>OD</v>
      </c>
      <c r="Q122" t="str">
        <v xml:space="preserve">FIRST ADVISOR </v>
      </c>
      <c r="R122" t="str">
        <v>BAJAJ</v>
      </c>
      <c r="U122" t="str">
        <v>UNSECURED</v>
      </c>
      <c r="V122" t="str">
        <v>HOLD</v>
      </c>
      <c r="Z122" t="str">
        <v>FILE SENDER TO BANKER || UNDER PROCESS, CIBIL CONSENT LINK SENT TO CUSTOMER, PENDING FROM CUSTOMER SIDE</v>
      </c>
      <c r="AA122" t="str">
        <v>Mukesh Solanki</v>
      </c>
      <c r="AB122">
        <v>9727602917</v>
      </c>
      <c r="AC122" t="str">
        <v>mukesh.solanki@bajajfinserv.in_x000d_</v>
      </c>
      <c r="AD122" t="str">
        <v>MBBS-2023</v>
      </c>
      <c r="AI122">
        <f>TODAY()</f>
        <v>46298</v>
      </c>
    </row>
    <row r="123">
      <c r="A123" t="str">
        <v>YES</v>
      </c>
      <c r="B123" t="str">
        <v>VINEET TIWARI</v>
      </c>
      <c r="C123" t="str">
        <f t="array" ref="C123">XLOOKUP(B123,'EMP LIST '!$B$2:$B$121,'EMP LIST '!$E$2:$E$121,)</f>
        <v>VINEET TIWARI</v>
      </c>
      <c r="D123" t="str">
        <f t="array" ref="D123">XLOOKUP($B123,'EMP LIST '!$B$2:$B$121,'EMP LIST '!$F$2:$F$121,)</f>
        <v>VINEET TIWARI</v>
      </c>
      <c r="E123" t="str">
        <f t="array" ref="E123">XLOOKUP($B123,'EMP LIST '!$B$2:$B$121,'EMP LIST '!$I$2:$I$121,)</f>
        <v>SALARIED</v>
      </c>
      <c r="F123" t="str">
        <v>RAJEEV</v>
      </c>
      <c r="G123" t="str">
        <v xml:space="preserve">DR MODI BHAVESH VISHNUKUMAR </v>
      </c>
      <c r="H123">
        <f>AI123-J123</f>
        <v>358</v>
      </c>
      <c r="I123" t="str">
        <f t="array" ref="I123">XLOOKUP($B123,'EMP LIST '!$B$2:$B$121,'EMP LIST '!$H$2:$H$121,)</f>
        <v>NOIDA</v>
      </c>
      <c r="J123">
        <v>45940</v>
      </c>
      <c r="K123">
        <v>45943</v>
      </c>
      <c r="L123">
        <v>122</v>
      </c>
      <c r="M123">
        <v>9974543972</v>
      </c>
      <c r="N123" t="str">
        <v>MAHESANA</v>
      </c>
      <c r="O123" t="str">
        <v>MEHSANA</v>
      </c>
      <c r="P123" t="str">
        <v>OD</v>
      </c>
      <c r="Q123" t="str">
        <v xml:space="preserve">FIRST ADVISOR </v>
      </c>
      <c r="R123" t="str">
        <v>ABCL</v>
      </c>
      <c r="U123" t="str">
        <v>UNSECURED</v>
      </c>
      <c r="V123" t="str">
        <v xml:space="preserve">REJECTED </v>
      </c>
      <c r="Z123" t="str">
        <v xml:space="preserve">FILE SENDER TO BANKER || UNDER PROCESS || LOGIN DONE BANKER WILL SHARE LOGIN ID  || VHR SEGMENT REJECTED </v>
      </c>
      <c r="AA123" t="str">
        <v>SATISH</v>
      </c>
      <c r="AB123" t="str">
        <v>7435 950 545</v>
      </c>
      <c r="AC123" t="str">
        <v>satish.patel3@adityabirlacapital.com</v>
      </c>
      <c r="AD123" t="str">
        <v>MBBS-2005</v>
      </c>
      <c r="AI123">
        <f>TODAY()</f>
        <v>46298</v>
      </c>
    </row>
    <row r="124">
      <c r="A124" t="str">
        <v>YES</v>
      </c>
      <c r="B124" t="str">
        <v>Vaishali Rastogi</v>
      </c>
      <c r="C124" t="str">
        <f t="array" ref="C124">XLOOKUP(B124,'EMP LIST '!$B$2:$B$121,'EMP LIST '!$E$2:$E$121,)</f>
        <v/>
      </c>
      <c r="D124" t="str">
        <f t="array" ref="D124">XLOOKUP($B124,'EMP LIST '!$B$2:$B$121,'EMP LIST '!$F$2:$F$121,)</f>
        <v/>
      </c>
      <c r="E124" t="str">
        <f t="array" ref="E124">XLOOKUP($B124,'EMP LIST '!$B$2:$B$121,'EMP LIST '!$I$2:$I$121,)</f>
        <v/>
      </c>
      <c r="F124" t="str">
        <v>RAJEEV</v>
      </c>
      <c r="G124" t="str">
        <v>Patel Dilipbhai Vashrambhai</v>
      </c>
      <c r="H124">
        <f>AI124-J124</f>
        <v>358</v>
      </c>
      <c r="I124" t="str">
        <f t="array" ref="I124">XLOOKUP($B124,'EMP LIST '!$B$2:$B$121,'EMP LIST '!$H$2:$H$121,)</f>
        <v/>
      </c>
      <c r="J124">
        <v>45940</v>
      </c>
      <c r="K124">
        <v>45940</v>
      </c>
      <c r="L124" t="str">
        <v>B2C000157694641</v>
      </c>
      <c r="M124" t="str">
        <v>97266 02589</v>
      </c>
      <c r="N124" t="str">
        <v xml:space="preserve">GUJARAT </v>
      </c>
      <c r="O124" t="str">
        <v>RAJKOT</v>
      </c>
      <c r="P124" t="str">
        <v>SAL OD</v>
      </c>
      <c r="Q124" t="str">
        <v xml:space="preserve">FIRST ADVISOR </v>
      </c>
      <c r="R124" t="str">
        <v>BAJAJ</v>
      </c>
      <c r="U124" t="str">
        <v>UNSECURED</v>
      </c>
      <c r="V124" t="str">
        <v xml:space="preserve">REJECTED </v>
      </c>
      <c r="Z124" t="str">
        <v>FILE SENDER TO BANKER || UNDER PROCESS, NILL ELIGIBILITY, RUNNING 15 L LOAN SHOWING IN MULTIPLE DPD</v>
      </c>
      <c r="AA124" t="str">
        <v>PANKAJ</v>
      </c>
      <c r="AB124" t="str">
        <v>79997 06104</v>
      </c>
      <c r="AC124" t="str">
        <v>pankaj.prajapati2@bizzsuporta.com</v>
      </c>
      <c r="AD124" t="str">
        <v>SALARY-87000</v>
      </c>
      <c r="AI124">
        <f>TODAY()</f>
        <v>46298</v>
      </c>
    </row>
    <row r="125">
      <c r="A125" t="str">
        <v>YES</v>
      </c>
      <c r="B125" t="str">
        <v>AKANSHA SINGH</v>
      </c>
      <c r="C125" t="str">
        <f t="array" ref="C125">XLOOKUP(B125,'EMP LIST '!$B$2:$B$121,'EMP LIST '!$E$2:$E$121,)</f>
        <v>RAJAT DWIVEDI</v>
      </c>
      <c r="D125" t="str">
        <f t="array" ref="D125">XLOOKUP($B125,'EMP LIST '!$B$2:$B$121,'EMP LIST '!$F$2:$F$121,)</f>
        <v>RAJKUMARI</v>
      </c>
      <c r="E125" t="str">
        <f t="array" ref="E125">XLOOKUP($B125,'EMP LIST '!$B$2:$B$121,'EMP LIST '!$I$2:$I$121,)</f>
        <v>SALARIED</v>
      </c>
      <c r="F125" t="str">
        <v>VISHAL</v>
      </c>
      <c r="G125" t="str">
        <v>DR. SUMAN SAURABH</v>
      </c>
      <c r="H125">
        <f>AI125-J125</f>
        <v>358</v>
      </c>
      <c r="I125" t="str">
        <f t="array" ref="I125">XLOOKUP($B125,'EMP LIST '!$B$2:$B$121,'EMP LIST '!$H$2:$H$121,)</f>
        <v>NOIDA</v>
      </c>
      <c r="J125">
        <v>45940</v>
      </c>
      <c r="K125">
        <v>45940</v>
      </c>
      <c r="L125" t="str">
        <v>SME000017503341</v>
      </c>
      <c r="M125">
        <v>8209470605</v>
      </c>
      <c r="N125" t="str">
        <v>BIHAR</v>
      </c>
      <c r="O125" t="str">
        <v>PATNA</v>
      </c>
      <c r="P125" t="str">
        <v>OD</v>
      </c>
      <c r="Q125" t="str">
        <v xml:space="preserve">FIRST ADVISOR </v>
      </c>
      <c r="R125" t="str">
        <v>BAJAJ</v>
      </c>
      <c r="U125" t="str">
        <v>UNSECURED</v>
      </c>
      <c r="V125" t="str">
        <v xml:space="preserve">REJECTED </v>
      </c>
      <c r="Z125" t="str">
        <v>FILE SENDER TO BANKER || UNDER PROCESS, LITE ORANGE SEGAMENT ELIGIBILITY IS 0</v>
      </c>
      <c r="AA125" t="str">
        <v>Suraj Kumar_PATNA</v>
      </c>
      <c r="AB125">
        <v>7979913363</v>
      </c>
      <c r="AC125" t="str">
        <v>suraj.kumar7@bajajfinserv.in_x000d_</v>
      </c>
      <c r="AD125" t="str">
        <v>BDS-2015</v>
      </c>
      <c r="AI125">
        <f>TODAY()</f>
        <v>46298</v>
      </c>
    </row>
    <row r="126">
      <c r="A126" t="str">
        <v>YES</v>
      </c>
      <c r="B126" t="str">
        <v>SANIA SIDDIQUI</v>
      </c>
      <c r="F126" t="str">
        <v>VISHAL</v>
      </c>
      <c r="G126" t="str">
        <v>DR. SNEHA YALLAPPA CHANDANWALE</v>
      </c>
      <c r="H126">
        <v>306</v>
      </c>
      <c r="I126" t="str">
        <v xml:space="preserve">BAREILLY </v>
      </c>
      <c r="J126">
        <v>45940</v>
      </c>
      <c r="K126">
        <v>45955</v>
      </c>
      <c r="L126" t="str">
        <v>SME000017504128</v>
      </c>
      <c r="M126">
        <v>9518591522</v>
      </c>
      <c r="N126" t="str">
        <v>MAHARASHTRA</v>
      </c>
      <c r="O126" t="str">
        <v>SATARA</v>
      </c>
      <c r="P126" t="str">
        <v>OD</v>
      </c>
      <c r="Q126" t="str">
        <v xml:space="preserve">FIRST ADVISOR </v>
      </c>
      <c r="R126" t="str">
        <v>BAJAJ</v>
      </c>
      <c r="S126">
        <v>756250</v>
      </c>
      <c r="T126">
        <v>756250</v>
      </c>
      <c r="U126" t="str">
        <v>UNSECURED</v>
      </c>
      <c r="V126" t="str">
        <v>DISBURSED</v>
      </c>
      <c r="X126">
        <v>45945</v>
      </c>
      <c r="Y126">
        <v>45956</v>
      </c>
      <c r="Z126" t="str">
        <v>FILE SENDER TO BANKER || UNDER PROCESS, CIBIL CONSENT LINK SENT TO CUSTOMER, CIBIL PENDING FROM CUSTOMER SIDE, CONSENT DONE,</v>
      </c>
      <c r="AA126" t="str">
        <v>KAZIM</v>
      </c>
      <c r="AB126">
        <v>9960760195</v>
      </c>
      <c r="AC126" t="str">
        <v>jayant.yadav2@bajajfinserv.in_x000d_</v>
      </c>
      <c r="AD126" t="str">
        <v>MBBS-2025</v>
      </c>
      <c r="AI126">
        <v>46246</v>
      </c>
    </row>
    <row r="127" xml:space="preserve">
      <c r="A127" t="str">
        <v>YES</v>
      </c>
      <c r="B127" t="str">
        <v>AKANSHA SINGH</v>
      </c>
      <c r="C127" t="str">
        <f t="array" ref="C127">XLOOKUP(B127,'EMP LIST '!$B$2:$B$121,'EMP LIST '!$E$2:$E$121,)</f>
        <v>RAJAT DWIVEDI</v>
      </c>
      <c r="D127" t="str">
        <f t="array" ref="D127">XLOOKUP($B127,'EMP LIST '!$B$2:$B$121,'EMP LIST '!$F$2:$F$121,)</f>
        <v>RAJKUMARI</v>
      </c>
      <c r="E127" t="str">
        <f t="array" ref="E127">XLOOKUP($B127,'EMP LIST '!$B$2:$B$121,'EMP LIST '!$I$2:$I$121,)</f>
        <v>SALARIED</v>
      </c>
      <c r="F127" t="str">
        <v>VISHAL</v>
      </c>
      <c r="G127" t="str">
        <v>DR. RATHOD INDRAJITH</v>
      </c>
      <c r="H127">
        <f>AI127-J127</f>
        <v>358</v>
      </c>
      <c r="I127" t="str">
        <f t="array" ref="I127">XLOOKUP($B127,'EMP LIST '!$B$2:$B$121,'EMP LIST '!$H$2:$H$121,)</f>
        <v>NOIDA</v>
      </c>
      <c r="J127">
        <v>45940</v>
      </c>
      <c r="K127">
        <v>45940</v>
      </c>
      <c r="L127" t="str">
        <v>SME000017504393</v>
      </c>
      <c r="M127">
        <v>6303473882</v>
      </c>
      <c r="N127" t="str">
        <v>HYDRABAD</v>
      </c>
      <c r="O127" t="str">
        <v>TELANGANA</v>
      </c>
      <c r="P127" t="str">
        <v>OD</v>
      </c>
      <c r="Q127" t="str">
        <v xml:space="preserve">FIRST ADVISOR </v>
      </c>
      <c r="R127" t="str">
        <v>BAJAJ</v>
      </c>
      <c r="U127" t="str">
        <v>UNSECURED</v>
      </c>
      <c r="V127" t="str">
        <v xml:space="preserve">REJECTED </v>
      </c>
      <c r="Z127" t="str">
        <v>FILE SENDER TO BANKER || UNDER PROCESS, DUE TO HIGH RISK, ELGIBILITY IS 0 DARK RED SEGAMENT</v>
      </c>
      <c r="AA127" t="str">
        <v>C EshwarRao</v>
      </c>
      <c r="AB127">
        <v>9074641230</v>
      </c>
      <c r="AC127" t="str" xml:space="preserve">
        <v xml:space="preserve">c.eshwarrao@bajajfinserv.in_x000d_
</v>
      </c>
      <c r="AD127" t="str">
        <v>MBBS-2025</v>
      </c>
      <c r="AI127">
        <f>TODAY()</f>
        <v>46298</v>
      </c>
    </row>
    <row r="128" xml:space="preserve">
      <c r="A128" t="str">
        <v>YES</v>
      </c>
      <c r="B128" t="str">
        <v>SHIVAM GANGWAR</v>
      </c>
      <c r="C128" t="str">
        <f t="array" ref="C128">XLOOKUP(B128,'EMP LIST '!$B$2:$B$121,'EMP LIST '!$E$2:$E$121,)</f>
        <v/>
      </c>
      <c r="D128" t="str">
        <f t="array" ref="D128">XLOOKUP($B128,'EMP LIST '!$B$2:$B$121,'EMP LIST '!$F$2:$F$121,)</f>
        <v/>
      </c>
      <c r="E128" t="str">
        <f t="array" ref="E128">XLOOKUP($B128,'EMP LIST '!$B$2:$B$121,'EMP LIST '!$I$2:$I$121,)</f>
        <v/>
      </c>
      <c r="F128" t="str">
        <v>VISHAL</v>
      </c>
      <c r="G128" t="str">
        <v>DR REZWAN UZ ZAMAN</v>
      </c>
      <c r="H128">
        <f>AI128-J128</f>
        <v>358</v>
      </c>
      <c r="I128" t="str">
        <f t="array" ref="I128">XLOOKUP($B128,'EMP LIST '!$B$2:$B$121,'EMP LIST '!$H$2:$H$121,)</f>
        <v/>
      </c>
      <c r="J128">
        <v>45940</v>
      </c>
      <c r="K128">
        <v>45959</v>
      </c>
      <c r="L128" t="str">
        <v>SME000017504760</v>
      </c>
      <c r="M128">
        <v>7006888248</v>
      </c>
      <c r="N128" t="str">
        <v>JAMMU AND KASHMIR</v>
      </c>
      <c r="O128" t="str">
        <v>JAMMU</v>
      </c>
      <c r="P128" t="str">
        <v>OD</v>
      </c>
      <c r="Q128" t="str">
        <v xml:space="preserve">FIRST ADVISOR </v>
      </c>
      <c r="R128" t="str">
        <v>BAJAJ</v>
      </c>
      <c r="S128">
        <v>400000</v>
      </c>
      <c r="T128">
        <v>400000</v>
      </c>
      <c r="U128" t="str">
        <v>UNSECURED</v>
      </c>
      <c r="V128" t="str">
        <v>DROP</v>
      </c>
      <c r="X128">
        <v>45957</v>
      </c>
      <c r="Z128" t="str">
        <v>FILE SENDER TO BANKER || UNDER PROCESS, CIBIL CONSENT DONE , 774, ADDRESS PROFF, &amp; BANK STATEMENT, BANKING SENT, REQ RESI ADDRESS PROFF ||DOCS PENDING, CASE MOVED TO CREDIT, PD DONE, DEGREE NOT VERIFY CASE RECO 4 L, MANDATE DONE, CKYC DONE, CUSTOMER IS OUR OF STATION WILL COME AFTER ONE WEEK</v>
      </c>
      <c r="AA128" t="str" xml:space="preserve">
        <v xml:space="preserve">Amandeep Singh41_x000d_
</v>
      </c>
      <c r="AB128">
        <v>8054340734</v>
      </c>
      <c r="AC128" t="str" xml:space="preserve">
        <v xml:space="preserve">amandeep.singh41@bajajfinserv.in_x000d_
</v>
      </c>
      <c r="AD128" t="str">
        <v>MBBS-2025</v>
      </c>
      <c r="AI128">
        <f>TODAY()</f>
        <v>46298</v>
      </c>
    </row>
    <row r="129">
      <c r="A129" t="str">
        <v>YES</v>
      </c>
      <c r="B129" t="str">
        <v>RAJAT DWIVEDI</v>
      </c>
      <c r="C129" t="str">
        <f t="array" ref="C129">XLOOKUP(B129,'EMP LIST '!$B$2:$B$121,'EMP LIST '!$E$2:$E$121,)</f>
        <v>RAJKUMARI</v>
      </c>
      <c r="D129" t="str">
        <f t="array" ref="D129">XLOOKUP($B129,'EMP LIST '!$B$2:$B$121,'EMP LIST '!$F$2:$F$121,)</f>
        <v>RAJKUMARI</v>
      </c>
      <c r="E129" t="str">
        <f t="array" ref="E129">XLOOKUP($B129,'EMP LIST '!$B$2:$B$121,'EMP LIST '!$I$2:$I$121,)</f>
        <v>SALARIED</v>
      </c>
      <c r="F129" t="str">
        <v>RAJEEV</v>
      </c>
      <c r="G129" t="str">
        <v>POKALA PRAVEEN KUMAR</v>
      </c>
      <c r="H129">
        <f>AI129-J129</f>
        <v>358</v>
      </c>
      <c r="I129" t="str">
        <f t="array" ref="I129">XLOOKUP($B129,'EMP LIST '!$B$2:$B$121,'EMP LIST '!$H$2:$H$121,)</f>
        <v>NOIDA</v>
      </c>
      <c r="J129">
        <v>45940</v>
      </c>
      <c r="K129">
        <v>45943</v>
      </c>
      <c r="L129">
        <v>129</v>
      </c>
      <c r="M129">
        <v>9248011034</v>
      </c>
      <c r="N129" t="str">
        <v>TELANGANA</v>
      </c>
      <c r="O129" t="str">
        <v>HYDERABAD</v>
      </c>
      <c r="P129" t="str">
        <v>OD</v>
      </c>
      <c r="Q129" t="str">
        <v xml:space="preserve">FIRST ADVISOR </v>
      </c>
      <c r="R129" t="str">
        <v>GODREJ</v>
      </c>
      <c r="U129" t="str">
        <v>UNSECURED</v>
      </c>
      <c r="V129" t="str">
        <v xml:space="preserve">REJECTED </v>
      </c>
      <c r="Z129" t="str">
        <v>FILE SENDER TO BANKER || UNDER PROCESS || CASE MOVED TO CREDIT AND PD TO BE DONE TODAY || CUSTOMER HAS CONFIRMED I AM GOV DR</v>
      </c>
      <c r="AA129" t="str">
        <v>SHARAVAN</v>
      </c>
      <c r="AB129">
        <v>7003820231</v>
      </c>
      <c r="AC129" t="str">
        <v>shravan.aich@godrejcapital.com</v>
      </c>
      <c r="AD129" t="str">
        <v>MBBS-2012</v>
      </c>
      <c r="AI129">
        <f>TODAY()</f>
        <v>46298</v>
      </c>
    </row>
    <row r="130">
      <c r="A130" t="str">
        <v>YES</v>
      </c>
      <c r="B130" t="str">
        <v>ANIL KUMAR</v>
      </c>
      <c r="C130" t="str">
        <f t="array" ref="C130">XLOOKUP(B130,'EMP LIST '!$B$2:$B$121,'EMP LIST '!$E$2:$E$121,)</f>
        <v>SHASHANK BHARDWAJ</v>
      </c>
      <c r="D130" t="str">
        <f t="array" ref="D130">XLOOKUP($B130,'EMP LIST '!$B$2:$B$121,'EMP LIST '!$F$2:$F$121,)</f>
        <v>SHASHANK BHARDWAJ</v>
      </c>
      <c r="E130" t="str">
        <f t="array" ref="E130">XLOOKUP($B130,'EMP LIST '!$B$2:$B$121,'EMP LIST '!$I$2:$I$121,)</f>
        <v>SALARIED</v>
      </c>
      <c r="F130" t="str">
        <v>VISHAL</v>
      </c>
      <c r="G130" t="str">
        <v>DR. MANISH MEENA</v>
      </c>
      <c r="H130">
        <f>AI130-J130</f>
        <v>358</v>
      </c>
      <c r="I130" t="str">
        <f t="array" ref="I130">XLOOKUP($B130,'EMP LIST '!$B$2:$B$121,'EMP LIST '!$H$2:$H$121,)</f>
        <v>BAREILLY</v>
      </c>
      <c r="J130">
        <v>45940</v>
      </c>
      <c r="K130">
        <v>45946</v>
      </c>
      <c r="L130" t="str">
        <v>SME000017505457</v>
      </c>
      <c r="M130">
        <v>7888962389</v>
      </c>
      <c r="N130" t="str">
        <v>RAJASTHAN</v>
      </c>
      <c r="O130" t="str">
        <v>GANGANAGAR</v>
      </c>
      <c r="P130" t="str">
        <v>OD</v>
      </c>
      <c r="Q130" t="str">
        <v xml:space="preserve">FIRST ADVISOR </v>
      </c>
      <c r="R130" t="str">
        <v>BAJAJ</v>
      </c>
      <c r="U130" t="str">
        <v>UNSECURED</v>
      </c>
      <c r="V130" t="str">
        <v xml:space="preserve">REJECTED </v>
      </c>
      <c r="Z130" t="str">
        <v>FILE SENDER TO BANKER || UNDER PROCESS, CIBIL CONSENT LINK SENT TO CUSTOMER, PENDING FROM CUSTOMER SIDE, LOW VINTAGE ELIGIBILITY IS 0 REQ ALTERNATE BANKING, ELIGIBILITY IS NOT COME</v>
      </c>
      <c r="AA130" t="str">
        <v>Vikram Kumar35</v>
      </c>
      <c r="AB130">
        <v>9142366982</v>
      </c>
      <c r="AC130" t="str">
        <v>vikram.kumar35@bajajfinserv.in_x000d_</v>
      </c>
      <c r="AD130" t="str">
        <v>MBBS-2024</v>
      </c>
      <c r="AI130">
        <f>TODAY()</f>
        <v>46298</v>
      </c>
    </row>
    <row r="131">
      <c r="A131" t="str">
        <v>YES</v>
      </c>
      <c r="B131" t="str">
        <v>RISHABH KHANNA</v>
      </c>
      <c r="F131" t="str">
        <v>RAJEEV</v>
      </c>
      <c r="G131" t="str">
        <v>DR VIKRAM</v>
      </c>
      <c r="H131">
        <v>369</v>
      </c>
      <c r="I131" t="str">
        <v xml:space="preserve">BAREILLY </v>
      </c>
      <c r="J131">
        <v>45877</v>
      </c>
      <c r="K131">
        <v>45877</v>
      </c>
      <c r="L131">
        <v>505023265</v>
      </c>
      <c r="M131" t="str">
        <v>96770 54693</v>
      </c>
      <c r="N131" t="str">
        <v>TAMIL NADU</v>
      </c>
      <c r="O131" t="str">
        <v>CHENNAI</v>
      </c>
      <c r="P131" t="str">
        <v>PL</v>
      </c>
      <c r="Q131" t="str">
        <v xml:space="preserve">FIRST ADVISOR </v>
      </c>
      <c r="R131" t="str">
        <v>IDFC</v>
      </c>
      <c r="S131">
        <v>1500000</v>
      </c>
      <c r="T131">
        <v>1500000</v>
      </c>
      <c r="U131" t="str">
        <v>UNSECURED</v>
      </c>
      <c r="V131" t="str">
        <v>DISBURSED</v>
      </c>
      <c r="X131">
        <v>45923</v>
      </c>
      <c r="Y131">
        <v>45934</v>
      </c>
      <c r="Z131" t="str">
        <v>FILE SEND TO BANKER || UNDER PROCESS || CUSTOMER NOT HAVE ANY OWNED HOUSED -UNDER DISCUSSION || LANDLORAD SIGNATURE REQD ON RENT AGREEMENT || BOTH RENTED NOT FUNDING</v>
      </c>
      <c r="AA131" t="str">
        <v>VIGNESH</v>
      </c>
      <c r="AC131" t="str">
        <v>vignesh.k4@idfcfirstbank.com</v>
      </c>
      <c r="AD131" t="str">
        <v>MBBS-2001</v>
      </c>
      <c r="AH131" t="str">
        <v>JASHAN</v>
      </c>
      <c r="AI131">
        <v>46246</v>
      </c>
    </row>
    <row r="132">
      <c r="A132" t="str">
        <v>YES</v>
      </c>
      <c r="B132" t="str">
        <v>RAJAT DWIVEDI</v>
      </c>
      <c r="C132" t="str">
        <f t="array" ref="C132">XLOOKUP(B132,'EMP LIST '!$B$2:$B$121,'EMP LIST '!$E$2:$E$121,)</f>
        <v>RAJKUMARI</v>
      </c>
      <c r="D132" t="str">
        <f t="array" ref="D132">XLOOKUP($B132,'EMP LIST '!$B$2:$B$121,'EMP LIST '!$F$2:$F$121,)</f>
        <v>RAJKUMARI</v>
      </c>
      <c r="E132" t="str">
        <f t="array" ref="E132">XLOOKUP($B132,'EMP LIST '!$B$2:$B$121,'EMP LIST '!$I$2:$I$121,)</f>
        <v>SALARIED</v>
      </c>
      <c r="F132" t="str">
        <v>VISHAL</v>
      </c>
      <c r="G132" t="str">
        <v>DR. DEEPU KUMAR RAM</v>
      </c>
      <c r="H132">
        <f>AI132-J132</f>
        <v>358</v>
      </c>
      <c r="I132" t="str">
        <f t="array" ref="I132">XLOOKUP($B132,'EMP LIST '!$B$2:$B$121,'EMP LIST '!$H$2:$H$121,)</f>
        <v>NOIDA</v>
      </c>
      <c r="J132">
        <v>45940</v>
      </c>
      <c r="K132">
        <v>45940</v>
      </c>
      <c r="L132" t="str">
        <v>SME000017507160</v>
      </c>
      <c r="M132">
        <v>7742333096</v>
      </c>
      <c r="N132" t="str">
        <v>BIHAR</v>
      </c>
      <c r="O132" t="str">
        <v>GOPALGANJ</v>
      </c>
      <c r="P132" t="str">
        <v>TOP UP</v>
      </c>
      <c r="Q132" t="str">
        <v xml:space="preserve">FIRST ADVISOR </v>
      </c>
      <c r="R132" t="str">
        <v>BAJAJ</v>
      </c>
      <c r="U132" t="str">
        <v>UNSECURED</v>
      </c>
      <c r="V132" t="str">
        <v xml:space="preserve">REJECTED </v>
      </c>
      <c r="Z132" t="str">
        <v>FILE SENDER TO BANKER || UNDER PROCESS, TOP-UP CASE ALREADY USED 7.26 L &amp; STAMPING ELIGIBILITY IS 7. 26 NOT OK</v>
      </c>
      <c r="AA132" t="str">
        <v>PANKAJ KUMAR_MOTIHARI_x000d_</v>
      </c>
      <c r="AB132">
        <v>8409563754</v>
      </c>
      <c r="AC132" t="str">
        <v>pankaj.kumar18@bajajfinserv.in_x000d_</v>
      </c>
      <c r="AD132" t="str">
        <v>MBBS-2022</v>
      </c>
      <c r="AI132">
        <f>TODAY()</f>
        <v>46298</v>
      </c>
    </row>
    <row r="133">
      <c r="A133" t="str">
        <v>YES</v>
      </c>
      <c r="B133" t="str">
        <v>KRRISH ARORA</v>
      </c>
      <c r="C133" t="str">
        <f t="array" ref="C133">XLOOKUP(B133,'EMP LIST '!$B$2:$B$121,'EMP LIST '!$E$2:$E$121,)</f>
        <v/>
      </c>
      <c r="D133" t="str">
        <f t="array" ref="D133">XLOOKUP($B133,'EMP LIST '!$B$2:$B$121,'EMP LIST '!$F$2:$F$121,)</f>
        <v/>
      </c>
      <c r="E133" t="str">
        <f t="array" ref="E133">XLOOKUP($B133,'EMP LIST '!$B$2:$B$121,'EMP LIST '!$I$2:$I$121,)</f>
        <v/>
      </c>
      <c r="F133" t="str">
        <v>RAJEEV</v>
      </c>
      <c r="G133" t="str">
        <v>CA VISHAL NANDKUMAR UGALE</v>
      </c>
      <c r="H133">
        <f>AI133-J133</f>
        <v>357</v>
      </c>
      <c r="I133" t="str">
        <f t="array" ref="I133">XLOOKUP($B133,'EMP LIST '!$B$2:$B$121,'EMP LIST '!$H$2:$H$121,)</f>
        <v/>
      </c>
      <c r="J133">
        <v>45941</v>
      </c>
      <c r="K133">
        <v>45943</v>
      </c>
      <c r="L133">
        <v>132</v>
      </c>
      <c r="M133" t="str">
        <v>98229 87332</v>
      </c>
      <c r="N133" t="str">
        <v xml:space="preserve">GUJARAT </v>
      </c>
      <c r="O133" t="str">
        <v>AHMEDNAGAR</v>
      </c>
      <c r="P133" t="str">
        <v>OD</v>
      </c>
      <c r="Q133" t="str">
        <v xml:space="preserve">FIRST ADVISOR </v>
      </c>
      <c r="R133" t="str">
        <v>GODREJ</v>
      </c>
      <c r="U133" t="str">
        <v>UNSECURED</v>
      </c>
      <c r="V133" t="str">
        <v xml:space="preserve">REJECTED </v>
      </c>
      <c r="Z133" t="str">
        <v>FILE SENDER TO BANKER || UNDER PROCESS || THERE IS AN ISSUE WITH BANK STATEMENT UNABLE TO UPLOAD BANK STATEMENT- NEED NEW BANK STATEMENT REQ || Case not doable due to vintage norms not met , as per policy min 4/5 yrs experienced required for CA profile.</v>
      </c>
      <c r="AA133" t="str">
        <v>ANKUSH</v>
      </c>
      <c r="AB133">
        <v>9503804608</v>
      </c>
      <c r="AC133" t="str">
        <v>ankush.chikankar@godrejcapital.com</v>
      </c>
      <c r="AD133" t="str">
        <v>CA-2022</v>
      </c>
      <c r="AI133">
        <f>TODAY()</f>
        <v>46298</v>
      </c>
    </row>
    <row r="134">
      <c r="A134" t="str">
        <v>YES</v>
      </c>
      <c r="B134" t="str">
        <v>RASHI GANGWAR</v>
      </c>
      <c r="C134" t="str">
        <f t="array" ref="C134">XLOOKUP(B134,'EMP LIST '!$B$2:$B$121,'EMP LIST '!$E$2:$E$121,)</f>
        <v>RAJKUMARI</v>
      </c>
      <c r="D134" t="str">
        <f t="array" ref="D134">XLOOKUP($B134,'EMP LIST '!$B$2:$B$121,'EMP LIST '!$F$2:$F$121,)</f>
        <v>RAJKUMARI</v>
      </c>
      <c r="E134" t="str">
        <f t="array" ref="E134">XLOOKUP($B134,'EMP LIST '!$B$2:$B$121,'EMP LIST '!$I$2:$I$121,)</f>
        <v>SALARIED</v>
      </c>
      <c r="F134" t="str">
        <v>RAJEEV</v>
      </c>
      <c r="G134" t="str">
        <v>DR BIGNESH</v>
      </c>
      <c r="H134">
        <f>AI134-J134</f>
        <v>361</v>
      </c>
      <c r="I134" t="str">
        <f t="array" ref="I134">XLOOKUP($B134,'EMP LIST '!$B$2:$B$121,'EMP LIST '!$H$2:$H$121,)</f>
        <v>NOIDA</v>
      </c>
      <c r="J134">
        <v>45937</v>
      </c>
      <c r="K134">
        <v>45947</v>
      </c>
      <c r="L134" t="str">
        <v>DSREGDEL001023</v>
      </c>
      <c r="M134">
        <v>9934133524</v>
      </c>
      <c r="N134" t="str">
        <v>DELHI</v>
      </c>
      <c r="O134" t="str">
        <v>DELHI</v>
      </c>
      <c r="P134" t="str">
        <v>OD</v>
      </c>
      <c r="Q134" t="str">
        <v xml:space="preserve">FIRST ADVISOR </v>
      </c>
      <c r="R134" t="str">
        <v>GODREJ</v>
      </c>
      <c r="S134">
        <v>1500000</v>
      </c>
      <c r="T134">
        <v>1500000</v>
      </c>
      <c r="U134" t="str">
        <v>UNSECURED</v>
      </c>
      <c r="V134" t="str">
        <v>DISBURSED</v>
      </c>
      <c r="X134">
        <v>45939</v>
      </c>
      <c r="Y134">
        <v>45947</v>
      </c>
      <c r="Z134" t="str">
        <v>FILE SENT TO BANKER || UNDER PROCESS || CASE LOGIN DONE || CASE HAS BEEN RECO FOR 15 LACS</v>
      </c>
      <c r="AA134" t="str">
        <v>MUSKAN</v>
      </c>
      <c r="AB134">
        <v>8709528244</v>
      </c>
      <c r="AC134" t="str">
        <v>namit.balouria@godrejcapital.com</v>
      </c>
      <c r="AD134" t="str">
        <v>MBBS-2022</v>
      </c>
      <c r="AI134">
        <f>TODAY()</f>
        <v>46298</v>
      </c>
    </row>
    <row r="135">
      <c r="A135" t="str">
        <v>YES</v>
      </c>
      <c r="B135" t="str">
        <v>SHUBHAM JHA</v>
      </c>
      <c r="F135" t="str">
        <v>RAJEEV</v>
      </c>
      <c r="G135" t="str">
        <v>DR S ABHINAYA</v>
      </c>
      <c r="H135">
        <v>305</v>
      </c>
      <c r="I135" t="str">
        <v>NOIDA</v>
      </c>
      <c r="J135">
        <v>45941</v>
      </c>
      <c r="K135">
        <v>45943</v>
      </c>
      <c r="L135" t="str">
        <v>SME000017518724</v>
      </c>
      <c r="M135">
        <v>7598220659</v>
      </c>
      <c r="N135" t="str">
        <v>TAMIL NADU</v>
      </c>
      <c r="O135" t="str">
        <v>KRISHNAGIRI</v>
      </c>
      <c r="P135" t="str">
        <v>OD</v>
      </c>
      <c r="Q135" t="str">
        <v xml:space="preserve">FIRST ADVISOR </v>
      </c>
      <c r="R135" t="str">
        <v>BAJAJ</v>
      </c>
      <c r="S135">
        <v>1161000</v>
      </c>
      <c r="T135">
        <v>1161000</v>
      </c>
      <c r="U135" t="str">
        <v>UNSECURED</v>
      </c>
      <c r="V135" t="str">
        <v>DISBURSED</v>
      </c>
      <c r="W135">
        <v>734</v>
      </c>
      <c r="X135">
        <v>45943</v>
      </c>
      <c r="Y135">
        <v>45943</v>
      </c>
      <c r="Z135" t="str">
        <v>FILE SENDER TO BANKER || UNDER PROCESS, CIBIL CONSENT LINK SENT TO CUSTOMER, REQ BANK STATEMENT, ELIGIBILITY IS 11.61 L , CASE MOVED TO CREDIT</v>
      </c>
      <c r="AA135" t="str">
        <v>NAVEEN</v>
      </c>
      <c r="AB135">
        <v>9994191374</v>
      </c>
      <c r="AC135" t="str">
        <v>naveenkumar.m@bajajfinserv.in</v>
      </c>
      <c r="AD135" t="str">
        <v>MBBS-2022</v>
      </c>
      <c r="AI135">
        <v>46246</v>
      </c>
    </row>
    <row r="136">
      <c r="A136" t="str">
        <v>YES</v>
      </c>
      <c r="B136" t="str">
        <v>AMAN SINGH</v>
      </c>
      <c r="C136" t="str">
        <f t="array" ref="C136">XLOOKUP(B136,'EMP LIST '!$B$2:$B$121,'EMP LIST '!$E$2:$E$121,)</f>
        <v>RIYA CHADDHA</v>
      </c>
      <c r="D136" t="str">
        <f t="array" ref="D136">XLOOKUP($B136,'EMP LIST '!$B$2:$B$121,'EMP LIST '!$F$2:$F$121,)</f>
        <v>VINEET TIWARI</v>
      </c>
      <c r="E136" t="str">
        <f t="array" ref="E136">XLOOKUP($B136,'EMP LIST '!$B$2:$B$121,'EMP LIST '!$I$2:$I$121,)</f>
        <v>SALARIED</v>
      </c>
      <c r="F136" t="str">
        <v>VISHAL</v>
      </c>
      <c r="G136" t="str">
        <v xml:space="preserve">DR VINEET PANDEY </v>
      </c>
      <c r="H136">
        <f>AI136-J136</f>
        <v>357</v>
      </c>
      <c r="I136" t="str">
        <f t="array" ref="I136">XLOOKUP($B136,'EMP LIST '!$B$2:$B$121,'EMP LIST '!$H$2:$H$121,)</f>
        <v>NOIDA</v>
      </c>
      <c r="J136">
        <v>45941</v>
      </c>
      <c r="K136">
        <v>45944</v>
      </c>
      <c r="L136" t="str">
        <v>540BZ8608264</v>
      </c>
      <c r="M136">
        <v>8931019283</v>
      </c>
      <c r="N136" t="str">
        <v>WEST BANGAL</v>
      </c>
      <c r="O136" t="str">
        <v>KOLKATTA</v>
      </c>
      <c r="P136" t="str">
        <v>OD</v>
      </c>
      <c r="Q136" t="str">
        <v xml:space="preserve">FIRST ADVISOR </v>
      </c>
      <c r="R136" t="str">
        <v>TATA</v>
      </c>
      <c r="U136" t="str">
        <v>UNSECURED</v>
      </c>
      <c r="V136" t="str">
        <v xml:space="preserve">REJECTED </v>
      </c>
      <c r="Z136" t="str">
        <v>FILE SENDER TO BANKER || UNDER PROCESS || 11 enquiries in last 3 month .no offer</v>
      </c>
      <c r="AA136" t="str">
        <v>MAMTA SINGH</v>
      </c>
      <c r="AB136">
        <v>7982612369</v>
      </c>
      <c r="AC136" t="str">
        <v>Mamta.singh@tatacapital.com</v>
      </c>
      <c r="AD136" t="str">
        <v>BAMS-2022</v>
      </c>
      <c r="AI136">
        <f>TODAY()</f>
        <v>46298</v>
      </c>
    </row>
    <row r="137">
      <c r="A137" t="str">
        <v>YES</v>
      </c>
      <c r="B137" t="str">
        <v>RAJAT DWIVEDI</v>
      </c>
      <c r="C137" t="str">
        <f t="array" ref="C137">XLOOKUP(B137,'EMP LIST '!$B$2:$B$121,'EMP LIST '!$E$2:$E$121,)</f>
        <v>RAJKUMARI</v>
      </c>
      <c r="D137" t="str">
        <f t="array" ref="D137">XLOOKUP($B137,'EMP LIST '!$B$2:$B$121,'EMP LIST '!$F$2:$F$121,)</f>
        <v>RAJKUMARI</v>
      </c>
      <c r="E137" t="str">
        <f t="array" ref="E137">XLOOKUP($B137,'EMP LIST '!$B$2:$B$121,'EMP LIST '!$I$2:$I$121,)</f>
        <v>SALARIED</v>
      </c>
      <c r="F137" t="str">
        <v>RAJEEV</v>
      </c>
      <c r="G137" t="str">
        <v>DR JAYDEV SINGH</v>
      </c>
      <c r="H137">
        <f>AI137-J137</f>
        <v>360</v>
      </c>
      <c r="I137" t="str">
        <f t="array" ref="I137">XLOOKUP($B137,'EMP LIST '!$B$2:$B$121,'EMP LIST '!$H$2:$H$121,)</f>
        <v>NOIDA</v>
      </c>
      <c r="J137">
        <v>45938</v>
      </c>
      <c r="K137">
        <v>45944</v>
      </c>
      <c r="L137">
        <v>101</v>
      </c>
      <c r="M137">
        <v>9634761207</v>
      </c>
      <c r="N137" t="str">
        <v>RAJASTHAN</v>
      </c>
      <c r="O137" t="str">
        <v>BHARATPUR</v>
      </c>
      <c r="P137" t="str">
        <v>PL</v>
      </c>
      <c r="Q137" t="str">
        <v xml:space="preserve">FIRST ADVISOR </v>
      </c>
      <c r="R137" t="str">
        <v>BANDHAN BANK</v>
      </c>
      <c r="S137">
        <v>1000000</v>
      </c>
      <c r="T137">
        <v>1000000</v>
      </c>
      <c r="U137" t="str">
        <v>UNSECURED</v>
      </c>
      <c r="V137" t="str">
        <v>DISBURSED</v>
      </c>
      <c r="X137">
        <v>45943</v>
      </c>
      <c r="Y137">
        <v>45944</v>
      </c>
      <c r="Z137" t="str">
        <v>FILE SENT TO BANKER || UNDER PROCESS || LOGIN DONE PD ALSO DONE VCIP PENDING AFTER THAT AMOUNT CONFIRMATION</v>
      </c>
      <c r="AA137" t="str">
        <v>GULFSHA</v>
      </c>
      <c r="AB137">
        <v>8755999242</v>
      </c>
      <c r="AC137" t="str">
        <v>gulfsha.khan@firstadviser.co</v>
      </c>
      <c r="AI137">
        <f>TODAY()</f>
        <v>46298</v>
      </c>
    </row>
    <row r="138" xml:space="preserve">
      <c r="A138" t="str">
        <v>YES</v>
      </c>
      <c r="B138" t="str">
        <v>KAJAL</v>
      </c>
      <c r="F138" t="str">
        <v>VISHAL</v>
      </c>
      <c r="G138" t="str" xml:space="preserve">
        <v xml:space="preserve">DR. SHUBHANK GUPTA
</v>
      </c>
      <c r="H138">
        <v>308</v>
      </c>
      <c r="I138" t="str">
        <v>NOIDA</v>
      </c>
      <c r="J138">
        <v>45938</v>
      </c>
      <c r="K138">
        <v>45940</v>
      </c>
      <c r="L138" t="str">
        <v>SME000017474137</v>
      </c>
      <c r="M138">
        <v>9109422454</v>
      </c>
      <c r="N138" t="str">
        <v>MADHYA PRADESH</v>
      </c>
      <c r="O138" t="str">
        <v>BHOPAL</v>
      </c>
      <c r="P138" t="str">
        <v>OD</v>
      </c>
      <c r="Q138" t="str">
        <v xml:space="preserve">FIRST ADVISOR </v>
      </c>
      <c r="R138" t="str">
        <v>BAJAJ</v>
      </c>
      <c r="S138">
        <v>726000</v>
      </c>
      <c r="T138">
        <v>726000</v>
      </c>
      <c r="U138" t="str">
        <v>UNSECURED</v>
      </c>
      <c r="V138" t="str">
        <v>DISBURSED</v>
      </c>
      <c r="X138">
        <v>45939</v>
      </c>
      <c r="Y138">
        <v>45940</v>
      </c>
      <c r="Z138" t="str">
        <v>FILE SENT TO BANKER || UNDER PROCESS, CASE ALREADY LOGIN PROFESSIONAL TEAM 20 SEPT, WAITING FOR COOLING PERIOD</v>
      </c>
      <c r="AA138" t="str">
        <v>DEVESH</v>
      </c>
      <c r="AB138" t="str">
        <v>72229 43870</v>
      </c>
      <c r="AC138" t="str">
        <v>devesh.thakur2@bajajfinserv.in</v>
      </c>
      <c r="AD138" t="str">
        <v>MBBS-2024</v>
      </c>
      <c r="AI138">
        <v>46246</v>
      </c>
    </row>
    <row r="139">
      <c r="A139" t="str">
        <v>YES</v>
      </c>
      <c r="B139" t="str">
        <v>SHANTANU</v>
      </c>
      <c r="C139" t="str">
        <f t="array" ref="C139">XLOOKUP(B139,'EMP LIST '!$B$2:$B$121,'EMP LIST '!$E$2:$E$121,)</f>
        <v/>
      </c>
      <c r="D139" t="str">
        <f t="array" ref="D139">XLOOKUP($B139,'EMP LIST '!$B$2:$B$121,'EMP LIST '!$F$2:$F$121,)</f>
        <v/>
      </c>
      <c r="E139" t="str">
        <f t="array" ref="E139">XLOOKUP($B139,'EMP LIST '!$B$2:$B$121,'EMP LIST '!$I$2:$I$121,)</f>
        <v/>
      </c>
      <c r="F139" t="str">
        <v>VISHAL</v>
      </c>
      <c r="G139" t="str">
        <v>DR. RITESH KUMAR GUPTA</v>
      </c>
      <c r="H139">
        <f>AI139-J139</f>
        <v>357</v>
      </c>
      <c r="I139" t="str">
        <f t="array" ref="I139">XLOOKUP($B139,'EMP LIST '!$B$2:$B$121,'EMP LIST '!$H$2:$H$121,)</f>
        <v/>
      </c>
      <c r="J139">
        <v>45941</v>
      </c>
      <c r="K139">
        <v>45955</v>
      </c>
      <c r="L139" t="str">
        <v>SME000017516420</v>
      </c>
      <c r="M139">
        <v>8960552000</v>
      </c>
      <c r="N139" t="str">
        <v>UTTAR PRADESH</v>
      </c>
      <c r="O139" t="str">
        <v>AZAMGARH</v>
      </c>
      <c r="P139" t="str">
        <v>OD</v>
      </c>
      <c r="Q139" t="str">
        <v xml:space="preserve">FIRST ADVISOR </v>
      </c>
      <c r="R139" t="str">
        <v>BAJAJ</v>
      </c>
      <c r="U139" t="str">
        <v>UNSECURED</v>
      </c>
      <c r="V139" t="str">
        <v xml:space="preserve">REJECTED </v>
      </c>
      <c r="W139">
        <v>-1</v>
      </c>
      <c r="Z139" t="str">
        <v xml:space="preserve">FILE SENDER TO BANKER || UNDER PROCESS, UNIVERSAL CONSENT LINK SENT TO CUSTOMER, BHMS PROFILE CASE PROCEED IN BANKING PROGRAM || 4.80 L BTO AND 24K ABB IN BANKING 0 ELIGIBILITY </v>
      </c>
      <c r="AA139" t="str">
        <v>amogh</v>
      </c>
      <c r="AB139" t="str">
        <v xml:space="preserve"> 96487 11496</v>
      </c>
      <c r="AC139" t="str">
        <v>amogh.dubey1@bajajfinserv.in</v>
      </c>
      <c r="AD139" t="str">
        <v>BHMS-2024</v>
      </c>
      <c r="AI139">
        <f>TODAY()</f>
        <v>46298</v>
      </c>
    </row>
    <row r="140">
      <c r="A140" t="str">
        <v>YES</v>
      </c>
      <c r="B140" t="str">
        <v>PRADDUMN VERMA</v>
      </c>
      <c r="C140" t="str">
        <f t="array" ref="C140">XLOOKUP(B140,'EMP LIST '!$B$2:$B$121,'EMP LIST '!$E$2:$E$121,)</f>
        <v/>
      </c>
      <c r="D140" t="str">
        <f t="array" ref="D140">XLOOKUP($B140,'EMP LIST '!$B$2:$B$121,'EMP LIST '!$F$2:$F$121,)</f>
        <v/>
      </c>
      <c r="E140" t="str">
        <f t="array" ref="E140">XLOOKUP($B140,'EMP LIST '!$B$2:$B$121,'EMP LIST '!$I$2:$I$121,)</f>
        <v/>
      </c>
      <c r="F140" t="str">
        <v>VISHAL</v>
      </c>
      <c r="G140" t="str">
        <v>DR. TELLAPURI SRAVIKA</v>
      </c>
      <c r="H140">
        <f>AI140-J140</f>
        <v>357</v>
      </c>
      <c r="I140" t="str">
        <f t="array" ref="I140">XLOOKUP($B140,'EMP LIST '!$B$2:$B$121,'EMP LIST '!$H$2:$H$121,)</f>
        <v/>
      </c>
      <c r="J140">
        <v>45941</v>
      </c>
      <c r="K140">
        <v>45953</v>
      </c>
      <c r="L140" t="str">
        <v>SME000017516818</v>
      </c>
      <c r="M140">
        <v>7095941772</v>
      </c>
      <c r="N140" t="str">
        <v>ANDHRA PRADESH</v>
      </c>
      <c r="O140" t="str">
        <v>KURNOOL</v>
      </c>
      <c r="P140" t="str">
        <v>OD</v>
      </c>
      <c r="Q140" t="str">
        <v xml:space="preserve">FIRST ADVISOR </v>
      </c>
      <c r="R140" t="str">
        <v>BAJAJ</v>
      </c>
      <c r="S140">
        <v>300000</v>
      </c>
      <c r="T140">
        <v>300000</v>
      </c>
      <c r="U140" t="str">
        <v>UNSECURED</v>
      </c>
      <c r="V140" t="str">
        <v>HOLD</v>
      </c>
      <c r="Z140" t="str">
        <v>FILE SENDER TO BANKER || UNDER PROCESS, AS PER DEGREE 3 L ELIGIBILITY REQ BANK STATEMENT FOR AMOUNT INCEASE || PENDING FROM CUSTOMER SIDE</v>
      </c>
      <c r="AA140" t="str">
        <v>VISHNU</v>
      </c>
      <c r="AB140">
        <v>94914465467</v>
      </c>
      <c r="AC140" t="str">
        <v>sammata.chandra@bajajfinserv.in_x000d_</v>
      </c>
      <c r="AD140" t="str">
        <v xml:space="preserve"> MBBS -2024</v>
      </c>
      <c r="AI140">
        <f>TODAY()</f>
        <v>46298</v>
      </c>
    </row>
    <row r="141" xml:space="preserve">
      <c r="A141" t="str">
        <v>YES</v>
      </c>
      <c r="B141" t="str">
        <v>PRADDUMN VERMA</v>
      </c>
      <c r="C141" t="str">
        <f t="array" ref="C141">XLOOKUP(B141,'EMP LIST '!$B$2:$B$121,'EMP LIST '!$E$2:$E$121,)</f>
        <v/>
      </c>
      <c r="D141" t="str">
        <f t="array" ref="D141">XLOOKUP($B141,'EMP LIST '!$B$2:$B$121,'EMP LIST '!$F$2:$F$121,)</f>
        <v/>
      </c>
      <c r="E141" t="str">
        <f t="array" ref="E141">XLOOKUP($B141,'EMP LIST '!$B$2:$B$121,'EMP LIST '!$I$2:$I$121,)</f>
        <v/>
      </c>
      <c r="F141" t="str">
        <v>VISHAL</v>
      </c>
      <c r="G141" t="str" xml:space="preserve">
        <v xml:space="preserve">DR. RANJIT TIWARI_x000d_
</v>
      </c>
      <c r="H141">
        <f>AI141-J141</f>
        <v>357</v>
      </c>
      <c r="I141" t="str">
        <f t="array" ref="I141">XLOOKUP($B141,'EMP LIST '!$B$2:$B$121,'EMP LIST '!$H$2:$H$121,)</f>
        <v/>
      </c>
      <c r="J141">
        <v>45941</v>
      </c>
      <c r="K141">
        <v>45940</v>
      </c>
      <c r="L141" t="str">
        <v>SME000017516970</v>
      </c>
      <c r="M141">
        <v>8102161911</v>
      </c>
      <c r="N141" t="str">
        <v>JHARKHAND</v>
      </c>
      <c r="O141" t="str">
        <v>BOKARO</v>
      </c>
      <c r="P141" t="str">
        <v>OD</v>
      </c>
      <c r="Q141" t="str">
        <v xml:space="preserve">FIRST ADVISOR </v>
      </c>
      <c r="R141" t="str">
        <v>BAJAJ</v>
      </c>
      <c r="U141" t="str">
        <v>UNSECURED</v>
      </c>
      <c r="V141" t="str">
        <v xml:space="preserve">REJECTED </v>
      </c>
      <c r="W141">
        <v>-1</v>
      </c>
      <c r="Z141" t="str">
        <v>FILE SENDER TO BANKER || UNDER PROCESS, CIBIL CONSENT LINK SENT TO CUSTOMER, -1 CIBIL 0 ELIGIBILITY</v>
      </c>
      <c r="AA141" t="str">
        <v>SHAHBAZ</v>
      </c>
      <c r="AB141">
        <v>7352084056</v>
      </c>
      <c r="AC141" t="str">
        <v>rajendra.kumar1@bajajfinserv.in_x000d_</v>
      </c>
      <c r="AD141" t="str">
        <v>BAMS-2022</v>
      </c>
      <c r="AI141">
        <f>TODAY()</f>
        <v>46298</v>
      </c>
    </row>
    <row r="142">
      <c r="A142" t="str">
        <v>YES</v>
      </c>
      <c r="B142" t="str">
        <v>RAJKUMARI</v>
      </c>
      <c r="C142" t="str">
        <f t="array" ref="C142">XLOOKUP(B142,'EMP LIST '!$B$2:$B$121,'EMP LIST '!$E$2:$E$121,)</f>
        <v>RAJKUMARI</v>
      </c>
      <c r="D142" t="str">
        <f t="array" ref="D142">XLOOKUP($B142,'EMP LIST '!$B$2:$B$121,'EMP LIST '!$F$2:$F$121,)</f>
        <v>RAJKUMARI</v>
      </c>
      <c r="E142" t="str">
        <f t="array" ref="E142">XLOOKUP($B142,'EMP LIST '!$B$2:$B$121,'EMP LIST '!$I$2:$I$121,)</f>
        <v>SALARIED</v>
      </c>
      <c r="F142" t="str">
        <v>RAJEEV</v>
      </c>
      <c r="G142" t="str">
        <v>Mrigendra nath tudu</v>
      </c>
      <c r="H142">
        <f>AI142-J142</f>
        <v>357</v>
      </c>
      <c r="I142" t="str">
        <f t="array" ref="I142">XLOOKUP($B142,'EMP LIST '!$B$2:$B$121,'EMP LIST '!$H$2:$H$121,)</f>
        <v>NOIDA</v>
      </c>
      <c r="J142">
        <v>45941</v>
      </c>
      <c r="K142">
        <v>45954</v>
      </c>
      <c r="L142">
        <v>142</v>
      </c>
      <c r="M142" t="str">
        <v>96005 16960</v>
      </c>
      <c r="N142" t="str">
        <v>KARNATAKA</v>
      </c>
      <c r="O142" t="str">
        <v>BANGALORE</v>
      </c>
      <c r="P142" t="str">
        <v>OD</v>
      </c>
      <c r="Q142" t="str">
        <v xml:space="preserve">FIRST ADVISOR </v>
      </c>
      <c r="R142" t="str">
        <v>GODREJ</v>
      </c>
      <c r="U142" t="str">
        <v>UNSECURED</v>
      </c>
      <c r="V142" t="str">
        <v>HOLD</v>
      </c>
      <c r="Z142" t="str">
        <v>FILE SENDER TO BANKER || UNDER PROCESS || OHP AND OVER DUE CLEARANCE REQ || DOCS PENDING || DOCS  PENDING || DOCS PENDING || CUSTOMER UNABLE TO PROVIDE OHP AND OVERDUE CLERANCE</v>
      </c>
      <c r="AA142" t="str">
        <v>DINESH</v>
      </c>
      <c r="AB142">
        <v>6363602400</v>
      </c>
      <c r="AC142" t="str">
        <v>Dinesh.reddy@godrejcapital.com</v>
      </c>
      <c r="AD142" t="str">
        <v>MBBS-2008</v>
      </c>
      <c r="AI142">
        <f>TODAY()</f>
        <v>46298</v>
      </c>
    </row>
    <row r="143">
      <c r="A143" t="str">
        <v>YES</v>
      </c>
      <c r="B143" t="str">
        <v>PRADDUMN VERMA</v>
      </c>
      <c r="C143" t="str">
        <f t="array" ref="C143">XLOOKUP(B143,'EMP LIST '!$B$2:$B$121,'EMP LIST '!$E$2:$E$121,)</f>
        <v/>
      </c>
      <c r="D143" t="str">
        <f t="array" ref="D143">XLOOKUP($B143,'EMP LIST '!$B$2:$B$121,'EMP LIST '!$F$2:$F$121,)</f>
        <v/>
      </c>
      <c r="E143" t="str">
        <f t="array" ref="E143">XLOOKUP($B143,'EMP LIST '!$B$2:$B$121,'EMP LIST '!$I$2:$I$121,)</f>
        <v/>
      </c>
      <c r="F143" t="str">
        <v>VISHAL</v>
      </c>
      <c r="G143" t="str">
        <v>DR. RAIHANA KHATUN</v>
      </c>
      <c r="H143">
        <f>AI143-J143</f>
        <v>357</v>
      </c>
      <c r="I143" t="str">
        <f t="array" ref="I143">XLOOKUP($B143,'EMP LIST '!$B$2:$B$121,'EMP LIST '!$H$2:$H$121,)</f>
        <v/>
      </c>
      <c r="J143">
        <v>45941</v>
      </c>
      <c r="K143">
        <v>45941</v>
      </c>
      <c r="L143" t="str">
        <v>SME000017517415</v>
      </c>
      <c r="M143">
        <v>8001645533</v>
      </c>
      <c r="N143" t="str">
        <v>WEST BANGAL</v>
      </c>
      <c r="O143" t="str">
        <v>DARJEELING</v>
      </c>
      <c r="P143" t="str">
        <v>OD</v>
      </c>
      <c r="Q143" t="str">
        <v xml:space="preserve">FIRST ADVISOR </v>
      </c>
      <c r="R143" t="str">
        <v>BAJAJ</v>
      </c>
      <c r="U143" t="str">
        <v>UNSECURED</v>
      </c>
      <c r="V143" t="str">
        <v xml:space="preserve">REJECTED </v>
      </c>
      <c r="W143">
        <v>680</v>
      </c>
      <c r="Z143" t="str">
        <v>FILE SENDER TO BANKER || UNDER PROCESS, 680 CIBIL CREDIT CARD 180 OVERDUE</v>
      </c>
      <c r="AA143" t="str">
        <v>Amit Goswami_x000d_</v>
      </c>
      <c r="AB143">
        <v>7001737048</v>
      </c>
      <c r="AC143" t="str">
        <v>amit.goswami@bajajfinserv.in_x000d_</v>
      </c>
      <c r="AD143" t="str">
        <v>MBBS-2018</v>
      </c>
      <c r="AI143">
        <f>TODAY()</f>
        <v>46298</v>
      </c>
    </row>
    <row r="144">
      <c r="A144" t="str">
        <v>YES</v>
      </c>
      <c r="B144" t="str">
        <v>AMIT KUMAR</v>
      </c>
      <c r="C144" t="str">
        <f t="array" ref="C144">XLOOKUP(B144,'EMP LIST '!$B$2:$B$121,'EMP LIST '!$E$2:$E$121,)</f>
        <v>RAJKUMARI</v>
      </c>
      <c r="D144" t="str">
        <f t="array" ref="D144">XLOOKUP($B144,'EMP LIST '!$B$2:$B$121,'EMP LIST '!$F$2:$F$121,)</f>
        <v>RAJKUMARI</v>
      </c>
      <c r="E144" t="str">
        <f t="array" ref="E144">XLOOKUP($B144,'EMP LIST '!$B$2:$B$121,'EMP LIST '!$I$2:$I$121,)</f>
        <v>SALARIED</v>
      </c>
      <c r="F144" t="str">
        <v>VISHAL</v>
      </c>
      <c r="G144" t="str">
        <v>DR. SUNNY KHATRI</v>
      </c>
      <c r="H144">
        <f>AI144-J144</f>
        <v>357</v>
      </c>
      <c r="I144" t="str">
        <f t="array" ref="I144">XLOOKUP($B144,'EMP LIST '!$B$2:$B$121,'EMP LIST '!$H$2:$H$121,)</f>
        <v>NOIDA</v>
      </c>
      <c r="J144">
        <v>45941</v>
      </c>
      <c r="K144">
        <v>45961</v>
      </c>
      <c r="L144" t="str">
        <v>SME000017518211</v>
      </c>
      <c r="M144">
        <v>7838337502</v>
      </c>
      <c r="N144" t="str">
        <v>DELHI</v>
      </c>
      <c r="O144" t="str">
        <v>NORTH WEST DELHI</v>
      </c>
      <c r="P144" t="str">
        <v>OD</v>
      </c>
      <c r="Q144" t="str">
        <v xml:space="preserve">FIRST ADVISOR </v>
      </c>
      <c r="R144" t="str">
        <v>BAJAJ</v>
      </c>
      <c r="S144">
        <f>T144-250000</f>
        <v>1250000</v>
      </c>
      <c r="T144">
        <v>1500000</v>
      </c>
      <c r="U144" t="str">
        <v>UNSECURED</v>
      </c>
      <c r="V144" t="str">
        <v>DISBURSED</v>
      </c>
      <c r="X144">
        <v>45944</v>
      </c>
      <c r="Y144">
        <v>45961</v>
      </c>
      <c r="Z144" t="str">
        <v>FILE SENDER TO BANKER || UNDER PROCESS, CIBIL CONSENT PENDING FROM CUSTOMER SIDE, DR NOT RECVD CALL, OFC FI NEGATIVE, REQ SALARY SLIP &amp; OFC ID CARD, DR NOT PICKING CALL, 3RD FI NEGATIVE&amp; CUSTOMER NOT PICKING THE CALL</v>
      </c>
      <c r="AA144" t="str">
        <v>MD Shuaib Khan</v>
      </c>
      <c r="AB144">
        <v>9161252501</v>
      </c>
      <c r="AC144" t="str">
        <v>mdshuaib.khan@bajajfinserv.in_x000d_</v>
      </c>
      <c r="AD144" t="str">
        <v>MBBS-2018</v>
      </c>
      <c r="AI144">
        <f>TODAY()</f>
        <v>46298</v>
      </c>
      <c r="AJ144">
        <v>5000</v>
      </c>
    </row>
    <row r="145">
      <c r="A145" t="str">
        <v>YES</v>
      </c>
      <c r="B145" t="str">
        <v>SHIVANI PATEL</v>
      </c>
      <c r="C145" t="str">
        <v>MANISHA SAXENA</v>
      </c>
      <c r="D145" t="str">
        <v>MANISHA SAXENA</v>
      </c>
      <c r="E145" t="str">
        <v>SALARIED</v>
      </c>
      <c r="F145" t="str">
        <v>RAJEEV</v>
      </c>
      <c r="G145" t="str">
        <v xml:space="preserve">DR Gurwinder Singh </v>
      </c>
      <c r="H145">
        <v>303</v>
      </c>
      <c r="I145" t="str">
        <v>BAREILLY</v>
      </c>
      <c r="J145">
        <v>45943</v>
      </c>
      <c r="K145">
        <v>45944</v>
      </c>
      <c r="L145" t="str">
        <v>SME000017532745</v>
      </c>
      <c r="M145" t="str">
        <v>86995 32341</v>
      </c>
      <c r="N145" t="str">
        <v>PUNJAB</v>
      </c>
      <c r="O145" t="str">
        <v>SANGRUR</v>
      </c>
      <c r="P145" t="str">
        <v>OD</v>
      </c>
      <c r="Q145" t="str">
        <v xml:space="preserve">FIRST ADVISOR </v>
      </c>
      <c r="R145" t="str">
        <v>BAJAJ</v>
      </c>
      <c r="S145">
        <v>726000</v>
      </c>
      <c r="T145">
        <v>726000</v>
      </c>
      <c r="U145" t="str">
        <v>UNSECURED</v>
      </c>
      <c r="V145" t="str">
        <v>DISBURSED</v>
      </c>
      <c r="X145">
        <v>45943</v>
      </c>
      <c r="Y145">
        <v>45944</v>
      </c>
      <c r="Z145" t="str">
        <v>FILE SENDER TO BANKER || UNDER PROCESS, CIBIL CONSENT LINK SENT TO CUSTOMER, AGREEGATOR LINK SENT, CASE APPROVED, T BE DISBURSED TODAY</v>
      </c>
      <c r="AA145" t="str">
        <v>GURVINDER SINGH3</v>
      </c>
      <c r="AB145">
        <v>9868553568</v>
      </c>
      <c r="AC145" t="str">
        <v>gurvinder.singh3@bajajfinserv.in</v>
      </c>
      <c r="AD145" t="str">
        <v>Mbbs 2023</v>
      </c>
      <c r="AI145">
        <v>46246</v>
      </c>
    </row>
    <row r="146">
      <c r="A146" t="str">
        <v>YES</v>
      </c>
      <c r="B146" t="str">
        <v>RIYA CHADDHA</v>
      </c>
      <c r="C146" t="str">
        <f t="array" ref="C146">XLOOKUP(B146,'EMP LIST '!$B$2:$B$121,'EMP LIST '!$E$2:$E$121,)</f>
        <v>VINEET TIWARI</v>
      </c>
      <c r="D146" t="str">
        <f t="array" ref="D146">XLOOKUP($B146,'EMP LIST '!$B$2:$B$121,'EMP LIST '!$F$2:$F$121,)</f>
        <v>VINEET TIWARI</v>
      </c>
      <c r="E146" t="str">
        <f t="array" ref="E146">XLOOKUP($B146,'EMP LIST '!$B$2:$B$121,'EMP LIST '!$I$2:$I$121,)</f>
        <v>SALARIED</v>
      </c>
      <c r="F146" t="str">
        <v>VISHAL</v>
      </c>
      <c r="G146" t="str">
        <v>DR. KOUSHIK G PATIL</v>
      </c>
      <c r="H146">
        <f>AI146-J146</f>
        <v>357</v>
      </c>
      <c r="I146" t="str">
        <f t="array" ref="I146">XLOOKUP($B146,'EMP LIST '!$B$2:$B$121,'EMP LIST '!$H$2:$H$121,)</f>
        <v>NOIDA</v>
      </c>
      <c r="J146">
        <v>45941</v>
      </c>
      <c r="K146">
        <v>45943</v>
      </c>
      <c r="L146" t="str">
        <v>869BZ8601370</v>
      </c>
      <c r="M146">
        <v>9036620710</v>
      </c>
      <c r="N146" t="str">
        <v>KARNATAKA</v>
      </c>
      <c r="O146" t="str">
        <v>VIJAYANAGARA</v>
      </c>
      <c r="P146" t="str">
        <v>OD</v>
      </c>
      <c r="Q146" t="str">
        <v xml:space="preserve">FIRST ADVISOR </v>
      </c>
      <c r="R146" t="str">
        <v>TATA</v>
      </c>
      <c r="U146" t="str">
        <v>UNSECURED</v>
      </c>
      <c r="V146" t="str">
        <v xml:space="preserve">REJECTED </v>
      </c>
      <c r="Z146" t="str">
        <v>FILE SENDER TO BANKER || UNDER PROCESS || OGL LOCATION</v>
      </c>
      <c r="AA146" t="str">
        <v>MAMTA SINGH</v>
      </c>
      <c r="AB146">
        <v>7982612369</v>
      </c>
      <c r="AC146" t="str">
        <v>Mamta.singh@tatacapital.com</v>
      </c>
      <c r="AD146" t="str">
        <v>MBBS-2020</v>
      </c>
      <c r="AI146">
        <f>TODAY()</f>
        <v>46298</v>
      </c>
    </row>
    <row r="147">
      <c r="A147" t="str">
        <v>YES</v>
      </c>
      <c r="B147" t="str">
        <v>AMANPREET SINGH</v>
      </c>
      <c r="C147" t="str">
        <f t="array" ref="C147">XLOOKUP(B147,'EMP LIST '!$B$2:$B$121,'EMP LIST '!$E$2:$E$121,)</f>
        <v>MANVI BHARDWAJ</v>
      </c>
      <c r="D147" t="str">
        <f t="array" ref="D147">XLOOKUP($B147,'EMP LIST '!$B$2:$B$121,'EMP LIST '!$F$2:$F$121,)</f>
        <v>AMANPREET SINGH</v>
      </c>
      <c r="E147" t="str">
        <f t="array" ref="E147">XLOOKUP($B147,'EMP LIST '!$B$2:$B$121,'EMP LIST '!$I$2:$I$121,)</f>
        <v>SALARIED</v>
      </c>
      <c r="F147" t="str">
        <v>RAJEEV</v>
      </c>
      <c r="G147" t="str">
        <v>DR Atmaprakash Suryamani Upadhyay</v>
      </c>
      <c r="H147">
        <f>AI147-J147</f>
        <v>357</v>
      </c>
      <c r="I147" t="str">
        <f t="array" ref="I147">XLOOKUP($B147,'EMP LIST '!$B$2:$B$121,'EMP LIST '!$H$2:$H$121,)</f>
        <v>NOIDA</v>
      </c>
      <c r="J147">
        <v>45941</v>
      </c>
      <c r="K147">
        <v>45955</v>
      </c>
      <c r="L147" t="str">
        <v>DL00000015746</v>
      </c>
      <c r="M147">
        <v>9319024606</v>
      </c>
      <c r="N147" t="str">
        <v>UTTAR PRADESH</v>
      </c>
      <c r="O147" t="str">
        <v>NOIDA</v>
      </c>
      <c r="P147" t="str">
        <v>OD</v>
      </c>
      <c r="Q147" t="str">
        <v xml:space="preserve">FIRST ADVISOR </v>
      </c>
      <c r="R147" t="str">
        <v>ABCL</v>
      </c>
      <c r="S147">
        <v>6074799</v>
      </c>
      <c r="T147">
        <v>6074799</v>
      </c>
      <c r="U147" t="str">
        <v>UNSECURED</v>
      </c>
      <c r="V147" t="str">
        <v>DISBURSED</v>
      </c>
      <c r="X147">
        <v>45946</v>
      </c>
      <c r="Y147">
        <v>45955</v>
      </c>
      <c r="Z147" t="str">
        <v>FILE SENDER TO BANKER || UNDER PROCESS || CUSTOMER AVING SETTLEMENT DURING COVID TIME || POST THAT NO USL FUNDING AND 14 ENQUIRIES IN PAST 2 MONTH S, GEO TAG DONE, SAMPLE REPORT PENDING, TO BE DISBURSED TODAY</v>
      </c>
      <c r="AA147" t="str">
        <v>PURUSHOTTAM</v>
      </c>
      <c r="AB147">
        <v>9004509752</v>
      </c>
      <c r="AC147" t="str">
        <v>purushottam.kumar2@adityabirlacapital.com</v>
      </c>
      <c r="AD147" t="str">
        <v>MBBS - 2014 , MD - 2018</v>
      </c>
      <c r="AI147">
        <f>TODAY()</f>
        <v>46298</v>
      </c>
    </row>
    <row r="148">
      <c r="A148" t="str">
        <v>YES</v>
      </c>
      <c r="B148" t="str">
        <v>ANJU VERMA</v>
      </c>
      <c r="C148" t="str">
        <f t="array" ref="C148">XLOOKUP(B148,'EMP LIST '!$B$2:$B$121,'EMP LIST '!$E$2:$E$121,)</f>
        <v>RAHUL/AMAN</v>
      </c>
      <c r="D148" t="str">
        <f t="array" ref="D148">XLOOKUP($B148,'EMP LIST '!$B$2:$B$121,'EMP LIST '!$F$2:$F$121,)</f>
        <v>RAHUL/AMANPREET</v>
      </c>
      <c r="E148" t="str">
        <f t="array" ref="E148">XLOOKUP($B148,'EMP LIST '!$B$2:$B$121,'EMP LIST '!$I$2:$I$121,)</f>
        <v>SOURCER</v>
      </c>
      <c r="F148" t="str">
        <v>RAJEEV</v>
      </c>
      <c r="G148" t="str">
        <v>DR ADESH RAJEY</v>
      </c>
      <c r="H148">
        <f>AI148-J148</f>
        <v>355</v>
      </c>
      <c r="I148" t="str">
        <f t="array" ref="I148">XLOOKUP($B148,'EMP LIST '!$B$2:$B$121,'EMP LIST '!$H$2:$H$121,)</f>
        <v>NOIDA</v>
      </c>
      <c r="J148">
        <v>45943</v>
      </c>
      <c r="K148">
        <v>45957</v>
      </c>
      <c r="L148" t="str">
        <v>SME000017532062</v>
      </c>
      <c r="M148">
        <v>7415887219</v>
      </c>
      <c r="N148" t="str">
        <v>MADHYA PRADESH</v>
      </c>
      <c r="O148" t="str">
        <v>GWALIOR</v>
      </c>
      <c r="P148" t="str">
        <v>OD</v>
      </c>
      <c r="Q148" t="str">
        <v xml:space="preserve">FIRST ADVISOR </v>
      </c>
      <c r="R148" t="str">
        <v>BAJAJ</v>
      </c>
      <c r="S148">
        <v>1996500</v>
      </c>
      <c r="T148">
        <v>1996500</v>
      </c>
      <c r="U148" t="str">
        <v>UNSECURED</v>
      </c>
      <c r="V148" t="str">
        <v>DROP</v>
      </c>
      <c r="W148">
        <v>782</v>
      </c>
      <c r="X148">
        <v>45943</v>
      </c>
      <c r="Z148" t="str">
        <v>FILE SEND TO BANKER || CASE APPROVED 1996500 CUSTOMER IS NOT RESPONDING CALLS</v>
      </c>
      <c r="AA148" t="str">
        <v>GOURAV</v>
      </c>
      <c r="AB148">
        <v>7000492144</v>
      </c>
      <c r="AC148" t="str">
        <v>gaurav.gurjar1@bajajfinserv.in</v>
      </c>
      <c r="AD148" t="str">
        <v>MBBS-2020</v>
      </c>
      <c r="AI148">
        <f>TODAY()</f>
        <v>46298</v>
      </c>
    </row>
    <row r="149">
      <c r="A149" t="str">
        <v>YES</v>
      </c>
      <c r="B149" t="str">
        <v>PRADDUMN VERMA</v>
      </c>
      <c r="F149" t="str">
        <v>RAJEEV</v>
      </c>
      <c r="G149" t="str">
        <v>DR ABHISHEK</v>
      </c>
      <c r="H149">
        <v>302</v>
      </c>
      <c r="I149" t="str">
        <v xml:space="preserve">BAREILLY </v>
      </c>
      <c r="J149">
        <v>45944</v>
      </c>
      <c r="K149">
        <v>45947</v>
      </c>
      <c r="L149" t="str">
        <v xml:space="preserve">SME000017485398 </v>
      </c>
      <c r="N149" t="str">
        <v>UTTAR PRADESH</v>
      </c>
      <c r="O149" t="str">
        <v>BULANDSHAHR</v>
      </c>
      <c r="P149" t="str">
        <v>OD</v>
      </c>
      <c r="Q149" t="str">
        <v xml:space="preserve">FIRST ADVISOR </v>
      </c>
      <c r="R149" t="str">
        <v>BAJAJ</v>
      </c>
      <c r="S149">
        <v>726000</v>
      </c>
      <c r="T149">
        <v>726000</v>
      </c>
      <c r="U149" t="str">
        <v>UNSECURED</v>
      </c>
      <c r="V149" t="str">
        <v>DISBURSED</v>
      </c>
      <c r="X149">
        <v>45943</v>
      </c>
      <c r="Y149">
        <v>45947</v>
      </c>
      <c r="Z149" t="str">
        <v>MEETING CASE, CUSTOMER OUT OF STATION WILL COME ON 16 OCT ALL DONE, RCU INITIATED</v>
      </c>
      <c r="AA149" t="str">
        <v>SHIVANSHU</v>
      </c>
      <c r="AB149">
        <v>9639826145</v>
      </c>
      <c r="AI149">
        <v>46246</v>
      </c>
    </row>
    <row r="150">
      <c r="A150" t="str">
        <v>YES</v>
      </c>
      <c r="B150" t="str">
        <v>HARPREET SINGH</v>
      </c>
      <c r="C150" t="str">
        <v>HARPREET SIR</v>
      </c>
      <c r="D150" t="str">
        <f t="array" ref="D150">XLOOKUP($B150,'EMP LIST '!$B$2:$B$121,'EMP LIST '!$F$2:$F$121,)</f>
        <v>F2 FINTECH</v>
      </c>
      <c r="E150" t="str">
        <v>F2 FINTECH</v>
      </c>
      <c r="F150" t="str">
        <v>RAJEEV</v>
      </c>
      <c r="G150" t="str">
        <v>DR MOHAMAMD OVAISH</v>
      </c>
      <c r="H150">
        <f>AI150-J150</f>
        <v>355</v>
      </c>
      <c r="I150" t="str">
        <f t="array" ref="I150">XLOOKUP($B150,'EMP LIST '!$B$2:$B$121,'EMP LIST '!$H$2:$H$121,)</f>
        <v>F2 FINTECH</v>
      </c>
      <c r="J150">
        <v>45943</v>
      </c>
      <c r="K150">
        <v>45961</v>
      </c>
      <c r="L150" t="str">
        <v>SME000017532924</v>
      </c>
      <c r="M150">
        <v>9158586603</v>
      </c>
      <c r="N150" t="str">
        <v>MADHYA PRADESH</v>
      </c>
      <c r="O150" t="str">
        <v>JABALPUR</v>
      </c>
      <c r="P150" t="str">
        <v>OD</v>
      </c>
      <c r="Q150" t="str">
        <v xml:space="preserve">FIRST ADVISOR </v>
      </c>
      <c r="R150" t="str">
        <v>BAJAJ</v>
      </c>
      <c r="S150">
        <v>4000000</v>
      </c>
      <c r="T150">
        <v>4000000</v>
      </c>
      <c r="U150" t="str">
        <v>UNSECURED</v>
      </c>
      <c r="V150" t="str">
        <v>DISBURSED</v>
      </c>
      <c r="W150">
        <v>757</v>
      </c>
      <c r="X150">
        <v>45944</v>
      </c>
      <c r="Y150">
        <v>45961</v>
      </c>
      <c r="Z150" t="str">
        <v>SAME CASE LOGIN IN BAJAJ MARKET, CASE DISBURSED</v>
      </c>
      <c r="AA150" t="str">
        <v>Someshwar Chaturvedi</v>
      </c>
      <c r="AB150">
        <v>7509845049</v>
      </c>
      <c r="AC150" t="str">
        <v>someshwar.chaturvedi@bajajfinserv.in</v>
      </c>
      <c r="AD150" t="str">
        <v>MBBS-2017, MS-2021</v>
      </c>
      <c r="AI150">
        <f>TODAY()</f>
        <v>46298</v>
      </c>
      <c r="AJ150">
        <v>5000</v>
      </c>
    </row>
    <row r="151">
      <c r="A151" t="str">
        <v>YES</v>
      </c>
      <c r="B151" t="str">
        <v>NISHA</v>
      </c>
      <c r="C151" t="str">
        <f t="array" ref="C151">XLOOKUP(B151,'EMP LIST '!$B$2:$B$121,'EMP LIST '!$E$2:$E$121,)</f>
        <v/>
      </c>
      <c r="D151" t="str">
        <f t="array" ref="D151">XLOOKUP($B151,'EMP LIST '!$B$2:$B$121,'EMP LIST '!$F$2:$F$121,)</f>
        <v/>
      </c>
      <c r="E151" t="str">
        <f t="array" ref="E151">XLOOKUP($B151,'EMP LIST '!$B$2:$B$121,'EMP LIST '!$I$2:$I$121,)</f>
        <v/>
      </c>
      <c r="F151" t="str">
        <v>VISHAL</v>
      </c>
      <c r="G151" t="str">
        <v>DR. SANDEEP ANWANE</v>
      </c>
      <c r="H151">
        <f>AI151-J151</f>
        <v>355</v>
      </c>
      <c r="I151" t="str">
        <f t="array" ref="I151">XLOOKUP($B151,'EMP LIST '!$B$2:$B$121,'EMP LIST '!$H$2:$H$121,)</f>
        <v/>
      </c>
      <c r="J151">
        <v>45943</v>
      </c>
      <c r="L151" t="str">
        <v>633BZ8600039</v>
      </c>
      <c r="M151">
        <v>7875533669</v>
      </c>
      <c r="N151" t="str">
        <v>MAHARASHTRA</v>
      </c>
      <c r="O151" t="str">
        <v>NAGPUR</v>
      </c>
      <c r="P151" t="str">
        <v>OD</v>
      </c>
      <c r="Q151" t="str">
        <v xml:space="preserve">FIRST ADVISOR </v>
      </c>
      <c r="R151" t="str">
        <v>TATA</v>
      </c>
      <c r="U151" t="str">
        <v>UNSECURED</v>
      </c>
      <c r="V151" t="str">
        <v xml:space="preserve">REJECTED </v>
      </c>
      <c r="Z151" t="str">
        <v>CASE DECLINED IN KNOCKOUT RULE DECISION</v>
      </c>
      <c r="AA151" t="str">
        <v>MAMTA SINGH</v>
      </c>
      <c r="AB151">
        <v>7982612369</v>
      </c>
      <c r="AC151" t="str">
        <v>Mamta.singh@tatacapital.com</v>
      </c>
      <c r="AD151" t="str">
        <v>BHMS-2012</v>
      </c>
      <c r="AI151">
        <f>TODAY()</f>
        <v>46298</v>
      </c>
    </row>
    <row r="152" xml:space="preserve">
      <c r="A152" t="str">
        <v>YES</v>
      </c>
      <c r="B152" t="str">
        <v>SUSHMA VERMA</v>
      </c>
      <c r="C152" t="str">
        <f t="array" ref="C152">XLOOKUP(B152,'EMP LIST '!$B$2:$B$121,'EMP LIST '!$E$2:$E$121,)</f>
        <v/>
      </c>
      <c r="D152" t="str">
        <f t="array" ref="D152">XLOOKUP($B152,'EMP LIST '!$B$2:$B$121,'EMP LIST '!$F$2:$F$121,)</f>
        <v/>
      </c>
      <c r="E152" t="str">
        <f t="array" ref="E152">XLOOKUP($B152,'EMP LIST '!$B$2:$B$121,'EMP LIST '!$I$2:$I$121,)</f>
        <v/>
      </c>
      <c r="F152" t="str">
        <v>VISHAL</v>
      </c>
      <c r="G152" t="str">
        <v>DR. URVISH RAJENDRA BHANUSHALI</v>
      </c>
      <c r="H152">
        <f>AI152-J152</f>
        <v>355</v>
      </c>
      <c r="I152" t="str">
        <f t="array" ref="I152">XLOOKUP($B152,'EMP LIST '!$B$2:$B$121,'EMP LIST '!$H$2:$H$121,)</f>
        <v/>
      </c>
      <c r="J152">
        <v>45943</v>
      </c>
      <c r="K152">
        <v>45953</v>
      </c>
      <c r="L152" t="str">
        <v>SME000017535191</v>
      </c>
      <c r="M152">
        <v>7276666794</v>
      </c>
      <c r="N152" t="str">
        <v>UTTAR PRADESH</v>
      </c>
      <c r="O152" t="str">
        <v>HAPUR</v>
      </c>
      <c r="P152" t="str">
        <v>OD</v>
      </c>
      <c r="Q152" t="str">
        <v xml:space="preserve">FIRST ADVISOR </v>
      </c>
      <c r="R152" t="str">
        <v>BAJAJ</v>
      </c>
      <c r="S152">
        <v>1161000</v>
      </c>
      <c r="T152">
        <v>1161000</v>
      </c>
      <c r="U152" t="str">
        <v>UNSECURED</v>
      </c>
      <c r="V152" t="str">
        <v xml:space="preserve">REJECTED </v>
      </c>
      <c r="Z152" t="str">
        <v>FILE SENDER TO BANKER || UNDER PROCESS, CASE MOVED TO CREDIT, HIGH OBLIGATION, CREDIT REQ INCOME BANKING</v>
      </c>
      <c r="AA152" t="str">
        <v>Suraj S_x000d_</v>
      </c>
      <c r="AB152">
        <v>7310745466</v>
      </c>
      <c r="AC152" t="str" xml:space="preserve">
        <v xml:space="preserve">suraj.s@bajajfinserv.in_x000d_
</v>
      </c>
      <c r="AD152" t="str">
        <v>MBBS-2020</v>
      </c>
      <c r="AI152">
        <f>TODAY()</f>
        <v>46298</v>
      </c>
    </row>
    <row r="153">
      <c r="A153" t="str">
        <v>YES</v>
      </c>
      <c r="B153" t="str">
        <v>NEHA CHOUDHARY</v>
      </c>
      <c r="C153" t="str">
        <f t="array" ref="C153">XLOOKUP(B153,'EMP LIST '!$B$2:$B$121,'EMP LIST '!$E$2:$E$121,)</f>
        <v/>
      </c>
      <c r="D153" t="str">
        <f t="array" ref="D153">XLOOKUP($B153,'EMP LIST '!$B$2:$B$121,'EMP LIST '!$F$2:$F$121,)</f>
        <v/>
      </c>
      <c r="E153" t="str">
        <f t="array" ref="E153">XLOOKUP($B153,'EMP LIST '!$B$2:$B$121,'EMP LIST '!$I$2:$I$121,)</f>
        <v/>
      </c>
      <c r="F153" t="str">
        <v>VISHAL</v>
      </c>
      <c r="G153" t="str">
        <v>DR. KARUNESH GARG</v>
      </c>
      <c r="H153">
        <f>AI153-J153</f>
        <v>355</v>
      </c>
      <c r="I153" t="str">
        <f t="array" ref="I153">XLOOKUP($B153,'EMP LIST '!$B$2:$B$121,'EMP LIST '!$H$2:$H$121,)</f>
        <v/>
      </c>
      <c r="J153">
        <v>45943</v>
      </c>
      <c r="K153">
        <v>45947</v>
      </c>
      <c r="L153" t="str">
        <v>SME000017535327</v>
      </c>
      <c r="M153">
        <v>7888329338</v>
      </c>
      <c r="N153" t="str">
        <v>PUNJAB</v>
      </c>
      <c r="O153" t="str">
        <v>PATILA</v>
      </c>
      <c r="P153" t="str">
        <v>OD</v>
      </c>
      <c r="Q153" t="str">
        <v xml:space="preserve">FIRST ADVISOR </v>
      </c>
      <c r="R153" t="str">
        <v>BAJAJ</v>
      </c>
      <c r="U153" t="str">
        <v>UNSECURED</v>
      </c>
      <c r="V153" t="str">
        <v xml:space="preserve">REJECTED </v>
      </c>
      <c r="Z153" t="str">
        <v>FILE SENDER TO BANKER || UNDER PROCESS, CIBIL CONSENT LINK SENT TO CUSTOMER,  PD DONE, CREDIT BANKING REQ, ELIGIBILITY IS 0</v>
      </c>
      <c r="AA153" t="str">
        <v>Vishal Dogra_x000d_</v>
      </c>
      <c r="AB153">
        <v>7009590609</v>
      </c>
      <c r="AC153" t="str">
        <v>vishal.dogra@bajajfinserv.in_x000d_</v>
      </c>
      <c r="AD153" t="str">
        <v>MBBS-2021</v>
      </c>
      <c r="AI153">
        <f>TODAY()</f>
        <v>46298</v>
      </c>
    </row>
    <row r="154">
      <c r="A154" t="str">
        <v>YES</v>
      </c>
      <c r="B154" t="str">
        <v xml:space="preserve">SANIA IRSHAD </v>
      </c>
      <c r="C154" t="str">
        <f t="array" ref="C154">XLOOKUP(B154,'EMP LIST '!$B$2:$B$121,'EMP LIST '!$E$2:$E$121,)</f>
        <v/>
      </c>
      <c r="D154" t="str">
        <f t="array" ref="D154">XLOOKUP($B154,'EMP LIST '!$B$2:$B$121,'EMP LIST '!$F$2:$F$121,)</f>
        <v/>
      </c>
      <c r="E154" t="str">
        <f t="array" ref="E154">XLOOKUP($B154,'EMP LIST '!$B$2:$B$121,'EMP LIST '!$I$2:$I$121,)</f>
        <v/>
      </c>
      <c r="F154" t="str">
        <v>RAJEEV</v>
      </c>
      <c r="G154" t="str">
        <v xml:space="preserve">DR Madhaobendra bhuyan </v>
      </c>
      <c r="H154">
        <f>AI154-J154</f>
        <v>355</v>
      </c>
      <c r="I154" t="str">
        <f t="array" ref="I154">XLOOKUP($B154,'EMP LIST '!$B$2:$B$121,'EMP LIST '!$H$2:$H$121,)</f>
        <v/>
      </c>
      <c r="J154">
        <v>45943</v>
      </c>
      <c r="K154">
        <v>45946</v>
      </c>
      <c r="L154" t="str">
        <v>536BZ8610877</v>
      </c>
      <c r="M154">
        <v>8453045238</v>
      </c>
      <c r="N154" t="str">
        <v>ASSAM</v>
      </c>
      <c r="O154" t="str">
        <v>NAGAON</v>
      </c>
      <c r="P154" t="str">
        <v>OD</v>
      </c>
      <c r="Q154" t="str">
        <v xml:space="preserve">FIRST ADVISOR </v>
      </c>
      <c r="R154" t="str">
        <v>TATA</v>
      </c>
      <c r="U154" t="str">
        <v>UNSECURED</v>
      </c>
      <c r="V154" t="str">
        <v xml:space="preserve">REJECTED </v>
      </c>
      <c r="Z154" t="str">
        <v>FILE SENDER TO BANKER || UNDER PROCESS  || CASE LOC IS OGL,NEED BANKING TO PROCESS THE CASE AFTER GETIING APPROVAL ||,OGL - more than 100 km from Guwahati branch.,Banking poor ABB</v>
      </c>
      <c r="AA154" t="str">
        <v>RUPJOTI</v>
      </c>
      <c r="AB154">
        <v>7002071273</v>
      </c>
      <c r="AC154" t="str">
        <v>rupjyoti.goswami@tatacapital.com</v>
      </c>
      <c r="AD154" t="str">
        <v>MBBS-1999</v>
      </c>
      <c r="AI154">
        <f>TODAY()</f>
        <v>46298</v>
      </c>
    </row>
    <row r="155">
      <c r="A155" t="str">
        <v>YES</v>
      </c>
      <c r="B155" t="str">
        <v xml:space="preserve">SANIA IRSHAD </v>
      </c>
      <c r="C155" t="str">
        <f t="array" ref="C155">XLOOKUP(B155,'EMP LIST '!$B$2:$B$121,'EMP LIST '!$E$2:$E$121,)</f>
        <v/>
      </c>
      <c r="D155" t="str">
        <f t="array" ref="D155">XLOOKUP($B155,'EMP LIST '!$B$2:$B$121,'EMP LIST '!$F$2:$F$121,)</f>
        <v/>
      </c>
      <c r="E155" t="str">
        <f t="array" ref="E155">XLOOKUP($B155,'EMP LIST '!$B$2:$B$121,'EMP LIST '!$I$2:$I$121,)</f>
        <v/>
      </c>
      <c r="F155" t="str">
        <v>RAJEEV</v>
      </c>
      <c r="G155" t="str">
        <v xml:space="preserve">DR Madhaobendra bhuyan </v>
      </c>
      <c r="H155">
        <f>AI155-J155</f>
        <v>355</v>
      </c>
      <c r="I155" t="str">
        <f t="array" ref="I155">XLOOKUP($B155,'EMP LIST '!$B$2:$B$121,'EMP LIST '!$H$2:$H$121,)</f>
        <v/>
      </c>
      <c r="J155">
        <v>45943</v>
      </c>
      <c r="K155">
        <v>45948</v>
      </c>
      <c r="L155">
        <v>155</v>
      </c>
      <c r="M155">
        <v>8453045238</v>
      </c>
      <c r="N155" t="str">
        <v>ASSAM</v>
      </c>
      <c r="O155" t="str">
        <v>NAGAON</v>
      </c>
      <c r="P155" t="str">
        <v>OD</v>
      </c>
      <c r="Q155" t="str">
        <v xml:space="preserve">FIRST ADVISOR </v>
      </c>
      <c r="R155" t="str">
        <v>LNT</v>
      </c>
      <c r="U155" t="str">
        <v>UNSECURED</v>
      </c>
      <c r="V155" t="str">
        <v>HOLD</v>
      </c>
      <c r="Z155" t="str">
        <v>FILE SENDER TO BANKER || UNDER PROCESS || CASE WILL BE LOGIN || degree certificate or selfi photo req || DOCS SEND TO BANKER || OGL LOCATION -- CLOSED LOCATION</v>
      </c>
      <c r="AA155" t="str">
        <v>RAHUL</v>
      </c>
      <c r="AB155" t="str">
        <v>86382 46351</v>
      </c>
      <c r="AC155" t="str">
        <v>rahulpawar1@ltfs.com</v>
      </c>
      <c r="AD155" t="str">
        <v>MBBS-1999</v>
      </c>
      <c r="AI155">
        <f>TODAY()</f>
        <v>46298</v>
      </c>
    </row>
    <row r="156">
      <c r="A156" t="str">
        <v>YES</v>
      </c>
      <c r="B156" t="str">
        <v>PRADDUMN VERMA</v>
      </c>
      <c r="C156" t="str">
        <f t="array" ref="C156">XLOOKUP(B156,'EMP LIST '!$B$2:$B$121,'EMP LIST '!$E$2:$E$121,)</f>
        <v/>
      </c>
      <c r="D156" t="str">
        <f t="array" ref="D156">XLOOKUP($B156,'EMP LIST '!$B$2:$B$121,'EMP LIST '!$F$2:$F$121,)</f>
        <v/>
      </c>
      <c r="E156" t="str">
        <f t="array" ref="E156">XLOOKUP($B156,'EMP LIST '!$B$2:$B$121,'EMP LIST '!$I$2:$I$121,)</f>
        <v/>
      </c>
      <c r="F156" t="str">
        <v>VISHAL</v>
      </c>
      <c r="G156" t="str">
        <v>Dr. D Nagaraj</v>
      </c>
      <c r="H156">
        <f>AI156-J156</f>
        <v>355</v>
      </c>
      <c r="I156" t="str">
        <f t="array" ref="I156">XLOOKUP($B156,'EMP LIST '!$B$2:$B$121,'EMP LIST '!$H$2:$H$121,)</f>
        <v/>
      </c>
      <c r="J156">
        <v>45943</v>
      </c>
      <c r="K156">
        <v>45943</v>
      </c>
      <c r="L156">
        <v>156</v>
      </c>
      <c r="M156">
        <v>9243069565</v>
      </c>
      <c r="N156" t="str">
        <v>KARNATAKA</v>
      </c>
      <c r="O156" t="str">
        <v>BANGLORE</v>
      </c>
      <c r="P156" t="str">
        <v>OD</v>
      </c>
      <c r="Q156" t="str">
        <v>F2 FINTECH</v>
      </c>
      <c r="R156" t="str">
        <v xml:space="preserve">BAJAJ MARKET </v>
      </c>
      <c r="U156" t="str">
        <v>UNSECURED</v>
      </c>
      <c r="V156" t="str">
        <v xml:space="preserve">REJECTED </v>
      </c>
      <c r="Z156" t="str">
        <v>FILE SENDER TO BANKER || UNDER PROCESS || case is already logged in internally on 6th oct and ion bajaj live loan 27 bounces, not doable.</v>
      </c>
      <c r="AA156" t="str">
        <v>TALARI</v>
      </c>
      <c r="AB156" t="str">
        <v>81473 97043</v>
      </c>
      <c r="AC156" t="str">
        <v>talari.nagaraju@bajajfinserv.in</v>
      </c>
      <c r="AD156" t="str">
        <v>MBBS 1986</v>
      </c>
      <c r="AI156">
        <f>TODAY()</f>
        <v>46298</v>
      </c>
    </row>
    <row r="157" xml:space="preserve">
      <c r="A157" t="str">
        <v>YES</v>
      </c>
      <c r="B157" t="str">
        <v>DHARAMVEER</v>
      </c>
      <c r="C157" t="str">
        <f t="array" ref="C157">XLOOKUP(B157,'EMP LIST '!$B$2:$B$121,'EMP LIST '!$E$2:$E$121,)</f>
        <v>RASHI GANGWAR</v>
      </c>
      <c r="D157" t="str">
        <f t="array" ref="D157">XLOOKUP($B157,'EMP LIST '!$B$2:$B$121,'EMP LIST '!$F$2:$F$121,)</f>
        <v>RAJKUMARI</v>
      </c>
      <c r="E157" t="str">
        <f t="array" ref="E157">XLOOKUP($B157,'EMP LIST '!$B$2:$B$121,'EMP LIST '!$I$2:$I$121,)</f>
        <v>SALARIED</v>
      </c>
      <c r="F157" t="str">
        <v>VISHAL</v>
      </c>
      <c r="G157" t="str">
        <v>DR MOHIT KUMAR</v>
      </c>
      <c r="H157">
        <f>AI157-J157</f>
        <v>355</v>
      </c>
      <c r="I157" t="str">
        <f t="array" ref="I157">XLOOKUP($B157,'EMP LIST '!$B$2:$B$121,'EMP LIST '!$H$2:$H$121,)</f>
        <v>NOIDA</v>
      </c>
      <c r="J157">
        <v>45943</v>
      </c>
      <c r="K157">
        <v>45944</v>
      </c>
      <c r="L157" t="str">
        <v>SME000017536161</v>
      </c>
      <c r="M157" t="str">
        <v>87439 84785</v>
      </c>
      <c r="N157" t="str">
        <v>DELHI</v>
      </c>
      <c r="O157" t="str">
        <v>DELHI</v>
      </c>
      <c r="P157" t="str">
        <v>OD</v>
      </c>
      <c r="Q157" t="str">
        <v xml:space="preserve">FIRST ADVISOR </v>
      </c>
      <c r="R157" t="str">
        <v>BAJAJ</v>
      </c>
      <c r="U157" t="str">
        <v>UNSECURED</v>
      </c>
      <c r="V157" t="str">
        <v xml:space="preserve">REJECTED </v>
      </c>
      <c r="Z157" t="str">
        <v>FILE SENDER TO BANKER || UNDER PROCESS,MULTIPLE TIME REJECTED, NOT DOABLE</v>
      </c>
      <c r="AA157" t="str" xml:space="preserve">
        <v xml:space="preserve">Md shuaib Khan_x000d_
</v>
      </c>
      <c r="AB157">
        <v>9161252501</v>
      </c>
      <c r="AC157" t="str">
        <v>mdshuaib.khan@bajajfinserv.in_x000d_</v>
      </c>
      <c r="AD157" t="str">
        <v>MBBS-2025</v>
      </c>
      <c r="AI157">
        <f>TODAY()</f>
        <v>46298</v>
      </c>
    </row>
    <row r="158" xml:space="preserve">
      <c r="A158" t="str">
        <v>YES</v>
      </c>
      <c r="B158" t="str">
        <v>PRADDUMN VERMA</v>
      </c>
      <c r="C158" t="str">
        <f t="array" ref="C158">XLOOKUP(B158,'EMP LIST '!$B$2:$B$121,'EMP LIST '!$E$2:$E$121,)</f>
        <v/>
      </c>
      <c r="D158" t="str">
        <f t="array" ref="D158">XLOOKUP($B158,'EMP LIST '!$B$2:$B$121,'EMP LIST '!$F$2:$F$121,)</f>
        <v/>
      </c>
      <c r="E158" t="str">
        <f t="array" ref="E158">XLOOKUP($B158,'EMP LIST '!$B$2:$B$121,'EMP LIST '!$I$2:$I$121,)</f>
        <v/>
      </c>
      <c r="F158" t="str">
        <v>VISHAL</v>
      </c>
      <c r="G158" t="str" xml:space="preserve">
        <v xml:space="preserve">DR. AKSHAY KERABA NAIK_x000d_
</v>
      </c>
      <c r="H158">
        <f>AI158-J158</f>
        <v>355</v>
      </c>
      <c r="I158" t="str">
        <f t="array" ref="I158">XLOOKUP($B158,'EMP LIST '!$B$2:$B$121,'EMP LIST '!$H$2:$H$121,)</f>
        <v/>
      </c>
      <c r="J158">
        <v>45943</v>
      </c>
      <c r="K158">
        <v>45944</v>
      </c>
      <c r="L158" t="str">
        <v>SME000017537343</v>
      </c>
      <c r="M158">
        <v>7038899291</v>
      </c>
      <c r="N158" t="str">
        <v>MAHARASHTRA</v>
      </c>
      <c r="O158" t="str">
        <v>KOLHAPUR</v>
      </c>
      <c r="P158" t="str">
        <v>OD</v>
      </c>
      <c r="Q158" t="str">
        <v xml:space="preserve">FIRST ADVISOR </v>
      </c>
      <c r="R158" t="str">
        <v>BAJAJ</v>
      </c>
      <c r="U158" t="str">
        <v>UNSECURED</v>
      </c>
      <c r="V158" t="str">
        <v xml:space="preserve">REJECTED </v>
      </c>
      <c r="Z158" t="str">
        <v>FILE SENDER TO BANKER || UNDER PROCESS, MULTIPLETIME REJECTED</v>
      </c>
      <c r="AA158" t="str" xml:space="preserve">
        <v xml:space="preserve">Sachin Potdar_x000d_
</v>
      </c>
      <c r="AB158">
        <v>8956919176</v>
      </c>
      <c r="AC158" t="str">
        <v>sachin.potdar@bajajfinserv.in_x000d_</v>
      </c>
      <c r="AD158" t="str">
        <v>BHMS-2021</v>
      </c>
      <c r="AI158">
        <f>TODAY()</f>
        <v>46298</v>
      </c>
    </row>
    <row r="159">
      <c r="A159" t="str">
        <v>YES</v>
      </c>
      <c r="B159" t="str">
        <v>RAJAT DWIVEDI</v>
      </c>
      <c r="C159" t="str">
        <f t="array" ref="C159">XLOOKUP(B159,'EMP LIST '!$B$2:$B$121,'EMP LIST '!$E$2:$E$121,)</f>
        <v>RAJKUMARI</v>
      </c>
      <c r="D159" t="str">
        <f t="array" ref="D159">XLOOKUP($B159,'EMP LIST '!$B$2:$B$121,'EMP LIST '!$F$2:$F$121,)</f>
        <v>RAJKUMARI</v>
      </c>
      <c r="E159" t="str">
        <f t="array" ref="E159">XLOOKUP($B159,'EMP LIST '!$B$2:$B$121,'EMP LIST '!$I$2:$I$121,)</f>
        <v>SALARIED</v>
      </c>
      <c r="F159" t="str">
        <v>RAJEEV</v>
      </c>
      <c r="G159" t="str">
        <v>DR POKALA PRAVEEN KUMAR</v>
      </c>
      <c r="H159">
        <f>AI159-J159</f>
        <v>355</v>
      </c>
      <c r="I159" t="str">
        <f t="array" ref="I159">XLOOKUP($B159,'EMP LIST '!$B$2:$B$121,'EMP LIST '!$H$2:$H$121,)</f>
        <v>NOIDA</v>
      </c>
      <c r="J159">
        <v>45943</v>
      </c>
      <c r="K159">
        <v>45944</v>
      </c>
      <c r="L159">
        <v>159</v>
      </c>
      <c r="M159" t="str">
        <v>92480 11034</v>
      </c>
      <c r="N159" t="str">
        <v>TELANGANA</v>
      </c>
      <c r="O159" t="str">
        <v>HYDERABAD</v>
      </c>
      <c r="P159" t="str">
        <v>OD</v>
      </c>
      <c r="Q159" t="str">
        <v xml:space="preserve">FIRST ADVISOR </v>
      </c>
      <c r="R159" t="str">
        <v>ABCL</v>
      </c>
      <c r="U159" t="str">
        <v>UNSECURED</v>
      </c>
      <c r="V159" t="str">
        <v xml:space="preserve">REJECTED </v>
      </c>
      <c r="Z159" t="str">
        <v xml:space="preserve">FILE SENDER TO BANKER || UNDER PROCESS || ABB TO LOW IN BANKING OF CUSTOMER | ONLY  9 TO 12 K ABB NO ELIGIBILITY SHOWING IN CALCULATOR </v>
      </c>
      <c r="AA159" t="str">
        <v>MAHESH</v>
      </c>
      <c r="AB159" t="str">
        <v>73867 18623</v>
      </c>
      <c r="AC159" t="str">
        <v>thandra.mahesh@adityabirlacapital.com</v>
      </c>
      <c r="AD159" t="str">
        <v>MBBS-1996 , MS-2014</v>
      </c>
      <c r="AI159">
        <f>TODAY()</f>
        <v>46298</v>
      </c>
    </row>
    <row r="160">
      <c r="A160" t="str">
        <v>YES</v>
      </c>
      <c r="B160" t="str">
        <v>ALEENA KHAN</v>
      </c>
      <c r="C160" t="str">
        <f t="array" ref="C160">XLOOKUP(B160,'EMP LIST '!$B$2:$B$121,'EMP LIST '!$E$2:$E$121,)</f>
        <v>ANURAG SHARMA</v>
      </c>
      <c r="D160" t="str">
        <f t="array" ref="D160">XLOOKUP($B160,'EMP LIST '!$B$2:$B$121,'EMP LIST '!$F$2:$F$121,)</f>
        <v>SHASHANK BHARDWAJ</v>
      </c>
      <c r="E160" t="str">
        <f t="array" ref="E160">XLOOKUP($B160,'EMP LIST '!$B$2:$B$121,'EMP LIST '!$I$2:$I$121,)</f>
        <v>SALARIED</v>
      </c>
      <c r="F160" t="str">
        <v>RAJEEV</v>
      </c>
      <c r="G160" t="str">
        <v>DR Gowthami N</v>
      </c>
      <c r="H160">
        <f>AI160-J160</f>
        <v>355</v>
      </c>
      <c r="I160" t="str">
        <f t="array" ref="I160">XLOOKUP($B160,'EMP LIST '!$B$2:$B$121,'EMP LIST '!$H$2:$H$121,)</f>
        <v>BAREILLY</v>
      </c>
      <c r="J160">
        <v>45943</v>
      </c>
      <c r="K160">
        <v>45945</v>
      </c>
      <c r="L160">
        <v>160</v>
      </c>
      <c r="M160">
        <v>8050765117</v>
      </c>
      <c r="N160" t="str">
        <v>KARNATAKA</v>
      </c>
      <c r="O160" t="str">
        <v>MYSORE</v>
      </c>
      <c r="P160" t="str">
        <v>OD</v>
      </c>
      <c r="Q160" t="str">
        <v xml:space="preserve">FIRST ADVISOR </v>
      </c>
      <c r="R160" t="str">
        <v>LNT</v>
      </c>
      <c r="U160" t="str">
        <v>UNSECURED</v>
      </c>
      <c r="V160" t="str">
        <v>HOLD</v>
      </c>
      <c r="Z160" t="str">
        <v>FILE SENDER TO BANKER || UNDER PROCESS || CASE TO BE LOGIN || CX SAID TO CALL AFTER ONE HOUR ||required clinic registration proof</v>
      </c>
      <c r="AA160" t="str">
        <v>PRADEEP</v>
      </c>
      <c r="AB160">
        <v>8310042862</v>
      </c>
      <c r="AC160" t="str">
        <v>pradeepk3@ltfs.com</v>
      </c>
      <c r="AD160" t="str">
        <v>MBBS-2020</v>
      </c>
      <c r="AI160">
        <f>TODAY()</f>
        <v>46298</v>
      </c>
    </row>
    <row r="161">
      <c r="A161" t="str">
        <v>YES</v>
      </c>
      <c r="B161" t="str">
        <v>RIYA CHADDHA</v>
      </c>
      <c r="C161" t="str">
        <v>RIYA CHADDHA</v>
      </c>
      <c r="D161" t="str">
        <v>VINEET TIWARI</v>
      </c>
      <c r="E161" t="str">
        <f t="array" ref="E161">XLOOKUP($B161,'EMP LIST '!$B$2:$B$121,'EMP LIST '!$I$2:$I$121,)</f>
        <v>SALARIED</v>
      </c>
      <c r="F161" t="str">
        <v>RAJEEV</v>
      </c>
      <c r="G161" t="str">
        <v xml:space="preserve">DR  MAHENDRA NARAYAN MANDAL </v>
      </c>
      <c r="H161">
        <f>AI161-J161</f>
        <v>355</v>
      </c>
      <c r="I161" t="str">
        <f t="array" ref="I161">XLOOKUP($B161,'EMP LIST '!$B$2:$B$121,'EMP LIST '!$H$2:$H$121,)</f>
        <v>NOIDA</v>
      </c>
      <c r="J161">
        <v>45943</v>
      </c>
      <c r="K161">
        <v>45943</v>
      </c>
      <c r="L161" t="str">
        <v>1100000179358774</v>
      </c>
      <c r="M161">
        <v>9810491948</v>
      </c>
      <c r="N161" t="str">
        <v>HARYANA</v>
      </c>
      <c r="O161" t="str">
        <v>FARIDABAD</v>
      </c>
      <c r="P161" t="str">
        <v>OD</v>
      </c>
      <c r="Q161" t="str">
        <v>F2 FINTECH</v>
      </c>
      <c r="R161" t="str">
        <v xml:space="preserve">BAJAJ MARKET </v>
      </c>
      <c r="U161" t="str">
        <v>UNSECURED</v>
      </c>
      <c r="V161" t="str">
        <v xml:space="preserve">REJECTED </v>
      </c>
      <c r="Z161" t="str">
        <v>FILE SENDER TO BANKER || UNDER PROCESS, CUSTOMER USED 30 L, ELIGIBILITY IS 30 L NOT OK</v>
      </c>
      <c r="AA161" t="str">
        <v>RAVINDER</v>
      </c>
      <c r="AB161">
        <v>9811535827</v>
      </c>
      <c r="AC161" t="str">
        <v>ravinder.ravinder@bizsupporta.com</v>
      </c>
      <c r="AD161" t="str">
        <v xml:space="preserve">MBBS-1996 </v>
      </c>
      <c r="AI161">
        <f>TODAY()</f>
        <v>46298</v>
      </c>
    </row>
    <row r="162" xml:space="preserve">
      <c r="A162" t="str">
        <v>YES</v>
      </c>
      <c r="B162" t="str">
        <v>SHANTANU</v>
      </c>
      <c r="C162" t="str">
        <f t="array" ref="C162">XLOOKUP(B162,'EMP LIST '!$B$2:$B$121,'EMP LIST '!$E$2:$E$121,)</f>
        <v/>
      </c>
      <c r="D162" t="str">
        <f t="array" ref="D162">XLOOKUP($B162,'EMP LIST '!$B$2:$B$121,'EMP LIST '!$F$2:$F$121,)</f>
        <v/>
      </c>
      <c r="E162" t="str">
        <f t="array" ref="E162">XLOOKUP($B162,'EMP LIST '!$B$2:$B$121,'EMP LIST '!$I$2:$I$121,)</f>
        <v/>
      </c>
      <c r="F162" t="str">
        <v>VISHAL</v>
      </c>
      <c r="G162" t="str" xml:space="preserve">
        <v xml:space="preserve">DR. ALFIYA KANAM_x000d_
</v>
      </c>
      <c r="H162">
        <f>AI162-J162</f>
        <v>355</v>
      </c>
      <c r="I162" t="str">
        <f t="array" ref="I162">XLOOKUP($B162,'EMP LIST '!$B$2:$B$121,'EMP LIST '!$H$2:$H$121,)</f>
        <v/>
      </c>
      <c r="J162">
        <v>45943</v>
      </c>
      <c r="K162">
        <v>45943</v>
      </c>
      <c r="L162" t="str">
        <v>SME000017538753</v>
      </c>
      <c r="M162">
        <v>8086608909</v>
      </c>
      <c r="N162" t="str">
        <v>KERALA</v>
      </c>
      <c r="O162" t="str">
        <v>PALAKKAD</v>
      </c>
      <c r="P162" t="str">
        <v>OD</v>
      </c>
      <c r="Q162" t="str">
        <v xml:space="preserve">FIRST ADVISOR </v>
      </c>
      <c r="R162" t="str">
        <v>BAJAJ</v>
      </c>
      <c r="U162" t="str">
        <v>UNSECURED</v>
      </c>
      <c r="V162" t="str">
        <v xml:space="preserve">REJECTED </v>
      </c>
      <c r="Z162" t="str">
        <v>FILE SENDER TO BANKER || UNDER PROCESS, DRAK RED 0 ELIGIBILITY</v>
      </c>
      <c r="AA162" t="str">
        <v>Mohammad S</v>
      </c>
      <c r="AB162">
        <v>6282274013</v>
      </c>
      <c r="AC162" t="str">
        <v>mohammad.s@bajajfinserv.in_x000d_</v>
      </c>
      <c r="AD162" t="str">
        <v>MBBS-2024</v>
      </c>
      <c r="AI162">
        <f>TODAY()</f>
        <v>46298</v>
      </c>
    </row>
    <row r="163">
      <c r="A163" t="str">
        <v>YES</v>
      </c>
      <c r="B163" t="str">
        <v>ANKIT KUMAR</v>
      </c>
      <c r="C163" t="str">
        <f t="array" ref="C163">XLOOKUP(B163,'EMP LIST '!$B$2:$B$121,'EMP LIST '!$E$2:$E$121,)</f>
        <v/>
      </c>
      <c r="D163" t="str">
        <f t="array" ref="D163">XLOOKUP($B163,'EMP LIST '!$B$2:$B$121,'EMP LIST '!$F$2:$F$121,)</f>
        <v/>
      </c>
      <c r="E163" t="str">
        <v>SALARIED</v>
      </c>
      <c r="F163" t="str">
        <v>VISHAL</v>
      </c>
      <c r="G163" t="str">
        <v>DR.  LOVEPREET</v>
      </c>
      <c r="H163">
        <f>AI163-J163</f>
        <v>355</v>
      </c>
      <c r="I163" t="str">
        <v>NOIDA</v>
      </c>
      <c r="J163">
        <v>45943</v>
      </c>
      <c r="K163">
        <v>45943</v>
      </c>
      <c r="L163" t="str">
        <v>SME000017539116</v>
      </c>
      <c r="M163">
        <v>7986472884</v>
      </c>
      <c r="N163" t="str">
        <v>PUNJAB</v>
      </c>
      <c r="O163" t="str">
        <v>BATHINDA</v>
      </c>
      <c r="P163" t="str">
        <v>OD</v>
      </c>
      <c r="Q163" t="str">
        <v xml:space="preserve">FIRST ADVISOR </v>
      </c>
      <c r="R163" t="str">
        <v>BAJAJ</v>
      </c>
      <c r="S163">
        <v>1450000</v>
      </c>
      <c r="T163">
        <v>1450000</v>
      </c>
      <c r="U163" t="str">
        <v>UNSECURED</v>
      </c>
      <c r="V163" t="str">
        <v xml:space="preserve">REJECTED </v>
      </c>
      <c r="Z163" t="str">
        <v>FILE SENDER TO BANKER || UNDER PROCESS, 14.50 L  ELIGIBILITY, CASE MOVED TO CREDIT PD DONE, CASE RECO, EDUCATION LOAN EMI BOUNCED</v>
      </c>
      <c r="AA163" t="str">
        <v>Dilpreet Singh_x000d_</v>
      </c>
      <c r="AB163">
        <v>9779611524</v>
      </c>
      <c r="AC163" t="str">
        <v>dilpreet.singh@bajajfinserv.in_x000d_</v>
      </c>
      <c r="AD163" t="str">
        <v>MBBS-2022</v>
      </c>
      <c r="AI163">
        <f>TODAY()</f>
        <v>46298</v>
      </c>
    </row>
    <row r="164" xml:space="preserve">
      <c r="A164" t="str">
        <v>YES</v>
      </c>
      <c r="B164" t="str">
        <v>RAJAT DWIVEDI</v>
      </c>
      <c r="C164" t="str">
        <f t="array" ref="C164">XLOOKUP(B164,'EMP LIST '!$B$2:$B$121,'EMP LIST '!$E$2:$E$121,)</f>
        <v>RAJKUMARI</v>
      </c>
      <c r="D164" t="str">
        <f t="array" ref="D164">XLOOKUP($B164,'EMP LIST '!$B$2:$B$121,'EMP LIST '!$F$2:$F$121,)</f>
        <v>RAJKUMARI</v>
      </c>
      <c r="E164" t="str">
        <f t="array" ref="E164">XLOOKUP($B164,'EMP LIST '!$B$2:$B$121,'EMP LIST '!$I$2:$I$121,)</f>
        <v>SALARIED</v>
      </c>
      <c r="F164" t="str">
        <v>RAJEEV</v>
      </c>
      <c r="G164" t="str">
        <v xml:space="preserve"> CS CHANDNI AGARWAL</v>
      </c>
      <c r="H164">
        <f>AI164-J164</f>
        <v>355</v>
      </c>
      <c r="I164" t="str">
        <f t="array" ref="I164">XLOOKUP($B164,'EMP LIST '!$B$2:$B$121,'EMP LIST '!$H$2:$H$121,)</f>
        <v>NOIDA</v>
      </c>
      <c r="J164">
        <v>45943</v>
      </c>
      <c r="K164">
        <v>45944</v>
      </c>
      <c r="L164">
        <v>164</v>
      </c>
      <c r="M164">
        <v>9760989306</v>
      </c>
      <c r="N164" t="str">
        <v>UTTAR PRADESH</v>
      </c>
      <c r="O164" t="str">
        <v>AGRA</v>
      </c>
      <c r="P164" t="str">
        <v>OD</v>
      </c>
      <c r="Q164" t="str">
        <v xml:space="preserve">FIRST ADVISOR </v>
      </c>
      <c r="R164" t="str">
        <v>LNT</v>
      </c>
      <c r="U164" t="str">
        <v>UNSECURED</v>
      </c>
      <c r="V164" t="str">
        <v xml:space="preserve">REJECTED </v>
      </c>
      <c r="Z164" t="str" xml:space="preserve">
        <v xml:space="preserve">FILE SENDER TO BANKER || UNDER PROCESS ||26 as me kch show nahi hota ,low abb 
,setup h nahi ghr se hi work karti h</v>
      </c>
      <c r="AA164" t="str">
        <v>AMIT</v>
      </c>
      <c r="AB164" t="str">
        <v>89798 87913</v>
      </c>
      <c r="AC164" t="str">
        <v>amitsingh55@ltfs.com</v>
      </c>
      <c r="AD164" t="str">
        <v>CS-2010</v>
      </c>
      <c r="AI164">
        <f>TODAY()</f>
        <v>46298</v>
      </c>
    </row>
    <row r="165">
      <c r="A165" t="str">
        <v>YES</v>
      </c>
      <c r="B165" t="str">
        <v>SHIVNATH</v>
      </c>
      <c r="C165" t="str">
        <f t="array" ref="C165">XLOOKUP(B165,'EMP LIST '!$B$2:$B$121,'EMP LIST '!$E$2:$E$121,)</f>
        <v/>
      </c>
      <c r="D165" t="str">
        <f t="array" ref="D165">XLOOKUP($B165,'EMP LIST '!$B$2:$B$121,'EMP LIST '!$F$2:$F$121,)</f>
        <v/>
      </c>
      <c r="E165" t="str">
        <f t="array" ref="E165">XLOOKUP($B165,'EMP LIST '!$B$2:$B$121,'EMP LIST '!$I$2:$I$121,)</f>
        <v/>
      </c>
      <c r="F165" t="str">
        <v>RAJEEV</v>
      </c>
      <c r="G165" t="str">
        <v>DR VISHAL SOPAN JADHAV</v>
      </c>
      <c r="H165">
        <f>AI165-J165</f>
        <v>355</v>
      </c>
      <c r="I165" t="str">
        <f t="array" ref="I165">XLOOKUP($B165,'EMP LIST '!$B$2:$B$121,'EMP LIST '!$H$2:$H$121,)</f>
        <v/>
      </c>
      <c r="J165">
        <v>45943</v>
      </c>
      <c r="K165">
        <v>45944</v>
      </c>
      <c r="L165">
        <v>165</v>
      </c>
      <c r="M165">
        <v>9890460771</v>
      </c>
      <c r="N165" t="str">
        <v>MAHARASHTRA</v>
      </c>
      <c r="O165" t="str">
        <v>NASHIK</v>
      </c>
      <c r="P165" t="str">
        <v>OD</v>
      </c>
      <c r="Q165" t="str">
        <v xml:space="preserve">FIRST ADVISOR </v>
      </c>
      <c r="R165" t="str">
        <v>LNT</v>
      </c>
      <c r="U165" t="str">
        <v>UNSECURED</v>
      </c>
      <c r="V165" t="str">
        <v xml:space="preserve">REJECTED </v>
      </c>
      <c r="Z165" t="str">
        <v>FILE SENDER TO BANKER || UNDER PROCESS BRE REJECTED</v>
      </c>
      <c r="AA165" t="str">
        <v>PRATIK</v>
      </c>
      <c r="AB165" t="str">
        <v>98904 19357</v>
      </c>
      <c r="AC165" t="str">
        <v xml:space="preserve"> pratikrokade@ltfs.com</v>
      </c>
      <c r="AD165" t="str">
        <v>BDS-2007,MDS-2018</v>
      </c>
      <c r="AI165">
        <f>TODAY()</f>
        <v>46298</v>
      </c>
    </row>
    <row r="166">
      <c r="A166" t="str">
        <v>YES</v>
      </c>
      <c r="B166" t="str">
        <v>AMANPREET SINGH</v>
      </c>
      <c r="C166" t="str">
        <f t="array" ref="C166">XLOOKUP(B166,'EMP LIST '!$B$2:$B$121,'EMP LIST '!$E$2:$E$121,)</f>
        <v>MANVI BHARDWAJ</v>
      </c>
      <c r="D166" t="str">
        <f t="array" ref="D166">XLOOKUP($B166,'EMP LIST '!$B$2:$B$121,'EMP LIST '!$F$2:$F$121,)</f>
        <v>AMANPREET SINGH</v>
      </c>
      <c r="E166" t="str">
        <f t="array" ref="E166">XLOOKUP($B166,'EMP LIST '!$B$2:$B$121,'EMP LIST '!$I$2:$I$121,)</f>
        <v>SALARIED</v>
      </c>
      <c r="F166" t="str">
        <v>RAJEEV</v>
      </c>
      <c r="G166" t="str">
        <v>Atmaprakash suryamani upadhyay</v>
      </c>
      <c r="H166">
        <f>AI166-J166</f>
        <v>355</v>
      </c>
      <c r="I166" t="str">
        <f t="array" ref="I166">XLOOKUP($B166,'EMP LIST '!$B$2:$B$121,'EMP LIST '!$H$2:$H$121,)</f>
        <v>NOIDA</v>
      </c>
      <c r="J166">
        <v>45943</v>
      </c>
      <c r="K166">
        <v>45943</v>
      </c>
      <c r="L166">
        <v>166</v>
      </c>
      <c r="M166">
        <v>9319024606</v>
      </c>
      <c r="N166" t="str">
        <v>UTTAR PRADESH</v>
      </c>
      <c r="O166" t="str">
        <v>NOIDA</v>
      </c>
      <c r="P166" t="str">
        <v>OD</v>
      </c>
      <c r="Q166" t="str">
        <v xml:space="preserve">FIRST ADVISOR </v>
      </c>
      <c r="R166" t="str">
        <v>SMFG</v>
      </c>
      <c r="U166" t="str">
        <v>UNSECURED</v>
      </c>
      <c r="V166" t="str">
        <v xml:space="preserve">REJECTED </v>
      </c>
      <c r="Z166" t="str">
        <v>FILE SENDER TO BANKER || UNDER PROCESS, SAME CASE DISBURSED IN ABFL</v>
      </c>
      <c r="AA166" t="str">
        <v>IMITAJ</v>
      </c>
      <c r="AB166" t="str">
        <v>97521 66807</v>
      </c>
      <c r="AC166" t="str">
        <v>imtiyaj.ahmad@smfgindia.com</v>
      </c>
      <c r="AD166" t="str">
        <v>MBBS - 2014 , MD - 2018</v>
      </c>
      <c r="AI166">
        <f>TODAY()</f>
        <v>46298</v>
      </c>
    </row>
    <row r="167" xml:space="preserve">
      <c r="A167" t="str">
        <v>YES</v>
      </c>
      <c r="B167" t="str">
        <v>VAISHALI RASTOGI</v>
      </c>
      <c r="C167" t="str">
        <f t="array" ref="C167">XLOOKUP(B167,'EMP LIST '!$B$2:$B$121,'EMP LIST '!$E$2:$E$121,)</f>
        <v/>
      </c>
      <c r="D167" t="str">
        <f t="array" ref="D167">XLOOKUP($B167,'EMP LIST '!$B$2:$B$121,'EMP LIST '!$F$2:$F$121,)</f>
        <v/>
      </c>
      <c r="E167" t="str">
        <f t="array" ref="E167">XLOOKUP($B167,'EMP LIST '!$B$2:$B$121,'EMP LIST '!$I$2:$I$121,)</f>
        <v/>
      </c>
      <c r="F167" t="str">
        <v>VISHAL</v>
      </c>
      <c r="G167" t="str" xml:space="preserve">
        <v xml:space="preserve">DR. KAJAL SAINI_x000d_
</v>
      </c>
      <c r="H167">
        <f>AI167-J167</f>
        <v>355</v>
      </c>
      <c r="I167" t="str">
        <f t="array" ref="I167">XLOOKUP($B167,'EMP LIST '!$B$2:$B$121,'EMP LIST '!$H$2:$H$121,)</f>
        <v/>
      </c>
      <c r="J167">
        <v>45943</v>
      </c>
      <c r="K167">
        <v>45943</v>
      </c>
      <c r="L167" t="str">
        <v>SME000017540863</v>
      </c>
      <c r="M167" t="str">
        <v>93893 17202</v>
      </c>
      <c r="N167" t="str">
        <v>UTTAR PRADESH</v>
      </c>
      <c r="O167" t="str">
        <v>MEERUT</v>
      </c>
      <c r="P167" t="str">
        <v>OD</v>
      </c>
      <c r="Q167" t="str">
        <v xml:space="preserve">FIRST ADVISOR </v>
      </c>
      <c r="R167" t="str">
        <v>BAJAJ</v>
      </c>
      <c r="U167" t="str">
        <v>UNSECURED</v>
      </c>
      <c r="V167" t="str">
        <v xml:space="preserve">REJECTED </v>
      </c>
      <c r="Z167" t="str">
        <v>FILE SENDER TO BANKER || UNDER PROCESS, ELIGIBILITY IS 0</v>
      </c>
      <c r="AA167" t="str">
        <v>Jitendra Pal2_x000d_</v>
      </c>
      <c r="AB167">
        <v>9758222272</v>
      </c>
      <c r="AC167" t="str">
        <v>jitendra.pal@bajajfinserv.in_x000d_</v>
      </c>
      <c r="AD167" t="str">
        <v>BAMS-2021</v>
      </c>
      <c r="AI167">
        <f>TODAY()</f>
        <v>46298</v>
      </c>
    </row>
    <row r="168">
      <c r="A168" t="str">
        <v>YES</v>
      </c>
      <c r="B168" t="str">
        <v>DHRUV ARORA</v>
      </c>
      <c r="C168" t="str">
        <f t="array" ref="C168">XLOOKUP(B168,'EMP LIST '!$B$2:$B$121,'EMP LIST '!$E$2:$E$121,)</f>
        <v/>
      </c>
      <c r="D168" t="str">
        <f t="array" ref="D168">XLOOKUP($B168,'EMP LIST '!$B$2:$B$121,'EMP LIST '!$F$2:$F$121,)</f>
        <v/>
      </c>
      <c r="E168" t="str">
        <f t="array" ref="E168">XLOOKUP($B168,'EMP LIST '!$B$2:$B$121,'EMP LIST '!$I$2:$I$121,)</f>
        <v/>
      </c>
      <c r="F168" t="str">
        <v>RAJEEV</v>
      </c>
      <c r="G168" t="str">
        <v>MR VANDAN VERMA</v>
      </c>
      <c r="H168">
        <f>AI168-J168</f>
        <v>355</v>
      </c>
      <c r="I168" t="str">
        <f t="array" ref="I168">XLOOKUP($B168,'EMP LIST '!$B$2:$B$121,'EMP LIST '!$H$2:$H$121,)</f>
        <v/>
      </c>
      <c r="J168">
        <v>45943</v>
      </c>
      <c r="K168">
        <v>45943</v>
      </c>
      <c r="L168" t="str">
        <v>B2C000158510040</v>
      </c>
      <c r="M168">
        <v>7404291174</v>
      </c>
      <c r="N168" t="str">
        <v>HARYANA</v>
      </c>
      <c r="O168" t="str">
        <v>FARIDABAD</v>
      </c>
      <c r="P168" t="str">
        <v>SAL OD</v>
      </c>
      <c r="Q168" t="str">
        <v xml:space="preserve">FIRST ADVISOR </v>
      </c>
      <c r="R168" t="str">
        <v>BAJAJ</v>
      </c>
      <c r="U168" t="str">
        <v>UNSECURED</v>
      </c>
      <c r="V168" t="str">
        <v xml:space="preserve">REJECTED </v>
      </c>
      <c r="Z168" t="str">
        <v>FILE SENDER TO BANKER || UNDER PROCESS,REQ ALTER NATE BANKING BANKING, ELIGIBILITY IS 16, VANDAN DENIED THE PROCESS</v>
      </c>
      <c r="AA168" t="str">
        <v>Ashish Dubey</v>
      </c>
      <c r="AB168" t="str">
        <v>85100 99219</v>
      </c>
      <c r="AC168" t="str">
        <v>ashish.dubey6@bizsupporta.com</v>
      </c>
      <c r="AD168" t="str">
        <v>SAL - 85000</v>
      </c>
      <c r="AI168">
        <f>TODAY()</f>
        <v>46298</v>
      </c>
    </row>
    <row r="169">
      <c r="A169" t="str">
        <v>YES</v>
      </c>
      <c r="B169" t="str">
        <v>SUMIT KUMAR</v>
      </c>
      <c r="C169" t="str">
        <v>ANURAG SHARMA</v>
      </c>
      <c r="D169" t="str">
        <v>SHASHANK BHARDWAJ</v>
      </c>
      <c r="E169" t="str">
        <v>SALARIED</v>
      </c>
      <c r="F169" t="str">
        <v>RAJEEV</v>
      </c>
      <c r="G169" t="str">
        <v>DR VIKAS RAI</v>
      </c>
      <c r="H169">
        <v>307</v>
      </c>
      <c r="I169" t="str">
        <v>BAREILLY</v>
      </c>
      <c r="J169">
        <v>45939</v>
      </c>
      <c r="K169">
        <v>45941</v>
      </c>
      <c r="L169">
        <v>110</v>
      </c>
      <c r="M169">
        <v>8431576350</v>
      </c>
      <c r="N169" t="str">
        <v>UTTAR PRADESH</v>
      </c>
      <c r="O169" t="str">
        <v>GHAZIBAD</v>
      </c>
      <c r="P169" t="str">
        <v>OD</v>
      </c>
      <c r="Q169" t="str">
        <v>F2 FINTECH</v>
      </c>
      <c r="R169" t="str">
        <v xml:space="preserve">BAJAJ MARKET </v>
      </c>
      <c r="S169">
        <v>670000</v>
      </c>
      <c r="T169">
        <v>670000</v>
      </c>
      <c r="U169" t="str">
        <v>UNSECURED</v>
      </c>
      <c r="V169" t="str">
        <v>DISBURSED</v>
      </c>
      <c r="X169">
        <v>45941</v>
      </c>
      <c r="Y169">
        <v>45941</v>
      </c>
      <c r="Z169" t="str">
        <v>FILE SENT TO BANKER || UNDER PROCESS, CIBIL CONSENT LINK SENT TO CUSTOMER, REQ BANK STATEMENT, CASE MOVED TO CREDIT</v>
      </c>
      <c r="AA169" t="str">
        <v>RAVINDER</v>
      </c>
      <c r="AB169">
        <v>9811535827</v>
      </c>
      <c r="AC169" t="str">
        <v>ravinder.ravinder@bizsupporta.com</v>
      </c>
      <c r="AD169" t="str">
        <v>MBBS-2015</v>
      </c>
      <c r="AI169">
        <v>46246</v>
      </c>
    </row>
    <row r="170">
      <c r="A170" t="str">
        <v>YES</v>
      </c>
      <c r="B170" t="str">
        <v>TANNU KUMARI</v>
      </c>
      <c r="C170" t="str">
        <f t="array" ref="C170">XLOOKUP(B170,'EMP LIST '!$B$2:$B$121,'EMP LIST '!$E$2:$E$121,)</f>
        <v>RAJKUMARI</v>
      </c>
      <c r="D170" t="str">
        <f t="array" ref="D170">XLOOKUP($B170,'EMP LIST '!$B$2:$B$121,'EMP LIST '!$F$2:$F$121,)</f>
        <v>RAJKUMARI</v>
      </c>
      <c r="E170" t="str">
        <f t="array" ref="E170">XLOOKUP($B170,'EMP LIST '!$B$2:$B$121,'EMP LIST '!$I$2:$I$121,)</f>
        <v>SALARIED</v>
      </c>
      <c r="F170" t="str">
        <v>RAJEEV</v>
      </c>
      <c r="G170" t="str">
        <v>DR MEGHA DANGAY</v>
      </c>
      <c r="H170">
        <f>AI170-J170</f>
        <v>365</v>
      </c>
      <c r="I170" t="str">
        <f t="array" ref="I170">XLOOKUP($B170,'EMP LIST '!$B$2:$B$121,'EMP LIST '!$H$2:$H$121,)</f>
        <v>NOIDA</v>
      </c>
      <c r="J170">
        <v>45933</v>
      </c>
      <c r="K170">
        <v>45939</v>
      </c>
      <c r="L170" t="str">
        <v>SME000017394576</v>
      </c>
      <c r="M170">
        <v>9999975075</v>
      </c>
      <c r="N170" t="str">
        <v>DELHI</v>
      </c>
      <c r="O170" t="str">
        <v>DELHI</v>
      </c>
      <c r="P170" t="str">
        <v>OD</v>
      </c>
      <c r="Q170" t="str">
        <v xml:space="preserve">FIRST ADVISOR </v>
      </c>
      <c r="R170" t="str">
        <v>BAJAJ</v>
      </c>
      <c r="S170">
        <v>622000</v>
      </c>
      <c r="T170">
        <v>622000</v>
      </c>
      <c r="U170" t="str">
        <v>UNSECURED</v>
      </c>
      <c r="V170" t="str">
        <v>DISBURSED</v>
      </c>
      <c r="X170">
        <v>45933</v>
      </c>
      <c r="Y170">
        <v>45939</v>
      </c>
      <c r="Z170" t="str">
        <v>FILE SENT TO BANKER || UNDER PROCESS, SAME CASE LOGIN IN IDFC, TO BE DISBURSED TODAY</v>
      </c>
      <c r="AA170" t="str">
        <v>Md shuaib Khan</v>
      </c>
      <c r="AB170">
        <v>9161252501</v>
      </c>
      <c r="AC170" t="str">
        <v>mdshuaib.khan@bajajfinserv.in_x000d_</v>
      </c>
      <c r="AD170" t="str">
        <v>BDS-2007</v>
      </c>
      <c r="AI170">
        <f>TODAY()</f>
        <v>46298</v>
      </c>
    </row>
    <row r="171">
      <c r="A171" t="str">
        <v>YES</v>
      </c>
      <c r="B171" t="str">
        <v>HARPREET SINGH</v>
      </c>
      <c r="C171" t="str">
        <f t="array" ref="C171">XLOOKUP(B171,'EMP LIST '!$B$2:$B$121,'EMP LIST '!$E$2:$E$121,)</f>
        <v xml:space="preserve">F2 FINTECH </v>
      </c>
      <c r="D171" t="str">
        <f t="array" ref="D171">XLOOKUP($B171,'EMP LIST '!$B$2:$B$121,'EMP LIST '!$F$2:$F$121,)</f>
        <v>F2 FINTECH</v>
      </c>
      <c r="E171" t="str">
        <f t="array" ref="E171">XLOOKUP($B171,'EMP LIST '!$B$2:$B$121,'EMP LIST '!$I$2:$I$121,)</f>
        <v>SALARIED</v>
      </c>
      <c r="F171" t="str">
        <v>RAJEEV</v>
      </c>
      <c r="G171" t="str">
        <v>VIKAS KUMAR GROVER</v>
      </c>
      <c r="H171">
        <f>AI171-J171</f>
        <v>354</v>
      </c>
      <c r="I171" t="str">
        <f t="array" ref="I171">XLOOKUP($B171,'EMP LIST '!$B$2:$B$121,'EMP LIST '!$H$2:$H$121,)</f>
        <v>F2 FINTECH</v>
      </c>
      <c r="J171">
        <v>45944</v>
      </c>
      <c r="K171">
        <v>45944</v>
      </c>
      <c r="L171" t="str">
        <v>SME000017546513</v>
      </c>
      <c r="M171">
        <v>8950376649</v>
      </c>
      <c r="N171" t="str">
        <v>HARYANA</v>
      </c>
      <c r="O171" t="str">
        <v>HISAR</v>
      </c>
      <c r="P171" t="str">
        <v>TOP UP</v>
      </c>
      <c r="Q171" t="str">
        <v xml:space="preserve">FIRST ADVISOR </v>
      </c>
      <c r="R171" t="str">
        <v>BAJAJ</v>
      </c>
      <c r="S171">
        <v>494000</v>
      </c>
      <c r="T171">
        <v>494000</v>
      </c>
      <c r="U171" t="str">
        <v>UNSECURED</v>
      </c>
      <c r="V171" t="str">
        <v xml:space="preserve">REJECTED </v>
      </c>
      <c r="Z171" t="str">
        <v>FILE SENDER TO BANKER || UNDER PROCESS, ELIGIBILITY IS 15 L CASE MOVED TO CREDIT, CASE APPROVED, 4.94 L RYING FOR AMOUNT INCREASE</v>
      </c>
      <c r="AA171" t="str">
        <v>VIKAS 45</v>
      </c>
      <c r="AB171">
        <v>9992211706</v>
      </c>
      <c r="AC171" t="str">
        <v>vikas.vikas45@bajajfinserv.in</v>
      </c>
      <c r="AD171" t="str">
        <v>MBBS-2011</v>
      </c>
      <c r="AI171">
        <f>TODAY()</f>
        <v>46298</v>
      </c>
    </row>
    <row r="172">
      <c r="A172" t="str">
        <v>YES</v>
      </c>
      <c r="B172" t="str">
        <v>AMANPREET SINGH</v>
      </c>
      <c r="C172" t="str">
        <f t="array" ref="C172">XLOOKUP(B172,'EMP LIST '!$B$2:$B$121,'EMP LIST '!$E$2:$E$121,)</f>
        <v>MANVI BHARDWAJ</v>
      </c>
      <c r="D172" t="str">
        <f t="array" ref="D172">XLOOKUP($B172,'EMP LIST '!$B$2:$B$121,'EMP LIST '!$F$2:$F$121,)</f>
        <v>AMANPREET SINGH</v>
      </c>
      <c r="E172" t="str">
        <f t="array" ref="E172">XLOOKUP($B172,'EMP LIST '!$B$2:$B$121,'EMP LIST '!$I$2:$I$121,)</f>
        <v>SALARIED</v>
      </c>
      <c r="F172" t="str">
        <v>RAJEEV</v>
      </c>
      <c r="G172" t="str">
        <v>DR Sheik Monisha</v>
      </c>
      <c r="H172">
        <f>AI172-J172</f>
        <v>354</v>
      </c>
      <c r="I172" t="str">
        <f t="array" ref="I172">XLOOKUP($B172,'EMP LIST '!$B$2:$B$121,'EMP LIST '!$H$2:$H$121,)</f>
        <v>NOIDA</v>
      </c>
      <c r="J172">
        <v>45944</v>
      </c>
      <c r="K172">
        <v>45955</v>
      </c>
      <c r="L172" t="str">
        <v>BL251014270839192</v>
      </c>
      <c r="M172">
        <v>8978075959</v>
      </c>
      <c r="N172" t="str">
        <v>ANDHRA PRADESH</v>
      </c>
      <c r="O172" t="str">
        <v>SURYAPAT</v>
      </c>
      <c r="P172" t="str">
        <v>OD</v>
      </c>
      <c r="Q172" t="str">
        <v>CATEYE</v>
      </c>
      <c r="R172" t="str">
        <v>LNT</v>
      </c>
      <c r="S172">
        <v>1511263</v>
      </c>
      <c r="T172">
        <v>1511263</v>
      </c>
      <c r="U172" t="str">
        <v>UNSECURED</v>
      </c>
      <c r="V172" t="str">
        <v>DISBURSED</v>
      </c>
      <c r="X172">
        <v>45954</v>
      </c>
      <c r="Y172">
        <v>45955</v>
      </c>
      <c r="Z172" t="str">
        <v>FILE SENDER TO BANKER || UNDER PROCESS,|| MOTHER AADHAR CARD REQ FOR RELATION (OHP ON HIS MOTHER NAME) ||CASE  IN UNDER WRITING- PD TO BE DONE TODAY  || CASE HAS BEEN RECO FOR 15 LACS</v>
      </c>
      <c r="AA172" t="str">
        <v>Nishanth</v>
      </c>
      <c r="AB172" t="str">
        <v>95020 20676</v>
      </c>
      <c r="AC172" t="str">
        <v>Rallabandinishanth@ltfs.com</v>
      </c>
      <c r="AD172" t="str">
        <v>MBBS - 2012 , MD - 2022 - Radiaologist</v>
      </c>
      <c r="AI172">
        <f>TODAY()</f>
        <v>46298</v>
      </c>
    </row>
    <row r="173">
      <c r="A173" t="str">
        <v>YES</v>
      </c>
      <c r="B173" t="str">
        <v>DHARAMVEER</v>
      </c>
      <c r="C173" t="str">
        <f t="array" ref="C173">XLOOKUP(B173,'EMP LIST '!$B$2:$B$121,'EMP LIST '!$E$2:$E$121,)</f>
        <v>RASHI GANGWAR</v>
      </c>
      <c r="D173" t="str">
        <f t="array" ref="D173">XLOOKUP($B173,'EMP LIST '!$B$2:$B$121,'EMP LIST '!$F$2:$F$121,)</f>
        <v>RAJKUMARI</v>
      </c>
      <c r="E173" t="str">
        <f t="array" ref="E173">XLOOKUP($B173,'EMP LIST '!$B$2:$B$121,'EMP LIST '!$I$2:$I$121,)</f>
        <v>SALARIED</v>
      </c>
      <c r="F173" t="str">
        <v>VISHAL</v>
      </c>
      <c r="G173" t="str">
        <v>DR. VEENA FERNANDES</v>
      </c>
      <c r="H173">
        <f>AI173-J173</f>
        <v>354</v>
      </c>
      <c r="I173" t="str">
        <f t="array" ref="I173">XLOOKUP($B173,'EMP LIST '!$B$2:$B$121,'EMP LIST '!$H$2:$H$121,)</f>
        <v>NOIDA</v>
      </c>
      <c r="J173">
        <v>45944</v>
      </c>
      <c r="K173">
        <v>45948</v>
      </c>
      <c r="L173" t="str">
        <v>SME000017546628</v>
      </c>
      <c r="M173" t="str">
        <v>99215 94952</v>
      </c>
      <c r="N173" t="str">
        <v>DELHI</v>
      </c>
      <c r="O173" t="str">
        <v>MUMBAI</v>
      </c>
      <c r="P173" t="str">
        <v>OD</v>
      </c>
      <c r="Q173" t="str">
        <v xml:space="preserve">FIRST ADVISOR </v>
      </c>
      <c r="R173" t="str">
        <v>BAJAJ</v>
      </c>
      <c r="S173">
        <v>659000</v>
      </c>
      <c r="T173">
        <v>659000</v>
      </c>
      <c r="U173" t="str">
        <v>UNSECURED</v>
      </c>
      <c r="V173" t="str">
        <v>DISBURSED</v>
      </c>
      <c r="X173">
        <v>45945</v>
      </c>
      <c r="Y173">
        <v>45948</v>
      </c>
      <c r="Z173" t="str">
        <v>FILE SENDER TO BANKER || UNDER PROCESS, CIBIL COSENT LINK SENT TO CUSTOMER, AGREEGATOR LINK SENT TO CUSTOMER, BANKING &amp; 26 AS FI INITIATED</v>
      </c>
      <c r="AA173" t="str">
        <v>Suraj Late_x000d_</v>
      </c>
      <c r="AB173">
        <v>8767943236</v>
      </c>
      <c r="AC173" t="str">
        <v>suraj.late@bajajfinserv.in_x000d_</v>
      </c>
      <c r="AD173" t="str">
        <v>MBBS-2023</v>
      </c>
      <c r="AI173">
        <f>TODAY()</f>
        <v>46298</v>
      </c>
    </row>
    <row r="174">
      <c r="A174" t="str">
        <v>YES</v>
      </c>
      <c r="B174" t="str">
        <v>RIYA CHADDHA</v>
      </c>
      <c r="C174" t="str">
        <f t="array" ref="C174">XLOOKUP(B174,'EMP LIST '!$B$2:$B$121,'EMP LIST '!$E$2:$E$121,)</f>
        <v>VINEET TIWARI</v>
      </c>
      <c r="D174" t="str">
        <f t="array" ref="D174">XLOOKUP($B174,'EMP LIST '!$B$2:$B$121,'EMP LIST '!$F$2:$F$121,)</f>
        <v>VINEET TIWARI</v>
      </c>
      <c r="E174" t="str">
        <f t="array" ref="E174">XLOOKUP($B174,'EMP LIST '!$B$2:$B$121,'EMP LIST '!$I$2:$I$121,)</f>
        <v>SALARIED</v>
      </c>
      <c r="F174" t="str">
        <v>VISHAL</v>
      </c>
      <c r="G174" t="str">
        <v>DR. MAHENDRA NARAYAN MANDAL</v>
      </c>
      <c r="H174">
        <f>AI174-J174</f>
        <v>354</v>
      </c>
      <c r="I174" t="str">
        <f t="array" ref="I174">XLOOKUP($B174,'EMP LIST '!$B$2:$B$121,'EMP LIST '!$H$2:$H$121,)</f>
        <v>NOIDA</v>
      </c>
      <c r="J174">
        <v>45944</v>
      </c>
      <c r="K174">
        <v>45948</v>
      </c>
      <c r="L174" t="str">
        <v>396BZ8600441</v>
      </c>
      <c r="M174">
        <v>9810491948</v>
      </c>
      <c r="N174" t="str">
        <v>HARYANA</v>
      </c>
      <c r="O174" t="str">
        <v>FARIDABAD</v>
      </c>
      <c r="P174" t="str">
        <v>OD</v>
      </c>
      <c r="Q174" t="str">
        <v xml:space="preserve">FIRST ADVISOR </v>
      </c>
      <c r="R174" t="str">
        <v>TATA</v>
      </c>
      <c r="S174">
        <v>3000000</v>
      </c>
      <c r="T174">
        <v>3000000</v>
      </c>
      <c r="U174" t="str">
        <v>UNSECURED</v>
      </c>
      <c r="V174" t="str">
        <v>DISBURSED</v>
      </c>
      <c r="X174">
        <v>45945</v>
      </c>
      <c r="Y174">
        <v>45948</v>
      </c>
      <c r="Z174" t="str">
        <v>FILE SENDER TO BANKER || UNDER PROCESS, || DELHI COUNCIL,CLEAR REGISTRATION REQ || clear registration shared  || CASE IS IN CREDIT QUE</v>
      </c>
      <c r="AA174" t="str">
        <v>MAMTA SINGH</v>
      </c>
      <c r="AB174">
        <v>7982612369</v>
      </c>
      <c r="AC174" t="str">
        <v>Mamta.singh@tatacapital.com</v>
      </c>
      <c r="AD174" t="str">
        <v>MBBS-1996</v>
      </c>
      <c r="AI174">
        <f>TODAY()</f>
        <v>46298</v>
      </c>
    </row>
    <row r="175">
      <c r="A175" t="str">
        <v>YES</v>
      </c>
      <c r="B175" t="str">
        <v>ANSHIKA TIWARI</v>
      </c>
      <c r="C175" t="str">
        <f t="array" ref="C175">XLOOKUP(B175,'EMP LIST '!$B$2:$B$121,'EMP LIST '!$E$2:$E$121,)</f>
        <v>ANIL KUMAR</v>
      </c>
      <c r="D175" t="str">
        <f t="array" ref="D175">XLOOKUP($B175,'EMP LIST '!$B$2:$B$121,'EMP LIST '!$F$2:$F$121,)</f>
        <v>SHASHANK BHARDWAJ</v>
      </c>
      <c r="E175" t="str">
        <f t="array" ref="E175">XLOOKUP($B175,'EMP LIST '!$B$2:$B$121,'EMP LIST '!$I$2:$I$121,)</f>
        <v>SALARIED</v>
      </c>
      <c r="F175" t="str">
        <v>RAJEEV</v>
      </c>
      <c r="G175" t="str">
        <v>DR Ishu Maheshbhai Godhani</v>
      </c>
      <c r="H175">
        <f>AI175-J175</f>
        <v>354</v>
      </c>
      <c r="I175" t="str">
        <f t="array" ref="I175">XLOOKUP($B175,'EMP LIST '!$B$2:$B$121,'EMP LIST '!$H$2:$H$121,)</f>
        <v xml:space="preserve">BAREILLY </v>
      </c>
      <c r="J175">
        <v>45944</v>
      </c>
      <c r="K175">
        <v>45944</v>
      </c>
      <c r="L175" t="str">
        <v>SME000017548617</v>
      </c>
      <c r="M175">
        <v>9979419596</v>
      </c>
      <c r="N175" t="str">
        <v>MAHARASHTRA</v>
      </c>
      <c r="O175" t="str">
        <v>SURAT</v>
      </c>
      <c r="P175" t="str">
        <v>OD</v>
      </c>
      <c r="Q175" t="str">
        <v xml:space="preserve">FIRST ADVISOR </v>
      </c>
      <c r="R175" t="str">
        <v>BAJAJ</v>
      </c>
      <c r="U175" t="str">
        <v>UNSECURED</v>
      </c>
      <c r="V175" t="str">
        <v xml:space="preserve">REJECTED </v>
      </c>
      <c r="Z175" t="str">
        <v>FILE SENDER TO BANKER || UNDER PROCESS, CIBIL CONSENT LINK SENT TO CUSTOMER, VINTAGE NORMS NOT MET</v>
      </c>
      <c r="AA175" t="str">
        <v>HARSHIT</v>
      </c>
      <c r="AB175">
        <v>9033848000</v>
      </c>
      <c r="AC175" t="str">
        <v>harshit.papaiya@bajajfinserv.in</v>
      </c>
      <c r="AD175" t="str">
        <v>MBBS-2025</v>
      </c>
      <c r="AI175">
        <f>TODAY()</f>
        <v>46298</v>
      </c>
    </row>
    <row r="176">
      <c r="A176" t="str">
        <v>YES</v>
      </c>
      <c r="B176" t="str">
        <v>ANANT KANOJIA</v>
      </c>
      <c r="C176" t="str">
        <f t="array" ref="C176">XLOOKUP(B176,'EMP LIST '!$B$2:$B$121,'EMP LIST '!$E$2:$E$121,)</f>
        <v/>
      </c>
      <c r="D176" t="str">
        <f t="array" ref="D176">XLOOKUP($B176,'EMP LIST '!$B$2:$B$121,'EMP LIST '!$F$2:$F$121,)</f>
        <v/>
      </c>
      <c r="E176" t="str">
        <f t="array" ref="E176">XLOOKUP($B176,'EMP LIST '!$B$2:$B$121,'EMP LIST '!$I$2:$I$121,)</f>
        <v/>
      </c>
      <c r="F176" t="str">
        <v>RAJEEV</v>
      </c>
      <c r="G176" t="str">
        <v>DR Pranjal Dutta</v>
      </c>
      <c r="H176">
        <f>AI176-J176</f>
        <v>354</v>
      </c>
      <c r="I176" t="str">
        <f t="array" ref="I176">XLOOKUP($B176,'EMP LIST '!$B$2:$B$121,'EMP LIST '!$H$2:$H$121,)</f>
        <v/>
      </c>
      <c r="J176">
        <v>45944</v>
      </c>
      <c r="K176">
        <v>45945</v>
      </c>
      <c r="L176">
        <v>176</v>
      </c>
      <c r="M176" t="str">
        <v>8011112688‬</v>
      </c>
      <c r="N176" t="str">
        <v>ASSAM</v>
      </c>
      <c r="O176" t="str">
        <v>GHAWATI</v>
      </c>
      <c r="P176" t="str">
        <v>BL</v>
      </c>
      <c r="Q176" t="str">
        <v xml:space="preserve">FIRST ADVISOR </v>
      </c>
      <c r="R176" t="str">
        <v>ABCL</v>
      </c>
      <c r="U176" t="str">
        <v>UNSECURED</v>
      </c>
      <c r="V176" t="str">
        <v>HOLD</v>
      </c>
      <c r="Z176" t="str">
        <v xml:space="preserve">FILE SENDER TO BANKER || UNDER PROCESS || CUSTOMER NOT INTERESTED IN LOAN BANKER WILL CONNECT GAIN BY THE REFERENC OF ANANT </v>
      </c>
      <c r="AA176" t="str">
        <v>JINTU</v>
      </c>
      <c r="AB176" t="str">
        <v>86389 23415</v>
      </c>
      <c r="AC176" t="str">
        <v>jintu.sarma@adityabirlacapital.com</v>
      </c>
      <c r="AD176" t="str">
        <v>GST-2019.UDYAM REG-2023</v>
      </c>
      <c r="AI176">
        <f>TODAY()</f>
        <v>46298</v>
      </c>
    </row>
    <row r="177">
      <c r="A177" t="str">
        <v>YES</v>
      </c>
      <c r="B177" t="str">
        <v>RAJKUMARI</v>
      </c>
      <c r="C177" t="str">
        <f t="array" ref="C177">XLOOKUP(B177,'EMP LIST '!$B$2:$B$121,'EMP LIST '!$E$2:$E$121,)</f>
        <v>RAJKUMARI</v>
      </c>
      <c r="D177" t="str">
        <f t="array" ref="D177">XLOOKUP($B177,'EMP LIST '!$B$2:$B$121,'EMP LIST '!$F$2:$F$121,)</f>
        <v>RAJKUMARI</v>
      </c>
      <c r="E177" t="str">
        <f t="array" ref="E177">XLOOKUP($B177,'EMP LIST '!$B$2:$B$121,'EMP LIST '!$I$2:$I$121,)</f>
        <v>SALARIED</v>
      </c>
      <c r="F177" t="str">
        <v>RAJEEV</v>
      </c>
      <c r="G177" t="str">
        <v>DR Bhushan gulab vitore</v>
      </c>
      <c r="H177">
        <f>AI177-J177</f>
        <v>354</v>
      </c>
      <c r="I177" t="str">
        <f t="array" ref="I177">XLOOKUP($B177,'EMP LIST '!$B$2:$B$121,'EMP LIST '!$H$2:$H$121,)</f>
        <v>NOIDA</v>
      </c>
      <c r="J177">
        <v>45944</v>
      </c>
      <c r="K177">
        <v>45948</v>
      </c>
      <c r="L177" t="str">
        <v>281BZ8605076</v>
      </c>
      <c r="M177">
        <v>9765777493</v>
      </c>
      <c r="N177" t="str">
        <v>MAHARASHTRA</v>
      </c>
      <c r="O177" t="str">
        <v>AURANGABAD</v>
      </c>
      <c r="P177" t="str">
        <v>OD</v>
      </c>
      <c r="Q177" t="str">
        <v xml:space="preserve">FIRST ADVISOR </v>
      </c>
      <c r="R177" t="str">
        <v>TATA</v>
      </c>
      <c r="S177">
        <v>2500000</v>
      </c>
      <c r="T177">
        <v>2500000</v>
      </c>
      <c r="U177" t="str">
        <v>UNSECURED</v>
      </c>
      <c r="V177" t="str">
        <v>DISBURSED</v>
      </c>
      <c r="X177">
        <v>45947</v>
      </c>
      <c r="Y177">
        <v>45948</v>
      </c>
      <c r="Z177" t="str">
        <v xml:space="preserve">FILE SENDER TO BANKER || UNDER PROCESS, || BANK STATEMENT PENDING || PENDENCY COMPLETED || LOGIN TO BE DONE TODAY </v>
      </c>
      <c r="AA177" t="str">
        <v>GAURAV MATHUR</v>
      </c>
      <c r="AB177">
        <v>9654949270</v>
      </c>
      <c r="AC177" t="str">
        <v>gaurav.tcl@tatacapital.com</v>
      </c>
      <c r="AD177" t="str">
        <v>MBBS-2004</v>
      </c>
      <c r="AI177">
        <f>TODAY()</f>
        <v>46298</v>
      </c>
    </row>
    <row r="178">
      <c r="A178" t="str">
        <v>YES</v>
      </c>
      <c r="B178" t="str">
        <v>RIYA CHOUHAN</v>
      </c>
      <c r="C178" t="str">
        <f t="array" ref="C178">XLOOKUP(B178,'EMP LIST '!$B$2:$B$121,'EMP LIST '!$E$2:$E$121,)</f>
        <v/>
      </c>
      <c r="D178" t="str">
        <f t="array" ref="D178">XLOOKUP($B178,'EMP LIST '!$B$2:$B$121,'EMP LIST '!$F$2:$F$121,)</f>
        <v/>
      </c>
      <c r="E178" t="str">
        <f t="array" ref="E178">XLOOKUP($B178,'EMP LIST '!$B$2:$B$121,'EMP LIST '!$I$2:$I$121,)</f>
        <v/>
      </c>
      <c r="F178" t="str">
        <v>RAJEEV</v>
      </c>
      <c r="G178" t="str">
        <v>DR  Patel Dhavalkumar Vikrambhai</v>
      </c>
      <c r="H178">
        <f>AI178-J178</f>
        <v>354</v>
      </c>
      <c r="I178" t="str">
        <f t="array" ref="I178">XLOOKUP($B178,'EMP LIST '!$B$2:$B$121,'EMP LIST '!$H$2:$H$121,)</f>
        <v/>
      </c>
      <c r="J178">
        <v>45944</v>
      </c>
      <c r="K178">
        <v>45945</v>
      </c>
      <c r="L178">
        <v>178</v>
      </c>
      <c r="M178">
        <v>9998966811</v>
      </c>
      <c r="N178" t="str">
        <v>AHMEDABAD</v>
      </c>
      <c r="O178" t="str">
        <v>GUJRAT</v>
      </c>
      <c r="P178" t="str">
        <v>OD</v>
      </c>
      <c r="Q178" t="str">
        <v xml:space="preserve">FIRST ADVISOR </v>
      </c>
      <c r="R178" t="str">
        <v>GODREJ</v>
      </c>
      <c r="U178" t="str">
        <v>UNSECURED</v>
      </c>
      <c r="V178" t="str">
        <v>HOLD</v>
      </c>
      <c r="Z178" t="str">
        <v>FILE SENDER TO BANKER || UNDER PROCESS || GODREJ UPDATE- CASE HAS BEEN ALREADY LOGIN IN LAST MONTH ,DUE TO HIS OHP CASE HASS BEEN ON HOLD BECAUSE OHP ON HIS BROTHER NAME,WE WOULD HAVE TAKE HIS BROTHER IN DEAL,CUSTOMER DENIED TO TAKE HIS ON DEAL</v>
      </c>
      <c r="AA178" t="str">
        <v>KUBER JOSHI</v>
      </c>
      <c r="AB178">
        <v>8673877179</v>
      </c>
      <c r="AC178" t="str">
        <v>ekta.tomar@godrejcapital.com</v>
      </c>
      <c r="AD178" t="str">
        <v>MBBS-2017, MS-2021</v>
      </c>
      <c r="AI178">
        <f>TODAY()</f>
        <v>46298</v>
      </c>
    </row>
    <row r="179">
      <c r="A179" t="str">
        <v>YES</v>
      </c>
      <c r="B179" t="str">
        <v>RIYA CHADDHA</v>
      </c>
      <c r="C179" t="str">
        <f t="array" ref="C179">XLOOKUP(B179,'EMP LIST '!$B$2:$B$121,'EMP LIST '!$E$2:$E$121,)</f>
        <v>VINEET TIWARI</v>
      </c>
      <c r="D179" t="str">
        <f t="array" ref="D179">XLOOKUP($B179,'EMP LIST '!$B$2:$B$121,'EMP LIST '!$F$2:$F$121,)</f>
        <v>VINEET TIWARI</v>
      </c>
      <c r="E179" t="str">
        <f t="array" ref="E179">XLOOKUP($B179,'EMP LIST '!$B$2:$B$121,'EMP LIST '!$I$2:$I$121,)</f>
        <v>SALARIED</v>
      </c>
      <c r="F179" t="str">
        <v>JASHAN</v>
      </c>
      <c r="G179" t="str">
        <v>ASHWINI KALIA</v>
      </c>
      <c r="H179">
        <f>AI179-J179</f>
        <v>354</v>
      </c>
      <c r="I179" t="str">
        <f t="array" ref="I179">XLOOKUP($B179,'EMP LIST '!$B$2:$B$121,'EMP LIST '!$H$2:$H$121,)</f>
        <v>NOIDA</v>
      </c>
      <c r="J179">
        <v>45944</v>
      </c>
      <c r="K179">
        <v>45945</v>
      </c>
      <c r="L179" t="str">
        <v>DL00000015813</v>
      </c>
      <c r="M179">
        <v>9814531999</v>
      </c>
      <c r="N179" t="str">
        <v>PUNJAB</v>
      </c>
      <c r="O179" t="str">
        <v>FARIDKOT</v>
      </c>
      <c r="P179" t="str">
        <v>OD</v>
      </c>
      <c r="Q179" t="str">
        <v xml:space="preserve">FIRST ADVISOR </v>
      </c>
      <c r="R179" t="str">
        <v>ABCL</v>
      </c>
      <c r="U179" t="str">
        <v>UNSECURED</v>
      </c>
      <c r="V179" t="str">
        <v xml:space="preserve">REJECTED </v>
      </c>
      <c r="W179">
        <v>715</v>
      </c>
      <c r="Z179" t="str">
        <v xml:space="preserve">FILE SENDER TO BANKER || UNDER PROCESS || NEED PDF BANKING OF CUSTOMER || DEGREE OF MS AND UDHYAM || CASE MOVED TO CREDIT || CUSTOMER HAVING MULTIPLE BOUNCING IN BANKING NOT ALLOWED </v>
      </c>
      <c r="AA179" t="str">
        <v xml:space="preserve">BHUPINDER SINGH </v>
      </c>
      <c r="AB179">
        <v>8146162541</v>
      </c>
      <c r="AC179" t="str">
        <v>bhupinder.singh4@adityabirlacapital.com</v>
      </c>
      <c r="AD179" t="str">
        <v xml:space="preserve">MBBS 1989 / MS </v>
      </c>
      <c r="AI179">
        <f>TODAY()</f>
        <v>46298</v>
      </c>
    </row>
    <row r="180">
      <c r="A180" t="str">
        <v>YES</v>
      </c>
      <c r="B180" t="str">
        <v>DHARAMVEER</v>
      </c>
      <c r="C180" t="str">
        <f t="array" ref="C180">XLOOKUP(B180,'EMP LIST '!$B$2:$B$121,'EMP LIST '!$E$2:$E$121,)</f>
        <v>RASHI GANGWAR</v>
      </c>
      <c r="D180" t="str">
        <f t="array" ref="D180">XLOOKUP($B180,'EMP LIST '!$B$2:$B$121,'EMP LIST '!$F$2:$F$121,)</f>
        <v>RAJKUMARI</v>
      </c>
      <c r="E180" t="str">
        <f t="array" ref="E180">XLOOKUP($B180,'EMP LIST '!$B$2:$B$121,'EMP LIST '!$I$2:$I$121,)</f>
        <v>SALARIED</v>
      </c>
      <c r="F180" t="str">
        <v>VISHAL</v>
      </c>
      <c r="G180" t="str">
        <v>TABHISWE CHETTRI</v>
      </c>
      <c r="H180">
        <f>AI180-J180</f>
        <v>357</v>
      </c>
      <c r="I180" t="str">
        <f t="array" ref="I180">XLOOKUP($B180,'EMP LIST '!$B$2:$B$121,'EMP LIST '!$H$2:$H$121,)</f>
        <v>NOIDA</v>
      </c>
      <c r="J180">
        <v>45941</v>
      </c>
      <c r="K180">
        <v>45944</v>
      </c>
      <c r="L180">
        <v>170358333</v>
      </c>
      <c r="M180">
        <v>7679733405</v>
      </c>
      <c r="N180" t="str">
        <v>SIKKIM</v>
      </c>
      <c r="O180" t="str">
        <v>TADONG</v>
      </c>
      <c r="P180" t="str">
        <v>TERM LOAN</v>
      </c>
      <c r="Q180" t="str">
        <v>F2 FINTECH</v>
      </c>
      <c r="R180" t="str">
        <v>CHOLA</v>
      </c>
      <c r="S180">
        <v>530000</v>
      </c>
      <c r="T180">
        <v>530000</v>
      </c>
      <c r="U180" t="str">
        <v>UNSECURED</v>
      </c>
      <c r="V180" t="str">
        <v>DISBURSED</v>
      </c>
      <c r="X180">
        <v>45944</v>
      </c>
      <c r="Y180">
        <v>45944</v>
      </c>
      <c r="Z180" t="str">
        <v>FILE SENDER TO BANKER || UNDER PROCESS</v>
      </c>
      <c r="AA180" t="str">
        <v>YOK KUMAR</v>
      </c>
      <c r="AB180" t="str">
        <v>95637 90264</v>
      </c>
      <c r="AC180" t="str">
        <v>yokkumarr@chola.murugappa.com</v>
      </c>
      <c r="AI180">
        <f>TODAY()</f>
        <v>46298</v>
      </c>
    </row>
    <row r="181">
      <c r="A181" t="str">
        <v>YES</v>
      </c>
      <c r="B181" t="str">
        <v>SHIVAM GANGWAR</v>
      </c>
      <c r="C181" t="str">
        <f t="array" ref="C181">XLOOKUP(B181,'EMP LIST '!$B$2:$B$121,'EMP LIST '!$E$2:$E$121,)</f>
        <v/>
      </c>
      <c r="D181" t="str">
        <f t="array" ref="D181">XLOOKUP($B181,'EMP LIST '!$B$2:$B$121,'EMP LIST '!$F$2:$F$121,)</f>
        <v/>
      </c>
      <c r="E181" t="str">
        <f t="array" ref="E181">XLOOKUP($B181,'EMP LIST '!$B$2:$B$121,'EMP LIST '!$I$2:$I$121,)</f>
        <v/>
      </c>
      <c r="F181" t="str">
        <v>RAJEEV</v>
      </c>
      <c r="G181" t="str">
        <v>DR Bade Siddheshwar Manohar</v>
      </c>
      <c r="H181">
        <f>AI181-J181</f>
        <v>354</v>
      </c>
      <c r="I181" t="str">
        <f t="array" ref="I181">XLOOKUP($B181,'EMP LIST '!$B$2:$B$121,'EMP LIST '!$H$2:$H$121,)</f>
        <v/>
      </c>
      <c r="J181">
        <v>45944</v>
      </c>
      <c r="K181">
        <v>45944</v>
      </c>
      <c r="L181" t="str">
        <v>SME000017553449</v>
      </c>
      <c r="M181">
        <v>9370183548</v>
      </c>
      <c r="N181" t="str">
        <v>MAHARASHTRA</v>
      </c>
      <c r="O181" t="str">
        <v>Chhatrapati Sambhajinaga</v>
      </c>
      <c r="P181" t="str">
        <v>OD</v>
      </c>
      <c r="Q181" t="str">
        <v xml:space="preserve">FIRST ADVISOR </v>
      </c>
      <c r="R181" t="str">
        <v>BAJAJ</v>
      </c>
      <c r="U181" t="str">
        <v>UNSECURED</v>
      </c>
      <c r="V181" t="str">
        <v xml:space="preserve">REJECTED </v>
      </c>
      <c r="Z181" t="str">
        <v>FILE SENDER TO BANKER || UNDER PROCESS, CIBIL SCORE 702, 29 day's DPD IN EDUCATION loan.ELIGIBILITY Stamping 0.Can not Process Case</v>
      </c>
      <c r="AA181" t="str">
        <v>Santosh Kadam3</v>
      </c>
      <c r="AB181">
        <v>9637641849</v>
      </c>
      <c r="AC181" t="str">
        <v>santosh.kadam3@bajajfinserv.in</v>
      </c>
      <c r="AD181" t="str">
        <v>MBBS-2024</v>
      </c>
      <c r="AI181">
        <f>TODAY()</f>
        <v>46298</v>
      </c>
    </row>
    <row r="182">
      <c r="A182" t="str">
        <v>YES</v>
      </c>
      <c r="B182" t="str">
        <v>AMANPREET SINGH</v>
      </c>
      <c r="C182" t="str">
        <f t="array" ref="C182">XLOOKUP(B182,'EMP LIST '!$B$2:$B$121,'EMP LIST '!$E$2:$E$121,)</f>
        <v>MANVI BHARDWAJ</v>
      </c>
      <c r="D182" t="str">
        <f t="array" ref="D182">XLOOKUP($B182,'EMP LIST '!$B$2:$B$121,'EMP LIST '!$F$2:$F$121,)</f>
        <v>AMANPREET SINGH</v>
      </c>
      <c r="E182" t="str">
        <f t="array" ref="E182">XLOOKUP($B182,'EMP LIST '!$B$2:$B$121,'EMP LIST '!$I$2:$I$121,)</f>
        <v>SALARIED</v>
      </c>
      <c r="F182" t="str">
        <v>RAJEEV</v>
      </c>
      <c r="G182" t="str">
        <v>DR Pradnya balwant meshram</v>
      </c>
      <c r="H182">
        <f>AI182-J182</f>
        <v>354</v>
      </c>
      <c r="I182" t="str">
        <f t="array" ref="I182">XLOOKUP($B182,'EMP LIST '!$B$2:$B$121,'EMP LIST '!$H$2:$H$121,)</f>
        <v>NOIDA</v>
      </c>
      <c r="J182">
        <v>45944</v>
      </c>
      <c r="K182">
        <v>45959</v>
      </c>
      <c r="L182">
        <v>182</v>
      </c>
      <c r="M182">
        <v>9946230376</v>
      </c>
      <c r="N182" t="str">
        <v>MAHARASHTRA</v>
      </c>
      <c r="O182" t="str">
        <v>AKOLA</v>
      </c>
      <c r="P182" t="str">
        <v>OD</v>
      </c>
      <c r="Q182" t="str">
        <v xml:space="preserve">FIRST ADVISOR </v>
      </c>
      <c r="R182" t="str">
        <v>GODREJ</v>
      </c>
      <c r="U182" t="str">
        <v>UNSECURED</v>
      </c>
      <c r="V182" t="str">
        <v xml:space="preserve">REJECTED </v>
      </c>
      <c r="Z182" t="str">
        <v>FILE SENDER TO BANKER || UNDER PROCESS || CONSENT SEND DONE - ITS ENDING || CONSENT DONE || OGL LOCATION-MAIL SEND FOR TAKE APPROVAL FROM BH-APPROVAL PENDING || CASE LOC IS OGL BANKER IS TRYING TO TAKE APPROVAL FOR OGL - NEED HUSBAND KYC -CUSTOMER HAS APPLIED FOR ADHAR CARD PAN CARD</v>
      </c>
      <c r="AA182" t="str">
        <v>ANKUSH</v>
      </c>
      <c r="AB182">
        <v>9503804608</v>
      </c>
      <c r="AC182" t="str">
        <v>ankush.chikankar@godrejcapital.com</v>
      </c>
      <c r="AD182" t="str">
        <v>MBBS - 1992 , PG ENT , PG in emergency medicine</v>
      </c>
      <c r="AI182">
        <f>TODAY()</f>
        <v>46298</v>
      </c>
    </row>
    <row r="183">
      <c r="A183" t="str">
        <v>YES</v>
      </c>
      <c r="B183" t="str">
        <v>SHANTANU</v>
      </c>
      <c r="C183" t="str">
        <f t="array" ref="C183">XLOOKUP(B183,'EMP LIST '!$B$2:$B$121,'EMP LIST '!$E$2:$E$121,)</f>
        <v/>
      </c>
      <c r="D183" t="str">
        <f t="array" ref="D183">XLOOKUP($B183,'EMP LIST '!$B$2:$B$121,'EMP LIST '!$F$2:$F$121,)</f>
        <v/>
      </c>
      <c r="E183" t="str">
        <f t="array" ref="E183">XLOOKUP($B183,'EMP LIST '!$B$2:$B$121,'EMP LIST '!$I$2:$I$121,)</f>
        <v/>
      </c>
      <c r="F183" t="str">
        <v>RAJEEV</v>
      </c>
      <c r="G183" t="str">
        <v>CS VISHAKHA GUPTA</v>
      </c>
      <c r="H183">
        <f>AI183-J183</f>
        <v>354</v>
      </c>
      <c r="I183" t="str">
        <f t="array" ref="I183">XLOOKUP($B183,'EMP LIST '!$B$2:$B$121,'EMP LIST '!$H$2:$H$121,)</f>
        <v/>
      </c>
      <c r="J183">
        <v>45944</v>
      </c>
      <c r="K183">
        <v>45946</v>
      </c>
      <c r="L183">
        <v>183</v>
      </c>
      <c r="M183">
        <v>8174909857</v>
      </c>
      <c r="N183" t="str">
        <v>UTTAR PRADESH</v>
      </c>
      <c r="O183" t="str">
        <v>GORAKPUR</v>
      </c>
      <c r="P183" t="str">
        <v>OD</v>
      </c>
      <c r="Q183" t="str">
        <v xml:space="preserve">FIRST ADVISOR </v>
      </c>
      <c r="R183" t="str">
        <v>GODREJ</v>
      </c>
      <c r="U183" t="str">
        <v>UNSECURED</v>
      </c>
      <c r="V183" t="str">
        <v xml:space="preserve">REJECTED </v>
      </c>
      <c r="Z183" t="str">
        <v>FILE SENDER TO BANKER || UNDER PROCESS || GODREJ CAN NOT PROCESS CS PROFILE</v>
      </c>
      <c r="AA183" t="str">
        <v>ABHAY</v>
      </c>
      <c r="AB183" t="str">
        <v>95192 26644</v>
      </c>
      <c r="AC183" t="str">
        <v>abhay.singh1@godrejcapital.com</v>
      </c>
      <c r="AD183" t="str">
        <v>CA-2012</v>
      </c>
      <c r="AI183">
        <f>TODAY()</f>
        <v>46298</v>
      </c>
    </row>
    <row r="184">
      <c r="A184" t="str">
        <v>YES</v>
      </c>
      <c r="B184" t="str">
        <v>ANKIT KUMAR</v>
      </c>
      <c r="C184" t="str">
        <f t="array" ref="C184">XLOOKUP(B184,'EMP LIST '!$B$2:$B$121,'EMP LIST '!$E$2:$E$121,)</f>
        <v/>
      </c>
      <c r="D184" t="str">
        <f t="array" ref="D184">XLOOKUP($B184,'EMP LIST '!$B$2:$B$121,'EMP LIST '!$F$2:$F$121,)</f>
        <v/>
      </c>
      <c r="E184" t="str">
        <f t="array" ref="E184">XLOOKUP($B184,'EMP LIST '!$B$2:$B$121,'EMP LIST '!$I$2:$I$121,)</f>
        <v/>
      </c>
      <c r="F184" t="str">
        <v>RAJEEV</v>
      </c>
      <c r="G184" t="str">
        <v>DR Shivam chaudhary</v>
      </c>
      <c r="H184">
        <f>AI184-J184</f>
        <v>354</v>
      </c>
      <c r="I184" t="str">
        <f t="array" ref="I184">XLOOKUP($B184,'EMP LIST '!$B$2:$B$121,'EMP LIST '!$H$2:$H$121,)</f>
        <v/>
      </c>
      <c r="J184">
        <v>45944</v>
      </c>
      <c r="K184">
        <v>45944</v>
      </c>
      <c r="L184" t="str">
        <v>SME000017554725</v>
      </c>
      <c r="M184">
        <v>8439445377</v>
      </c>
      <c r="N184" t="str">
        <v>UTTAR PRADESH</v>
      </c>
      <c r="O184" t="str">
        <v>AGRA</v>
      </c>
      <c r="P184" t="str">
        <v>OD</v>
      </c>
      <c r="Q184" t="str">
        <v xml:space="preserve">FIRST ADVISOR </v>
      </c>
      <c r="R184" t="str">
        <v>BAJAJ</v>
      </c>
      <c r="U184" t="str">
        <v>UNSECURED</v>
      </c>
      <c r="V184" t="str">
        <v xml:space="preserve">REJECTED </v>
      </c>
      <c r="Z184" t="str">
        <v>FILE SENDER TO BANKER || UNDER PROCESS, DARK RED</v>
      </c>
      <c r="AA184" t="str">
        <v>Rohit Chauhan</v>
      </c>
      <c r="AB184">
        <v>8192010131</v>
      </c>
      <c r="AC184" t="str">
        <v>rohit.chauhan2@bajajfinserv.in</v>
      </c>
      <c r="AD184" t="str">
        <v>MBBS-2021</v>
      </c>
      <c r="AI184">
        <f>TODAY()</f>
        <v>46298</v>
      </c>
    </row>
    <row r="185">
      <c r="A185" t="str">
        <v>YES</v>
      </c>
      <c r="B185" t="str">
        <v>SHANTANU</v>
      </c>
      <c r="C185" t="str">
        <f t="array" ref="C185">XLOOKUP(B185,'EMP LIST '!$B$2:$B$121,'EMP LIST '!$E$2:$E$121,)</f>
        <v/>
      </c>
      <c r="D185" t="str">
        <f t="array" ref="D185">XLOOKUP($B185,'EMP LIST '!$B$2:$B$121,'EMP LIST '!$F$2:$F$121,)</f>
        <v/>
      </c>
      <c r="E185" t="str">
        <f t="array" ref="E185">XLOOKUP($B185,'EMP LIST '!$B$2:$B$121,'EMP LIST '!$I$2:$I$121,)</f>
        <v/>
      </c>
      <c r="F185" t="str">
        <v>RAJEEV</v>
      </c>
      <c r="G185" t="str">
        <v xml:space="preserve">DR VISHAKHA GUPTA </v>
      </c>
      <c r="H185">
        <f>AI185-J185</f>
        <v>354</v>
      </c>
      <c r="I185" t="str">
        <f t="array" ref="I185">XLOOKUP($B185,'EMP LIST '!$B$2:$B$121,'EMP LIST '!$H$2:$H$121,)</f>
        <v/>
      </c>
      <c r="J185">
        <v>45944</v>
      </c>
      <c r="K185">
        <v>45946</v>
      </c>
      <c r="L185">
        <v>185</v>
      </c>
      <c r="M185">
        <v>8174909857</v>
      </c>
      <c r="N185" t="str">
        <v>UTTAR PRADESH</v>
      </c>
      <c r="O185" t="str">
        <v>GORAKPUR</v>
      </c>
      <c r="P185" t="str">
        <v>OD</v>
      </c>
      <c r="Q185" t="str">
        <v xml:space="preserve">FIRST ADVISOR </v>
      </c>
      <c r="R185" t="str">
        <v>ABCL</v>
      </c>
      <c r="U185" t="str">
        <v>UNSECURED</v>
      </c>
      <c r="V185" t="str">
        <v xml:space="preserve">REJECTED </v>
      </c>
      <c r="Z185" t="str">
        <v xml:space="preserve">FILE SENDER TO BANKER || UNDER PROCESS || ADDITIONAL BANKING REQUIRED FOR ABB || BUT CUSTOMER NOT HAVING  ADDITIONAL BANKING </v>
      </c>
      <c r="AA185" t="str">
        <v>SHISHIR</v>
      </c>
      <c r="AB185" t="str">
        <v>83818 71201</v>
      </c>
      <c r="AC185" t="str">
        <v>shishir.srivastava@adityabirlacapital.com</v>
      </c>
      <c r="AD185" t="str">
        <v>CA-2012</v>
      </c>
      <c r="AI185">
        <f>TODAY()</f>
        <v>46298</v>
      </c>
    </row>
    <row r="186">
      <c r="A186" t="str">
        <v>YES</v>
      </c>
      <c r="B186" t="str">
        <v>MRADUL</v>
      </c>
      <c r="C186" t="str">
        <f t="array" ref="C186">XLOOKUP(B186,'EMP LIST '!$B$2:$B$121,'EMP LIST '!$E$2:$E$121,)</f>
        <v/>
      </c>
      <c r="D186" t="str">
        <f t="array" ref="D186">XLOOKUP($B186,'EMP LIST '!$B$2:$B$121,'EMP LIST '!$F$2:$F$121,)</f>
        <v/>
      </c>
      <c r="E186" t="str">
        <f t="array" ref="E186">XLOOKUP($B186,'EMP LIST '!$B$2:$B$121,'EMP LIST '!$I$2:$I$121,)</f>
        <v/>
      </c>
      <c r="F186" t="str">
        <v>VISHAL</v>
      </c>
      <c r="G186" t="str">
        <v>DR. SHAILESH BHANDARI</v>
      </c>
      <c r="H186">
        <f>AI186-J186</f>
        <v>354</v>
      </c>
      <c r="I186" t="str">
        <f t="array" ref="I186">XLOOKUP($B186,'EMP LIST '!$B$2:$B$121,'EMP LIST '!$H$2:$H$121,)</f>
        <v/>
      </c>
      <c r="J186">
        <v>45944</v>
      </c>
      <c r="L186">
        <v>170364227</v>
      </c>
      <c r="M186">
        <v>8580436562</v>
      </c>
      <c r="N186" t="str">
        <v>HIMACHAL PRADESH</v>
      </c>
      <c r="O186" t="str">
        <v>SHIMLA</v>
      </c>
      <c r="P186" t="str">
        <v>TERM LOAN</v>
      </c>
      <c r="Q186" t="str">
        <v>F2 FINTECH</v>
      </c>
      <c r="R186" t="str">
        <v>CHOLA</v>
      </c>
      <c r="U186" t="str">
        <v>UNSECURED</v>
      </c>
      <c r="V186" t="str">
        <v xml:space="preserve">REJECTED </v>
      </c>
      <c r="Z186" t="str">
        <v>FILE SENDER TO BANKER || UNDER PROCESS || OGL LOCATION</v>
      </c>
      <c r="AA186" t="str">
        <v>AVNEETTS</v>
      </c>
      <c r="AB186" t="str">
        <v>70180 47129</v>
      </c>
      <c r="AC186" t="str">
        <v>avneetts@chola.murugappa.com</v>
      </c>
      <c r="AD186" t="str">
        <v>BAMS-2022</v>
      </c>
      <c r="AI186">
        <f>TODAY()</f>
        <v>46298</v>
      </c>
    </row>
    <row r="187">
      <c r="A187" t="str">
        <v>YES</v>
      </c>
      <c r="B187" t="str">
        <v>VINEET TIWARI</v>
      </c>
      <c r="C187" t="str">
        <f t="array" ref="C187">XLOOKUP(B187,'EMP LIST '!$B$2:$B$121,'EMP LIST '!$E$2:$E$121,)</f>
        <v>VINEET TIWARI</v>
      </c>
      <c r="D187" t="str">
        <f t="array" ref="D187">XLOOKUP($B187,'EMP LIST '!$B$2:$B$121,'EMP LIST '!$F$2:$F$121,)</f>
        <v>VINEET TIWARI</v>
      </c>
      <c r="E187" t="str">
        <f t="array" ref="E187">XLOOKUP($B187,'EMP LIST '!$B$2:$B$121,'EMP LIST '!$I$2:$I$121,)</f>
        <v>SALARIED</v>
      </c>
      <c r="F187" t="str">
        <v>VISHAL</v>
      </c>
      <c r="G187" t="str">
        <v xml:space="preserve">DR. CHETANRAJ SINGH </v>
      </c>
      <c r="H187">
        <f>AI187-J187</f>
        <v>353</v>
      </c>
      <c r="I187" t="str">
        <f t="array" ref="I187">XLOOKUP($B187,'EMP LIST '!$B$2:$B$121,'EMP LIST '!$H$2:$H$121,)</f>
        <v>NOIDA</v>
      </c>
      <c r="J187">
        <v>45945</v>
      </c>
      <c r="K187">
        <v>45955</v>
      </c>
      <c r="L187">
        <v>86030214</v>
      </c>
      <c r="M187" t="str">
        <v>96321 89566</v>
      </c>
      <c r="N187" t="str">
        <v>UTTAR PRADESH</v>
      </c>
      <c r="O187" t="str">
        <v>GHAZIABAD</v>
      </c>
      <c r="P187" t="str">
        <v>OD</v>
      </c>
      <c r="Q187" t="str">
        <v xml:space="preserve">FIRST ADVISOR </v>
      </c>
      <c r="R187" t="str">
        <v>TATA</v>
      </c>
      <c r="S187">
        <v>1500000</v>
      </c>
      <c r="T187">
        <v>1500000</v>
      </c>
      <c r="U187" t="str">
        <v>UNSECURED</v>
      </c>
      <c r="V187" t="str">
        <v>DISBURSED</v>
      </c>
      <c r="X187">
        <v>45948</v>
      </c>
      <c r="Y187">
        <v>45956</v>
      </c>
      <c r="Z187" t="str">
        <v>FILE SEND TO BANKER  || BOTH FI PENDING-ITS INITIATED, FI REPORT PENDING ||26 as or form 16 Required Customer Not Provide yet ,Case is in Hunter</v>
      </c>
      <c r="AA187" t="str">
        <v>MAMTA SINGH</v>
      </c>
      <c r="AB187">
        <v>7982612369</v>
      </c>
      <c r="AC187" t="str">
        <v>Mamta.singh@tatacapital.com</v>
      </c>
      <c r="AD187" t="str">
        <v xml:space="preserve">MBBS-2016, MS - 2025 </v>
      </c>
      <c r="AI187">
        <f>TODAY()</f>
        <v>46298</v>
      </c>
    </row>
    <row r="188">
      <c r="A188" t="str">
        <v>YES</v>
      </c>
      <c r="B188" t="str">
        <v>JYOTI PRAJAPATI</v>
      </c>
      <c r="C188" t="str">
        <f t="array" ref="C188">XLOOKUP(B188,'EMP LIST '!$B$2:$B$121,'EMP LIST '!$E$2:$E$121,)</f>
        <v/>
      </c>
      <c r="D188" t="str">
        <f t="array" ref="D188">XLOOKUP($B188,'EMP LIST '!$B$2:$B$121,'EMP LIST '!$F$2:$F$121,)</f>
        <v/>
      </c>
      <c r="E188" t="str">
        <f t="array" ref="E188">XLOOKUP($B188,'EMP LIST '!$B$2:$B$121,'EMP LIST '!$I$2:$I$121,)</f>
        <v/>
      </c>
      <c r="F188" t="str">
        <v>VISHAL</v>
      </c>
      <c r="G188" t="str">
        <v>MD SAIF ALI</v>
      </c>
      <c r="H188">
        <f>AI188-J188</f>
        <v>353</v>
      </c>
      <c r="I188" t="str">
        <f t="array" ref="I188">XLOOKUP($B188,'EMP LIST '!$B$2:$B$121,'EMP LIST '!$H$2:$H$121,)</f>
        <v/>
      </c>
      <c r="J188">
        <v>45945</v>
      </c>
      <c r="K188">
        <v>45945</v>
      </c>
      <c r="L188">
        <v>188</v>
      </c>
      <c r="M188">
        <v>7838672701</v>
      </c>
      <c r="N188" t="str">
        <v>DELHI</v>
      </c>
      <c r="O188" t="str">
        <v>DELHI</v>
      </c>
      <c r="P188" t="str">
        <v>SAL OD</v>
      </c>
      <c r="Q188" t="str">
        <v xml:space="preserve">FIRST ADVISOR </v>
      </c>
      <c r="R188" t="str">
        <v>ABCL</v>
      </c>
      <c r="U188" t="str">
        <v>UNSECURED</v>
      </c>
      <c r="V188" t="str">
        <v xml:space="preserve">REJECTED </v>
      </c>
      <c r="Z188" t="str">
        <v>FILE SENDER TO BANKER || UNDER PROCESS || Cibil/score card criteria not meet very high risk profile, we cannot proceed further.</v>
      </c>
      <c r="AA188" t="str">
        <v>ADARSH</v>
      </c>
      <c r="AB188">
        <v>8709805807</v>
      </c>
      <c r="AC188" t="str">
        <v>adarsh.kumar8@adityabirlacapital.com</v>
      </c>
      <c r="AI188">
        <f>TODAY()</f>
        <v>46298</v>
      </c>
    </row>
    <row r="189">
      <c r="A189" t="str">
        <v>YES</v>
      </c>
      <c r="B189" t="str">
        <v>RIYA CHADDHA</v>
      </c>
      <c r="C189" t="str">
        <f t="array" ref="C189">XLOOKUP(B189,'EMP LIST '!$B$2:$B$121,'EMP LIST '!$E$2:$E$121,)</f>
        <v>VINEET TIWARI</v>
      </c>
      <c r="D189" t="str">
        <f t="array" ref="D189">XLOOKUP($B189,'EMP LIST '!$B$2:$B$121,'EMP LIST '!$F$2:$F$121,)</f>
        <v>VINEET TIWARI</v>
      </c>
      <c r="E189" t="str">
        <f t="array" ref="E189">XLOOKUP($B189,'EMP LIST '!$B$2:$B$121,'EMP LIST '!$I$2:$I$121,)</f>
        <v>SALARIED</v>
      </c>
      <c r="F189" t="str">
        <v>VISHAL</v>
      </c>
      <c r="G189" t="str">
        <v>DR. VISHWANATH MALLINATH SWAMI</v>
      </c>
      <c r="H189">
        <f>AI189-J189</f>
        <v>353</v>
      </c>
      <c r="I189" t="str">
        <f t="array" ref="I189">XLOOKUP($B189,'EMP LIST '!$B$2:$B$121,'EMP LIST '!$H$2:$H$121,)</f>
        <v>NOIDA</v>
      </c>
      <c r="J189">
        <v>45945</v>
      </c>
      <c r="K189">
        <v>45947</v>
      </c>
      <c r="L189" t="str">
        <v>SME000017563088</v>
      </c>
      <c r="M189">
        <v>9975479446</v>
      </c>
      <c r="N189" t="str">
        <v>MAHARASHTRA</v>
      </c>
      <c r="O189" t="str">
        <v>OSMANABAD</v>
      </c>
      <c r="P189" t="str">
        <v>OD</v>
      </c>
      <c r="Q189" t="str">
        <v xml:space="preserve">FIRST ADVISOR </v>
      </c>
      <c r="R189" t="str">
        <v>BAJAJ</v>
      </c>
      <c r="S189">
        <v>2900000</v>
      </c>
      <c r="T189">
        <v>2900000</v>
      </c>
      <c r="U189" t="str">
        <v>UNSECURED</v>
      </c>
      <c r="V189" t="str">
        <v xml:space="preserve">REJECTED </v>
      </c>
      <c r="Z189" t="str">
        <v>FILE SENDER TO BANKER || UNDER PROCESS, CASE MOVED TO CREDIT, BUCKET 1 CASE IS NOT DOABLE</v>
      </c>
      <c r="AA189" t="str">
        <v>Pratik Dhopare</v>
      </c>
      <c r="AB189">
        <v>8806342195</v>
      </c>
      <c r="AC189" t="str">
        <v>pratik.dhopare@bajajfinserv.in_x000d_</v>
      </c>
      <c r="AD189" t="str">
        <v>MBBS-2003</v>
      </c>
      <c r="AI189">
        <f>TODAY()</f>
        <v>46298</v>
      </c>
    </row>
    <row r="190">
      <c r="A190" t="str">
        <v>YES</v>
      </c>
      <c r="B190" t="str">
        <v>SHIVALI JHORI</v>
      </c>
      <c r="C190" t="str">
        <f t="array" ref="C190">XLOOKUP(B190,'EMP LIST '!$B$2:$B$121,'EMP LIST '!$E$2:$E$121,)</f>
        <v/>
      </c>
      <c r="D190" t="str">
        <f t="array" ref="D190">XLOOKUP($B190,'EMP LIST '!$B$2:$B$121,'EMP LIST '!$F$2:$F$121,)</f>
        <v/>
      </c>
      <c r="E190" t="str">
        <f t="array" ref="E190">XLOOKUP($B190,'EMP LIST '!$B$2:$B$121,'EMP LIST '!$I$2:$I$121,)</f>
        <v/>
      </c>
      <c r="F190" t="str">
        <v>VISHAL</v>
      </c>
      <c r="G190" t="str">
        <v>DR. ARUN KUMAR</v>
      </c>
      <c r="H190">
        <f>AI190-J190</f>
        <v>353</v>
      </c>
      <c r="I190" t="str">
        <f t="array" ref="I190">XLOOKUP($B190,'EMP LIST '!$B$2:$B$121,'EMP LIST '!$H$2:$H$121,)</f>
        <v/>
      </c>
      <c r="J190">
        <v>45945</v>
      </c>
      <c r="K190">
        <v>45946</v>
      </c>
      <c r="L190" t="str">
        <v>SME000017563656</v>
      </c>
      <c r="M190">
        <v>9350684178</v>
      </c>
      <c r="N190" t="str">
        <v>HARYANA</v>
      </c>
      <c r="O190" t="str">
        <v>MOHINDERGARH</v>
      </c>
      <c r="P190" t="str">
        <v>OD</v>
      </c>
      <c r="Q190" t="str">
        <v xml:space="preserve">FIRST ADVISOR </v>
      </c>
      <c r="R190" t="str">
        <v>BAJAJ</v>
      </c>
      <c r="S190">
        <v>2900000</v>
      </c>
      <c r="T190">
        <v>2900000</v>
      </c>
      <c r="U190" t="str">
        <v>UNSECURED</v>
      </c>
      <c r="V190" t="str">
        <v xml:space="preserve">REJECTED </v>
      </c>
      <c r="W190">
        <v>741</v>
      </c>
      <c r="Z190" t="str">
        <v>FILE SENDER TO BANKER || UNDER PROCESS, CIBIL CONSENT LINK SENT TO CUSTOMER CIBIL DONE, AGREEGATOR LINK SENT TO CUSTOMER, PD DONE DEGREE NOT VERIFY, FRAUD DOCS</v>
      </c>
      <c r="AA190" t="str">
        <v>Vikas Vikas45_x000d_</v>
      </c>
      <c r="AB190">
        <v>9992211706</v>
      </c>
      <c r="AC190" t="str">
        <v>vikas.vikas45@bajajfinserv.in_x000d_</v>
      </c>
      <c r="AD190" t="str">
        <v>MBBS2014</v>
      </c>
      <c r="AI190">
        <f>TODAY()</f>
        <v>46298</v>
      </c>
    </row>
    <row r="191">
      <c r="A191" t="str">
        <v>YES</v>
      </c>
      <c r="B191" t="str">
        <v>SHANTANU</v>
      </c>
      <c r="C191" t="str">
        <f t="array" ref="C191">XLOOKUP(B191,'EMP LIST '!$B$2:$B$121,'EMP LIST '!$E$2:$E$121,)</f>
        <v/>
      </c>
      <c r="D191" t="str">
        <f t="array" ref="D191">XLOOKUP($B191,'EMP LIST '!$B$2:$B$121,'EMP LIST '!$F$2:$F$121,)</f>
        <v/>
      </c>
      <c r="E191" t="str">
        <f t="array" ref="E191">XLOOKUP($B191,'EMP LIST '!$B$2:$B$121,'EMP LIST '!$I$2:$I$121,)</f>
        <v/>
      </c>
      <c r="F191" t="str">
        <v>VISHAL</v>
      </c>
      <c r="G191" t="str">
        <v>CS VISHAKHA GUPTA</v>
      </c>
      <c r="H191">
        <f>AI191-J191</f>
        <v>353</v>
      </c>
      <c r="I191" t="str">
        <f t="array" ref="I191">XLOOKUP($B191,'EMP LIST '!$B$2:$B$121,'EMP LIST '!$H$2:$H$121,)</f>
        <v/>
      </c>
      <c r="J191">
        <v>45945</v>
      </c>
      <c r="K191">
        <v>45952</v>
      </c>
      <c r="L191" t="str">
        <v>735BZ8603684</v>
      </c>
      <c r="M191">
        <v>8174909857</v>
      </c>
      <c r="N191" t="str">
        <v>UTTAR PRADESH</v>
      </c>
      <c r="O191" t="str">
        <v>GORAKPUR</v>
      </c>
      <c r="P191" t="str">
        <v>OD</v>
      </c>
      <c r="Q191" t="str">
        <v xml:space="preserve">FIRST ADVISOR </v>
      </c>
      <c r="R191" t="str">
        <v>TATA</v>
      </c>
      <c r="U191" t="str">
        <v>UNSECURED</v>
      </c>
      <c r="V191" t="str">
        <v>HOLD</v>
      </c>
      <c r="Z191" t="str">
        <v>FILE SENDER TO BANKER || UNDER PROCESS ||ABB IS 22 K NEED ADDITIONAL BANKING || CASE IS ON HOLD DUE TO CUSTOMER DONT HAVE BANKING</v>
      </c>
      <c r="AA191" t="str">
        <v>MAMTA SINGH</v>
      </c>
      <c r="AB191">
        <v>7982612369</v>
      </c>
      <c r="AC191" t="str">
        <v>Mamta.singh@tatacapital.com</v>
      </c>
      <c r="AD191" t="str">
        <v>CA-2012</v>
      </c>
      <c r="AI191">
        <f>TODAY()</f>
        <v>46298</v>
      </c>
    </row>
    <row r="192">
      <c r="A192" t="str">
        <v>YES</v>
      </c>
      <c r="B192" t="str">
        <v>SHANTANU</v>
      </c>
      <c r="C192" t="str">
        <f t="array" ref="C192">XLOOKUP(B192,'EMP LIST '!$B$2:$B$121,'EMP LIST '!$E$2:$E$121,)</f>
        <v/>
      </c>
      <c r="D192" t="str">
        <f t="array" ref="D192">XLOOKUP($B192,'EMP LIST '!$B$2:$B$121,'EMP LIST '!$F$2:$F$121,)</f>
        <v/>
      </c>
      <c r="E192" t="str">
        <f t="array" ref="E192">XLOOKUP($B192,'EMP LIST '!$B$2:$B$121,'EMP LIST '!$I$2:$I$121,)</f>
        <v/>
      </c>
      <c r="F192" t="str">
        <v>VISHAL</v>
      </c>
      <c r="G192" t="str">
        <v>CA VISHAKHA GUPTA</v>
      </c>
      <c r="H192">
        <f>AI192-J192</f>
        <v>353</v>
      </c>
      <c r="I192" t="str">
        <f t="array" ref="I192">XLOOKUP($B192,'EMP LIST '!$B$2:$B$121,'EMP LIST '!$H$2:$H$121,)</f>
        <v/>
      </c>
      <c r="J192">
        <v>45945</v>
      </c>
      <c r="K192">
        <v>45957</v>
      </c>
      <c r="L192">
        <v>170364108</v>
      </c>
      <c r="M192">
        <v>8174909857</v>
      </c>
      <c r="N192" t="str">
        <v>UTTAR PRADESH</v>
      </c>
      <c r="O192" t="str">
        <v>GORAKPUR</v>
      </c>
      <c r="P192" t="str">
        <v>TERM LOAN</v>
      </c>
      <c r="Q192" t="str">
        <v>F2 FINTECH</v>
      </c>
      <c r="R192" t="str">
        <v>CHOLA</v>
      </c>
      <c r="U192" t="str">
        <v>UNSECURED</v>
      </c>
      <c r="V192" t="str">
        <v>HOLD</v>
      </c>
      <c r="Z192" t="str">
        <v>FILE SENDER TO BANKER || UNDER PROCESS || additional banking  required || CUSTOMER DONT HAVE ANOTHER BANKING</v>
      </c>
      <c r="AA192" t="str">
        <v>RUDRA PRATAP</v>
      </c>
      <c r="AB192">
        <v>8007926064</v>
      </c>
      <c r="AC192" t="str">
        <v>Rudrapratapsb@chola.murugappa.com</v>
      </c>
      <c r="AD192" t="str">
        <v>CA-2012</v>
      </c>
      <c r="AI192">
        <f>TODAY()</f>
        <v>46298</v>
      </c>
    </row>
    <row r="193">
      <c r="A193" t="str">
        <v>YES</v>
      </c>
      <c r="B193" t="str">
        <v>SHASHANK SHARMA</v>
      </c>
      <c r="C193" t="str">
        <v>SHASHANK BHARDWAJ</v>
      </c>
      <c r="D193" t="str">
        <v>SHASHANK BHARDWAJ</v>
      </c>
      <c r="E193" t="str">
        <v>SALARIED</v>
      </c>
      <c r="F193" t="str">
        <v>VISHAL</v>
      </c>
      <c r="G193" t="str">
        <v>DR. PRAVEEN KUMAR</v>
      </c>
      <c r="H193">
        <v>301</v>
      </c>
      <c r="I193" t="str">
        <v>BAREILLY</v>
      </c>
      <c r="J193">
        <v>45945</v>
      </c>
      <c r="K193">
        <v>45957</v>
      </c>
      <c r="L193" t="str">
        <v>SME000017568196</v>
      </c>
      <c r="M193">
        <v>7425997970</v>
      </c>
      <c r="N193" t="str">
        <v>DELHI</v>
      </c>
      <c r="O193" t="str">
        <v>DELHI</v>
      </c>
      <c r="P193" t="str">
        <v>OD</v>
      </c>
      <c r="Q193" t="str">
        <v xml:space="preserve">FIRST ADVISOR </v>
      </c>
      <c r="R193" t="str">
        <v>BAJAJ</v>
      </c>
      <c r="S193">
        <v>380000</v>
      </c>
      <c r="T193">
        <v>380000</v>
      </c>
      <c r="U193" t="str">
        <v>UNSECURED</v>
      </c>
      <c r="V193" t="str">
        <v>DISBURSED</v>
      </c>
      <c r="X193">
        <v>45948</v>
      </c>
      <c r="Y193">
        <v>45957</v>
      </c>
      <c r="Z193" t="str">
        <v>FILE SENDER TO BANKER || UNDER PROCESS, SHASHNK WILL CONFRIM, TO BE DISBURSED TODAY</v>
      </c>
      <c r="AA193" t="str">
        <v>SUHAIB KHAN</v>
      </c>
      <c r="AB193">
        <v>9161252501</v>
      </c>
      <c r="AD193" t="str">
        <v>MBB-2024</v>
      </c>
      <c r="AI193">
        <v>46246</v>
      </c>
    </row>
    <row r="194">
      <c r="A194" t="str">
        <v>YES</v>
      </c>
      <c r="B194" t="str">
        <v>RAJAT DWIVEDI</v>
      </c>
      <c r="C194" t="str">
        <f t="array" ref="C194">XLOOKUP(B194,'EMP LIST '!$B$2:$B$121,'EMP LIST '!$E$2:$E$121,)</f>
        <v>RAJKUMARI</v>
      </c>
      <c r="D194" t="str">
        <f t="array" ref="D194">XLOOKUP($B194,'EMP LIST '!$B$2:$B$121,'EMP LIST '!$F$2:$F$121,)</f>
        <v>RAJKUMARI</v>
      </c>
      <c r="E194" t="str">
        <f t="array" ref="E194">XLOOKUP($B194,'EMP LIST '!$B$2:$B$121,'EMP LIST '!$I$2:$I$121,)</f>
        <v>SALARIED</v>
      </c>
      <c r="F194" t="str">
        <v>VISHAL</v>
      </c>
      <c r="G194" t="str">
        <v>DR. RAJADEEPAN V</v>
      </c>
      <c r="H194">
        <f>AI194-J194</f>
        <v>353</v>
      </c>
      <c r="I194" t="str">
        <f t="array" ref="I194">XLOOKUP($B194,'EMP LIST '!$B$2:$B$121,'EMP LIST '!$H$2:$H$121,)</f>
        <v>NOIDA</v>
      </c>
      <c r="J194">
        <v>45945</v>
      </c>
      <c r="K194">
        <v>45945</v>
      </c>
      <c r="L194" t="str">
        <v>SME000017568352</v>
      </c>
      <c r="M194">
        <v>9789681538</v>
      </c>
      <c r="N194" t="str">
        <v>TELANGANA</v>
      </c>
      <c r="O194" t="str">
        <v>secunderabad</v>
      </c>
      <c r="P194" t="str">
        <v>OD</v>
      </c>
      <c r="Q194" t="str">
        <v xml:space="preserve">FIRST ADVISOR </v>
      </c>
      <c r="R194" t="str">
        <v>BAJAJ</v>
      </c>
      <c r="U194" t="str">
        <v>UNSECURED</v>
      </c>
      <c r="V194" t="str">
        <v xml:space="preserve">REJECTED </v>
      </c>
      <c r="Z194" t="str">
        <v xml:space="preserve">FILE SENDER TO BANKER || UNDER PROCESS, CASE ALREADY LOGIN OTHER CHANNEL, </v>
      </c>
      <c r="AA194" t="str">
        <v>C EshwarRao</v>
      </c>
      <c r="AB194">
        <v>9074641230</v>
      </c>
      <c r="AC194" t="str">
        <v>c.eshwarrao@bajajfinserv.in</v>
      </c>
      <c r="AD194" t="str">
        <v>MBBS-2019</v>
      </c>
      <c r="AI194">
        <f>TODAY()</f>
        <v>46298</v>
      </c>
    </row>
    <row r="195">
      <c r="A195" t="str">
        <v>YES</v>
      </c>
      <c r="B195" t="str">
        <v>RAHUL SAHA</v>
      </c>
      <c r="C195" t="str">
        <f t="array" ref="C195">XLOOKUP(B195,'EMP LIST '!$B$2:$B$121,'EMP LIST '!$E$2:$E$121,)</f>
        <v>MANVI BHARDWAJ</v>
      </c>
      <c r="D195" t="str">
        <f t="array" ref="D195">XLOOKUP($B195,'EMP LIST '!$B$2:$B$121,'EMP LIST '!$F$2:$F$121,)</f>
        <v>RAHUL SAHA</v>
      </c>
      <c r="E195" t="str">
        <f t="array" ref="E195">XLOOKUP($B195,'EMP LIST '!$B$2:$B$121,'EMP LIST '!$I$2:$I$121,)</f>
        <v>SALARIED</v>
      </c>
      <c r="F195" t="str">
        <v>RAJEEV</v>
      </c>
      <c r="G195" t="str">
        <v>DR YELURI MANASA</v>
      </c>
      <c r="H195">
        <f>AI195-J195</f>
        <v>352</v>
      </c>
      <c r="I195" t="str">
        <f t="array" ref="I195">XLOOKUP($B195,'EMP LIST '!$B$2:$B$121,'EMP LIST '!$H$2:$H$121,)</f>
        <v>NOIDA</v>
      </c>
      <c r="J195">
        <v>45946</v>
      </c>
      <c r="K195">
        <v>45955</v>
      </c>
      <c r="L195">
        <v>86030181</v>
      </c>
      <c r="M195">
        <v>9293901160</v>
      </c>
      <c r="N195" t="str">
        <v>TELANGANA</v>
      </c>
      <c r="O195" t="str">
        <v>NAGOLE</v>
      </c>
      <c r="P195" t="str">
        <v>OD</v>
      </c>
      <c r="Q195" t="str">
        <v xml:space="preserve">FIRST ADVISOR </v>
      </c>
      <c r="R195" t="str">
        <v>TATA</v>
      </c>
      <c r="S195">
        <v>1500000</v>
      </c>
      <c r="T195">
        <v>1500000</v>
      </c>
      <c r="U195" t="str">
        <v>UNSECURED</v>
      </c>
      <c r="V195" t="str">
        <v>DISBURSED</v>
      </c>
      <c r="X195">
        <v>45953</v>
      </c>
      <c r="Y195">
        <v>45955</v>
      </c>
      <c r="Z195" t="str">
        <v>FILE SENDER TO BANKER || UNDER PROCESS ||AADHAR CARD AND PAN CARD NOT LINKED- || APPROVE 15 LACS, TO BE DISBURSED TODAY</v>
      </c>
      <c r="AA195" t="str">
        <v>GAURAV MATHUR</v>
      </c>
      <c r="AB195">
        <v>9654949270</v>
      </c>
      <c r="AC195" t="str">
        <v>gaurav.tcl@tatacapital.com</v>
      </c>
      <c r="AD195" t="str">
        <v>mbbs-2019.md-2015</v>
      </c>
      <c r="AI195">
        <f>TODAY()</f>
        <v>46298</v>
      </c>
    </row>
    <row r="196">
      <c r="A196" t="str">
        <v>YES</v>
      </c>
      <c r="B196" t="str">
        <v>RAJKUMARI</v>
      </c>
      <c r="C196" t="str">
        <f t="array" ref="C196">XLOOKUP($B196,'EMP LIST '!$B$2:$B$121,'EMP LIST '!$F$2:$F$121,)</f>
        <v>RAJKUMARI</v>
      </c>
      <c r="D196" t="str">
        <f t="array" ref="D196">XLOOKUP($B196,'EMP LIST '!$B$2:$B$121,'EMP LIST '!$F$2:$F$121,)</f>
        <v>RAJKUMARI</v>
      </c>
      <c r="E196" t="str">
        <f t="array" ref="E196">XLOOKUP($B196,'EMP LIST '!$B$2:$B$121,'EMP LIST '!$I$2:$I$121,)</f>
        <v>SALARIED</v>
      </c>
      <c r="F196" t="str">
        <v>RAJEEV</v>
      </c>
      <c r="G196" t="str">
        <v>VIKAS</v>
      </c>
      <c r="H196">
        <f>AI196-J196</f>
        <v>352</v>
      </c>
      <c r="I196" t="str">
        <f t="array" ref="I196">XLOOKUP($B196,'EMP LIST '!$B$2:$B$121,'EMP LIST '!$H$2:$H$121,)</f>
        <v>NOIDA</v>
      </c>
      <c r="J196">
        <v>45946</v>
      </c>
      <c r="K196">
        <v>45946</v>
      </c>
      <c r="L196">
        <v>196</v>
      </c>
      <c r="M196">
        <v>7988042488</v>
      </c>
      <c r="N196" t="str">
        <v>HARYANA</v>
      </c>
      <c r="O196" t="str">
        <v>HISAR</v>
      </c>
      <c r="P196" t="str">
        <v>PL</v>
      </c>
      <c r="Q196" t="str">
        <v xml:space="preserve">FIRST ADVISOR </v>
      </c>
      <c r="R196" t="str">
        <v>KOTAK</v>
      </c>
      <c r="U196" t="str">
        <v>UNSECURED</v>
      </c>
      <c r="V196" t="str">
        <v xml:space="preserve">REJECTED </v>
      </c>
      <c r="Z196" t="str">
        <v>FILE SENDER TO BANKER || UNDER PROCESS || OGL LOCATION</v>
      </c>
      <c r="AA196" t="str">
        <v>GULAFSHA</v>
      </c>
      <c r="AB196">
        <v>8755999242</v>
      </c>
      <c r="AC196" t="str">
        <v>gulfsha.khan@firstadviser.co</v>
      </c>
      <c r="AD196" t="str">
        <v>salary-50 k</v>
      </c>
      <c r="AI196">
        <f>TODAY()</f>
        <v>46298</v>
      </c>
    </row>
    <row r="197">
      <c r="A197" t="str">
        <v>YES</v>
      </c>
      <c r="B197" t="str">
        <v>MANVI SHARMA</v>
      </c>
      <c r="C197" t="str">
        <f t="array" ref="C197">XLOOKUP(B197,'EMP LIST '!$B$2:$B$121,'EMP LIST '!$E$2:$E$121,)</f>
        <v/>
      </c>
      <c r="D197" t="str">
        <f t="array" ref="D197">XLOOKUP($B197,'EMP LIST '!$B$2:$B$121,'EMP LIST '!$F$2:$F$121,)</f>
        <v/>
      </c>
      <c r="E197" t="str">
        <f t="array" ref="E197">XLOOKUP($B197,'EMP LIST '!$B$2:$B$121,'EMP LIST '!$I$2:$I$121,)</f>
        <v/>
      </c>
      <c r="F197" t="str">
        <v>JASHAN</v>
      </c>
      <c r="G197" t="str">
        <v>DR MAYANK PARASHAR</v>
      </c>
      <c r="H197">
        <f>AI197-J197</f>
        <v>352</v>
      </c>
      <c r="I197" t="str">
        <f t="array" ref="I197">XLOOKUP($B197,'EMP LIST '!$B$2:$B$121,'EMP LIST '!$H$2:$H$121,)</f>
        <v/>
      </c>
      <c r="J197">
        <v>45946</v>
      </c>
      <c r="K197">
        <v>45946</v>
      </c>
      <c r="L197" t="str">
        <v>PL00001357059</v>
      </c>
      <c r="M197">
        <v>9634467930</v>
      </c>
      <c r="N197" t="str">
        <v>UTTAR PRADESH</v>
      </c>
      <c r="O197" t="str">
        <v>BIJNOR</v>
      </c>
      <c r="P197" t="str">
        <v>PL</v>
      </c>
      <c r="Q197" t="str">
        <v xml:space="preserve">FIRST ADVISOR </v>
      </c>
      <c r="R197" t="str">
        <v>ABCL</v>
      </c>
      <c r="U197" t="str">
        <v>UNSECURED</v>
      </c>
      <c r="V197" t="str">
        <v xml:space="preserve">REJECTED </v>
      </c>
      <c r="W197">
        <v>765</v>
      </c>
      <c r="Z197" t="str">
        <v>LOGIN DONE || UNDER PROCESS || high risk segment scorecard&lt;650 8 enquiries in last 2 months</v>
      </c>
      <c r="AA197" t="str">
        <v>AVANTYAA</v>
      </c>
      <c r="AB197" t="str">
        <v>91 6593 936 9</v>
      </c>
      <c r="AC197" t="str">
        <v xml:space="preserve"> avantyaa.shukla@adityabirlacapital.com</v>
      </c>
      <c r="AD197" t="str">
        <v>salary -80 k</v>
      </c>
      <c r="AI197">
        <f>TODAY()</f>
        <v>46298</v>
      </c>
    </row>
    <row r="198">
      <c r="A198" t="str">
        <v>YES</v>
      </c>
      <c r="B198" t="str">
        <v>RAJKUMARI</v>
      </c>
      <c r="C198" t="str">
        <f t="array" ref="C198">XLOOKUP(B198,'EMP LIST '!$B$2:$B$121,'EMP LIST '!$E$2:$E$121,)</f>
        <v>RAJKUMARI</v>
      </c>
      <c r="D198" t="str">
        <f t="array" ref="D198">XLOOKUP($B198,'EMP LIST '!$B$2:$B$121,'EMP LIST '!$F$2:$F$121,)</f>
        <v>RAJKUMARI</v>
      </c>
      <c r="E198" t="str">
        <f t="array" ref="E198">XLOOKUP($B198,'EMP LIST '!$B$2:$B$121,'EMP LIST '!$I$2:$I$121,)</f>
        <v>SALARIED</v>
      </c>
      <c r="F198" t="str">
        <v>JASHAN</v>
      </c>
      <c r="G198" t="str">
        <v>VIKAS</v>
      </c>
      <c r="H198">
        <f>AI198-J198</f>
        <v>352</v>
      </c>
      <c r="I198" t="str">
        <f t="array" ref="I198">XLOOKUP($B198,'EMP LIST '!$B$2:$B$121,'EMP LIST '!$H$2:$H$121,)</f>
        <v>NOIDA</v>
      </c>
      <c r="J198">
        <v>45946</v>
      </c>
      <c r="K198">
        <v>45946</v>
      </c>
      <c r="L198" t="str">
        <v>PL00001357222</v>
      </c>
      <c r="M198">
        <v>7988042488</v>
      </c>
      <c r="N198" t="str">
        <v>HARYANA</v>
      </c>
      <c r="O198" t="str">
        <v>HISAR</v>
      </c>
      <c r="P198" t="str">
        <v>PL</v>
      </c>
      <c r="Q198" t="str">
        <v xml:space="preserve">FIRST ADVISOR </v>
      </c>
      <c r="R198" t="str">
        <v>ABCL</v>
      </c>
      <c r="U198" t="str">
        <v>UNSECURED</v>
      </c>
      <c r="V198" t="str">
        <v xml:space="preserve">REJECTED </v>
      </c>
      <c r="W198">
        <v>758</v>
      </c>
      <c r="Z198" t="str">
        <v xml:space="preserve">FILE SENDER TO BANKER || UNDER PROCESS || VHR SEGMENT |||CASE  CANNOT BE DONE || SYSTEM REJECTED </v>
      </c>
      <c r="AA198" t="str">
        <v>AVANTYAA</v>
      </c>
      <c r="AB198" t="str">
        <v>91 6593 936 9</v>
      </c>
      <c r="AC198" t="str">
        <v xml:space="preserve"> avantyaa.shukla@adityabirlacapital.com</v>
      </c>
      <c r="AD198" t="str">
        <v>salary-50 k</v>
      </c>
      <c r="AI198">
        <f>TODAY()</f>
        <v>46298</v>
      </c>
    </row>
    <row r="199" xml:space="preserve">
      <c r="A199" t="str">
        <v>YES</v>
      </c>
      <c r="B199" t="str">
        <v>SUSHMA VERMA</v>
      </c>
      <c r="C199" t="str">
        <f t="array" ref="C199">XLOOKUP(B199,'EMP LIST '!$B$2:$B$121,'EMP LIST '!$E$2:$E$121,)</f>
        <v/>
      </c>
      <c r="D199" t="str">
        <f t="array" ref="D199">XLOOKUP($B199,'EMP LIST '!$B$2:$B$121,'EMP LIST '!$F$2:$F$121,)</f>
        <v/>
      </c>
      <c r="E199" t="str">
        <f t="array" ref="E199">XLOOKUP($B199,'EMP LIST '!$B$2:$B$121,'EMP LIST '!$I$2:$I$121,)</f>
        <v/>
      </c>
      <c r="F199" t="str">
        <v>VISHAL</v>
      </c>
      <c r="G199" t="str">
        <v xml:space="preserve"> DR. NITISH RANJAN </v>
      </c>
      <c r="H199">
        <f>AI199-J199</f>
        <v>352</v>
      </c>
      <c r="I199" t="str">
        <f t="array" ref="I199">XLOOKUP($B199,'EMP LIST '!$B$2:$B$121,'EMP LIST '!$H$2:$H$121,)</f>
        <v/>
      </c>
      <c r="J199">
        <v>45946</v>
      </c>
      <c r="K199">
        <v>45954</v>
      </c>
      <c r="L199" t="str">
        <v>SME000017578418</v>
      </c>
      <c r="M199">
        <v>98159101091</v>
      </c>
      <c r="N199" t="str">
        <v>BIHAR</v>
      </c>
      <c r="O199" t="str">
        <v>DARIAYAPUR</v>
      </c>
      <c r="P199" t="str">
        <v>OD</v>
      </c>
      <c r="Q199" t="str">
        <v xml:space="preserve">FIRST ADVISOR </v>
      </c>
      <c r="R199" t="str">
        <v>BAJAJ</v>
      </c>
      <c r="S199">
        <v>2100000</v>
      </c>
      <c r="T199">
        <v>2100000</v>
      </c>
      <c r="U199" t="str">
        <v>UNSECURED</v>
      </c>
      <c r="V199" t="str">
        <v xml:space="preserve">REJECTED </v>
      </c>
      <c r="Z199" t="str">
        <v>FILE SENDER TO BANKER || UNDER PROCESS, CASE MOVED TO CREDIT, EDUCATION LOAN DPD</v>
      </c>
      <c r="AA199" t="str" xml:space="preserve">
        <v xml:space="preserve">Akshay Anand_x000d_
</v>
      </c>
      <c r="AB199">
        <v>7258996463</v>
      </c>
      <c r="AC199" t="str">
        <v>akshay.anand@bajajfinserv.in_x000d_</v>
      </c>
      <c r="AD199" t="str">
        <v>MBBS-2019</v>
      </c>
      <c r="AI199">
        <f>TODAY()</f>
        <v>46298</v>
      </c>
    </row>
    <row r="200">
      <c r="A200" t="str">
        <v>YES</v>
      </c>
      <c r="B200" t="str">
        <v>SHUBHAM JHA</v>
      </c>
      <c r="C200" t="str">
        <f t="array" ref="C200">XLOOKUP(B200,'EMP LIST '!$B$2:$B$121,'EMP LIST '!$E$2:$E$121,)</f>
        <v/>
      </c>
      <c r="D200" t="str">
        <f t="array" ref="D200">XLOOKUP($B200,'EMP LIST '!$B$2:$B$121,'EMP LIST '!$F$2:$F$121,)</f>
        <v/>
      </c>
      <c r="E200" t="str">
        <f t="array" ref="E200">XLOOKUP($B200,'EMP LIST '!$B$2:$B$121,'EMP LIST '!$I$2:$I$121,)</f>
        <v/>
      </c>
      <c r="F200" t="str">
        <v>VISHAL</v>
      </c>
      <c r="G200" t="str">
        <v>DR. SAILESH ATMARAM HANVANTE</v>
      </c>
      <c r="H200">
        <f>AI200-J200</f>
        <v>352</v>
      </c>
      <c r="I200" t="str">
        <f t="array" ref="I200">XLOOKUP($B200,'EMP LIST '!$B$2:$B$121,'EMP LIST '!$H$2:$H$121,)</f>
        <v/>
      </c>
      <c r="J200">
        <v>45946</v>
      </c>
      <c r="K200">
        <v>45946</v>
      </c>
      <c r="L200" t="str">
        <v>SME000017578835</v>
      </c>
      <c r="M200">
        <v>9309188567</v>
      </c>
      <c r="N200" t="str">
        <v>MAHARASHTRA</v>
      </c>
      <c r="O200" t="str">
        <v>ARNI</v>
      </c>
      <c r="P200" t="str">
        <v>OD</v>
      </c>
      <c r="Q200" t="str">
        <v xml:space="preserve">FIRST ADVISOR </v>
      </c>
      <c r="R200" t="str">
        <v>BAJAJ</v>
      </c>
      <c r="U200" t="str">
        <v>UNSECURED</v>
      </c>
      <c r="V200" t="str">
        <v xml:space="preserve">REJECTED </v>
      </c>
      <c r="Z200" t="str">
        <v xml:space="preserve">FILE SENDER TO BANKER || UNDER PROCESS || RECENT BOUNCING  IN BAJAJ LOAN - IN SEPTEMBER </v>
      </c>
      <c r="AA200" t="str">
        <v>ANUPRAS</v>
      </c>
      <c r="AB200" t="str">
        <v>94048 24678</v>
      </c>
      <c r="AC200" t="str">
        <v>anupras.mirase1@bajajfinserv.in</v>
      </c>
      <c r="AD200" t="str">
        <v>BAMS-2006</v>
      </c>
      <c r="AI200">
        <f>TODAY()</f>
        <v>46298</v>
      </c>
    </row>
    <row r="201">
      <c r="A201" t="str">
        <v>YES</v>
      </c>
      <c r="B201" t="str">
        <v>ANANT KANOJIA</v>
      </c>
      <c r="C201" t="str">
        <f t="array" ref="C201">XLOOKUP(B201,'EMP LIST '!$B$2:$B$121,'EMP LIST '!$E$2:$E$121,)</f>
        <v/>
      </c>
      <c r="D201" t="str">
        <f t="array" ref="D201">XLOOKUP($B201,'EMP LIST '!$B$2:$B$121,'EMP LIST '!$F$2:$F$121,)</f>
        <v/>
      </c>
      <c r="E201" t="str">
        <f t="array" ref="E201">XLOOKUP($B201,'EMP LIST '!$B$2:$B$121,'EMP LIST '!$I$2:$I$121,)</f>
        <v/>
      </c>
      <c r="F201" t="str">
        <v>RAJEEV</v>
      </c>
      <c r="G201" t="str">
        <v>DR PRATUL KUMAR</v>
      </c>
      <c r="H201">
        <f>AI201-J201</f>
        <v>352</v>
      </c>
      <c r="I201" t="str">
        <f t="array" ref="I201">XLOOKUP($B201,'EMP LIST '!$B$2:$B$121,'EMP LIST '!$H$2:$H$121,)</f>
        <v/>
      </c>
      <c r="J201">
        <v>45946</v>
      </c>
      <c r="K201">
        <v>45953</v>
      </c>
      <c r="L201" t="str">
        <v>SME000017580107</v>
      </c>
      <c r="M201">
        <v>9365072119</v>
      </c>
      <c r="N201" t="str">
        <v>ASSAM</v>
      </c>
      <c r="O201" t="str">
        <v>GHUWATI</v>
      </c>
      <c r="P201" t="str">
        <v>OD</v>
      </c>
      <c r="Q201" t="str">
        <v xml:space="preserve">FIRST ADVISOR </v>
      </c>
      <c r="R201" t="str">
        <v>BAJAJ</v>
      </c>
      <c r="U201" t="str">
        <v>UNSECURED</v>
      </c>
      <c r="V201" t="str">
        <v xml:space="preserve">REJECTED </v>
      </c>
      <c r="Z201" t="str">
        <v>FILE SENDER TO BANKER || UNDER PROCESS, CASE ALREADY REJECTED, MARK AS NEGATIVE</v>
      </c>
      <c r="AA201" t="str">
        <v>Dhurjoti Kashyap1</v>
      </c>
      <c r="AB201">
        <v>7086481892</v>
      </c>
      <c r="AC201" t="str">
        <v>dhurjoti.kashyap1@bajajfinserv.in</v>
      </c>
      <c r="AD201" t="str">
        <v>MBBS-1990</v>
      </c>
      <c r="AI201">
        <f>TODAY()</f>
        <v>46298</v>
      </c>
    </row>
    <row r="202">
      <c r="A202" t="str">
        <v>YES</v>
      </c>
      <c r="B202" t="str">
        <v>PRADDUMN VERMA</v>
      </c>
      <c r="C202" t="str">
        <f t="array" ref="C202">XLOOKUP(B202,'EMP LIST '!$B$2:$B$121,'EMP LIST '!$E$2:$E$121,)</f>
        <v/>
      </c>
      <c r="D202" t="str">
        <f t="array" ref="D202">XLOOKUP($B202,'EMP LIST '!$B$2:$B$121,'EMP LIST '!$F$2:$F$121,)</f>
        <v/>
      </c>
      <c r="E202" t="str">
        <f t="array" ref="E202">XLOOKUP($B202,'EMP LIST '!$B$2:$B$121,'EMP LIST '!$I$2:$I$121,)</f>
        <v/>
      </c>
      <c r="F202" t="str">
        <v>VISHAL</v>
      </c>
      <c r="G202" t="str">
        <v>DR. PHURBA TENZI SHERPA</v>
      </c>
      <c r="H202">
        <f>AI202-J202</f>
        <v>352</v>
      </c>
      <c r="I202" t="str">
        <f t="array" ref="I202">XLOOKUP($B202,'EMP LIST '!$B$2:$B$121,'EMP LIST '!$H$2:$H$121,)</f>
        <v/>
      </c>
      <c r="J202">
        <v>45946</v>
      </c>
      <c r="K202">
        <v>45953</v>
      </c>
      <c r="L202" t="str">
        <v>SME000017580824</v>
      </c>
      <c r="M202">
        <v>9366639194</v>
      </c>
      <c r="N202" t="str">
        <v>SIKKIM</v>
      </c>
      <c r="O202" t="str">
        <v>Geyzing west</v>
      </c>
      <c r="P202" t="str">
        <v>OD</v>
      </c>
      <c r="Q202" t="str">
        <v xml:space="preserve">FIRST ADVISOR </v>
      </c>
      <c r="R202" t="str">
        <v>BAJAJ</v>
      </c>
      <c r="U202" t="str">
        <v>UNSECURED</v>
      </c>
      <c r="V202" t="str">
        <v xml:space="preserve">REJECTED </v>
      </c>
      <c r="Z202" t="str">
        <v>FILE SENDER TO BANKER || UNDER PROCESS, BAJAJ TWO WHEELER LOAN SETTLEMENT, RECENT EMI BOUNCE NOT OK</v>
      </c>
      <c r="AA202" t="str">
        <v>Amit Goswami_x000d_</v>
      </c>
      <c r="AB202">
        <v>7001737048</v>
      </c>
      <c r="AC202" t="str">
        <v>amit.goswami@bajajfinserv.in_x000d_</v>
      </c>
      <c r="AD202" t="str">
        <v>MBBS-2024</v>
      </c>
      <c r="AI202">
        <f>TODAY()</f>
        <v>46298</v>
      </c>
    </row>
    <row r="203" xml:space="preserve">
      <c r="A203" t="str">
        <v>YES</v>
      </c>
      <c r="B203" t="str">
        <v>FAIZA KHAN</v>
      </c>
      <c r="C203" t="str">
        <f t="array" ref="C203">XLOOKUP(B203,'EMP LIST '!$B$2:$B$121,'EMP LIST '!$E$2:$E$121,)</f>
        <v/>
      </c>
      <c r="D203" t="str">
        <f t="array" ref="D203">XLOOKUP($B203,'EMP LIST '!$B$2:$B$121,'EMP LIST '!$F$2:$F$121,)</f>
        <v/>
      </c>
      <c r="E203" t="str">
        <f t="array" ref="E203">XLOOKUP($B203,'EMP LIST '!$B$2:$B$121,'EMP LIST '!$I$2:$I$121,)</f>
        <v/>
      </c>
      <c r="F203" t="str">
        <v>VISHAL</v>
      </c>
      <c r="G203" t="str">
        <v>DR. PAYAL VERMA</v>
      </c>
      <c r="H203">
        <f>AI203-J203</f>
        <v>352</v>
      </c>
      <c r="I203" t="str">
        <f t="array" ref="I203">XLOOKUP($B203,'EMP LIST '!$B$2:$B$121,'EMP LIST '!$H$2:$H$121,)</f>
        <v/>
      </c>
      <c r="J203">
        <v>45946</v>
      </c>
      <c r="K203">
        <v>45947</v>
      </c>
      <c r="L203" t="str">
        <v>SME000017580986</v>
      </c>
      <c r="M203" t="str">
        <v>78179 92483</v>
      </c>
      <c r="N203" t="str">
        <v>UTTAR PRADESH</v>
      </c>
      <c r="O203" t="str">
        <v>BAREILLY</v>
      </c>
      <c r="P203" t="str">
        <v>OD</v>
      </c>
      <c r="Q203" t="str">
        <v xml:space="preserve">FIRST ADVISOR </v>
      </c>
      <c r="R203" t="str">
        <v>BAJAJ</v>
      </c>
      <c r="U203" t="str">
        <v>UNSECURED</v>
      </c>
      <c r="V203" t="str">
        <v xml:space="preserve">REJECTED </v>
      </c>
      <c r="W203">
        <v>730</v>
      </c>
      <c r="Z203" t="str">
        <v xml:space="preserve">FILE SENDER TO BANKER || UNDER PROCESS, ELIGIBILITY IS 0 </v>
      </c>
      <c r="AA203" t="str" xml:space="preserve">
        <v xml:space="preserve">Sumit Rana1_x000d_
</v>
      </c>
      <c r="AB203">
        <v>9760602606</v>
      </c>
      <c r="AC203" t="str">
        <v>sumit.rana1@bajajfinserv.in_x000d_</v>
      </c>
      <c r="AD203" t="str">
        <v>BDS-2016</v>
      </c>
      <c r="AI203">
        <f>TODAY()</f>
        <v>46298</v>
      </c>
    </row>
    <row r="204" xml:space="preserve">
      <c r="A204" t="str">
        <v>YES</v>
      </c>
      <c r="B204" t="str">
        <v>RAJAT DWIVEDI</v>
      </c>
      <c r="C204" t="str">
        <f t="array" ref="C204">XLOOKUP(B204,'EMP LIST '!$B$2:$B$121,'EMP LIST '!$E$2:$E$121,)</f>
        <v>RAJKUMARI</v>
      </c>
      <c r="D204" t="str">
        <f t="array" ref="D204">XLOOKUP($B204,'EMP LIST '!$B$2:$B$121,'EMP LIST '!$F$2:$F$121,)</f>
        <v>RAJKUMARI</v>
      </c>
      <c r="E204" t="str">
        <f t="array" ref="E204">XLOOKUP($B204,'EMP LIST '!$B$2:$B$121,'EMP LIST '!$I$2:$I$121,)</f>
        <v>SALARIED</v>
      </c>
      <c r="F204" t="str">
        <v>RAJEEV</v>
      </c>
      <c r="G204" t="str">
        <v>DR POKALA PRAVEEN KUMAR</v>
      </c>
      <c r="H204">
        <f>AI204-J204</f>
        <v>352</v>
      </c>
      <c r="I204" t="str">
        <f t="array" ref="I204">XLOOKUP($B204,'EMP LIST '!$B$2:$B$121,'EMP LIST '!$H$2:$H$121,)</f>
        <v>NOIDA</v>
      </c>
      <c r="J204">
        <v>45946</v>
      </c>
      <c r="K204">
        <v>45947</v>
      </c>
      <c r="L204">
        <v>204</v>
      </c>
      <c r="M204" t="str">
        <v>92480 11034</v>
      </c>
      <c r="N204" t="str">
        <v>KARNATAKA</v>
      </c>
      <c r="O204" t="str">
        <v>HYDERABAD</v>
      </c>
      <c r="P204" t="str">
        <v>OD</v>
      </c>
      <c r="Q204" t="str">
        <v xml:space="preserve">FIRST ADVISOR </v>
      </c>
      <c r="R204" t="str">
        <v>LNT</v>
      </c>
      <c r="U204" t="str">
        <v>UNSECURED</v>
      </c>
      <c r="V204" t="str">
        <v xml:space="preserve">REJECTED </v>
      </c>
      <c r="Z204" t="str" xml:space="preserve">
        <v xml:space="preserve">FILE SENDER TO BANKER || UNDER PROCESS || This logged for top up on this month only and the case rejcted 
Reason is 4 bounces in L&amp;T Finnace existing loan</v>
      </c>
      <c r="AA204" t="str">
        <v>GUTLAB</v>
      </c>
      <c r="AB204" t="str">
        <v>90142 83143</v>
      </c>
      <c r="AC204" t="str">
        <v>gutlabenerjee@Ltfs.com</v>
      </c>
      <c r="AI204">
        <f>TODAY()</f>
        <v>46298</v>
      </c>
    </row>
    <row r="205">
      <c r="A205" t="str">
        <v>YES</v>
      </c>
      <c r="B205" t="str">
        <v>AMIT KUMAR</v>
      </c>
      <c r="C205" t="str">
        <f t="array" ref="C205">XLOOKUP(B205,'EMP LIST '!$B$2:$B$121,'EMP LIST '!$E$2:$E$121,)</f>
        <v>RAJKUMARI</v>
      </c>
      <c r="D205" t="str">
        <f t="array" ref="D205">XLOOKUP($B205,'EMP LIST '!$B$2:$B$121,'EMP LIST '!$F$2:$F$121,)</f>
        <v>RAJKUMARI</v>
      </c>
      <c r="E205" t="str">
        <f t="array" ref="E205">XLOOKUP($B205,'EMP LIST '!$B$2:$B$121,'EMP LIST '!$I$2:$I$121,)</f>
        <v>SALARIED</v>
      </c>
      <c r="F205" t="str">
        <v>RAJEEV</v>
      </c>
      <c r="G205" t="str">
        <v>Digvijay Dagadu Kendule</v>
      </c>
      <c r="H205">
        <f>AI205-J205</f>
        <v>352</v>
      </c>
      <c r="I205" t="str">
        <f t="array" ref="I205">XLOOKUP($B205,'EMP LIST '!$B$2:$B$121,'EMP LIST '!$H$2:$H$121,)</f>
        <v>NOIDA</v>
      </c>
      <c r="J205">
        <v>45946</v>
      </c>
      <c r="K205">
        <v>45962</v>
      </c>
      <c r="L205" t="str">
        <v xml:space="preserve"> </v>
      </c>
      <c r="M205">
        <v>9420815484</v>
      </c>
      <c r="N205" t="str">
        <v>MAHARASHTRA</v>
      </c>
      <c r="O205" t="str">
        <v>SOLAPUR</v>
      </c>
      <c r="P205" t="str">
        <v>PL</v>
      </c>
      <c r="Q205" t="str">
        <v xml:space="preserve">FIRST ADVISOR </v>
      </c>
      <c r="R205" t="str">
        <v>ICICI</v>
      </c>
      <c r="U205" t="str">
        <v>UNSECURED</v>
      </c>
      <c r="V205" t="str">
        <v>LOGIN</v>
      </c>
      <c r="Z205" t="str">
        <v>FILE SENDER TO BANKER || UNDER PROCESS || EPFO NEGATIVE SALARY NOT CREDITED IN AUGUST || NEED 26 AS FORM 16 A &amp; B AND SALARY SLIPS ALONG WITH SALARY CREDIT BANKING PDF, REQ CONTRACT LETTER</v>
      </c>
      <c r="AA205" t="str">
        <v>GULAFSHA</v>
      </c>
      <c r="AB205">
        <v>8755999242</v>
      </c>
      <c r="AC205" t="str">
        <v>gulfsha.khan@firstadviser.co</v>
      </c>
      <c r="AI205">
        <f>TODAY()</f>
        <v>46298</v>
      </c>
    </row>
    <row r="206">
      <c r="A206" t="str">
        <v>YES</v>
      </c>
      <c r="B206" t="str">
        <v>SHIVNATH</v>
      </c>
      <c r="C206" t="str">
        <f t="array" ref="C206">XLOOKUP(B206,'EMP LIST '!$B$2:$B$121,'EMP LIST '!$E$2:$E$121,)</f>
        <v/>
      </c>
      <c r="D206" t="str">
        <f t="array" ref="D206">XLOOKUP($B206,'EMP LIST '!$B$2:$B$121,'EMP LIST '!$F$2:$F$121,)</f>
        <v/>
      </c>
      <c r="E206" t="str">
        <f t="array" ref="E206">XLOOKUP($B206,'EMP LIST '!$B$2:$B$121,'EMP LIST '!$I$2:$I$121,)</f>
        <v/>
      </c>
      <c r="F206" t="str">
        <v>RAJEEV</v>
      </c>
      <c r="G206" t="str">
        <v>DR CHINTAMANI NAYAK</v>
      </c>
      <c r="H206">
        <f>AI206-J206</f>
        <v>352</v>
      </c>
      <c r="I206" t="str">
        <f t="array" ref="I206">XLOOKUP($B206,'EMP LIST '!$B$2:$B$121,'EMP LIST '!$H$2:$H$121,)</f>
        <v/>
      </c>
      <c r="J206">
        <v>45946</v>
      </c>
      <c r="K206">
        <v>45952</v>
      </c>
      <c r="L206">
        <v>166068116</v>
      </c>
      <c r="M206">
        <v>9433161854</v>
      </c>
      <c r="N206" t="str">
        <v>WEST BANGAL</v>
      </c>
      <c r="O206" t="str">
        <v>KOLKATTA</v>
      </c>
      <c r="P206" t="str">
        <v>PL</v>
      </c>
      <c r="Q206" t="str">
        <v xml:space="preserve">FIRST ADVISOR </v>
      </c>
      <c r="R206" t="str">
        <v>HDFC</v>
      </c>
      <c r="U206" t="str">
        <v>UNSECURED</v>
      </c>
      <c r="V206" t="str">
        <v xml:space="preserve">REJECTED </v>
      </c>
      <c r="Z206" t="str">
        <v xml:space="preserve">FILE SENDER TO BANKER || UNDER PROCESS || CASE MOVED TO CREDIT QUE  || VIDEO KYC PENDING || DELAY BECUASE OF FESTIVAL DAYS || RAVISH WILL CONFIRM || CUSTOMER NOT AVAILABLE FOR SOMETIME ||  CUSTOMER NEEDS OD LIMIT CASE LOGGED IN IDFC </v>
      </c>
      <c r="AA206" t="str">
        <v>GULAFSHA</v>
      </c>
      <c r="AB206">
        <v>8755999242</v>
      </c>
      <c r="AC206" t="str">
        <v>gulfsha.khan@firstadviser.co</v>
      </c>
      <c r="AI206">
        <f>TODAY()</f>
        <v>46298</v>
      </c>
    </row>
    <row r="207">
      <c r="A207" t="str">
        <v>YES</v>
      </c>
      <c r="B207" t="str">
        <v>NAVDEEP</v>
      </c>
      <c r="C207" t="str">
        <v>ANURAG SHARMA</v>
      </c>
      <c r="D207" t="str">
        <v>SHASHANK BHARDWAJ</v>
      </c>
      <c r="E207" t="str">
        <v>SALARIED</v>
      </c>
      <c r="F207" t="str">
        <v>VISHAL</v>
      </c>
      <c r="G207" t="str">
        <v>DR. SUNIL PARASHURAM HADALAGERI</v>
      </c>
      <c r="H207">
        <v>300</v>
      </c>
      <c r="I207" t="str">
        <v>BAREILLY</v>
      </c>
      <c r="J207">
        <v>45946</v>
      </c>
      <c r="K207">
        <v>45946</v>
      </c>
      <c r="L207" t="str">
        <v>SME000017582488</v>
      </c>
      <c r="M207" t="str">
        <v>91130 61414</v>
      </c>
      <c r="N207" t="str">
        <v>PUNJAB</v>
      </c>
      <c r="O207" t="str">
        <v>JALANDAR</v>
      </c>
      <c r="P207" t="str">
        <v>OD</v>
      </c>
      <c r="Q207" t="str">
        <v xml:space="preserve">FIRST ADVISOR </v>
      </c>
      <c r="R207" t="str">
        <v>BAJAJ</v>
      </c>
      <c r="S207">
        <v>950000</v>
      </c>
      <c r="T207">
        <v>950000</v>
      </c>
      <c r="U207" t="str">
        <v>UNSECURED</v>
      </c>
      <c r="V207" t="str">
        <v>DISBURSED</v>
      </c>
      <c r="X207">
        <v>45948</v>
      </c>
      <c r="Y207">
        <v>45948</v>
      </c>
      <c r="Z207" t="str">
        <v>FILE SENDER TO BANKER || UNDER PROCESS, REQ CLEAR REGISTRATION CERTIFICATE</v>
      </c>
      <c r="AA207" t="str">
        <v>GURVINDER SINGH3_x000d_</v>
      </c>
      <c r="AB207">
        <v>9868553568</v>
      </c>
      <c r="AC207" t="str">
        <v>gurvinder.singh3@bajajfinserv.in_x000d_</v>
      </c>
      <c r="AD207" t="str">
        <v>MBBS-2022</v>
      </c>
      <c r="AI207">
        <v>46246</v>
      </c>
    </row>
    <row r="208" xml:space="preserve">
      <c r="A208" t="str">
        <v>YES</v>
      </c>
      <c r="B208" t="str">
        <v>SHIVAM SHARMA</v>
      </c>
      <c r="C208" t="str">
        <f t="array" ref="C208">XLOOKUP(B208,'EMP LIST '!$B$2:$B$121,'EMP LIST '!$E$2:$E$121,)</f>
        <v>RASHI GANGWAR</v>
      </c>
      <c r="D208" t="str">
        <f t="array" ref="D208">XLOOKUP($B208,'EMP LIST '!$B$2:$B$121,'EMP LIST '!$F$2:$F$121,)</f>
        <v>RAJKUMARI</v>
      </c>
      <c r="E208" t="str">
        <f t="array" ref="E208">XLOOKUP($B208,'EMP LIST '!$B$2:$B$121,'EMP LIST '!$I$2:$I$121,)</f>
        <v>SALARIED</v>
      </c>
      <c r="F208" t="str">
        <v>RAJEEV</v>
      </c>
      <c r="G208" t="str">
        <v xml:space="preserve">DR Akshay vimal singh </v>
      </c>
      <c r="H208">
        <f>AI208-J208</f>
        <v>352</v>
      </c>
      <c r="I208" t="str">
        <f t="array" ref="I208">XLOOKUP($B208,'EMP LIST '!$B$2:$B$121,'EMP LIST '!$H$2:$H$121,)</f>
        <v xml:space="preserve">NOIDA </v>
      </c>
      <c r="J208">
        <v>45946</v>
      </c>
      <c r="K208">
        <v>45946</v>
      </c>
      <c r="L208">
        <v>208</v>
      </c>
      <c r="M208">
        <v>9820643790</v>
      </c>
      <c r="N208" t="str">
        <v>UTTAR PRADESH</v>
      </c>
      <c r="O208" t="str">
        <v>BILASPUR</v>
      </c>
      <c r="P208" t="str">
        <v>OD</v>
      </c>
      <c r="Q208" t="str">
        <v xml:space="preserve">FIRST ADVISOR </v>
      </c>
      <c r="R208" t="str">
        <v>BAJAJ</v>
      </c>
      <c r="U208" t="str">
        <v>UNSECURED</v>
      </c>
      <c r="V208" t="str">
        <v xml:space="preserve">REJECTED </v>
      </c>
      <c r="Z208" t="str">
        <v>FILE SENDER TO BANKER || UNDER PROCESS || LOW CIBIL - 674</v>
      </c>
      <c r="AA208" t="str">
        <v>Adarsh Gupta1</v>
      </c>
      <c r="AB208">
        <v>8109109540</v>
      </c>
      <c r="AC208" t="str" xml:space="preserve">
        <v xml:space="preserve">adarsh.gupta1@bajajfinserv.in_x000d_
</v>
      </c>
      <c r="AI208">
        <f>TODAY()</f>
        <v>46298</v>
      </c>
    </row>
    <row r="209">
      <c r="A209" t="str">
        <v>YES</v>
      </c>
      <c r="B209" t="str">
        <v>UMME FAIZA</v>
      </c>
      <c r="C209" t="str">
        <f t="array" ref="C209">XLOOKUP(B209,'EMP LIST '!$B$2:$B$121,'EMP LIST '!$E$2:$E$121,)</f>
        <v>ANURAG SHARMA</v>
      </c>
      <c r="D209" t="str">
        <f t="array" ref="D209">XLOOKUP($B209,'EMP LIST '!$B$2:$B$121,'EMP LIST '!$F$2:$F$121,)</f>
        <v>ANURAG SHARMA</v>
      </c>
      <c r="E209" t="str">
        <f t="array" ref="E209">XLOOKUP($B209,'EMP LIST '!$B$2:$B$121,'EMP LIST '!$I$2:$I$121,)</f>
        <v>SALARIED</v>
      </c>
      <c r="F209" t="str">
        <v>RAJEEV</v>
      </c>
      <c r="G209" t="str">
        <v>DR  Avinish Kumar</v>
      </c>
      <c r="H209">
        <f>AI209-J209</f>
        <v>352</v>
      </c>
      <c r="I209" t="str">
        <f t="array" ref="I209">XLOOKUP($B209,'EMP LIST '!$B$2:$B$121,'EMP LIST '!$H$2:$H$121,)</f>
        <v>BAREILLY</v>
      </c>
      <c r="J209">
        <v>45946</v>
      </c>
      <c r="K209">
        <v>45958</v>
      </c>
      <c r="L209">
        <v>209</v>
      </c>
      <c r="M209" t="str">
        <v>95077 22073</v>
      </c>
      <c r="N209" t="str">
        <v>BIHAR</v>
      </c>
      <c r="O209" t="str">
        <v>Motihari</v>
      </c>
      <c r="P209" t="str">
        <v>TOP UP</v>
      </c>
      <c r="Q209" t="str">
        <v xml:space="preserve">FIRST ADVISOR </v>
      </c>
      <c r="R209" t="str">
        <v>BAJAJ</v>
      </c>
      <c r="S209">
        <v>400000</v>
      </c>
      <c r="T209">
        <v>400000</v>
      </c>
      <c r="U209" t="str">
        <v>UNSECURED</v>
      </c>
      <c r="V209" t="str">
        <v xml:space="preserve">REJECTED </v>
      </c>
      <c r="W209">
        <v>756</v>
      </c>
      <c r="Z209" t="str">
        <v>FILE SENDER TO BANKER || UNDER PROCESS, CIBIL CONSENT LINK SENT TO CUSTOMER , TOP-UP CASE ELIGIBILITY 4 L, AKANSHA/ANURAG CONFRIM AFTER CUSTOMER TALK BCZ PREVIOUS MONTH DROP CASE CUSTOMER SIDE, CASE MOVED TO CREDIT, AGREEGATOR LINK SENT TO CUSTOMER, Case is not doable due to as per banking statement emi bounce seen in sep and oct 2025 current month not allowed emi amount is-12946/rs</v>
      </c>
      <c r="AA209" t="str">
        <v>PANKAJ KUMAR_MOTIHARI_x000d_</v>
      </c>
      <c r="AB209">
        <v>8409563754</v>
      </c>
      <c r="AC209" t="str">
        <v>pankaj.kumar18@bajajfinserv.in_x000d_</v>
      </c>
      <c r="AI209">
        <f>TODAY()</f>
        <v>46298</v>
      </c>
    </row>
    <row r="210" xml:space="preserve">
      <c r="A210" t="str">
        <v>YES</v>
      </c>
      <c r="B210" t="str">
        <v>VINEET TIWARI</v>
      </c>
      <c r="C210" t="str">
        <f t="array" ref="C210">XLOOKUP(B210,'EMP LIST '!$B$2:$B$121,'EMP LIST '!$E$2:$E$121,)</f>
        <v>VINEET TIWARI</v>
      </c>
      <c r="D210" t="str">
        <f t="array" ref="D210">XLOOKUP($B210,'EMP LIST '!$B$2:$B$121,'EMP LIST '!$F$2:$F$121,)</f>
        <v>VINEET TIWARI</v>
      </c>
      <c r="E210" t="str">
        <f t="array" ref="E210">XLOOKUP($B210,'EMP LIST '!$B$2:$B$121,'EMP LIST '!$I$2:$I$121,)</f>
        <v>SALARIED</v>
      </c>
      <c r="F210" t="str">
        <v>VISHAL</v>
      </c>
      <c r="G210" t="str">
        <v xml:space="preserve">DR. AVULA AKHEEL </v>
      </c>
      <c r="H210">
        <f>AI210-J210</f>
        <v>352</v>
      </c>
      <c r="I210" t="str">
        <f t="array" ref="I210">XLOOKUP($B210,'EMP LIST '!$B$2:$B$121,'EMP LIST '!$H$2:$H$121,)</f>
        <v>NOIDA</v>
      </c>
      <c r="J210">
        <v>45946</v>
      </c>
      <c r="K210">
        <v>45953</v>
      </c>
      <c r="L210" t="str">
        <v>SME000017583036</v>
      </c>
      <c r="M210">
        <v>7702301786</v>
      </c>
      <c r="N210" t="str">
        <v>TELANGANA</v>
      </c>
      <c r="O210" t="str">
        <v>HYDERABAD</v>
      </c>
      <c r="P210" t="str">
        <v>OD</v>
      </c>
      <c r="Q210" t="str">
        <v xml:space="preserve">FIRST ADVISOR </v>
      </c>
      <c r="R210" t="str">
        <v>BAJAJ</v>
      </c>
      <c r="S210">
        <v>890000</v>
      </c>
      <c r="T210">
        <v>890000</v>
      </c>
      <c r="U210" t="str">
        <v>UNSECURED</v>
      </c>
      <c r="V210" t="str">
        <v>DISBURSED</v>
      </c>
      <c r="W210">
        <v>757</v>
      </c>
      <c r="X210">
        <v>45948</v>
      </c>
      <c r="Y210">
        <v>45952</v>
      </c>
      <c r="Z210" t="str">
        <v>FCU APPROVAL REQ RISK APPROVAL, APPROVAL PENDING</v>
      </c>
      <c r="AA210" t="str" xml:space="preserve">
        <v xml:space="preserve">C EshwarRao_x000d_
</v>
      </c>
      <c r="AB210">
        <v>9074641230</v>
      </c>
      <c r="AC210" t="str" xml:space="preserve">
        <v xml:space="preserve">c.eshwarrao@bajajfinserv.in_x000d_
</v>
      </c>
      <c r="AD210" t="str">
        <v>MBBS-2025</v>
      </c>
      <c r="AI210">
        <f>TODAY()</f>
        <v>46298</v>
      </c>
    </row>
    <row r="211">
      <c r="A211" t="str">
        <v>YES</v>
      </c>
      <c r="B211" t="str">
        <v>IRAM FATIMA</v>
      </c>
      <c r="C211" t="str">
        <v>MANISHA SAXENA</v>
      </c>
      <c r="D211" t="str">
        <v>SHASHANK BHARDWAJ</v>
      </c>
      <c r="E211" t="str">
        <v>SALARIED</v>
      </c>
      <c r="F211" t="str">
        <v>RAJEEV</v>
      </c>
      <c r="G211" t="str">
        <v xml:space="preserve">DR Syed Mohammad Yahya Quadri </v>
      </c>
      <c r="H211">
        <v>305</v>
      </c>
      <c r="I211" t="str">
        <v>BAREILLY</v>
      </c>
      <c r="J211">
        <v>45941</v>
      </c>
      <c r="K211">
        <v>45944</v>
      </c>
      <c r="L211" t="str">
        <v>SME000017514424</v>
      </c>
      <c r="M211">
        <v>7981541564</v>
      </c>
      <c r="N211" t="str">
        <v>TELANGANA</v>
      </c>
      <c r="O211" t="str">
        <v>HYDERABAD</v>
      </c>
      <c r="P211" t="str">
        <v>OD</v>
      </c>
      <c r="Q211" t="str">
        <v xml:space="preserve">FIRST ADVISOR </v>
      </c>
      <c r="R211" t="str">
        <v>BAJAJ</v>
      </c>
      <c r="S211">
        <v>493000</v>
      </c>
      <c r="T211">
        <v>493000</v>
      </c>
      <c r="U211" t="str">
        <v>UNSECURED</v>
      </c>
      <c r="V211" t="str">
        <v>DISBURSED</v>
      </c>
      <c r="X211">
        <v>45941</v>
      </c>
      <c r="Y211">
        <v>45944</v>
      </c>
      <c r="Z211" t="str">
        <v>FILE SENDER TO BANKER || UNDER PROCESS, CIBIL CONSENT LINK SENT TO CUSTOMER, ELIGIBILITY IS 5L , CASE MOVED TO CREDIT, CASE APPROVED, TO BE DISBURSED TODAY</v>
      </c>
      <c r="AA211" t="str">
        <v>C EshwarRao</v>
      </c>
      <c r="AB211">
        <v>9074641230</v>
      </c>
      <c r="AC211" t="str">
        <v>c.eshwarrao@bajajfinserv.in</v>
      </c>
      <c r="AD211" t="str">
        <v>MBBS 2021</v>
      </c>
      <c r="AI211">
        <v>46246</v>
      </c>
    </row>
    <row r="212">
      <c r="A212" t="str">
        <v>YES</v>
      </c>
      <c r="B212" t="str">
        <v>MOHIT YADAV</v>
      </c>
      <c r="C212" t="str">
        <f t="array" ref="C212">XLOOKUP(B212,'EMP LIST '!$B$2:$B$121,'EMP LIST '!$E$2:$E$121,)</f>
        <v/>
      </c>
      <c r="D212" t="str">
        <f t="array" ref="D212">XLOOKUP($B212,'EMP LIST '!$B$2:$B$121,'EMP LIST '!$F$2:$F$121,)</f>
        <v/>
      </c>
      <c r="E212" t="str">
        <f t="array" ref="E212">XLOOKUP($B212,'EMP LIST '!$B$2:$B$121,'EMP LIST '!$I$2:$I$121,)</f>
        <v/>
      </c>
      <c r="F212" t="str">
        <v>VISHAL</v>
      </c>
      <c r="G212" t="str">
        <v>DR. RUPESH RAVINDRA MANTA</v>
      </c>
      <c r="H212">
        <f>AI212-J212</f>
        <v>352</v>
      </c>
      <c r="I212" t="str">
        <f t="array" ref="I212">XLOOKUP($B212,'EMP LIST '!$B$2:$B$121,'EMP LIST '!$H$2:$H$121,)</f>
        <v/>
      </c>
      <c r="J212">
        <v>45946</v>
      </c>
      <c r="K212">
        <v>45947</v>
      </c>
      <c r="L212" t="str">
        <v>SME000017583329</v>
      </c>
      <c r="M212">
        <v>9773497838</v>
      </c>
      <c r="N212" t="str">
        <v>MAHARASHTRA</v>
      </c>
      <c r="O212" t="str">
        <v>SOLAPUR</v>
      </c>
      <c r="P212" t="str">
        <v>OD</v>
      </c>
      <c r="Q212" t="str">
        <v xml:space="preserve">FIRST ADVISOR </v>
      </c>
      <c r="R212" t="str">
        <v>BAJAJ</v>
      </c>
      <c r="U212" t="str">
        <v>UNSECURED</v>
      </c>
      <c r="V212" t="str">
        <v xml:space="preserve">REJECTED </v>
      </c>
      <c r="Z212" t="str">
        <v xml:space="preserve">FILE SENDER TO BANKER || UNDER PROCESS, Case not doable cause Risk segment is PROF10 not allowed  </v>
      </c>
      <c r="AA212" t="str">
        <v>Pratik Dhopare_x000d_</v>
      </c>
      <c r="AB212">
        <v>8806342195</v>
      </c>
      <c r="AC212" t="str">
        <v>pratik.dhopare@bajajfinserv.in_x000d_</v>
      </c>
      <c r="AD212" t="str">
        <v>MBBS-2020</v>
      </c>
      <c r="AI212">
        <f>TODAY()</f>
        <v>46298</v>
      </c>
    </row>
    <row r="213" xml:space="preserve">
      <c r="A213" t="str">
        <v>YES</v>
      </c>
      <c r="B213" t="str">
        <v>RIYA CHADDHA</v>
      </c>
      <c r="C213" t="str">
        <f t="array" ref="C213">XLOOKUP(B213,'EMP LIST '!$B$2:$B$121,'EMP LIST '!$E$2:$E$121,)</f>
        <v>VINEET TIWARI</v>
      </c>
      <c r="D213" t="str">
        <f t="array" ref="D213">XLOOKUP($B213,'EMP LIST '!$B$2:$B$121,'EMP LIST '!$F$2:$F$121,)</f>
        <v>VINEET TIWARI</v>
      </c>
      <c r="E213" t="str">
        <f t="array" ref="E213">XLOOKUP($B213,'EMP LIST '!$B$2:$B$121,'EMP LIST '!$I$2:$I$121,)</f>
        <v>SALARIED</v>
      </c>
      <c r="F213" t="str">
        <v>VISHAL</v>
      </c>
      <c r="G213" t="str">
        <v>DR. B SRIKANTH</v>
      </c>
      <c r="H213">
        <f>AI213-J213</f>
        <v>352</v>
      </c>
      <c r="I213" t="str">
        <f t="array" ref="I213">XLOOKUP($B213,'EMP LIST '!$B$2:$B$121,'EMP LIST '!$H$2:$H$121,)</f>
        <v>NOIDA</v>
      </c>
      <c r="J213">
        <v>45946</v>
      </c>
      <c r="K213">
        <v>45953</v>
      </c>
      <c r="L213" t="str">
        <v>SME000017583823</v>
      </c>
      <c r="M213">
        <v>8498896191</v>
      </c>
      <c r="N213" t="str">
        <v>TELANGANA</v>
      </c>
      <c r="O213" t="str">
        <v>NAGARKURNOOL</v>
      </c>
      <c r="P213" t="str">
        <v>OD</v>
      </c>
      <c r="Q213" t="str">
        <v xml:space="preserve">FIRST ADVISOR </v>
      </c>
      <c r="R213" t="str">
        <v>BAJAJ</v>
      </c>
      <c r="S213">
        <v>940000</v>
      </c>
      <c r="T213">
        <v>940000</v>
      </c>
      <c r="U213" t="str">
        <v>UNSECURED</v>
      </c>
      <c r="V213" t="str">
        <v>DISBURSED</v>
      </c>
      <c r="X213">
        <v>45953</v>
      </c>
      <c r="Y213">
        <v>45953</v>
      </c>
      <c r="Z213" t="str">
        <v>FILE SENDER TO BANKER || UNDER PROCESS, PD DONE, REQ CHOLA RUNNING SOA, REQ WIFE PAN CARD</v>
      </c>
      <c r="AA213" t="str" xml:space="preserve">
        <v xml:space="preserve">Mendu Rajak_x000d_
</v>
      </c>
      <c r="AB213">
        <v>8790754742</v>
      </c>
      <c r="AC213" t="str" xml:space="preserve">
        <v xml:space="preserve">mendu.rajak@bajajfinserv.in_x000d_
</v>
      </c>
      <c r="AD213" t="str">
        <v>MBBS-2022</v>
      </c>
      <c r="AI213">
        <f>TODAY()</f>
        <v>46298</v>
      </c>
    </row>
    <row r="214">
      <c r="A214" t="str">
        <v>YES</v>
      </c>
      <c r="B214" t="str">
        <v>SHUBHAM JHA</v>
      </c>
      <c r="C214" t="str">
        <f t="array" ref="C214">XLOOKUP(B214,'EMP LIST '!$B$2:$B$121,'EMP LIST '!$E$2:$E$121,)</f>
        <v/>
      </c>
      <c r="D214" t="str">
        <f t="array" ref="D214">XLOOKUP($B214,'EMP LIST '!$B$2:$B$121,'EMP LIST '!$F$2:$F$121,)</f>
        <v/>
      </c>
      <c r="E214" t="str">
        <f t="array" ref="E214">XLOOKUP($B214,'EMP LIST '!$B$2:$B$121,'EMP LIST '!$I$2:$I$121,)</f>
        <v/>
      </c>
      <c r="F214" t="str">
        <v>VISHAL</v>
      </c>
      <c r="G214" t="str">
        <v xml:space="preserve">DR  PULKIT KUMAR </v>
      </c>
      <c r="H214">
        <f>AI214-J214</f>
        <v>352</v>
      </c>
      <c r="I214" t="str">
        <f t="array" ref="I214">XLOOKUP($B214,'EMP LIST '!$B$2:$B$121,'EMP LIST '!$H$2:$H$121,)</f>
        <v/>
      </c>
      <c r="J214">
        <v>45946</v>
      </c>
      <c r="K214">
        <v>45948</v>
      </c>
      <c r="L214">
        <v>170366090</v>
      </c>
      <c r="M214">
        <v>9874011770</v>
      </c>
      <c r="N214" t="str">
        <v>BIHAR</v>
      </c>
      <c r="O214" t="str">
        <v>CHAMPARAN</v>
      </c>
      <c r="P214" t="str">
        <v>TERM LOAN</v>
      </c>
      <c r="Q214" t="str">
        <v>F2 FINTECH</v>
      </c>
      <c r="R214" t="str">
        <v>CHOLA</v>
      </c>
      <c r="U214" t="str">
        <v>UNSECURED</v>
      </c>
      <c r="V214" t="str">
        <v xml:space="preserve">REJECTED </v>
      </c>
      <c r="Z214" t="str">
        <v>LEAD IS SEND TO BANKER ||  CASE DECLINE DUE TO In caption case negative eligibility arrived in ABB program, case already rejected due to negative PD</v>
      </c>
      <c r="AA214" t="str">
        <v>GOVIND</v>
      </c>
      <c r="AB214" t="str">
        <v>76830 68387</v>
      </c>
      <c r="AD214" t="str">
        <v>CMA-2019</v>
      </c>
      <c r="AI214">
        <f>TODAY()</f>
        <v>46298</v>
      </c>
    </row>
    <row r="215" xml:space="preserve">
      <c r="A215" t="str">
        <v>YES</v>
      </c>
      <c r="B215" t="str">
        <v>SANIA SHEIKH</v>
      </c>
      <c r="C215" t="str">
        <f t="array" ref="C215">XLOOKUP(B215,'EMP LIST '!$B$2:$B$121,'EMP LIST '!$E$2:$E$121,)</f>
        <v/>
      </c>
      <c r="D215" t="str">
        <f t="array" ref="D215">XLOOKUP($B215,'EMP LIST '!$B$2:$B$121,'EMP LIST '!$F$2:$F$121,)</f>
        <v/>
      </c>
      <c r="E215" t="str">
        <f t="array" ref="E215">XLOOKUP($B215,'EMP LIST '!$B$2:$B$121,'EMP LIST '!$I$2:$I$121,)</f>
        <v/>
      </c>
      <c r="F215" t="str">
        <v>VISHAL</v>
      </c>
      <c r="G215" t="str" xml:space="preserve">
        <v xml:space="preserve">DR. AKSHAY PRADIPRAO DHADSE_x000d_
</v>
      </c>
      <c r="H215">
        <f>AI215-J215</f>
        <v>352</v>
      </c>
      <c r="I215" t="str">
        <f t="array" ref="I215">XLOOKUP($B215,'EMP LIST '!$B$2:$B$121,'EMP LIST '!$H$2:$H$121,)</f>
        <v/>
      </c>
      <c r="J215">
        <v>45946</v>
      </c>
      <c r="K215">
        <v>45953</v>
      </c>
      <c r="L215" t="str">
        <v>SME000017584087</v>
      </c>
      <c r="M215" t="str">
        <v>73504 67577</v>
      </c>
      <c r="N215" t="str">
        <v>UTTAR PRADESH</v>
      </c>
      <c r="O215" t="str">
        <v>SHAMLI</v>
      </c>
      <c r="P215" t="str">
        <v>OD</v>
      </c>
      <c r="Q215" t="str">
        <v xml:space="preserve">FIRST ADVISOR </v>
      </c>
      <c r="R215" t="str">
        <v>BAJAJ</v>
      </c>
      <c r="U215" t="str">
        <v>UNSECURED</v>
      </c>
      <c r="V215" t="str">
        <v xml:space="preserve">REJECTED </v>
      </c>
      <c r="W215">
        <v>-1</v>
      </c>
      <c r="Z215" t="str">
        <v>FILE SENDER TO BANKER || UNDER PROCESS - 1 CIBIL CASE PROCEED IN BANKIING PROGRAM || NIL ELEGIBILITY</v>
      </c>
      <c r="AA215" t="str">
        <v>Atul singh</v>
      </c>
      <c r="AB215">
        <v>8840704570</v>
      </c>
      <c r="AC215" t="str">
        <v>atul.singh4@bajajfinserv.in</v>
      </c>
      <c r="AD215" t="str">
        <v>MBBS-2024</v>
      </c>
      <c r="AI215">
        <f>TODAY()</f>
        <v>46298</v>
      </c>
    </row>
    <row r="216" xml:space="preserve">
      <c r="A216" t="str">
        <v>YES</v>
      </c>
      <c r="B216" t="str">
        <v>JYOTI PRAJAPATI</v>
      </c>
      <c r="C216" t="str">
        <f t="array" ref="C216">XLOOKUP(B216,'EMP LIST '!$B$2:$B$121,'EMP LIST '!$E$2:$E$121,)</f>
        <v/>
      </c>
      <c r="D216" t="str">
        <f t="array" ref="D216">XLOOKUP($B216,'EMP LIST '!$B$2:$B$121,'EMP LIST '!$F$2:$F$121,)</f>
        <v/>
      </c>
      <c r="E216" t="str">
        <f t="array" ref="E216">XLOOKUP($B216,'EMP LIST '!$B$2:$B$121,'EMP LIST '!$I$2:$I$121,)</f>
        <v/>
      </c>
      <c r="F216" t="str">
        <v>RAJEEV</v>
      </c>
      <c r="G216" t="str">
        <v>RAJDEO SINGH YADAV</v>
      </c>
      <c r="H216">
        <f>AI216-J216</f>
        <v>352</v>
      </c>
      <c r="I216" t="str">
        <f t="array" ref="I216">XLOOKUP($B216,'EMP LIST '!$B$2:$B$121,'EMP LIST '!$H$2:$H$121,)</f>
        <v/>
      </c>
      <c r="J216">
        <v>45946</v>
      </c>
      <c r="K216">
        <v>45953</v>
      </c>
      <c r="L216">
        <v>216</v>
      </c>
      <c r="M216">
        <v>6393085155</v>
      </c>
      <c r="N216" t="str">
        <v>UTTAR PRADESH</v>
      </c>
      <c r="O216" t="str">
        <v>ALLAHABAAD</v>
      </c>
      <c r="P216" t="str">
        <v>OD</v>
      </c>
      <c r="Q216" t="str">
        <v xml:space="preserve">FIRST ADVISOR </v>
      </c>
      <c r="R216" t="str">
        <v>GODREJ</v>
      </c>
      <c r="U216" t="str">
        <v>UNSECURED</v>
      </c>
      <c r="V216" t="str">
        <v xml:space="preserve">REJECTED </v>
      </c>
      <c r="Z216" t="str" xml:space="preserve">
        <v xml:space="preserve">FILE SENDER TO BANKER || UNDER PROCESS || CONSENT SEND -ITS PENDING FROM CX END ||Case can't be processed due to crif-D as pr policy not allowed._x000d_
</v>
      </c>
      <c r="AA216" t="str">
        <v>ABHAY</v>
      </c>
      <c r="AB216" t="str">
        <v>95192 26644</v>
      </c>
      <c r="AC216" t="str">
        <v>abhay.singh1@godrejcapital.com</v>
      </c>
      <c r="AD216" t="str">
        <v>MBBS-2005</v>
      </c>
      <c r="AI216">
        <f>TODAY()</f>
        <v>46298</v>
      </c>
    </row>
    <row r="217">
      <c r="A217" t="str">
        <v>YES</v>
      </c>
      <c r="B217" t="str">
        <v>INTZAR ALI</v>
      </c>
      <c r="C217" t="str">
        <f t="array" ref="C217">XLOOKUP(B217,'EMP LIST '!$B$2:$B$121,'EMP LIST '!$E$2:$E$121,)</f>
        <v/>
      </c>
      <c r="D217" t="str">
        <f t="array" ref="D217">XLOOKUP($B217,'EMP LIST '!$B$2:$B$121,'EMP LIST '!$F$2:$F$121,)</f>
        <v/>
      </c>
      <c r="E217" t="str">
        <f t="array" ref="E217">XLOOKUP($B217,'EMP LIST '!$B$2:$B$121,'EMP LIST '!$I$2:$I$121,)</f>
        <v/>
      </c>
      <c r="F217" t="str">
        <v>RAJEEV</v>
      </c>
      <c r="G217" t="str">
        <v>Akshansh Gwaskar</v>
      </c>
      <c r="H217">
        <f>AI217-J217</f>
        <v>352</v>
      </c>
      <c r="I217" t="str">
        <f t="array" ref="I217">XLOOKUP($B217,'EMP LIST '!$B$2:$B$121,'EMP LIST '!$H$2:$H$121,)</f>
        <v/>
      </c>
      <c r="J217">
        <v>45946</v>
      </c>
      <c r="K217">
        <v>45962</v>
      </c>
      <c r="L217" t="str">
        <v>US0002723937-ICICI</v>
      </c>
      <c r="M217">
        <v>8396069134</v>
      </c>
      <c r="N217" t="str">
        <v>HARYANA</v>
      </c>
      <c r="O217" t="str">
        <v>kurukshetra</v>
      </c>
      <c r="P217" t="str">
        <v>OD</v>
      </c>
      <c r="Q217" t="str">
        <v xml:space="preserve">FIRST ADVISOR </v>
      </c>
      <c r="R217" t="str">
        <v>HDFC/ICICI</v>
      </c>
      <c r="U217" t="str">
        <v>UNSECURED</v>
      </c>
      <c r="V217" t="str">
        <v>LOGIN</v>
      </c>
      <c r="Z217" t="str">
        <v xml:space="preserve">FILE SENDER TO BANKER || UNDER PROCESS || CUSTOMER NOT RESPONDING CALLS  || CIBIL LES THAN 725 MAIL DONE RH APPROVAL PENDING || CASE MOVED FURTHER 26 AS AND DEGREE SHARED WITH BANKER </v>
      </c>
      <c r="AA217" t="str">
        <v>GULAFSHA</v>
      </c>
      <c r="AB217">
        <v>8755999242</v>
      </c>
      <c r="AC217" t="str">
        <v>gulfsha.khan@firstadviser.co</v>
      </c>
      <c r="AD217" t="str">
        <v>MBBS-2023</v>
      </c>
      <c r="AI217">
        <f>TODAY()</f>
        <v>46298</v>
      </c>
    </row>
    <row r="218">
      <c r="A218" t="str">
        <v>YES</v>
      </c>
      <c r="B218" t="str">
        <v>ROSHAN KUMAR</v>
      </c>
      <c r="F218" t="str">
        <v>RAJEEV</v>
      </c>
      <c r="G218" t="str">
        <v>DR MOTE ANAND ATMARAM</v>
      </c>
      <c r="H218">
        <v>322</v>
      </c>
      <c r="I218" t="str">
        <v>NOIDA</v>
      </c>
      <c r="J218">
        <v>45924</v>
      </c>
      <c r="K218">
        <v>45928</v>
      </c>
      <c r="L218" t="str">
        <v>DL00000015199</v>
      </c>
      <c r="M218">
        <v>9405070503</v>
      </c>
      <c r="N218" t="str">
        <v>MAHARASHTRA</v>
      </c>
      <c r="O218" t="str">
        <v>BEED</v>
      </c>
      <c r="P218" t="str">
        <v>OD</v>
      </c>
      <c r="Q218" t="str">
        <v>CATEYE</v>
      </c>
      <c r="R218" t="str">
        <v>ABCL</v>
      </c>
      <c r="S218">
        <v>458992</v>
      </c>
      <c r="T218">
        <v>458992</v>
      </c>
      <c r="U218" t="str">
        <v>UNSECURED</v>
      </c>
      <c r="V218" t="str">
        <v>DISBURSED</v>
      </c>
      <c r="X218">
        <v>45928</v>
      </c>
      <c r="Y218">
        <v>45933</v>
      </c>
      <c r="Z218" t="str">
        <v>FILE SEND TO BANKER || UNDER PROCESS || LOGIN DONE , CASE RECO FOR 4.85 L</v>
      </c>
      <c r="AA218" t="str">
        <v>ABHIJEET</v>
      </c>
      <c r="AB218" t="str">
        <v>744 827 8188</v>
      </c>
      <c r="AC218" t="str">
        <v>abhijeet.hiwale@adityabirlacapital.com</v>
      </c>
      <c r="AD218" t="str">
        <v>BAMS-16</v>
      </c>
      <c r="AH218" t="str">
        <v>JASHAN</v>
      </c>
      <c r="AI218">
        <v>46246</v>
      </c>
    </row>
    <row r="219">
      <c r="A219" t="str">
        <v>YES</v>
      </c>
      <c r="B219" t="str">
        <v>RIYA CHADDHA</v>
      </c>
      <c r="C219" t="str">
        <f t="array" ref="C219">XLOOKUP(B219,'EMP LIST '!$B$2:$B$121,'EMP LIST '!$E$2:$E$121,)</f>
        <v>VINEET TIWARI</v>
      </c>
      <c r="D219" t="str">
        <f t="array" ref="D219">XLOOKUP($B219,'EMP LIST '!$B$2:$B$121,'EMP LIST '!$F$2:$F$121,)</f>
        <v>VINEET TIWARI</v>
      </c>
      <c r="E219" t="str">
        <f t="array" ref="E219">XLOOKUP($B219,'EMP LIST '!$B$2:$B$121,'EMP LIST '!$I$2:$I$121,)</f>
        <v>SALARIED</v>
      </c>
      <c r="F219" t="str">
        <v>RAJEEV</v>
      </c>
      <c r="G219" t="str">
        <v xml:space="preserve">DR  TIPPAREDDY VARUN REDDY </v>
      </c>
      <c r="H219">
        <f>AI219-J219</f>
        <v>351</v>
      </c>
      <c r="I219" t="str">
        <f t="array" ref="I219">XLOOKUP($B219,'EMP LIST '!$B$2:$B$121,'EMP LIST '!$H$2:$H$121,)</f>
        <v>NOIDA</v>
      </c>
      <c r="J219">
        <v>45947</v>
      </c>
      <c r="K219">
        <v>45954</v>
      </c>
      <c r="L219">
        <v>218</v>
      </c>
      <c r="M219">
        <v>8499807555</v>
      </c>
      <c r="N219" t="str">
        <v>ANDHRA PRADESH</v>
      </c>
      <c r="O219" t="str">
        <v>NELLORE</v>
      </c>
      <c r="P219" t="str">
        <v>OD</v>
      </c>
      <c r="Q219" t="str">
        <v>F2 FINTECH</v>
      </c>
      <c r="R219" t="str">
        <v xml:space="preserve">BAJAJ MARKET </v>
      </c>
      <c r="S219">
        <v>870000</v>
      </c>
      <c r="T219">
        <v>870000</v>
      </c>
      <c r="U219" t="str">
        <v>UNSECURED</v>
      </c>
      <c r="V219" t="str">
        <v>DISBURSED</v>
      </c>
      <c r="X219">
        <v>45954</v>
      </c>
      <c r="Y219">
        <v>45954</v>
      </c>
      <c r="Z219" t="str">
        <v>FILE SENDER TO BANKER || UNDER PROCESS, CIBIL CONSENT LINK SENT TO CUSTOMER, CUSTOMER GIVEN TIME TOMORROW AFTERNOON</v>
      </c>
      <c r="AA219" t="str">
        <v>CHANDRA</v>
      </c>
      <c r="AB219" t="str">
        <v xml:space="preserve"> 63024 29299</v>
      </c>
      <c r="AC219" t="str">
        <v>chandrashekher.k@bajajfinserv.in</v>
      </c>
      <c r="AD219" t="str">
        <v>MBBS-2019</v>
      </c>
      <c r="AI219">
        <f>TODAY()</f>
        <v>46298</v>
      </c>
    </row>
    <row r="220">
      <c r="A220" t="str">
        <v>YES</v>
      </c>
      <c r="B220" t="str">
        <v>SHANTANU</v>
      </c>
      <c r="C220" t="str">
        <f t="array" ref="C220">XLOOKUP(B220,'EMP LIST '!$B$2:$B$121,'EMP LIST '!$E$2:$E$121,)</f>
        <v/>
      </c>
      <c r="D220" t="str">
        <f t="array" ref="D220">XLOOKUP($B220,'EMP LIST '!$B$2:$B$121,'EMP LIST '!$F$2:$F$121,)</f>
        <v/>
      </c>
      <c r="E220" t="str">
        <f t="array" ref="E220">XLOOKUP($B220,'EMP LIST '!$B$2:$B$121,'EMP LIST '!$I$2:$I$121,)</f>
        <v/>
      </c>
      <c r="F220" t="str">
        <v>VISHAL</v>
      </c>
      <c r="G220" t="str">
        <v>DR. RAMESHBHAI PATEL</v>
      </c>
      <c r="H220">
        <f>AI220-J220</f>
        <v>351</v>
      </c>
      <c r="I220" t="str">
        <f t="array" ref="I220">XLOOKUP($B220,'EMP LIST '!$B$2:$B$121,'EMP LIST '!$H$2:$H$121,)</f>
        <v/>
      </c>
      <c r="J220">
        <v>45947</v>
      </c>
      <c r="K220">
        <v>45953</v>
      </c>
      <c r="L220" t="str">
        <v>655BZ8600756</v>
      </c>
      <c r="M220">
        <v>7016748781</v>
      </c>
      <c r="N220" t="str">
        <v xml:space="preserve">GUJARAT </v>
      </c>
      <c r="O220" t="str">
        <v>BANASKANTHA</v>
      </c>
      <c r="P220" t="str">
        <v>OD</v>
      </c>
      <c r="Q220" t="str">
        <v xml:space="preserve">FIRST ADVISOR </v>
      </c>
      <c r="R220" t="str">
        <v>TATA</v>
      </c>
      <c r="U220" t="str">
        <v>UNSECURED</v>
      </c>
      <c r="V220" t="str">
        <v xml:space="preserve">REJECTED </v>
      </c>
      <c r="Z220" t="str">
        <v>FILE SENDER TO BANKER || UNDER PROCES || OGL</v>
      </c>
      <c r="AA220" t="str">
        <v>MAMTA SINGH</v>
      </c>
      <c r="AB220">
        <v>7982612369</v>
      </c>
      <c r="AC220" t="str">
        <v>Mamta.singh@tatacapital.com</v>
      </c>
      <c r="AD220" t="str">
        <v>MBBS-2006</v>
      </c>
      <c r="AI220">
        <f>TODAY()</f>
        <v>46298</v>
      </c>
    </row>
    <row r="221">
      <c r="A221" t="str">
        <v>YES</v>
      </c>
      <c r="B221" t="str">
        <v>RAVISH SHARMA</v>
      </c>
      <c r="C221" t="str">
        <f t="array" ref="C221">XLOOKUP(B221,'EMP LIST '!$B$2:$B$121,'EMP LIST '!$E$2:$E$121,)</f>
        <v>RAVISH SHARMA</v>
      </c>
      <c r="D221" t="str">
        <f t="array" ref="D221">XLOOKUP($B221,'EMP LIST '!$B$2:$B$121,'EMP LIST '!$F$2:$F$121,)</f>
        <v>RAVISH SHARMA</v>
      </c>
      <c r="E221" t="str">
        <f t="array" ref="E221">XLOOKUP($B221,'EMP LIST '!$B$2:$B$121,'EMP LIST '!$I$2:$I$121,)</f>
        <v>SALARIED</v>
      </c>
      <c r="F221" t="str">
        <v>VISHAL</v>
      </c>
      <c r="G221" t="str">
        <v>DR. HARSH</v>
      </c>
      <c r="H221">
        <f>AI221-J221</f>
        <v>351</v>
      </c>
      <c r="I221" t="str">
        <f t="array" ref="I221">XLOOKUP($B221,'EMP LIST '!$B$2:$B$121,'EMP LIST '!$H$2:$H$121,)</f>
        <v>NOIDA</v>
      </c>
      <c r="J221">
        <v>45947</v>
      </c>
      <c r="K221">
        <v>45959</v>
      </c>
      <c r="L221" t="str">
        <v>537BZ8616486</v>
      </c>
      <c r="M221">
        <v>7992327744</v>
      </c>
      <c r="N221" t="str">
        <v>BIHAR</v>
      </c>
      <c r="O221" t="str">
        <v>PATNA</v>
      </c>
      <c r="P221" t="str">
        <v>OD</v>
      </c>
      <c r="Q221" t="str">
        <v xml:space="preserve">FIRST ADVISOR </v>
      </c>
      <c r="R221" t="str">
        <v>TATA</v>
      </c>
      <c r="U221" t="str">
        <v>UNSECURED</v>
      </c>
      <c r="V221" t="str">
        <v>LOGIN</v>
      </c>
      <c r="Z221" t="str">
        <v>FILE SENDER TO BANKER || UNDER PROCES || LOGIN DONE || 2-YEARS FORM 26 AS REQ || DOCS SEND TO BANKER || RCU PENDING-Rcu Will Done After Chhath Puja, REGISTRATION NOT VERIFY</v>
      </c>
      <c r="AA221" t="str">
        <v>MAMTA SINGH</v>
      </c>
      <c r="AB221">
        <v>7982612369</v>
      </c>
      <c r="AC221" t="str">
        <v>Mamta.singh@tatacapital.com</v>
      </c>
      <c r="AD221" t="str">
        <v>MBBS-2021</v>
      </c>
      <c r="AI221">
        <f>TODAY()</f>
        <v>46298</v>
      </c>
    </row>
    <row r="222">
      <c r="A222" t="str">
        <v>YES</v>
      </c>
      <c r="B222" t="str">
        <v>RAVISH SHARMA</v>
      </c>
      <c r="C222" t="str">
        <f t="array" ref="C222">XLOOKUP(B222,'EMP LIST '!$B$2:$B$121,'EMP LIST '!$E$2:$E$121,)</f>
        <v>RAVISH SHARMA</v>
      </c>
      <c r="D222" t="str">
        <f t="array" ref="D222">XLOOKUP($B222,'EMP LIST '!$B$2:$B$121,'EMP LIST '!$F$2:$F$121,)</f>
        <v>RAVISH SHARMA</v>
      </c>
      <c r="E222" t="str">
        <f t="array" ref="E222">XLOOKUP($B222,'EMP LIST '!$B$2:$B$121,'EMP LIST '!$I$2:$I$121,)</f>
        <v>SALARIED</v>
      </c>
      <c r="F222" t="str">
        <v>RAJEEV</v>
      </c>
      <c r="G222" t="str">
        <v>DR. HARSH</v>
      </c>
      <c r="H222">
        <f>AI222-J222</f>
        <v>351</v>
      </c>
      <c r="I222" t="str">
        <f t="array" ref="I222">XLOOKUP($B222,'EMP LIST '!$B$2:$B$121,'EMP LIST '!$H$2:$H$121,)</f>
        <v>NOIDA</v>
      </c>
      <c r="J222">
        <v>45947</v>
      </c>
      <c r="K222">
        <v>45959</v>
      </c>
      <c r="L222">
        <v>222</v>
      </c>
      <c r="M222">
        <v>7992327744</v>
      </c>
      <c r="N222" t="str">
        <v>BIHAR</v>
      </c>
      <c r="O222" t="str">
        <v>PATNA</v>
      </c>
      <c r="P222" t="str">
        <v>OD</v>
      </c>
      <c r="Q222" t="str">
        <v xml:space="preserve">FIRST ADVISOR </v>
      </c>
      <c r="R222" t="str">
        <v>LNT</v>
      </c>
      <c r="U222" t="str">
        <v>UNSECURED</v>
      </c>
      <c r="V222" t="str">
        <v>LOGIN</v>
      </c>
      <c r="Z222" t="str">
        <v>FILE SENDER TO BANKER || UNDER PROCES || BRE REJECTE, BH APPROVAL PENDING</v>
      </c>
      <c r="AA222" t="str">
        <v>RAJESH</v>
      </c>
      <c r="AB222">
        <v>8800887571</v>
      </c>
      <c r="AC222" t="str">
        <v>rajeshkumar72@ltfs.com</v>
      </c>
      <c r="AD222" t="str">
        <v>MBBS-2021</v>
      </c>
      <c r="AI222">
        <f>TODAY()</f>
        <v>46298</v>
      </c>
    </row>
    <row r="223">
      <c r="A223" t="str">
        <v>YES</v>
      </c>
      <c r="B223" t="str">
        <v>ANJU VERMA</v>
      </c>
      <c r="C223" t="str">
        <f t="array" ref="C223">XLOOKUP(B223,'EMP LIST '!$B$2:$B$121,'EMP LIST '!$E$2:$E$121,)</f>
        <v>RAHUL/AMAN</v>
      </c>
      <c r="D223" t="str">
        <f t="array" ref="D223">XLOOKUP($B223,'EMP LIST '!$B$2:$B$121,'EMP LIST '!$F$2:$F$121,)</f>
        <v>RAHUL/AMANPREET</v>
      </c>
      <c r="E223" t="str">
        <f t="array" ref="E223">XLOOKUP($B223,'EMP LIST '!$B$2:$B$121,'EMP LIST '!$I$2:$I$121,)</f>
        <v>SOURCER</v>
      </c>
      <c r="F223" t="str">
        <v>RAJEEV</v>
      </c>
      <c r="G223" t="str">
        <v>DR  GULREZ ALAM</v>
      </c>
      <c r="H223">
        <f>AI223-J223</f>
        <v>351</v>
      </c>
      <c r="I223" t="str">
        <f t="array" ref="I223">XLOOKUP($B223,'EMP LIST '!$B$2:$B$121,'EMP LIST '!$H$2:$H$121,)</f>
        <v>NOIDA</v>
      </c>
      <c r="J223">
        <v>45947</v>
      </c>
      <c r="K223">
        <v>45955</v>
      </c>
      <c r="L223" t="str">
        <v>SME000017593071</v>
      </c>
      <c r="M223">
        <v>8904390146</v>
      </c>
      <c r="N223" t="str">
        <v>UTTAR PRADESH</v>
      </c>
      <c r="O223" t="str">
        <v>AZAMGARH</v>
      </c>
      <c r="P223" t="str">
        <v>OD</v>
      </c>
      <c r="Q223" t="str">
        <v xml:space="preserve">FIRST ADVISOR </v>
      </c>
      <c r="R223" t="str">
        <v>BAJAJ</v>
      </c>
      <c r="S223">
        <v>2500000</v>
      </c>
      <c r="T223">
        <v>2500000</v>
      </c>
      <c r="U223" t="str">
        <v>UNSECURED</v>
      </c>
      <c r="V223" t="str">
        <v>DISBURSED</v>
      </c>
      <c r="W223">
        <v>754</v>
      </c>
      <c r="X223">
        <v>45948</v>
      </c>
      <c r="Y223">
        <v>45955</v>
      </c>
      <c r="Z223" t="str">
        <v>CUSTOMER UT ODF STATION CASE WILL BE DISBURSED IN FRIDAY, TO BE DISBURSED ON MONDAY</v>
      </c>
      <c r="AA223" t="str">
        <v>Jayant Shukla</v>
      </c>
      <c r="AB223">
        <v>9839536007</v>
      </c>
      <c r="AC223" t="str">
        <v>nayan.gaur@bajajfinserv.in</v>
      </c>
      <c r="AD223" t="str">
        <v>MBBS-2021</v>
      </c>
      <c r="AI223">
        <f>TODAY()</f>
        <v>46298</v>
      </c>
    </row>
    <row r="224">
      <c r="A224" t="str">
        <v>YES</v>
      </c>
      <c r="B224" t="str">
        <v>MANVI SHARMA</v>
      </c>
      <c r="F224" t="str">
        <v>VISHAL</v>
      </c>
      <c r="G224" t="str">
        <v>DR MAYANK PARASHAR</v>
      </c>
      <c r="H224">
        <v>299</v>
      </c>
      <c r="I224" t="str">
        <v>NOIDA</v>
      </c>
      <c r="J224">
        <v>45947</v>
      </c>
      <c r="K224">
        <v>45957</v>
      </c>
      <c r="L224">
        <v>170368322</v>
      </c>
      <c r="M224">
        <v>9634467930</v>
      </c>
      <c r="N224" t="str">
        <v>UTTAR PRADESH</v>
      </c>
      <c r="O224" t="str">
        <v>BIJNOR</v>
      </c>
      <c r="P224" t="str">
        <v>TERM LOAN</v>
      </c>
      <c r="Q224" t="str">
        <v>F2 FINTECH</v>
      </c>
      <c r="R224" t="str">
        <v>CHOLA</v>
      </c>
      <c r="S224">
        <v>1013000</v>
      </c>
      <c r="T224">
        <v>1013000</v>
      </c>
      <c r="U224" t="str">
        <v>UNSECURED</v>
      </c>
      <c r="V224" t="str">
        <v>DISBURSED</v>
      </c>
      <c r="W224">
        <v>765</v>
      </c>
      <c r="X224">
        <v>45955</v>
      </c>
      <c r="Y224">
        <v>45957</v>
      </c>
      <c r="Z224" t="str">
        <v>FILE SENDER TO BANKER || UNDER PROCES, RCU REPORT PENDING TO BE DISBURSED TODAY</v>
      </c>
      <c r="AA224" t="str">
        <v xml:space="preserve">AJAYDEEP </v>
      </c>
      <c r="AB224">
        <v>9027212798</v>
      </c>
      <c r="AC224" t="str">
        <v>Ajaydeepchaudhary@chola1.murugappa.com</v>
      </c>
      <c r="AD224" t="str">
        <v>BAMS-2013</v>
      </c>
      <c r="AI224">
        <v>46246</v>
      </c>
    </row>
    <row r="225">
      <c r="A225" t="str">
        <v>YES</v>
      </c>
      <c r="B225" t="str">
        <v>JYOTI PRAJAPATI</v>
      </c>
      <c r="C225" t="str">
        <f t="array" ref="C225">XLOOKUP(B225,'EMP LIST '!$B$2:$B$121,'EMP LIST '!$E$2:$E$121,)</f>
        <v/>
      </c>
      <c r="D225" t="str">
        <f t="array" ref="D225">XLOOKUP($B225,'EMP LIST '!$B$2:$B$121,'EMP LIST '!$F$2:$F$121,)</f>
        <v/>
      </c>
      <c r="E225" t="str">
        <f t="array" ref="E225">XLOOKUP($B225,'EMP LIST '!$B$2:$B$121,'EMP LIST '!$I$2:$I$121,)</f>
        <v/>
      </c>
      <c r="F225" t="str">
        <v>RAJEEV</v>
      </c>
      <c r="G225" t="str">
        <v>RAJDEO SINGH YADAV</v>
      </c>
      <c r="H225">
        <f>AI225-J225</f>
        <v>351</v>
      </c>
      <c r="I225" t="str">
        <f t="array" ref="I225">XLOOKUP($B225,'EMP LIST '!$B$2:$B$121,'EMP LIST '!$H$2:$H$121,)</f>
        <v/>
      </c>
      <c r="J225">
        <v>45947</v>
      </c>
      <c r="K225">
        <v>45958</v>
      </c>
      <c r="L225" t="str">
        <v>DL00000015952</v>
      </c>
      <c r="M225">
        <v>6393085155</v>
      </c>
      <c r="N225" t="str">
        <v>UTTAR PRADESH</v>
      </c>
      <c r="O225" t="str">
        <v>ALLAHABAAD</v>
      </c>
      <c r="P225" t="str">
        <v>OD</v>
      </c>
      <c r="Q225" t="str">
        <v xml:space="preserve">FIRST ADVISOR </v>
      </c>
      <c r="R225" t="str">
        <v>ABCL</v>
      </c>
      <c r="U225" t="str">
        <v>UNSECURED</v>
      </c>
      <c r="V225" t="str">
        <v xml:space="preserve">REJECTED </v>
      </c>
      <c r="Z225" t="str">
        <v>FILE SENDER TO BANKER || UNDER PROCESS || COMPUTATION AND ITR PENDING , CUSTOMER IS SALARIED,</v>
      </c>
      <c r="AA225" t="str">
        <v>SHUBHAM GUPTA</v>
      </c>
      <c r="AB225">
        <v>9177740945</v>
      </c>
      <c r="AC225" t="str">
        <v>shubham.gupta15@adityabirlacapital.com</v>
      </c>
      <c r="AD225" t="str">
        <v>MBBS-2005</v>
      </c>
      <c r="AI225">
        <f>TODAY()</f>
        <v>46298</v>
      </c>
    </row>
    <row r="226" xml:space="preserve">
      <c r="A226" t="str">
        <v>YES</v>
      </c>
      <c r="B226" t="str">
        <v>FARHEEN BI</v>
      </c>
      <c r="C226" t="str">
        <f t="array" ref="C226">XLOOKUP(B226,'EMP LIST '!$B$2:$B$121,'EMP LIST '!$E$2:$E$121,)</f>
        <v/>
      </c>
      <c r="D226" t="str">
        <f t="array" ref="D226">XLOOKUP($B226,'EMP LIST '!$B$2:$B$121,'EMP LIST '!$F$2:$F$121,)</f>
        <v/>
      </c>
      <c r="E226" t="str">
        <f t="array" ref="E226">XLOOKUP($B226,'EMP LIST '!$B$2:$B$121,'EMP LIST '!$I$2:$I$121,)</f>
        <v/>
      </c>
      <c r="F226" t="str">
        <v>VISHAL</v>
      </c>
      <c r="G226" t="str">
        <v>DR. JAIPARKASH</v>
      </c>
      <c r="H226">
        <f>AI226-J226</f>
        <v>351</v>
      </c>
      <c r="I226" t="str">
        <f t="array" ref="I226">XLOOKUP($B226,'EMP LIST '!$B$2:$B$121,'EMP LIST '!$H$2:$H$121,)</f>
        <v/>
      </c>
      <c r="J226">
        <v>45947</v>
      </c>
      <c r="K226">
        <v>45947</v>
      </c>
      <c r="L226" t="str">
        <v>SME000017593454</v>
      </c>
      <c r="M226">
        <v>8168945976</v>
      </c>
      <c r="N226" t="str">
        <v>UTTAR PRADESH</v>
      </c>
      <c r="O226" t="str">
        <v>VARANASI</v>
      </c>
      <c r="P226" t="str">
        <v>OD</v>
      </c>
      <c r="Q226" t="str">
        <v xml:space="preserve">FIRST ADVISOR </v>
      </c>
      <c r="R226" t="str">
        <v>BAJAJ</v>
      </c>
      <c r="U226" t="str">
        <v>UNSECURED</v>
      </c>
      <c r="V226" t="str">
        <v xml:space="preserve">REJECTED </v>
      </c>
      <c r="Z226" t="str">
        <v>FILE SENDER TO BANKER || UNDER PROCESS, NILL ELIGIBILITY</v>
      </c>
      <c r="AA226" t="str" xml:space="preserve">
        <v xml:space="preserve">Shubham Giri4_x000d_
</v>
      </c>
      <c r="AB226">
        <v>7068584474</v>
      </c>
      <c r="AC226" t="str" xml:space="preserve">
        <v xml:space="preserve">shubham.giri4@bajajfinserv.in_x000d_
</v>
      </c>
      <c r="AD226" t="str">
        <v>MBBS-2024</v>
      </c>
      <c r="AI226">
        <f>TODAY()</f>
        <v>46298</v>
      </c>
    </row>
    <row r="227">
      <c r="A227" t="str">
        <v>YES</v>
      </c>
      <c r="B227" t="str">
        <v>SHUBHAM JHA</v>
      </c>
      <c r="C227" t="str">
        <f t="array" ref="C227">XLOOKUP(B227,'EMP LIST '!$B$2:$B$121,'EMP LIST '!$E$2:$E$121,)</f>
        <v/>
      </c>
      <c r="D227" t="str">
        <f t="array" ref="D227">XLOOKUP($B227,'EMP LIST '!$B$2:$B$121,'EMP LIST '!$F$2:$F$121,)</f>
        <v/>
      </c>
      <c r="E227" t="str">
        <f t="array" ref="E227">XLOOKUP($B227,'EMP LIST '!$B$2:$B$121,'EMP LIST '!$I$2:$I$121,)</f>
        <v/>
      </c>
      <c r="F227" t="str">
        <v>VISHAL</v>
      </c>
      <c r="G227" t="str">
        <v>DR. SAILESH ATMARAM HANVANTE</v>
      </c>
      <c r="H227">
        <f>AI227-J227</f>
        <v>351</v>
      </c>
      <c r="I227" t="str">
        <f t="array" ref="I227">XLOOKUP($B227,'EMP LIST '!$B$2:$B$121,'EMP LIST '!$H$2:$H$121,)</f>
        <v/>
      </c>
      <c r="J227">
        <v>45947</v>
      </c>
      <c r="K227">
        <v>45954</v>
      </c>
      <c r="L227" t="str">
        <v>491BZ8600007</v>
      </c>
      <c r="M227">
        <v>9309188567</v>
      </c>
      <c r="N227" t="str">
        <v>MAHARASHTRA</v>
      </c>
      <c r="O227" t="str">
        <v>ARNI</v>
      </c>
      <c r="P227" t="str">
        <v>OD</v>
      </c>
      <c r="Q227" t="str">
        <v xml:space="preserve">FIRST ADVISOR </v>
      </c>
      <c r="R227" t="str">
        <v>TATA</v>
      </c>
      <c r="U227" t="str">
        <v>UNSECURED</v>
      </c>
      <c r="V227" t="str">
        <v xml:space="preserve">REJECTED </v>
      </c>
      <c r="Z227" t="str">
        <v>FILE SENDER TO BANKER || UNDER PROCES || LOGIN DONE || CASE IS IN UNDER WRITING || OGL</v>
      </c>
      <c r="AA227" t="str">
        <v>MAMTA SINGH</v>
      </c>
      <c r="AB227">
        <v>7982612369</v>
      </c>
      <c r="AC227" t="str">
        <v>Mamta.singh@tatacapital.com</v>
      </c>
      <c r="AD227" t="str">
        <v>BAMS-2006</v>
      </c>
      <c r="AI227">
        <f>TODAY()</f>
        <v>46298</v>
      </c>
    </row>
    <row r="228">
      <c r="A228" t="str">
        <v>YES</v>
      </c>
      <c r="B228" t="str">
        <v>VINEET TIWARI</v>
      </c>
      <c r="C228" t="str">
        <f t="array" ref="C228">XLOOKUP(B228,'EMP LIST '!$B$2:$B$121,'EMP LIST '!$E$2:$E$121,)</f>
        <v>VINEET TIWARI</v>
      </c>
      <c r="D228" t="str">
        <f t="array" ref="D228">XLOOKUP($B228,'EMP LIST '!$B$2:$B$121,'EMP LIST '!$F$2:$F$121,)</f>
        <v>VINEET TIWARI</v>
      </c>
      <c r="E228" t="str">
        <f t="array" ref="E228">XLOOKUP($B228,'EMP LIST '!$B$2:$B$121,'EMP LIST '!$I$2:$I$121,)</f>
        <v>SALARIED</v>
      </c>
      <c r="F228" t="str">
        <v>RAJEEV</v>
      </c>
      <c r="G228" t="str">
        <v>DR. ANIL KUMAR BHERA</v>
      </c>
      <c r="H228">
        <f>AI228-J228</f>
        <v>351</v>
      </c>
      <c r="I228" t="str">
        <f t="array" ref="I228">XLOOKUP($B228,'EMP LIST '!$B$2:$B$121,'EMP LIST '!$H$2:$H$121,)</f>
        <v>NOIDA</v>
      </c>
      <c r="J228">
        <v>45947</v>
      </c>
      <c r="K228">
        <v>45953</v>
      </c>
      <c r="L228" t="str">
        <v>SME000017595151</v>
      </c>
      <c r="M228">
        <v>9090261821</v>
      </c>
      <c r="N228" t="str">
        <v>ORRISA</v>
      </c>
      <c r="O228" t="str">
        <v>GANJAM</v>
      </c>
      <c r="P228" t="str">
        <v>OD</v>
      </c>
      <c r="Q228" t="str">
        <v xml:space="preserve">FIRST ADVISOR </v>
      </c>
      <c r="R228" t="str">
        <v>BAJAJ</v>
      </c>
      <c r="U228" t="str">
        <v>UNSECURED</v>
      </c>
      <c r="V228" t="str">
        <v xml:space="preserve">REJECTED </v>
      </c>
      <c r="Z228" t="str">
        <v>FILE SENDER TO BANKER || UNDER PROCESS, CIBIL CONSENT LINK SENT TO CUSTOMER ELIGIBILITY IS 0</v>
      </c>
      <c r="AA228" t="str">
        <v>JITU</v>
      </c>
      <c r="AB228">
        <v>7855078377</v>
      </c>
      <c r="AC228" t="str">
        <v>jitukrushna.dash@bajajfinserv.in</v>
      </c>
      <c r="AD228" t="str">
        <v>MBBS-2016</v>
      </c>
      <c r="AI228">
        <f>TODAY()</f>
        <v>46298</v>
      </c>
    </row>
    <row r="229" xml:space="preserve">
      <c r="A229" t="str">
        <v>YES</v>
      </c>
      <c r="B229" t="str">
        <v>FAIZA KHAN</v>
      </c>
      <c r="C229" t="str">
        <f t="array" ref="C229">XLOOKUP(B229,'EMP LIST '!$B$2:$B$121,'EMP LIST '!$E$2:$E$121,)</f>
        <v/>
      </c>
      <c r="D229" t="str">
        <f t="array" ref="D229">XLOOKUP($B229,'EMP LIST '!$B$2:$B$121,'EMP LIST '!$F$2:$F$121,)</f>
        <v/>
      </c>
      <c r="E229" t="str">
        <v>SALARIED</v>
      </c>
      <c r="F229" t="str">
        <v>VISHAL</v>
      </c>
      <c r="G229" t="str">
        <v>DR. PRAVEEN KUMAR</v>
      </c>
      <c r="H229">
        <f>AI229-J229</f>
        <v>351</v>
      </c>
      <c r="I229" t="str">
        <f t="array" ref="I229">XLOOKUP($B229,'EMP LIST '!$B$2:$B$121,'EMP LIST '!$H$2:$H$121,)</f>
        <v/>
      </c>
      <c r="J229">
        <v>45947</v>
      </c>
      <c r="K229">
        <v>45947</v>
      </c>
      <c r="L229" t="str">
        <v>386BZ8677346</v>
      </c>
      <c r="M229">
        <v>7425997970</v>
      </c>
      <c r="N229" t="str">
        <v>DELHI</v>
      </c>
      <c r="O229" t="str">
        <v>DELHI</v>
      </c>
      <c r="P229" t="str">
        <v>OD</v>
      </c>
      <c r="Q229" t="str">
        <v xml:space="preserve">FIRST ADVISOR </v>
      </c>
      <c r="R229" t="str">
        <v>TATA</v>
      </c>
      <c r="U229" t="str">
        <v>UNSECURED</v>
      </c>
      <c r="V229" t="str">
        <v xml:space="preserve">REJECTED </v>
      </c>
      <c r="Z229" t="str" xml:space="preserve">
        <v xml:space="preserve">FILE SENDER TO BANKER || UNDER PROCESS,  || login done || 1. Poor ABB trend_x000d_
2. Applicant informed he provide consultancy service in Arog Health Centre, no banking credits seen from same company_x000d_
3. Banking credit from only friend &amp; family,4. No major loan history, only credit card &amp; Small size PL.,,5. Low experience.</v>
      </c>
      <c r="AA229" t="str">
        <v>MAMTA SINGH</v>
      </c>
      <c r="AB229">
        <v>7982612369</v>
      </c>
      <c r="AC229" t="str">
        <v>Mamta.singh@tatacapital.com</v>
      </c>
      <c r="AD229" t="str">
        <v>MBBS-2024</v>
      </c>
      <c r="AI229">
        <f>TODAY()</f>
        <v>46298</v>
      </c>
    </row>
    <row r="230">
      <c r="A230" t="str">
        <v>YES</v>
      </c>
      <c r="B230" t="str">
        <v>SUMIT KUMAR</v>
      </c>
      <c r="C230" t="str">
        <f t="array" ref="C230">XLOOKUP(B230,'EMP LIST '!$B$2:$B$121,'EMP LIST '!$E$2:$E$121,)</f>
        <v>ANURAG SHARMA</v>
      </c>
      <c r="D230" t="str">
        <f t="array" ref="D230">XLOOKUP($B230,'EMP LIST '!$B$2:$B$121,'EMP LIST '!$F$2:$F$121,)</f>
        <v>SHASHANK BHARDWAJ</v>
      </c>
      <c r="E230" t="str">
        <f t="array" ref="E230">XLOOKUP($B230,'EMP LIST '!$B$2:$B$121,'EMP LIST '!$I$2:$I$121,)</f>
        <v>SALARIED</v>
      </c>
      <c r="F230" t="str">
        <v>RAJEEV</v>
      </c>
      <c r="G230" t="str">
        <v>DR Gaurav Tehri</v>
      </c>
      <c r="H230">
        <f>AI230-J230</f>
        <v>351</v>
      </c>
      <c r="I230" t="str">
        <f t="array" ref="I230">XLOOKUP($B230,'EMP LIST '!$B$2:$B$121,'EMP LIST '!$H$2:$H$121,)</f>
        <v>BAREILLY</v>
      </c>
      <c r="J230">
        <v>45947</v>
      </c>
      <c r="K230">
        <v>45960</v>
      </c>
      <c r="L230">
        <v>230</v>
      </c>
      <c r="M230">
        <v>7579664555</v>
      </c>
      <c r="N230" t="str">
        <v>UTTAR PRADESH</v>
      </c>
      <c r="O230" t="str">
        <v>SAHARANPUR</v>
      </c>
      <c r="P230" t="str">
        <v>OD</v>
      </c>
      <c r="Q230" t="str">
        <v xml:space="preserve">FIRST ADVISOR </v>
      </c>
      <c r="R230" t="str">
        <v>LNT</v>
      </c>
      <c r="S230">
        <v>2000000</v>
      </c>
      <c r="T230">
        <v>2000000</v>
      </c>
      <c r="U230" t="str">
        <v>UNSECURED</v>
      </c>
      <c r="V230" t="str">
        <v xml:space="preserve">APPROVED </v>
      </c>
      <c r="X230">
        <v>45953</v>
      </c>
      <c r="Z230" t="str">
        <v xml:space="preserve">FILE SENDER TO BANKER || UNDER PROCESS,  ||Office address proof req || LATEST OHP REQ AND BOTH FI HAS BEEN DONE AND RCU VISIT IS PENDING || CUSTOMER IS </v>
      </c>
      <c r="AA230" t="str">
        <v>MANEESH VERMA</v>
      </c>
      <c r="AB230">
        <v>8318813307</v>
      </c>
      <c r="AC230" t="str">
        <v>maneeshverma@ltfs.com</v>
      </c>
      <c r="AD230" t="str">
        <v>MBBS-1992</v>
      </c>
      <c r="AI230">
        <f>TODAY()</f>
        <v>46298</v>
      </c>
    </row>
    <row r="231">
      <c r="A231" t="str">
        <v>YES</v>
      </c>
      <c r="B231" t="str">
        <v>RAJAT DWIVEDI</v>
      </c>
      <c r="C231" t="str">
        <f t="array" ref="C231">XLOOKUP(B231,'EMP LIST '!$B$2:$B$121,'EMP LIST '!$E$2:$E$121,)</f>
        <v>RAJKUMARI</v>
      </c>
      <c r="D231" t="str">
        <f t="array" ref="D231">XLOOKUP($B231,'EMP LIST '!$B$2:$B$121,'EMP LIST '!$F$2:$F$121,)</f>
        <v>RAJKUMARI</v>
      </c>
      <c r="E231" t="str">
        <f t="array" ref="E231">XLOOKUP($B231,'EMP LIST '!$B$2:$B$121,'EMP LIST '!$I$2:$I$121,)</f>
        <v>SALARIED</v>
      </c>
      <c r="F231" t="str">
        <v>RAJEEV</v>
      </c>
      <c r="G231" t="str">
        <v>DR.  MISHRA ASHISH RAMPRAKASH</v>
      </c>
      <c r="H231">
        <f>AI231-J231</f>
        <v>351</v>
      </c>
      <c r="I231" t="str">
        <f t="array" ref="I231">XLOOKUP($B231,'EMP LIST '!$B$2:$B$121,'EMP LIST '!$H$2:$H$121,)</f>
        <v>NOIDA</v>
      </c>
      <c r="J231">
        <v>45947</v>
      </c>
      <c r="K231">
        <v>45955</v>
      </c>
      <c r="L231" t="str">
        <v>SME000017595888</v>
      </c>
      <c r="M231" t="str">
        <v>76003 22159</v>
      </c>
      <c r="N231" t="str">
        <v>MADHYA PRADESH</v>
      </c>
      <c r="O231" t="str">
        <v>RAJGARH</v>
      </c>
      <c r="P231" t="str">
        <v>OD</v>
      </c>
      <c r="Q231" t="str">
        <v xml:space="preserve">FIRST ADVISOR </v>
      </c>
      <c r="R231" t="str">
        <v>BAJAJ</v>
      </c>
      <c r="U231" t="str">
        <v>UNSECURED</v>
      </c>
      <c r="V231" t="str">
        <v>HOLD</v>
      </c>
      <c r="Z231" t="str">
        <v>FILE SENDER TO BANKER || UNDER PROCESS,  CIBIL CONSENT LINK SENT TO CUSTOMER, CUSTOMER NOT RECVD CALL</v>
      </c>
      <c r="AA231" t="str">
        <v>Shyam Singh3_x000d_</v>
      </c>
      <c r="AB231">
        <v>8602304097</v>
      </c>
      <c r="AC231" t="str">
        <v>shyam.singh3@bajajfinserv.in_x000d_</v>
      </c>
      <c r="AD231" t="str">
        <v>MBBS-2025</v>
      </c>
      <c r="AI231">
        <f>TODAY()</f>
        <v>46298</v>
      </c>
    </row>
    <row r="232">
      <c r="A232" t="str">
        <v>YES</v>
      </c>
      <c r="B232" t="str">
        <v>SIMA SHAW</v>
      </c>
      <c r="C232" t="str">
        <f t="array" ref="C232">XLOOKUP(B232,'EMP LIST '!$B$2:$B$121,'EMP LIST '!$E$2:$E$121,)</f>
        <v/>
      </c>
      <c r="D232" t="str">
        <f t="array" ref="D232">XLOOKUP($B232,'EMP LIST '!$B$2:$B$121,'EMP LIST '!$F$2:$F$121,)</f>
        <v/>
      </c>
      <c r="E232" t="str">
        <f t="array" ref="E232">XLOOKUP($B232,'EMP LIST '!$B$2:$B$121,'EMP LIST '!$I$2:$I$121,)</f>
        <v/>
      </c>
      <c r="F232" t="str">
        <v>RAJEEV</v>
      </c>
      <c r="G232" t="str">
        <v>DR Bishan wati</v>
      </c>
      <c r="H232">
        <f>AI232-J232</f>
        <v>351</v>
      </c>
      <c r="I232" t="str">
        <f t="array" ref="I232">XLOOKUP($B232,'EMP LIST '!$B$2:$B$121,'EMP LIST '!$H$2:$H$121,)</f>
        <v/>
      </c>
      <c r="J232">
        <v>45947</v>
      </c>
      <c r="K232">
        <v>45964</v>
      </c>
      <c r="L232">
        <v>232</v>
      </c>
      <c r="M232">
        <v>9953235956</v>
      </c>
      <c r="N232" t="str">
        <v>HARYANA</v>
      </c>
      <c r="O232" t="str">
        <v>FARIDABAD</v>
      </c>
      <c r="P232" t="str">
        <v>OD</v>
      </c>
      <c r="Q232" t="str">
        <v xml:space="preserve">FIRST ADVISOR </v>
      </c>
      <c r="R232" t="str">
        <v>ABCL</v>
      </c>
      <c r="U232" t="str">
        <v>UNSECURED</v>
      </c>
      <c r="V232" t="str">
        <v xml:space="preserve">REJECTED </v>
      </c>
      <c r="Z232" t="str">
        <v xml:space="preserve">FILE SENDER TO BANKER || UNDER PROCESS, CASE STUCK TECHNICAL ERROR WILL RESOLVE TODAY THEN PROCESS || CASE IS REJECTED BECAUSE OF ZERO ELIGIBILITY </v>
      </c>
      <c r="AA232" t="str">
        <v>PURUSHOTTAM</v>
      </c>
      <c r="AB232">
        <v>9004509752</v>
      </c>
      <c r="AC232" t="str">
        <v>purushottam.kumar2@adityabirlacapital.com</v>
      </c>
      <c r="AD232" t="str">
        <v>MBBS-2014</v>
      </c>
      <c r="AI232">
        <f>TODAY()</f>
        <v>46298</v>
      </c>
    </row>
    <row r="233">
      <c r="A233" t="str">
        <v>YES</v>
      </c>
      <c r="B233" t="str">
        <v>RIYA RANI</v>
      </c>
      <c r="F233" t="str">
        <v>VISHAL</v>
      </c>
      <c r="G233" t="str">
        <v>DR. MIRZA MAHAMMAD AREFIN</v>
      </c>
      <c r="H233">
        <v>299</v>
      </c>
      <c r="I233" t="str">
        <v>NOIDA</v>
      </c>
      <c r="J233">
        <v>45947</v>
      </c>
      <c r="K233">
        <v>45959</v>
      </c>
      <c r="L233" t="str">
        <v>SME000017597112</v>
      </c>
      <c r="M233" t="str">
        <v>62945 46462</v>
      </c>
      <c r="N233" t="str">
        <v>WEST BANGAL</v>
      </c>
      <c r="O233" t="str">
        <v>HOOGHLY</v>
      </c>
      <c r="P233" t="str">
        <v>OD</v>
      </c>
      <c r="Q233" t="str">
        <v xml:space="preserve">FIRST ADVISOR </v>
      </c>
      <c r="R233" t="str">
        <v>BAJAJ</v>
      </c>
      <c r="S233">
        <v>1000000</v>
      </c>
      <c r="T233">
        <v>1000000</v>
      </c>
      <c r="U233" t="str">
        <v>UNSECURED</v>
      </c>
      <c r="V233" t="str">
        <v>DISBURSED</v>
      </c>
      <c r="X233">
        <v>45948</v>
      </c>
      <c r="Y233">
        <v>45959</v>
      </c>
      <c r="Z233" t="str">
        <v>UNDER PROCESS, CASE APPROVED, PHYSICAL PD PENDING, CUSTOMER WANT 10 L, TO BE DISBURSED TODAY</v>
      </c>
      <c r="AA233" t="str">
        <v>SK AARIF</v>
      </c>
      <c r="AB233">
        <v>9153111829</v>
      </c>
      <c r="AC233" t="str">
        <v>md.akhtar@bajajfinserv.in_x000d_</v>
      </c>
      <c r="AD233" t="str">
        <v>MBBS-2021</v>
      </c>
      <c r="AI233">
        <v>46246</v>
      </c>
    </row>
    <row r="234">
      <c r="A234" t="str">
        <v>YES</v>
      </c>
      <c r="B234" t="str">
        <v>MRADUL</v>
      </c>
      <c r="C234" t="str">
        <f t="array" ref="C234">XLOOKUP(B234,'EMP LIST '!$B$2:$B$121,'EMP LIST '!$E$2:$E$121,)</f>
        <v/>
      </c>
      <c r="D234" t="str">
        <f t="array" ref="D234">XLOOKUP($B234,'EMP LIST '!$B$2:$B$121,'EMP LIST '!$F$2:$F$121,)</f>
        <v/>
      </c>
      <c r="E234" t="str">
        <f t="array" ref="E234">XLOOKUP($B234,'EMP LIST '!$B$2:$B$121,'EMP LIST '!$I$2:$I$121,)</f>
        <v/>
      </c>
      <c r="F234" t="str">
        <v>VISHAL</v>
      </c>
      <c r="G234" t="str">
        <v>DR. ANUPAM KUMAR MALL</v>
      </c>
      <c r="H234">
        <f>AI234-J234</f>
        <v>351</v>
      </c>
      <c r="I234" t="str">
        <f t="array" ref="I234">XLOOKUP($B234,'EMP LIST '!$B$2:$B$121,'EMP LIST '!$H$2:$H$121,)</f>
        <v/>
      </c>
      <c r="J234">
        <v>45947</v>
      </c>
      <c r="K234">
        <v>45947</v>
      </c>
      <c r="L234" t="str">
        <v>SME000017597604</v>
      </c>
      <c r="M234">
        <v>9651740114</v>
      </c>
      <c r="N234" t="str">
        <v>UTTAR PRADESH</v>
      </c>
      <c r="O234" t="str">
        <v>KHUSINAGAR</v>
      </c>
      <c r="P234" t="str">
        <v>OD</v>
      </c>
      <c r="Q234" t="str">
        <v xml:space="preserve">FIRST ADVISOR </v>
      </c>
      <c r="R234" t="str">
        <v>BAJAJ</v>
      </c>
      <c r="U234" t="str">
        <v>UNSECURED</v>
      </c>
      <c r="V234" t="str">
        <v xml:space="preserve">REJECTED </v>
      </c>
      <c r="Z234" t="str">
        <v>FILE SENDER TO BANKER || UNDER PROCESS, RECENT REGISTRATION LOW ABB 0 ELIGIBILITY</v>
      </c>
      <c r="AA234" t="str">
        <v>Shashi Singh2_x000d_</v>
      </c>
      <c r="AB234">
        <v>9795592792</v>
      </c>
      <c r="AC234" t="str">
        <v>shashi.singh@bajajfinserv.in_x000d_</v>
      </c>
      <c r="AD234" t="str">
        <v>MBBS-2025</v>
      </c>
      <c r="AI234">
        <f>TODAY()</f>
        <v>46298</v>
      </c>
    </row>
    <row r="235">
      <c r="A235" t="str">
        <v>YES</v>
      </c>
      <c r="B235" t="str">
        <v>SHIVNATH</v>
      </c>
      <c r="C235" t="str">
        <f t="array" ref="C235">XLOOKUP(B235,'EMP LIST '!$B$2:$B$121,'EMP LIST '!$E$2:$E$121,)</f>
        <v/>
      </c>
      <c r="D235" t="str">
        <f t="array" ref="D235">XLOOKUP($B235,'EMP LIST '!$B$2:$B$121,'EMP LIST '!$F$2:$F$121,)</f>
        <v/>
      </c>
      <c r="E235" t="str">
        <f t="array" ref="E235">XLOOKUP($B235,'EMP LIST '!$B$2:$B$121,'EMP LIST '!$I$2:$I$121,)</f>
        <v/>
      </c>
      <c r="F235" t="str">
        <v>RAJEEV</v>
      </c>
      <c r="G235" t="str">
        <v>DR MOHD AKRAM</v>
      </c>
      <c r="H235">
        <f>AI235-J235</f>
        <v>350</v>
      </c>
      <c r="I235" t="str">
        <f t="array" ref="I235">XLOOKUP($B235,'EMP LIST '!$B$2:$B$121,'EMP LIST '!$H$2:$H$121,)</f>
        <v/>
      </c>
      <c r="J235">
        <v>45948</v>
      </c>
      <c r="K235">
        <v>45952</v>
      </c>
      <c r="L235">
        <v>235</v>
      </c>
      <c r="M235" t="str">
        <v>99179 93883</v>
      </c>
      <c r="N235" t="str">
        <v>GOA</v>
      </c>
      <c r="O235" t="str">
        <v>NORTH GOA</v>
      </c>
      <c r="P235" t="str">
        <v>OD</v>
      </c>
      <c r="Q235" t="str">
        <v>F2 FINTECH</v>
      </c>
      <c r="R235" t="str">
        <v xml:space="preserve">BAJAJ MARKET </v>
      </c>
      <c r="U235" t="str">
        <v>UNSECURED</v>
      </c>
      <c r="V235" t="str">
        <v xml:space="preserve">REJECTED </v>
      </c>
      <c r="Z235" t="str">
        <v>FILE SENDER TO BANKER || UNDER PROCESS,BANKER UNABLE TO ASSIGN CASE TO CREDIT FOR FURTHER PROCESS DUE TO LOCATION  IS IN-ACTIVE || ELIGIBILITY 8 LACS AND CUSTOMER HAS GIVEN LOAN 7.50 LACS</v>
      </c>
      <c r="AA235" t="str">
        <v>ZEESHAN</v>
      </c>
      <c r="AB235" t="str">
        <v>93405 84586</v>
      </c>
      <c r="AC235" t="str">
        <v>Zeeshan.ansari1@bajajfinserv.in</v>
      </c>
      <c r="AD235" t="str">
        <v>MBBS-2023</v>
      </c>
      <c r="AI235">
        <f>TODAY()</f>
        <v>46298</v>
      </c>
    </row>
    <row r="236">
      <c r="A236" t="str">
        <v>YES</v>
      </c>
      <c r="B236" t="str">
        <v>SHUBHAM JHA</v>
      </c>
      <c r="F236" t="str">
        <v>RAJEEV</v>
      </c>
      <c r="G236" t="str">
        <v>DR TONY JOSEPH</v>
      </c>
      <c r="H236">
        <v>298</v>
      </c>
      <c r="I236" t="str">
        <v>NOIDA</v>
      </c>
      <c r="J236">
        <v>45948</v>
      </c>
      <c r="K236">
        <v>45955</v>
      </c>
      <c r="L236" t="str">
        <v>DL00000016028</v>
      </c>
      <c r="M236">
        <v>9895525744</v>
      </c>
      <c r="N236" t="str">
        <v>KERALA</v>
      </c>
      <c r="O236" t="str">
        <v>ERNAKULAM</v>
      </c>
      <c r="P236" t="str">
        <v>OD</v>
      </c>
      <c r="Q236" t="str">
        <v xml:space="preserve">FIRST ADVISOR </v>
      </c>
      <c r="R236" t="str">
        <v>ABCL</v>
      </c>
      <c r="S236">
        <v>5000000</v>
      </c>
      <c r="T236">
        <v>5000000</v>
      </c>
      <c r="U236" t="str">
        <v>UNSECURED</v>
      </c>
      <c r="V236" t="str">
        <v>DISBURSED</v>
      </c>
      <c r="X236">
        <v>45954</v>
      </c>
      <c r="Y236">
        <v>45957</v>
      </c>
      <c r="Z236" t="str">
        <v xml:space="preserve">FILE SENDER TO BANKER || UNDER PROCESS,  || MBBS DEGREE REQUIRED || 30 -40 LAKHS ELEIGIBILITY </v>
      </c>
      <c r="AA236" t="str">
        <v>REMIN JESWEL</v>
      </c>
      <c r="AB236" t="str">
        <v>77367 06890</v>
      </c>
      <c r="AC236" t="str">
        <v>reminjeswel.g@adityabirlacapital.com</v>
      </c>
      <c r="AI236">
        <v>46246</v>
      </c>
    </row>
    <row r="237">
      <c r="A237" t="str">
        <v>YES</v>
      </c>
      <c r="B237" t="str">
        <v>SHIVALI JHORI</v>
      </c>
      <c r="C237" t="str">
        <f t="array" ref="C237">XLOOKUP(B237,'EMP LIST '!$B$2:$B$121,'EMP LIST '!$E$2:$E$121,)</f>
        <v/>
      </c>
      <c r="D237" t="str">
        <f t="array" ref="D237">XLOOKUP($B237,'EMP LIST '!$B$2:$B$121,'EMP LIST '!$F$2:$F$121,)</f>
        <v/>
      </c>
      <c r="E237" t="str">
        <f t="array" ref="E237">XLOOKUP($B237,'EMP LIST '!$B$2:$B$121,'EMP LIST '!$I$2:$I$121,)</f>
        <v/>
      </c>
      <c r="F237" t="str">
        <v>VISHAL</v>
      </c>
      <c r="G237" t="str">
        <v>DR. JANAPURAM CHANDRA</v>
      </c>
      <c r="H237">
        <f>AI237-J237</f>
        <v>350</v>
      </c>
      <c r="I237" t="str">
        <f t="array" ref="I237">XLOOKUP($B237,'EMP LIST '!$B$2:$B$121,'EMP LIST '!$H$2:$H$121,)</f>
        <v/>
      </c>
      <c r="J237">
        <v>45948</v>
      </c>
      <c r="K237">
        <v>45948</v>
      </c>
      <c r="L237" t="str">
        <v>SME000017603827</v>
      </c>
      <c r="M237">
        <v>7995910945</v>
      </c>
      <c r="N237" t="str">
        <v>UTTARAKHAND</v>
      </c>
      <c r="O237" t="str">
        <v>DEHRADUN</v>
      </c>
      <c r="P237" t="str">
        <v>OD</v>
      </c>
      <c r="Q237" t="str">
        <v xml:space="preserve">FIRST ADVISOR </v>
      </c>
      <c r="R237" t="str">
        <v>BAJAJ</v>
      </c>
      <c r="U237" t="str">
        <v>UNSECURED</v>
      </c>
      <c r="V237" t="str">
        <v xml:space="preserve">REJECTED </v>
      </c>
      <c r="Z237" t="str">
        <v>FILE SENDER TO BANKER || UNDER PROCESS,  CIBIL CONSENT LINK SENT TO CUSTOMER, REGISTRATION INACTIVE, &amp; CC WRITTEN OF 1699 IN 2025 NOT OK</v>
      </c>
      <c r="AA237" t="str">
        <v>Yogesh Kumar3_x000d_</v>
      </c>
      <c r="AB237">
        <v>9319894101</v>
      </c>
      <c r="AC237" t="str">
        <v>yogesh.kumar5@bajajfinserv.in_x000d_</v>
      </c>
      <c r="AD237" t="str">
        <v>MBBS-2015</v>
      </c>
      <c r="AI237">
        <f>TODAY()</f>
        <v>46298</v>
      </c>
    </row>
    <row r="238">
      <c r="A238" t="str">
        <v>YES</v>
      </c>
      <c r="B238" t="str">
        <v>MRADUL</v>
      </c>
      <c r="C238" t="str">
        <f t="array" ref="C238">XLOOKUP(B238,'EMP LIST '!$B$2:$B$121,'EMP LIST '!$E$2:$E$121,)</f>
        <v/>
      </c>
      <c r="D238" t="str">
        <f t="array" ref="D238">XLOOKUP($B238,'EMP LIST '!$B$2:$B$121,'EMP LIST '!$F$2:$F$121,)</f>
        <v/>
      </c>
      <c r="E238" t="str">
        <f t="array" ref="E238">XLOOKUP($B238,'EMP LIST '!$B$2:$B$121,'EMP LIST '!$I$2:$I$121,)</f>
        <v/>
      </c>
      <c r="F238" t="str">
        <v>VISHAL</v>
      </c>
      <c r="G238" t="str">
        <v xml:space="preserve">DR. Naga yaswanth ramachandra </v>
      </c>
      <c r="H238">
        <f>AI238-J238</f>
        <v>350</v>
      </c>
      <c r="I238" t="str">
        <f t="array" ref="I238">XLOOKUP($B238,'EMP LIST '!$B$2:$B$121,'EMP LIST '!$H$2:$H$121,)</f>
        <v/>
      </c>
      <c r="J238">
        <v>45948</v>
      </c>
      <c r="L238">
        <v>170369617</v>
      </c>
      <c r="M238">
        <v>9440722886</v>
      </c>
      <c r="N238" t="str">
        <v>TELANGANA</v>
      </c>
      <c r="O238" t="str">
        <v>KAMAREDDY</v>
      </c>
      <c r="P238" t="str">
        <v>TERM LOAN</v>
      </c>
      <c r="Q238" t="str">
        <v>F2 FINTECH</v>
      </c>
      <c r="R238" t="str">
        <v xml:space="preserve"> </v>
      </c>
      <c r="U238" t="str">
        <v>UNSECURED</v>
      </c>
      <c r="V238" t="str">
        <v>LOGIN</v>
      </c>
      <c r="Z238" t="str">
        <v xml:space="preserve">FILE SENDER TO BANKER || UNDER PROCESS, </v>
      </c>
      <c r="AA238" t="str">
        <v>BADAVATHC</v>
      </c>
      <c r="AB238" t="str">
        <v xml:space="preserve"> 99638 61015</v>
      </c>
      <c r="AC238" t="str">
        <v>badavathc@chola1.murugappa.com</v>
      </c>
      <c r="AD238" t="str">
        <v>MBBS-2025</v>
      </c>
      <c r="AI238">
        <f>TODAY()</f>
        <v>46298</v>
      </c>
    </row>
    <row r="239">
      <c r="A239" t="str">
        <v>YES</v>
      </c>
      <c r="B239" t="str">
        <v>SHANTANU</v>
      </c>
      <c r="C239" t="str">
        <f t="array" ref="C239">XLOOKUP(B239,'EMP LIST '!$B$2:$B$121,'EMP LIST '!$E$2:$E$121,)</f>
        <v/>
      </c>
      <c r="D239" t="str">
        <f t="array" ref="D239">XLOOKUP($B239,'EMP LIST '!$B$2:$B$121,'EMP LIST '!$F$2:$F$121,)</f>
        <v/>
      </c>
      <c r="E239" t="str">
        <f t="array" ref="E239">XLOOKUP($B239,'EMP LIST '!$B$2:$B$121,'EMP LIST '!$I$2:$I$121,)</f>
        <v/>
      </c>
      <c r="F239" t="str">
        <v>RAJEEV</v>
      </c>
      <c r="G239" t="str">
        <v>DR  Rameshbhai Patel</v>
      </c>
      <c r="H239">
        <f>AI239-J239</f>
        <v>350</v>
      </c>
      <c r="I239" t="str">
        <f t="array" ref="I239">XLOOKUP($B239,'EMP LIST '!$B$2:$B$121,'EMP LIST '!$H$2:$H$121,)</f>
        <v/>
      </c>
      <c r="J239">
        <v>45948</v>
      </c>
      <c r="K239">
        <v>45948</v>
      </c>
      <c r="L239">
        <v>239</v>
      </c>
      <c r="M239">
        <v>7016748781</v>
      </c>
      <c r="N239" t="str">
        <v xml:space="preserve">GUJARAT </v>
      </c>
      <c r="O239" t="str">
        <v>PALANPUR</v>
      </c>
      <c r="P239" t="str">
        <v>OD</v>
      </c>
      <c r="Q239" t="str">
        <v xml:space="preserve">FIRST ADVISOR </v>
      </c>
      <c r="R239" t="str">
        <v>IDFC</v>
      </c>
      <c r="U239" t="str">
        <v>UNSECURED</v>
      </c>
      <c r="V239" t="str">
        <v xml:space="preserve">REJECTED </v>
      </c>
      <c r="Z239" t="str">
        <v>FILE SENDER TO BANKER || UNDER PROCESS || OGL LOCATION</v>
      </c>
      <c r="AA239" t="str">
        <v>APOORVA</v>
      </c>
      <c r="AB239">
        <v>9220733717</v>
      </c>
      <c r="AC239" t="str">
        <v>apoorva.chauhan@firstadviser.co</v>
      </c>
      <c r="AD239" t="str">
        <v>MBBS-2006</v>
      </c>
      <c r="AI239">
        <f>TODAY()</f>
        <v>46298</v>
      </c>
    </row>
    <row r="240">
      <c r="A240" t="str">
        <v>YES</v>
      </c>
      <c r="B240" t="str">
        <v>ANKIT KUMAR</v>
      </c>
      <c r="F240" t="str">
        <v>RAJEEV</v>
      </c>
      <c r="G240" t="str">
        <v>DR  Sudarshan Reddy C K</v>
      </c>
      <c r="H240">
        <v>298</v>
      </c>
      <c r="I240" t="str">
        <v>NOIDA</v>
      </c>
      <c r="J240">
        <v>45948</v>
      </c>
      <c r="K240">
        <v>45960</v>
      </c>
      <c r="L240" t="str">
        <v>BL251027250493234</v>
      </c>
      <c r="M240">
        <v>8550006444</v>
      </c>
      <c r="N240" t="str">
        <v>KARNATAKA</v>
      </c>
      <c r="O240" t="str">
        <v>BANGALORE</v>
      </c>
      <c r="P240" t="str">
        <v>OD</v>
      </c>
      <c r="Q240" t="str">
        <v xml:space="preserve">FIRST ADVISOR </v>
      </c>
      <c r="R240" t="str">
        <v>LNT</v>
      </c>
      <c r="S240">
        <v>1500000</v>
      </c>
      <c r="T240">
        <v>1500000</v>
      </c>
      <c r="U240" t="str">
        <v>UNSECURED</v>
      </c>
      <c r="V240" t="str">
        <v>DISBURSED</v>
      </c>
      <c r="X240">
        <v>45955</v>
      </c>
      <c r="Y240">
        <v>45960</v>
      </c>
      <c r="Z240" t="str">
        <v>FILE SENDER TO BANKER || UNDER PROCESS || CASE LOGIN DONE || 6 month banking req || approved 15 lacs || RESI FI NEGATIVE 2ND TIME, RESI FI TO BE-INITIATED</v>
      </c>
      <c r="AA240" t="str">
        <v>NIKHIL</v>
      </c>
      <c r="AB240" t="str">
        <v>90304 07795</v>
      </c>
      <c r="AC240" t="str">
        <v>kilarinikhil@ltfs.com</v>
      </c>
      <c r="AD240" t="str">
        <v>MBBS-2019</v>
      </c>
      <c r="AI240">
        <v>46246</v>
      </c>
    </row>
    <row r="241" xml:space="preserve">
      <c r="A241" t="str">
        <v>YES</v>
      </c>
      <c r="B241" t="str">
        <v>AMANPREET SINGH</v>
      </c>
      <c r="C241" t="str">
        <f t="array" ref="C241">XLOOKUP(B241,'EMP LIST '!$B$2:$B$121,'EMP LIST '!$E$2:$E$121,)</f>
        <v>MANVI BHARDWAJ</v>
      </c>
      <c r="D241" t="str">
        <f t="array" ref="D241">XLOOKUP($B241,'EMP LIST '!$B$2:$B$121,'EMP LIST '!$F$2:$F$121,)</f>
        <v>AMANPREET SINGH</v>
      </c>
      <c r="E241" t="str">
        <f t="array" ref="E241">XLOOKUP($B241,'EMP LIST '!$B$2:$B$121,'EMP LIST '!$I$2:$I$121,)</f>
        <v>SALARIED</v>
      </c>
      <c r="F241" t="str">
        <v>VISHAL</v>
      </c>
      <c r="G241" t="str">
        <v>DR. ARUN KUMAR</v>
      </c>
      <c r="H241">
        <f>AI241-J241</f>
        <v>350</v>
      </c>
      <c r="I241" t="str">
        <f t="array" ref="I241">XLOOKUP($B241,'EMP LIST '!$B$2:$B$121,'EMP LIST '!$H$2:$H$121,)</f>
        <v>NOIDA</v>
      </c>
      <c r="J241">
        <v>45948</v>
      </c>
      <c r="K241">
        <v>45948</v>
      </c>
      <c r="L241" t="str">
        <v>SME000017605985</v>
      </c>
      <c r="M241">
        <v>9350684178</v>
      </c>
      <c r="N241" t="str">
        <v>HARYANA</v>
      </c>
      <c r="O241" t="str">
        <v>MAHENDRAGARH</v>
      </c>
      <c r="P241" t="str">
        <v>OD</v>
      </c>
      <c r="Q241" t="str">
        <v xml:space="preserve">FIRST ADVISOR </v>
      </c>
      <c r="R241" t="str">
        <v>BAJAJ</v>
      </c>
      <c r="U241" t="str">
        <v>UNSECURED</v>
      </c>
      <c r="V241" t="str">
        <v xml:space="preserve">REJECTED </v>
      </c>
      <c r="Z241" t="str">
        <v>FILE SENDER TO BANKER || UNDER PROCESS, FRAUD DR NOT PROCESS</v>
      </c>
      <c r="AA241" t="str" xml:space="preserve">
        <v xml:space="preserve">Sandeep Yadav35_x000d_
</v>
      </c>
      <c r="AB241">
        <v>9799995969</v>
      </c>
      <c r="AC241" t="str" xml:space="preserve">
        <v xml:space="preserve">sandeep.yadav35@bajajfinserv.in_x000d_
</v>
      </c>
      <c r="AD241" t="str">
        <v>MBBS-2014</v>
      </c>
      <c r="AI241">
        <f>TODAY()</f>
        <v>46298</v>
      </c>
    </row>
    <row r="242">
      <c r="A242" t="str">
        <v>YES</v>
      </c>
      <c r="B242" t="str">
        <v>HIMANSHU SHARMA</v>
      </c>
      <c r="C242" t="str">
        <f t="array" ref="C242">XLOOKUP(B242,'EMP LIST '!$B$2:$B$121,'EMP LIST '!$E$2:$E$121,)</f>
        <v/>
      </c>
      <c r="D242" t="str">
        <f t="array" ref="D242">XLOOKUP($B242,'EMP LIST '!$B$2:$B$121,'EMP LIST '!$F$2:$F$121,)</f>
        <v/>
      </c>
      <c r="E242" t="str">
        <f t="array" ref="E242">XLOOKUP($B242,'EMP LIST '!$B$2:$B$121,'EMP LIST '!$I$2:$I$121,)</f>
        <v/>
      </c>
      <c r="F242" t="str">
        <v>SONU</v>
      </c>
      <c r="G242" t="str">
        <v>DR. VIVEK BHADOO</v>
      </c>
      <c r="H242">
        <f>AI242-J242</f>
        <v>349</v>
      </c>
      <c r="I242" t="str">
        <v>NOIDA</v>
      </c>
      <c r="J242">
        <v>45949</v>
      </c>
      <c r="K242">
        <v>45952</v>
      </c>
      <c r="L242" t="str">
        <v>SME000017614831</v>
      </c>
      <c r="M242" t="str">
        <v>94173 33637</v>
      </c>
      <c r="N242" t="str">
        <v>HARYANA</v>
      </c>
      <c r="O242" t="str">
        <v>PANCHKULA</v>
      </c>
      <c r="P242" t="str">
        <v>OD</v>
      </c>
      <c r="Q242" t="str">
        <v xml:space="preserve">FIRST ADVISOR </v>
      </c>
      <c r="R242" t="str">
        <v>BAJAJ</v>
      </c>
      <c r="U242" t="str">
        <v>UNSECURED</v>
      </c>
      <c r="V242" t="str">
        <v xml:space="preserve">REJECTED </v>
      </c>
      <c r="Z242" t="str">
        <v>FILE SENDER TO BANKER || UNDER PROCESS,  || Can't process due to bad cibil only 692 PFB SS and overdue amount 30,28,028.00</v>
      </c>
      <c r="AA242" t="str">
        <v>VIKAS</v>
      </c>
      <c r="AB242">
        <v>9992211706</v>
      </c>
      <c r="AC242" t="str">
        <v>vikas.vikas45@bajajfinserv.in</v>
      </c>
      <c r="AD242" t="str">
        <v>MBBS-1993 , MS-2003</v>
      </c>
      <c r="AI242">
        <f>TODAY()</f>
        <v>46298</v>
      </c>
    </row>
    <row r="243">
      <c r="A243" t="str">
        <v>YES</v>
      </c>
      <c r="B243" t="str">
        <v>FARHEEN BI</v>
      </c>
      <c r="C243" t="str">
        <v>MANISHA SAXENA</v>
      </c>
      <c r="D243" t="str">
        <v>SHASHANK BHARDWAJ</v>
      </c>
      <c r="E243" t="str">
        <v>SALARIED</v>
      </c>
      <c r="F243" t="str">
        <v>SONU</v>
      </c>
      <c r="G243" t="str">
        <v>DR Dharmendra Kumar Kaneriya</v>
      </c>
      <c r="H243">
        <v>297</v>
      </c>
      <c r="I243" t="str">
        <v>BAREILLY</v>
      </c>
      <c r="J243">
        <v>45949</v>
      </c>
      <c r="K243">
        <v>45955</v>
      </c>
      <c r="L243" t="str">
        <v>SME000017609378</v>
      </c>
      <c r="M243" t="str">
        <v>79998 57106</v>
      </c>
      <c r="N243" t="str">
        <v>MADHYA PRADESH</v>
      </c>
      <c r="O243" t="str">
        <v>GWALIOR</v>
      </c>
      <c r="P243" t="str">
        <v>OD</v>
      </c>
      <c r="Q243" t="str">
        <v xml:space="preserve">FIRST ADVISOR </v>
      </c>
      <c r="R243" t="str">
        <v>BAJAJ</v>
      </c>
      <c r="S243">
        <v>830000</v>
      </c>
      <c r="T243">
        <v>830000</v>
      </c>
      <c r="U243" t="str">
        <v>UNSECURED</v>
      </c>
      <c r="V243" t="str">
        <v>DISBURSED</v>
      </c>
      <c r="W243">
        <v>739</v>
      </c>
      <c r="X243">
        <v>45955</v>
      </c>
      <c r="Y243">
        <v>45955</v>
      </c>
      <c r="Z243" t="str">
        <v>FILE SENDER TO BANKER || UNDER PROCESS, CIBL CONSENT LINK SENT TO CUSTOMER, PHYSICAL PD REQ, BH OKAY REQ, CASE APPROVED</v>
      </c>
      <c r="AA243" t="str">
        <v>MOHIT PANDEY</v>
      </c>
      <c r="AB243">
        <v>9399143942</v>
      </c>
      <c r="AD243" t="str">
        <v>MBBS-2020</v>
      </c>
      <c r="AI243">
        <v>46246</v>
      </c>
    </row>
    <row r="244">
      <c r="A244" t="str">
        <v>YES</v>
      </c>
      <c r="B244" t="str">
        <v>ABHINAV SIR</v>
      </c>
      <c r="C244" t="str">
        <v>ABHINAV SIR</v>
      </c>
      <c r="D244" t="str">
        <v>F2 FINTECH</v>
      </c>
      <c r="E244" t="str">
        <v>F2 FINTECH</v>
      </c>
      <c r="F244" t="str">
        <v>RAJEEV</v>
      </c>
      <c r="G244" t="str">
        <v>DR DHRITIDIPA VISHNU MUNDHE</v>
      </c>
      <c r="H244">
        <v>0</v>
      </c>
      <c r="I244" t="str">
        <v>F2 FINTECH</v>
      </c>
      <c r="J244">
        <v>45908</v>
      </c>
      <c r="K244">
        <v>45928</v>
      </c>
      <c r="L244" t="str">
        <v>GFL3002BD0099640</v>
      </c>
      <c r="M244">
        <v>9404590235</v>
      </c>
      <c r="N244" t="str">
        <v>MAHARASHTRA</v>
      </c>
      <c r="O244" t="str">
        <v>PUNE</v>
      </c>
      <c r="P244" t="str">
        <v>OD</v>
      </c>
      <c r="Q244" t="str">
        <v>CATEYE</v>
      </c>
      <c r="R244" t="str">
        <v>GODREJ</v>
      </c>
      <c r="S244">
        <v>2000000</v>
      </c>
      <c r="T244">
        <v>2000000</v>
      </c>
      <c r="U244" t="str">
        <v>UNSECURED</v>
      </c>
      <c r="V244" t="str">
        <v>DISBURSED</v>
      </c>
      <c r="X244">
        <v>45908</v>
      </c>
      <c r="Y244">
        <v>45948</v>
      </c>
      <c r="Z244" t="str">
        <v>FILE SEND TO BANKER  || underprocess || applicant photo and degree req ||  APPROVED FOE 20 LACS-VIDEO PD DONE - FI PENDING-OHP PENDING, OHP SHARED FI INITIATED, ALL PROCESS DONE, SECURED DISBURSEMENT PENDING</v>
      </c>
      <c r="AA244" t="str">
        <v>ANKUSH</v>
      </c>
      <c r="AB244">
        <v>9503804608</v>
      </c>
      <c r="AC244" t="str">
        <v>ankush.chikankar@godrejcapital.com</v>
      </c>
      <c r="AD244" t="str">
        <v>MBBS-2017-MD-2024</v>
      </c>
    </row>
    <row r="245">
      <c r="A245" t="str">
        <v>YES</v>
      </c>
      <c r="B245" t="str">
        <v>MANISHA VERMA</v>
      </c>
      <c r="C245" t="str">
        <f t="array" ref="C245">XLOOKUP(B245,'EMP LIST '!$B$2:$B$121,'EMP LIST '!$E$2:$E$121,)</f>
        <v>RAVISH SHARMA</v>
      </c>
      <c r="D245" t="str">
        <f t="array" ref="D245">XLOOKUP($B245,'EMP LIST '!$B$2:$B$121,'EMP LIST '!$F$2:$F$121,)</f>
        <v>RAVISH SHARMA</v>
      </c>
      <c r="E245" t="str">
        <f t="array" ref="E245">XLOOKUP($B245,'EMP LIST '!$B$2:$B$121,'EMP LIST '!$I$2:$I$121,)</f>
        <v>SALARIED</v>
      </c>
      <c r="F245" t="str">
        <v>RAJEEV</v>
      </c>
      <c r="G245" t="str">
        <v>SURESH KUMAR DAS</v>
      </c>
      <c r="H245">
        <f>AI245-J245</f>
        <v>346</v>
      </c>
      <c r="I245" t="str">
        <f t="array" ref="I245">XLOOKUP($B245,'EMP LIST '!$B$2:$B$121,'EMP LIST '!$H$2:$H$121,)</f>
        <v>NOIDA</v>
      </c>
      <c r="J245">
        <v>45952</v>
      </c>
      <c r="K245">
        <v>45952</v>
      </c>
      <c r="L245">
        <v>245</v>
      </c>
      <c r="M245">
        <v>7481016361</v>
      </c>
      <c r="N245" t="str">
        <v>DELHI</v>
      </c>
      <c r="O245" t="str">
        <v>DELHI</v>
      </c>
      <c r="P245" t="str">
        <v>PL</v>
      </c>
      <c r="Q245" t="str">
        <v>F2 FINTECH</v>
      </c>
      <c r="R245" t="str">
        <v>INCRED</v>
      </c>
      <c r="U245" t="str">
        <v>UNSECURED</v>
      </c>
      <c r="V245" t="str">
        <v xml:space="preserve">REJECTED </v>
      </c>
      <c r="Z245" t="str">
        <v>FILE SENDER TO BANKER || UNDER PROCESS,  || SYSTEM REJECT -CUSTOMER IS REJECT ED BASED ON CIVIL REPORT HARDCUTS CHECKOUT</v>
      </c>
      <c r="AD245" t="str">
        <v>SALARY 88K</v>
      </c>
      <c r="AI245">
        <f>TODAY()</f>
        <v>46298</v>
      </c>
    </row>
    <row r="246" xml:space="preserve">
      <c r="A246" t="str">
        <v>YES</v>
      </c>
      <c r="B246" t="str">
        <v>HIMANSHU SHARMA</v>
      </c>
      <c r="C246" t="str">
        <f t="array" ref="C246">XLOOKUP(B246,'EMP LIST '!$B$2:$B$121,'EMP LIST '!$E$2:$E$121,)</f>
        <v/>
      </c>
      <c r="D246" t="str">
        <f t="array" ref="D246">XLOOKUP($B246,'EMP LIST '!$B$2:$B$121,'EMP LIST '!$F$2:$F$121,)</f>
        <v/>
      </c>
      <c r="E246" t="str">
        <f t="array" ref="E246">XLOOKUP($B246,'EMP LIST '!$B$2:$B$121,'EMP LIST '!$I$2:$I$121,)</f>
        <v/>
      </c>
      <c r="F246" t="str">
        <v>VISHAL</v>
      </c>
      <c r="G246" t="str">
        <v>DR. SATNAM TOOR</v>
      </c>
      <c r="H246">
        <f>AI246-J246</f>
        <v>345</v>
      </c>
      <c r="I246" t="str">
        <f t="array" ref="I246">XLOOKUP($B246,'EMP LIST '!$B$2:$B$121,'EMP LIST '!$H$2:$H$121,)</f>
        <v/>
      </c>
      <c r="J246">
        <v>45953</v>
      </c>
      <c r="K246">
        <v>45957</v>
      </c>
      <c r="L246" t="str">
        <v>351BZ8600055</v>
      </c>
      <c r="M246">
        <v>9711115118</v>
      </c>
      <c r="N246" t="str">
        <v>HARYANA</v>
      </c>
      <c r="O246" t="str">
        <v>GURGAON</v>
      </c>
      <c r="P246" t="str">
        <v>OD</v>
      </c>
      <c r="Q246" t="str">
        <v xml:space="preserve">FIRST ADVISOR </v>
      </c>
      <c r="R246" t="str">
        <v>TATA</v>
      </c>
      <c r="U246" t="str">
        <v>UNSECURED</v>
      </c>
      <c r="V246" t="str">
        <v xml:space="preserve">REJECTED </v>
      </c>
      <c r="Z246" t="str" xml:space="preserve">
        <v xml:space="preserve">FILE SENDER TO BANKER || UNDER PROCESS, || OWNERSHIP AND RENEW REGISTRTAION REQUIRED || Recently availed Multiple GL approx. 53 Lac.,No Major USL History in past_x000d_
No balance maintained in SBI and HDFC Maintained with self-Transaction  and Gold Loan Disbursement,HDFC Balance is Lowest in Current month._x000d_
5 cibil enquiry.,Provided Registration is Expired</v>
      </c>
      <c r="AA246" t="str">
        <v>MAMTA SINGH</v>
      </c>
      <c r="AB246">
        <v>7982612369</v>
      </c>
      <c r="AC246" t="str">
        <v>Mamta.singh@tatacapital.com</v>
      </c>
      <c r="AD246" t="str">
        <v>BDS-2009</v>
      </c>
      <c r="AI246">
        <f>TODAY()</f>
        <v>46298</v>
      </c>
    </row>
    <row r="247" xml:space="preserve">
      <c r="A247" t="str">
        <v>YES</v>
      </c>
      <c r="B247" t="str">
        <v>RASHI GANGWAR</v>
      </c>
      <c r="C247" t="str">
        <f t="array" ref="C247">XLOOKUP(B247,'EMP LIST '!$B$2:$B$121,'EMP LIST '!$E$2:$E$121,)</f>
        <v>RAJKUMARI</v>
      </c>
      <c r="D247" t="str">
        <f t="array" ref="D247">XLOOKUP($B247,'EMP LIST '!$B$2:$B$121,'EMP LIST '!$F$2:$F$121,)</f>
        <v>RAJKUMARI</v>
      </c>
      <c r="E247" t="str">
        <f t="array" ref="E247">XLOOKUP($B247,'EMP LIST '!$B$2:$B$121,'EMP LIST '!$I$2:$I$121,)</f>
        <v>SALARIED</v>
      </c>
      <c r="F247" t="str">
        <v>VISHAL</v>
      </c>
      <c r="G247" t="str" xml:space="preserve">
        <v xml:space="preserve">DR. MANVEER SINGH_x000d_
</v>
      </c>
      <c r="H247">
        <f>AI247-J247</f>
        <v>345</v>
      </c>
      <c r="I247" t="str">
        <f t="array" ref="I247">XLOOKUP($B247,'EMP LIST '!$B$2:$B$121,'EMP LIST '!$H$2:$H$121,)</f>
        <v>NOIDA</v>
      </c>
      <c r="J247">
        <v>45953</v>
      </c>
      <c r="L247" t="str">
        <v>SME000017642218</v>
      </c>
      <c r="M247">
        <v>7009951545</v>
      </c>
      <c r="N247" t="str">
        <v>HIMACHAL PRADESH</v>
      </c>
      <c r="O247" t="str">
        <v>MANDI</v>
      </c>
      <c r="P247" t="str">
        <v>OD</v>
      </c>
      <c r="Q247" t="str">
        <v xml:space="preserve">FIRST ADVISOR </v>
      </c>
      <c r="R247" t="str">
        <v>BAJAJ</v>
      </c>
      <c r="U247" t="str">
        <v>UNSECURED</v>
      </c>
      <c r="V247" t="str">
        <v xml:space="preserve">REJECTED </v>
      </c>
      <c r="W247">
        <v>689</v>
      </c>
      <c r="Z247" t="str">
        <v>FILE SENDER TO BANKER || UNDER PROCESS, CIBIL CONSENT LINK SENT TO CUSTOMER, LOW CIBIL SCORE 689</v>
      </c>
      <c r="AA247" t="str">
        <v>VISHAL DOGRA</v>
      </c>
      <c r="AB247">
        <v>7009590609</v>
      </c>
      <c r="AC247" t="str">
        <v>vishal.dogra@bajajfinserv.in</v>
      </c>
      <c r="AD247" t="str">
        <v>MBBS-2023</v>
      </c>
      <c r="AI247">
        <f>TODAY()</f>
        <v>46298</v>
      </c>
    </row>
    <row r="248">
      <c r="A248" t="str">
        <v>YES</v>
      </c>
      <c r="B248" t="str">
        <v>DHARAMVEER</v>
      </c>
      <c r="C248" t="str">
        <f t="array" ref="C248">XLOOKUP(B248,'EMP LIST '!$B$2:$B$121,'EMP LIST '!$E$2:$E$121,)</f>
        <v>RASHI GANGWAR</v>
      </c>
      <c r="D248" t="str">
        <f t="array" ref="D248">XLOOKUP($B248,'EMP LIST '!$B$2:$B$121,'EMP LIST '!$F$2:$F$121,)</f>
        <v>RAJKUMARI</v>
      </c>
      <c r="E248" t="str">
        <f t="array" ref="E248">XLOOKUP($B248,'EMP LIST '!$B$2:$B$121,'EMP LIST '!$I$2:$I$121,)</f>
        <v>SALARIED</v>
      </c>
      <c r="F248" t="str">
        <v>RAJEEV</v>
      </c>
      <c r="G248" t="str">
        <v>Fatima begum</v>
      </c>
      <c r="H248">
        <f>AI248-J248</f>
        <v>345</v>
      </c>
      <c r="I248" t="str">
        <f t="array" ref="I248">XLOOKUP($B248,'EMP LIST '!$B$2:$B$121,'EMP LIST '!$H$2:$H$121,)</f>
        <v>NOIDA</v>
      </c>
      <c r="J248">
        <v>45953</v>
      </c>
      <c r="K248">
        <v>45957</v>
      </c>
      <c r="L248">
        <v>248</v>
      </c>
      <c r="M248">
        <v>7210828069</v>
      </c>
      <c r="N248" t="str">
        <v>UTTAR PRADESH</v>
      </c>
      <c r="O248" t="str">
        <v>Sidhartnagar</v>
      </c>
      <c r="P248" t="str">
        <v>PL</v>
      </c>
      <c r="Q248" t="str">
        <v xml:space="preserve">FIRST ADVISOR </v>
      </c>
      <c r="R248" t="str">
        <v>ICICI</v>
      </c>
      <c r="U248" t="str">
        <v>UNSECURED</v>
      </c>
      <c r="V248" t="str">
        <v xml:space="preserve">REJECTED </v>
      </c>
      <c r="Z248" t="str">
        <v xml:space="preserve">FILE SENDER TO BANKER || UNDER PROCESS, || 17 ENQUIRIES IN LAST THREE MONTHS || DPD IN AUTO LOAN </v>
      </c>
      <c r="AA248" t="str">
        <v>aliza</v>
      </c>
      <c r="AB248">
        <v>9520869613</v>
      </c>
      <c r="AC248" t="str">
        <v>aliza.kashif@firstadviser.co</v>
      </c>
      <c r="AD248" t="str">
        <v>MBBS-2017</v>
      </c>
      <c r="AI248">
        <f>TODAY()</f>
        <v>46298</v>
      </c>
    </row>
    <row r="249">
      <c r="A249" t="str">
        <v>YES</v>
      </c>
      <c r="B249" t="str">
        <v>MANISHA VERMA</v>
      </c>
      <c r="C249" t="str">
        <f t="array" ref="C249">XLOOKUP(B249,'EMP LIST '!$B$2:$B$121,'EMP LIST '!$E$2:$E$121,)</f>
        <v>RAVISH SHARMA</v>
      </c>
      <c r="D249" t="str">
        <f t="array" ref="D249">XLOOKUP($B249,'EMP LIST '!$B$2:$B$121,'EMP LIST '!$F$2:$F$121,)</f>
        <v>RAVISH SHARMA</v>
      </c>
      <c r="E249" t="str">
        <f t="array" ref="E249">XLOOKUP($B249,'EMP LIST '!$B$2:$B$121,'EMP LIST '!$I$2:$I$121,)</f>
        <v>SALARIED</v>
      </c>
      <c r="F249" t="str">
        <v>RAJEEV</v>
      </c>
      <c r="G249" t="str">
        <v>SURESH KUMAR DAS</v>
      </c>
      <c r="H249">
        <f>AI249-J249</f>
        <v>345</v>
      </c>
      <c r="I249" t="str">
        <f t="array" ref="I249">XLOOKUP($B249,'EMP LIST '!$B$2:$B$121,'EMP LIST '!$H$2:$H$121,)</f>
        <v>NOIDA</v>
      </c>
      <c r="J249">
        <v>45953</v>
      </c>
      <c r="L249">
        <v>249</v>
      </c>
      <c r="M249">
        <v>7481016361</v>
      </c>
      <c r="N249" t="str">
        <v>DELHI</v>
      </c>
      <c r="O249" t="str">
        <v>DELHI</v>
      </c>
      <c r="P249" t="str">
        <v>PL</v>
      </c>
      <c r="Q249" t="str">
        <v xml:space="preserve">FIRST ADVISOR </v>
      </c>
      <c r="R249" t="str">
        <v>ABCL</v>
      </c>
      <c r="U249" t="str">
        <v>UNSECURED</v>
      </c>
      <c r="V249" t="str">
        <v xml:space="preserve">REJECTED </v>
      </c>
      <c r="Z249" t="str">
        <v xml:space="preserve">FILE SENDER TO BANKER || UNDER PROCESS,  || NOT DOABLE AS PER POLICY </v>
      </c>
      <c r="AA249" t="str">
        <v>ADARSH</v>
      </c>
      <c r="AB249">
        <v>8709805807</v>
      </c>
      <c r="AC249" t="str">
        <v>adarsh.kumar8@adityabirlacapital.com</v>
      </c>
      <c r="AD249" t="str">
        <v>SALARY 88K</v>
      </c>
      <c r="AI249">
        <f>TODAY()</f>
        <v>46298</v>
      </c>
    </row>
    <row r="250">
      <c r="A250" t="str">
        <v>YES</v>
      </c>
      <c r="B250" t="str">
        <v>DHARAMVEER</v>
      </c>
      <c r="C250" t="str">
        <f t="array" ref="C250">XLOOKUP(B250,'EMP LIST '!$B$2:$B$121,'EMP LIST '!$E$2:$E$121,)</f>
        <v>RASHI GANGWAR</v>
      </c>
      <c r="D250" t="str">
        <f t="array" ref="D250">XLOOKUP($B250,'EMP LIST '!$B$2:$B$121,'EMP LIST '!$F$2:$F$121,)</f>
        <v>RAJKUMARI</v>
      </c>
      <c r="E250" t="str">
        <f t="array" ref="E250">XLOOKUP($B250,'EMP LIST '!$B$2:$B$121,'EMP LIST '!$I$2:$I$121,)</f>
        <v>SALARIED</v>
      </c>
      <c r="F250" t="str">
        <v>VISHAL</v>
      </c>
      <c r="G250" t="str">
        <v>DR. ASHISH PRAKASH</v>
      </c>
      <c r="H250">
        <f>AI250-J250</f>
        <v>345</v>
      </c>
      <c r="I250" t="str">
        <f t="array" ref="I250">XLOOKUP($B250,'EMP LIST '!$B$2:$B$121,'EMP LIST '!$H$2:$H$121,)</f>
        <v>NOIDA</v>
      </c>
      <c r="J250">
        <v>45953</v>
      </c>
      <c r="K250">
        <v>45954</v>
      </c>
      <c r="L250">
        <v>170372215</v>
      </c>
      <c r="M250">
        <v>8789903877</v>
      </c>
      <c r="N250" t="str">
        <v>DELHI</v>
      </c>
      <c r="O250" t="str">
        <v>DELHI</v>
      </c>
      <c r="P250" t="str">
        <v>TERM LOAN</v>
      </c>
      <c r="Q250" t="str">
        <v>F2 FINTECH</v>
      </c>
      <c r="R250" t="str">
        <v>CHOLA</v>
      </c>
      <c r="U250" t="str">
        <v>UNSECURED</v>
      </c>
      <c r="V250" t="str">
        <v xml:space="preserve">REJECTED </v>
      </c>
      <c r="Z250" t="str">
        <v>FILE SENDER TO BANKER || UNDER PROCESS,  || 4 EMI bounce in last 6 months including STPL loans.,15 USL enquiry in last 3 months.</v>
      </c>
      <c r="AA250" t="str">
        <v>MOHIT</v>
      </c>
      <c r="AB250" t="str">
        <v>75310 43153</v>
      </c>
      <c r="AC250" t="str">
        <v>mohitts@chola.murugappa.com</v>
      </c>
      <c r="AD250" t="str">
        <v>MD-2021</v>
      </c>
      <c r="AI250">
        <f>TODAY()</f>
        <v>46298</v>
      </c>
    </row>
    <row r="251">
      <c r="A251" t="str">
        <v>YES</v>
      </c>
      <c r="B251" t="str">
        <v>VINEET TIWARI</v>
      </c>
      <c r="C251" t="str">
        <f t="array" ref="C251">XLOOKUP(B251,'EMP LIST '!$B$2:$B$121,'EMP LIST '!$E$2:$E$121,)</f>
        <v>VINEET TIWARI</v>
      </c>
      <c r="D251" t="str">
        <f t="array" ref="D251">XLOOKUP($B251,'EMP LIST '!$B$2:$B$121,'EMP LIST '!$F$2:$F$121,)</f>
        <v>VINEET TIWARI</v>
      </c>
      <c r="E251" t="str">
        <f t="array" ref="E251">XLOOKUP($B251,'EMP LIST '!$B$2:$B$121,'EMP LIST '!$I$2:$I$121,)</f>
        <v>SALARIED</v>
      </c>
      <c r="F251" t="str">
        <v>RAJEEV</v>
      </c>
      <c r="G251" t="str">
        <v>DR  ANKUSH NAYYAR</v>
      </c>
      <c r="H251">
        <f>AI251-J251</f>
        <v>345</v>
      </c>
      <c r="I251" t="str">
        <f t="array" ref="I251">XLOOKUP($B251,'EMP LIST '!$B$2:$B$121,'EMP LIST '!$H$2:$H$121,)</f>
        <v>NOIDA</v>
      </c>
      <c r="J251">
        <v>45953</v>
      </c>
      <c r="K251">
        <v>45953</v>
      </c>
      <c r="L251" t="str">
        <v>SME000017646842</v>
      </c>
      <c r="M251" t="str">
        <v>72760 04438</v>
      </c>
      <c r="N251" t="str">
        <v>PUNJAB</v>
      </c>
      <c r="O251" t="str">
        <v>CHANDIGARH</v>
      </c>
      <c r="P251" t="str">
        <v>OD</v>
      </c>
      <c r="Q251" t="str">
        <v xml:space="preserve">FIRST ADVISOR </v>
      </c>
      <c r="R251" t="str">
        <v>BAJAJ</v>
      </c>
      <c r="U251" t="str">
        <v>UNSECURED</v>
      </c>
      <c r="V251" t="str">
        <v xml:space="preserve">REJECTED </v>
      </c>
      <c r="Z251" t="str">
        <v xml:space="preserve">FILE SENDER TO BANKER || UNDER PROCESS, TOP-UP CASE CASE ALREADY LOGIN BY DIRECT TEAM &amp; APPROVED BY DIRECT TEAM SIDE, REQ VP APPROVAL </v>
      </c>
      <c r="AA251" t="str">
        <v>VISHAL DOGRA</v>
      </c>
      <c r="AB251">
        <v>7009590609</v>
      </c>
      <c r="AC251" t="str">
        <v>vishal.dogra@bajajfinserv.in</v>
      </c>
      <c r="AD251" t="str">
        <v>MBBS-2006</v>
      </c>
      <c r="AI251">
        <f>TODAY()</f>
        <v>46298</v>
      </c>
    </row>
    <row r="252">
      <c r="A252" t="str">
        <v>YES</v>
      </c>
      <c r="B252" t="str">
        <v>ANANT KANOJIA</v>
      </c>
      <c r="C252" t="str">
        <f t="array" ref="C252">XLOOKUP(B252,'EMP LIST '!$B$2:$B$121,'EMP LIST '!$E$2:$E$121,)</f>
        <v/>
      </c>
      <c r="D252" t="str">
        <f t="array" ref="D252">XLOOKUP($B252,'EMP LIST '!$B$2:$B$121,'EMP LIST '!$F$2:$F$121,)</f>
        <v/>
      </c>
      <c r="E252" t="str">
        <f t="array" ref="E252">XLOOKUP($B252,'EMP LIST '!$B$2:$B$121,'EMP LIST '!$I$2:$I$121,)</f>
        <v/>
      </c>
      <c r="F252" t="str">
        <v>RAJEEV</v>
      </c>
      <c r="G252" t="str">
        <v>SANJAY KUMAR</v>
      </c>
      <c r="H252">
        <f>AI252-J252</f>
        <v>345</v>
      </c>
      <c r="I252" t="str">
        <f t="array" ref="I252">XLOOKUP($B252,'EMP LIST '!$B$2:$B$121,'EMP LIST '!$H$2:$H$121,)</f>
        <v/>
      </c>
      <c r="J252">
        <v>45953</v>
      </c>
      <c r="K252">
        <v>45955</v>
      </c>
      <c r="L252" t="str">
        <v>B2C000160653447</v>
      </c>
      <c r="M252">
        <v>8586050948</v>
      </c>
      <c r="N252" t="str">
        <v>DELHI</v>
      </c>
      <c r="O252" t="str">
        <v>DELHI</v>
      </c>
      <c r="P252" t="str">
        <v>SAL OD</v>
      </c>
      <c r="Q252" t="str">
        <v xml:space="preserve">FIRST ADVISOR </v>
      </c>
      <c r="R252" t="str">
        <v>BAJAJ</v>
      </c>
      <c r="U252" t="str">
        <v>UNSECURED</v>
      </c>
      <c r="V252" t="str">
        <v>HOLD</v>
      </c>
      <c r="Z252" t="str">
        <v>FILE SENDER TO BANKER || UNDER PROCESS, CUSTOMER NOT RECVD CALL</v>
      </c>
      <c r="AA252" t="str">
        <v>Ashish Dubey</v>
      </c>
      <c r="AB252" t="str">
        <v>85100 99219</v>
      </c>
      <c r="AC252" t="str">
        <v>ashish.dubey6@bizsupporta.com</v>
      </c>
      <c r="AD252" t="str">
        <v>SALARY 45K</v>
      </c>
      <c r="AI252">
        <f>TODAY()</f>
        <v>46298</v>
      </c>
    </row>
    <row r="253">
      <c r="A253" t="str">
        <v>YES</v>
      </c>
      <c r="B253" t="str">
        <v>MRADUL</v>
      </c>
      <c r="C253" t="str">
        <f t="array" ref="C253">XLOOKUP(B253,'EMP LIST '!$B$2:$B$121,'EMP LIST '!$E$2:$E$121,)</f>
        <v/>
      </c>
      <c r="D253" t="str">
        <f t="array" ref="D253">XLOOKUP($B253,'EMP LIST '!$B$2:$B$121,'EMP LIST '!$F$2:$F$121,)</f>
        <v/>
      </c>
      <c r="E253" t="str">
        <f t="array" ref="E253">XLOOKUP($B253,'EMP LIST '!$B$2:$B$121,'EMP LIST '!$I$2:$I$121,)</f>
        <v/>
      </c>
      <c r="F253" t="str">
        <v>RAJEEV</v>
      </c>
      <c r="G253" t="str">
        <v>DR Ambrish singal</v>
      </c>
      <c r="H253">
        <f>AI253-J253</f>
        <v>345</v>
      </c>
      <c r="I253" t="str">
        <f t="array" ref="I253">XLOOKUP($B253,'EMP LIST '!$B$2:$B$121,'EMP LIST '!$H$2:$H$121,)</f>
        <v/>
      </c>
      <c r="J253">
        <v>45953</v>
      </c>
      <c r="K253">
        <v>45959</v>
      </c>
      <c r="L253" t="str">
        <v>769BZ8600812</v>
      </c>
      <c r="M253" t="str">
        <v>98153 33660</v>
      </c>
      <c r="N253" t="str">
        <v>PUNJAB</v>
      </c>
      <c r="O253" t="str">
        <v>MOHALI</v>
      </c>
      <c r="P253" t="str">
        <v>OD</v>
      </c>
      <c r="Q253" t="str">
        <v xml:space="preserve">FIRST ADVISOR </v>
      </c>
      <c r="R253" t="str">
        <v>TATA</v>
      </c>
      <c r="S253">
        <v>3000000</v>
      </c>
      <c r="T253">
        <v>3000000</v>
      </c>
      <c r="U253" t="str">
        <v>UNSECURED</v>
      </c>
      <c r="V253" t="str">
        <v>DROP</v>
      </c>
      <c r="X253">
        <v>45954</v>
      </c>
      <c r="Z253" t="str">
        <v>FILE SENDER TO BANKER || UNDER PROCESS || CASE IN CREDIT QUE-PHYSICAL PD TO BE DONE TODAY || APPROVE 30 LACS, OFC FI NEGATIVE POOR SET-UP, CUSTOMER DENIED</v>
      </c>
      <c r="AA253" t="str">
        <v>GAURAV MATHUR</v>
      </c>
      <c r="AB253">
        <v>9654949270</v>
      </c>
      <c r="AC253" t="str">
        <v>gaurav.tcl@tatacapital.com</v>
      </c>
      <c r="AD253" t="str">
        <v>MBBS-1996</v>
      </c>
      <c r="AI253">
        <f>TODAY()</f>
        <v>46298</v>
      </c>
    </row>
    <row r="254" xml:space="preserve">
      <c r="A254" t="str">
        <v>YES</v>
      </c>
      <c r="B254" t="str">
        <v>AMIT KUMAR</v>
      </c>
      <c r="C254" t="str">
        <f t="array" ref="C254">XLOOKUP(B254,'EMP LIST '!$B$2:$B$121,'EMP LIST '!$E$2:$E$121,)</f>
        <v>RAJKUMARI</v>
      </c>
      <c r="D254" t="str">
        <f t="array" ref="D254">XLOOKUP($B254,'EMP LIST '!$B$2:$B$121,'EMP LIST '!$F$2:$F$121,)</f>
        <v>RAJKUMARI</v>
      </c>
      <c r="E254" t="str">
        <f t="array" ref="E254">XLOOKUP($B254,'EMP LIST '!$B$2:$B$121,'EMP LIST '!$I$2:$I$121,)</f>
        <v>SALARIED</v>
      </c>
      <c r="F254" t="str">
        <v>VISHAL</v>
      </c>
      <c r="G254" t="str">
        <v>DR. DINESH KUMAR</v>
      </c>
      <c r="H254">
        <f>AI254-J254</f>
        <v>345</v>
      </c>
      <c r="I254" t="str">
        <f t="array" ref="I254">XLOOKUP($B254,'EMP LIST '!$B$2:$B$121,'EMP LIST '!$H$2:$H$121,)</f>
        <v>NOIDA</v>
      </c>
      <c r="J254">
        <v>45953</v>
      </c>
      <c r="K254">
        <v>45957</v>
      </c>
      <c r="L254" t="str">
        <v>497BZ8600528</v>
      </c>
      <c r="M254">
        <v>9050300802</v>
      </c>
      <c r="N254" t="str">
        <v>HARYANA</v>
      </c>
      <c r="O254" t="str">
        <v>REWARI</v>
      </c>
      <c r="P254" t="str">
        <v>OD</v>
      </c>
      <c r="Q254" t="str">
        <v xml:space="preserve">FIRST ADVISOR </v>
      </c>
      <c r="R254" t="str">
        <v>TATA</v>
      </c>
      <c r="U254" t="str">
        <v>UNSECURED</v>
      </c>
      <c r="V254" t="str">
        <v xml:space="preserve">REJECTED </v>
      </c>
      <c r="Z254" t="str" xml:space="preserve">
        <v xml:space="preserve">FILE SENDER TO BANKER || UNDER PROCESS,  || CASE LOGIN DONE || OHP REQ || OHP SEND TO BANKER || Internal Track PTR with TCL in car loan having multiple DPD reflecting in CIBIL_x000d_
_x000d_
 </v>
      </c>
      <c r="AA254" t="str">
        <v>MAMTA SINGH</v>
      </c>
      <c r="AB254">
        <v>7982612369</v>
      </c>
      <c r="AC254" t="str">
        <v>Mamta.singh@tatacapital.com</v>
      </c>
      <c r="AD254" t="str">
        <v>BAMS-2012</v>
      </c>
      <c r="AI254">
        <f>TODAY()</f>
        <v>46298</v>
      </c>
    </row>
    <row r="255">
      <c r="A255" t="str">
        <v>YES</v>
      </c>
      <c r="B255" t="str">
        <v>SACHIN</v>
      </c>
      <c r="C255" t="str">
        <f t="array" ref="C255">XLOOKUP(B255,'EMP LIST '!$B$2:$B$121,'EMP LIST '!$E$2:$E$121,)</f>
        <v>F2 FINTECH</v>
      </c>
      <c r="D255" t="str">
        <f t="array" ref="D255">XLOOKUP($B255,'EMP LIST '!$B$2:$B$121,'EMP LIST '!$F$2:$F$121,)</f>
        <v>F2 FINTECH</v>
      </c>
      <c r="E255" t="str">
        <f t="array" ref="E255">XLOOKUP($B255,'EMP LIST '!$B$2:$B$121,'EMP LIST '!$I$2:$I$121,)</f>
        <v>SOURCER</v>
      </c>
      <c r="F255" t="str">
        <v>RAJEEV</v>
      </c>
      <c r="G255" t="str">
        <v>SAMEER SALIM</v>
      </c>
      <c r="H255">
        <f>AI255-J255</f>
        <v>345</v>
      </c>
      <c r="I255" t="str">
        <f t="array" ref="I255">XLOOKUP($B255,'EMP LIST '!$B$2:$B$121,'EMP LIST '!$H$2:$H$121,)</f>
        <v>F2 FINTECH</v>
      </c>
      <c r="J255">
        <v>45953</v>
      </c>
      <c r="K255">
        <v>45959</v>
      </c>
      <c r="L255" t="str">
        <v>DL00000016087</v>
      </c>
      <c r="M255">
        <v>8075823600</v>
      </c>
      <c r="N255" t="str">
        <v>KERALA</v>
      </c>
      <c r="O255" t="str">
        <v>Thiruvananthapuram</v>
      </c>
      <c r="P255" t="str">
        <v>OD</v>
      </c>
      <c r="Q255" t="str">
        <v xml:space="preserve">FIRST ADVISOR </v>
      </c>
      <c r="R255" t="str">
        <v>ABCL</v>
      </c>
      <c r="U255" t="str">
        <v>UNSECURED</v>
      </c>
      <c r="V255" t="str">
        <v xml:space="preserve">REJECTED </v>
      </c>
      <c r="Z255" t="str">
        <v xml:space="preserve">FILE SENDER TO BANKER || UNDER PROCESS || LAST TWO YEARS FINANCIAL REQUIRED CUSTOMER WILL CONFIRM FROM CA AND PROVIDE </v>
      </c>
      <c r="AA255" t="str">
        <v>RAVIKANT</v>
      </c>
      <c r="AB255" t="str">
        <v>97388 42396</v>
      </c>
      <c r="AC255" t="str">
        <v>ravi.kant9@adityabirlacapital.com</v>
      </c>
      <c r="AD255" t="str">
        <v>MD-2025</v>
      </c>
      <c r="AI255">
        <f>TODAY()</f>
        <v>46298</v>
      </c>
    </row>
    <row r="256" xml:space="preserve">
      <c r="A256" t="str">
        <v>YES</v>
      </c>
      <c r="B256" t="str">
        <v>SHANTANU</v>
      </c>
      <c r="C256" t="str">
        <f t="array" ref="C256">XLOOKUP(B256,'EMP LIST '!$B$2:$B$121,'EMP LIST '!$E$2:$E$121,)</f>
        <v/>
      </c>
      <c r="D256" t="str">
        <f t="array" ref="D256">XLOOKUP($B256,'EMP LIST '!$B$2:$B$121,'EMP LIST '!$F$2:$F$121,)</f>
        <v/>
      </c>
      <c r="E256" t="str">
        <f t="array" ref="E256">XLOOKUP($B256,'EMP LIST '!$B$2:$B$121,'EMP LIST '!$I$2:$I$121,)</f>
        <v/>
      </c>
      <c r="F256" t="str">
        <v>RAJEEV</v>
      </c>
      <c r="G256" t="str">
        <v>DR  Rameshbhai Patel</v>
      </c>
      <c r="H256">
        <f>AI256-J256</f>
        <v>344</v>
      </c>
      <c r="I256" t="str">
        <f t="array" ref="I256">XLOOKUP($B256,'EMP LIST '!$B$2:$B$121,'EMP LIST '!$H$2:$H$121,)</f>
        <v/>
      </c>
      <c r="J256">
        <v>45954</v>
      </c>
      <c r="K256">
        <v>45962</v>
      </c>
      <c r="L256">
        <v>256</v>
      </c>
      <c r="M256">
        <v>7016748781</v>
      </c>
      <c r="N256" t="str">
        <v xml:space="preserve">GUJARAT </v>
      </c>
      <c r="O256" t="str">
        <v>PALANPUR</v>
      </c>
      <c r="P256" t="str">
        <v>TERM LOAN</v>
      </c>
      <c r="Q256" t="str">
        <v xml:space="preserve">FIRST ADVISOR </v>
      </c>
      <c r="R256" t="str">
        <v>HDFC</v>
      </c>
      <c r="U256" t="str">
        <v>UNSECURED</v>
      </c>
      <c r="V256" t="str">
        <v>LOGIN</v>
      </c>
      <c r="Z256" t="str" xml:space="preserve">
        <v xml:space="preserve">FILE SENDER TO BANKER || UNDER PROCESS || LOCATION MAPPING IN PROCESS  
Photo of Applicant 
Current Resi. Address 
Gst certificate 
Password of PNB statement PDF 
BANK STATEMENT OF A/C 13/10/2025 TO TILL DATE 
BANK STATEMENT OF A/C 01/10/2025 TO TILL DATE 
Obligation sheet</v>
      </c>
      <c r="AA256" t="str">
        <v>GULAFSHA</v>
      </c>
      <c r="AB256" t="str">
        <v xml:space="preserve"> </v>
      </c>
      <c r="AC256" t="str">
        <v>gulfsha.khan@firstadviser.co</v>
      </c>
      <c r="AD256" t="str">
        <v>MBBS-2006</v>
      </c>
      <c r="AI256">
        <f>TODAY()</f>
        <v>46298</v>
      </c>
    </row>
    <row r="257">
      <c r="A257" t="str">
        <v>YES</v>
      </c>
      <c r="B257" t="str">
        <v>RAJAT DWIVEDI</v>
      </c>
      <c r="C257" t="str">
        <f t="array" ref="C257">XLOOKUP(B257,'EMP LIST '!$B$2:$B$121,'EMP LIST '!$E$2:$E$121,)</f>
        <v>RAJKUMARI</v>
      </c>
      <c r="D257" t="str">
        <f t="array" ref="D257">XLOOKUP($B257,'EMP LIST '!$B$2:$B$121,'EMP LIST '!$F$2:$F$121,)</f>
        <v>RAJKUMARI</v>
      </c>
      <c r="E257" t="str">
        <f t="array" ref="E257">XLOOKUP($B257,'EMP LIST '!$B$2:$B$121,'EMP LIST '!$I$2:$I$121,)</f>
        <v>SALARIED</v>
      </c>
      <c r="F257" t="str">
        <v>VISHAL</v>
      </c>
      <c r="G257" t="str">
        <v>DR. SHARAD CHOUDHARY</v>
      </c>
      <c r="H257">
        <f>AI257-J257</f>
        <v>344</v>
      </c>
      <c r="I257" t="str">
        <f t="array" ref="I257">XLOOKUP($B257,'EMP LIST '!$B$2:$B$121,'EMP LIST '!$H$2:$H$121,)</f>
        <v>NOIDA</v>
      </c>
      <c r="J257">
        <v>45954</v>
      </c>
      <c r="K257">
        <v>45954</v>
      </c>
      <c r="L257" t="str">
        <v>SME000017653874</v>
      </c>
      <c r="M257">
        <v>9031450395</v>
      </c>
      <c r="N257" t="str">
        <v>UTTAR PRADESH</v>
      </c>
      <c r="O257" t="str">
        <v>GORAKPUR</v>
      </c>
      <c r="P257" t="str">
        <v>OD</v>
      </c>
      <c r="Q257" t="str">
        <v xml:space="preserve">FIRST ADVISOR </v>
      </c>
      <c r="R257" t="str">
        <v>BAJAJ</v>
      </c>
      <c r="U257" t="str">
        <v>UNSECURED</v>
      </c>
      <c r="V257" t="str">
        <v xml:space="preserve">REJECTED </v>
      </c>
      <c r="Z257" t="str">
        <v>FILE SENDER TO BANKER || UNDER PROCESS,  || This case not doable eligibility showing in system 00.</v>
      </c>
      <c r="AA257" t="str">
        <v>Swadesh Gond_x000d_</v>
      </c>
      <c r="AB257">
        <v>8318241577</v>
      </c>
      <c r="AC257" t="str">
        <v>swadesh.gond@bajajfinserv.in_x000d_</v>
      </c>
      <c r="AD257" t="str">
        <v>MBBS-2025</v>
      </c>
      <c r="AI257">
        <f>TODAY()</f>
        <v>46298</v>
      </c>
    </row>
    <row r="258">
      <c r="A258" t="str">
        <v>YES</v>
      </c>
      <c r="B258" t="str">
        <v>SHANTANU</v>
      </c>
      <c r="C258" t="str">
        <f t="array" ref="C258">XLOOKUP(B258,'EMP LIST '!$B$2:$B$121,'EMP LIST '!$E$2:$E$121,)</f>
        <v/>
      </c>
      <c r="D258" t="str">
        <f t="array" ref="D258">XLOOKUP($B258,'EMP LIST '!$B$2:$B$121,'EMP LIST '!$F$2:$F$121,)</f>
        <v/>
      </c>
      <c r="E258" t="str">
        <f t="array" ref="E258">XLOOKUP($B258,'EMP LIST '!$B$2:$B$121,'EMP LIST '!$I$2:$I$121,)</f>
        <v/>
      </c>
      <c r="F258" t="str">
        <v>RAJEEV</v>
      </c>
      <c r="G258" t="str">
        <v>DR ANNA PRABHUDAS</v>
      </c>
      <c r="H258">
        <f>AI258-J258</f>
        <v>344</v>
      </c>
      <c r="I258" t="str">
        <f t="array" ref="I258">XLOOKUP($B258,'EMP LIST '!$B$2:$B$121,'EMP LIST '!$H$2:$H$121,)</f>
        <v/>
      </c>
      <c r="J258">
        <v>45954</v>
      </c>
      <c r="K258">
        <v>45954</v>
      </c>
      <c r="L258">
        <v>258</v>
      </c>
      <c r="M258">
        <v>9542587104</v>
      </c>
      <c r="N258" t="str">
        <v>TELANGANA</v>
      </c>
      <c r="O258" t="str">
        <v>NALGONDA</v>
      </c>
      <c r="P258" t="str">
        <v>OD</v>
      </c>
      <c r="Q258" t="str">
        <v xml:space="preserve">FIRST ADVISOR </v>
      </c>
      <c r="R258" t="str">
        <v>GODREJ</v>
      </c>
      <c r="U258" t="str">
        <v>UNSECURED</v>
      </c>
      <c r="V258" t="str">
        <v xml:space="preserve">REJECTED </v>
      </c>
      <c r="Z258" t="str">
        <v>FILE SENDER TO BANKER || UNDER PROCESS, || ALREADY LOGIN IN 11 OCT - CORE REJECT (CIBIL) -Case as already logged in-Score reject</v>
      </c>
      <c r="AA258" t="str">
        <v>SHRAVAN</v>
      </c>
      <c r="AC258" t="str">
        <v>shravan.aich@godrejcapital.com</v>
      </c>
      <c r="AD258" t="str">
        <v>MBBBS-1992</v>
      </c>
      <c r="AI258">
        <f>TODAY()</f>
        <v>46298</v>
      </c>
    </row>
    <row r="259">
      <c r="A259" t="str">
        <v>YES</v>
      </c>
      <c r="B259" t="str">
        <v>SHIVALI JHORI</v>
      </c>
      <c r="C259" t="str">
        <f t="array" ref="C259">XLOOKUP(B259,'EMP LIST '!$B$2:$B$121,'EMP LIST '!$E$2:$E$121,)</f>
        <v/>
      </c>
      <c r="D259" t="str">
        <f t="array" ref="D259">XLOOKUP($B259,'EMP LIST '!$B$2:$B$121,'EMP LIST '!$F$2:$F$121,)</f>
        <v/>
      </c>
      <c r="E259" t="str">
        <f t="array" ref="E259">XLOOKUP($B259,'EMP LIST '!$B$2:$B$121,'EMP LIST '!$I$2:$I$121,)</f>
        <v/>
      </c>
      <c r="F259" t="str">
        <v>VISHAL</v>
      </c>
      <c r="G259" t="str">
        <v>DR. ALOK KUMAR</v>
      </c>
      <c r="H259">
        <f>AI259-J259</f>
        <v>344</v>
      </c>
      <c r="I259" t="str">
        <f t="array" ref="I259">XLOOKUP($B259,'EMP LIST '!$B$2:$B$121,'EMP LIST '!$H$2:$H$121,)</f>
        <v/>
      </c>
      <c r="J259">
        <v>45954</v>
      </c>
      <c r="K259">
        <v>45956</v>
      </c>
      <c r="L259" t="str">
        <v>SME000017654943</v>
      </c>
      <c r="M259">
        <v>9113302743</v>
      </c>
      <c r="N259" t="str">
        <v>DELHI</v>
      </c>
      <c r="O259" t="str">
        <v>DELHI</v>
      </c>
      <c r="P259" t="str">
        <v>OD</v>
      </c>
      <c r="Q259" t="str">
        <v xml:space="preserve">FIRST ADVISOR </v>
      </c>
      <c r="R259" t="str">
        <v>BAJAJ</v>
      </c>
      <c r="S259">
        <v>350000</v>
      </c>
      <c r="T259">
        <v>350000</v>
      </c>
      <c r="U259" t="str">
        <v>UNSECURED</v>
      </c>
      <c r="V259" t="str">
        <v xml:space="preserve">REJECTED </v>
      </c>
      <c r="W259">
        <v>769</v>
      </c>
      <c r="Z259" t="str">
        <v>FILE SENDER TO BANKER || UNDER PROCESS, 3 L ELIGIBILITY REQ BANK STATEMENT FR INCREASE AMOUNT, NACH RETURN SHOWING NOT OK</v>
      </c>
      <c r="AA259" t="str">
        <v>NAKUL BHATI_x000d_</v>
      </c>
      <c r="AB259">
        <v>8587850988</v>
      </c>
      <c r="AC259" t="str">
        <v>nakul.bhati@bajajfinserv.in_x000d_</v>
      </c>
      <c r="AD259" t="str">
        <v>MBBS-2024</v>
      </c>
      <c r="AI259">
        <f>TODAY()</f>
        <v>46298</v>
      </c>
    </row>
    <row r="260">
      <c r="A260" t="str">
        <v>YES</v>
      </c>
      <c r="B260" t="str">
        <v>ANANT KANOJIA</v>
      </c>
      <c r="C260" t="str">
        <f t="array" ref="C260">XLOOKUP(B260,'EMP LIST '!$B$2:$B$121,'EMP LIST '!$E$2:$E$121,)</f>
        <v/>
      </c>
      <c r="D260" t="str">
        <f t="array" ref="D260">XLOOKUP($B260,'EMP LIST '!$B$2:$B$121,'EMP LIST '!$F$2:$F$121,)</f>
        <v/>
      </c>
      <c r="E260" t="str">
        <f t="array" ref="E260">XLOOKUP($B260,'EMP LIST '!$B$2:$B$121,'EMP LIST '!$I$2:$I$121,)</f>
        <v/>
      </c>
      <c r="F260" t="str">
        <v>VISHAL</v>
      </c>
      <c r="G260" t="str">
        <v>DR. KADI NAGA RAVI TEJA</v>
      </c>
      <c r="H260">
        <f>AI260-J260</f>
        <v>344</v>
      </c>
      <c r="I260" t="str">
        <f t="array" ref="I260">XLOOKUP($B260,'EMP LIST '!$B$2:$B$121,'EMP LIST '!$H$2:$H$121,)</f>
        <v/>
      </c>
      <c r="J260">
        <v>45954</v>
      </c>
      <c r="K260">
        <v>45955</v>
      </c>
      <c r="L260" t="str">
        <v>SME000017655647</v>
      </c>
      <c r="M260">
        <v>7995251169</v>
      </c>
      <c r="N260" t="str">
        <v>HYDRABAD</v>
      </c>
      <c r="O260" t="str">
        <v>Rahmathnagar</v>
      </c>
      <c r="P260" t="str">
        <v>OD</v>
      </c>
      <c r="Q260" t="str">
        <v xml:space="preserve">FIRST ADVISOR </v>
      </c>
      <c r="R260" t="str">
        <v>BAJAJ</v>
      </c>
      <c r="U260" t="str">
        <v>UNSECURED</v>
      </c>
      <c r="V260" t="str">
        <v>HOLD</v>
      </c>
      <c r="Z260" t="str">
        <v>FILE SENDER TO BANKER || UNDER PROCESS, CIBIL CONSENT LINK SENT TO CUSTOMER, CUSTOMER GIVEN TIME TOMORROW AFTERNOON, APPLICANT NOT INTRESTED</v>
      </c>
      <c r="AA260" t="str">
        <v>C EshwarRao</v>
      </c>
      <c r="AB260">
        <v>9074641230</v>
      </c>
      <c r="AC260" t="str">
        <v xml:space="preserve">c.eshwarrao@bajajfinserv.in </v>
      </c>
      <c r="AD260" t="str">
        <v>MBBS-2019 , MD-2025</v>
      </c>
      <c r="AI260">
        <f>TODAY()</f>
        <v>46298</v>
      </c>
    </row>
    <row r="261">
      <c r="A261" t="str">
        <v>YES</v>
      </c>
      <c r="B261" t="str">
        <v>DHRUV ARORA</v>
      </c>
      <c r="C261" t="str">
        <f t="array" ref="C261">XLOOKUP(B261,'EMP LIST '!$B$2:$B$121,'EMP LIST '!$E$2:$E$121,)</f>
        <v/>
      </c>
      <c r="D261" t="str">
        <f t="array" ref="D261">XLOOKUP($B261,'EMP LIST '!$B$2:$B$121,'EMP LIST '!$F$2:$F$121,)</f>
        <v/>
      </c>
      <c r="E261" t="str">
        <f t="array" ref="E261">XLOOKUP($B261,'EMP LIST '!$B$2:$B$121,'EMP LIST '!$I$2:$I$121,)</f>
        <v/>
      </c>
      <c r="F261" t="str">
        <v>RAJEEV</v>
      </c>
      <c r="G261" t="str">
        <v>MR DEEPAK BHAT</v>
      </c>
      <c r="H261">
        <f>AI261-J261</f>
        <v>344</v>
      </c>
      <c r="I261" t="str">
        <f t="array" ref="I261">XLOOKUP($B261,'EMP LIST '!$B$2:$B$121,'EMP LIST '!$H$2:$H$121,)</f>
        <v/>
      </c>
      <c r="J261">
        <v>45954</v>
      </c>
      <c r="K261">
        <v>45956</v>
      </c>
      <c r="L261" t="str">
        <v>B2C000160822488</v>
      </c>
      <c r="M261" t="str">
        <v>98997 24932</v>
      </c>
      <c r="N261" t="str">
        <v>HARYANA</v>
      </c>
      <c r="O261" t="str">
        <v>GURGAON</v>
      </c>
      <c r="P261" t="str">
        <v>SAL OD</v>
      </c>
      <c r="Q261" t="str">
        <v xml:space="preserve">FIRST ADVISOR </v>
      </c>
      <c r="R261" t="str">
        <v>BAJAJ</v>
      </c>
      <c r="S261">
        <v>550000</v>
      </c>
      <c r="T261">
        <v>550000</v>
      </c>
      <c r="U261" t="str">
        <v>UNSECURED</v>
      </c>
      <c r="V261" t="str">
        <v xml:space="preserve">REJECTED </v>
      </c>
      <c r="Z261" t="str">
        <v>FILE SENDER TO BANKER || UNDER PROCESS, CASE OVERLEVERAGE, REQ WIFE INCOME PROFF, PENDENCY SENT TO BANKER, CASE MOVED TO CREDIT, CASE OVEROBLIGATED</v>
      </c>
      <c r="AA261" t="str">
        <v>Ashish Dubey</v>
      </c>
      <c r="AB261" t="str">
        <v>85100 99219</v>
      </c>
      <c r="AC261" t="str">
        <v>ashish.dubey6@bizsupporta.com</v>
      </c>
      <c r="AD261" t="str">
        <v>SALARY 130K</v>
      </c>
      <c r="AI261">
        <f>TODAY()</f>
        <v>46298</v>
      </c>
    </row>
    <row r="262">
      <c r="A262" t="str">
        <v>YES</v>
      </c>
      <c r="B262" t="str">
        <v>RAJAT DWIVEDI</v>
      </c>
      <c r="C262" t="str">
        <f t="array" ref="C262">XLOOKUP(B262,'EMP LIST '!$B$2:$B$121,'EMP LIST '!$E$2:$E$121,)</f>
        <v>RAJKUMARI</v>
      </c>
      <c r="D262" t="str">
        <f t="array" ref="D262">XLOOKUP($B262,'EMP LIST '!$B$2:$B$121,'EMP LIST '!$F$2:$F$121,)</f>
        <v>RAJKUMARI</v>
      </c>
      <c r="E262" t="str">
        <f t="array" ref="E262">XLOOKUP($B262,'EMP LIST '!$B$2:$B$121,'EMP LIST '!$I$2:$I$121,)</f>
        <v>SALARIED</v>
      </c>
      <c r="F262" t="str">
        <v>VISHAL</v>
      </c>
      <c r="G262" t="str">
        <v>DR. KALLOL KAKATI</v>
      </c>
      <c r="H262">
        <f>AI262-J262</f>
        <v>344</v>
      </c>
      <c r="I262" t="str">
        <f t="array" ref="I262">XLOOKUP($B262,'EMP LIST '!$B$2:$B$121,'EMP LIST '!$H$2:$H$121,)</f>
        <v>NOIDA</v>
      </c>
      <c r="J262">
        <v>45954</v>
      </c>
      <c r="K262">
        <v>45956</v>
      </c>
      <c r="L262" t="str">
        <v>SME000017659472</v>
      </c>
      <c r="M262">
        <v>7637976149</v>
      </c>
      <c r="N262" t="str">
        <v>ASSAM</v>
      </c>
      <c r="O262" t="str">
        <v>NAGAON</v>
      </c>
      <c r="P262" t="str">
        <v>OD</v>
      </c>
      <c r="Q262" t="str">
        <v xml:space="preserve">FIRST ADVISOR </v>
      </c>
      <c r="R262" t="str">
        <v>BAJAJ</v>
      </c>
      <c r="U262" t="str">
        <v>UNSECURED</v>
      </c>
      <c r="V262" t="str">
        <v>HOLD</v>
      </c>
      <c r="Z262" t="str">
        <v>FILE SENDER TO BANKER || UNDER PROCESS, CIBIL CONSENT LINK SENT TO CUSTOMER, PENDING FROM CUSTOMER SIDE</v>
      </c>
      <c r="AA262" t="str">
        <v>Utpal Hazarika_x000d_</v>
      </c>
      <c r="AB262">
        <v>7002555815</v>
      </c>
      <c r="AC262" t="str">
        <v>utpal.hazarika@bajajfinserv.in_x000d_</v>
      </c>
      <c r="AD262" t="str">
        <v>MBBS-2021</v>
      </c>
      <c r="AI262">
        <f>TODAY()</f>
        <v>46298</v>
      </c>
    </row>
    <row r="263">
      <c r="A263" t="str">
        <v>YES</v>
      </c>
      <c r="B263" t="str">
        <v>UMESH</v>
      </c>
      <c r="C263" t="str">
        <f t="array" ref="C263">XLOOKUP(B263,'EMP LIST '!$B$2:$B$121,'EMP LIST '!$E$2:$E$121,)</f>
        <v>SHASHANK BHARDWAJ</v>
      </c>
      <c r="D263" t="str">
        <f t="array" ref="D263">XLOOKUP($B263,'EMP LIST '!$B$2:$B$121,'EMP LIST '!$F$2:$F$121,)</f>
        <v>SHASHANK BHARDWAJ</v>
      </c>
      <c r="E263" t="str">
        <f t="array" ref="E263">XLOOKUP($B263,'EMP LIST '!$B$2:$B$121,'EMP LIST '!$I$2:$I$121,)</f>
        <v>SOURCER</v>
      </c>
      <c r="F263" t="str">
        <v>VISHAL</v>
      </c>
      <c r="G263" t="str">
        <v>DR. ALOK TRIPATHI</v>
      </c>
      <c r="H263">
        <f>AI263-J263</f>
        <v>344</v>
      </c>
      <c r="I263" t="str">
        <f t="array" ref="I263">XLOOKUP($B263,'EMP LIST '!$B$2:$B$121,'EMP LIST '!$H$2:$H$121,)</f>
        <v xml:space="preserve">BAREILLY </v>
      </c>
      <c r="J263">
        <v>45954</v>
      </c>
      <c r="K263">
        <v>45960</v>
      </c>
      <c r="L263" t="str">
        <v>SME000017660192</v>
      </c>
      <c r="M263">
        <v>9311581736</v>
      </c>
      <c r="N263" t="str">
        <v>UTTAR PRADESH</v>
      </c>
      <c r="O263" t="str">
        <v>BUDAUN</v>
      </c>
      <c r="P263" t="str">
        <v>OD</v>
      </c>
      <c r="Q263" t="str">
        <v xml:space="preserve">FIRST ADVISOR </v>
      </c>
      <c r="R263" t="str">
        <v>BAJAJ</v>
      </c>
      <c r="S263">
        <v>636000</v>
      </c>
      <c r="T263">
        <v>636000</v>
      </c>
      <c r="U263" t="str">
        <v>UNSECURED</v>
      </c>
      <c r="V263" t="str">
        <v xml:space="preserve">APPROVED </v>
      </c>
      <c r="X263">
        <v>45955</v>
      </c>
      <c r="Z263" t="str">
        <v>FILE SENDER TO BANKER || UNDER PROCESS, CIBIL CONSENT LINK SENT TO CUSTOME, CASE APPROVED BANK VERIFICATION INITIATED, CUSTOMER NOT RECVD CALL</v>
      </c>
      <c r="AA263" t="str">
        <v>Sumit Rana1_x000d_</v>
      </c>
      <c r="AB263">
        <v>9760602606</v>
      </c>
      <c r="AC263" t="str">
        <v>sumit.rana1@bajajfinserv.in_x000d_</v>
      </c>
      <c r="AD263" t="str">
        <v>MBBS-2020</v>
      </c>
      <c r="AI263">
        <f>TODAY()</f>
        <v>46298</v>
      </c>
    </row>
    <row r="264">
      <c r="A264" t="str">
        <v>YES</v>
      </c>
      <c r="B264" t="str">
        <v>MRADUL</v>
      </c>
      <c r="C264" t="str">
        <f t="array" ref="C264">XLOOKUP(B264,'EMP LIST '!$B$2:$B$121,'EMP LIST '!$E$2:$E$121,)</f>
        <v/>
      </c>
      <c r="D264" t="str">
        <f t="array" ref="D264">XLOOKUP($B264,'EMP LIST '!$B$2:$B$121,'EMP LIST '!$F$2:$F$121,)</f>
        <v/>
      </c>
      <c r="E264" t="str">
        <f t="array" ref="E264">XLOOKUP($B264,'EMP LIST '!$B$2:$B$121,'EMP LIST '!$I$2:$I$121,)</f>
        <v/>
      </c>
      <c r="F264" t="str">
        <v>VISHAL</v>
      </c>
      <c r="G264" t="str">
        <v>DR. Saranya Lakshmi S</v>
      </c>
      <c r="H264">
        <f>AI264-J264</f>
        <v>344</v>
      </c>
      <c r="I264" t="str">
        <f t="array" ref="I264">XLOOKUP($B264,'EMP LIST '!$B$2:$B$121,'EMP LIST '!$H$2:$H$121,)</f>
        <v/>
      </c>
      <c r="J264">
        <v>45954</v>
      </c>
      <c r="K264">
        <v>45959</v>
      </c>
      <c r="L264">
        <v>170373277</v>
      </c>
      <c r="M264">
        <v>9080114223</v>
      </c>
      <c r="N264" t="str">
        <v>TAMIL NADU</v>
      </c>
      <c r="O264" t="str">
        <v>KARUR</v>
      </c>
      <c r="P264" t="str">
        <v>TERM LOAN</v>
      </c>
      <c r="Q264" t="str">
        <v>F2 FINTECH</v>
      </c>
      <c r="R264" t="str">
        <v>CHOLA</v>
      </c>
      <c r="S264">
        <v>1000000</v>
      </c>
      <c r="T264">
        <v>1000000</v>
      </c>
      <c r="U264" t="str">
        <v>UNSECURED</v>
      </c>
      <c r="V264" t="str">
        <v>LOGIN</v>
      </c>
      <c r="X264">
        <v>1</v>
      </c>
      <c r="Z264" t="str">
        <v xml:space="preserve"> FILE SENT TO BANKER, UNDER PROCESS, CASE MOVED TO CREDIT PD DONE, CASE RECO 10 L, CUSTOMER HAVE SOME CHARGES ISSUE</v>
      </c>
      <c r="AA264" t="str">
        <v>ABUL</v>
      </c>
      <c r="AB264" t="str">
        <v>96009 96620</v>
      </c>
      <c r="AC264" t="str">
        <v xml:space="preserve">	abulfazilk@chola1.murugappa.com</v>
      </c>
      <c r="AD264" t="str">
        <v>MBBS-2022</v>
      </c>
      <c r="AI264">
        <f>TODAY()</f>
        <v>46298</v>
      </c>
    </row>
    <row r="265">
      <c r="A265" t="str">
        <v>YES</v>
      </c>
      <c r="B265" t="str">
        <v>SANIA SHEIKH</v>
      </c>
      <c r="C265" t="str">
        <f t="array" ref="C265">XLOOKUP(B265,'EMP LIST '!$B$2:$B$121,'EMP LIST '!$E$2:$E$121,)</f>
        <v/>
      </c>
      <c r="D265" t="str">
        <f t="array" ref="D265">XLOOKUP($B265,'EMP LIST '!$B$2:$B$121,'EMP LIST '!$F$2:$F$121,)</f>
        <v/>
      </c>
      <c r="E265" t="str">
        <f t="array" ref="E265">XLOOKUP($B265,'EMP LIST '!$B$2:$B$121,'EMP LIST '!$I$2:$I$121,)</f>
        <v/>
      </c>
      <c r="F265" t="str">
        <v>RAJEEV</v>
      </c>
      <c r="G265" t="str">
        <v xml:space="preserve">DR Panad Vishal Manohar </v>
      </c>
      <c r="H265">
        <f>AI265-J265</f>
        <v>343</v>
      </c>
      <c r="I265" t="str">
        <f t="array" ref="I265">XLOOKUP($B265,'EMP LIST '!$B$2:$B$121,'EMP LIST '!$H$2:$H$121,)</f>
        <v/>
      </c>
      <c r="J265">
        <v>45955</v>
      </c>
      <c r="K265">
        <v>45956</v>
      </c>
      <c r="L265" t="str">
        <v>SME000017664903</v>
      </c>
      <c r="M265">
        <v>7350539114</v>
      </c>
      <c r="N265" t="str">
        <v>MAHARASHTRA</v>
      </c>
      <c r="O265" t="str">
        <v>Sambhajinagar</v>
      </c>
      <c r="P265" t="str">
        <v>OD</v>
      </c>
      <c r="Q265" t="str">
        <v xml:space="preserve">FIRST ADVISOR </v>
      </c>
      <c r="R265" t="str">
        <v>BAJAJ</v>
      </c>
      <c r="S265">
        <v>400000</v>
      </c>
      <c r="T265">
        <v>400000</v>
      </c>
      <c r="U265" t="str">
        <v>UNSECURED</v>
      </c>
      <c r="V265" t="str">
        <v xml:space="preserve">REJECTED </v>
      </c>
      <c r="W265">
        <v>758</v>
      </c>
      <c r="Z265" t="str">
        <v>FILE SENDER TO BANKER || UNDER PROCESS, ELIGIBILITY 4 L, CASE MOVED TO CREDIT, CUSTOMER HAVE TAKEN MULTIPLE STPL LOAN NOT OK</v>
      </c>
      <c r="AA265" t="str">
        <v>Santosh Kadam3</v>
      </c>
      <c r="AB265">
        <v>9637641849</v>
      </c>
      <c r="AC265" t="str">
        <v>santosh.kadam3@bajajfinserv.in</v>
      </c>
      <c r="AI265">
        <f>TODAY()</f>
        <v>46298</v>
      </c>
    </row>
    <row r="266">
      <c r="A266" t="str">
        <v>YES</v>
      </c>
      <c r="B266" t="str">
        <v>FAIZA KHAN</v>
      </c>
      <c r="C266" t="str">
        <v>ANURAG KUMAR</v>
      </c>
      <c r="D266" t="str">
        <v>SHASHANK BHARDWAJ</v>
      </c>
      <c r="E266" t="str">
        <v>SALARIED</v>
      </c>
      <c r="F266" t="str">
        <v>RAJEEV</v>
      </c>
      <c r="G266" t="str">
        <v>DR Neerja Maurya Singh</v>
      </c>
      <c r="H266">
        <v>291</v>
      </c>
      <c r="I266" t="str">
        <v>BAREILLY</v>
      </c>
      <c r="J266">
        <v>45955</v>
      </c>
      <c r="K266">
        <v>45958</v>
      </c>
      <c r="L266" t="str">
        <v>SME000017665081</v>
      </c>
      <c r="M266" t="str">
        <v>83570 52057</v>
      </c>
      <c r="N266" t="str">
        <v>MADHYA PRADESH</v>
      </c>
      <c r="O266" t="str">
        <v>GWALIOR</v>
      </c>
      <c r="P266" t="str">
        <v>OD</v>
      </c>
      <c r="Q266" t="str">
        <v xml:space="preserve">FIRST ADVISOR </v>
      </c>
      <c r="R266" t="str">
        <v>BAJAJ</v>
      </c>
      <c r="S266">
        <v>4550000</v>
      </c>
      <c r="T266">
        <v>4550000</v>
      </c>
      <c r="U266" t="str">
        <v>UNSECURED</v>
      </c>
      <c r="V266" t="str">
        <v>DISBURSED</v>
      </c>
      <c r="W266">
        <v>783</v>
      </c>
      <c r="X266">
        <v>45957</v>
      </c>
      <c r="Y266">
        <v>45958</v>
      </c>
      <c r="Z266" t="str">
        <v>FILE SENDER TO BANKER || UNDER PROCESS, CIBIL CONSENT LINK SENT TO CUSTOMER,AGREEGATOR LINK SENT TO CUSTOMER, DR GIVEN TIME FOR EKYC &amp; PHYSICAL PD ON MONDAY</v>
      </c>
      <c r="AA266" t="str">
        <v>GOURAV</v>
      </c>
      <c r="AB266">
        <v>7000492144</v>
      </c>
      <c r="AC266" t="str">
        <v>gaurav.gurjar1@bajajfinserv.in</v>
      </c>
      <c r="AI266">
        <v>46246</v>
      </c>
    </row>
    <row r="267">
      <c r="A267" t="str">
        <v>YES</v>
      </c>
      <c r="B267" t="str">
        <v>SHIVALI JHORI</v>
      </c>
      <c r="F267" t="str">
        <v>VISHAL</v>
      </c>
      <c r="G267" t="str">
        <v>DR. JANAPURAM CHANDRA</v>
      </c>
      <c r="H267">
        <v>291</v>
      </c>
      <c r="I267" t="str">
        <v>NOIDA</v>
      </c>
      <c r="J267">
        <v>45955</v>
      </c>
      <c r="K267">
        <v>45958</v>
      </c>
      <c r="L267">
        <v>170374140</v>
      </c>
      <c r="M267">
        <v>7995910945</v>
      </c>
      <c r="N267" t="str">
        <v>UTTARAKHAND</v>
      </c>
      <c r="O267" t="str">
        <v>DEHRADUN</v>
      </c>
      <c r="P267" t="str">
        <v>TERM LOAN</v>
      </c>
      <c r="Q267" t="str">
        <v>F2 FINTECH</v>
      </c>
      <c r="R267" t="str">
        <v>CHOLA</v>
      </c>
      <c r="S267">
        <v>1500000</v>
      </c>
      <c r="T267">
        <v>1500000</v>
      </c>
      <c r="U267" t="str">
        <v>UNSECURED</v>
      </c>
      <c r="V267" t="str">
        <v>DISBURSED</v>
      </c>
      <c r="X267">
        <v>45957</v>
      </c>
      <c r="Y267">
        <v>45958</v>
      </c>
      <c r="Z267" t="str">
        <v>FILE SENDER TO BANKER || UNDER PROCESS,  || Current address proof REQUIORED ||Required and permanent ownership proof || case has been reco for 20 lakh -current address proof pending || APPROVED FOR 15 LACS || RCU REPORT AND PERMANENT ADDRESS FI PENDING||disbursed</v>
      </c>
      <c r="AA267" t="str">
        <v xml:space="preserve">ANKUR	</v>
      </c>
      <c r="AB267" t="str">
        <v>97593 02500</v>
      </c>
      <c r="AC267" t="str">
        <v>ankurkm@chola.murugappa.com</v>
      </c>
      <c r="AD267" t="str">
        <v>MBBS-2015</v>
      </c>
      <c r="AI267">
        <v>46246</v>
      </c>
    </row>
    <row r="268">
      <c r="A268" t="str">
        <v>YES</v>
      </c>
      <c r="B268" t="str">
        <v>SHANTANU</v>
      </c>
      <c r="C268" t="str">
        <f t="array" ref="C268">XLOOKUP(B268,'EMP LIST '!$B$2:$B$121,'EMP LIST '!$E$2:$E$121,)</f>
        <v/>
      </c>
      <c r="D268" t="str">
        <f t="array" ref="D268">XLOOKUP($B268,'EMP LIST '!$B$2:$B$121,'EMP LIST '!$F$2:$F$121,)</f>
        <v/>
      </c>
      <c r="E268" t="str">
        <f t="array" ref="E268">XLOOKUP($B268,'EMP LIST '!$B$2:$B$121,'EMP LIST '!$I$2:$I$121,)</f>
        <v/>
      </c>
      <c r="F268" t="str">
        <v>VISHAL</v>
      </c>
      <c r="G268" t="str">
        <v>DR. WASIM JABBARBHAI HINGORA</v>
      </c>
      <c r="H268">
        <f>AI268-J268</f>
        <v>343</v>
      </c>
      <c r="I268" t="str">
        <f t="array" ref="I268">XLOOKUP($B268,'EMP LIST '!$B$2:$B$121,'EMP LIST '!$H$2:$H$121,)</f>
        <v/>
      </c>
      <c r="J268">
        <v>45955</v>
      </c>
      <c r="K268">
        <v>45961</v>
      </c>
      <c r="L268" t="str">
        <v>194BZ8600084</v>
      </c>
      <c r="M268">
        <v>7567039514</v>
      </c>
      <c r="N268" t="str">
        <v>MAHARASHTRA</v>
      </c>
      <c r="O268" t="str">
        <v>THANE</v>
      </c>
      <c r="P268" t="str">
        <v>OD</v>
      </c>
      <c r="Q268" t="str">
        <v xml:space="preserve">FIRST ADVISOR </v>
      </c>
      <c r="R268" t="str">
        <v>TATA</v>
      </c>
      <c r="U268" t="str">
        <v>UNSECURED</v>
      </c>
      <c r="V268" t="str">
        <v>LOGIN</v>
      </c>
      <c r="Z268" t="str">
        <v>FILE SENDER TO BANKER || UNDER PROCESS,  || ABB  IS 17 K NEED ADDITIONAL BANKING || BANKING PENDING</v>
      </c>
      <c r="AA268" t="str">
        <v>MAMTA SINGH</v>
      </c>
      <c r="AB268">
        <v>7982612369</v>
      </c>
      <c r="AC268" t="str">
        <v>Mamta.singh@tatacapital.com</v>
      </c>
      <c r="AD268" t="str">
        <v>BHMS-2022</v>
      </c>
      <c r="AI268">
        <f>TODAY()</f>
        <v>46298</v>
      </c>
    </row>
    <row r="269">
      <c r="A269" t="str">
        <v>YES</v>
      </c>
      <c r="B269" t="str">
        <v>PRADDUMN VERMA</v>
      </c>
      <c r="C269" t="str">
        <f t="array" ref="C269">XLOOKUP(B269,'EMP LIST '!$B$2:$B$121,'EMP LIST '!$E$2:$E$121,)</f>
        <v/>
      </c>
      <c r="D269" t="str">
        <f t="array" ref="D269">XLOOKUP($B269,'EMP LIST '!$B$2:$B$121,'EMP LIST '!$F$2:$F$121,)</f>
        <v/>
      </c>
      <c r="E269" t="str">
        <f t="array" ref="E269">XLOOKUP($B269,'EMP LIST '!$B$2:$B$121,'EMP LIST '!$I$2:$I$121,)</f>
        <v/>
      </c>
      <c r="F269" t="str">
        <v>RAJEEV</v>
      </c>
      <c r="G269" t="str">
        <v>DR Yousuf Abdullah</v>
      </c>
      <c r="H269">
        <f>AI269-J269</f>
        <v>343</v>
      </c>
      <c r="I269" t="str">
        <f t="array" ref="I269">XLOOKUP($B269,'EMP LIST '!$B$2:$B$121,'EMP LIST '!$H$2:$H$121,)</f>
        <v/>
      </c>
      <c r="J269">
        <v>45955</v>
      </c>
      <c r="K269">
        <v>45955</v>
      </c>
      <c r="L269" t="str">
        <v>SME000017665691</v>
      </c>
      <c r="M269">
        <v>7070460820</v>
      </c>
      <c r="N269" t="str">
        <v>DELHI</v>
      </c>
      <c r="O269" t="str">
        <v>DELHI</v>
      </c>
      <c r="P269" t="str">
        <v>OD</v>
      </c>
      <c r="Q269" t="str">
        <v xml:space="preserve">FIRST ADVISOR </v>
      </c>
      <c r="R269" t="str">
        <v>BAJAJ</v>
      </c>
      <c r="U269" t="str">
        <v>UNSECURED</v>
      </c>
      <c r="V269" t="str">
        <v xml:space="preserve">REJECTED </v>
      </c>
      <c r="Z269" t="str">
        <v>FILE SENDER TO BANKER || UNDER PROCESS, NEGATIVE AREA NOT OK</v>
      </c>
      <c r="AA269" t="str">
        <v>Md shuaib Khan</v>
      </c>
      <c r="AB269">
        <v>9161252501</v>
      </c>
      <c r="AC269" t="str">
        <v>mdshuaib.khan@bajajfinserv.in</v>
      </c>
      <c r="AI269">
        <f>TODAY()</f>
        <v>46298</v>
      </c>
    </row>
    <row r="270" xml:space="preserve">
      <c r="A270" t="str">
        <v>YES</v>
      </c>
      <c r="B270" t="str">
        <v>SHUBHAM JHA</v>
      </c>
      <c r="C270" t="str">
        <f t="array" ref="C270">XLOOKUP(B270,'EMP LIST '!$B$2:$B$121,'EMP LIST '!$E$2:$E$121,)</f>
        <v/>
      </c>
      <c r="D270" t="str">
        <f t="array" ref="D270">XLOOKUP($B270,'EMP LIST '!$B$2:$B$121,'EMP LIST '!$F$2:$F$121,)</f>
        <v/>
      </c>
      <c r="E270" t="str">
        <f t="array" ref="E270">XLOOKUP($B270,'EMP LIST '!$B$2:$B$121,'EMP LIST '!$I$2:$I$121,)</f>
        <v/>
      </c>
      <c r="F270" t="str">
        <v>VISHAL</v>
      </c>
      <c r="G270" t="str">
        <v>DR. RANJIT DAS</v>
      </c>
      <c r="H270">
        <f>AI270-J270</f>
        <v>343</v>
      </c>
      <c r="I270" t="str">
        <f t="array" ref="I270">XLOOKUP($B270,'EMP LIST '!$B$2:$B$121,'EMP LIST '!$H$2:$H$121,)</f>
        <v/>
      </c>
      <c r="J270">
        <v>45955</v>
      </c>
      <c r="K270">
        <v>45957</v>
      </c>
      <c r="L270" t="str">
        <v>260BZ8604809</v>
      </c>
      <c r="M270">
        <v>9893595649</v>
      </c>
      <c r="N270" t="str">
        <v>CHHATISGARH</v>
      </c>
      <c r="O270" t="str">
        <v>RAIPUR</v>
      </c>
      <c r="P270" t="str">
        <v>OD</v>
      </c>
      <c r="Q270" t="str">
        <v xml:space="preserve">FIRST ADVISOR </v>
      </c>
      <c r="R270" t="str">
        <v>TATA</v>
      </c>
      <c r="U270" t="str">
        <v>UNSECURED</v>
      </c>
      <c r="V270" t="str">
        <v xml:space="preserve">REJECTED </v>
      </c>
      <c r="Z270" t="str" xml:space="preserve">
        <v xml:space="preserve">FILE SENDER TO BANKER || UNDER PROCESS, ||OWNERSHIP REQUIRED || OHP SEND TO BANKER || WILL ASSIGN TO CREDIT FOR PD || 5 USLs are running and BRE declined._x000d_
,Recently GL closed and availed.,Recently disbursed two loan’s in account.,Credit card utilization is @ 97%.</v>
      </c>
      <c r="AA270" t="str">
        <v>MAMTA SINGH</v>
      </c>
      <c r="AB270">
        <v>7982612369</v>
      </c>
      <c r="AC270" t="str">
        <v>Mamta.singh@tatacapital.com</v>
      </c>
      <c r="AD270" t="str">
        <v>BDS-2004</v>
      </c>
      <c r="AI270">
        <f>TODAY()</f>
        <v>46298</v>
      </c>
    </row>
    <row r="271">
      <c r="A271" t="str">
        <v>YES</v>
      </c>
      <c r="B271" t="str">
        <v>RASHI GANGWAR</v>
      </c>
      <c r="C271" t="str">
        <f t="array" ref="C271">XLOOKUP(B271,'EMP LIST '!$B$2:$B$121,'EMP LIST '!$E$2:$E$121,)</f>
        <v>RAJKUMARI</v>
      </c>
      <c r="D271" t="str">
        <f t="array" ref="D271">XLOOKUP($B271,'EMP LIST '!$B$2:$B$121,'EMP LIST '!$F$2:$F$121,)</f>
        <v>RAJKUMARI</v>
      </c>
      <c r="E271" t="str">
        <f t="array" ref="E271">XLOOKUP($B271,'EMP LIST '!$B$2:$B$121,'EMP LIST '!$I$2:$I$121,)</f>
        <v>SALARIED</v>
      </c>
      <c r="F271" t="str">
        <v>RAJEEV</v>
      </c>
      <c r="G271" t="str">
        <v>MANJIRI S JUVEKAR</v>
      </c>
      <c r="H271">
        <f>AI271-J271</f>
        <v>343</v>
      </c>
      <c r="I271" t="str">
        <f t="array" ref="I271">XLOOKUP($B271,'EMP LIST '!$B$2:$B$121,'EMP LIST '!$H$2:$H$121,)</f>
        <v>NOIDA</v>
      </c>
      <c r="J271">
        <v>45955</v>
      </c>
      <c r="K271">
        <v>45957</v>
      </c>
      <c r="L271" t="str">
        <v>B2C000161042154</v>
      </c>
      <c r="M271">
        <v>9175611776</v>
      </c>
      <c r="N271" t="str">
        <v>MAHARASHTRA</v>
      </c>
      <c r="O271" t="str">
        <v>THANE</v>
      </c>
      <c r="P271" t="str">
        <v>SAL OD</v>
      </c>
      <c r="Q271" t="str">
        <v xml:space="preserve">FIRST ADVISOR </v>
      </c>
      <c r="R271" t="str">
        <v>BAJAJ</v>
      </c>
      <c r="U271" t="str">
        <v>UNSECURED</v>
      </c>
      <c r="V271" t="str">
        <v xml:space="preserve">REJECTED </v>
      </c>
      <c r="Z271" t="str">
        <v>FILE SENDER TO BANKER || UNDER PROCESS, CUSTOMER ALREADY TAKEN FROM PROFESSIONAL LOAN, SALARIED TEAM NOT DO</v>
      </c>
      <c r="AA271" t="str">
        <v>ADITYA</v>
      </c>
      <c r="AB271" t="str">
        <v xml:space="preserve"> 877 910 1381</v>
      </c>
      <c r="AC271" t="str">
        <v>aditya.vartak@bajajfinserv.in</v>
      </c>
      <c r="AI271">
        <f>TODAY()</f>
        <v>46298</v>
      </c>
    </row>
    <row r="272">
      <c r="A272" t="str">
        <v>YES</v>
      </c>
      <c r="B272" t="str">
        <v>SHIVALI JHORI</v>
      </c>
      <c r="C272" t="str">
        <f t="array" ref="C272">XLOOKUP(B272,'EMP LIST '!$B$2:$B$121,'EMP LIST '!$E$2:$E$121,)</f>
        <v/>
      </c>
      <c r="D272" t="str">
        <f t="array" ref="D272">XLOOKUP($B272,'EMP LIST '!$B$2:$B$121,'EMP LIST '!$F$2:$F$121,)</f>
        <v/>
      </c>
      <c r="E272" t="str">
        <f t="array" ref="E272">XLOOKUP($B272,'EMP LIST '!$B$2:$B$121,'EMP LIST '!$I$2:$I$121,)</f>
        <v/>
      </c>
      <c r="F272" t="str">
        <v>RAJEEV</v>
      </c>
      <c r="G272" t="str">
        <v>MR Alok Kumar</v>
      </c>
      <c r="H272">
        <f>AI272-J272</f>
        <v>343</v>
      </c>
      <c r="I272" t="str">
        <f t="array" ref="I272">XLOOKUP($B272,'EMP LIST '!$B$2:$B$121,'EMP LIST '!$H$2:$H$121,)</f>
        <v/>
      </c>
      <c r="J272">
        <v>45955</v>
      </c>
      <c r="K272">
        <v>45958</v>
      </c>
      <c r="L272" t="str">
        <v>B2C000161060009</v>
      </c>
      <c r="M272">
        <v>9113302743</v>
      </c>
      <c r="N272" t="str">
        <v>DELHI</v>
      </c>
      <c r="O272" t="str">
        <v>DELHI</v>
      </c>
      <c r="P272" t="str">
        <v>SAL OD</v>
      </c>
      <c r="Q272" t="str">
        <v xml:space="preserve">FIRST ADVISOR </v>
      </c>
      <c r="R272" t="str">
        <v>BAJAJ</v>
      </c>
      <c r="U272" t="str">
        <v>UNSECURED</v>
      </c>
      <c r="V272" t="str">
        <v xml:space="preserve">REJECTED </v>
      </c>
      <c r="Z272" t="str">
        <v>FILE SENDER TO BANKER || UNDER PROCESS,  CUSTOMER BUSY IN CHHAT POOJA, CUSTOMER NI</v>
      </c>
      <c r="AA272" t="str">
        <v>Ashish Dubey</v>
      </c>
      <c r="AB272" t="str">
        <v>85100 99219</v>
      </c>
      <c r="AC272" t="str">
        <v>ashish.dubey6@bizsupporta.com</v>
      </c>
      <c r="AI272">
        <f>TODAY()</f>
        <v>46298</v>
      </c>
    </row>
    <row r="273">
      <c r="A273" t="str">
        <v>YES</v>
      </c>
      <c r="B273" t="str">
        <v>MANISHA VERMA</v>
      </c>
      <c r="C273" t="str">
        <f t="array" ref="C273">XLOOKUP(B273,'EMP LIST '!$B$2:$B$121,'EMP LIST '!$E$2:$E$121,)</f>
        <v>RAVISH SHARMA</v>
      </c>
      <c r="D273" t="str">
        <f t="array" ref="D273">XLOOKUP($B273,'EMP LIST '!$B$2:$B$121,'EMP LIST '!$F$2:$F$121,)</f>
        <v>RAVISH SHARMA</v>
      </c>
      <c r="E273" t="str">
        <f t="array" ref="E273">XLOOKUP($B273,'EMP LIST '!$B$2:$B$121,'EMP LIST '!$I$2:$I$121,)</f>
        <v>SALARIED</v>
      </c>
      <c r="F273" t="str">
        <v>RAJEEV</v>
      </c>
      <c r="G273" t="str">
        <v>MUKESH KANAS</v>
      </c>
      <c r="H273">
        <f>AI273-J273</f>
        <v>343</v>
      </c>
      <c r="I273" t="str">
        <f t="array" ref="I273">XLOOKUP($B273,'EMP LIST '!$B$2:$B$121,'EMP LIST '!$H$2:$H$121,)</f>
        <v>NOIDA</v>
      </c>
      <c r="J273">
        <v>45955</v>
      </c>
      <c r="K273">
        <v>45967</v>
      </c>
      <c r="L273">
        <v>166202586</v>
      </c>
      <c r="M273">
        <v>8989935421</v>
      </c>
      <c r="N273" t="str">
        <v>MADHYA PRADESH</v>
      </c>
      <c r="O273" t="str">
        <v>BARWANI</v>
      </c>
      <c r="P273" t="str">
        <v>PL</v>
      </c>
      <c r="Q273" t="str">
        <v xml:space="preserve">FIRST ADVISOR </v>
      </c>
      <c r="R273" t="str">
        <v>HDFC</v>
      </c>
      <c r="U273" t="str">
        <v>UNSECURED</v>
      </c>
      <c r="V273" t="str">
        <v>LOGIN</v>
      </c>
      <c r="Z273" t="str">
        <v>FILE SENDER TO BANKER || UNDER PROCESS, || DIGITAL LOAN ASSIST PORTAL BLOCKED  || CASE IN VERIFCATION STAGE  || One personal loan of customer is showing OD in cibil, due to this they asked manual cibil to check, manual cibil send to banker and she has raised mail for re-look the case.</v>
      </c>
      <c r="AA273" t="str">
        <v>GULAFSHA</v>
      </c>
      <c r="AB273">
        <v>8755999242</v>
      </c>
      <c r="AC273" t="str">
        <v>gulfsha.khan@firstadviser.co</v>
      </c>
      <c r="AI273">
        <f>TODAY()</f>
        <v>46298</v>
      </c>
    </row>
    <row r="274">
      <c r="A274" t="str">
        <v>YES</v>
      </c>
      <c r="B274" t="str">
        <v>SHANTANU</v>
      </c>
      <c r="C274" t="str">
        <f t="array" ref="C274">XLOOKUP(B274,'EMP LIST '!$B$2:$B$121,'EMP LIST '!$E$2:$E$121,)</f>
        <v/>
      </c>
      <c r="D274" t="str">
        <f t="array" ref="D274">XLOOKUP($B274,'EMP LIST '!$B$2:$B$121,'EMP LIST '!$F$2:$F$121,)</f>
        <v/>
      </c>
      <c r="E274" t="str">
        <f t="array" ref="E274">XLOOKUP($B274,'EMP LIST '!$B$2:$B$121,'EMP LIST '!$I$2:$I$121,)</f>
        <v/>
      </c>
      <c r="F274" t="str">
        <v>RAJEEV</v>
      </c>
      <c r="G274" t="str">
        <v>DR RIDWAN ABDUL QAYUM KHAN</v>
      </c>
      <c r="H274">
        <f>AI274-J274</f>
        <v>343</v>
      </c>
      <c r="I274" t="str">
        <f t="array" ref="I274">XLOOKUP($B274,'EMP LIST '!$B$2:$B$121,'EMP LIST '!$H$2:$H$121,)</f>
        <v/>
      </c>
      <c r="J274">
        <v>45955</v>
      </c>
      <c r="K274">
        <v>45959</v>
      </c>
      <c r="L274">
        <v>274</v>
      </c>
      <c r="M274">
        <v>9160354167</v>
      </c>
      <c r="N274" t="str">
        <v>TELANGANA</v>
      </c>
      <c r="O274" t="str">
        <v>HYDERABAD</v>
      </c>
      <c r="P274" t="str">
        <v>OD</v>
      </c>
      <c r="Q274" t="str">
        <v>CAT EYE</v>
      </c>
      <c r="R274" t="str">
        <v>LNT</v>
      </c>
      <c r="S274">
        <v>2000000</v>
      </c>
      <c r="T274">
        <v>2000000</v>
      </c>
      <c r="U274" t="str">
        <v>UNSECURED</v>
      </c>
      <c r="V274" t="str">
        <v>LOGIN</v>
      </c>
      <c r="Z274" t="str">
        <v>FILE SENDER TO BANKER || UNDER PROCESS, || CONSULTING LETTER HEAD REQ WITH PRINTED FORMAT</v>
      </c>
      <c r="AA274" t="str">
        <v>GUTLAB</v>
      </c>
      <c r="AB274" t="str">
        <v>90142 83143</v>
      </c>
      <c r="AC274" t="str">
        <v>Gutlabenerjee@Ltfs.com</v>
      </c>
      <c r="AD274" t="str">
        <v>MBBS-2018</v>
      </c>
      <c r="AI274">
        <f>TODAY()</f>
        <v>46298</v>
      </c>
    </row>
    <row r="275">
      <c r="A275" t="str">
        <v>YES</v>
      </c>
      <c r="B275" t="str">
        <v>MOHIT YADAV</v>
      </c>
      <c r="C275" t="str">
        <f t="array" ref="C275">XLOOKUP(B275,'EMP LIST '!$B$2:$B$121,'EMP LIST '!$E$2:$E$121,)</f>
        <v/>
      </c>
      <c r="D275" t="str">
        <f t="array" ref="D275">XLOOKUP($B275,'EMP LIST '!$B$2:$B$121,'EMP LIST '!$F$2:$F$121,)</f>
        <v/>
      </c>
      <c r="E275" t="str">
        <f t="array" ref="E275">XLOOKUP($B275,'EMP LIST '!$B$2:$B$121,'EMP LIST '!$I$2:$I$121,)</f>
        <v/>
      </c>
      <c r="F275" t="str">
        <v>VISHAL</v>
      </c>
      <c r="G275" t="str">
        <v>DR. SADHANA ANUP PANDEY</v>
      </c>
      <c r="H275">
        <f>AI275-J275</f>
        <v>343</v>
      </c>
      <c r="I275" t="str">
        <f t="array" ref="I275">XLOOKUP($B275,'EMP LIST '!$B$2:$B$121,'EMP LIST '!$H$2:$H$121,)</f>
        <v/>
      </c>
      <c r="J275">
        <v>45955</v>
      </c>
      <c r="K275">
        <v>45957</v>
      </c>
      <c r="L275">
        <v>170374577</v>
      </c>
      <c r="M275">
        <v>9136796329</v>
      </c>
      <c r="N275" t="str">
        <v>MAHARASHTRA</v>
      </c>
      <c r="O275" t="str">
        <v>THANE</v>
      </c>
      <c r="P275" t="str">
        <v>TERM LOAN</v>
      </c>
      <c r="Q275" t="str">
        <v>F2 FINTECH</v>
      </c>
      <c r="R275" t="str">
        <v>CHOLA</v>
      </c>
      <c r="U275" t="str">
        <v>UNSECURED</v>
      </c>
      <c r="V275" t="str">
        <v xml:space="preserve">REJECTED </v>
      </c>
      <c r="Z275" t="str">
        <v>FILE SENDER TO BANKER || UNDER PROCESS, ||  CUSTOMER HAS TAKEN 5 STPL in last 6 months</v>
      </c>
      <c r="AA275" t="str">
        <v>VISHAL SHARMA</v>
      </c>
      <c r="AB275">
        <v>8104206394</v>
      </c>
      <c r="AC275" t="str">
        <v>vishalsharmas@chola.murugappa.com</v>
      </c>
      <c r="AD275" t="str">
        <v>BAMS-2013</v>
      </c>
      <c r="AI275">
        <f>TODAY()</f>
        <v>46298</v>
      </c>
    </row>
    <row r="276">
      <c r="A276" t="str">
        <v>YES</v>
      </c>
      <c r="B276" t="str">
        <v>SHANTANU</v>
      </c>
      <c r="C276" t="str">
        <f t="array" ref="C276">XLOOKUP(B276,'EMP LIST '!$B$2:$B$121,'EMP LIST '!$E$2:$E$121,)</f>
        <v/>
      </c>
      <c r="D276" t="str">
        <f t="array" ref="D276">XLOOKUP($B276,'EMP LIST '!$B$2:$B$121,'EMP LIST '!$F$2:$F$121,)</f>
        <v/>
      </c>
      <c r="E276" t="str">
        <f t="array" ref="E276">XLOOKUP($B276,'EMP LIST '!$B$2:$B$121,'EMP LIST '!$I$2:$I$121,)</f>
        <v/>
      </c>
      <c r="F276" t="str">
        <v>RAJEEV</v>
      </c>
      <c r="G276" t="str">
        <v>DR ANNA PRABHUDAS</v>
      </c>
      <c r="H276">
        <f>AI276-J276</f>
        <v>343</v>
      </c>
      <c r="I276" t="str">
        <f t="array" ref="I276">XLOOKUP($B276,'EMP LIST '!$B$2:$B$121,'EMP LIST '!$H$2:$H$121,)</f>
        <v/>
      </c>
      <c r="J276">
        <v>45955</v>
      </c>
      <c r="K276">
        <v>45962</v>
      </c>
      <c r="L276">
        <v>258</v>
      </c>
      <c r="M276">
        <v>9542587104</v>
      </c>
      <c r="N276" t="str">
        <v>TELANGANA</v>
      </c>
      <c r="O276" t="str">
        <v>NALGONDA</v>
      </c>
      <c r="P276" t="str">
        <v>PL</v>
      </c>
      <c r="Q276" t="str">
        <v xml:space="preserve">FIRST ADVISOR </v>
      </c>
      <c r="R276" t="str">
        <v>HDFC</v>
      </c>
      <c r="U276" t="str">
        <v>UNSECURED</v>
      </c>
      <c r="V276" t="str">
        <v xml:space="preserve">REJECTED </v>
      </c>
      <c r="Z276" t="str">
        <v>FILE SENDER TO BANKER || UNDER PROCESS, || NEED BANKING SHARED WITH BANKER || NOT HAVING ITR CANNOT BE DONE</v>
      </c>
      <c r="AA276" t="str">
        <v>GULAFSHA</v>
      </c>
      <c r="AB276">
        <v>8755999242</v>
      </c>
      <c r="AC276" t="str">
        <v>Gulfsha.khan@firstadviser.co</v>
      </c>
      <c r="AD276" t="str">
        <v>MBBBS-1992</v>
      </c>
      <c r="AI276">
        <f>TODAY()</f>
        <v>46298</v>
      </c>
    </row>
    <row r="277">
      <c r="A277" t="str">
        <v>YES</v>
      </c>
      <c r="B277" t="str">
        <v>SHANTANU</v>
      </c>
      <c r="C277" t="str">
        <f t="array" ref="C277">XLOOKUP(B277,'EMP LIST '!$B$2:$B$121,'EMP LIST '!$E$2:$E$121,)</f>
        <v/>
      </c>
      <c r="D277" t="str">
        <f t="array" ref="D277">XLOOKUP($B277,'EMP LIST '!$B$2:$B$121,'EMP LIST '!$F$2:$F$121,)</f>
        <v/>
      </c>
      <c r="E277" t="str">
        <f t="array" ref="E277">XLOOKUP($B277,'EMP LIST '!$B$2:$B$121,'EMP LIST '!$I$2:$I$121,)</f>
        <v/>
      </c>
      <c r="F277" t="str">
        <v>VISHAL</v>
      </c>
      <c r="G277" t="str">
        <v>DR RIDWAN ABDUL QAYUM KHAN</v>
      </c>
      <c r="H277">
        <f>AI277-J277</f>
        <v>343</v>
      </c>
      <c r="I277" t="str">
        <f t="array" ref="I277">XLOOKUP($B277,'EMP LIST '!$B$2:$B$121,'EMP LIST '!$H$2:$H$121,)</f>
        <v/>
      </c>
      <c r="J277">
        <v>45955</v>
      </c>
      <c r="K277">
        <v>45957</v>
      </c>
      <c r="L277" t="str">
        <v>400BZ8600461</v>
      </c>
      <c r="M277">
        <v>9160354167</v>
      </c>
      <c r="N277" t="str">
        <v>TELANGANA</v>
      </c>
      <c r="O277" t="str">
        <v>HYDERABAD</v>
      </c>
      <c r="P277" t="str">
        <v>OD</v>
      </c>
      <c r="Q277" t="str">
        <v xml:space="preserve">FIRST ADVISOR </v>
      </c>
      <c r="R277" t="str">
        <v>TATA</v>
      </c>
      <c r="U277" t="str">
        <v>UNSECURED</v>
      </c>
      <c r="V277" t="str">
        <v xml:space="preserve">REJECTED </v>
      </c>
      <c r="Z277" t="str">
        <v>FILE SENDER TO BANKER || UNDER PROCESS,  || CASE IS IN UNDERWRITING - PD TO BE DONE TODAY || Both office and residence are in negative area. Multiple time rejected in TCL. Last time rejected due to low abb and no credits in Banking. Not Ok</v>
      </c>
      <c r="AA277" t="str">
        <v>MAMTA SINGH</v>
      </c>
      <c r="AB277">
        <v>7982612369</v>
      </c>
      <c r="AC277" t="str">
        <v>Mamta.singh@tatacapital.com</v>
      </c>
      <c r="AD277" t="str">
        <v>MBBS-2018</v>
      </c>
      <c r="AI277">
        <f>TODAY()</f>
        <v>46298</v>
      </c>
    </row>
    <row r="278">
      <c r="A278" t="str">
        <v>YES</v>
      </c>
      <c r="B278" t="str">
        <v>MANVI SHARMA</v>
      </c>
      <c r="C278" t="str">
        <f t="array" ref="C278">XLOOKUP(B278,'EMP LIST '!$B$2:$B$121,'EMP LIST '!$E$2:$E$121,)</f>
        <v/>
      </c>
      <c r="D278" t="str">
        <f t="array" ref="D278">XLOOKUP($B278,'EMP LIST '!$B$2:$B$121,'EMP LIST '!$F$2:$F$121,)</f>
        <v/>
      </c>
      <c r="E278" t="str">
        <f t="array" ref="E278">XLOOKUP($B278,'EMP LIST '!$B$2:$B$121,'EMP LIST '!$I$2:$I$121,)</f>
        <v/>
      </c>
      <c r="F278" t="str">
        <v>RAJEEV</v>
      </c>
      <c r="G278" t="str">
        <v>Dr Vaidehi vinayak rawale</v>
      </c>
      <c r="H278">
        <f>AI278-J278</f>
        <v>343</v>
      </c>
      <c r="I278" t="str">
        <f t="array" ref="I278">XLOOKUP($B278,'EMP LIST '!$B$2:$B$121,'EMP LIST '!$H$2:$H$121,)</f>
        <v/>
      </c>
      <c r="J278">
        <v>45955</v>
      </c>
      <c r="K278">
        <v>45958</v>
      </c>
      <c r="L278">
        <v>278</v>
      </c>
      <c r="M278">
        <v>8767337113</v>
      </c>
      <c r="N278" t="str">
        <v>MAHARASHTRA</v>
      </c>
      <c r="O278" t="str">
        <v>MUMBAI</v>
      </c>
      <c r="P278" t="str">
        <v>OD</v>
      </c>
      <c r="Q278" t="str">
        <v xml:space="preserve">FIRST ADVISOR </v>
      </c>
      <c r="R278" t="str">
        <v>TATA</v>
      </c>
      <c r="U278" t="str">
        <v>UNSECURED</v>
      </c>
      <c r="V278" t="str">
        <v xml:space="preserve">REJECTED </v>
      </c>
      <c r="Z278" t="str">
        <v>FILE SENDER TO BANKER || UNDER PROCESS || CASE LOGIN DONE || CASE UNDERWRITING PD TO BE DONE TODAY  - CUSTOMER FATHER KYC REQ- CX FATHER IS NOT ALIVE ||Existing customer with latest bounce  due to insufficient balance</v>
      </c>
      <c r="AA278" t="str">
        <v>MAMTA SINGH</v>
      </c>
      <c r="AB278">
        <v>7982612369</v>
      </c>
      <c r="AC278" t="str">
        <v>Mamta.singh@tatacapital.com</v>
      </c>
      <c r="AI278">
        <f>TODAY()</f>
        <v>46298</v>
      </c>
    </row>
    <row r="279" xml:space="preserve">
      <c r="A279" t="str">
        <v>YES</v>
      </c>
      <c r="B279" t="str">
        <v>RAJAT DWIVEDI</v>
      </c>
      <c r="C279" t="str">
        <f t="array" ref="C279">XLOOKUP(B279,'EMP LIST '!$B$2:$B$121,'EMP LIST '!$E$2:$E$121,)</f>
        <v>RAJKUMARI</v>
      </c>
      <c r="D279" t="str">
        <f t="array" ref="D279">XLOOKUP($B279,'EMP LIST '!$B$2:$B$121,'EMP LIST '!$F$2:$F$121,)</f>
        <v>RAJKUMARI</v>
      </c>
      <c r="E279" t="str">
        <f t="array" ref="E279">XLOOKUP($B279,'EMP LIST '!$B$2:$B$121,'EMP LIST '!$I$2:$I$121,)</f>
        <v>SALARIED</v>
      </c>
      <c r="F279" t="str">
        <v>RAJEEV</v>
      </c>
      <c r="G279" t="str">
        <v xml:space="preserve">DR Amit kumar </v>
      </c>
      <c r="H279">
        <f>AI279-J279</f>
        <v>343</v>
      </c>
      <c r="I279" t="str">
        <f t="array" ref="I279">XLOOKUP($B279,'EMP LIST '!$B$2:$B$121,'EMP LIST '!$H$2:$H$121,)</f>
        <v>NOIDA</v>
      </c>
      <c r="J279">
        <v>45955</v>
      </c>
      <c r="K279">
        <v>45957</v>
      </c>
      <c r="L279" t="str">
        <v>365BZ8619603</v>
      </c>
      <c r="M279">
        <v>9530025656</v>
      </c>
      <c r="N279" t="str">
        <v>RAJASTHAN</v>
      </c>
      <c r="O279" t="str">
        <v>JAIPUR</v>
      </c>
      <c r="P279" t="str">
        <v>OD</v>
      </c>
      <c r="Q279" t="str">
        <v xml:space="preserve">FIRST ADVISOR </v>
      </c>
      <c r="R279" t="str">
        <v>TATA</v>
      </c>
      <c r="U279" t="str">
        <v>UNSECURED</v>
      </c>
      <c r="V279" t="str">
        <v xml:space="preserve">REJECTED </v>
      </c>
      <c r="Z279" t="str" xml:space="preserve">
        <v xml:space="preserve">FILE SENDER TO BANKER || UNDER PROCESS,  || PD TO BE DONE TODAY ||Live PL Rs. 5 Lacs reflecting amount overdue Rs. 7766 with 11 days DPDs in Oct 25. Moreover, 27 days DPDs seen in Jan 25 and prior to it._x000d_
PL Rs. 1048413 was write off in Dec 2024 with DPDs upto 350+ days._x000d_
GL Rs. 212631 and 60881 reflecting 220 days DPDs in Feb 24 and prior to it._x000d_
GL Rs. 92110, Rs. 24289, Rs. 70570, Rs. 1.99 Lacs  were written off.</v>
      </c>
      <c r="AA279" t="str">
        <v>GAURAV MATHUR</v>
      </c>
      <c r="AB279">
        <v>9654949270</v>
      </c>
      <c r="AC279" t="str">
        <v>gaurav.tcl@tatacapital.com</v>
      </c>
      <c r="AI279">
        <f>TODAY()</f>
        <v>46298</v>
      </c>
    </row>
    <row r="280">
      <c r="A280" t="str">
        <v>YES</v>
      </c>
      <c r="B280" t="str">
        <v>AMANPREET SINGH</v>
      </c>
      <c r="C280" t="str">
        <f t="array" ref="C280">XLOOKUP(B280,'EMP LIST '!$B$2:$B$121,'EMP LIST '!$E$2:$E$121,)</f>
        <v>MANVI BHARDWAJ</v>
      </c>
      <c r="D280" t="str">
        <f t="array" ref="D280">XLOOKUP($B280,'EMP LIST '!$B$2:$B$121,'EMP LIST '!$F$2:$F$121,)</f>
        <v>AMANPREET SINGH</v>
      </c>
      <c r="E280" t="str">
        <f t="array" ref="E280">XLOOKUP($B280,'EMP LIST '!$B$2:$B$121,'EMP LIST '!$I$2:$I$121,)</f>
        <v>SALARIED</v>
      </c>
      <c r="F280" t="str">
        <v>VISHAL</v>
      </c>
      <c r="G280" t="str">
        <v>DR. TAPAN SHARMA</v>
      </c>
      <c r="H280">
        <f>AI280-J280</f>
        <v>343</v>
      </c>
      <c r="I280" t="str">
        <f t="array" ref="I280">XLOOKUP($B280,'EMP LIST '!$B$2:$B$121,'EMP LIST '!$H$2:$H$121,)</f>
        <v>NOIDA</v>
      </c>
      <c r="J280">
        <v>45955</v>
      </c>
      <c r="K280">
        <v>45957</v>
      </c>
      <c r="L280">
        <v>170375340</v>
      </c>
      <c r="M280">
        <v>8860338716</v>
      </c>
      <c r="N280" t="str">
        <v>TRIPURA</v>
      </c>
      <c r="O280" t="str">
        <v>DHALAI</v>
      </c>
      <c r="P280" t="str">
        <v>TERM LOAN</v>
      </c>
      <c r="Q280" t="str">
        <v>F2 FINTECH</v>
      </c>
      <c r="R280" t="str">
        <v>CHOLA</v>
      </c>
      <c r="U280" t="str">
        <v>UNSECURED</v>
      </c>
      <c r="V280" t="str">
        <v xml:space="preserve">REJECTED </v>
      </c>
      <c r="Z280" t="str">
        <v>FILE SENDER TO BANKER || UNDER PROCESS, || 593000 OVERDUE  IN CIBIL REPORT</v>
      </c>
      <c r="AA280" t="str">
        <v>PRASHANTOMN</v>
      </c>
      <c r="AB280">
        <v>9863737905</v>
      </c>
      <c r="AC280" t="str">
        <v>Prashantomn@chola.murugappa.com</v>
      </c>
      <c r="AD280" t="str">
        <v>MBBS-2006</v>
      </c>
      <c r="AI280">
        <f>TODAY()</f>
        <v>46298</v>
      </c>
    </row>
    <row r="281">
      <c r="A281" t="str">
        <v>YES</v>
      </c>
      <c r="B281" t="str">
        <v>SHUBHAM JHA</v>
      </c>
      <c r="C281" t="str">
        <f t="array" ref="C281">XLOOKUP(B281,'EMP LIST '!$B$2:$B$121,'EMP LIST '!$E$2:$E$121,)</f>
        <v/>
      </c>
      <c r="D281" t="str">
        <f t="array" ref="D281">XLOOKUP($B281,'EMP LIST '!$B$2:$B$121,'EMP LIST '!$F$2:$F$121,)</f>
        <v/>
      </c>
      <c r="E281" t="str">
        <f t="array" ref="E281">XLOOKUP($B281,'EMP LIST '!$B$2:$B$121,'EMP LIST '!$I$2:$I$121,)</f>
        <v/>
      </c>
      <c r="F281" t="str">
        <v>VISHAL</v>
      </c>
      <c r="G281" t="str">
        <v>DR. AMIT</v>
      </c>
      <c r="H281">
        <f>AI281-J281</f>
        <v>342</v>
      </c>
      <c r="I281" t="str">
        <f t="array" ref="I281">XLOOKUP($B281,'EMP LIST '!$B$2:$B$121,'EMP LIST '!$H$2:$H$121,)</f>
        <v/>
      </c>
      <c r="J281">
        <v>45956</v>
      </c>
      <c r="K281">
        <v>45956</v>
      </c>
      <c r="L281" t="str">
        <v>SME000017676312</v>
      </c>
      <c r="M281">
        <v>9759763497</v>
      </c>
      <c r="N281" t="str">
        <v>UTTARAKHAND</v>
      </c>
      <c r="O281" t="str">
        <v>BAGESHWAR</v>
      </c>
      <c r="P281" t="str">
        <v>OD</v>
      </c>
      <c r="Q281" t="str">
        <v xml:space="preserve">FIRST ADVISOR </v>
      </c>
      <c r="R281" t="str">
        <v>BAJAJ</v>
      </c>
      <c r="U281" t="str">
        <v>UNSECURED</v>
      </c>
      <c r="V281" t="str">
        <v xml:space="preserve">REJECTED </v>
      </c>
      <c r="W281">
        <v>786</v>
      </c>
      <c r="Z281" t="str">
        <v>FILE SENDER TO BANKER || UNDER PROCESS, RISK SEGMENTATION IS LOW ELIGIBILITY IS 0</v>
      </c>
      <c r="AA281" t="str">
        <v>Ravi Singh2_x000d_</v>
      </c>
      <c r="AB281">
        <v>8954288550</v>
      </c>
      <c r="AC281" t="str">
        <v>ravi.singh2@bajajfinserv.in_x000d_</v>
      </c>
      <c r="AD281" t="str">
        <v>BHMS-2017</v>
      </c>
      <c r="AI281">
        <f>TODAY()</f>
        <v>46298</v>
      </c>
    </row>
    <row r="282">
      <c r="A282" t="str">
        <v>YES</v>
      </c>
      <c r="B282" t="str">
        <v>RIYA CHADDHA</v>
      </c>
      <c r="C282" t="str">
        <f t="array" ref="C282">XLOOKUP(B282,'EMP LIST '!$B$2:$B$121,'EMP LIST '!$E$2:$E$121,)</f>
        <v>VINEET TIWARI</v>
      </c>
      <c r="D282" t="str">
        <f t="array" ref="D282">XLOOKUP($B282,'EMP LIST '!$B$2:$B$121,'EMP LIST '!$F$2:$F$121,)</f>
        <v>VINEET TIWARI</v>
      </c>
      <c r="E282" t="str">
        <f t="array" ref="E282">XLOOKUP($B282,'EMP LIST '!$B$2:$B$121,'EMP LIST '!$I$2:$I$121,)</f>
        <v>SALARIED</v>
      </c>
      <c r="F282" t="str">
        <v>VISHAL</v>
      </c>
      <c r="G282" t="str">
        <v xml:space="preserve">DR. PAWAN KUAMR DAMODARE </v>
      </c>
      <c r="H282">
        <f>AI282-J282</f>
        <v>342</v>
      </c>
      <c r="I282" t="str">
        <f t="array" ref="I282">XLOOKUP($B282,'EMP LIST '!$B$2:$B$121,'EMP LIST '!$H$2:$H$121,)</f>
        <v>NOIDA</v>
      </c>
      <c r="J282">
        <v>45956</v>
      </c>
      <c r="K282">
        <v>45957</v>
      </c>
      <c r="L282" t="str">
        <v>SME000017676525</v>
      </c>
      <c r="M282">
        <v>7049901592</v>
      </c>
      <c r="N282" t="str">
        <v>MADHYA PRADESH</v>
      </c>
      <c r="O282" t="str">
        <v>UJJAIN</v>
      </c>
      <c r="P282" t="str">
        <v>OD</v>
      </c>
      <c r="Q282" t="str">
        <v xml:space="preserve">FIRST ADVISOR </v>
      </c>
      <c r="R282" t="str">
        <v>BAJAJ</v>
      </c>
      <c r="S282">
        <v>300000</v>
      </c>
      <c r="T282">
        <v>300000</v>
      </c>
      <c r="U282" t="str">
        <v>UNSECURED</v>
      </c>
      <c r="V282" t="str">
        <v xml:space="preserve">REJECTED </v>
      </c>
      <c r="Z282" t="str">
        <v>FILE SENDER TO BANKER || UNDER PROCESS, DPD EDUCATION LOAN CREDIT REJECTEDTHIS CASE</v>
      </c>
      <c r="AA282" t="str">
        <v>Siddharth Joshi1_x000d_</v>
      </c>
      <c r="AB282">
        <v>9993777878</v>
      </c>
      <c r="AC282" t="str">
        <v>siddharth.joshi1@bajajfinserv.in_x000d_</v>
      </c>
      <c r="AD282" t="str">
        <v>MBBS-2025</v>
      </c>
      <c r="AI282">
        <f>TODAY()</f>
        <v>46298</v>
      </c>
    </row>
    <row r="283">
      <c r="A283" t="str">
        <v>YES</v>
      </c>
      <c r="B283" t="str">
        <v>VAISHALI RASTOGI</v>
      </c>
      <c r="C283" t="str">
        <f t="array" ref="C283">XLOOKUP(B283,'EMP LIST '!$B$2:$B$121,'EMP LIST '!$E$2:$E$121,)</f>
        <v/>
      </c>
      <c r="D283" t="str">
        <f t="array" ref="D283">XLOOKUP($B283,'EMP LIST '!$B$2:$B$121,'EMP LIST '!$F$2:$F$121,)</f>
        <v/>
      </c>
      <c r="E283" t="str">
        <f t="array" ref="E283">XLOOKUP($B283,'EMP LIST '!$B$2:$B$121,'EMP LIST '!$I$2:$I$121,)</f>
        <v/>
      </c>
      <c r="F283" t="str">
        <v>VISHAL</v>
      </c>
      <c r="G283" t="str">
        <v>DR. AKSHARA S BALAN</v>
      </c>
      <c r="H283">
        <f>AI283-J283</f>
        <v>342</v>
      </c>
      <c r="I283" t="str">
        <f t="array" ref="I283">XLOOKUP($B283,'EMP LIST '!$B$2:$B$121,'EMP LIST '!$H$2:$H$121,)</f>
        <v/>
      </c>
      <c r="J283">
        <v>45956</v>
      </c>
      <c r="K283">
        <v>45957</v>
      </c>
      <c r="L283" t="str">
        <v>SME000017676650</v>
      </c>
      <c r="M283" t="str">
        <v>96458 37807</v>
      </c>
      <c r="N283" t="str">
        <v>KERALA</v>
      </c>
      <c r="O283" t="str">
        <v>THRISSUR</v>
      </c>
      <c r="P283" t="str">
        <v>OD</v>
      </c>
      <c r="Q283" t="str">
        <v xml:space="preserve">FIRST ADVISOR </v>
      </c>
      <c r="R283" t="str">
        <v>BAJAJ</v>
      </c>
      <c r="S283">
        <v>370000</v>
      </c>
      <c r="T283">
        <v>370000</v>
      </c>
      <c r="U283" t="str">
        <v>UNSECURED</v>
      </c>
      <c r="V283" t="str">
        <v xml:space="preserve">REJECTED </v>
      </c>
      <c r="Z283" t="str">
        <v>FILE SENDER TO BANKER || UNDER PROCESS, REQ RESIDENCE ADDRESS PROFF,case can’t process. when discussed with customer she informed that she had made payment late every month. Even 300 days dpd is reported in cibil in most of the loan she availed online</v>
      </c>
      <c r="AA283" t="str">
        <v>Rohith Chandran_x000d_</v>
      </c>
      <c r="AB283">
        <v>8907658068</v>
      </c>
      <c r="AC283" t="str">
        <v>rohith.chandran1@bajajfinserv.in_x000d_</v>
      </c>
      <c r="AD283" t="str">
        <v>MBBS-2024</v>
      </c>
      <c r="AI283">
        <f>TODAY()</f>
        <v>46298</v>
      </c>
    </row>
    <row r="284">
      <c r="A284" t="str">
        <v>YES</v>
      </c>
      <c r="B284" t="str">
        <v>KAJAL</v>
      </c>
      <c r="C284" t="str">
        <f t="array" ref="C284">XLOOKUP(B284,'EMP LIST '!$B$2:$B$121,'EMP LIST '!$E$2:$E$121,)</f>
        <v/>
      </c>
      <c r="D284" t="str">
        <f t="array" ref="D284">XLOOKUP($B284,'EMP LIST '!$B$2:$B$121,'EMP LIST '!$F$2:$F$121,)</f>
        <v/>
      </c>
      <c r="E284" t="str">
        <f t="array" ref="E284">XLOOKUP($B284,'EMP LIST '!$B$2:$B$121,'EMP LIST '!$I$2:$I$121,)</f>
        <v/>
      </c>
      <c r="F284" t="str">
        <v>RAJEEV</v>
      </c>
      <c r="G284" t="str">
        <v>DR. SAJITH S L</v>
      </c>
      <c r="H284">
        <f>AI284-J284</f>
        <v>342</v>
      </c>
      <c r="I284" t="str">
        <f t="array" ref="I284">XLOOKUP($B284,'EMP LIST '!$B$2:$B$121,'EMP LIST '!$H$2:$H$121,)</f>
        <v/>
      </c>
      <c r="J284">
        <v>45956</v>
      </c>
      <c r="K284">
        <v>45958</v>
      </c>
      <c r="L284" t="str">
        <v>B2C000161247740</v>
      </c>
      <c r="M284">
        <v>7994284867</v>
      </c>
      <c r="N284" t="str">
        <v>DELHI</v>
      </c>
      <c r="O284" t="str">
        <v>DELHI</v>
      </c>
      <c r="P284" t="str">
        <v>SAL OD</v>
      </c>
      <c r="Q284" t="str">
        <v xml:space="preserve">FIRST ADVISOR </v>
      </c>
      <c r="R284" t="str">
        <v>BAJAJ</v>
      </c>
      <c r="U284" t="str">
        <v>UNSECURED</v>
      </c>
      <c r="V284" t="str">
        <v>HOLD</v>
      </c>
      <c r="Z284" t="str">
        <v>FILE SENDER TO BANKER || UNDER PROCESS, REQ ADDRESS PROFF &amp; 26 AS REQ ADDRESS PROFF</v>
      </c>
      <c r="AA284" t="str">
        <v>Ashish Dubey</v>
      </c>
      <c r="AB284" t="str">
        <v>85100 99219</v>
      </c>
      <c r="AC284" t="str">
        <v>ashish.dubey6@bizsupporta.com</v>
      </c>
      <c r="AI284">
        <f>TODAY()</f>
        <v>46298</v>
      </c>
    </row>
    <row r="285">
      <c r="A285" t="str">
        <v>YES</v>
      </c>
      <c r="B285" t="str">
        <v>SHUBHAM JHA</v>
      </c>
      <c r="C285" t="str">
        <f t="array" ref="C285">XLOOKUP(B285,'EMP LIST '!$B$2:$B$121,'EMP LIST '!$E$2:$E$121,)</f>
        <v/>
      </c>
      <c r="D285" t="str">
        <f t="array" ref="D285">XLOOKUP($B285,'EMP LIST '!$B$2:$B$121,'EMP LIST '!$F$2:$F$121,)</f>
        <v/>
      </c>
      <c r="E285" t="str">
        <f t="array" ref="E285">XLOOKUP($B285,'EMP LIST '!$B$2:$B$121,'EMP LIST '!$I$2:$I$121,)</f>
        <v/>
      </c>
      <c r="F285" t="str">
        <v>VISHAL</v>
      </c>
      <c r="G285" t="str">
        <v>DR. NITISH KUMAR KARMENDRA</v>
      </c>
      <c r="H285">
        <f>AI285-J285</f>
        <v>342</v>
      </c>
      <c r="I285" t="str">
        <f t="array" ref="I285">XLOOKUP($B285,'EMP LIST '!$B$2:$B$121,'EMP LIST '!$H$2:$H$121,)</f>
        <v/>
      </c>
      <c r="J285">
        <v>45956</v>
      </c>
      <c r="K285">
        <v>45956</v>
      </c>
      <c r="L285">
        <v>170375408</v>
      </c>
      <c r="M285">
        <v>9691311482</v>
      </c>
      <c r="N285" t="str">
        <v>CHHATISGARH</v>
      </c>
      <c r="O285" t="str">
        <v>SURGUJA</v>
      </c>
      <c r="P285" t="str">
        <v>TERM LOAN</v>
      </c>
      <c r="Q285" t="str">
        <v>F2 FINTECH</v>
      </c>
      <c r="R285" t="str">
        <v>CHOLA</v>
      </c>
      <c r="U285" t="str">
        <v>UNSECURED</v>
      </c>
      <c r="V285" t="str">
        <v xml:space="preserve">REJECTED </v>
      </c>
      <c r="Z285" t="str">
        <v>FILE SENDER TO BANKER || UNDER PROCESS, || Recent DPD in cibil. Not ok</v>
      </c>
      <c r="AA285" t="str">
        <v>SWATI DUBEY</v>
      </c>
      <c r="AB285" t="str">
        <v>91111 99339</v>
      </c>
      <c r="AC285" t="str">
        <v>swatidubey@chola1.murugappa.com</v>
      </c>
      <c r="AD285" t="str">
        <v>MBBS-2016</v>
      </c>
      <c r="AI285">
        <f>TODAY()</f>
        <v>46298</v>
      </c>
    </row>
    <row r="286">
      <c r="A286" t="str">
        <v>YES</v>
      </c>
      <c r="B286" t="str">
        <v>RIYA CHADDHA</v>
      </c>
      <c r="C286" t="str">
        <f t="array" ref="C286">XLOOKUP(B286,'EMP LIST '!$B$2:$B$121,'EMP LIST '!$E$2:$E$121,)</f>
        <v>VINEET TIWARI</v>
      </c>
      <c r="D286" t="str">
        <f t="array" ref="D286">XLOOKUP($B286,'EMP LIST '!$B$2:$B$121,'EMP LIST '!$F$2:$F$121,)</f>
        <v>VINEET TIWARI</v>
      </c>
      <c r="E286" t="str">
        <f t="array" ref="E286">XLOOKUP($B286,'EMP LIST '!$B$2:$B$121,'EMP LIST '!$I$2:$I$121,)</f>
        <v>SALARIED</v>
      </c>
      <c r="F286" t="str">
        <v>VISHAL</v>
      </c>
      <c r="G286" t="str">
        <v>DR. SUREKHA UDAYNARAYAN PAL</v>
      </c>
      <c r="H286">
        <f>AI286-J286</f>
        <v>342</v>
      </c>
      <c r="I286" t="str">
        <f t="array" ref="I286">XLOOKUP($B286,'EMP LIST '!$B$2:$B$121,'EMP LIST '!$H$2:$H$121,)</f>
        <v>NOIDA</v>
      </c>
      <c r="J286">
        <v>45956</v>
      </c>
      <c r="K286">
        <v>45956</v>
      </c>
      <c r="L286" t="str">
        <v>632BZ8647740</v>
      </c>
      <c r="M286">
        <v>9167092492</v>
      </c>
      <c r="N286" t="str">
        <v>MAHARASHTRA</v>
      </c>
      <c r="O286" t="str">
        <v>MUMBAI</v>
      </c>
      <c r="P286" t="str">
        <v>OD</v>
      </c>
      <c r="Q286" t="str">
        <v xml:space="preserve">FIRST ADVISOR </v>
      </c>
      <c r="R286" t="str">
        <v>TATA</v>
      </c>
      <c r="U286" t="str">
        <v>UNSECURED</v>
      </c>
      <c r="V286" t="str">
        <v xml:space="preserve">REJECTED </v>
      </c>
      <c r="Z286" t="str">
        <v>FILE SENDER TO BANKER || UNDER PROCESS,  || 9 ENQURIES IN LAST 3 MONTH,ABB IS 28 K ,UNABLE TO PROCESS</v>
      </c>
      <c r="AA286" t="str">
        <v>MAMTA SINGH</v>
      </c>
      <c r="AB286">
        <v>7982612369</v>
      </c>
      <c r="AC286" t="str">
        <v>Mamta.singh@tatacapital.com</v>
      </c>
      <c r="AD286" t="str">
        <v>BDS-2014</v>
      </c>
      <c r="AI286">
        <f>TODAY()</f>
        <v>46298</v>
      </c>
    </row>
    <row r="287" xml:space="preserve">
      <c r="A287" t="str">
        <v>YES</v>
      </c>
      <c r="B287" t="str">
        <v>RASHI GANGWAR</v>
      </c>
      <c r="C287" t="str">
        <f t="array" ref="C287">XLOOKUP(B287,'EMP LIST '!$B$2:$B$121,'EMP LIST '!$E$2:$E$121,)</f>
        <v>RAJKUMARI</v>
      </c>
      <c r="D287" t="str">
        <f t="array" ref="D287">XLOOKUP($B287,'EMP LIST '!$B$2:$B$121,'EMP LIST '!$F$2:$F$121,)</f>
        <v>RAJKUMARI</v>
      </c>
      <c r="E287" t="str">
        <f t="array" ref="E287">XLOOKUP($B287,'EMP LIST '!$B$2:$B$121,'EMP LIST '!$I$2:$I$121,)</f>
        <v>SALARIED</v>
      </c>
      <c r="F287" t="str">
        <v>RAJEEV</v>
      </c>
      <c r="G287" t="str">
        <v>DR GURSANDEEP SINGH</v>
      </c>
      <c r="H287">
        <f>AI287-J287</f>
        <v>342</v>
      </c>
      <c r="I287" t="str">
        <f t="array" ref="I287">XLOOKUP($B287,'EMP LIST '!$B$2:$B$121,'EMP LIST '!$H$2:$H$121,)</f>
        <v>NOIDA</v>
      </c>
      <c r="J287">
        <v>45956</v>
      </c>
      <c r="K287">
        <v>45957</v>
      </c>
      <c r="L287">
        <v>170375559</v>
      </c>
      <c r="M287">
        <v>9915091072</v>
      </c>
      <c r="N287" t="str">
        <v>TELANGANA</v>
      </c>
      <c r="O287" t="str">
        <v>Siddipet</v>
      </c>
      <c r="P287" t="str">
        <v>TERM LOAN</v>
      </c>
      <c r="Q287" t="str">
        <v>F2 FINTECH</v>
      </c>
      <c r="R287" t="str">
        <v>CHOLA</v>
      </c>
      <c r="S287">
        <v>1000000</v>
      </c>
      <c r="T287">
        <v>1000000</v>
      </c>
      <c r="U287" t="str">
        <v>UNSECURED</v>
      </c>
      <c r="V287" t="str">
        <v>DISBURSED</v>
      </c>
      <c r="X287">
        <v>45957</v>
      </c>
      <c r="Y287">
        <v>45957</v>
      </c>
      <c r="Z287" t="str" xml:space="preserve">
        <v xml:space="preserve">FILE SENDER TO BANKER || UNDER PROCESS, || Govt id card 
Punjab medical registration certificate</v>
      </c>
      <c r="AA287" t="str">
        <v>NARESH</v>
      </c>
      <c r="AB287" t="str">
        <v xml:space="preserve"> 99899 74544</v>
      </c>
      <c r="AC287" t="str">
        <v>nareshrr@chola.murugappa.com</v>
      </c>
      <c r="AI287">
        <f>TODAY()</f>
        <v>46298</v>
      </c>
    </row>
    <row r="288">
      <c r="A288" t="str">
        <v>YES</v>
      </c>
      <c r="B288" t="str">
        <v>MANISHA SAXENA</v>
      </c>
      <c r="C288" t="str">
        <f t="array" ref="C288">XLOOKUP(B288,'EMP LIST '!$B$2:$B$121,'EMP LIST '!$E$2:$E$121,)</f>
        <v>SHASHANK BHARDWAJ</v>
      </c>
      <c r="D288" t="str">
        <f t="array" ref="D288">XLOOKUP($B288,'EMP LIST '!$B$2:$B$121,'EMP LIST '!$F$2:$F$121,)</f>
        <v>SHASHANK BHARDWAJ</v>
      </c>
      <c r="E288" t="str">
        <f t="array" ref="E288">XLOOKUP($B288,'EMP LIST '!$B$2:$B$121,'EMP LIST '!$I$2:$I$121,)</f>
        <v>SALARIED</v>
      </c>
      <c r="F288" t="str">
        <v>VISHAL</v>
      </c>
      <c r="G288" t="str">
        <v>DR. PENMETSA VAMSI KRISHNAM RAJU</v>
      </c>
      <c r="H288">
        <f>AI288-J288</f>
        <v>342</v>
      </c>
      <c r="I288" t="str">
        <f t="array" ref="I288">XLOOKUP($B288,'EMP LIST '!$B$2:$B$121,'EMP LIST '!$H$2:$H$121,)</f>
        <v>BAREILLY</v>
      </c>
      <c r="J288">
        <v>45956</v>
      </c>
      <c r="L288" t="str">
        <v>SME000017679047</v>
      </c>
      <c r="M288">
        <v>8341497439</v>
      </c>
      <c r="N288" t="str">
        <v>KARNATAKA</v>
      </c>
      <c r="O288" t="str">
        <v>BENGALURU</v>
      </c>
      <c r="P288" t="str">
        <v>OD</v>
      </c>
      <c r="Q288" t="str">
        <v xml:space="preserve">FIRST ADVISOR </v>
      </c>
      <c r="R288" t="str">
        <v>BAJAJ</v>
      </c>
      <c r="U288" t="str">
        <v>UNSECURED</v>
      </c>
      <c r="V288" t="str">
        <v>HOLD</v>
      </c>
      <c r="Z288" t="str">
        <v>FILE SENDER TO BANKER || UNDER PROCESS, REQ RESIDENCE ADDRESS PROFF</v>
      </c>
      <c r="AA288" t="str">
        <v>Vinay V_x000d_</v>
      </c>
      <c r="AB288">
        <v>8310156392</v>
      </c>
      <c r="AC288" t="str">
        <v>vinay.v@bajajfinserv.in_x000d_</v>
      </c>
      <c r="AD288" t="str">
        <v>MBBS-2018</v>
      </c>
      <c r="AI288">
        <f>TODAY()</f>
        <v>46298</v>
      </c>
    </row>
    <row r="289">
      <c r="A289" t="str">
        <v>YES</v>
      </c>
      <c r="B289" t="str">
        <v>RAJKUMARI</v>
      </c>
      <c r="C289" t="str">
        <f t="array" ref="C289">XLOOKUP(B289,'EMP LIST '!$B$2:$B$121,'EMP LIST '!$E$2:$E$121,)</f>
        <v>RAJKUMARI</v>
      </c>
      <c r="D289" t="str">
        <f t="array" ref="D289">XLOOKUP($B289,'EMP LIST '!$B$2:$B$121,'EMP LIST '!$F$2:$F$121,)</f>
        <v>RAJKUMARI</v>
      </c>
      <c r="E289" t="str">
        <f t="array" ref="E289">XLOOKUP($B289,'EMP LIST '!$B$2:$B$121,'EMP LIST '!$I$2:$I$121,)</f>
        <v>SALARIED</v>
      </c>
      <c r="F289" t="str">
        <v>RAJEEV</v>
      </c>
      <c r="G289" t="str">
        <v xml:space="preserve">DR Amit kumar </v>
      </c>
      <c r="H289">
        <f>AI289-J289</f>
        <v>342</v>
      </c>
      <c r="I289" t="str">
        <f t="array" ref="I289">XLOOKUP($B289,'EMP LIST '!$B$2:$B$121,'EMP LIST '!$H$2:$H$121,)</f>
        <v>NOIDA</v>
      </c>
      <c r="J289">
        <v>45956</v>
      </c>
      <c r="K289">
        <v>45958</v>
      </c>
      <c r="L289">
        <v>289</v>
      </c>
      <c r="M289" t="str">
        <v>95300 25656</v>
      </c>
      <c r="N289" t="str">
        <v>RAJASTHAN</v>
      </c>
      <c r="O289" t="str">
        <v>JAIPUR</v>
      </c>
      <c r="P289" t="str">
        <v>OD</v>
      </c>
      <c r="Q289" t="str">
        <v xml:space="preserve">FIRST ADVISOR </v>
      </c>
      <c r="R289" t="str">
        <v>ABCL</v>
      </c>
      <c r="U289" t="str">
        <v>UNSECURED</v>
      </c>
      <c r="V289" t="str">
        <v xml:space="preserve">REJECTED </v>
      </c>
      <c r="Z289" t="str">
        <v xml:space="preserve">FILE SENDER TO BANKER || UNDER PROCESS, ||  BOUNCING IN LOAN CANNOT BE DONE 0 ELIGIBILITY AS PER POLICY </v>
      </c>
      <c r="AA289" t="str">
        <v>SIDHHARTH</v>
      </c>
      <c r="AB289" t="str">
        <v xml:space="preserve"> 89528 93414</v>
      </c>
      <c r="AC289" t="str">
        <v>Siddharth.singh6@adityabirlacapital.com</v>
      </c>
      <c r="AI289">
        <f>TODAY()</f>
        <v>46298</v>
      </c>
    </row>
    <row r="290">
      <c r="A290" t="str">
        <v>YES</v>
      </c>
      <c r="B290" t="str">
        <v>MANISHA VERMA</v>
      </c>
      <c r="C290" t="str">
        <f t="array" ref="C290">XLOOKUP(B290,'EMP LIST '!$B$2:$B$121,'EMP LIST '!$E$2:$E$121,)</f>
        <v>RAVISH SHARMA</v>
      </c>
      <c r="D290" t="str">
        <f t="array" ref="D290">XLOOKUP($B290,'EMP LIST '!$B$2:$B$121,'EMP LIST '!$F$2:$F$121,)</f>
        <v>RAVISH SHARMA</v>
      </c>
      <c r="E290" t="str">
        <f t="array" ref="E290">XLOOKUP($B290,'EMP LIST '!$B$2:$B$121,'EMP LIST '!$I$2:$I$121,)</f>
        <v>SALARIED</v>
      </c>
      <c r="F290" t="str">
        <v>RAJEEV</v>
      </c>
      <c r="G290" t="str">
        <v>Anand Mohan Tripathi</v>
      </c>
      <c r="H290">
        <f>AI290-J290</f>
        <v>342</v>
      </c>
      <c r="I290" t="str">
        <f t="array" ref="I290">XLOOKUP($B290,'EMP LIST '!$B$2:$B$121,'EMP LIST '!$H$2:$H$121,)</f>
        <v>NOIDA</v>
      </c>
      <c r="J290">
        <v>45956</v>
      </c>
      <c r="K290">
        <v>45959</v>
      </c>
      <c r="L290">
        <v>290</v>
      </c>
      <c r="M290">
        <v>7052181292</v>
      </c>
      <c r="N290" t="str">
        <v>CHATTISGRAH</v>
      </c>
      <c r="O290" t="str">
        <v>AMBIKAPUR</v>
      </c>
      <c r="P290" t="str">
        <v>TERM LOAN</v>
      </c>
      <c r="Q290" t="str">
        <v xml:space="preserve">FIRST ADVISOR </v>
      </c>
      <c r="R290" t="str">
        <v>POONEWALA</v>
      </c>
      <c r="U290" t="str">
        <v>UNSECURED</v>
      </c>
      <c r="V290" t="str">
        <v>LOGIN</v>
      </c>
      <c r="Z290" t="str">
        <v xml:space="preserve">FILE SENDER TO BANKER || UNDER PROCESS, </v>
      </c>
      <c r="AA290" t="str">
        <v>VISHAL</v>
      </c>
      <c r="AB290" t="str">
        <v>88712 99921</v>
      </c>
      <c r="AC290" t="str">
        <v>vishal.jadhav@poonawallafincorp.com</v>
      </c>
      <c r="AI290">
        <f>TODAY()</f>
        <v>46298</v>
      </c>
    </row>
    <row r="291">
      <c r="A291" t="str">
        <v>YES</v>
      </c>
      <c r="B291" t="str">
        <v>ALEENA KHAN</v>
      </c>
      <c r="C291" t="str">
        <f t="array" ref="C291">XLOOKUP(B291,'EMP LIST '!$B$2:$B$121,'EMP LIST '!$E$2:$E$121,)</f>
        <v>ANURAG SHARMA</v>
      </c>
      <c r="D291" t="str">
        <f t="array" ref="D291">XLOOKUP($B291,'EMP LIST '!$B$2:$B$121,'EMP LIST '!$F$2:$F$121,)</f>
        <v>SHASHANK BHARDWAJ</v>
      </c>
      <c r="E291" t="str">
        <f t="array" ref="E291">XLOOKUP($B291,'EMP LIST '!$B$2:$B$121,'EMP LIST '!$I$2:$I$121,)</f>
        <v>SALARIED</v>
      </c>
      <c r="F291" t="str">
        <v>VISHAL</v>
      </c>
      <c r="G291" t="str">
        <v>DR. SRINIVAS SUBUDHI</v>
      </c>
      <c r="H291">
        <f>AI291-J291</f>
        <v>342</v>
      </c>
      <c r="I291" t="str">
        <f t="array" ref="I291">XLOOKUP($B291,'EMP LIST '!$B$2:$B$121,'EMP LIST '!$H$2:$H$121,)</f>
        <v>BAREILLY</v>
      </c>
      <c r="J291">
        <v>45956</v>
      </c>
      <c r="K291">
        <v>45956</v>
      </c>
      <c r="L291" t="str">
        <v>SME000017679627</v>
      </c>
      <c r="M291">
        <v>9494419913</v>
      </c>
      <c r="N291" t="str">
        <v>TELANGANA</v>
      </c>
      <c r="O291" t="str">
        <v>malkajigri</v>
      </c>
      <c r="P291" t="str">
        <v>TOP UP</v>
      </c>
      <c r="Q291" t="str">
        <v xml:space="preserve">FIRST ADVISOR </v>
      </c>
      <c r="R291" t="str">
        <v>BAJAJ</v>
      </c>
      <c r="S291">
        <v>1290000</v>
      </c>
      <c r="T291">
        <v>1290000</v>
      </c>
      <c r="U291" t="str">
        <v>UNSECURED</v>
      </c>
      <c r="V291" t="str">
        <v xml:space="preserve">REJECTED </v>
      </c>
      <c r="Z291" t="str">
        <v>FILE SENDER TO BANKER || UNDER PROCESS, CIBIL CONSENT LINK SENT TO CUSTOMER, Req bank statement, CANNOT DO BECAUSE CUSTOMER ALREADY TAKEN 40 L N ELIGIBILITY IS 23 L</v>
      </c>
      <c r="AA291" t="str">
        <v>C EshwarRao_x000d_</v>
      </c>
      <c r="AB291">
        <v>9074641230</v>
      </c>
      <c r="AC291" t="str">
        <v>c.eshwarrao@bajajfinserv.in_x000d_</v>
      </c>
      <c r="AD291" t="str">
        <v>MBBS-2017</v>
      </c>
      <c r="AI291">
        <f>TODAY()</f>
        <v>46298</v>
      </c>
    </row>
    <row r="292" xml:space="preserve">
      <c r="A292" t="str">
        <v>YES</v>
      </c>
      <c r="B292" t="str">
        <v>VINEET TIWARI</v>
      </c>
      <c r="C292" t="str">
        <f t="array" ref="C292">XLOOKUP(B292,'EMP LIST '!$B$2:$B$121,'EMP LIST '!$E$2:$E$121,)</f>
        <v>VINEET TIWARI</v>
      </c>
      <c r="D292" t="str">
        <f t="array" ref="D292">XLOOKUP($B292,'EMP LIST '!$B$2:$B$121,'EMP LIST '!$F$2:$F$121,)</f>
        <v>VINEET TIWARI</v>
      </c>
      <c r="E292" t="str">
        <f t="array" ref="E292">XLOOKUP($B292,'EMP LIST '!$B$2:$B$121,'EMP LIST '!$I$2:$I$121,)</f>
        <v>SALARIED</v>
      </c>
      <c r="F292" t="str">
        <v>RAJEEV</v>
      </c>
      <c r="G292" t="str" xml:space="preserve">
        <v xml:space="preserve">DR THAKOR SANJAYKUMAR JORAJI
</v>
      </c>
      <c r="H292">
        <f>AI292-J292</f>
        <v>341</v>
      </c>
      <c r="I292" t="str">
        <f t="array" ref="I292">XLOOKUP($B292,'EMP LIST '!$B$2:$B$121,'EMP LIST '!$H$2:$H$121,)</f>
        <v>NOIDA</v>
      </c>
      <c r="J292">
        <v>45957</v>
      </c>
      <c r="K292">
        <v>45958</v>
      </c>
      <c r="L292" t="str">
        <v>SME000017684132</v>
      </c>
      <c r="M292">
        <v>7623930344</v>
      </c>
      <c r="N292" t="str">
        <v xml:space="preserve">GUJARAT </v>
      </c>
      <c r="O292" t="str">
        <v>BHUJ</v>
      </c>
      <c r="P292" t="str">
        <v>OD</v>
      </c>
      <c r="Q292" t="str">
        <v xml:space="preserve">FIRST ADVISOR </v>
      </c>
      <c r="R292" t="str">
        <v>BAJAJ</v>
      </c>
      <c r="S292">
        <v>840000</v>
      </c>
      <c r="T292">
        <v>840000</v>
      </c>
      <c r="U292" t="str">
        <v>UNSECURED</v>
      </c>
      <c r="V292" t="str">
        <v>DISBURSED</v>
      </c>
      <c r="X292">
        <v>45958</v>
      </c>
      <c r="Y292">
        <v>45959</v>
      </c>
      <c r="Z292" t="str">
        <v>FILE SENDER TO BANKER || UNDER PROCESS, EKYC REQ, TO BE DISBURSED TODAY</v>
      </c>
      <c r="AA292" t="str">
        <v>NAKAR PRINCE</v>
      </c>
      <c r="AB292">
        <v>9537203331</v>
      </c>
      <c r="AC292" t="str">
        <v>nakar.prince@bajajfinserv.in</v>
      </c>
      <c r="AI292">
        <f>TODAY()</f>
        <v>46298</v>
      </c>
    </row>
    <row r="293">
      <c r="A293" t="str">
        <v>YES</v>
      </c>
      <c r="B293" t="str">
        <v>KAJAL</v>
      </c>
      <c r="C293" t="str">
        <f t="array" ref="C293">XLOOKUP(B293,'EMP LIST '!$B$2:$B$121,'EMP LIST '!$E$2:$E$121,)</f>
        <v/>
      </c>
      <c r="D293" t="str">
        <f t="array" ref="D293">XLOOKUP($B293,'EMP LIST '!$B$2:$B$121,'EMP LIST '!$F$2:$F$121,)</f>
        <v/>
      </c>
      <c r="E293" t="str">
        <f t="array" ref="E293">XLOOKUP($B293,'EMP LIST '!$B$2:$B$121,'EMP LIST '!$I$2:$I$121,)</f>
        <v/>
      </c>
      <c r="F293" t="str">
        <v>RAJEEV</v>
      </c>
      <c r="G293" t="str">
        <v xml:space="preserve">DR JATIN KHANDELWAL </v>
      </c>
      <c r="H293">
        <f>AI293-J293</f>
        <v>341</v>
      </c>
      <c r="I293" t="str">
        <f t="array" ref="I293">XLOOKUP($B293,'EMP LIST '!$B$2:$B$121,'EMP LIST '!$H$2:$H$121,)</f>
        <v/>
      </c>
      <c r="J293">
        <v>45957</v>
      </c>
      <c r="K293">
        <v>45957</v>
      </c>
      <c r="L293" t="str">
        <v>SME000017684183</v>
      </c>
      <c r="M293">
        <v>9557872609</v>
      </c>
      <c r="N293" t="str">
        <v>DELHI</v>
      </c>
      <c r="O293" t="str">
        <v>DELHI</v>
      </c>
      <c r="P293" t="str">
        <v>OD</v>
      </c>
      <c r="Q293" t="str">
        <v xml:space="preserve">FIRST ADVISOR </v>
      </c>
      <c r="R293" t="str">
        <v>BAJAJ</v>
      </c>
      <c r="S293">
        <v>3600000</v>
      </c>
      <c r="T293">
        <v>3600000</v>
      </c>
      <c r="U293" t="str">
        <v>UNSECURED</v>
      </c>
      <c r="V293" t="str">
        <v xml:space="preserve">REJECTED </v>
      </c>
      <c r="W293">
        <v>767</v>
      </c>
      <c r="Z293" t="str">
        <v xml:space="preserve">FILE SENDER TO BANKER || UNDER PROCESS, CASE MOVED TO CREDIT, PD DONE, DEGREE NOT VERIFIED, </v>
      </c>
      <c r="AA293" t="str">
        <v>SHUAIB</v>
      </c>
      <c r="AB293">
        <v>9161252501</v>
      </c>
      <c r="AC293" t="str">
        <v>mdshuaib.khan@bajajfinserv.in</v>
      </c>
      <c r="AI293">
        <f>TODAY()</f>
        <v>46298</v>
      </c>
    </row>
    <row r="294">
      <c r="A294" t="str">
        <v>YES</v>
      </c>
      <c r="B294" t="str">
        <v>SHANTANU</v>
      </c>
      <c r="C294" t="str">
        <f t="array" ref="C294">XLOOKUP(B294,'EMP LIST '!$B$2:$B$121,'EMP LIST '!$E$2:$E$121,)</f>
        <v/>
      </c>
      <c r="D294" t="str">
        <f t="array" ref="D294">XLOOKUP($B294,'EMP LIST '!$B$2:$B$121,'EMP LIST '!$F$2:$F$121,)</f>
        <v/>
      </c>
      <c r="E294" t="str">
        <f t="array" ref="E294">XLOOKUP($B294,'EMP LIST '!$B$2:$B$121,'EMP LIST '!$I$2:$I$121,)</f>
        <v/>
      </c>
      <c r="F294" t="str">
        <v>RAJEEV</v>
      </c>
      <c r="G294" t="str">
        <v>DR RIDWAN ABDUL QAYUM KHAN</v>
      </c>
      <c r="H294">
        <f>AI294-J294</f>
        <v>341</v>
      </c>
      <c r="I294" t="str">
        <f t="array" ref="I294">XLOOKUP($B294,'EMP LIST '!$B$2:$B$121,'EMP LIST '!$H$2:$H$121,)</f>
        <v/>
      </c>
      <c r="J294">
        <v>45957</v>
      </c>
      <c r="K294">
        <v>45957</v>
      </c>
      <c r="L294">
        <v>294</v>
      </c>
      <c r="M294">
        <v>9160354167</v>
      </c>
      <c r="N294" t="str">
        <v>TELANGANA</v>
      </c>
      <c r="O294" t="str">
        <v>HYDERABAD</v>
      </c>
      <c r="P294" t="str">
        <v>OD</v>
      </c>
      <c r="Q294" t="str">
        <v>F2 FINTECH</v>
      </c>
      <c r="R294" t="str">
        <v xml:space="preserve">BAJAJ MARKET </v>
      </c>
      <c r="U294" t="str">
        <v>UNSECURED</v>
      </c>
      <c r="V294" t="str">
        <v xml:space="preserve">REJECTED </v>
      </c>
      <c r="Z294" t="str">
        <v>FILE SENDER TO BANKER || UNDER PROCESS, CUSTOMER TAKEN 20 L FROM BAJAJ, SAME CASE LOGIN IN LNT</v>
      </c>
      <c r="AA294" t="str">
        <v>SHAIK</v>
      </c>
      <c r="AB294" t="str">
        <v xml:space="preserve"> 95150 81434</v>
      </c>
      <c r="AC294" t="str">
        <v>Shaik.basha4@bjajfinserv.in</v>
      </c>
      <c r="AD294" t="str">
        <v>MBBS-2018</v>
      </c>
      <c r="AI294">
        <f>TODAY()</f>
        <v>46298</v>
      </c>
    </row>
    <row r="295">
      <c r="A295" t="str">
        <v>YES</v>
      </c>
      <c r="B295" t="str">
        <v>RAJKUMARI</v>
      </c>
      <c r="C295" t="str">
        <f t="array" ref="C295">XLOOKUP(B295,'EMP LIST '!$B$2:$B$121,'EMP LIST '!$E$2:$E$121,)</f>
        <v>RAJKUMARI</v>
      </c>
      <c r="D295" t="str">
        <f t="array" ref="D295">XLOOKUP($B295,'EMP LIST '!$B$2:$B$121,'EMP LIST '!$F$2:$F$121,)</f>
        <v>RAJKUMARI</v>
      </c>
      <c r="E295" t="str">
        <f t="array" ref="E295">XLOOKUP($B295,'EMP LIST '!$B$2:$B$121,'EMP LIST '!$I$2:$I$121,)</f>
        <v>SALARIED</v>
      </c>
      <c r="F295" t="str">
        <v>RAJEEV</v>
      </c>
      <c r="G295" t="str">
        <v>DR Sharadendu bali</v>
      </c>
      <c r="H295">
        <f>AI295-J295</f>
        <v>341</v>
      </c>
      <c r="I295" t="str">
        <f t="array" ref="I295">XLOOKUP($B295,'EMP LIST '!$B$2:$B$121,'EMP LIST '!$H$2:$H$121,)</f>
        <v>NOIDA</v>
      </c>
      <c r="J295">
        <v>45957</v>
      </c>
      <c r="K295">
        <v>45957</v>
      </c>
      <c r="L295" t="str">
        <v>SME000017686232</v>
      </c>
      <c r="M295" t="str">
        <v>78389 19500</v>
      </c>
      <c r="N295" t="str">
        <v>UTTAR PRADESH</v>
      </c>
      <c r="O295" t="str">
        <v>MORADABAD</v>
      </c>
      <c r="P295" t="str">
        <v>OD</v>
      </c>
      <c r="Q295" t="str">
        <v xml:space="preserve">FIRST ADVISOR </v>
      </c>
      <c r="R295" t="str">
        <v>BAJAJ</v>
      </c>
      <c r="U295" t="str">
        <v>UNSECURED</v>
      </c>
      <c r="V295" t="str">
        <v xml:space="preserve">REJECTED </v>
      </c>
      <c r="Z295" t="str">
        <v>FILE SENDER TO BANKER || UNDER PROCESS, CASE ALREADY REJECTED BY OTHER TEAM || Already processed in another channel and rejected also in age norms not met.</v>
      </c>
      <c r="AA295" t="str">
        <v>Prashant Shukla</v>
      </c>
      <c r="AB295">
        <v>8090036521</v>
      </c>
      <c r="AC295" t="str">
        <v>prashant.shukla2@bajajfinserv.in</v>
      </c>
      <c r="AI295">
        <f>TODAY()</f>
        <v>46298</v>
      </c>
    </row>
    <row r="296">
      <c r="A296" t="str">
        <v>YES</v>
      </c>
      <c r="B296" t="str">
        <v>SHUBHAM JHA</v>
      </c>
      <c r="C296" t="str">
        <f t="array" ref="C296">XLOOKUP(B296,'EMP LIST '!$B$2:$B$121,'EMP LIST '!$E$2:$E$121,)</f>
        <v/>
      </c>
      <c r="D296" t="str">
        <f t="array" ref="D296">XLOOKUP($B296,'EMP LIST '!$B$2:$B$121,'EMP LIST '!$F$2:$F$121,)</f>
        <v/>
      </c>
      <c r="E296" t="str">
        <f t="array" ref="E296">XLOOKUP($B296,'EMP LIST '!$B$2:$B$121,'EMP LIST '!$I$2:$I$121,)</f>
        <v/>
      </c>
      <c r="F296" t="str">
        <v>VISHAL</v>
      </c>
      <c r="G296" t="str">
        <v>DR. AMIT</v>
      </c>
      <c r="H296">
        <f>AI296-J296</f>
        <v>341</v>
      </c>
      <c r="I296" t="str">
        <f t="array" ref="I296">XLOOKUP($B296,'EMP LIST '!$B$2:$B$121,'EMP LIST '!$H$2:$H$121,)</f>
        <v/>
      </c>
      <c r="J296">
        <v>45957</v>
      </c>
      <c r="K296">
        <v>45957</v>
      </c>
      <c r="L296">
        <v>170375639</v>
      </c>
      <c r="M296">
        <v>9759763497</v>
      </c>
      <c r="N296" t="str">
        <v>UTTARAKHAND</v>
      </c>
      <c r="O296" t="str">
        <v>BAGESHWAR</v>
      </c>
      <c r="P296" t="str">
        <v>TERM LOAN</v>
      </c>
      <c r="Q296" t="str">
        <v>F2 FINTECH</v>
      </c>
      <c r="R296" t="str">
        <v>CHOLA</v>
      </c>
      <c r="U296" t="str">
        <v>UNSECURED</v>
      </c>
      <c r="V296" t="str">
        <v xml:space="preserve">REJECTED </v>
      </c>
      <c r="W296">
        <v>786</v>
      </c>
      <c r="Z296" t="str">
        <v>FILE SENDER TO BANKER || UNDER PROCESS,  || CASE IS IN UNDERWRITING ||OGL</v>
      </c>
      <c r="AA296" t="str">
        <v xml:space="preserve">ANKUR	</v>
      </c>
      <c r="AB296" t="str">
        <v>97593 02500</v>
      </c>
      <c r="AC296" t="str">
        <v xml:space="preserve">	ankurkm@chola.murugappa.com</v>
      </c>
      <c r="AD296" t="str">
        <v>BHMS-2017</v>
      </c>
      <c r="AI296">
        <f>TODAY()</f>
        <v>46298</v>
      </c>
    </row>
    <row r="297">
      <c r="A297" t="str">
        <v>YES</v>
      </c>
      <c r="B297" t="str">
        <v>AMIT KUMAR</v>
      </c>
      <c r="C297" t="str">
        <f t="array" ref="C297">XLOOKUP(B297,'EMP LIST '!$B$2:$B$121,'EMP LIST '!$E$2:$E$121,)</f>
        <v>RAJKUMARI</v>
      </c>
      <c r="D297" t="str">
        <f t="array" ref="D297">XLOOKUP($B297,'EMP LIST '!$B$2:$B$121,'EMP LIST '!$F$2:$F$121,)</f>
        <v>RAJKUMARI</v>
      </c>
      <c r="E297" t="str">
        <f t="array" ref="E297">XLOOKUP($B297,'EMP LIST '!$B$2:$B$121,'EMP LIST '!$I$2:$I$121,)</f>
        <v>SALARIED</v>
      </c>
      <c r="F297" t="str">
        <v>RAJEEV</v>
      </c>
      <c r="G297" t="str">
        <v>DR. DINESH KUMAR</v>
      </c>
      <c r="H297">
        <f>AI297-J297</f>
        <v>341</v>
      </c>
      <c r="I297" t="str">
        <f t="array" ref="I297">XLOOKUP($B297,'EMP LIST '!$B$2:$B$121,'EMP LIST '!$H$2:$H$121,)</f>
        <v>NOIDA</v>
      </c>
      <c r="J297">
        <v>45957</v>
      </c>
      <c r="K297">
        <v>45959</v>
      </c>
      <c r="L297">
        <v>297</v>
      </c>
      <c r="M297">
        <v>9050300802</v>
      </c>
      <c r="N297" t="str">
        <v>HARYANA</v>
      </c>
      <c r="O297" t="str">
        <v>REWARI</v>
      </c>
      <c r="P297" t="str">
        <v>OD</v>
      </c>
      <c r="Q297" t="str">
        <v xml:space="preserve">FIRST ADVISOR </v>
      </c>
      <c r="R297" t="str">
        <v>ABCL</v>
      </c>
      <c r="U297" t="str">
        <v>UNSECURED</v>
      </c>
      <c r="V297" t="str">
        <v xml:space="preserve">REJECTED </v>
      </c>
      <c r="Z297" t="str">
        <v xml:space="preserve">FILE SENDER TO BANKER || UNDER PROCESS, BAMS PROFILE, REQ PROFIT &amp; LOSS || BAMS PROFILE FINANCIALS ARE COMPULSORY AS PER POLCY  || PENDING FROM CUSTOMER SIDE  || BAMS PROFILE CAN NOT BE DONE WITHOUT PNL AND BALANCE SHEET </v>
      </c>
      <c r="AA297" t="str">
        <v>SOM</v>
      </c>
      <c r="AB297" t="str">
        <v>96714 64811</v>
      </c>
      <c r="AC297" t="str">
        <v>Som.prakash@adityabirlacapital.com</v>
      </c>
      <c r="AD297" t="str">
        <v>BAMS-2012</v>
      </c>
      <c r="AI297">
        <f>TODAY()</f>
        <v>46298</v>
      </c>
    </row>
    <row r="298">
      <c r="A298" t="str">
        <v>YES</v>
      </c>
      <c r="B298" t="str">
        <v>AMANPREET SINGH</v>
      </c>
      <c r="C298" t="str">
        <f t="array" ref="C298">XLOOKUP(B298,'EMP LIST '!$B$2:$B$121,'EMP LIST '!$E$2:$E$121,)</f>
        <v>MANVI BHARDWAJ</v>
      </c>
      <c r="D298" t="str">
        <f t="array" ref="D298">XLOOKUP($B298,'EMP LIST '!$B$2:$B$121,'EMP LIST '!$F$2:$F$121,)</f>
        <v>AMANPREET SINGH</v>
      </c>
      <c r="E298" t="str">
        <f t="array" ref="E298">XLOOKUP($B298,'EMP LIST '!$B$2:$B$121,'EMP LIST '!$I$2:$I$121,)</f>
        <v>SALARIED</v>
      </c>
      <c r="F298" t="str">
        <v>RAJEEV</v>
      </c>
      <c r="G298" t="str">
        <v xml:space="preserve">DR Praveen Prashant </v>
      </c>
      <c r="H298">
        <f>AI298-J298</f>
        <v>341</v>
      </c>
      <c r="I298" t="str">
        <f t="array" ref="I298">XLOOKUP($B298,'EMP LIST '!$B$2:$B$121,'EMP LIST '!$H$2:$H$121,)</f>
        <v>NOIDA</v>
      </c>
      <c r="J298">
        <v>45957</v>
      </c>
      <c r="L298">
        <v>251061778711</v>
      </c>
      <c r="M298">
        <v>9812289109</v>
      </c>
      <c r="N298" t="str">
        <v>HARYANA</v>
      </c>
      <c r="O298" t="str">
        <v>REWARI</v>
      </c>
      <c r="P298" t="str">
        <v>OD</v>
      </c>
      <c r="Q298" t="str">
        <v xml:space="preserve">FIRST ADVISOR </v>
      </c>
      <c r="R298" t="str">
        <v>TATA</v>
      </c>
      <c r="U298" t="str">
        <v>UNSECURED</v>
      </c>
      <c r="V298" t="str">
        <v>LOGIN</v>
      </c>
      <c r="Z298" t="str">
        <v xml:space="preserve">FILE SENDER TO BANKER || UNDER PROCESS, </v>
      </c>
      <c r="AA298" t="str">
        <v>GAURAV MATHUR</v>
      </c>
      <c r="AB298">
        <v>9654949270</v>
      </c>
      <c r="AC298" t="str">
        <v>gaurav.tcl@tatacapital.com</v>
      </c>
      <c r="AI298">
        <f>TODAY()</f>
        <v>46298</v>
      </c>
    </row>
    <row r="299">
      <c r="A299" t="str">
        <v>YES</v>
      </c>
      <c r="B299" t="str">
        <v>DHITA DWIVEDI</v>
      </c>
      <c r="C299" t="str">
        <f t="array" ref="C299">XLOOKUP(B299,'EMP LIST '!$B$2:$B$121,'EMP LIST '!$E$2:$E$121,)</f>
        <v/>
      </c>
      <c r="D299" t="str">
        <f t="array" ref="D299">XLOOKUP($B299,'EMP LIST '!$B$2:$B$121,'EMP LIST '!$F$2:$F$121,)</f>
        <v/>
      </c>
      <c r="E299" t="str">
        <f t="array" ref="E299">XLOOKUP($B299,'EMP LIST '!$B$2:$B$121,'EMP LIST '!$I$2:$I$121,)</f>
        <v/>
      </c>
      <c r="F299" t="str">
        <v>RAJEEV</v>
      </c>
      <c r="G299" t="str">
        <v>SONI SALES AND SERVICES ( shubhash singh)</v>
      </c>
      <c r="H299">
        <f>AI299-J299</f>
        <v>341</v>
      </c>
      <c r="I299" t="str">
        <f t="array" ref="I299">XLOOKUP($B299,'EMP LIST '!$B$2:$B$121,'EMP LIST '!$H$2:$H$121,)</f>
        <v/>
      </c>
      <c r="J299">
        <v>45957</v>
      </c>
      <c r="K299">
        <v>45957</v>
      </c>
      <c r="L299" t="str">
        <v>SME000017689156</v>
      </c>
      <c r="M299">
        <v>8461946736</v>
      </c>
      <c r="N299" t="str">
        <v>UTTAR PRADESH</v>
      </c>
      <c r="O299" t="str">
        <v>FATEHPUR</v>
      </c>
      <c r="P299" t="str">
        <v>BL</v>
      </c>
      <c r="Q299" t="str">
        <v xml:space="preserve">FIRST ADVISOR </v>
      </c>
      <c r="R299" t="str">
        <v>BAJAJ</v>
      </c>
      <c r="U299" t="str">
        <v>UNSECURED</v>
      </c>
      <c r="V299" t="str">
        <v xml:space="preserve">REJECTED </v>
      </c>
      <c r="Z299" t="str">
        <v>FILE SENDER TO BANKER || UNDER PROCESS, SALE PURCHASE PRFILE NOT ALLOWED</v>
      </c>
      <c r="AA299" t="str">
        <v>Om Mishra1</v>
      </c>
      <c r="AB299">
        <v>8874208053</v>
      </c>
      <c r="AC299" t="str">
        <v>om.mishra1@bajajfinserv.in</v>
      </c>
      <c r="AI299">
        <f>TODAY()</f>
        <v>46298</v>
      </c>
    </row>
    <row r="300">
      <c r="A300" t="str">
        <v>YES</v>
      </c>
      <c r="B300" t="str">
        <v>SHIVNATH</v>
      </c>
      <c r="C300" t="str">
        <f t="array" ref="C300">XLOOKUP(B300,'EMP LIST '!$B$2:$B$121,'EMP LIST '!$E$2:$E$121,)</f>
        <v/>
      </c>
      <c r="D300" t="str">
        <f t="array" ref="D300">XLOOKUP($B300,'EMP LIST '!$B$2:$B$121,'EMP LIST '!$F$2:$F$121,)</f>
        <v/>
      </c>
      <c r="E300" t="str">
        <f t="array" ref="E300">XLOOKUP($B300,'EMP LIST '!$B$2:$B$121,'EMP LIST '!$I$2:$I$121,)</f>
        <v/>
      </c>
      <c r="F300" t="str">
        <v>RAJEEV</v>
      </c>
      <c r="G300" t="str">
        <v>DR CHINTAMANI NAYAK</v>
      </c>
      <c r="H300">
        <f>AI300-J300</f>
        <v>341</v>
      </c>
      <c r="I300" t="str">
        <f t="array" ref="I300">XLOOKUP($B300,'EMP LIST '!$B$2:$B$121,'EMP LIST '!$H$2:$H$121,)</f>
        <v/>
      </c>
      <c r="J300">
        <v>45957</v>
      </c>
      <c r="K300">
        <v>45959</v>
      </c>
      <c r="L300">
        <v>505140192</v>
      </c>
      <c r="M300">
        <v>9433161854</v>
      </c>
      <c r="N300" t="str">
        <v>WEST BANGAL</v>
      </c>
      <c r="O300" t="str">
        <v>KOLKATTA</v>
      </c>
      <c r="P300" t="str">
        <v>PL</v>
      </c>
      <c r="Q300" t="str">
        <v xml:space="preserve">FIRST ADVISOR </v>
      </c>
      <c r="R300" t="str">
        <v>IDFC</v>
      </c>
      <c r="U300" t="str">
        <v>UNSECURED</v>
      </c>
      <c r="V300" t="str">
        <v xml:space="preserve">REJECTED </v>
      </c>
      <c r="Z300" t="str">
        <v>FILE SENDER TO APOORVA || UNDER PROCESS || NEED OWNERSHIP PROOF || DEGREE PENDING AND PASSPORT SIZE PHOTO CUSTOMER RECENT TAKEN LOAN IDFC</v>
      </c>
      <c r="AA300" t="str">
        <v>APOORVA</v>
      </c>
      <c r="AB300">
        <v>8755999242</v>
      </c>
      <c r="AC300" t="str">
        <v>gulfsha.khan@firstadviser.co</v>
      </c>
      <c r="AI300">
        <f>TODAY()</f>
        <v>46298</v>
      </c>
    </row>
    <row r="301">
      <c r="A301" t="str">
        <v>YES</v>
      </c>
      <c r="B301" t="str">
        <v>MANVI SHARMA</v>
      </c>
      <c r="C301" t="str">
        <f t="array" ref="C301">XLOOKUP(B301,'EMP LIST '!$B$2:$B$121,'EMP LIST '!$E$2:$E$121,)</f>
        <v/>
      </c>
      <c r="D301" t="str">
        <f t="array" ref="D301">XLOOKUP($B301,'EMP LIST '!$B$2:$B$121,'EMP LIST '!$F$2:$F$121,)</f>
        <v/>
      </c>
      <c r="E301" t="str">
        <f t="array" ref="E301">XLOOKUP($B301,'EMP LIST '!$B$2:$B$121,'EMP LIST '!$I$2:$I$121,)</f>
        <v/>
      </c>
      <c r="F301" t="str">
        <v>RAJEEV</v>
      </c>
      <c r="G301" t="str">
        <v>DR Vaidehi vinayak rawale</v>
      </c>
      <c r="H301">
        <f>AI301-J301</f>
        <v>341</v>
      </c>
      <c r="I301" t="str">
        <f t="array" ref="I301">XLOOKUP($B301,'EMP LIST '!$B$2:$B$121,'EMP LIST '!$H$2:$H$121,)</f>
        <v/>
      </c>
      <c r="J301">
        <v>45957</v>
      </c>
      <c r="K301">
        <v>45960</v>
      </c>
      <c r="L301">
        <v>301</v>
      </c>
      <c r="M301">
        <v>8767337113</v>
      </c>
      <c r="N301" t="str">
        <v>MAHARASHTRA</v>
      </c>
      <c r="O301" t="str">
        <v>PANVEL</v>
      </c>
      <c r="P301" t="str">
        <v>OD</v>
      </c>
      <c r="Q301" t="str">
        <v xml:space="preserve">FIRST ADVISOR </v>
      </c>
      <c r="R301" t="str">
        <v>LNT</v>
      </c>
      <c r="S301">
        <v>2000000</v>
      </c>
      <c r="T301">
        <v>2000000</v>
      </c>
      <c r="U301" t="str">
        <v>UNSECURED</v>
      </c>
      <c r="V301" t="str">
        <v xml:space="preserve">APPROVED </v>
      </c>
      <c r="X301">
        <v>45959</v>
      </c>
      <c r="Z301" t="str">
        <v>FILE SENDER TO APOORVA || UNDER PROCESS || CASE MOVED TO CREDIT 20 l ELIGIBILITY, FI INITIATED, TO BE DISBURSED TOMORROW</v>
      </c>
      <c r="AA301" t="str">
        <v>JOYSON</v>
      </c>
      <c r="AB301" t="str">
        <v>98709 25210</v>
      </c>
      <c r="AC301" t="str">
        <v>Joysonlobo@ltfs.com</v>
      </c>
      <c r="AI301">
        <f>TODAY()</f>
        <v>46298</v>
      </c>
    </row>
    <row r="302">
      <c r="A302" t="str">
        <v>YES</v>
      </c>
      <c r="B302" t="str">
        <v>SHUBHAM JHA</v>
      </c>
      <c r="C302" t="str">
        <f t="array" ref="C302">XLOOKUP(B302,'EMP LIST '!$B$2:$B$121,'EMP LIST '!$E$2:$E$121,)</f>
        <v/>
      </c>
      <c r="D302" t="str">
        <f t="array" ref="D302">XLOOKUP($B302,'EMP LIST '!$B$2:$B$121,'EMP LIST '!$F$2:$F$121,)</f>
        <v/>
      </c>
      <c r="E302" t="str">
        <f t="array" ref="E302">XLOOKUP($B302,'EMP LIST '!$B$2:$B$121,'EMP LIST '!$I$2:$I$121,)</f>
        <v/>
      </c>
      <c r="F302" t="str">
        <v>RAJEEV</v>
      </c>
      <c r="G302" t="str">
        <v>DR ALLAM PRATAP KUMAR</v>
      </c>
      <c r="H302">
        <f>AI302-J302</f>
        <v>341</v>
      </c>
      <c r="I302" t="str">
        <f t="array" ref="I302">XLOOKUP($B302,'EMP LIST '!$B$2:$B$121,'EMP LIST '!$H$2:$H$121,)</f>
        <v/>
      </c>
      <c r="J302">
        <v>45957</v>
      </c>
      <c r="K302">
        <v>45957</v>
      </c>
      <c r="L302">
        <v>302</v>
      </c>
      <c r="M302">
        <v>9392225626</v>
      </c>
      <c r="N302" t="str">
        <v>ANDHRA PRADESH</v>
      </c>
      <c r="O302" t="str">
        <v>NELLORE</v>
      </c>
      <c r="P302" t="str">
        <v>OD</v>
      </c>
      <c r="Q302" t="str">
        <v xml:space="preserve">FIRST ADVISOR </v>
      </c>
      <c r="R302" t="str">
        <v>ABCL</v>
      </c>
      <c r="U302" t="str">
        <v>UNSECURED</v>
      </c>
      <c r="V302" t="str">
        <v xml:space="preserve">REJECTED </v>
      </c>
      <c r="Z302" t="str">
        <v>FILE SENDER TO APOORVA || UNDER PROCESS || 2 MONTHS HAVING 11 ENQUIRIES || CASE TO BE PROCESSED AFTER 2 MONTHS</v>
      </c>
      <c r="AA302" t="str">
        <v>CHINTAKAYALA</v>
      </c>
      <c r="AB302" t="str">
        <v>93955 59339</v>
      </c>
      <c r="AC302" t="str">
        <v>chintakayala.nagendrababu@adityabirlacapital.com</v>
      </c>
      <c r="AI302">
        <f>TODAY()</f>
        <v>46298</v>
      </c>
    </row>
    <row r="303">
      <c r="A303" t="str">
        <v>YES</v>
      </c>
      <c r="B303" t="str">
        <v>SANIA SHEIKH</v>
      </c>
      <c r="C303" t="str">
        <f t="array" ref="C303">XLOOKUP(B303,'EMP LIST '!$B$2:$B$121,'EMP LIST '!$E$2:$E$121,)</f>
        <v/>
      </c>
      <c r="D303" t="str">
        <f t="array" ref="D303">XLOOKUP($B303,'EMP LIST '!$B$2:$B$121,'EMP LIST '!$F$2:$F$121,)</f>
        <v/>
      </c>
      <c r="E303" t="str">
        <f t="array" ref="E303">XLOOKUP($B303,'EMP LIST '!$B$2:$B$121,'EMP LIST '!$I$2:$I$121,)</f>
        <v/>
      </c>
      <c r="F303" t="str">
        <v>RAJEEV</v>
      </c>
      <c r="G303" t="str">
        <v xml:space="preserve">DR Panad Vishal Manohar </v>
      </c>
      <c r="H303">
        <f>AI303-J303</f>
        <v>341</v>
      </c>
      <c r="I303" t="str">
        <f t="array" ref="I303">XLOOKUP($B303,'EMP LIST '!$B$2:$B$121,'EMP LIST '!$H$2:$H$121,)</f>
        <v/>
      </c>
      <c r="J303">
        <v>45957</v>
      </c>
      <c r="K303">
        <v>45958</v>
      </c>
      <c r="L303" t="str">
        <v>281BZ8605191</v>
      </c>
      <c r="M303">
        <v>7350539114</v>
      </c>
      <c r="N303" t="str">
        <v>MAHARASHTRA</v>
      </c>
      <c r="O303" t="str">
        <v>Sambhajinagar</v>
      </c>
      <c r="P303" t="str">
        <v>OD</v>
      </c>
      <c r="Q303" t="str">
        <v xml:space="preserve">FIRST ADVISOR </v>
      </c>
      <c r="R303" t="str">
        <v>TATA</v>
      </c>
      <c r="U303" t="str">
        <v>UNSECURED</v>
      </c>
      <c r="V303" t="str">
        <v xml:space="preserve">REJECTED </v>
      </c>
      <c r="W303">
        <v>758</v>
      </c>
      <c r="Z303" t="str">
        <v>FILE SENDER TO APOORVA || UNDER PROCESS || 10 enquiries in last 3 month, no offer.</v>
      </c>
      <c r="AA303" t="str">
        <v>MAMTA SINGH</v>
      </c>
      <c r="AB303">
        <v>7982612369</v>
      </c>
      <c r="AC303" t="str">
        <v>Mamta.singh@tatacapital.com</v>
      </c>
      <c r="AI303">
        <f>TODAY()</f>
        <v>46298</v>
      </c>
    </row>
    <row r="304" xml:space="preserve">
      <c r="A304" t="str">
        <v>YES</v>
      </c>
      <c r="B304" t="str">
        <v>TANNU KUMARI</v>
      </c>
      <c r="C304" t="str">
        <f t="array" ref="C304">XLOOKUP(B304,'EMP LIST '!$B$2:$B$121,'EMP LIST '!$E$2:$E$121,)</f>
        <v>RAJKUMARI</v>
      </c>
      <c r="D304" t="str">
        <f t="array" ref="D304">XLOOKUP($B304,'EMP LIST '!$B$2:$B$121,'EMP LIST '!$F$2:$F$121,)</f>
        <v>RAJKUMARI</v>
      </c>
      <c r="E304" t="str">
        <f t="array" ref="E304">XLOOKUP($B304,'EMP LIST '!$B$2:$B$121,'EMP LIST '!$I$2:$I$121,)</f>
        <v>SALARIED</v>
      </c>
      <c r="F304" t="str">
        <v>RAJEEV</v>
      </c>
      <c r="G304" t="str">
        <v>DR ANIL KUMAR NARASIYAPPA</v>
      </c>
      <c r="H304">
        <f>AI304-J304</f>
        <v>341</v>
      </c>
      <c r="I304" t="str">
        <f t="array" ref="I304">XLOOKUP($B304,'EMP LIST '!$B$2:$B$121,'EMP LIST '!$H$2:$H$121,)</f>
        <v>NOIDA</v>
      </c>
      <c r="J304">
        <v>45957</v>
      </c>
      <c r="K304">
        <v>45957</v>
      </c>
      <c r="L304" t="str">
        <v>SME000017692178</v>
      </c>
      <c r="M304" t="str">
        <v>99804 46774</v>
      </c>
      <c r="N304" t="str">
        <v>KARNATAKA</v>
      </c>
      <c r="O304" t="str">
        <v>BANGALORE</v>
      </c>
      <c r="P304" t="str">
        <v>OD</v>
      </c>
      <c r="Q304" t="str">
        <v xml:space="preserve">FIRST ADVISOR </v>
      </c>
      <c r="R304" t="str">
        <v>BAJAJ</v>
      </c>
      <c r="U304" t="str">
        <v>UNSECURED</v>
      </c>
      <c r="V304" t="str">
        <v xml:space="preserve">REJECTED </v>
      </c>
      <c r="W304">
        <v>695</v>
      </c>
      <c r="Z304" t="str">
        <v>FILE SENDER TO APOORVA || UNDER PROCESS || LOW CIBIL SCORE 695 REQ 20 L SOA LATEST EMI BOUNCE</v>
      </c>
      <c r="AA304" t="str" xml:space="preserve">
        <v xml:space="preserve">Vinay V
</v>
      </c>
      <c r="AB304">
        <v>8310156392</v>
      </c>
      <c r="AC304" t="str">
        <v>vinay.v@bajajfinserv.in</v>
      </c>
      <c r="AI304">
        <f>TODAY()</f>
        <v>46298</v>
      </c>
    </row>
    <row r="305">
      <c r="A305" t="str">
        <v>YES</v>
      </c>
      <c r="B305" t="str">
        <v>MANISHA VERMA</v>
      </c>
      <c r="C305" t="str">
        <f t="array" ref="C305">XLOOKUP(B305,'EMP LIST '!$B$2:$B$121,'EMP LIST '!$E$2:$E$121,)</f>
        <v>RAVISH SHARMA</v>
      </c>
      <c r="D305" t="str">
        <f t="array" ref="D305">XLOOKUP($B305,'EMP LIST '!$B$2:$B$121,'EMP LIST '!$F$2:$F$121,)</f>
        <v>RAVISH SHARMA</v>
      </c>
      <c r="E305" t="str">
        <f t="array" ref="E305">XLOOKUP($B305,'EMP LIST '!$B$2:$B$121,'EMP LIST '!$I$2:$I$121,)</f>
        <v>SALARIED</v>
      </c>
      <c r="F305" t="str">
        <v>RAJEEV</v>
      </c>
      <c r="G305" t="str">
        <v>Anand Mohan Tripathi</v>
      </c>
      <c r="H305">
        <f>AI305-J305</f>
        <v>340</v>
      </c>
      <c r="I305" t="str">
        <f t="array" ref="I305">XLOOKUP($B305,'EMP LIST '!$B$2:$B$121,'EMP LIST '!$H$2:$H$121,)</f>
        <v>NOIDA</v>
      </c>
      <c r="J305">
        <v>45958</v>
      </c>
      <c r="K305">
        <v>45958</v>
      </c>
      <c r="L305">
        <v>306</v>
      </c>
      <c r="M305">
        <v>7052181292</v>
      </c>
      <c r="N305" t="str">
        <v>CHATTISGRAH</v>
      </c>
      <c r="O305" t="str">
        <v>AMBIKAPUR</v>
      </c>
      <c r="P305" t="str">
        <v>OD</v>
      </c>
      <c r="Q305" t="str">
        <v xml:space="preserve">FIRST ADVISOR </v>
      </c>
      <c r="R305" t="str">
        <v>LNT</v>
      </c>
      <c r="U305" t="str">
        <v>UNSECURED</v>
      </c>
      <c r="V305" t="str">
        <v xml:space="preserve">REJECTED </v>
      </c>
      <c r="Z305" t="str">
        <v>FILE SENDER TO BANKER || UNDER PROCESS, || OGL IN LNT || CASE WILL BE RE-LOOK BANKER IS TRYING TO GET APPRVAL TO PROCESS THE CASE AHEAD, OGL LOCATION</v>
      </c>
      <c r="AA305" t="str">
        <v>ARPAN</v>
      </c>
      <c r="AC305" t="str">
        <v>arpanbanerjee@ltfs.com</v>
      </c>
      <c r="AI305">
        <f>TODAY()</f>
        <v>46298</v>
      </c>
    </row>
    <row r="306">
      <c r="A306" t="str">
        <v>YES</v>
      </c>
      <c r="B306" t="str">
        <v>KEERTI</v>
      </c>
      <c r="F306" t="str">
        <v>RAJEEV</v>
      </c>
      <c r="G306" t="str">
        <v xml:space="preserve">DR  PASULA RAVALI </v>
      </c>
      <c r="H306">
        <v>288</v>
      </c>
      <c r="I306" t="str">
        <v>NOIDA</v>
      </c>
      <c r="J306">
        <v>45958</v>
      </c>
      <c r="K306">
        <v>45960</v>
      </c>
      <c r="L306" t="str">
        <v>SME000017697619</v>
      </c>
      <c r="M306">
        <v>8555932333</v>
      </c>
      <c r="N306" t="str">
        <v>TELANGANA</v>
      </c>
      <c r="O306" t="str">
        <v>HYDERABAD</v>
      </c>
      <c r="P306" t="str">
        <v>OD</v>
      </c>
      <c r="Q306" t="str">
        <v xml:space="preserve">FIRST ADVISOR </v>
      </c>
      <c r="R306" t="str">
        <v>BAJAJ</v>
      </c>
      <c r="S306">
        <v>1595000</v>
      </c>
      <c r="T306">
        <v>1595000</v>
      </c>
      <c r="U306" t="str">
        <v>UNSECURED</v>
      </c>
      <c r="V306" t="str">
        <v>DISBURSED</v>
      </c>
      <c r="W306">
        <v>-1</v>
      </c>
      <c r="X306">
        <v>45958</v>
      </c>
      <c r="Y306">
        <v>45960</v>
      </c>
      <c r="Z306" t="str">
        <v>FILE SENDER TO BANKER || UNDER PROCESS, -1 CIBIL CIBIL CASE PROCEED IN BANKING PROGRAM, TO BE DISBURSED TODAY</v>
      </c>
      <c r="AA306" t="str">
        <v>C EshwarRao</v>
      </c>
      <c r="AB306">
        <v>9074641230</v>
      </c>
      <c r="AC306" t="str">
        <v>c.eshwarrao@bajajfinserv.in</v>
      </c>
      <c r="AI306">
        <v>46246</v>
      </c>
    </row>
    <row r="307">
      <c r="A307" t="str">
        <v>YES</v>
      </c>
      <c r="B307" t="str">
        <v>KAJAL</v>
      </c>
      <c r="C307" t="str">
        <f t="array" ref="C307">XLOOKUP(B307,'EMP LIST '!$B$2:$B$121,'EMP LIST '!$E$2:$E$121,)</f>
        <v/>
      </c>
      <c r="D307" t="str">
        <f t="array" ref="D307">XLOOKUP($B307,'EMP LIST '!$B$2:$B$121,'EMP LIST '!$F$2:$F$121,)</f>
        <v/>
      </c>
      <c r="E307" t="str">
        <f t="array" ref="E307">XLOOKUP($B307,'EMP LIST '!$B$2:$B$121,'EMP LIST '!$I$2:$I$121,)</f>
        <v/>
      </c>
      <c r="F307" t="str">
        <v>RAJEEV</v>
      </c>
      <c r="G307" t="str">
        <v>DR. CHANUMOLU ADITHYA RENU</v>
      </c>
      <c r="H307">
        <f>AI307-J307</f>
        <v>340</v>
      </c>
      <c r="I307" t="str">
        <f t="array" ref="I307">XLOOKUP($B307,'EMP LIST '!$B$2:$B$121,'EMP LIST '!$H$2:$H$121,)</f>
        <v/>
      </c>
      <c r="J307">
        <v>45958</v>
      </c>
      <c r="K307">
        <v>45960</v>
      </c>
      <c r="L307" t="str">
        <v>SME000017698665</v>
      </c>
      <c r="M307">
        <v>7842645360</v>
      </c>
      <c r="N307" t="str">
        <v>ANDHRA PRADESH</v>
      </c>
      <c r="O307" t="str">
        <v>KRISHNA</v>
      </c>
      <c r="P307" t="str">
        <v>OD</v>
      </c>
      <c r="Q307" t="str">
        <v xml:space="preserve">FIRST ADVISOR </v>
      </c>
      <c r="R307" t="str">
        <v>BAJAJ</v>
      </c>
      <c r="S307">
        <v>1200000</v>
      </c>
      <c r="T307">
        <v>1200000</v>
      </c>
      <c r="U307" t="str">
        <v>UNSECURED</v>
      </c>
      <c r="V307" t="str">
        <v>DROP</v>
      </c>
      <c r="X307">
        <v>45958</v>
      </c>
      <c r="Z307" t="str">
        <v>CASE APPROVED BY DIRECT TEAM BEFORE, BECAUSE DIRECT FRIST LOGIN, CASE PROCEED DIREC TEAM</v>
      </c>
      <c r="AA307" t="str">
        <v>Jojibabu Nainavarapu</v>
      </c>
      <c r="AB307">
        <v>9290939354</v>
      </c>
      <c r="AC307" t="str">
        <v>jojibabu.nainavarapu@bajajfinserv.in</v>
      </c>
      <c r="AI307">
        <f>TODAY()</f>
        <v>46298</v>
      </c>
    </row>
    <row r="308">
      <c r="A308" t="str">
        <v>YES</v>
      </c>
      <c r="B308" t="str">
        <v>SHANTANU</v>
      </c>
      <c r="C308" t="str">
        <f t="array" ref="C308">XLOOKUP(B308,'EMP LIST '!$B$2:$B$121,'EMP LIST '!$E$2:$E$121,)</f>
        <v/>
      </c>
      <c r="D308" t="str">
        <f t="array" ref="D308">XLOOKUP($B308,'EMP LIST '!$B$2:$B$121,'EMP LIST '!$F$2:$F$121,)</f>
        <v/>
      </c>
      <c r="E308" t="str">
        <f t="array" ref="E308">XLOOKUP($B308,'EMP LIST '!$B$2:$B$121,'EMP LIST '!$I$2:$I$121,)</f>
        <v/>
      </c>
      <c r="F308" t="str">
        <v>VISHAL</v>
      </c>
      <c r="G308" t="str">
        <v>DR. PRATIK BALKRISHNA PERANE</v>
      </c>
      <c r="H308">
        <f>AI308-J308</f>
        <v>340</v>
      </c>
      <c r="I308" t="str">
        <f t="array" ref="I308">XLOOKUP($B308,'EMP LIST '!$B$2:$B$121,'EMP LIST '!$H$2:$H$121,)</f>
        <v/>
      </c>
      <c r="J308">
        <v>45958</v>
      </c>
      <c r="K308">
        <v>45958</v>
      </c>
      <c r="L308" t="str">
        <v>SME000017700763</v>
      </c>
      <c r="M308">
        <v>9657608836</v>
      </c>
      <c r="N308" t="str">
        <v>RAJASTHAN</v>
      </c>
      <c r="O308" t="str">
        <v>JHUNJHUNU</v>
      </c>
      <c r="P308" t="str">
        <v>OD</v>
      </c>
      <c r="Q308" t="str">
        <v xml:space="preserve">FIRST ADVISOR </v>
      </c>
      <c r="R308" t="str">
        <v>BAJAJ</v>
      </c>
      <c r="U308" t="str">
        <v>UNSECURED</v>
      </c>
      <c r="V308" t="str">
        <v xml:space="preserve">REJECTED </v>
      </c>
      <c r="Z308" t="str">
        <v>FILE SENDER TO BANKER || UNDER PROCESS, YESTERDAY LOGIN BY OTHER CHANNEL &amp; CREDIT REJECT THE CASE CUSTOMER PURSING PG &amp; NOT DOING CONSULTANCY ANYWHERE</v>
      </c>
      <c r="AA308" t="str">
        <v>VISHAL KUMAWAT_x000d_</v>
      </c>
      <c r="AB308">
        <v>9785157902</v>
      </c>
      <c r="AC308" t="str">
        <v>vishal.kumawat@bajajfinserv.in_x000d_</v>
      </c>
      <c r="AD308" t="str">
        <v>MBBS-2022</v>
      </c>
      <c r="AI308">
        <f>TODAY()</f>
        <v>46298</v>
      </c>
    </row>
    <row r="309">
      <c r="A309" t="str">
        <v>YES</v>
      </c>
      <c r="B309" t="str">
        <v>AMANPREET SINGH</v>
      </c>
      <c r="C309" t="str">
        <f t="array" ref="C309">XLOOKUP(B309,'EMP LIST '!$B$2:$B$121,'EMP LIST '!$E$2:$E$121,)</f>
        <v>MANVI BHARDWAJ</v>
      </c>
      <c r="D309" t="str">
        <f t="array" ref="D309">XLOOKUP($B309,'EMP LIST '!$B$2:$B$121,'EMP LIST '!$F$2:$F$121,)</f>
        <v>AMANPREET SINGH</v>
      </c>
      <c r="E309" t="str">
        <f t="array" ref="E309">XLOOKUP($B309,'EMP LIST '!$B$2:$B$121,'EMP LIST '!$I$2:$I$121,)</f>
        <v>SALARIED</v>
      </c>
      <c r="F309" t="str">
        <v>JASHAN</v>
      </c>
      <c r="G309" t="str">
        <v>Aditya Tiwari</v>
      </c>
      <c r="H309">
        <f>AI309-J309</f>
        <v>340</v>
      </c>
      <c r="I309" t="str">
        <f t="array" ref="I309">XLOOKUP($B309,'EMP LIST '!$B$2:$B$121,'EMP LIST '!$H$2:$H$121,)</f>
        <v>NOIDA</v>
      </c>
      <c r="J309">
        <v>45958</v>
      </c>
      <c r="K309">
        <v>45962</v>
      </c>
      <c r="L309">
        <v>166267996</v>
      </c>
      <c r="M309">
        <v>7014439102</v>
      </c>
      <c r="N309" t="str">
        <v>UTTAR PRADESH</v>
      </c>
      <c r="O309" t="str">
        <v>AUYODHYA</v>
      </c>
      <c r="P309" t="str">
        <v>PL</v>
      </c>
      <c r="Q309" t="str">
        <v xml:space="preserve">FIRST ADVISOR </v>
      </c>
      <c r="R309" t="str">
        <v>HDFC || BANDHAN</v>
      </c>
      <c r="U309" t="str">
        <v>UNSECURED</v>
      </c>
      <c r="V309" t="str">
        <v>LOGIN</v>
      </c>
      <c r="Z309" t="str">
        <v xml:space="preserve">FILE SENDER TO BANKER || UNDER PROCESS || WORKING COMPANY NOT LISTED IN HDFC TO BE DONE IN DOCTOR LOAN  || HDFC IN UNDERWRITING STAGE AND BANDHAN LOGIN DONE </v>
      </c>
      <c r="AA309" t="str">
        <v>SHEEBHA</v>
      </c>
      <c r="AI309">
        <f>TODAY()</f>
        <v>46298</v>
      </c>
    </row>
    <row r="310">
      <c r="A310" t="str">
        <v>YES</v>
      </c>
      <c r="B310" t="str">
        <v>SANIA SHEIKH</v>
      </c>
      <c r="C310" t="str">
        <f t="array" ref="C310">XLOOKUP(B310,'EMP LIST '!$B$2:$B$121,'EMP LIST '!$E$2:$E$121,)</f>
        <v/>
      </c>
      <c r="D310" t="str">
        <f t="array" ref="D310">XLOOKUP($B310,'EMP LIST '!$B$2:$B$121,'EMP LIST '!$F$2:$F$121,)</f>
        <v/>
      </c>
      <c r="E310" t="str">
        <f t="array" ref="E310">XLOOKUP($B310,'EMP LIST '!$B$2:$B$121,'EMP LIST '!$I$2:$I$121,)</f>
        <v/>
      </c>
      <c r="F310" t="str">
        <v>VISHAL</v>
      </c>
      <c r="G310" t="str">
        <v>DR. THABSHEENA P</v>
      </c>
      <c r="H310">
        <f>AI310-J310</f>
        <v>340</v>
      </c>
      <c r="I310" t="str">
        <f t="array" ref="I310">XLOOKUP($B310,'EMP LIST '!$B$2:$B$121,'EMP LIST '!$H$2:$H$121,)</f>
        <v/>
      </c>
      <c r="J310">
        <v>45958</v>
      </c>
      <c r="K310">
        <v>45958</v>
      </c>
      <c r="L310" t="str">
        <v>SME000017702937</v>
      </c>
      <c r="M310">
        <v>9605401839</v>
      </c>
      <c r="N310" t="str">
        <v>KERALA</v>
      </c>
      <c r="O310" t="str">
        <v>TIRUR</v>
      </c>
      <c r="P310" t="str">
        <v>OD</v>
      </c>
      <c r="Q310" t="str">
        <v xml:space="preserve">FIRST ADVISOR </v>
      </c>
      <c r="R310" t="str">
        <v>BAJAJ</v>
      </c>
      <c r="U310" t="str">
        <v>UNSECURED</v>
      </c>
      <c r="V310" t="str">
        <v xml:space="preserve">REJECTED </v>
      </c>
      <c r="Z310" t="str">
        <v>FILE SENDER TO BANKER || UNDER PROCESS,  ||This case is rejected 1 week ago, Customer CIBIL is 680 only, 720 required for BAMS Doctor.</v>
      </c>
      <c r="AA310" t="str">
        <v>Melvin James1</v>
      </c>
      <c r="AB310">
        <v>9495545035</v>
      </c>
      <c r="AC310" t="str">
        <v>melvin.james1@bajajfinserv.in_x000d_</v>
      </c>
      <c r="AD310" t="str">
        <v>BAMS-2021</v>
      </c>
      <c r="AI310">
        <f>TODAY()</f>
        <v>46298</v>
      </c>
    </row>
    <row r="311">
      <c r="A311" t="str">
        <v>yes</v>
      </c>
      <c r="B311" t="str">
        <v>ANIL KUMAR</v>
      </c>
      <c r="C311" t="str">
        <f t="array" ref="C311">XLOOKUP(B311,'EMP LIST '!$B$2:$B$121,'EMP LIST '!$E$2:$E$121,)</f>
        <v>SHASHANK BHARDWAJ</v>
      </c>
      <c r="D311" t="str">
        <f t="array" ref="D311">XLOOKUP($B311,'EMP LIST '!$B$2:$B$121,'EMP LIST '!$F$2:$F$121,)</f>
        <v>SHASHANK BHARDWAJ</v>
      </c>
      <c r="E311" t="str">
        <f t="array" ref="E311">XLOOKUP($B311,'EMP LIST '!$B$2:$B$121,'EMP LIST '!$I$2:$I$121,)</f>
        <v>SALARIED</v>
      </c>
      <c r="F311" t="str">
        <v>VISHAL</v>
      </c>
      <c r="G311" t="str">
        <v>DR. HARSHKUMAR CHAMPAKBHAI CHAUDHARI</v>
      </c>
      <c r="H311">
        <f>AI311-J311</f>
        <v>340</v>
      </c>
      <c r="I311" t="str">
        <f t="array" ref="I311">XLOOKUP($B311,'EMP LIST '!$B$2:$B$121,'EMP LIST '!$H$2:$H$121,)</f>
        <v>BAREILLY</v>
      </c>
      <c r="J311">
        <v>45958</v>
      </c>
      <c r="K311">
        <v>45960</v>
      </c>
      <c r="L311" t="str">
        <v>SME000017704044</v>
      </c>
      <c r="M311">
        <v>7984751873</v>
      </c>
      <c r="N311" t="str">
        <v xml:space="preserve">GUJARAT </v>
      </c>
      <c r="O311" t="str">
        <v>SURENDRANAGAR</v>
      </c>
      <c r="P311" t="str">
        <v>TOP UP</v>
      </c>
      <c r="Q311" t="str">
        <v xml:space="preserve">FIRST ADVISOR </v>
      </c>
      <c r="R311" t="str">
        <v>BAJAJ</v>
      </c>
      <c r="S311">
        <v>325000</v>
      </c>
      <c r="T311">
        <v>1300000</v>
      </c>
      <c r="U311" t="str">
        <v>UNSECURED</v>
      </c>
      <c r="V311" t="str">
        <v xml:space="preserve">APPROVED </v>
      </c>
      <c r="X311">
        <v>45959</v>
      </c>
      <c r="Y311">
        <v>1</v>
      </c>
      <c r="Z311" t="str">
        <v>FILE SENDER TO BANKER || UNDER PROCESS, CIBIL DONE, TOPUP CASE 11 L ALREADY USED 25 L, REQ MD DEGREE, CASE PROCEED IN MBBS PROGRM CASE MOVED TO CREDIT,MD DEGREE SENT FOR AMOUNT INCREASE</v>
      </c>
      <c r="AA311" t="str">
        <v>DHAVAL SEDANI_x000d_</v>
      </c>
      <c r="AB311">
        <v>8460000984</v>
      </c>
      <c r="AC311" t="str">
        <v>dhaval.sedani@bajajfinserv.in_x000d_</v>
      </c>
      <c r="AD311" t="str">
        <v>MBBS-2019</v>
      </c>
      <c r="AI311">
        <f>TODAY()</f>
        <v>46298</v>
      </c>
    </row>
    <row r="312">
      <c r="A312" t="str">
        <v>yes</v>
      </c>
      <c r="B312" t="str">
        <v>FARHEEN BI</v>
      </c>
      <c r="C312" t="str">
        <f t="array" ref="C312">XLOOKUP(B312,'EMP LIST '!$B$2:$B$121,'EMP LIST '!$E$2:$E$121,)</f>
        <v/>
      </c>
      <c r="D312" t="str">
        <f t="array" ref="D312">XLOOKUP($B312,'EMP LIST '!$B$2:$B$121,'EMP LIST '!$F$2:$F$121,)</f>
        <v/>
      </c>
      <c r="E312" t="str">
        <f t="array" ref="E312">XLOOKUP($B312,'EMP LIST '!$B$2:$B$121,'EMP LIST '!$I$2:$I$121,)</f>
        <v/>
      </c>
      <c r="F312" t="str">
        <v>VISHAL</v>
      </c>
      <c r="G312" t="str">
        <v>DR. RAVI KANT BHAGAT</v>
      </c>
      <c r="H312">
        <f>AI312-J312</f>
        <v>340</v>
      </c>
      <c r="I312" t="str">
        <f t="array" ref="I312">XLOOKUP($B312,'EMP LIST '!$B$2:$B$121,'EMP LIST '!$H$2:$H$121,)</f>
        <v/>
      </c>
      <c r="J312">
        <v>45958</v>
      </c>
      <c r="K312">
        <v>45959</v>
      </c>
      <c r="L312" t="str">
        <v>SME000017704540</v>
      </c>
      <c r="M312">
        <v>7879731546</v>
      </c>
      <c r="N312" t="str">
        <v>CHATTISGRAH</v>
      </c>
      <c r="O312" t="str">
        <v>KANKER</v>
      </c>
      <c r="P312" t="str">
        <v>OD</v>
      </c>
      <c r="Q312" t="str">
        <v xml:space="preserve">FIRST ADVISOR </v>
      </c>
      <c r="R312" t="str">
        <v>BAJAJ</v>
      </c>
      <c r="U312" t="str">
        <v>UNSECURED</v>
      </c>
      <c r="V312" t="str">
        <v>LOGIN</v>
      </c>
      <c r="Z312" t="str">
        <v>FILE SENDER TO BANKER || UNDER PROCESS, CIBIL CONSENT LINK SENT TO CUSTOMER, CUSTOMER NOT RECVD CALL, CIBIL DONE, REQ 85K TRACK</v>
      </c>
      <c r="AA312" t="str">
        <v>Adarsh Gupta1_x000d_</v>
      </c>
      <c r="AB312">
        <v>8109109540</v>
      </c>
      <c r="AC312" t="str">
        <v>adarsh.gupta1@bajajfinserv.in_x000d_</v>
      </c>
      <c r="AD312" t="str">
        <v>MBBS-2018</v>
      </c>
      <c r="AI312">
        <f>TODAY()</f>
        <v>46298</v>
      </c>
    </row>
    <row r="313">
      <c r="A313" t="str">
        <v>YES</v>
      </c>
      <c r="B313" t="str">
        <v>SHUBHAM JHA</v>
      </c>
      <c r="C313" t="str">
        <f t="array" ref="C313">XLOOKUP(B313,'EMP LIST '!$B$2:$B$121,'EMP LIST '!$E$2:$E$121,)</f>
        <v/>
      </c>
      <c r="D313" t="str">
        <f t="array" ref="D313">XLOOKUP($B313,'EMP LIST '!$B$2:$B$121,'EMP LIST '!$F$2:$F$121,)</f>
        <v/>
      </c>
      <c r="E313" t="str">
        <f t="array" ref="E313">XLOOKUP($B313,'EMP LIST '!$B$2:$B$121,'EMP LIST '!$I$2:$I$121,)</f>
        <v/>
      </c>
      <c r="F313" t="str">
        <v>RAJEEV</v>
      </c>
      <c r="G313" t="str">
        <v>DR ALLAM PRATAP KUMAR</v>
      </c>
      <c r="H313">
        <f>AI313-J313</f>
        <v>340</v>
      </c>
      <c r="I313" t="str">
        <f t="array" ref="I313">XLOOKUP($B313,'EMP LIST '!$B$2:$B$121,'EMP LIST '!$H$2:$H$121,)</f>
        <v/>
      </c>
      <c r="J313">
        <v>45958</v>
      </c>
      <c r="K313">
        <v>45959</v>
      </c>
      <c r="L313">
        <v>313</v>
      </c>
      <c r="M313">
        <v>9392225626</v>
      </c>
      <c r="N313" t="str">
        <v>ANDHRA PRADESH</v>
      </c>
      <c r="O313" t="str">
        <v>NELLORE</v>
      </c>
      <c r="P313" t="str">
        <v>OD</v>
      </c>
      <c r="Q313" t="str">
        <v xml:space="preserve">FIRST ADVISOR </v>
      </c>
      <c r="R313" t="str">
        <v>GODREJ</v>
      </c>
      <c r="U313" t="str">
        <v>UNSECURED</v>
      </c>
      <c r="V313" t="str">
        <v xml:space="preserve">REJECTED </v>
      </c>
      <c r="Z313" t="str">
        <v>FILE SENDER TO BANKER || UNDER PROCESS, LAST MONTH REJECTED CASE, SEGMENT ISSUE &amp; SCORECARD REJECT</v>
      </c>
      <c r="AA313" t="str">
        <v>Ajit</v>
      </c>
      <c r="AB313" t="str">
        <v xml:space="preserve"> 89775 07332</v>
      </c>
      <c r="AC313" t="str">
        <v>Ajit.meruga@godrejcapital.com</v>
      </c>
      <c r="AI313">
        <f>TODAY()</f>
        <v>46298</v>
      </c>
    </row>
    <row r="314">
      <c r="A314" t="str">
        <v>YES</v>
      </c>
      <c r="B314" t="str">
        <v>ANKIT KUMAR</v>
      </c>
      <c r="C314" t="str">
        <f t="array" ref="C314">XLOOKUP(B314,'EMP LIST '!$B$2:$B$121,'EMP LIST '!$E$2:$E$121,)</f>
        <v/>
      </c>
      <c r="D314" t="str">
        <f t="array" ref="D314">XLOOKUP($B314,'EMP LIST '!$B$2:$B$121,'EMP LIST '!$F$2:$F$121,)</f>
        <v/>
      </c>
      <c r="E314" t="str">
        <f t="array" ref="E314">XLOOKUP($B314,'EMP LIST '!$B$2:$B$121,'EMP LIST '!$I$2:$I$121,)</f>
        <v/>
      </c>
      <c r="F314" t="str">
        <v>RAJEEV</v>
      </c>
      <c r="G314" t="str">
        <v>DR SINTU KUMAWAT</v>
      </c>
      <c r="H314">
        <f>AI314-J314</f>
        <v>340</v>
      </c>
      <c r="I314" t="str">
        <f t="array" ref="I314">XLOOKUP($B314,'EMP LIST '!$B$2:$B$121,'EMP LIST '!$H$2:$H$121,)</f>
        <v/>
      </c>
      <c r="J314">
        <v>45958</v>
      </c>
      <c r="K314">
        <v>45959</v>
      </c>
      <c r="L314">
        <v>314</v>
      </c>
      <c r="M314">
        <v>9547655179</v>
      </c>
      <c r="N314" t="str">
        <v>RAJASTHAN</v>
      </c>
      <c r="O314" t="str">
        <v>JAIPUR</v>
      </c>
      <c r="P314" t="str">
        <v>OD</v>
      </c>
      <c r="Q314" t="str">
        <v xml:space="preserve">FIRST ADVISOR </v>
      </c>
      <c r="R314" t="str">
        <v>ABCL</v>
      </c>
      <c r="U314" t="str">
        <v>UNSECURED</v>
      </c>
      <c r="V314" t="str">
        <v xml:space="preserve">REJECTED </v>
      </c>
      <c r="Z314" t="str">
        <v>FILE SENDER TO BANKER || UNDER PROCESS, SETTLEMENT IN ICICI&amp;HDFC PL LOAN</v>
      </c>
      <c r="AA314" t="str">
        <v>SIDHHARTH</v>
      </c>
      <c r="AB314" t="str">
        <v>89528 93414</v>
      </c>
      <c r="AC314" t="str">
        <v>Siddharth.singh6@adityabirlacapital.com</v>
      </c>
      <c r="AI314">
        <f>TODAY()</f>
        <v>46298</v>
      </c>
    </row>
    <row r="315">
      <c r="A315" t="str">
        <v>YES</v>
      </c>
      <c r="B315" t="str">
        <v>SHANTANU</v>
      </c>
      <c r="C315" t="str">
        <f t="array" ref="C315">XLOOKUP(B315,'EMP LIST '!$B$2:$B$121,'EMP LIST '!$E$2:$E$121,)</f>
        <v/>
      </c>
      <c r="D315" t="str">
        <f t="array" ref="D315">XLOOKUP($B315,'EMP LIST '!$B$2:$B$121,'EMP LIST '!$F$2:$F$121,)</f>
        <v/>
      </c>
      <c r="E315" t="str">
        <f t="array" ref="E315">XLOOKUP($B315,'EMP LIST '!$B$2:$B$121,'EMP LIST '!$I$2:$I$121,)</f>
        <v/>
      </c>
      <c r="F315" t="str">
        <v>RAJEEV</v>
      </c>
      <c r="G315" t="str">
        <v>Surya Prakash</v>
      </c>
      <c r="H315">
        <f>AI315-J315</f>
        <v>339</v>
      </c>
      <c r="I315" t="str">
        <f t="array" ref="I315">XLOOKUP($B315,'EMP LIST '!$B$2:$B$121,'EMP LIST '!$H$2:$H$121,)</f>
        <v/>
      </c>
      <c r="J315">
        <v>45959</v>
      </c>
      <c r="K315">
        <v>45959</v>
      </c>
      <c r="L315">
        <v>315</v>
      </c>
      <c r="M315">
        <v>9935836324</v>
      </c>
      <c r="N315" t="str">
        <v>UTTAR PRADESH</v>
      </c>
      <c r="O315" t="str">
        <v>VARANASI</v>
      </c>
      <c r="P315" t="str">
        <v>OD</v>
      </c>
      <c r="Q315" t="str">
        <v xml:space="preserve">FIRST ADVISOR </v>
      </c>
      <c r="R315" t="str">
        <v>IDFC BANK</v>
      </c>
      <c r="U315" t="str">
        <v>UNSECURED</v>
      </c>
      <c r="V315" t="str">
        <v xml:space="preserve">REJECTED </v>
      </c>
      <c r="Z315" t="str">
        <v>FILE SENDER TO BANKER || UNDER PROCESS, || NOT DOBLE LOCATION FOR IDFC</v>
      </c>
      <c r="AA315" t="str">
        <v>APOORVA</v>
      </c>
      <c r="AB315">
        <v>8755999242</v>
      </c>
      <c r="AD315" t="str">
        <v>BAMS-2010</v>
      </c>
      <c r="AI315">
        <f>TODAY()</f>
        <v>46298</v>
      </c>
    </row>
    <row r="316">
      <c r="A316" t="str">
        <v>YES</v>
      </c>
      <c r="B316" t="str">
        <v>SHANTANU</v>
      </c>
      <c r="C316" t="str">
        <f t="array" ref="C316">XLOOKUP(B316,'EMP LIST '!$B$2:$B$121,'EMP LIST '!$E$2:$E$121,)</f>
        <v/>
      </c>
      <c r="D316" t="str">
        <f t="array" ref="D316">XLOOKUP($B316,'EMP LIST '!$B$2:$B$121,'EMP LIST '!$F$2:$F$121,)</f>
        <v/>
      </c>
      <c r="E316" t="str">
        <f t="array" ref="E316">XLOOKUP($B316,'EMP LIST '!$B$2:$B$121,'EMP LIST '!$I$2:$I$121,)</f>
        <v/>
      </c>
      <c r="F316" t="str">
        <v>RAJEEV</v>
      </c>
      <c r="G316" t="str">
        <v>Surya Prakash</v>
      </c>
      <c r="H316">
        <f>AI316-J316</f>
        <v>339</v>
      </c>
      <c r="I316" t="str">
        <f t="array" ref="I316">XLOOKUP($B316,'EMP LIST '!$B$2:$B$121,'EMP LIST '!$H$2:$H$121,)</f>
        <v/>
      </c>
      <c r="J316">
        <v>45959</v>
      </c>
      <c r="K316">
        <v>45962</v>
      </c>
      <c r="L316">
        <v>316</v>
      </c>
      <c r="M316">
        <v>9935836324</v>
      </c>
      <c r="N316" t="str">
        <v>UTTAR PRADESH</v>
      </c>
      <c r="O316" t="str">
        <v>VARANASI</v>
      </c>
      <c r="P316" t="str">
        <v>OD</v>
      </c>
      <c r="Q316" t="str">
        <v xml:space="preserve">FIRST ADVISOR </v>
      </c>
      <c r="R316" t="str">
        <v>ABCL</v>
      </c>
      <c r="U316" t="str">
        <v>UNSECURED</v>
      </c>
      <c r="V316" t="str">
        <v>LOGIN</v>
      </c>
      <c r="Z316" t="str">
        <v xml:space="preserve">FILE SENDER TO BANKER || UNDER PROCESS MONTH END LOGIN PENDING </v>
      </c>
      <c r="AA316" t="str">
        <v>SHUBHAM GUPTA</v>
      </c>
      <c r="AB316">
        <v>9177740945</v>
      </c>
      <c r="AC316" t="str">
        <v>shubham.gupta15@adityabirlacapital.com</v>
      </c>
      <c r="AD316" t="str">
        <v>BAMS-2010</v>
      </c>
      <c r="AI316">
        <f>TODAY()</f>
        <v>46298</v>
      </c>
    </row>
    <row r="317">
      <c r="A317" t="str">
        <v>YES</v>
      </c>
      <c r="B317" t="str">
        <v>RASHI GANGWAR</v>
      </c>
      <c r="C317" t="str">
        <f t="array" ref="C317">XLOOKUP(B317,'EMP LIST '!$B$2:$B$121,'EMP LIST '!$E$2:$E$121,)</f>
        <v>RAJKUMARI</v>
      </c>
      <c r="D317" t="str">
        <f t="array" ref="D317">XLOOKUP($B317,'EMP LIST '!$B$2:$B$121,'EMP LIST '!$F$2:$F$121,)</f>
        <v>RAJKUMARI</v>
      </c>
      <c r="E317" t="str">
        <f t="array" ref="E317">XLOOKUP($B317,'EMP LIST '!$B$2:$B$121,'EMP LIST '!$I$2:$I$121,)</f>
        <v>SALARIED</v>
      </c>
      <c r="F317" t="str">
        <v>RAJEEV</v>
      </c>
      <c r="G317" t="str">
        <v>CS MOHAMMED HAZEEM H S</v>
      </c>
      <c r="H317">
        <f>AI317-J317</f>
        <v>339</v>
      </c>
      <c r="I317" t="str">
        <f t="array" ref="I317">XLOOKUP($B317,'EMP LIST '!$B$2:$B$121,'EMP LIST '!$H$2:$H$121,)</f>
        <v>NOIDA</v>
      </c>
      <c r="J317">
        <v>45959</v>
      </c>
      <c r="L317" t="str">
        <v>472BZ8602201</v>
      </c>
      <c r="M317" t="str">
        <v>96334 46208</v>
      </c>
      <c r="N317" t="str">
        <v>KERALA</v>
      </c>
      <c r="O317" t="str">
        <v>THIRUVANANTHAPURAM</v>
      </c>
      <c r="P317" t="str">
        <v>OD</v>
      </c>
      <c r="Q317" t="str">
        <v xml:space="preserve">FIRST ADVISOR </v>
      </c>
      <c r="R317" t="str">
        <v>TATA</v>
      </c>
      <c r="U317" t="str">
        <v>UNSECURED</v>
      </c>
      <c r="V317" t="str">
        <v>LOGIN</v>
      </c>
      <c r="Z317" t="str">
        <v xml:space="preserve">FILE SENDER TO BANKER || UNDER PROCESS, </v>
      </c>
      <c r="AA317" t="str">
        <v>GAURAV MATHUR</v>
      </c>
      <c r="AB317">
        <v>9654949270</v>
      </c>
      <c r="AC317" t="str">
        <v>gaurav.tcl@tatacapital.com</v>
      </c>
      <c r="AD317" t="str">
        <v>CS-2016</v>
      </c>
      <c r="AI317">
        <f>TODAY()</f>
        <v>46298</v>
      </c>
    </row>
    <row r="318">
      <c r="A318" t="str">
        <v>YES</v>
      </c>
      <c r="B318" t="str">
        <v>RAJAT DWIVEDI</v>
      </c>
      <c r="C318" t="str">
        <f t="array" ref="C318">XLOOKUP(B318,'EMP LIST '!$B$2:$B$121,'EMP LIST '!$E$2:$E$121,)</f>
        <v>RAJKUMARI</v>
      </c>
      <c r="D318" t="str">
        <f t="array" ref="D318">XLOOKUP($B318,'EMP LIST '!$B$2:$B$121,'EMP LIST '!$F$2:$F$121,)</f>
        <v>RAJKUMARI</v>
      </c>
      <c r="E318" t="str">
        <f t="array" ref="E318">XLOOKUP($B318,'EMP LIST '!$B$2:$B$121,'EMP LIST '!$I$2:$I$121,)</f>
        <v>SALARIED</v>
      </c>
      <c r="F318" t="str">
        <v>RAJEEV</v>
      </c>
      <c r="G318" t="str">
        <v>DR  VUTCHULA JEEVAN</v>
      </c>
      <c r="H318">
        <f>AI318-J318</f>
        <v>339</v>
      </c>
      <c r="I318" t="str">
        <f t="array" ref="I318">XLOOKUP($B318,'EMP LIST '!$B$2:$B$121,'EMP LIST '!$H$2:$H$121,)</f>
        <v>NOIDA</v>
      </c>
      <c r="J318">
        <v>45959</v>
      </c>
      <c r="L318">
        <v>318</v>
      </c>
      <c r="M318">
        <v>9492318489</v>
      </c>
      <c r="N318" t="str">
        <v>ANDHRA PRADESH</v>
      </c>
      <c r="O318" t="str">
        <v>JAGGAMPETA</v>
      </c>
      <c r="P318" t="str">
        <v>OD</v>
      </c>
      <c r="Q318" t="str">
        <v xml:space="preserve">FIRST ADVISOR </v>
      </c>
      <c r="R318" t="str">
        <v>GODREJ</v>
      </c>
      <c r="U318" t="str">
        <v>UNSECURED</v>
      </c>
      <c r="V318" t="str">
        <v xml:space="preserve">REJECTED </v>
      </c>
      <c r="Z318" t="str">
        <v>FILE SENDER TO BANKER || UNDER PROCESS, || USL Pos. breach at present is Rs.1.34cr || No owned setup and USL on a higher side of Rs.1.34cr. All loans are in Individual capacity ||High CC utilization confirmed was utilised towards capital markets.  || Prev. rejected in the month of Nov’24 due to High USL funding availed, OGL property.</v>
      </c>
      <c r="AA318" t="str">
        <v>Ajit</v>
      </c>
      <c r="AB318" t="str">
        <v xml:space="preserve"> 89775 07332</v>
      </c>
      <c r="AC318" t="str">
        <v>Ajit.meruga@godrejcapital.com</v>
      </c>
      <c r="AD318" t="str">
        <v>MBBS-2013</v>
      </c>
      <c r="AI318">
        <f>TODAY()</f>
        <v>46298</v>
      </c>
    </row>
    <row r="319">
      <c r="A319" t="str">
        <v>YES</v>
      </c>
      <c r="B319" t="str">
        <v>RIYA CHADDHA</v>
      </c>
      <c r="C319" t="str">
        <f t="array" ref="C319">XLOOKUP(B319,'EMP LIST '!$B$2:$B$121,'EMP LIST '!$E$2:$E$121,)</f>
        <v>VINEET TIWARI</v>
      </c>
      <c r="D319" t="str">
        <f t="array" ref="D319">XLOOKUP($B319,'EMP LIST '!$B$2:$B$121,'EMP LIST '!$F$2:$F$121,)</f>
        <v>VINEET TIWARI</v>
      </c>
      <c r="E319" t="str">
        <f t="array" ref="E319">XLOOKUP($B319,'EMP LIST '!$B$2:$B$121,'EMP LIST '!$I$2:$I$121,)</f>
        <v>SALARIED</v>
      </c>
      <c r="F319" t="str">
        <v>VISHAL</v>
      </c>
      <c r="G319" t="str">
        <v>DR. SUREKHA UDAYNARAYAN PAL</v>
      </c>
      <c r="H319">
        <f>AI319-J319</f>
        <v>339</v>
      </c>
      <c r="I319" t="str">
        <f t="array" ref="I319">XLOOKUP($B319,'EMP LIST '!$B$2:$B$121,'EMP LIST '!$H$2:$H$121,)</f>
        <v>NOIDA</v>
      </c>
      <c r="J319">
        <v>45959</v>
      </c>
      <c r="L319">
        <v>170379012</v>
      </c>
      <c r="M319">
        <v>9167092492</v>
      </c>
      <c r="N319" t="str">
        <v>MAHARASHTRA</v>
      </c>
      <c r="O319" t="str">
        <v>MUMBAI</v>
      </c>
      <c r="P319" t="str">
        <v>TERM LOAN</v>
      </c>
      <c r="Q319" t="str">
        <v>F2 FINTECH</v>
      </c>
      <c r="R319" t="str">
        <v>CHOLA</v>
      </c>
      <c r="U319" t="str">
        <v>UNSECURED</v>
      </c>
      <c r="V319" t="str">
        <v>LOGIN</v>
      </c>
      <c r="Z319" t="str">
        <v xml:space="preserve">FILE SENDER TO BANKER || UNDER PROCESS, </v>
      </c>
      <c r="AA319" t="str">
        <v>VISHAL SHARMA</v>
      </c>
      <c r="AB319">
        <v>8104206394</v>
      </c>
      <c r="AC319" t="str">
        <v>vishalsharmas@chola.murugappa.com</v>
      </c>
      <c r="AD319" t="str">
        <v>BDS-2014</v>
      </c>
      <c r="AI319">
        <f>TODAY()</f>
        <v>46298</v>
      </c>
    </row>
    <row r="320">
      <c r="A320" t="str">
        <v>YES</v>
      </c>
      <c r="B320" t="str">
        <v>DEEPAM VERMA</v>
      </c>
      <c r="C320" t="str">
        <v>ANIL KUMAR</v>
      </c>
      <c r="D320" t="str">
        <f t="array" ref="D320">XLOOKUP($B320,'EMP LIST '!$B$2:$B$121,'EMP LIST '!$F$2:$F$121,)</f>
        <v/>
      </c>
      <c r="E320" t="str">
        <f t="array" ref="E320">XLOOKUP($B320,'EMP LIST '!$B$2:$B$121,'EMP LIST '!$I$2:$I$121,)</f>
        <v/>
      </c>
      <c r="F320" t="str">
        <v>VISHAL</v>
      </c>
      <c r="G320" t="str">
        <v>DR Ajeet Singh Mangava</v>
      </c>
      <c r="H320">
        <f>AI320-J320</f>
        <v>339</v>
      </c>
      <c r="I320" t="str">
        <f t="array" ref="I320">XLOOKUP($B320,'EMP LIST '!$B$2:$B$121,'EMP LIST '!$H$2:$H$121,)</f>
        <v/>
      </c>
      <c r="J320">
        <v>45959</v>
      </c>
      <c r="K320">
        <v>45959</v>
      </c>
      <c r="L320" t="str">
        <v>SME000017713402</v>
      </c>
      <c r="M320">
        <v>7023982491</v>
      </c>
      <c r="N320" t="str">
        <v>DELHI</v>
      </c>
      <c r="O320" t="str">
        <v>DELHI</v>
      </c>
      <c r="P320" t="str">
        <v>OD</v>
      </c>
      <c r="Q320" t="str">
        <v xml:space="preserve">FIRST ADVISOR </v>
      </c>
      <c r="R320" t="str">
        <v>BAJAJ</v>
      </c>
      <c r="S320">
        <v>960000</v>
      </c>
      <c r="T320">
        <v>960000</v>
      </c>
      <c r="U320" t="str">
        <v>UNSECURED</v>
      </c>
      <c r="V320" t="str">
        <v xml:space="preserve">APPROVED </v>
      </c>
      <c r="X320">
        <v>45960</v>
      </c>
      <c r="Z320" t="str">
        <v>FILE SENDER TO BANKER || UNDER PROCESS, CIBIL CONSENT LINK SENT TO CUSTOMER, CASE MOVED TO CREDIT CASE APPROVED, REQ ADDRESS PROFF</v>
      </c>
      <c r="AA320" t="str">
        <v>MD SUHAIB</v>
      </c>
      <c r="AB320">
        <v>9161252501</v>
      </c>
      <c r="AC320" t="str">
        <v>mdshuaib.khan@bajajfinserv.in_x000d_</v>
      </c>
      <c r="AD320" t="str">
        <v>MBBS-2022</v>
      </c>
      <c r="AI320">
        <f>TODAY()</f>
        <v>46298</v>
      </c>
    </row>
    <row r="321">
      <c r="A321" t="str">
        <v>YES</v>
      </c>
      <c r="B321" t="str">
        <v>DHARAMVEER</v>
      </c>
      <c r="C321" t="str">
        <f t="array" ref="C321">XLOOKUP(B321,'EMP LIST '!$B$2:$B$121,'EMP LIST '!$E$2:$E$121,)</f>
        <v>RASHI GANGWAR</v>
      </c>
      <c r="D321" t="str">
        <f t="array" ref="D321">XLOOKUP($B321,'EMP LIST '!$B$2:$B$121,'EMP LIST '!$F$2:$F$121,)</f>
        <v>RAJKUMARI</v>
      </c>
      <c r="E321" t="str">
        <f t="array" ref="E321">XLOOKUP($B321,'EMP LIST '!$B$2:$B$121,'EMP LIST '!$I$2:$I$121,)</f>
        <v>SALARIED</v>
      </c>
      <c r="F321" t="str">
        <v>RAJEEV</v>
      </c>
      <c r="G321" t="str">
        <v xml:space="preserve">DR  Krishnkant jha </v>
      </c>
      <c r="H321">
        <f>AI321-J321</f>
        <v>339</v>
      </c>
      <c r="I321" t="str">
        <f t="array" ref="I321">XLOOKUP($B321,'EMP LIST '!$B$2:$B$121,'EMP LIST '!$H$2:$H$121,)</f>
        <v>NOIDA</v>
      </c>
      <c r="J321">
        <v>45959</v>
      </c>
      <c r="K321">
        <v>45959</v>
      </c>
      <c r="L321" t="str">
        <v>SME000017714024</v>
      </c>
      <c r="M321">
        <v>8299154694</v>
      </c>
      <c r="N321" t="str">
        <v>UTTAR PRADESH</v>
      </c>
      <c r="O321" t="str">
        <v>AGRA</v>
      </c>
      <c r="P321" t="str">
        <v>OD</v>
      </c>
      <c r="Q321" t="str">
        <v xml:space="preserve">FIRST ADVISOR </v>
      </c>
      <c r="R321" t="str">
        <v>BAJAJ</v>
      </c>
      <c r="S321">
        <v>1500000</v>
      </c>
      <c r="T321">
        <v>1500000</v>
      </c>
      <c r="U321" t="str">
        <v>UNSECURED</v>
      </c>
      <c r="V321" t="str">
        <v xml:space="preserve">REJECTED </v>
      </c>
      <c r="Z321" t="str">
        <v>FILE SENDER TO BANKER || UNDER PROCESS, CIBIL CONSENT LINK SENT TO CUSTOMER, CUSTOMER NOT RECVD CALL, CIBIL DONE, REQ BANK STATEMENT, REQ PERMANENT REGISTRATION CERTIFICATE, SAME CASE LOGIN IN BAJAJ SAL PL</v>
      </c>
      <c r="AA321" t="str">
        <v>SHUBAM</v>
      </c>
      <c r="AB321">
        <v>9084547039</v>
      </c>
      <c r="AC321" t="str">
        <v>Shubham.shubham2@bajajfinserv.in</v>
      </c>
      <c r="AD321" t="str">
        <v>MBBS-2019</v>
      </c>
      <c r="AI321">
        <f>TODAY()</f>
        <v>46298</v>
      </c>
    </row>
    <row r="322">
      <c r="A322" t="str">
        <v>YES</v>
      </c>
      <c r="B322" t="str">
        <v>MANVI SHARMA</v>
      </c>
      <c r="C322" t="str">
        <f t="array" ref="C322">XLOOKUP(B322,'EMP LIST '!$B$2:$B$121,'EMP LIST '!$E$2:$E$121,)</f>
        <v/>
      </c>
      <c r="D322" t="str">
        <f t="array" ref="D322">XLOOKUP($B322,'EMP LIST '!$B$2:$B$121,'EMP LIST '!$F$2:$F$121,)</f>
        <v/>
      </c>
      <c r="E322" t="str">
        <f t="array" ref="E322">XLOOKUP($B322,'EMP LIST '!$B$2:$B$121,'EMP LIST '!$I$2:$I$121,)</f>
        <v/>
      </c>
      <c r="F322" t="str">
        <v>RAJEEV</v>
      </c>
      <c r="G322" t="str">
        <v>DR Vaidehi vinayak rawale</v>
      </c>
      <c r="H322">
        <f>AI322-J322</f>
        <v>339</v>
      </c>
      <c r="I322" t="str">
        <f t="array" ref="I322">XLOOKUP($B322,'EMP LIST '!$B$2:$B$121,'EMP LIST '!$H$2:$H$121,)</f>
        <v/>
      </c>
      <c r="J322">
        <v>45959</v>
      </c>
      <c r="K322">
        <v>45961</v>
      </c>
      <c r="L322">
        <v>322</v>
      </c>
      <c r="M322">
        <v>8767337113</v>
      </c>
      <c r="N322" t="str">
        <v>MAHARASHTRA</v>
      </c>
      <c r="O322" t="str">
        <v>PANVEL</v>
      </c>
      <c r="P322" t="str">
        <v>OD</v>
      </c>
      <c r="Q322" t="str">
        <v xml:space="preserve">FIRST ADVISOR </v>
      </c>
      <c r="R322" t="str">
        <v>GODREJ</v>
      </c>
      <c r="S322">
        <v>1500000</v>
      </c>
      <c r="T322">
        <v>1500000</v>
      </c>
      <c r="U322" t="str">
        <v>UNSECURED</v>
      </c>
      <c r="V322" t="str">
        <v>LOGIN</v>
      </c>
      <c r="Z322" t="str">
        <v>FILE SENDER TO BANKER || UNDER PROCESS, LOGIN DONE, CASE MOVED TO CREDIT, REQ ITR</v>
      </c>
      <c r="AA322" t="str">
        <v>SUNIL</v>
      </c>
      <c r="AB322">
        <v>9561473298</v>
      </c>
      <c r="AC322" t="str">
        <v>Sunil.kamat@godrejcapital.com</v>
      </c>
      <c r="AD322" t="str">
        <v>MBBS-2019</v>
      </c>
      <c r="AI322">
        <f>TODAY()</f>
        <v>46298</v>
      </c>
    </row>
    <row r="323">
      <c r="A323" t="str">
        <v>YES</v>
      </c>
      <c r="B323" t="str">
        <v>SHANTANU</v>
      </c>
      <c r="C323" t="str">
        <f t="array" ref="C323">XLOOKUP(B323,'EMP LIST '!$B$2:$B$121,'EMP LIST '!$E$2:$E$121,)</f>
        <v/>
      </c>
      <c r="D323" t="str">
        <f t="array" ref="D323">XLOOKUP($B323,'EMP LIST '!$B$2:$B$121,'EMP LIST '!$F$2:$F$121,)</f>
        <v/>
      </c>
      <c r="E323" t="str">
        <f t="array" ref="E323">XLOOKUP($B323,'EMP LIST '!$B$2:$B$121,'EMP LIST '!$I$2:$I$121,)</f>
        <v/>
      </c>
      <c r="F323" t="str">
        <v>VISHAL</v>
      </c>
      <c r="G323" t="str">
        <v>DR. JOHN MATHEW K</v>
      </c>
      <c r="H323">
        <f>AI323-J323</f>
        <v>339</v>
      </c>
      <c r="I323" t="str">
        <f t="array" ref="I323">XLOOKUP($B323,'EMP LIST '!$B$2:$B$121,'EMP LIST '!$H$2:$H$121,)</f>
        <v/>
      </c>
      <c r="J323">
        <v>45959</v>
      </c>
      <c r="L323" t="str">
        <v>359BZ8600102</v>
      </c>
      <c r="M323">
        <v>9810805890</v>
      </c>
      <c r="N323" t="str">
        <v>DELHI</v>
      </c>
      <c r="O323" t="str">
        <v>DELHI</v>
      </c>
      <c r="P323" t="str">
        <v>OD</v>
      </c>
      <c r="Q323" t="str">
        <v xml:space="preserve">FIRST ADVISOR </v>
      </c>
      <c r="R323" t="str">
        <v>TATA</v>
      </c>
      <c r="U323" t="str">
        <v>UNSECURED</v>
      </c>
      <c r="V323" t="str">
        <v xml:space="preserve">REJECTED </v>
      </c>
      <c r="Z323" t="str">
        <v>Case declined in knockout rule decision</v>
      </c>
      <c r="AA323" t="str">
        <v>MAMTA SINGH</v>
      </c>
      <c r="AB323">
        <v>7982612369</v>
      </c>
      <c r="AC323" t="str">
        <v>Mamta.singh@tatacapital.com</v>
      </c>
      <c r="AD323" t="str">
        <v>MBBS-2013</v>
      </c>
      <c r="AI323">
        <f>TODAY()</f>
        <v>46298</v>
      </c>
    </row>
    <row r="324">
      <c r="A324" t="str">
        <v>YES</v>
      </c>
      <c r="B324" t="str">
        <v>SHIVNATH</v>
      </c>
      <c r="C324" t="str">
        <f t="array" ref="C324">XLOOKUP(B324,'EMP LIST '!$B$2:$B$121,'EMP LIST '!$E$2:$E$121,)</f>
        <v/>
      </c>
      <c r="D324" t="str">
        <f t="array" ref="D324">XLOOKUP($B324,'EMP LIST '!$B$2:$B$121,'EMP LIST '!$F$2:$F$121,)</f>
        <v/>
      </c>
      <c r="E324" t="str">
        <f t="array" ref="E324">XLOOKUP($B324,'EMP LIST '!$B$2:$B$121,'EMP LIST '!$I$2:$I$121,)</f>
        <v/>
      </c>
      <c r="F324" t="str">
        <v>RAJEEV</v>
      </c>
      <c r="G324" t="str">
        <v>DR CHINTAMANI NAYAK</v>
      </c>
      <c r="H324">
        <f>AI324-J324</f>
        <v>339</v>
      </c>
      <c r="I324" t="str">
        <f t="array" ref="I324">XLOOKUP($B324,'EMP LIST '!$B$2:$B$121,'EMP LIST '!$H$2:$H$121,)</f>
        <v/>
      </c>
      <c r="J324">
        <v>45959</v>
      </c>
      <c r="K324">
        <v>45962</v>
      </c>
      <c r="L324">
        <v>324</v>
      </c>
      <c r="M324">
        <v>9433161854</v>
      </c>
      <c r="N324" t="str">
        <v>WEST BANGAL</v>
      </c>
      <c r="O324" t="str">
        <v>KOLKATTA</v>
      </c>
      <c r="P324" t="str">
        <v>SAL OD</v>
      </c>
      <c r="Q324" t="str">
        <v xml:space="preserve">FIRST ADVISOR </v>
      </c>
      <c r="R324" t="str">
        <v>ABCL</v>
      </c>
      <c r="U324" t="str">
        <v>UNSECURED</v>
      </c>
      <c r="V324" t="str">
        <v>LOGIN</v>
      </c>
      <c r="Z324" t="str">
        <v xml:space="preserve">FILE SENDER TO BANKER || UNDER PROCESS,  || DOCUMENTS PENDING FROM CUSTOMER SIDE </v>
      </c>
      <c r="AA324" t="str">
        <v>AVANTYAA</v>
      </c>
      <c r="AB324" t="str">
        <v>91 6593 936 9</v>
      </c>
      <c r="AC324" t="str">
        <v xml:space="preserve"> avantyaa.shukla@adityabirlacapital.com</v>
      </c>
      <c r="AI324">
        <f>TODAY()</f>
        <v>46298</v>
      </c>
    </row>
    <row r="325" xml:space="preserve">
      <c r="A325" t="str">
        <v>YES</v>
      </c>
      <c r="B325" t="str">
        <v>SHANTANU</v>
      </c>
      <c r="C325" t="str">
        <f t="array" ref="C325">XLOOKUP(B325,'EMP LIST '!$B$2:$B$121,'EMP LIST '!$E$2:$E$121,)</f>
        <v/>
      </c>
      <c r="D325" t="str">
        <f t="array" ref="D325">XLOOKUP($B325,'EMP LIST '!$B$2:$B$121,'EMP LIST '!$F$2:$F$121,)</f>
        <v/>
      </c>
      <c r="E325" t="str">
        <f t="array" ref="E325">XLOOKUP($B325,'EMP LIST '!$B$2:$B$121,'EMP LIST '!$I$2:$I$121,)</f>
        <v/>
      </c>
      <c r="F325" t="str">
        <v>VISHAL</v>
      </c>
      <c r="G325" t="str">
        <v>DR. RAHUL MEENA</v>
      </c>
      <c r="H325">
        <f>AI325-J325</f>
        <v>339</v>
      </c>
      <c r="I325" t="str">
        <f t="array" ref="I325">XLOOKUP($B325,'EMP LIST '!$B$2:$B$121,'EMP LIST '!$H$2:$H$121,)</f>
        <v/>
      </c>
      <c r="J325">
        <v>45959</v>
      </c>
      <c r="K325">
        <v>45959</v>
      </c>
      <c r="L325" t="str">
        <v>SME000017717444</v>
      </c>
      <c r="M325">
        <v>9352408445</v>
      </c>
      <c r="N325" t="str">
        <v>ODISHA</v>
      </c>
      <c r="O325" t="str">
        <v>BALASORE</v>
      </c>
      <c r="P325" t="str">
        <v>OD</v>
      </c>
      <c r="Q325" t="str">
        <v xml:space="preserve">FIRST ADVISOR </v>
      </c>
      <c r="R325" t="str">
        <v>BAJAJ</v>
      </c>
      <c r="U325" t="str">
        <v>UNSECURED</v>
      </c>
      <c r="V325" t="str">
        <v xml:space="preserve">REJECTED </v>
      </c>
      <c r="Z325" t="str">
        <v>FILE SENDER TO BANKER || UNDER PROCESS, CIBIL CONSENT LINK SENT TO CUSTOMER, RECENT REGISTRATION ELIGIBILITY IS 0</v>
      </c>
      <c r="AA325" t="str" xml:space="preserve">
        <v xml:space="preserve">Sanjib Mohanty1_x000d_
</v>
      </c>
      <c r="AB325">
        <v>7700099474</v>
      </c>
      <c r="AC325" t="str">
        <v>sanjib.mohanty1@bajajfinserv.in_x000d_</v>
      </c>
      <c r="AD325" t="str">
        <v>MBBS-2025</v>
      </c>
      <c r="AI325">
        <f>TODAY()</f>
        <v>46298</v>
      </c>
    </row>
    <row r="326">
      <c r="A326" t="str">
        <v>YES</v>
      </c>
      <c r="B326" t="str">
        <v>NISHA</v>
      </c>
      <c r="C326" t="str">
        <f t="array" ref="C326">XLOOKUP(B326,'EMP LIST '!$B$2:$B$121,'EMP LIST '!$E$2:$E$121,)</f>
        <v/>
      </c>
      <c r="D326" t="str">
        <f t="array" ref="D326">XLOOKUP($B326,'EMP LIST '!$B$2:$B$121,'EMP LIST '!$F$2:$F$121,)</f>
        <v/>
      </c>
      <c r="E326" t="str">
        <f t="array" ref="E326">XLOOKUP($B326,'EMP LIST '!$B$2:$B$121,'EMP LIST '!$I$2:$I$121,)</f>
        <v/>
      </c>
      <c r="F326" t="str">
        <v>VISHAL</v>
      </c>
      <c r="G326" t="str">
        <v>DR. RAVI KUMAR</v>
      </c>
      <c r="H326">
        <f>AI326-J326</f>
        <v>339</v>
      </c>
      <c r="I326" t="str">
        <f t="array" ref="I326">XLOOKUP($B326,'EMP LIST '!$B$2:$B$121,'EMP LIST '!$H$2:$H$121,)</f>
        <v/>
      </c>
      <c r="J326">
        <v>45959</v>
      </c>
      <c r="K326">
        <v>45959</v>
      </c>
      <c r="L326">
        <v>326</v>
      </c>
      <c r="M326">
        <v>7990717369</v>
      </c>
      <c r="N326" t="str">
        <v>UTTAR PRADESH</v>
      </c>
      <c r="O326" t="str">
        <v>AGRA</v>
      </c>
      <c r="P326" t="str">
        <v>OD</v>
      </c>
      <c r="Q326" t="str">
        <v xml:space="preserve">FIRST ADVISOR </v>
      </c>
      <c r="R326" t="str">
        <v xml:space="preserve">BAJAJ MARKET </v>
      </c>
      <c r="U326" t="str">
        <v>UNSECURED</v>
      </c>
      <c r="V326" t="str">
        <v>HOLD</v>
      </c>
      <c r="Z326" t="str">
        <v>FILE SENDER TO BANKER || UNDER PROCESS,  || OFFER GENERATE-17.40 LAKH, CUSTOMER ALREADY USED 11 L, REQ ADDRESS PROFF</v>
      </c>
      <c r="AA326" t="str">
        <v>ANURAG YADAV</v>
      </c>
      <c r="AC326" t="str">
        <v>anurag.yadav9@bajajfinserv.in</v>
      </c>
      <c r="AD326" t="str">
        <v>MBBS-2017</v>
      </c>
      <c r="AI326">
        <f>TODAY()</f>
        <v>46298</v>
      </c>
    </row>
    <row r="327">
      <c r="A327" t="str">
        <v>YES</v>
      </c>
      <c r="B327" t="str">
        <v>SHANTANU</v>
      </c>
      <c r="C327" t="str">
        <f t="array" ref="C327">XLOOKUP(B327,'EMP LIST '!$B$2:$B$121,'EMP LIST '!$E$2:$E$121,)</f>
        <v/>
      </c>
      <c r="D327" t="str">
        <f t="array" ref="D327">XLOOKUP($B327,'EMP LIST '!$B$2:$B$121,'EMP LIST '!$F$2:$F$121,)</f>
        <v/>
      </c>
      <c r="E327" t="str">
        <f t="array" ref="E327">XLOOKUP($B327,'EMP LIST '!$B$2:$B$121,'EMP LIST '!$I$2:$I$121,)</f>
        <v/>
      </c>
      <c r="F327" t="str">
        <v>RAJEEV</v>
      </c>
      <c r="G327" t="str">
        <v>DR JOHN MATHEW K</v>
      </c>
      <c r="H327">
        <f>AI327-J327</f>
        <v>339</v>
      </c>
      <c r="I327" t="str">
        <f t="array" ref="I327">XLOOKUP($B327,'EMP LIST '!$B$2:$B$121,'EMP LIST '!$H$2:$H$121,)</f>
        <v/>
      </c>
      <c r="J327">
        <v>45959</v>
      </c>
      <c r="L327">
        <v>327</v>
      </c>
      <c r="M327">
        <v>9810805890</v>
      </c>
      <c r="N327" t="str">
        <v>DELHI</v>
      </c>
      <c r="O327" t="str">
        <v>DELHI</v>
      </c>
      <c r="P327" t="str">
        <v>OD</v>
      </c>
      <c r="Q327" t="str">
        <v xml:space="preserve">FIRST ADVISOR </v>
      </c>
      <c r="R327" t="str">
        <v>GODREJ</v>
      </c>
      <c r="U327" t="str">
        <v>UNSECURED</v>
      </c>
      <c r="V327" t="str">
        <v>LOGIN</v>
      </c>
      <c r="Z327" t="str">
        <v xml:space="preserve">FILE SENDER TO BANKER || UNDER PROCESS, </v>
      </c>
      <c r="AA327" t="str">
        <v>AMAN</v>
      </c>
      <c r="AB327">
        <v>9616579499</v>
      </c>
      <c r="AC327" t="str">
        <v>Aman.pandey@godrejcapital.com</v>
      </c>
      <c r="AD327" t="str">
        <v>MBBS-2013</v>
      </c>
      <c r="AI327">
        <f>TODAY()</f>
        <v>46298</v>
      </c>
    </row>
    <row r="328">
      <c r="A328" t="str">
        <v>YES</v>
      </c>
      <c r="B328" t="str">
        <v>DHITA DWIVEDI</v>
      </c>
      <c r="C328" t="str">
        <f t="array" ref="C328">XLOOKUP(B328,'EMP LIST '!$B$2:$B$121,'EMP LIST '!$E$2:$E$121,)</f>
        <v/>
      </c>
      <c r="D328" t="str">
        <f t="array" ref="D328">XLOOKUP($B328,'EMP LIST '!$B$2:$B$121,'EMP LIST '!$F$2:$F$121,)</f>
        <v/>
      </c>
      <c r="E328" t="str">
        <f t="array" ref="E328">XLOOKUP($B328,'EMP LIST '!$B$2:$B$121,'EMP LIST '!$I$2:$I$121,)</f>
        <v/>
      </c>
      <c r="F328" t="str">
        <v>RAJEEV</v>
      </c>
      <c r="G328" t="str">
        <v>Bob CSP point (Farukh)</v>
      </c>
      <c r="H328">
        <f>AI328-J328</f>
        <v>338</v>
      </c>
      <c r="I328" t="str">
        <f t="array" ref="I328">XLOOKUP($B328,'EMP LIST '!$B$2:$B$121,'EMP LIST '!$H$2:$H$121,)</f>
        <v/>
      </c>
      <c r="J328">
        <v>45960</v>
      </c>
      <c r="K328">
        <v>45960</v>
      </c>
      <c r="L328" t="str">
        <v>SME000017724309</v>
      </c>
      <c r="M328" t="str">
        <v>90444 12055</v>
      </c>
      <c r="N328" t="str">
        <v>UTTAR PRADESH</v>
      </c>
      <c r="O328" t="str">
        <v>FATEHPUR</v>
      </c>
      <c r="P328" t="str">
        <v>BL</v>
      </c>
      <c r="Q328" t="str">
        <v xml:space="preserve">FIRST ADVISOR </v>
      </c>
      <c r="R328" t="str">
        <v>BAJAJ</v>
      </c>
      <c r="U328" t="str">
        <v>UNSECURED</v>
      </c>
      <c r="V328" t="str">
        <v xml:space="preserve">REJECTED </v>
      </c>
      <c r="Z328" t="str">
        <v>FILE SENDER TO BANKER || UNDER PROCESS, NEGATIVE PROFILE NOT OK</v>
      </c>
      <c r="AA328" t="str">
        <v>OM SHIV</v>
      </c>
      <c r="AB328">
        <v>8874208053</v>
      </c>
      <c r="AC328" t="str">
        <v>om.mishra1@bajajfinserv.in</v>
      </c>
      <c r="AI328">
        <f>TODAY()</f>
        <v>46298</v>
      </c>
    </row>
    <row r="329" xml:space="preserve">
      <c r="A329" t="str">
        <v>YES</v>
      </c>
      <c r="B329" t="str">
        <v>SANIA SHEIKH</v>
      </c>
      <c r="C329" t="str">
        <f t="array" ref="C329">XLOOKUP(B329,'EMP LIST '!$B$2:$B$121,'EMP LIST '!$E$2:$E$121,)</f>
        <v/>
      </c>
      <c r="D329" t="str">
        <f t="array" ref="D329">XLOOKUP($B329,'EMP LIST '!$B$2:$B$121,'EMP LIST '!$F$2:$F$121,)</f>
        <v/>
      </c>
      <c r="E329" t="str">
        <f t="array" ref="E329">XLOOKUP($B329,'EMP LIST '!$B$2:$B$121,'EMP LIST '!$I$2:$I$121,)</f>
        <v/>
      </c>
      <c r="F329" t="str">
        <v>RAJEEV</v>
      </c>
      <c r="G329" t="str">
        <v>DR SURESH KUMAR</v>
      </c>
      <c r="H329">
        <f>AI329-J329</f>
        <v>338</v>
      </c>
      <c r="I329" t="str">
        <f t="array" ref="I329">XLOOKUP($B329,'EMP LIST '!$B$2:$B$121,'EMP LIST '!$H$2:$H$121,)</f>
        <v/>
      </c>
      <c r="J329">
        <v>45960</v>
      </c>
      <c r="K329">
        <v>45960</v>
      </c>
      <c r="L329">
        <v>329</v>
      </c>
      <c r="M329" t="str">
        <v>90978 88042</v>
      </c>
      <c r="N329" t="str">
        <v>BIHAR</v>
      </c>
      <c r="O329" t="str">
        <v>PATNA</v>
      </c>
      <c r="P329" t="str">
        <v>OD</v>
      </c>
      <c r="Q329" t="str">
        <v xml:space="preserve">FIRST ADVISOR </v>
      </c>
      <c r="R329" t="str">
        <v>BAJAJ</v>
      </c>
      <c r="U329" t="str">
        <v>UNSECURED</v>
      </c>
      <c r="V329" t="str">
        <v xml:space="preserve">REJECTED </v>
      </c>
      <c r="Z329" t="str" xml:space="preserve">
        <v xml:space="preserve">FILE SENDER TO BANKER || UNDER PROCESS, || Bajaj pos 24.23 lakh in mbbs maximum funding 30 lakh || Eligibility 0 , prof score 9 , not allowed_x000d_
</v>
      </c>
      <c r="AA329" t="str">
        <v>RAJEEV</v>
      </c>
      <c r="AB329" t="str">
        <v>73015 40240</v>
      </c>
      <c r="AC329" t="str">
        <v>Rajeev.kumar33@bajajfinserv.in</v>
      </c>
      <c r="AD329" t="str">
        <v>MBBS-2016</v>
      </c>
      <c r="AI329">
        <f>TODAY()</f>
        <v>46298</v>
      </c>
    </row>
    <row r="330">
      <c r="A330" t="str">
        <v>YES</v>
      </c>
      <c r="B330" t="str">
        <v>RISHABH KHANNA</v>
      </c>
      <c r="C330" t="str">
        <f t="array" ref="C330">XLOOKUP(B330,'EMP LIST '!$B$2:$B$121,'EMP LIST '!$E$2:$E$121,)</f>
        <v/>
      </c>
      <c r="D330" t="str">
        <f t="array" ref="D330">XLOOKUP($B330,'EMP LIST '!$B$2:$B$121,'EMP LIST '!$F$2:$F$121,)</f>
        <v/>
      </c>
      <c r="E330" t="str">
        <f t="array" ref="E330">XLOOKUP($B330,'EMP LIST '!$B$2:$B$121,'EMP LIST '!$I$2:$I$121,)</f>
        <v/>
      </c>
      <c r="F330" t="str">
        <v>VISHAL</v>
      </c>
      <c r="G330" t="str">
        <v>DR. SUPRIYA JHA</v>
      </c>
      <c r="H330">
        <f>AI330-J330</f>
        <v>338</v>
      </c>
      <c r="I330" t="str">
        <f t="array" ref="I330">XLOOKUP($B330,'EMP LIST '!$B$2:$B$121,'EMP LIST '!$H$2:$H$121,)</f>
        <v/>
      </c>
      <c r="J330">
        <v>45960</v>
      </c>
      <c r="K330">
        <v>45960</v>
      </c>
      <c r="L330" t="str">
        <v>SME000017726136</v>
      </c>
      <c r="M330">
        <v>9911433799</v>
      </c>
      <c r="N330" t="str">
        <v>DELHI</v>
      </c>
      <c r="O330" t="str">
        <v>DELHI</v>
      </c>
      <c r="P330" t="str">
        <v>OD</v>
      </c>
      <c r="Q330" t="str">
        <v xml:space="preserve">FIRST ADVISOR </v>
      </c>
      <c r="R330" t="str">
        <v>BAJAJ</v>
      </c>
      <c r="U330" t="str">
        <v>UNSECURED</v>
      </c>
      <c r="V330" t="str">
        <v xml:space="preserve">REJECTED </v>
      </c>
      <c r="Z330" t="str">
        <v>FILE SENDER TO BANKER || UNDER PROCESS, CIBIL CONSENT LINK SENT TO CUSTOMER, ELIGIBILITY IS 0</v>
      </c>
      <c r="AA330" t="str">
        <v>Md shuaib Khan_x000d_</v>
      </c>
      <c r="AB330">
        <v>9161252501</v>
      </c>
      <c r="AC330" t="str">
        <v>mdshuaib.khan@bajajfinserv.in_x000d_</v>
      </c>
      <c r="AD330" t="str">
        <v>BDS-2018</v>
      </c>
      <c r="AI330">
        <f>TODAY()</f>
        <v>46298</v>
      </c>
    </row>
    <row r="331">
      <c r="A331" t="str">
        <v>YES</v>
      </c>
      <c r="B331" t="str">
        <v>AMANPREET SINGH</v>
      </c>
      <c r="C331" t="str">
        <f t="array" ref="C331">XLOOKUP(B331,'EMP LIST '!$B$2:$B$121,'EMP LIST '!$E$2:$E$121,)</f>
        <v>MANVI BHARDWAJ</v>
      </c>
      <c r="D331" t="str">
        <f t="array" ref="D331">XLOOKUP($B331,'EMP LIST '!$B$2:$B$121,'EMP LIST '!$F$2:$F$121,)</f>
        <v>AMANPREET SINGH</v>
      </c>
      <c r="E331" t="str">
        <f t="array" ref="E331">XLOOKUP($B331,'EMP LIST '!$B$2:$B$121,'EMP LIST '!$I$2:$I$121,)</f>
        <v>SALARIED</v>
      </c>
      <c r="F331" t="str">
        <v>RAJEEV</v>
      </c>
      <c r="G331" t="str">
        <v>DR pradnya balwant meshram</v>
      </c>
      <c r="H331">
        <f>AI331-J331</f>
        <v>338</v>
      </c>
      <c r="I331" t="str">
        <f t="array" ref="I331">XLOOKUP($B331,'EMP LIST '!$B$2:$B$121,'EMP LIST '!$H$2:$H$121,)</f>
        <v>NOIDA</v>
      </c>
      <c r="J331">
        <v>45960</v>
      </c>
      <c r="K331">
        <v>45962</v>
      </c>
      <c r="L331">
        <v>130</v>
      </c>
      <c r="M331">
        <v>9946230376</v>
      </c>
      <c r="N331" t="str">
        <v>MAHARASHTRA</v>
      </c>
      <c r="O331" t="str">
        <v>SOLAPUR</v>
      </c>
      <c r="P331" t="str">
        <v>OD</v>
      </c>
      <c r="Q331" t="str">
        <v xml:space="preserve">FIRST ADVISOR </v>
      </c>
      <c r="R331" t="str">
        <v>HDFC AXIS ICICI</v>
      </c>
      <c r="U331" t="str">
        <v>UNSECURED</v>
      </c>
      <c r="V331" t="str">
        <v>LOGIN</v>
      </c>
      <c r="Z331" t="str">
        <v>FILE SENT TO GULAFSHA FOR LOGIN</v>
      </c>
      <c r="AA331" t="str">
        <v>GULAFSHA</v>
      </c>
      <c r="AB331">
        <v>8755999242</v>
      </c>
      <c r="AC331" t="str">
        <v>Gulfsha.khan@firstadviser.co</v>
      </c>
      <c r="AD331" t="str">
        <v>MBBS-1994</v>
      </c>
      <c r="AI331">
        <f>TODAY()</f>
        <v>46298</v>
      </c>
    </row>
    <row r="332">
      <c r="A332" t="str">
        <v>YES</v>
      </c>
      <c r="B332" t="str">
        <v>VINEET TIWARI</v>
      </c>
      <c r="C332" t="str">
        <f t="array" ref="C332">XLOOKUP(B332,'EMP LIST '!$B$2:$B$121,'EMP LIST '!$E$2:$E$121,)</f>
        <v>VINEET TIWARI</v>
      </c>
      <c r="D332" t="str">
        <f t="array" ref="D332">XLOOKUP($B332,'EMP LIST '!$B$2:$B$121,'EMP LIST '!$F$2:$F$121,)</f>
        <v>VINEET TIWARI</v>
      </c>
      <c r="E332" t="str">
        <f t="array" ref="E332">XLOOKUP($B332,'EMP LIST '!$B$2:$B$121,'EMP LIST '!$I$2:$I$121,)</f>
        <v>SALARIED</v>
      </c>
      <c r="F332" t="str">
        <v>VISHAL</v>
      </c>
      <c r="G332" t="str">
        <v>DR. AKSHAY KUMAR</v>
      </c>
      <c r="H332">
        <f>AI332-J332</f>
        <v>338</v>
      </c>
      <c r="I332" t="str">
        <f t="array" ref="I332">XLOOKUP($B332,'EMP LIST '!$B$2:$B$121,'EMP LIST '!$H$2:$H$121,)</f>
        <v>NOIDA</v>
      </c>
      <c r="J332">
        <v>45960</v>
      </c>
      <c r="K332">
        <v>45960</v>
      </c>
      <c r="L332" t="str">
        <v>SME000017727595</v>
      </c>
      <c r="M332">
        <v>9999691748</v>
      </c>
      <c r="N332" t="str">
        <v>MAHARASHTRA</v>
      </c>
      <c r="O332" t="str">
        <v>AHMEDNAGAR</v>
      </c>
      <c r="P332" t="str">
        <v>OD</v>
      </c>
      <c r="Q332" t="str">
        <v xml:space="preserve">FIRST ADVISOR </v>
      </c>
      <c r="R332" t="str">
        <v>BAJAJ</v>
      </c>
      <c r="U332" t="str">
        <v>UNSECURED</v>
      </c>
      <c r="V332" t="str">
        <v xml:space="preserve">REJECTED </v>
      </c>
      <c r="Z332" t="str">
        <v xml:space="preserve">FILE SENDER TO BANKER || UNDER PROCESS, CIBIL CONSENT LINK SENT TO CUSTOMER || 0 ELIGIBILITY ,1000 ABB , </v>
      </c>
      <c r="AA332" t="str">
        <v>Sopan Shinde_x000d_</v>
      </c>
      <c r="AB332">
        <v>9112169788</v>
      </c>
      <c r="AC332" t="str">
        <v>sopan.shinde@bajajfinserv.in_x000d_</v>
      </c>
      <c r="AD332" t="str">
        <v>MBBS-2023</v>
      </c>
      <c r="AI332">
        <f>TODAY()</f>
        <v>46298</v>
      </c>
    </row>
    <row r="333">
      <c r="A333" t="str">
        <v>YES</v>
      </c>
      <c r="B333" t="str">
        <v>SHIVAM SHARMA</v>
      </c>
      <c r="C333" t="str">
        <f t="array" ref="C333">XLOOKUP(B333,'EMP LIST '!$B$2:$B$121,'EMP LIST '!$E$2:$E$121,)</f>
        <v>RASHI GANGWAR</v>
      </c>
      <c r="D333" t="str">
        <f t="array" ref="D333">XLOOKUP($B333,'EMP LIST '!$B$2:$B$121,'EMP LIST '!$F$2:$F$121,)</f>
        <v>RAJKUMARI</v>
      </c>
      <c r="E333" t="str">
        <f t="array" ref="E333">XLOOKUP($B333,'EMP LIST '!$B$2:$B$121,'EMP LIST '!$I$2:$I$121,)</f>
        <v>SALARIED</v>
      </c>
      <c r="F333" t="str">
        <v>RAJEEV</v>
      </c>
      <c r="G333" t="str">
        <v>DR VANK RAVIRAJ BHAGAVANBHAI</v>
      </c>
      <c r="H333">
        <f>AI333-J333</f>
        <v>338</v>
      </c>
      <c r="I333" t="str">
        <f t="array" ref="I333">XLOOKUP($B333,'EMP LIST '!$B$2:$B$121,'EMP LIST '!$H$2:$H$121,)</f>
        <v xml:space="preserve">NOIDA </v>
      </c>
      <c r="J333">
        <v>45960</v>
      </c>
      <c r="K333">
        <v>45960</v>
      </c>
      <c r="L333" t="str">
        <v>SME000017728899</v>
      </c>
      <c r="M333" t="str">
        <v>76220 99538</v>
      </c>
      <c r="N333" t="str">
        <v xml:space="preserve">GUJARAT </v>
      </c>
      <c r="O333" t="str">
        <v>BHAVNAGAR</v>
      </c>
      <c r="P333" t="str">
        <v>OD</v>
      </c>
      <c r="Q333" t="str">
        <v xml:space="preserve">FIRST ADVISOR </v>
      </c>
      <c r="R333" t="str">
        <v>BAJAJ</v>
      </c>
      <c r="U333" t="str">
        <v>UNSECURED</v>
      </c>
      <c r="V333" t="str">
        <v>LOGIN</v>
      </c>
      <c r="W333">
        <v>-1</v>
      </c>
      <c r="Z333" t="str">
        <v>FILE SENDER TO BANKER || UNDER PROCESS, CIBIL CONSENT LINK SENT TO CUSTOMER-1 CIBIL, PROF 8 SEGMENT, PHYSICAL PD PENDING FROM CUSTOMER SIDE</v>
      </c>
      <c r="AA333" t="str">
        <v>RASIKKUMAR KHAGAD</v>
      </c>
      <c r="AB333">
        <v>8401084692</v>
      </c>
      <c r="AC333" t="str">
        <v>rasikkumar.khagad@bajajfinserv.in</v>
      </c>
      <c r="AD333" t="str">
        <v>MBBS-2020</v>
      </c>
      <c r="AI333">
        <f>TODAY()</f>
        <v>46298</v>
      </c>
    </row>
    <row r="334">
      <c r="A334" t="str">
        <v>YES</v>
      </c>
      <c r="B334" t="str">
        <v>RAHUL SHARMA</v>
      </c>
      <c r="C334" t="str">
        <f t="array" ref="C334">XLOOKUP(B334,'EMP LIST '!$B$2:$B$121,'EMP LIST '!$E$2:$E$121,)</f>
        <v>F2 FINTECH</v>
      </c>
      <c r="D334" t="str">
        <f t="array" ref="D334">XLOOKUP($B334,'EMP LIST '!$B$2:$B$121,'EMP LIST '!$F$2:$F$121,)</f>
        <v>F2 FINTECH</v>
      </c>
      <c r="E334" t="str">
        <f t="array" ref="E334">XLOOKUP($B334,'EMP LIST '!$B$2:$B$121,'EMP LIST '!$I$2:$I$121,)</f>
        <v>SOURCER</v>
      </c>
      <c r="F334" t="str">
        <v>VISHAL</v>
      </c>
      <c r="G334" t="str">
        <v>DR MD QUYAMUDDIN</v>
      </c>
      <c r="H334">
        <f>AI334-J334</f>
        <v>338</v>
      </c>
      <c r="I334" t="str">
        <f t="array" ref="I334">XLOOKUP($B334,'EMP LIST '!$B$2:$B$121,'EMP LIST '!$H$2:$H$121,)</f>
        <v>F2 FINTECH</v>
      </c>
      <c r="J334">
        <v>45960</v>
      </c>
      <c r="K334">
        <v>45960</v>
      </c>
      <c r="L334" t="str">
        <v>SME000017729160</v>
      </c>
      <c r="M334">
        <v>8171759983</v>
      </c>
      <c r="N334" t="str">
        <v>UTTAR PRADESH</v>
      </c>
      <c r="O334" t="str">
        <v>SAMBHAL</v>
      </c>
      <c r="P334" t="str">
        <v>OD</v>
      </c>
      <c r="Q334" t="str">
        <v xml:space="preserve">FIRST ADVISOR </v>
      </c>
      <c r="R334" t="str">
        <v>BAJAJ</v>
      </c>
      <c r="U334" t="str">
        <v>UNSECURED</v>
      </c>
      <c r="V334" t="str">
        <v xml:space="preserve">REJECTED </v>
      </c>
      <c r="Z334" t="str">
        <v>FILE SENDER TO BANKER || UNDER PROCESS, CIBIL CONSENT LINK SENT TO CUSTOMER, RUNNING 4 L 25 DAYS DPD 0 PROF 8 SEGAMENT 0 ELIGIBILITY</v>
      </c>
      <c r="AA334" t="str">
        <v>Nilesh Kumar3_x000d_</v>
      </c>
      <c r="AB334">
        <v>7983088110</v>
      </c>
      <c r="AC334" t="str">
        <v>nilesh.kumar2@bajajfinserv.in_x000d_</v>
      </c>
      <c r="AD334" t="str">
        <v>MD-2019</v>
      </c>
      <c r="AI334">
        <f>TODAY()</f>
        <v>46298</v>
      </c>
    </row>
    <row r="335">
      <c r="A335" t="str">
        <v>YES</v>
      </c>
      <c r="B335" t="str">
        <v>SHIVANI</v>
      </c>
      <c r="F335" t="str">
        <v>RAJEEV</v>
      </c>
      <c r="G335" t="str">
        <v>DR   SUMIT CHAUDHARY</v>
      </c>
      <c r="H335">
        <v>286</v>
      </c>
      <c r="I335" t="str">
        <v>NOIDA</v>
      </c>
      <c r="J335">
        <v>45960</v>
      </c>
      <c r="K335">
        <v>45960</v>
      </c>
      <c r="L335" t="str">
        <v>SME000017729662</v>
      </c>
      <c r="M335">
        <v>8580638652</v>
      </c>
      <c r="N335" t="str">
        <v>HIMACHAL PRADESH</v>
      </c>
      <c r="O335" t="str">
        <v>KANGRA</v>
      </c>
      <c r="P335" t="str">
        <v>OD</v>
      </c>
      <c r="Q335" t="str">
        <v xml:space="preserve">FIRST ADVISOR </v>
      </c>
      <c r="R335" t="str">
        <v>BAJAJ</v>
      </c>
      <c r="S335">
        <v>1440000</v>
      </c>
      <c r="T335">
        <v>1440000</v>
      </c>
      <c r="U335" t="str">
        <v>UNSECURED</v>
      </c>
      <c r="V335" t="str">
        <v>DISBURSED</v>
      </c>
      <c r="W335">
        <v>750</v>
      </c>
      <c r="X335">
        <v>45960</v>
      </c>
      <c r="Y335">
        <v>45961</v>
      </c>
      <c r="Z335" t="str">
        <v xml:space="preserve"> </v>
      </c>
      <c r="AA335" t="str">
        <v>VISHAL DOGRA</v>
      </c>
      <c r="AC335" t="str">
        <v>pankaj.kumar73@bajajfinserv.in</v>
      </c>
      <c r="AD335" t="str">
        <v xml:space="preserve"> BDS-2013, MDS-2019</v>
      </c>
      <c r="AI335">
        <v>46246</v>
      </c>
    </row>
    <row r="336">
      <c r="A336" t="str">
        <v>YES</v>
      </c>
      <c r="B336" t="str">
        <v>SANIA SHEIKH</v>
      </c>
      <c r="C336" t="str">
        <f t="array" ref="C336">XLOOKUP(B336,'EMP LIST '!$B$2:$B$121,'EMP LIST '!$E$2:$E$121,)</f>
        <v/>
      </c>
      <c r="D336" t="str">
        <f t="array" ref="D336">XLOOKUP($B336,'EMP LIST '!$B$2:$B$121,'EMP LIST '!$F$2:$F$121,)</f>
        <v/>
      </c>
      <c r="E336" t="str">
        <f t="array" ref="E336">XLOOKUP($B336,'EMP LIST '!$B$2:$B$121,'EMP LIST '!$I$2:$I$121,)</f>
        <v/>
      </c>
      <c r="F336" t="str">
        <v>RAJEEV</v>
      </c>
      <c r="G336" t="str">
        <v>DR Takshashila Sameer Chaubal</v>
      </c>
      <c r="H336">
        <f>AI336-J336</f>
        <v>338</v>
      </c>
      <c r="I336" t="str">
        <f t="array" ref="I336">XLOOKUP($B336,'EMP LIST '!$B$2:$B$121,'EMP LIST '!$H$2:$H$121,)</f>
        <v/>
      </c>
      <c r="J336">
        <v>45960</v>
      </c>
      <c r="K336">
        <v>45960</v>
      </c>
      <c r="L336" t="str">
        <v>SME000017730716</v>
      </c>
      <c r="M336">
        <v>9850163232</v>
      </c>
      <c r="N336" t="str">
        <v>MAHARASHTRA</v>
      </c>
      <c r="O336" t="str">
        <v>Rajgarh</v>
      </c>
      <c r="P336" t="str">
        <v>OD</v>
      </c>
      <c r="Q336" t="str">
        <v xml:space="preserve">FIRST ADVISOR </v>
      </c>
      <c r="R336" t="str">
        <v>BAJAJ</v>
      </c>
      <c r="U336" t="str">
        <v>UNSECURED</v>
      </c>
      <c r="V336" t="str">
        <v xml:space="preserve">REJECTED </v>
      </c>
      <c r="Z336" t="str">
        <v>FILE SENDER TO BANKER || UNDER PROCESS, CIBIL CONSENT LINK SENT TO CUSTOMER, 30 +DPD NOT OK</v>
      </c>
      <c r="AA336" t="str">
        <v>SURAJ</v>
      </c>
      <c r="AB336">
        <v>8767943236</v>
      </c>
      <c r="AC336" t="str">
        <v>suraj.late@bajajfinserv.in</v>
      </c>
      <c r="AD336" t="str">
        <v>BDS-2004</v>
      </c>
      <c r="AI336">
        <f>TODAY()</f>
        <v>46298</v>
      </c>
    </row>
    <row r="337">
      <c r="A337" t="str">
        <v>YES</v>
      </c>
      <c r="B337" t="str">
        <v>RASHI GANGWAR</v>
      </c>
      <c r="C337" t="str">
        <f t="array" ref="C337">XLOOKUP(B337,'EMP LIST '!$B$2:$B$121,'EMP LIST '!$E$2:$E$121,)</f>
        <v>RAJKUMARI</v>
      </c>
      <c r="D337" t="str">
        <f t="array" ref="D337">XLOOKUP($B337,'EMP LIST '!$B$2:$B$121,'EMP LIST '!$F$2:$F$121,)</f>
        <v>RAJKUMARI</v>
      </c>
      <c r="E337" t="str">
        <f t="array" ref="E337">XLOOKUP($B337,'EMP LIST '!$B$2:$B$121,'EMP LIST '!$I$2:$I$121,)</f>
        <v>SALARIED</v>
      </c>
      <c r="F337" t="str">
        <v>RAJEEV</v>
      </c>
      <c r="G337" t="str">
        <v>CS MOHAMMED HAZEEM H S</v>
      </c>
      <c r="H337">
        <f>AI337-J337</f>
        <v>338</v>
      </c>
      <c r="I337" t="str">
        <f t="array" ref="I337">XLOOKUP($B337,'EMP LIST '!$B$2:$B$121,'EMP LIST '!$H$2:$H$121,)</f>
        <v>NOIDA</v>
      </c>
      <c r="J337">
        <v>45960</v>
      </c>
      <c r="L337">
        <v>337</v>
      </c>
      <c r="M337" t="str">
        <v>96334 46208</v>
      </c>
      <c r="N337" t="str">
        <v>KERALA</v>
      </c>
      <c r="O337" t="str">
        <v>THIRUVANANTHAPURAM</v>
      </c>
      <c r="P337" t="str">
        <v>OD</v>
      </c>
      <c r="Q337" t="str">
        <v xml:space="preserve">FIRST ADVISOR </v>
      </c>
      <c r="R337" t="str">
        <v>LNT</v>
      </c>
      <c r="U337" t="str">
        <v>UNSECURED</v>
      </c>
      <c r="V337" t="str">
        <v>LOGIN</v>
      </c>
      <c r="Z337" t="str">
        <v xml:space="preserve">FILE SENDER TO BANKER || UNDER PROCESS, </v>
      </c>
      <c r="AA337" t="str">
        <v>RADHA</v>
      </c>
      <c r="AB337" t="str">
        <v>77362 33351</v>
      </c>
      <c r="AC337" t="str">
        <v>radhakrishnanr@ltfs.com</v>
      </c>
      <c r="AD337" t="str">
        <v>CS-2016</v>
      </c>
      <c r="AI337">
        <f>TODAY()</f>
        <v>46298</v>
      </c>
    </row>
    <row r="338">
      <c r="A338" t="str">
        <v>YES</v>
      </c>
      <c r="B338" t="str">
        <v>HARPREET SINGH</v>
      </c>
      <c r="C338" t="str">
        <f t="array" ref="C338">XLOOKUP(B338,'EMP LIST '!$B$2:$B$121,'EMP LIST '!$E$2:$E$121,)</f>
        <v xml:space="preserve">F2 FINTECH </v>
      </c>
      <c r="D338" t="str">
        <f t="array" ref="D338">XLOOKUP($B338,'EMP LIST '!$B$2:$B$121,'EMP LIST '!$F$2:$F$121,)</f>
        <v>F2 FINTECH</v>
      </c>
      <c r="E338" t="str">
        <v>F2 FINTECH</v>
      </c>
      <c r="F338" t="str">
        <v>RAJEEV</v>
      </c>
      <c r="G338" t="str">
        <v>DR VIKAS KUMAR GROVER</v>
      </c>
      <c r="H338">
        <f>AI338-J338</f>
        <v>338</v>
      </c>
      <c r="I338" t="str">
        <f t="array" ref="I338">XLOOKUP($B338,'EMP LIST '!$B$2:$B$121,'EMP LIST '!$H$2:$H$121,)</f>
        <v>F2 FINTECH</v>
      </c>
      <c r="J338">
        <v>45960</v>
      </c>
      <c r="L338" t="str">
        <v>SME000017555499</v>
      </c>
      <c r="M338">
        <v>8950376649</v>
      </c>
      <c r="N338" t="str">
        <v>HARYANA</v>
      </c>
      <c r="O338" t="str">
        <v>HISAR</v>
      </c>
      <c r="P338" t="str">
        <v>TOP UP</v>
      </c>
      <c r="Q338" t="str">
        <v xml:space="preserve">FIRST ADVISOR </v>
      </c>
      <c r="R338" t="str">
        <v>BAJAJ</v>
      </c>
      <c r="S338">
        <v>271655</v>
      </c>
      <c r="T338">
        <v>1021655</v>
      </c>
      <c r="U338" t="str">
        <v>UNSECURED</v>
      </c>
      <c r="V338" t="str">
        <v>DISBURSED</v>
      </c>
      <c r="X338">
        <v>45960</v>
      </c>
      <c r="Y338">
        <v>45960</v>
      </c>
      <c r="Z338" t="str">
        <v xml:space="preserve">FILE SENDER TO BANKER || UNDER PROCESS, </v>
      </c>
      <c r="AD338" t="str">
        <v>MBBS-2011</v>
      </c>
      <c r="AI338">
        <f>TODAY()</f>
        <v>46298</v>
      </c>
      <c r="AJ338">
        <v>15000</v>
      </c>
    </row>
    <row r="339">
      <c r="A339" t="str">
        <v>YES</v>
      </c>
      <c r="B339" t="str">
        <v>RAHUL SAHA</v>
      </c>
      <c r="C339" t="str">
        <f t="array" ref="C339">XLOOKUP(B339,'EMP LIST '!$B$2:$B$121,'EMP LIST '!$E$2:$E$121,)</f>
        <v>MANVI BHARDWAJ</v>
      </c>
      <c r="D339" t="str">
        <f t="array" ref="D339">XLOOKUP($B339,'EMP LIST '!$B$2:$B$121,'EMP LIST '!$F$2:$F$121,)</f>
        <v>RAHUL SAHA</v>
      </c>
      <c r="E339" t="str">
        <f t="array" ref="E339">XLOOKUP($B339,'EMP LIST '!$B$2:$B$121,'EMP LIST '!$I$2:$I$121,)</f>
        <v>SALARIED</v>
      </c>
      <c r="F339" t="str">
        <v>VISHAL</v>
      </c>
      <c r="G339" t="str">
        <v>DR. THAKOR SANJAYKUMAR JORAJI</v>
      </c>
      <c r="H339">
        <f>AI339-J339</f>
        <v>337</v>
      </c>
      <c r="I339" t="str">
        <f t="array" ref="I339">XLOOKUP($B339,'EMP LIST '!$B$2:$B$121,'EMP LIST '!$H$2:$H$121,)</f>
        <v>NOIDA</v>
      </c>
      <c r="J339">
        <v>45961</v>
      </c>
      <c r="K339">
        <v>45961</v>
      </c>
      <c r="L339" t="str">
        <v>655BZ8600769</v>
      </c>
      <c r="M339">
        <v>7623930344</v>
      </c>
      <c r="N339" t="str">
        <v xml:space="preserve">GUJARAT </v>
      </c>
      <c r="O339" t="str">
        <v>Radhanpur</v>
      </c>
      <c r="P339" t="str">
        <v>OD</v>
      </c>
      <c r="Q339" t="str">
        <v xml:space="preserve">FIRST ADVISOR </v>
      </c>
      <c r="R339" t="str">
        <v>TATA</v>
      </c>
      <c r="U339" t="str">
        <v>UNSECURED</v>
      </c>
      <c r="V339" t="str">
        <v xml:space="preserve">REJECTED </v>
      </c>
      <c r="Z339" t="str">
        <v>FILE SENDER TO BANKER || UNDER PROCESS,  || No offer,11 enquries in last 3 month also 3 loan opened in last 3 month.</v>
      </c>
      <c r="AA339" t="str">
        <v>MAMTA SINGH</v>
      </c>
      <c r="AB339">
        <v>7982612369</v>
      </c>
      <c r="AC339" t="str">
        <v>Mamta.singh@tatacapital.com</v>
      </c>
      <c r="AD339" t="str">
        <v>MBBS-2021</v>
      </c>
      <c r="AI339">
        <f>TODAY()</f>
        <v>46298</v>
      </c>
    </row>
    <row r="340">
      <c r="A340" t="str">
        <v>YES</v>
      </c>
      <c r="B340" t="str">
        <v>MANISHA VERMA</v>
      </c>
      <c r="C340" t="str">
        <f t="array" ref="C340">XLOOKUP(B340,'EMP LIST '!$B$2:$B$121,'EMP LIST '!$E$2:$E$121,)</f>
        <v>RAVISH SHARMA</v>
      </c>
      <c r="D340" t="str">
        <f t="array" ref="D340">XLOOKUP($B340,'EMP LIST '!$B$2:$B$121,'EMP LIST '!$F$2:$F$121,)</f>
        <v>RAVISH SHARMA</v>
      </c>
      <c r="E340" t="str">
        <f t="array" ref="E340">XLOOKUP($B340,'EMP LIST '!$B$2:$B$121,'EMP LIST '!$I$2:$I$121,)</f>
        <v>SALARIED</v>
      </c>
      <c r="F340" t="str">
        <v>RAJEEV</v>
      </c>
      <c r="G340" t="str">
        <v>DR RAMESH KUMAR KHACHI</v>
      </c>
      <c r="H340">
        <f>AI340-J340</f>
        <v>337</v>
      </c>
      <c r="I340" t="str">
        <f t="array" ref="I340">XLOOKUP($B340,'EMP LIST '!$B$2:$B$121,'EMP LIST '!$H$2:$H$121,)</f>
        <v>NOIDA</v>
      </c>
      <c r="J340">
        <v>45961</v>
      </c>
      <c r="K340">
        <v>45962</v>
      </c>
      <c r="L340">
        <v>340</v>
      </c>
      <c r="M340">
        <v>8894437647</v>
      </c>
      <c r="N340" t="str">
        <v>HIMACHAL PRADESH</v>
      </c>
      <c r="O340" t="str">
        <v>SHIMLA</v>
      </c>
      <c r="P340" t="str">
        <v>OD</v>
      </c>
      <c r="Q340" t="str">
        <v xml:space="preserve">FIRST ADVISOR </v>
      </c>
      <c r="R340" t="str">
        <v>ABCL</v>
      </c>
      <c r="U340" t="str">
        <v>UNSECURED</v>
      </c>
      <c r="V340" t="str">
        <v xml:space="preserve">REJECTED </v>
      </c>
      <c r="Z340" t="str">
        <v>FILE SENDER TO BANKER || UNDER PROCESS,  || DIRECT TEAM LOGIN AND REJECTED</v>
      </c>
      <c r="AA340" t="str">
        <v>MUKESH</v>
      </c>
      <c r="AB340" t="str">
        <v>98050 54775</v>
      </c>
      <c r="AC340" t="str">
        <v>Mukesh.dogra@adityabirlacapital.com</v>
      </c>
      <c r="AI340">
        <f>TODAY()</f>
        <v>46298</v>
      </c>
    </row>
    <row r="341">
      <c r="A341" t="str">
        <v>YES</v>
      </c>
      <c r="B341" t="str">
        <v>SANIA SHEIKH</v>
      </c>
      <c r="C341" t="str">
        <f t="array" ref="C341">XLOOKUP(B341,'EMP LIST '!$B$2:$B$121,'EMP LIST '!$E$2:$E$121,)</f>
        <v/>
      </c>
      <c r="D341" t="str">
        <f t="array" ref="D341">XLOOKUP($B341,'EMP LIST '!$B$2:$B$121,'EMP LIST '!$F$2:$F$121,)</f>
        <v/>
      </c>
      <c r="E341" t="str">
        <f t="array" ref="E341">XLOOKUP($B341,'EMP LIST '!$B$2:$B$121,'EMP LIST '!$I$2:$I$121,)</f>
        <v/>
      </c>
      <c r="F341" t="str">
        <v>RAJEEV</v>
      </c>
      <c r="G341" t="str">
        <v>DR Takshashila Sameer Chaubal</v>
      </c>
      <c r="H341">
        <f>AI341-J341</f>
        <v>337</v>
      </c>
      <c r="I341" t="str">
        <f t="array" ref="I341">XLOOKUP($B341,'EMP LIST '!$B$2:$B$121,'EMP LIST '!$H$2:$H$121,)</f>
        <v/>
      </c>
      <c r="J341">
        <v>45961</v>
      </c>
      <c r="K341">
        <v>45961</v>
      </c>
      <c r="L341">
        <v>170381392</v>
      </c>
      <c r="M341">
        <v>9850163232</v>
      </c>
      <c r="N341" t="str">
        <v>MAHARASHTRA</v>
      </c>
      <c r="O341" t="str">
        <v>Rajgarh</v>
      </c>
      <c r="P341" t="str">
        <v>TERM LOAN</v>
      </c>
      <c r="Q341" t="str">
        <v xml:space="preserve">FIRST ADVISOR </v>
      </c>
      <c r="R341" t="str">
        <v>CHOLA</v>
      </c>
      <c r="U341" t="str">
        <v>UNSECURED</v>
      </c>
      <c r="V341" t="str">
        <v xml:space="preserve">REJECTED </v>
      </c>
      <c r="Z341" t="str">
        <v>FILE SENDER TO BANKER || UNDER PROCESS, || OGL LOCATION || Case is reject because out of geo limited.</v>
      </c>
      <c r="AA341" t="str">
        <v>SURAJ</v>
      </c>
      <c r="AB341">
        <v>8767943236</v>
      </c>
      <c r="AC341" t="str">
        <v>suraj.late@bajajfinserv.in</v>
      </c>
      <c r="AD341" t="str">
        <v>BDS-2004</v>
      </c>
      <c r="AI341">
        <f>TODAY()</f>
        <v>46298</v>
      </c>
    </row>
    <row r="342" xml:space="preserve">
      <c r="A342" t="str">
        <v>YES</v>
      </c>
      <c r="B342" t="str">
        <v>KAJAL</v>
      </c>
      <c r="C342" t="str">
        <f t="array" ref="C342">XLOOKUP(B342,'EMP LIST '!$B$2:$B$121,'EMP LIST '!$E$2:$E$121,)</f>
        <v/>
      </c>
      <c r="D342" t="str">
        <f t="array" ref="D342">XLOOKUP($B342,'EMP LIST '!$B$2:$B$121,'EMP LIST '!$F$2:$F$121,)</f>
        <v/>
      </c>
      <c r="E342" t="str">
        <f t="array" ref="E342">XLOOKUP($B342,'EMP LIST '!$B$2:$B$121,'EMP LIST '!$I$2:$I$121,)</f>
        <v/>
      </c>
      <c r="F342" t="str">
        <v>VISHAL</v>
      </c>
      <c r="G342" t="str" xml:space="preserve">
        <v xml:space="preserve">DR. SIVARANJANI NAYAK_x000d_
</v>
      </c>
      <c r="H342">
        <f>AI342-J342</f>
        <v>337</v>
      </c>
      <c r="I342" t="str">
        <f t="array" ref="I342">XLOOKUP($B342,'EMP LIST '!$B$2:$B$121,'EMP LIST '!$H$2:$H$121,)</f>
        <v/>
      </c>
      <c r="J342">
        <v>45961</v>
      </c>
      <c r="K342">
        <v>45961</v>
      </c>
      <c r="L342" t="str">
        <v>SME000017738186</v>
      </c>
      <c r="M342">
        <v>8247458954</v>
      </c>
      <c r="N342" t="str">
        <v>ODISHA</v>
      </c>
      <c r="O342" t="str">
        <v>RAYAGADA</v>
      </c>
      <c r="P342" t="str">
        <v>OD</v>
      </c>
      <c r="Q342" t="str">
        <v xml:space="preserve">FIRST ADVISOR </v>
      </c>
      <c r="R342" t="str">
        <v>BAJAJ</v>
      </c>
      <c r="U342" t="str">
        <v>UNSECURED</v>
      </c>
      <c r="V342" t="str">
        <v xml:space="preserve">REJECTED </v>
      </c>
      <c r="W342">
        <v>-1</v>
      </c>
      <c r="Z342" t="str">
        <v>FILE SENDER TO BANKER || UNDER PROCESS, -1 cibil eligibility 2.87 REQ ALTERNATE BANK STATEMENT</v>
      </c>
      <c r="AA342" t="str">
        <v>Rejesh Sethi</v>
      </c>
      <c r="AB342" t="str">
        <v>70088 02021</v>
      </c>
      <c r="AC342" t="str">
        <v xml:space="preserve"> rajesh.sethi3@bajajfinserv.in </v>
      </c>
      <c r="AD342" t="str">
        <v>MBBS-2021</v>
      </c>
      <c r="AI342">
        <f>TODAY()</f>
        <v>46298</v>
      </c>
    </row>
    <row r="343">
      <c r="A343" t="str">
        <v>YES</v>
      </c>
      <c r="B343" t="str">
        <v>RAJAT DWIVEDI</v>
      </c>
      <c r="C343" t="str">
        <f t="array" ref="C343">XLOOKUP(B343,'EMP LIST '!$B$2:$B$121,'EMP LIST '!$E$2:$E$121,)</f>
        <v>RAJKUMARI</v>
      </c>
      <c r="D343" t="str">
        <f t="array" ref="D343">XLOOKUP($B343,'EMP LIST '!$B$2:$B$121,'EMP LIST '!$F$2:$F$121,)</f>
        <v>RAJKUMARI</v>
      </c>
      <c r="E343" t="str">
        <f t="array" ref="E343">XLOOKUP($B343,'EMP LIST '!$B$2:$B$121,'EMP LIST '!$I$2:$I$121,)</f>
        <v>SALARIED</v>
      </c>
      <c r="F343" t="str">
        <v>VISHAL</v>
      </c>
      <c r="G343" t="str">
        <v>DR. ABU BAKAR</v>
      </c>
      <c r="H343">
        <f>AI343-J343</f>
        <v>337</v>
      </c>
      <c r="I343" t="str">
        <f t="array" ref="I343">XLOOKUP($B343,'EMP LIST '!$B$2:$B$121,'EMP LIST '!$H$2:$H$121,)</f>
        <v>NOIDA</v>
      </c>
      <c r="J343">
        <v>45961</v>
      </c>
      <c r="K343">
        <v>45961</v>
      </c>
      <c r="L343" t="str">
        <v>SME000017738902</v>
      </c>
      <c r="M343">
        <v>8887515398</v>
      </c>
      <c r="N343" t="str">
        <v>UTTAR PRADESH</v>
      </c>
      <c r="O343" t="str">
        <v>SIDDHARTHNAGAR</v>
      </c>
      <c r="P343" t="str">
        <v>OD</v>
      </c>
      <c r="Q343" t="str">
        <v xml:space="preserve">FIRST ADVISOR </v>
      </c>
      <c r="R343" t="str">
        <v>BAJAJ</v>
      </c>
      <c r="U343" t="str">
        <v>UNSECURED</v>
      </c>
      <c r="V343" t="str">
        <v xml:space="preserve">REJECTED </v>
      </c>
      <c r="Z343" t="str">
        <v>FILE SENDER TO BANKER || UNDER PROCESS, || 0 ELIGIBILITY</v>
      </c>
      <c r="AA343" t="str">
        <v>Ankur Srivastav_x000d_</v>
      </c>
      <c r="AB343">
        <v>9839159610</v>
      </c>
      <c r="AC343" t="str">
        <v>ankur.srivastav@bajajfinserv.in_x000d_</v>
      </c>
      <c r="AD343" t="str">
        <v>BDS-2020</v>
      </c>
      <c r="AI343">
        <f>TODAY()</f>
        <v>46298</v>
      </c>
    </row>
    <row r="344">
      <c r="A344" t="str">
        <v>YES</v>
      </c>
      <c r="B344" t="str">
        <v>SHIVNATH</v>
      </c>
      <c r="C344" t="str">
        <f t="array" ref="C344">XLOOKUP(B344,'EMP LIST '!$B$2:$B$121,'EMP LIST '!$E$2:$E$121,)</f>
        <v/>
      </c>
      <c r="D344" t="str">
        <f t="array" ref="D344">XLOOKUP($B344,'EMP LIST '!$B$2:$B$121,'EMP LIST '!$F$2:$F$121,)</f>
        <v/>
      </c>
      <c r="E344" t="str">
        <f t="array" ref="E344">XLOOKUP($B344,'EMP LIST '!$B$2:$B$121,'EMP LIST '!$I$2:$I$121,)</f>
        <v/>
      </c>
      <c r="F344" t="str">
        <v>VISHAL</v>
      </c>
      <c r="G344" t="str">
        <v>DR. JAIDEEP SHEORAN</v>
      </c>
      <c r="H344">
        <f>AI344-J344</f>
        <v>337</v>
      </c>
      <c r="I344" t="str">
        <f t="array" ref="I344">XLOOKUP($B344,'EMP LIST '!$B$2:$B$121,'EMP LIST '!$H$2:$H$121,)</f>
        <v/>
      </c>
      <c r="J344">
        <v>45961</v>
      </c>
      <c r="K344">
        <v>45961</v>
      </c>
      <c r="L344" t="str">
        <v>SME000017739070</v>
      </c>
      <c r="M344">
        <v>7065261236</v>
      </c>
      <c r="N344" t="str">
        <v>MADHYA PRADESH</v>
      </c>
      <c r="O344" t="str">
        <v>BHOPAL</v>
      </c>
      <c r="P344" t="str">
        <v>OD</v>
      </c>
      <c r="Q344" t="str">
        <v xml:space="preserve">FIRST ADVISOR </v>
      </c>
      <c r="R344" t="str">
        <v>BAJAJ</v>
      </c>
      <c r="U344" t="str">
        <v>UNSECURED</v>
      </c>
      <c r="V344" t="str">
        <v xml:space="preserve">REJECTED </v>
      </c>
      <c r="Z344" t="str">
        <v>FILE SENDER TO BANKER || UNDER PROCESS, CASE ALREADY PROCEED BY DIRECT TEAM, &amp; CSTOMER RECENT DPD IN AUTO LOAN PAYING EMI AFTER 30 DAYS</v>
      </c>
      <c r="AA344" t="str">
        <v>Shyam Singh3_x000d_</v>
      </c>
      <c r="AB344">
        <v>8602304097</v>
      </c>
      <c r="AC344" t="str">
        <v>shyam.singh3@bajajfinserv.in_x000d_</v>
      </c>
      <c r="AD344" t="str">
        <v>MBBS-2021</v>
      </c>
      <c r="AI344">
        <f>TODAY()</f>
        <v>46298</v>
      </c>
    </row>
    <row r="345">
      <c r="A345" t="str">
        <v>YES</v>
      </c>
      <c r="B345" t="str">
        <v>MANISHA VERMA</v>
      </c>
      <c r="C345" t="str">
        <f t="array" ref="C345">XLOOKUP(B345,'EMP LIST '!$B$2:$B$121,'EMP LIST '!$E$2:$E$121,)</f>
        <v>RAVISH SHARMA</v>
      </c>
      <c r="D345" t="str">
        <f t="array" ref="D345">XLOOKUP($B345,'EMP LIST '!$B$2:$B$121,'EMP LIST '!$F$2:$F$121,)</f>
        <v>RAVISH SHARMA</v>
      </c>
      <c r="E345" t="str">
        <f t="array" ref="E345">XLOOKUP($B345,'EMP LIST '!$B$2:$B$121,'EMP LIST '!$I$2:$I$121,)</f>
        <v>SALARIED</v>
      </c>
      <c r="F345" t="str">
        <v>VISHAL</v>
      </c>
      <c r="G345" t="str">
        <v>DR RAMESH KUMAR KHACHI</v>
      </c>
      <c r="H345">
        <f>AI345-J345</f>
        <v>337</v>
      </c>
      <c r="I345" t="str">
        <f t="array" ref="I345">XLOOKUP($B345,'EMP LIST '!$B$2:$B$121,'EMP LIST '!$H$2:$H$121,)</f>
        <v>NOIDA</v>
      </c>
      <c r="J345">
        <v>45961</v>
      </c>
      <c r="L345" t="str">
        <v>961BZ8600384</v>
      </c>
      <c r="M345">
        <v>8894437647</v>
      </c>
      <c r="N345" t="str">
        <v>HIMACHAL PRADESH</v>
      </c>
      <c r="O345" t="str">
        <v>SHIMLA</v>
      </c>
      <c r="P345" t="str">
        <v>OD</v>
      </c>
      <c r="Q345" t="str">
        <v xml:space="preserve">FIRST ADVISOR </v>
      </c>
      <c r="R345" t="str">
        <v>TATA</v>
      </c>
      <c r="U345" t="str">
        <v>UNSECURED</v>
      </c>
      <c r="V345" t="str">
        <v>LOGIN</v>
      </c>
      <c r="Z345" t="str">
        <v>FILE SENDER TO BANKER || UNDER PROCESS || LOGIN DONE</v>
      </c>
      <c r="AA345" t="str">
        <v>MAMTA SINGH</v>
      </c>
      <c r="AB345">
        <v>7982612369</v>
      </c>
      <c r="AC345" t="str">
        <v>Mamta.singh@tatacapital.com</v>
      </c>
      <c r="AD345" t="str">
        <v>BAMS-2008</v>
      </c>
      <c r="AI345">
        <f>TODAY()</f>
        <v>46298</v>
      </c>
    </row>
    <row r="346">
      <c r="A346" t="str">
        <v>YES</v>
      </c>
      <c r="B346" t="str">
        <v>DHARAMVEER</v>
      </c>
      <c r="C346" t="str">
        <f t="array" ref="C346">XLOOKUP(B346,'EMP LIST '!$B$2:$B$121,'EMP LIST '!$E$2:$E$121,)</f>
        <v>RASHI GANGWAR</v>
      </c>
      <c r="D346" t="str">
        <f t="array" ref="D346">XLOOKUP($B346,'EMP LIST '!$B$2:$B$121,'EMP LIST '!$F$2:$F$121,)</f>
        <v>RAJKUMARI</v>
      </c>
      <c r="E346" t="str">
        <f t="array" ref="E346">XLOOKUP($B346,'EMP LIST '!$B$2:$B$121,'EMP LIST '!$I$2:$I$121,)</f>
        <v>SALARIED</v>
      </c>
      <c r="F346" t="str">
        <v>RAJEEV</v>
      </c>
      <c r="G346" t="str">
        <v>CS Venkata satya sesha</v>
      </c>
      <c r="H346">
        <f>AI346-J346</f>
        <v>337</v>
      </c>
      <c r="I346" t="str">
        <f t="array" ref="I346">XLOOKUP($B346,'EMP LIST '!$B$2:$B$121,'EMP LIST '!$H$2:$H$121,)</f>
        <v>NOIDA</v>
      </c>
      <c r="J346">
        <v>45961</v>
      </c>
      <c r="K346">
        <v>45961</v>
      </c>
      <c r="L346">
        <v>346</v>
      </c>
      <c r="M346" t="str">
        <v>98480 37350</v>
      </c>
      <c r="N346" t="str">
        <v>TELANGANA</v>
      </c>
      <c r="O346" t="str">
        <v>Rangareddy</v>
      </c>
      <c r="P346" t="str">
        <v>OD</v>
      </c>
      <c r="Q346" t="str">
        <v xml:space="preserve">FIRST ADVISOR </v>
      </c>
      <c r="R346" t="str">
        <v>BAJAJ</v>
      </c>
      <c r="U346" t="str">
        <v>UNSECURED</v>
      </c>
      <c r="V346" t="str">
        <v xml:space="preserve">REJECTED </v>
      </c>
      <c r="Z346" t="str">
        <v>FILE SENDER TO BANKER || UNDER PROCESS, CASE PROCEED IN NEXT MONTH</v>
      </c>
      <c r="AA346" t="str">
        <v>LAKSHMI</v>
      </c>
      <c r="AB346" t="str">
        <v xml:space="preserve"> 91000 03210</v>
      </c>
      <c r="AC346" t="str">
        <v>LAKSHMI.KALIDINDI@BAJAJFINSERV.IN</v>
      </c>
      <c r="AI346">
        <f>TODAY()</f>
        <v>46298</v>
      </c>
    </row>
    <row r="347">
      <c r="A347" t="str">
        <v>YES</v>
      </c>
      <c r="B347" t="str">
        <v>NISHA</v>
      </c>
      <c r="C347" t="str">
        <f t="array" ref="C347">XLOOKUP(B347,'EMP LIST '!$B$2:$B$121,'EMP LIST '!$E$2:$E$121,)</f>
        <v/>
      </c>
      <c r="D347" t="str">
        <f t="array" ref="D347">XLOOKUP($B347,'EMP LIST '!$B$2:$B$121,'EMP LIST '!$F$2:$F$121,)</f>
        <v/>
      </c>
      <c r="E347" t="str">
        <f t="array" ref="E347">XLOOKUP($B347,'EMP LIST '!$B$2:$B$121,'EMP LIST '!$I$2:$I$121,)</f>
        <v/>
      </c>
      <c r="F347" t="str">
        <v>VISHAL</v>
      </c>
      <c r="G347" t="str">
        <v>DR. RAMKRISHNA VIJAY THORAT</v>
      </c>
      <c r="H347">
        <f>AI347-J347</f>
        <v>337</v>
      </c>
      <c r="I347" t="str">
        <f t="array" ref="I347">XLOOKUP($B347,'EMP LIST '!$B$2:$B$121,'EMP LIST '!$H$2:$H$121,)</f>
        <v/>
      </c>
      <c r="J347">
        <v>45961</v>
      </c>
      <c r="K347">
        <v>45961</v>
      </c>
      <c r="L347" t="str">
        <v>SME000017742331</v>
      </c>
      <c r="M347">
        <v>9322147038</v>
      </c>
      <c r="N347" t="str">
        <v>MAHARASHTRA</v>
      </c>
      <c r="O347" t="str">
        <v>PUNE</v>
      </c>
      <c r="P347" t="str">
        <v>OD</v>
      </c>
      <c r="Q347" t="str">
        <v xml:space="preserve">FIRST ADVISOR </v>
      </c>
      <c r="R347" t="str">
        <v>BAJAJ</v>
      </c>
      <c r="U347" t="str">
        <v>UNSECURED</v>
      </c>
      <c r="V347" t="str">
        <v>LOGIN</v>
      </c>
      <c r="Z347" t="str">
        <v>FILE SENDER TO BANKER || UNDER PROCESS, REQ SALARY CREDIT BANKING</v>
      </c>
      <c r="AA347" t="str">
        <v>Atul Abhang_x000d_</v>
      </c>
      <c r="AB347">
        <v>7263970960</v>
      </c>
      <c r="AC347" t="str">
        <v>atul.abhang@bajajfinserv.in_x000d_</v>
      </c>
      <c r="AD347" t="str">
        <v>MBBS-2025</v>
      </c>
      <c r="AI347">
        <f>TODAY()</f>
        <v>46298</v>
      </c>
    </row>
    <row r="348">
      <c r="A348" t="str">
        <v>YES</v>
      </c>
      <c r="B348" t="str">
        <v>RASHI GANGWAR</v>
      </c>
      <c r="C348" t="str">
        <f t="array" ref="C348">XLOOKUP(B348,'EMP LIST '!$B$2:$B$121,'EMP LIST '!$E$2:$E$121,)</f>
        <v>RAJKUMARI</v>
      </c>
      <c r="D348" t="str">
        <f t="array" ref="D348">XLOOKUP($B348,'EMP LIST '!$B$2:$B$121,'EMP LIST '!$F$2:$F$121,)</f>
        <v>RAJKUMARI</v>
      </c>
      <c r="E348" t="str">
        <f t="array" ref="E348">XLOOKUP($B348,'EMP LIST '!$B$2:$B$121,'EMP LIST '!$I$2:$I$121,)</f>
        <v>SALARIED</v>
      </c>
      <c r="F348" t="str">
        <v>VISHAL</v>
      </c>
      <c r="G348" t="str">
        <v>DR. TAPASVI JAYESHBHAI PATANI</v>
      </c>
      <c r="H348">
        <f>AI348-J348</f>
        <v>337</v>
      </c>
      <c r="I348" t="str">
        <f t="array" ref="I348">XLOOKUP($B348,'EMP LIST '!$B$2:$B$121,'EMP LIST '!$H$2:$H$121,)</f>
        <v>NOIDA</v>
      </c>
      <c r="J348">
        <v>45961</v>
      </c>
      <c r="L348" t="str">
        <v>655BZ8600770</v>
      </c>
      <c r="M348">
        <v>7990343775</v>
      </c>
      <c r="N348" t="str">
        <v xml:space="preserve">GUJARAT </v>
      </c>
      <c r="O348" t="str">
        <v>MAHSENA</v>
      </c>
      <c r="P348" t="str">
        <v>OD</v>
      </c>
      <c r="Q348" t="str">
        <v xml:space="preserve">FIRST ADVISOR </v>
      </c>
      <c r="R348" t="str">
        <v>TATA</v>
      </c>
      <c r="U348" t="str">
        <v>UNSECURED</v>
      </c>
      <c r="V348" t="str">
        <v>LOGIN</v>
      </c>
      <c r="Z348" t="str">
        <v xml:space="preserve">FILE SENDER TO BANKER || UNDER PROCESS, </v>
      </c>
      <c r="AA348" t="str">
        <v>MAMTA SINGH</v>
      </c>
      <c r="AB348">
        <v>7982612369</v>
      </c>
      <c r="AC348" t="str">
        <v>Mamta.singh@tatacapital.com</v>
      </c>
      <c r="AD348" t="str">
        <v>BDS-2021</v>
      </c>
      <c r="AI348">
        <f>TODAY()</f>
        <v>46298</v>
      </c>
    </row>
    <row r="349">
      <c r="A349" t="str">
        <v>YES</v>
      </c>
      <c r="B349" t="str">
        <v xml:space="preserve">SANIA IRSHAD </v>
      </c>
      <c r="C349" t="str">
        <f t="array" ref="C349">XLOOKUP(B349,'EMP LIST '!$B$2:$B$121,'EMP LIST '!$E$2:$E$121,)</f>
        <v/>
      </c>
      <c r="D349" t="str">
        <f t="array" ref="D349">XLOOKUP($B349,'EMP LIST '!$B$2:$B$121,'EMP LIST '!$F$2:$F$121,)</f>
        <v/>
      </c>
      <c r="E349" t="str">
        <f t="array" ref="E349">XLOOKUP($B349,'EMP LIST '!$B$2:$B$121,'EMP LIST '!$I$2:$I$121,)</f>
        <v/>
      </c>
      <c r="F349" t="str">
        <v>RAJEEV</v>
      </c>
      <c r="G349" t="str">
        <v xml:space="preserve">DR Mapara mohd tausif ikbal </v>
      </c>
      <c r="H349">
        <f>AI349-J349</f>
        <v>337</v>
      </c>
      <c r="I349" t="str">
        <f t="array" ref="I349">XLOOKUP($B349,'EMP LIST '!$B$2:$B$121,'EMP LIST '!$H$2:$H$121,)</f>
        <v/>
      </c>
      <c r="J349">
        <v>45961</v>
      </c>
      <c r="L349">
        <v>349</v>
      </c>
      <c r="M349" t="str">
        <v>90288 81861</v>
      </c>
      <c r="N349" t="str">
        <v>MAHARASHTRA</v>
      </c>
      <c r="O349" t="str">
        <v>MUMBAI</v>
      </c>
      <c r="P349" t="str">
        <v>OD</v>
      </c>
      <c r="Q349" t="str">
        <v xml:space="preserve">FIRST ADVISOR </v>
      </c>
      <c r="R349" t="str">
        <v>TATA</v>
      </c>
      <c r="U349" t="str">
        <v>UNSECURED</v>
      </c>
      <c r="V349" t="str">
        <v>LOGIN</v>
      </c>
      <c r="Z349" t="str">
        <v xml:space="preserve">FILE SENDER TO BANKER || UNDER PROCESS, </v>
      </c>
      <c r="AA349" t="str">
        <v>GAURAV TATA</v>
      </c>
      <c r="AB349">
        <v>9654949270</v>
      </c>
      <c r="AC349" t="str">
        <v>gaurav.tcl@tatacapital.com</v>
      </c>
      <c r="AI349">
        <f>TODAY()</f>
        <v>46298</v>
      </c>
    </row>
    <row r="350">
      <c r="A350" t="str">
        <v>YES</v>
      </c>
      <c r="B350" t="str">
        <v>AMANPREET SINGH</v>
      </c>
      <c r="C350" t="str">
        <f t="array" ref="C350">XLOOKUP(B350,'EMP LIST '!$B$2:$B$121,'EMP LIST '!$E$2:$E$121,)</f>
        <v>MANVI BHARDWAJ</v>
      </c>
      <c r="D350" t="str">
        <f t="array" ref="D350">XLOOKUP($B350,'EMP LIST '!$B$2:$B$121,'EMP LIST '!$F$2:$F$121,)</f>
        <v>AMANPREET SINGH</v>
      </c>
      <c r="E350" t="str">
        <f t="array" ref="E350">XLOOKUP($B350,'EMP LIST '!$B$2:$B$121,'EMP LIST '!$I$2:$I$121,)</f>
        <v>SALARIED</v>
      </c>
      <c r="F350" t="str">
        <v>RAJEEV</v>
      </c>
      <c r="G350" t="str">
        <v>DR Vivek kumar Jaiswal</v>
      </c>
      <c r="H350">
        <f>AI350-J350</f>
        <v>337</v>
      </c>
      <c r="I350" t="str">
        <f t="array" ref="I350">XLOOKUP($B350,'EMP LIST '!$B$2:$B$121,'EMP LIST '!$H$2:$H$121,)</f>
        <v>NOIDA</v>
      </c>
      <c r="J350">
        <v>45961</v>
      </c>
      <c r="K350">
        <v>45962</v>
      </c>
      <c r="L350">
        <v>350</v>
      </c>
      <c r="M350">
        <v>8460630517</v>
      </c>
      <c r="N350" t="str">
        <v>UTTAR PRADESH</v>
      </c>
      <c r="O350" t="str">
        <v>AGRA</v>
      </c>
      <c r="P350" t="str">
        <v>OD</v>
      </c>
      <c r="Q350" t="str">
        <v xml:space="preserve">FIRST ADVISOR </v>
      </c>
      <c r="R350" t="str">
        <v>ABCL</v>
      </c>
      <c r="U350" t="str">
        <v>UNSECURED</v>
      </c>
      <c r="V350" t="str">
        <v xml:space="preserve">REJECTED </v>
      </c>
      <c r="Z350" t="str">
        <v xml:space="preserve">FILE SENDER TO BANKER || UNDER PROCESS || CUSTOMER DOING HIS DIPLOMA AND NOT HAVING ANY CUNSULTATION INCOME </v>
      </c>
      <c r="AA350" t="str">
        <v>JITENDER</v>
      </c>
      <c r="AB350">
        <v>9568386805</v>
      </c>
      <c r="AC350" t="str">
        <v>jitendra.baghel@adityabirlacapital.com</v>
      </c>
      <c r="AI350">
        <f>TODAY()</f>
        <v>46298</v>
      </c>
    </row>
    <row r="351">
      <c r="A351" t="str">
        <v>NO</v>
      </c>
      <c r="B351" t="str">
        <v>ANURAG SHARMA</v>
      </c>
      <c r="C351" t="str">
        <f t="array" ref="C351">XLOOKUP(B351,'EMP LIST '!$B$2:$B$121,'EMP LIST '!$E$2:$E$121,)</f>
        <v>SHASHANK BHARDWAJ</v>
      </c>
      <c r="D351" t="str">
        <f t="array" ref="D351">XLOOKUP($B351,'EMP LIST '!$B$2:$B$121,'EMP LIST '!$F$2:$F$121,)</f>
        <v>SHASHANK BHARDWAJ</v>
      </c>
      <c r="E351" t="str">
        <f t="array" ref="E351">XLOOKUP($B351,'EMP LIST '!$B$2:$B$121,'EMP LIST '!$I$2:$I$121,)</f>
        <v>SALARIED</v>
      </c>
      <c r="F351" t="str">
        <v>RAJEEV</v>
      </c>
      <c r="G351" t="str">
        <v>DR VIKAS TIWARI</v>
      </c>
      <c r="I351" t="str">
        <f t="array" ref="I351">XLOOKUP($B351,'EMP LIST '!$B$2:$B$121,'EMP LIST '!$H$2:$H$121,)</f>
        <v>BAREILLY</v>
      </c>
      <c r="L351" t="str">
        <v>SME000017871695</v>
      </c>
      <c r="M351">
        <v>9590430036</v>
      </c>
    </row>
    <row r="352">
      <c r="C352" t="str">
        <f t="array" ref="C352">XLOOKUP(B352,'EMP LIST '!$B$2:$B$121,'EMP LIST '!$E$2:$E$121,)</f>
        <v/>
      </c>
      <c r="D352" t="str">
        <f t="array" ref="D352">XLOOKUP($B352,'EMP LIST '!$B$2:$B$121,'EMP LIST '!$F$2:$F$121,)</f>
        <v/>
      </c>
      <c r="E352" t="str">
        <f t="array" ref="E352">XLOOKUP($B352,'EMP LIST '!$B$2:$B$121,'EMP LIST '!$I$2:$I$121,)</f>
        <v/>
      </c>
      <c r="H352">
        <f>AI352-J352</f>
        <v>46298</v>
      </c>
      <c r="I352" t="str">
        <f t="array" ref="I352">XLOOKUP($B352,'EMP LIST '!$B$2:$B$121,'EMP LIST '!$H$2:$H$121,)</f>
        <v/>
      </c>
      <c r="AI352">
        <f>TODAY()</f>
        <v>46298</v>
      </c>
    </row>
    <row r="353">
      <c r="C353" t="str">
        <f t="array" ref="C353">XLOOKUP(B353,'EMP LIST '!$B$2:$B$121,'EMP LIST '!$E$2:$E$121,)</f>
        <v/>
      </c>
      <c r="D353" t="str">
        <f t="array" ref="D353">XLOOKUP($B353,'EMP LIST '!$B$2:$B$121,'EMP LIST '!$F$2:$F$121,)</f>
        <v/>
      </c>
      <c r="E353" t="str">
        <f t="array" ref="E353">XLOOKUP($B353,'EMP LIST '!$B$2:$B$121,'EMP LIST '!$I$2:$I$121,)</f>
        <v/>
      </c>
      <c r="H353">
        <f>AI353-J353</f>
        <v>46298</v>
      </c>
      <c r="I353" t="str">
        <f t="array" ref="I353">XLOOKUP($B353,'EMP LIST '!$B$2:$B$121,'EMP LIST '!$H$2:$H$121,)</f>
        <v/>
      </c>
      <c r="AI353">
        <f>TODAY()</f>
        <v>46298</v>
      </c>
    </row>
    <row r="354">
      <c r="C354" t="str">
        <f t="array" ref="C354">XLOOKUP(B354,'EMP LIST '!$B$2:$B$121,'EMP LIST '!$E$2:$E$121,)</f>
        <v/>
      </c>
      <c r="D354" t="str">
        <f t="array" ref="D354">XLOOKUP($B354,'EMP LIST '!$B$2:$B$121,'EMP LIST '!$F$2:$F$121,)</f>
        <v/>
      </c>
      <c r="E354" t="str">
        <f t="array" ref="E354">XLOOKUP($B354,'EMP LIST '!$B$2:$B$121,'EMP LIST '!$I$2:$I$121,)</f>
        <v/>
      </c>
      <c r="H354">
        <f>AI354-J354</f>
        <v>46298</v>
      </c>
      <c r="I354" t="str">
        <f t="array" ref="I354">XLOOKUP($B354,'EMP LIST '!$B$2:$B$121,'EMP LIST '!$H$2:$H$121,)</f>
        <v/>
      </c>
      <c r="AI354">
        <f>TODAY()</f>
        <v>46298</v>
      </c>
    </row>
    <row r="355">
      <c r="C355" t="str">
        <f t="array" ref="C355">XLOOKUP(B355,'EMP LIST '!$B$2:$B$121,'EMP LIST '!$E$2:$E$121,)</f>
        <v/>
      </c>
      <c r="D355" t="str">
        <f t="array" ref="D355">XLOOKUP($B355,'EMP LIST '!$B$2:$B$121,'EMP LIST '!$F$2:$F$121,)</f>
        <v/>
      </c>
      <c r="E355" t="str">
        <f t="array" ref="E355">XLOOKUP($B355,'EMP LIST '!$B$2:$B$121,'EMP LIST '!$I$2:$I$121,)</f>
        <v/>
      </c>
      <c r="H355">
        <f>AI355-J355</f>
        <v>46298</v>
      </c>
      <c r="I355" t="str">
        <f t="array" ref="I355">XLOOKUP($B355,'EMP LIST '!$B$2:$B$121,'EMP LIST '!$H$2:$H$121,)</f>
        <v/>
      </c>
      <c r="AI355">
        <f>TODAY()</f>
        <v>46298</v>
      </c>
    </row>
    <row r="356">
      <c r="C356" t="str">
        <f t="array" ref="C356">XLOOKUP(B356,'EMP LIST '!$B$2:$B$121,'EMP LIST '!$E$2:$E$121,)</f>
        <v/>
      </c>
      <c r="D356" t="str">
        <f t="array" ref="D356">XLOOKUP($B356,'EMP LIST '!$B$2:$B$121,'EMP LIST '!$F$2:$F$121,)</f>
        <v/>
      </c>
      <c r="E356" t="str">
        <f t="array" ref="E356">XLOOKUP($B356,'EMP LIST '!$B$2:$B$121,'EMP LIST '!$I$2:$I$121,)</f>
        <v/>
      </c>
      <c r="H356">
        <f>AI356-J356</f>
        <v>46298</v>
      </c>
      <c r="I356" t="str">
        <f t="array" ref="I356">XLOOKUP($B356,'EMP LIST '!$B$2:$B$121,'EMP LIST '!$H$2:$H$121,)</f>
        <v/>
      </c>
      <c r="AI356">
        <f>TODAY()</f>
        <v>46298</v>
      </c>
    </row>
    <row r="357">
      <c r="C357" t="str">
        <f t="array" ref="C357">XLOOKUP(B357,'EMP LIST '!$B$2:$B$121,'EMP LIST '!$E$2:$E$121,)</f>
        <v/>
      </c>
      <c r="D357" t="str">
        <f t="array" ref="D357">XLOOKUP($B357,'EMP LIST '!$B$2:$B$121,'EMP LIST '!$F$2:$F$121,)</f>
        <v/>
      </c>
      <c r="E357" t="str">
        <f t="array" ref="E357">XLOOKUP($B357,'EMP LIST '!$B$2:$B$121,'EMP LIST '!$I$2:$I$121,)</f>
        <v/>
      </c>
      <c r="H357">
        <f>AI357-J357</f>
        <v>46298</v>
      </c>
      <c r="I357" t="str">
        <f t="array" ref="I357">XLOOKUP($B357,'EMP LIST '!$B$2:$B$121,'EMP LIST '!$H$2:$H$121,)</f>
        <v/>
      </c>
      <c r="AI357">
        <f>TODAY()</f>
        <v>46298</v>
      </c>
    </row>
    <row r="358">
      <c r="C358" t="str">
        <f t="array" ref="C358">XLOOKUP(B358,'EMP LIST '!$B$2:$B$121,'EMP LIST '!$E$2:$E$121,)</f>
        <v/>
      </c>
      <c r="D358" t="str">
        <f t="array" ref="D358">XLOOKUP($B358,'EMP LIST '!$B$2:$B$121,'EMP LIST '!$F$2:$F$121,)</f>
        <v/>
      </c>
      <c r="E358" t="str">
        <f t="array" ref="E358">XLOOKUP($B358,'EMP LIST '!$B$2:$B$121,'EMP LIST '!$I$2:$I$121,)</f>
        <v/>
      </c>
      <c r="H358">
        <f>AI358-J358</f>
        <v>46298</v>
      </c>
      <c r="I358" t="str">
        <f t="array" ref="I358">XLOOKUP($B358,'EMP LIST '!$B$2:$B$121,'EMP LIST '!$H$2:$H$121,)</f>
        <v/>
      </c>
      <c r="AI358">
        <f>TODAY()</f>
        <v>46298</v>
      </c>
    </row>
    <row r="359">
      <c r="C359" t="str">
        <f t="array" ref="C359">XLOOKUP(B359,'EMP LIST '!$B$2:$B$121,'EMP LIST '!$E$2:$E$121,)</f>
        <v/>
      </c>
      <c r="D359" t="str">
        <f t="array" ref="D359">XLOOKUP($B359,'EMP LIST '!$B$2:$B$121,'EMP LIST '!$F$2:$F$121,)</f>
        <v/>
      </c>
      <c r="E359" t="str">
        <f t="array" ref="E359">XLOOKUP($B359,'EMP LIST '!$B$2:$B$121,'EMP LIST '!$I$2:$I$121,)</f>
        <v/>
      </c>
      <c r="H359">
        <f>AI359-J359</f>
        <v>46298</v>
      </c>
      <c r="I359" t="str">
        <f t="array" ref="I359">XLOOKUP($B359,'EMP LIST '!$B$2:$B$121,'EMP LIST '!$H$2:$H$121,)</f>
        <v/>
      </c>
      <c r="AI359">
        <f>TODAY()</f>
        <v>46298</v>
      </c>
    </row>
    <row r="360">
      <c r="C360" t="str">
        <f t="array" ref="C360">XLOOKUP(B360,'EMP LIST '!$B$2:$B$121,'EMP LIST '!$E$2:$E$121,)</f>
        <v/>
      </c>
      <c r="D360" t="str">
        <f t="array" ref="D360">XLOOKUP($B360,'EMP LIST '!$B$2:$B$121,'EMP LIST '!$F$2:$F$121,)</f>
        <v/>
      </c>
      <c r="E360" t="str">
        <f t="array" ref="E360">XLOOKUP($B360,'EMP LIST '!$B$2:$B$121,'EMP LIST '!$I$2:$I$121,)</f>
        <v/>
      </c>
      <c r="H360">
        <f>AI360-J360</f>
        <v>46298</v>
      </c>
      <c r="I360" t="str">
        <f t="array" ref="I360">XLOOKUP($B360,'EMP LIST '!$B$2:$B$121,'EMP LIST '!$H$2:$H$121,)</f>
        <v/>
      </c>
      <c r="AI360">
        <f>TODAY()</f>
        <v>46298</v>
      </c>
    </row>
    <row r="361">
      <c r="C361" t="str">
        <f t="array" ref="C361">XLOOKUP(B361,'EMP LIST '!$B$2:$B$121,'EMP LIST '!$E$2:$E$121,)</f>
        <v/>
      </c>
      <c r="D361" t="str">
        <f t="array" ref="D361">XLOOKUP($B361,'EMP LIST '!$B$2:$B$121,'EMP LIST '!$F$2:$F$121,)</f>
        <v/>
      </c>
      <c r="E361" t="str">
        <f t="array" ref="E361">XLOOKUP($B361,'EMP LIST '!$B$2:$B$121,'EMP LIST '!$I$2:$I$121,)</f>
        <v/>
      </c>
      <c r="H361">
        <f>AI361-J361</f>
        <v>46298</v>
      </c>
      <c r="I361" t="str">
        <f t="array" ref="I361">XLOOKUP($B361,'EMP LIST '!$B$2:$B$121,'EMP LIST '!$H$2:$H$121,)</f>
        <v/>
      </c>
      <c r="AI361">
        <f>TODAY()</f>
        <v>46298</v>
      </c>
    </row>
    <row r="362">
      <c r="C362" t="str">
        <f t="array" ref="C362">XLOOKUP(B362,'EMP LIST '!$B$2:$B$121,'EMP LIST '!$E$2:$E$121,)</f>
        <v/>
      </c>
      <c r="D362" t="str">
        <f t="array" ref="D362">XLOOKUP($B362,'EMP LIST '!$B$2:$B$121,'EMP LIST '!$F$2:$F$121,)</f>
        <v/>
      </c>
      <c r="E362" t="str">
        <f t="array" ref="E362">XLOOKUP($B362,'EMP LIST '!$B$2:$B$121,'EMP LIST '!$I$2:$I$121,)</f>
        <v/>
      </c>
      <c r="H362">
        <f>AI362-J362</f>
        <v>46298</v>
      </c>
      <c r="I362" t="str">
        <f t="array" ref="I362">XLOOKUP($B362,'EMP LIST '!$B$2:$B$121,'EMP LIST '!$H$2:$H$121,)</f>
        <v/>
      </c>
      <c r="AI362">
        <f>TODAY()</f>
        <v>46298</v>
      </c>
    </row>
    <row r="363">
      <c r="C363" t="str">
        <f t="array" ref="C363">XLOOKUP(B363,'EMP LIST '!$B$2:$B$121,'EMP LIST '!$E$2:$E$121,)</f>
        <v/>
      </c>
      <c r="D363" t="str">
        <f t="array" ref="D363">XLOOKUP($B363,'EMP LIST '!$B$2:$B$121,'EMP LIST '!$F$2:$F$121,)</f>
        <v/>
      </c>
      <c r="E363" t="str">
        <f t="array" ref="E363">XLOOKUP($B363,'EMP LIST '!$B$2:$B$121,'EMP LIST '!$I$2:$I$121,)</f>
        <v/>
      </c>
      <c r="H363">
        <f>AI363-J363</f>
        <v>46298</v>
      </c>
      <c r="I363" t="str">
        <f t="array" ref="I363">XLOOKUP($B363,'EMP LIST '!$B$2:$B$121,'EMP LIST '!$H$2:$H$121,)</f>
        <v/>
      </c>
      <c r="AI363">
        <f>TODAY()</f>
        <v>46298</v>
      </c>
    </row>
    <row r="364">
      <c r="C364" t="str">
        <f t="array" ref="C364">XLOOKUP(B364,'EMP LIST '!$B$2:$B$121,'EMP LIST '!$E$2:$E$121,)</f>
        <v/>
      </c>
      <c r="D364" t="str">
        <f t="array" ref="D364">XLOOKUP($B364,'EMP LIST '!$B$2:$B$121,'EMP LIST '!$F$2:$F$121,)</f>
        <v/>
      </c>
      <c r="E364" t="str">
        <f t="array" ref="E364">XLOOKUP($B364,'EMP LIST '!$B$2:$B$121,'EMP LIST '!$I$2:$I$121,)</f>
        <v/>
      </c>
      <c r="H364">
        <f>AI364-J364</f>
        <v>46298</v>
      </c>
      <c r="I364" t="str">
        <f t="array" ref="I364">XLOOKUP($B364,'EMP LIST '!$B$2:$B$121,'EMP LIST '!$H$2:$H$121,)</f>
        <v/>
      </c>
      <c r="AI364">
        <f>TODAY()</f>
        <v>46298</v>
      </c>
    </row>
    <row r="365">
      <c r="C365" t="str">
        <f t="array" ref="C365">XLOOKUP(B365,'EMP LIST '!$B$2:$B$121,'EMP LIST '!$E$2:$E$121,)</f>
        <v/>
      </c>
      <c r="D365" t="str">
        <f t="array" ref="D365">XLOOKUP($B365,'EMP LIST '!$B$2:$B$121,'EMP LIST '!$F$2:$F$121,)</f>
        <v/>
      </c>
      <c r="E365" t="str">
        <f t="array" ref="E365">XLOOKUP($B365,'EMP LIST '!$B$2:$B$121,'EMP LIST '!$I$2:$I$121,)</f>
        <v/>
      </c>
      <c r="H365">
        <f>AI365-J365</f>
        <v>46298</v>
      </c>
      <c r="I365" t="str">
        <f t="array" ref="I365">XLOOKUP($B365,'EMP LIST '!$B$2:$B$121,'EMP LIST '!$H$2:$H$121,)</f>
        <v/>
      </c>
      <c r="AI365">
        <f>TODAY()</f>
        <v>46298</v>
      </c>
    </row>
    <row r="366">
      <c r="C366" t="str">
        <f t="array" ref="C366">XLOOKUP(B366,'EMP LIST '!$B$2:$B$121,'EMP LIST '!$E$2:$E$121,)</f>
        <v/>
      </c>
      <c r="D366" t="str">
        <f t="array" ref="D366">XLOOKUP($B366,'EMP LIST '!$B$2:$B$121,'EMP LIST '!$F$2:$F$121,)</f>
        <v/>
      </c>
      <c r="E366" t="str">
        <f t="array" ref="E366">XLOOKUP($B366,'EMP LIST '!$B$2:$B$121,'EMP LIST '!$I$2:$I$121,)</f>
        <v/>
      </c>
      <c r="H366">
        <f>AI366-J366</f>
        <v>46298</v>
      </c>
      <c r="I366" t="str">
        <f t="array" ref="I366">XLOOKUP($B366,'EMP LIST '!$B$2:$B$121,'EMP LIST '!$H$2:$H$121,)</f>
        <v/>
      </c>
      <c r="AI366">
        <f>TODAY()</f>
        <v>46298</v>
      </c>
    </row>
    <row r="367">
      <c r="C367" t="str">
        <f t="array" ref="C367">XLOOKUP(B367,'EMP LIST '!$B$2:$B$121,'EMP LIST '!$E$2:$E$121,)</f>
        <v/>
      </c>
      <c r="D367" t="str">
        <f t="array" ref="D367">XLOOKUP($B367,'EMP LIST '!$B$2:$B$121,'EMP LIST '!$F$2:$F$121,)</f>
        <v/>
      </c>
      <c r="E367" t="str">
        <f t="array" ref="E367">XLOOKUP($B367,'EMP LIST '!$B$2:$B$121,'EMP LIST '!$I$2:$I$121,)</f>
        <v/>
      </c>
      <c r="H367">
        <f>AI367-J367</f>
        <v>46298</v>
      </c>
      <c r="I367" t="str">
        <f t="array" ref="I367">XLOOKUP($B367,'EMP LIST '!$B$2:$B$121,'EMP LIST '!$H$2:$H$121,)</f>
        <v/>
      </c>
      <c r="AI367">
        <f>TODAY()</f>
        <v>46298</v>
      </c>
    </row>
    <row r="368">
      <c r="C368" t="str">
        <f t="array" ref="C368">XLOOKUP(B368,'EMP LIST '!$B$2:$B$121,'EMP LIST '!$E$2:$E$121,)</f>
        <v/>
      </c>
      <c r="D368" t="str">
        <f t="array" ref="D368">XLOOKUP($B368,'EMP LIST '!$B$2:$B$121,'EMP LIST '!$F$2:$F$121,)</f>
        <v/>
      </c>
      <c r="E368" t="str">
        <f t="array" ref="E368">XLOOKUP($B368,'EMP LIST '!$B$2:$B$121,'EMP LIST '!$I$2:$I$121,)</f>
        <v/>
      </c>
      <c r="H368">
        <f>AI368-J368</f>
        <v>46298</v>
      </c>
      <c r="I368" t="str">
        <f t="array" ref="I368">XLOOKUP($B368,'EMP LIST '!$B$2:$B$121,'EMP LIST '!$H$2:$H$121,)</f>
        <v/>
      </c>
      <c r="AI368">
        <f>TODAY()</f>
        <v>46298</v>
      </c>
    </row>
    <row r="369">
      <c r="C369" t="str">
        <f t="array" ref="C369">XLOOKUP(B369,'EMP LIST '!$B$2:$B$121,'EMP LIST '!$E$2:$E$121,)</f>
        <v/>
      </c>
      <c r="D369" t="str">
        <f t="array" ref="D369">XLOOKUP($B369,'EMP LIST '!$B$2:$B$121,'EMP LIST '!$F$2:$F$121,)</f>
        <v/>
      </c>
      <c r="E369" t="str">
        <f t="array" ref="E369">XLOOKUP($B369,'EMP LIST '!$B$2:$B$121,'EMP LIST '!$I$2:$I$121,)</f>
        <v/>
      </c>
      <c r="H369">
        <f>AI369-J369</f>
        <v>46298</v>
      </c>
      <c r="I369" t="str">
        <f t="array" ref="I369">XLOOKUP($B369,'EMP LIST '!$B$2:$B$121,'EMP LIST '!$H$2:$H$121,)</f>
        <v/>
      </c>
      <c r="AI369">
        <f>TODAY()</f>
        <v>46298</v>
      </c>
    </row>
    <row r="370">
      <c r="C370" t="str">
        <f t="array" ref="C370">XLOOKUP(B370,'EMP LIST '!$B$2:$B$121,'EMP LIST '!$E$2:$E$121,)</f>
        <v/>
      </c>
      <c r="D370" t="str">
        <f t="array" ref="D370">XLOOKUP($B370,'EMP LIST '!$B$2:$B$121,'EMP LIST '!$F$2:$F$121,)</f>
        <v/>
      </c>
      <c r="E370" t="str">
        <f t="array" ref="E370">XLOOKUP($B370,'EMP LIST '!$B$2:$B$121,'EMP LIST '!$I$2:$I$121,)</f>
        <v/>
      </c>
      <c r="H370">
        <f>AI370-J370</f>
        <v>46298</v>
      </c>
      <c r="I370" t="str">
        <f t="array" ref="I370">XLOOKUP($B370,'EMP LIST '!$B$2:$B$121,'EMP LIST '!$H$2:$H$121,)</f>
        <v/>
      </c>
      <c r="AI370">
        <f>TODAY()</f>
        <v>46298</v>
      </c>
    </row>
    <row r="371">
      <c r="C371" t="str">
        <f t="array" ref="C371">XLOOKUP(B371,'EMP LIST '!$B$2:$B$121,'EMP LIST '!$E$2:$E$121,)</f>
        <v/>
      </c>
      <c r="D371" t="str">
        <f t="array" ref="D371">XLOOKUP($B371,'EMP LIST '!$B$2:$B$121,'EMP LIST '!$F$2:$F$121,)</f>
        <v/>
      </c>
      <c r="E371" t="str">
        <f t="array" ref="E371">XLOOKUP($B371,'EMP LIST '!$B$2:$B$121,'EMP LIST '!$I$2:$I$121,)</f>
        <v/>
      </c>
      <c r="H371">
        <f>AI371-J371</f>
        <v>46298</v>
      </c>
      <c r="I371" t="str">
        <f t="array" ref="I371">XLOOKUP($B371,'EMP LIST '!$B$2:$B$121,'EMP LIST '!$H$2:$H$121,)</f>
        <v/>
      </c>
      <c r="AI371">
        <f>TODAY()</f>
        <v>46298</v>
      </c>
    </row>
    <row r="372">
      <c r="C372" t="str">
        <f t="array" ref="C372">XLOOKUP(B372,'EMP LIST '!$B$2:$B$121,'EMP LIST '!$E$2:$E$121,)</f>
        <v/>
      </c>
      <c r="D372" t="str">
        <f t="array" ref="D372">XLOOKUP($B372,'EMP LIST '!$B$2:$B$121,'EMP LIST '!$F$2:$F$121,)</f>
        <v/>
      </c>
      <c r="E372" t="str">
        <f t="array" ref="E372">XLOOKUP($B372,'EMP LIST '!$B$2:$B$121,'EMP LIST '!$I$2:$I$121,)</f>
        <v/>
      </c>
      <c r="H372">
        <f>AI372-J372</f>
        <v>46298</v>
      </c>
      <c r="I372" t="str">
        <f t="array" ref="I372">XLOOKUP($B372,'EMP LIST '!$B$2:$B$121,'EMP LIST '!$H$2:$H$121,)</f>
        <v/>
      </c>
      <c r="AI372">
        <f>TODAY()</f>
        <v>46298</v>
      </c>
    </row>
    <row r="373">
      <c r="C373" t="str">
        <f t="array" ref="C373">XLOOKUP(B373,'EMP LIST '!$B$2:$B$121,'EMP LIST '!$E$2:$E$121,)</f>
        <v/>
      </c>
      <c r="D373" t="str">
        <f t="array" ref="D373">XLOOKUP($B373,'EMP LIST '!$B$2:$B$121,'EMP LIST '!$F$2:$F$121,)</f>
        <v/>
      </c>
      <c r="E373" t="str">
        <f t="array" ref="E373">XLOOKUP($B373,'EMP LIST '!$B$2:$B$121,'EMP LIST '!$I$2:$I$121,)</f>
        <v/>
      </c>
      <c r="H373">
        <f>AI373-J373</f>
        <v>46298</v>
      </c>
      <c r="I373" t="str">
        <f t="array" ref="I373">XLOOKUP($B373,'EMP LIST '!$B$2:$B$121,'EMP LIST '!$H$2:$H$121,)</f>
        <v/>
      </c>
      <c r="AI373">
        <f>TODAY()</f>
        <v>46298</v>
      </c>
    </row>
    <row r="374">
      <c r="C374" t="str">
        <f t="array" ref="C374">XLOOKUP(B374,'EMP LIST '!$B$2:$B$121,'EMP LIST '!$E$2:$E$121,)</f>
        <v/>
      </c>
      <c r="D374" t="str">
        <f t="array" ref="D374">XLOOKUP($B374,'EMP LIST '!$B$2:$B$121,'EMP LIST '!$F$2:$F$121,)</f>
        <v/>
      </c>
      <c r="E374" t="str">
        <f t="array" ref="E374">XLOOKUP($B374,'EMP LIST '!$B$2:$B$121,'EMP LIST '!$I$2:$I$121,)</f>
        <v/>
      </c>
      <c r="H374">
        <f>AI374-J374</f>
        <v>46298</v>
      </c>
      <c r="I374" t="str">
        <f t="array" ref="I374">XLOOKUP($B374,'EMP LIST '!$B$2:$B$121,'EMP LIST '!$H$2:$H$121,)</f>
        <v/>
      </c>
      <c r="AI374">
        <f>TODAY()</f>
        <v>46298</v>
      </c>
    </row>
    <row r="375">
      <c r="C375" t="str">
        <f t="array" ref="C375">XLOOKUP(B375,'EMP LIST '!$B$2:$B$121,'EMP LIST '!$E$2:$E$121,)</f>
        <v/>
      </c>
      <c r="D375" t="str">
        <f t="array" ref="D375">XLOOKUP($B375,'EMP LIST '!$B$2:$B$121,'EMP LIST '!$F$2:$F$121,)</f>
        <v/>
      </c>
      <c r="E375" t="str">
        <f t="array" ref="E375">XLOOKUP($B375,'EMP LIST '!$B$2:$B$121,'EMP LIST '!$I$2:$I$121,)</f>
        <v/>
      </c>
      <c r="H375">
        <f>AI375-J375</f>
        <v>46298</v>
      </c>
      <c r="I375" t="str">
        <f t="array" ref="I375">XLOOKUP($B375,'EMP LIST '!$B$2:$B$121,'EMP LIST '!$H$2:$H$121,)</f>
        <v/>
      </c>
      <c r="AI375">
        <f>TODAY()</f>
        <v>46298</v>
      </c>
    </row>
    <row r="376">
      <c r="C376" t="str">
        <f t="array" ref="C376">XLOOKUP(B376,'EMP LIST '!$B$2:$B$121,'EMP LIST '!$E$2:$E$121,)</f>
        <v/>
      </c>
      <c r="D376" t="str">
        <f t="array" ref="D376">XLOOKUP($B376,'EMP LIST '!$B$2:$B$121,'EMP LIST '!$F$2:$F$121,)</f>
        <v/>
      </c>
      <c r="E376" t="str">
        <f t="array" ref="E376">XLOOKUP($B376,'EMP LIST '!$B$2:$B$121,'EMP LIST '!$I$2:$I$121,)</f>
        <v/>
      </c>
      <c r="H376">
        <f>AI376-J376</f>
        <v>46298</v>
      </c>
      <c r="I376" t="str">
        <f t="array" ref="I376">XLOOKUP($B376,'EMP LIST '!$B$2:$B$121,'EMP LIST '!$H$2:$H$121,)</f>
        <v/>
      </c>
      <c r="AI376">
        <f>TODAY()</f>
        <v>46298</v>
      </c>
    </row>
    <row r="377">
      <c r="C377" t="str">
        <f t="array" ref="C377">XLOOKUP(B377,'EMP LIST '!$B$2:$B$121,'EMP LIST '!$E$2:$E$121,)</f>
        <v/>
      </c>
      <c r="D377" t="str">
        <f t="array" ref="D377">XLOOKUP($B377,'EMP LIST '!$B$2:$B$121,'EMP LIST '!$F$2:$F$121,)</f>
        <v/>
      </c>
      <c r="E377" t="str">
        <f t="array" ref="E377">XLOOKUP($B377,'EMP LIST '!$B$2:$B$121,'EMP LIST '!$I$2:$I$121,)</f>
        <v/>
      </c>
      <c r="H377">
        <f>AI377-J377</f>
        <v>46298</v>
      </c>
      <c r="I377" t="str">
        <f t="array" ref="I377">XLOOKUP($B377,'EMP LIST '!$B$2:$B$121,'EMP LIST '!$H$2:$H$121,)</f>
        <v/>
      </c>
      <c r="AI377">
        <f>TODAY()</f>
        <v>46298</v>
      </c>
    </row>
    <row r="378">
      <c r="C378" t="str">
        <f t="array" ref="C378">XLOOKUP(B378,'EMP LIST '!$B$2:$B$121,'EMP LIST '!$E$2:$E$121,)</f>
        <v/>
      </c>
      <c r="D378" t="str">
        <f t="array" ref="D378">XLOOKUP($B378,'EMP LIST '!$B$2:$B$121,'EMP LIST '!$F$2:$F$121,)</f>
        <v/>
      </c>
      <c r="E378" t="str">
        <f t="array" ref="E378">XLOOKUP($B378,'EMP LIST '!$B$2:$B$121,'EMP LIST '!$I$2:$I$121,)</f>
        <v/>
      </c>
      <c r="H378">
        <f>AI378-J378</f>
        <v>46298</v>
      </c>
      <c r="I378" t="str">
        <f t="array" ref="I378">XLOOKUP($B378,'EMP LIST '!$B$2:$B$121,'EMP LIST '!$H$2:$H$121,)</f>
        <v/>
      </c>
      <c r="AI378">
        <f>TODAY()</f>
        <v>46298</v>
      </c>
    </row>
    <row r="379">
      <c r="C379" t="str">
        <f t="array" ref="C379">XLOOKUP(B379,'EMP LIST '!$B$2:$B$121,'EMP LIST '!$E$2:$E$121,)</f>
        <v/>
      </c>
      <c r="D379" t="str">
        <f t="array" ref="D379">XLOOKUP($B379,'EMP LIST '!$B$2:$B$121,'EMP LIST '!$F$2:$F$121,)</f>
        <v/>
      </c>
      <c r="E379" t="str">
        <f t="array" ref="E379">XLOOKUP($B379,'EMP LIST '!$B$2:$B$121,'EMP LIST '!$I$2:$I$121,)</f>
        <v/>
      </c>
      <c r="H379">
        <f>AI379-J379</f>
        <v>46298</v>
      </c>
      <c r="I379" t="str">
        <f t="array" ref="I379">XLOOKUP($B379,'EMP LIST '!$B$2:$B$121,'EMP LIST '!$H$2:$H$121,)</f>
        <v/>
      </c>
      <c r="AI379">
        <f>TODAY()</f>
        <v>46298</v>
      </c>
    </row>
    <row r="380">
      <c r="C380" t="str">
        <f t="array" ref="C380">XLOOKUP(B380,'EMP LIST '!$B$2:$B$121,'EMP LIST '!$E$2:$E$121,)</f>
        <v/>
      </c>
      <c r="D380" t="str">
        <f t="array" ref="D380">XLOOKUP($B380,'EMP LIST '!$B$2:$B$121,'EMP LIST '!$F$2:$F$121,)</f>
        <v/>
      </c>
      <c r="E380" t="str">
        <f t="array" ref="E380">XLOOKUP($B380,'EMP LIST '!$B$2:$B$121,'EMP LIST '!$I$2:$I$121,)</f>
        <v/>
      </c>
      <c r="H380">
        <f>AI380-J380</f>
        <v>46298</v>
      </c>
      <c r="I380" t="str">
        <f t="array" ref="I380">XLOOKUP($B380,'EMP LIST '!$B$2:$B$121,'EMP LIST '!$H$2:$H$121,)</f>
        <v/>
      </c>
      <c r="AI380">
        <f>TODAY()</f>
        <v>46298</v>
      </c>
    </row>
    <row r="381">
      <c r="C381" t="str">
        <f t="array" ref="C381">XLOOKUP(B381,'EMP LIST '!$B$2:$B$121,'EMP LIST '!$E$2:$E$121,)</f>
        <v/>
      </c>
      <c r="D381" t="str">
        <f t="array" ref="D381">XLOOKUP($B381,'EMP LIST '!$B$2:$B$121,'EMP LIST '!$F$2:$F$121,)</f>
        <v/>
      </c>
      <c r="E381" t="str">
        <f t="array" ref="E381">XLOOKUP($B381,'EMP LIST '!$B$2:$B$121,'EMP LIST '!$I$2:$I$121,)</f>
        <v/>
      </c>
      <c r="H381">
        <f>AI381-J381</f>
        <v>46298</v>
      </c>
      <c r="I381" t="str">
        <f t="array" ref="I381">XLOOKUP($B381,'EMP LIST '!$B$2:$B$121,'EMP LIST '!$H$2:$H$121,)</f>
        <v/>
      </c>
      <c r="AI381">
        <f>TODAY()</f>
        <v>46298</v>
      </c>
    </row>
    <row r="382">
      <c r="C382" t="str">
        <f t="array" ref="C382">XLOOKUP(B382,'EMP LIST '!$B$2:$B$121,'EMP LIST '!$E$2:$E$121,)</f>
        <v/>
      </c>
      <c r="D382" t="str">
        <f t="array" ref="D382">XLOOKUP($B382,'EMP LIST '!$B$2:$B$121,'EMP LIST '!$F$2:$F$121,)</f>
        <v/>
      </c>
      <c r="E382" t="str">
        <f t="array" ref="E382">XLOOKUP($B382,'EMP LIST '!$B$2:$B$121,'EMP LIST '!$I$2:$I$121,)</f>
        <v/>
      </c>
      <c r="H382">
        <f>AI382-J382</f>
        <v>46298</v>
      </c>
      <c r="I382" t="str">
        <f t="array" ref="I382">XLOOKUP($B382,'EMP LIST '!$B$2:$B$121,'EMP LIST '!$H$2:$H$121,)</f>
        <v/>
      </c>
      <c r="AI382">
        <f>TODAY()</f>
        <v>46298</v>
      </c>
    </row>
    <row r="383">
      <c r="C383" t="str">
        <f t="array" ref="C383">XLOOKUP(B383,'EMP LIST '!$B$2:$B$121,'EMP LIST '!$E$2:$E$121,)</f>
        <v/>
      </c>
      <c r="D383" t="str">
        <f t="array" ref="D383">XLOOKUP($B383,'EMP LIST '!$B$2:$B$121,'EMP LIST '!$F$2:$F$121,)</f>
        <v/>
      </c>
      <c r="E383" t="str">
        <f t="array" ref="E383">XLOOKUP($B383,'EMP LIST '!$B$2:$B$121,'EMP LIST '!$I$2:$I$121,)</f>
        <v/>
      </c>
      <c r="H383">
        <f>AI383-J383</f>
        <v>46298</v>
      </c>
      <c r="I383" t="str">
        <f t="array" ref="I383">XLOOKUP($B383,'EMP LIST '!$B$2:$B$121,'EMP LIST '!$H$2:$H$121,)</f>
        <v/>
      </c>
      <c r="AI383">
        <f>TODAY()</f>
        <v>46298</v>
      </c>
    </row>
    <row r="384">
      <c r="C384" t="str">
        <f t="array" ref="C384">XLOOKUP(B384,'EMP LIST '!$B$2:$B$121,'EMP LIST '!$E$2:$E$121,)</f>
        <v/>
      </c>
      <c r="D384" t="str">
        <f t="array" ref="D384">XLOOKUP($B384,'EMP LIST '!$B$2:$B$121,'EMP LIST '!$F$2:$F$121,)</f>
        <v/>
      </c>
      <c r="E384" t="str">
        <f t="array" ref="E384">XLOOKUP($B384,'EMP LIST '!$B$2:$B$121,'EMP LIST '!$I$2:$I$121,)</f>
        <v/>
      </c>
      <c r="H384">
        <f>AI384-J384</f>
        <v>46298</v>
      </c>
      <c r="I384" t="str">
        <f t="array" ref="I384">XLOOKUP($B384,'EMP LIST '!$B$2:$B$121,'EMP LIST '!$H$2:$H$121,)</f>
        <v/>
      </c>
      <c r="AI384">
        <f>TODAY()</f>
        <v>46298</v>
      </c>
    </row>
    <row r="385">
      <c r="C385" t="str">
        <f t="array" ref="C385">XLOOKUP(B385,'EMP LIST '!$B$2:$B$121,'EMP LIST '!$E$2:$E$121,)</f>
        <v/>
      </c>
      <c r="D385" t="str">
        <f t="array" ref="D385">XLOOKUP($B385,'EMP LIST '!$B$2:$B$121,'EMP LIST '!$F$2:$F$121,)</f>
        <v/>
      </c>
      <c r="E385" t="str">
        <f t="array" ref="E385">XLOOKUP($B385,'EMP LIST '!$B$2:$B$121,'EMP LIST '!$I$2:$I$121,)</f>
        <v/>
      </c>
      <c r="H385">
        <f>AI385-J385</f>
        <v>46298</v>
      </c>
      <c r="I385" t="str">
        <f t="array" ref="I385">XLOOKUP($B385,'EMP LIST '!$B$2:$B$121,'EMP LIST '!$H$2:$H$121,)</f>
        <v/>
      </c>
      <c r="AI385">
        <f>TODAY()</f>
        <v>46298</v>
      </c>
    </row>
    <row r="386">
      <c r="C386" t="str">
        <f t="array" ref="C386">XLOOKUP(B386,'EMP LIST '!$B$2:$B$121,'EMP LIST '!$E$2:$E$121,)</f>
        <v/>
      </c>
      <c r="D386" t="str">
        <f t="array" ref="D386">XLOOKUP($B386,'EMP LIST '!$B$2:$B$121,'EMP LIST '!$F$2:$F$121,)</f>
        <v/>
      </c>
      <c r="E386" t="str">
        <f t="array" ref="E386">XLOOKUP($B386,'EMP LIST '!$B$2:$B$121,'EMP LIST '!$I$2:$I$121,)</f>
        <v/>
      </c>
      <c r="H386">
        <f>AI386-J386</f>
        <v>46298</v>
      </c>
      <c r="I386" t="str">
        <f t="array" ref="I386">XLOOKUP($B386,'EMP LIST '!$B$2:$B$121,'EMP LIST '!$H$2:$H$121,)</f>
        <v/>
      </c>
      <c r="AI386">
        <f>TODAY()</f>
        <v>46298</v>
      </c>
    </row>
    <row r="387">
      <c r="C387" t="str">
        <f t="array" ref="C387">XLOOKUP(B387,'EMP LIST '!$B$2:$B$121,'EMP LIST '!$E$2:$E$121,)</f>
        <v/>
      </c>
      <c r="D387" t="str">
        <f t="array" ref="D387">XLOOKUP($B387,'EMP LIST '!$B$2:$B$121,'EMP LIST '!$F$2:$F$121,)</f>
        <v/>
      </c>
      <c r="E387" t="str">
        <f t="array" ref="E387">XLOOKUP($B387,'EMP LIST '!$B$2:$B$121,'EMP LIST '!$I$2:$I$121,)</f>
        <v/>
      </c>
      <c r="H387">
        <f>AI387-J387</f>
        <v>46298</v>
      </c>
      <c r="I387" t="str">
        <f t="array" ref="I387">XLOOKUP($B387,'EMP LIST '!$B$2:$B$121,'EMP LIST '!$H$2:$H$121,)</f>
        <v/>
      </c>
      <c r="AI387">
        <f>TODAY()</f>
        <v>46298</v>
      </c>
    </row>
    <row r="388">
      <c r="C388" t="str">
        <f t="array" ref="C388">XLOOKUP(B388,'EMP LIST '!$B$2:$B$121,'EMP LIST '!$E$2:$E$121,)</f>
        <v/>
      </c>
      <c r="D388" t="str">
        <f t="array" ref="D388">XLOOKUP($B388,'EMP LIST '!$B$2:$B$121,'EMP LIST '!$F$2:$F$121,)</f>
        <v/>
      </c>
      <c r="E388" t="str">
        <f t="array" ref="E388">XLOOKUP($B388,'EMP LIST '!$B$2:$B$121,'EMP LIST '!$I$2:$I$121,)</f>
        <v/>
      </c>
      <c r="H388">
        <f>AI388-J388</f>
        <v>46298</v>
      </c>
      <c r="I388" t="str">
        <f t="array" ref="I388">XLOOKUP($B388,'EMP LIST '!$B$2:$B$121,'EMP LIST '!$H$2:$H$121,)</f>
        <v/>
      </c>
      <c r="AI388">
        <f>TODAY()</f>
        <v>46298</v>
      </c>
    </row>
    <row r="389">
      <c r="C389" t="str">
        <f t="array" ref="C389">XLOOKUP(B389,'EMP LIST '!$B$2:$B$121,'EMP LIST '!$E$2:$E$121,)</f>
        <v/>
      </c>
      <c r="D389" t="str">
        <f t="array" ref="D389">XLOOKUP($B389,'EMP LIST '!$B$2:$B$121,'EMP LIST '!$F$2:$F$121,)</f>
        <v/>
      </c>
      <c r="E389" t="str">
        <f t="array" ref="E389">XLOOKUP($B389,'EMP LIST '!$B$2:$B$121,'EMP LIST '!$I$2:$I$121,)</f>
        <v/>
      </c>
      <c r="H389">
        <f>AI389-J389</f>
        <v>46298</v>
      </c>
      <c r="I389" t="str">
        <f t="array" ref="I389">XLOOKUP($B389,'EMP LIST '!$B$2:$B$121,'EMP LIST '!$H$2:$H$121,)</f>
        <v/>
      </c>
      <c r="AI389">
        <f>TODAY()</f>
        <v>46298</v>
      </c>
    </row>
    <row r="390">
      <c r="C390" t="str">
        <f t="array" ref="C390">XLOOKUP(B390,'EMP LIST '!$B$2:$B$121,'EMP LIST '!$E$2:$E$121,)</f>
        <v/>
      </c>
      <c r="D390" t="str">
        <f t="array" ref="D390">XLOOKUP($B390,'EMP LIST '!$B$2:$B$121,'EMP LIST '!$F$2:$F$121,)</f>
        <v/>
      </c>
      <c r="E390" t="str">
        <f t="array" ref="E390">XLOOKUP($B390,'EMP LIST '!$B$2:$B$121,'EMP LIST '!$I$2:$I$121,)</f>
        <v/>
      </c>
      <c r="H390">
        <f>AI390-J390</f>
        <v>46298</v>
      </c>
      <c r="I390" t="str">
        <f t="array" ref="I390">XLOOKUP($B390,'EMP LIST '!$B$2:$B$121,'EMP LIST '!$H$2:$H$121,)</f>
        <v/>
      </c>
      <c r="AI390">
        <f>TODAY()</f>
        <v>46298</v>
      </c>
    </row>
    <row r="391">
      <c r="C391" t="str">
        <f t="array" ref="C391">XLOOKUP(B391,'EMP LIST '!$B$2:$B$121,'EMP LIST '!$E$2:$E$121,)</f>
        <v/>
      </c>
      <c r="D391" t="str">
        <f t="array" ref="D391">XLOOKUP($B391,'EMP LIST '!$B$2:$B$121,'EMP LIST '!$F$2:$F$121,)</f>
        <v/>
      </c>
      <c r="E391" t="str">
        <f t="array" ref="E391">XLOOKUP($B391,'EMP LIST '!$B$2:$B$121,'EMP LIST '!$I$2:$I$121,)</f>
        <v/>
      </c>
      <c r="H391">
        <f>AI391-J391</f>
        <v>46298</v>
      </c>
      <c r="I391" t="str">
        <f t="array" ref="I391">XLOOKUP($B391,'EMP LIST '!$B$2:$B$121,'EMP LIST '!$H$2:$H$121,)</f>
        <v/>
      </c>
      <c r="AI391">
        <f>TODAY()</f>
        <v>46298</v>
      </c>
    </row>
    <row r="392">
      <c r="C392" t="str">
        <f t="array" ref="C392">XLOOKUP(B392,'EMP LIST '!$B$2:$B$121,'EMP LIST '!$E$2:$E$121,)</f>
        <v/>
      </c>
      <c r="D392" t="str">
        <f t="array" ref="D392">XLOOKUP($B392,'EMP LIST '!$B$2:$B$121,'EMP LIST '!$F$2:$F$121,)</f>
        <v/>
      </c>
      <c r="E392" t="str">
        <f t="array" ref="E392">XLOOKUP($B392,'EMP LIST '!$B$2:$B$121,'EMP LIST '!$I$2:$I$121,)</f>
        <v/>
      </c>
      <c r="H392">
        <f>AI392-J392</f>
        <v>46298</v>
      </c>
      <c r="I392" t="str">
        <f t="array" ref="I392">XLOOKUP($B392,'EMP LIST '!$B$2:$B$121,'EMP LIST '!$H$2:$H$121,)</f>
        <v/>
      </c>
      <c r="AI392">
        <f>TODAY()</f>
        <v>46298</v>
      </c>
    </row>
    <row r="393">
      <c r="C393" t="str">
        <f t="array" ref="C393">XLOOKUP(B393,'EMP LIST '!$B$2:$B$121,'EMP LIST '!$E$2:$E$121,)</f>
        <v/>
      </c>
      <c r="D393" t="str">
        <f t="array" ref="D393">XLOOKUP($B393,'EMP LIST '!$B$2:$B$121,'EMP LIST '!$F$2:$F$121,)</f>
        <v/>
      </c>
      <c r="E393" t="str">
        <f t="array" ref="E393">XLOOKUP($B393,'EMP LIST '!$B$2:$B$121,'EMP LIST '!$I$2:$I$121,)</f>
        <v/>
      </c>
      <c r="H393">
        <f>AI393-J393</f>
        <v>46298</v>
      </c>
      <c r="I393" t="str">
        <f t="array" ref="I393">XLOOKUP($B393,'EMP LIST '!$B$2:$B$121,'EMP LIST '!$H$2:$H$121,)</f>
        <v/>
      </c>
      <c r="AI393">
        <f>TODAY()</f>
        <v>46298</v>
      </c>
    </row>
    <row r="394">
      <c r="C394" t="str">
        <f t="array" ref="C394">XLOOKUP(B394,'EMP LIST '!$B$2:$B$121,'EMP LIST '!$E$2:$E$121,)</f>
        <v/>
      </c>
      <c r="D394" t="str">
        <f t="array" ref="D394">XLOOKUP($B394,'EMP LIST '!$B$2:$B$121,'EMP LIST '!$F$2:$F$121,)</f>
        <v/>
      </c>
      <c r="E394" t="str">
        <f t="array" ref="E394">XLOOKUP($B394,'EMP LIST '!$B$2:$B$121,'EMP LIST '!$I$2:$I$121,)</f>
        <v/>
      </c>
      <c r="H394">
        <f>AI394-J394</f>
        <v>46298</v>
      </c>
      <c r="I394" t="str">
        <f t="array" ref="I394">XLOOKUP($B394,'EMP LIST '!$B$2:$B$121,'EMP LIST '!$H$2:$H$121,)</f>
        <v/>
      </c>
      <c r="AI394">
        <f>TODAY()</f>
        <v>46298</v>
      </c>
    </row>
    <row r="395">
      <c r="C395" t="str">
        <f t="array" ref="C395">XLOOKUP(B395,'EMP LIST '!$B$2:$B$121,'EMP LIST '!$E$2:$E$121,)</f>
        <v/>
      </c>
      <c r="D395" t="str">
        <f t="array" ref="D395">XLOOKUP($B395,'EMP LIST '!$B$2:$B$121,'EMP LIST '!$F$2:$F$121,)</f>
        <v/>
      </c>
      <c r="E395" t="str">
        <f t="array" ref="E395">XLOOKUP($B395,'EMP LIST '!$B$2:$B$121,'EMP LIST '!$I$2:$I$121,)</f>
        <v/>
      </c>
      <c r="H395">
        <f>AI395-J395</f>
        <v>46298</v>
      </c>
      <c r="I395" t="str">
        <f t="array" ref="I395">XLOOKUP($B395,'EMP LIST '!$B$2:$B$121,'EMP LIST '!$H$2:$H$121,)</f>
        <v/>
      </c>
      <c r="AI395">
        <f>TODAY()</f>
        <v>46298</v>
      </c>
    </row>
    <row r="396">
      <c r="C396" t="str">
        <f t="array" ref="C396">XLOOKUP(B396,'EMP LIST '!$B$2:$B$121,'EMP LIST '!$E$2:$E$121,)</f>
        <v/>
      </c>
      <c r="D396" t="str">
        <f t="array" ref="D396">XLOOKUP($B396,'EMP LIST '!$B$2:$B$121,'EMP LIST '!$F$2:$F$121,)</f>
        <v/>
      </c>
      <c r="E396" t="str">
        <f t="array" ref="E396">XLOOKUP($B396,'EMP LIST '!$B$2:$B$121,'EMP LIST '!$I$2:$I$121,)</f>
        <v/>
      </c>
      <c r="H396">
        <f>AI396-J396</f>
        <v>46298</v>
      </c>
      <c r="I396" t="str">
        <f t="array" ref="I396">XLOOKUP($B396,'EMP LIST '!$B$2:$B$121,'EMP LIST '!$H$2:$H$121,)</f>
        <v/>
      </c>
      <c r="AI396">
        <f>TODAY()</f>
        <v>46298</v>
      </c>
    </row>
    <row r="397">
      <c r="C397" t="str">
        <f t="array" ref="C397">XLOOKUP(B397,'EMP LIST '!$B$2:$B$121,'EMP LIST '!$E$2:$E$121,)</f>
        <v/>
      </c>
      <c r="D397" t="str">
        <f t="array" ref="D397">XLOOKUP($B397,'EMP LIST '!$B$2:$B$121,'EMP LIST '!$F$2:$F$121,)</f>
        <v/>
      </c>
      <c r="E397" t="str">
        <f t="array" ref="E397">XLOOKUP($B397,'EMP LIST '!$B$2:$B$121,'EMP LIST '!$I$2:$I$121,)</f>
        <v/>
      </c>
      <c r="H397">
        <f>AI397-J397</f>
        <v>46298</v>
      </c>
      <c r="I397" t="str">
        <f t="array" ref="I397">XLOOKUP($B397,'EMP LIST '!$B$2:$B$121,'EMP LIST '!$H$2:$H$121,)</f>
        <v/>
      </c>
      <c r="AI397">
        <f>TODAY()</f>
        <v>46298</v>
      </c>
    </row>
    <row r="398">
      <c r="C398" t="str">
        <f t="array" ref="C398">XLOOKUP(B398,'EMP LIST '!$B$2:$B$121,'EMP LIST '!$E$2:$E$121,)</f>
        <v/>
      </c>
      <c r="D398" t="str">
        <f t="array" ref="D398">XLOOKUP($B398,'EMP LIST '!$B$2:$B$121,'EMP LIST '!$F$2:$F$121,)</f>
        <v/>
      </c>
      <c r="E398" t="str">
        <f t="array" ref="E398">XLOOKUP($B398,'EMP LIST '!$B$2:$B$121,'EMP LIST '!$I$2:$I$121,)</f>
        <v/>
      </c>
      <c r="H398">
        <f>AI398-J398</f>
        <v>46298</v>
      </c>
      <c r="I398" t="str">
        <f t="array" ref="I398">XLOOKUP($B398,'EMP LIST '!$B$2:$B$121,'EMP LIST '!$H$2:$H$121,)</f>
        <v/>
      </c>
      <c r="AI398">
        <f>TODAY()</f>
        <v>46298</v>
      </c>
    </row>
    <row r="399">
      <c r="C399" t="str">
        <f t="array" ref="C399">XLOOKUP(B399,'EMP LIST '!$B$2:$B$121,'EMP LIST '!$E$2:$E$121,)</f>
        <v/>
      </c>
      <c r="D399" t="str">
        <f t="array" ref="D399">XLOOKUP($B399,'EMP LIST '!$B$2:$B$121,'EMP LIST '!$F$2:$F$121,)</f>
        <v/>
      </c>
      <c r="E399" t="str">
        <f t="array" ref="E399">XLOOKUP($B399,'EMP LIST '!$B$2:$B$121,'EMP LIST '!$I$2:$I$121,)</f>
        <v/>
      </c>
      <c r="H399">
        <f>AI399-J399</f>
        <v>46298</v>
      </c>
      <c r="I399" t="str">
        <f t="array" ref="I399">XLOOKUP($B399,'EMP LIST '!$B$2:$B$121,'EMP LIST '!$H$2:$H$121,)</f>
        <v/>
      </c>
      <c r="AI399">
        <f>TODAY()</f>
        <v>46298</v>
      </c>
    </row>
    <row r="400">
      <c r="C400" t="str">
        <f t="array" ref="C400">XLOOKUP(B400,'EMP LIST '!$B$2:$B$121,'EMP LIST '!$E$2:$E$121,)</f>
        <v/>
      </c>
      <c r="D400" t="str">
        <f t="array" ref="D400">XLOOKUP($B400,'EMP LIST '!$B$2:$B$121,'EMP LIST '!$F$2:$F$121,)</f>
        <v/>
      </c>
      <c r="E400" t="str">
        <f t="array" ref="E400">XLOOKUP($B400,'EMP LIST '!$B$2:$B$121,'EMP LIST '!$I$2:$I$121,)</f>
        <v/>
      </c>
      <c r="H400">
        <f>AI400-J400</f>
        <v>46298</v>
      </c>
      <c r="I400" t="str">
        <f t="array" ref="I400">XLOOKUP($B400,'EMP LIST '!$B$2:$B$121,'EMP LIST '!$H$2:$H$121,)</f>
        <v/>
      </c>
      <c r="AI400">
        <f>TODAY()</f>
        <v>46298</v>
      </c>
    </row>
    <row r="401">
      <c r="C401" t="str">
        <f t="array" ref="C401">XLOOKUP(B401,'EMP LIST '!$B$2:$B$121,'EMP LIST '!$E$2:$E$121,)</f>
        <v/>
      </c>
      <c r="D401" t="str">
        <f t="array" ref="D401">XLOOKUP($B401,'EMP LIST '!$B$2:$B$121,'EMP LIST '!$F$2:$F$121,)</f>
        <v/>
      </c>
      <c r="E401" t="str">
        <f t="array" ref="E401">XLOOKUP($B401,'EMP LIST '!$B$2:$B$121,'EMP LIST '!$I$2:$I$121,)</f>
        <v/>
      </c>
      <c r="H401">
        <f>AI401-J401</f>
        <v>46298</v>
      </c>
      <c r="I401" t="str">
        <f t="array" ref="I401">XLOOKUP($B401,'EMP LIST '!$B$2:$B$121,'EMP LIST '!$H$2:$H$121,)</f>
        <v/>
      </c>
      <c r="AI401">
        <f>TODAY()</f>
        <v>46298</v>
      </c>
    </row>
    <row r="402">
      <c r="C402" t="str">
        <f t="array" ref="C402">XLOOKUP(B402,'EMP LIST '!$B$2:$B$121,'EMP LIST '!$E$2:$E$121,)</f>
        <v/>
      </c>
      <c r="D402" t="str">
        <f t="array" ref="D402">XLOOKUP($B402,'EMP LIST '!$B$2:$B$121,'EMP LIST '!$F$2:$F$121,)</f>
        <v/>
      </c>
      <c r="E402" t="str">
        <f t="array" ref="E402">XLOOKUP($B402,'EMP LIST '!$B$2:$B$121,'EMP LIST '!$I$2:$I$121,)</f>
        <v/>
      </c>
      <c r="H402">
        <f>AI402-J402</f>
        <v>46298</v>
      </c>
      <c r="I402" t="str">
        <f t="array" ref="I402">XLOOKUP($B402,'EMP LIST '!$B$2:$B$121,'EMP LIST '!$H$2:$H$121,)</f>
        <v/>
      </c>
      <c r="AI402">
        <f>TODAY()</f>
        <v>46298</v>
      </c>
    </row>
    <row r="403">
      <c r="C403" t="str">
        <f t="array" ref="C403">XLOOKUP(B403,'EMP LIST '!$B$2:$B$121,'EMP LIST '!$E$2:$E$121,)</f>
        <v/>
      </c>
      <c r="D403" t="str">
        <f t="array" ref="D403">XLOOKUP($B403,'EMP LIST '!$B$2:$B$121,'EMP LIST '!$F$2:$F$121,)</f>
        <v/>
      </c>
      <c r="E403" t="str">
        <f t="array" ref="E403">XLOOKUP($B403,'EMP LIST '!$B$2:$B$121,'EMP LIST '!$I$2:$I$121,)</f>
        <v/>
      </c>
      <c r="H403">
        <f>AI403-J403</f>
        <v>46298</v>
      </c>
      <c r="I403" t="str">
        <f t="array" ref="I403">XLOOKUP($B403,'EMP LIST '!$B$2:$B$121,'EMP LIST '!$H$2:$H$121,)</f>
        <v/>
      </c>
      <c r="AI403">
        <f>TODAY()</f>
        <v>46298</v>
      </c>
    </row>
    <row r="404">
      <c r="C404" t="str">
        <f t="array" ref="C404">XLOOKUP(B404,'EMP LIST '!$B$2:$B$121,'EMP LIST '!$E$2:$E$121,)</f>
        <v/>
      </c>
      <c r="D404" t="str">
        <f t="array" ref="D404">XLOOKUP($B404,'EMP LIST '!$B$2:$B$121,'EMP LIST '!$F$2:$F$121,)</f>
        <v/>
      </c>
      <c r="E404" t="str">
        <f t="array" ref="E404">XLOOKUP($B404,'EMP LIST '!$B$2:$B$121,'EMP LIST '!$I$2:$I$121,)</f>
        <v/>
      </c>
      <c r="H404">
        <f>AI404-J404</f>
        <v>46298</v>
      </c>
      <c r="I404" t="str">
        <f t="array" ref="I404">XLOOKUP($B404,'EMP LIST '!$B$2:$B$121,'EMP LIST '!$H$2:$H$121,)</f>
        <v/>
      </c>
      <c r="AI404">
        <f>TODAY()</f>
        <v>46298</v>
      </c>
    </row>
    <row r="405">
      <c r="C405" t="str">
        <f t="array" ref="C405">XLOOKUP(B405,'EMP LIST '!$B$2:$B$121,'EMP LIST '!$E$2:$E$121,)</f>
        <v/>
      </c>
      <c r="D405" t="str">
        <f t="array" ref="D405">XLOOKUP($B405,'EMP LIST '!$B$2:$B$121,'EMP LIST '!$F$2:$F$121,)</f>
        <v/>
      </c>
      <c r="E405" t="str">
        <f t="array" ref="E405">XLOOKUP($B405,'EMP LIST '!$B$2:$B$121,'EMP LIST '!$I$2:$I$121,)</f>
        <v/>
      </c>
      <c r="H405">
        <f>AI405-J405</f>
        <v>46298</v>
      </c>
      <c r="I405" t="str">
        <f t="array" ref="I405">XLOOKUP($B405,'EMP LIST '!$B$2:$B$121,'EMP LIST '!$H$2:$H$121,)</f>
        <v/>
      </c>
      <c r="AI405">
        <f>TODAY()</f>
        <v>46298</v>
      </c>
    </row>
    <row r="406">
      <c r="C406" t="str">
        <f t="array" ref="C406">XLOOKUP(B406,'EMP LIST '!$B$2:$B$121,'EMP LIST '!$E$2:$E$121,)</f>
        <v/>
      </c>
      <c r="D406" t="str">
        <f t="array" ref="D406">XLOOKUP($B406,'EMP LIST '!$B$2:$B$121,'EMP LIST '!$F$2:$F$121,)</f>
        <v/>
      </c>
      <c r="E406" t="str">
        <f t="array" ref="E406">XLOOKUP($B406,'EMP LIST '!$B$2:$B$121,'EMP LIST '!$I$2:$I$121,)</f>
        <v/>
      </c>
      <c r="H406">
        <f>AI406-J406</f>
        <v>46298</v>
      </c>
      <c r="I406" t="str">
        <f t="array" ref="I406">XLOOKUP($B406,'EMP LIST '!$B$2:$B$121,'EMP LIST '!$H$2:$H$121,)</f>
        <v/>
      </c>
      <c r="AI406">
        <f>TODAY()</f>
        <v>46298</v>
      </c>
    </row>
    <row r="407">
      <c r="C407" t="str">
        <f t="array" ref="C407">XLOOKUP(B407,'EMP LIST '!$B$2:$B$121,'EMP LIST '!$E$2:$E$121,)</f>
        <v/>
      </c>
      <c r="D407" t="str">
        <f t="array" ref="D407">XLOOKUP($B407,'EMP LIST '!$B$2:$B$121,'EMP LIST '!$F$2:$F$121,)</f>
        <v/>
      </c>
      <c r="E407" t="str">
        <f t="array" ref="E407">XLOOKUP($B407,'EMP LIST '!$B$2:$B$121,'EMP LIST '!$I$2:$I$121,)</f>
        <v/>
      </c>
      <c r="H407">
        <f>AI407-J407</f>
        <v>46298</v>
      </c>
      <c r="I407" t="str">
        <f t="array" ref="I407">XLOOKUP($B407,'EMP LIST '!$B$2:$B$121,'EMP LIST '!$H$2:$H$121,)</f>
        <v/>
      </c>
      <c r="AI407">
        <f>TODAY()</f>
        <v>46298</v>
      </c>
    </row>
    <row r="408">
      <c r="C408" t="str">
        <f t="array" ref="C408">XLOOKUP(B408,'EMP LIST '!$B$2:$B$121,'EMP LIST '!$E$2:$E$121,)</f>
        <v/>
      </c>
      <c r="D408" t="str">
        <f t="array" ref="D408">XLOOKUP($B408,'EMP LIST '!$B$2:$B$121,'EMP LIST '!$F$2:$F$121,)</f>
        <v/>
      </c>
      <c r="E408" t="str">
        <f t="array" ref="E408">XLOOKUP($B408,'EMP LIST '!$B$2:$B$121,'EMP LIST '!$I$2:$I$121,)</f>
        <v/>
      </c>
      <c r="H408">
        <f>AI408-J408</f>
        <v>46298</v>
      </c>
      <c r="I408" t="str">
        <f t="array" ref="I408">XLOOKUP($B408,'EMP LIST '!$B$2:$B$121,'EMP LIST '!$H$2:$H$121,)</f>
        <v/>
      </c>
      <c r="AI408">
        <f>TODAY()</f>
        <v>46298</v>
      </c>
    </row>
    <row r="409">
      <c r="C409" t="str">
        <f t="array" ref="C409">XLOOKUP(B409,'EMP LIST '!$B$2:$B$121,'EMP LIST '!$E$2:$E$121,)</f>
        <v/>
      </c>
      <c r="D409" t="str">
        <f t="array" ref="D409">XLOOKUP($B409,'EMP LIST '!$B$2:$B$121,'EMP LIST '!$F$2:$F$121,)</f>
        <v/>
      </c>
      <c r="E409" t="str">
        <f t="array" ref="E409">XLOOKUP($B409,'EMP LIST '!$B$2:$B$121,'EMP LIST '!$I$2:$I$121,)</f>
        <v/>
      </c>
      <c r="H409">
        <f>AI409-J409</f>
        <v>46298</v>
      </c>
      <c r="I409" t="str">
        <f t="array" ref="I409">XLOOKUP($B409,'EMP LIST '!$B$2:$B$121,'EMP LIST '!$H$2:$H$121,)</f>
        <v/>
      </c>
      <c r="AI409">
        <f>TODAY()</f>
        <v>46298</v>
      </c>
    </row>
    <row r="410">
      <c r="C410" t="str">
        <f t="array" ref="C410">XLOOKUP(B410,'EMP LIST '!$B$2:$B$121,'EMP LIST '!$E$2:$E$121,)</f>
        <v/>
      </c>
      <c r="D410" t="str">
        <f t="array" ref="D410">XLOOKUP($B410,'EMP LIST '!$B$2:$B$121,'EMP LIST '!$F$2:$F$121,)</f>
        <v/>
      </c>
      <c r="E410" t="str">
        <f t="array" ref="E410">XLOOKUP($B410,'EMP LIST '!$B$2:$B$121,'EMP LIST '!$I$2:$I$121,)</f>
        <v/>
      </c>
      <c r="H410">
        <f>AI410-J410</f>
        <v>46298</v>
      </c>
      <c r="I410" t="str">
        <f t="array" ref="I410">XLOOKUP($B410,'EMP LIST '!$B$2:$B$121,'EMP LIST '!$H$2:$H$121,)</f>
        <v/>
      </c>
      <c r="AI410">
        <f>TODAY()</f>
        <v>46298</v>
      </c>
    </row>
    <row r="411">
      <c r="C411" t="str">
        <f t="array" ref="C411">XLOOKUP(B411,'EMP LIST '!$B$2:$B$121,'EMP LIST '!$E$2:$E$121,)</f>
        <v/>
      </c>
      <c r="D411" t="str">
        <f t="array" ref="D411">XLOOKUP($B411,'EMP LIST '!$B$2:$B$121,'EMP LIST '!$F$2:$F$121,)</f>
        <v/>
      </c>
      <c r="E411" t="str">
        <f t="array" ref="E411">XLOOKUP($B411,'EMP LIST '!$B$2:$B$121,'EMP LIST '!$I$2:$I$121,)</f>
        <v/>
      </c>
      <c r="H411">
        <f>AI411-J411</f>
        <v>46298</v>
      </c>
      <c r="I411" t="str">
        <f t="array" ref="I411">XLOOKUP($B411,'EMP LIST '!$B$2:$B$121,'EMP LIST '!$H$2:$H$121,)</f>
        <v/>
      </c>
      <c r="AI411">
        <f>TODAY()</f>
        <v>46298</v>
      </c>
    </row>
    <row r="412">
      <c r="C412" t="str">
        <f t="array" ref="C412">XLOOKUP(B412,'EMP LIST '!$B$2:$B$121,'EMP LIST '!$E$2:$E$121,)</f>
        <v/>
      </c>
      <c r="D412" t="str">
        <f t="array" ref="D412">XLOOKUP($B412,'EMP LIST '!$B$2:$B$121,'EMP LIST '!$F$2:$F$121,)</f>
        <v/>
      </c>
      <c r="E412" t="str">
        <f t="array" ref="E412">XLOOKUP($B412,'EMP LIST '!$B$2:$B$121,'EMP LIST '!$I$2:$I$121,)</f>
        <v/>
      </c>
      <c r="H412">
        <f>AI412-J412</f>
        <v>46298</v>
      </c>
      <c r="I412" t="str">
        <f t="array" ref="I412">XLOOKUP($B412,'EMP LIST '!$B$2:$B$121,'EMP LIST '!$H$2:$H$121,)</f>
        <v/>
      </c>
      <c r="AI412">
        <f>TODAY()</f>
        <v>46298</v>
      </c>
    </row>
    <row r="413">
      <c r="C413" t="str">
        <f t="array" ref="C413">XLOOKUP(B413,'EMP LIST '!$B$2:$B$121,'EMP LIST '!$E$2:$E$121,)</f>
        <v/>
      </c>
      <c r="D413" t="str">
        <f t="array" ref="D413">XLOOKUP($B413,'EMP LIST '!$B$2:$B$121,'EMP LIST '!$F$2:$F$121,)</f>
        <v/>
      </c>
      <c r="E413" t="str">
        <f t="array" ref="E413">XLOOKUP($B413,'EMP LIST '!$B$2:$B$121,'EMP LIST '!$I$2:$I$121,)</f>
        <v/>
      </c>
      <c r="H413">
        <f>AI413-J413</f>
        <v>46298</v>
      </c>
      <c r="I413" t="str">
        <f t="array" ref="I413">XLOOKUP($B413,'EMP LIST '!$B$2:$B$121,'EMP LIST '!$H$2:$H$121,)</f>
        <v/>
      </c>
      <c r="AI413">
        <f>TODAY()</f>
        <v>46298</v>
      </c>
    </row>
    <row r="414">
      <c r="C414" t="str">
        <f t="array" ref="C414">XLOOKUP(B414,'EMP LIST '!$B$2:$B$121,'EMP LIST '!$E$2:$E$121,)</f>
        <v/>
      </c>
      <c r="D414" t="str">
        <f t="array" ref="D414">XLOOKUP($B414,'EMP LIST '!$B$2:$B$121,'EMP LIST '!$F$2:$F$121,)</f>
        <v/>
      </c>
      <c r="E414" t="str">
        <f t="array" ref="E414">XLOOKUP($B414,'EMP LIST '!$B$2:$B$121,'EMP LIST '!$I$2:$I$121,)</f>
        <v/>
      </c>
      <c r="H414">
        <f>AI414-J414</f>
        <v>46298</v>
      </c>
      <c r="I414" t="str">
        <f t="array" ref="I414">XLOOKUP($B414,'EMP LIST '!$B$2:$B$121,'EMP LIST '!$H$2:$H$121,)</f>
        <v/>
      </c>
      <c r="AI414">
        <f>TODAY()</f>
        <v>46298</v>
      </c>
    </row>
    <row r="415">
      <c r="C415" t="str">
        <f t="array" ref="C415">XLOOKUP(B415,'EMP LIST '!$B$2:$B$121,'EMP LIST '!$E$2:$E$121,)</f>
        <v/>
      </c>
      <c r="D415" t="str">
        <f t="array" ref="D415">XLOOKUP($B415,'EMP LIST '!$B$2:$B$121,'EMP LIST '!$F$2:$F$121,)</f>
        <v/>
      </c>
      <c r="E415" t="str">
        <f t="array" ref="E415">XLOOKUP($B415,'EMP LIST '!$B$2:$B$121,'EMP LIST '!$I$2:$I$121,)</f>
        <v/>
      </c>
      <c r="H415">
        <f>AI415-J415</f>
        <v>46298</v>
      </c>
      <c r="I415" t="str">
        <f t="array" ref="I415">XLOOKUP($B415,'EMP LIST '!$B$2:$B$121,'EMP LIST '!$H$2:$H$121,)</f>
        <v/>
      </c>
      <c r="AI415">
        <f>TODAY()</f>
        <v>46298</v>
      </c>
    </row>
    <row r="416">
      <c r="C416" t="str">
        <f t="array" ref="C416">XLOOKUP(B416,'EMP LIST '!$B$2:$B$121,'EMP LIST '!$E$2:$E$121,)</f>
        <v/>
      </c>
      <c r="D416" t="str">
        <f t="array" ref="D416">XLOOKUP($B416,'EMP LIST '!$B$2:$B$121,'EMP LIST '!$F$2:$F$121,)</f>
        <v/>
      </c>
      <c r="E416" t="str">
        <f t="array" ref="E416">XLOOKUP($B416,'EMP LIST '!$B$2:$B$121,'EMP LIST '!$I$2:$I$121,)</f>
        <v/>
      </c>
      <c r="H416">
        <f>AI416-J416</f>
        <v>46298</v>
      </c>
      <c r="I416" t="str">
        <f t="array" ref="I416">XLOOKUP($B416,'EMP LIST '!$B$2:$B$121,'EMP LIST '!$H$2:$H$121,)</f>
        <v/>
      </c>
      <c r="AI416">
        <f>TODAY()</f>
        <v>46298</v>
      </c>
    </row>
    <row r="417">
      <c r="C417" t="str">
        <f t="array" ref="C417">XLOOKUP(B417,'EMP LIST '!$B$2:$B$121,'EMP LIST '!$E$2:$E$121,)</f>
        <v/>
      </c>
      <c r="D417" t="str">
        <f t="array" ref="D417">XLOOKUP($B417,'EMP LIST '!$B$2:$B$121,'EMP LIST '!$F$2:$F$121,)</f>
        <v/>
      </c>
      <c r="E417" t="str">
        <f t="array" ref="E417">XLOOKUP($B417,'EMP LIST '!$B$2:$B$121,'EMP LIST '!$I$2:$I$121,)</f>
        <v/>
      </c>
      <c r="H417">
        <f>AI417-J417</f>
        <v>46298</v>
      </c>
      <c r="I417" t="str">
        <f t="array" ref="I417">XLOOKUP($B417,'EMP LIST '!$B$2:$B$121,'EMP LIST '!$H$2:$H$121,)</f>
        <v/>
      </c>
      <c r="AI417">
        <f>TODAY()</f>
        <v>46298</v>
      </c>
    </row>
    <row r="418">
      <c r="C418" t="str">
        <f t="array" ref="C418">XLOOKUP(B418,'EMP LIST '!$B$2:$B$121,'EMP LIST '!$E$2:$E$121,)</f>
        <v/>
      </c>
      <c r="D418" t="str">
        <f t="array" ref="D418">XLOOKUP($B418,'EMP LIST '!$B$2:$B$121,'EMP LIST '!$F$2:$F$121,)</f>
        <v/>
      </c>
      <c r="E418" t="str">
        <f t="array" ref="E418">XLOOKUP($B418,'EMP LIST '!$B$2:$B$121,'EMP LIST '!$I$2:$I$121,)</f>
        <v/>
      </c>
      <c r="H418">
        <f>AI418-J418</f>
        <v>46298</v>
      </c>
      <c r="I418" t="str">
        <f t="array" ref="I418">XLOOKUP($B418,'EMP LIST '!$B$2:$B$121,'EMP LIST '!$H$2:$H$121,)</f>
        <v/>
      </c>
      <c r="AI418">
        <f>TODAY()</f>
        <v>46298</v>
      </c>
    </row>
    <row r="419">
      <c r="C419" t="str">
        <f t="array" ref="C419">XLOOKUP(B419,'EMP LIST '!$B$2:$B$121,'EMP LIST '!$E$2:$E$121,)</f>
        <v/>
      </c>
      <c r="D419" t="str">
        <f t="array" ref="D419">XLOOKUP($B419,'EMP LIST '!$B$2:$B$121,'EMP LIST '!$F$2:$F$121,)</f>
        <v/>
      </c>
      <c r="E419" t="str">
        <f t="array" ref="E419">XLOOKUP($B419,'EMP LIST '!$B$2:$B$121,'EMP LIST '!$I$2:$I$121,)</f>
        <v/>
      </c>
      <c r="H419">
        <f>AI419-J419</f>
        <v>46298</v>
      </c>
      <c r="I419" t="str">
        <f t="array" ref="I419">XLOOKUP($B419,'EMP LIST '!$B$2:$B$121,'EMP LIST '!$H$2:$H$121,)</f>
        <v/>
      </c>
      <c r="AI419">
        <f>TODAY()</f>
        <v>46298</v>
      </c>
    </row>
    <row r="420">
      <c r="C420" t="str">
        <f t="array" ref="C420">XLOOKUP(B420,'EMP LIST '!$B$2:$B$121,'EMP LIST '!$E$2:$E$121,)</f>
        <v/>
      </c>
      <c r="D420" t="str">
        <f t="array" ref="D420">XLOOKUP($B420,'EMP LIST '!$B$2:$B$121,'EMP LIST '!$F$2:$F$121,)</f>
        <v/>
      </c>
      <c r="E420" t="str">
        <f t="array" ref="E420">XLOOKUP($B420,'EMP LIST '!$B$2:$B$121,'EMP LIST '!$I$2:$I$121,)</f>
        <v/>
      </c>
      <c r="H420">
        <f>AI420-J420</f>
        <v>46298</v>
      </c>
      <c r="I420" t="str">
        <f t="array" ref="I420">XLOOKUP($B420,'EMP LIST '!$B$2:$B$121,'EMP LIST '!$H$2:$H$121,)</f>
        <v/>
      </c>
      <c r="AI420">
        <f>TODAY()</f>
        <v>46298</v>
      </c>
    </row>
    <row r="421">
      <c r="C421" t="str">
        <f t="array" ref="C421">XLOOKUP(B421,'EMP LIST '!$B$2:$B$121,'EMP LIST '!$E$2:$E$121,)</f>
        <v/>
      </c>
      <c r="D421" t="str">
        <f t="array" ref="D421">XLOOKUP($B421,'EMP LIST '!$B$2:$B$121,'EMP LIST '!$F$2:$F$121,)</f>
        <v/>
      </c>
      <c r="E421" t="str">
        <f t="array" ref="E421">XLOOKUP($B421,'EMP LIST '!$B$2:$B$121,'EMP LIST '!$I$2:$I$121,)</f>
        <v/>
      </c>
      <c r="H421">
        <f>AI421-J421</f>
        <v>46298</v>
      </c>
      <c r="I421" t="str">
        <f t="array" ref="I421">XLOOKUP($B421,'EMP LIST '!$B$2:$B$121,'EMP LIST '!$H$2:$H$121,)</f>
        <v/>
      </c>
      <c r="AI421">
        <f>TODAY()</f>
        <v>46298</v>
      </c>
    </row>
    <row r="422">
      <c r="C422" t="str">
        <f t="array" ref="C422">XLOOKUP(B422,'EMP LIST '!$B$2:$B$121,'EMP LIST '!$E$2:$E$121,)</f>
        <v/>
      </c>
      <c r="D422" t="str">
        <f t="array" ref="D422">XLOOKUP($B422,'EMP LIST '!$B$2:$B$121,'EMP LIST '!$F$2:$F$121,)</f>
        <v/>
      </c>
      <c r="E422" t="str">
        <f t="array" ref="E422">XLOOKUP($B422,'EMP LIST '!$B$2:$B$121,'EMP LIST '!$I$2:$I$121,)</f>
        <v/>
      </c>
      <c r="H422">
        <f>AI422-J422</f>
        <v>46298</v>
      </c>
      <c r="I422" t="str">
        <f t="array" ref="I422">XLOOKUP($B422,'EMP LIST '!$B$2:$B$121,'EMP LIST '!$H$2:$H$121,)</f>
        <v/>
      </c>
      <c r="AI422">
        <f>TODAY()</f>
        <v>46298</v>
      </c>
    </row>
    <row r="423">
      <c r="C423" t="str">
        <f t="array" ref="C423">XLOOKUP(B423,'EMP LIST '!$B$2:$B$121,'EMP LIST '!$E$2:$E$121,)</f>
        <v/>
      </c>
      <c r="D423" t="str">
        <f t="array" ref="D423">XLOOKUP($B423,'EMP LIST '!$B$2:$B$121,'EMP LIST '!$F$2:$F$121,)</f>
        <v/>
      </c>
      <c r="E423" t="str">
        <f t="array" ref="E423">XLOOKUP($B423,'EMP LIST '!$B$2:$B$121,'EMP LIST '!$I$2:$I$121,)</f>
        <v/>
      </c>
      <c r="H423">
        <f>AI423-J423</f>
        <v>46298</v>
      </c>
      <c r="I423" t="str">
        <f t="array" ref="I423">XLOOKUP($B423,'EMP LIST '!$B$2:$B$121,'EMP LIST '!$H$2:$H$121,)</f>
        <v/>
      </c>
      <c r="AI423">
        <f>TODAY()</f>
        <v>46298</v>
      </c>
    </row>
    <row r="424">
      <c r="C424" t="str">
        <f t="array" ref="C424">XLOOKUP(B424,'EMP LIST '!$B$2:$B$121,'EMP LIST '!$E$2:$E$121,)</f>
        <v/>
      </c>
      <c r="D424" t="str">
        <f t="array" ref="D424">XLOOKUP($B424,'EMP LIST '!$B$2:$B$121,'EMP LIST '!$F$2:$F$121,)</f>
        <v/>
      </c>
      <c r="E424" t="str">
        <f t="array" ref="E424">XLOOKUP($B424,'EMP LIST '!$B$2:$B$121,'EMP LIST '!$I$2:$I$121,)</f>
        <v/>
      </c>
      <c r="H424">
        <f>AI424-J424</f>
        <v>46298</v>
      </c>
      <c r="I424" t="str">
        <f t="array" ref="I424">XLOOKUP($B424,'EMP LIST '!$B$2:$B$121,'EMP LIST '!$H$2:$H$121,)</f>
        <v/>
      </c>
      <c r="AI424">
        <f>TODAY()</f>
        <v>46298</v>
      </c>
    </row>
    <row r="425">
      <c r="C425" t="str">
        <f t="array" ref="C425">XLOOKUP(B425,'EMP LIST '!$B$2:$B$121,'EMP LIST '!$E$2:$E$121,)</f>
        <v/>
      </c>
      <c r="D425" t="str">
        <f t="array" ref="D425">XLOOKUP($B425,'EMP LIST '!$B$2:$B$121,'EMP LIST '!$F$2:$F$121,)</f>
        <v/>
      </c>
      <c r="E425" t="str">
        <f t="array" ref="E425">XLOOKUP($B425,'EMP LIST '!$B$2:$B$121,'EMP LIST '!$I$2:$I$121,)</f>
        <v/>
      </c>
      <c r="H425">
        <f>AI425-J425</f>
        <v>46298</v>
      </c>
      <c r="I425" t="str">
        <f t="array" ref="I425">XLOOKUP($B425,'EMP LIST '!$B$2:$B$121,'EMP LIST '!$H$2:$H$121,)</f>
        <v/>
      </c>
      <c r="AI425">
        <f>TODAY()</f>
        <v>46298</v>
      </c>
    </row>
    <row r="426">
      <c r="C426" t="str">
        <f t="array" ref="C426">XLOOKUP(B426,'EMP LIST '!$B$2:$B$121,'EMP LIST '!$E$2:$E$121,)</f>
        <v/>
      </c>
      <c r="D426" t="str">
        <f t="array" ref="D426">XLOOKUP($B426,'EMP LIST '!$B$2:$B$121,'EMP LIST '!$F$2:$F$121,)</f>
        <v/>
      </c>
      <c r="E426" t="str">
        <f t="array" ref="E426">XLOOKUP($B426,'EMP LIST '!$B$2:$B$121,'EMP LIST '!$I$2:$I$121,)</f>
        <v/>
      </c>
      <c r="H426">
        <f>AI426-J426</f>
        <v>46298</v>
      </c>
      <c r="I426" t="str">
        <f t="array" ref="I426">XLOOKUP($B426,'EMP LIST '!$B$2:$B$121,'EMP LIST '!$H$2:$H$121,)</f>
        <v/>
      </c>
      <c r="AI426">
        <f>TODAY()</f>
        <v>46298</v>
      </c>
    </row>
    <row r="427">
      <c r="C427" t="str">
        <f t="array" ref="C427">XLOOKUP(B427,'EMP LIST '!$B$2:$B$121,'EMP LIST '!$E$2:$E$121,)</f>
        <v/>
      </c>
      <c r="D427" t="str">
        <f t="array" ref="D427">XLOOKUP($B427,'EMP LIST '!$B$2:$B$121,'EMP LIST '!$F$2:$F$121,)</f>
        <v/>
      </c>
      <c r="E427" t="str">
        <f t="array" ref="E427">XLOOKUP($B427,'EMP LIST '!$B$2:$B$121,'EMP LIST '!$I$2:$I$121,)</f>
        <v/>
      </c>
      <c r="H427">
        <f>AI427-J427</f>
        <v>46298</v>
      </c>
      <c r="I427" t="str">
        <f t="array" ref="I427">XLOOKUP($B427,'EMP LIST '!$B$2:$B$121,'EMP LIST '!$H$2:$H$121,)</f>
        <v/>
      </c>
      <c r="AI427">
        <f>TODAY()</f>
        <v>46298</v>
      </c>
    </row>
    <row r="428">
      <c r="C428" t="str">
        <f t="array" ref="C428">XLOOKUP(B428,'EMP LIST '!$B$2:$B$121,'EMP LIST '!$E$2:$E$121,)</f>
        <v/>
      </c>
      <c r="D428" t="str">
        <f t="array" ref="D428">XLOOKUP($B428,'EMP LIST '!$B$2:$B$121,'EMP LIST '!$F$2:$F$121,)</f>
        <v/>
      </c>
      <c r="E428" t="str">
        <f t="array" ref="E428">XLOOKUP($B428,'EMP LIST '!$B$2:$B$121,'EMP LIST '!$I$2:$I$121,)</f>
        <v/>
      </c>
      <c r="H428">
        <f>AI428-J428</f>
        <v>46298</v>
      </c>
      <c r="I428" t="str">
        <f t="array" ref="I428">XLOOKUP($B428,'EMP LIST '!$B$2:$B$121,'EMP LIST '!$H$2:$H$121,)</f>
        <v/>
      </c>
      <c r="AI428">
        <f>TODAY()</f>
        <v>46298</v>
      </c>
    </row>
    <row r="429">
      <c r="C429" t="str">
        <f t="array" ref="C429">XLOOKUP(B429,'EMP LIST '!$B$2:$B$121,'EMP LIST '!$E$2:$E$121,)</f>
        <v/>
      </c>
      <c r="D429" t="str">
        <f t="array" ref="D429">XLOOKUP($B429,'EMP LIST '!$B$2:$B$121,'EMP LIST '!$F$2:$F$121,)</f>
        <v/>
      </c>
      <c r="E429" t="str">
        <f t="array" ref="E429">XLOOKUP($B429,'EMP LIST '!$B$2:$B$121,'EMP LIST '!$I$2:$I$121,)</f>
        <v/>
      </c>
      <c r="H429">
        <f>AI429-J429</f>
        <v>46298</v>
      </c>
      <c r="I429" t="str">
        <f t="array" ref="I429">XLOOKUP($B429,'EMP LIST '!$B$2:$B$121,'EMP LIST '!$H$2:$H$121,)</f>
        <v/>
      </c>
      <c r="AI429">
        <f>TODAY()</f>
        <v>46298</v>
      </c>
    </row>
    <row r="430">
      <c r="C430" t="str">
        <f t="array" ref="C430">XLOOKUP(B430,'EMP LIST '!$B$2:$B$121,'EMP LIST '!$E$2:$E$121,)</f>
        <v/>
      </c>
      <c r="D430" t="str">
        <f t="array" ref="D430">XLOOKUP($B430,'EMP LIST '!$B$2:$B$121,'EMP LIST '!$F$2:$F$121,)</f>
        <v/>
      </c>
      <c r="E430" t="str">
        <f t="array" ref="E430">XLOOKUP($B430,'EMP LIST '!$B$2:$B$121,'EMP LIST '!$I$2:$I$121,)</f>
        <v/>
      </c>
      <c r="H430">
        <f>AI430-J430</f>
        <v>46298</v>
      </c>
      <c r="I430" t="str">
        <f t="array" ref="I430">XLOOKUP($B430,'EMP LIST '!$B$2:$B$121,'EMP LIST '!$H$2:$H$121,)</f>
        <v/>
      </c>
      <c r="AI430">
        <f>TODAY()</f>
        <v>46298</v>
      </c>
    </row>
    <row r="431">
      <c r="C431" t="str">
        <f t="array" ref="C431">XLOOKUP(B431,'EMP LIST '!$B$2:$B$121,'EMP LIST '!$E$2:$E$121,)</f>
        <v/>
      </c>
      <c r="D431" t="str">
        <f t="array" ref="D431">XLOOKUP($B431,'EMP LIST '!$B$2:$B$121,'EMP LIST '!$F$2:$F$121,)</f>
        <v/>
      </c>
      <c r="E431" t="str">
        <f t="array" ref="E431">XLOOKUP($B431,'EMP LIST '!$B$2:$B$121,'EMP LIST '!$I$2:$I$121,)</f>
        <v/>
      </c>
      <c r="H431">
        <f>AI431-J431</f>
        <v>46298</v>
      </c>
      <c r="I431" t="str">
        <f t="array" ref="I431">XLOOKUP($B431,'EMP LIST '!$B$2:$B$121,'EMP LIST '!$H$2:$H$121,)</f>
        <v/>
      </c>
      <c r="AI431">
        <f>TODAY()</f>
        <v>46298</v>
      </c>
    </row>
    <row r="432">
      <c r="C432" t="str">
        <f t="array" ref="C432">XLOOKUP(B432,'EMP LIST '!$B$2:$B$121,'EMP LIST '!$E$2:$E$121,)</f>
        <v/>
      </c>
      <c r="D432" t="str">
        <f t="array" ref="D432">XLOOKUP($B432,'EMP LIST '!$B$2:$B$121,'EMP LIST '!$F$2:$F$121,)</f>
        <v/>
      </c>
      <c r="E432" t="str">
        <f t="array" ref="E432">XLOOKUP($B432,'EMP LIST '!$B$2:$B$121,'EMP LIST '!$I$2:$I$121,)</f>
        <v/>
      </c>
      <c r="H432">
        <f>AI432-J432</f>
        <v>46298</v>
      </c>
      <c r="I432" t="str">
        <f t="array" ref="I432">XLOOKUP($B432,'EMP LIST '!$B$2:$B$121,'EMP LIST '!$H$2:$H$121,)</f>
        <v/>
      </c>
      <c r="AI432">
        <f>TODAY()</f>
        <v>46298</v>
      </c>
    </row>
    <row r="433">
      <c r="C433" t="str">
        <f t="array" ref="C433">XLOOKUP(B433,'EMP LIST '!$B$2:$B$121,'EMP LIST '!$E$2:$E$121,)</f>
        <v/>
      </c>
      <c r="D433" t="str">
        <f t="array" ref="D433">XLOOKUP($B433,'EMP LIST '!$B$2:$B$121,'EMP LIST '!$F$2:$F$121,)</f>
        <v/>
      </c>
      <c r="E433" t="str">
        <f t="array" ref="E433">XLOOKUP($B433,'EMP LIST '!$B$2:$B$121,'EMP LIST '!$I$2:$I$121,)</f>
        <v/>
      </c>
      <c r="H433">
        <f>AI433-J433</f>
        <v>46298</v>
      </c>
      <c r="I433" t="str">
        <f t="array" ref="I433">XLOOKUP($B433,'EMP LIST '!$B$2:$B$121,'EMP LIST '!$H$2:$H$121,)</f>
        <v/>
      </c>
      <c r="AI433">
        <f>TODAY()</f>
        <v>46298</v>
      </c>
    </row>
    <row r="434">
      <c r="C434" t="str">
        <f t="array" ref="C434">XLOOKUP(B434,'EMP LIST '!$B$2:$B$121,'EMP LIST '!$E$2:$E$121,)</f>
        <v/>
      </c>
      <c r="D434" t="str">
        <f t="array" ref="D434">XLOOKUP($B434,'EMP LIST '!$B$2:$B$121,'EMP LIST '!$F$2:$F$121,)</f>
        <v/>
      </c>
      <c r="E434" t="str">
        <f t="array" ref="E434">XLOOKUP($B434,'EMP LIST '!$B$2:$B$121,'EMP LIST '!$I$2:$I$121,)</f>
        <v/>
      </c>
      <c r="H434">
        <f>AI434-J434</f>
        <v>46298</v>
      </c>
      <c r="I434" t="str">
        <f t="array" ref="I434">XLOOKUP($B434,'EMP LIST '!$B$2:$B$121,'EMP LIST '!$H$2:$H$121,)</f>
        <v/>
      </c>
      <c r="AI434">
        <f>TODAY()</f>
        <v>46298</v>
      </c>
    </row>
    <row r="435">
      <c r="C435" t="str">
        <f t="array" ref="C435">XLOOKUP(B435,'EMP LIST '!$B$2:$B$121,'EMP LIST '!$E$2:$E$121,)</f>
        <v/>
      </c>
      <c r="D435" t="str">
        <f t="array" ref="D435">XLOOKUP($B435,'EMP LIST '!$B$2:$B$121,'EMP LIST '!$F$2:$F$121,)</f>
        <v/>
      </c>
      <c r="E435" t="str">
        <f t="array" ref="E435">XLOOKUP($B435,'EMP LIST '!$B$2:$B$121,'EMP LIST '!$I$2:$I$121,)</f>
        <v/>
      </c>
      <c r="H435">
        <f>AI435-J435</f>
        <v>46298</v>
      </c>
      <c r="I435" t="str">
        <f t="array" ref="I435">XLOOKUP($B435,'EMP LIST '!$B$2:$B$121,'EMP LIST '!$H$2:$H$121,)</f>
        <v/>
      </c>
      <c r="AI435">
        <f>TODAY()</f>
        <v>46298</v>
      </c>
    </row>
    <row r="436">
      <c r="C436" t="str">
        <f t="array" ref="C436">XLOOKUP(B436,'EMP LIST '!$B$2:$B$121,'EMP LIST '!$E$2:$E$121,)</f>
        <v/>
      </c>
      <c r="D436" t="str">
        <f t="array" ref="D436">XLOOKUP($B436,'EMP LIST '!$B$2:$B$121,'EMP LIST '!$F$2:$F$121,)</f>
        <v/>
      </c>
      <c r="E436" t="str">
        <f t="array" ref="E436">XLOOKUP($B436,'EMP LIST '!$B$2:$B$121,'EMP LIST '!$I$2:$I$121,)</f>
        <v/>
      </c>
      <c r="H436">
        <f>AI436-J436</f>
        <v>46298</v>
      </c>
      <c r="I436" t="str">
        <f t="array" ref="I436">XLOOKUP($B436,'EMP LIST '!$B$2:$B$121,'EMP LIST '!$H$2:$H$121,)</f>
        <v/>
      </c>
      <c r="AI436">
        <f>TODAY()</f>
        <v>46298</v>
      </c>
    </row>
    <row r="437">
      <c r="C437" t="str">
        <f t="array" ref="C437">XLOOKUP(B437,'EMP LIST '!$B$2:$B$121,'EMP LIST '!$E$2:$E$121,)</f>
        <v/>
      </c>
      <c r="D437" t="str">
        <f t="array" ref="D437">XLOOKUP($B437,'EMP LIST '!$B$2:$B$121,'EMP LIST '!$F$2:$F$121,)</f>
        <v/>
      </c>
      <c r="E437" t="str">
        <f t="array" ref="E437">XLOOKUP($B437,'EMP LIST '!$B$2:$B$121,'EMP LIST '!$I$2:$I$121,)</f>
        <v/>
      </c>
      <c r="H437">
        <f>AI437-J437</f>
        <v>46298</v>
      </c>
      <c r="I437" t="str">
        <f t="array" ref="I437">XLOOKUP($B437,'EMP LIST '!$B$2:$B$121,'EMP LIST '!$H$2:$H$121,)</f>
        <v/>
      </c>
      <c r="AI437">
        <f>TODAY()</f>
        <v>46298</v>
      </c>
    </row>
    <row r="438">
      <c r="C438" t="str">
        <f t="array" ref="C438">XLOOKUP(B438,'EMP LIST '!$B$2:$B$121,'EMP LIST '!$E$2:$E$121,)</f>
        <v/>
      </c>
      <c r="D438" t="str">
        <f t="array" ref="D438">XLOOKUP($B438,'EMP LIST '!$B$2:$B$121,'EMP LIST '!$F$2:$F$121,)</f>
        <v/>
      </c>
      <c r="E438" t="str">
        <f t="array" ref="E438">XLOOKUP($B438,'EMP LIST '!$B$2:$B$121,'EMP LIST '!$I$2:$I$121,)</f>
        <v/>
      </c>
      <c r="H438">
        <f>AI438-J438</f>
        <v>46298</v>
      </c>
      <c r="I438" t="str">
        <f t="array" ref="I438">XLOOKUP($B438,'EMP LIST '!$B$2:$B$121,'EMP LIST '!$H$2:$H$121,)</f>
        <v/>
      </c>
      <c r="AI438">
        <f>TODAY()</f>
        <v>46298</v>
      </c>
    </row>
    <row r="439">
      <c r="C439" t="str">
        <f t="array" ref="C439">XLOOKUP(B439,'EMP LIST '!$B$2:$B$121,'EMP LIST '!$E$2:$E$121,)</f>
        <v/>
      </c>
      <c r="D439" t="str">
        <f t="array" ref="D439">XLOOKUP($B439,'EMP LIST '!$B$2:$B$121,'EMP LIST '!$F$2:$F$121,)</f>
        <v/>
      </c>
      <c r="E439" t="str">
        <f t="array" ref="E439">XLOOKUP($B439,'EMP LIST '!$B$2:$B$121,'EMP LIST '!$I$2:$I$121,)</f>
        <v/>
      </c>
      <c r="H439">
        <f>AI439-J439</f>
        <v>46298</v>
      </c>
      <c r="I439" t="str">
        <f t="array" ref="I439">XLOOKUP($B439,'EMP LIST '!$B$2:$B$121,'EMP LIST '!$H$2:$H$121,)</f>
        <v/>
      </c>
      <c r="AI439">
        <f>TODAY()</f>
        <v>46298</v>
      </c>
    </row>
    <row r="440">
      <c r="C440" t="str">
        <f t="array" ref="C440">XLOOKUP(B440,'EMP LIST '!$B$2:$B$121,'EMP LIST '!$E$2:$E$121,)</f>
        <v/>
      </c>
      <c r="D440" t="str">
        <f t="array" ref="D440">XLOOKUP($B440,'EMP LIST '!$B$2:$B$121,'EMP LIST '!$F$2:$F$121,)</f>
        <v/>
      </c>
      <c r="E440" t="str">
        <f t="array" ref="E440">XLOOKUP($B440,'EMP LIST '!$B$2:$B$121,'EMP LIST '!$I$2:$I$121,)</f>
        <v/>
      </c>
      <c r="H440">
        <f>AI440-J440</f>
        <v>46298</v>
      </c>
      <c r="I440" t="str">
        <f t="array" ref="I440">XLOOKUP($B440,'EMP LIST '!$B$2:$B$121,'EMP LIST '!$H$2:$H$121,)</f>
        <v/>
      </c>
      <c r="AI440">
        <f>TODAY()</f>
        <v>46298</v>
      </c>
    </row>
    <row r="441">
      <c r="C441" t="str">
        <f t="array" ref="C441">XLOOKUP(B441,'EMP LIST '!$B$2:$B$121,'EMP LIST '!$E$2:$E$121,)</f>
        <v/>
      </c>
      <c r="D441" t="str">
        <f t="array" ref="D441">XLOOKUP($B441,'EMP LIST '!$B$2:$B$121,'EMP LIST '!$F$2:$F$121,)</f>
        <v/>
      </c>
      <c r="E441" t="str">
        <f t="array" ref="E441">XLOOKUP($B441,'EMP LIST '!$B$2:$B$121,'EMP LIST '!$I$2:$I$121,)</f>
        <v/>
      </c>
      <c r="H441">
        <f>AI441-J441</f>
        <v>46298</v>
      </c>
      <c r="I441" t="str">
        <f t="array" ref="I441">XLOOKUP($B441,'EMP LIST '!$B$2:$B$121,'EMP LIST '!$H$2:$H$121,)</f>
        <v/>
      </c>
      <c r="AI441">
        <f>TODAY()</f>
        <v>46298</v>
      </c>
    </row>
    <row r="442">
      <c r="C442" t="str">
        <f t="array" ref="C442">XLOOKUP(B442,'EMP LIST '!$B$2:$B$121,'EMP LIST '!$E$2:$E$121,)</f>
        <v/>
      </c>
      <c r="D442" t="str">
        <f t="array" ref="D442">XLOOKUP($B442,'EMP LIST '!$B$2:$B$121,'EMP LIST '!$F$2:$F$121,)</f>
        <v/>
      </c>
      <c r="E442" t="str">
        <f t="array" ref="E442">XLOOKUP($B442,'EMP LIST '!$B$2:$B$121,'EMP LIST '!$I$2:$I$121,)</f>
        <v/>
      </c>
      <c r="H442">
        <f>AI442-J442</f>
        <v>46298</v>
      </c>
      <c r="I442" t="str">
        <f t="array" ref="I442">XLOOKUP($B442,'EMP LIST '!$B$2:$B$121,'EMP LIST '!$H$2:$H$121,)</f>
        <v/>
      </c>
      <c r="AI442">
        <f>TODAY()</f>
        <v>46298</v>
      </c>
    </row>
    <row r="443">
      <c r="C443" t="str">
        <f t="array" ref="C443">XLOOKUP(B443,'EMP LIST '!$B$2:$B$121,'EMP LIST '!$E$2:$E$121,)</f>
        <v/>
      </c>
      <c r="D443" t="str">
        <f t="array" ref="D443">XLOOKUP($B443,'EMP LIST '!$B$2:$B$121,'EMP LIST '!$F$2:$F$121,)</f>
        <v/>
      </c>
      <c r="E443" t="str">
        <f t="array" ref="E443">XLOOKUP($B443,'EMP LIST '!$B$2:$B$121,'EMP LIST '!$I$2:$I$121,)</f>
        <v/>
      </c>
      <c r="H443">
        <f>AI443-J443</f>
        <v>46298</v>
      </c>
      <c r="I443" t="str">
        <f t="array" ref="I443">XLOOKUP($B443,'EMP LIST '!$B$2:$B$121,'EMP LIST '!$H$2:$H$121,)</f>
        <v/>
      </c>
      <c r="AI443">
        <f>TODAY()</f>
        <v>46298</v>
      </c>
    </row>
    <row r="444">
      <c r="C444" t="str">
        <f t="array" ref="C444">XLOOKUP(B444,'EMP LIST '!$B$2:$B$121,'EMP LIST '!$E$2:$E$121,)</f>
        <v/>
      </c>
      <c r="D444" t="str">
        <f t="array" ref="D444">XLOOKUP($B444,'EMP LIST '!$B$2:$B$121,'EMP LIST '!$F$2:$F$121,)</f>
        <v/>
      </c>
      <c r="E444" t="str">
        <f t="array" ref="E444">XLOOKUP($B444,'EMP LIST '!$B$2:$B$121,'EMP LIST '!$I$2:$I$121,)</f>
        <v/>
      </c>
      <c r="H444">
        <f>AI444-J444</f>
        <v>46298</v>
      </c>
      <c r="I444" t="str">
        <f t="array" ref="I444">XLOOKUP($B444,'EMP LIST '!$B$2:$B$121,'EMP LIST '!$H$2:$H$121,)</f>
        <v/>
      </c>
      <c r="AI444">
        <f>TODAY()</f>
        <v>46298</v>
      </c>
    </row>
    <row r="445">
      <c r="C445" t="str">
        <f t="array" ref="C445">XLOOKUP(B445,'EMP LIST '!$B$2:$B$121,'EMP LIST '!$E$2:$E$121,)</f>
        <v/>
      </c>
      <c r="D445" t="str">
        <f t="array" ref="D445">XLOOKUP($B445,'EMP LIST '!$B$2:$B$121,'EMP LIST '!$F$2:$F$121,)</f>
        <v/>
      </c>
      <c r="E445" t="str">
        <f t="array" ref="E445">XLOOKUP($B445,'EMP LIST '!$B$2:$B$121,'EMP LIST '!$I$2:$I$121,)</f>
        <v/>
      </c>
      <c r="H445">
        <f>AI445-J445</f>
        <v>46298</v>
      </c>
      <c r="I445" t="str">
        <f t="array" ref="I445">XLOOKUP($B445,'EMP LIST '!$B$2:$B$121,'EMP LIST '!$H$2:$H$121,)</f>
        <v/>
      </c>
      <c r="AI445">
        <f>TODAY()</f>
        <v>46298</v>
      </c>
    </row>
    <row r="446">
      <c r="C446" t="str">
        <f t="array" ref="C446">XLOOKUP(B446,'EMP LIST '!$B$2:$B$121,'EMP LIST '!$E$2:$E$121,)</f>
        <v/>
      </c>
      <c r="D446" t="str">
        <f t="array" ref="D446">XLOOKUP($B446,'EMP LIST '!$B$2:$B$121,'EMP LIST '!$F$2:$F$121,)</f>
        <v/>
      </c>
      <c r="E446" t="str">
        <f t="array" ref="E446">XLOOKUP($B446,'EMP LIST '!$B$2:$B$121,'EMP LIST '!$I$2:$I$121,)</f>
        <v/>
      </c>
      <c r="H446">
        <f>AI446-J446</f>
        <v>46298</v>
      </c>
      <c r="I446" t="str">
        <f t="array" ref="I446">XLOOKUP($B446,'EMP LIST '!$B$2:$B$121,'EMP LIST '!$H$2:$H$121,)</f>
        <v/>
      </c>
      <c r="AI446">
        <f>TODAY()</f>
        <v>46298</v>
      </c>
    </row>
    <row r="447">
      <c r="C447" t="str">
        <f t="array" ref="C447">XLOOKUP(B447,'EMP LIST '!$B$2:$B$121,'EMP LIST '!$E$2:$E$121,)</f>
        <v/>
      </c>
      <c r="D447" t="str">
        <f t="array" ref="D447">XLOOKUP($B447,'EMP LIST '!$B$2:$B$121,'EMP LIST '!$F$2:$F$121,)</f>
        <v/>
      </c>
      <c r="E447" t="str">
        <f t="array" ref="E447">XLOOKUP($B447,'EMP LIST '!$B$2:$B$121,'EMP LIST '!$I$2:$I$121,)</f>
        <v/>
      </c>
      <c r="H447">
        <f>AI447-J447</f>
        <v>46298</v>
      </c>
      <c r="I447" t="str">
        <f t="array" ref="I447">XLOOKUP($B447,'EMP LIST '!$B$2:$B$121,'EMP LIST '!$H$2:$H$121,)</f>
        <v/>
      </c>
      <c r="AI447">
        <f>TODAY()</f>
        <v>46298</v>
      </c>
    </row>
    <row r="448">
      <c r="C448" t="str">
        <f t="array" ref="C448">XLOOKUP(B448,'EMP LIST '!$B$2:$B$121,'EMP LIST '!$E$2:$E$121,)</f>
        <v/>
      </c>
      <c r="D448" t="str">
        <f t="array" ref="D448">XLOOKUP($B448,'EMP LIST '!$B$2:$B$121,'EMP LIST '!$F$2:$F$121,)</f>
        <v/>
      </c>
      <c r="E448" t="str">
        <f t="array" ref="E448">XLOOKUP($B448,'EMP LIST '!$B$2:$B$121,'EMP LIST '!$I$2:$I$121,)</f>
        <v/>
      </c>
      <c r="H448">
        <f>AI448-J448</f>
        <v>46298</v>
      </c>
      <c r="I448" t="str">
        <f t="array" ref="I448">XLOOKUP($B448,'EMP LIST '!$B$2:$B$121,'EMP LIST '!$H$2:$H$121,)</f>
        <v/>
      </c>
      <c r="AI448">
        <f>TODAY()</f>
        <v>46298</v>
      </c>
    </row>
    <row r="449">
      <c r="C449" t="str">
        <f t="array" ref="C449">XLOOKUP(B449,'EMP LIST '!$B$2:$B$121,'EMP LIST '!$E$2:$E$121,)</f>
        <v/>
      </c>
      <c r="D449" t="str">
        <f t="array" ref="D449">XLOOKUP($B449,'EMP LIST '!$B$2:$B$121,'EMP LIST '!$F$2:$F$121,)</f>
        <v/>
      </c>
      <c r="E449" t="str">
        <f t="array" ref="E449">XLOOKUP($B449,'EMP LIST '!$B$2:$B$121,'EMP LIST '!$I$2:$I$121,)</f>
        <v/>
      </c>
      <c r="H449">
        <f>AI449-J449</f>
        <v>46298</v>
      </c>
      <c r="I449" t="str">
        <f t="array" ref="I449">XLOOKUP($B449,'EMP LIST '!$B$2:$B$121,'EMP LIST '!$H$2:$H$121,)</f>
        <v/>
      </c>
      <c r="AI449">
        <f>TODAY()</f>
        <v>46298</v>
      </c>
    </row>
    <row r="450">
      <c r="C450" t="str">
        <f t="array" ref="C450">XLOOKUP(B450,'EMP LIST '!$B$2:$B$121,'EMP LIST '!$E$2:$E$121,)</f>
        <v/>
      </c>
      <c r="D450" t="str">
        <f t="array" ref="D450">XLOOKUP($B450,'EMP LIST '!$B$2:$B$121,'EMP LIST '!$F$2:$F$121,)</f>
        <v/>
      </c>
      <c r="E450" t="str">
        <f t="array" ref="E450">XLOOKUP($B450,'EMP LIST '!$B$2:$B$121,'EMP LIST '!$I$2:$I$121,)</f>
        <v/>
      </c>
      <c r="H450">
        <f>AI450-J450</f>
        <v>46298</v>
      </c>
      <c r="I450" t="str">
        <f t="array" ref="I450">XLOOKUP($B450,'EMP LIST '!$B$2:$B$121,'EMP LIST '!$H$2:$H$121,)</f>
        <v/>
      </c>
      <c r="AI450">
        <f>TODAY()</f>
        <v>46298</v>
      </c>
    </row>
    <row r="451">
      <c r="C451" t="str">
        <f t="array" ref="C451">XLOOKUP(B451,'EMP LIST '!$B$2:$B$121,'EMP LIST '!$E$2:$E$121,)</f>
        <v/>
      </c>
      <c r="D451" t="str">
        <f t="array" ref="D451">XLOOKUP($B451,'EMP LIST '!$B$2:$B$121,'EMP LIST '!$F$2:$F$121,)</f>
        <v/>
      </c>
      <c r="E451" t="str">
        <f t="array" ref="E451">XLOOKUP($B451,'EMP LIST '!$B$2:$B$121,'EMP LIST '!$I$2:$I$121,)</f>
        <v/>
      </c>
      <c r="H451">
        <f>AI451-J451</f>
        <v>46298</v>
      </c>
      <c r="I451" t="str">
        <f t="array" ref="I451">XLOOKUP($B451,'EMP LIST '!$B$2:$B$121,'EMP LIST '!$H$2:$H$121,)</f>
        <v/>
      </c>
      <c r="AI451">
        <f>TODAY()</f>
        <v>46298</v>
      </c>
    </row>
    <row r="452">
      <c r="C452" t="str">
        <f t="array" ref="C452">XLOOKUP(B452,'EMP LIST '!$B$2:$B$121,'EMP LIST '!$E$2:$E$121,)</f>
        <v/>
      </c>
      <c r="D452" t="str">
        <f t="array" ref="D452">XLOOKUP($B452,'EMP LIST '!$B$2:$B$121,'EMP LIST '!$F$2:$F$121,)</f>
        <v/>
      </c>
      <c r="E452" t="str">
        <f t="array" ref="E452">XLOOKUP($B452,'EMP LIST '!$B$2:$B$121,'EMP LIST '!$I$2:$I$121,)</f>
        <v/>
      </c>
      <c r="H452">
        <f>AI452-J452</f>
        <v>46298</v>
      </c>
      <c r="I452" t="str">
        <f t="array" ref="I452">XLOOKUP($B452,'EMP LIST '!$B$2:$B$121,'EMP LIST '!$H$2:$H$121,)</f>
        <v/>
      </c>
      <c r="AI452">
        <f>TODAY()</f>
        <v>46298</v>
      </c>
    </row>
    <row r="453">
      <c r="C453" t="str">
        <f t="array" ref="C453">XLOOKUP(B453,'EMP LIST '!$B$2:$B$121,'EMP LIST '!$E$2:$E$121,)</f>
        <v/>
      </c>
      <c r="D453" t="str">
        <f t="array" ref="D453">XLOOKUP($B453,'EMP LIST '!$B$2:$B$121,'EMP LIST '!$F$2:$F$121,)</f>
        <v/>
      </c>
      <c r="E453" t="str">
        <f t="array" ref="E453">XLOOKUP($B453,'EMP LIST '!$B$2:$B$121,'EMP LIST '!$I$2:$I$121,)</f>
        <v/>
      </c>
      <c r="H453">
        <f>AI453-J453</f>
        <v>46298</v>
      </c>
      <c r="I453" t="str">
        <f t="array" ref="I453">XLOOKUP($B453,'EMP LIST '!$B$2:$B$121,'EMP LIST '!$H$2:$H$121,)</f>
        <v/>
      </c>
      <c r="AI453">
        <f>TODAY()</f>
        <v>46298</v>
      </c>
    </row>
    <row r="454">
      <c r="C454" t="str">
        <f t="array" ref="C454">XLOOKUP(B454,'EMP LIST '!$B$2:$B$121,'EMP LIST '!$E$2:$E$121,)</f>
        <v/>
      </c>
      <c r="D454" t="str">
        <f t="array" ref="D454">XLOOKUP($B454,'EMP LIST '!$B$2:$B$121,'EMP LIST '!$F$2:$F$121,)</f>
        <v/>
      </c>
      <c r="E454" t="str">
        <f t="array" ref="E454">XLOOKUP($B454,'EMP LIST '!$B$2:$B$121,'EMP LIST '!$I$2:$I$121,)</f>
        <v/>
      </c>
      <c r="H454">
        <f>AI454-J454</f>
        <v>46298</v>
      </c>
      <c r="I454" t="str">
        <f t="array" ref="I454">XLOOKUP($B454,'EMP LIST '!$B$2:$B$121,'EMP LIST '!$H$2:$H$121,)</f>
        <v/>
      </c>
      <c r="AI454">
        <f>TODAY()</f>
        <v>46298</v>
      </c>
    </row>
    <row r="455">
      <c r="C455" t="str">
        <f t="array" ref="C455">XLOOKUP(B455,'EMP LIST '!$B$2:$B$121,'EMP LIST '!$E$2:$E$121,)</f>
        <v/>
      </c>
      <c r="D455" t="str">
        <f t="array" ref="D455">XLOOKUP($B455,'EMP LIST '!$B$2:$B$121,'EMP LIST '!$F$2:$F$121,)</f>
        <v/>
      </c>
      <c r="E455" t="str">
        <f t="array" ref="E455">XLOOKUP($B455,'EMP LIST '!$B$2:$B$121,'EMP LIST '!$I$2:$I$121,)</f>
        <v/>
      </c>
      <c r="H455">
        <f>AI455-J455</f>
        <v>46298</v>
      </c>
      <c r="I455" t="str">
        <f t="array" ref="I455">XLOOKUP($B455,'EMP LIST '!$B$2:$B$121,'EMP LIST '!$H$2:$H$121,)</f>
        <v/>
      </c>
      <c r="AI455">
        <f>TODAY()</f>
        <v>46298</v>
      </c>
    </row>
    <row r="456">
      <c r="C456" t="str">
        <f t="array" ref="C456">XLOOKUP(B456,'EMP LIST '!$B$2:$B$121,'EMP LIST '!$E$2:$E$121,)</f>
        <v/>
      </c>
      <c r="D456" t="str">
        <f t="array" ref="D456">XLOOKUP($B456,'EMP LIST '!$B$2:$B$121,'EMP LIST '!$F$2:$F$121,)</f>
        <v/>
      </c>
      <c r="E456" t="str">
        <f t="array" ref="E456">XLOOKUP($B456,'EMP LIST '!$B$2:$B$121,'EMP LIST '!$I$2:$I$121,)</f>
        <v/>
      </c>
      <c r="H456">
        <f>AI456-J456</f>
        <v>46298</v>
      </c>
      <c r="I456" t="str">
        <f t="array" ref="I456">XLOOKUP($B456,'EMP LIST '!$B$2:$B$121,'EMP LIST '!$H$2:$H$121,)</f>
        <v/>
      </c>
      <c r="AI456">
        <f>TODAY()</f>
        <v>46298</v>
      </c>
    </row>
    <row r="457">
      <c r="C457" t="str">
        <f t="array" ref="C457">XLOOKUP(B457,'EMP LIST '!$B$2:$B$121,'EMP LIST '!$E$2:$E$121,)</f>
        <v/>
      </c>
      <c r="D457" t="str">
        <f t="array" ref="D457">XLOOKUP($B457,'EMP LIST '!$B$2:$B$121,'EMP LIST '!$F$2:$F$121,)</f>
        <v/>
      </c>
      <c r="E457" t="str">
        <f t="array" ref="E457">XLOOKUP($B457,'EMP LIST '!$B$2:$B$121,'EMP LIST '!$I$2:$I$121,)</f>
        <v/>
      </c>
      <c r="H457">
        <f>AI457-J457</f>
        <v>46298</v>
      </c>
      <c r="I457" t="str">
        <f t="array" ref="I457">XLOOKUP($B457,'EMP LIST '!$B$2:$B$121,'EMP LIST '!$H$2:$H$121,)</f>
        <v/>
      </c>
      <c r="AI457">
        <f>TODAY()</f>
        <v>46298</v>
      </c>
    </row>
    <row r="458">
      <c r="C458" t="str">
        <f t="array" ref="C458">XLOOKUP(B458,'EMP LIST '!$B$2:$B$121,'EMP LIST '!$E$2:$E$121,)</f>
        <v/>
      </c>
      <c r="D458" t="str">
        <f t="array" ref="D458">XLOOKUP($B458,'EMP LIST '!$B$2:$B$121,'EMP LIST '!$F$2:$F$121,)</f>
        <v/>
      </c>
      <c r="E458" t="str">
        <f t="array" ref="E458">XLOOKUP($B458,'EMP LIST '!$B$2:$B$121,'EMP LIST '!$I$2:$I$121,)</f>
        <v/>
      </c>
      <c r="H458">
        <f>AI458-J458</f>
        <v>46298</v>
      </c>
      <c r="I458" t="str">
        <f t="array" ref="I458">XLOOKUP($B458,'EMP LIST '!$B$2:$B$121,'EMP LIST '!$H$2:$H$121,)</f>
        <v/>
      </c>
      <c r="AI458">
        <f>TODAY()</f>
        <v>46298</v>
      </c>
    </row>
    <row r="459">
      <c r="C459" t="str">
        <f t="array" ref="C459">XLOOKUP(B459,'EMP LIST '!$B$2:$B$121,'EMP LIST '!$E$2:$E$121,)</f>
        <v/>
      </c>
      <c r="D459" t="str">
        <f t="array" ref="D459">XLOOKUP($B459,'EMP LIST '!$B$2:$B$121,'EMP LIST '!$F$2:$F$121,)</f>
        <v/>
      </c>
      <c r="E459" t="str">
        <f t="array" ref="E459">XLOOKUP($B459,'EMP LIST '!$B$2:$B$121,'EMP LIST '!$I$2:$I$121,)</f>
        <v/>
      </c>
      <c r="H459">
        <f>AI459-J459</f>
        <v>46298</v>
      </c>
      <c r="I459" t="str">
        <f t="array" ref="I459">XLOOKUP($B459,'EMP LIST '!$B$2:$B$121,'EMP LIST '!$H$2:$H$121,)</f>
        <v/>
      </c>
      <c r="AI459">
        <f>TODAY()</f>
        <v>46298</v>
      </c>
    </row>
    <row r="460">
      <c r="C460" t="str">
        <f t="array" ref="C460">XLOOKUP(B460,'EMP LIST '!$B$2:$B$121,'EMP LIST '!$E$2:$E$121,)</f>
        <v/>
      </c>
      <c r="D460" t="str">
        <f t="array" ref="D460">XLOOKUP($B460,'EMP LIST '!$B$2:$B$121,'EMP LIST '!$F$2:$F$121,)</f>
        <v/>
      </c>
      <c r="E460" t="str">
        <f t="array" ref="E460">XLOOKUP($B460,'EMP LIST '!$B$2:$B$121,'EMP LIST '!$I$2:$I$121,)</f>
        <v/>
      </c>
      <c r="H460">
        <f>AI460-J460</f>
        <v>46298</v>
      </c>
      <c r="I460" t="str">
        <f t="array" ref="I460">XLOOKUP($B460,'EMP LIST '!$B$2:$B$121,'EMP LIST '!$H$2:$H$121,)</f>
        <v/>
      </c>
      <c r="AI460">
        <f>TODAY()</f>
        <v>46298</v>
      </c>
    </row>
    <row r="461">
      <c r="C461" t="str">
        <f t="array" ref="C461">XLOOKUP(B461,'EMP LIST '!$B$2:$B$121,'EMP LIST '!$E$2:$E$121,)</f>
        <v/>
      </c>
      <c r="D461" t="str">
        <f t="array" ref="D461">XLOOKUP($B461,'EMP LIST '!$B$2:$B$121,'EMP LIST '!$F$2:$F$121,)</f>
        <v/>
      </c>
      <c r="E461" t="str">
        <f t="array" ref="E461">XLOOKUP($B461,'EMP LIST '!$B$2:$B$121,'EMP LIST '!$I$2:$I$121,)</f>
        <v/>
      </c>
      <c r="H461">
        <f>AI461-J461</f>
        <v>46298</v>
      </c>
      <c r="I461" t="str">
        <f t="array" ref="I461">XLOOKUP($B461,'EMP LIST '!$B$2:$B$121,'EMP LIST '!$H$2:$H$121,)</f>
        <v/>
      </c>
      <c r="AI461">
        <f>TODAY()</f>
        <v>46298</v>
      </c>
    </row>
    <row r="462">
      <c r="C462" t="str">
        <f t="array" ref="C462">XLOOKUP(B462,'EMP LIST '!$B$2:$B$121,'EMP LIST '!$E$2:$E$121,)</f>
        <v/>
      </c>
      <c r="D462" t="str">
        <f t="array" ref="D462">XLOOKUP($B462,'EMP LIST '!$B$2:$B$121,'EMP LIST '!$F$2:$F$121,)</f>
        <v/>
      </c>
      <c r="E462" t="str">
        <f t="array" ref="E462">XLOOKUP($B462,'EMP LIST '!$B$2:$B$121,'EMP LIST '!$I$2:$I$121,)</f>
        <v/>
      </c>
      <c r="H462">
        <f>AI462-J462</f>
        <v>46298</v>
      </c>
      <c r="I462" t="str">
        <f t="array" ref="I462">XLOOKUP($B462,'EMP LIST '!$B$2:$B$121,'EMP LIST '!$H$2:$H$121,)</f>
        <v/>
      </c>
      <c r="AI462">
        <f>TODAY()</f>
        <v>46298</v>
      </c>
    </row>
    <row r="463">
      <c r="C463" t="str">
        <f t="array" ref="C463">XLOOKUP(B463,'EMP LIST '!$B$2:$B$121,'EMP LIST '!$E$2:$E$121,)</f>
        <v/>
      </c>
      <c r="D463" t="str">
        <f t="array" ref="D463">XLOOKUP($B463,'EMP LIST '!$B$2:$B$121,'EMP LIST '!$F$2:$F$121,)</f>
        <v/>
      </c>
      <c r="E463" t="str">
        <f t="array" ref="E463">XLOOKUP($B463,'EMP LIST '!$B$2:$B$121,'EMP LIST '!$I$2:$I$121,)</f>
        <v/>
      </c>
      <c r="H463">
        <f>AI463-J463</f>
        <v>46298</v>
      </c>
      <c r="I463" t="str">
        <f t="array" ref="I463">XLOOKUP($B463,'EMP LIST '!$B$2:$B$121,'EMP LIST '!$H$2:$H$121,)</f>
        <v/>
      </c>
      <c r="AI463">
        <f>TODAY()</f>
        <v>46298</v>
      </c>
    </row>
    <row r="464">
      <c r="C464" t="str">
        <f t="array" ref="C464">XLOOKUP(B464,'EMP LIST '!$B$2:$B$121,'EMP LIST '!$E$2:$E$121,)</f>
        <v/>
      </c>
      <c r="D464" t="str">
        <f t="array" ref="D464">XLOOKUP($B464,'EMP LIST '!$B$2:$B$121,'EMP LIST '!$F$2:$F$121,)</f>
        <v/>
      </c>
      <c r="E464" t="str">
        <f t="array" ref="E464">XLOOKUP($B464,'EMP LIST '!$B$2:$B$121,'EMP LIST '!$I$2:$I$121,)</f>
        <v/>
      </c>
      <c r="H464">
        <f>AI464-J464</f>
        <v>46298</v>
      </c>
      <c r="I464" t="str">
        <f t="array" ref="I464">XLOOKUP($B464,'EMP LIST '!$B$2:$B$121,'EMP LIST '!$H$2:$H$121,)</f>
        <v/>
      </c>
      <c r="AI464">
        <f>TODAY()</f>
        <v>46298</v>
      </c>
    </row>
    <row r="465">
      <c r="C465" t="str">
        <f t="array" ref="C465">XLOOKUP(B465,'EMP LIST '!$B$2:$B$121,'EMP LIST '!$E$2:$E$121,)</f>
        <v/>
      </c>
      <c r="D465" t="str">
        <f t="array" ref="D465">XLOOKUP($B465,'EMP LIST '!$B$2:$B$121,'EMP LIST '!$F$2:$F$121,)</f>
        <v/>
      </c>
      <c r="E465" t="str">
        <f t="array" ref="E465">XLOOKUP($B465,'EMP LIST '!$B$2:$B$121,'EMP LIST '!$I$2:$I$121,)</f>
        <v/>
      </c>
      <c r="H465">
        <f>AI465-J465</f>
        <v>46298</v>
      </c>
      <c r="I465" t="str">
        <f t="array" ref="I465">XLOOKUP($B465,'EMP LIST '!$B$2:$B$121,'EMP LIST '!$H$2:$H$121,)</f>
        <v/>
      </c>
      <c r="AI465">
        <f>TODAY()</f>
        <v>46298</v>
      </c>
    </row>
    <row r="466">
      <c r="C466" t="str">
        <f t="array" ref="C466">XLOOKUP(B466,'EMP LIST '!$B$2:$B$121,'EMP LIST '!$E$2:$E$121,)</f>
        <v/>
      </c>
      <c r="D466" t="str">
        <f t="array" ref="D466">XLOOKUP($B466,'EMP LIST '!$B$2:$B$121,'EMP LIST '!$F$2:$F$121,)</f>
        <v/>
      </c>
      <c r="E466" t="str">
        <f t="array" ref="E466">XLOOKUP($B466,'EMP LIST '!$B$2:$B$121,'EMP LIST '!$I$2:$I$121,)</f>
        <v/>
      </c>
      <c r="H466">
        <f>AI466-J466</f>
        <v>46298</v>
      </c>
      <c r="I466" t="str">
        <f t="array" ref="I466">XLOOKUP($B466,'EMP LIST '!$B$2:$B$121,'EMP LIST '!$H$2:$H$121,)</f>
        <v/>
      </c>
      <c r="AI466">
        <f>TODAY()</f>
        <v>46298</v>
      </c>
    </row>
    <row r="467">
      <c r="C467" t="str">
        <f t="array" ref="C467">XLOOKUP(B467,'EMP LIST '!$B$2:$B$121,'EMP LIST '!$E$2:$E$121,)</f>
        <v/>
      </c>
      <c r="D467" t="str">
        <f t="array" ref="D467">XLOOKUP($B467,'EMP LIST '!$B$2:$B$121,'EMP LIST '!$F$2:$F$121,)</f>
        <v/>
      </c>
      <c r="E467" t="str">
        <f t="array" ref="E467">XLOOKUP($B467,'EMP LIST '!$B$2:$B$121,'EMP LIST '!$I$2:$I$121,)</f>
        <v/>
      </c>
      <c r="H467">
        <f>AI467-J467</f>
        <v>46298</v>
      </c>
      <c r="I467" t="str">
        <f t="array" ref="I467">XLOOKUP($B467,'EMP LIST '!$B$2:$B$121,'EMP LIST '!$H$2:$H$121,)</f>
        <v/>
      </c>
      <c r="AI467">
        <f>TODAY()</f>
        <v>46298</v>
      </c>
    </row>
    <row r="468">
      <c r="C468" t="str">
        <f t="array" ref="C468">XLOOKUP(B468,'EMP LIST '!$B$2:$B$121,'EMP LIST '!$E$2:$E$121,)</f>
        <v/>
      </c>
      <c r="D468" t="str">
        <f t="array" ref="D468">XLOOKUP($B468,'EMP LIST '!$B$2:$B$121,'EMP LIST '!$F$2:$F$121,)</f>
        <v/>
      </c>
      <c r="E468" t="str">
        <f t="array" ref="E468">XLOOKUP($B468,'EMP LIST '!$B$2:$B$121,'EMP LIST '!$I$2:$I$121,)</f>
        <v/>
      </c>
      <c r="H468">
        <f>AI468-J468</f>
        <v>46298</v>
      </c>
      <c r="I468" t="str">
        <f t="array" ref="I468">XLOOKUP($B468,'EMP LIST '!$B$2:$B$121,'EMP LIST '!$H$2:$H$121,)</f>
        <v/>
      </c>
      <c r="AI468">
        <f>TODAY()</f>
        <v>46298</v>
      </c>
    </row>
    <row r="469">
      <c r="C469" t="str">
        <f t="array" ref="C469">XLOOKUP(B469,'EMP LIST '!$B$2:$B$121,'EMP LIST '!$E$2:$E$121,)</f>
        <v/>
      </c>
      <c r="D469" t="str">
        <f t="array" ref="D469">XLOOKUP($B469,'EMP LIST '!$B$2:$B$121,'EMP LIST '!$F$2:$F$121,)</f>
        <v/>
      </c>
      <c r="E469" t="str">
        <f t="array" ref="E469">XLOOKUP($B469,'EMP LIST '!$B$2:$B$121,'EMP LIST '!$I$2:$I$121,)</f>
        <v/>
      </c>
      <c r="H469">
        <f>AI469-J469</f>
        <v>46298</v>
      </c>
      <c r="I469" t="str">
        <f t="array" ref="I469">XLOOKUP($B469,'EMP LIST '!$B$2:$B$121,'EMP LIST '!$H$2:$H$121,)</f>
        <v/>
      </c>
      <c r="AI469">
        <f>TODAY()</f>
        <v>46298</v>
      </c>
    </row>
    <row r="470">
      <c r="C470" t="str">
        <f t="array" ref="C470">XLOOKUP(B470,'EMP LIST '!$B$2:$B$121,'EMP LIST '!$E$2:$E$121,)</f>
        <v/>
      </c>
      <c r="D470" t="str">
        <f t="array" ref="D470">XLOOKUP($B470,'EMP LIST '!$B$2:$B$121,'EMP LIST '!$F$2:$F$121,)</f>
        <v/>
      </c>
      <c r="E470" t="str">
        <f t="array" ref="E470">XLOOKUP($B470,'EMP LIST '!$B$2:$B$121,'EMP LIST '!$I$2:$I$121,)</f>
        <v/>
      </c>
      <c r="H470">
        <f>AI470-J470</f>
        <v>46298</v>
      </c>
      <c r="I470" t="str">
        <f t="array" ref="I470">XLOOKUP($B470,'EMP LIST '!$B$2:$B$121,'EMP LIST '!$H$2:$H$121,)</f>
        <v/>
      </c>
      <c r="AI470">
        <f>TODAY()</f>
        <v>46298</v>
      </c>
    </row>
    <row r="471">
      <c r="C471" t="str">
        <f t="array" ref="C471">XLOOKUP(B471,'EMP LIST '!$B$2:$B$121,'EMP LIST '!$E$2:$E$121,)</f>
        <v/>
      </c>
      <c r="D471" t="str">
        <f t="array" ref="D471">XLOOKUP($B471,'EMP LIST '!$B$2:$B$121,'EMP LIST '!$F$2:$F$121,)</f>
        <v/>
      </c>
      <c r="E471" t="str">
        <f t="array" ref="E471">XLOOKUP($B471,'EMP LIST '!$B$2:$B$121,'EMP LIST '!$I$2:$I$121,)</f>
        <v/>
      </c>
      <c r="H471">
        <f>AI471-J471</f>
        <v>46298</v>
      </c>
      <c r="I471" t="str">
        <f t="array" ref="I471">XLOOKUP($B471,'EMP LIST '!$B$2:$B$121,'EMP LIST '!$H$2:$H$121,)</f>
        <v/>
      </c>
      <c r="AI471">
        <f>TODAY()</f>
        <v>46298</v>
      </c>
    </row>
    <row r="472">
      <c r="C472" t="str">
        <f t="array" ref="C472">XLOOKUP(B472,'EMP LIST '!$B$2:$B$121,'EMP LIST '!$E$2:$E$121,)</f>
        <v/>
      </c>
      <c r="D472" t="str">
        <f t="array" ref="D472">XLOOKUP($B472,'EMP LIST '!$B$2:$B$121,'EMP LIST '!$F$2:$F$121,)</f>
        <v/>
      </c>
      <c r="E472" t="str">
        <f t="array" ref="E472">XLOOKUP($B472,'EMP LIST '!$B$2:$B$121,'EMP LIST '!$I$2:$I$121,)</f>
        <v/>
      </c>
      <c r="H472">
        <f>AI472-J472</f>
        <v>46298</v>
      </c>
      <c r="I472" t="str">
        <f t="array" ref="I472">XLOOKUP($B472,'EMP LIST '!$B$2:$B$121,'EMP LIST '!$H$2:$H$121,)</f>
        <v/>
      </c>
      <c r="AI472">
        <f>TODAY()</f>
        <v>46298</v>
      </c>
    </row>
    <row r="473">
      <c r="C473" t="str">
        <f t="array" ref="C473">XLOOKUP(B473,'EMP LIST '!$B$2:$B$121,'EMP LIST '!$E$2:$E$121,)</f>
        <v/>
      </c>
      <c r="D473" t="str">
        <f t="array" ref="D473">XLOOKUP($B473,'EMP LIST '!$B$2:$B$121,'EMP LIST '!$F$2:$F$121,)</f>
        <v/>
      </c>
      <c r="E473" t="str">
        <f t="array" ref="E473">XLOOKUP($B473,'EMP LIST '!$B$2:$B$121,'EMP LIST '!$I$2:$I$121,)</f>
        <v/>
      </c>
      <c r="H473">
        <f>AI473-J473</f>
        <v>46298</v>
      </c>
      <c r="I473" t="str">
        <f t="array" ref="I473">XLOOKUP($B473,'EMP LIST '!$B$2:$B$121,'EMP LIST '!$H$2:$H$121,)</f>
        <v/>
      </c>
      <c r="AI473">
        <f>TODAY()</f>
        <v>46298</v>
      </c>
    </row>
    <row r="474">
      <c r="C474" t="str">
        <f t="array" ref="C474">XLOOKUP(B474,'EMP LIST '!$B$2:$B$121,'EMP LIST '!$E$2:$E$121,)</f>
        <v/>
      </c>
      <c r="D474" t="str">
        <f t="array" ref="D474">XLOOKUP($B474,'EMP LIST '!$B$2:$B$121,'EMP LIST '!$F$2:$F$121,)</f>
        <v/>
      </c>
      <c r="E474" t="str">
        <f t="array" ref="E474">XLOOKUP($B474,'EMP LIST '!$B$2:$B$121,'EMP LIST '!$I$2:$I$121,)</f>
        <v/>
      </c>
      <c r="H474">
        <f>AI474-J474</f>
        <v>46298</v>
      </c>
      <c r="I474" t="str">
        <f t="array" ref="I474">XLOOKUP($B474,'EMP LIST '!$B$2:$B$121,'EMP LIST '!$H$2:$H$121,)</f>
        <v/>
      </c>
      <c r="AI474">
        <f>TODAY()</f>
        <v>46298</v>
      </c>
    </row>
    <row r="475">
      <c r="C475" t="str">
        <f t="array" ref="C475">XLOOKUP(B475,'EMP LIST '!$B$2:$B$121,'EMP LIST '!$E$2:$E$121,)</f>
        <v/>
      </c>
      <c r="D475" t="str">
        <f t="array" ref="D475">XLOOKUP($B475,'EMP LIST '!$B$2:$B$121,'EMP LIST '!$F$2:$F$121,)</f>
        <v/>
      </c>
      <c r="E475" t="str">
        <f t="array" ref="E475">XLOOKUP($B475,'EMP LIST '!$B$2:$B$121,'EMP LIST '!$I$2:$I$121,)</f>
        <v/>
      </c>
      <c r="H475">
        <f>AI475-J475</f>
        <v>46298</v>
      </c>
      <c r="I475" t="str">
        <f t="array" ref="I475">XLOOKUP($B475,'EMP LIST '!$B$2:$B$121,'EMP LIST '!$H$2:$H$121,)</f>
        <v/>
      </c>
      <c r="AI475">
        <f>TODAY()</f>
        <v>46298</v>
      </c>
    </row>
    <row r="476">
      <c r="C476" t="str">
        <f t="array" ref="C476">XLOOKUP(B476,'EMP LIST '!$B$2:$B$121,'EMP LIST '!$E$2:$E$121,)</f>
        <v/>
      </c>
      <c r="D476" t="str">
        <f t="array" ref="D476">XLOOKUP($B476,'EMP LIST '!$B$2:$B$121,'EMP LIST '!$F$2:$F$121,)</f>
        <v/>
      </c>
      <c r="E476" t="str">
        <f t="array" ref="E476">XLOOKUP($B476,'EMP LIST '!$B$2:$B$121,'EMP LIST '!$I$2:$I$121,)</f>
        <v/>
      </c>
      <c r="H476">
        <f>AI476-J476</f>
        <v>46298</v>
      </c>
      <c r="I476" t="str">
        <f t="array" ref="I476">XLOOKUP($B476,'EMP LIST '!$B$2:$B$121,'EMP LIST '!$H$2:$H$121,)</f>
        <v/>
      </c>
      <c r="AI476">
        <f>TODAY()</f>
        <v>46298</v>
      </c>
    </row>
    <row r="477">
      <c r="C477" t="str">
        <f t="array" ref="C477">XLOOKUP(B477,'EMP LIST '!$B$2:$B$121,'EMP LIST '!$E$2:$E$121,)</f>
        <v/>
      </c>
      <c r="D477" t="str">
        <f t="array" ref="D477">XLOOKUP($B477,'EMP LIST '!$B$2:$B$121,'EMP LIST '!$F$2:$F$121,)</f>
        <v/>
      </c>
      <c r="E477" t="str">
        <f t="array" ref="E477">XLOOKUP($B477,'EMP LIST '!$B$2:$B$121,'EMP LIST '!$I$2:$I$121,)</f>
        <v/>
      </c>
      <c r="H477">
        <f>AI477-J477</f>
        <v>46298</v>
      </c>
      <c r="I477" t="str">
        <f t="array" ref="I477">XLOOKUP($B477,'EMP LIST '!$B$2:$B$121,'EMP LIST '!$H$2:$H$121,)</f>
        <v/>
      </c>
      <c r="AI477">
        <f>TODAY()</f>
        <v>46298</v>
      </c>
    </row>
    <row r="478">
      <c r="C478" t="str">
        <f t="array" ref="C478">XLOOKUP(B478,'EMP LIST '!$B$2:$B$121,'EMP LIST '!$E$2:$E$121,)</f>
        <v/>
      </c>
      <c r="D478" t="str">
        <f t="array" ref="D478">XLOOKUP($B478,'EMP LIST '!$B$2:$B$121,'EMP LIST '!$F$2:$F$121,)</f>
        <v/>
      </c>
      <c r="E478" t="str">
        <f t="array" ref="E478">XLOOKUP($B478,'EMP LIST '!$B$2:$B$121,'EMP LIST '!$I$2:$I$121,)</f>
        <v/>
      </c>
      <c r="H478">
        <f>AI478-J478</f>
        <v>46298</v>
      </c>
      <c r="I478" t="str">
        <f t="array" ref="I478">XLOOKUP($B478,'EMP LIST '!$B$2:$B$121,'EMP LIST '!$H$2:$H$121,)</f>
        <v/>
      </c>
      <c r="AI478">
        <f>TODAY()</f>
        <v>46298</v>
      </c>
    </row>
    <row r="479">
      <c r="C479" t="str">
        <f t="array" ref="C479">XLOOKUP(B479,'EMP LIST '!$B$2:$B$121,'EMP LIST '!$E$2:$E$121,)</f>
        <v/>
      </c>
      <c r="D479" t="str">
        <f t="array" ref="D479">XLOOKUP($B479,'EMP LIST '!$B$2:$B$121,'EMP LIST '!$F$2:$F$121,)</f>
        <v/>
      </c>
      <c r="E479" t="str">
        <f t="array" ref="E479">XLOOKUP($B479,'EMP LIST '!$B$2:$B$121,'EMP LIST '!$I$2:$I$121,)</f>
        <v/>
      </c>
      <c r="H479">
        <f>AI479-J479</f>
        <v>46298</v>
      </c>
      <c r="I479" t="str">
        <f t="array" ref="I479">XLOOKUP($B479,'EMP LIST '!$B$2:$B$121,'EMP LIST '!$H$2:$H$121,)</f>
        <v/>
      </c>
      <c r="AI479">
        <f>TODAY()</f>
        <v>46298</v>
      </c>
    </row>
    <row r="480">
      <c r="C480" t="str">
        <f t="array" ref="C480">XLOOKUP(B480,'EMP LIST '!$B$2:$B$121,'EMP LIST '!$E$2:$E$121,)</f>
        <v/>
      </c>
      <c r="D480" t="str">
        <f t="array" ref="D480">XLOOKUP($B480,'EMP LIST '!$B$2:$B$121,'EMP LIST '!$F$2:$F$121,)</f>
        <v/>
      </c>
      <c r="E480" t="str">
        <f t="array" ref="E480">XLOOKUP($B480,'EMP LIST '!$B$2:$B$121,'EMP LIST '!$I$2:$I$121,)</f>
        <v/>
      </c>
      <c r="H480">
        <f>AI480-J480</f>
        <v>46298</v>
      </c>
      <c r="I480" t="str">
        <f t="array" ref="I480">XLOOKUP($B480,'EMP LIST '!$B$2:$B$121,'EMP LIST '!$H$2:$H$121,)</f>
        <v/>
      </c>
      <c r="AI480">
        <f>TODAY()</f>
        <v>46298</v>
      </c>
    </row>
    <row r="481">
      <c r="C481" t="str">
        <f t="array" ref="C481">XLOOKUP(B481,'EMP LIST '!$B$2:$B$121,'EMP LIST '!$E$2:$E$121,)</f>
        <v/>
      </c>
      <c r="D481" t="str">
        <f t="array" ref="D481">XLOOKUP($B481,'EMP LIST '!$B$2:$B$121,'EMP LIST '!$F$2:$F$121,)</f>
        <v/>
      </c>
      <c r="E481" t="str">
        <f t="array" ref="E481">XLOOKUP($B481,'EMP LIST '!$B$2:$B$121,'EMP LIST '!$I$2:$I$121,)</f>
        <v/>
      </c>
      <c r="H481">
        <f>AI481-J481</f>
        <v>46298</v>
      </c>
      <c r="I481" t="str">
        <f t="array" ref="I481">XLOOKUP($B481,'EMP LIST '!$B$2:$B$121,'EMP LIST '!$H$2:$H$121,)</f>
        <v/>
      </c>
      <c r="AI481">
        <f>TODAY()</f>
        <v>46298</v>
      </c>
    </row>
    <row r="482">
      <c r="C482" t="str">
        <f t="array" ref="C482">XLOOKUP(B482,'EMP LIST '!$B$2:$B$121,'EMP LIST '!$E$2:$E$121,)</f>
        <v/>
      </c>
      <c r="D482" t="str">
        <f t="array" ref="D482">XLOOKUP($B482,'EMP LIST '!$B$2:$B$121,'EMP LIST '!$F$2:$F$121,)</f>
        <v/>
      </c>
      <c r="E482" t="str">
        <f t="array" ref="E482">XLOOKUP($B482,'EMP LIST '!$B$2:$B$121,'EMP LIST '!$I$2:$I$121,)</f>
        <v/>
      </c>
      <c r="H482">
        <f>AI482-J482</f>
        <v>46298</v>
      </c>
      <c r="I482" t="str">
        <f t="array" ref="I482">XLOOKUP($B482,'EMP LIST '!$B$2:$B$121,'EMP LIST '!$H$2:$H$121,)</f>
        <v/>
      </c>
      <c r="AI482">
        <f>TODAY()</f>
        <v>46298</v>
      </c>
    </row>
    <row r="483">
      <c r="C483" t="str">
        <f t="array" ref="C483">XLOOKUP(B483,'EMP LIST '!$B$2:$B$121,'EMP LIST '!$E$2:$E$121,)</f>
        <v/>
      </c>
      <c r="D483" t="str">
        <f t="array" ref="D483">XLOOKUP($B483,'EMP LIST '!$B$2:$B$121,'EMP LIST '!$F$2:$F$121,)</f>
        <v/>
      </c>
      <c r="E483" t="str">
        <f t="array" ref="E483">XLOOKUP($B483,'EMP LIST '!$B$2:$B$121,'EMP LIST '!$I$2:$I$121,)</f>
        <v/>
      </c>
      <c r="H483">
        <f>AI483-J483</f>
        <v>46298</v>
      </c>
      <c r="I483" t="str">
        <f t="array" ref="I483">XLOOKUP($B483,'EMP LIST '!$B$2:$B$121,'EMP LIST '!$H$2:$H$121,)</f>
        <v/>
      </c>
      <c r="AI483">
        <f>TODAY()</f>
        <v>46298</v>
      </c>
    </row>
    <row r="484">
      <c r="C484" t="str">
        <f t="array" ref="C484">XLOOKUP(B484,'EMP LIST '!$B$2:$B$121,'EMP LIST '!$E$2:$E$121,)</f>
        <v/>
      </c>
      <c r="D484" t="str">
        <f t="array" ref="D484">XLOOKUP($B484,'EMP LIST '!$B$2:$B$121,'EMP LIST '!$F$2:$F$121,)</f>
        <v/>
      </c>
      <c r="E484" t="str">
        <f t="array" ref="E484">XLOOKUP($B484,'EMP LIST '!$B$2:$B$121,'EMP LIST '!$I$2:$I$121,)</f>
        <v/>
      </c>
      <c r="H484">
        <f>AI484-J484</f>
        <v>46298</v>
      </c>
      <c r="I484" t="str">
        <f t="array" ref="I484">XLOOKUP($B484,'EMP LIST '!$B$2:$B$121,'EMP LIST '!$H$2:$H$121,)</f>
        <v/>
      </c>
      <c r="AI484">
        <f>TODAY()</f>
        <v>46298</v>
      </c>
    </row>
    <row r="485">
      <c r="C485" t="str">
        <f t="array" ref="C485">XLOOKUP(B485,'EMP LIST '!$B$2:$B$121,'EMP LIST '!$E$2:$E$121,)</f>
        <v/>
      </c>
      <c r="D485" t="str">
        <f t="array" ref="D485">XLOOKUP($B485,'EMP LIST '!$B$2:$B$121,'EMP LIST '!$F$2:$F$121,)</f>
        <v/>
      </c>
      <c r="E485" t="str">
        <f t="array" ref="E485">XLOOKUP($B485,'EMP LIST '!$B$2:$B$121,'EMP LIST '!$I$2:$I$121,)</f>
        <v/>
      </c>
      <c r="H485">
        <f>AI485-J485</f>
        <v>46298</v>
      </c>
      <c r="I485" t="str">
        <f t="array" ref="I485">XLOOKUP($B485,'EMP LIST '!$B$2:$B$121,'EMP LIST '!$H$2:$H$121,)</f>
        <v/>
      </c>
      <c r="AI485">
        <f>TODAY()</f>
        <v>46298</v>
      </c>
    </row>
    <row r="486">
      <c r="C486" t="str">
        <f t="array" ref="C486">XLOOKUP(B486,'EMP LIST '!$B$2:$B$121,'EMP LIST '!$E$2:$E$121,)</f>
        <v/>
      </c>
      <c r="D486" t="str">
        <f t="array" ref="D486">XLOOKUP($B486,'EMP LIST '!$B$2:$B$121,'EMP LIST '!$F$2:$F$121,)</f>
        <v/>
      </c>
      <c r="E486" t="str">
        <f t="array" ref="E486">XLOOKUP($B486,'EMP LIST '!$B$2:$B$121,'EMP LIST '!$I$2:$I$121,)</f>
        <v/>
      </c>
      <c r="H486">
        <f>AI486-J486</f>
        <v>46298</v>
      </c>
      <c r="I486" t="str">
        <f t="array" ref="I486">XLOOKUP($B486,'EMP LIST '!$B$2:$B$121,'EMP LIST '!$H$2:$H$121,)</f>
        <v/>
      </c>
      <c r="AI486">
        <f>TODAY()</f>
        <v>46298</v>
      </c>
    </row>
    <row r="487">
      <c r="C487" t="str">
        <f t="array" ref="C487">XLOOKUP(B487,'EMP LIST '!$B$2:$B$121,'EMP LIST '!$E$2:$E$121,)</f>
        <v/>
      </c>
      <c r="D487" t="str">
        <f t="array" ref="D487">XLOOKUP($B487,'EMP LIST '!$B$2:$B$121,'EMP LIST '!$F$2:$F$121,)</f>
        <v/>
      </c>
      <c r="E487" t="str">
        <f t="array" ref="E487">XLOOKUP($B487,'EMP LIST '!$B$2:$B$121,'EMP LIST '!$I$2:$I$121,)</f>
        <v/>
      </c>
      <c r="H487">
        <f>AI487-J487</f>
        <v>46298</v>
      </c>
      <c r="I487" t="str">
        <f t="array" ref="I487">XLOOKUP($B487,'EMP LIST '!$B$2:$B$121,'EMP LIST '!$H$2:$H$121,)</f>
        <v/>
      </c>
      <c r="AI487">
        <f>TODAY()</f>
        <v>46298</v>
      </c>
    </row>
    <row r="488">
      <c r="C488" t="str">
        <f t="array" ref="C488">XLOOKUP(B488,'EMP LIST '!$B$2:$B$121,'EMP LIST '!$E$2:$E$121,)</f>
        <v/>
      </c>
      <c r="D488" t="str">
        <f t="array" ref="D488">XLOOKUP($B488,'EMP LIST '!$B$2:$B$121,'EMP LIST '!$F$2:$F$121,)</f>
        <v/>
      </c>
      <c r="E488" t="str">
        <f t="array" ref="E488">XLOOKUP($B488,'EMP LIST '!$B$2:$B$121,'EMP LIST '!$I$2:$I$121,)</f>
        <v/>
      </c>
      <c r="H488">
        <f>AI488-J488</f>
        <v>46298</v>
      </c>
      <c r="I488" t="str">
        <f t="array" ref="I488">XLOOKUP($B488,'EMP LIST '!$B$2:$B$121,'EMP LIST '!$H$2:$H$121,)</f>
        <v/>
      </c>
      <c r="AI488">
        <f>TODAY()</f>
        <v>46298</v>
      </c>
    </row>
    <row r="489">
      <c r="C489" t="str">
        <f t="array" ref="C489">XLOOKUP(B489,'EMP LIST '!$B$2:$B$121,'EMP LIST '!$E$2:$E$121,)</f>
        <v/>
      </c>
      <c r="D489" t="str">
        <f t="array" ref="D489">XLOOKUP($B489,'EMP LIST '!$B$2:$B$121,'EMP LIST '!$F$2:$F$121,)</f>
        <v/>
      </c>
      <c r="E489" t="str">
        <f t="array" ref="E489">XLOOKUP($B489,'EMP LIST '!$B$2:$B$121,'EMP LIST '!$I$2:$I$121,)</f>
        <v/>
      </c>
      <c r="H489">
        <f>AI489-J489</f>
        <v>46298</v>
      </c>
      <c r="I489" t="str">
        <f t="array" ref="I489">XLOOKUP($B489,'EMP LIST '!$B$2:$B$121,'EMP LIST '!$H$2:$H$121,)</f>
        <v/>
      </c>
      <c r="AI489">
        <f>TODAY()</f>
        <v>46298</v>
      </c>
    </row>
    <row r="490">
      <c r="C490" t="str">
        <f t="array" ref="C490">XLOOKUP(B490,'EMP LIST '!$B$2:$B$121,'EMP LIST '!$E$2:$E$121,)</f>
        <v/>
      </c>
      <c r="D490" t="str">
        <f t="array" ref="D490">XLOOKUP($B490,'EMP LIST '!$B$2:$B$121,'EMP LIST '!$F$2:$F$121,)</f>
        <v/>
      </c>
      <c r="E490" t="str">
        <f t="array" ref="E490">XLOOKUP($B490,'EMP LIST '!$B$2:$B$121,'EMP LIST '!$I$2:$I$121,)</f>
        <v/>
      </c>
      <c r="H490">
        <f>AI490-J490</f>
        <v>46298</v>
      </c>
      <c r="I490" t="str">
        <f t="array" ref="I490">XLOOKUP($B490,'EMP LIST '!$B$2:$B$121,'EMP LIST '!$H$2:$H$121,)</f>
        <v/>
      </c>
      <c r="AI490">
        <f>TODAY()</f>
        <v>46298</v>
      </c>
    </row>
    <row r="491">
      <c r="C491" t="str">
        <f t="array" ref="C491">XLOOKUP(B491,'EMP LIST '!$B$2:$B$121,'EMP LIST '!$E$2:$E$121,)</f>
        <v/>
      </c>
      <c r="D491" t="str">
        <f t="array" ref="D491">XLOOKUP($B491,'EMP LIST '!$B$2:$B$121,'EMP LIST '!$F$2:$F$121,)</f>
        <v/>
      </c>
      <c r="E491" t="str">
        <f t="array" ref="E491">XLOOKUP($B491,'EMP LIST '!$B$2:$B$121,'EMP LIST '!$I$2:$I$121,)</f>
        <v/>
      </c>
      <c r="H491">
        <f>AI491-J491</f>
        <v>46298</v>
      </c>
      <c r="I491" t="str">
        <f t="array" ref="I491">XLOOKUP($B491,'EMP LIST '!$B$2:$B$121,'EMP LIST '!$H$2:$H$121,)</f>
        <v/>
      </c>
      <c r="AI491">
        <f>TODAY()</f>
        <v>46298</v>
      </c>
    </row>
    <row r="492">
      <c r="C492" t="str">
        <f t="array" ref="C492">XLOOKUP(B492,'EMP LIST '!$B$2:$B$121,'EMP LIST '!$E$2:$E$121,)</f>
        <v/>
      </c>
      <c r="D492" t="str">
        <f t="array" ref="D492">XLOOKUP($B492,'EMP LIST '!$B$2:$B$121,'EMP LIST '!$F$2:$F$121,)</f>
        <v/>
      </c>
      <c r="E492" t="str">
        <f t="array" ref="E492">XLOOKUP($B492,'EMP LIST '!$B$2:$B$121,'EMP LIST '!$I$2:$I$121,)</f>
        <v/>
      </c>
      <c r="H492">
        <f>AI492-J492</f>
        <v>46298</v>
      </c>
      <c r="I492" t="str">
        <f t="array" ref="I492">XLOOKUP($B492,'EMP LIST '!$B$2:$B$121,'EMP LIST '!$H$2:$H$121,)</f>
        <v/>
      </c>
      <c r="AI492">
        <f>TODAY()</f>
        <v>46298</v>
      </c>
    </row>
    <row r="493">
      <c r="C493" t="str">
        <f t="array" ref="C493">XLOOKUP(B493,'EMP LIST '!$B$2:$B$121,'EMP LIST '!$E$2:$E$121,)</f>
        <v/>
      </c>
      <c r="D493" t="str">
        <f t="array" ref="D493">XLOOKUP($B493,'EMP LIST '!$B$2:$B$121,'EMP LIST '!$F$2:$F$121,)</f>
        <v/>
      </c>
      <c r="E493" t="str">
        <f t="array" ref="E493">XLOOKUP($B493,'EMP LIST '!$B$2:$B$121,'EMP LIST '!$I$2:$I$121,)</f>
        <v/>
      </c>
      <c r="H493">
        <f>AI493-J493</f>
        <v>46298</v>
      </c>
      <c r="I493" t="str">
        <f t="array" ref="I493">XLOOKUP($B493,'EMP LIST '!$B$2:$B$121,'EMP LIST '!$H$2:$H$121,)</f>
        <v/>
      </c>
      <c r="AI493">
        <f>TODAY()</f>
        <v>46298</v>
      </c>
    </row>
    <row r="494">
      <c r="C494" t="str">
        <f t="array" ref="C494">XLOOKUP(B494,'EMP LIST '!$B$2:$B$121,'EMP LIST '!$E$2:$E$121,)</f>
        <v/>
      </c>
      <c r="D494" t="str">
        <f t="array" ref="D494">XLOOKUP($B494,'EMP LIST '!$B$2:$B$121,'EMP LIST '!$F$2:$F$121,)</f>
        <v/>
      </c>
      <c r="E494" t="str">
        <f t="array" ref="E494">XLOOKUP($B494,'EMP LIST '!$B$2:$B$121,'EMP LIST '!$I$2:$I$121,)</f>
        <v/>
      </c>
      <c r="H494">
        <f>AI494-J494</f>
        <v>46298</v>
      </c>
      <c r="I494" t="str">
        <f t="array" ref="I494">XLOOKUP($B494,'EMP LIST '!$B$2:$B$121,'EMP LIST '!$H$2:$H$121,)</f>
        <v/>
      </c>
      <c r="AI494">
        <f>TODAY()</f>
        <v>46298</v>
      </c>
    </row>
    <row r="495">
      <c r="C495" t="str">
        <f t="array" ref="C495">XLOOKUP(B495,'EMP LIST '!$B$2:$B$121,'EMP LIST '!$E$2:$E$121,)</f>
        <v/>
      </c>
      <c r="D495" t="str">
        <f t="array" ref="D495">XLOOKUP($B495,'EMP LIST '!$B$2:$B$121,'EMP LIST '!$F$2:$F$121,)</f>
        <v/>
      </c>
      <c r="E495" t="str">
        <f t="array" ref="E495">XLOOKUP($B495,'EMP LIST '!$B$2:$B$121,'EMP LIST '!$I$2:$I$121,)</f>
        <v/>
      </c>
      <c r="H495">
        <f>AI495-J495</f>
        <v>46298</v>
      </c>
      <c r="I495" t="str">
        <f t="array" ref="I495">XLOOKUP($B495,'EMP LIST '!$B$2:$B$121,'EMP LIST '!$H$2:$H$121,)</f>
        <v/>
      </c>
      <c r="AI495">
        <f>TODAY()</f>
        <v>46298</v>
      </c>
    </row>
    <row r="496">
      <c r="C496" t="str">
        <f t="array" ref="C496">XLOOKUP(B496,'EMP LIST '!$B$2:$B$121,'EMP LIST '!$E$2:$E$121,)</f>
        <v/>
      </c>
      <c r="D496" t="str">
        <f t="array" ref="D496">XLOOKUP($B496,'EMP LIST '!$B$2:$B$121,'EMP LIST '!$F$2:$F$121,)</f>
        <v/>
      </c>
      <c r="E496" t="str">
        <f t="array" ref="E496">XLOOKUP($B496,'EMP LIST '!$B$2:$B$121,'EMP LIST '!$I$2:$I$121,)</f>
        <v/>
      </c>
      <c r="H496">
        <f>AI496-J496</f>
        <v>46298</v>
      </c>
      <c r="I496" t="str">
        <f t="array" ref="I496">XLOOKUP($B496,'EMP LIST '!$B$2:$B$121,'EMP LIST '!$H$2:$H$121,)</f>
        <v/>
      </c>
      <c r="AI496">
        <f>TODAY()</f>
        <v>46298</v>
      </c>
    </row>
    <row r="497">
      <c r="C497" t="str">
        <f t="array" ref="C497">XLOOKUP(B497,'EMP LIST '!$B$2:$B$121,'EMP LIST '!$E$2:$E$121,)</f>
        <v/>
      </c>
      <c r="D497" t="str">
        <f t="array" ref="D497">XLOOKUP($B497,'EMP LIST '!$B$2:$B$121,'EMP LIST '!$F$2:$F$121,)</f>
        <v/>
      </c>
      <c r="E497" t="str">
        <f t="array" ref="E497">XLOOKUP($B497,'EMP LIST '!$B$2:$B$121,'EMP LIST '!$I$2:$I$121,)</f>
        <v/>
      </c>
      <c r="H497">
        <f>AI497-J497</f>
        <v>46298</v>
      </c>
      <c r="I497" t="str">
        <f t="array" ref="I497">XLOOKUP($B497,'EMP LIST '!$B$2:$B$121,'EMP LIST '!$H$2:$H$121,)</f>
        <v/>
      </c>
      <c r="AI497">
        <f>TODAY()</f>
        <v>46298</v>
      </c>
    </row>
    <row r="498">
      <c r="C498" t="str">
        <f t="array" ref="C498">XLOOKUP(B498,'EMP LIST '!$B$2:$B$121,'EMP LIST '!$E$2:$E$121,)</f>
        <v/>
      </c>
      <c r="D498" t="str">
        <f t="array" ref="D498">XLOOKUP($B498,'EMP LIST '!$B$2:$B$121,'EMP LIST '!$F$2:$F$121,)</f>
        <v/>
      </c>
      <c r="E498" t="str">
        <f t="array" ref="E498">XLOOKUP($B498,'EMP LIST '!$B$2:$B$121,'EMP LIST '!$I$2:$I$121,)</f>
        <v/>
      </c>
      <c r="H498">
        <f>AI498-J498</f>
        <v>46298</v>
      </c>
      <c r="I498" t="str">
        <f t="array" ref="I498">XLOOKUP($B498,'EMP LIST '!$B$2:$B$121,'EMP LIST '!$H$2:$H$121,)</f>
        <v/>
      </c>
      <c r="AI498">
        <f>TODAY()</f>
        <v>46298</v>
      </c>
    </row>
    <row r="499">
      <c r="C499" t="str">
        <f t="array" ref="C499">XLOOKUP(B499,'EMP LIST '!$B$2:$B$121,'EMP LIST '!$E$2:$E$121,)</f>
        <v/>
      </c>
      <c r="D499" t="str">
        <f t="array" ref="D499">XLOOKUP($B499,'EMP LIST '!$B$2:$B$121,'EMP LIST '!$F$2:$F$121,)</f>
        <v/>
      </c>
      <c r="E499" t="str">
        <f t="array" ref="E499">XLOOKUP($B499,'EMP LIST '!$B$2:$B$121,'EMP LIST '!$I$2:$I$121,)</f>
        <v/>
      </c>
      <c r="H499">
        <f>AI499-J499</f>
        <v>46298</v>
      </c>
      <c r="I499" t="str">
        <f t="array" ref="I499">XLOOKUP($B499,'EMP LIST '!$B$2:$B$121,'EMP LIST '!$H$2:$H$121,)</f>
        <v/>
      </c>
      <c r="AI499">
        <f>TODAY()</f>
        <v>46298</v>
      </c>
    </row>
    <row r="500">
      <c r="C500" t="str">
        <f t="array" ref="C500">XLOOKUP(B500,'EMP LIST '!$B$2:$B$121,'EMP LIST '!$E$2:$E$121,)</f>
        <v/>
      </c>
      <c r="D500" t="str">
        <f t="array" ref="D500">XLOOKUP($B500,'EMP LIST '!$B$2:$B$121,'EMP LIST '!$F$2:$F$121,)</f>
        <v/>
      </c>
      <c r="E500" t="str">
        <f t="array" ref="E500">XLOOKUP($B500,'EMP LIST '!$B$2:$B$121,'EMP LIST '!$I$2:$I$121,)</f>
        <v/>
      </c>
      <c r="H500">
        <f>AI500-J500</f>
        <v>46298</v>
      </c>
      <c r="I500" t="str">
        <f t="array" ref="I500">XLOOKUP($B500,'EMP LIST '!$B$2:$B$121,'EMP LIST '!$H$2:$H$121,)</f>
        <v/>
      </c>
      <c r="AI500">
        <f>TODAY()</f>
        <v>46298</v>
      </c>
    </row>
    <row r="501">
      <c r="C501" t="str">
        <f t="array" ref="C501">XLOOKUP(B501,'EMP LIST '!$B$2:$B$121,'EMP LIST '!$E$2:$E$121,)</f>
        <v/>
      </c>
      <c r="D501" t="str">
        <f t="array" ref="D501">XLOOKUP($B501,'EMP LIST '!$B$2:$B$121,'EMP LIST '!$F$2:$F$121,)</f>
        <v/>
      </c>
      <c r="E501" t="str">
        <f t="array" ref="E501">XLOOKUP($B501,'EMP LIST '!$B$2:$B$121,'EMP LIST '!$I$2:$I$121,)</f>
        <v/>
      </c>
      <c r="H501">
        <f>AI501-J501</f>
        <v>46298</v>
      </c>
      <c r="I501" t="str">
        <f t="array" ref="I501">XLOOKUP($B501,'EMP LIST '!$B$2:$B$121,'EMP LIST '!$H$2:$H$121,)</f>
        <v/>
      </c>
      <c r="AI501">
        <f>TODAY()</f>
        <v>46298</v>
      </c>
    </row>
    <row r="502">
      <c r="C502" t="str">
        <f t="array" ref="C502">XLOOKUP(B502,'EMP LIST '!$B$2:$B$121,'EMP LIST '!$E$2:$E$121,)</f>
        <v/>
      </c>
      <c r="D502" t="str">
        <f t="array" ref="D502">XLOOKUP($B502,'EMP LIST '!$B$2:$B$121,'EMP LIST '!$F$2:$F$121,)</f>
        <v/>
      </c>
      <c r="E502" t="str">
        <f t="array" ref="E502">XLOOKUP($B502,'EMP LIST '!$B$2:$B$121,'EMP LIST '!$I$2:$I$121,)</f>
        <v/>
      </c>
      <c r="H502">
        <f>AI502-J502</f>
        <v>46298</v>
      </c>
      <c r="I502" t="str">
        <f t="array" ref="I502">XLOOKUP($B502,'EMP LIST '!$B$2:$B$121,'EMP LIST '!$H$2:$H$121,)</f>
        <v/>
      </c>
      <c r="AI502">
        <f>TODAY()</f>
        <v>46298</v>
      </c>
    </row>
    <row r="503">
      <c r="C503" t="str">
        <f t="array" ref="C503">XLOOKUP(B503,'EMP LIST '!$B$2:$B$121,'EMP LIST '!$E$2:$E$121,)</f>
        <v/>
      </c>
      <c r="D503" t="str">
        <f t="array" ref="D503">XLOOKUP($B503,'EMP LIST '!$B$2:$B$121,'EMP LIST '!$F$2:$F$121,)</f>
        <v/>
      </c>
      <c r="E503" t="str">
        <f t="array" ref="E503">XLOOKUP($B503,'EMP LIST '!$B$2:$B$121,'EMP LIST '!$I$2:$I$121,)</f>
        <v/>
      </c>
      <c r="H503">
        <f>AI503-J503</f>
        <v>46298</v>
      </c>
      <c r="I503" t="str">
        <f t="array" ref="I503">XLOOKUP($B503,'EMP LIST '!$B$2:$B$121,'EMP LIST '!$H$2:$H$121,)</f>
        <v/>
      </c>
      <c r="AI503">
        <f>TODAY()</f>
        <v>46298</v>
      </c>
    </row>
    <row r="504">
      <c r="C504" t="str">
        <f t="array" ref="C504">XLOOKUP(B504,'EMP LIST '!$B$2:$B$121,'EMP LIST '!$E$2:$E$121,)</f>
        <v/>
      </c>
      <c r="D504" t="str">
        <f t="array" ref="D504">XLOOKUP($B504,'EMP LIST '!$B$2:$B$121,'EMP LIST '!$F$2:$F$121,)</f>
        <v/>
      </c>
      <c r="E504" t="str">
        <f t="array" ref="E504">XLOOKUP($B504,'EMP LIST '!$B$2:$B$121,'EMP LIST '!$I$2:$I$121,)</f>
        <v/>
      </c>
      <c r="H504">
        <f>AI504-J504</f>
        <v>46298</v>
      </c>
      <c r="I504" t="str">
        <f t="array" ref="I504">XLOOKUP($B504,'EMP LIST '!$B$2:$B$121,'EMP LIST '!$H$2:$H$121,)</f>
        <v/>
      </c>
      <c r="AI504">
        <f>TODAY()</f>
        <v>46298</v>
      </c>
    </row>
    <row r="505">
      <c r="C505" t="str">
        <f t="array" ref="C505">XLOOKUP(B505,'EMP LIST '!$B$2:$B$121,'EMP LIST '!$E$2:$E$121,)</f>
        <v/>
      </c>
      <c r="D505" t="str">
        <f t="array" ref="D505">XLOOKUP($B505,'EMP LIST '!$B$2:$B$121,'EMP LIST '!$F$2:$F$121,)</f>
        <v/>
      </c>
      <c r="E505" t="str">
        <f t="array" ref="E505">XLOOKUP($B505,'EMP LIST '!$B$2:$B$121,'EMP LIST '!$I$2:$I$121,)</f>
        <v/>
      </c>
      <c r="H505">
        <f>AI505-J505</f>
        <v>46298</v>
      </c>
      <c r="I505" t="str">
        <f t="array" ref="I505">XLOOKUP($B505,'EMP LIST '!$B$2:$B$121,'EMP LIST '!$H$2:$H$121,)</f>
        <v/>
      </c>
      <c r="AI505">
        <f>TODAY()</f>
        <v>46298</v>
      </c>
    </row>
    <row r="506">
      <c r="C506" t="str">
        <f t="array" ref="C506">XLOOKUP(B506,'EMP LIST '!$B$2:$B$121,'EMP LIST '!$E$2:$E$121,)</f>
        <v/>
      </c>
      <c r="D506" t="str">
        <f t="array" ref="D506">XLOOKUP($B506,'EMP LIST '!$B$2:$B$121,'EMP LIST '!$F$2:$F$121,)</f>
        <v/>
      </c>
      <c r="E506" t="str">
        <f t="array" ref="E506">XLOOKUP($B506,'EMP LIST '!$B$2:$B$121,'EMP LIST '!$I$2:$I$121,)</f>
        <v/>
      </c>
      <c r="H506">
        <f>AI506-J506</f>
        <v>46298</v>
      </c>
      <c r="I506" t="str">
        <f t="array" ref="I506">XLOOKUP($B506,'EMP LIST '!$B$2:$B$121,'EMP LIST '!$H$2:$H$121,)</f>
        <v/>
      </c>
      <c r="AI506">
        <f>TODAY()</f>
        <v>46298</v>
      </c>
    </row>
    <row r="507">
      <c r="C507" t="str">
        <f t="array" ref="C507">XLOOKUP(B507,'EMP LIST '!$B$2:$B$121,'EMP LIST '!$E$2:$E$121,)</f>
        <v/>
      </c>
      <c r="D507" t="str">
        <f t="array" ref="D507">XLOOKUP($B507,'EMP LIST '!$B$2:$B$121,'EMP LIST '!$F$2:$F$121,)</f>
        <v/>
      </c>
      <c r="E507" t="str">
        <f t="array" ref="E507">XLOOKUP($B507,'EMP LIST '!$B$2:$B$121,'EMP LIST '!$I$2:$I$121,)</f>
        <v/>
      </c>
      <c r="H507">
        <f>AI507-J507</f>
        <v>46298</v>
      </c>
      <c r="I507" t="str">
        <f t="array" ref="I507">XLOOKUP($B507,'EMP LIST '!$B$2:$B$121,'EMP LIST '!$H$2:$H$121,)</f>
        <v/>
      </c>
      <c r="AI507">
        <f>TODAY()</f>
        <v>46298</v>
      </c>
    </row>
    <row r="508">
      <c r="C508" t="str">
        <f t="array" ref="C508">XLOOKUP(B508,'EMP LIST '!$B$2:$B$121,'EMP LIST '!$E$2:$E$121,)</f>
        <v/>
      </c>
      <c r="D508" t="str">
        <f t="array" ref="D508">XLOOKUP($B508,'EMP LIST '!$B$2:$B$121,'EMP LIST '!$F$2:$F$121,)</f>
        <v/>
      </c>
      <c r="E508" t="str">
        <f t="array" ref="E508">XLOOKUP($B508,'EMP LIST '!$B$2:$B$121,'EMP LIST '!$I$2:$I$121,)</f>
        <v/>
      </c>
      <c r="H508">
        <f>AI508-J508</f>
        <v>46298</v>
      </c>
      <c r="I508" t="str">
        <f t="array" ref="I508">XLOOKUP($B508,'EMP LIST '!$B$2:$B$121,'EMP LIST '!$H$2:$H$121,)</f>
        <v/>
      </c>
      <c r="AI508">
        <f>TODAY()</f>
        <v>46298</v>
      </c>
    </row>
    <row r="509">
      <c r="C509" t="str">
        <f t="array" ref="C509">XLOOKUP(B509,'EMP LIST '!$B$2:$B$121,'EMP LIST '!$E$2:$E$121,)</f>
        <v/>
      </c>
      <c r="D509" t="str">
        <f t="array" ref="D509">XLOOKUP($B509,'EMP LIST '!$B$2:$B$121,'EMP LIST '!$F$2:$F$121,)</f>
        <v/>
      </c>
      <c r="E509" t="str">
        <f t="array" ref="E509">XLOOKUP($B509,'EMP LIST '!$B$2:$B$121,'EMP LIST '!$I$2:$I$121,)</f>
        <v/>
      </c>
      <c r="H509">
        <f>AI509-J509</f>
        <v>46298</v>
      </c>
      <c r="I509" t="str">
        <f t="array" ref="I509">XLOOKUP($B509,'EMP LIST '!$B$2:$B$121,'EMP LIST '!$H$2:$H$121,)</f>
        <v/>
      </c>
      <c r="AI509">
        <f>TODAY()</f>
        <v>46298</v>
      </c>
    </row>
    <row r="510">
      <c r="C510" t="str">
        <f t="array" ref="C510">XLOOKUP(B510,'EMP LIST '!$B$2:$B$121,'EMP LIST '!$E$2:$E$121,)</f>
        <v/>
      </c>
      <c r="D510" t="str">
        <f t="array" ref="D510">XLOOKUP($B510,'EMP LIST '!$B$2:$B$121,'EMP LIST '!$F$2:$F$121,)</f>
        <v/>
      </c>
      <c r="E510" t="str">
        <f t="array" ref="E510">XLOOKUP($B510,'EMP LIST '!$B$2:$B$121,'EMP LIST '!$I$2:$I$121,)</f>
        <v/>
      </c>
      <c r="H510">
        <f>AI510-J510</f>
        <v>46298</v>
      </c>
      <c r="I510" t="str">
        <f t="array" ref="I510">XLOOKUP($B510,'EMP LIST '!$B$2:$B$121,'EMP LIST '!$H$2:$H$121,)</f>
        <v/>
      </c>
      <c r="AI510">
        <f>TODAY()</f>
        <v>46298</v>
      </c>
    </row>
    <row r="511">
      <c r="C511" t="str">
        <f t="array" ref="C511">XLOOKUP(B511,'EMP LIST '!$B$2:$B$121,'EMP LIST '!$E$2:$E$121,)</f>
        <v/>
      </c>
      <c r="D511" t="str">
        <f t="array" ref="D511">XLOOKUP($B511,'EMP LIST '!$B$2:$B$121,'EMP LIST '!$F$2:$F$121,)</f>
        <v/>
      </c>
      <c r="E511" t="str">
        <f t="array" ref="E511">XLOOKUP($B511,'EMP LIST '!$B$2:$B$121,'EMP LIST '!$I$2:$I$121,)</f>
        <v/>
      </c>
      <c r="H511">
        <f>AI511-J511</f>
        <v>46298</v>
      </c>
      <c r="I511" t="str">
        <f t="array" ref="I511">XLOOKUP($B511,'EMP LIST '!$B$2:$B$121,'EMP LIST '!$H$2:$H$121,)</f>
        <v/>
      </c>
      <c r="AI511">
        <f>TODAY()</f>
        <v>46298</v>
      </c>
    </row>
    <row r="512">
      <c r="C512" t="str">
        <f t="array" ref="C512">XLOOKUP(B512,'EMP LIST '!$B$2:$B$121,'EMP LIST '!$E$2:$E$121,)</f>
        <v/>
      </c>
      <c r="D512" t="str">
        <f t="array" ref="D512">XLOOKUP($B512,'EMP LIST '!$B$2:$B$121,'EMP LIST '!$F$2:$F$121,)</f>
        <v/>
      </c>
      <c r="E512" t="str">
        <f t="array" ref="E512">XLOOKUP($B512,'EMP LIST '!$B$2:$B$121,'EMP LIST '!$I$2:$I$121,)</f>
        <v/>
      </c>
      <c r="H512">
        <f>AI512-J512</f>
        <v>46298</v>
      </c>
      <c r="I512" t="str">
        <f t="array" ref="I512">XLOOKUP($B512,'EMP LIST '!$B$2:$B$121,'EMP LIST '!$H$2:$H$121,)</f>
        <v/>
      </c>
      <c r="AI512">
        <f>TODAY()</f>
        <v>46298</v>
      </c>
    </row>
    <row r="513">
      <c r="C513" t="str">
        <f t="array" ref="C513">XLOOKUP(B513,'EMP LIST '!$B$2:$B$121,'EMP LIST '!$E$2:$E$121,)</f>
        <v/>
      </c>
      <c r="D513" t="str">
        <f t="array" ref="D513">XLOOKUP($B513,'EMP LIST '!$B$2:$B$121,'EMP LIST '!$F$2:$F$121,)</f>
        <v/>
      </c>
      <c r="E513" t="str">
        <f t="array" ref="E513">XLOOKUP($B513,'EMP LIST '!$B$2:$B$121,'EMP LIST '!$I$2:$I$121,)</f>
        <v/>
      </c>
      <c r="H513">
        <f>AI513-J513</f>
        <v>46298</v>
      </c>
      <c r="I513" t="str">
        <f t="array" ref="I513">XLOOKUP($B513,'EMP LIST '!$B$2:$B$121,'EMP LIST '!$H$2:$H$121,)</f>
        <v/>
      </c>
      <c r="AI513">
        <f>TODAY()</f>
        <v>46298</v>
      </c>
    </row>
    <row r="514">
      <c r="C514" t="str">
        <f t="array" ref="C514">XLOOKUP(B514,'EMP LIST '!$B$2:$B$121,'EMP LIST '!$E$2:$E$121,)</f>
        <v/>
      </c>
      <c r="D514" t="str">
        <f t="array" ref="D514">XLOOKUP($B514,'EMP LIST '!$B$2:$B$121,'EMP LIST '!$F$2:$F$121,)</f>
        <v/>
      </c>
      <c r="E514" t="str">
        <f t="array" ref="E514">XLOOKUP($B514,'EMP LIST '!$B$2:$B$121,'EMP LIST '!$I$2:$I$121,)</f>
        <v/>
      </c>
      <c r="H514">
        <f>AI514-J514</f>
        <v>46298</v>
      </c>
      <c r="I514" t="str">
        <f t="array" ref="I514">XLOOKUP($B514,'EMP LIST '!$B$2:$B$121,'EMP LIST '!$H$2:$H$121,)</f>
        <v/>
      </c>
      <c r="AI514">
        <f>TODAY()</f>
        <v>46298</v>
      </c>
    </row>
    <row r="515">
      <c r="C515" t="str">
        <f t="array" ref="C515">XLOOKUP(B515,'EMP LIST '!$B$2:$B$121,'EMP LIST '!$E$2:$E$121,)</f>
        <v/>
      </c>
      <c r="D515" t="str">
        <f t="array" ref="D515">XLOOKUP($B515,'EMP LIST '!$B$2:$B$121,'EMP LIST '!$F$2:$F$121,)</f>
        <v/>
      </c>
      <c r="E515" t="str">
        <f t="array" ref="E515">XLOOKUP($B515,'EMP LIST '!$B$2:$B$121,'EMP LIST '!$I$2:$I$121,)</f>
        <v/>
      </c>
      <c r="H515">
        <f>AI515-J515</f>
        <v>46298</v>
      </c>
      <c r="I515" t="str">
        <f t="array" ref="I515">XLOOKUP($B515,'EMP LIST '!$B$2:$B$121,'EMP LIST '!$H$2:$H$121,)</f>
        <v/>
      </c>
      <c r="AI515">
        <f>TODAY()</f>
        <v>46298</v>
      </c>
    </row>
    <row r="516">
      <c r="C516" t="str">
        <f t="array" ref="C516">XLOOKUP(B516,'EMP LIST '!$B$2:$B$121,'EMP LIST '!$E$2:$E$121,)</f>
        <v/>
      </c>
      <c r="D516" t="str">
        <f t="array" ref="D516">XLOOKUP($B516,'EMP LIST '!$B$2:$B$121,'EMP LIST '!$F$2:$F$121,)</f>
        <v/>
      </c>
      <c r="E516" t="str">
        <f t="array" ref="E516">XLOOKUP($B516,'EMP LIST '!$B$2:$B$121,'EMP LIST '!$I$2:$I$121,)</f>
        <v/>
      </c>
      <c r="H516">
        <f>AI516-J516</f>
        <v>46298</v>
      </c>
      <c r="I516" t="str">
        <f t="array" ref="I516">XLOOKUP($B516,'EMP LIST '!$B$2:$B$121,'EMP LIST '!$H$2:$H$121,)</f>
        <v/>
      </c>
      <c r="AI516">
        <f>TODAY()</f>
        <v>46298</v>
      </c>
    </row>
    <row r="517">
      <c r="C517" t="str">
        <f t="array" ref="C517">XLOOKUP(B517,'EMP LIST '!$B$2:$B$121,'EMP LIST '!$E$2:$E$121,)</f>
        <v/>
      </c>
      <c r="D517" t="str">
        <f t="array" ref="D517">XLOOKUP($B517,'EMP LIST '!$B$2:$B$121,'EMP LIST '!$F$2:$F$121,)</f>
        <v/>
      </c>
      <c r="E517" t="str">
        <f t="array" ref="E517">XLOOKUP($B517,'EMP LIST '!$B$2:$B$121,'EMP LIST '!$I$2:$I$121,)</f>
        <v/>
      </c>
      <c r="H517">
        <f>AI517-J517</f>
        <v>46298</v>
      </c>
      <c r="I517" t="str">
        <f t="array" ref="I517">XLOOKUP($B517,'EMP LIST '!$B$2:$B$121,'EMP LIST '!$H$2:$H$121,)</f>
        <v/>
      </c>
      <c r="AI517">
        <f>TODAY()</f>
        <v>46298</v>
      </c>
    </row>
    <row r="518">
      <c r="C518" t="str">
        <f t="array" ref="C518">XLOOKUP(B518,'EMP LIST '!$B$2:$B$121,'EMP LIST '!$E$2:$E$121,)</f>
        <v/>
      </c>
      <c r="D518" t="str">
        <f t="array" ref="D518">XLOOKUP($B518,'EMP LIST '!$B$2:$B$121,'EMP LIST '!$F$2:$F$121,)</f>
        <v/>
      </c>
      <c r="E518" t="str">
        <f t="array" ref="E518">XLOOKUP($B518,'EMP LIST '!$B$2:$B$121,'EMP LIST '!$I$2:$I$121,)</f>
        <v/>
      </c>
      <c r="H518">
        <f>AI518-J518</f>
        <v>46298</v>
      </c>
      <c r="I518" t="str">
        <f t="array" ref="I518">XLOOKUP($B518,'EMP LIST '!$B$2:$B$121,'EMP LIST '!$H$2:$H$121,)</f>
        <v/>
      </c>
      <c r="AI518">
        <f>TODAY()</f>
        <v>46298</v>
      </c>
    </row>
    <row r="519">
      <c r="C519" t="str">
        <f t="array" ref="C519">XLOOKUP(B519,'EMP LIST '!$B$2:$B$121,'EMP LIST '!$E$2:$E$121,)</f>
        <v/>
      </c>
      <c r="D519" t="str">
        <f t="array" ref="D519">XLOOKUP($B519,'EMP LIST '!$B$2:$B$121,'EMP LIST '!$F$2:$F$121,)</f>
        <v/>
      </c>
      <c r="E519" t="str">
        <f t="array" ref="E519">XLOOKUP($B519,'EMP LIST '!$B$2:$B$121,'EMP LIST '!$I$2:$I$121,)</f>
        <v/>
      </c>
      <c r="H519">
        <f>AI519-J519</f>
        <v>46298</v>
      </c>
      <c r="I519" t="str">
        <f t="array" ref="I519">XLOOKUP($B519,'EMP LIST '!$B$2:$B$121,'EMP LIST '!$H$2:$H$121,)</f>
        <v/>
      </c>
      <c r="AI519">
        <f>TODAY()</f>
        <v>46298</v>
      </c>
    </row>
    <row r="520">
      <c r="C520" t="str">
        <f t="array" ref="C520">XLOOKUP(B520,'EMP LIST '!$B$2:$B$121,'EMP LIST '!$E$2:$E$121,)</f>
        <v/>
      </c>
      <c r="D520" t="str">
        <f t="array" ref="D520">XLOOKUP($B520,'EMP LIST '!$B$2:$B$121,'EMP LIST '!$F$2:$F$121,)</f>
        <v/>
      </c>
      <c r="E520" t="str">
        <f t="array" ref="E520">XLOOKUP($B520,'EMP LIST '!$B$2:$B$121,'EMP LIST '!$I$2:$I$121,)</f>
        <v/>
      </c>
      <c r="H520">
        <f>AI520-J520</f>
        <v>46298</v>
      </c>
      <c r="I520" t="str">
        <f t="array" ref="I520">XLOOKUP($B520,'EMP LIST '!$B$2:$B$121,'EMP LIST '!$H$2:$H$121,)</f>
        <v/>
      </c>
      <c r="AI520">
        <f>TODAY()</f>
        <v>46298</v>
      </c>
    </row>
    <row r="521">
      <c r="C521" t="str">
        <f t="array" ref="C521">XLOOKUP(B521,'EMP LIST '!$B$2:$B$121,'EMP LIST '!$E$2:$E$121,)</f>
        <v/>
      </c>
      <c r="D521" t="str">
        <f t="array" ref="D521">XLOOKUP($B521,'EMP LIST '!$B$2:$B$121,'EMP LIST '!$F$2:$F$121,)</f>
        <v/>
      </c>
      <c r="E521" t="str">
        <f t="array" ref="E521">XLOOKUP($B521,'EMP LIST '!$B$2:$B$121,'EMP LIST '!$I$2:$I$121,)</f>
        <v/>
      </c>
      <c r="H521">
        <f>AI521-J521</f>
        <v>46298</v>
      </c>
      <c r="I521" t="str">
        <f t="array" ref="I521">XLOOKUP($B521,'EMP LIST '!$B$2:$B$121,'EMP LIST '!$H$2:$H$121,)</f>
        <v/>
      </c>
      <c r="AI521">
        <f>TODAY()</f>
        <v>46298</v>
      </c>
    </row>
    <row r="522">
      <c r="C522" t="str">
        <f t="array" ref="C522">XLOOKUP(B522,'EMP LIST '!$B$2:$B$121,'EMP LIST '!$E$2:$E$121,)</f>
        <v/>
      </c>
      <c r="D522" t="str">
        <f t="array" ref="D522">XLOOKUP($B522,'EMP LIST '!$B$2:$B$121,'EMP LIST '!$F$2:$F$121,)</f>
        <v/>
      </c>
      <c r="E522" t="str">
        <f t="array" ref="E522">XLOOKUP($B522,'EMP LIST '!$B$2:$B$121,'EMP LIST '!$I$2:$I$121,)</f>
        <v/>
      </c>
      <c r="H522">
        <f>AI522-J522</f>
        <v>46298</v>
      </c>
      <c r="I522" t="str">
        <f t="array" ref="I522">XLOOKUP($B522,'EMP LIST '!$B$2:$B$121,'EMP LIST '!$H$2:$H$121,)</f>
        <v/>
      </c>
      <c r="AI522">
        <f>TODAY()</f>
        <v>46298</v>
      </c>
    </row>
    <row r="523">
      <c r="C523" t="str">
        <f t="array" ref="C523">XLOOKUP(B523,'EMP LIST '!$B$2:$B$121,'EMP LIST '!$E$2:$E$121,)</f>
        <v/>
      </c>
      <c r="D523" t="str">
        <f t="array" ref="D523">XLOOKUP($B523,'EMP LIST '!$B$2:$B$121,'EMP LIST '!$F$2:$F$121,)</f>
        <v/>
      </c>
      <c r="E523" t="str">
        <f t="array" ref="E523">XLOOKUP($B523,'EMP LIST '!$B$2:$B$121,'EMP LIST '!$I$2:$I$121,)</f>
        <v/>
      </c>
      <c r="H523">
        <f>AI523-J523</f>
        <v>46298</v>
      </c>
      <c r="I523" t="str">
        <f t="array" ref="I523">XLOOKUP($B523,'EMP LIST '!$B$2:$B$121,'EMP LIST '!$H$2:$H$121,)</f>
        <v/>
      </c>
      <c r="AI523">
        <f>TODAY()</f>
        <v>46298</v>
      </c>
    </row>
    <row r="524">
      <c r="C524" t="str">
        <f t="array" ref="C524">XLOOKUP(B524,'EMP LIST '!$B$2:$B$121,'EMP LIST '!$E$2:$E$121,)</f>
        <v/>
      </c>
      <c r="D524" t="str">
        <f t="array" ref="D524">XLOOKUP($B524,'EMP LIST '!$B$2:$B$121,'EMP LIST '!$F$2:$F$121,)</f>
        <v/>
      </c>
      <c r="E524" t="str">
        <f t="array" ref="E524">XLOOKUP($B524,'EMP LIST '!$B$2:$B$121,'EMP LIST '!$I$2:$I$121,)</f>
        <v/>
      </c>
      <c r="H524">
        <f>AI524-J524</f>
        <v>46298</v>
      </c>
      <c r="I524" t="str">
        <f t="array" ref="I524">XLOOKUP($B524,'EMP LIST '!$B$2:$B$121,'EMP LIST '!$H$2:$H$121,)</f>
        <v/>
      </c>
      <c r="AI524">
        <f>TODAY()</f>
        <v>46298</v>
      </c>
    </row>
    <row r="525">
      <c r="C525" t="str">
        <f t="array" ref="C525">XLOOKUP(B525,'EMP LIST '!$B$2:$B$121,'EMP LIST '!$E$2:$E$121,)</f>
        <v/>
      </c>
      <c r="D525" t="str">
        <f t="array" ref="D525">XLOOKUP($B525,'EMP LIST '!$B$2:$B$121,'EMP LIST '!$F$2:$F$121,)</f>
        <v/>
      </c>
      <c r="E525" t="str">
        <f t="array" ref="E525">XLOOKUP($B525,'EMP LIST '!$B$2:$B$121,'EMP LIST '!$I$2:$I$121,)</f>
        <v/>
      </c>
      <c r="H525">
        <f>AI525-J525</f>
        <v>46298</v>
      </c>
      <c r="I525" t="str">
        <f t="array" ref="I525">XLOOKUP($B525,'EMP LIST '!$B$2:$B$121,'EMP LIST '!$H$2:$H$121,)</f>
        <v/>
      </c>
      <c r="AI525">
        <f>TODAY()</f>
        <v>46298</v>
      </c>
    </row>
    <row r="526">
      <c r="C526" t="str">
        <f t="array" ref="C526">XLOOKUP(B526,'EMP LIST '!$B$2:$B$121,'EMP LIST '!$E$2:$E$121,)</f>
        <v/>
      </c>
      <c r="D526" t="str">
        <f t="array" ref="D526">XLOOKUP($B526,'EMP LIST '!$B$2:$B$121,'EMP LIST '!$F$2:$F$121,)</f>
        <v/>
      </c>
      <c r="E526" t="str">
        <f t="array" ref="E526">XLOOKUP($B526,'EMP LIST '!$B$2:$B$121,'EMP LIST '!$I$2:$I$121,)</f>
        <v/>
      </c>
      <c r="H526">
        <f>AI526-J526</f>
        <v>46298</v>
      </c>
      <c r="I526" t="str">
        <f t="array" ref="I526">XLOOKUP($B526,'EMP LIST '!$B$2:$B$121,'EMP LIST '!$H$2:$H$121,)</f>
        <v/>
      </c>
      <c r="AI526">
        <f>TODAY()</f>
        <v>46298</v>
      </c>
    </row>
    <row r="527">
      <c r="C527" t="str">
        <f t="array" ref="C527">XLOOKUP(B527,'EMP LIST '!$B$2:$B$121,'EMP LIST '!$E$2:$E$121,)</f>
        <v/>
      </c>
      <c r="D527" t="str">
        <f t="array" ref="D527">XLOOKUP($B527,'EMP LIST '!$B$2:$B$121,'EMP LIST '!$F$2:$F$121,)</f>
        <v/>
      </c>
      <c r="E527" t="str">
        <f t="array" ref="E527">XLOOKUP($B527,'EMP LIST '!$B$2:$B$121,'EMP LIST '!$I$2:$I$121,)</f>
        <v/>
      </c>
      <c r="H527">
        <f>AI527-J527</f>
        <v>46298</v>
      </c>
      <c r="I527" t="str">
        <f t="array" ref="I527">XLOOKUP($B527,'EMP LIST '!$B$2:$B$121,'EMP LIST '!$H$2:$H$121,)</f>
        <v/>
      </c>
      <c r="AI527">
        <f>TODAY()</f>
        <v>46298</v>
      </c>
    </row>
    <row r="528">
      <c r="C528" t="str">
        <f t="array" ref="C528">XLOOKUP(B528,'EMP LIST '!$B$2:$B$121,'EMP LIST '!$E$2:$E$121,)</f>
        <v/>
      </c>
      <c r="D528" t="str">
        <f t="array" ref="D528">XLOOKUP($B528,'EMP LIST '!$B$2:$B$121,'EMP LIST '!$F$2:$F$121,)</f>
        <v/>
      </c>
      <c r="E528" t="str">
        <f t="array" ref="E528">XLOOKUP($B528,'EMP LIST '!$B$2:$B$121,'EMP LIST '!$I$2:$I$121,)</f>
        <v/>
      </c>
      <c r="H528">
        <f>AI528-J528</f>
        <v>46298</v>
      </c>
      <c r="I528" t="str">
        <f t="array" ref="I528">XLOOKUP($B528,'EMP LIST '!$B$2:$B$121,'EMP LIST '!$H$2:$H$121,)</f>
        <v/>
      </c>
      <c r="AI528">
        <f>TODAY()</f>
        <v>46298</v>
      </c>
    </row>
    <row r="529">
      <c r="C529" t="str">
        <f t="array" ref="C529">XLOOKUP(B529,'EMP LIST '!$B$2:$B$121,'EMP LIST '!$E$2:$E$121,)</f>
        <v/>
      </c>
      <c r="D529" t="str">
        <f t="array" ref="D529">XLOOKUP($B529,'EMP LIST '!$B$2:$B$121,'EMP LIST '!$F$2:$F$121,)</f>
        <v/>
      </c>
      <c r="E529" t="str">
        <f t="array" ref="E529">XLOOKUP($B529,'EMP LIST '!$B$2:$B$121,'EMP LIST '!$I$2:$I$121,)</f>
        <v/>
      </c>
      <c r="H529">
        <f>AI529-J529</f>
        <v>46298</v>
      </c>
      <c r="I529" t="str">
        <f t="array" ref="I529">XLOOKUP($B529,'EMP LIST '!$B$2:$B$121,'EMP LIST '!$H$2:$H$121,)</f>
        <v/>
      </c>
      <c r="AI529">
        <f>TODAY()</f>
        <v>46298</v>
      </c>
    </row>
    <row r="530">
      <c r="C530" t="str">
        <f t="array" ref="C530">XLOOKUP(B530,'EMP LIST '!$B$2:$B$121,'EMP LIST '!$E$2:$E$121,)</f>
        <v/>
      </c>
      <c r="D530" t="str">
        <f t="array" ref="D530">XLOOKUP($B530,'EMP LIST '!$B$2:$B$121,'EMP LIST '!$F$2:$F$121,)</f>
        <v/>
      </c>
      <c r="E530" t="str">
        <f t="array" ref="E530">XLOOKUP($B530,'EMP LIST '!$B$2:$B$121,'EMP LIST '!$I$2:$I$121,)</f>
        <v/>
      </c>
      <c r="H530">
        <f>AI530-J530</f>
        <v>46298</v>
      </c>
      <c r="I530" t="str">
        <f t="array" ref="I530">XLOOKUP($B530,'EMP LIST '!$B$2:$B$121,'EMP LIST '!$H$2:$H$121,)</f>
        <v/>
      </c>
      <c r="AI530">
        <f>TODAY()</f>
        <v>46298</v>
      </c>
    </row>
    <row r="531">
      <c r="C531" t="str">
        <f t="array" ref="C531">XLOOKUP(B531,'EMP LIST '!$B$2:$B$121,'EMP LIST '!$E$2:$E$121,)</f>
        <v/>
      </c>
      <c r="D531" t="str">
        <f t="array" ref="D531">XLOOKUP($B531,'EMP LIST '!$B$2:$B$121,'EMP LIST '!$F$2:$F$121,)</f>
        <v/>
      </c>
      <c r="E531" t="str">
        <f t="array" ref="E531">XLOOKUP($B531,'EMP LIST '!$B$2:$B$121,'EMP LIST '!$I$2:$I$121,)</f>
        <v/>
      </c>
      <c r="H531">
        <f>AI531-J531</f>
        <v>46298</v>
      </c>
      <c r="I531" t="str">
        <f t="array" ref="I531">XLOOKUP($B531,'EMP LIST '!$B$2:$B$121,'EMP LIST '!$H$2:$H$121,)</f>
        <v/>
      </c>
      <c r="AI531">
        <f>TODAY()</f>
        <v>46298</v>
      </c>
    </row>
    <row r="532">
      <c r="C532" t="str">
        <f t="array" ref="C532">XLOOKUP(B532,'EMP LIST '!$B$2:$B$121,'EMP LIST '!$E$2:$E$121,)</f>
        <v/>
      </c>
      <c r="D532" t="str">
        <f t="array" ref="D532">XLOOKUP($B532,'EMP LIST '!$B$2:$B$121,'EMP LIST '!$F$2:$F$121,)</f>
        <v/>
      </c>
      <c r="E532" t="str">
        <f t="array" ref="E532">XLOOKUP($B532,'EMP LIST '!$B$2:$B$121,'EMP LIST '!$I$2:$I$121,)</f>
        <v/>
      </c>
      <c r="H532">
        <f>AI532-J532</f>
        <v>46298</v>
      </c>
      <c r="I532" t="str">
        <f t="array" ref="I532">XLOOKUP($B532,'EMP LIST '!$B$2:$B$121,'EMP LIST '!$H$2:$H$121,)</f>
        <v/>
      </c>
      <c r="AI532">
        <f>TODAY()</f>
        <v>46298</v>
      </c>
    </row>
    <row r="533">
      <c r="C533" t="str">
        <f t="array" ref="C533">XLOOKUP(B533,'EMP LIST '!$B$2:$B$121,'EMP LIST '!$E$2:$E$121,)</f>
        <v/>
      </c>
      <c r="D533" t="str">
        <f t="array" ref="D533">XLOOKUP($B533,'EMP LIST '!$B$2:$B$121,'EMP LIST '!$F$2:$F$121,)</f>
        <v/>
      </c>
      <c r="E533" t="str">
        <f t="array" ref="E533">XLOOKUP($B533,'EMP LIST '!$B$2:$B$121,'EMP LIST '!$I$2:$I$121,)</f>
        <v/>
      </c>
      <c r="H533">
        <f>AI533-J533</f>
        <v>46298</v>
      </c>
      <c r="I533" t="str">
        <f t="array" ref="I533">XLOOKUP($B533,'EMP LIST '!$B$2:$B$121,'EMP LIST '!$H$2:$H$121,)</f>
        <v/>
      </c>
      <c r="AI533">
        <f>TODAY()</f>
        <v>46298</v>
      </c>
    </row>
    <row r="534">
      <c r="C534" t="str">
        <f t="array" ref="C534">XLOOKUP(B534,'EMP LIST '!$B$2:$B$121,'EMP LIST '!$E$2:$E$121,)</f>
        <v/>
      </c>
      <c r="D534" t="str">
        <f t="array" ref="D534">XLOOKUP($B534,'EMP LIST '!$B$2:$B$121,'EMP LIST '!$F$2:$F$121,)</f>
        <v/>
      </c>
      <c r="E534" t="str">
        <f t="array" ref="E534">XLOOKUP($B534,'EMP LIST '!$B$2:$B$121,'EMP LIST '!$I$2:$I$121,)</f>
        <v/>
      </c>
      <c r="H534">
        <f>AI534-J534</f>
        <v>46298</v>
      </c>
      <c r="I534" t="str">
        <f t="array" ref="I534">XLOOKUP($B534,'EMP LIST '!$B$2:$B$121,'EMP LIST '!$H$2:$H$121,)</f>
        <v/>
      </c>
      <c r="AI534">
        <f>TODAY()</f>
        <v>46298</v>
      </c>
    </row>
    <row r="535">
      <c r="C535" t="str">
        <f t="array" ref="C535">XLOOKUP(B535,'EMP LIST '!$B$2:$B$121,'EMP LIST '!$E$2:$E$121,)</f>
        <v/>
      </c>
      <c r="D535" t="str">
        <f t="array" ref="D535">XLOOKUP($B535,'EMP LIST '!$B$2:$B$121,'EMP LIST '!$F$2:$F$121,)</f>
        <v/>
      </c>
      <c r="E535" t="str">
        <f t="array" ref="E535">XLOOKUP($B535,'EMP LIST '!$B$2:$B$121,'EMP LIST '!$I$2:$I$121,)</f>
        <v/>
      </c>
      <c r="H535">
        <f>AI535-J535</f>
        <v>46298</v>
      </c>
      <c r="I535" t="str">
        <f t="array" ref="I535">XLOOKUP($B535,'EMP LIST '!$B$2:$B$121,'EMP LIST '!$H$2:$H$121,)</f>
        <v/>
      </c>
      <c r="AI535">
        <f>TODAY()</f>
        <v>46298</v>
      </c>
    </row>
    <row r="536">
      <c r="C536" t="str">
        <f t="array" ref="C536">XLOOKUP(B536,'EMP LIST '!$B$2:$B$121,'EMP LIST '!$E$2:$E$121,)</f>
        <v/>
      </c>
      <c r="D536" t="str">
        <f t="array" ref="D536">XLOOKUP($B536,'EMP LIST '!$B$2:$B$121,'EMP LIST '!$F$2:$F$121,)</f>
        <v/>
      </c>
      <c r="E536" t="str">
        <f t="array" ref="E536">XLOOKUP($B536,'EMP LIST '!$B$2:$B$121,'EMP LIST '!$I$2:$I$121,)</f>
        <v/>
      </c>
      <c r="H536">
        <f>AI536-J536</f>
        <v>46298</v>
      </c>
      <c r="I536" t="str">
        <f t="array" ref="I536">XLOOKUP($B536,'EMP LIST '!$B$2:$B$121,'EMP LIST '!$H$2:$H$121,)</f>
        <v/>
      </c>
      <c r="AI536">
        <f>TODAY()</f>
        <v>46298</v>
      </c>
    </row>
    <row r="537">
      <c r="C537" t="str">
        <f t="array" ref="C537">XLOOKUP(B537,'EMP LIST '!$B$2:$B$121,'EMP LIST '!$E$2:$E$121,)</f>
        <v/>
      </c>
      <c r="D537" t="str">
        <f t="array" ref="D537">XLOOKUP($B537,'EMP LIST '!$B$2:$B$121,'EMP LIST '!$F$2:$F$121,)</f>
        <v/>
      </c>
      <c r="E537" t="str">
        <f t="array" ref="E537">XLOOKUP($B537,'EMP LIST '!$B$2:$B$121,'EMP LIST '!$I$2:$I$121,)</f>
        <v/>
      </c>
      <c r="H537">
        <f>AI537-J537</f>
        <v>46298</v>
      </c>
      <c r="I537" t="str">
        <f t="array" ref="I537">XLOOKUP($B537,'EMP LIST '!$B$2:$B$121,'EMP LIST '!$H$2:$H$121,)</f>
        <v/>
      </c>
      <c r="AI537">
        <f>TODAY()</f>
        <v>46298</v>
      </c>
    </row>
    <row r="538">
      <c r="C538" t="str">
        <f t="array" ref="C538">XLOOKUP(B538,'EMP LIST '!$B$2:$B$121,'EMP LIST '!$E$2:$E$121,)</f>
        <v/>
      </c>
      <c r="D538" t="str">
        <f t="array" ref="D538">XLOOKUP($B538,'EMP LIST '!$B$2:$B$121,'EMP LIST '!$F$2:$F$121,)</f>
        <v/>
      </c>
      <c r="E538" t="str">
        <f t="array" ref="E538">XLOOKUP($B538,'EMP LIST '!$B$2:$B$121,'EMP LIST '!$I$2:$I$121,)</f>
        <v/>
      </c>
      <c r="H538">
        <f>AI538-J538</f>
        <v>46298</v>
      </c>
      <c r="I538" t="str">
        <f t="array" ref="I538">XLOOKUP($B538,'EMP LIST '!$B$2:$B$121,'EMP LIST '!$H$2:$H$121,)</f>
        <v/>
      </c>
      <c r="AI538">
        <f>TODAY()</f>
        <v>46298</v>
      </c>
    </row>
    <row r="539">
      <c r="C539" t="str">
        <f t="array" ref="C539">XLOOKUP(B539,'EMP LIST '!$B$2:$B$121,'EMP LIST '!$E$2:$E$121,)</f>
        <v/>
      </c>
      <c r="D539" t="str">
        <f t="array" ref="D539">XLOOKUP($B539,'EMP LIST '!$B$2:$B$121,'EMP LIST '!$F$2:$F$121,)</f>
        <v/>
      </c>
      <c r="E539" t="str">
        <f t="array" ref="E539">XLOOKUP($B539,'EMP LIST '!$B$2:$B$121,'EMP LIST '!$I$2:$I$121,)</f>
        <v/>
      </c>
      <c r="H539">
        <f>AI539-J539</f>
        <v>46298</v>
      </c>
      <c r="I539" t="str">
        <f t="array" ref="I539">XLOOKUP($B539,'EMP LIST '!$B$2:$B$121,'EMP LIST '!$H$2:$H$121,)</f>
        <v/>
      </c>
      <c r="AI539">
        <f>TODAY()</f>
        <v>46298</v>
      </c>
    </row>
    <row r="540">
      <c r="C540" t="str">
        <f t="array" ref="C540">XLOOKUP(B540,'EMP LIST '!$B$2:$B$121,'EMP LIST '!$E$2:$E$121,)</f>
        <v/>
      </c>
      <c r="D540" t="str">
        <f t="array" ref="D540">XLOOKUP($B540,'EMP LIST '!$B$2:$B$121,'EMP LIST '!$F$2:$F$121,)</f>
        <v/>
      </c>
      <c r="E540" t="str">
        <f t="array" ref="E540">XLOOKUP($B540,'EMP LIST '!$B$2:$B$121,'EMP LIST '!$I$2:$I$121,)</f>
        <v/>
      </c>
      <c r="H540">
        <f>AI540-J540</f>
        <v>46298</v>
      </c>
      <c r="I540" t="str">
        <f t="array" ref="I540">XLOOKUP($B540,'EMP LIST '!$B$2:$B$121,'EMP LIST '!$H$2:$H$121,)</f>
        <v/>
      </c>
      <c r="AI540">
        <f>TODAY()</f>
        <v>46298</v>
      </c>
    </row>
    <row r="541">
      <c r="C541" t="str">
        <f t="array" ref="C541">XLOOKUP(B541,'EMP LIST '!$B$2:$B$121,'EMP LIST '!$E$2:$E$121,)</f>
        <v/>
      </c>
      <c r="D541" t="str">
        <f t="array" ref="D541">XLOOKUP($B541,'EMP LIST '!$B$2:$B$121,'EMP LIST '!$F$2:$F$121,)</f>
        <v/>
      </c>
      <c r="E541" t="str">
        <f t="array" ref="E541">XLOOKUP($B541,'EMP LIST '!$B$2:$B$121,'EMP LIST '!$I$2:$I$121,)</f>
        <v/>
      </c>
      <c r="H541">
        <f>AI541-J541</f>
        <v>46298</v>
      </c>
      <c r="I541" t="str">
        <f t="array" ref="I541">XLOOKUP($B541,'EMP LIST '!$B$2:$B$121,'EMP LIST '!$H$2:$H$121,)</f>
        <v/>
      </c>
      <c r="AI541">
        <f>TODAY()</f>
        <v>46298</v>
      </c>
    </row>
    <row r="542">
      <c r="C542" t="str">
        <f t="array" ref="C542">XLOOKUP(B542,'EMP LIST '!$B$2:$B$121,'EMP LIST '!$E$2:$E$121,)</f>
        <v/>
      </c>
      <c r="D542" t="str">
        <f t="array" ref="D542">XLOOKUP($B542,'EMP LIST '!$B$2:$B$121,'EMP LIST '!$F$2:$F$121,)</f>
        <v/>
      </c>
      <c r="E542" t="str">
        <f t="array" ref="E542">XLOOKUP($B542,'EMP LIST '!$B$2:$B$121,'EMP LIST '!$I$2:$I$121,)</f>
        <v/>
      </c>
      <c r="H542">
        <f>AI542-J542</f>
        <v>46298</v>
      </c>
      <c r="I542" t="str">
        <f t="array" ref="I542">XLOOKUP($B542,'EMP LIST '!$B$2:$B$121,'EMP LIST '!$H$2:$H$121,)</f>
        <v/>
      </c>
      <c r="AI542">
        <f>TODAY()</f>
        <v>46298</v>
      </c>
    </row>
    <row r="543">
      <c r="C543" t="str">
        <f t="array" ref="C543">XLOOKUP(B543,'EMP LIST '!$B$2:$B$121,'EMP LIST '!$E$2:$E$121,)</f>
        <v/>
      </c>
      <c r="D543" t="str">
        <f t="array" ref="D543">XLOOKUP($B543,'EMP LIST '!$B$2:$B$121,'EMP LIST '!$F$2:$F$121,)</f>
        <v/>
      </c>
      <c r="E543" t="str">
        <f t="array" ref="E543">XLOOKUP($B543,'EMP LIST '!$B$2:$B$121,'EMP LIST '!$I$2:$I$121,)</f>
        <v/>
      </c>
      <c r="H543">
        <f>AI543-J543</f>
        <v>46298</v>
      </c>
      <c r="I543" t="str">
        <f t="array" ref="I543">XLOOKUP($B543,'EMP LIST '!$B$2:$B$121,'EMP LIST '!$H$2:$H$121,)</f>
        <v/>
      </c>
      <c r="AI543">
        <f>TODAY()</f>
        <v>46298</v>
      </c>
    </row>
    <row r="544">
      <c r="C544" t="str">
        <f t="array" ref="C544">XLOOKUP(B544,'EMP LIST '!$B$2:$B$121,'EMP LIST '!$E$2:$E$121,)</f>
        <v/>
      </c>
      <c r="D544" t="str">
        <f t="array" ref="D544">XLOOKUP($B544,'EMP LIST '!$B$2:$B$121,'EMP LIST '!$F$2:$F$121,)</f>
        <v/>
      </c>
      <c r="E544" t="str">
        <f t="array" ref="E544">XLOOKUP($B544,'EMP LIST '!$B$2:$B$121,'EMP LIST '!$I$2:$I$121,)</f>
        <v/>
      </c>
      <c r="H544">
        <f>AI544-J544</f>
        <v>46298</v>
      </c>
      <c r="I544" t="str">
        <f t="array" ref="I544">XLOOKUP($B544,'EMP LIST '!$B$2:$B$121,'EMP LIST '!$H$2:$H$121,)</f>
        <v/>
      </c>
      <c r="AI544">
        <f>TODAY()</f>
        <v>46298</v>
      </c>
    </row>
    <row r="545">
      <c r="C545" t="str">
        <f t="array" ref="C545">XLOOKUP(B545,'EMP LIST '!$B$2:$B$121,'EMP LIST '!$E$2:$E$121,)</f>
        <v/>
      </c>
      <c r="D545" t="str">
        <f t="array" ref="D545">XLOOKUP($B545,'EMP LIST '!$B$2:$B$121,'EMP LIST '!$F$2:$F$121,)</f>
        <v/>
      </c>
      <c r="E545" t="str">
        <f t="array" ref="E545">XLOOKUP($B545,'EMP LIST '!$B$2:$B$121,'EMP LIST '!$I$2:$I$121,)</f>
        <v/>
      </c>
      <c r="H545">
        <f>AI545-J545</f>
        <v>46298</v>
      </c>
      <c r="I545" t="str">
        <f t="array" ref="I545">XLOOKUP($B545,'EMP LIST '!$B$2:$B$121,'EMP LIST '!$H$2:$H$121,)</f>
        <v/>
      </c>
      <c r="AI545">
        <f>TODAY()</f>
        <v>46298</v>
      </c>
    </row>
    <row r="546">
      <c r="C546" t="str">
        <f t="array" ref="C546">XLOOKUP(B546,'EMP LIST '!$B$2:$B$121,'EMP LIST '!$E$2:$E$121,)</f>
        <v/>
      </c>
      <c r="D546" t="str">
        <f t="array" ref="D546">XLOOKUP($B546,'EMP LIST '!$B$2:$B$121,'EMP LIST '!$F$2:$F$121,)</f>
        <v/>
      </c>
      <c r="E546" t="str">
        <f t="array" ref="E546">XLOOKUP($B546,'EMP LIST '!$B$2:$B$121,'EMP LIST '!$I$2:$I$121,)</f>
        <v/>
      </c>
      <c r="H546">
        <f>AI546-J546</f>
        <v>46298</v>
      </c>
      <c r="I546" t="str">
        <f t="array" ref="I546">XLOOKUP($B546,'EMP LIST '!$B$2:$B$121,'EMP LIST '!$H$2:$H$121,)</f>
        <v/>
      </c>
      <c r="AI546">
        <f>TODAY()</f>
        <v>46298</v>
      </c>
    </row>
    <row r="547">
      <c r="C547" t="str">
        <f t="array" ref="C547">XLOOKUP(B547,'EMP LIST '!$B$2:$B$121,'EMP LIST '!$E$2:$E$121,)</f>
        <v/>
      </c>
      <c r="D547" t="str">
        <f t="array" ref="D547">XLOOKUP($B547,'EMP LIST '!$B$2:$B$121,'EMP LIST '!$F$2:$F$121,)</f>
        <v/>
      </c>
      <c r="E547" t="str">
        <f t="array" ref="E547">XLOOKUP($B547,'EMP LIST '!$B$2:$B$121,'EMP LIST '!$I$2:$I$121,)</f>
        <v/>
      </c>
      <c r="H547">
        <f>AI547-J547</f>
        <v>46298</v>
      </c>
      <c r="I547" t="str">
        <f t="array" ref="I547">XLOOKUP($B547,'EMP LIST '!$B$2:$B$121,'EMP LIST '!$H$2:$H$121,)</f>
        <v/>
      </c>
      <c r="AI547">
        <f>TODAY()</f>
        <v>46298</v>
      </c>
    </row>
    <row r="548">
      <c r="C548" t="str">
        <f t="array" ref="C548">XLOOKUP(B548,'EMP LIST '!$B$2:$B$121,'EMP LIST '!$E$2:$E$121,)</f>
        <v/>
      </c>
      <c r="D548" t="str">
        <f t="array" ref="D548">XLOOKUP($B548,'EMP LIST '!$B$2:$B$121,'EMP LIST '!$F$2:$F$121,)</f>
        <v/>
      </c>
      <c r="E548" t="str">
        <f t="array" ref="E548">XLOOKUP($B548,'EMP LIST '!$B$2:$B$121,'EMP LIST '!$I$2:$I$121,)</f>
        <v/>
      </c>
      <c r="H548">
        <f>AI548-J548</f>
        <v>46298</v>
      </c>
      <c r="I548" t="str">
        <f t="array" ref="I548">XLOOKUP($B548,'EMP LIST '!$B$2:$B$121,'EMP LIST '!$H$2:$H$121,)</f>
        <v/>
      </c>
      <c r="AI548">
        <f>TODAY()</f>
        <v>46298</v>
      </c>
    </row>
    <row r="549">
      <c r="C549" t="str">
        <f t="array" ref="C549">XLOOKUP(B549,'EMP LIST '!$B$2:$B$121,'EMP LIST '!$E$2:$E$121,)</f>
        <v/>
      </c>
      <c r="D549" t="str">
        <f t="array" ref="D549">XLOOKUP($B549,'EMP LIST '!$B$2:$B$121,'EMP LIST '!$F$2:$F$121,)</f>
        <v/>
      </c>
      <c r="E549" t="str">
        <f t="array" ref="E549">XLOOKUP($B549,'EMP LIST '!$B$2:$B$121,'EMP LIST '!$I$2:$I$121,)</f>
        <v/>
      </c>
      <c r="H549">
        <f>AI549-J549</f>
        <v>46298</v>
      </c>
      <c r="I549" t="str">
        <f t="array" ref="I549">XLOOKUP($B549,'EMP LIST '!$B$2:$B$121,'EMP LIST '!$H$2:$H$121,)</f>
        <v/>
      </c>
      <c r="AI549">
        <f>TODAY()</f>
        <v>46298</v>
      </c>
    </row>
    <row r="550">
      <c r="C550" t="str">
        <f t="array" ref="C550">XLOOKUP(B550,'EMP LIST '!$B$2:$B$121,'EMP LIST '!$E$2:$E$121,)</f>
        <v/>
      </c>
      <c r="D550" t="str">
        <f t="array" ref="D550">XLOOKUP($B550,'EMP LIST '!$B$2:$B$121,'EMP LIST '!$F$2:$F$121,)</f>
        <v/>
      </c>
      <c r="E550" t="str">
        <f t="array" ref="E550">XLOOKUP($B550,'EMP LIST '!$B$2:$B$121,'EMP LIST '!$I$2:$I$121,)</f>
        <v/>
      </c>
      <c r="H550">
        <f>AI550-J550</f>
        <v>46298</v>
      </c>
      <c r="I550" t="str">
        <f t="array" ref="I550">XLOOKUP($B550,'EMP LIST '!$B$2:$B$121,'EMP LIST '!$H$2:$H$121,)</f>
        <v/>
      </c>
      <c r="AI550">
        <f>TODAY()</f>
        <v>46298</v>
      </c>
    </row>
    <row r="551">
      <c r="C551" t="str">
        <f t="array" ref="C551">XLOOKUP(B551,'EMP LIST '!$B$2:$B$121,'EMP LIST '!$E$2:$E$121,)</f>
        <v/>
      </c>
      <c r="D551" t="str">
        <f t="array" ref="D551">XLOOKUP($B551,'EMP LIST '!$B$2:$B$121,'EMP LIST '!$F$2:$F$121,)</f>
        <v/>
      </c>
      <c r="E551" t="str">
        <f t="array" ref="E551">XLOOKUP($B551,'EMP LIST '!$B$2:$B$121,'EMP LIST '!$I$2:$I$121,)</f>
        <v/>
      </c>
      <c r="H551">
        <f>AI551-J551</f>
        <v>46298</v>
      </c>
      <c r="I551" t="str">
        <f t="array" ref="I551">XLOOKUP($B551,'EMP LIST '!$B$2:$B$121,'EMP LIST '!$H$2:$H$121,)</f>
        <v/>
      </c>
      <c r="AI551">
        <f>TODAY()</f>
        <v>46298</v>
      </c>
    </row>
    <row r="552">
      <c r="C552" t="str">
        <f t="array" ref="C552">XLOOKUP(B552,'EMP LIST '!$B$2:$B$121,'EMP LIST '!$E$2:$E$121,)</f>
        <v/>
      </c>
      <c r="D552" t="str">
        <f t="array" ref="D552">XLOOKUP($B552,'EMP LIST '!$B$2:$B$121,'EMP LIST '!$F$2:$F$121,)</f>
        <v/>
      </c>
      <c r="E552" t="str">
        <f t="array" ref="E552">XLOOKUP($B552,'EMP LIST '!$B$2:$B$121,'EMP LIST '!$I$2:$I$121,)</f>
        <v/>
      </c>
      <c r="H552">
        <f>AI552-J552</f>
        <v>46298</v>
      </c>
      <c r="I552" t="str">
        <f t="array" ref="I552">XLOOKUP($B552,'EMP LIST '!$B$2:$B$121,'EMP LIST '!$H$2:$H$121,)</f>
        <v/>
      </c>
      <c r="AI552">
        <f>TODAY()</f>
        <v>46298</v>
      </c>
    </row>
    <row r="553">
      <c r="C553" t="str">
        <f t="array" ref="C553">XLOOKUP(B553,'EMP LIST '!$B$2:$B$121,'EMP LIST '!$E$2:$E$121,)</f>
        <v/>
      </c>
      <c r="D553" t="str">
        <f t="array" ref="D553">XLOOKUP($B553,'EMP LIST '!$B$2:$B$121,'EMP LIST '!$F$2:$F$121,)</f>
        <v/>
      </c>
      <c r="E553" t="str">
        <f t="array" ref="E553">XLOOKUP($B553,'EMP LIST '!$B$2:$B$121,'EMP LIST '!$I$2:$I$121,)</f>
        <v/>
      </c>
      <c r="H553">
        <f>AI553-J553</f>
        <v>46298</v>
      </c>
      <c r="I553" t="str">
        <f t="array" ref="I553">XLOOKUP($B553,'EMP LIST '!$B$2:$B$121,'EMP LIST '!$H$2:$H$121,)</f>
        <v/>
      </c>
      <c r="AI553">
        <f>TODAY()</f>
        <v>46298</v>
      </c>
    </row>
    <row r="554">
      <c r="C554" t="str">
        <f t="array" ref="C554">XLOOKUP(B554,'EMP LIST '!$B$2:$B$121,'EMP LIST '!$E$2:$E$121,)</f>
        <v/>
      </c>
      <c r="D554" t="str">
        <f t="array" ref="D554">XLOOKUP($B554,'EMP LIST '!$B$2:$B$121,'EMP LIST '!$F$2:$F$121,)</f>
        <v/>
      </c>
      <c r="E554" t="str">
        <f t="array" ref="E554">XLOOKUP($B554,'EMP LIST '!$B$2:$B$121,'EMP LIST '!$I$2:$I$121,)</f>
        <v/>
      </c>
      <c r="H554">
        <f>AI554-J554</f>
        <v>46298</v>
      </c>
      <c r="I554" t="str">
        <f t="array" ref="I554">XLOOKUP($B554,'EMP LIST '!$B$2:$B$121,'EMP LIST '!$H$2:$H$121,)</f>
        <v/>
      </c>
      <c r="AI554">
        <f>TODAY()</f>
        <v>46298</v>
      </c>
    </row>
    <row r="555">
      <c r="C555" t="str">
        <f t="array" ref="C555">XLOOKUP(B555,'EMP LIST '!$B$2:$B$121,'EMP LIST '!$E$2:$E$121,)</f>
        <v/>
      </c>
      <c r="D555" t="str">
        <f t="array" ref="D555">XLOOKUP($B555,'EMP LIST '!$B$2:$B$121,'EMP LIST '!$F$2:$F$121,)</f>
        <v/>
      </c>
      <c r="E555" t="str">
        <f t="array" ref="E555">XLOOKUP($B555,'EMP LIST '!$B$2:$B$121,'EMP LIST '!$I$2:$I$121,)</f>
        <v/>
      </c>
      <c r="H555">
        <f>AI555-J555</f>
        <v>46298</v>
      </c>
      <c r="I555" t="str">
        <f t="array" ref="I555">XLOOKUP($B555,'EMP LIST '!$B$2:$B$121,'EMP LIST '!$H$2:$H$121,)</f>
        <v/>
      </c>
      <c r="AI555">
        <f>TODAY()</f>
        <v>46298</v>
      </c>
    </row>
    <row r="556">
      <c r="C556" t="str">
        <f t="array" ref="C556">XLOOKUP(B556,'EMP LIST '!$B$2:$B$121,'EMP LIST '!$E$2:$E$121,)</f>
        <v/>
      </c>
      <c r="D556" t="str">
        <f t="array" ref="D556">XLOOKUP($B556,'EMP LIST '!$B$2:$B$121,'EMP LIST '!$F$2:$F$121,)</f>
        <v/>
      </c>
      <c r="E556" t="str">
        <f t="array" ref="E556">XLOOKUP($B556,'EMP LIST '!$B$2:$B$121,'EMP LIST '!$I$2:$I$121,)</f>
        <v/>
      </c>
      <c r="H556">
        <f>AI556-J556</f>
        <v>46298</v>
      </c>
      <c r="I556" t="str">
        <f t="array" ref="I556">XLOOKUP($B556,'EMP LIST '!$B$2:$B$121,'EMP LIST '!$H$2:$H$121,)</f>
        <v/>
      </c>
      <c r="AI556">
        <f>TODAY()</f>
        <v>46298</v>
      </c>
    </row>
    <row r="557">
      <c r="C557" t="str">
        <f t="array" ref="C557">XLOOKUP(B557,'EMP LIST '!$B$2:$B$121,'EMP LIST '!$E$2:$E$121,)</f>
        <v/>
      </c>
      <c r="D557" t="str">
        <f t="array" ref="D557">XLOOKUP($B557,'EMP LIST '!$B$2:$B$121,'EMP LIST '!$F$2:$F$121,)</f>
        <v/>
      </c>
      <c r="E557" t="str">
        <f t="array" ref="E557">XLOOKUP($B557,'EMP LIST '!$B$2:$B$121,'EMP LIST '!$I$2:$I$121,)</f>
        <v/>
      </c>
      <c r="H557">
        <f>AI557-J557</f>
        <v>46298</v>
      </c>
      <c r="I557" t="str">
        <f t="array" ref="I557">XLOOKUP($B557,'EMP LIST '!$B$2:$B$121,'EMP LIST '!$H$2:$H$121,)</f>
        <v/>
      </c>
      <c r="AI557">
        <f>TODAY()</f>
        <v>46298</v>
      </c>
    </row>
    <row r="558">
      <c r="C558" t="str">
        <f t="array" ref="C558">XLOOKUP(B558,'EMP LIST '!$B$2:$B$121,'EMP LIST '!$E$2:$E$121,)</f>
        <v/>
      </c>
      <c r="D558" t="str">
        <f t="array" ref="D558">XLOOKUP($B558,'EMP LIST '!$B$2:$B$121,'EMP LIST '!$F$2:$F$121,)</f>
        <v/>
      </c>
      <c r="E558" t="str">
        <f t="array" ref="E558">XLOOKUP($B558,'EMP LIST '!$B$2:$B$121,'EMP LIST '!$I$2:$I$121,)</f>
        <v/>
      </c>
      <c r="H558">
        <f>AI558-J558</f>
        <v>46298</v>
      </c>
      <c r="I558" t="str">
        <f t="array" ref="I558">XLOOKUP($B558,'EMP LIST '!$B$2:$B$121,'EMP LIST '!$H$2:$H$121,)</f>
        <v/>
      </c>
      <c r="AI558">
        <f>TODAY()</f>
        <v>46298</v>
      </c>
    </row>
    <row r="559">
      <c r="C559" t="str">
        <f t="array" ref="C559">XLOOKUP(B559,'EMP LIST '!$B$2:$B$121,'EMP LIST '!$E$2:$E$121,)</f>
        <v/>
      </c>
      <c r="D559" t="str">
        <f t="array" ref="D559">XLOOKUP($B559,'EMP LIST '!$B$2:$B$121,'EMP LIST '!$F$2:$F$121,)</f>
        <v/>
      </c>
      <c r="E559" t="str">
        <f t="array" ref="E559">XLOOKUP($B559,'EMP LIST '!$B$2:$B$121,'EMP LIST '!$I$2:$I$121,)</f>
        <v/>
      </c>
      <c r="H559">
        <f>AI559-J559</f>
        <v>46298</v>
      </c>
      <c r="I559" t="str">
        <f t="array" ref="I559">XLOOKUP($B559,'EMP LIST '!$B$2:$B$121,'EMP LIST '!$H$2:$H$121,)</f>
        <v/>
      </c>
      <c r="AI559">
        <f>TODAY()</f>
        <v>46298</v>
      </c>
    </row>
    <row r="560">
      <c r="C560" t="str">
        <f t="array" ref="C560">XLOOKUP(B560,'EMP LIST '!$B$2:$B$121,'EMP LIST '!$E$2:$E$121,)</f>
        <v/>
      </c>
      <c r="D560" t="str">
        <f t="array" ref="D560">XLOOKUP($B560,'EMP LIST '!$B$2:$B$121,'EMP LIST '!$F$2:$F$121,)</f>
        <v/>
      </c>
      <c r="E560" t="str">
        <f t="array" ref="E560">XLOOKUP($B560,'EMP LIST '!$B$2:$B$121,'EMP LIST '!$I$2:$I$121,)</f>
        <v/>
      </c>
      <c r="H560">
        <f>AI560-J560</f>
        <v>46298</v>
      </c>
      <c r="I560" t="str">
        <f t="array" ref="I560">XLOOKUP($B560,'EMP LIST '!$B$2:$B$121,'EMP LIST '!$H$2:$H$121,)</f>
        <v/>
      </c>
      <c r="AI560">
        <f>TODAY()</f>
        <v>46298</v>
      </c>
    </row>
    <row r="561">
      <c r="C561" t="str">
        <f t="array" ref="C561">XLOOKUP(B561,'EMP LIST '!$B$2:$B$121,'EMP LIST '!$E$2:$E$121,)</f>
        <v/>
      </c>
      <c r="D561" t="str">
        <f t="array" ref="D561">XLOOKUP($B561,'EMP LIST '!$B$2:$B$121,'EMP LIST '!$F$2:$F$121,)</f>
        <v/>
      </c>
      <c r="E561" t="str">
        <f t="array" ref="E561">XLOOKUP($B561,'EMP LIST '!$B$2:$B$121,'EMP LIST '!$I$2:$I$121,)</f>
        <v/>
      </c>
      <c r="H561">
        <f>AI561-J561</f>
        <v>46298</v>
      </c>
      <c r="I561" t="str">
        <f t="array" ref="I561">XLOOKUP($B561,'EMP LIST '!$B$2:$B$121,'EMP LIST '!$H$2:$H$121,)</f>
        <v/>
      </c>
      <c r="AI561">
        <f>TODAY()</f>
        <v>46298</v>
      </c>
    </row>
    <row r="562">
      <c r="C562" t="str">
        <f t="array" ref="C562">XLOOKUP(B562,'EMP LIST '!$B$2:$B$121,'EMP LIST '!$E$2:$E$121,)</f>
        <v/>
      </c>
      <c r="D562" t="str">
        <f t="array" ref="D562">XLOOKUP($B562,'EMP LIST '!$B$2:$B$121,'EMP LIST '!$F$2:$F$121,)</f>
        <v/>
      </c>
      <c r="E562" t="str">
        <f t="array" ref="E562">XLOOKUP($B562,'EMP LIST '!$B$2:$B$121,'EMP LIST '!$I$2:$I$121,)</f>
        <v/>
      </c>
      <c r="H562">
        <f>AI562-J562</f>
        <v>46298</v>
      </c>
      <c r="I562" t="str">
        <f t="array" ref="I562">XLOOKUP($B562,'EMP LIST '!$B$2:$B$121,'EMP LIST '!$H$2:$H$121,)</f>
        <v/>
      </c>
      <c r="AI562">
        <f>TODAY()</f>
        <v>46298</v>
      </c>
    </row>
    <row r="563">
      <c r="C563" t="str">
        <f t="array" ref="C563">XLOOKUP(B563,'EMP LIST '!$B$2:$B$121,'EMP LIST '!$E$2:$E$121,)</f>
        <v/>
      </c>
      <c r="D563" t="str">
        <f t="array" ref="D563">XLOOKUP($B563,'EMP LIST '!$B$2:$B$121,'EMP LIST '!$F$2:$F$121,)</f>
        <v/>
      </c>
      <c r="E563" t="str">
        <f t="array" ref="E563">XLOOKUP($B563,'EMP LIST '!$B$2:$B$121,'EMP LIST '!$I$2:$I$121,)</f>
        <v/>
      </c>
      <c r="H563">
        <f>AI563-J563</f>
        <v>46298</v>
      </c>
      <c r="I563" t="str">
        <f t="array" ref="I563">XLOOKUP($B563,'EMP LIST '!$B$2:$B$121,'EMP LIST '!$H$2:$H$121,)</f>
        <v/>
      </c>
      <c r="AI563">
        <f>TODAY()</f>
        <v>46298</v>
      </c>
    </row>
    <row r="564">
      <c r="C564" t="str">
        <f t="array" ref="C564">XLOOKUP(B564,'EMP LIST '!$B$2:$B$121,'EMP LIST '!$E$2:$E$121,)</f>
        <v/>
      </c>
      <c r="D564" t="str">
        <f t="array" ref="D564">XLOOKUP($B564,'EMP LIST '!$B$2:$B$121,'EMP LIST '!$F$2:$F$121,)</f>
        <v/>
      </c>
      <c r="E564" t="str">
        <f t="array" ref="E564">XLOOKUP($B564,'EMP LIST '!$B$2:$B$121,'EMP LIST '!$I$2:$I$121,)</f>
        <v/>
      </c>
      <c r="H564">
        <f>AI564-J564</f>
        <v>46298</v>
      </c>
      <c r="I564" t="str">
        <f t="array" ref="I564">XLOOKUP($B564,'EMP LIST '!$B$2:$B$121,'EMP LIST '!$H$2:$H$121,)</f>
        <v/>
      </c>
      <c r="AI564">
        <f>TODAY()</f>
        <v>46298</v>
      </c>
    </row>
    <row r="565">
      <c r="C565" t="str">
        <f t="array" ref="C565">XLOOKUP(B565,'EMP LIST '!$B$2:$B$121,'EMP LIST '!$E$2:$E$121,)</f>
        <v/>
      </c>
      <c r="D565" t="str">
        <f t="array" ref="D565">XLOOKUP($B565,'EMP LIST '!$B$2:$B$121,'EMP LIST '!$F$2:$F$121,)</f>
        <v/>
      </c>
      <c r="E565" t="str">
        <f t="array" ref="E565">XLOOKUP($B565,'EMP LIST '!$B$2:$B$121,'EMP LIST '!$I$2:$I$121,)</f>
        <v/>
      </c>
      <c r="H565">
        <f>AI565-J565</f>
        <v>46298</v>
      </c>
      <c r="I565" t="str">
        <f t="array" ref="I565">XLOOKUP($B565,'EMP LIST '!$B$2:$B$121,'EMP LIST '!$H$2:$H$121,)</f>
        <v/>
      </c>
      <c r="AI565">
        <f>TODAY()</f>
        <v>46298</v>
      </c>
    </row>
    <row r="566">
      <c r="C566" t="str">
        <f t="array" ref="C566">XLOOKUP(B566,'EMP LIST '!$B$2:$B$121,'EMP LIST '!$E$2:$E$121,)</f>
        <v/>
      </c>
      <c r="D566" t="str">
        <f t="array" ref="D566">XLOOKUP($B566,'EMP LIST '!$B$2:$B$121,'EMP LIST '!$F$2:$F$121,)</f>
        <v/>
      </c>
      <c r="E566" t="str">
        <f t="array" ref="E566">XLOOKUP($B566,'EMP LIST '!$B$2:$B$121,'EMP LIST '!$I$2:$I$121,)</f>
        <v/>
      </c>
      <c r="H566">
        <f>AI566-J566</f>
        <v>46298</v>
      </c>
      <c r="I566" t="str">
        <f t="array" ref="I566">XLOOKUP($B566,'EMP LIST '!$B$2:$B$121,'EMP LIST '!$H$2:$H$121,)</f>
        <v/>
      </c>
      <c r="AI566">
        <f>TODAY()</f>
        <v>46298</v>
      </c>
    </row>
    <row r="567">
      <c r="C567" t="str">
        <f t="array" ref="C567">XLOOKUP(B567,'EMP LIST '!$B$2:$B$121,'EMP LIST '!$E$2:$E$121,)</f>
        <v/>
      </c>
      <c r="D567" t="str">
        <f t="array" ref="D567">XLOOKUP($B567,'EMP LIST '!$B$2:$B$121,'EMP LIST '!$F$2:$F$121,)</f>
        <v/>
      </c>
      <c r="E567" t="str">
        <f t="array" ref="E567">XLOOKUP($B567,'EMP LIST '!$B$2:$B$121,'EMP LIST '!$I$2:$I$121,)</f>
        <v/>
      </c>
      <c r="H567">
        <f>AI567-J567</f>
        <v>46298</v>
      </c>
      <c r="I567" t="str">
        <f t="array" ref="I567">XLOOKUP($B567,'EMP LIST '!$B$2:$B$121,'EMP LIST '!$H$2:$H$121,)</f>
        <v/>
      </c>
      <c r="AI567">
        <f>TODAY()</f>
        <v>46298</v>
      </c>
    </row>
    <row r="568">
      <c r="C568" t="str">
        <f t="array" ref="C568">XLOOKUP(B568,'EMP LIST '!$B$2:$B$121,'EMP LIST '!$E$2:$E$121,)</f>
        <v/>
      </c>
      <c r="D568" t="str">
        <f t="array" ref="D568">XLOOKUP($B568,'EMP LIST '!$B$2:$B$121,'EMP LIST '!$F$2:$F$121,)</f>
        <v/>
      </c>
      <c r="E568" t="str">
        <f t="array" ref="E568">XLOOKUP($B568,'EMP LIST '!$B$2:$B$121,'EMP LIST '!$I$2:$I$121,)</f>
        <v/>
      </c>
      <c r="H568">
        <f>AI568-J568</f>
        <v>46298</v>
      </c>
      <c r="I568" t="str">
        <f t="array" ref="I568">XLOOKUP($B568,'EMP LIST '!$B$2:$B$121,'EMP LIST '!$H$2:$H$121,)</f>
        <v/>
      </c>
      <c r="AI568">
        <f>TODAY()</f>
        <v>46298</v>
      </c>
    </row>
    <row r="569">
      <c r="C569" t="str">
        <f t="array" ref="C569">XLOOKUP(B569,'EMP LIST '!$B$2:$B$121,'EMP LIST '!$E$2:$E$121,)</f>
        <v/>
      </c>
      <c r="D569" t="str">
        <f t="array" ref="D569">XLOOKUP($B569,'EMP LIST '!$B$2:$B$121,'EMP LIST '!$F$2:$F$121,)</f>
        <v/>
      </c>
      <c r="E569" t="str">
        <f t="array" ref="E569">XLOOKUP($B569,'EMP LIST '!$B$2:$B$121,'EMP LIST '!$I$2:$I$121,)</f>
        <v/>
      </c>
      <c r="H569">
        <f>AI569-J569</f>
        <v>46298</v>
      </c>
      <c r="I569" t="str">
        <f t="array" ref="I569">XLOOKUP($B569,'EMP LIST '!$B$2:$B$121,'EMP LIST '!$H$2:$H$121,)</f>
        <v/>
      </c>
      <c r="AI569">
        <f>TODAY()</f>
        <v>46298</v>
      </c>
    </row>
    <row r="570">
      <c r="C570" t="str">
        <f t="array" ref="C570">XLOOKUP(B570,'EMP LIST '!$B$2:$B$121,'EMP LIST '!$E$2:$E$121,)</f>
        <v/>
      </c>
      <c r="D570" t="str">
        <f t="array" ref="D570">XLOOKUP($B570,'EMP LIST '!$B$2:$B$121,'EMP LIST '!$F$2:$F$121,)</f>
        <v/>
      </c>
      <c r="E570" t="str">
        <f t="array" ref="E570">XLOOKUP($B570,'EMP LIST '!$B$2:$B$121,'EMP LIST '!$I$2:$I$121,)</f>
        <v/>
      </c>
      <c r="H570">
        <f>AI570-J570</f>
        <v>46298</v>
      </c>
      <c r="I570" t="str">
        <f t="array" ref="I570">XLOOKUP($B570,'EMP LIST '!$B$2:$B$121,'EMP LIST '!$H$2:$H$121,)</f>
        <v/>
      </c>
      <c r="AI570">
        <f>TODAY()</f>
        <v>46298</v>
      </c>
    </row>
    <row r="571">
      <c r="C571" t="str">
        <f t="array" ref="C571">XLOOKUP(B571,'EMP LIST '!$B$2:$B$121,'EMP LIST '!$E$2:$E$121,)</f>
        <v/>
      </c>
      <c r="D571" t="str">
        <f t="array" ref="D571">XLOOKUP($B571,'EMP LIST '!$B$2:$B$121,'EMP LIST '!$F$2:$F$121,)</f>
        <v/>
      </c>
      <c r="E571" t="str">
        <f t="array" ref="E571">XLOOKUP($B571,'EMP LIST '!$B$2:$B$121,'EMP LIST '!$I$2:$I$121,)</f>
        <v/>
      </c>
      <c r="H571">
        <f>AI571-J571</f>
        <v>46298</v>
      </c>
      <c r="I571" t="str">
        <f t="array" ref="I571">XLOOKUP($B571,'EMP LIST '!$B$2:$B$121,'EMP LIST '!$H$2:$H$121,)</f>
        <v/>
      </c>
      <c r="AI571">
        <f>TODAY()</f>
        <v>46298</v>
      </c>
    </row>
    <row r="572">
      <c r="C572" t="str">
        <f t="array" ref="C572">XLOOKUP(B572,'EMP LIST '!$B$2:$B$121,'EMP LIST '!$E$2:$E$121,)</f>
        <v/>
      </c>
      <c r="D572" t="str">
        <f t="array" ref="D572">XLOOKUP($B572,'EMP LIST '!$B$2:$B$121,'EMP LIST '!$F$2:$F$121,)</f>
        <v/>
      </c>
      <c r="E572" t="str">
        <f t="array" ref="E572">XLOOKUP($B572,'EMP LIST '!$B$2:$B$121,'EMP LIST '!$I$2:$I$121,)</f>
        <v/>
      </c>
      <c r="H572">
        <f>AI572-J572</f>
        <v>46298</v>
      </c>
      <c r="I572" t="str">
        <f t="array" ref="I572">XLOOKUP($B572,'EMP LIST '!$B$2:$B$121,'EMP LIST '!$H$2:$H$121,)</f>
        <v/>
      </c>
      <c r="AI572">
        <f>TODAY()</f>
        <v>46298</v>
      </c>
    </row>
    <row r="573">
      <c r="C573" t="str">
        <f t="array" ref="C573">XLOOKUP(B573,'EMP LIST '!$B$2:$B$121,'EMP LIST '!$E$2:$E$121,)</f>
        <v/>
      </c>
      <c r="D573" t="str">
        <f t="array" ref="D573">XLOOKUP($B573,'EMP LIST '!$B$2:$B$121,'EMP LIST '!$F$2:$F$121,)</f>
        <v/>
      </c>
      <c r="E573" t="str">
        <f t="array" ref="E573">XLOOKUP($B573,'EMP LIST '!$B$2:$B$121,'EMP LIST '!$I$2:$I$121,)</f>
        <v/>
      </c>
      <c r="H573">
        <f>AI573-J573</f>
        <v>46298</v>
      </c>
      <c r="I573" t="str">
        <f t="array" ref="I573">XLOOKUP($B573,'EMP LIST '!$B$2:$B$121,'EMP LIST '!$H$2:$H$121,)</f>
        <v/>
      </c>
      <c r="AI573">
        <f>TODAY()</f>
        <v>46298</v>
      </c>
    </row>
    <row r="574">
      <c r="C574" t="str">
        <f t="array" ref="C574">XLOOKUP(B574,'EMP LIST '!$B$2:$B$121,'EMP LIST '!$E$2:$E$121,)</f>
        <v/>
      </c>
      <c r="D574" t="str">
        <f t="array" ref="D574">XLOOKUP($B574,'EMP LIST '!$B$2:$B$121,'EMP LIST '!$F$2:$F$121,)</f>
        <v/>
      </c>
      <c r="E574" t="str">
        <f t="array" ref="E574">XLOOKUP($B574,'EMP LIST '!$B$2:$B$121,'EMP LIST '!$I$2:$I$121,)</f>
        <v/>
      </c>
      <c r="H574">
        <f>AI574-J574</f>
        <v>46298</v>
      </c>
      <c r="I574" t="str">
        <f t="array" ref="I574">XLOOKUP($B574,'EMP LIST '!$B$2:$B$121,'EMP LIST '!$H$2:$H$121,)</f>
        <v/>
      </c>
      <c r="AI574">
        <f>TODAY()</f>
        <v>46298</v>
      </c>
    </row>
    <row r="575">
      <c r="C575" t="str">
        <f t="array" ref="C575">XLOOKUP(B575,'EMP LIST '!$B$2:$B$121,'EMP LIST '!$E$2:$E$121,)</f>
        <v/>
      </c>
      <c r="D575" t="str">
        <f t="array" ref="D575">XLOOKUP($B575,'EMP LIST '!$B$2:$B$121,'EMP LIST '!$F$2:$F$121,)</f>
        <v/>
      </c>
      <c r="E575" t="str">
        <f t="array" ref="E575">XLOOKUP($B575,'EMP LIST '!$B$2:$B$121,'EMP LIST '!$I$2:$I$121,)</f>
        <v/>
      </c>
      <c r="H575">
        <f>AI575-J575</f>
        <v>46298</v>
      </c>
      <c r="I575" t="str">
        <f t="array" ref="I575">XLOOKUP($B575,'EMP LIST '!$B$2:$B$121,'EMP LIST '!$H$2:$H$121,)</f>
        <v/>
      </c>
      <c r="AI575">
        <f>TODAY()</f>
        <v>46298</v>
      </c>
    </row>
    <row r="576">
      <c r="C576" t="str">
        <f t="array" ref="C576">XLOOKUP(B576,'EMP LIST '!$B$2:$B$121,'EMP LIST '!$E$2:$E$121,)</f>
        <v/>
      </c>
      <c r="D576" t="str">
        <f t="array" ref="D576">XLOOKUP($B576,'EMP LIST '!$B$2:$B$121,'EMP LIST '!$F$2:$F$121,)</f>
        <v/>
      </c>
      <c r="E576" t="str">
        <f t="array" ref="E576">XLOOKUP($B576,'EMP LIST '!$B$2:$B$121,'EMP LIST '!$I$2:$I$121,)</f>
        <v/>
      </c>
      <c r="H576">
        <f>AI576-J576</f>
        <v>46298</v>
      </c>
      <c r="I576" t="str">
        <f t="array" ref="I576">XLOOKUP($B576,'EMP LIST '!$B$2:$B$121,'EMP LIST '!$H$2:$H$121,)</f>
        <v/>
      </c>
      <c r="AI576">
        <f>TODAY()</f>
        <v>46298</v>
      </c>
    </row>
    <row r="577">
      <c r="C577" t="str">
        <f t="array" ref="C577">XLOOKUP(B577,'EMP LIST '!$B$2:$B$121,'EMP LIST '!$E$2:$E$121,)</f>
        <v/>
      </c>
      <c r="D577" t="str">
        <f t="array" ref="D577">XLOOKUP($B577,'EMP LIST '!$B$2:$B$121,'EMP LIST '!$F$2:$F$121,)</f>
        <v/>
      </c>
      <c r="E577" t="str">
        <f t="array" ref="E577">XLOOKUP($B577,'EMP LIST '!$B$2:$B$121,'EMP LIST '!$I$2:$I$121,)</f>
        <v/>
      </c>
      <c r="H577">
        <f>AI577-J577</f>
        <v>46298</v>
      </c>
      <c r="I577" t="str">
        <f t="array" ref="I577">XLOOKUP($B577,'EMP LIST '!$B$2:$B$121,'EMP LIST '!$H$2:$H$121,)</f>
        <v/>
      </c>
      <c r="AI577">
        <f>TODAY()</f>
        <v>46298</v>
      </c>
    </row>
    <row r="578">
      <c r="C578" t="str">
        <f t="array" ref="C578">XLOOKUP(B578,'EMP LIST '!$B$2:$B$121,'EMP LIST '!$E$2:$E$121,)</f>
        <v/>
      </c>
      <c r="D578" t="str">
        <f t="array" ref="D578">XLOOKUP($B578,'EMP LIST '!$B$2:$B$121,'EMP LIST '!$F$2:$F$121,)</f>
        <v/>
      </c>
      <c r="E578" t="str">
        <f t="array" ref="E578">XLOOKUP($B578,'EMP LIST '!$B$2:$B$121,'EMP LIST '!$I$2:$I$121,)</f>
        <v/>
      </c>
      <c r="H578">
        <f>AI578-J578</f>
        <v>46298</v>
      </c>
      <c r="I578" t="str">
        <f t="array" ref="I578">XLOOKUP($B578,'EMP LIST '!$B$2:$B$121,'EMP LIST '!$H$2:$H$121,)</f>
        <v/>
      </c>
      <c r="AI578">
        <f>TODAY()</f>
        <v>46298</v>
      </c>
    </row>
    <row r="579">
      <c r="C579" t="str">
        <f t="array" ref="C579">XLOOKUP(B579,'EMP LIST '!$B$2:$B$121,'EMP LIST '!$E$2:$E$121,)</f>
        <v/>
      </c>
      <c r="D579" t="str">
        <f t="array" ref="D579">XLOOKUP($B579,'EMP LIST '!$B$2:$B$121,'EMP LIST '!$F$2:$F$121,)</f>
        <v/>
      </c>
      <c r="E579" t="str">
        <f t="array" ref="E579">XLOOKUP($B579,'EMP LIST '!$B$2:$B$121,'EMP LIST '!$I$2:$I$121,)</f>
        <v/>
      </c>
      <c r="H579">
        <f>AI579-J579</f>
        <v>46298</v>
      </c>
      <c r="I579" t="str">
        <f t="array" ref="I579">XLOOKUP($B579,'EMP LIST '!$B$2:$B$121,'EMP LIST '!$H$2:$H$121,)</f>
        <v/>
      </c>
      <c r="AI579">
        <f>TODAY()</f>
        <v>46298</v>
      </c>
    </row>
    <row r="580">
      <c r="C580" t="str">
        <f t="array" ref="C580">XLOOKUP(B580,'EMP LIST '!$B$2:$B$121,'EMP LIST '!$E$2:$E$121,)</f>
        <v/>
      </c>
      <c r="D580" t="str">
        <f t="array" ref="D580">XLOOKUP($B580,'EMP LIST '!$B$2:$B$121,'EMP LIST '!$F$2:$F$121,)</f>
        <v/>
      </c>
      <c r="E580" t="str">
        <f t="array" ref="E580">XLOOKUP($B580,'EMP LIST '!$B$2:$B$121,'EMP LIST '!$I$2:$I$121,)</f>
        <v/>
      </c>
      <c r="H580">
        <f>AI580-J580</f>
        <v>46298</v>
      </c>
      <c r="I580" t="str">
        <f t="array" ref="I580">XLOOKUP($B580,'EMP LIST '!$B$2:$B$121,'EMP LIST '!$H$2:$H$121,)</f>
        <v/>
      </c>
      <c r="AI580">
        <f>TODAY()</f>
        <v>46298</v>
      </c>
    </row>
    <row r="581">
      <c r="C581" t="str">
        <f t="array" ref="C581">XLOOKUP(B581,'EMP LIST '!$B$2:$B$121,'EMP LIST '!$E$2:$E$121,)</f>
        <v/>
      </c>
      <c r="D581" t="str">
        <f t="array" ref="D581">XLOOKUP($B581,'EMP LIST '!$B$2:$B$121,'EMP LIST '!$F$2:$F$121,)</f>
        <v/>
      </c>
      <c r="E581" t="str">
        <f t="array" ref="E581">XLOOKUP($B581,'EMP LIST '!$B$2:$B$121,'EMP LIST '!$I$2:$I$121,)</f>
        <v/>
      </c>
      <c r="H581">
        <f>AI581-J581</f>
        <v>46298</v>
      </c>
      <c r="I581" t="str">
        <f t="array" ref="I581">XLOOKUP($B581,'EMP LIST '!$B$2:$B$121,'EMP LIST '!$H$2:$H$121,)</f>
        <v/>
      </c>
      <c r="AI581">
        <f>TODAY()</f>
        <v>46298</v>
      </c>
    </row>
    <row r="582">
      <c r="C582" t="str">
        <f t="array" ref="C582">XLOOKUP(B582,'EMP LIST '!$B$2:$B$121,'EMP LIST '!$E$2:$E$121,)</f>
        <v/>
      </c>
      <c r="D582" t="str">
        <f t="array" ref="D582">XLOOKUP($B582,'EMP LIST '!$B$2:$B$121,'EMP LIST '!$F$2:$F$121,)</f>
        <v/>
      </c>
      <c r="E582" t="str">
        <f t="array" ref="E582">XLOOKUP($B582,'EMP LIST '!$B$2:$B$121,'EMP LIST '!$I$2:$I$121,)</f>
        <v/>
      </c>
      <c r="H582">
        <f>AI582-J582</f>
        <v>46298</v>
      </c>
      <c r="I582" t="str">
        <f t="array" ref="I582">XLOOKUP($B582,'EMP LIST '!$B$2:$B$121,'EMP LIST '!$H$2:$H$121,)</f>
        <v/>
      </c>
      <c r="AI582">
        <f>TODAY()</f>
        <v>46298</v>
      </c>
    </row>
    <row r="583">
      <c r="C583" t="str">
        <f t="array" ref="C583">XLOOKUP(B583,'EMP LIST '!$B$2:$B$121,'EMP LIST '!$E$2:$E$121,)</f>
        <v/>
      </c>
      <c r="D583" t="str">
        <f t="array" ref="D583">XLOOKUP($B583,'EMP LIST '!$B$2:$B$121,'EMP LIST '!$F$2:$F$121,)</f>
        <v/>
      </c>
      <c r="E583" t="str">
        <f t="array" ref="E583">XLOOKUP($B583,'EMP LIST '!$B$2:$B$121,'EMP LIST '!$I$2:$I$121,)</f>
        <v/>
      </c>
      <c r="H583">
        <f>AI583-J583</f>
        <v>46298</v>
      </c>
      <c r="I583" t="str">
        <f t="array" ref="I583">XLOOKUP($B583,'EMP LIST '!$B$2:$B$121,'EMP LIST '!$H$2:$H$121,)</f>
        <v/>
      </c>
      <c r="AI583">
        <f>TODAY()</f>
        <v>46298</v>
      </c>
    </row>
    <row r="584">
      <c r="C584" t="str">
        <f t="array" ref="C584">XLOOKUP(B584,'EMP LIST '!$B$2:$B$121,'EMP LIST '!$E$2:$E$121,)</f>
        <v/>
      </c>
      <c r="D584" t="str">
        <f t="array" ref="D584">XLOOKUP($B584,'EMP LIST '!$B$2:$B$121,'EMP LIST '!$F$2:$F$121,)</f>
        <v/>
      </c>
      <c r="E584" t="str">
        <f t="array" ref="E584">XLOOKUP($B584,'EMP LIST '!$B$2:$B$121,'EMP LIST '!$I$2:$I$121,)</f>
        <v/>
      </c>
      <c r="H584">
        <f>AI584-J584</f>
        <v>46298</v>
      </c>
      <c r="I584" t="str">
        <f t="array" ref="I584">XLOOKUP($B584,'EMP LIST '!$B$2:$B$121,'EMP LIST '!$H$2:$H$121,)</f>
        <v/>
      </c>
      <c r="AI584">
        <f>TODAY()</f>
        <v>46298</v>
      </c>
    </row>
    <row r="585">
      <c r="C585" t="str">
        <f t="array" ref="C585">XLOOKUP(B585,'EMP LIST '!$B$2:$B$121,'EMP LIST '!$E$2:$E$121,)</f>
        <v/>
      </c>
      <c r="D585" t="str">
        <f t="array" ref="D585">XLOOKUP($B585,'EMP LIST '!$B$2:$B$121,'EMP LIST '!$F$2:$F$121,)</f>
        <v/>
      </c>
      <c r="E585" t="str">
        <f t="array" ref="E585">XLOOKUP($B585,'EMP LIST '!$B$2:$B$121,'EMP LIST '!$I$2:$I$121,)</f>
        <v/>
      </c>
      <c r="H585">
        <f>AI585-J585</f>
        <v>46298</v>
      </c>
      <c r="I585" t="str">
        <f t="array" ref="I585">XLOOKUP($B585,'EMP LIST '!$B$2:$B$121,'EMP LIST '!$H$2:$H$121,)</f>
        <v/>
      </c>
      <c r="AI585">
        <f>TODAY()</f>
        <v>46298</v>
      </c>
    </row>
    <row r="586">
      <c r="C586" t="str">
        <f t="array" ref="C586">XLOOKUP(B586,'EMP LIST '!$B$2:$B$121,'EMP LIST '!$E$2:$E$121,)</f>
        <v/>
      </c>
      <c r="D586" t="str">
        <f t="array" ref="D586">XLOOKUP($B586,'EMP LIST '!$B$2:$B$121,'EMP LIST '!$F$2:$F$121,)</f>
        <v/>
      </c>
      <c r="E586" t="str">
        <f t="array" ref="E586">XLOOKUP($B586,'EMP LIST '!$B$2:$B$121,'EMP LIST '!$I$2:$I$121,)</f>
        <v/>
      </c>
      <c r="H586">
        <f>AI586-J586</f>
        <v>46298</v>
      </c>
      <c r="I586" t="str">
        <f t="array" ref="I586">XLOOKUP($B586,'EMP LIST '!$B$2:$B$121,'EMP LIST '!$H$2:$H$121,)</f>
        <v/>
      </c>
      <c r="AI586">
        <f>TODAY()</f>
        <v>46298</v>
      </c>
    </row>
    <row r="587">
      <c r="C587" t="str">
        <f t="array" ref="C587">XLOOKUP(B587,'EMP LIST '!$B$2:$B$121,'EMP LIST '!$E$2:$E$121,)</f>
        <v/>
      </c>
      <c r="D587" t="str">
        <f t="array" ref="D587">XLOOKUP($B587,'EMP LIST '!$B$2:$B$121,'EMP LIST '!$F$2:$F$121,)</f>
        <v/>
      </c>
      <c r="E587" t="str">
        <f t="array" ref="E587">XLOOKUP($B587,'EMP LIST '!$B$2:$B$121,'EMP LIST '!$I$2:$I$121,)</f>
        <v/>
      </c>
      <c r="H587">
        <f>AI587-J587</f>
        <v>46298</v>
      </c>
      <c r="I587" t="str">
        <f t="array" ref="I587">XLOOKUP($B587,'EMP LIST '!$B$2:$B$121,'EMP LIST '!$H$2:$H$121,)</f>
        <v/>
      </c>
      <c r="AI587">
        <f>TODAY()</f>
        <v>46298</v>
      </c>
    </row>
    <row r="588">
      <c r="C588" t="str">
        <f t="array" ref="C588">XLOOKUP(B588,'EMP LIST '!$B$2:$B$121,'EMP LIST '!$E$2:$E$121,)</f>
        <v/>
      </c>
      <c r="D588" t="str">
        <f t="array" ref="D588">XLOOKUP($B588,'EMP LIST '!$B$2:$B$121,'EMP LIST '!$F$2:$F$121,)</f>
        <v/>
      </c>
      <c r="E588" t="str">
        <f t="array" ref="E588">XLOOKUP($B588,'EMP LIST '!$B$2:$B$121,'EMP LIST '!$I$2:$I$121,)</f>
        <v/>
      </c>
      <c r="H588">
        <f>AI588-J588</f>
        <v>46298</v>
      </c>
      <c r="I588" t="str">
        <f t="array" ref="I588">XLOOKUP($B588,'EMP LIST '!$B$2:$B$121,'EMP LIST '!$H$2:$H$121,)</f>
        <v/>
      </c>
      <c r="AI588">
        <f>TODAY()</f>
        <v>46298</v>
      </c>
    </row>
    <row r="589">
      <c r="C589" t="str">
        <f t="array" ref="C589">XLOOKUP(B589,'EMP LIST '!$B$2:$B$121,'EMP LIST '!$E$2:$E$121,)</f>
        <v/>
      </c>
      <c r="D589" t="str">
        <f t="array" ref="D589">XLOOKUP($B589,'EMP LIST '!$B$2:$B$121,'EMP LIST '!$F$2:$F$121,)</f>
        <v/>
      </c>
      <c r="E589" t="str">
        <f t="array" ref="E589">XLOOKUP($B589,'EMP LIST '!$B$2:$B$121,'EMP LIST '!$I$2:$I$121,)</f>
        <v/>
      </c>
      <c r="H589">
        <f>AI589-J589</f>
        <v>46298</v>
      </c>
      <c r="I589" t="str">
        <f t="array" ref="I589">XLOOKUP($B589,'EMP LIST '!$B$2:$B$121,'EMP LIST '!$H$2:$H$121,)</f>
        <v/>
      </c>
      <c r="AI589">
        <f>TODAY()</f>
        <v>46298</v>
      </c>
    </row>
    <row r="590">
      <c r="C590" t="str">
        <f t="array" ref="C590">XLOOKUP(B590,'EMP LIST '!$B$2:$B$121,'EMP LIST '!$E$2:$E$121,)</f>
        <v/>
      </c>
      <c r="D590" t="str">
        <f t="array" ref="D590">XLOOKUP($B590,'EMP LIST '!$B$2:$B$121,'EMP LIST '!$F$2:$F$121,)</f>
        <v/>
      </c>
      <c r="E590" t="str">
        <f t="array" ref="E590">XLOOKUP($B590,'EMP LIST '!$B$2:$B$121,'EMP LIST '!$I$2:$I$121,)</f>
        <v/>
      </c>
      <c r="H590">
        <f>AI590-J590</f>
        <v>46298</v>
      </c>
      <c r="I590" t="str">
        <f t="array" ref="I590">XLOOKUP($B590,'EMP LIST '!$B$2:$B$121,'EMP LIST '!$H$2:$H$121,)</f>
        <v/>
      </c>
      <c r="AI590">
        <f>TODAY()</f>
        <v>46298</v>
      </c>
    </row>
    <row r="591">
      <c r="C591" t="str">
        <f t="array" ref="C591">XLOOKUP(B591,'EMP LIST '!$B$2:$B$121,'EMP LIST '!$E$2:$E$121,)</f>
        <v/>
      </c>
      <c r="D591" t="str">
        <f t="array" ref="D591">XLOOKUP($B591,'EMP LIST '!$B$2:$B$121,'EMP LIST '!$F$2:$F$121,)</f>
        <v/>
      </c>
      <c r="E591" t="str">
        <f t="array" ref="E591">XLOOKUP($B591,'EMP LIST '!$B$2:$B$121,'EMP LIST '!$I$2:$I$121,)</f>
        <v/>
      </c>
      <c r="H591">
        <f>AI591-J591</f>
        <v>46298</v>
      </c>
      <c r="I591" t="str">
        <f t="array" ref="I591">XLOOKUP($B591,'EMP LIST '!$B$2:$B$121,'EMP LIST '!$H$2:$H$121,)</f>
        <v/>
      </c>
      <c r="AI591">
        <f>TODAY()</f>
        <v>46298</v>
      </c>
    </row>
    <row r="592">
      <c r="C592" t="str">
        <f t="array" ref="C592">XLOOKUP(B592,'EMP LIST '!$B$2:$B$121,'EMP LIST '!$E$2:$E$121,)</f>
        <v/>
      </c>
      <c r="D592" t="str">
        <f t="array" ref="D592">XLOOKUP($B592,'EMP LIST '!$B$2:$B$121,'EMP LIST '!$F$2:$F$121,)</f>
        <v/>
      </c>
      <c r="E592" t="str">
        <f t="array" ref="E592">XLOOKUP($B592,'EMP LIST '!$B$2:$B$121,'EMP LIST '!$I$2:$I$121,)</f>
        <v/>
      </c>
      <c r="H592">
        <f>AI592-J592</f>
        <v>46298</v>
      </c>
      <c r="I592" t="str">
        <f t="array" ref="I592">XLOOKUP($B592,'EMP LIST '!$B$2:$B$121,'EMP LIST '!$H$2:$H$121,)</f>
        <v/>
      </c>
      <c r="AI592">
        <f>TODAY()</f>
        <v>46298</v>
      </c>
    </row>
    <row r="593">
      <c r="C593" t="str">
        <f t="array" ref="C593">XLOOKUP(B593,'EMP LIST '!$B$2:$B$121,'EMP LIST '!$E$2:$E$121,)</f>
        <v/>
      </c>
      <c r="D593" t="str">
        <f t="array" ref="D593">XLOOKUP($B593,'EMP LIST '!$B$2:$B$121,'EMP LIST '!$F$2:$F$121,)</f>
        <v/>
      </c>
      <c r="E593" t="str">
        <f t="array" ref="E593">XLOOKUP($B593,'EMP LIST '!$B$2:$B$121,'EMP LIST '!$I$2:$I$121,)</f>
        <v/>
      </c>
      <c r="H593">
        <f>AI593-J593</f>
        <v>46298</v>
      </c>
      <c r="I593" t="str">
        <f t="array" ref="I593">XLOOKUP($B593,'EMP LIST '!$B$2:$B$121,'EMP LIST '!$H$2:$H$121,)</f>
        <v/>
      </c>
      <c r="AI593">
        <f>TODAY()</f>
        <v>46298</v>
      </c>
    </row>
    <row r="594">
      <c r="C594" t="str">
        <f t="array" ref="C594">XLOOKUP(B594,'EMP LIST '!$B$2:$B$121,'EMP LIST '!$E$2:$E$121,)</f>
        <v/>
      </c>
      <c r="D594" t="str">
        <f t="array" ref="D594">XLOOKUP($B594,'EMP LIST '!$B$2:$B$121,'EMP LIST '!$F$2:$F$121,)</f>
        <v/>
      </c>
      <c r="E594" t="str">
        <f t="array" ref="E594">XLOOKUP($B594,'EMP LIST '!$B$2:$B$121,'EMP LIST '!$I$2:$I$121,)</f>
        <v/>
      </c>
      <c r="H594">
        <f>AI594-J594</f>
        <v>46298</v>
      </c>
      <c r="I594" t="str">
        <f t="array" ref="I594">XLOOKUP($B594,'EMP LIST '!$B$2:$B$121,'EMP LIST '!$H$2:$H$121,)</f>
        <v/>
      </c>
      <c r="AI594">
        <f>TODAY()</f>
        <v>46298</v>
      </c>
    </row>
    <row r="595">
      <c r="C595" t="str">
        <f t="array" ref="C595">XLOOKUP(B595,'EMP LIST '!$B$2:$B$121,'EMP LIST '!$E$2:$E$121,)</f>
        <v/>
      </c>
      <c r="D595" t="str">
        <f t="array" ref="D595">XLOOKUP($B595,'EMP LIST '!$B$2:$B$121,'EMP LIST '!$F$2:$F$121,)</f>
        <v/>
      </c>
      <c r="E595" t="str">
        <f t="array" ref="E595">XLOOKUP($B595,'EMP LIST '!$B$2:$B$121,'EMP LIST '!$I$2:$I$121,)</f>
        <v/>
      </c>
      <c r="H595">
        <f>AI595-J595</f>
        <v>46298</v>
      </c>
      <c r="I595" t="str">
        <f t="array" ref="I595">XLOOKUP($B595,'EMP LIST '!$B$2:$B$121,'EMP LIST '!$H$2:$H$121,)</f>
        <v/>
      </c>
      <c r="AI595">
        <f>TODAY()</f>
        <v>46298</v>
      </c>
    </row>
    <row r="596">
      <c r="C596" t="str">
        <f t="array" ref="C596">XLOOKUP(B596,'EMP LIST '!$B$2:$B$121,'EMP LIST '!$E$2:$E$121,)</f>
        <v/>
      </c>
      <c r="D596" t="str">
        <f t="array" ref="D596">XLOOKUP($B596,'EMP LIST '!$B$2:$B$121,'EMP LIST '!$F$2:$F$121,)</f>
        <v/>
      </c>
      <c r="E596" t="str">
        <f t="array" ref="E596">XLOOKUP($B596,'EMP LIST '!$B$2:$B$121,'EMP LIST '!$I$2:$I$121,)</f>
        <v/>
      </c>
      <c r="H596">
        <f>AI596-J596</f>
        <v>46298</v>
      </c>
      <c r="I596" t="str">
        <f t="array" ref="I596">XLOOKUP($B596,'EMP LIST '!$B$2:$B$121,'EMP LIST '!$H$2:$H$121,)</f>
        <v/>
      </c>
      <c r="AI596">
        <f>TODAY()</f>
        <v>46298</v>
      </c>
    </row>
    <row r="597">
      <c r="C597" t="str">
        <f t="array" ref="C597">XLOOKUP(B597,'EMP LIST '!$B$2:$B$121,'EMP LIST '!$E$2:$E$121,)</f>
        <v/>
      </c>
      <c r="D597" t="str">
        <f t="array" ref="D597">XLOOKUP($B597,'EMP LIST '!$B$2:$B$121,'EMP LIST '!$F$2:$F$121,)</f>
        <v/>
      </c>
      <c r="E597" t="str">
        <f t="array" ref="E597">XLOOKUP($B597,'EMP LIST '!$B$2:$B$121,'EMP LIST '!$I$2:$I$121,)</f>
        <v/>
      </c>
      <c r="H597">
        <f>AI597-J597</f>
        <v>46298</v>
      </c>
      <c r="I597" t="str">
        <f t="array" ref="I597">XLOOKUP($B597,'EMP LIST '!$B$2:$B$121,'EMP LIST '!$H$2:$H$121,)</f>
        <v/>
      </c>
      <c r="AI597">
        <f>TODAY()</f>
        <v>46298</v>
      </c>
    </row>
    <row r="598">
      <c r="C598" t="str">
        <f t="array" ref="C598">XLOOKUP(B598,'EMP LIST '!$B$2:$B$121,'EMP LIST '!$E$2:$E$121,)</f>
        <v/>
      </c>
      <c r="D598" t="str">
        <f t="array" ref="D598">XLOOKUP($B598,'EMP LIST '!$B$2:$B$121,'EMP LIST '!$F$2:$F$121,)</f>
        <v/>
      </c>
      <c r="E598" t="str">
        <f t="array" ref="E598">XLOOKUP($B598,'EMP LIST '!$B$2:$B$121,'EMP LIST '!$I$2:$I$121,)</f>
        <v/>
      </c>
      <c r="H598">
        <f>AI598-J598</f>
        <v>46298</v>
      </c>
      <c r="I598" t="str">
        <f t="array" ref="I598">XLOOKUP($B598,'EMP LIST '!$B$2:$B$121,'EMP LIST '!$H$2:$H$121,)</f>
        <v/>
      </c>
      <c r="AI598">
        <f>TODAY()</f>
        <v>46298</v>
      </c>
    </row>
    <row r="599">
      <c r="C599" t="str">
        <f t="array" ref="C599">XLOOKUP(B599,'EMP LIST '!$B$2:$B$121,'EMP LIST '!$E$2:$E$121,)</f>
        <v/>
      </c>
      <c r="D599" t="str">
        <f t="array" ref="D599">XLOOKUP($B599,'EMP LIST '!$B$2:$B$121,'EMP LIST '!$F$2:$F$121,)</f>
        <v/>
      </c>
      <c r="E599" t="str">
        <f t="array" ref="E599">XLOOKUP($B599,'EMP LIST '!$B$2:$B$121,'EMP LIST '!$I$2:$I$121,)</f>
        <v/>
      </c>
      <c r="H599">
        <f>AI599-J599</f>
        <v>46298</v>
      </c>
      <c r="I599" t="str">
        <f t="array" ref="I599">XLOOKUP($B599,'EMP LIST '!$B$2:$B$121,'EMP LIST '!$H$2:$H$121,)</f>
        <v/>
      </c>
      <c r="AI599">
        <f>TODAY()</f>
        <v>46298</v>
      </c>
    </row>
    <row r="600">
      <c r="C600" t="str">
        <f t="array" ref="C600">XLOOKUP(B600,'EMP LIST '!$B$2:$B$121,'EMP LIST '!$E$2:$E$121,)</f>
        <v/>
      </c>
      <c r="D600" t="str">
        <f t="array" ref="D600">XLOOKUP($B600,'EMP LIST '!$B$2:$B$121,'EMP LIST '!$F$2:$F$121,)</f>
        <v/>
      </c>
      <c r="E600" t="str">
        <f t="array" ref="E600">XLOOKUP($B600,'EMP LIST '!$B$2:$B$121,'EMP LIST '!$I$2:$I$121,)</f>
        <v/>
      </c>
      <c r="H600">
        <f>AI600-J600</f>
        <v>46298</v>
      </c>
      <c r="I600" t="str">
        <f t="array" ref="I600">XLOOKUP($B600,'EMP LIST '!$B$2:$B$121,'EMP LIST '!$H$2:$H$121,)</f>
        <v/>
      </c>
      <c r="AI600">
        <f>TODAY()</f>
        <v>46298</v>
      </c>
    </row>
    <row r="601">
      <c r="C601" t="str">
        <f t="array" ref="C601">XLOOKUP(B601,'EMP LIST '!$B$2:$B$121,'EMP LIST '!$E$2:$E$121,)</f>
        <v/>
      </c>
      <c r="D601" t="str">
        <f t="array" ref="D601">XLOOKUP($B601,'EMP LIST '!$B$2:$B$121,'EMP LIST '!$F$2:$F$121,)</f>
        <v/>
      </c>
      <c r="E601" t="str">
        <f t="array" ref="E601">XLOOKUP($B601,'EMP LIST '!$B$2:$B$121,'EMP LIST '!$I$2:$I$121,)</f>
        <v/>
      </c>
      <c r="H601">
        <f>AI601-J601</f>
        <v>46298</v>
      </c>
      <c r="I601" t="str">
        <f t="array" ref="I601">XLOOKUP($B601,'EMP LIST '!$B$2:$B$121,'EMP LIST '!$H$2:$H$121,)</f>
        <v/>
      </c>
      <c r="AI601">
        <f>TODAY()</f>
        <v>46298</v>
      </c>
    </row>
    <row r="602">
      <c r="C602" t="str">
        <f t="array" ref="C602">XLOOKUP(B602,'EMP LIST '!$B$2:$B$121,'EMP LIST '!$E$2:$E$121,)</f>
        <v/>
      </c>
      <c r="D602" t="str">
        <f t="array" ref="D602">XLOOKUP($B602,'EMP LIST '!$B$2:$B$121,'EMP LIST '!$F$2:$F$121,)</f>
        <v/>
      </c>
      <c r="E602" t="str">
        <f t="array" ref="E602">XLOOKUP($B602,'EMP LIST '!$B$2:$B$121,'EMP LIST '!$I$2:$I$121,)</f>
        <v/>
      </c>
      <c r="H602">
        <f>AI602-J602</f>
        <v>46298</v>
      </c>
      <c r="I602" t="str">
        <f t="array" ref="I602">XLOOKUP($B602,'EMP LIST '!$B$2:$B$121,'EMP LIST '!$H$2:$H$121,)</f>
        <v/>
      </c>
      <c r="AI602">
        <f>TODAY()</f>
        <v>46298</v>
      </c>
    </row>
    <row r="603">
      <c r="C603" t="str">
        <f t="array" ref="C603">XLOOKUP(B603,'EMP LIST '!$B$2:$B$121,'EMP LIST '!$E$2:$E$121,)</f>
        <v/>
      </c>
      <c r="D603" t="str">
        <f t="array" ref="D603">XLOOKUP($B603,'EMP LIST '!$B$2:$B$121,'EMP LIST '!$F$2:$F$121,)</f>
        <v/>
      </c>
      <c r="E603" t="str">
        <f t="array" ref="E603">XLOOKUP($B603,'EMP LIST '!$B$2:$B$121,'EMP LIST '!$I$2:$I$121,)</f>
        <v/>
      </c>
      <c r="H603">
        <f>AI603-J603</f>
        <v>46298</v>
      </c>
      <c r="I603" t="str">
        <f t="array" ref="I603">XLOOKUP($B603,'EMP LIST '!$B$2:$B$121,'EMP LIST '!$H$2:$H$121,)</f>
        <v/>
      </c>
      <c r="AI603">
        <f>TODAY()</f>
        <v>46298</v>
      </c>
    </row>
    <row r="604">
      <c r="C604" t="str">
        <f t="array" ref="C604">XLOOKUP(B604,'EMP LIST '!$B$2:$B$121,'EMP LIST '!$E$2:$E$121,)</f>
        <v/>
      </c>
      <c r="D604" t="str">
        <f t="array" ref="D604">XLOOKUP($B604,'EMP LIST '!$B$2:$B$121,'EMP LIST '!$F$2:$F$121,)</f>
        <v/>
      </c>
      <c r="E604" t="str">
        <f t="array" ref="E604">XLOOKUP($B604,'EMP LIST '!$B$2:$B$121,'EMP LIST '!$I$2:$I$121,)</f>
        <v/>
      </c>
      <c r="H604">
        <f>AI604-J604</f>
        <v>46298</v>
      </c>
      <c r="I604" t="str">
        <f t="array" ref="I604">XLOOKUP($B604,'EMP LIST '!$B$2:$B$121,'EMP LIST '!$H$2:$H$121,)</f>
        <v/>
      </c>
      <c r="AI604">
        <f>TODAY()</f>
        <v>46298</v>
      </c>
    </row>
    <row r="605">
      <c r="C605" t="str">
        <f t="array" ref="C605">XLOOKUP(B605,'EMP LIST '!$B$2:$B$121,'EMP LIST '!$E$2:$E$121,)</f>
        <v/>
      </c>
      <c r="D605" t="str">
        <f t="array" ref="D605">XLOOKUP($B605,'EMP LIST '!$B$2:$B$121,'EMP LIST '!$F$2:$F$121,)</f>
        <v/>
      </c>
      <c r="E605" t="str">
        <f t="array" ref="E605">XLOOKUP($B605,'EMP LIST '!$B$2:$B$121,'EMP LIST '!$I$2:$I$121,)</f>
        <v/>
      </c>
      <c r="H605">
        <f>AI605-J605</f>
        <v>46298</v>
      </c>
      <c r="I605" t="str">
        <f t="array" ref="I605">XLOOKUP($B605,'EMP LIST '!$B$2:$B$121,'EMP LIST '!$H$2:$H$121,)</f>
        <v/>
      </c>
      <c r="AI605">
        <f>TODAY()</f>
        <v>46298</v>
      </c>
    </row>
    <row r="606">
      <c r="C606" t="str">
        <f t="array" ref="C606">XLOOKUP(B606,'EMP LIST '!$B$2:$B$121,'EMP LIST '!$E$2:$E$121,)</f>
        <v/>
      </c>
      <c r="D606" t="str">
        <f t="array" ref="D606">XLOOKUP($B606,'EMP LIST '!$B$2:$B$121,'EMP LIST '!$F$2:$F$121,)</f>
        <v/>
      </c>
      <c r="E606" t="str">
        <f t="array" ref="E606">XLOOKUP($B606,'EMP LIST '!$B$2:$B$121,'EMP LIST '!$I$2:$I$121,)</f>
        <v/>
      </c>
      <c r="H606">
        <f>AI606-J606</f>
        <v>46298</v>
      </c>
      <c r="I606" t="str">
        <f t="array" ref="I606">XLOOKUP($B606,'EMP LIST '!$B$2:$B$121,'EMP LIST '!$H$2:$H$121,)</f>
        <v/>
      </c>
      <c r="AI606">
        <f>TODAY()</f>
        <v>46298</v>
      </c>
    </row>
    <row r="607">
      <c r="C607" t="str">
        <f t="array" ref="C607">XLOOKUP(B607,'EMP LIST '!$B$2:$B$121,'EMP LIST '!$E$2:$E$121,)</f>
        <v/>
      </c>
      <c r="D607" t="str">
        <f t="array" ref="D607">XLOOKUP($B607,'EMP LIST '!$B$2:$B$121,'EMP LIST '!$F$2:$F$121,)</f>
        <v/>
      </c>
      <c r="E607" t="str">
        <f t="array" ref="E607">XLOOKUP($B607,'EMP LIST '!$B$2:$B$121,'EMP LIST '!$I$2:$I$121,)</f>
        <v/>
      </c>
      <c r="H607">
        <f>AI607-J607</f>
        <v>46298</v>
      </c>
      <c r="I607" t="str">
        <f t="array" ref="I607">XLOOKUP($B607,'EMP LIST '!$B$2:$B$121,'EMP LIST '!$H$2:$H$121,)</f>
        <v/>
      </c>
      <c r="AI607">
        <f>TODAY()</f>
        <v>46298</v>
      </c>
    </row>
    <row r="608">
      <c r="C608" t="str">
        <f t="array" ref="C608">XLOOKUP(B608,'EMP LIST '!$B$2:$B$121,'EMP LIST '!$E$2:$E$121,)</f>
        <v/>
      </c>
      <c r="D608" t="str">
        <f t="array" ref="D608">XLOOKUP($B608,'EMP LIST '!$B$2:$B$121,'EMP LIST '!$F$2:$F$121,)</f>
        <v/>
      </c>
      <c r="E608" t="str">
        <f t="array" ref="E608">XLOOKUP($B608,'EMP LIST '!$B$2:$B$121,'EMP LIST '!$I$2:$I$121,)</f>
        <v/>
      </c>
      <c r="H608">
        <f>AI608-J608</f>
        <v>46298</v>
      </c>
      <c r="I608" t="str">
        <f t="array" ref="I608">XLOOKUP($B608,'EMP LIST '!$B$2:$B$121,'EMP LIST '!$H$2:$H$121,)</f>
        <v/>
      </c>
      <c r="AI608">
        <f>TODAY()</f>
        <v>46298</v>
      </c>
    </row>
    <row r="609">
      <c r="C609" t="str">
        <f t="array" ref="C609">XLOOKUP(B609,'EMP LIST '!$B$2:$B$121,'EMP LIST '!$E$2:$E$121,)</f>
        <v/>
      </c>
      <c r="D609" t="str">
        <f t="array" ref="D609">XLOOKUP($B609,'EMP LIST '!$B$2:$B$121,'EMP LIST '!$F$2:$F$121,)</f>
        <v/>
      </c>
      <c r="E609" t="str">
        <f t="array" ref="E609">XLOOKUP($B609,'EMP LIST '!$B$2:$B$121,'EMP LIST '!$I$2:$I$121,)</f>
        <v/>
      </c>
      <c r="H609">
        <f>AI609-J609</f>
        <v>46298</v>
      </c>
      <c r="I609" t="str">
        <f t="array" ref="I609">XLOOKUP($B609,'EMP LIST '!$B$2:$B$121,'EMP LIST '!$H$2:$H$121,)</f>
        <v/>
      </c>
      <c r="AI609">
        <f>TODAY()</f>
        <v>46298</v>
      </c>
    </row>
    <row r="610">
      <c r="C610" t="str">
        <f t="array" ref="C610">XLOOKUP(B610,'EMP LIST '!$B$2:$B$121,'EMP LIST '!$E$2:$E$121,)</f>
        <v/>
      </c>
      <c r="D610" t="str">
        <f t="array" ref="D610">XLOOKUP($B610,'EMP LIST '!$B$2:$B$121,'EMP LIST '!$F$2:$F$121,)</f>
        <v/>
      </c>
      <c r="E610" t="str">
        <f t="array" ref="E610">XLOOKUP($B610,'EMP LIST '!$B$2:$B$121,'EMP LIST '!$I$2:$I$121,)</f>
        <v/>
      </c>
      <c r="H610">
        <f>AI610-J610</f>
        <v>46298</v>
      </c>
      <c r="I610" t="str">
        <f t="array" ref="I610">XLOOKUP($B610,'EMP LIST '!$B$2:$B$121,'EMP LIST '!$H$2:$H$121,)</f>
        <v/>
      </c>
      <c r="AI610">
        <f>TODAY()</f>
        <v>46298</v>
      </c>
    </row>
    <row r="611">
      <c r="C611" t="str">
        <f t="array" ref="C611">XLOOKUP(B611,'EMP LIST '!$B$2:$B$121,'EMP LIST '!$E$2:$E$121,)</f>
        <v/>
      </c>
      <c r="D611" t="str">
        <f t="array" ref="D611">XLOOKUP($B611,'EMP LIST '!$B$2:$B$121,'EMP LIST '!$F$2:$F$121,)</f>
        <v/>
      </c>
      <c r="E611" t="str">
        <f t="array" ref="E611">XLOOKUP($B611,'EMP LIST '!$B$2:$B$121,'EMP LIST '!$I$2:$I$121,)</f>
        <v/>
      </c>
      <c r="H611">
        <f>AI611-J611</f>
        <v>46298</v>
      </c>
      <c r="I611" t="str">
        <f t="array" ref="I611">XLOOKUP($B611,'EMP LIST '!$B$2:$B$121,'EMP LIST '!$H$2:$H$121,)</f>
        <v/>
      </c>
      <c r="AI611">
        <f>TODAY()</f>
        <v>46298</v>
      </c>
    </row>
    <row r="612">
      <c r="C612" t="str">
        <f t="array" ref="C612">XLOOKUP(B612,'EMP LIST '!$B$2:$B$121,'EMP LIST '!$E$2:$E$121,)</f>
        <v/>
      </c>
      <c r="D612" t="str">
        <f t="array" ref="D612">XLOOKUP($B612,'EMP LIST '!$B$2:$B$121,'EMP LIST '!$F$2:$F$121,)</f>
        <v/>
      </c>
      <c r="E612" t="str">
        <f t="array" ref="E612">XLOOKUP($B612,'EMP LIST '!$B$2:$B$121,'EMP LIST '!$I$2:$I$121,)</f>
        <v/>
      </c>
      <c r="H612">
        <f>AI612-J612</f>
        <v>46298</v>
      </c>
      <c r="I612" t="str">
        <f t="array" ref="I612">XLOOKUP($B612,'EMP LIST '!$B$2:$B$121,'EMP LIST '!$H$2:$H$121,)</f>
        <v/>
      </c>
      <c r="AI612">
        <f>TODAY()</f>
        <v>46298</v>
      </c>
    </row>
    <row r="613">
      <c r="C613" t="str">
        <f t="array" ref="C613">XLOOKUP(B613,'EMP LIST '!$B$2:$B$121,'EMP LIST '!$E$2:$E$121,)</f>
        <v/>
      </c>
      <c r="D613" t="str">
        <f t="array" ref="D613">XLOOKUP($B613,'EMP LIST '!$B$2:$B$121,'EMP LIST '!$F$2:$F$121,)</f>
        <v/>
      </c>
      <c r="E613" t="str">
        <f t="array" ref="E613">XLOOKUP($B613,'EMP LIST '!$B$2:$B$121,'EMP LIST '!$I$2:$I$121,)</f>
        <v/>
      </c>
      <c r="H613">
        <f>AI613-J613</f>
        <v>46298</v>
      </c>
      <c r="I613" t="str">
        <f t="array" ref="I613">XLOOKUP($B613,'EMP LIST '!$B$2:$B$121,'EMP LIST '!$H$2:$H$121,)</f>
        <v/>
      </c>
      <c r="AI613">
        <f>TODAY()</f>
        <v>46298</v>
      </c>
    </row>
    <row r="614">
      <c r="C614" t="str">
        <f t="array" ref="C614">XLOOKUP(B614,'EMP LIST '!$B$2:$B$121,'EMP LIST '!$E$2:$E$121,)</f>
        <v/>
      </c>
      <c r="D614" t="str">
        <f t="array" ref="D614">XLOOKUP($B614,'EMP LIST '!$B$2:$B$121,'EMP LIST '!$F$2:$F$121,)</f>
        <v/>
      </c>
      <c r="E614" t="str">
        <f t="array" ref="E614">XLOOKUP($B614,'EMP LIST '!$B$2:$B$121,'EMP LIST '!$I$2:$I$121,)</f>
        <v/>
      </c>
      <c r="H614">
        <f>AI614-J614</f>
        <v>46298</v>
      </c>
      <c r="I614" t="str">
        <f t="array" ref="I614">XLOOKUP($B614,'EMP LIST '!$B$2:$B$121,'EMP LIST '!$H$2:$H$121,)</f>
        <v/>
      </c>
      <c r="AI614">
        <f>TODAY()</f>
        <v>46298</v>
      </c>
    </row>
    <row r="615">
      <c r="C615" t="str">
        <f t="array" ref="C615">XLOOKUP(B615,'EMP LIST '!$B$2:$B$121,'EMP LIST '!$E$2:$E$121,)</f>
        <v/>
      </c>
      <c r="D615" t="str">
        <f t="array" ref="D615">XLOOKUP($B615,'EMP LIST '!$B$2:$B$121,'EMP LIST '!$F$2:$F$121,)</f>
        <v/>
      </c>
      <c r="E615" t="str">
        <f t="array" ref="E615">XLOOKUP($B615,'EMP LIST '!$B$2:$B$121,'EMP LIST '!$I$2:$I$121,)</f>
        <v/>
      </c>
      <c r="H615">
        <f>AI615-J615</f>
        <v>46298</v>
      </c>
      <c r="I615" t="str">
        <f t="array" ref="I615">XLOOKUP($B615,'EMP LIST '!$B$2:$B$121,'EMP LIST '!$H$2:$H$121,)</f>
        <v/>
      </c>
      <c r="AI615">
        <f>TODAY()</f>
        <v>46298</v>
      </c>
    </row>
    <row r="616">
      <c r="C616" t="str">
        <f t="array" ref="C616">XLOOKUP(B616,'EMP LIST '!$B$2:$B$121,'EMP LIST '!$E$2:$E$121,)</f>
        <v/>
      </c>
      <c r="D616" t="str">
        <f t="array" ref="D616">XLOOKUP($B616,'EMP LIST '!$B$2:$B$121,'EMP LIST '!$F$2:$F$121,)</f>
        <v/>
      </c>
      <c r="E616" t="str">
        <f t="array" ref="E616">XLOOKUP($B616,'EMP LIST '!$B$2:$B$121,'EMP LIST '!$I$2:$I$121,)</f>
        <v/>
      </c>
      <c r="H616">
        <f>AI616-J616</f>
        <v>46298</v>
      </c>
      <c r="I616" t="str">
        <f t="array" ref="I616">XLOOKUP($B616,'EMP LIST '!$B$2:$B$121,'EMP LIST '!$H$2:$H$121,)</f>
        <v/>
      </c>
      <c r="AI616">
        <f>TODAY()</f>
        <v>46298</v>
      </c>
    </row>
    <row r="617">
      <c r="C617" t="str">
        <f t="array" ref="C617">XLOOKUP(B617,'EMP LIST '!$B$2:$B$121,'EMP LIST '!$E$2:$E$121,)</f>
        <v/>
      </c>
      <c r="D617" t="str">
        <f t="array" ref="D617">XLOOKUP($B617,'EMP LIST '!$B$2:$B$121,'EMP LIST '!$F$2:$F$121,)</f>
        <v/>
      </c>
      <c r="E617" t="str">
        <f t="array" ref="E617">XLOOKUP($B617,'EMP LIST '!$B$2:$B$121,'EMP LIST '!$I$2:$I$121,)</f>
        <v/>
      </c>
      <c r="H617">
        <f>AI617-J617</f>
        <v>46298</v>
      </c>
      <c r="I617" t="str">
        <f t="array" ref="I617">XLOOKUP($B617,'EMP LIST '!$B$2:$B$121,'EMP LIST '!$H$2:$H$121,)</f>
        <v/>
      </c>
      <c r="AI617">
        <f>TODAY()</f>
        <v>46298</v>
      </c>
    </row>
    <row r="618">
      <c r="C618" t="str">
        <f t="array" ref="C618">XLOOKUP(B618,'EMP LIST '!$B$2:$B$121,'EMP LIST '!$E$2:$E$121,)</f>
        <v/>
      </c>
      <c r="D618" t="str">
        <f t="array" ref="D618">XLOOKUP($B618,'EMP LIST '!$B$2:$B$121,'EMP LIST '!$F$2:$F$121,)</f>
        <v/>
      </c>
      <c r="E618" t="str">
        <f t="array" ref="E618">XLOOKUP($B618,'EMP LIST '!$B$2:$B$121,'EMP LIST '!$I$2:$I$121,)</f>
        <v/>
      </c>
      <c r="H618">
        <f>AI618-J618</f>
        <v>46298</v>
      </c>
      <c r="I618" t="str">
        <f t="array" ref="I618">XLOOKUP($B618,'EMP LIST '!$B$2:$B$121,'EMP LIST '!$H$2:$H$121,)</f>
        <v/>
      </c>
      <c r="AI618">
        <f>TODAY()</f>
        <v>46298</v>
      </c>
    </row>
    <row r="619">
      <c r="C619" t="str">
        <f t="array" ref="C619">XLOOKUP(B619,'EMP LIST '!$B$2:$B$121,'EMP LIST '!$E$2:$E$121,)</f>
        <v/>
      </c>
      <c r="D619" t="str">
        <f t="array" ref="D619">XLOOKUP($B619,'EMP LIST '!$B$2:$B$121,'EMP LIST '!$F$2:$F$121,)</f>
        <v/>
      </c>
      <c r="E619" t="str">
        <f t="array" ref="E619">XLOOKUP($B619,'EMP LIST '!$B$2:$B$121,'EMP LIST '!$I$2:$I$121,)</f>
        <v/>
      </c>
      <c r="H619">
        <f>AI619-J619</f>
        <v>46298</v>
      </c>
      <c r="I619" t="str">
        <f t="array" ref="I619">XLOOKUP($B619,'EMP LIST '!$B$2:$B$121,'EMP LIST '!$H$2:$H$121,)</f>
        <v/>
      </c>
      <c r="AI619">
        <f>TODAY()</f>
        <v>46298</v>
      </c>
    </row>
    <row r="620">
      <c r="C620" t="str">
        <f t="array" ref="C620">XLOOKUP(B620,'EMP LIST '!$B$2:$B$121,'EMP LIST '!$E$2:$E$121,)</f>
        <v/>
      </c>
      <c r="D620" t="str">
        <f t="array" ref="D620">XLOOKUP($B620,'EMP LIST '!$B$2:$B$121,'EMP LIST '!$F$2:$F$121,)</f>
        <v/>
      </c>
      <c r="E620" t="str">
        <f t="array" ref="E620">XLOOKUP($B620,'EMP LIST '!$B$2:$B$121,'EMP LIST '!$I$2:$I$121,)</f>
        <v/>
      </c>
      <c r="H620">
        <f>AI620-J620</f>
        <v>46298</v>
      </c>
      <c r="I620" t="str">
        <f t="array" ref="I620">XLOOKUP($B620,'EMP LIST '!$B$2:$B$121,'EMP LIST '!$H$2:$H$121,)</f>
        <v/>
      </c>
      <c r="AI620">
        <f>TODAY()</f>
        <v>46298</v>
      </c>
    </row>
    <row r="621">
      <c r="C621" t="str">
        <f t="array" ref="C621">XLOOKUP(B621,'EMP LIST '!$B$2:$B$121,'EMP LIST '!$E$2:$E$121,)</f>
        <v/>
      </c>
      <c r="D621" t="str">
        <f t="array" ref="D621">XLOOKUP($B621,'EMP LIST '!$B$2:$B$121,'EMP LIST '!$F$2:$F$121,)</f>
        <v/>
      </c>
      <c r="E621" t="str">
        <f t="array" ref="E621">XLOOKUP($B621,'EMP LIST '!$B$2:$B$121,'EMP LIST '!$I$2:$I$121,)</f>
        <v/>
      </c>
      <c r="H621">
        <f>AI621-J621</f>
        <v>46298</v>
      </c>
      <c r="I621" t="str">
        <f t="array" ref="I621">XLOOKUP($B621,'EMP LIST '!$B$2:$B$121,'EMP LIST '!$H$2:$H$121,)</f>
        <v/>
      </c>
      <c r="AI621">
        <f>TODAY()</f>
        <v>46298</v>
      </c>
    </row>
    <row r="622">
      <c r="C622" t="str">
        <f t="array" ref="C622">XLOOKUP(B622,'EMP LIST '!$B$2:$B$121,'EMP LIST '!$E$2:$E$121,)</f>
        <v/>
      </c>
      <c r="D622" t="str">
        <f t="array" ref="D622">XLOOKUP($B622,'EMP LIST '!$B$2:$B$121,'EMP LIST '!$F$2:$F$121,)</f>
        <v/>
      </c>
      <c r="E622" t="str">
        <f t="array" ref="E622">XLOOKUP($B622,'EMP LIST '!$B$2:$B$121,'EMP LIST '!$I$2:$I$121,)</f>
        <v/>
      </c>
      <c r="H622">
        <f>AI622-J622</f>
        <v>46298</v>
      </c>
      <c r="I622" t="str">
        <f t="array" ref="I622">XLOOKUP($B622,'EMP LIST '!$B$2:$B$121,'EMP LIST '!$H$2:$H$121,)</f>
        <v/>
      </c>
      <c r="AI622">
        <f>TODAY()</f>
        <v>46298</v>
      </c>
    </row>
    <row r="623">
      <c r="C623" t="str">
        <f t="array" ref="C623">XLOOKUP(B623,'EMP LIST '!$B$2:$B$121,'EMP LIST '!$E$2:$E$121,)</f>
        <v/>
      </c>
      <c r="D623" t="str">
        <f t="array" ref="D623">XLOOKUP($B623,'EMP LIST '!$B$2:$B$121,'EMP LIST '!$F$2:$F$121,)</f>
        <v/>
      </c>
      <c r="E623" t="str">
        <f t="array" ref="E623">XLOOKUP($B623,'EMP LIST '!$B$2:$B$121,'EMP LIST '!$I$2:$I$121,)</f>
        <v/>
      </c>
      <c r="H623">
        <f>AI623-J623</f>
        <v>46298</v>
      </c>
      <c r="I623" t="str">
        <f t="array" ref="I623">XLOOKUP($B623,'EMP LIST '!$B$2:$B$121,'EMP LIST '!$H$2:$H$121,)</f>
        <v/>
      </c>
      <c r="AI623">
        <f>TODAY()</f>
        <v>46298</v>
      </c>
    </row>
    <row r="624">
      <c r="C624" t="str">
        <f t="array" ref="C624">XLOOKUP(B624,'EMP LIST '!$B$2:$B$121,'EMP LIST '!$E$2:$E$121,)</f>
        <v/>
      </c>
      <c r="D624" t="str">
        <f t="array" ref="D624">XLOOKUP($B624,'EMP LIST '!$B$2:$B$121,'EMP LIST '!$F$2:$F$121,)</f>
        <v/>
      </c>
      <c r="E624" t="str">
        <f t="array" ref="E624">XLOOKUP($B624,'EMP LIST '!$B$2:$B$121,'EMP LIST '!$I$2:$I$121,)</f>
        <v/>
      </c>
      <c r="H624">
        <f>AI624-J624</f>
        <v>46298</v>
      </c>
      <c r="I624" t="str">
        <f t="array" ref="I624">XLOOKUP($B624,'EMP LIST '!$B$2:$B$121,'EMP LIST '!$H$2:$H$121,)</f>
        <v/>
      </c>
      <c r="AI624">
        <f>TODAY()</f>
        <v>46298</v>
      </c>
    </row>
    <row r="625">
      <c r="C625" t="str">
        <f t="array" ref="C625">XLOOKUP(B625,'EMP LIST '!$B$2:$B$121,'EMP LIST '!$E$2:$E$121,)</f>
        <v/>
      </c>
      <c r="D625" t="str">
        <f t="array" ref="D625">XLOOKUP($B625,'EMP LIST '!$B$2:$B$121,'EMP LIST '!$F$2:$F$121,)</f>
        <v/>
      </c>
      <c r="E625" t="str">
        <f t="array" ref="E625">XLOOKUP($B625,'EMP LIST '!$B$2:$B$121,'EMP LIST '!$I$2:$I$121,)</f>
        <v/>
      </c>
      <c r="H625">
        <f>AI625-J625</f>
        <v>46298</v>
      </c>
      <c r="I625" t="str">
        <f t="array" ref="I625">XLOOKUP($B625,'EMP LIST '!$B$2:$B$121,'EMP LIST '!$H$2:$H$121,)</f>
        <v/>
      </c>
      <c r="AI625">
        <f>TODAY()</f>
        <v>46298</v>
      </c>
    </row>
    <row r="626">
      <c r="C626" t="str">
        <f t="array" ref="C626">XLOOKUP(B626,'EMP LIST '!$B$2:$B$121,'EMP LIST '!$E$2:$E$121,)</f>
        <v/>
      </c>
      <c r="D626" t="str">
        <f t="array" ref="D626">XLOOKUP($B626,'EMP LIST '!$B$2:$B$121,'EMP LIST '!$F$2:$F$121,)</f>
        <v/>
      </c>
      <c r="E626" t="str">
        <f t="array" ref="E626">XLOOKUP($B626,'EMP LIST '!$B$2:$B$121,'EMP LIST '!$I$2:$I$121,)</f>
        <v/>
      </c>
      <c r="H626">
        <f>AI626-J626</f>
        <v>46298</v>
      </c>
      <c r="I626" t="str">
        <f t="array" ref="I626">XLOOKUP($B626,'EMP LIST '!$B$2:$B$121,'EMP LIST '!$H$2:$H$121,)</f>
        <v/>
      </c>
      <c r="AI626">
        <f>TODAY()</f>
        <v>46298</v>
      </c>
    </row>
    <row r="627">
      <c r="C627" t="str">
        <f t="array" ref="C627">XLOOKUP(B627,'EMP LIST '!$B$2:$B$121,'EMP LIST '!$E$2:$E$121,)</f>
        <v/>
      </c>
      <c r="D627" t="str">
        <f t="array" ref="D627">XLOOKUP($B627,'EMP LIST '!$B$2:$B$121,'EMP LIST '!$F$2:$F$121,)</f>
        <v/>
      </c>
      <c r="E627" t="str">
        <f t="array" ref="E627">XLOOKUP($B627,'EMP LIST '!$B$2:$B$121,'EMP LIST '!$I$2:$I$121,)</f>
        <v/>
      </c>
      <c r="H627">
        <f>AI627-J627</f>
        <v>46298</v>
      </c>
      <c r="I627" t="str">
        <f t="array" ref="I627">XLOOKUP($B627,'EMP LIST '!$B$2:$B$121,'EMP LIST '!$H$2:$H$121,)</f>
        <v/>
      </c>
      <c r="AI627">
        <f>TODAY()</f>
        <v>46298</v>
      </c>
    </row>
    <row r="628">
      <c r="C628" t="str">
        <f t="array" ref="C628">XLOOKUP(B628,'EMP LIST '!$B$2:$B$121,'EMP LIST '!$E$2:$E$121,)</f>
        <v/>
      </c>
      <c r="D628" t="str">
        <f t="array" ref="D628">XLOOKUP($B628,'EMP LIST '!$B$2:$B$121,'EMP LIST '!$F$2:$F$121,)</f>
        <v/>
      </c>
      <c r="E628" t="str">
        <f t="array" ref="E628">XLOOKUP($B628,'EMP LIST '!$B$2:$B$121,'EMP LIST '!$I$2:$I$121,)</f>
        <v/>
      </c>
      <c r="H628">
        <f>AI628-J628</f>
        <v>46298</v>
      </c>
      <c r="I628" t="str">
        <f t="array" ref="I628">XLOOKUP($B628,'EMP LIST '!$B$2:$B$121,'EMP LIST '!$H$2:$H$121,)</f>
        <v/>
      </c>
      <c r="AI628">
        <f>TODAY()</f>
        <v>46298</v>
      </c>
    </row>
    <row r="629">
      <c r="C629" t="str">
        <f t="array" ref="C629">XLOOKUP(B629,'EMP LIST '!$B$2:$B$121,'EMP LIST '!$E$2:$E$121,)</f>
        <v/>
      </c>
      <c r="D629" t="str">
        <f t="array" ref="D629">XLOOKUP($B629,'EMP LIST '!$B$2:$B$121,'EMP LIST '!$F$2:$F$121,)</f>
        <v/>
      </c>
      <c r="E629" t="str">
        <f t="array" ref="E629">XLOOKUP($B629,'EMP LIST '!$B$2:$B$121,'EMP LIST '!$I$2:$I$121,)</f>
        <v/>
      </c>
      <c r="H629">
        <f>AI629-J629</f>
        <v>46298</v>
      </c>
      <c r="I629" t="str">
        <f t="array" ref="I629">XLOOKUP($B629,'EMP LIST '!$B$2:$B$121,'EMP LIST '!$H$2:$H$121,)</f>
        <v/>
      </c>
      <c r="AI629">
        <f>TODAY()</f>
        <v>46298</v>
      </c>
    </row>
    <row r="630">
      <c r="C630" t="str">
        <f t="array" ref="C630">XLOOKUP(B630,'EMP LIST '!$B$2:$B$121,'EMP LIST '!$E$2:$E$121,)</f>
        <v/>
      </c>
      <c r="D630" t="str">
        <f t="array" ref="D630">XLOOKUP($B630,'EMP LIST '!$B$2:$B$121,'EMP LIST '!$F$2:$F$121,)</f>
        <v/>
      </c>
      <c r="E630" t="str">
        <f t="array" ref="E630">XLOOKUP($B630,'EMP LIST '!$B$2:$B$121,'EMP LIST '!$I$2:$I$121,)</f>
        <v/>
      </c>
      <c r="H630">
        <f>AI630-J630</f>
        <v>46298</v>
      </c>
      <c r="I630" t="str">
        <f t="array" ref="I630">XLOOKUP($B630,'EMP LIST '!$B$2:$B$121,'EMP LIST '!$H$2:$H$121,)</f>
        <v/>
      </c>
      <c r="AI630">
        <f>TODAY()</f>
        <v>46298</v>
      </c>
    </row>
    <row r="631">
      <c r="C631" t="str">
        <f t="array" ref="C631">XLOOKUP(B631,'EMP LIST '!$B$2:$B$121,'EMP LIST '!$E$2:$E$121,)</f>
        <v/>
      </c>
      <c r="D631" t="str">
        <f t="array" ref="D631">XLOOKUP($B631,'EMP LIST '!$B$2:$B$121,'EMP LIST '!$F$2:$F$121,)</f>
        <v/>
      </c>
      <c r="E631" t="str">
        <f t="array" ref="E631">XLOOKUP($B631,'EMP LIST '!$B$2:$B$121,'EMP LIST '!$I$2:$I$121,)</f>
        <v/>
      </c>
      <c r="H631">
        <f>AI631-J631</f>
        <v>46298</v>
      </c>
      <c r="I631" t="str">
        <f t="array" ref="I631">XLOOKUP($B631,'EMP LIST '!$B$2:$B$121,'EMP LIST '!$H$2:$H$121,)</f>
        <v/>
      </c>
      <c r="AI631">
        <f>TODAY()</f>
        <v>46298</v>
      </c>
    </row>
    <row r="632">
      <c r="C632" t="str">
        <f t="array" ref="C632">XLOOKUP(B632,'EMP LIST '!$B$2:$B$121,'EMP LIST '!$E$2:$E$121,)</f>
        <v/>
      </c>
      <c r="D632" t="str">
        <f t="array" ref="D632">XLOOKUP($B632,'EMP LIST '!$B$2:$B$121,'EMP LIST '!$F$2:$F$121,)</f>
        <v/>
      </c>
      <c r="E632" t="str">
        <f t="array" ref="E632">XLOOKUP($B632,'EMP LIST '!$B$2:$B$121,'EMP LIST '!$I$2:$I$121,)</f>
        <v/>
      </c>
      <c r="H632">
        <f>AI632-J632</f>
        <v>46298</v>
      </c>
      <c r="I632" t="str">
        <f t="array" ref="I632">XLOOKUP($B632,'EMP LIST '!$B$2:$B$121,'EMP LIST '!$H$2:$H$121,)</f>
        <v/>
      </c>
      <c r="AI632">
        <f>TODAY()</f>
        <v>46298</v>
      </c>
    </row>
    <row r="633">
      <c r="C633" t="str">
        <f t="array" ref="C633">XLOOKUP(B633,'EMP LIST '!$B$2:$B$121,'EMP LIST '!$E$2:$E$121,)</f>
        <v/>
      </c>
      <c r="D633" t="str">
        <f t="array" ref="D633">XLOOKUP($B633,'EMP LIST '!$B$2:$B$121,'EMP LIST '!$F$2:$F$121,)</f>
        <v/>
      </c>
      <c r="E633" t="str">
        <f t="array" ref="E633">XLOOKUP($B633,'EMP LIST '!$B$2:$B$121,'EMP LIST '!$I$2:$I$121,)</f>
        <v/>
      </c>
      <c r="H633">
        <f>AI633-J633</f>
        <v>46298</v>
      </c>
      <c r="I633" t="str">
        <f t="array" ref="I633">XLOOKUP($B633,'EMP LIST '!$B$2:$B$121,'EMP LIST '!$H$2:$H$121,)</f>
        <v/>
      </c>
      <c r="AI633">
        <f>TODAY()</f>
        <v>46298</v>
      </c>
    </row>
    <row r="634">
      <c r="C634" t="str">
        <f t="array" ref="C634">XLOOKUP(B634,'EMP LIST '!$B$2:$B$121,'EMP LIST '!$E$2:$E$121,)</f>
        <v/>
      </c>
      <c r="D634" t="str">
        <f t="array" ref="D634">XLOOKUP($B634,'EMP LIST '!$B$2:$B$121,'EMP LIST '!$F$2:$F$121,)</f>
        <v/>
      </c>
      <c r="E634" t="str">
        <f t="array" ref="E634">XLOOKUP($B634,'EMP LIST '!$B$2:$B$121,'EMP LIST '!$I$2:$I$121,)</f>
        <v/>
      </c>
      <c r="H634">
        <f>AI634-J634</f>
        <v>46298</v>
      </c>
      <c r="I634" t="str">
        <f t="array" ref="I634">XLOOKUP($B634,'EMP LIST '!$B$2:$B$121,'EMP LIST '!$H$2:$H$121,)</f>
        <v/>
      </c>
      <c r="AI634">
        <f>TODAY()</f>
        <v>46298</v>
      </c>
    </row>
    <row r="635">
      <c r="C635" t="str">
        <f t="array" ref="C635">XLOOKUP(B635,'EMP LIST '!$B$2:$B$121,'EMP LIST '!$E$2:$E$121,)</f>
        <v/>
      </c>
      <c r="D635" t="str">
        <f t="array" ref="D635">XLOOKUP($B635,'EMP LIST '!$B$2:$B$121,'EMP LIST '!$F$2:$F$121,)</f>
        <v/>
      </c>
      <c r="E635" t="str">
        <f t="array" ref="E635">XLOOKUP($B635,'EMP LIST '!$B$2:$B$121,'EMP LIST '!$I$2:$I$121,)</f>
        <v/>
      </c>
      <c r="H635">
        <f>AI635-J635</f>
        <v>46298</v>
      </c>
      <c r="I635" t="str">
        <f t="array" ref="I635">XLOOKUP($B635,'EMP LIST '!$B$2:$B$121,'EMP LIST '!$H$2:$H$121,)</f>
        <v/>
      </c>
      <c r="AI635">
        <f>TODAY()</f>
        <v>46298</v>
      </c>
    </row>
    <row r="636">
      <c r="C636" t="str">
        <f t="array" ref="C636">XLOOKUP(B636,'EMP LIST '!$B$2:$B$121,'EMP LIST '!$E$2:$E$121,)</f>
        <v/>
      </c>
      <c r="D636" t="str">
        <f t="array" ref="D636">XLOOKUP($B636,'EMP LIST '!$B$2:$B$121,'EMP LIST '!$F$2:$F$121,)</f>
        <v/>
      </c>
      <c r="E636" t="str">
        <f t="array" ref="E636">XLOOKUP($B636,'EMP LIST '!$B$2:$B$121,'EMP LIST '!$I$2:$I$121,)</f>
        <v/>
      </c>
      <c r="H636">
        <f>AI636-J636</f>
        <v>46298</v>
      </c>
      <c r="I636" t="str">
        <f t="array" ref="I636">XLOOKUP($B636,'EMP LIST '!$B$2:$B$121,'EMP LIST '!$H$2:$H$121,)</f>
        <v/>
      </c>
      <c r="AI636">
        <f>TODAY()</f>
        <v>46298</v>
      </c>
    </row>
    <row r="637">
      <c r="C637" t="str">
        <f t="array" ref="C637">XLOOKUP(B637,'EMP LIST '!$B$2:$B$121,'EMP LIST '!$E$2:$E$121,)</f>
        <v/>
      </c>
      <c r="D637" t="str">
        <f t="array" ref="D637">XLOOKUP($B637,'EMP LIST '!$B$2:$B$121,'EMP LIST '!$F$2:$F$121,)</f>
        <v/>
      </c>
      <c r="E637" t="str">
        <f t="array" ref="E637">XLOOKUP($B637,'EMP LIST '!$B$2:$B$121,'EMP LIST '!$I$2:$I$121,)</f>
        <v/>
      </c>
      <c r="H637">
        <f>AI637-J637</f>
        <v>46298</v>
      </c>
      <c r="I637" t="str">
        <f t="array" ref="I637">XLOOKUP($B637,'EMP LIST '!$B$2:$B$121,'EMP LIST '!$H$2:$H$121,)</f>
        <v/>
      </c>
      <c r="AI637">
        <f>TODAY()</f>
        <v>46298</v>
      </c>
    </row>
    <row r="638">
      <c r="C638" t="str">
        <f t="array" ref="C638">XLOOKUP(B638,'EMP LIST '!$B$2:$B$121,'EMP LIST '!$E$2:$E$121,)</f>
        <v/>
      </c>
      <c r="D638" t="str">
        <f t="array" ref="D638">XLOOKUP($B638,'EMP LIST '!$B$2:$B$121,'EMP LIST '!$F$2:$F$121,)</f>
        <v/>
      </c>
      <c r="E638" t="str">
        <f t="array" ref="E638">XLOOKUP($B638,'EMP LIST '!$B$2:$B$121,'EMP LIST '!$I$2:$I$121,)</f>
        <v/>
      </c>
      <c r="H638">
        <f>AI638-J638</f>
        <v>46298</v>
      </c>
      <c r="I638" t="str">
        <f t="array" ref="I638">XLOOKUP($B638,'EMP LIST '!$B$2:$B$121,'EMP LIST '!$H$2:$H$121,)</f>
        <v/>
      </c>
      <c r="AI638">
        <f>TODAY()</f>
        <v>46298</v>
      </c>
    </row>
    <row r="639">
      <c r="C639" t="str">
        <f t="array" ref="C639">XLOOKUP(B639,'EMP LIST '!$B$2:$B$121,'EMP LIST '!$E$2:$E$121,)</f>
        <v/>
      </c>
      <c r="D639" t="str">
        <f t="array" ref="D639">XLOOKUP($B639,'EMP LIST '!$B$2:$B$121,'EMP LIST '!$F$2:$F$121,)</f>
        <v/>
      </c>
      <c r="E639" t="str">
        <f t="array" ref="E639">XLOOKUP($B639,'EMP LIST '!$B$2:$B$121,'EMP LIST '!$I$2:$I$121,)</f>
        <v/>
      </c>
      <c r="H639">
        <f>AI639-J639</f>
        <v>46298</v>
      </c>
      <c r="I639" t="str">
        <f t="array" ref="I639">XLOOKUP($B639,'EMP LIST '!$B$2:$B$121,'EMP LIST '!$H$2:$H$121,)</f>
        <v/>
      </c>
      <c r="AI639">
        <f>TODAY()</f>
        <v>46298</v>
      </c>
    </row>
    <row r="640">
      <c r="C640" t="str">
        <f t="array" ref="C640">XLOOKUP(B640,'EMP LIST '!$B$2:$B$121,'EMP LIST '!$E$2:$E$121,)</f>
        <v/>
      </c>
      <c r="D640" t="str">
        <f t="array" ref="D640">XLOOKUP($B640,'EMP LIST '!$B$2:$B$121,'EMP LIST '!$F$2:$F$121,)</f>
        <v/>
      </c>
      <c r="E640" t="str">
        <f t="array" ref="E640">XLOOKUP($B640,'EMP LIST '!$B$2:$B$121,'EMP LIST '!$I$2:$I$121,)</f>
        <v/>
      </c>
      <c r="H640">
        <f>AI640-J640</f>
        <v>46298</v>
      </c>
      <c r="I640" t="str">
        <f t="array" ref="I640">XLOOKUP($B640,'EMP LIST '!$B$2:$B$121,'EMP LIST '!$H$2:$H$121,)</f>
        <v/>
      </c>
      <c r="AI640">
        <f>TODAY()</f>
        <v>46298</v>
      </c>
    </row>
    <row r="641">
      <c r="C641" t="str">
        <f t="array" ref="C641">XLOOKUP(B641,'EMP LIST '!$B$2:$B$121,'EMP LIST '!$E$2:$E$121,)</f>
        <v/>
      </c>
      <c r="D641" t="str">
        <f t="array" ref="D641">XLOOKUP($B641,'EMP LIST '!$B$2:$B$121,'EMP LIST '!$F$2:$F$121,)</f>
        <v/>
      </c>
      <c r="E641" t="str">
        <f t="array" ref="E641">XLOOKUP($B641,'EMP LIST '!$B$2:$B$121,'EMP LIST '!$I$2:$I$121,)</f>
        <v/>
      </c>
      <c r="H641">
        <f>AI641-J641</f>
        <v>46298</v>
      </c>
      <c r="I641" t="str">
        <f t="array" ref="I641">XLOOKUP($B641,'EMP LIST '!$B$2:$B$121,'EMP LIST '!$H$2:$H$121,)</f>
        <v/>
      </c>
      <c r="AI641">
        <f>TODAY()</f>
        <v>46298</v>
      </c>
    </row>
    <row r="642">
      <c r="C642" t="str">
        <f t="array" ref="C642">XLOOKUP(B642,'EMP LIST '!$B$2:$B$121,'EMP LIST '!$E$2:$E$121,)</f>
        <v/>
      </c>
      <c r="D642" t="str">
        <f t="array" ref="D642">XLOOKUP($B642,'EMP LIST '!$B$2:$B$121,'EMP LIST '!$F$2:$F$121,)</f>
        <v/>
      </c>
      <c r="E642" t="str">
        <f t="array" ref="E642">XLOOKUP($B642,'EMP LIST '!$B$2:$B$121,'EMP LIST '!$I$2:$I$121,)</f>
        <v/>
      </c>
      <c r="H642">
        <f>AI642-J642</f>
        <v>46298</v>
      </c>
      <c r="I642" t="str">
        <f t="array" ref="I642">XLOOKUP($B642,'EMP LIST '!$B$2:$B$121,'EMP LIST '!$H$2:$H$121,)</f>
        <v/>
      </c>
      <c r="AI642">
        <f>TODAY()</f>
        <v>46298</v>
      </c>
    </row>
    <row r="643">
      <c r="C643" t="str">
        <f t="array" ref="C643">XLOOKUP(B643,'EMP LIST '!$B$2:$B$121,'EMP LIST '!$E$2:$E$121,)</f>
        <v/>
      </c>
      <c r="D643" t="str">
        <f t="array" ref="D643">XLOOKUP($B643,'EMP LIST '!$B$2:$B$121,'EMP LIST '!$F$2:$F$121,)</f>
        <v/>
      </c>
      <c r="E643" t="str">
        <f t="array" ref="E643">XLOOKUP($B643,'EMP LIST '!$B$2:$B$121,'EMP LIST '!$I$2:$I$121,)</f>
        <v/>
      </c>
      <c r="H643">
        <f>AI643-J643</f>
        <v>46298</v>
      </c>
      <c r="I643" t="str">
        <f t="array" ref="I643">XLOOKUP($B643,'EMP LIST '!$B$2:$B$121,'EMP LIST '!$H$2:$H$121,)</f>
        <v/>
      </c>
      <c r="AI643">
        <f>TODAY()</f>
        <v>46298</v>
      </c>
    </row>
    <row r="644">
      <c r="C644" t="str">
        <f t="array" ref="C644">XLOOKUP(B644,'EMP LIST '!$B$2:$B$121,'EMP LIST '!$E$2:$E$121,)</f>
        <v/>
      </c>
      <c r="D644" t="str">
        <f t="array" ref="D644">XLOOKUP($B644,'EMP LIST '!$B$2:$B$121,'EMP LIST '!$F$2:$F$121,)</f>
        <v/>
      </c>
      <c r="E644" t="str">
        <f t="array" ref="E644">XLOOKUP($B644,'EMP LIST '!$B$2:$B$121,'EMP LIST '!$I$2:$I$121,)</f>
        <v/>
      </c>
      <c r="H644">
        <f>AI644-J644</f>
        <v>46298</v>
      </c>
      <c r="I644" t="str">
        <f t="array" ref="I644">XLOOKUP($B644,'EMP LIST '!$B$2:$B$121,'EMP LIST '!$H$2:$H$121,)</f>
        <v/>
      </c>
      <c r="AI644">
        <f>TODAY()</f>
        <v>46298</v>
      </c>
    </row>
    <row r="645">
      <c r="C645" t="str">
        <f t="array" ref="C645">XLOOKUP(B645,'EMP LIST '!$B$2:$B$121,'EMP LIST '!$E$2:$E$121,)</f>
        <v/>
      </c>
      <c r="D645" t="str">
        <f t="array" ref="D645">XLOOKUP($B645,'EMP LIST '!$B$2:$B$121,'EMP LIST '!$F$2:$F$121,)</f>
        <v/>
      </c>
      <c r="E645" t="str">
        <f t="array" ref="E645">XLOOKUP($B645,'EMP LIST '!$B$2:$B$121,'EMP LIST '!$I$2:$I$121,)</f>
        <v/>
      </c>
      <c r="H645">
        <f>AI645-J645</f>
        <v>46298</v>
      </c>
      <c r="I645" t="str">
        <f t="array" ref="I645">XLOOKUP($B645,'EMP LIST '!$B$2:$B$121,'EMP LIST '!$H$2:$H$121,)</f>
        <v/>
      </c>
      <c r="AI645">
        <f>TODAY()</f>
        <v>46298</v>
      </c>
    </row>
    <row r="646">
      <c r="C646" t="str">
        <f t="array" ref="C646">XLOOKUP(B646,'EMP LIST '!$B$2:$B$121,'EMP LIST '!$E$2:$E$121,)</f>
        <v/>
      </c>
      <c r="D646" t="str">
        <f t="array" ref="D646">XLOOKUP($B646,'EMP LIST '!$B$2:$B$121,'EMP LIST '!$F$2:$F$121,)</f>
        <v/>
      </c>
      <c r="E646" t="str">
        <f t="array" ref="E646">XLOOKUP($B646,'EMP LIST '!$B$2:$B$121,'EMP LIST '!$I$2:$I$121,)</f>
        <v/>
      </c>
      <c r="H646">
        <f>AI646-J646</f>
        <v>46298</v>
      </c>
      <c r="I646" t="str">
        <f t="array" ref="I646">XLOOKUP($B646,'EMP LIST '!$B$2:$B$121,'EMP LIST '!$H$2:$H$121,)</f>
        <v/>
      </c>
      <c r="AI646">
        <f>TODAY()</f>
        <v>46298</v>
      </c>
    </row>
    <row r="647">
      <c r="C647" t="str">
        <f t="array" ref="C647">XLOOKUP(B647,'EMP LIST '!$B$2:$B$121,'EMP LIST '!$E$2:$E$121,)</f>
        <v/>
      </c>
      <c r="D647" t="str">
        <f t="array" ref="D647">XLOOKUP($B647,'EMP LIST '!$B$2:$B$121,'EMP LIST '!$F$2:$F$121,)</f>
        <v/>
      </c>
      <c r="E647" t="str">
        <f t="array" ref="E647">XLOOKUP($B647,'EMP LIST '!$B$2:$B$121,'EMP LIST '!$I$2:$I$121,)</f>
        <v/>
      </c>
      <c r="H647">
        <f>AI647-J647</f>
        <v>46298</v>
      </c>
      <c r="I647" t="str">
        <f t="array" ref="I647">XLOOKUP($B647,'EMP LIST '!$B$2:$B$121,'EMP LIST '!$H$2:$H$121,)</f>
        <v/>
      </c>
      <c r="AI647">
        <f>TODAY()</f>
        <v>46298</v>
      </c>
    </row>
    <row r="648">
      <c r="C648" t="str">
        <f t="array" ref="C648">XLOOKUP(B648,'EMP LIST '!$B$2:$B$121,'EMP LIST '!$E$2:$E$121,)</f>
        <v/>
      </c>
      <c r="D648" t="str">
        <f t="array" ref="D648">XLOOKUP($B648,'EMP LIST '!$B$2:$B$121,'EMP LIST '!$F$2:$F$121,)</f>
        <v/>
      </c>
      <c r="E648" t="str">
        <f t="array" ref="E648">XLOOKUP($B648,'EMP LIST '!$B$2:$B$121,'EMP LIST '!$I$2:$I$121,)</f>
        <v/>
      </c>
      <c r="H648">
        <f>AI648-J648</f>
        <v>46298</v>
      </c>
      <c r="I648" t="str">
        <f t="array" ref="I648">XLOOKUP($B648,'EMP LIST '!$B$2:$B$121,'EMP LIST '!$H$2:$H$121,)</f>
        <v/>
      </c>
      <c r="AI648">
        <f>TODAY()</f>
        <v>46298</v>
      </c>
    </row>
    <row r="649">
      <c r="C649" t="str">
        <f t="array" ref="C649">XLOOKUP(B649,'EMP LIST '!$B$2:$B$121,'EMP LIST '!$E$2:$E$121,)</f>
        <v/>
      </c>
      <c r="D649" t="str">
        <f t="array" ref="D649">XLOOKUP($B649,'EMP LIST '!$B$2:$B$121,'EMP LIST '!$F$2:$F$121,)</f>
        <v/>
      </c>
      <c r="E649" t="str">
        <f t="array" ref="E649">XLOOKUP($B649,'EMP LIST '!$B$2:$B$121,'EMP LIST '!$I$2:$I$121,)</f>
        <v/>
      </c>
      <c r="H649">
        <f>AI649-J649</f>
        <v>46298</v>
      </c>
      <c r="I649" t="str">
        <f t="array" ref="I649">XLOOKUP($B649,'EMP LIST '!$B$2:$B$121,'EMP LIST '!$H$2:$H$121,)</f>
        <v/>
      </c>
      <c r="AI649">
        <f>TODAY()</f>
        <v>46298</v>
      </c>
    </row>
    <row r="650">
      <c r="C650" t="str">
        <f t="array" ref="C650">XLOOKUP(B650,'EMP LIST '!$B$2:$B$121,'EMP LIST '!$E$2:$E$121,)</f>
        <v/>
      </c>
      <c r="D650" t="str">
        <f t="array" ref="D650">XLOOKUP($B650,'EMP LIST '!$B$2:$B$121,'EMP LIST '!$F$2:$F$121,)</f>
        <v/>
      </c>
      <c r="E650" t="str">
        <f t="array" ref="E650">XLOOKUP($B650,'EMP LIST '!$B$2:$B$121,'EMP LIST '!$I$2:$I$121,)</f>
        <v/>
      </c>
      <c r="H650">
        <f>AI650-J650</f>
        <v>46298</v>
      </c>
      <c r="I650" t="str">
        <f t="array" ref="I650">XLOOKUP($B650,'EMP LIST '!$B$2:$B$121,'EMP LIST '!$H$2:$H$121,)</f>
        <v/>
      </c>
      <c r="AI650">
        <f>TODAY()</f>
        <v>46298</v>
      </c>
    </row>
    <row r="651">
      <c r="C651" t="str">
        <f t="array" ref="C651">XLOOKUP(B651,'EMP LIST '!$B$2:$B$121,'EMP LIST '!$E$2:$E$121,)</f>
        <v/>
      </c>
      <c r="D651" t="str">
        <f t="array" ref="D651">XLOOKUP($B651,'EMP LIST '!$B$2:$B$121,'EMP LIST '!$F$2:$F$121,)</f>
        <v/>
      </c>
      <c r="E651" t="str">
        <f t="array" ref="E651">XLOOKUP($B651,'EMP LIST '!$B$2:$B$121,'EMP LIST '!$I$2:$I$121,)</f>
        <v/>
      </c>
      <c r="H651">
        <f>AI651-J651</f>
        <v>46298</v>
      </c>
      <c r="I651" t="str">
        <f t="array" ref="I651">XLOOKUP($B651,'EMP LIST '!$B$2:$B$121,'EMP LIST '!$H$2:$H$121,)</f>
        <v/>
      </c>
      <c r="AI651">
        <f>TODAY()</f>
        <v>46298</v>
      </c>
    </row>
    <row r="652">
      <c r="C652" t="str">
        <f t="array" ref="C652">XLOOKUP(B652,'EMP LIST '!$B$2:$B$121,'EMP LIST '!$E$2:$E$121,)</f>
        <v/>
      </c>
      <c r="D652" t="str">
        <f t="array" ref="D652">XLOOKUP($B652,'EMP LIST '!$B$2:$B$121,'EMP LIST '!$F$2:$F$121,)</f>
        <v/>
      </c>
      <c r="E652" t="str">
        <f t="array" ref="E652">XLOOKUP($B652,'EMP LIST '!$B$2:$B$121,'EMP LIST '!$I$2:$I$121,)</f>
        <v/>
      </c>
      <c r="H652">
        <f>AI652-J652</f>
        <v>46298</v>
      </c>
      <c r="I652" t="str">
        <f t="array" ref="I652">XLOOKUP($B652,'EMP LIST '!$B$2:$B$121,'EMP LIST '!$H$2:$H$121,)</f>
        <v/>
      </c>
      <c r="AI652">
        <f>TODAY()</f>
        <v>46298</v>
      </c>
    </row>
    <row r="653">
      <c r="C653" t="str">
        <f t="array" ref="C653">XLOOKUP(B653,'EMP LIST '!$B$2:$B$121,'EMP LIST '!$E$2:$E$121,)</f>
        <v/>
      </c>
      <c r="D653" t="str">
        <f t="array" ref="D653">XLOOKUP($B653,'EMP LIST '!$B$2:$B$121,'EMP LIST '!$F$2:$F$121,)</f>
        <v/>
      </c>
      <c r="E653" t="str">
        <f t="array" ref="E653">XLOOKUP($B653,'EMP LIST '!$B$2:$B$121,'EMP LIST '!$I$2:$I$121,)</f>
        <v/>
      </c>
      <c r="H653">
        <f>AI653-J653</f>
        <v>46298</v>
      </c>
      <c r="I653" t="str">
        <f t="array" ref="I653">XLOOKUP($B653,'EMP LIST '!$B$2:$B$121,'EMP LIST '!$H$2:$H$121,)</f>
        <v/>
      </c>
      <c r="AI653">
        <f>TODAY()</f>
        <v>46298</v>
      </c>
    </row>
    <row r="654">
      <c r="C654" t="str">
        <f t="array" ref="C654">XLOOKUP(B654,'EMP LIST '!$B$2:$B$121,'EMP LIST '!$E$2:$E$121,)</f>
        <v/>
      </c>
      <c r="D654" t="str">
        <f t="array" ref="D654">XLOOKUP($B654,'EMP LIST '!$B$2:$B$121,'EMP LIST '!$F$2:$F$121,)</f>
        <v/>
      </c>
      <c r="E654" t="str">
        <f t="array" ref="E654">XLOOKUP($B654,'EMP LIST '!$B$2:$B$121,'EMP LIST '!$I$2:$I$121,)</f>
        <v/>
      </c>
      <c r="H654">
        <f>AI654-J654</f>
        <v>46298</v>
      </c>
      <c r="I654" t="str">
        <f t="array" ref="I654">XLOOKUP($B654,'EMP LIST '!$B$2:$B$121,'EMP LIST '!$H$2:$H$121,)</f>
        <v/>
      </c>
      <c r="AI654">
        <f>TODAY()</f>
        <v>46298</v>
      </c>
    </row>
    <row r="655">
      <c r="C655" t="str">
        <f t="array" ref="C655">XLOOKUP(B655,'EMP LIST '!$B$2:$B$121,'EMP LIST '!$E$2:$E$121,)</f>
        <v/>
      </c>
      <c r="D655" t="str">
        <f t="array" ref="D655">XLOOKUP($B655,'EMP LIST '!$B$2:$B$121,'EMP LIST '!$F$2:$F$121,)</f>
        <v/>
      </c>
      <c r="E655" t="str">
        <f t="array" ref="E655">XLOOKUP($B655,'EMP LIST '!$B$2:$B$121,'EMP LIST '!$I$2:$I$121,)</f>
        <v/>
      </c>
      <c r="H655">
        <f>AI655-J655</f>
        <v>46298</v>
      </c>
      <c r="I655" t="str">
        <f t="array" ref="I655">XLOOKUP($B655,'EMP LIST '!$B$2:$B$121,'EMP LIST '!$H$2:$H$121,)</f>
        <v/>
      </c>
      <c r="AI655">
        <f>TODAY()</f>
        <v>46298</v>
      </c>
    </row>
    <row r="656">
      <c r="C656" t="str">
        <f t="array" ref="C656">XLOOKUP(B656,'EMP LIST '!$B$2:$B$121,'EMP LIST '!$E$2:$E$121,)</f>
        <v/>
      </c>
      <c r="D656" t="str">
        <f t="array" ref="D656">XLOOKUP($B656,'EMP LIST '!$B$2:$B$121,'EMP LIST '!$F$2:$F$121,)</f>
        <v/>
      </c>
      <c r="E656" t="str">
        <f t="array" ref="E656">XLOOKUP($B656,'EMP LIST '!$B$2:$B$121,'EMP LIST '!$I$2:$I$121,)</f>
        <v/>
      </c>
      <c r="H656">
        <f>AI656-J656</f>
        <v>46298</v>
      </c>
      <c r="I656" t="str">
        <f t="array" ref="I656">XLOOKUP($B656,'EMP LIST '!$B$2:$B$121,'EMP LIST '!$H$2:$H$121,)</f>
        <v/>
      </c>
      <c r="AI656">
        <f>TODAY()</f>
        <v>46298</v>
      </c>
    </row>
    <row r="657">
      <c r="C657" t="str">
        <f t="array" ref="C657">XLOOKUP(B657,'EMP LIST '!$B$2:$B$121,'EMP LIST '!$E$2:$E$121,)</f>
        <v/>
      </c>
      <c r="D657" t="str">
        <f t="array" ref="D657">XLOOKUP($B657,'EMP LIST '!$B$2:$B$121,'EMP LIST '!$F$2:$F$121,)</f>
        <v/>
      </c>
      <c r="E657" t="str">
        <f t="array" ref="E657">XLOOKUP($B657,'EMP LIST '!$B$2:$B$121,'EMP LIST '!$I$2:$I$121,)</f>
        <v/>
      </c>
      <c r="H657">
        <f>AI657-J657</f>
        <v>46298</v>
      </c>
      <c r="I657" t="str">
        <f t="array" ref="I657">XLOOKUP($B657,'EMP LIST '!$B$2:$B$121,'EMP LIST '!$H$2:$H$121,)</f>
        <v/>
      </c>
      <c r="AI657">
        <f>TODAY()</f>
        <v>46298</v>
      </c>
    </row>
    <row r="658">
      <c r="C658" t="str">
        <f t="array" ref="C658">XLOOKUP(B658,'EMP LIST '!$B$2:$B$121,'EMP LIST '!$E$2:$E$121,)</f>
        <v/>
      </c>
      <c r="D658" t="str">
        <f t="array" ref="D658">XLOOKUP($B658,'EMP LIST '!$B$2:$B$121,'EMP LIST '!$F$2:$F$121,)</f>
        <v/>
      </c>
      <c r="E658" t="str">
        <f t="array" ref="E658">XLOOKUP($B658,'EMP LIST '!$B$2:$B$121,'EMP LIST '!$I$2:$I$121,)</f>
        <v/>
      </c>
      <c r="H658">
        <f>AI658-J658</f>
        <v>46298</v>
      </c>
      <c r="I658" t="str">
        <f t="array" ref="I658">XLOOKUP($B658,'EMP LIST '!$B$2:$B$121,'EMP LIST '!$H$2:$H$121,)</f>
        <v/>
      </c>
      <c r="AI658">
        <f>TODAY()</f>
        <v>46298</v>
      </c>
    </row>
    <row r="659">
      <c r="C659" t="str">
        <f t="array" ref="C659">XLOOKUP(B659,'EMP LIST '!$B$2:$B$121,'EMP LIST '!$E$2:$E$121,)</f>
        <v/>
      </c>
      <c r="D659" t="str">
        <f t="array" ref="D659">XLOOKUP($B659,'EMP LIST '!$B$2:$B$121,'EMP LIST '!$F$2:$F$121,)</f>
        <v/>
      </c>
      <c r="E659" t="str">
        <f t="array" ref="E659">XLOOKUP($B659,'EMP LIST '!$B$2:$B$121,'EMP LIST '!$I$2:$I$121,)</f>
        <v/>
      </c>
      <c r="H659">
        <f>AI659-J659</f>
        <v>46298</v>
      </c>
      <c r="I659" t="str">
        <f t="array" ref="I659">XLOOKUP($B659,'EMP LIST '!$B$2:$B$121,'EMP LIST '!$H$2:$H$121,)</f>
        <v/>
      </c>
      <c r="AI659">
        <f>TODAY()</f>
        <v>46298</v>
      </c>
    </row>
    <row r="660">
      <c r="C660" t="str">
        <f t="array" ref="C660">XLOOKUP(B660,'EMP LIST '!$B$2:$B$121,'EMP LIST '!$E$2:$E$121,)</f>
        <v/>
      </c>
      <c r="D660" t="str">
        <f t="array" ref="D660">XLOOKUP($B660,'EMP LIST '!$B$2:$B$121,'EMP LIST '!$F$2:$F$121,)</f>
        <v/>
      </c>
      <c r="E660" t="str">
        <f t="array" ref="E660">XLOOKUP($B660,'EMP LIST '!$B$2:$B$121,'EMP LIST '!$I$2:$I$121,)</f>
        <v/>
      </c>
      <c r="H660">
        <f>AI660-J660</f>
        <v>46298</v>
      </c>
      <c r="I660" t="str">
        <f t="array" ref="I660">XLOOKUP($B660,'EMP LIST '!$B$2:$B$121,'EMP LIST '!$H$2:$H$121,)</f>
        <v/>
      </c>
      <c r="AI660">
        <f>TODAY()</f>
        <v>46298</v>
      </c>
    </row>
    <row r="661">
      <c r="C661" t="str">
        <f t="array" ref="C661">XLOOKUP(B661,'EMP LIST '!$B$2:$B$121,'EMP LIST '!$E$2:$E$121,)</f>
        <v/>
      </c>
      <c r="D661" t="str">
        <f t="array" ref="D661">XLOOKUP($B661,'EMP LIST '!$B$2:$B$121,'EMP LIST '!$F$2:$F$121,)</f>
        <v/>
      </c>
      <c r="E661" t="str">
        <f t="array" ref="E661">XLOOKUP($B661,'EMP LIST '!$B$2:$B$121,'EMP LIST '!$I$2:$I$121,)</f>
        <v/>
      </c>
      <c r="H661">
        <f>AI661-J661</f>
        <v>46298</v>
      </c>
      <c r="I661" t="str">
        <f t="array" ref="I661">XLOOKUP($B661,'EMP LIST '!$B$2:$B$121,'EMP LIST '!$H$2:$H$121,)</f>
        <v/>
      </c>
      <c r="AI661">
        <f>TODAY()</f>
        <v>46298</v>
      </c>
    </row>
    <row r="662">
      <c r="C662" t="str">
        <f t="array" ref="C662">XLOOKUP(B662,'EMP LIST '!$B$2:$B$121,'EMP LIST '!$E$2:$E$121,)</f>
        <v/>
      </c>
      <c r="D662" t="str">
        <f t="array" ref="D662">XLOOKUP($B662,'EMP LIST '!$B$2:$B$121,'EMP LIST '!$F$2:$F$121,)</f>
        <v/>
      </c>
      <c r="E662" t="str">
        <f t="array" ref="E662">XLOOKUP($B662,'EMP LIST '!$B$2:$B$121,'EMP LIST '!$I$2:$I$121,)</f>
        <v/>
      </c>
      <c r="H662">
        <f>AI662-J662</f>
        <v>46298</v>
      </c>
      <c r="I662" t="str">
        <f t="array" ref="I662">XLOOKUP($B662,'EMP LIST '!$B$2:$B$121,'EMP LIST '!$H$2:$H$121,)</f>
        <v/>
      </c>
      <c r="AI662">
        <f>TODAY()</f>
        <v>46298</v>
      </c>
    </row>
    <row r="663">
      <c r="C663" t="str">
        <f t="array" ref="C663">XLOOKUP(B663,'EMP LIST '!$B$2:$B$121,'EMP LIST '!$E$2:$E$121,)</f>
        <v/>
      </c>
      <c r="D663" t="str">
        <f t="array" ref="D663">XLOOKUP($B663,'EMP LIST '!$B$2:$B$121,'EMP LIST '!$F$2:$F$121,)</f>
        <v/>
      </c>
      <c r="E663" t="str">
        <f t="array" ref="E663">XLOOKUP($B663,'EMP LIST '!$B$2:$B$121,'EMP LIST '!$I$2:$I$121,)</f>
        <v/>
      </c>
      <c r="H663">
        <f>AI663-J663</f>
        <v>46298</v>
      </c>
      <c r="I663" t="str">
        <f t="array" ref="I663">XLOOKUP($B663,'EMP LIST '!$B$2:$B$121,'EMP LIST '!$H$2:$H$121,)</f>
        <v/>
      </c>
      <c r="AI663">
        <f>TODAY()</f>
        <v>46298</v>
      </c>
    </row>
    <row r="664">
      <c r="C664" t="str">
        <f t="array" ref="C664">XLOOKUP(B664,'EMP LIST '!$B$2:$B$121,'EMP LIST '!$E$2:$E$121,)</f>
        <v/>
      </c>
      <c r="D664" t="str">
        <f t="array" ref="D664">XLOOKUP($B664,'EMP LIST '!$B$2:$B$121,'EMP LIST '!$F$2:$F$121,)</f>
        <v/>
      </c>
      <c r="E664" t="str">
        <f t="array" ref="E664">XLOOKUP($B664,'EMP LIST '!$B$2:$B$121,'EMP LIST '!$I$2:$I$121,)</f>
        <v/>
      </c>
      <c r="H664">
        <f>AI664-J664</f>
        <v>46298</v>
      </c>
      <c r="I664" t="str">
        <f t="array" ref="I664">XLOOKUP($B664,'EMP LIST '!$B$2:$B$121,'EMP LIST '!$H$2:$H$121,)</f>
        <v/>
      </c>
      <c r="AI664">
        <f>TODAY()</f>
        <v>46298</v>
      </c>
    </row>
    <row r="665">
      <c r="C665" t="str">
        <f t="array" ref="C665">XLOOKUP(B665,'EMP LIST '!$B$2:$B$121,'EMP LIST '!$E$2:$E$121,)</f>
        <v/>
      </c>
      <c r="D665" t="str">
        <f t="array" ref="D665">XLOOKUP($B665,'EMP LIST '!$B$2:$B$121,'EMP LIST '!$F$2:$F$121,)</f>
        <v/>
      </c>
      <c r="E665" t="str">
        <f t="array" ref="E665">XLOOKUP($B665,'EMP LIST '!$B$2:$B$121,'EMP LIST '!$I$2:$I$121,)</f>
        <v/>
      </c>
      <c r="H665">
        <f>AI665-J665</f>
        <v>46298</v>
      </c>
      <c r="I665" t="str">
        <f t="array" ref="I665">XLOOKUP($B665,'EMP LIST '!$B$2:$B$121,'EMP LIST '!$H$2:$H$121,)</f>
        <v/>
      </c>
      <c r="AI665">
        <f>TODAY()</f>
        <v>46298</v>
      </c>
    </row>
    <row r="666">
      <c r="C666" t="str">
        <f t="array" ref="C666">XLOOKUP(B666,'EMP LIST '!$B$2:$B$121,'EMP LIST '!$E$2:$E$121,)</f>
        <v/>
      </c>
      <c r="D666" t="str">
        <f t="array" ref="D666">XLOOKUP($B666,'EMP LIST '!$B$2:$B$121,'EMP LIST '!$F$2:$F$121,)</f>
        <v/>
      </c>
      <c r="E666" t="str">
        <f t="array" ref="E666">XLOOKUP($B666,'EMP LIST '!$B$2:$B$121,'EMP LIST '!$I$2:$I$121,)</f>
        <v/>
      </c>
      <c r="H666">
        <f>AI666-J666</f>
        <v>46298</v>
      </c>
      <c r="I666" t="str">
        <f t="array" ref="I666">XLOOKUP($B666,'EMP LIST '!$B$2:$B$121,'EMP LIST '!$H$2:$H$121,)</f>
        <v/>
      </c>
      <c r="AI666">
        <f>TODAY()</f>
        <v>46298</v>
      </c>
    </row>
    <row r="667">
      <c r="C667" t="str">
        <f t="array" ref="C667">XLOOKUP(B667,'EMP LIST '!$B$2:$B$121,'EMP LIST '!$E$2:$E$121,)</f>
        <v/>
      </c>
      <c r="D667" t="str">
        <f t="array" ref="D667">XLOOKUP($B667,'EMP LIST '!$B$2:$B$121,'EMP LIST '!$F$2:$F$121,)</f>
        <v/>
      </c>
      <c r="E667" t="str">
        <f t="array" ref="E667">XLOOKUP($B667,'EMP LIST '!$B$2:$B$121,'EMP LIST '!$I$2:$I$121,)</f>
        <v/>
      </c>
      <c r="H667">
        <f>AI667-J667</f>
        <v>46298</v>
      </c>
      <c r="I667" t="str">
        <f t="array" ref="I667">XLOOKUP($B667,'EMP LIST '!$B$2:$B$121,'EMP LIST '!$H$2:$H$121,)</f>
        <v/>
      </c>
      <c r="AI667">
        <f>TODAY()</f>
        <v>46298</v>
      </c>
    </row>
    <row r="668">
      <c r="C668" t="str">
        <f t="array" ref="C668">XLOOKUP(B668,'EMP LIST '!$B$2:$B$121,'EMP LIST '!$E$2:$E$121,)</f>
        <v/>
      </c>
      <c r="D668" t="str">
        <f t="array" ref="D668">XLOOKUP($B668,'EMP LIST '!$B$2:$B$121,'EMP LIST '!$F$2:$F$121,)</f>
        <v/>
      </c>
      <c r="E668" t="str">
        <f t="array" ref="E668">XLOOKUP($B668,'EMP LIST '!$B$2:$B$121,'EMP LIST '!$I$2:$I$121,)</f>
        <v/>
      </c>
      <c r="H668">
        <f>AI668-J668</f>
        <v>46298</v>
      </c>
      <c r="I668" t="str">
        <f t="array" ref="I668">XLOOKUP($B668,'EMP LIST '!$B$2:$B$121,'EMP LIST '!$H$2:$H$121,)</f>
        <v/>
      </c>
      <c r="AI668">
        <f>TODAY()</f>
        <v>46298</v>
      </c>
    </row>
    <row r="669">
      <c r="C669" t="str">
        <f t="array" ref="C669">XLOOKUP(B669,'EMP LIST '!$B$2:$B$121,'EMP LIST '!$E$2:$E$121,)</f>
        <v/>
      </c>
      <c r="D669" t="str">
        <f t="array" ref="D669">XLOOKUP($B669,'EMP LIST '!$B$2:$B$121,'EMP LIST '!$F$2:$F$121,)</f>
        <v/>
      </c>
      <c r="E669" t="str">
        <f t="array" ref="E669">XLOOKUP($B669,'EMP LIST '!$B$2:$B$121,'EMP LIST '!$I$2:$I$121,)</f>
        <v/>
      </c>
      <c r="H669">
        <f>AI669-J669</f>
        <v>46298</v>
      </c>
      <c r="I669" t="str">
        <f t="array" ref="I669">XLOOKUP($B669,'EMP LIST '!$B$2:$B$121,'EMP LIST '!$H$2:$H$121,)</f>
        <v/>
      </c>
      <c r="AI669">
        <f>TODAY()</f>
        <v>46298</v>
      </c>
    </row>
    <row r="670">
      <c r="C670" t="str">
        <f t="array" ref="C670">XLOOKUP(B670,'EMP LIST '!$B$2:$B$121,'EMP LIST '!$E$2:$E$121,)</f>
        <v/>
      </c>
      <c r="D670" t="str">
        <f t="array" ref="D670">XLOOKUP($B670,'EMP LIST '!$B$2:$B$121,'EMP LIST '!$F$2:$F$121,)</f>
        <v/>
      </c>
      <c r="E670" t="str">
        <f t="array" ref="E670">XLOOKUP($B670,'EMP LIST '!$B$2:$B$121,'EMP LIST '!$I$2:$I$121,)</f>
        <v/>
      </c>
      <c r="H670">
        <f>AI670-J670</f>
        <v>46298</v>
      </c>
      <c r="I670" t="str">
        <f t="array" ref="I670">XLOOKUP($B670,'EMP LIST '!$B$2:$B$121,'EMP LIST '!$H$2:$H$121,)</f>
        <v/>
      </c>
      <c r="AI670">
        <f>TODAY()</f>
        <v>46298</v>
      </c>
    </row>
    <row r="671">
      <c r="C671" t="str">
        <f t="array" ref="C671">XLOOKUP(B671,'EMP LIST '!$B$2:$B$121,'EMP LIST '!$E$2:$E$121,)</f>
        <v/>
      </c>
      <c r="D671" t="str">
        <f t="array" ref="D671">XLOOKUP($B671,'EMP LIST '!$B$2:$B$121,'EMP LIST '!$F$2:$F$121,)</f>
        <v/>
      </c>
      <c r="E671" t="str">
        <f t="array" ref="E671">XLOOKUP($B671,'EMP LIST '!$B$2:$B$121,'EMP LIST '!$I$2:$I$121,)</f>
        <v/>
      </c>
      <c r="H671">
        <f>AI671-J671</f>
        <v>46298</v>
      </c>
      <c r="I671" t="str">
        <f t="array" ref="I671">XLOOKUP($B671,'EMP LIST '!$B$2:$B$121,'EMP LIST '!$H$2:$H$121,)</f>
        <v/>
      </c>
      <c r="AI671">
        <f>TODAY()</f>
        <v>46298</v>
      </c>
    </row>
    <row r="672">
      <c r="C672" t="str">
        <f t="array" ref="C672">XLOOKUP(B672,'EMP LIST '!$B$2:$B$121,'EMP LIST '!$E$2:$E$121,)</f>
        <v/>
      </c>
      <c r="D672" t="str">
        <f t="array" ref="D672">XLOOKUP($B672,'EMP LIST '!$B$2:$B$121,'EMP LIST '!$F$2:$F$121,)</f>
        <v/>
      </c>
      <c r="E672" t="str">
        <f t="array" ref="E672">XLOOKUP($B672,'EMP LIST '!$B$2:$B$121,'EMP LIST '!$I$2:$I$121,)</f>
        <v/>
      </c>
      <c r="H672">
        <f>AI672-J672</f>
        <v>46298</v>
      </c>
      <c r="I672" t="str">
        <f t="array" ref="I672">XLOOKUP($B672,'EMP LIST '!$B$2:$B$121,'EMP LIST '!$H$2:$H$121,)</f>
        <v/>
      </c>
      <c r="AI672">
        <f>TODAY()</f>
        <v>46298</v>
      </c>
    </row>
    <row r="673">
      <c r="C673" t="str">
        <f t="array" ref="C673">XLOOKUP(B673,'EMP LIST '!$B$2:$B$121,'EMP LIST '!$E$2:$E$121,)</f>
        <v/>
      </c>
      <c r="D673" t="str">
        <f t="array" ref="D673">XLOOKUP($B673,'EMP LIST '!$B$2:$B$121,'EMP LIST '!$F$2:$F$121,)</f>
        <v/>
      </c>
      <c r="E673" t="str">
        <f t="array" ref="E673">XLOOKUP($B673,'EMP LIST '!$B$2:$B$121,'EMP LIST '!$I$2:$I$121,)</f>
        <v/>
      </c>
      <c r="H673">
        <f>AI673-J673</f>
        <v>46298</v>
      </c>
      <c r="I673" t="str">
        <f t="array" ref="I673">XLOOKUP($B673,'EMP LIST '!$B$2:$B$121,'EMP LIST '!$H$2:$H$121,)</f>
        <v/>
      </c>
      <c r="AI673">
        <f>TODAY()</f>
        <v>46298</v>
      </c>
    </row>
    <row r="674">
      <c r="C674" t="str">
        <f t="array" ref="C674">XLOOKUP(B674,'EMP LIST '!$B$2:$B$121,'EMP LIST '!$E$2:$E$121,)</f>
        <v/>
      </c>
      <c r="D674" t="str">
        <f t="array" ref="D674">XLOOKUP($B674,'EMP LIST '!$B$2:$B$121,'EMP LIST '!$F$2:$F$121,)</f>
        <v/>
      </c>
      <c r="E674" t="str">
        <f t="array" ref="E674">XLOOKUP($B674,'EMP LIST '!$B$2:$B$121,'EMP LIST '!$I$2:$I$121,)</f>
        <v/>
      </c>
      <c r="H674">
        <f>AI674-J674</f>
        <v>46298</v>
      </c>
      <c r="I674" t="str">
        <f t="array" ref="I674">XLOOKUP($B674,'EMP LIST '!$B$2:$B$121,'EMP LIST '!$H$2:$H$121,)</f>
        <v/>
      </c>
      <c r="AI674">
        <f>TODAY()</f>
        <v>46298</v>
      </c>
    </row>
    <row r="675">
      <c r="C675" t="str">
        <f t="array" ref="C675">XLOOKUP(B675,'EMP LIST '!$B$2:$B$121,'EMP LIST '!$E$2:$E$121,)</f>
        <v/>
      </c>
      <c r="D675" t="str">
        <f t="array" ref="D675">XLOOKUP($B675,'EMP LIST '!$B$2:$B$121,'EMP LIST '!$F$2:$F$121,)</f>
        <v/>
      </c>
      <c r="E675" t="str">
        <f t="array" ref="E675">XLOOKUP($B675,'EMP LIST '!$B$2:$B$121,'EMP LIST '!$I$2:$I$121,)</f>
        <v/>
      </c>
      <c r="H675">
        <f>AI675-J675</f>
        <v>46298</v>
      </c>
      <c r="I675" t="str">
        <f t="array" ref="I675">XLOOKUP($B675,'EMP LIST '!$B$2:$B$121,'EMP LIST '!$H$2:$H$121,)</f>
        <v/>
      </c>
      <c r="AI675">
        <f>TODAY()</f>
        <v>46298</v>
      </c>
    </row>
    <row r="676">
      <c r="C676" t="str">
        <f t="array" ref="C676">XLOOKUP(B676,'EMP LIST '!$B$2:$B$121,'EMP LIST '!$E$2:$E$121,)</f>
        <v/>
      </c>
      <c r="D676" t="str">
        <f t="array" ref="D676">XLOOKUP($B676,'EMP LIST '!$B$2:$B$121,'EMP LIST '!$F$2:$F$121,)</f>
        <v/>
      </c>
      <c r="E676" t="str">
        <f t="array" ref="E676">XLOOKUP($B676,'EMP LIST '!$B$2:$B$121,'EMP LIST '!$I$2:$I$121,)</f>
        <v/>
      </c>
      <c r="H676">
        <f>AI676-J676</f>
        <v>46298</v>
      </c>
      <c r="I676" t="str">
        <f t="array" ref="I676">XLOOKUP($B676,'EMP LIST '!$B$2:$B$121,'EMP LIST '!$H$2:$H$121,)</f>
        <v/>
      </c>
      <c r="AI676">
        <f>TODAY()</f>
        <v>46298</v>
      </c>
    </row>
    <row r="677">
      <c r="C677" t="str">
        <f t="array" ref="C677">XLOOKUP(B677,'EMP LIST '!$B$2:$B$121,'EMP LIST '!$E$2:$E$121,)</f>
        <v/>
      </c>
      <c r="D677" t="str">
        <f t="array" ref="D677">XLOOKUP($B677,'EMP LIST '!$B$2:$B$121,'EMP LIST '!$F$2:$F$121,)</f>
        <v/>
      </c>
      <c r="E677" t="str">
        <f t="array" ref="E677">XLOOKUP($B677,'EMP LIST '!$B$2:$B$121,'EMP LIST '!$I$2:$I$121,)</f>
        <v/>
      </c>
      <c r="H677">
        <f>AI677-J677</f>
        <v>46298</v>
      </c>
      <c r="I677" t="str">
        <f t="array" ref="I677">XLOOKUP($B677,'EMP LIST '!$B$2:$B$121,'EMP LIST '!$H$2:$H$121,)</f>
        <v/>
      </c>
      <c r="AI677">
        <f>TODAY()</f>
        <v>46298</v>
      </c>
    </row>
    <row r="678">
      <c r="C678" t="str">
        <f t="array" ref="C678">XLOOKUP(B678,'EMP LIST '!$B$2:$B$121,'EMP LIST '!$E$2:$E$121,)</f>
        <v/>
      </c>
      <c r="D678" t="str">
        <f t="array" ref="D678">XLOOKUP($B678,'EMP LIST '!$B$2:$B$121,'EMP LIST '!$F$2:$F$121,)</f>
        <v/>
      </c>
      <c r="E678" t="str">
        <f t="array" ref="E678">XLOOKUP($B678,'EMP LIST '!$B$2:$B$121,'EMP LIST '!$I$2:$I$121,)</f>
        <v/>
      </c>
      <c r="H678">
        <f>AI678-J678</f>
        <v>46298</v>
      </c>
      <c r="I678" t="str">
        <f t="array" ref="I678">XLOOKUP($B678,'EMP LIST '!$B$2:$B$121,'EMP LIST '!$H$2:$H$121,)</f>
        <v/>
      </c>
      <c r="AI678">
        <f>TODAY()</f>
        <v>46298</v>
      </c>
    </row>
    <row r="679">
      <c r="C679" t="str">
        <f t="array" ref="C679">XLOOKUP(B679,'EMP LIST '!$B$2:$B$121,'EMP LIST '!$E$2:$E$121,)</f>
        <v/>
      </c>
      <c r="D679" t="str">
        <f t="array" ref="D679">XLOOKUP($B679,'EMP LIST '!$B$2:$B$121,'EMP LIST '!$F$2:$F$121,)</f>
        <v/>
      </c>
      <c r="E679" t="str">
        <f t="array" ref="E679">XLOOKUP($B679,'EMP LIST '!$B$2:$B$121,'EMP LIST '!$I$2:$I$121,)</f>
        <v/>
      </c>
      <c r="H679">
        <f>AI679-J679</f>
        <v>46298</v>
      </c>
      <c r="I679" t="str">
        <f t="array" ref="I679">XLOOKUP($B679,'EMP LIST '!$B$2:$B$121,'EMP LIST '!$H$2:$H$121,)</f>
        <v/>
      </c>
      <c r="AI679">
        <f>TODAY()</f>
        <v>46298</v>
      </c>
    </row>
    <row r="680">
      <c r="C680" t="str">
        <f t="array" ref="C680">XLOOKUP(B680,'EMP LIST '!$B$2:$B$121,'EMP LIST '!$E$2:$E$121,)</f>
        <v/>
      </c>
      <c r="D680" t="str">
        <f t="array" ref="D680">XLOOKUP($B680,'EMP LIST '!$B$2:$B$121,'EMP LIST '!$F$2:$F$121,)</f>
        <v/>
      </c>
      <c r="E680" t="str">
        <f t="array" ref="E680">XLOOKUP($B680,'EMP LIST '!$B$2:$B$121,'EMP LIST '!$I$2:$I$121,)</f>
        <v/>
      </c>
      <c r="H680">
        <f>AI680-J680</f>
        <v>46298</v>
      </c>
      <c r="I680" t="str">
        <f t="array" ref="I680">XLOOKUP($B680,'EMP LIST '!$B$2:$B$121,'EMP LIST '!$H$2:$H$121,)</f>
        <v/>
      </c>
      <c r="AI680">
        <f>TODAY()</f>
        <v>46298</v>
      </c>
    </row>
    <row r="681">
      <c r="C681" t="str">
        <f t="array" ref="C681">XLOOKUP(B681,'EMP LIST '!$B$2:$B$121,'EMP LIST '!$E$2:$E$121,)</f>
        <v/>
      </c>
      <c r="D681" t="str">
        <f t="array" ref="D681">XLOOKUP($B681,'EMP LIST '!$B$2:$B$121,'EMP LIST '!$F$2:$F$121,)</f>
        <v/>
      </c>
      <c r="E681" t="str">
        <f t="array" ref="E681">XLOOKUP($B681,'EMP LIST '!$B$2:$B$121,'EMP LIST '!$I$2:$I$121,)</f>
        <v/>
      </c>
      <c r="H681">
        <f>AI681-J681</f>
        <v>46298</v>
      </c>
      <c r="I681" t="str">
        <f t="array" ref="I681">XLOOKUP($B681,'EMP LIST '!$B$2:$B$121,'EMP LIST '!$H$2:$H$121,)</f>
        <v/>
      </c>
      <c r="AI681">
        <f>TODAY()</f>
        <v>46298</v>
      </c>
    </row>
    <row r="682">
      <c r="C682" t="str">
        <f t="array" ref="C682">XLOOKUP(B682,'EMP LIST '!$B$2:$B$121,'EMP LIST '!$E$2:$E$121,)</f>
        <v/>
      </c>
      <c r="D682" t="str">
        <f t="array" ref="D682">XLOOKUP($B682,'EMP LIST '!$B$2:$B$121,'EMP LIST '!$F$2:$F$121,)</f>
        <v/>
      </c>
      <c r="E682" t="str">
        <f t="array" ref="E682">XLOOKUP($B682,'EMP LIST '!$B$2:$B$121,'EMP LIST '!$I$2:$I$121,)</f>
        <v/>
      </c>
      <c r="H682">
        <f>AI682-J682</f>
        <v>46298</v>
      </c>
      <c r="I682" t="str">
        <f t="array" ref="I682">XLOOKUP($B682,'EMP LIST '!$B$2:$B$121,'EMP LIST '!$H$2:$H$121,)</f>
        <v/>
      </c>
      <c r="AI682">
        <f>TODAY()</f>
        <v>46298</v>
      </c>
    </row>
    <row r="683">
      <c r="C683" t="str">
        <f t="array" ref="C683">XLOOKUP(B683,'EMP LIST '!$B$2:$B$121,'EMP LIST '!$E$2:$E$121,)</f>
        <v/>
      </c>
      <c r="D683" t="str">
        <f t="array" ref="D683">XLOOKUP($B683,'EMP LIST '!$B$2:$B$121,'EMP LIST '!$F$2:$F$121,)</f>
        <v/>
      </c>
      <c r="E683" t="str">
        <f t="array" ref="E683">XLOOKUP($B683,'EMP LIST '!$B$2:$B$121,'EMP LIST '!$I$2:$I$121,)</f>
        <v/>
      </c>
      <c r="H683">
        <f>AI683-J683</f>
        <v>46298</v>
      </c>
      <c r="I683" t="str">
        <f t="array" ref="I683">XLOOKUP($B683,'EMP LIST '!$B$2:$B$121,'EMP LIST '!$H$2:$H$121,)</f>
        <v/>
      </c>
      <c r="AI683">
        <f>TODAY()</f>
        <v>46298</v>
      </c>
    </row>
    <row r="684">
      <c r="C684" t="str">
        <f t="array" ref="C684">XLOOKUP(B684,'EMP LIST '!$B$2:$B$121,'EMP LIST '!$E$2:$E$121,)</f>
        <v/>
      </c>
      <c r="D684" t="str">
        <f t="array" ref="D684">XLOOKUP($B684,'EMP LIST '!$B$2:$B$121,'EMP LIST '!$F$2:$F$121,)</f>
        <v/>
      </c>
      <c r="E684" t="str">
        <f t="array" ref="E684">XLOOKUP($B684,'EMP LIST '!$B$2:$B$121,'EMP LIST '!$I$2:$I$121,)</f>
        <v/>
      </c>
      <c r="H684">
        <f>AI684-J684</f>
        <v>46298</v>
      </c>
      <c r="I684" t="str">
        <f t="array" ref="I684">XLOOKUP($B684,'EMP LIST '!$B$2:$B$121,'EMP LIST '!$H$2:$H$121,)</f>
        <v/>
      </c>
      <c r="AI684">
        <f>TODAY()</f>
        <v>46298</v>
      </c>
    </row>
    <row r="685">
      <c r="C685" t="str">
        <f t="array" ref="C685">XLOOKUP(B685,'EMP LIST '!$B$2:$B$121,'EMP LIST '!$E$2:$E$121,)</f>
        <v/>
      </c>
      <c r="D685" t="str">
        <f t="array" ref="D685">XLOOKUP($B685,'EMP LIST '!$B$2:$B$121,'EMP LIST '!$F$2:$F$121,)</f>
        <v/>
      </c>
      <c r="E685" t="str">
        <f t="array" ref="E685">XLOOKUP($B685,'EMP LIST '!$B$2:$B$121,'EMP LIST '!$I$2:$I$121,)</f>
        <v/>
      </c>
      <c r="H685">
        <f>AI685-J685</f>
        <v>46298</v>
      </c>
      <c r="I685" t="str">
        <f t="array" ref="I685">XLOOKUP($B685,'EMP LIST '!$B$2:$B$121,'EMP LIST '!$H$2:$H$121,)</f>
        <v/>
      </c>
      <c r="AI685">
        <f>TODAY()</f>
        <v>46298</v>
      </c>
    </row>
    <row r="686">
      <c r="C686" t="str">
        <f t="array" ref="C686">XLOOKUP(B686,'EMP LIST '!$B$2:$B$121,'EMP LIST '!$E$2:$E$121,)</f>
        <v/>
      </c>
      <c r="D686" t="str">
        <f t="array" ref="D686">XLOOKUP($B686,'EMP LIST '!$B$2:$B$121,'EMP LIST '!$F$2:$F$121,)</f>
        <v/>
      </c>
      <c r="E686" t="str">
        <f t="array" ref="E686">XLOOKUP($B686,'EMP LIST '!$B$2:$B$121,'EMP LIST '!$I$2:$I$121,)</f>
        <v/>
      </c>
      <c r="H686">
        <f>AI686-J686</f>
        <v>46298</v>
      </c>
      <c r="I686" t="str">
        <f t="array" ref="I686">XLOOKUP($B686,'EMP LIST '!$B$2:$B$121,'EMP LIST '!$H$2:$H$121,)</f>
        <v/>
      </c>
      <c r="AI686">
        <f>TODAY()</f>
        <v>46298</v>
      </c>
    </row>
    <row r="687">
      <c r="C687" t="str">
        <f t="array" ref="C687">XLOOKUP(B687,'EMP LIST '!$B$2:$B$121,'EMP LIST '!$E$2:$E$121,)</f>
        <v/>
      </c>
      <c r="D687" t="str">
        <f t="array" ref="D687">XLOOKUP($B687,'EMP LIST '!$B$2:$B$121,'EMP LIST '!$F$2:$F$121,)</f>
        <v/>
      </c>
      <c r="E687" t="str">
        <f t="array" ref="E687">XLOOKUP($B687,'EMP LIST '!$B$2:$B$121,'EMP LIST '!$I$2:$I$121,)</f>
        <v/>
      </c>
      <c r="H687">
        <f>AI687-J687</f>
        <v>46298</v>
      </c>
      <c r="I687" t="str">
        <f t="array" ref="I687">XLOOKUP($B687,'EMP LIST '!$B$2:$B$121,'EMP LIST '!$H$2:$H$121,)</f>
        <v/>
      </c>
      <c r="AI687">
        <f>TODAY()</f>
        <v>46298</v>
      </c>
    </row>
    <row r="688">
      <c r="C688" t="str">
        <f t="array" ref="C688">XLOOKUP(B688,'EMP LIST '!$B$2:$B$121,'EMP LIST '!$E$2:$E$121,)</f>
        <v/>
      </c>
      <c r="D688" t="str">
        <f t="array" ref="D688">XLOOKUP($B688,'EMP LIST '!$B$2:$B$121,'EMP LIST '!$F$2:$F$121,)</f>
        <v/>
      </c>
      <c r="E688" t="str">
        <f t="array" ref="E688">XLOOKUP($B688,'EMP LIST '!$B$2:$B$121,'EMP LIST '!$I$2:$I$121,)</f>
        <v/>
      </c>
      <c r="H688">
        <f>AI688-J688</f>
        <v>46298</v>
      </c>
      <c r="I688" t="str">
        <f t="array" ref="I688">XLOOKUP($B688,'EMP LIST '!$B$2:$B$121,'EMP LIST '!$H$2:$H$121,)</f>
        <v/>
      </c>
      <c r="AI688">
        <f>TODAY()</f>
        <v>46298</v>
      </c>
    </row>
    <row r="689">
      <c r="C689" t="str">
        <f t="array" ref="C689">XLOOKUP(B689,'EMP LIST '!$B$2:$B$121,'EMP LIST '!$E$2:$E$121,)</f>
        <v/>
      </c>
      <c r="D689" t="str">
        <f t="array" ref="D689">XLOOKUP($B689,'EMP LIST '!$B$2:$B$121,'EMP LIST '!$F$2:$F$121,)</f>
        <v/>
      </c>
      <c r="E689" t="str">
        <f t="array" ref="E689">XLOOKUP($B689,'EMP LIST '!$B$2:$B$121,'EMP LIST '!$I$2:$I$121,)</f>
        <v/>
      </c>
      <c r="H689">
        <f>AI689-J689</f>
        <v>46298</v>
      </c>
      <c r="I689" t="str">
        <f t="array" ref="I689">XLOOKUP($B689,'EMP LIST '!$B$2:$B$121,'EMP LIST '!$H$2:$H$121,)</f>
        <v/>
      </c>
      <c r="AI689">
        <f>TODAY()</f>
        <v>46298</v>
      </c>
    </row>
    <row r="690">
      <c r="C690" t="str">
        <f t="array" ref="C690">XLOOKUP(B690,'EMP LIST '!$B$2:$B$121,'EMP LIST '!$E$2:$E$121,)</f>
        <v/>
      </c>
      <c r="D690" t="str">
        <f t="array" ref="D690">XLOOKUP($B690,'EMP LIST '!$B$2:$B$121,'EMP LIST '!$F$2:$F$121,)</f>
        <v/>
      </c>
      <c r="E690" t="str">
        <f t="array" ref="E690">XLOOKUP($B690,'EMP LIST '!$B$2:$B$121,'EMP LIST '!$I$2:$I$121,)</f>
        <v/>
      </c>
      <c r="H690">
        <f>AI690-J690</f>
        <v>46298</v>
      </c>
      <c r="I690" t="str">
        <f t="array" ref="I690">XLOOKUP($B690,'EMP LIST '!$B$2:$B$121,'EMP LIST '!$H$2:$H$121,)</f>
        <v/>
      </c>
      <c r="AI690">
        <f>TODAY()</f>
        <v>46298</v>
      </c>
    </row>
    <row r="691">
      <c r="C691" t="str">
        <f t="array" ref="C691">XLOOKUP(B691,'EMP LIST '!$B$2:$B$121,'EMP LIST '!$E$2:$E$121,)</f>
        <v/>
      </c>
      <c r="D691" t="str">
        <f t="array" ref="D691">XLOOKUP($B691,'EMP LIST '!$B$2:$B$121,'EMP LIST '!$F$2:$F$121,)</f>
        <v/>
      </c>
      <c r="E691" t="str">
        <f t="array" ref="E691">XLOOKUP($B691,'EMP LIST '!$B$2:$B$121,'EMP LIST '!$I$2:$I$121,)</f>
        <v/>
      </c>
      <c r="H691">
        <f>AI691-J691</f>
        <v>46298</v>
      </c>
      <c r="I691" t="str">
        <f t="array" ref="I691">XLOOKUP($B691,'EMP LIST '!$B$2:$B$121,'EMP LIST '!$H$2:$H$121,)</f>
        <v/>
      </c>
      <c r="AI691">
        <f>TODAY()</f>
        <v>46298</v>
      </c>
    </row>
    <row r="692">
      <c r="C692" t="str">
        <f t="array" ref="C692">XLOOKUP(B692,'EMP LIST '!$B$2:$B$121,'EMP LIST '!$E$2:$E$121,)</f>
        <v/>
      </c>
      <c r="D692" t="str">
        <f t="array" ref="D692">XLOOKUP($B692,'EMP LIST '!$B$2:$B$121,'EMP LIST '!$F$2:$F$121,)</f>
        <v/>
      </c>
      <c r="E692" t="str">
        <f t="array" ref="E692">XLOOKUP($B692,'EMP LIST '!$B$2:$B$121,'EMP LIST '!$I$2:$I$121,)</f>
        <v/>
      </c>
      <c r="H692">
        <f>AI692-J692</f>
        <v>46298</v>
      </c>
      <c r="I692" t="str">
        <f t="array" ref="I692">XLOOKUP($B692,'EMP LIST '!$B$2:$B$121,'EMP LIST '!$H$2:$H$121,)</f>
        <v/>
      </c>
      <c r="AI692">
        <f>TODAY()</f>
        <v>46298</v>
      </c>
    </row>
    <row r="693">
      <c r="C693" t="str">
        <f t="array" ref="C693">XLOOKUP(B693,'EMP LIST '!$B$2:$B$121,'EMP LIST '!$E$2:$E$121,)</f>
        <v/>
      </c>
      <c r="D693" t="str">
        <f t="array" ref="D693">XLOOKUP($B693,'EMP LIST '!$B$2:$B$121,'EMP LIST '!$F$2:$F$121,)</f>
        <v/>
      </c>
      <c r="E693" t="str">
        <f t="array" ref="E693">XLOOKUP($B693,'EMP LIST '!$B$2:$B$121,'EMP LIST '!$I$2:$I$121,)</f>
        <v/>
      </c>
      <c r="H693">
        <f>AI693-J693</f>
        <v>46298</v>
      </c>
      <c r="I693" t="str">
        <f t="array" ref="I693">XLOOKUP($B693,'EMP LIST '!$B$2:$B$121,'EMP LIST '!$H$2:$H$121,)</f>
        <v/>
      </c>
      <c r="AI693">
        <f>TODAY()</f>
        <v>46298</v>
      </c>
    </row>
    <row r="694">
      <c r="C694" t="str">
        <f t="array" ref="C694">XLOOKUP(B694,'EMP LIST '!$B$2:$B$121,'EMP LIST '!$E$2:$E$121,)</f>
        <v/>
      </c>
      <c r="D694" t="str">
        <f t="array" ref="D694">XLOOKUP($B694,'EMP LIST '!$B$2:$B$121,'EMP LIST '!$F$2:$F$121,)</f>
        <v/>
      </c>
      <c r="E694" t="str">
        <f t="array" ref="E694">XLOOKUP($B694,'EMP LIST '!$B$2:$B$121,'EMP LIST '!$I$2:$I$121,)</f>
        <v/>
      </c>
      <c r="H694">
        <f>AI694-J694</f>
        <v>46298</v>
      </c>
      <c r="I694" t="str">
        <f t="array" ref="I694">XLOOKUP($B694,'EMP LIST '!$B$2:$B$121,'EMP LIST '!$H$2:$H$121,)</f>
        <v/>
      </c>
      <c r="AI694">
        <f>TODAY()</f>
        <v>46298</v>
      </c>
    </row>
    <row r="695">
      <c r="C695" t="str">
        <f t="array" ref="C695">XLOOKUP(B695,'EMP LIST '!$B$2:$B$121,'EMP LIST '!$E$2:$E$121,)</f>
        <v/>
      </c>
      <c r="D695" t="str">
        <f t="array" ref="D695">XLOOKUP($B695,'EMP LIST '!$B$2:$B$121,'EMP LIST '!$F$2:$F$121,)</f>
        <v/>
      </c>
      <c r="E695" t="str">
        <f t="array" ref="E695">XLOOKUP($B695,'EMP LIST '!$B$2:$B$121,'EMP LIST '!$I$2:$I$121,)</f>
        <v/>
      </c>
      <c r="H695">
        <f>AI695-J695</f>
        <v>46298</v>
      </c>
      <c r="I695" t="str">
        <f t="array" ref="I695">XLOOKUP($B695,'EMP LIST '!$B$2:$B$121,'EMP LIST '!$H$2:$H$121,)</f>
        <v/>
      </c>
      <c r="AI695">
        <f>TODAY()</f>
        <v>46298</v>
      </c>
    </row>
    <row r="696">
      <c r="C696" t="str">
        <f t="array" ref="C696">XLOOKUP(B696,'EMP LIST '!$B$2:$B$121,'EMP LIST '!$E$2:$E$121,)</f>
        <v/>
      </c>
      <c r="D696" t="str">
        <f t="array" ref="D696">XLOOKUP($B696,'EMP LIST '!$B$2:$B$121,'EMP LIST '!$F$2:$F$121,)</f>
        <v/>
      </c>
      <c r="E696" t="str">
        <f t="array" ref="E696">XLOOKUP($B696,'EMP LIST '!$B$2:$B$121,'EMP LIST '!$I$2:$I$121,)</f>
        <v/>
      </c>
      <c r="H696">
        <f>AI696-J696</f>
        <v>46298</v>
      </c>
      <c r="I696" t="str">
        <f t="array" ref="I696">XLOOKUP($B696,'EMP LIST '!$B$2:$B$121,'EMP LIST '!$H$2:$H$121,)</f>
        <v/>
      </c>
      <c r="AI696">
        <f>TODAY()</f>
        <v>46298</v>
      </c>
    </row>
    <row r="697">
      <c r="C697" t="str">
        <f t="array" ref="C697">XLOOKUP(B697,'EMP LIST '!$B$2:$B$121,'EMP LIST '!$E$2:$E$121,)</f>
        <v/>
      </c>
      <c r="D697" t="str">
        <f t="array" ref="D697">XLOOKUP($B697,'EMP LIST '!$B$2:$B$121,'EMP LIST '!$F$2:$F$121,)</f>
        <v/>
      </c>
      <c r="E697" t="str">
        <f t="array" ref="E697">XLOOKUP($B697,'EMP LIST '!$B$2:$B$121,'EMP LIST '!$I$2:$I$121,)</f>
        <v/>
      </c>
      <c r="H697">
        <f>AI697-J697</f>
        <v>46298</v>
      </c>
      <c r="I697" t="str">
        <f t="array" ref="I697">XLOOKUP($B697,'EMP LIST '!$B$2:$B$121,'EMP LIST '!$H$2:$H$121,)</f>
        <v/>
      </c>
      <c r="AI697">
        <f>TODAY()</f>
        <v>46298</v>
      </c>
    </row>
    <row r="698">
      <c r="C698" t="str">
        <f t="array" ref="C698">XLOOKUP(B698,'EMP LIST '!$B$2:$B$121,'EMP LIST '!$E$2:$E$121,)</f>
        <v/>
      </c>
      <c r="D698" t="str">
        <f t="array" ref="D698">XLOOKUP($B698,'EMP LIST '!$B$2:$B$121,'EMP LIST '!$F$2:$F$121,)</f>
        <v/>
      </c>
      <c r="E698" t="str">
        <f t="array" ref="E698">XLOOKUP($B698,'EMP LIST '!$B$2:$B$121,'EMP LIST '!$I$2:$I$121,)</f>
        <v/>
      </c>
      <c r="H698">
        <f>AI698-J698</f>
        <v>46298</v>
      </c>
      <c r="I698" t="str">
        <f t="array" ref="I698">XLOOKUP($B698,'EMP LIST '!$B$2:$B$121,'EMP LIST '!$H$2:$H$121,)</f>
        <v/>
      </c>
      <c r="AI698">
        <f>TODAY()</f>
        <v>46298</v>
      </c>
    </row>
    <row r="699">
      <c r="C699" t="str">
        <f t="array" ref="C699">XLOOKUP(B699,'EMP LIST '!$B$2:$B$121,'EMP LIST '!$E$2:$E$121,)</f>
        <v/>
      </c>
      <c r="D699" t="str">
        <f t="array" ref="D699">XLOOKUP($B699,'EMP LIST '!$B$2:$B$121,'EMP LIST '!$F$2:$F$121,)</f>
        <v/>
      </c>
      <c r="E699" t="str">
        <f t="array" ref="E699">XLOOKUP($B699,'EMP LIST '!$B$2:$B$121,'EMP LIST '!$I$2:$I$121,)</f>
        <v/>
      </c>
      <c r="H699">
        <f>AI699-J699</f>
        <v>46298</v>
      </c>
      <c r="I699" t="str">
        <f t="array" ref="I699">XLOOKUP($B699,'EMP LIST '!$B$2:$B$121,'EMP LIST '!$H$2:$H$121,)</f>
        <v/>
      </c>
      <c r="AI699">
        <f>TODAY()</f>
        <v>46298</v>
      </c>
    </row>
    <row r="700">
      <c r="C700" t="str">
        <f t="array" ref="C700">XLOOKUP(B700,'EMP LIST '!$B$2:$B$121,'EMP LIST '!$E$2:$E$121,)</f>
        <v/>
      </c>
      <c r="D700" t="str">
        <f t="array" ref="D700">XLOOKUP($B700,'EMP LIST '!$B$2:$B$121,'EMP LIST '!$F$2:$F$121,)</f>
        <v/>
      </c>
      <c r="E700" t="str">
        <f t="array" ref="E700">XLOOKUP($B700,'EMP LIST '!$B$2:$B$121,'EMP LIST '!$I$2:$I$121,)</f>
        <v/>
      </c>
      <c r="H700">
        <f>AI700-J700</f>
        <v>46298</v>
      </c>
      <c r="I700" t="str">
        <f t="array" ref="I700">XLOOKUP($B700,'EMP LIST '!$B$2:$B$121,'EMP LIST '!$H$2:$H$121,)</f>
        <v/>
      </c>
      <c r="AI700">
        <f>TODAY()</f>
        <v>46298</v>
      </c>
    </row>
    <row r="701">
      <c r="C701" t="str">
        <f t="array" ref="C701">XLOOKUP(B701,'EMP LIST '!$B$2:$B$121,'EMP LIST '!$E$2:$E$121,)</f>
        <v/>
      </c>
      <c r="D701" t="str">
        <f t="array" ref="D701">XLOOKUP($B701,'EMP LIST '!$B$2:$B$121,'EMP LIST '!$F$2:$F$121,)</f>
        <v/>
      </c>
      <c r="E701" t="str">
        <f t="array" ref="E701">XLOOKUP($B701,'EMP LIST '!$B$2:$B$121,'EMP LIST '!$I$2:$I$121,)</f>
        <v/>
      </c>
      <c r="H701">
        <f>AI701-J701</f>
        <v>46298</v>
      </c>
      <c r="I701" t="str">
        <f t="array" ref="I701">XLOOKUP($B701,'EMP LIST '!$B$2:$B$121,'EMP LIST '!$H$2:$H$121,)</f>
        <v/>
      </c>
      <c r="AI701">
        <f>TODAY()</f>
        <v>46298</v>
      </c>
    </row>
    <row r="702">
      <c r="C702" t="str">
        <f t="array" ref="C702">XLOOKUP(B702,'EMP LIST '!$B$2:$B$121,'EMP LIST '!$E$2:$E$121,)</f>
        <v/>
      </c>
      <c r="D702" t="str">
        <f t="array" ref="D702">XLOOKUP($B702,'EMP LIST '!$B$2:$B$121,'EMP LIST '!$F$2:$F$121,)</f>
        <v/>
      </c>
      <c r="E702" t="str">
        <f t="array" ref="E702">XLOOKUP($B702,'EMP LIST '!$B$2:$B$121,'EMP LIST '!$I$2:$I$121,)</f>
        <v/>
      </c>
      <c r="H702">
        <f>AI702-J702</f>
        <v>46298</v>
      </c>
      <c r="I702" t="str">
        <f t="array" ref="I702">XLOOKUP($B702,'EMP LIST '!$B$2:$B$121,'EMP LIST '!$H$2:$H$121,)</f>
        <v/>
      </c>
      <c r="AI702">
        <f>TODAY()</f>
        <v>46298</v>
      </c>
    </row>
    <row r="703">
      <c r="C703" t="str">
        <f t="array" ref="C703">XLOOKUP(B703,'EMP LIST '!$B$2:$B$121,'EMP LIST '!$E$2:$E$121,)</f>
        <v/>
      </c>
      <c r="D703" t="str">
        <f t="array" ref="D703">XLOOKUP($B703,'EMP LIST '!$B$2:$B$121,'EMP LIST '!$F$2:$F$121,)</f>
        <v/>
      </c>
      <c r="E703" t="str">
        <f t="array" ref="E703">XLOOKUP($B703,'EMP LIST '!$B$2:$B$121,'EMP LIST '!$I$2:$I$121,)</f>
        <v/>
      </c>
      <c r="H703">
        <f>AI703-J703</f>
        <v>46298</v>
      </c>
      <c r="I703" t="str">
        <f t="array" ref="I703">XLOOKUP($B703,'EMP LIST '!$B$2:$B$121,'EMP LIST '!$H$2:$H$121,)</f>
        <v/>
      </c>
      <c r="AI703">
        <f>TODAY()</f>
        <v>46298</v>
      </c>
    </row>
    <row r="704">
      <c r="C704" t="str">
        <f t="array" ref="C704">XLOOKUP(B704,'EMP LIST '!$B$2:$B$121,'EMP LIST '!$E$2:$E$121,)</f>
        <v/>
      </c>
      <c r="D704" t="str">
        <f t="array" ref="D704">XLOOKUP($B704,'EMP LIST '!$B$2:$B$121,'EMP LIST '!$F$2:$F$121,)</f>
        <v/>
      </c>
      <c r="E704" t="str">
        <f t="array" ref="E704">XLOOKUP($B704,'EMP LIST '!$B$2:$B$121,'EMP LIST '!$I$2:$I$121,)</f>
        <v/>
      </c>
      <c r="H704">
        <f>AI704-J704</f>
        <v>46298</v>
      </c>
      <c r="I704" t="str">
        <f t="array" ref="I704">XLOOKUP($B704,'EMP LIST '!$B$2:$B$121,'EMP LIST '!$H$2:$H$121,)</f>
        <v/>
      </c>
      <c r="AI704">
        <f>TODAY()</f>
        <v>46298</v>
      </c>
    </row>
    <row r="705">
      <c r="C705" t="str">
        <f t="array" ref="C705">XLOOKUP(B705,'EMP LIST '!$B$2:$B$121,'EMP LIST '!$E$2:$E$121,)</f>
        <v/>
      </c>
      <c r="D705" t="str">
        <f t="array" ref="D705">XLOOKUP($B705,'EMP LIST '!$B$2:$B$121,'EMP LIST '!$F$2:$F$121,)</f>
        <v/>
      </c>
      <c r="E705" t="str">
        <f t="array" ref="E705">XLOOKUP($B705,'EMP LIST '!$B$2:$B$121,'EMP LIST '!$I$2:$I$121,)</f>
        <v/>
      </c>
      <c r="H705">
        <f>AI705-J705</f>
        <v>46298</v>
      </c>
      <c r="I705" t="str">
        <f t="array" ref="I705">XLOOKUP($B705,'EMP LIST '!$B$2:$B$121,'EMP LIST '!$H$2:$H$121,)</f>
        <v/>
      </c>
      <c r="AI705">
        <f>TODAY()</f>
        <v>46298</v>
      </c>
    </row>
    <row r="706">
      <c r="C706" t="str">
        <f t="array" ref="C706">XLOOKUP(B706,'EMP LIST '!$B$2:$B$121,'EMP LIST '!$E$2:$E$121,)</f>
        <v/>
      </c>
      <c r="D706" t="str">
        <f t="array" ref="D706">XLOOKUP($B706,'EMP LIST '!$B$2:$B$121,'EMP LIST '!$F$2:$F$121,)</f>
        <v/>
      </c>
      <c r="E706" t="str">
        <f t="array" ref="E706">XLOOKUP($B706,'EMP LIST '!$B$2:$B$121,'EMP LIST '!$I$2:$I$121,)</f>
        <v/>
      </c>
      <c r="H706">
        <f>AI706-J706</f>
        <v>46298</v>
      </c>
      <c r="I706" t="str">
        <f t="array" ref="I706">XLOOKUP($B706,'EMP LIST '!$B$2:$B$121,'EMP LIST '!$H$2:$H$121,)</f>
        <v/>
      </c>
      <c r="AI706">
        <f>TODAY()</f>
        <v>46298</v>
      </c>
    </row>
    <row r="707">
      <c r="C707" t="str">
        <f t="array" ref="C707">XLOOKUP(B707,'EMP LIST '!$B$2:$B$121,'EMP LIST '!$E$2:$E$121,)</f>
        <v/>
      </c>
      <c r="D707" t="str">
        <f t="array" ref="D707">XLOOKUP($B707,'EMP LIST '!$B$2:$B$121,'EMP LIST '!$F$2:$F$121,)</f>
        <v/>
      </c>
      <c r="E707" t="str">
        <f t="array" ref="E707">XLOOKUP($B707,'EMP LIST '!$B$2:$B$121,'EMP LIST '!$I$2:$I$121,)</f>
        <v/>
      </c>
      <c r="H707">
        <f>AI707-J707</f>
        <v>46298</v>
      </c>
      <c r="I707" t="str">
        <f t="array" ref="I707">XLOOKUP($B707,'EMP LIST '!$B$2:$B$121,'EMP LIST '!$H$2:$H$121,)</f>
        <v/>
      </c>
      <c r="AI707">
        <f>TODAY()</f>
        <v>46298</v>
      </c>
    </row>
    <row r="708">
      <c r="C708" t="str">
        <f t="array" ref="C708">XLOOKUP(B708,'EMP LIST '!$B$2:$B$121,'EMP LIST '!$E$2:$E$121,)</f>
        <v/>
      </c>
      <c r="D708" t="str">
        <f t="array" ref="D708">XLOOKUP($B708,'EMP LIST '!$B$2:$B$121,'EMP LIST '!$F$2:$F$121,)</f>
        <v/>
      </c>
      <c r="E708" t="str">
        <f t="array" ref="E708">XLOOKUP($B708,'EMP LIST '!$B$2:$B$121,'EMP LIST '!$I$2:$I$121,)</f>
        <v/>
      </c>
      <c r="H708">
        <f>AI708-J708</f>
        <v>46298</v>
      </c>
      <c r="I708" t="str">
        <f t="array" ref="I708">XLOOKUP($B708,'EMP LIST '!$B$2:$B$121,'EMP LIST '!$H$2:$H$121,)</f>
        <v/>
      </c>
      <c r="AI708">
        <f>TODAY()</f>
        <v>46298</v>
      </c>
    </row>
    <row r="709">
      <c r="C709" t="str">
        <f t="array" ref="C709">XLOOKUP(B709,'EMP LIST '!$B$2:$B$121,'EMP LIST '!$E$2:$E$121,)</f>
        <v/>
      </c>
      <c r="D709" t="str">
        <f t="array" ref="D709">XLOOKUP($B709,'EMP LIST '!$B$2:$B$121,'EMP LIST '!$F$2:$F$121,)</f>
        <v/>
      </c>
      <c r="E709" t="str">
        <f t="array" ref="E709">XLOOKUP($B709,'EMP LIST '!$B$2:$B$121,'EMP LIST '!$I$2:$I$121,)</f>
        <v/>
      </c>
      <c r="H709">
        <f>AI709-J709</f>
        <v>46298</v>
      </c>
      <c r="I709" t="str">
        <f t="array" ref="I709">XLOOKUP($B709,'EMP LIST '!$B$2:$B$121,'EMP LIST '!$H$2:$H$121,)</f>
        <v/>
      </c>
      <c r="AI709">
        <f>TODAY()</f>
        <v>46298</v>
      </c>
    </row>
    <row r="710">
      <c r="C710" t="str">
        <f t="array" ref="C710">XLOOKUP(B710,'EMP LIST '!$B$2:$B$121,'EMP LIST '!$E$2:$E$121,)</f>
        <v/>
      </c>
      <c r="D710" t="str">
        <f t="array" ref="D710">XLOOKUP($B710,'EMP LIST '!$B$2:$B$121,'EMP LIST '!$F$2:$F$121,)</f>
        <v/>
      </c>
      <c r="E710" t="str">
        <f t="array" ref="E710">XLOOKUP($B710,'EMP LIST '!$B$2:$B$121,'EMP LIST '!$I$2:$I$121,)</f>
        <v/>
      </c>
      <c r="H710">
        <f>AI710-J710</f>
        <v>46298</v>
      </c>
      <c r="I710" t="str">
        <f t="array" ref="I710">XLOOKUP($B710,'EMP LIST '!$B$2:$B$121,'EMP LIST '!$H$2:$H$121,)</f>
        <v/>
      </c>
      <c r="AI710">
        <f>TODAY()</f>
        <v>46298</v>
      </c>
    </row>
    <row r="711">
      <c r="C711" t="str">
        <f t="array" ref="C711">XLOOKUP(B711,'EMP LIST '!$B$2:$B$121,'EMP LIST '!$E$2:$E$121,)</f>
        <v/>
      </c>
      <c r="D711" t="str">
        <f t="array" ref="D711">XLOOKUP($B711,'EMP LIST '!$B$2:$B$121,'EMP LIST '!$F$2:$F$121,)</f>
        <v/>
      </c>
      <c r="E711" t="str">
        <f t="array" ref="E711">XLOOKUP($B711,'EMP LIST '!$B$2:$B$121,'EMP LIST '!$I$2:$I$121,)</f>
        <v/>
      </c>
      <c r="H711">
        <f>AI711-J711</f>
        <v>46298</v>
      </c>
      <c r="I711" t="str">
        <f t="array" ref="I711">XLOOKUP($B711,'EMP LIST '!$B$2:$B$121,'EMP LIST '!$H$2:$H$121,)</f>
        <v/>
      </c>
      <c r="AI711">
        <f>TODAY()</f>
        <v>46298</v>
      </c>
    </row>
    <row r="712">
      <c r="C712" t="str">
        <f t="array" ref="C712">XLOOKUP(B712,'EMP LIST '!$B$2:$B$121,'EMP LIST '!$E$2:$E$121,)</f>
        <v/>
      </c>
      <c r="D712" t="str">
        <f t="array" ref="D712">XLOOKUP($B712,'EMP LIST '!$B$2:$B$121,'EMP LIST '!$F$2:$F$121,)</f>
        <v/>
      </c>
      <c r="E712" t="str">
        <f t="array" ref="E712">XLOOKUP($B712,'EMP LIST '!$B$2:$B$121,'EMP LIST '!$I$2:$I$121,)</f>
        <v/>
      </c>
      <c r="H712">
        <f>AI712-J712</f>
        <v>46298</v>
      </c>
      <c r="I712" t="str">
        <f t="array" ref="I712">XLOOKUP($B712,'EMP LIST '!$B$2:$B$121,'EMP LIST '!$H$2:$H$121,)</f>
        <v/>
      </c>
      <c r="AI712">
        <f>TODAY()</f>
        <v>46298</v>
      </c>
    </row>
    <row r="713">
      <c r="C713" t="str">
        <f t="array" ref="C713">XLOOKUP(B713,'EMP LIST '!$B$2:$B$121,'EMP LIST '!$E$2:$E$121,)</f>
        <v/>
      </c>
      <c r="D713" t="str">
        <f t="array" ref="D713">XLOOKUP($B713,'EMP LIST '!$B$2:$B$121,'EMP LIST '!$F$2:$F$121,)</f>
        <v/>
      </c>
      <c r="E713" t="str">
        <f t="array" ref="E713">XLOOKUP($B713,'EMP LIST '!$B$2:$B$121,'EMP LIST '!$I$2:$I$121,)</f>
        <v/>
      </c>
      <c r="H713">
        <f>AI713-J713</f>
        <v>46298</v>
      </c>
      <c r="I713" t="str">
        <f t="array" ref="I713">XLOOKUP($B713,'EMP LIST '!$B$2:$B$121,'EMP LIST '!$H$2:$H$121,)</f>
        <v/>
      </c>
      <c r="AI713">
        <f>TODAY()</f>
        <v>46298</v>
      </c>
    </row>
    <row r="714">
      <c r="C714" t="str">
        <f t="array" ref="C714">XLOOKUP(B714,'EMP LIST '!$B$2:$B$121,'EMP LIST '!$E$2:$E$121,)</f>
        <v/>
      </c>
      <c r="D714" t="str">
        <f t="array" ref="D714">XLOOKUP($B714,'EMP LIST '!$B$2:$B$121,'EMP LIST '!$F$2:$F$121,)</f>
        <v/>
      </c>
      <c r="E714" t="str">
        <f t="array" ref="E714">XLOOKUP($B714,'EMP LIST '!$B$2:$B$121,'EMP LIST '!$I$2:$I$121,)</f>
        <v/>
      </c>
      <c r="H714">
        <f>AI714-J714</f>
        <v>46298</v>
      </c>
      <c r="I714" t="str">
        <f t="array" ref="I714">XLOOKUP($B714,'EMP LIST '!$B$2:$B$121,'EMP LIST '!$H$2:$H$121,)</f>
        <v/>
      </c>
      <c r="AI714">
        <f>TODAY()</f>
        <v>46298</v>
      </c>
    </row>
    <row r="715">
      <c r="C715" t="str">
        <f t="array" ref="C715">XLOOKUP(B715,'EMP LIST '!$B$2:$B$121,'EMP LIST '!$E$2:$E$121,)</f>
        <v/>
      </c>
      <c r="D715" t="str">
        <f t="array" ref="D715">XLOOKUP($B715,'EMP LIST '!$B$2:$B$121,'EMP LIST '!$F$2:$F$121,)</f>
        <v/>
      </c>
      <c r="E715" t="str">
        <f t="array" ref="E715">XLOOKUP($B715,'EMP LIST '!$B$2:$B$121,'EMP LIST '!$I$2:$I$121,)</f>
        <v/>
      </c>
      <c r="H715">
        <f>AI715-J715</f>
        <v>46298</v>
      </c>
      <c r="I715" t="str">
        <f t="array" ref="I715">XLOOKUP($B715,'EMP LIST '!$B$2:$B$121,'EMP LIST '!$H$2:$H$121,)</f>
        <v/>
      </c>
      <c r="AI715">
        <f>TODAY()</f>
        <v>46298</v>
      </c>
    </row>
    <row r="716">
      <c r="C716" t="str">
        <f t="array" ref="C716">XLOOKUP(B716,'EMP LIST '!$B$2:$B$121,'EMP LIST '!$E$2:$E$121,)</f>
        <v/>
      </c>
      <c r="D716" t="str">
        <f t="array" ref="D716">XLOOKUP($B716,'EMP LIST '!$B$2:$B$121,'EMP LIST '!$F$2:$F$121,)</f>
        <v/>
      </c>
      <c r="E716" t="str">
        <f t="array" ref="E716">XLOOKUP($B716,'EMP LIST '!$B$2:$B$121,'EMP LIST '!$I$2:$I$121,)</f>
        <v/>
      </c>
      <c r="H716">
        <f>AI716-J716</f>
        <v>46298</v>
      </c>
      <c r="I716" t="str">
        <f t="array" ref="I716">XLOOKUP($B716,'EMP LIST '!$B$2:$B$121,'EMP LIST '!$H$2:$H$121,)</f>
        <v/>
      </c>
      <c r="AI716">
        <f>TODAY()</f>
        <v>46298</v>
      </c>
    </row>
    <row r="717">
      <c r="C717" t="str">
        <f t="array" ref="C717">XLOOKUP(B717,'EMP LIST '!$B$2:$B$121,'EMP LIST '!$E$2:$E$121,)</f>
        <v/>
      </c>
      <c r="D717" t="str">
        <f t="array" ref="D717">XLOOKUP($B717,'EMP LIST '!$B$2:$B$121,'EMP LIST '!$F$2:$F$121,)</f>
        <v/>
      </c>
      <c r="E717" t="str">
        <f t="array" ref="E717">XLOOKUP($B717,'EMP LIST '!$B$2:$B$121,'EMP LIST '!$I$2:$I$121,)</f>
        <v/>
      </c>
      <c r="H717">
        <f>AI717-J717</f>
        <v>46298</v>
      </c>
      <c r="I717" t="str">
        <f t="array" ref="I717">XLOOKUP($B717,'EMP LIST '!$B$2:$B$121,'EMP LIST '!$H$2:$H$121,)</f>
        <v/>
      </c>
      <c r="AI717">
        <f>TODAY()</f>
        <v>46298</v>
      </c>
    </row>
    <row r="718">
      <c r="C718" t="str">
        <f t="array" ref="C718">XLOOKUP(B718,'EMP LIST '!$B$2:$B$121,'EMP LIST '!$E$2:$E$121,)</f>
        <v/>
      </c>
      <c r="D718" t="str">
        <f t="array" ref="D718">XLOOKUP($B718,'EMP LIST '!$B$2:$B$121,'EMP LIST '!$F$2:$F$121,)</f>
        <v/>
      </c>
      <c r="E718" t="str">
        <f t="array" ref="E718">XLOOKUP($B718,'EMP LIST '!$B$2:$B$121,'EMP LIST '!$I$2:$I$121,)</f>
        <v/>
      </c>
      <c r="H718">
        <f>AI718-J718</f>
        <v>46298</v>
      </c>
      <c r="I718" t="str">
        <f t="array" ref="I718">XLOOKUP($B718,'EMP LIST '!$B$2:$B$121,'EMP LIST '!$H$2:$H$121,)</f>
        <v/>
      </c>
      <c r="AI718">
        <f>TODAY()</f>
        <v>46298</v>
      </c>
    </row>
    <row r="719">
      <c r="C719" t="str">
        <f t="array" ref="C719">XLOOKUP(B719,'EMP LIST '!$B$2:$B$121,'EMP LIST '!$E$2:$E$121,)</f>
        <v/>
      </c>
      <c r="D719" t="str">
        <f t="array" ref="D719">XLOOKUP($B719,'EMP LIST '!$B$2:$B$121,'EMP LIST '!$F$2:$F$121,)</f>
        <v/>
      </c>
      <c r="E719" t="str">
        <f t="array" ref="E719">XLOOKUP($B719,'EMP LIST '!$B$2:$B$121,'EMP LIST '!$I$2:$I$121,)</f>
        <v/>
      </c>
      <c r="H719">
        <f>AI719-J719</f>
        <v>46298</v>
      </c>
      <c r="I719" t="str">
        <f t="array" ref="I719">XLOOKUP($B719,'EMP LIST '!$B$2:$B$121,'EMP LIST '!$H$2:$H$121,)</f>
        <v/>
      </c>
      <c r="AI719">
        <f>TODAY()</f>
        <v>46298</v>
      </c>
    </row>
    <row r="720">
      <c r="C720" t="str">
        <f t="array" ref="C720">XLOOKUP(B720,'EMP LIST '!$B$2:$B$121,'EMP LIST '!$E$2:$E$121,)</f>
        <v/>
      </c>
      <c r="D720" t="str">
        <f t="array" ref="D720">XLOOKUP($B720,'EMP LIST '!$B$2:$B$121,'EMP LIST '!$F$2:$F$121,)</f>
        <v/>
      </c>
      <c r="E720" t="str">
        <f t="array" ref="E720">XLOOKUP($B720,'EMP LIST '!$B$2:$B$121,'EMP LIST '!$I$2:$I$121,)</f>
        <v/>
      </c>
      <c r="H720">
        <f>AI720-J720</f>
        <v>46298</v>
      </c>
      <c r="I720" t="str">
        <f t="array" ref="I720">XLOOKUP($B720,'EMP LIST '!$B$2:$B$121,'EMP LIST '!$H$2:$H$121,)</f>
        <v/>
      </c>
      <c r="AI720">
        <f>TODAY()</f>
        <v>46298</v>
      </c>
    </row>
    <row r="721">
      <c r="C721" t="str">
        <f t="array" ref="C721">XLOOKUP(B721,'EMP LIST '!$B$2:$B$121,'EMP LIST '!$E$2:$E$121,)</f>
        <v/>
      </c>
      <c r="D721" t="str">
        <f t="array" ref="D721">XLOOKUP($B721,'EMP LIST '!$B$2:$B$121,'EMP LIST '!$F$2:$F$121,)</f>
        <v/>
      </c>
      <c r="E721" t="str">
        <f t="array" ref="E721">XLOOKUP($B721,'EMP LIST '!$B$2:$B$121,'EMP LIST '!$I$2:$I$121,)</f>
        <v/>
      </c>
      <c r="H721">
        <f>AI721-J721</f>
        <v>46298</v>
      </c>
      <c r="I721" t="str">
        <f t="array" ref="I721">XLOOKUP($B721,'EMP LIST '!$B$2:$B$121,'EMP LIST '!$H$2:$H$121,)</f>
        <v/>
      </c>
      <c r="AI721">
        <f>TODAY()</f>
        <v>46298</v>
      </c>
    </row>
    <row r="722">
      <c r="C722" t="str">
        <f t="array" ref="C722">XLOOKUP(B722,'EMP LIST '!$B$2:$B$121,'EMP LIST '!$E$2:$E$121,)</f>
        <v/>
      </c>
      <c r="D722" t="str">
        <f t="array" ref="D722">XLOOKUP($B722,'EMP LIST '!$B$2:$B$121,'EMP LIST '!$F$2:$F$121,)</f>
        <v/>
      </c>
      <c r="E722" t="str">
        <f t="array" ref="E722">XLOOKUP($B722,'EMP LIST '!$B$2:$B$121,'EMP LIST '!$I$2:$I$121,)</f>
        <v/>
      </c>
      <c r="H722">
        <f>AI722-J722</f>
        <v>46298</v>
      </c>
      <c r="I722" t="str">
        <f t="array" ref="I722">XLOOKUP($B722,'EMP LIST '!$B$2:$B$121,'EMP LIST '!$H$2:$H$121,)</f>
        <v/>
      </c>
      <c r="AI722">
        <f>TODAY()</f>
        <v>46298</v>
      </c>
    </row>
    <row r="723">
      <c r="C723" t="str">
        <f t="array" ref="C723">XLOOKUP(B723,'EMP LIST '!$B$2:$B$121,'EMP LIST '!$E$2:$E$121,)</f>
        <v/>
      </c>
      <c r="D723" t="str">
        <f t="array" ref="D723">XLOOKUP($B723,'EMP LIST '!$B$2:$B$121,'EMP LIST '!$F$2:$F$121,)</f>
        <v/>
      </c>
      <c r="E723" t="str">
        <f t="array" ref="E723">XLOOKUP($B723,'EMP LIST '!$B$2:$B$121,'EMP LIST '!$I$2:$I$121,)</f>
        <v/>
      </c>
      <c r="H723">
        <f>AI723-J723</f>
        <v>46298</v>
      </c>
      <c r="I723" t="str">
        <f t="array" ref="I723">XLOOKUP($B723,'EMP LIST '!$B$2:$B$121,'EMP LIST '!$H$2:$H$121,)</f>
        <v/>
      </c>
      <c r="AI723">
        <f>TODAY()</f>
        <v>46298</v>
      </c>
    </row>
    <row r="724">
      <c r="C724" t="str">
        <f t="array" ref="C724">XLOOKUP(B724,'EMP LIST '!$B$2:$B$121,'EMP LIST '!$E$2:$E$121,)</f>
        <v/>
      </c>
      <c r="D724" t="str">
        <f t="array" ref="D724">XLOOKUP($B724,'EMP LIST '!$B$2:$B$121,'EMP LIST '!$F$2:$F$121,)</f>
        <v/>
      </c>
      <c r="E724" t="str">
        <f t="array" ref="E724">XLOOKUP($B724,'EMP LIST '!$B$2:$B$121,'EMP LIST '!$I$2:$I$121,)</f>
        <v/>
      </c>
      <c r="H724">
        <f>AI724-J724</f>
        <v>46298</v>
      </c>
      <c r="I724" t="str">
        <f t="array" ref="I724">XLOOKUP($B724,'EMP LIST '!$B$2:$B$121,'EMP LIST '!$H$2:$H$121,)</f>
        <v/>
      </c>
      <c r="AI724">
        <f>TODAY()</f>
        <v>46298</v>
      </c>
    </row>
    <row r="725">
      <c r="C725" t="str">
        <f t="array" ref="C725">XLOOKUP(B725,'EMP LIST '!$B$2:$B$121,'EMP LIST '!$E$2:$E$121,)</f>
        <v/>
      </c>
      <c r="D725" t="str">
        <f t="array" ref="D725">XLOOKUP($B725,'EMP LIST '!$B$2:$B$121,'EMP LIST '!$F$2:$F$121,)</f>
        <v/>
      </c>
      <c r="E725" t="str">
        <f t="array" ref="E725">XLOOKUP($B725,'EMP LIST '!$B$2:$B$121,'EMP LIST '!$I$2:$I$121,)</f>
        <v/>
      </c>
      <c r="H725">
        <f>AI725-J725</f>
        <v>46298</v>
      </c>
      <c r="I725" t="str">
        <f t="array" ref="I725">XLOOKUP($B725,'EMP LIST '!$B$2:$B$121,'EMP LIST '!$H$2:$H$121,)</f>
        <v/>
      </c>
      <c r="AI725">
        <f>TODAY()</f>
        <v>46298</v>
      </c>
    </row>
    <row r="726">
      <c r="C726" t="str">
        <f t="array" ref="C726">XLOOKUP(B726,'EMP LIST '!$B$2:$B$121,'EMP LIST '!$E$2:$E$121,)</f>
        <v/>
      </c>
      <c r="D726" t="str">
        <f t="array" ref="D726">XLOOKUP($B726,'EMP LIST '!$B$2:$B$121,'EMP LIST '!$F$2:$F$121,)</f>
        <v/>
      </c>
      <c r="E726" t="str">
        <f t="array" ref="E726">XLOOKUP($B726,'EMP LIST '!$B$2:$B$121,'EMP LIST '!$I$2:$I$121,)</f>
        <v/>
      </c>
      <c r="H726">
        <f>AI726-J726</f>
        <v>46298</v>
      </c>
      <c r="I726" t="str">
        <f t="array" ref="I726">XLOOKUP($B726,'EMP LIST '!$B$2:$B$121,'EMP LIST '!$H$2:$H$121,)</f>
        <v/>
      </c>
      <c r="AI726">
        <f>TODAY()</f>
        <v>46298</v>
      </c>
    </row>
    <row r="727">
      <c r="C727" t="str">
        <f t="array" ref="C727">XLOOKUP(B727,'EMP LIST '!$B$2:$B$121,'EMP LIST '!$E$2:$E$121,)</f>
        <v/>
      </c>
      <c r="D727" t="str">
        <f t="array" ref="D727">XLOOKUP($B727,'EMP LIST '!$B$2:$B$121,'EMP LIST '!$F$2:$F$121,)</f>
        <v/>
      </c>
      <c r="E727" t="str">
        <f t="array" ref="E727">XLOOKUP($B727,'EMP LIST '!$B$2:$B$121,'EMP LIST '!$I$2:$I$121,)</f>
        <v/>
      </c>
      <c r="H727">
        <f>AI727-J727</f>
        <v>46298</v>
      </c>
      <c r="I727" t="str">
        <f t="array" ref="I727">XLOOKUP($B727,'EMP LIST '!$B$2:$B$121,'EMP LIST '!$H$2:$H$121,)</f>
        <v/>
      </c>
      <c r="AI727">
        <f>TODAY()</f>
        <v>46298</v>
      </c>
    </row>
    <row r="728">
      <c r="C728" t="str">
        <f t="array" ref="C728">XLOOKUP(B728,'EMP LIST '!$B$2:$B$121,'EMP LIST '!$E$2:$E$121,)</f>
        <v/>
      </c>
      <c r="D728" t="str">
        <f t="array" ref="D728">XLOOKUP($B728,'EMP LIST '!$B$2:$B$121,'EMP LIST '!$F$2:$F$121,)</f>
        <v/>
      </c>
      <c r="E728" t="str">
        <f t="array" ref="E728">XLOOKUP($B728,'EMP LIST '!$B$2:$B$121,'EMP LIST '!$I$2:$I$121,)</f>
        <v/>
      </c>
      <c r="H728">
        <f>AI728-J728</f>
        <v>46298</v>
      </c>
      <c r="I728" t="str">
        <f t="array" ref="I728">XLOOKUP($B728,'EMP LIST '!$B$2:$B$121,'EMP LIST '!$H$2:$H$121,)</f>
        <v/>
      </c>
      <c r="AI728">
        <f>TODAY()</f>
        <v>46298</v>
      </c>
    </row>
    <row r="729">
      <c r="C729" t="str">
        <f t="array" ref="C729">XLOOKUP(B729,'EMP LIST '!$B$2:$B$121,'EMP LIST '!$E$2:$E$121,)</f>
        <v/>
      </c>
      <c r="D729" t="str">
        <f t="array" ref="D729">XLOOKUP($B729,'EMP LIST '!$B$2:$B$121,'EMP LIST '!$F$2:$F$121,)</f>
        <v/>
      </c>
      <c r="E729" t="str">
        <f t="array" ref="E729">XLOOKUP($B729,'EMP LIST '!$B$2:$B$121,'EMP LIST '!$I$2:$I$121,)</f>
        <v/>
      </c>
      <c r="H729">
        <f>AI729-J729</f>
        <v>46298</v>
      </c>
      <c r="I729" t="str">
        <f t="array" ref="I729">XLOOKUP($B729,'EMP LIST '!$B$2:$B$121,'EMP LIST '!$H$2:$H$121,)</f>
        <v/>
      </c>
      <c r="AI729">
        <f>TODAY()</f>
        <v>46298</v>
      </c>
    </row>
    <row r="730">
      <c r="C730" t="str">
        <f t="array" ref="C730">XLOOKUP(B730,'EMP LIST '!$B$2:$B$121,'EMP LIST '!$E$2:$E$121,)</f>
        <v/>
      </c>
      <c r="D730" t="str">
        <f t="array" ref="D730">XLOOKUP($B730,'EMP LIST '!$B$2:$B$121,'EMP LIST '!$F$2:$F$121,)</f>
        <v/>
      </c>
      <c r="E730" t="str">
        <f t="array" ref="E730">XLOOKUP($B730,'EMP LIST '!$B$2:$B$121,'EMP LIST '!$I$2:$I$121,)</f>
        <v/>
      </c>
      <c r="H730">
        <f>AI730-J730</f>
        <v>46298</v>
      </c>
      <c r="I730" t="str">
        <f t="array" ref="I730">XLOOKUP($B730,'EMP LIST '!$B$2:$B$121,'EMP LIST '!$H$2:$H$121,)</f>
        <v/>
      </c>
      <c r="AI730">
        <f>TODAY()</f>
        <v>46298</v>
      </c>
    </row>
    <row r="731">
      <c r="C731" t="str">
        <f t="array" ref="C731">XLOOKUP(B731,'EMP LIST '!$B$2:$B$121,'EMP LIST '!$E$2:$E$121,)</f>
        <v/>
      </c>
      <c r="D731" t="str">
        <f t="array" ref="D731">XLOOKUP($B731,'EMP LIST '!$B$2:$B$121,'EMP LIST '!$F$2:$F$121,)</f>
        <v/>
      </c>
      <c r="E731" t="str">
        <f t="array" ref="E731">XLOOKUP($B731,'EMP LIST '!$B$2:$B$121,'EMP LIST '!$I$2:$I$121,)</f>
        <v/>
      </c>
      <c r="H731">
        <f>AI731-J731</f>
        <v>46298</v>
      </c>
      <c r="I731" t="str">
        <f t="array" ref="I731">XLOOKUP($B731,'EMP LIST '!$B$2:$B$121,'EMP LIST '!$H$2:$H$121,)</f>
        <v/>
      </c>
      <c r="AI731">
        <f>TODAY()</f>
        <v>46298</v>
      </c>
    </row>
    <row r="732">
      <c r="C732" t="str">
        <f t="array" ref="C732">XLOOKUP(B732,'EMP LIST '!$B$2:$B$121,'EMP LIST '!$E$2:$E$121,)</f>
        <v/>
      </c>
      <c r="D732" t="str">
        <f t="array" ref="D732">XLOOKUP($B732,'EMP LIST '!$B$2:$B$121,'EMP LIST '!$F$2:$F$121,)</f>
        <v/>
      </c>
      <c r="E732" t="str">
        <f t="array" ref="E732">XLOOKUP($B732,'EMP LIST '!$B$2:$B$121,'EMP LIST '!$I$2:$I$121,)</f>
        <v/>
      </c>
      <c r="H732">
        <f>AI732-J732</f>
        <v>46298</v>
      </c>
      <c r="I732" t="str">
        <f t="array" ref="I732">XLOOKUP($B732,'EMP LIST '!$B$2:$B$121,'EMP LIST '!$H$2:$H$121,)</f>
        <v/>
      </c>
      <c r="AI732">
        <f>TODAY()</f>
        <v>46298</v>
      </c>
    </row>
    <row r="733">
      <c r="C733" t="str">
        <f t="array" ref="C733">XLOOKUP(B733,'EMP LIST '!$B$2:$B$121,'EMP LIST '!$E$2:$E$121,)</f>
        <v/>
      </c>
      <c r="D733" t="str">
        <f t="array" ref="D733">XLOOKUP($B733,'EMP LIST '!$B$2:$B$121,'EMP LIST '!$F$2:$F$121,)</f>
        <v/>
      </c>
      <c r="E733" t="str">
        <f t="array" ref="E733">XLOOKUP($B733,'EMP LIST '!$B$2:$B$121,'EMP LIST '!$I$2:$I$121,)</f>
        <v/>
      </c>
      <c r="H733">
        <f>AI733-J733</f>
        <v>46298</v>
      </c>
      <c r="I733" t="str">
        <f t="array" ref="I733">XLOOKUP($B733,'EMP LIST '!$B$2:$B$121,'EMP LIST '!$H$2:$H$121,)</f>
        <v/>
      </c>
      <c r="AI733">
        <f>TODAY()</f>
        <v>46298</v>
      </c>
    </row>
    <row r="734">
      <c r="C734" t="str">
        <f t="array" ref="C734">XLOOKUP(B734,'EMP LIST '!$B$2:$B$121,'EMP LIST '!$E$2:$E$121,)</f>
        <v/>
      </c>
      <c r="D734" t="str">
        <f t="array" ref="D734">XLOOKUP($B734,'EMP LIST '!$B$2:$B$121,'EMP LIST '!$F$2:$F$121,)</f>
        <v/>
      </c>
      <c r="E734" t="str">
        <f t="array" ref="E734">XLOOKUP($B734,'EMP LIST '!$B$2:$B$121,'EMP LIST '!$I$2:$I$121,)</f>
        <v/>
      </c>
      <c r="H734">
        <f>AI734-J734</f>
        <v>46298</v>
      </c>
      <c r="I734" t="str">
        <f t="array" ref="I734">XLOOKUP($B734,'EMP LIST '!$B$2:$B$121,'EMP LIST '!$H$2:$H$121,)</f>
        <v/>
      </c>
      <c r="AI734">
        <f>TODAY()</f>
        <v>46298</v>
      </c>
    </row>
    <row r="735">
      <c r="C735" t="str">
        <f t="array" ref="C735">XLOOKUP(B735,'EMP LIST '!$B$2:$B$121,'EMP LIST '!$E$2:$E$121,)</f>
        <v/>
      </c>
      <c r="D735" t="str">
        <f t="array" ref="D735">XLOOKUP($B735,'EMP LIST '!$B$2:$B$121,'EMP LIST '!$F$2:$F$121,)</f>
        <v/>
      </c>
      <c r="E735" t="str">
        <f t="array" ref="E735">XLOOKUP($B735,'EMP LIST '!$B$2:$B$121,'EMP LIST '!$I$2:$I$121,)</f>
        <v/>
      </c>
      <c r="H735">
        <f>AI735-J735</f>
        <v>46298</v>
      </c>
      <c r="I735" t="str">
        <f t="array" ref="I735">XLOOKUP($B735,'EMP LIST '!$B$2:$B$121,'EMP LIST '!$H$2:$H$121,)</f>
        <v/>
      </c>
      <c r="AI735">
        <f>TODAY()</f>
        <v>46298</v>
      </c>
    </row>
    <row r="736">
      <c r="C736" t="str">
        <f t="array" ref="C736">XLOOKUP(B736,'EMP LIST '!$B$2:$B$121,'EMP LIST '!$E$2:$E$121,)</f>
        <v/>
      </c>
      <c r="D736" t="str">
        <f t="array" ref="D736">XLOOKUP($B736,'EMP LIST '!$B$2:$B$121,'EMP LIST '!$F$2:$F$121,)</f>
        <v/>
      </c>
      <c r="E736" t="str">
        <f t="array" ref="E736">XLOOKUP($B736,'EMP LIST '!$B$2:$B$121,'EMP LIST '!$I$2:$I$121,)</f>
        <v/>
      </c>
      <c r="H736">
        <f>AI736-J736</f>
        <v>46298</v>
      </c>
      <c r="I736" t="str">
        <f t="array" ref="I736">XLOOKUP($B736,'EMP LIST '!$B$2:$B$121,'EMP LIST '!$H$2:$H$121,)</f>
        <v/>
      </c>
      <c r="AI736">
        <f>TODAY()</f>
        <v>46298</v>
      </c>
    </row>
    <row r="737">
      <c r="C737" t="str">
        <f t="array" ref="C737">XLOOKUP(B737,'EMP LIST '!$B$2:$B$121,'EMP LIST '!$E$2:$E$121,)</f>
        <v/>
      </c>
      <c r="D737" t="str">
        <f t="array" ref="D737">XLOOKUP($B737,'EMP LIST '!$B$2:$B$121,'EMP LIST '!$F$2:$F$121,)</f>
        <v/>
      </c>
      <c r="E737" t="str">
        <f t="array" ref="E737">XLOOKUP($B737,'EMP LIST '!$B$2:$B$121,'EMP LIST '!$I$2:$I$121,)</f>
        <v/>
      </c>
      <c r="H737">
        <f>AI737-J737</f>
        <v>46298</v>
      </c>
      <c r="I737" t="str">
        <f t="array" ref="I737">XLOOKUP($B737,'EMP LIST '!$B$2:$B$121,'EMP LIST '!$H$2:$H$121,)</f>
        <v/>
      </c>
      <c r="AI737">
        <f>TODAY()</f>
        <v>46298</v>
      </c>
    </row>
    <row r="738">
      <c r="C738" t="str">
        <f t="array" ref="C738">XLOOKUP(B738,'EMP LIST '!$B$2:$B$121,'EMP LIST '!$E$2:$E$121,)</f>
        <v/>
      </c>
      <c r="D738" t="str">
        <f t="array" ref="D738">XLOOKUP($B738,'EMP LIST '!$B$2:$B$121,'EMP LIST '!$F$2:$F$121,)</f>
        <v/>
      </c>
      <c r="E738" t="str">
        <f t="array" ref="E738">XLOOKUP($B738,'EMP LIST '!$B$2:$B$121,'EMP LIST '!$I$2:$I$121,)</f>
        <v/>
      </c>
      <c r="H738">
        <f>AI738-J738</f>
        <v>46298</v>
      </c>
      <c r="I738" t="str">
        <f t="array" ref="I738">XLOOKUP($B738,'EMP LIST '!$B$2:$B$121,'EMP LIST '!$H$2:$H$121,)</f>
        <v/>
      </c>
      <c r="AI738">
        <f>TODAY()</f>
        <v>46298</v>
      </c>
    </row>
    <row r="739">
      <c r="C739" t="str">
        <f t="array" ref="C739">XLOOKUP(B739,'EMP LIST '!$B$2:$B$121,'EMP LIST '!$E$2:$E$121,)</f>
        <v/>
      </c>
      <c r="D739" t="str">
        <f t="array" ref="D739">XLOOKUP($B739,'EMP LIST '!$B$2:$B$121,'EMP LIST '!$F$2:$F$121,)</f>
        <v/>
      </c>
      <c r="E739" t="str">
        <f t="array" ref="E739">XLOOKUP($B739,'EMP LIST '!$B$2:$B$121,'EMP LIST '!$I$2:$I$121,)</f>
        <v/>
      </c>
      <c r="H739">
        <f>AI739-J739</f>
        <v>46298</v>
      </c>
      <c r="I739" t="str">
        <f t="array" ref="I739">XLOOKUP($B739,'EMP LIST '!$B$2:$B$121,'EMP LIST '!$H$2:$H$121,)</f>
        <v/>
      </c>
      <c r="AI739">
        <f>TODAY()</f>
        <v>46298</v>
      </c>
    </row>
    <row r="740">
      <c r="C740" t="str">
        <f t="array" ref="C740">XLOOKUP(B740,'EMP LIST '!$B$2:$B$121,'EMP LIST '!$E$2:$E$121,)</f>
        <v/>
      </c>
      <c r="D740" t="str">
        <f t="array" ref="D740">XLOOKUP($B740,'EMP LIST '!$B$2:$B$121,'EMP LIST '!$F$2:$F$121,)</f>
        <v/>
      </c>
      <c r="E740" t="str">
        <f t="array" ref="E740">XLOOKUP($B740,'EMP LIST '!$B$2:$B$121,'EMP LIST '!$I$2:$I$121,)</f>
        <v/>
      </c>
      <c r="H740">
        <f>AI740-J740</f>
        <v>46298</v>
      </c>
      <c r="I740" t="str">
        <f t="array" ref="I740">XLOOKUP($B740,'EMP LIST '!$B$2:$B$121,'EMP LIST '!$H$2:$H$121,)</f>
        <v/>
      </c>
      <c r="AI740">
        <f>TODAY()</f>
        <v>46298</v>
      </c>
    </row>
    <row r="741">
      <c r="C741" t="str">
        <f t="array" ref="C741">XLOOKUP(B741,'EMP LIST '!$B$2:$B$121,'EMP LIST '!$E$2:$E$121,)</f>
        <v/>
      </c>
      <c r="D741" t="str">
        <f t="array" ref="D741">XLOOKUP($B741,'EMP LIST '!$B$2:$B$121,'EMP LIST '!$F$2:$F$121,)</f>
        <v/>
      </c>
      <c r="E741" t="str">
        <f t="array" ref="E741">XLOOKUP($B741,'EMP LIST '!$B$2:$B$121,'EMP LIST '!$I$2:$I$121,)</f>
        <v/>
      </c>
      <c r="H741">
        <f>AI741-J741</f>
        <v>46298</v>
      </c>
      <c r="I741" t="str">
        <f t="array" ref="I741">XLOOKUP($B741,'EMP LIST '!$B$2:$B$121,'EMP LIST '!$H$2:$H$121,)</f>
        <v/>
      </c>
      <c r="AI741">
        <f>TODAY()</f>
        <v>46298</v>
      </c>
    </row>
    <row r="742">
      <c r="C742" t="str">
        <f t="array" ref="C742">XLOOKUP(B742,'EMP LIST '!$B$2:$B$121,'EMP LIST '!$E$2:$E$121,)</f>
        <v/>
      </c>
      <c r="D742" t="str">
        <f t="array" ref="D742">XLOOKUP($B742,'EMP LIST '!$B$2:$B$121,'EMP LIST '!$F$2:$F$121,)</f>
        <v/>
      </c>
      <c r="E742" t="str">
        <f t="array" ref="E742">XLOOKUP($B742,'EMP LIST '!$B$2:$B$121,'EMP LIST '!$I$2:$I$121,)</f>
        <v/>
      </c>
      <c r="H742">
        <f>AI742-J742</f>
        <v>46298</v>
      </c>
      <c r="I742" t="str">
        <f t="array" ref="I742">XLOOKUP($B742,'EMP LIST '!$B$2:$B$121,'EMP LIST '!$H$2:$H$121,)</f>
        <v/>
      </c>
      <c r="AI742">
        <f>TODAY()</f>
        <v>46298</v>
      </c>
    </row>
    <row r="743">
      <c r="C743" t="str">
        <f t="array" ref="C743">XLOOKUP(B743,'EMP LIST '!$B$2:$B$121,'EMP LIST '!$E$2:$E$121,)</f>
        <v/>
      </c>
      <c r="D743" t="str">
        <f t="array" ref="D743">XLOOKUP($B743,'EMP LIST '!$B$2:$B$121,'EMP LIST '!$F$2:$F$121,)</f>
        <v/>
      </c>
      <c r="E743" t="str">
        <f t="array" ref="E743">XLOOKUP($B743,'EMP LIST '!$B$2:$B$121,'EMP LIST '!$I$2:$I$121,)</f>
        <v/>
      </c>
      <c r="H743">
        <f>AI743-J743</f>
        <v>46298</v>
      </c>
      <c r="I743" t="str">
        <f t="array" ref="I743">XLOOKUP($B743,'EMP LIST '!$B$2:$B$121,'EMP LIST '!$H$2:$H$121,)</f>
        <v/>
      </c>
      <c r="AI743">
        <f>TODAY()</f>
        <v>46298</v>
      </c>
    </row>
    <row r="744">
      <c r="C744" t="str">
        <f t="array" ref="C744">XLOOKUP(B744,'EMP LIST '!$B$2:$B$121,'EMP LIST '!$E$2:$E$121,)</f>
        <v/>
      </c>
      <c r="D744" t="str">
        <f t="array" ref="D744">XLOOKUP($B744,'EMP LIST '!$B$2:$B$121,'EMP LIST '!$F$2:$F$121,)</f>
        <v/>
      </c>
      <c r="E744" t="str">
        <f t="array" ref="E744">XLOOKUP($B744,'EMP LIST '!$B$2:$B$121,'EMP LIST '!$I$2:$I$121,)</f>
        <v/>
      </c>
      <c r="H744">
        <f>AI744-J744</f>
        <v>46298</v>
      </c>
      <c r="I744" t="str">
        <f t="array" ref="I744">XLOOKUP($B744,'EMP LIST '!$B$2:$B$121,'EMP LIST '!$H$2:$H$121,)</f>
        <v/>
      </c>
      <c r="AI744">
        <f>TODAY()</f>
        <v>46298</v>
      </c>
    </row>
    <row r="745">
      <c r="C745" t="str">
        <f t="array" ref="C745">XLOOKUP(B745,'EMP LIST '!$B$2:$B$121,'EMP LIST '!$E$2:$E$121,)</f>
        <v/>
      </c>
      <c r="D745" t="str">
        <f t="array" ref="D745">XLOOKUP($B745,'EMP LIST '!$B$2:$B$121,'EMP LIST '!$F$2:$F$121,)</f>
        <v/>
      </c>
      <c r="E745" t="str">
        <f t="array" ref="E745">XLOOKUP($B745,'EMP LIST '!$B$2:$B$121,'EMP LIST '!$I$2:$I$121,)</f>
        <v/>
      </c>
      <c r="H745">
        <f>AI745-J745</f>
        <v>46298</v>
      </c>
      <c r="I745" t="str">
        <f t="array" ref="I745">XLOOKUP($B745,'EMP LIST '!$B$2:$B$121,'EMP LIST '!$H$2:$H$121,)</f>
        <v/>
      </c>
      <c r="AI745">
        <f>TODAY()</f>
        <v>46298</v>
      </c>
    </row>
    <row r="746">
      <c r="C746" t="str">
        <f t="array" ref="C746">XLOOKUP(B746,'EMP LIST '!$B$2:$B$121,'EMP LIST '!$E$2:$E$121,)</f>
        <v/>
      </c>
      <c r="D746" t="str">
        <f t="array" ref="D746">XLOOKUP($B746,'EMP LIST '!$B$2:$B$121,'EMP LIST '!$F$2:$F$121,)</f>
        <v/>
      </c>
      <c r="E746" t="str">
        <f t="array" ref="E746">XLOOKUP($B746,'EMP LIST '!$B$2:$B$121,'EMP LIST '!$I$2:$I$121,)</f>
        <v/>
      </c>
      <c r="H746">
        <f>AI746-J746</f>
        <v>46298</v>
      </c>
      <c r="I746" t="str">
        <f t="array" ref="I746">XLOOKUP($B746,'EMP LIST '!$B$2:$B$121,'EMP LIST '!$H$2:$H$121,)</f>
        <v/>
      </c>
      <c r="AI746">
        <f>TODAY()</f>
        <v>46298</v>
      </c>
    </row>
    <row r="747">
      <c r="C747" t="str">
        <f t="array" ref="C747">XLOOKUP(B747,'EMP LIST '!$B$2:$B$121,'EMP LIST '!$E$2:$E$121,)</f>
        <v/>
      </c>
      <c r="D747" t="str">
        <f t="array" ref="D747">XLOOKUP($B747,'EMP LIST '!$B$2:$B$121,'EMP LIST '!$F$2:$F$121,)</f>
        <v/>
      </c>
      <c r="E747" t="str">
        <f t="array" ref="E747">XLOOKUP($B747,'EMP LIST '!$B$2:$B$121,'EMP LIST '!$I$2:$I$121,)</f>
        <v/>
      </c>
      <c r="H747">
        <f>AI747-J747</f>
        <v>46298</v>
      </c>
      <c r="I747" t="str">
        <f t="array" ref="I747">XLOOKUP($B747,'EMP LIST '!$B$2:$B$121,'EMP LIST '!$H$2:$H$121,)</f>
        <v/>
      </c>
      <c r="AI747">
        <f>TODAY()</f>
        <v>46298</v>
      </c>
    </row>
    <row r="748">
      <c r="C748" t="str">
        <f t="array" ref="C748">XLOOKUP(B748,'EMP LIST '!$B$2:$B$121,'EMP LIST '!$E$2:$E$121,)</f>
        <v/>
      </c>
      <c r="D748" t="str">
        <f t="array" ref="D748">XLOOKUP($B748,'EMP LIST '!$B$2:$B$121,'EMP LIST '!$F$2:$F$121,)</f>
        <v/>
      </c>
      <c r="E748" t="str">
        <f t="array" ref="E748">XLOOKUP($B748,'EMP LIST '!$B$2:$B$121,'EMP LIST '!$I$2:$I$121,)</f>
        <v/>
      </c>
      <c r="H748">
        <f>AI748-J748</f>
        <v>46298</v>
      </c>
      <c r="I748" t="str">
        <f t="array" ref="I748">XLOOKUP($B748,'EMP LIST '!$B$2:$B$121,'EMP LIST '!$H$2:$H$121,)</f>
        <v/>
      </c>
      <c r="AI748">
        <f>TODAY()</f>
        <v>46298</v>
      </c>
    </row>
    <row r="749">
      <c r="C749" t="str">
        <f t="array" ref="C749">XLOOKUP(B749,'EMP LIST '!$B$2:$B$121,'EMP LIST '!$E$2:$E$121,)</f>
        <v/>
      </c>
      <c r="D749" t="str">
        <f t="array" ref="D749">XLOOKUP($B749,'EMP LIST '!$B$2:$B$121,'EMP LIST '!$F$2:$F$121,)</f>
        <v/>
      </c>
      <c r="E749" t="str">
        <f t="array" ref="E749">XLOOKUP($B749,'EMP LIST '!$B$2:$B$121,'EMP LIST '!$I$2:$I$121,)</f>
        <v/>
      </c>
      <c r="H749">
        <f>AI749-J749</f>
        <v>46298</v>
      </c>
      <c r="I749" t="str">
        <f t="array" ref="I749">XLOOKUP($B749,'EMP LIST '!$B$2:$B$121,'EMP LIST '!$H$2:$H$121,)</f>
        <v/>
      </c>
      <c r="AI749">
        <f>TODAY()</f>
        <v>46298</v>
      </c>
    </row>
    <row r="750">
      <c r="C750" t="str">
        <f t="array" ref="C750">XLOOKUP(B750,'EMP LIST '!$B$2:$B$121,'EMP LIST '!$E$2:$E$121,)</f>
        <v/>
      </c>
      <c r="D750" t="str">
        <f t="array" ref="D750">XLOOKUP($B750,'EMP LIST '!$B$2:$B$121,'EMP LIST '!$F$2:$F$121,)</f>
        <v/>
      </c>
      <c r="E750" t="str">
        <f t="array" ref="E750">XLOOKUP($B750,'EMP LIST '!$B$2:$B$121,'EMP LIST '!$I$2:$I$121,)</f>
        <v/>
      </c>
      <c r="H750">
        <f>AI750-J750</f>
        <v>46298</v>
      </c>
      <c r="I750" t="str">
        <f t="array" ref="I750">XLOOKUP($B750,'EMP LIST '!$B$2:$B$121,'EMP LIST '!$H$2:$H$121,)</f>
        <v/>
      </c>
      <c r="AI750">
        <f>TODAY()</f>
        <v>46298</v>
      </c>
    </row>
    <row r="751">
      <c r="C751" t="str">
        <f t="array" ref="C751">XLOOKUP(B751,'EMP LIST '!$B$2:$B$121,'EMP LIST '!$E$2:$E$121,)</f>
        <v/>
      </c>
      <c r="D751" t="str">
        <f t="array" ref="D751">XLOOKUP($B751,'EMP LIST '!$B$2:$B$121,'EMP LIST '!$F$2:$F$121,)</f>
        <v/>
      </c>
      <c r="E751" t="str">
        <f t="array" ref="E751">XLOOKUP($B751,'EMP LIST '!$B$2:$B$121,'EMP LIST '!$I$2:$I$121,)</f>
        <v/>
      </c>
      <c r="H751">
        <f>AI751-J751</f>
        <v>46298</v>
      </c>
      <c r="I751" t="str">
        <f t="array" ref="I751">XLOOKUP($B751,'EMP LIST '!$B$2:$B$121,'EMP LIST '!$H$2:$H$121,)</f>
        <v/>
      </c>
      <c r="AI751">
        <f>TODAY()</f>
        <v>46298</v>
      </c>
    </row>
    <row r="752">
      <c r="C752" t="str">
        <f t="array" ref="C752">XLOOKUP(B752,'EMP LIST '!$B$2:$B$121,'EMP LIST '!$E$2:$E$121,)</f>
        <v/>
      </c>
      <c r="D752" t="str">
        <f t="array" ref="D752">XLOOKUP($B752,'EMP LIST '!$B$2:$B$121,'EMP LIST '!$F$2:$F$121,)</f>
        <v/>
      </c>
      <c r="E752" t="str">
        <f t="array" ref="E752">XLOOKUP($B752,'EMP LIST '!$B$2:$B$121,'EMP LIST '!$I$2:$I$121,)</f>
        <v/>
      </c>
      <c r="H752">
        <f>AI752-J752</f>
        <v>46298</v>
      </c>
      <c r="I752" t="str">
        <f t="array" ref="I752">XLOOKUP($B752,'EMP LIST '!$B$2:$B$121,'EMP LIST '!$H$2:$H$121,)</f>
        <v/>
      </c>
      <c r="AI752">
        <f>TODAY()</f>
        <v>46298</v>
      </c>
    </row>
    <row r="753">
      <c r="C753" t="str">
        <f t="array" ref="C753">XLOOKUP(B753,'EMP LIST '!$B$2:$B$121,'EMP LIST '!$E$2:$E$121,)</f>
        <v/>
      </c>
      <c r="D753" t="str">
        <f t="array" ref="D753">XLOOKUP($B753,'EMP LIST '!$B$2:$B$121,'EMP LIST '!$F$2:$F$121,)</f>
        <v/>
      </c>
      <c r="E753" t="str">
        <f t="array" ref="E753">XLOOKUP($B753,'EMP LIST '!$B$2:$B$121,'EMP LIST '!$I$2:$I$121,)</f>
        <v/>
      </c>
      <c r="H753">
        <f>AI753-J753</f>
        <v>46298</v>
      </c>
      <c r="I753" t="str">
        <f t="array" ref="I753">XLOOKUP($B753,'EMP LIST '!$B$2:$B$121,'EMP LIST '!$H$2:$H$121,)</f>
        <v/>
      </c>
      <c r="AI753">
        <f>TODAY()</f>
        <v>46298</v>
      </c>
    </row>
    <row r="754">
      <c r="C754" t="str">
        <f t="array" ref="C754">XLOOKUP(B754,'EMP LIST '!$B$2:$B$121,'EMP LIST '!$E$2:$E$121,)</f>
        <v/>
      </c>
      <c r="D754" t="str">
        <f t="array" ref="D754">XLOOKUP($B754,'EMP LIST '!$B$2:$B$121,'EMP LIST '!$F$2:$F$121,)</f>
        <v/>
      </c>
      <c r="E754" t="str">
        <f t="array" ref="E754">XLOOKUP($B754,'EMP LIST '!$B$2:$B$121,'EMP LIST '!$I$2:$I$121,)</f>
        <v/>
      </c>
      <c r="H754">
        <f>AI754-J754</f>
        <v>46298</v>
      </c>
      <c r="I754" t="str">
        <f t="array" ref="I754">XLOOKUP($B754,'EMP LIST '!$B$2:$B$121,'EMP LIST '!$H$2:$H$121,)</f>
        <v/>
      </c>
      <c r="AI754">
        <f>TODAY()</f>
        <v>46298</v>
      </c>
    </row>
    <row r="755">
      <c r="C755" t="str">
        <f t="array" ref="C755">XLOOKUP(B755,'EMP LIST '!$B$2:$B$121,'EMP LIST '!$E$2:$E$121,)</f>
        <v/>
      </c>
      <c r="D755" t="str">
        <f t="array" ref="D755">XLOOKUP($B755,'EMP LIST '!$B$2:$B$121,'EMP LIST '!$F$2:$F$121,)</f>
        <v/>
      </c>
      <c r="E755" t="str">
        <f t="array" ref="E755">XLOOKUP($B755,'EMP LIST '!$B$2:$B$121,'EMP LIST '!$I$2:$I$121,)</f>
        <v/>
      </c>
      <c r="H755">
        <f>AI755-J755</f>
        <v>46298</v>
      </c>
      <c r="I755" t="str">
        <f t="array" ref="I755">XLOOKUP($B755,'EMP LIST '!$B$2:$B$121,'EMP LIST '!$H$2:$H$121,)</f>
        <v/>
      </c>
      <c r="AI755">
        <f>TODAY()</f>
        <v>46298</v>
      </c>
    </row>
    <row r="756">
      <c r="C756" t="str">
        <f t="array" ref="C756">XLOOKUP(B756,'EMP LIST '!$B$2:$B$121,'EMP LIST '!$E$2:$E$121,)</f>
        <v/>
      </c>
      <c r="D756" t="str">
        <f t="array" ref="D756">XLOOKUP($B756,'EMP LIST '!$B$2:$B$121,'EMP LIST '!$F$2:$F$121,)</f>
        <v/>
      </c>
      <c r="E756" t="str">
        <f t="array" ref="E756">XLOOKUP($B756,'EMP LIST '!$B$2:$B$121,'EMP LIST '!$I$2:$I$121,)</f>
        <v/>
      </c>
      <c r="H756">
        <f>AI756-J756</f>
        <v>46298</v>
      </c>
      <c r="I756" t="str">
        <f t="array" ref="I756">XLOOKUP($B756,'EMP LIST '!$B$2:$B$121,'EMP LIST '!$H$2:$H$121,)</f>
        <v/>
      </c>
      <c r="AI756">
        <f>TODAY()</f>
        <v>46298</v>
      </c>
    </row>
    <row r="757">
      <c r="C757" t="str">
        <f t="array" ref="C757">XLOOKUP(B757,'EMP LIST '!$B$2:$B$121,'EMP LIST '!$E$2:$E$121,)</f>
        <v/>
      </c>
      <c r="D757" t="str">
        <f t="array" ref="D757">XLOOKUP($B757,'EMP LIST '!$B$2:$B$121,'EMP LIST '!$F$2:$F$121,)</f>
        <v/>
      </c>
      <c r="E757" t="str">
        <f t="array" ref="E757">XLOOKUP($B757,'EMP LIST '!$B$2:$B$121,'EMP LIST '!$I$2:$I$121,)</f>
        <v/>
      </c>
      <c r="H757">
        <f>AI757-J757</f>
        <v>46298</v>
      </c>
      <c r="I757" t="str">
        <f t="array" ref="I757">XLOOKUP($B757,'EMP LIST '!$B$2:$B$121,'EMP LIST '!$H$2:$H$121,)</f>
        <v/>
      </c>
      <c r="AI757">
        <f>TODAY()</f>
        <v>46298</v>
      </c>
    </row>
    <row r="758">
      <c r="C758" t="str">
        <f t="array" ref="C758">XLOOKUP(B758,'EMP LIST '!$B$2:$B$121,'EMP LIST '!$E$2:$E$121,)</f>
        <v/>
      </c>
      <c r="D758" t="str">
        <f t="array" ref="D758">XLOOKUP($B758,'EMP LIST '!$B$2:$B$121,'EMP LIST '!$F$2:$F$121,)</f>
        <v/>
      </c>
      <c r="E758" t="str">
        <f t="array" ref="E758">XLOOKUP($B758,'EMP LIST '!$B$2:$B$121,'EMP LIST '!$I$2:$I$121,)</f>
        <v/>
      </c>
      <c r="H758">
        <f>AI758-J758</f>
        <v>46298</v>
      </c>
      <c r="I758" t="str">
        <f t="array" ref="I758">XLOOKUP($B758,'EMP LIST '!$B$2:$B$121,'EMP LIST '!$H$2:$H$121,)</f>
        <v/>
      </c>
      <c r="AI758">
        <f>TODAY()</f>
        <v>46298</v>
      </c>
    </row>
    <row r="759">
      <c r="C759" t="str">
        <f t="array" ref="C759">XLOOKUP(B759,'EMP LIST '!$B$2:$B$121,'EMP LIST '!$E$2:$E$121,)</f>
        <v/>
      </c>
      <c r="D759" t="str">
        <f t="array" ref="D759">XLOOKUP($B759,'EMP LIST '!$B$2:$B$121,'EMP LIST '!$F$2:$F$121,)</f>
        <v/>
      </c>
      <c r="E759" t="str">
        <f t="array" ref="E759">XLOOKUP($B759,'EMP LIST '!$B$2:$B$121,'EMP LIST '!$I$2:$I$121,)</f>
        <v/>
      </c>
      <c r="H759">
        <f>AI759-J759</f>
        <v>46298</v>
      </c>
      <c r="I759" t="str">
        <f t="array" ref="I759">XLOOKUP($B759,'EMP LIST '!$B$2:$B$121,'EMP LIST '!$H$2:$H$121,)</f>
        <v/>
      </c>
      <c r="AI759">
        <f>TODAY()</f>
        <v>46298</v>
      </c>
    </row>
    <row r="760">
      <c r="C760" t="str">
        <f t="array" ref="C760">XLOOKUP(B760,'EMP LIST '!$B$2:$B$121,'EMP LIST '!$E$2:$E$121,)</f>
        <v/>
      </c>
      <c r="D760" t="str">
        <f t="array" ref="D760">XLOOKUP($B760,'EMP LIST '!$B$2:$B$121,'EMP LIST '!$F$2:$F$121,)</f>
        <v/>
      </c>
      <c r="E760" t="str">
        <f t="array" ref="E760">XLOOKUP($B760,'EMP LIST '!$B$2:$B$121,'EMP LIST '!$I$2:$I$121,)</f>
        <v/>
      </c>
      <c r="H760">
        <f>AI760-J760</f>
        <v>46298</v>
      </c>
      <c r="I760" t="str">
        <f t="array" ref="I760">XLOOKUP($B760,'EMP LIST '!$B$2:$B$121,'EMP LIST '!$H$2:$H$121,)</f>
        <v/>
      </c>
      <c r="AI760">
        <f>TODAY()</f>
        <v>46298</v>
      </c>
    </row>
    <row r="761">
      <c r="C761" t="str">
        <f t="array" ref="C761">XLOOKUP(B761,'EMP LIST '!$B$2:$B$121,'EMP LIST '!$E$2:$E$121,)</f>
        <v/>
      </c>
      <c r="D761" t="str">
        <f t="array" ref="D761">XLOOKUP($B761,'EMP LIST '!$B$2:$B$121,'EMP LIST '!$F$2:$F$121,)</f>
        <v/>
      </c>
      <c r="E761" t="str">
        <f t="array" ref="E761">XLOOKUP($B761,'EMP LIST '!$B$2:$B$121,'EMP LIST '!$I$2:$I$121,)</f>
        <v/>
      </c>
      <c r="H761">
        <f>AI761-J761</f>
        <v>46298</v>
      </c>
      <c r="I761" t="str">
        <f t="array" ref="I761">XLOOKUP($B761,'EMP LIST '!$B$2:$B$121,'EMP LIST '!$H$2:$H$121,)</f>
        <v/>
      </c>
      <c r="AI761">
        <f>TODAY()</f>
        <v>46298</v>
      </c>
    </row>
    <row r="762">
      <c r="C762" t="str">
        <f t="array" ref="C762">XLOOKUP(B762,'EMP LIST '!$B$2:$B$121,'EMP LIST '!$E$2:$E$121,)</f>
        <v/>
      </c>
      <c r="D762" t="str">
        <f t="array" ref="D762">XLOOKUP($B762,'EMP LIST '!$B$2:$B$121,'EMP LIST '!$F$2:$F$121,)</f>
        <v/>
      </c>
      <c r="E762" t="str">
        <f t="array" ref="E762">XLOOKUP($B762,'EMP LIST '!$B$2:$B$121,'EMP LIST '!$I$2:$I$121,)</f>
        <v/>
      </c>
      <c r="H762">
        <f>AI762-J762</f>
        <v>46298</v>
      </c>
      <c r="I762" t="str">
        <f t="array" ref="I762">XLOOKUP($B762,'EMP LIST '!$B$2:$B$121,'EMP LIST '!$H$2:$H$121,)</f>
        <v/>
      </c>
      <c r="AI762">
        <f>TODAY()</f>
        <v>46298</v>
      </c>
    </row>
    <row r="763">
      <c r="C763" t="str">
        <f t="array" ref="C763">XLOOKUP(B763,'EMP LIST '!$B$2:$B$121,'EMP LIST '!$E$2:$E$121,)</f>
        <v/>
      </c>
      <c r="D763" t="str">
        <f t="array" ref="D763">XLOOKUP($B763,'EMP LIST '!$B$2:$B$121,'EMP LIST '!$F$2:$F$121,)</f>
        <v/>
      </c>
      <c r="E763" t="str">
        <f t="array" ref="E763">XLOOKUP($B763,'EMP LIST '!$B$2:$B$121,'EMP LIST '!$I$2:$I$121,)</f>
        <v/>
      </c>
      <c r="H763">
        <f>AI763-J763</f>
        <v>46298</v>
      </c>
      <c r="I763" t="str">
        <f t="array" ref="I763">XLOOKUP($B763,'EMP LIST '!$B$2:$B$121,'EMP LIST '!$H$2:$H$121,)</f>
        <v/>
      </c>
      <c r="AI763">
        <f>TODAY()</f>
        <v>46298</v>
      </c>
    </row>
    <row r="764">
      <c r="C764" t="str">
        <f t="array" ref="C764">XLOOKUP(B764,'EMP LIST '!$B$2:$B$121,'EMP LIST '!$E$2:$E$121,)</f>
        <v/>
      </c>
      <c r="D764" t="str">
        <f t="array" ref="D764">XLOOKUP($B764,'EMP LIST '!$B$2:$B$121,'EMP LIST '!$F$2:$F$121,)</f>
        <v/>
      </c>
      <c r="E764" t="str">
        <f t="array" ref="E764">XLOOKUP($B764,'EMP LIST '!$B$2:$B$121,'EMP LIST '!$I$2:$I$121,)</f>
        <v/>
      </c>
      <c r="H764">
        <f>AI764-J764</f>
        <v>46298</v>
      </c>
      <c r="I764" t="str">
        <f t="array" ref="I764">XLOOKUP($B764,'EMP LIST '!$B$2:$B$121,'EMP LIST '!$H$2:$H$121,)</f>
        <v/>
      </c>
      <c r="AI764">
        <f>TODAY()</f>
        <v>46298</v>
      </c>
    </row>
    <row r="765">
      <c r="C765" t="str">
        <f t="array" ref="C765">XLOOKUP(B765,'EMP LIST '!$B$2:$B$121,'EMP LIST '!$E$2:$E$121,)</f>
        <v/>
      </c>
      <c r="D765" t="str">
        <f t="array" ref="D765">XLOOKUP($B765,'EMP LIST '!$B$2:$B$121,'EMP LIST '!$F$2:$F$121,)</f>
        <v/>
      </c>
      <c r="E765" t="str">
        <f t="array" ref="E765">XLOOKUP($B765,'EMP LIST '!$B$2:$B$121,'EMP LIST '!$I$2:$I$121,)</f>
        <v/>
      </c>
      <c r="H765">
        <f>AI765-J765</f>
        <v>46298</v>
      </c>
      <c r="I765" t="str">
        <f t="array" ref="I765">XLOOKUP($B765,'EMP LIST '!$B$2:$B$121,'EMP LIST '!$H$2:$H$121,)</f>
        <v/>
      </c>
      <c r="AI765">
        <f>TODAY()</f>
        <v>46298</v>
      </c>
    </row>
    <row r="766">
      <c r="C766" t="str">
        <f t="array" ref="C766">XLOOKUP(B766,'EMP LIST '!$B$2:$B$121,'EMP LIST '!$E$2:$E$121,)</f>
        <v/>
      </c>
      <c r="D766" t="str">
        <f t="array" ref="D766">XLOOKUP($B766,'EMP LIST '!$B$2:$B$121,'EMP LIST '!$F$2:$F$121,)</f>
        <v/>
      </c>
      <c r="E766" t="str">
        <f t="array" ref="E766">XLOOKUP($B766,'EMP LIST '!$B$2:$B$121,'EMP LIST '!$I$2:$I$121,)</f>
        <v/>
      </c>
      <c r="H766">
        <f>AI766-J766</f>
        <v>46298</v>
      </c>
      <c r="I766" t="str">
        <f t="array" ref="I766">XLOOKUP($B766,'EMP LIST '!$B$2:$B$121,'EMP LIST '!$H$2:$H$121,)</f>
        <v/>
      </c>
      <c r="AI766">
        <f>TODAY()</f>
        <v>46298</v>
      </c>
    </row>
    <row r="767">
      <c r="C767" t="str">
        <f t="array" ref="C767">XLOOKUP(B767,'EMP LIST '!$B$2:$B$121,'EMP LIST '!$E$2:$E$121,)</f>
        <v/>
      </c>
      <c r="D767" t="str">
        <f t="array" ref="D767">XLOOKUP($B767,'EMP LIST '!$B$2:$B$121,'EMP LIST '!$F$2:$F$121,)</f>
        <v/>
      </c>
      <c r="E767" t="str">
        <f t="array" ref="E767">XLOOKUP($B767,'EMP LIST '!$B$2:$B$121,'EMP LIST '!$I$2:$I$121,)</f>
        <v/>
      </c>
      <c r="H767">
        <f>AI767-J767</f>
        <v>46298</v>
      </c>
      <c r="I767" t="str">
        <f t="array" ref="I767">XLOOKUP($B767,'EMP LIST '!$B$2:$B$121,'EMP LIST '!$H$2:$H$121,)</f>
        <v/>
      </c>
      <c r="AI767">
        <f>TODAY()</f>
        <v>46298</v>
      </c>
    </row>
    <row r="768">
      <c r="C768" t="str">
        <f t="array" ref="C768">XLOOKUP(B768,'EMP LIST '!$B$2:$B$121,'EMP LIST '!$E$2:$E$121,)</f>
        <v/>
      </c>
      <c r="D768" t="str">
        <f t="array" ref="D768">XLOOKUP($B768,'EMP LIST '!$B$2:$B$121,'EMP LIST '!$F$2:$F$121,)</f>
        <v/>
      </c>
      <c r="E768" t="str">
        <f t="array" ref="E768">XLOOKUP($B768,'EMP LIST '!$B$2:$B$121,'EMP LIST '!$I$2:$I$121,)</f>
        <v/>
      </c>
      <c r="H768">
        <f>AI768-J768</f>
        <v>46298</v>
      </c>
      <c r="I768" t="str">
        <f t="array" ref="I768">XLOOKUP($B768,'EMP LIST '!$B$2:$B$121,'EMP LIST '!$H$2:$H$121,)</f>
        <v/>
      </c>
      <c r="AI768">
        <f>TODAY()</f>
        <v>46298</v>
      </c>
    </row>
    <row r="769">
      <c r="C769" t="str">
        <f t="array" ref="C769">XLOOKUP(B769,'EMP LIST '!$B$2:$B$121,'EMP LIST '!$E$2:$E$121,)</f>
        <v/>
      </c>
      <c r="D769" t="str">
        <f t="array" ref="D769">XLOOKUP($B769,'EMP LIST '!$B$2:$B$121,'EMP LIST '!$F$2:$F$121,)</f>
        <v/>
      </c>
      <c r="E769" t="str">
        <f t="array" ref="E769">XLOOKUP($B769,'EMP LIST '!$B$2:$B$121,'EMP LIST '!$I$2:$I$121,)</f>
        <v/>
      </c>
      <c r="H769">
        <f>AI769-J769</f>
        <v>46298</v>
      </c>
      <c r="I769" t="str">
        <f t="array" ref="I769">XLOOKUP($B769,'EMP LIST '!$B$2:$B$121,'EMP LIST '!$H$2:$H$121,)</f>
        <v/>
      </c>
      <c r="AI769">
        <f>TODAY()</f>
        <v>46298</v>
      </c>
    </row>
    <row r="770">
      <c r="C770" t="str">
        <f t="array" ref="C770">XLOOKUP(B770,'EMP LIST '!$B$2:$B$121,'EMP LIST '!$E$2:$E$121,)</f>
        <v/>
      </c>
      <c r="D770" t="str">
        <f t="array" ref="D770">XLOOKUP($B770,'EMP LIST '!$B$2:$B$121,'EMP LIST '!$F$2:$F$121,)</f>
        <v/>
      </c>
      <c r="E770" t="str">
        <f t="array" ref="E770">XLOOKUP($B770,'EMP LIST '!$B$2:$B$121,'EMP LIST '!$I$2:$I$121,)</f>
        <v/>
      </c>
      <c r="H770">
        <f>AI770-J770</f>
        <v>46298</v>
      </c>
      <c r="I770" t="str">
        <f t="array" ref="I770">XLOOKUP($B770,'EMP LIST '!$B$2:$B$121,'EMP LIST '!$H$2:$H$121,)</f>
        <v/>
      </c>
      <c r="AI770">
        <f>TODAY()</f>
        <v>46298</v>
      </c>
    </row>
    <row r="771">
      <c r="C771" t="str">
        <f t="array" ref="C771">XLOOKUP(B771,'EMP LIST '!$B$2:$B$121,'EMP LIST '!$E$2:$E$121,)</f>
        <v/>
      </c>
      <c r="D771" t="str">
        <f t="array" ref="D771">XLOOKUP($B771,'EMP LIST '!$B$2:$B$121,'EMP LIST '!$F$2:$F$121,)</f>
        <v/>
      </c>
      <c r="E771" t="str">
        <f t="array" ref="E771">XLOOKUP($B771,'EMP LIST '!$B$2:$B$121,'EMP LIST '!$I$2:$I$121,)</f>
        <v/>
      </c>
      <c r="H771">
        <f>AI771-J771</f>
        <v>46298</v>
      </c>
      <c r="I771" t="str">
        <f t="array" ref="I771">XLOOKUP($B771,'EMP LIST '!$B$2:$B$121,'EMP LIST '!$H$2:$H$121,)</f>
        <v/>
      </c>
      <c r="AI771">
        <f>TODAY()</f>
        <v>46298</v>
      </c>
    </row>
    <row r="772">
      <c r="C772" t="str">
        <f t="array" ref="C772">XLOOKUP(B772,'EMP LIST '!$B$2:$B$121,'EMP LIST '!$E$2:$E$121,)</f>
        <v/>
      </c>
      <c r="D772" t="str">
        <f t="array" ref="D772">XLOOKUP($B772,'EMP LIST '!$B$2:$B$121,'EMP LIST '!$F$2:$F$121,)</f>
        <v/>
      </c>
      <c r="E772" t="str">
        <f t="array" ref="E772">XLOOKUP($B772,'EMP LIST '!$B$2:$B$121,'EMP LIST '!$I$2:$I$121,)</f>
        <v/>
      </c>
      <c r="H772">
        <f>AI772-J772</f>
        <v>46298</v>
      </c>
      <c r="I772" t="str">
        <f t="array" ref="I772">XLOOKUP($B772,'EMP LIST '!$B$2:$B$121,'EMP LIST '!$H$2:$H$121,)</f>
        <v/>
      </c>
      <c r="AI772">
        <f>TODAY()</f>
        <v>46298</v>
      </c>
    </row>
    <row r="773">
      <c r="C773" t="str">
        <f t="array" ref="C773">XLOOKUP(B773,'EMP LIST '!$B$2:$B$121,'EMP LIST '!$E$2:$E$121,)</f>
        <v/>
      </c>
      <c r="D773" t="str">
        <f t="array" ref="D773">XLOOKUP($B773,'EMP LIST '!$B$2:$B$121,'EMP LIST '!$F$2:$F$121,)</f>
        <v/>
      </c>
      <c r="E773" t="str">
        <f t="array" ref="E773">XLOOKUP($B773,'EMP LIST '!$B$2:$B$121,'EMP LIST '!$I$2:$I$121,)</f>
        <v/>
      </c>
      <c r="H773">
        <f>AI773-J773</f>
        <v>46298</v>
      </c>
      <c r="I773" t="str">
        <f t="array" ref="I773">XLOOKUP($B773,'EMP LIST '!$B$2:$B$121,'EMP LIST '!$H$2:$H$121,)</f>
        <v/>
      </c>
      <c r="AI773">
        <f>TODAY()</f>
        <v>46298</v>
      </c>
    </row>
    <row r="774">
      <c r="C774" t="str">
        <f t="array" ref="C774">XLOOKUP(B774,'EMP LIST '!$B$2:$B$121,'EMP LIST '!$E$2:$E$121,)</f>
        <v/>
      </c>
      <c r="D774" t="str">
        <f t="array" ref="D774">XLOOKUP($B774,'EMP LIST '!$B$2:$B$121,'EMP LIST '!$F$2:$F$121,)</f>
        <v/>
      </c>
      <c r="E774" t="str">
        <f t="array" ref="E774">XLOOKUP($B774,'EMP LIST '!$B$2:$B$121,'EMP LIST '!$I$2:$I$121,)</f>
        <v/>
      </c>
      <c r="H774">
        <f>AI774-J774</f>
        <v>46298</v>
      </c>
      <c r="I774" t="str">
        <f t="array" ref="I774">XLOOKUP($B774,'EMP LIST '!$B$2:$B$121,'EMP LIST '!$H$2:$H$121,)</f>
        <v/>
      </c>
      <c r="AI774">
        <f>TODAY()</f>
        <v>46298</v>
      </c>
    </row>
    <row r="775">
      <c r="C775" t="str">
        <f t="array" ref="C775">XLOOKUP(B775,'EMP LIST '!$B$2:$B$121,'EMP LIST '!$E$2:$E$121,)</f>
        <v/>
      </c>
      <c r="D775" t="str">
        <f t="array" ref="D775">XLOOKUP($B775,'EMP LIST '!$B$2:$B$121,'EMP LIST '!$F$2:$F$121,)</f>
        <v/>
      </c>
      <c r="E775" t="str">
        <f t="array" ref="E775">XLOOKUP($B775,'EMP LIST '!$B$2:$B$121,'EMP LIST '!$I$2:$I$121,)</f>
        <v/>
      </c>
      <c r="H775">
        <f>AI775-J775</f>
        <v>46298</v>
      </c>
      <c r="I775" t="str">
        <f t="array" ref="I775">XLOOKUP($B775,'EMP LIST '!$B$2:$B$121,'EMP LIST '!$H$2:$H$121,)</f>
        <v/>
      </c>
      <c r="AI775">
        <f>TODAY()</f>
        <v>46298</v>
      </c>
    </row>
    <row r="776">
      <c r="C776" t="str">
        <f t="array" ref="C776">XLOOKUP(B776,'EMP LIST '!$B$2:$B$121,'EMP LIST '!$E$2:$E$121,)</f>
        <v/>
      </c>
      <c r="D776" t="str">
        <f t="array" ref="D776">XLOOKUP($B776,'EMP LIST '!$B$2:$B$121,'EMP LIST '!$F$2:$F$121,)</f>
        <v/>
      </c>
      <c r="E776" t="str">
        <f t="array" ref="E776">XLOOKUP($B776,'EMP LIST '!$B$2:$B$121,'EMP LIST '!$I$2:$I$121,)</f>
        <v/>
      </c>
      <c r="H776">
        <f>AI776-J776</f>
        <v>46298</v>
      </c>
      <c r="I776" t="str">
        <f t="array" ref="I776">XLOOKUP($B776,'EMP LIST '!$B$2:$B$121,'EMP LIST '!$H$2:$H$121,)</f>
        <v/>
      </c>
      <c r="AI776">
        <f>TODAY()</f>
        <v>46298</v>
      </c>
    </row>
    <row r="777">
      <c r="C777" t="str">
        <f t="array" ref="C777">XLOOKUP(B777,'EMP LIST '!$B$2:$B$121,'EMP LIST '!$E$2:$E$121,)</f>
        <v/>
      </c>
      <c r="D777" t="str">
        <f t="array" ref="D777">XLOOKUP($B777,'EMP LIST '!$B$2:$B$121,'EMP LIST '!$F$2:$F$121,)</f>
        <v/>
      </c>
      <c r="E777" t="str">
        <f t="array" ref="E777">XLOOKUP($B777,'EMP LIST '!$B$2:$B$121,'EMP LIST '!$I$2:$I$121,)</f>
        <v/>
      </c>
      <c r="H777">
        <f>AI777-J777</f>
        <v>46298</v>
      </c>
      <c r="I777" t="str">
        <f t="array" ref="I777">XLOOKUP($B777,'EMP LIST '!$B$2:$B$121,'EMP LIST '!$H$2:$H$121,)</f>
        <v/>
      </c>
      <c r="AI777">
        <f>TODAY()</f>
        <v>46298</v>
      </c>
    </row>
    <row r="778">
      <c r="C778" t="str">
        <f t="array" ref="C778">XLOOKUP(B778,'EMP LIST '!$B$2:$B$121,'EMP LIST '!$E$2:$E$121,)</f>
        <v/>
      </c>
      <c r="D778" t="str">
        <f t="array" ref="D778">XLOOKUP($B778,'EMP LIST '!$B$2:$B$121,'EMP LIST '!$F$2:$F$121,)</f>
        <v/>
      </c>
      <c r="E778" t="str">
        <f t="array" ref="E778">XLOOKUP($B778,'EMP LIST '!$B$2:$B$121,'EMP LIST '!$I$2:$I$121,)</f>
        <v/>
      </c>
      <c r="H778">
        <f>AI778-J778</f>
        <v>46298</v>
      </c>
      <c r="I778" t="str">
        <f t="array" ref="I778">XLOOKUP($B778,'EMP LIST '!$B$2:$B$121,'EMP LIST '!$H$2:$H$121,)</f>
        <v/>
      </c>
      <c r="AI778">
        <f>TODAY()</f>
        <v>46298</v>
      </c>
    </row>
    <row r="779">
      <c r="C779" t="str">
        <f t="array" ref="C779">XLOOKUP(B779,'EMP LIST '!$B$2:$B$121,'EMP LIST '!$E$2:$E$121,)</f>
        <v/>
      </c>
      <c r="D779" t="str">
        <f t="array" ref="D779">XLOOKUP($B779,'EMP LIST '!$B$2:$B$121,'EMP LIST '!$F$2:$F$121,)</f>
        <v/>
      </c>
      <c r="E779" t="str">
        <f t="array" ref="E779">XLOOKUP($B779,'EMP LIST '!$B$2:$B$121,'EMP LIST '!$I$2:$I$121,)</f>
        <v/>
      </c>
      <c r="H779">
        <f>AI779-J779</f>
        <v>46298</v>
      </c>
      <c r="I779" t="str">
        <f t="array" ref="I779">XLOOKUP($B779,'EMP LIST '!$B$2:$B$121,'EMP LIST '!$H$2:$H$121,)</f>
        <v/>
      </c>
      <c r="AI779">
        <f>TODAY()</f>
        <v>46298</v>
      </c>
    </row>
    <row r="780">
      <c r="C780" t="str">
        <f t="array" ref="C780">XLOOKUP(B780,'EMP LIST '!$B$2:$B$121,'EMP LIST '!$E$2:$E$121,)</f>
        <v/>
      </c>
      <c r="D780" t="str">
        <f t="array" ref="D780">XLOOKUP($B780,'EMP LIST '!$B$2:$B$121,'EMP LIST '!$F$2:$F$121,)</f>
        <v/>
      </c>
      <c r="E780" t="str">
        <f t="array" ref="E780">XLOOKUP($B780,'EMP LIST '!$B$2:$B$121,'EMP LIST '!$I$2:$I$121,)</f>
        <v/>
      </c>
      <c r="H780">
        <f>AI780-J780</f>
        <v>46298</v>
      </c>
      <c r="I780" t="str">
        <f t="array" ref="I780">XLOOKUP($B780,'EMP LIST '!$B$2:$B$121,'EMP LIST '!$H$2:$H$121,)</f>
        <v/>
      </c>
      <c r="AI780">
        <f>TODAY()</f>
        <v>46298</v>
      </c>
    </row>
    <row r="781">
      <c r="C781" t="str">
        <f t="array" ref="C781">XLOOKUP(B781,'EMP LIST '!$B$2:$B$121,'EMP LIST '!$E$2:$E$121,)</f>
        <v/>
      </c>
      <c r="D781" t="str">
        <f t="array" ref="D781">XLOOKUP($B781,'EMP LIST '!$B$2:$B$121,'EMP LIST '!$F$2:$F$121,)</f>
        <v/>
      </c>
      <c r="E781" t="str">
        <f t="array" ref="E781">XLOOKUP($B781,'EMP LIST '!$B$2:$B$121,'EMP LIST '!$I$2:$I$121,)</f>
        <v/>
      </c>
      <c r="H781">
        <f>AI781-J781</f>
        <v>46298</v>
      </c>
      <c r="I781" t="str">
        <f t="array" ref="I781">XLOOKUP($B781,'EMP LIST '!$B$2:$B$121,'EMP LIST '!$H$2:$H$121,)</f>
        <v/>
      </c>
      <c r="AI781">
        <f>TODAY()</f>
        <v>46298</v>
      </c>
    </row>
    <row r="782">
      <c r="C782" t="str">
        <f t="array" ref="C782">XLOOKUP(B782,'EMP LIST '!$B$2:$B$121,'EMP LIST '!$E$2:$E$121,)</f>
        <v/>
      </c>
      <c r="D782" t="str">
        <f t="array" ref="D782">XLOOKUP($B782,'EMP LIST '!$B$2:$B$121,'EMP LIST '!$F$2:$F$121,)</f>
        <v/>
      </c>
      <c r="E782" t="str">
        <f t="array" ref="E782">XLOOKUP($B782,'EMP LIST '!$B$2:$B$121,'EMP LIST '!$I$2:$I$121,)</f>
        <v/>
      </c>
      <c r="H782">
        <f>AI782-J782</f>
        <v>46298</v>
      </c>
      <c r="I782" t="str">
        <f t="array" ref="I782">XLOOKUP($B782,'EMP LIST '!$B$2:$B$121,'EMP LIST '!$H$2:$H$121,)</f>
        <v/>
      </c>
      <c r="AI782">
        <f>TODAY()</f>
        <v>46298</v>
      </c>
    </row>
    <row r="783">
      <c r="C783" t="str">
        <f t="array" ref="C783">XLOOKUP(B783,'EMP LIST '!$B$2:$B$121,'EMP LIST '!$E$2:$E$121,)</f>
        <v/>
      </c>
      <c r="D783" t="str">
        <f t="array" ref="D783">XLOOKUP($B783,'EMP LIST '!$B$2:$B$121,'EMP LIST '!$F$2:$F$121,)</f>
        <v/>
      </c>
      <c r="E783" t="str">
        <f t="array" ref="E783">XLOOKUP($B783,'EMP LIST '!$B$2:$B$121,'EMP LIST '!$I$2:$I$121,)</f>
        <v/>
      </c>
      <c r="H783">
        <f>AI783-J783</f>
        <v>46298</v>
      </c>
      <c r="I783" t="str">
        <f t="array" ref="I783">XLOOKUP($B783,'EMP LIST '!$B$2:$B$121,'EMP LIST '!$H$2:$H$121,)</f>
        <v/>
      </c>
      <c r="AI783">
        <f>TODAY()</f>
        <v>46298</v>
      </c>
    </row>
    <row r="784">
      <c r="C784" t="str">
        <f t="array" ref="C784">XLOOKUP(B784,'EMP LIST '!$B$2:$B$121,'EMP LIST '!$E$2:$E$121,)</f>
        <v/>
      </c>
      <c r="D784" t="str">
        <f t="array" ref="D784">XLOOKUP($B784,'EMP LIST '!$B$2:$B$121,'EMP LIST '!$F$2:$F$121,)</f>
        <v/>
      </c>
      <c r="E784" t="str">
        <f t="array" ref="E784">XLOOKUP($B784,'EMP LIST '!$B$2:$B$121,'EMP LIST '!$I$2:$I$121,)</f>
        <v/>
      </c>
      <c r="H784">
        <f>AI784-J784</f>
        <v>46298</v>
      </c>
      <c r="I784" t="str">
        <f t="array" ref="I784">XLOOKUP($B784,'EMP LIST '!$B$2:$B$121,'EMP LIST '!$H$2:$H$121,)</f>
        <v/>
      </c>
      <c r="AI784">
        <f>TODAY()</f>
        <v>46298</v>
      </c>
    </row>
    <row r="785">
      <c r="C785" t="str">
        <f t="array" ref="C785">XLOOKUP(B785,'EMP LIST '!$B$2:$B$121,'EMP LIST '!$E$2:$E$121,)</f>
        <v/>
      </c>
      <c r="D785" t="str">
        <f t="array" ref="D785">XLOOKUP($B785,'EMP LIST '!$B$2:$B$121,'EMP LIST '!$F$2:$F$121,)</f>
        <v/>
      </c>
      <c r="E785" t="str">
        <f t="array" ref="E785">XLOOKUP($B785,'EMP LIST '!$B$2:$B$121,'EMP LIST '!$I$2:$I$121,)</f>
        <v/>
      </c>
      <c r="H785">
        <f>AI785-J785</f>
        <v>46298</v>
      </c>
      <c r="I785" t="str">
        <f t="array" ref="I785">XLOOKUP($B785,'EMP LIST '!$B$2:$B$121,'EMP LIST '!$H$2:$H$121,)</f>
        <v/>
      </c>
      <c r="AI785">
        <f>TODAY()</f>
        <v>46298</v>
      </c>
    </row>
    <row r="786">
      <c r="C786" t="str">
        <f t="array" ref="C786">XLOOKUP(B786,'EMP LIST '!$B$2:$B$121,'EMP LIST '!$E$2:$E$121,)</f>
        <v/>
      </c>
      <c r="D786" t="str">
        <f t="array" ref="D786">XLOOKUP($B786,'EMP LIST '!$B$2:$B$121,'EMP LIST '!$F$2:$F$121,)</f>
        <v/>
      </c>
      <c r="E786" t="str">
        <f t="array" ref="E786">XLOOKUP($B786,'EMP LIST '!$B$2:$B$121,'EMP LIST '!$I$2:$I$121,)</f>
        <v/>
      </c>
      <c r="H786">
        <f>AI786-J786</f>
        <v>46298</v>
      </c>
      <c r="I786" t="str">
        <f t="array" ref="I786">XLOOKUP($B786,'EMP LIST '!$B$2:$B$121,'EMP LIST '!$H$2:$H$121,)</f>
        <v/>
      </c>
      <c r="AI786">
        <f>TODAY()</f>
        <v>46298</v>
      </c>
    </row>
    <row r="787">
      <c r="C787" t="str">
        <f t="array" ref="C787">XLOOKUP(B787,'EMP LIST '!$B$2:$B$121,'EMP LIST '!$E$2:$E$121,)</f>
        <v/>
      </c>
      <c r="D787" t="str">
        <f t="array" ref="D787">XLOOKUP($B787,'EMP LIST '!$B$2:$B$121,'EMP LIST '!$F$2:$F$121,)</f>
        <v/>
      </c>
      <c r="E787" t="str">
        <f t="array" ref="E787">XLOOKUP($B787,'EMP LIST '!$B$2:$B$121,'EMP LIST '!$I$2:$I$121,)</f>
        <v/>
      </c>
      <c r="H787">
        <f>AI787-J787</f>
        <v>46298</v>
      </c>
      <c r="I787" t="str">
        <f t="array" ref="I787">XLOOKUP($B787,'EMP LIST '!$B$2:$B$121,'EMP LIST '!$H$2:$H$121,)</f>
        <v/>
      </c>
      <c r="AI787">
        <f>TODAY()</f>
        <v>46298</v>
      </c>
    </row>
    <row r="788">
      <c r="C788" t="str">
        <f t="array" ref="C788">XLOOKUP(B788,'EMP LIST '!$B$2:$B$121,'EMP LIST '!$E$2:$E$121,)</f>
        <v/>
      </c>
      <c r="D788" t="str">
        <f t="array" ref="D788">XLOOKUP($B788,'EMP LIST '!$B$2:$B$121,'EMP LIST '!$F$2:$F$121,)</f>
        <v/>
      </c>
      <c r="E788" t="str">
        <f t="array" ref="E788">XLOOKUP($B788,'EMP LIST '!$B$2:$B$121,'EMP LIST '!$I$2:$I$121,)</f>
        <v/>
      </c>
      <c r="H788">
        <f>AI788-J788</f>
        <v>46298</v>
      </c>
      <c r="I788" t="str">
        <f t="array" ref="I788">XLOOKUP($B788,'EMP LIST '!$B$2:$B$121,'EMP LIST '!$H$2:$H$121,)</f>
        <v/>
      </c>
      <c r="AI788">
        <f>TODAY()</f>
        <v>46298</v>
      </c>
    </row>
    <row r="789">
      <c r="C789" t="str">
        <f t="array" ref="C789">XLOOKUP(B789,'EMP LIST '!$B$2:$B$121,'EMP LIST '!$E$2:$E$121,)</f>
        <v/>
      </c>
      <c r="D789" t="str">
        <f t="array" ref="D789">XLOOKUP($B789,'EMP LIST '!$B$2:$B$121,'EMP LIST '!$F$2:$F$121,)</f>
        <v/>
      </c>
      <c r="E789" t="str">
        <f t="array" ref="E789">XLOOKUP($B789,'EMP LIST '!$B$2:$B$121,'EMP LIST '!$I$2:$I$121,)</f>
        <v/>
      </c>
      <c r="H789">
        <f>AI789-J789</f>
        <v>46298</v>
      </c>
      <c r="I789" t="str">
        <f t="array" ref="I789">XLOOKUP($B789,'EMP LIST '!$B$2:$B$121,'EMP LIST '!$H$2:$H$121,)</f>
        <v/>
      </c>
      <c r="AI789">
        <f>TODAY()</f>
        <v>46298</v>
      </c>
    </row>
    <row r="790">
      <c r="C790" t="str">
        <f t="array" ref="C790">XLOOKUP(B790,'EMP LIST '!$B$2:$B$121,'EMP LIST '!$E$2:$E$121,)</f>
        <v/>
      </c>
      <c r="D790" t="str">
        <f t="array" ref="D790">XLOOKUP($B790,'EMP LIST '!$B$2:$B$121,'EMP LIST '!$F$2:$F$121,)</f>
        <v/>
      </c>
      <c r="E790" t="str">
        <f t="array" ref="E790">XLOOKUP($B790,'EMP LIST '!$B$2:$B$121,'EMP LIST '!$I$2:$I$121,)</f>
        <v/>
      </c>
      <c r="H790">
        <f>AI790-J790</f>
        <v>46298</v>
      </c>
      <c r="I790" t="str">
        <f t="array" ref="I790">XLOOKUP($B790,'EMP LIST '!$B$2:$B$121,'EMP LIST '!$H$2:$H$121,)</f>
        <v/>
      </c>
      <c r="AI790">
        <f>TODAY()</f>
        <v>46298</v>
      </c>
    </row>
    <row r="791">
      <c r="C791" t="str">
        <f t="array" ref="C791">XLOOKUP(B791,'EMP LIST '!$B$2:$B$121,'EMP LIST '!$E$2:$E$121,)</f>
        <v/>
      </c>
      <c r="D791" t="str">
        <f t="array" ref="D791">XLOOKUP($B791,'EMP LIST '!$B$2:$B$121,'EMP LIST '!$F$2:$F$121,)</f>
        <v/>
      </c>
      <c r="E791" t="str">
        <f t="array" ref="E791">XLOOKUP($B791,'EMP LIST '!$B$2:$B$121,'EMP LIST '!$I$2:$I$121,)</f>
        <v/>
      </c>
      <c r="H791">
        <f>AI791-J791</f>
        <v>46298</v>
      </c>
      <c r="I791" t="str">
        <f t="array" ref="I791">XLOOKUP($B791,'EMP LIST '!$B$2:$B$121,'EMP LIST '!$H$2:$H$121,)</f>
        <v/>
      </c>
      <c r="AI791">
        <f>TODAY()</f>
        <v>46298</v>
      </c>
    </row>
    <row r="792">
      <c r="C792" t="str">
        <f t="array" ref="C792">XLOOKUP(B792,'EMP LIST '!$B$2:$B$121,'EMP LIST '!$E$2:$E$121,)</f>
        <v/>
      </c>
      <c r="D792" t="str">
        <f t="array" ref="D792">XLOOKUP($B792,'EMP LIST '!$B$2:$B$121,'EMP LIST '!$F$2:$F$121,)</f>
        <v/>
      </c>
      <c r="E792" t="str">
        <f t="array" ref="E792">XLOOKUP($B792,'EMP LIST '!$B$2:$B$121,'EMP LIST '!$I$2:$I$121,)</f>
        <v/>
      </c>
      <c r="H792">
        <f>AI792-J792</f>
        <v>46298</v>
      </c>
      <c r="I792" t="str">
        <f t="array" ref="I792">XLOOKUP($B792,'EMP LIST '!$B$2:$B$121,'EMP LIST '!$H$2:$H$121,)</f>
        <v/>
      </c>
      <c r="AI792">
        <f>TODAY()</f>
        <v>46298</v>
      </c>
    </row>
    <row r="793">
      <c r="C793" t="str">
        <f t="array" ref="C793">XLOOKUP(B793,'EMP LIST '!$B$2:$B$121,'EMP LIST '!$E$2:$E$121,)</f>
        <v/>
      </c>
      <c r="D793" t="str">
        <f t="array" ref="D793">XLOOKUP($B793,'EMP LIST '!$B$2:$B$121,'EMP LIST '!$F$2:$F$121,)</f>
        <v/>
      </c>
      <c r="E793" t="str">
        <f t="array" ref="E793">XLOOKUP($B793,'EMP LIST '!$B$2:$B$121,'EMP LIST '!$I$2:$I$121,)</f>
        <v/>
      </c>
      <c r="H793">
        <f>AI793-J793</f>
        <v>46298</v>
      </c>
      <c r="I793" t="str">
        <f t="array" ref="I793">XLOOKUP($B793,'EMP LIST '!$B$2:$B$121,'EMP LIST '!$H$2:$H$121,)</f>
        <v/>
      </c>
      <c r="AI793">
        <f>TODAY()</f>
        <v>46298</v>
      </c>
    </row>
    <row r="794">
      <c r="C794" t="str">
        <f t="array" ref="C794">XLOOKUP(B794,'EMP LIST '!$B$2:$B$121,'EMP LIST '!$E$2:$E$121,)</f>
        <v/>
      </c>
      <c r="D794" t="str">
        <f t="array" ref="D794">XLOOKUP($B794,'EMP LIST '!$B$2:$B$121,'EMP LIST '!$F$2:$F$121,)</f>
        <v/>
      </c>
      <c r="E794" t="str">
        <f t="array" ref="E794">XLOOKUP($B794,'EMP LIST '!$B$2:$B$121,'EMP LIST '!$I$2:$I$121,)</f>
        <v/>
      </c>
      <c r="H794">
        <f>AI794-J794</f>
        <v>46298</v>
      </c>
      <c r="I794" t="str">
        <f t="array" ref="I794">XLOOKUP($B794,'EMP LIST '!$B$2:$B$121,'EMP LIST '!$H$2:$H$121,)</f>
        <v/>
      </c>
      <c r="AI794">
        <f>TODAY()</f>
        <v>46298</v>
      </c>
    </row>
    <row r="795">
      <c r="C795" t="str">
        <f t="array" ref="C795">XLOOKUP(B795,'EMP LIST '!$B$2:$B$121,'EMP LIST '!$E$2:$E$121,)</f>
        <v/>
      </c>
      <c r="D795" t="str">
        <f t="array" ref="D795">XLOOKUP($B795,'EMP LIST '!$B$2:$B$121,'EMP LIST '!$F$2:$F$121,)</f>
        <v/>
      </c>
      <c r="E795" t="str">
        <f t="array" ref="E795">XLOOKUP($B795,'EMP LIST '!$B$2:$B$121,'EMP LIST '!$I$2:$I$121,)</f>
        <v/>
      </c>
      <c r="H795">
        <f>AI795-J795</f>
        <v>46298</v>
      </c>
      <c r="I795" t="str">
        <f t="array" ref="I795">XLOOKUP($B795,'EMP LIST '!$B$2:$B$121,'EMP LIST '!$H$2:$H$121,)</f>
        <v/>
      </c>
      <c r="AI795">
        <f>TODAY()</f>
        <v>46298</v>
      </c>
    </row>
    <row r="796">
      <c r="C796" t="str">
        <f t="array" ref="C796">XLOOKUP(B796,'EMP LIST '!$B$2:$B$121,'EMP LIST '!$E$2:$E$121,)</f>
        <v/>
      </c>
      <c r="D796" t="str">
        <f t="array" ref="D796">XLOOKUP($B796,'EMP LIST '!$B$2:$B$121,'EMP LIST '!$F$2:$F$121,)</f>
        <v/>
      </c>
      <c r="E796" t="str">
        <f t="array" ref="E796">XLOOKUP($B796,'EMP LIST '!$B$2:$B$121,'EMP LIST '!$I$2:$I$121,)</f>
        <v/>
      </c>
      <c r="H796">
        <f>AI796-J796</f>
        <v>46298</v>
      </c>
      <c r="I796" t="str">
        <f t="array" ref="I796">XLOOKUP($B796,'EMP LIST '!$B$2:$B$121,'EMP LIST '!$H$2:$H$121,)</f>
        <v/>
      </c>
      <c r="AI796">
        <f>TODAY()</f>
        <v>46298</v>
      </c>
    </row>
    <row r="797">
      <c r="C797" t="str">
        <f t="array" ref="C797">XLOOKUP(B797,'EMP LIST '!$B$2:$B$121,'EMP LIST '!$E$2:$E$121,)</f>
        <v/>
      </c>
      <c r="D797" t="str">
        <f t="array" ref="D797">XLOOKUP($B797,'EMP LIST '!$B$2:$B$121,'EMP LIST '!$F$2:$F$121,)</f>
        <v/>
      </c>
      <c r="E797" t="str">
        <f t="array" ref="E797">XLOOKUP($B797,'EMP LIST '!$B$2:$B$121,'EMP LIST '!$I$2:$I$121,)</f>
        <v/>
      </c>
      <c r="H797">
        <f>AI797-J797</f>
        <v>46298</v>
      </c>
      <c r="I797" t="str">
        <f t="array" ref="I797">XLOOKUP($B797,'EMP LIST '!$B$2:$B$121,'EMP LIST '!$H$2:$H$121,)</f>
        <v/>
      </c>
      <c r="AI797">
        <f>TODAY()</f>
        <v>46298</v>
      </c>
    </row>
    <row r="798">
      <c r="C798" t="str">
        <f t="array" ref="C798">XLOOKUP(B798,'EMP LIST '!$B$2:$B$121,'EMP LIST '!$E$2:$E$121,)</f>
        <v/>
      </c>
      <c r="D798" t="str">
        <f t="array" ref="D798">XLOOKUP($B798,'EMP LIST '!$B$2:$B$121,'EMP LIST '!$F$2:$F$121,)</f>
        <v/>
      </c>
      <c r="E798" t="str">
        <f t="array" ref="E798">XLOOKUP($B798,'EMP LIST '!$B$2:$B$121,'EMP LIST '!$I$2:$I$121,)</f>
        <v/>
      </c>
      <c r="H798">
        <f>AI798-J798</f>
        <v>46298</v>
      </c>
      <c r="I798" t="str">
        <f t="array" ref="I798">XLOOKUP($B798,'EMP LIST '!$B$2:$B$121,'EMP LIST '!$H$2:$H$121,)</f>
        <v/>
      </c>
      <c r="AI798">
        <f>TODAY()</f>
        <v>46298</v>
      </c>
    </row>
    <row r="799">
      <c r="C799" t="str">
        <f t="array" ref="C799">XLOOKUP(B799,'EMP LIST '!$B$2:$B$121,'EMP LIST '!$E$2:$E$121,)</f>
        <v/>
      </c>
      <c r="D799" t="str">
        <f t="array" ref="D799">XLOOKUP($B799,'EMP LIST '!$B$2:$B$121,'EMP LIST '!$F$2:$F$121,)</f>
        <v/>
      </c>
      <c r="E799" t="str">
        <f t="array" ref="E799">XLOOKUP($B799,'EMP LIST '!$B$2:$B$121,'EMP LIST '!$I$2:$I$121,)</f>
        <v/>
      </c>
      <c r="H799">
        <f>AI799-J799</f>
        <v>46298</v>
      </c>
      <c r="I799" t="str">
        <f t="array" ref="I799">XLOOKUP($B799,'EMP LIST '!$B$2:$B$121,'EMP LIST '!$H$2:$H$121,)</f>
        <v/>
      </c>
      <c r="AI799">
        <f>TODAY()</f>
        <v>46298</v>
      </c>
    </row>
    <row r="800">
      <c r="C800" t="str">
        <f t="array" ref="C800">XLOOKUP(B800,'EMP LIST '!$B$2:$B$121,'EMP LIST '!$E$2:$E$121,)</f>
        <v/>
      </c>
      <c r="D800" t="str">
        <f t="array" ref="D800">XLOOKUP($B800,'EMP LIST '!$B$2:$B$121,'EMP LIST '!$F$2:$F$121,)</f>
        <v/>
      </c>
      <c r="E800" t="str">
        <f t="array" ref="E800">XLOOKUP($B800,'EMP LIST '!$B$2:$B$121,'EMP LIST '!$I$2:$I$121,)</f>
        <v/>
      </c>
      <c r="H800">
        <f>AI800-J800</f>
        <v>46298</v>
      </c>
      <c r="I800" t="str">
        <f t="array" ref="I800">XLOOKUP($B800,'EMP LIST '!$B$2:$B$121,'EMP LIST '!$H$2:$H$121,)</f>
        <v/>
      </c>
      <c r="AI800">
        <f>TODAY()</f>
        <v>46298</v>
      </c>
    </row>
    <row r="801">
      <c r="C801" t="str">
        <f t="array" ref="C801">XLOOKUP(B801,'EMP LIST '!$B$2:$B$121,'EMP LIST '!$E$2:$E$121,)</f>
        <v/>
      </c>
      <c r="D801" t="str">
        <f t="array" ref="D801">XLOOKUP($B801,'EMP LIST '!$B$2:$B$121,'EMP LIST '!$F$2:$F$121,)</f>
        <v/>
      </c>
      <c r="E801" t="str">
        <f t="array" ref="E801">XLOOKUP($B801,'EMP LIST '!$B$2:$B$121,'EMP LIST '!$I$2:$I$121,)</f>
        <v/>
      </c>
      <c r="H801">
        <f>AI801-J801</f>
        <v>46298</v>
      </c>
      <c r="I801" t="str">
        <f t="array" ref="I801">XLOOKUP($B801,'EMP LIST '!$B$2:$B$121,'EMP LIST '!$H$2:$H$121,)</f>
        <v/>
      </c>
      <c r="AI801">
        <f>TODAY()</f>
        <v>46298</v>
      </c>
    </row>
    <row r="802">
      <c r="C802" t="str">
        <f t="array" ref="C802">XLOOKUP(B802,'EMP LIST '!$B$2:$B$121,'EMP LIST '!$E$2:$E$121,)</f>
        <v/>
      </c>
      <c r="D802" t="str">
        <f t="array" ref="D802">XLOOKUP($B802,'EMP LIST '!$B$2:$B$121,'EMP LIST '!$F$2:$F$121,)</f>
        <v/>
      </c>
      <c r="E802" t="str">
        <f t="array" ref="E802">XLOOKUP($B802,'EMP LIST '!$B$2:$B$121,'EMP LIST '!$I$2:$I$121,)</f>
        <v/>
      </c>
      <c r="H802">
        <f>AI802-J802</f>
        <v>46298</v>
      </c>
      <c r="I802" t="str">
        <f t="array" ref="I802">XLOOKUP($B802,'EMP LIST '!$B$2:$B$121,'EMP LIST '!$H$2:$H$121,)</f>
        <v/>
      </c>
      <c r="AI802">
        <f>TODAY()</f>
        <v>46298</v>
      </c>
    </row>
    <row r="803">
      <c r="C803" t="str">
        <f t="array" ref="C803">XLOOKUP(B803,'EMP LIST '!$B$2:$B$121,'EMP LIST '!$E$2:$E$121,)</f>
        <v/>
      </c>
      <c r="D803" t="str">
        <f t="array" ref="D803">XLOOKUP($B803,'EMP LIST '!$B$2:$B$121,'EMP LIST '!$F$2:$F$121,)</f>
        <v/>
      </c>
      <c r="E803" t="str">
        <f t="array" ref="E803">XLOOKUP($B803,'EMP LIST '!$B$2:$B$121,'EMP LIST '!$I$2:$I$121,)</f>
        <v/>
      </c>
      <c r="H803">
        <f>AI803-J803</f>
        <v>46298</v>
      </c>
      <c r="I803" t="str">
        <f t="array" ref="I803">XLOOKUP($B803,'EMP LIST '!$B$2:$B$121,'EMP LIST '!$H$2:$H$121,)</f>
        <v/>
      </c>
      <c r="AI803">
        <f>TODAY()</f>
        <v>46298</v>
      </c>
    </row>
    <row r="804">
      <c r="C804" t="str">
        <f t="array" ref="C804">XLOOKUP(B804,'EMP LIST '!$B$2:$B$121,'EMP LIST '!$E$2:$E$121,)</f>
        <v/>
      </c>
      <c r="D804" t="str">
        <f t="array" ref="D804">XLOOKUP($B804,'EMP LIST '!$B$2:$B$121,'EMP LIST '!$F$2:$F$121,)</f>
        <v/>
      </c>
      <c r="E804" t="str">
        <f t="array" ref="E804">XLOOKUP($B804,'EMP LIST '!$B$2:$B$121,'EMP LIST '!$I$2:$I$121,)</f>
        <v/>
      </c>
      <c r="H804">
        <f>AI804-J804</f>
        <v>46298</v>
      </c>
      <c r="I804" t="str">
        <f t="array" ref="I804">XLOOKUP($B804,'EMP LIST '!$B$2:$B$121,'EMP LIST '!$H$2:$H$121,)</f>
        <v/>
      </c>
      <c r="AI804">
        <f>TODAY()</f>
        <v>46298</v>
      </c>
    </row>
    <row r="805">
      <c r="C805" t="str">
        <f t="array" ref="C805">XLOOKUP(B805,'EMP LIST '!$B$2:$B$121,'EMP LIST '!$E$2:$E$121,)</f>
        <v/>
      </c>
      <c r="D805" t="str">
        <f t="array" ref="D805">XLOOKUP($B805,'EMP LIST '!$B$2:$B$121,'EMP LIST '!$F$2:$F$121,)</f>
        <v/>
      </c>
      <c r="E805" t="str">
        <f t="array" ref="E805">XLOOKUP($B805,'EMP LIST '!$B$2:$B$121,'EMP LIST '!$I$2:$I$121,)</f>
        <v/>
      </c>
      <c r="H805">
        <f>AI805-J805</f>
        <v>46298</v>
      </c>
      <c r="I805" t="str">
        <f t="array" ref="I805">XLOOKUP($B805,'EMP LIST '!$B$2:$B$121,'EMP LIST '!$H$2:$H$121,)</f>
        <v/>
      </c>
      <c r="AI805">
        <f>TODAY()</f>
        <v>46298</v>
      </c>
    </row>
    <row r="806">
      <c r="C806" t="str">
        <f t="array" ref="C806">XLOOKUP(B806,'EMP LIST '!$B$2:$B$121,'EMP LIST '!$E$2:$E$121,)</f>
        <v/>
      </c>
      <c r="D806" t="str">
        <f t="array" ref="D806">XLOOKUP($B806,'EMP LIST '!$B$2:$B$121,'EMP LIST '!$F$2:$F$121,)</f>
        <v/>
      </c>
      <c r="E806" t="str">
        <f t="array" ref="E806">XLOOKUP($B806,'EMP LIST '!$B$2:$B$121,'EMP LIST '!$I$2:$I$121,)</f>
        <v/>
      </c>
      <c r="H806">
        <f>AI806-J806</f>
        <v>46298</v>
      </c>
      <c r="I806" t="str">
        <f t="array" ref="I806">XLOOKUP($B806,'EMP LIST '!$B$2:$B$121,'EMP LIST '!$H$2:$H$121,)</f>
        <v/>
      </c>
      <c r="AI806">
        <f>TODAY()</f>
        <v>46298</v>
      </c>
    </row>
    <row r="807">
      <c r="C807" t="str">
        <f t="array" ref="C807">XLOOKUP(B807,'EMP LIST '!$B$2:$B$121,'EMP LIST '!$E$2:$E$121,)</f>
        <v/>
      </c>
      <c r="D807" t="str">
        <f t="array" ref="D807">XLOOKUP($B807,'EMP LIST '!$B$2:$B$121,'EMP LIST '!$F$2:$F$121,)</f>
        <v/>
      </c>
      <c r="E807" t="str">
        <f t="array" ref="E807">XLOOKUP($B807,'EMP LIST '!$B$2:$B$121,'EMP LIST '!$I$2:$I$121,)</f>
        <v/>
      </c>
      <c r="H807">
        <f>AI807-J807</f>
        <v>46298</v>
      </c>
      <c r="I807" t="str">
        <f t="array" ref="I807">XLOOKUP($B807,'EMP LIST '!$B$2:$B$121,'EMP LIST '!$H$2:$H$121,)</f>
        <v/>
      </c>
      <c r="AI807">
        <f>TODAY()</f>
        <v>46298</v>
      </c>
    </row>
    <row r="808">
      <c r="C808" t="str">
        <f t="array" ref="C808">XLOOKUP(B808,'EMP LIST '!$B$2:$B$121,'EMP LIST '!$E$2:$E$121,)</f>
        <v/>
      </c>
      <c r="D808" t="str">
        <f t="array" ref="D808">XLOOKUP($B808,'EMP LIST '!$B$2:$B$121,'EMP LIST '!$F$2:$F$121,)</f>
        <v/>
      </c>
      <c r="E808" t="str">
        <f t="array" ref="E808">XLOOKUP($B808,'EMP LIST '!$B$2:$B$121,'EMP LIST '!$I$2:$I$121,)</f>
        <v/>
      </c>
      <c r="H808">
        <f>AI808-J808</f>
        <v>46298</v>
      </c>
      <c r="I808" t="str">
        <f t="array" ref="I808">XLOOKUP($B808,'EMP LIST '!$B$2:$B$121,'EMP LIST '!$H$2:$H$121,)</f>
        <v/>
      </c>
      <c r="AI808">
        <f>TODAY()</f>
        <v>46298</v>
      </c>
    </row>
    <row r="809">
      <c r="C809" t="str">
        <f t="array" ref="C809">XLOOKUP(B809,'EMP LIST '!$B$2:$B$121,'EMP LIST '!$E$2:$E$121,)</f>
        <v/>
      </c>
      <c r="D809" t="str">
        <f t="array" ref="D809">XLOOKUP($B809,'EMP LIST '!$B$2:$B$121,'EMP LIST '!$F$2:$F$121,)</f>
        <v/>
      </c>
      <c r="E809" t="str">
        <f t="array" ref="E809">XLOOKUP($B809,'EMP LIST '!$B$2:$B$121,'EMP LIST '!$I$2:$I$121,)</f>
        <v/>
      </c>
      <c r="H809">
        <f>AI809-J809</f>
        <v>46298</v>
      </c>
      <c r="I809" t="str">
        <f t="array" ref="I809">XLOOKUP($B809,'EMP LIST '!$B$2:$B$121,'EMP LIST '!$H$2:$H$121,)</f>
        <v/>
      </c>
      <c r="AI809">
        <f>TODAY()</f>
        <v>46298</v>
      </c>
    </row>
    <row r="810">
      <c r="C810" t="str">
        <f t="array" ref="C810">XLOOKUP(B810,'EMP LIST '!$B$2:$B$121,'EMP LIST '!$E$2:$E$121,)</f>
        <v/>
      </c>
      <c r="D810" t="str">
        <f t="array" ref="D810">XLOOKUP($B810,'EMP LIST '!$B$2:$B$121,'EMP LIST '!$F$2:$F$121,)</f>
        <v/>
      </c>
      <c r="E810" t="str">
        <f t="array" ref="E810">XLOOKUP($B810,'EMP LIST '!$B$2:$B$121,'EMP LIST '!$I$2:$I$121,)</f>
        <v/>
      </c>
      <c r="H810">
        <f>AI810-J810</f>
        <v>46298</v>
      </c>
      <c r="I810" t="str">
        <f t="array" ref="I810">XLOOKUP($B810,'EMP LIST '!$B$2:$B$121,'EMP LIST '!$H$2:$H$121,)</f>
        <v/>
      </c>
      <c r="AI810">
        <f>TODAY()</f>
        <v>46298</v>
      </c>
    </row>
    <row r="811">
      <c r="C811" t="str">
        <f t="array" ref="C811">XLOOKUP(B811,'EMP LIST '!$B$2:$B$121,'EMP LIST '!$E$2:$E$121,)</f>
        <v/>
      </c>
      <c r="D811" t="str">
        <f t="array" ref="D811">XLOOKUP($B811,'EMP LIST '!$B$2:$B$121,'EMP LIST '!$F$2:$F$121,)</f>
        <v/>
      </c>
      <c r="E811" t="str">
        <f t="array" ref="E811">XLOOKUP($B811,'EMP LIST '!$B$2:$B$121,'EMP LIST '!$I$2:$I$121,)</f>
        <v/>
      </c>
      <c r="H811">
        <f>AI811-J811</f>
        <v>46298</v>
      </c>
      <c r="I811" t="str">
        <f t="array" ref="I811">XLOOKUP($B811,'EMP LIST '!$B$2:$B$121,'EMP LIST '!$H$2:$H$121,)</f>
        <v/>
      </c>
      <c r="AI811">
        <f>TODAY()</f>
        <v>46298</v>
      </c>
    </row>
    <row r="812">
      <c r="C812" t="str">
        <f t="array" ref="C812">XLOOKUP(B812,'EMP LIST '!$B$2:$B$121,'EMP LIST '!$E$2:$E$121,)</f>
        <v/>
      </c>
      <c r="D812" t="str">
        <f t="array" ref="D812">XLOOKUP($B812,'EMP LIST '!$B$2:$B$121,'EMP LIST '!$F$2:$F$121,)</f>
        <v/>
      </c>
      <c r="E812" t="str">
        <f t="array" ref="E812">XLOOKUP($B812,'EMP LIST '!$B$2:$B$121,'EMP LIST '!$I$2:$I$121,)</f>
        <v/>
      </c>
      <c r="H812">
        <f>AI812-J812</f>
        <v>46298</v>
      </c>
      <c r="I812" t="str">
        <f t="array" ref="I812">XLOOKUP($B812,'EMP LIST '!$B$2:$B$121,'EMP LIST '!$H$2:$H$121,)</f>
        <v/>
      </c>
      <c r="AI812">
        <f>TODAY()</f>
        <v>46298</v>
      </c>
    </row>
    <row r="813">
      <c r="C813" t="str">
        <f t="array" ref="C813">XLOOKUP(B813,'EMP LIST '!$B$2:$B$121,'EMP LIST '!$E$2:$E$121,)</f>
        <v/>
      </c>
      <c r="D813" t="str">
        <f t="array" ref="D813">XLOOKUP($B813,'EMP LIST '!$B$2:$B$121,'EMP LIST '!$F$2:$F$121,)</f>
        <v/>
      </c>
      <c r="E813" t="str">
        <f t="array" ref="E813">XLOOKUP($B813,'EMP LIST '!$B$2:$B$121,'EMP LIST '!$I$2:$I$121,)</f>
        <v/>
      </c>
      <c r="H813">
        <f>AI813-J813</f>
        <v>46298</v>
      </c>
      <c r="I813" t="str">
        <f t="array" ref="I813">XLOOKUP($B813,'EMP LIST '!$B$2:$B$121,'EMP LIST '!$H$2:$H$121,)</f>
        <v/>
      </c>
      <c r="AI813">
        <f>TODAY()</f>
        <v>46298</v>
      </c>
    </row>
    <row r="814">
      <c r="C814" t="str">
        <f t="array" ref="C814">XLOOKUP(B814,'EMP LIST '!$B$2:$B$121,'EMP LIST '!$E$2:$E$121,)</f>
        <v/>
      </c>
      <c r="D814" t="str">
        <f t="array" ref="D814">XLOOKUP($B814,'EMP LIST '!$B$2:$B$121,'EMP LIST '!$F$2:$F$121,)</f>
        <v/>
      </c>
      <c r="E814" t="str">
        <f t="array" ref="E814">XLOOKUP($B814,'EMP LIST '!$B$2:$B$121,'EMP LIST '!$I$2:$I$121,)</f>
        <v/>
      </c>
      <c r="H814">
        <f>AI814-J814</f>
        <v>46298</v>
      </c>
      <c r="I814" t="str">
        <f t="array" ref="I814">XLOOKUP($B814,'EMP LIST '!$B$2:$B$121,'EMP LIST '!$H$2:$H$121,)</f>
        <v/>
      </c>
      <c r="AI814">
        <f>TODAY()</f>
        <v>46298</v>
      </c>
    </row>
    <row r="815">
      <c r="C815" t="str">
        <f t="array" ref="C815">XLOOKUP(B815,'EMP LIST '!$B$2:$B$121,'EMP LIST '!$E$2:$E$121,)</f>
        <v/>
      </c>
      <c r="D815" t="str">
        <f t="array" ref="D815">XLOOKUP($B815,'EMP LIST '!$B$2:$B$121,'EMP LIST '!$F$2:$F$121,)</f>
        <v/>
      </c>
      <c r="E815" t="str">
        <f t="array" ref="E815">XLOOKUP($B815,'EMP LIST '!$B$2:$B$121,'EMP LIST '!$I$2:$I$121,)</f>
        <v/>
      </c>
      <c r="H815">
        <f>AI815-J815</f>
        <v>46298</v>
      </c>
      <c r="I815" t="str">
        <f t="array" ref="I815">XLOOKUP($B815,'EMP LIST '!$B$2:$B$121,'EMP LIST '!$H$2:$H$121,)</f>
        <v/>
      </c>
      <c r="AI815">
        <f>TODAY()</f>
        <v>46298</v>
      </c>
    </row>
    <row r="816">
      <c r="C816" t="str">
        <f t="array" ref="C816">XLOOKUP(B816,'EMP LIST '!$B$2:$B$121,'EMP LIST '!$E$2:$E$121,)</f>
        <v/>
      </c>
      <c r="D816" t="str">
        <f t="array" ref="D816">XLOOKUP($B816,'EMP LIST '!$B$2:$B$121,'EMP LIST '!$F$2:$F$121,)</f>
        <v/>
      </c>
      <c r="E816" t="str">
        <f t="array" ref="E816">XLOOKUP($B816,'EMP LIST '!$B$2:$B$121,'EMP LIST '!$I$2:$I$121,)</f>
        <v/>
      </c>
      <c r="H816">
        <f>AI816-J816</f>
        <v>46298</v>
      </c>
      <c r="I816" t="str">
        <f t="array" ref="I816">XLOOKUP($B816,'EMP LIST '!$B$2:$B$121,'EMP LIST '!$H$2:$H$121,)</f>
        <v/>
      </c>
      <c r="AI816">
        <f>TODAY()</f>
        <v>46298</v>
      </c>
    </row>
    <row r="817">
      <c r="C817" t="str">
        <f t="array" ref="C817">XLOOKUP(B817,'EMP LIST '!$B$2:$B$121,'EMP LIST '!$E$2:$E$121,)</f>
        <v/>
      </c>
      <c r="D817" t="str">
        <f t="array" ref="D817">XLOOKUP($B817,'EMP LIST '!$B$2:$B$121,'EMP LIST '!$F$2:$F$121,)</f>
        <v/>
      </c>
      <c r="E817" t="str">
        <f t="array" ref="E817">XLOOKUP($B817,'EMP LIST '!$B$2:$B$121,'EMP LIST '!$I$2:$I$121,)</f>
        <v/>
      </c>
      <c r="H817">
        <f>AI817-J817</f>
        <v>46298</v>
      </c>
      <c r="I817" t="str">
        <f t="array" ref="I817">XLOOKUP($B817,'EMP LIST '!$B$2:$B$121,'EMP LIST '!$H$2:$H$121,)</f>
        <v/>
      </c>
      <c r="AI817">
        <f>TODAY()</f>
        <v>46298</v>
      </c>
    </row>
    <row r="818">
      <c r="C818" t="str">
        <f t="array" ref="C818">XLOOKUP(B818,'EMP LIST '!$B$2:$B$121,'EMP LIST '!$E$2:$E$121,)</f>
        <v/>
      </c>
      <c r="D818" t="str">
        <f t="array" ref="D818">XLOOKUP($B818,'EMP LIST '!$B$2:$B$121,'EMP LIST '!$F$2:$F$121,)</f>
        <v/>
      </c>
      <c r="E818" t="str">
        <f t="array" ref="E818">XLOOKUP($B818,'EMP LIST '!$B$2:$B$121,'EMP LIST '!$I$2:$I$121,)</f>
        <v/>
      </c>
      <c r="H818">
        <f>AI818-J818</f>
        <v>46298</v>
      </c>
      <c r="I818" t="str">
        <f t="array" ref="I818">XLOOKUP($B818,'EMP LIST '!$B$2:$B$121,'EMP LIST '!$H$2:$H$121,)</f>
        <v/>
      </c>
      <c r="AI818">
        <f>TODAY()</f>
        <v>46298</v>
      </c>
    </row>
    <row r="819">
      <c r="C819" t="str">
        <f t="array" ref="C819">XLOOKUP(B819,'EMP LIST '!$B$2:$B$121,'EMP LIST '!$E$2:$E$121,)</f>
        <v/>
      </c>
      <c r="D819" t="str">
        <f t="array" ref="D819">XLOOKUP($B819,'EMP LIST '!$B$2:$B$121,'EMP LIST '!$F$2:$F$121,)</f>
        <v/>
      </c>
      <c r="E819" t="str">
        <f t="array" ref="E819">XLOOKUP($B819,'EMP LIST '!$B$2:$B$121,'EMP LIST '!$I$2:$I$121,)</f>
        <v/>
      </c>
      <c r="H819">
        <f>AI819-J819</f>
        <v>46298</v>
      </c>
      <c r="I819" t="str">
        <f t="array" ref="I819">XLOOKUP($B819,'EMP LIST '!$B$2:$B$121,'EMP LIST '!$H$2:$H$121,)</f>
        <v/>
      </c>
      <c r="AI819">
        <f>TODAY()</f>
        <v>46298</v>
      </c>
    </row>
    <row r="820">
      <c r="C820" t="str">
        <f t="array" ref="C820">XLOOKUP(B820,'EMP LIST '!$B$2:$B$121,'EMP LIST '!$E$2:$E$121,)</f>
        <v/>
      </c>
      <c r="D820" t="str">
        <f t="array" ref="D820">XLOOKUP($B820,'EMP LIST '!$B$2:$B$121,'EMP LIST '!$F$2:$F$121,)</f>
        <v/>
      </c>
      <c r="E820" t="str">
        <f t="array" ref="E820">XLOOKUP($B820,'EMP LIST '!$B$2:$B$121,'EMP LIST '!$I$2:$I$121,)</f>
        <v/>
      </c>
      <c r="H820">
        <f>AI820-J820</f>
        <v>46298</v>
      </c>
      <c r="I820" t="str">
        <f t="array" ref="I820">XLOOKUP($B820,'EMP LIST '!$B$2:$B$121,'EMP LIST '!$H$2:$H$121,)</f>
        <v/>
      </c>
      <c r="AI820">
        <f>TODAY()</f>
        <v>46298</v>
      </c>
    </row>
    <row r="821">
      <c r="C821" t="str">
        <f t="array" ref="C821">XLOOKUP(B821,'EMP LIST '!$B$2:$B$121,'EMP LIST '!$E$2:$E$121,)</f>
        <v/>
      </c>
      <c r="D821" t="str">
        <f t="array" ref="D821">XLOOKUP($B821,'EMP LIST '!$B$2:$B$121,'EMP LIST '!$F$2:$F$121,)</f>
        <v/>
      </c>
      <c r="E821" t="str">
        <f t="array" ref="E821">XLOOKUP($B821,'EMP LIST '!$B$2:$B$121,'EMP LIST '!$I$2:$I$121,)</f>
        <v/>
      </c>
      <c r="H821">
        <f>AI821-J821</f>
        <v>46298</v>
      </c>
      <c r="I821" t="str">
        <f t="array" ref="I821">XLOOKUP($B821,'EMP LIST '!$B$2:$B$121,'EMP LIST '!$H$2:$H$121,)</f>
        <v/>
      </c>
      <c r="AI821">
        <f>TODAY()</f>
        <v>46298</v>
      </c>
    </row>
    <row r="822">
      <c r="C822" t="str">
        <f t="array" ref="C822">XLOOKUP(B822,'EMP LIST '!$B$2:$B$121,'EMP LIST '!$E$2:$E$121,)</f>
        <v/>
      </c>
      <c r="D822" t="str">
        <f t="array" ref="D822">XLOOKUP($B822,'EMP LIST '!$B$2:$B$121,'EMP LIST '!$F$2:$F$121,)</f>
        <v/>
      </c>
      <c r="E822" t="str">
        <f t="array" ref="E822">XLOOKUP($B822,'EMP LIST '!$B$2:$B$121,'EMP LIST '!$I$2:$I$121,)</f>
        <v/>
      </c>
      <c r="H822">
        <f>AI822-J822</f>
        <v>46298</v>
      </c>
      <c r="I822" t="str">
        <f t="array" ref="I822">XLOOKUP($B822,'EMP LIST '!$B$2:$B$121,'EMP LIST '!$H$2:$H$121,)</f>
        <v/>
      </c>
      <c r="AI822">
        <f>TODAY()</f>
        <v>46298</v>
      </c>
    </row>
    <row r="823">
      <c r="C823" t="str">
        <f t="array" ref="C823">XLOOKUP(B823,'EMP LIST '!$B$2:$B$121,'EMP LIST '!$E$2:$E$121,)</f>
        <v/>
      </c>
      <c r="D823" t="str">
        <f t="array" ref="D823">XLOOKUP($B823,'EMP LIST '!$B$2:$B$121,'EMP LIST '!$F$2:$F$121,)</f>
        <v/>
      </c>
      <c r="E823" t="str">
        <f t="array" ref="E823">XLOOKUP($B823,'EMP LIST '!$B$2:$B$121,'EMP LIST '!$I$2:$I$121,)</f>
        <v/>
      </c>
      <c r="H823">
        <f>AI823-J823</f>
        <v>46298</v>
      </c>
      <c r="I823" t="str">
        <f t="array" ref="I823">XLOOKUP($B823,'EMP LIST '!$B$2:$B$121,'EMP LIST '!$H$2:$H$121,)</f>
        <v/>
      </c>
      <c r="AI823">
        <f>TODAY()</f>
        <v>46298</v>
      </c>
    </row>
    <row r="824">
      <c r="C824" t="str">
        <f t="array" ref="C824">XLOOKUP(B824,'EMP LIST '!$B$2:$B$121,'EMP LIST '!$E$2:$E$121,)</f>
        <v/>
      </c>
      <c r="D824" t="str">
        <f t="array" ref="D824">XLOOKUP($B824,'EMP LIST '!$B$2:$B$121,'EMP LIST '!$F$2:$F$121,)</f>
        <v/>
      </c>
      <c r="E824" t="str">
        <f t="array" ref="E824">XLOOKUP($B824,'EMP LIST '!$B$2:$B$121,'EMP LIST '!$I$2:$I$121,)</f>
        <v/>
      </c>
      <c r="H824">
        <f>AI824-J824</f>
        <v>46298</v>
      </c>
      <c r="I824" t="str">
        <f t="array" ref="I824">XLOOKUP($B824,'EMP LIST '!$B$2:$B$121,'EMP LIST '!$H$2:$H$121,)</f>
        <v/>
      </c>
      <c r="AI824">
        <f>TODAY()</f>
        <v>46298</v>
      </c>
    </row>
    <row r="825">
      <c r="C825" t="str">
        <f t="array" ref="C825">XLOOKUP(B825,'EMP LIST '!$B$2:$B$121,'EMP LIST '!$E$2:$E$121,)</f>
        <v/>
      </c>
      <c r="D825" t="str">
        <f t="array" ref="D825">XLOOKUP($B825,'EMP LIST '!$B$2:$B$121,'EMP LIST '!$F$2:$F$121,)</f>
        <v/>
      </c>
      <c r="E825" t="str">
        <f t="array" ref="E825">XLOOKUP($B825,'EMP LIST '!$B$2:$B$121,'EMP LIST '!$I$2:$I$121,)</f>
        <v/>
      </c>
      <c r="H825">
        <f>AI825-J825</f>
        <v>46298</v>
      </c>
      <c r="I825" t="str">
        <f t="array" ref="I825">XLOOKUP($B825,'EMP LIST '!$B$2:$B$121,'EMP LIST '!$H$2:$H$121,)</f>
        <v/>
      </c>
      <c r="AI825">
        <f>TODAY()</f>
        <v>46298</v>
      </c>
    </row>
    <row r="826">
      <c r="C826" t="str">
        <f t="array" ref="C826">XLOOKUP(B826,'EMP LIST '!$B$2:$B$121,'EMP LIST '!$E$2:$E$121,)</f>
        <v/>
      </c>
      <c r="D826" t="str">
        <f t="array" ref="D826">XLOOKUP($B826,'EMP LIST '!$B$2:$B$121,'EMP LIST '!$F$2:$F$121,)</f>
        <v/>
      </c>
      <c r="E826" t="str">
        <f t="array" ref="E826">XLOOKUP($B826,'EMP LIST '!$B$2:$B$121,'EMP LIST '!$I$2:$I$121,)</f>
        <v/>
      </c>
      <c r="H826">
        <f>AI826-J826</f>
        <v>46298</v>
      </c>
      <c r="I826" t="str">
        <f t="array" ref="I826">XLOOKUP($B826,'EMP LIST '!$B$2:$B$121,'EMP LIST '!$H$2:$H$121,)</f>
        <v/>
      </c>
      <c r="AI826">
        <f>TODAY()</f>
        <v>46298</v>
      </c>
    </row>
    <row r="827">
      <c r="C827" t="str">
        <f t="array" ref="C827">XLOOKUP(B827,'EMP LIST '!$B$2:$B$121,'EMP LIST '!$E$2:$E$121,)</f>
        <v/>
      </c>
      <c r="D827" t="str">
        <f t="array" ref="D827">XLOOKUP($B827,'EMP LIST '!$B$2:$B$121,'EMP LIST '!$F$2:$F$121,)</f>
        <v/>
      </c>
      <c r="E827" t="str">
        <f t="array" ref="E827">XLOOKUP($B827,'EMP LIST '!$B$2:$B$121,'EMP LIST '!$I$2:$I$121,)</f>
        <v/>
      </c>
      <c r="H827">
        <f>AI827-J827</f>
        <v>46298</v>
      </c>
      <c r="I827" t="str">
        <f t="array" ref="I827">XLOOKUP($B827,'EMP LIST '!$B$2:$B$121,'EMP LIST '!$H$2:$H$121,)</f>
        <v/>
      </c>
      <c r="AI827">
        <f>TODAY()</f>
        <v>46298</v>
      </c>
    </row>
    <row r="828">
      <c r="C828" t="str">
        <f t="array" ref="C828">XLOOKUP(B828,'EMP LIST '!$B$2:$B$121,'EMP LIST '!$E$2:$E$121,)</f>
        <v/>
      </c>
      <c r="D828" t="str">
        <f t="array" ref="D828">XLOOKUP($B828,'EMP LIST '!$B$2:$B$121,'EMP LIST '!$F$2:$F$121,)</f>
        <v/>
      </c>
      <c r="E828" t="str">
        <f t="array" ref="E828">XLOOKUP($B828,'EMP LIST '!$B$2:$B$121,'EMP LIST '!$I$2:$I$121,)</f>
        <v/>
      </c>
      <c r="H828">
        <f>AI828-J828</f>
        <v>46298</v>
      </c>
      <c r="I828" t="str">
        <f t="array" ref="I828">XLOOKUP($B828,'EMP LIST '!$B$2:$B$121,'EMP LIST '!$H$2:$H$121,)</f>
        <v/>
      </c>
      <c r="AI828">
        <f>TODAY()</f>
        <v>46298</v>
      </c>
    </row>
    <row r="829">
      <c r="C829" t="str">
        <f t="array" ref="C829">XLOOKUP(B829,'EMP LIST '!$B$2:$B$121,'EMP LIST '!$E$2:$E$121,)</f>
        <v/>
      </c>
      <c r="D829" t="str">
        <f t="array" ref="D829">XLOOKUP($B829,'EMP LIST '!$B$2:$B$121,'EMP LIST '!$F$2:$F$121,)</f>
        <v/>
      </c>
      <c r="E829" t="str">
        <f t="array" ref="E829">XLOOKUP($B829,'EMP LIST '!$B$2:$B$121,'EMP LIST '!$I$2:$I$121,)</f>
        <v/>
      </c>
      <c r="H829">
        <f>AI829-J829</f>
        <v>46298</v>
      </c>
      <c r="I829" t="str">
        <f t="array" ref="I829">XLOOKUP($B829,'EMP LIST '!$B$2:$B$121,'EMP LIST '!$H$2:$H$121,)</f>
        <v/>
      </c>
      <c r="AI829">
        <f>TODAY()</f>
        <v>46298</v>
      </c>
    </row>
    <row r="830">
      <c r="C830" t="str">
        <f t="array" ref="C830">XLOOKUP(B830,'EMP LIST '!$B$2:$B$121,'EMP LIST '!$E$2:$E$121,)</f>
        <v/>
      </c>
      <c r="D830" t="str">
        <f t="array" ref="D830">XLOOKUP($B830,'EMP LIST '!$B$2:$B$121,'EMP LIST '!$F$2:$F$121,)</f>
        <v/>
      </c>
      <c r="E830" t="str">
        <f t="array" ref="E830">XLOOKUP($B830,'EMP LIST '!$B$2:$B$121,'EMP LIST '!$I$2:$I$121,)</f>
        <v/>
      </c>
      <c r="H830">
        <f>AI830-J830</f>
        <v>46298</v>
      </c>
      <c r="I830" t="str">
        <f t="array" ref="I830">XLOOKUP($B830,'EMP LIST '!$B$2:$B$121,'EMP LIST '!$H$2:$H$121,)</f>
        <v/>
      </c>
      <c r="AI830">
        <f>TODAY()</f>
        <v>46298</v>
      </c>
    </row>
    <row r="831">
      <c r="C831" t="str">
        <f t="array" ref="C831">XLOOKUP(B831,'EMP LIST '!$B$2:$B$121,'EMP LIST '!$E$2:$E$121,)</f>
        <v/>
      </c>
      <c r="D831" t="str">
        <f t="array" ref="D831">XLOOKUP($B831,'EMP LIST '!$B$2:$B$121,'EMP LIST '!$F$2:$F$121,)</f>
        <v/>
      </c>
      <c r="E831" t="str">
        <f t="array" ref="E831">XLOOKUP($B831,'EMP LIST '!$B$2:$B$121,'EMP LIST '!$I$2:$I$121,)</f>
        <v/>
      </c>
      <c r="H831">
        <f>AI831-J831</f>
        <v>46298</v>
      </c>
      <c r="I831" t="str">
        <f t="array" ref="I831">XLOOKUP($B831,'EMP LIST '!$B$2:$B$121,'EMP LIST '!$H$2:$H$121,)</f>
        <v/>
      </c>
      <c r="AI831">
        <f>TODAY()</f>
        <v>46298</v>
      </c>
    </row>
    <row r="832">
      <c r="C832" t="str">
        <f t="array" ref="C832">XLOOKUP(B832,'EMP LIST '!$B$2:$B$121,'EMP LIST '!$E$2:$E$121,)</f>
        <v/>
      </c>
      <c r="D832" t="str">
        <f t="array" ref="D832">XLOOKUP($B832,'EMP LIST '!$B$2:$B$121,'EMP LIST '!$F$2:$F$121,)</f>
        <v/>
      </c>
      <c r="E832" t="str">
        <f t="array" ref="E832">XLOOKUP($B832,'EMP LIST '!$B$2:$B$121,'EMP LIST '!$I$2:$I$121,)</f>
        <v/>
      </c>
      <c r="H832">
        <f>AI832-J832</f>
        <v>46298</v>
      </c>
      <c r="I832" t="str">
        <f t="array" ref="I832">XLOOKUP($B832,'EMP LIST '!$B$2:$B$121,'EMP LIST '!$H$2:$H$121,)</f>
        <v/>
      </c>
      <c r="AI832">
        <f>TODAY()</f>
        <v>46298</v>
      </c>
    </row>
    <row r="833">
      <c r="C833" t="str">
        <f t="array" ref="C833">XLOOKUP(B833,'EMP LIST '!$B$2:$B$121,'EMP LIST '!$E$2:$E$121,)</f>
        <v/>
      </c>
      <c r="D833" t="str">
        <f t="array" ref="D833">XLOOKUP($B833,'EMP LIST '!$B$2:$B$121,'EMP LIST '!$F$2:$F$121,)</f>
        <v/>
      </c>
      <c r="E833" t="str">
        <f t="array" ref="E833">XLOOKUP($B833,'EMP LIST '!$B$2:$B$121,'EMP LIST '!$I$2:$I$121,)</f>
        <v/>
      </c>
      <c r="H833">
        <f>AI833-J833</f>
        <v>46298</v>
      </c>
      <c r="I833" t="str">
        <f t="array" ref="I833">XLOOKUP($B833,'EMP LIST '!$B$2:$B$121,'EMP LIST '!$H$2:$H$121,)</f>
        <v/>
      </c>
      <c r="AI833">
        <f>TODAY()</f>
        <v>46298</v>
      </c>
    </row>
    <row r="834">
      <c r="C834" t="str">
        <f t="array" ref="C834">XLOOKUP(B834,'EMP LIST '!$B$2:$B$121,'EMP LIST '!$E$2:$E$121,)</f>
        <v/>
      </c>
      <c r="D834" t="str">
        <f t="array" ref="D834">XLOOKUP($B834,'EMP LIST '!$B$2:$B$121,'EMP LIST '!$F$2:$F$121,)</f>
        <v/>
      </c>
      <c r="E834" t="str">
        <f t="array" ref="E834">XLOOKUP($B834,'EMP LIST '!$B$2:$B$121,'EMP LIST '!$I$2:$I$121,)</f>
        <v/>
      </c>
      <c r="H834">
        <f>AI834-J834</f>
        <v>46298</v>
      </c>
      <c r="I834" t="str">
        <f t="array" ref="I834">XLOOKUP($B834,'EMP LIST '!$B$2:$B$121,'EMP LIST '!$H$2:$H$121,)</f>
        <v/>
      </c>
      <c r="AI834">
        <f>TODAY()</f>
        <v>46298</v>
      </c>
    </row>
    <row r="835">
      <c r="C835" t="str">
        <f t="array" ref="C835">XLOOKUP(B835,'EMP LIST '!$B$2:$B$121,'EMP LIST '!$E$2:$E$121,)</f>
        <v/>
      </c>
      <c r="D835" t="str">
        <f t="array" ref="D835">XLOOKUP($B835,'EMP LIST '!$B$2:$B$121,'EMP LIST '!$F$2:$F$121,)</f>
        <v/>
      </c>
      <c r="E835" t="str">
        <f t="array" ref="E835">XLOOKUP($B835,'EMP LIST '!$B$2:$B$121,'EMP LIST '!$I$2:$I$121,)</f>
        <v/>
      </c>
      <c r="H835">
        <f>AI835-J835</f>
        <v>46298</v>
      </c>
      <c r="I835" t="str">
        <f t="array" ref="I835">XLOOKUP($B835,'EMP LIST '!$B$2:$B$121,'EMP LIST '!$H$2:$H$121,)</f>
        <v/>
      </c>
      <c r="AI835">
        <f>TODAY()</f>
        <v>46298</v>
      </c>
    </row>
    <row r="836">
      <c r="C836" t="str">
        <f t="array" ref="C836">XLOOKUP(B836,'EMP LIST '!$B$2:$B$121,'EMP LIST '!$E$2:$E$121,)</f>
        <v/>
      </c>
      <c r="D836" t="str">
        <f t="array" ref="D836">XLOOKUP($B836,'EMP LIST '!$B$2:$B$121,'EMP LIST '!$F$2:$F$121,)</f>
        <v/>
      </c>
      <c r="E836" t="str">
        <f t="array" ref="E836">XLOOKUP($B836,'EMP LIST '!$B$2:$B$121,'EMP LIST '!$I$2:$I$121,)</f>
        <v/>
      </c>
      <c r="H836">
        <f>AI836-J836</f>
        <v>46298</v>
      </c>
      <c r="I836" t="str">
        <f t="array" ref="I836">XLOOKUP($B836,'EMP LIST '!$B$2:$B$121,'EMP LIST '!$H$2:$H$121,)</f>
        <v/>
      </c>
      <c r="AI836">
        <f>TODAY()</f>
        <v>46298</v>
      </c>
    </row>
    <row r="837">
      <c r="C837" t="str">
        <f t="array" ref="C837">XLOOKUP(B837,'EMP LIST '!$B$2:$B$121,'EMP LIST '!$E$2:$E$121,)</f>
        <v/>
      </c>
      <c r="D837" t="str">
        <f t="array" ref="D837">XLOOKUP($B837,'EMP LIST '!$B$2:$B$121,'EMP LIST '!$F$2:$F$121,)</f>
        <v/>
      </c>
      <c r="E837" t="str">
        <f t="array" ref="E837">XLOOKUP($B837,'EMP LIST '!$B$2:$B$121,'EMP LIST '!$I$2:$I$121,)</f>
        <v/>
      </c>
      <c r="H837">
        <f>AI837-J837</f>
        <v>46298</v>
      </c>
      <c r="I837" t="str">
        <f t="array" ref="I837">XLOOKUP($B837,'EMP LIST '!$B$2:$B$121,'EMP LIST '!$H$2:$H$121,)</f>
        <v/>
      </c>
      <c r="AI837">
        <f>TODAY()</f>
        <v>46298</v>
      </c>
    </row>
    <row r="838">
      <c r="C838" t="str">
        <f t="array" ref="C838">XLOOKUP(B838,'EMP LIST '!$B$2:$B$121,'EMP LIST '!$E$2:$E$121,)</f>
        <v/>
      </c>
      <c r="D838" t="str">
        <f t="array" ref="D838">XLOOKUP($B838,'EMP LIST '!$B$2:$B$121,'EMP LIST '!$F$2:$F$121,)</f>
        <v/>
      </c>
      <c r="E838" t="str">
        <f t="array" ref="E838">XLOOKUP($B838,'EMP LIST '!$B$2:$B$121,'EMP LIST '!$I$2:$I$121,)</f>
        <v/>
      </c>
      <c r="H838">
        <f>AI838-J838</f>
        <v>46298</v>
      </c>
      <c r="I838" t="str">
        <f t="array" ref="I838">XLOOKUP($B838,'EMP LIST '!$B$2:$B$121,'EMP LIST '!$H$2:$H$121,)</f>
        <v/>
      </c>
      <c r="AI838">
        <f>TODAY()</f>
        <v>46298</v>
      </c>
    </row>
    <row r="839">
      <c r="C839" t="str">
        <f t="array" ref="C839">XLOOKUP(B839,'EMP LIST '!$B$2:$B$121,'EMP LIST '!$E$2:$E$121,)</f>
        <v/>
      </c>
      <c r="D839" t="str">
        <f t="array" ref="D839">XLOOKUP($B839,'EMP LIST '!$B$2:$B$121,'EMP LIST '!$F$2:$F$121,)</f>
        <v/>
      </c>
      <c r="E839" t="str">
        <f t="array" ref="E839">XLOOKUP($B839,'EMP LIST '!$B$2:$B$121,'EMP LIST '!$I$2:$I$121,)</f>
        <v/>
      </c>
      <c r="H839">
        <f>AI839-J839</f>
        <v>46298</v>
      </c>
      <c r="I839" t="str">
        <f t="array" ref="I839">XLOOKUP($B839,'EMP LIST '!$B$2:$B$121,'EMP LIST '!$H$2:$H$121,)</f>
        <v/>
      </c>
      <c r="AI839">
        <f>TODAY()</f>
        <v>46298</v>
      </c>
    </row>
    <row r="840">
      <c r="C840" t="str">
        <f t="array" ref="C840">XLOOKUP(B840,'EMP LIST '!$B$2:$B$121,'EMP LIST '!$E$2:$E$121,)</f>
        <v/>
      </c>
      <c r="D840" t="str">
        <f t="array" ref="D840">XLOOKUP($B840,'EMP LIST '!$B$2:$B$121,'EMP LIST '!$F$2:$F$121,)</f>
        <v/>
      </c>
      <c r="E840" t="str">
        <f t="array" ref="E840">XLOOKUP($B840,'EMP LIST '!$B$2:$B$121,'EMP LIST '!$I$2:$I$121,)</f>
        <v/>
      </c>
      <c r="H840">
        <f>AI840-J840</f>
        <v>46298</v>
      </c>
      <c r="I840" t="str">
        <f t="array" ref="I840">XLOOKUP($B840,'EMP LIST '!$B$2:$B$121,'EMP LIST '!$H$2:$H$121,)</f>
        <v/>
      </c>
      <c r="AI840">
        <f>TODAY()</f>
        <v>46298</v>
      </c>
    </row>
    <row r="841">
      <c r="C841" t="str">
        <f t="array" ref="C841">XLOOKUP(B841,'EMP LIST '!$B$2:$B$121,'EMP LIST '!$E$2:$E$121,)</f>
        <v/>
      </c>
      <c r="D841" t="str">
        <f t="array" ref="D841">XLOOKUP($B841,'EMP LIST '!$B$2:$B$121,'EMP LIST '!$F$2:$F$121,)</f>
        <v/>
      </c>
      <c r="E841" t="str">
        <f t="array" ref="E841">XLOOKUP($B841,'EMP LIST '!$B$2:$B$121,'EMP LIST '!$I$2:$I$121,)</f>
        <v/>
      </c>
      <c r="H841">
        <f>AI841-J841</f>
        <v>46298</v>
      </c>
      <c r="I841" t="str">
        <f t="array" ref="I841">XLOOKUP($B841,'EMP LIST '!$B$2:$B$121,'EMP LIST '!$H$2:$H$121,)</f>
        <v/>
      </c>
      <c r="AI841">
        <f>TODAY()</f>
        <v>46298</v>
      </c>
    </row>
    <row r="842">
      <c r="C842" t="str">
        <f t="array" ref="C842">XLOOKUP(B842,'EMP LIST '!$B$2:$B$121,'EMP LIST '!$E$2:$E$121,)</f>
        <v/>
      </c>
      <c r="D842" t="str">
        <f t="array" ref="D842">XLOOKUP($B842,'EMP LIST '!$B$2:$B$121,'EMP LIST '!$F$2:$F$121,)</f>
        <v/>
      </c>
      <c r="E842" t="str">
        <f t="array" ref="E842">XLOOKUP($B842,'EMP LIST '!$B$2:$B$121,'EMP LIST '!$I$2:$I$121,)</f>
        <v/>
      </c>
      <c r="H842">
        <f>AI842-J842</f>
        <v>46298</v>
      </c>
      <c r="I842" t="str">
        <f t="array" ref="I842">XLOOKUP($B842,'EMP LIST '!$B$2:$B$121,'EMP LIST '!$H$2:$H$121,)</f>
        <v/>
      </c>
      <c r="AI842">
        <f>TODAY()</f>
        <v>46298</v>
      </c>
    </row>
    <row r="843">
      <c r="C843" t="str">
        <f t="array" ref="C843">XLOOKUP(B843,'EMP LIST '!$B$2:$B$121,'EMP LIST '!$E$2:$E$121,)</f>
        <v/>
      </c>
      <c r="D843" t="str">
        <f t="array" ref="D843">XLOOKUP($B843,'EMP LIST '!$B$2:$B$121,'EMP LIST '!$F$2:$F$121,)</f>
        <v/>
      </c>
      <c r="E843" t="str">
        <f t="array" ref="E843">XLOOKUP($B843,'EMP LIST '!$B$2:$B$121,'EMP LIST '!$I$2:$I$121,)</f>
        <v/>
      </c>
      <c r="H843">
        <f>AI843-J843</f>
        <v>46298</v>
      </c>
      <c r="I843" t="str">
        <f t="array" ref="I843">XLOOKUP($B843,'EMP LIST '!$B$2:$B$121,'EMP LIST '!$H$2:$H$121,)</f>
        <v/>
      </c>
      <c r="AI843">
        <f>TODAY()</f>
        <v>46298</v>
      </c>
    </row>
    <row r="844">
      <c r="C844" t="str">
        <f t="array" ref="C844">XLOOKUP(B844,'EMP LIST '!$B$2:$B$121,'EMP LIST '!$E$2:$E$121,)</f>
        <v/>
      </c>
      <c r="D844" t="str">
        <f t="array" ref="D844">XLOOKUP($B844,'EMP LIST '!$B$2:$B$121,'EMP LIST '!$F$2:$F$121,)</f>
        <v/>
      </c>
      <c r="E844" t="str">
        <f t="array" ref="E844">XLOOKUP($B844,'EMP LIST '!$B$2:$B$121,'EMP LIST '!$I$2:$I$121,)</f>
        <v/>
      </c>
      <c r="H844">
        <f>AI844-J844</f>
        <v>46298</v>
      </c>
      <c r="I844" t="str">
        <f t="array" ref="I844">XLOOKUP($B844,'EMP LIST '!$B$2:$B$121,'EMP LIST '!$H$2:$H$121,)</f>
        <v/>
      </c>
      <c r="AI844">
        <f>TODAY()</f>
        <v>46298</v>
      </c>
    </row>
    <row r="845">
      <c r="C845" t="str">
        <f t="array" ref="C845">XLOOKUP(B845,'EMP LIST '!$B$2:$B$121,'EMP LIST '!$E$2:$E$121,)</f>
        <v/>
      </c>
      <c r="D845" t="str">
        <f t="array" ref="D845">XLOOKUP($B845,'EMP LIST '!$B$2:$B$121,'EMP LIST '!$F$2:$F$121,)</f>
        <v/>
      </c>
      <c r="E845" t="str">
        <f t="array" ref="E845">XLOOKUP($B845,'EMP LIST '!$B$2:$B$121,'EMP LIST '!$I$2:$I$121,)</f>
        <v/>
      </c>
      <c r="H845">
        <f>AI845-J845</f>
        <v>46298</v>
      </c>
      <c r="I845" t="str">
        <f t="array" ref="I845">XLOOKUP($B845,'EMP LIST '!$B$2:$B$121,'EMP LIST '!$H$2:$H$121,)</f>
        <v/>
      </c>
      <c r="AI845">
        <f>TODAY()</f>
        <v>46298</v>
      </c>
    </row>
    <row r="846">
      <c r="C846" t="str">
        <f t="array" ref="C846">XLOOKUP(B846,'EMP LIST '!$B$2:$B$121,'EMP LIST '!$E$2:$E$121,)</f>
        <v/>
      </c>
      <c r="D846" t="str">
        <f t="array" ref="D846">XLOOKUP($B846,'EMP LIST '!$B$2:$B$121,'EMP LIST '!$F$2:$F$121,)</f>
        <v/>
      </c>
      <c r="E846" t="str">
        <f t="array" ref="E846">XLOOKUP($B846,'EMP LIST '!$B$2:$B$121,'EMP LIST '!$I$2:$I$121,)</f>
        <v/>
      </c>
      <c r="H846">
        <f>AI846-J846</f>
        <v>46298</v>
      </c>
      <c r="I846" t="str">
        <f t="array" ref="I846">XLOOKUP($B846,'EMP LIST '!$B$2:$B$121,'EMP LIST '!$H$2:$H$121,)</f>
        <v/>
      </c>
      <c r="AI846">
        <f>TODAY()</f>
        <v>46298</v>
      </c>
    </row>
    <row r="847">
      <c r="C847" t="str">
        <f t="array" ref="C847">XLOOKUP(B847,'EMP LIST '!$B$2:$B$121,'EMP LIST '!$E$2:$E$121,)</f>
        <v/>
      </c>
      <c r="D847" t="str">
        <f t="array" ref="D847">XLOOKUP($B847,'EMP LIST '!$B$2:$B$121,'EMP LIST '!$F$2:$F$121,)</f>
        <v/>
      </c>
      <c r="E847" t="str">
        <f t="array" ref="E847">XLOOKUP($B847,'EMP LIST '!$B$2:$B$121,'EMP LIST '!$I$2:$I$121,)</f>
        <v/>
      </c>
      <c r="H847">
        <f>AI847-J847</f>
        <v>46298</v>
      </c>
      <c r="I847" t="str">
        <f t="array" ref="I847">XLOOKUP($B847,'EMP LIST '!$B$2:$B$121,'EMP LIST '!$H$2:$H$121,)</f>
        <v/>
      </c>
      <c r="AI847">
        <f>TODAY()</f>
        <v>46298</v>
      </c>
    </row>
    <row r="848">
      <c r="C848" t="str">
        <f t="array" ref="C848">XLOOKUP(B848,'EMP LIST '!$B$2:$B$121,'EMP LIST '!$E$2:$E$121,)</f>
        <v/>
      </c>
      <c r="D848" t="str">
        <f t="array" ref="D848">XLOOKUP($B848,'EMP LIST '!$B$2:$B$121,'EMP LIST '!$F$2:$F$121,)</f>
        <v/>
      </c>
      <c r="E848" t="str">
        <f t="array" ref="E848">XLOOKUP($B848,'EMP LIST '!$B$2:$B$121,'EMP LIST '!$I$2:$I$121,)</f>
        <v/>
      </c>
      <c r="H848">
        <f>AI848-J848</f>
        <v>46298</v>
      </c>
      <c r="I848" t="str">
        <f t="array" ref="I848">XLOOKUP($B848,'EMP LIST '!$B$2:$B$121,'EMP LIST '!$H$2:$H$121,)</f>
        <v/>
      </c>
      <c r="AI848">
        <f>TODAY()</f>
        <v>46298</v>
      </c>
    </row>
    <row r="849">
      <c r="C849" t="str">
        <f t="array" ref="C849">XLOOKUP(B849,'EMP LIST '!$B$2:$B$121,'EMP LIST '!$E$2:$E$121,)</f>
        <v/>
      </c>
      <c r="D849" t="str">
        <f t="array" ref="D849">XLOOKUP($B849,'EMP LIST '!$B$2:$B$121,'EMP LIST '!$F$2:$F$121,)</f>
        <v/>
      </c>
      <c r="E849" t="str">
        <f t="array" ref="E849">XLOOKUP($B849,'EMP LIST '!$B$2:$B$121,'EMP LIST '!$I$2:$I$121,)</f>
        <v/>
      </c>
      <c r="H849">
        <f>AI849-J849</f>
        <v>46298</v>
      </c>
      <c r="I849" t="str">
        <f t="array" ref="I849">XLOOKUP($B849,'EMP LIST '!$B$2:$B$121,'EMP LIST '!$H$2:$H$121,)</f>
        <v/>
      </c>
      <c r="AI849">
        <f>TODAY()</f>
        <v>46298</v>
      </c>
    </row>
    <row r="850">
      <c r="C850" t="str">
        <f t="array" ref="C850">XLOOKUP(B850,'EMP LIST '!$B$2:$B$121,'EMP LIST '!$E$2:$E$121,)</f>
        <v/>
      </c>
      <c r="D850" t="str">
        <f t="array" ref="D850">XLOOKUP($B850,'EMP LIST '!$B$2:$B$121,'EMP LIST '!$F$2:$F$121,)</f>
        <v/>
      </c>
      <c r="E850" t="str">
        <f t="array" ref="E850">XLOOKUP($B850,'EMP LIST '!$B$2:$B$121,'EMP LIST '!$I$2:$I$121,)</f>
        <v/>
      </c>
      <c r="H850">
        <f>AI850-J850</f>
        <v>46298</v>
      </c>
      <c r="I850" t="str">
        <f t="array" ref="I850">XLOOKUP($B850,'EMP LIST '!$B$2:$B$121,'EMP LIST '!$H$2:$H$121,)</f>
        <v/>
      </c>
      <c r="AI850">
        <f>TODAY()</f>
        <v>46298</v>
      </c>
    </row>
    <row r="851">
      <c r="C851" t="str">
        <f t="array" ref="C851">XLOOKUP(B851,'EMP LIST '!$B$2:$B$121,'EMP LIST '!$E$2:$E$121,)</f>
        <v/>
      </c>
      <c r="D851" t="str">
        <f t="array" ref="D851">XLOOKUP($B851,'EMP LIST '!$B$2:$B$121,'EMP LIST '!$F$2:$F$121,)</f>
        <v/>
      </c>
      <c r="E851" t="str">
        <f t="array" ref="E851">XLOOKUP($B851,'EMP LIST '!$B$2:$B$121,'EMP LIST '!$I$2:$I$121,)</f>
        <v/>
      </c>
      <c r="H851">
        <f>AI851-J851</f>
        <v>46298</v>
      </c>
      <c r="I851" t="str">
        <f t="array" ref="I851">XLOOKUP($B851,'EMP LIST '!$B$2:$B$121,'EMP LIST '!$H$2:$H$121,)</f>
        <v/>
      </c>
      <c r="AI851">
        <f>TODAY()</f>
        <v>46298</v>
      </c>
    </row>
    <row r="852">
      <c r="C852" t="str">
        <f t="array" ref="C852">XLOOKUP(B852,'EMP LIST '!$B$2:$B$121,'EMP LIST '!$E$2:$E$121,)</f>
        <v/>
      </c>
      <c r="D852" t="str">
        <f t="array" ref="D852">XLOOKUP($B852,'EMP LIST '!$B$2:$B$121,'EMP LIST '!$F$2:$F$121,)</f>
        <v/>
      </c>
      <c r="E852" t="str">
        <f t="array" ref="E852">XLOOKUP($B852,'EMP LIST '!$B$2:$B$121,'EMP LIST '!$I$2:$I$121,)</f>
        <v/>
      </c>
      <c r="H852">
        <f>AI852-J852</f>
        <v>46298</v>
      </c>
      <c r="I852" t="str">
        <f t="array" ref="I852">XLOOKUP($B852,'EMP LIST '!$B$2:$B$121,'EMP LIST '!$H$2:$H$121,)</f>
        <v/>
      </c>
      <c r="AI852">
        <f>TODAY()</f>
        <v>46298</v>
      </c>
    </row>
    <row r="853">
      <c r="C853" t="str">
        <f t="array" ref="C853">XLOOKUP(B853,'EMP LIST '!$B$2:$B$121,'EMP LIST '!$E$2:$E$121,)</f>
        <v/>
      </c>
      <c r="D853" t="str">
        <f t="array" ref="D853">XLOOKUP($B853,'EMP LIST '!$B$2:$B$121,'EMP LIST '!$F$2:$F$121,)</f>
        <v/>
      </c>
      <c r="E853" t="str">
        <f t="array" ref="E853">XLOOKUP($B853,'EMP LIST '!$B$2:$B$121,'EMP LIST '!$I$2:$I$121,)</f>
        <v/>
      </c>
      <c r="H853">
        <f>AI853-J853</f>
        <v>46298</v>
      </c>
      <c r="I853" t="str">
        <f t="array" ref="I853">XLOOKUP($B853,'EMP LIST '!$B$2:$B$121,'EMP LIST '!$H$2:$H$121,)</f>
        <v/>
      </c>
      <c r="AI853">
        <f>TODAY()</f>
        <v>46298</v>
      </c>
    </row>
    <row r="854">
      <c r="C854" t="str">
        <f t="array" ref="C854">XLOOKUP(B854,'EMP LIST '!$B$2:$B$121,'EMP LIST '!$E$2:$E$121,)</f>
        <v/>
      </c>
      <c r="D854" t="str">
        <f t="array" ref="D854">XLOOKUP($B854,'EMP LIST '!$B$2:$B$121,'EMP LIST '!$F$2:$F$121,)</f>
        <v/>
      </c>
      <c r="E854" t="str">
        <f t="array" ref="E854">XLOOKUP($B854,'EMP LIST '!$B$2:$B$121,'EMP LIST '!$I$2:$I$121,)</f>
        <v/>
      </c>
      <c r="H854">
        <f>AI854-J854</f>
        <v>46298</v>
      </c>
      <c r="I854" t="str">
        <f t="array" ref="I854">XLOOKUP($B854,'EMP LIST '!$B$2:$B$121,'EMP LIST '!$H$2:$H$121,)</f>
        <v/>
      </c>
      <c r="AI854">
        <f>TODAY()</f>
        <v>46298</v>
      </c>
    </row>
    <row r="855">
      <c r="C855" t="str">
        <f t="array" ref="C855">XLOOKUP(B855,'EMP LIST '!$B$2:$B$121,'EMP LIST '!$E$2:$E$121,)</f>
        <v/>
      </c>
      <c r="D855" t="str">
        <f t="array" ref="D855">XLOOKUP($B855,'EMP LIST '!$B$2:$B$121,'EMP LIST '!$F$2:$F$121,)</f>
        <v/>
      </c>
      <c r="E855" t="str">
        <f t="array" ref="E855">XLOOKUP($B855,'EMP LIST '!$B$2:$B$121,'EMP LIST '!$I$2:$I$121,)</f>
        <v/>
      </c>
      <c r="H855">
        <f>AI855-J855</f>
        <v>46298</v>
      </c>
      <c r="I855" t="str">
        <f t="array" ref="I855">XLOOKUP($B855,'EMP LIST '!$B$2:$B$121,'EMP LIST '!$H$2:$H$121,)</f>
        <v/>
      </c>
      <c r="AI855">
        <f>TODAY()</f>
        <v>46298</v>
      </c>
    </row>
    <row r="856">
      <c r="C856" t="str">
        <f t="array" ref="C856">XLOOKUP(B856,'EMP LIST '!$B$2:$B$121,'EMP LIST '!$E$2:$E$121,)</f>
        <v/>
      </c>
      <c r="D856" t="str">
        <f t="array" ref="D856">XLOOKUP($B856,'EMP LIST '!$B$2:$B$121,'EMP LIST '!$F$2:$F$121,)</f>
        <v/>
      </c>
      <c r="E856" t="str">
        <f t="array" ref="E856">XLOOKUP($B856,'EMP LIST '!$B$2:$B$121,'EMP LIST '!$I$2:$I$121,)</f>
        <v/>
      </c>
      <c r="H856">
        <f>AI856-J856</f>
        <v>46298</v>
      </c>
      <c r="I856" t="str">
        <f t="array" ref="I856">XLOOKUP($B856,'EMP LIST '!$B$2:$B$121,'EMP LIST '!$H$2:$H$121,)</f>
        <v/>
      </c>
      <c r="AI856">
        <f>TODAY()</f>
        <v>46298</v>
      </c>
    </row>
    <row r="857">
      <c r="C857" t="str">
        <f t="array" ref="C857">XLOOKUP(B857,'EMP LIST '!$B$2:$B$121,'EMP LIST '!$E$2:$E$121,)</f>
        <v/>
      </c>
      <c r="D857" t="str">
        <f t="array" ref="D857">XLOOKUP($B857,'EMP LIST '!$B$2:$B$121,'EMP LIST '!$F$2:$F$121,)</f>
        <v/>
      </c>
      <c r="E857" t="str">
        <f t="array" ref="E857">XLOOKUP($B857,'EMP LIST '!$B$2:$B$121,'EMP LIST '!$I$2:$I$121,)</f>
        <v/>
      </c>
      <c r="H857">
        <f>AI857-J857</f>
        <v>46298</v>
      </c>
      <c r="I857" t="str">
        <f t="array" ref="I857">XLOOKUP($B857,'EMP LIST '!$B$2:$B$121,'EMP LIST '!$H$2:$H$121,)</f>
        <v/>
      </c>
      <c r="AI857">
        <f>TODAY()</f>
        <v>46298</v>
      </c>
    </row>
    <row r="858">
      <c r="C858" t="str">
        <f t="array" ref="C858">XLOOKUP(B858,'EMP LIST '!$B$2:$B$121,'EMP LIST '!$E$2:$E$121,)</f>
        <v/>
      </c>
      <c r="D858" t="str">
        <f t="array" ref="D858">XLOOKUP($B858,'EMP LIST '!$B$2:$B$121,'EMP LIST '!$F$2:$F$121,)</f>
        <v/>
      </c>
      <c r="E858" t="str">
        <f t="array" ref="E858">XLOOKUP($B858,'EMP LIST '!$B$2:$B$121,'EMP LIST '!$I$2:$I$121,)</f>
        <v/>
      </c>
      <c r="H858">
        <f>AI858-J858</f>
        <v>46298</v>
      </c>
      <c r="I858" t="str">
        <f t="array" ref="I858">XLOOKUP($B858,'EMP LIST '!$B$2:$B$121,'EMP LIST '!$H$2:$H$121,)</f>
        <v/>
      </c>
      <c r="AI858">
        <f>TODAY()</f>
        <v>46298</v>
      </c>
    </row>
    <row r="859">
      <c r="C859" t="str">
        <f t="array" ref="C859">XLOOKUP(B859,'EMP LIST '!$B$2:$B$121,'EMP LIST '!$E$2:$E$121,)</f>
        <v/>
      </c>
      <c r="D859" t="str">
        <f t="array" ref="D859">XLOOKUP($B859,'EMP LIST '!$B$2:$B$121,'EMP LIST '!$F$2:$F$121,)</f>
        <v/>
      </c>
      <c r="E859" t="str">
        <f t="array" ref="E859">XLOOKUP($B859,'EMP LIST '!$B$2:$B$121,'EMP LIST '!$I$2:$I$121,)</f>
        <v/>
      </c>
      <c r="H859">
        <f>AI859-J859</f>
        <v>46298</v>
      </c>
      <c r="I859" t="str">
        <f t="array" ref="I859">XLOOKUP($B859,'EMP LIST '!$B$2:$B$121,'EMP LIST '!$H$2:$H$121,)</f>
        <v/>
      </c>
      <c r="AI859">
        <f>TODAY()</f>
        <v>46298</v>
      </c>
    </row>
    <row r="860">
      <c r="C860" t="str">
        <f t="array" ref="C860">XLOOKUP(B860,'EMP LIST '!$B$2:$B$121,'EMP LIST '!$E$2:$E$121,)</f>
        <v/>
      </c>
      <c r="D860" t="str">
        <f t="array" ref="D860">XLOOKUP($B860,'EMP LIST '!$B$2:$B$121,'EMP LIST '!$F$2:$F$121,)</f>
        <v/>
      </c>
      <c r="E860" t="str">
        <f t="array" ref="E860">XLOOKUP($B860,'EMP LIST '!$B$2:$B$121,'EMP LIST '!$I$2:$I$121,)</f>
        <v/>
      </c>
      <c r="H860">
        <f>AI860-J860</f>
        <v>46298</v>
      </c>
      <c r="I860" t="str">
        <f t="array" ref="I860">XLOOKUP($B860,'EMP LIST '!$B$2:$B$121,'EMP LIST '!$H$2:$H$121,)</f>
        <v/>
      </c>
      <c r="AI860">
        <f>TODAY()</f>
        <v>46298</v>
      </c>
    </row>
    <row r="861">
      <c r="C861" t="str">
        <f t="array" ref="C861">XLOOKUP(B861,'EMP LIST '!$B$2:$B$121,'EMP LIST '!$E$2:$E$121,)</f>
        <v/>
      </c>
      <c r="D861" t="str">
        <f t="array" ref="D861">XLOOKUP($B861,'EMP LIST '!$B$2:$B$121,'EMP LIST '!$F$2:$F$121,)</f>
        <v/>
      </c>
      <c r="E861" t="str">
        <f t="array" ref="E861">XLOOKUP($B861,'EMP LIST '!$B$2:$B$121,'EMP LIST '!$I$2:$I$121,)</f>
        <v/>
      </c>
      <c r="H861">
        <f>AI861-J861</f>
        <v>46298</v>
      </c>
      <c r="I861" t="str">
        <f t="array" ref="I861">XLOOKUP($B861,'EMP LIST '!$B$2:$B$121,'EMP LIST '!$H$2:$H$121,)</f>
        <v/>
      </c>
      <c r="AI861">
        <f>TODAY()</f>
        <v>46298</v>
      </c>
    </row>
    <row r="862">
      <c r="C862" t="str">
        <f t="array" ref="C862">XLOOKUP(B862,'EMP LIST '!$B$2:$B$121,'EMP LIST '!$E$2:$E$121,)</f>
        <v/>
      </c>
      <c r="D862" t="str">
        <f t="array" ref="D862">XLOOKUP($B862,'EMP LIST '!$B$2:$B$121,'EMP LIST '!$F$2:$F$121,)</f>
        <v/>
      </c>
      <c r="E862" t="str">
        <f t="array" ref="E862">XLOOKUP($B862,'EMP LIST '!$B$2:$B$121,'EMP LIST '!$I$2:$I$121,)</f>
        <v/>
      </c>
      <c r="H862">
        <f>AI862-J862</f>
        <v>46298</v>
      </c>
      <c r="I862" t="str">
        <f t="array" ref="I862">XLOOKUP($B862,'EMP LIST '!$B$2:$B$121,'EMP LIST '!$H$2:$H$121,)</f>
        <v/>
      </c>
      <c r="AI862">
        <f>TODAY()</f>
        <v>46298</v>
      </c>
    </row>
    <row r="863">
      <c r="C863" t="str">
        <f t="array" ref="C863">XLOOKUP(B863,'EMP LIST '!$B$2:$B$121,'EMP LIST '!$E$2:$E$121,)</f>
        <v/>
      </c>
      <c r="D863" t="str">
        <f t="array" ref="D863">XLOOKUP($B863,'EMP LIST '!$B$2:$B$121,'EMP LIST '!$F$2:$F$121,)</f>
        <v/>
      </c>
      <c r="E863" t="str">
        <f t="array" ref="E863">XLOOKUP($B863,'EMP LIST '!$B$2:$B$121,'EMP LIST '!$I$2:$I$121,)</f>
        <v/>
      </c>
      <c r="H863">
        <f>AI863-J863</f>
        <v>46298</v>
      </c>
      <c r="I863" t="str">
        <f t="array" ref="I863">XLOOKUP($B863,'EMP LIST '!$B$2:$B$121,'EMP LIST '!$H$2:$H$121,)</f>
        <v/>
      </c>
      <c r="AI863">
        <f>TODAY()</f>
        <v>46298</v>
      </c>
    </row>
    <row r="864">
      <c r="C864" t="str">
        <f t="array" ref="C864">XLOOKUP(B864,'EMP LIST '!$B$2:$B$121,'EMP LIST '!$E$2:$E$121,)</f>
        <v/>
      </c>
      <c r="D864" t="str">
        <f t="array" ref="D864">XLOOKUP($B864,'EMP LIST '!$B$2:$B$121,'EMP LIST '!$F$2:$F$121,)</f>
        <v/>
      </c>
      <c r="E864" t="str">
        <f t="array" ref="E864">XLOOKUP($B864,'EMP LIST '!$B$2:$B$121,'EMP LIST '!$I$2:$I$121,)</f>
        <v/>
      </c>
      <c r="H864">
        <f>AI864-J864</f>
        <v>46298</v>
      </c>
      <c r="I864" t="str">
        <f t="array" ref="I864">XLOOKUP($B864,'EMP LIST '!$B$2:$B$121,'EMP LIST '!$H$2:$H$121,)</f>
        <v/>
      </c>
      <c r="AI864">
        <f>TODAY()</f>
        <v>46298</v>
      </c>
    </row>
    <row r="865">
      <c r="C865" t="str">
        <f t="array" ref="C865">XLOOKUP(B865,'EMP LIST '!$B$2:$B$121,'EMP LIST '!$E$2:$E$121,)</f>
        <v/>
      </c>
      <c r="D865" t="str">
        <f t="array" ref="D865">XLOOKUP($B865,'EMP LIST '!$B$2:$B$121,'EMP LIST '!$F$2:$F$121,)</f>
        <v/>
      </c>
      <c r="E865" t="str">
        <f t="array" ref="E865">XLOOKUP($B865,'EMP LIST '!$B$2:$B$121,'EMP LIST '!$I$2:$I$121,)</f>
        <v/>
      </c>
      <c r="H865">
        <f>AI865-J865</f>
        <v>46298</v>
      </c>
      <c r="I865" t="str">
        <f t="array" ref="I865">XLOOKUP($B865,'EMP LIST '!$B$2:$B$121,'EMP LIST '!$H$2:$H$121,)</f>
        <v/>
      </c>
      <c r="AI865">
        <f>TODAY()</f>
        <v>46298</v>
      </c>
    </row>
    <row r="866">
      <c r="C866" t="str">
        <f t="array" ref="C866">XLOOKUP(B866,'EMP LIST '!$B$2:$B$121,'EMP LIST '!$E$2:$E$121,)</f>
        <v/>
      </c>
      <c r="D866" t="str">
        <f t="array" ref="D866">XLOOKUP($B866,'EMP LIST '!$B$2:$B$121,'EMP LIST '!$F$2:$F$121,)</f>
        <v/>
      </c>
      <c r="E866" t="str">
        <f t="array" ref="E866">XLOOKUP($B866,'EMP LIST '!$B$2:$B$121,'EMP LIST '!$I$2:$I$121,)</f>
        <v/>
      </c>
      <c r="H866">
        <f>AI866-J866</f>
        <v>46298</v>
      </c>
      <c r="I866" t="str">
        <f t="array" ref="I866">XLOOKUP($B866,'EMP LIST '!$B$2:$B$121,'EMP LIST '!$H$2:$H$121,)</f>
        <v/>
      </c>
      <c r="AI866">
        <f>TODAY()</f>
        <v>46298</v>
      </c>
    </row>
    <row r="867">
      <c r="C867" t="str">
        <f t="array" ref="C867">XLOOKUP(B867,'EMP LIST '!$B$2:$B$121,'EMP LIST '!$E$2:$E$121,)</f>
        <v/>
      </c>
      <c r="D867" t="str">
        <f t="array" ref="D867">XLOOKUP($B867,'EMP LIST '!$B$2:$B$121,'EMP LIST '!$F$2:$F$121,)</f>
        <v/>
      </c>
      <c r="E867" t="str">
        <f t="array" ref="E867">XLOOKUP($B867,'EMP LIST '!$B$2:$B$121,'EMP LIST '!$I$2:$I$121,)</f>
        <v/>
      </c>
      <c r="H867">
        <f>AI867-J867</f>
        <v>46298</v>
      </c>
      <c r="I867" t="str">
        <f t="array" ref="I867">XLOOKUP($B867,'EMP LIST '!$B$2:$B$121,'EMP LIST '!$H$2:$H$121,)</f>
        <v/>
      </c>
      <c r="AI867">
        <f>TODAY()</f>
        <v>46298</v>
      </c>
    </row>
    <row r="868">
      <c r="C868" t="str">
        <f t="array" ref="C868">XLOOKUP(B868,'EMP LIST '!$B$2:$B$121,'EMP LIST '!$E$2:$E$121,)</f>
        <v/>
      </c>
      <c r="D868" t="str">
        <f t="array" ref="D868">XLOOKUP($B868,'EMP LIST '!$B$2:$B$121,'EMP LIST '!$F$2:$F$121,)</f>
        <v/>
      </c>
      <c r="E868" t="str">
        <f t="array" ref="E868">XLOOKUP($B868,'EMP LIST '!$B$2:$B$121,'EMP LIST '!$I$2:$I$121,)</f>
        <v/>
      </c>
      <c r="H868">
        <f>AI868-J868</f>
        <v>46298</v>
      </c>
      <c r="I868" t="str">
        <f t="array" ref="I868">XLOOKUP($B868,'EMP LIST '!$B$2:$B$121,'EMP LIST '!$H$2:$H$121,)</f>
        <v/>
      </c>
      <c r="AI868">
        <f>TODAY()</f>
        <v>46298</v>
      </c>
    </row>
    <row r="869">
      <c r="C869" t="str">
        <f t="array" ref="C869">XLOOKUP(B869,'EMP LIST '!$B$2:$B$121,'EMP LIST '!$E$2:$E$121,)</f>
        <v/>
      </c>
      <c r="D869" t="str">
        <f t="array" ref="D869">XLOOKUP($B869,'EMP LIST '!$B$2:$B$121,'EMP LIST '!$F$2:$F$121,)</f>
        <v/>
      </c>
      <c r="E869" t="str">
        <f t="array" ref="E869">XLOOKUP($B869,'EMP LIST '!$B$2:$B$121,'EMP LIST '!$I$2:$I$121,)</f>
        <v/>
      </c>
      <c r="H869">
        <f>AI869-J869</f>
        <v>46298</v>
      </c>
      <c r="I869" t="str">
        <f t="array" ref="I869">XLOOKUP($B869,'EMP LIST '!$B$2:$B$121,'EMP LIST '!$H$2:$H$121,)</f>
        <v/>
      </c>
      <c r="AI869">
        <f>TODAY()</f>
        <v>46298</v>
      </c>
    </row>
    <row r="870">
      <c r="C870" t="str">
        <f t="array" ref="C870">XLOOKUP(B870,'EMP LIST '!$B$2:$B$121,'EMP LIST '!$E$2:$E$121,)</f>
        <v/>
      </c>
      <c r="D870" t="str">
        <f t="array" ref="D870">XLOOKUP($B870,'EMP LIST '!$B$2:$B$121,'EMP LIST '!$F$2:$F$121,)</f>
        <v/>
      </c>
      <c r="E870" t="str">
        <f t="array" ref="E870">XLOOKUP($B870,'EMP LIST '!$B$2:$B$121,'EMP LIST '!$I$2:$I$121,)</f>
        <v/>
      </c>
      <c r="H870">
        <f>AI870-J870</f>
        <v>46298</v>
      </c>
      <c r="I870" t="str">
        <f t="array" ref="I870">XLOOKUP($B870,'EMP LIST '!$B$2:$B$121,'EMP LIST '!$H$2:$H$121,)</f>
        <v/>
      </c>
      <c r="AI870">
        <f>TODAY()</f>
        <v>46298</v>
      </c>
    </row>
    <row r="871">
      <c r="C871" t="str">
        <f t="array" ref="C871">XLOOKUP(B871,'EMP LIST '!$B$2:$B$121,'EMP LIST '!$E$2:$E$121,)</f>
        <v/>
      </c>
      <c r="D871" t="str">
        <f t="array" ref="D871">XLOOKUP($B871,'EMP LIST '!$B$2:$B$121,'EMP LIST '!$F$2:$F$121,)</f>
        <v/>
      </c>
      <c r="E871" t="str">
        <f t="array" ref="E871">XLOOKUP($B871,'EMP LIST '!$B$2:$B$121,'EMP LIST '!$I$2:$I$121,)</f>
        <v/>
      </c>
      <c r="H871">
        <f>AI871-J871</f>
        <v>46298</v>
      </c>
      <c r="I871" t="str">
        <f t="array" ref="I871">XLOOKUP($B871,'EMP LIST '!$B$2:$B$121,'EMP LIST '!$H$2:$H$121,)</f>
        <v/>
      </c>
      <c r="AI871">
        <f>TODAY()</f>
        <v>46298</v>
      </c>
    </row>
    <row r="872">
      <c r="C872" t="str">
        <f t="array" ref="C872">XLOOKUP(B872,'EMP LIST '!$B$2:$B$121,'EMP LIST '!$E$2:$E$121,)</f>
        <v/>
      </c>
      <c r="D872" t="str">
        <f t="array" ref="D872">XLOOKUP($B872,'EMP LIST '!$B$2:$B$121,'EMP LIST '!$F$2:$F$121,)</f>
        <v/>
      </c>
      <c r="E872" t="str">
        <f t="array" ref="E872">XLOOKUP($B872,'EMP LIST '!$B$2:$B$121,'EMP LIST '!$I$2:$I$121,)</f>
        <v/>
      </c>
      <c r="H872">
        <f>AI872-J872</f>
        <v>46298</v>
      </c>
      <c r="I872" t="str">
        <f t="array" ref="I872">XLOOKUP($B872,'EMP LIST '!$B$2:$B$121,'EMP LIST '!$H$2:$H$121,)</f>
        <v/>
      </c>
      <c r="AI872">
        <f>TODAY()</f>
        <v>46298</v>
      </c>
    </row>
    <row r="873">
      <c r="C873" t="str">
        <f t="array" ref="C873">XLOOKUP(B873,'EMP LIST '!$B$2:$B$121,'EMP LIST '!$E$2:$E$121,)</f>
        <v/>
      </c>
      <c r="D873" t="str">
        <f t="array" ref="D873">XLOOKUP($B873,'EMP LIST '!$B$2:$B$121,'EMP LIST '!$F$2:$F$121,)</f>
        <v/>
      </c>
      <c r="E873" t="str">
        <f t="array" ref="E873">XLOOKUP($B873,'EMP LIST '!$B$2:$B$121,'EMP LIST '!$I$2:$I$121,)</f>
        <v/>
      </c>
      <c r="H873">
        <f>AI873-J873</f>
        <v>46298</v>
      </c>
      <c r="I873" t="str">
        <f t="array" ref="I873">XLOOKUP($B873,'EMP LIST '!$B$2:$B$121,'EMP LIST '!$H$2:$H$121,)</f>
        <v/>
      </c>
      <c r="AI873">
        <f>TODAY()</f>
        <v>46298</v>
      </c>
    </row>
    <row r="874">
      <c r="C874" t="str">
        <f t="array" ref="C874">XLOOKUP(B874,'EMP LIST '!$B$2:$B$121,'EMP LIST '!$E$2:$E$121,)</f>
        <v/>
      </c>
      <c r="D874" t="str">
        <f t="array" ref="D874">XLOOKUP($B874,'EMP LIST '!$B$2:$B$121,'EMP LIST '!$F$2:$F$121,)</f>
        <v/>
      </c>
      <c r="E874" t="str">
        <f t="array" ref="E874">XLOOKUP($B874,'EMP LIST '!$B$2:$B$121,'EMP LIST '!$I$2:$I$121,)</f>
        <v/>
      </c>
      <c r="H874">
        <f>AI874-J874</f>
        <v>46298</v>
      </c>
      <c r="I874" t="str">
        <f t="array" ref="I874">XLOOKUP($B874,'EMP LIST '!$B$2:$B$121,'EMP LIST '!$H$2:$H$121,)</f>
        <v/>
      </c>
      <c r="AI874">
        <f>TODAY()</f>
        <v>46298</v>
      </c>
    </row>
    <row r="875">
      <c r="C875" t="str">
        <f t="array" ref="C875">XLOOKUP(B875,'EMP LIST '!$B$2:$B$121,'EMP LIST '!$E$2:$E$121,)</f>
        <v/>
      </c>
      <c r="D875" t="str">
        <f t="array" ref="D875">XLOOKUP($B875,'EMP LIST '!$B$2:$B$121,'EMP LIST '!$F$2:$F$121,)</f>
        <v/>
      </c>
      <c r="E875" t="str">
        <f t="array" ref="E875">XLOOKUP($B875,'EMP LIST '!$B$2:$B$121,'EMP LIST '!$I$2:$I$121,)</f>
        <v/>
      </c>
      <c r="H875">
        <f>AI875-J875</f>
        <v>46298</v>
      </c>
      <c r="I875" t="str">
        <f t="array" ref="I875">XLOOKUP($B875,'EMP LIST '!$B$2:$B$121,'EMP LIST '!$H$2:$H$121,)</f>
        <v/>
      </c>
      <c r="AI875">
        <f>TODAY()</f>
        <v>46298</v>
      </c>
    </row>
    <row r="876">
      <c r="C876" t="str">
        <f t="array" ref="C876">XLOOKUP(B876,'EMP LIST '!$B$2:$B$121,'EMP LIST '!$E$2:$E$121,)</f>
        <v/>
      </c>
      <c r="D876" t="str">
        <f t="array" ref="D876">XLOOKUP($B876,'EMP LIST '!$B$2:$B$121,'EMP LIST '!$F$2:$F$121,)</f>
        <v/>
      </c>
      <c r="E876" t="str">
        <f t="array" ref="E876">XLOOKUP($B876,'EMP LIST '!$B$2:$B$121,'EMP LIST '!$I$2:$I$121,)</f>
        <v/>
      </c>
      <c r="H876">
        <f>AI876-J876</f>
        <v>46298</v>
      </c>
      <c r="I876" t="str">
        <f t="array" ref="I876">XLOOKUP($B876,'EMP LIST '!$B$2:$B$121,'EMP LIST '!$H$2:$H$121,)</f>
        <v/>
      </c>
      <c r="AI876">
        <f>TODAY()</f>
        <v>46298</v>
      </c>
    </row>
    <row r="877">
      <c r="C877" t="str">
        <f t="array" ref="C877">XLOOKUP(B877,'EMP LIST '!$B$2:$B$121,'EMP LIST '!$E$2:$E$121,)</f>
        <v/>
      </c>
      <c r="D877" t="str">
        <f t="array" ref="D877">XLOOKUP($B877,'EMP LIST '!$B$2:$B$121,'EMP LIST '!$F$2:$F$121,)</f>
        <v/>
      </c>
      <c r="E877" t="str">
        <f t="array" ref="E877">XLOOKUP($B877,'EMP LIST '!$B$2:$B$121,'EMP LIST '!$I$2:$I$121,)</f>
        <v/>
      </c>
      <c r="H877">
        <f>AI877-J877</f>
        <v>46298</v>
      </c>
      <c r="I877" t="str">
        <f t="array" ref="I877">XLOOKUP($B877,'EMP LIST '!$B$2:$B$121,'EMP LIST '!$H$2:$H$121,)</f>
        <v/>
      </c>
      <c r="AI877">
        <f>TODAY()</f>
        <v>46298</v>
      </c>
    </row>
    <row r="878">
      <c r="C878" t="str">
        <f t="array" ref="C878">XLOOKUP(B878,'EMP LIST '!$B$2:$B$121,'EMP LIST '!$E$2:$E$121,)</f>
        <v/>
      </c>
      <c r="D878" t="str">
        <f t="array" ref="D878">XLOOKUP($B878,'EMP LIST '!$B$2:$B$121,'EMP LIST '!$F$2:$F$121,)</f>
        <v/>
      </c>
      <c r="E878" t="str">
        <f t="array" ref="E878">XLOOKUP($B878,'EMP LIST '!$B$2:$B$121,'EMP LIST '!$I$2:$I$121,)</f>
        <v/>
      </c>
      <c r="H878">
        <f>AI878-J878</f>
        <v>46298</v>
      </c>
      <c r="I878" t="str">
        <f t="array" ref="I878">XLOOKUP($B878,'EMP LIST '!$B$2:$B$121,'EMP LIST '!$H$2:$H$121,)</f>
        <v/>
      </c>
      <c r="AI878">
        <f>TODAY()</f>
        <v>46298</v>
      </c>
    </row>
    <row r="879">
      <c r="C879" t="str">
        <f t="array" ref="C879">XLOOKUP(B879,'EMP LIST '!$B$2:$B$121,'EMP LIST '!$E$2:$E$121,)</f>
        <v/>
      </c>
      <c r="D879" t="str">
        <f t="array" ref="D879">XLOOKUP($B879,'EMP LIST '!$B$2:$B$121,'EMP LIST '!$F$2:$F$121,)</f>
        <v/>
      </c>
      <c r="E879" t="str">
        <f t="array" ref="E879">XLOOKUP($B879,'EMP LIST '!$B$2:$B$121,'EMP LIST '!$I$2:$I$121,)</f>
        <v/>
      </c>
      <c r="H879">
        <f>AI879-J879</f>
        <v>46298</v>
      </c>
      <c r="I879" t="str">
        <f t="array" ref="I879">XLOOKUP($B879,'EMP LIST '!$B$2:$B$121,'EMP LIST '!$H$2:$H$121,)</f>
        <v/>
      </c>
      <c r="AI879">
        <f>TODAY()</f>
        <v>46298</v>
      </c>
    </row>
    <row r="880">
      <c r="C880" t="str">
        <f t="array" ref="C880">XLOOKUP(B880,'EMP LIST '!$B$2:$B$121,'EMP LIST '!$E$2:$E$121,)</f>
        <v/>
      </c>
      <c r="D880" t="str">
        <f t="array" ref="D880">XLOOKUP($B880,'EMP LIST '!$B$2:$B$121,'EMP LIST '!$F$2:$F$121,)</f>
        <v/>
      </c>
      <c r="E880" t="str">
        <f t="array" ref="E880">XLOOKUP($B880,'EMP LIST '!$B$2:$B$121,'EMP LIST '!$I$2:$I$121,)</f>
        <v/>
      </c>
      <c r="H880">
        <f>AI880-J880</f>
        <v>46298</v>
      </c>
      <c r="I880" t="str">
        <f t="array" ref="I880">XLOOKUP($B880,'EMP LIST '!$B$2:$B$121,'EMP LIST '!$H$2:$H$121,)</f>
        <v/>
      </c>
      <c r="AI880">
        <f>TODAY()</f>
        <v>46298</v>
      </c>
    </row>
    <row r="881">
      <c r="C881" t="str">
        <f t="array" ref="C881">XLOOKUP(B881,'EMP LIST '!$B$2:$B$121,'EMP LIST '!$E$2:$E$121,)</f>
        <v/>
      </c>
      <c r="D881" t="str">
        <f t="array" ref="D881">XLOOKUP($B881,'EMP LIST '!$B$2:$B$121,'EMP LIST '!$F$2:$F$121,)</f>
        <v/>
      </c>
      <c r="E881" t="str">
        <f t="array" ref="E881">XLOOKUP($B881,'EMP LIST '!$B$2:$B$121,'EMP LIST '!$I$2:$I$121,)</f>
        <v/>
      </c>
      <c r="H881">
        <f>AI881-J881</f>
        <v>46298</v>
      </c>
      <c r="I881" t="str">
        <f t="array" ref="I881">XLOOKUP($B881,'EMP LIST '!$B$2:$B$121,'EMP LIST '!$H$2:$H$121,)</f>
        <v/>
      </c>
      <c r="AI881">
        <f>TODAY()</f>
        <v>46298</v>
      </c>
    </row>
    <row r="882">
      <c r="C882" t="str">
        <f t="array" ref="C882">XLOOKUP(B882,'EMP LIST '!$B$2:$B$121,'EMP LIST '!$E$2:$E$121,)</f>
        <v/>
      </c>
      <c r="D882" t="str">
        <f t="array" ref="D882">XLOOKUP($B882,'EMP LIST '!$B$2:$B$121,'EMP LIST '!$F$2:$F$121,)</f>
        <v/>
      </c>
      <c r="E882" t="str">
        <f t="array" ref="E882">XLOOKUP($B882,'EMP LIST '!$B$2:$B$121,'EMP LIST '!$I$2:$I$121,)</f>
        <v/>
      </c>
      <c r="H882">
        <f>AI882-J882</f>
        <v>46298</v>
      </c>
      <c r="I882" t="str">
        <f t="array" ref="I882">XLOOKUP($B882,'EMP LIST '!$B$2:$B$121,'EMP LIST '!$H$2:$H$121,)</f>
        <v/>
      </c>
      <c r="AI882">
        <f>TODAY()</f>
        <v>46298</v>
      </c>
    </row>
    <row r="883">
      <c r="C883" t="str">
        <f t="array" ref="C883">XLOOKUP(B883,'EMP LIST '!$B$2:$B$121,'EMP LIST '!$E$2:$E$121,)</f>
        <v/>
      </c>
      <c r="D883" t="str">
        <f t="array" ref="D883">XLOOKUP($B883,'EMP LIST '!$B$2:$B$121,'EMP LIST '!$F$2:$F$121,)</f>
        <v/>
      </c>
      <c r="E883" t="str">
        <f t="array" ref="E883">XLOOKUP($B883,'EMP LIST '!$B$2:$B$121,'EMP LIST '!$I$2:$I$121,)</f>
        <v/>
      </c>
      <c r="H883">
        <f>AI883-J883</f>
        <v>46298</v>
      </c>
      <c r="I883" t="str">
        <f t="array" ref="I883">XLOOKUP($B883,'EMP LIST '!$B$2:$B$121,'EMP LIST '!$H$2:$H$121,)</f>
        <v/>
      </c>
      <c r="AI883">
        <f>TODAY()</f>
        <v>46298</v>
      </c>
    </row>
    <row r="884">
      <c r="C884" t="str">
        <f t="array" ref="C884">XLOOKUP(B884,'EMP LIST '!$B$2:$B$121,'EMP LIST '!$E$2:$E$121,)</f>
        <v/>
      </c>
      <c r="D884" t="str">
        <f t="array" ref="D884">XLOOKUP($B884,'EMP LIST '!$B$2:$B$121,'EMP LIST '!$F$2:$F$121,)</f>
        <v/>
      </c>
      <c r="E884" t="str">
        <f t="array" ref="E884">XLOOKUP($B884,'EMP LIST '!$B$2:$B$121,'EMP LIST '!$I$2:$I$121,)</f>
        <v/>
      </c>
      <c r="H884">
        <f>AI884-J884</f>
        <v>46298</v>
      </c>
      <c r="I884" t="str">
        <f t="array" ref="I884">XLOOKUP($B884,'EMP LIST '!$B$2:$B$121,'EMP LIST '!$H$2:$H$121,)</f>
        <v/>
      </c>
      <c r="AI884">
        <f>TODAY()</f>
        <v>46298</v>
      </c>
    </row>
    <row r="885">
      <c r="C885" t="str">
        <f t="array" ref="C885">XLOOKUP(B885,'EMP LIST '!$B$2:$B$121,'EMP LIST '!$E$2:$E$121,)</f>
        <v/>
      </c>
      <c r="D885" t="str">
        <f t="array" ref="D885">XLOOKUP($B885,'EMP LIST '!$B$2:$B$121,'EMP LIST '!$F$2:$F$121,)</f>
        <v/>
      </c>
      <c r="E885" t="str">
        <f t="array" ref="E885">XLOOKUP($B885,'EMP LIST '!$B$2:$B$121,'EMP LIST '!$I$2:$I$121,)</f>
        <v/>
      </c>
      <c r="H885">
        <f>AI885-J885</f>
        <v>46298</v>
      </c>
      <c r="I885" t="str">
        <f t="array" ref="I885">XLOOKUP($B885,'EMP LIST '!$B$2:$B$121,'EMP LIST '!$H$2:$H$121,)</f>
        <v/>
      </c>
      <c r="AI885">
        <f>TODAY()</f>
        <v>46298</v>
      </c>
    </row>
    <row r="886">
      <c r="C886" t="str">
        <f t="array" ref="C886">XLOOKUP(B886,'EMP LIST '!$B$2:$B$121,'EMP LIST '!$E$2:$E$121,)</f>
        <v/>
      </c>
      <c r="D886" t="str">
        <f t="array" ref="D886">XLOOKUP($B886,'EMP LIST '!$B$2:$B$121,'EMP LIST '!$F$2:$F$121,)</f>
        <v/>
      </c>
      <c r="E886" t="str">
        <f t="array" ref="E886">XLOOKUP($B886,'EMP LIST '!$B$2:$B$121,'EMP LIST '!$I$2:$I$121,)</f>
        <v/>
      </c>
      <c r="H886">
        <f>AI886-J886</f>
        <v>46298</v>
      </c>
      <c r="I886" t="str">
        <f t="array" ref="I886">XLOOKUP($B886,'EMP LIST '!$B$2:$B$121,'EMP LIST '!$H$2:$H$121,)</f>
        <v/>
      </c>
      <c r="AI886">
        <f>TODAY()</f>
        <v>46298</v>
      </c>
    </row>
    <row r="887">
      <c r="C887" t="str">
        <f t="array" ref="C887">XLOOKUP(B887,'EMP LIST '!$B$2:$B$121,'EMP LIST '!$E$2:$E$121,)</f>
        <v/>
      </c>
      <c r="D887" t="str">
        <f t="array" ref="D887">XLOOKUP($B887,'EMP LIST '!$B$2:$B$121,'EMP LIST '!$F$2:$F$121,)</f>
        <v/>
      </c>
      <c r="E887" t="str">
        <f t="array" ref="E887">XLOOKUP($B887,'EMP LIST '!$B$2:$B$121,'EMP LIST '!$I$2:$I$121,)</f>
        <v/>
      </c>
      <c r="H887">
        <f>AI887-J887</f>
        <v>46298</v>
      </c>
      <c r="I887" t="str">
        <f t="array" ref="I887">XLOOKUP($B887,'EMP LIST '!$B$2:$B$121,'EMP LIST '!$H$2:$H$121,)</f>
        <v/>
      </c>
      <c r="AI887">
        <f>TODAY()</f>
        <v>46298</v>
      </c>
    </row>
    <row r="888">
      <c r="C888" t="str">
        <f t="array" ref="C888">XLOOKUP(B888,'EMP LIST '!$B$2:$B$121,'EMP LIST '!$E$2:$E$121,)</f>
        <v/>
      </c>
      <c r="D888" t="str">
        <f t="array" ref="D888">XLOOKUP($B888,'EMP LIST '!$B$2:$B$121,'EMP LIST '!$F$2:$F$121,)</f>
        <v/>
      </c>
      <c r="E888" t="str">
        <f t="array" ref="E888">XLOOKUP($B888,'EMP LIST '!$B$2:$B$121,'EMP LIST '!$I$2:$I$121,)</f>
        <v/>
      </c>
      <c r="H888">
        <f>AI888-J888</f>
        <v>46298</v>
      </c>
      <c r="I888" t="str">
        <f t="array" ref="I888">XLOOKUP($B888,'EMP LIST '!$B$2:$B$121,'EMP LIST '!$H$2:$H$121,)</f>
        <v/>
      </c>
      <c r="AI888">
        <f>TODAY()</f>
        <v>46298</v>
      </c>
    </row>
    <row r="889">
      <c r="C889" t="str">
        <f t="array" ref="C889">XLOOKUP(B889,'EMP LIST '!$B$2:$B$121,'EMP LIST '!$E$2:$E$121,)</f>
        <v/>
      </c>
      <c r="D889" t="str">
        <f t="array" ref="D889">XLOOKUP($B889,'EMP LIST '!$B$2:$B$121,'EMP LIST '!$F$2:$F$121,)</f>
        <v/>
      </c>
      <c r="E889" t="str">
        <f t="array" ref="E889">XLOOKUP($B889,'EMP LIST '!$B$2:$B$121,'EMP LIST '!$I$2:$I$121,)</f>
        <v/>
      </c>
      <c r="H889">
        <f>AI889-J889</f>
        <v>46298</v>
      </c>
      <c r="I889" t="str">
        <f t="array" ref="I889">XLOOKUP($B889,'EMP LIST '!$B$2:$B$121,'EMP LIST '!$H$2:$H$121,)</f>
        <v/>
      </c>
      <c r="AI889">
        <f>TODAY()</f>
        <v>46298</v>
      </c>
    </row>
    <row r="890">
      <c r="C890" t="str">
        <f t="array" ref="C890">XLOOKUP(B890,'EMP LIST '!$B$2:$B$121,'EMP LIST '!$E$2:$E$121,)</f>
        <v/>
      </c>
      <c r="D890" t="str">
        <f t="array" ref="D890">XLOOKUP($B890,'EMP LIST '!$B$2:$B$121,'EMP LIST '!$F$2:$F$121,)</f>
        <v/>
      </c>
      <c r="E890" t="str">
        <f t="array" ref="E890">XLOOKUP($B890,'EMP LIST '!$B$2:$B$121,'EMP LIST '!$I$2:$I$121,)</f>
        <v/>
      </c>
      <c r="H890">
        <f>AI890-J890</f>
        <v>46298</v>
      </c>
      <c r="I890" t="str">
        <f t="array" ref="I890">XLOOKUP($B890,'EMP LIST '!$B$2:$B$121,'EMP LIST '!$H$2:$H$121,)</f>
        <v/>
      </c>
      <c r="AI890">
        <f>TODAY()</f>
        <v>46298</v>
      </c>
    </row>
    <row r="891">
      <c r="C891" t="str">
        <f t="array" ref="C891">XLOOKUP(B891,'EMP LIST '!$B$2:$B$121,'EMP LIST '!$E$2:$E$121,)</f>
        <v/>
      </c>
      <c r="D891" t="str">
        <f t="array" ref="D891">XLOOKUP($B891,'EMP LIST '!$B$2:$B$121,'EMP LIST '!$F$2:$F$121,)</f>
        <v/>
      </c>
      <c r="E891" t="str">
        <f t="array" ref="E891">XLOOKUP($B891,'EMP LIST '!$B$2:$B$121,'EMP LIST '!$I$2:$I$121,)</f>
        <v/>
      </c>
      <c r="H891">
        <f>AI891-J891</f>
        <v>46298</v>
      </c>
      <c r="I891" t="str">
        <f t="array" ref="I891">XLOOKUP($B891,'EMP LIST '!$B$2:$B$121,'EMP LIST '!$H$2:$H$121,)</f>
        <v/>
      </c>
      <c r="AI891">
        <f>TODAY()</f>
        <v>46298</v>
      </c>
    </row>
    <row r="892">
      <c r="C892" t="str">
        <f t="array" ref="C892">XLOOKUP(B892,'EMP LIST '!$B$2:$B$121,'EMP LIST '!$E$2:$E$121,)</f>
        <v/>
      </c>
      <c r="D892" t="str">
        <f t="array" ref="D892">XLOOKUP($B892,'EMP LIST '!$B$2:$B$121,'EMP LIST '!$F$2:$F$121,)</f>
        <v/>
      </c>
      <c r="E892" t="str">
        <f t="array" ref="E892">XLOOKUP($B892,'EMP LIST '!$B$2:$B$121,'EMP LIST '!$I$2:$I$121,)</f>
        <v/>
      </c>
      <c r="H892">
        <f>AI892-J892</f>
        <v>46298</v>
      </c>
      <c r="I892" t="str">
        <f t="array" ref="I892">XLOOKUP($B892,'EMP LIST '!$B$2:$B$121,'EMP LIST '!$H$2:$H$121,)</f>
        <v/>
      </c>
      <c r="AI892">
        <f>TODAY()</f>
        <v>46298</v>
      </c>
    </row>
    <row r="893">
      <c r="C893" t="str">
        <f t="array" ref="C893">XLOOKUP(B893,'EMP LIST '!$B$2:$B$121,'EMP LIST '!$E$2:$E$121,)</f>
        <v/>
      </c>
      <c r="D893" t="str">
        <f t="array" ref="D893">XLOOKUP($B893,'EMP LIST '!$B$2:$B$121,'EMP LIST '!$F$2:$F$121,)</f>
        <v/>
      </c>
      <c r="E893" t="str">
        <f t="array" ref="E893">XLOOKUP($B893,'EMP LIST '!$B$2:$B$121,'EMP LIST '!$I$2:$I$121,)</f>
        <v/>
      </c>
      <c r="H893">
        <f>AI893-J893</f>
        <v>46298</v>
      </c>
      <c r="I893" t="str">
        <f t="array" ref="I893">XLOOKUP($B893,'EMP LIST '!$B$2:$B$121,'EMP LIST '!$H$2:$H$121,)</f>
        <v/>
      </c>
      <c r="AI893">
        <f>TODAY()</f>
        <v>46298</v>
      </c>
    </row>
    <row r="894">
      <c r="C894" t="str">
        <f t="array" ref="C894">XLOOKUP(B894,'EMP LIST '!$B$2:$B$121,'EMP LIST '!$E$2:$E$121,)</f>
        <v/>
      </c>
      <c r="D894" t="str">
        <f t="array" ref="D894">XLOOKUP($B894,'EMP LIST '!$B$2:$B$121,'EMP LIST '!$F$2:$F$121,)</f>
        <v/>
      </c>
      <c r="E894" t="str">
        <f t="array" ref="E894">XLOOKUP($B894,'EMP LIST '!$B$2:$B$121,'EMP LIST '!$I$2:$I$121,)</f>
        <v/>
      </c>
      <c r="H894">
        <f>AI894-J894</f>
        <v>46298</v>
      </c>
      <c r="I894" t="str">
        <f t="array" ref="I894">XLOOKUP($B894,'EMP LIST '!$B$2:$B$121,'EMP LIST '!$H$2:$H$121,)</f>
        <v/>
      </c>
      <c r="AI894">
        <f>TODAY()</f>
        <v>46298</v>
      </c>
    </row>
    <row r="895">
      <c r="C895" t="str">
        <f t="array" ref="C895">XLOOKUP(B895,'EMP LIST '!$B$2:$B$121,'EMP LIST '!$E$2:$E$121,)</f>
        <v/>
      </c>
      <c r="D895" t="str">
        <f t="array" ref="D895">XLOOKUP($B895,'EMP LIST '!$B$2:$B$121,'EMP LIST '!$F$2:$F$121,)</f>
        <v/>
      </c>
      <c r="E895" t="str">
        <f t="array" ref="E895">XLOOKUP($B895,'EMP LIST '!$B$2:$B$121,'EMP LIST '!$I$2:$I$121,)</f>
        <v/>
      </c>
      <c r="H895">
        <f>AI895-J895</f>
        <v>46298</v>
      </c>
      <c r="I895" t="str">
        <f t="array" ref="I895">XLOOKUP($B895,'EMP LIST '!$B$2:$B$121,'EMP LIST '!$H$2:$H$121,)</f>
        <v/>
      </c>
      <c r="AI895">
        <f>TODAY()</f>
        <v>46298</v>
      </c>
    </row>
    <row r="896">
      <c r="C896" t="str">
        <f t="array" ref="C896">XLOOKUP(B896,'EMP LIST '!$B$2:$B$121,'EMP LIST '!$E$2:$E$121,)</f>
        <v/>
      </c>
      <c r="D896" t="str">
        <f t="array" ref="D896">XLOOKUP($B896,'EMP LIST '!$B$2:$B$121,'EMP LIST '!$F$2:$F$121,)</f>
        <v/>
      </c>
      <c r="E896" t="str">
        <f t="array" ref="E896">XLOOKUP($B896,'EMP LIST '!$B$2:$B$121,'EMP LIST '!$I$2:$I$121,)</f>
        <v/>
      </c>
      <c r="H896">
        <f>AI896-J896</f>
        <v>46298</v>
      </c>
      <c r="I896" t="str">
        <f t="array" ref="I896">XLOOKUP($B896,'EMP LIST '!$B$2:$B$121,'EMP LIST '!$H$2:$H$121,)</f>
        <v/>
      </c>
      <c r="AI896">
        <f>TODAY()</f>
        <v>46298</v>
      </c>
    </row>
    <row r="897">
      <c r="C897" t="str">
        <f t="array" ref="C897">XLOOKUP(B897,'EMP LIST '!$B$2:$B$121,'EMP LIST '!$E$2:$E$121,)</f>
        <v/>
      </c>
      <c r="D897" t="str">
        <f t="array" ref="D897">XLOOKUP($B897,'EMP LIST '!$B$2:$B$121,'EMP LIST '!$F$2:$F$121,)</f>
        <v/>
      </c>
      <c r="E897" t="str">
        <f t="array" ref="E897">XLOOKUP($B897,'EMP LIST '!$B$2:$B$121,'EMP LIST '!$I$2:$I$121,)</f>
        <v/>
      </c>
      <c r="H897">
        <f>AI897-J897</f>
        <v>46298</v>
      </c>
      <c r="I897" t="str">
        <f t="array" ref="I897">XLOOKUP($B897,'EMP LIST '!$B$2:$B$121,'EMP LIST '!$H$2:$H$121,)</f>
        <v/>
      </c>
      <c r="AI897">
        <f>TODAY()</f>
        <v>46298</v>
      </c>
    </row>
    <row r="898">
      <c r="C898" t="str">
        <f t="array" ref="C898">XLOOKUP(B898,'EMP LIST '!$B$2:$B$121,'EMP LIST '!$E$2:$E$121,)</f>
        <v/>
      </c>
      <c r="D898" t="str">
        <f t="array" ref="D898">XLOOKUP($B898,'EMP LIST '!$B$2:$B$121,'EMP LIST '!$F$2:$F$121,)</f>
        <v/>
      </c>
      <c r="E898" t="str">
        <f t="array" ref="E898">XLOOKUP($B898,'EMP LIST '!$B$2:$B$121,'EMP LIST '!$I$2:$I$121,)</f>
        <v/>
      </c>
      <c r="H898">
        <f>AI898-J898</f>
        <v>46298</v>
      </c>
      <c r="I898" t="str">
        <f t="array" ref="I898">XLOOKUP($B898,'EMP LIST '!$B$2:$B$121,'EMP LIST '!$H$2:$H$121,)</f>
        <v/>
      </c>
      <c r="AI898">
        <f>TODAY()</f>
        <v>46298</v>
      </c>
    </row>
    <row r="899">
      <c r="C899" t="str">
        <f t="array" ref="C899">XLOOKUP(B899,'EMP LIST '!$B$2:$B$121,'EMP LIST '!$E$2:$E$121,)</f>
        <v/>
      </c>
      <c r="D899" t="str">
        <f t="array" ref="D899">XLOOKUP($B899,'EMP LIST '!$B$2:$B$121,'EMP LIST '!$F$2:$F$121,)</f>
        <v/>
      </c>
      <c r="E899" t="str">
        <f t="array" ref="E899">XLOOKUP($B899,'EMP LIST '!$B$2:$B$121,'EMP LIST '!$I$2:$I$121,)</f>
        <v/>
      </c>
      <c r="H899">
        <f>AI899-J899</f>
        <v>46298</v>
      </c>
      <c r="I899" t="str">
        <f t="array" ref="I899">XLOOKUP($B899,'EMP LIST '!$B$2:$B$121,'EMP LIST '!$H$2:$H$121,)</f>
        <v/>
      </c>
      <c r="AI899">
        <f>TODAY()</f>
        <v>46298</v>
      </c>
    </row>
    <row r="900">
      <c r="C900" t="str">
        <f t="array" ref="C900">XLOOKUP(B900,'EMP LIST '!$B$2:$B$121,'EMP LIST '!$E$2:$E$121,)</f>
        <v/>
      </c>
      <c r="D900" t="str">
        <f t="array" ref="D900">XLOOKUP($B900,'EMP LIST '!$B$2:$B$121,'EMP LIST '!$F$2:$F$121,)</f>
        <v/>
      </c>
      <c r="E900" t="str">
        <f t="array" ref="E900">XLOOKUP($B900,'EMP LIST '!$B$2:$B$121,'EMP LIST '!$I$2:$I$121,)</f>
        <v/>
      </c>
      <c r="H900">
        <f>AI900-J900</f>
        <v>46298</v>
      </c>
      <c r="I900" t="str">
        <f t="array" ref="I900">XLOOKUP($B900,'EMP LIST '!$B$2:$B$121,'EMP LIST '!$H$2:$H$121,)</f>
        <v/>
      </c>
      <c r="AI900">
        <f>TODAY()</f>
        <v>46298</v>
      </c>
    </row>
    <row r="901">
      <c r="C901" t="str">
        <f t="array" ref="C901">XLOOKUP(B901,'EMP LIST '!$B$2:$B$121,'EMP LIST '!$E$2:$E$121,)</f>
        <v/>
      </c>
      <c r="D901" t="str">
        <f t="array" ref="D901">XLOOKUP($B901,'EMP LIST '!$B$2:$B$121,'EMP LIST '!$F$2:$F$121,)</f>
        <v/>
      </c>
      <c r="E901" t="str">
        <f t="array" ref="E901">XLOOKUP($B901,'EMP LIST '!$B$2:$B$121,'EMP LIST '!$I$2:$I$121,)</f>
        <v/>
      </c>
      <c r="H901">
        <f>AI901-J901</f>
        <v>46298</v>
      </c>
      <c r="I901" t="str">
        <f t="array" ref="I901">XLOOKUP($B901,'EMP LIST '!$B$2:$B$121,'EMP LIST '!$H$2:$H$121,)</f>
        <v/>
      </c>
      <c r="AI901">
        <f>TODAY()</f>
        <v>46298</v>
      </c>
    </row>
    <row r="902">
      <c r="C902" t="str">
        <f t="array" ref="C902">XLOOKUP(B902,'EMP LIST '!$B$2:$B$121,'EMP LIST '!$E$2:$E$121,)</f>
        <v/>
      </c>
      <c r="D902" t="str">
        <f t="array" ref="D902">XLOOKUP($B902,'EMP LIST '!$B$2:$B$121,'EMP LIST '!$F$2:$F$121,)</f>
        <v/>
      </c>
      <c r="E902" t="str">
        <f t="array" ref="E902">XLOOKUP($B902,'EMP LIST '!$B$2:$B$121,'EMP LIST '!$I$2:$I$121,)</f>
        <v/>
      </c>
      <c r="H902">
        <f>AI902-J902</f>
        <v>46298</v>
      </c>
      <c r="I902" t="str">
        <f t="array" ref="I902">XLOOKUP($B902,'EMP LIST '!$B$2:$B$121,'EMP LIST '!$H$2:$H$121,)</f>
        <v/>
      </c>
      <c r="AI902">
        <f>TODAY()</f>
        <v>46298</v>
      </c>
    </row>
    <row r="903">
      <c r="C903" t="str">
        <f t="array" ref="C903">XLOOKUP(B903,'EMP LIST '!$B$2:$B$121,'EMP LIST '!$E$2:$E$121,)</f>
        <v/>
      </c>
      <c r="D903" t="str">
        <f t="array" ref="D903">XLOOKUP($B903,'EMP LIST '!$B$2:$B$121,'EMP LIST '!$F$2:$F$121,)</f>
        <v/>
      </c>
      <c r="E903" t="str">
        <f t="array" ref="E903">XLOOKUP($B903,'EMP LIST '!$B$2:$B$121,'EMP LIST '!$I$2:$I$121,)</f>
        <v/>
      </c>
      <c r="H903">
        <f>AI903-J903</f>
        <v>46298</v>
      </c>
      <c r="I903" t="str">
        <f t="array" ref="I903">XLOOKUP($B903,'EMP LIST '!$B$2:$B$121,'EMP LIST '!$H$2:$H$121,)</f>
        <v/>
      </c>
      <c r="AI903">
        <f>TODAY()</f>
        <v>46298</v>
      </c>
    </row>
    <row r="904">
      <c r="C904" t="str">
        <f t="array" ref="C904">XLOOKUP(B904,'EMP LIST '!$B$2:$B$121,'EMP LIST '!$E$2:$E$121,)</f>
        <v/>
      </c>
      <c r="D904" t="str">
        <f t="array" ref="D904">XLOOKUP($B904,'EMP LIST '!$B$2:$B$121,'EMP LIST '!$F$2:$F$121,)</f>
        <v/>
      </c>
      <c r="E904" t="str">
        <f t="array" ref="E904">XLOOKUP($B904,'EMP LIST '!$B$2:$B$121,'EMP LIST '!$I$2:$I$121,)</f>
        <v/>
      </c>
      <c r="H904">
        <f>AI904-J904</f>
        <v>46298</v>
      </c>
      <c r="I904" t="str">
        <f t="array" ref="I904">XLOOKUP($B904,'EMP LIST '!$B$2:$B$121,'EMP LIST '!$H$2:$H$121,)</f>
        <v/>
      </c>
      <c r="AI904">
        <f>TODAY()</f>
        <v>46298</v>
      </c>
    </row>
    <row r="905">
      <c r="C905" t="str">
        <f t="array" ref="C905">XLOOKUP(B905,'EMP LIST '!$B$2:$B$121,'EMP LIST '!$E$2:$E$121,)</f>
        <v/>
      </c>
      <c r="D905" t="str">
        <f t="array" ref="D905">XLOOKUP($B905,'EMP LIST '!$B$2:$B$121,'EMP LIST '!$F$2:$F$121,)</f>
        <v/>
      </c>
      <c r="E905" t="str">
        <f t="array" ref="E905">XLOOKUP($B905,'EMP LIST '!$B$2:$B$121,'EMP LIST '!$I$2:$I$121,)</f>
        <v/>
      </c>
      <c r="H905">
        <f>AI905-J905</f>
        <v>46298</v>
      </c>
      <c r="I905" t="str">
        <f t="array" ref="I905">XLOOKUP($B905,'EMP LIST '!$B$2:$B$121,'EMP LIST '!$H$2:$H$121,)</f>
        <v/>
      </c>
      <c r="AI905">
        <f>TODAY()</f>
        <v>46298</v>
      </c>
    </row>
    <row r="906">
      <c r="C906" t="str">
        <f t="array" ref="C906">XLOOKUP(B906,'EMP LIST '!$B$2:$B$121,'EMP LIST '!$E$2:$E$121,)</f>
        <v/>
      </c>
      <c r="D906" t="str">
        <f t="array" ref="D906">XLOOKUP($B906,'EMP LIST '!$B$2:$B$121,'EMP LIST '!$F$2:$F$121,)</f>
        <v/>
      </c>
      <c r="E906" t="str">
        <f t="array" ref="E906">XLOOKUP($B906,'EMP LIST '!$B$2:$B$121,'EMP LIST '!$I$2:$I$121,)</f>
        <v/>
      </c>
      <c r="H906">
        <f>AI906-J906</f>
        <v>46298</v>
      </c>
      <c r="I906" t="str">
        <f t="array" ref="I906">XLOOKUP($B906,'EMP LIST '!$B$2:$B$121,'EMP LIST '!$H$2:$H$121,)</f>
        <v/>
      </c>
      <c r="AI906">
        <f>TODAY()</f>
        <v>46298</v>
      </c>
    </row>
    <row r="907">
      <c r="C907" t="str">
        <f t="array" ref="C907">XLOOKUP(B907,'EMP LIST '!$B$2:$B$121,'EMP LIST '!$E$2:$E$121,)</f>
        <v/>
      </c>
      <c r="D907" t="str">
        <f t="array" ref="D907">XLOOKUP($B907,'EMP LIST '!$B$2:$B$121,'EMP LIST '!$F$2:$F$121,)</f>
        <v/>
      </c>
      <c r="E907" t="str">
        <f t="array" ref="E907">XLOOKUP($B907,'EMP LIST '!$B$2:$B$121,'EMP LIST '!$I$2:$I$121,)</f>
        <v/>
      </c>
      <c r="H907">
        <f>AI907-J907</f>
        <v>46298</v>
      </c>
      <c r="I907" t="str">
        <f t="array" ref="I907">XLOOKUP($B907,'EMP LIST '!$B$2:$B$121,'EMP LIST '!$H$2:$H$121,)</f>
        <v/>
      </c>
      <c r="AI907">
        <f>TODAY()</f>
        <v>46298</v>
      </c>
    </row>
    <row r="908">
      <c r="C908" t="str">
        <f t="array" ref="C908">XLOOKUP(B908,'EMP LIST '!$B$2:$B$121,'EMP LIST '!$E$2:$E$121,)</f>
        <v/>
      </c>
      <c r="D908" t="str">
        <f t="array" ref="D908">XLOOKUP($B908,'EMP LIST '!$B$2:$B$121,'EMP LIST '!$F$2:$F$121,)</f>
        <v/>
      </c>
      <c r="E908" t="str">
        <f t="array" ref="E908">XLOOKUP($B908,'EMP LIST '!$B$2:$B$121,'EMP LIST '!$I$2:$I$121,)</f>
        <v/>
      </c>
      <c r="H908">
        <f>AI908-J908</f>
        <v>46298</v>
      </c>
      <c r="I908" t="str">
        <f t="array" ref="I908">XLOOKUP($B908,'EMP LIST '!$B$2:$B$121,'EMP LIST '!$H$2:$H$121,)</f>
        <v/>
      </c>
      <c r="AI908">
        <f>TODAY()</f>
        <v>46298</v>
      </c>
    </row>
    <row r="909">
      <c r="C909" t="str">
        <f t="array" ref="C909">XLOOKUP(B909,'EMP LIST '!$B$2:$B$121,'EMP LIST '!$E$2:$E$121,)</f>
        <v/>
      </c>
      <c r="D909" t="str">
        <f t="array" ref="D909">XLOOKUP($B909,'EMP LIST '!$B$2:$B$121,'EMP LIST '!$F$2:$F$121,)</f>
        <v/>
      </c>
      <c r="E909" t="str">
        <f t="array" ref="E909">XLOOKUP($B909,'EMP LIST '!$B$2:$B$121,'EMP LIST '!$I$2:$I$121,)</f>
        <v/>
      </c>
      <c r="H909">
        <f>AI909-J909</f>
        <v>46298</v>
      </c>
      <c r="I909" t="str">
        <f t="array" ref="I909">XLOOKUP($B909,'EMP LIST '!$B$2:$B$121,'EMP LIST '!$H$2:$H$121,)</f>
        <v/>
      </c>
      <c r="AI909">
        <f>TODAY()</f>
        <v>46298</v>
      </c>
    </row>
    <row r="910">
      <c r="C910" t="str">
        <f t="array" ref="C910">XLOOKUP(B910,'EMP LIST '!$B$2:$B$121,'EMP LIST '!$E$2:$E$121,)</f>
        <v/>
      </c>
      <c r="D910" t="str">
        <f t="array" ref="D910">XLOOKUP($B910,'EMP LIST '!$B$2:$B$121,'EMP LIST '!$F$2:$F$121,)</f>
        <v/>
      </c>
      <c r="E910" t="str">
        <f t="array" ref="E910">XLOOKUP($B910,'EMP LIST '!$B$2:$B$121,'EMP LIST '!$I$2:$I$121,)</f>
        <v/>
      </c>
      <c r="H910">
        <f>AI910-J910</f>
        <v>46298</v>
      </c>
      <c r="I910" t="str">
        <f t="array" ref="I910">XLOOKUP($B910,'EMP LIST '!$B$2:$B$121,'EMP LIST '!$H$2:$H$121,)</f>
        <v/>
      </c>
      <c r="AI910">
        <f>TODAY()</f>
        <v>46298</v>
      </c>
    </row>
    <row r="911">
      <c r="C911" t="str">
        <f t="array" ref="C911">XLOOKUP(B911,'EMP LIST '!$B$2:$B$121,'EMP LIST '!$E$2:$E$121,)</f>
        <v/>
      </c>
      <c r="D911" t="str">
        <f t="array" ref="D911">XLOOKUP($B911,'EMP LIST '!$B$2:$B$121,'EMP LIST '!$F$2:$F$121,)</f>
        <v/>
      </c>
      <c r="E911" t="str">
        <f t="array" ref="E911">XLOOKUP($B911,'EMP LIST '!$B$2:$B$121,'EMP LIST '!$I$2:$I$121,)</f>
        <v/>
      </c>
      <c r="H911">
        <f>AI911-J911</f>
        <v>46298</v>
      </c>
      <c r="I911" t="str">
        <f t="array" ref="I911">XLOOKUP($B911,'EMP LIST '!$B$2:$B$121,'EMP LIST '!$H$2:$H$121,)</f>
        <v/>
      </c>
      <c r="AI911">
        <f>TODAY()</f>
        <v>46298</v>
      </c>
    </row>
    <row r="912">
      <c r="C912" t="str">
        <f t="array" ref="C912">XLOOKUP(B912,'EMP LIST '!$B$2:$B$121,'EMP LIST '!$E$2:$E$121,)</f>
        <v/>
      </c>
      <c r="D912" t="str">
        <f t="array" ref="D912">XLOOKUP($B912,'EMP LIST '!$B$2:$B$121,'EMP LIST '!$F$2:$F$121,)</f>
        <v/>
      </c>
      <c r="E912" t="str">
        <f t="array" ref="E912">XLOOKUP($B912,'EMP LIST '!$B$2:$B$121,'EMP LIST '!$I$2:$I$121,)</f>
        <v/>
      </c>
      <c r="H912">
        <f>AI912-J912</f>
        <v>46298</v>
      </c>
      <c r="I912" t="str">
        <f t="array" ref="I912">XLOOKUP($B912,'EMP LIST '!$B$2:$B$121,'EMP LIST '!$H$2:$H$121,)</f>
        <v/>
      </c>
      <c r="AI912">
        <f>TODAY()</f>
        <v>46298</v>
      </c>
    </row>
    <row r="913">
      <c r="C913" t="str">
        <f t="array" ref="C913">XLOOKUP(B913,'EMP LIST '!$B$2:$B$121,'EMP LIST '!$E$2:$E$121,)</f>
        <v/>
      </c>
      <c r="D913" t="str">
        <f t="array" ref="D913">XLOOKUP($B913,'EMP LIST '!$B$2:$B$121,'EMP LIST '!$F$2:$F$121,)</f>
        <v/>
      </c>
      <c r="E913" t="str">
        <f t="array" ref="E913">XLOOKUP($B913,'EMP LIST '!$B$2:$B$121,'EMP LIST '!$I$2:$I$121,)</f>
        <v/>
      </c>
      <c r="H913">
        <f>AI913-J913</f>
        <v>46298</v>
      </c>
      <c r="I913" t="str">
        <f t="array" ref="I913">XLOOKUP($B913,'EMP LIST '!$B$2:$B$121,'EMP LIST '!$H$2:$H$121,)</f>
        <v/>
      </c>
      <c r="AI913">
        <f>TODAY()</f>
        <v>46298</v>
      </c>
    </row>
    <row r="914">
      <c r="C914" t="str">
        <f t="array" ref="C914">XLOOKUP(B914,'EMP LIST '!$B$2:$B$121,'EMP LIST '!$E$2:$E$121,)</f>
        <v/>
      </c>
      <c r="D914" t="str">
        <f t="array" ref="D914">XLOOKUP($B914,'EMP LIST '!$B$2:$B$121,'EMP LIST '!$F$2:$F$121,)</f>
        <v/>
      </c>
      <c r="E914" t="str">
        <f t="array" ref="E914">XLOOKUP($B914,'EMP LIST '!$B$2:$B$121,'EMP LIST '!$I$2:$I$121,)</f>
        <v/>
      </c>
      <c r="H914">
        <f>AI914-J914</f>
        <v>46298</v>
      </c>
      <c r="I914" t="str">
        <f t="array" ref="I914">XLOOKUP($B914,'EMP LIST '!$B$2:$B$121,'EMP LIST '!$H$2:$H$121,)</f>
        <v/>
      </c>
      <c r="AI914">
        <f>TODAY()</f>
        <v>46298</v>
      </c>
    </row>
    <row r="915">
      <c r="C915" t="str">
        <f t="array" ref="C915">XLOOKUP(B915,'EMP LIST '!$B$2:$B$121,'EMP LIST '!$E$2:$E$121,)</f>
        <v/>
      </c>
      <c r="D915" t="str">
        <f t="array" ref="D915">XLOOKUP($B915,'EMP LIST '!$B$2:$B$121,'EMP LIST '!$F$2:$F$121,)</f>
        <v/>
      </c>
      <c r="E915" t="str">
        <f t="array" ref="E915">XLOOKUP($B915,'EMP LIST '!$B$2:$B$121,'EMP LIST '!$I$2:$I$121,)</f>
        <v/>
      </c>
      <c r="H915">
        <f>AI915-J915</f>
        <v>46298</v>
      </c>
      <c r="I915" t="str">
        <f t="array" ref="I915">XLOOKUP($B915,'EMP LIST '!$B$2:$B$121,'EMP LIST '!$H$2:$H$121,)</f>
        <v/>
      </c>
      <c r="AI915">
        <f>TODAY()</f>
        <v>46298</v>
      </c>
    </row>
    <row r="916">
      <c r="C916" t="str">
        <f t="array" ref="C916">XLOOKUP(B916,'EMP LIST '!$B$2:$B$121,'EMP LIST '!$E$2:$E$121,)</f>
        <v/>
      </c>
      <c r="D916" t="str">
        <f t="array" ref="D916">XLOOKUP($B916,'EMP LIST '!$B$2:$B$121,'EMP LIST '!$F$2:$F$121,)</f>
        <v/>
      </c>
      <c r="E916" t="str">
        <f t="array" ref="E916">XLOOKUP($B916,'EMP LIST '!$B$2:$B$121,'EMP LIST '!$I$2:$I$121,)</f>
        <v/>
      </c>
      <c r="H916">
        <f>AI916-J916</f>
        <v>46298</v>
      </c>
      <c r="I916" t="str">
        <f t="array" ref="I916">XLOOKUP($B916,'EMP LIST '!$B$2:$B$121,'EMP LIST '!$H$2:$H$121,)</f>
        <v/>
      </c>
      <c r="AI916">
        <f>TODAY()</f>
        <v>46298</v>
      </c>
    </row>
    <row r="917">
      <c r="C917" t="str">
        <f t="array" ref="C917">XLOOKUP(B917,'EMP LIST '!$B$2:$B$121,'EMP LIST '!$E$2:$E$121,)</f>
        <v/>
      </c>
      <c r="D917" t="str">
        <f t="array" ref="D917">XLOOKUP($B917,'EMP LIST '!$B$2:$B$121,'EMP LIST '!$F$2:$F$121,)</f>
        <v/>
      </c>
      <c r="E917" t="str">
        <f t="array" ref="E917">XLOOKUP($B917,'EMP LIST '!$B$2:$B$121,'EMP LIST '!$I$2:$I$121,)</f>
        <v/>
      </c>
      <c r="H917">
        <f>AI917-J917</f>
        <v>46298</v>
      </c>
      <c r="I917" t="str">
        <f t="array" ref="I917">XLOOKUP($B917,'EMP LIST '!$B$2:$B$121,'EMP LIST '!$H$2:$H$121,)</f>
        <v/>
      </c>
      <c r="AI917">
        <f>TODAY()</f>
        <v>46298</v>
      </c>
    </row>
    <row r="918">
      <c r="C918" t="str">
        <f t="array" ref="C918">XLOOKUP(B918,'EMP LIST '!$B$2:$B$121,'EMP LIST '!$E$2:$E$121,)</f>
        <v/>
      </c>
      <c r="D918" t="str">
        <f t="array" ref="D918">XLOOKUP($B918,'EMP LIST '!$B$2:$B$121,'EMP LIST '!$F$2:$F$121,)</f>
        <v/>
      </c>
      <c r="E918" t="str">
        <f t="array" ref="E918">XLOOKUP($B918,'EMP LIST '!$B$2:$B$121,'EMP LIST '!$I$2:$I$121,)</f>
        <v/>
      </c>
      <c r="H918">
        <f>AI918-J918</f>
        <v>46298</v>
      </c>
      <c r="I918" t="str">
        <f t="array" ref="I918">XLOOKUP($B918,'EMP LIST '!$B$2:$B$121,'EMP LIST '!$H$2:$H$121,)</f>
        <v/>
      </c>
      <c r="AI918">
        <f>TODAY()</f>
        <v>46298</v>
      </c>
    </row>
    <row r="919">
      <c r="C919" t="str">
        <f t="array" ref="C919">XLOOKUP(B919,'EMP LIST '!$B$2:$B$121,'EMP LIST '!$E$2:$E$121,)</f>
        <v/>
      </c>
      <c r="D919" t="str">
        <f t="array" ref="D919">XLOOKUP($B919,'EMP LIST '!$B$2:$B$121,'EMP LIST '!$F$2:$F$121,)</f>
        <v/>
      </c>
      <c r="E919" t="str">
        <f t="array" ref="E919">XLOOKUP($B919,'EMP LIST '!$B$2:$B$121,'EMP LIST '!$I$2:$I$121,)</f>
        <v/>
      </c>
      <c r="H919">
        <f>AI919-J919</f>
        <v>46298</v>
      </c>
      <c r="I919" t="str">
        <f t="array" ref="I919">XLOOKUP($B919,'EMP LIST '!$B$2:$B$121,'EMP LIST '!$H$2:$H$121,)</f>
        <v/>
      </c>
      <c r="AI919">
        <f>TODAY()</f>
        <v>46298</v>
      </c>
    </row>
    <row r="920">
      <c r="C920" t="str">
        <f t="array" ref="C920">XLOOKUP(B920,'EMP LIST '!$B$2:$B$121,'EMP LIST '!$E$2:$E$121,)</f>
        <v/>
      </c>
      <c r="D920" t="str">
        <f t="array" ref="D920">XLOOKUP($B920,'EMP LIST '!$B$2:$B$121,'EMP LIST '!$F$2:$F$121,)</f>
        <v/>
      </c>
      <c r="E920" t="str">
        <f t="array" ref="E920">XLOOKUP($B920,'EMP LIST '!$B$2:$B$121,'EMP LIST '!$I$2:$I$121,)</f>
        <v/>
      </c>
      <c r="H920">
        <f>AI920-J920</f>
        <v>46298</v>
      </c>
      <c r="I920" t="str">
        <f t="array" ref="I920">XLOOKUP($B920,'EMP LIST '!$B$2:$B$121,'EMP LIST '!$H$2:$H$121,)</f>
        <v/>
      </c>
      <c r="AI920">
        <f>TODAY()</f>
        <v>46298</v>
      </c>
    </row>
    <row r="921">
      <c r="C921" t="str">
        <f t="array" ref="C921">XLOOKUP(B921,'EMP LIST '!$B$2:$B$121,'EMP LIST '!$E$2:$E$121,)</f>
        <v/>
      </c>
      <c r="D921" t="str">
        <f t="array" ref="D921">XLOOKUP($B921,'EMP LIST '!$B$2:$B$121,'EMP LIST '!$F$2:$F$121,)</f>
        <v/>
      </c>
      <c r="E921" t="str">
        <f t="array" ref="E921">XLOOKUP($B921,'EMP LIST '!$B$2:$B$121,'EMP LIST '!$I$2:$I$121,)</f>
        <v/>
      </c>
      <c r="H921">
        <f>AI921-J921</f>
        <v>46298</v>
      </c>
      <c r="I921" t="str">
        <f t="array" ref="I921">XLOOKUP($B921,'EMP LIST '!$B$2:$B$121,'EMP LIST '!$H$2:$H$121,)</f>
        <v/>
      </c>
      <c r="AI921">
        <f>TODAY()</f>
        <v>46298</v>
      </c>
    </row>
    <row r="922">
      <c r="C922" t="str">
        <f t="array" ref="C922">XLOOKUP(B922,'EMP LIST '!$B$2:$B$121,'EMP LIST '!$E$2:$E$121,)</f>
        <v/>
      </c>
      <c r="D922" t="str">
        <f t="array" ref="D922">XLOOKUP($B922,'EMP LIST '!$B$2:$B$121,'EMP LIST '!$F$2:$F$121,)</f>
        <v/>
      </c>
      <c r="E922" t="str">
        <f t="array" ref="E922">XLOOKUP($B922,'EMP LIST '!$B$2:$B$121,'EMP LIST '!$I$2:$I$121,)</f>
        <v/>
      </c>
      <c r="H922">
        <f>AI922-J922</f>
        <v>46298</v>
      </c>
      <c r="I922" t="str">
        <f t="array" ref="I922">XLOOKUP($B922,'EMP LIST '!$B$2:$B$121,'EMP LIST '!$H$2:$H$121,)</f>
        <v/>
      </c>
      <c r="AI922">
        <f>TODAY()</f>
        <v>46298</v>
      </c>
    </row>
    <row r="923">
      <c r="C923" t="str">
        <f t="array" ref="C923">XLOOKUP(B923,'EMP LIST '!$B$2:$B$121,'EMP LIST '!$E$2:$E$121,)</f>
        <v/>
      </c>
      <c r="D923" t="str">
        <f t="array" ref="D923">XLOOKUP($B923,'EMP LIST '!$B$2:$B$121,'EMP LIST '!$F$2:$F$121,)</f>
        <v/>
      </c>
      <c r="E923" t="str">
        <f t="array" ref="E923">XLOOKUP($B923,'EMP LIST '!$B$2:$B$121,'EMP LIST '!$I$2:$I$121,)</f>
        <v/>
      </c>
      <c r="H923">
        <f>AI923-J923</f>
        <v>46298</v>
      </c>
      <c r="I923" t="str">
        <f t="array" ref="I923">XLOOKUP($B923,'EMP LIST '!$B$2:$B$121,'EMP LIST '!$H$2:$H$121,)</f>
        <v/>
      </c>
      <c r="AI923">
        <f>TODAY()</f>
        <v>46298</v>
      </c>
    </row>
    <row r="924">
      <c r="C924" t="str">
        <f t="array" ref="C924">XLOOKUP(B924,'EMP LIST '!$B$2:$B$121,'EMP LIST '!$E$2:$E$121,)</f>
        <v/>
      </c>
      <c r="D924" t="str">
        <f t="array" ref="D924">XLOOKUP($B924,'EMP LIST '!$B$2:$B$121,'EMP LIST '!$F$2:$F$121,)</f>
        <v/>
      </c>
      <c r="E924" t="str">
        <f t="array" ref="E924">XLOOKUP($B924,'EMP LIST '!$B$2:$B$121,'EMP LIST '!$I$2:$I$121,)</f>
        <v/>
      </c>
      <c r="H924">
        <f>AI924-J924</f>
        <v>46298</v>
      </c>
      <c r="I924" t="str">
        <f t="array" ref="I924">XLOOKUP($B924,'EMP LIST '!$B$2:$B$121,'EMP LIST '!$H$2:$H$121,)</f>
        <v/>
      </c>
      <c r="AI924">
        <f>TODAY()</f>
        <v>46298</v>
      </c>
    </row>
    <row r="925">
      <c r="C925" t="str">
        <f t="array" ref="C925">XLOOKUP(B925,'EMP LIST '!$B$2:$B$121,'EMP LIST '!$E$2:$E$121,)</f>
        <v/>
      </c>
      <c r="D925" t="str">
        <f t="array" ref="D925">XLOOKUP($B925,'EMP LIST '!$B$2:$B$121,'EMP LIST '!$F$2:$F$121,)</f>
        <v/>
      </c>
      <c r="E925" t="str">
        <f t="array" ref="E925">XLOOKUP($B925,'EMP LIST '!$B$2:$B$121,'EMP LIST '!$I$2:$I$121,)</f>
        <v/>
      </c>
      <c r="H925">
        <f>AI925-J925</f>
        <v>46298</v>
      </c>
      <c r="I925" t="str">
        <f t="array" ref="I925">XLOOKUP($B925,'EMP LIST '!$B$2:$B$121,'EMP LIST '!$H$2:$H$121,)</f>
        <v/>
      </c>
      <c r="AI925">
        <f>TODAY()</f>
        <v>46298</v>
      </c>
    </row>
    <row r="926">
      <c r="C926" t="str">
        <f t="array" ref="C926">XLOOKUP(B926,'EMP LIST '!$B$2:$B$121,'EMP LIST '!$E$2:$E$121,)</f>
        <v/>
      </c>
      <c r="D926" t="str">
        <f t="array" ref="D926">XLOOKUP($B926,'EMP LIST '!$B$2:$B$121,'EMP LIST '!$F$2:$F$121,)</f>
        <v/>
      </c>
      <c r="E926" t="str">
        <f t="array" ref="E926">XLOOKUP($B926,'EMP LIST '!$B$2:$B$121,'EMP LIST '!$I$2:$I$121,)</f>
        <v/>
      </c>
      <c r="H926">
        <f>AI926-J926</f>
        <v>46298</v>
      </c>
      <c r="I926" t="str">
        <f t="array" ref="I926">XLOOKUP($B926,'EMP LIST '!$B$2:$B$121,'EMP LIST '!$H$2:$H$121,)</f>
        <v/>
      </c>
      <c r="AI926">
        <f>TODAY()</f>
        <v>46298</v>
      </c>
    </row>
    <row r="927">
      <c r="C927" t="str">
        <f t="array" ref="C927">XLOOKUP(B927,'EMP LIST '!$B$2:$B$121,'EMP LIST '!$E$2:$E$121,)</f>
        <v/>
      </c>
      <c r="D927" t="str">
        <f t="array" ref="D927">XLOOKUP($B927,'EMP LIST '!$B$2:$B$121,'EMP LIST '!$F$2:$F$121,)</f>
        <v/>
      </c>
      <c r="E927" t="str">
        <f t="array" ref="E927">XLOOKUP($B927,'EMP LIST '!$B$2:$B$121,'EMP LIST '!$I$2:$I$121,)</f>
        <v/>
      </c>
      <c r="H927">
        <f>AI927-J927</f>
        <v>46298</v>
      </c>
      <c r="I927" t="str">
        <f t="array" ref="I927">XLOOKUP($B927,'EMP LIST '!$B$2:$B$121,'EMP LIST '!$H$2:$H$121,)</f>
        <v/>
      </c>
      <c r="AI927">
        <f>TODAY()</f>
        <v>46298</v>
      </c>
    </row>
    <row r="928">
      <c r="C928" t="str">
        <f t="array" ref="C928">XLOOKUP(B928,'EMP LIST '!$B$2:$B$121,'EMP LIST '!$E$2:$E$121,)</f>
        <v/>
      </c>
      <c r="D928" t="str">
        <f t="array" ref="D928">XLOOKUP($B928,'EMP LIST '!$B$2:$B$121,'EMP LIST '!$F$2:$F$121,)</f>
        <v/>
      </c>
      <c r="E928" t="str">
        <f t="array" ref="E928">XLOOKUP($B928,'EMP LIST '!$B$2:$B$121,'EMP LIST '!$I$2:$I$121,)</f>
        <v/>
      </c>
      <c r="H928">
        <f>AI928-J928</f>
        <v>46298</v>
      </c>
      <c r="I928" t="str">
        <f t="array" ref="I928">XLOOKUP($B928,'EMP LIST '!$B$2:$B$121,'EMP LIST '!$H$2:$H$121,)</f>
        <v/>
      </c>
      <c r="AI928">
        <f>TODAY()</f>
        <v>46298</v>
      </c>
    </row>
    <row r="929">
      <c r="C929" t="str">
        <f t="array" ref="C929">XLOOKUP(B929,'EMP LIST '!$B$2:$B$121,'EMP LIST '!$E$2:$E$121,)</f>
        <v/>
      </c>
      <c r="D929" t="str">
        <f t="array" ref="D929">XLOOKUP($B929,'EMP LIST '!$B$2:$B$121,'EMP LIST '!$F$2:$F$121,)</f>
        <v/>
      </c>
      <c r="E929" t="str">
        <f t="array" ref="E929">XLOOKUP($B929,'EMP LIST '!$B$2:$B$121,'EMP LIST '!$I$2:$I$121,)</f>
        <v/>
      </c>
      <c r="H929">
        <f>AI929-J929</f>
        <v>46298</v>
      </c>
      <c r="I929" t="str">
        <f t="array" ref="I929">XLOOKUP($B929,'EMP LIST '!$B$2:$B$121,'EMP LIST '!$H$2:$H$121,)</f>
        <v/>
      </c>
      <c r="AI929">
        <f>TODAY()</f>
        <v>46298</v>
      </c>
    </row>
    <row r="930">
      <c r="C930" t="str">
        <f t="array" ref="C930">XLOOKUP(B930,'EMP LIST '!$B$2:$B$121,'EMP LIST '!$E$2:$E$121,)</f>
        <v/>
      </c>
      <c r="D930" t="str">
        <f t="array" ref="D930">XLOOKUP($B930,'EMP LIST '!$B$2:$B$121,'EMP LIST '!$F$2:$F$121,)</f>
        <v/>
      </c>
      <c r="E930" t="str">
        <f t="array" ref="E930">XLOOKUP($B930,'EMP LIST '!$B$2:$B$121,'EMP LIST '!$I$2:$I$121,)</f>
        <v/>
      </c>
      <c r="H930">
        <f>AI930-J930</f>
        <v>46298</v>
      </c>
      <c r="I930" t="str">
        <f t="array" ref="I930">XLOOKUP($B930,'EMP LIST '!$B$2:$B$121,'EMP LIST '!$H$2:$H$121,)</f>
        <v/>
      </c>
      <c r="AI930">
        <f>TODAY()</f>
        <v>46298</v>
      </c>
    </row>
    <row r="931">
      <c r="C931" t="str">
        <f t="array" ref="C931">XLOOKUP(B931,'EMP LIST '!$B$2:$B$121,'EMP LIST '!$E$2:$E$121,)</f>
        <v/>
      </c>
      <c r="D931" t="str">
        <f t="array" ref="D931">XLOOKUP($B931,'EMP LIST '!$B$2:$B$121,'EMP LIST '!$F$2:$F$121,)</f>
        <v/>
      </c>
      <c r="E931" t="str">
        <f t="array" ref="E931">XLOOKUP($B931,'EMP LIST '!$B$2:$B$121,'EMP LIST '!$I$2:$I$121,)</f>
        <v/>
      </c>
      <c r="H931">
        <f>AI931-J931</f>
        <v>46298</v>
      </c>
      <c r="I931" t="str">
        <f t="array" ref="I931">XLOOKUP($B931,'EMP LIST '!$B$2:$B$121,'EMP LIST '!$H$2:$H$121,)</f>
        <v/>
      </c>
      <c r="AI931">
        <f>TODAY()</f>
        <v>46298</v>
      </c>
    </row>
    <row r="932">
      <c r="C932" t="str">
        <f t="array" ref="C932">XLOOKUP(B932,'EMP LIST '!$B$2:$B$121,'EMP LIST '!$E$2:$E$121,)</f>
        <v/>
      </c>
      <c r="D932" t="str">
        <f t="array" ref="D932">XLOOKUP($B932,'EMP LIST '!$B$2:$B$121,'EMP LIST '!$F$2:$F$121,)</f>
        <v/>
      </c>
      <c r="E932" t="str">
        <f t="array" ref="E932">XLOOKUP($B932,'EMP LIST '!$B$2:$B$121,'EMP LIST '!$I$2:$I$121,)</f>
        <v/>
      </c>
      <c r="H932">
        <f>AI932-J932</f>
        <v>46298</v>
      </c>
      <c r="I932" t="str">
        <f t="array" ref="I932">XLOOKUP($B932,'EMP LIST '!$B$2:$B$121,'EMP LIST '!$H$2:$H$121,)</f>
        <v/>
      </c>
      <c r="AI932">
        <f>TODAY()</f>
        <v>46298</v>
      </c>
    </row>
    <row r="933">
      <c r="C933" t="str">
        <f t="array" ref="C933">XLOOKUP(B933,'EMP LIST '!$B$2:$B$121,'EMP LIST '!$E$2:$E$121,)</f>
        <v/>
      </c>
      <c r="D933" t="str">
        <f t="array" ref="D933">XLOOKUP($B933,'EMP LIST '!$B$2:$B$121,'EMP LIST '!$F$2:$F$121,)</f>
        <v/>
      </c>
      <c r="E933" t="str">
        <f t="array" ref="E933">XLOOKUP($B933,'EMP LIST '!$B$2:$B$121,'EMP LIST '!$I$2:$I$121,)</f>
        <v/>
      </c>
      <c r="H933">
        <f>AI933-J933</f>
        <v>46298</v>
      </c>
      <c r="I933" t="str">
        <f t="array" ref="I933">XLOOKUP($B933,'EMP LIST '!$B$2:$B$121,'EMP LIST '!$H$2:$H$121,)</f>
        <v/>
      </c>
      <c r="AI933">
        <f>TODAY()</f>
        <v>46298</v>
      </c>
    </row>
    <row r="934">
      <c r="C934" t="str">
        <f t="array" ref="C934">XLOOKUP(B934,'EMP LIST '!$B$2:$B$121,'EMP LIST '!$E$2:$E$121,)</f>
        <v/>
      </c>
      <c r="D934" t="str">
        <f t="array" ref="D934">XLOOKUP($B934,'EMP LIST '!$B$2:$B$121,'EMP LIST '!$F$2:$F$121,)</f>
        <v/>
      </c>
      <c r="E934" t="str">
        <f t="array" ref="E934">XLOOKUP($B934,'EMP LIST '!$B$2:$B$121,'EMP LIST '!$I$2:$I$121,)</f>
        <v/>
      </c>
      <c r="H934">
        <f>AI934-J934</f>
        <v>46298</v>
      </c>
      <c r="I934" t="str">
        <f t="array" ref="I934">XLOOKUP($B934,'EMP LIST '!$B$2:$B$121,'EMP LIST '!$H$2:$H$121,)</f>
        <v/>
      </c>
      <c r="AI934">
        <f>TODAY()</f>
        <v>46298</v>
      </c>
    </row>
    <row r="935">
      <c r="C935" t="str">
        <f t="array" ref="C935">XLOOKUP(B935,'EMP LIST '!$B$2:$B$121,'EMP LIST '!$E$2:$E$121,)</f>
        <v/>
      </c>
      <c r="D935" t="str">
        <f t="array" ref="D935">XLOOKUP($B935,'EMP LIST '!$B$2:$B$121,'EMP LIST '!$F$2:$F$121,)</f>
        <v/>
      </c>
      <c r="E935" t="str">
        <f t="array" ref="E935">XLOOKUP($B935,'EMP LIST '!$B$2:$B$121,'EMP LIST '!$I$2:$I$121,)</f>
        <v/>
      </c>
      <c r="H935">
        <f>AI935-J935</f>
        <v>46298</v>
      </c>
      <c r="I935" t="str">
        <f t="array" ref="I935">XLOOKUP($B935,'EMP LIST '!$B$2:$B$121,'EMP LIST '!$H$2:$H$121,)</f>
        <v/>
      </c>
      <c r="AI935">
        <f>TODAY()</f>
        <v>46298</v>
      </c>
    </row>
    <row r="936">
      <c r="C936" t="str">
        <f t="array" ref="C936">XLOOKUP(B936,'EMP LIST '!$B$2:$B$121,'EMP LIST '!$E$2:$E$121,)</f>
        <v/>
      </c>
      <c r="D936" t="str">
        <f t="array" ref="D936">XLOOKUP($B936,'EMP LIST '!$B$2:$B$121,'EMP LIST '!$F$2:$F$121,)</f>
        <v/>
      </c>
      <c r="E936" t="str">
        <f t="array" ref="E936">XLOOKUP($B936,'EMP LIST '!$B$2:$B$121,'EMP LIST '!$I$2:$I$121,)</f>
        <v/>
      </c>
      <c r="H936">
        <f>AI936-J936</f>
        <v>46298</v>
      </c>
      <c r="I936" t="str">
        <f t="array" ref="I936">XLOOKUP($B936,'EMP LIST '!$B$2:$B$121,'EMP LIST '!$H$2:$H$121,)</f>
        <v/>
      </c>
      <c r="AI936">
        <f>TODAY()</f>
        <v>46298</v>
      </c>
    </row>
    <row r="937">
      <c r="C937" t="str">
        <f t="array" ref="C937">XLOOKUP(B937,'EMP LIST '!$B$2:$B$121,'EMP LIST '!$E$2:$E$121,)</f>
        <v/>
      </c>
      <c r="D937" t="str">
        <f t="array" ref="D937">XLOOKUP($B937,'EMP LIST '!$B$2:$B$121,'EMP LIST '!$F$2:$F$121,)</f>
        <v/>
      </c>
      <c r="E937" t="str">
        <f t="array" ref="E937">XLOOKUP($B937,'EMP LIST '!$B$2:$B$121,'EMP LIST '!$I$2:$I$121,)</f>
        <v/>
      </c>
      <c r="H937">
        <f>AI937-J937</f>
        <v>46298</v>
      </c>
      <c r="I937" t="str">
        <f t="array" ref="I937">XLOOKUP($B937,'EMP LIST '!$B$2:$B$121,'EMP LIST '!$H$2:$H$121,)</f>
        <v/>
      </c>
      <c r="AI937">
        <f>TODAY()</f>
        <v>46298</v>
      </c>
    </row>
    <row r="938">
      <c r="C938" t="str">
        <f t="array" ref="C938">XLOOKUP(B938,'EMP LIST '!$B$2:$B$121,'EMP LIST '!$E$2:$E$121,)</f>
        <v/>
      </c>
      <c r="D938" t="str">
        <f t="array" ref="D938">XLOOKUP($B938,'EMP LIST '!$B$2:$B$121,'EMP LIST '!$F$2:$F$121,)</f>
        <v/>
      </c>
      <c r="E938" t="str">
        <f t="array" ref="E938">XLOOKUP($B938,'EMP LIST '!$B$2:$B$121,'EMP LIST '!$I$2:$I$121,)</f>
        <v/>
      </c>
      <c r="H938">
        <f>AI938-J938</f>
        <v>46298</v>
      </c>
      <c r="I938" t="str">
        <f t="array" ref="I938">XLOOKUP($B938,'EMP LIST '!$B$2:$B$121,'EMP LIST '!$H$2:$H$121,)</f>
        <v/>
      </c>
      <c r="AI938">
        <f>TODAY()</f>
        <v>46298</v>
      </c>
    </row>
    <row r="939">
      <c r="C939" t="str">
        <f t="array" ref="C939">XLOOKUP(B939,'EMP LIST '!$B$2:$B$121,'EMP LIST '!$E$2:$E$121,)</f>
        <v/>
      </c>
      <c r="D939" t="str">
        <f t="array" ref="D939">XLOOKUP($B939,'EMP LIST '!$B$2:$B$121,'EMP LIST '!$F$2:$F$121,)</f>
        <v/>
      </c>
      <c r="E939" t="str">
        <f t="array" ref="E939">XLOOKUP($B939,'EMP LIST '!$B$2:$B$121,'EMP LIST '!$I$2:$I$121,)</f>
        <v/>
      </c>
      <c r="H939">
        <f>AI939-J939</f>
        <v>46298</v>
      </c>
      <c r="I939" t="str">
        <f t="array" ref="I939">XLOOKUP($B939,'EMP LIST '!$B$2:$B$121,'EMP LIST '!$H$2:$H$121,)</f>
        <v/>
      </c>
      <c r="AI939">
        <f>TODAY()</f>
        <v>46298</v>
      </c>
    </row>
    <row r="940">
      <c r="C940" t="str">
        <f t="array" ref="C940">XLOOKUP(B940,'EMP LIST '!$B$2:$B$121,'EMP LIST '!$E$2:$E$121,)</f>
        <v/>
      </c>
      <c r="D940" t="str">
        <f t="array" ref="D940">XLOOKUP($B940,'EMP LIST '!$B$2:$B$121,'EMP LIST '!$F$2:$F$121,)</f>
        <v/>
      </c>
      <c r="E940" t="str">
        <f t="array" ref="E940">XLOOKUP($B940,'EMP LIST '!$B$2:$B$121,'EMP LIST '!$I$2:$I$121,)</f>
        <v/>
      </c>
      <c r="H940">
        <f>AI940-J940</f>
        <v>46298</v>
      </c>
      <c r="I940" t="str">
        <f t="array" ref="I940">XLOOKUP($B940,'EMP LIST '!$B$2:$B$121,'EMP LIST '!$H$2:$H$121,)</f>
        <v/>
      </c>
      <c r="AI940">
        <f>TODAY()</f>
        <v>46298</v>
      </c>
    </row>
    <row r="941">
      <c r="C941" t="str">
        <f t="array" ref="C941">XLOOKUP(B941,'EMP LIST '!$B$2:$B$121,'EMP LIST '!$E$2:$E$121,)</f>
        <v/>
      </c>
      <c r="D941" t="str">
        <f t="array" ref="D941">XLOOKUP($B941,'EMP LIST '!$B$2:$B$121,'EMP LIST '!$F$2:$F$121,)</f>
        <v/>
      </c>
      <c r="E941" t="str">
        <f t="array" ref="E941">XLOOKUP($B941,'EMP LIST '!$B$2:$B$121,'EMP LIST '!$I$2:$I$121,)</f>
        <v/>
      </c>
      <c r="H941">
        <f>AI941-J941</f>
        <v>46298</v>
      </c>
      <c r="I941" t="str">
        <f t="array" ref="I941">XLOOKUP($B941,'EMP LIST '!$B$2:$B$121,'EMP LIST '!$H$2:$H$121,)</f>
        <v/>
      </c>
      <c r="AI941">
        <f>TODAY()</f>
        <v>46298</v>
      </c>
    </row>
    <row r="942">
      <c r="C942" t="str">
        <f t="array" ref="C942">XLOOKUP(B942,'EMP LIST '!$B$2:$B$121,'EMP LIST '!$E$2:$E$121,)</f>
        <v/>
      </c>
      <c r="D942" t="str">
        <f t="array" ref="D942">XLOOKUP($B942,'EMP LIST '!$B$2:$B$121,'EMP LIST '!$F$2:$F$121,)</f>
        <v/>
      </c>
      <c r="E942" t="str">
        <f t="array" ref="E942">XLOOKUP($B942,'EMP LIST '!$B$2:$B$121,'EMP LIST '!$I$2:$I$121,)</f>
        <v/>
      </c>
      <c r="H942">
        <f>AI942-J942</f>
        <v>46298</v>
      </c>
      <c r="I942" t="str">
        <f t="array" ref="I942">XLOOKUP($B942,'EMP LIST '!$B$2:$B$121,'EMP LIST '!$H$2:$H$121,)</f>
        <v/>
      </c>
      <c r="AI942">
        <f>TODAY()</f>
        <v>46298</v>
      </c>
    </row>
    <row r="943">
      <c r="C943" t="str">
        <f t="array" ref="C943">XLOOKUP(B943,'EMP LIST '!$B$2:$B$121,'EMP LIST '!$E$2:$E$121,)</f>
        <v/>
      </c>
      <c r="D943" t="str">
        <f t="array" ref="D943">XLOOKUP($B943,'EMP LIST '!$B$2:$B$121,'EMP LIST '!$F$2:$F$121,)</f>
        <v/>
      </c>
      <c r="E943" t="str">
        <f t="array" ref="E943">XLOOKUP($B943,'EMP LIST '!$B$2:$B$121,'EMP LIST '!$I$2:$I$121,)</f>
        <v/>
      </c>
      <c r="H943">
        <f>AI943-J943</f>
        <v>46298</v>
      </c>
      <c r="I943" t="str">
        <f t="array" ref="I943">XLOOKUP($B943,'EMP LIST '!$B$2:$B$121,'EMP LIST '!$H$2:$H$121,)</f>
        <v/>
      </c>
      <c r="AI943">
        <f>TODAY()</f>
        <v>46298</v>
      </c>
    </row>
    <row r="944">
      <c r="C944" t="str">
        <f t="array" ref="C944">XLOOKUP(B944,'EMP LIST '!$B$2:$B$121,'EMP LIST '!$E$2:$E$121,)</f>
        <v/>
      </c>
      <c r="D944" t="str">
        <f t="array" ref="D944">XLOOKUP($B944,'EMP LIST '!$B$2:$B$121,'EMP LIST '!$F$2:$F$121,)</f>
        <v/>
      </c>
      <c r="E944" t="str">
        <f t="array" ref="E944">XLOOKUP($B944,'EMP LIST '!$B$2:$B$121,'EMP LIST '!$I$2:$I$121,)</f>
        <v/>
      </c>
      <c r="H944">
        <f>AI944-J944</f>
        <v>46298</v>
      </c>
      <c r="I944" t="str">
        <f t="array" ref="I944">XLOOKUP($B944,'EMP LIST '!$B$2:$B$121,'EMP LIST '!$H$2:$H$121,)</f>
        <v/>
      </c>
      <c r="AI944">
        <f>TODAY()</f>
        <v>46298</v>
      </c>
    </row>
    <row r="945">
      <c r="C945" t="str">
        <f t="array" ref="C945">XLOOKUP(B945,'EMP LIST '!$B$2:$B$121,'EMP LIST '!$E$2:$E$121,)</f>
        <v/>
      </c>
      <c r="D945" t="str">
        <f t="array" ref="D945">XLOOKUP($B945,'EMP LIST '!$B$2:$B$121,'EMP LIST '!$F$2:$F$121,)</f>
        <v/>
      </c>
      <c r="E945" t="str">
        <f t="array" ref="E945">XLOOKUP($B945,'EMP LIST '!$B$2:$B$121,'EMP LIST '!$I$2:$I$121,)</f>
        <v/>
      </c>
      <c r="H945">
        <f>AI945-J945</f>
        <v>46298</v>
      </c>
      <c r="I945" t="str">
        <f t="array" ref="I945">XLOOKUP($B945,'EMP LIST '!$B$2:$B$121,'EMP LIST '!$H$2:$H$121,)</f>
        <v/>
      </c>
      <c r="AI945">
        <f>TODAY()</f>
        <v>46298</v>
      </c>
    </row>
    <row r="946">
      <c r="C946" t="str">
        <f t="array" ref="C946">XLOOKUP(B946,'EMP LIST '!$B$2:$B$121,'EMP LIST '!$E$2:$E$121,)</f>
        <v/>
      </c>
      <c r="D946" t="str">
        <f t="array" ref="D946">XLOOKUP($B946,'EMP LIST '!$B$2:$B$121,'EMP LIST '!$F$2:$F$121,)</f>
        <v/>
      </c>
      <c r="E946" t="str">
        <f t="array" ref="E946">XLOOKUP($B946,'EMP LIST '!$B$2:$B$121,'EMP LIST '!$I$2:$I$121,)</f>
        <v/>
      </c>
      <c r="H946">
        <f>AI946-J946</f>
        <v>46298</v>
      </c>
      <c r="I946" t="str">
        <f t="array" ref="I946">XLOOKUP($B946,'EMP LIST '!$B$2:$B$121,'EMP LIST '!$H$2:$H$121,)</f>
        <v/>
      </c>
      <c r="AI946">
        <f>TODAY()</f>
        <v>46298</v>
      </c>
    </row>
    <row r="947">
      <c r="C947" t="str">
        <f t="array" ref="C947">XLOOKUP(B947,'EMP LIST '!$B$2:$B$121,'EMP LIST '!$E$2:$E$121,)</f>
        <v/>
      </c>
      <c r="D947" t="str">
        <f t="array" ref="D947">XLOOKUP($B947,'EMP LIST '!$B$2:$B$121,'EMP LIST '!$F$2:$F$121,)</f>
        <v/>
      </c>
      <c r="E947" t="str">
        <f t="array" ref="E947">XLOOKUP($B947,'EMP LIST '!$B$2:$B$121,'EMP LIST '!$I$2:$I$121,)</f>
        <v/>
      </c>
      <c r="H947">
        <f>AI947-J947</f>
        <v>46298</v>
      </c>
      <c r="I947" t="str">
        <f t="array" ref="I947">XLOOKUP($B947,'EMP LIST '!$B$2:$B$121,'EMP LIST '!$H$2:$H$121,)</f>
        <v/>
      </c>
      <c r="AI947">
        <f>TODAY()</f>
        <v>46298</v>
      </c>
    </row>
    <row r="948">
      <c r="C948" t="str">
        <f t="array" ref="C948">XLOOKUP(B948,'EMP LIST '!$B$2:$B$121,'EMP LIST '!$E$2:$E$121,)</f>
        <v/>
      </c>
      <c r="D948" t="str">
        <f t="array" ref="D948">XLOOKUP($B948,'EMP LIST '!$B$2:$B$121,'EMP LIST '!$F$2:$F$121,)</f>
        <v/>
      </c>
      <c r="E948" t="str">
        <f t="array" ref="E948">XLOOKUP($B948,'EMP LIST '!$B$2:$B$121,'EMP LIST '!$I$2:$I$121,)</f>
        <v/>
      </c>
      <c r="H948">
        <f>AI948-J948</f>
        <v>46298</v>
      </c>
      <c r="I948" t="str">
        <f t="array" ref="I948">XLOOKUP($B948,'EMP LIST '!$B$2:$B$121,'EMP LIST '!$H$2:$H$121,)</f>
        <v/>
      </c>
      <c r="AI948">
        <f>TODAY()</f>
        <v>46298</v>
      </c>
    </row>
    <row r="949">
      <c r="C949" t="str">
        <f t="array" ref="C949">XLOOKUP(B949,'EMP LIST '!$B$2:$B$121,'EMP LIST '!$E$2:$E$121,)</f>
        <v/>
      </c>
      <c r="D949" t="str">
        <f t="array" ref="D949">XLOOKUP($B949,'EMP LIST '!$B$2:$B$121,'EMP LIST '!$F$2:$F$121,)</f>
        <v/>
      </c>
      <c r="E949" t="str">
        <f t="array" ref="E949">XLOOKUP($B949,'EMP LIST '!$B$2:$B$121,'EMP LIST '!$I$2:$I$121,)</f>
        <v/>
      </c>
      <c r="H949">
        <f>AI949-J949</f>
        <v>46298</v>
      </c>
      <c r="I949" t="str">
        <f t="array" ref="I949">XLOOKUP($B949,'EMP LIST '!$B$2:$B$121,'EMP LIST '!$H$2:$H$121,)</f>
        <v/>
      </c>
      <c r="AI949">
        <f>TODAY()</f>
        <v>46298</v>
      </c>
    </row>
    <row r="950">
      <c r="C950" t="str">
        <f t="array" ref="C950">XLOOKUP(B950,'EMP LIST '!$B$2:$B$121,'EMP LIST '!$E$2:$E$121,)</f>
        <v/>
      </c>
      <c r="D950" t="str">
        <f t="array" ref="D950">XLOOKUP($B950,'EMP LIST '!$B$2:$B$121,'EMP LIST '!$F$2:$F$121,)</f>
        <v/>
      </c>
      <c r="E950" t="str">
        <f t="array" ref="E950">XLOOKUP($B950,'EMP LIST '!$B$2:$B$121,'EMP LIST '!$I$2:$I$121,)</f>
        <v/>
      </c>
      <c r="H950">
        <f>AI950-J950</f>
        <v>46298</v>
      </c>
      <c r="I950" t="str">
        <f t="array" ref="I950">XLOOKUP($B950,'EMP LIST '!$B$2:$B$121,'EMP LIST '!$H$2:$H$121,)</f>
        <v/>
      </c>
      <c r="AI950">
        <f>TODAY()</f>
        <v>46298</v>
      </c>
    </row>
    <row r="951">
      <c r="C951" t="str">
        <f t="array" ref="C951">XLOOKUP(B951,'EMP LIST '!$B$2:$B$121,'EMP LIST '!$E$2:$E$121,)</f>
        <v/>
      </c>
      <c r="D951" t="str">
        <f t="array" ref="D951">XLOOKUP($B951,'EMP LIST '!$B$2:$B$121,'EMP LIST '!$F$2:$F$121,)</f>
        <v/>
      </c>
      <c r="E951" t="str">
        <f t="array" ref="E951">XLOOKUP($B951,'EMP LIST '!$B$2:$B$121,'EMP LIST '!$I$2:$I$121,)</f>
        <v/>
      </c>
      <c r="H951">
        <f>AI951-J951</f>
        <v>46298</v>
      </c>
      <c r="I951" t="str">
        <f t="array" ref="I951">XLOOKUP($B951,'EMP LIST '!$B$2:$B$121,'EMP LIST '!$H$2:$H$121,)</f>
        <v/>
      </c>
      <c r="AI951">
        <f>TODAY()</f>
        <v>46298</v>
      </c>
    </row>
    <row r="952">
      <c r="C952" t="str">
        <f t="array" ref="C952">XLOOKUP(B952,'EMP LIST '!$B$2:$B$121,'EMP LIST '!$E$2:$E$121,)</f>
        <v/>
      </c>
      <c r="D952" t="str">
        <f t="array" ref="D952">XLOOKUP($B952,'EMP LIST '!$B$2:$B$121,'EMP LIST '!$F$2:$F$121,)</f>
        <v/>
      </c>
      <c r="E952" t="str">
        <f t="array" ref="E952">XLOOKUP($B952,'EMP LIST '!$B$2:$B$121,'EMP LIST '!$I$2:$I$121,)</f>
        <v/>
      </c>
      <c r="H952">
        <f>AI952-J952</f>
        <v>46298</v>
      </c>
      <c r="I952" t="str">
        <f t="array" ref="I952">XLOOKUP($B952,'EMP LIST '!$B$2:$B$121,'EMP LIST '!$H$2:$H$121,)</f>
        <v/>
      </c>
      <c r="AI952">
        <f>TODAY()</f>
        <v>46298</v>
      </c>
    </row>
    <row r="953">
      <c r="C953" t="str">
        <f t="array" ref="C953">XLOOKUP(B953,'EMP LIST '!$B$2:$B$121,'EMP LIST '!$E$2:$E$121,)</f>
        <v/>
      </c>
      <c r="D953" t="str">
        <f t="array" ref="D953">XLOOKUP($B953,'EMP LIST '!$B$2:$B$121,'EMP LIST '!$F$2:$F$121,)</f>
        <v/>
      </c>
      <c r="E953" t="str">
        <f t="array" ref="E953">XLOOKUP($B953,'EMP LIST '!$B$2:$B$121,'EMP LIST '!$I$2:$I$121,)</f>
        <v/>
      </c>
      <c r="H953">
        <f>AI953-J953</f>
        <v>46298</v>
      </c>
      <c r="I953" t="str">
        <f t="array" ref="I953">XLOOKUP($B953,'EMP LIST '!$B$2:$B$121,'EMP LIST '!$H$2:$H$121,)</f>
        <v/>
      </c>
      <c r="AI953">
        <f>TODAY()</f>
        <v>46298</v>
      </c>
    </row>
    <row r="954">
      <c r="C954" t="str">
        <f t="array" ref="C954">XLOOKUP(B954,'EMP LIST '!$B$2:$B$121,'EMP LIST '!$E$2:$E$121,)</f>
        <v/>
      </c>
      <c r="D954" t="str">
        <f t="array" ref="D954">XLOOKUP($B954,'EMP LIST '!$B$2:$B$121,'EMP LIST '!$F$2:$F$121,)</f>
        <v/>
      </c>
      <c r="E954" t="str">
        <f t="array" ref="E954">XLOOKUP($B954,'EMP LIST '!$B$2:$B$121,'EMP LIST '!$I$2:$I$121,)</f>
        <v/>
      </c>
      <c r="H954">
        <f>AI954-J954</f>
        <v>46298</v>
      </c>
      <c r="I954" t="str">
        <f t="array" ref="I954">XLOOKUP($B954,'EMP LIST '!$B$2:$B$121,'EMP LIST '!$H$2:$H$121,)</f>
        <v/>
      </c>
      <c r="AI954">
        <f>TODAY()</f>
        <v>46298</v>
      </c>
    </row>
    <row r="955">
      <c r="C955" t="str">
        <f t="array" ref="C955">XLOOKUP(B955,'EMP LIST '!$B$2:$B$121,'EMP LIST '!$E$2:$E$121,)</f>
        <v/>
      </c>
      <c r="D955" t="str">
        <f t="array" ref="D955">XLOOKUP($B955,'EMP LIST '!$B$2:$B$121,'EMP LIST '!$F$2:$F$121,)</f>
        <v/>
      </c>
      <c r="E955" t="str">
        <f t="array" ref="E955">XLOOKUP($B955,'EMP LIST '!$B$2:$B$121,'EMP LIST '!$I$2:$I$121,)</f>
        <v/>
      </c>
      <c r="H955">
        <f>AI955-J955</f>
        <v>46298</v>
      </c>
      <c r="I955" t="str">
        <f t="array" ref="I955">XLOOKUP($B955,'EMP LIST '!$B$2:$B$121,'EMP LIST '!$H$2:$H$121,)</f>
        <v/>
      </c>
      <c r="AI955">
        <f>TODAY()</f>
        <v>46298</v>
      </c>
    </row>
    <row r="956">
      <c r="C956" t="str">
        <f t="array" ref="C956">XLOOKUP(B956,'EMP LIST '!$B$2:$B$121,'EMP LIST '!$E$2:$E$121,)</f>
        <v/>
      </c>
      <c r="D956" t="str">
        <f t="array" ref="D956">XLOOKUP($B956,'EMP LIST '!$B$2:$B$121,'EMP LIST '!$F$2:$F$121,)</f>
        <v/>
      </c>
      <c r="E956" t="str">
        <f t="array" ref="E956">XLOOKUP($B956,'EMP LIST '!$B$2:$B$121,'EMP LIST '!$I$2:$I$121,)</f>
        <v/>
      </c>
      <c r="H956">
        <f>AI956-J956</f>
        <v>46298</v>
      </c>
      <c r="I956" t="str">
        <f t="array" ref="I956">XLOOKUP($B956,'EMP LIST '!$B$2:$B$121,'EMP LIST '!$H$2:$H$121,)</f>
        <v/>
      </c>
      <c r="AI956">
        <f>TODAY()</f>
        <v>46298</v>
      </c>
    </row>
    <row r="957">
      <c r="C957" t="str">
        <f t="array" ref="C957">XLOOKUP(B957,'EMP LIST '!$B$2:$B$121,'EMP LIST '!$E$2:$E$121,)</f>
        <v/>
      </c>
      <c r="D957" t="str">
        <f t="array" ref="D957">XLOOKUP($B957,'EMP LIST '!$B$2:$B$121,'EMP LIST '!$F$2:$F$121,)</f>
        <v/>
      </c>
      <c r="E957" t="str">
        <f t="array" ref="E957">XLOOKUP($B957,'EMP LIST '!$B$2:$B$121,'EMP LIST '!$I$2:$I$121,)</f>
        <v/>
      </c>
      <c r="H957">
        <f>AI957-J957</f>
        <v>46298</v>
      </c>
      <c r="I957" t="str">
        <f t="array" ref="I957">XLOOKUP($B957,'EMP LIST '!$B$2:$B$121,'EMP LIST '!$H$2:$H$121,)</f>
        <v/>
      </c>
      <c r="AI957">
        <f>TODAY()</f>
        <v>46298</v>
      </c>
    </row>
    <row r="958">
      <c r="C958" t="str">
        <f t="array" ref="C958">XLOOKUP(B958,'EMP LIST '!$B$2:$B$121,'EMP LIST '!$E$2:$E$121,)</f>
        <v/>
      </c>
      <c r="D958" t="str">
        <f t="array" ref="D958">XLOOKUP($B958,'EMP LIST '!$B$2:$B$121,'EMP LIST '!$F$2:$F$121,)</f>
        <v/>
      </c>
      <c r="E958" t="str">
        <f t="array" ref="E958">XLOOKUP($B958,'EMP LIST '!$B$2:$B$121,'EMP LIST '!$I$2:$I$121,)</f>
        <v/>
      </c>
      <c r="H958">
        <f>AI958-J958</f>
        <v>46298</v>
      </c>
      <c r="I958" t="str">
        <f t="array" ref="I958">XLOOKUP($B958,'EMP LIST '!$B$2:$B$121,'EMP LIST '!$H$2:$H$121,)</f>
        <v/>
      </c>
      <c r="AI958">
        <f>TODAY()</f>
        <v>46298</v>
      </c>
    </row>
    <row r="959">
      <c r="C959" t="str">
        <f t="array" ref="C959">XLOOKUP(B959,'EMP LIST '!$B$2:$B$121,'EMP LIST '!$E$2:$E$121,)</f>
        <v/>
      </c>
      <c r="D959" t="str">
        <f t="array" ref="D959">XLOOKUP($B959,'EMP LIST '!$B$2:$B$121,'EMP LIST '!$F$2:$F$121,)</f>
        <v/>
      </c>
      <c r="E959" t="str">
        <f t="array" ref="E959">XLOOKUP($B959,'EMP LIST '!$B$2:$B$121,'EMP LIST '!$I$2:$I$121,)</f>
        <v/>
      </c>
      <c r="H959">
        <f>AI959-J959</f>
        <v>46298</v>
      </c>
      <c r="I959" t="str">
        <f t="array" ref="I959">XLOOKUP($B959,'EMP LIST '!$B$2:$B$121,'EMP LIST '!$H$2:$H$121,)</f>
        <v/>
      </c>
      <c r="AI959">
        <f>TODAY()</f>
        <v>46298</v>
      </c>
    </row>
    <row r="960">
      <c r="C960" t="str">
        <f t="array" ref="C960">XLOOKUP(B960,'EMP LIST '!$B$2:$B$121,'EMP LIST '!$E$2:$E$121,)</f>
        <v/>
      </c>
      <c r="D960" t="str">
        <f t="array" ref="D960">XLOOKUP($B960,'EMP LIST '!$B$2:$B$121,'EMP LIST '!$F$2:$F$121,)</f>
        <v/>
      </c>
      <c r="E960" t="str">
        <f t="array" ref="E960">XLOOKUP($B960,'EMP LIST '!$B$2:$B$121,'EMP LIST '!$I$2:$I$121,)</f>
        <v/>
      </c>
      <c r="H960">
        <f>AI960-J960</f>
        <v>46298</v>
      </c>
      <c r="I960" t="str">
        <f t="array" ref="I960">XLOOKUP($B960,'EMP LIST '!$B$2:$B$121,'EMP LIST '!$H$2:$H$121,)</f>
        <v/>
      </c>
      <c r="AI960">
        <f>TODAY()</f>
        <v>46298</v>
      </c>
    </row>
    <row r="961">
      <c r="C961" t="str">
        <f t="array" ref="C961">XLOOKUP(B961,'EMP LIST '!$B$2:$B$121,'EMP LIST '!$E$2:$E$121,)</f>
        <v/>
      </c>
      <c r="D961" t="str">
        <f t="array" ref="D961">XLOOKUP($B961,'EMP LIST '!$B$2:$B$121,'EMP LIST '!$F$2:$F$121,)</f>
        <v/>
      </c>
      <c r="E961" t="str">
        <f t="array" ref="E961">XLOOKUP($B961,'EMP LIST '!$B$2:$B$121,'EMP LIST '!$I$2:$I$121,)</f>
        <v/>
      </c>
      <c r="H961">
        <f>AI961-J961</f>
        <v>46298</v>
      </c>
      <c r="I961" t="str">
        <f t="array" ref="I961">XLOOKUP($B961,'EMP LIST '!$B$2:$B$121,'EMP LIST '!$H$2:$H$121,)</f>
        <v/>
      </c>
      <c r="AI961">
        <f>TODAY()</f>
        <v>46298</v>
      </c>
    </row>
    <row r="962">
      <c r="C962" t="str">
        <f t="array" ref="C962">XLOOKUP(B962,'EMP LIST '!$B$2:$B$121,'EMP LIST '!$E$2:$E$121,)</f>
        <v/>
      </c>
      <c r="D962" t="str">
        <f t="array" ref="D962">XLOOKUP($B962,'EMP LIST '!$B$2:$B$121,'EMP LIST '!$F$2:$F$121,)</f>
        <v/>
      </c>
      <c r="E962" t="str">
        <f t="array" ref="E962">XLOOKUP($B962,'EMP LIST '!$B$2:$B$121,'EMP LIST '!$I$2:$I$121,)</f>
        <v/>
      </c>
      <c r="H962">
        <f>AI962-J962</f>
        <v>46298</v>
      </c>
      <c r="I962" t="str">
        <f t="array" ref="I962">XLOOKUP($B962,'EMP LIST '!$B$2:$B$121,'EMP LIST '!$H$2:$H$121,)</f>
        <v/>
      </c>
      <c r="AI962">
        <f>TODAY()</f>
        <v>46298</v>
      </c>
    </row>
    <row r="963">
      <c r="C963" t="str">
        <f t="array" ref="C963">XLOOKUP(B963,'EMP LIST '!$B$2:$B$121,'EMP LIST '!$E$2:$E$121,)</f>
        <v/>
      </c>
      <c r="D963" t="str">
        <f t="array" ref="D963">XLOOKUP($B963,'EMP LIST '!$B$2:$B$121,'EMP LIST '!$F$2:$F$121,)</f>
        <v/>
      </c>
      <c r="E963" t="str">
        <f t="array" ref="E963">XLOOKUP($B963,'EMP LIST '!$B$2:$B$121,'EMP LIST '!$I$2:$I$121,)</f>
        <v/>
      </c>
      <c r="H963">
        <f>AI963-J963</f>
        <v>46298</v>
      </c>
      <c r="I963" t="str">
        <f t="array" ref="I963">XLOOKUP($B963,'EMP LIST '!$B$2:$B$121,'EMP LIST '!$H$2:$H$121,)</f>
        <v/>
      </c>
      <c r="AI963">
        <f>TODAY()</f>
        <v>46298</v>
      </c>
    </row>
    <row r="964">
      <c r="C964" t="str">
        <f t="array" ref="C964">XLOOKUP(B964,'EMP LIST '!$B$2:$B$121,'EMP LIST '!$E$2:$E$121,)</f>
        <v/>
      </c>
      <c r="D964" t="str">
        <f t="array" ref="D964">XLOOKUP($B964,'EMP LIST '!$B$2:$B$121,'EMP LIST '!$F$2:$F$121,)</f>
        <v/>
      </c>
      <c r="E964" t="str">
        <f t="array" ref="E964">XLOOKUP($B964,'EMP LIST '!$B$2:$B$121,'EMP LIST '!$I$2:$I$121,)</f>
        <v/>
      </c>
      <c r="H964">
        <f>AI964-J964</f>
        <v>46298</v>
      </c>
      <c r="I964" t="str">
        <f t="array" ref="I964">XLOOKUP($B964,'EMP LIST '!$B$2:$B$121,'EMP LIST '!$H$2:$H$121,)</f>
        <v/>
      </c>
      <c r="AI964">
        <f>TODAY()</f>
        <v>46298</v>
      </c>
    </row>
    <row r="965">
      <c r="C965" t="str">
        <f t="array" ref="C965">XLOOKUP(B965,'EMP LIST '!$B$2:$B$121,'EMP LIST '!$E$2:$E$121,)</f>
        <v/>
      </c>
      <c r="D965" t="str">
        <f t="array" ref="D965">XLOOKUP($B965,'EMP LIST '!$B$2:$B$121,'EMP LIST '!$F$2:$F$121,)</f>
        <v/>
      </c>
      <c r="E965" t="str">
        <f t="array" ref="E965">XLOOKUP($B965,'EMP LIST '!$B$2:$B$121,'EMP LIST '!$I$2:$I$121,)</f>
        <v/>
      </c>
      <c r="H965">
        <f>AI965-J965</f>
        <v>46298</v>
      </c>
      <c r="I965" t="str">
        <f t="array" ref="I965">XLOOKUP($B965,'EMP LIST '!$B$2:$B$121,'EMP LIST '!$H$2:$H$121,)</f>
        <v/>
      </c>
      <c r="AI965">
        <f>TODAY()</f>
        <v>46298</v>
      </c>
    </row>
    <row r="966">
      <c r="C966" t="str">
        <f t="array" ref="C966">XLOOKUP(B966,'EMP LIST '!$B$2:$B$121,'EMP LIST '!$E$2:$E$121,)</f>
        <v/>
      </c>
      <c r="D966" t="str">
        <f t="array" ref="D966">XLOOKUP($B966,'EMP LIST '!$B$2:$B$121,'EMP LIST '!$F$2:$F$121,)</f>
        <v/>
      </c>
      <c r="E966" t="str">
        <f t="array" ref="E966">XLOOKUP($B966,'EMP LIST '!$B$2:$B$121,'EMP LIST '!$I$2:$I$121,)</f>
        <v/>
      </c>
      <c r="H966">
        <f>AI966-J966</f>
        <v>46298</v>
      </c>
      <c r="I966" t="str">
        <f t="array" ref="I966">XLOOKUP($B966,'EMP LIST '!$B$2:$B$121,'EMP LIST '!$H$2:$H$121,)</f>
        <v/>
      </c>
      <c r="AI966">
        <f>TODAY()</f>
        <v>46298</v>
      </c>
    </row>
    <row r="967">
      <c r="C967" t="str">
        <f t="array" ref="C967">XLOOKUP(B967,'EMP LIST '!$B$2:$B$121,'EMP LIST '!$E$2:$E$121,)</f>
        <v/>
      </c>
      <c r="D967" t="str">
        <f t="array" ref="D967">XLOOKUP($B967,'EMP LIST '!$B$2:$B$121,'EMP LIST '!$F$2:$F$121,)</f>
        <v/>
      </c>
      <c r="E967" t="str">
        <f t="array" ref="E967">XLOOKUP($B967,'EMP LIST '!$B$2:$B$121,'EMP LIST '!$I$2:$I$121,)</f>
        <v/>
      </c>
      <c r="H967">
        <f>AI967-J967</f>
        <v>46298</v>
      </c>
      <c r="I967" t="str">
        <f t="array" ref="I967">XLOOKUP($B967,'EMP LIST '!$B$2:$B$121,'EMP LIST '!$H$2:$H$121,)</f>
        <v/>
      </c>
      <c r="AI967">
        <f>TODAY()</f>
        <v>46298</v>
      </c>
    </row>
    <row r="968">
      <c r="C968" t="str">
        <f t="array" ref="C968">XLOOKUP(B968,'EMP LIST '!$B$2:$B$121,'EMP LIST '!$E$2:$E$121,)</f>
        <v/>
      </c>
      <c r="D968" t="str">
        <f t="array" ref="D968">XLOOKUP($B968,'EMP LIST '!$B$2:$B$121,'EMP LIST '!$F$2:$F$121,)</f>
        <v/>
      </c>
      <c r="E968" t="str">
        <f t="array" ref="E968">XLOOKUP($B968,'EMP LIST '!$B$2:$B$121,'EMP LIST '!$I$2:$I$121,)</f>
        <v/>
      </c>
      <c r="H968">
        <f>AI968-J968</f>
        <v>46298</v>
      </c>
      <c r="I968" t="str">
        <f t="array" ref="I968">XLOOKUP($B968,'EMP LIST '!$B$2:$B$121,'EMP LIST '!$H$2:$H$121,)</f>
        <v/>
      </c>
      <c r="AI968">
        <f>TODAY()</f>
        <v>46298</v>
      </c>
    </row>
    <row r="969">
      <c r="C969" t="str">
        <f t="array" ref="C969">XLOOKUP(B969,'EMP LIST '!$B$2:$B$121,'EMP LIST '!$E$2:$E$121,)</f>
        <v/>
      </c>
      <c r="D969" t="str">
        <f t="array" ref="D969">XLOOKUP($B969,'EMP LIST '!$B$2:$B$121,'EMP LIST '!$F$2:$F$121,)</f>
        <v/>
      </c>
      <c r="E969" t="str">
        <f t="array" ref="E969">XLOOKUP($B969,'EMP LIST '!$B$2:$B$121,'EMP LIST '!$I$2:$I$121,)</f>
        <v/>
      </c>
      <c r="H969">
        <f>AI969-J969</f>
        <v>46298</v>
      </c>
      <c r="I969" t="str">
        <f t="array" ref="I969">XLOOKUP($B969,'EMP LIST '!$B$2:$B$121,'EMP LIST '!$H$2:$H$121,)</f>
        <v/>
      </c>
      <c r="AI969">
        <f>TODAY()</f>
        <v>46298</v>
      </c>
    </row>
    <row r="970">
      <c r="C970" t="str">
        <f t="array" ref="C970">XLOOKUP(B970,'EMP LIST '!$B$2:$B$121,'EMP LIST '!$E$2:$E$121,)</f>
        <v/>
      </c>
      <c r="D970" t="str">
        <f t="array" ref="D970">XLOOKUP($B970,'EMP LIST '!$B$2:$B$121,'EMP LIST '!$F$2:$F$121,)</f>
        <v/>
      </c>
      <c r="E970" t="str">
        <f t="array" ref="E970">XLOOKUP($B970,'EMP LIST '!$B$2:$B$121,'EMP LIST '!$I$2:$I$121,)</f>
        <v/>
      </c>
      <c r="H970">
        <f>AI970-J970</f>
        <v>46298</v>
      </c>
      <c r="I970" t="str">
        <f t="array" ref="I970">XLOOKUP($B970,'EMP LIST '!$B$2:$B$121,'EMP LIST '!$H$2:$H$121,)</f>
        <v/>
      </c>
      <c r="AI970">
        <f>TODAY()</f>
        <v>46298</v>
      </c>
    </row>
    <row r="971">
      <c r="C971" t="str">
        <f t="array" ref="C971">XLOOKUP(B971,'EMP LIST '!$B$2:$B$121,'EMP LIST '!$E$2:$E$121,)</f>
        <v/>
      </c>
      <c r="D971" t="str">
        <f t="array" ref="D971">XLOOKUP($B971,'EMP LIST '!$B$2:$B$121,'EMP LIST '!$F$2:$F$121,)</f>
        <v/>
      </c>
      <c r="E971" t="str">
        <f t="array" ref="E971">XLOOKUP($B971,'EMP LIST '!$B$2:$B$121,'EMP LIST '!$I$2:$I$121,)</f>
        <v/>
      </c>
      <c r="H971">
        <f>AI971-J971</f>
        <v>46298</v>
      </c>
      <c r="I971" t="str">
        <f t="array" ref="I971">XLOOKUP($B971,'EMP LIST '!$B$2:$B$121,'EMP LIST '!$H$2:$H$121,)</f>
        <v/>
      </c>
      <c r="AI971">
        <f>TODAY()</f>
        <v>46298</v>
      </c>
    </row>
    <row r="972">
      <c r="C972" t="str">
        <f t="array" ref="C972">XLOOKUP(B972,'EMP LIST '!$B$2:$B$121,'EMP LIST '!$E$2:$E$121,)</f>
        <v/>
      </c>
      <c r="D972" t="str">
        <f t="array" ref="D972">XLOOKUP($B972,'EMP LIST '!$B$2:$B$121,'EMP LIST '!$F$2:$F$121,)</f>
        <v/>
      </c>
      <c r="E972" t="str">
        <f t="array" ref="E972">XLOOKUP($B972,'EMP LIST '!$B$2:$B$121,'EMP LIST '!$I$2:$I$121,)</f>
        <v/>
      </c>
      <c r="H972">
        <f>AI972-J972</f>
        <v>46298</v>
      </c>
      <c r="I972" t="str">
        <f t="array" ref="I972">XLOOKUP($B972,'EMP LIST '!$B$2:$B$121,'EMP LIST '!$H$2:$H$121,)</f>
        <v/>
      </c>
      <c r="AI972">
        <f>TODAY()</f>
        <v>46298</v>
      </c>
    </row>
    <row r="973">
      <c r="C973" t="str">
        <f t="array" ref="C973">XLOOKUP(B973,'EMP LIST '!$B$2:$B$121,'EMP LIST '!$E$2:$E$121,)</f>
        <v/>
      </c>
      <c r="D973" t="str">
        <f t="array" ref="D973">XLOOKUP($B973,'EMP LIST '!$B$2:$B$121,'EMP LIST '!$F$2:$F$121,)</f>
        <v/>
      </c>
      <c r="E973" t="str">
        <f t="array" ref="E973">XLOOKUP($B973,'EMP LIST '!$B$2:$B$121,'EMP LIST '!$I$2:$I$121,)</f>
        <v/>
      </c>
      <c r="H973">
        <f>AI973-J973</f>
        <v>46298</v>
      </c>
      <c r="I973" t="str">
        <f t="array" ref="I973">XLOOKUP($B973,'EMP LIST '!$B$2:$B$121,'EMP LIST '!$H$2:$H$121,)</f>
        <v/>
      </c>
      <c r="AI973">
        <f>TODAY()</f>
        <v>46298</v>
      </c>
    </row>
    <row r="974">
      <c r="C974" t="str">
        <f t="array" ref="C974">XLOOKUP(B974,'EMP LIST '!$B$2:$B$121,'EMP LIST '!$E$2:$E$121,)</f>
        <v/>
      </c>
      <c r="D974" t="str">
        <f t="array" ref="D974">XLOOKUP($B974,'EMP LIST '!$B$2:$B$121,'EMP LIST '!$F$2:$F$121,)</f>
        <v/>
      </c>
      <c r="E974" t="str">
        <f t="array" ref="E974">XLOOKUP($B974,'EMP LIST '!$B$2:$B$121,'EMP LIST '!$I$2:$I$121,)</f>
        <v/>
      </c>
      <c r="H974">
        <f>AI974-J974</f>
        <v>46298</v>
      </c>
      <c r="I974" t="str">
        <f t="array" ref="I974">XLOOKUP($B974,'EMP LIST '!$B$2:$B$121,'EMP LIST '!$H$2:$H$121,)</f>
        <v/>
      </c>
      <c r="AI974">
        <f>TODAY()</f>
        <v>46298</v>
      </c>
    </row>
    <row r="975">
      <c r="C975" t="str">
        <f t="array" ref="C975">XLOOKUP(B975,'EMP LIST '!$B$2:$B$121,'EMP LIST '!$E$2:$E$121,)</f>
        <v/>
      </c>
      <c r="D975" t="str">
        <f t="array" ref="D975">XLOOKUP($B975,'EMP LIST '!$B$2:$B$121,'EMP LIST '!$F$2:$F$121,)</f>
        <v/>
      </c>
      <c r="E975" t="str">
        <f t="array" ref="E975">XLOOKUP($B975,'EMP LIST '!$B$2:$B$121,'EMP LIST '!$I$2:$I$121,)</f>
        <v/>
      </c>
      <c r="H975">
        <f>AI975-J975</f>
        <v>46298</v>
      </c>
      <c r="I975" t="str">
        <f t="array" ref="I975">XLOOKUP($B975,'EMP LIST '!$B$2:$B$121,'EMP LIST '!$H$2:$H$121,)</f>
        <v/>
      </c>
      <c r="AI975">
        <f>TODAY()</f>
        <v>46298</v>
      </c>
    </row>
    <row r="976">
      <c r="C976" t="str">
        <f t="array" ref="C976">XLOOKUP(B976,'EMP LIST '!$B$2:$B$121,'EMP LIST '!$E$2:$E$121,)</f>
        <v/>
      </c>
      <c r="D976" t="str">
        <f t="array" ref="D976">XLOOKUP($B976,'EMP LIST '!$B$2:$B$121,'EMP LIST '!$F$2:$F$121,)</f>
        <v/>
      </c>
      <c r="E976" t="str">
        <f t="array" ref="E976">XLOOKUP($B976,'EMP LIST '!$B$2:$B$121,'EMP LIST '!$I$2:$I$121,)</f>
        <v/>
      </c>
      <c r="H976">
        <f>AI976-J976</f>
        <v>46298</v>
      </c>
      <c r="I976" t="str">
        <f t="array" ref="I976">XLOOKUP($B976,'EMP LIST '!$B$2:$B$121,'EMP LIST '!$H$2:$H$121,)</f>
        <v/>
      </c>
      <c r="AI976">
        <f>TODAY()</f>
        <v>46298</v>
      </c>
    </row>
    <row r="977">
      <c r="C977" t="str">
        <f t="array" ref="C977">XLOOKUP(B977,'EMP LIST '!$B$2:$B$121,'EMP LIST '!$E$2:$E$121,)</f>
        <v/>
      </c>
      <c r="D977" t="str">
        <f t="array" ref="D977">XLOOKUP($B977,'EMP LIST '!$B$2:$B$121,'EMP LIST '!$F$2:$F$121,)</f>
        <v/>
      </c>
      <c r="E977" t="str">
        <f t="array" ref="E977">XLOOKUP($B977,'EMP LIST '!$B$2:$B$121,'EMP LIST '!$I$2:$I$121,)</f>
        <v/>
      </c>
      <c r="H977">
        <f>AI977-J977</f>
        <v>46298</v>
      </c>
      <c r="I977" t="str">
        <f t="array" ref="I977">XLOOKUP($B977,'EMP LIST '!$B$2:$B$121,'EMP LIST '!$H$2:$H$121,)</f>
        <v/>
      </c>
      <c r="AI977">
        <f>TODAY()</f>
        <v>46298</v>
      </c>
    </row>
    <row r="978">
      <c r="C978" t="str">
        <f t="array" ref="C978">XLOOKUP(B978,'EMP LIST '!$B$2:$B$121,'EMP LIST '!$E$2:$E$121,)</f>
        <v/>
      </c>
      <c r="D978" t="str">
        <f t="array" ref="D978">XLOOKUP($B978,'EMP LIST '!$B$2:$B$121,'EMP LIST '!$F$2:$F$121,)</f>
        <v/>
      </c>
      <c r="E978" t="str">
        <f t="array" ref="E978">XLOOKUP($B978,'EMP LIST '!$B$2:$B$121,'EMP LIST '!$I$2:$I$121,)</f>
        <v/>
      </c>
      <c r="H978">
        <f>AI978-J978</f>
        <v>46298</v>
      </c>
      <c r="I978" t="str">
        <f t="array" ref="I978">XLOOKUP($B978,'EMP LIST '!$B$2:$B$121,'EMP LIST '!$H$2:$H$121,)</f>
        <v/>
      </c>
      <c r="AI978">
        <f>TODAY()</f>
        <v>46298</v>
      </c>
    </row>
    <row r="979">
      <c r="C979" t="str">
        <f t="array" ref="C979">XLOOKUP(B979,'EMP LIST '!$B$2:$B$121,'EMP LIST '!$E$2:$E$121,)</f>
        <v/>
      </c>
      <c r="D979" t="str">
        <f t="array" ref="D979">XLOOKUP($B979,'EMP LIST '!$B$2:$B$121,'EMP LIST '!$F$2:$F$121,)</f>
        <v/>
      </c>
      <c r="E979" t="str">
        <f t="array" ref="E979">XLOOKUP($B979,'EMP LIST '!$B$2:$B$121,'EMP LIST '!$I$2:$I$121,)</f>
        <v/>
      </c>
      <c r="H979">
        <f>AI979-J979</f>
        <v>46298</v>
      </c>
      <c r="I979" t="str">
        <f t="array" ref="I979">XLOOKUP($B979,'EMP LIST '!$B$2:$B$121,'EMP LIST '!$H$2:$H$121,)</f>
        <v/>
      </c>
      <c r="AI979">
        <f>TODAY()</f>
        <v>46298</v>
      </c>
    </row>
    <row r="980">
      <c r="C980" t="str">
        <f t="array" ref="C980">XLOOKUP(B980,'EMP LIST '!$B$2:$B$121,'EMP LIST '!$E$2:$E$121,)</f>
        <v/>
      </c>
      <c r="D980" t="str">
        <f t="array" ref="D980">XLOOKUP($B980,'EMP LIST '!$B$2:$B$121,'EMP LIST '!$F$2:$F$121,)</f>
        <v/>
      </c>
      <c r="E980" t="str">
        <f t="array" ref="E980">XLOOKUP($B980,'EMP LIST '!$B$2:$B$121,'EMP LIST '!$I$2:$I$121,)</f>
        <v/>
      </c>
      <c r="H980">
        <f>AI980-J980</f>
        <v>46298</v>
      </c>
      <c r="I980" t="str">
        <f t="array" ref="I980">XLOOKUP($B980,'EMP LIST '!$B$2:$B$121,'EMP LIST '!$H$2:$H$121,)</f>
        <v/>
      </c>
      <c r="AI980">
        <f>TODAY()</f>
        <v>46298</v>
      </c>
    </row>
    <row r="981">
      <c r="C981" t="str">
        <f t="array" ref="C981">XLOOKUP(B981,'EMP LIST '!$B$2:$B$121,'EMP LIST '!$E$2:$E$121,)</f>
        <v/>
      </c>
      <c r="D981" t="str">
        <f t="array" ref="D981">XLOOKUP($B981,'EMP LIST '!$B$2:$B$121,'EMP LIST '!$F$2:$F$121,)</f>
        <v/>
      </c>
      <c r="E981" t="str">
        <f t="array" ref="E981">XLOOKUP($B981,'EMP LIST '!$B$2:$B$121,'EMP LIST '!$I$2:$I$121,)</f>
        <v/>
      </c>
      <c r="H981">
        <f>AI981-J981</f>
        <v>46298</v>
      </c>
      <c r="I981" t="str">
        <f t="array" ref="I981">XLOOKUP($B981,'EMP LIST '!$B$2:$B$121,'EMP LIST '!$H$2:$H$121,)</f>
        <v/>
      </c>
      <c r="AI981">
        <f>TODAY()</f>
        <v>46298</v>
      </c>
    </row>
    <row r="982">
      <c r="C982" t="str">
        <f t="array" ref="C982">XLOOKUP(B982,'EMP LIST '!$B$2:$B$121,'EMP LIST '!$E$2:$E$121,)</f>
        <v/>
      </c>
      <c r="D982" t="str">
        <f t="array" ref="D982">XLOOKUP($B982,'EMP LIST '!$B$2:$B$121,'EMP LIST '!$F$2:$F$121,)</f>
        <v/>
      </c>
      <c r="E982" t="str">
        <f t="array" ref="E982">XLOOKUP($B982,'EMP LIST '!$B$2:$B$121,'EMP LIST '!$I$2:$I$121,)</f>
        <v/>
      </c>
      <c r="H982">
        <f>AI982-J982</f>
        <v>46298</v>
      </c>
      <c r="I982" t="str">
        <f t="array" ref="I982">XLOOKUP($B982,'EMP LIST '!$B$2:$B$121,'EMP LIST '!$H$2:$H$121,)</f>
        <v/>
      </c>
      <c r="AI982">
        <f>TODAY()</f>
        <v>46298</v>
      </c>
    </row>
    <row r="983">
      <c r="C983" t="str">
        <f t="array" ref="C983">XLOOKUP(B983,'EMP LIST '!$B$2:$B$121,'EMP LIST '!$E$2:$E$121,)</f>
        <v/>
      </c>
      <c r="D983" t="str">
        <f t="array" ref="D983">XLOOKUP($B983,'EMP LIST '!$B$2:$B$121,'EMP LIST '!$F$2:$F$121,)</f>
        <v/>
      </c>
      <c r="E983" t="str">
        <f t="array" ref="E983">XLOOKUP($B983,'EMP LIST '!$B$2:$B$121,'EMP LIST '!$I$2:$I$121,)</f>
        <v/>
      </c>
      <c r="H983">
        <f>AI983-J983</f>
        <v>46298</v>
      </c>
      <c r="I983" t="str">
        <f t="array" ref="I983">XLOOKUP($B983,'EMP LIST '!$B$2:$B$121,'EMP LIST '!$H$2:$H$121,)</f>
        <v/>
      </c>
      <c r="AI983">
        <f>TODAY()</f>
        <v>46298</v>
      </c>
    </row>
    <row r="984">
      <c r="C984" t="str">
        <f t="array" ref="C984">XLOOKUP(B984,'EMP LIST '!$B$2:$B$121,'EMP LIST '!$E$2:$E$121,)</f>
        <v/>
      </c>
      <c r="D984" t="str">
        <f t="array" ref="D984">XLOOKUP($B984,'EMP LIST '!$B$2:$B$121,'EMP LIST '!$F$2:$F$121,)</f>
        <v/>
      </c>
      <c r="E984" t="str">
        <f t="array" ref="E984">XLOOKUP($B984,'EMP LIST '!$B$2:$B$121,'EMP LIST '!$I$2:$I$121,)</f>
        <v/>
      </c>
      <c r="H984">
        <f>AI984-J984</f>
        <v>46298</v>
      </c>
      <c r="I984" t="str">
        <f t="array" ref="I984">XLOOKUP($B984,'EMP LIST '!$B$2:$B$121,'EMP LIST '!$H$2:$H$121,)</f>
        <v/>
      </c>
      <c r="AI984">
        <f>TODAY()</f>
        <v>46298</v>
      </c>
    </row>
    <row r="985">
      <c r="C985" t="str">
        <f t="array" ref="C985">XLOOKUP(B985,'EMP LIST '!$B$2:$B$121,'EMP LIST '!$E$2:$E$121,)</f>
        <v/>
      </c>
      <c r="D985" t="str">
        <f t="array" ref="D985">XLOOKUP($B985,'EMP LIST '!$B$2:$B$121,'EMP LIST '!$F$2:$F$121,)</f>
        <v/>
      </c>
      <c r="E985" t="str">
        <f t="array" ref="E985">XLOOKUP($B985,'EMP LIST '!$B$2:$B$121,'EMP LIST '!$I$2:$I$121,)</f>
        <v/>
      </c>
      <c r="H985">
        <f>AI985-J985</f>
        <v>0</v>
      </c>
      <c r="I985" t="str">
        <f t="array" ref="I985">XLOOKUP($B985,'EMP LIST '!$B$2:$B$121,'EMP LIST '!$H$2:$H$121,)</f>
        <v/>
      </c>
    </row>
  </sheetData>
  <autoFilter ref="$A$1:$AJ$985"/>
  <hyperlinks>
    <hyperlink ref="AC12" r:id="rId1"/>
    <hyperlink ref="AC13" r:id="rId2"/>
    <hyperlink ref="AC20" r:id="rId3"/>
    <hyperlink ref="AC22" r:id="rId4"/>
    <hyperlink ref="AC40" r:id="rId5"/>
    <hyperlink ref="AC44" r:id="rId6"/>
    <hyperlink ref="AC45" r:id="rId7"/>
    <hyperlink ref="AC53" r:id="rId8"/>
    <hyperlink ref="AC59" r:id="rId9"/>
    <hyperlink ref="AC60" r:id="rId10"/>
    <hyperlink ref="AC65" r:id="rId11"/>
    <hyperlink ref="AC68" r:id="rId12"/>
    <hyperlink ref="AC73" r:id="rId13"/>
    <hyperlink ref="AC79" r:id="rId14"/>
    <hyperlink ref="AC80" r:id="rId15"/>
    <hyperlink ref="AC81" r:id="rId16"/>
    <hyperlink ref="AC82" r:id="rId17"/>
    <hyperlink ref="AC83" r:id="rId18"/>
    <hyperlink ref="AC84" r:id="rId19"/>
    <hyperlink ref="AC85" r:id="rId20"/>
    <hyperlink ref="AC87" r:id="rId21"/>
    <hyperlink ref="AC88" r:id="rId22"/>
    <hyperlink ref="AC89" r:id="rId23"/>
    <hyperlink ref="AC91" r:id="rId24"/>
    <hyperlink ref="AC97" r:id="rId25"/>
    <hyperlink ref="AC99" r:id="rId26"/>
    <hyperlink ref="AC105" r:id="rId27"/>
    <hyperlink ref="AC106" r:id="rId28"/>
    <hyperlink ref="AC114" r:id="rId29"/>
    <hyperlink ref="AC136" r:id="rId30"/>
    <hyperlink ref="AC146" r:id="rId31"/>
    <hyperlink ref="AC151" r:id="rId32"/>
    <hyperlink ref="AC174" r:id="rId33"/>
    <hyperlink ref="AC187" r:id="rId34"/>
    <hyperlink ref="AC191" r:id="rId35"/>
    <hyperlink ref="AC220" r:id="rId36"/>
    <hyperlink ref="AC221" r:id="rId37"/>
    <hyperlink ref="AC225" r:id="rId38"/>
    <hyperlink ref="AC227" r:id="rId39"/>
    <hyperlink ref="AC229" r:id="rId40"/>
    <hyperlink ref="AC239" r:id="rId41"/>
    <hyperlink ref="AC246" r:id="rId42"/>
    <hyperlink ref="AC247" r:id="rId43"/>
    <hyperlink ref="AC253" r:id="rId44"/>
    <hyperlink ref="AC254" r:id="rId45"/>
    <hyperlink ref="AC268" r:id="rId46"/>
    <hyperlink ref="AC270" r:id="rId47"/>
    <hyperlink ref="AC277" r:id="rId48"/>
    <hyperlink ref="AC278" r:id="rId49"/>
    <hyperlink ref="AC279" r:id="rId50"/>
    <hyperlink ref="AC286" r:id="rId51"/>
    <hyperlink ref="AC294" r:id="rId52"/>
    <hyperlink ref="AC298" r:id="rId53"/>
    <hyperlink ref="AC303" r:id="rId54"/>
    <hyperlink ref="AC316" r:id="rId55"/>
    <hyperlink ref="AC317" r:id="rId56"/>
    <hyperlink ref="AC323" r:id="rId57"/>
    <hyperlink ref="AC339" r:id="rId58"/>
    <hyperlink ref="AC345" r:id="rId59"/>
    <hyperlink ref="AC348" r:id="rId60"/>
    <hyperlink ref="AC349" r:id="rId61"/>
  </hyperlinks>
  <ignoredErrors>
    <ignoredError numberStoredAsText="1" sqref="A1:AJ985"/>
  </ignoredErrors>
</worksheet>
</file>

<file path=xl/worksheets/sheet22.xml><?xml version="1.0" encoding="utf-8"?>
<worksheet xmlns="http://schemas.openxmlformats.org/spreadsheetml/2006/main" xmlns:r="http://schemas.openxmlformats.org/officeDocument/2006/relationships">
  <dimension ref="A1:AH984"/>
  <sheetViews>
    <sheetView workbookViewId="0" rightToLeft="0"/>
  </sheetViews>
  <sheetData>
    <row r="1">
      <c r="A1" t="str">
        <v xml:space="preserve">  TICKET STATUS </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LENDER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C1" t="str">
        <v>DEGREE</v>
      </c>
      <c r="AD1" t="str">
        <v>CREDIT POC</v>
      </c>
      <c r="AE1" t="str">
        <v>TVR</v>
      </c>
      <c r="AF1" t="str">
        <v>TICKETING DONE BY CREDIT</v>
      </c>
      <c r="AG1" t="str">
        <v>OPS POC</v>
      </c>
      <c r="AH1" t="str">
        <v>CASH BACK</v>
      </c>
    </row>
    <row r="2">
      <c r="A2" t="str">
        <v>YES</v>
      </c>
      <c r="B2" t="str">
        <v>SHUBHAM PATHAK</v>
      </c>
      <c r="C2" t="str">
        <v>SHUBHAM PATHAK</v>
      </c>
      <c r="D2" t="str">
        <v>F2 FINTECH</v>
      </c>
      <c r="E2" t="str">
        <v>SALARIED</v>
      </c>
      <c r="F2" t="str">
        <v>RAJEEV</v>
      </c>
      <c r="G2" t="str">
        <v>DR DEEPAK MATUR</v>
      </c>
      <c r="H2">
        <v>0</v>
      </c>
      <c r="I2" t="str">
        <v>F2 FINTECH</v>
      </c>
      <c r="J2">
        <v>45888</v>
      </c>
      <c r="K2">
        <v>45902</v>
      </c>
      <c r="L2" t="str">
        <v>SME000016843155</v>
      </c>
      <c r="M2" t="str">
        <v>98978 24909</v>
      </c>
      <c r="N2" t="str">
        <v>UTTRAKHAND</v>
      </c>
      <c r="O2" t="str">
        <v>DEHRADUN</v>
      </c>
      <c r="P2" t="str">
        <v>OD</v>
      </c>
      <c r="Q2" t="str">
        <v>BAJAJ CE</v>
      </c>
      <c r="R2">
        <v>841000</v>
      </c>
      <c r="S2">
        <v>841000</v>
      </c>
      <c r="T2" t="str">
        <v>UNSECURED</v>
      </c>
      <c r="U2" t="str">
        <v>DISBURSED</v>
      </c>
      <c r="W2">
        <v>45889</v>
      </c>
      <c r="X2">
        <v>45902</v>
      </c>
      <c r="Y2" t="str">
        <v>FILE SEND TO BANKER || UNDER PROCESS || CIBIL CONSENT LINK SENT TO CUSTOMER CUSTOMER DENIED TO PROCESS</v>
      </c>
      <c r="Z2" t="str">
        <v>Yogesh Kumar3</v>
      </c>
      <c r="AA2">
        <v>9319894101</v>
      </c>
      <c r="AB2" t="str">
        <v>yogesh.kumar5@bajajfinserv.in</v>
      </c>
      <c r="AC2" t="str">
        <v>BDS-2017</v>
      </c>
      <c r="AG2" t="str">
        <v>FURKAN</v>
      </c>
    </row>
    <row r="3">
      <c r="A3" t="str">
        <v>YES</v>
      </c>
      <c r="B3" t="str">
        <v>SHIVANI PAL</v>
      </c>
      <c r="C3" t="str">
        <v>ANURAG SHARMA</v>
      </c>
      <c r="D3" t="str">
        <v>SHASHANK SHARMA</v>
      </c>
      <c r="E3" t="str">
        <v>SALARIED</v>
      </c>
      <c r="F3" t="str">
        <v>RAJEEV</v>
      </c>
      <c r="G3" t="str">
        <v>DR RAJ SINGH</v>
      </c>
      <c r="H3">
        <v>0</v>
      </c>
      <c r="I3" t="str">
        <v>BAREILLY</v>
      </c>
      <c r="J3">
        <v>45888</v>
      </c>
      <c r="K3">
        <v>45910</v>
      </c>
      <c r="L3">
        <v>284</v>
      </c>
      <c r="M3" t="str">
        <v>8962725400</v>
      </c>
      <c r="N3" t="str">
        <v>MADHYA PRADESH</v>
      </c>
      <c r="O3" t="str">
        <v>DEWAS</v>
      </c>
      <c r="P3" t="str">
        <v>OD</v>
      </c>
      <c r="Q3" t="str">
        <v>BAJAJ MARKET F2</v>
      </c>
      <c r="R3">
        <v>650000</v>
      </c>
      <c r="S3">
        <v>650000</v>
      </c>
      <c r="T3" t="str">
        <v>UNSECURED</v>
      </c>
      <c r="U3" t="str">
        <v>REJECTED</v>
      </c>
      <c r="Y3" t="str">
        <v>FILE SEND TO BANKER || UNDER PROCESS ||-SYSTEM REJECT, REQ ADDRESS PROFF, ADDRESS PROFF SHARED, CASE MOVED TO CREDIT, REQ RESI ADDRESS PROFF || 3 UNSECURED LIVE LOAN AND DEWAS LOCATION COULD NOT FUNDED</v>
      </c>
      <c r="Z3" t="str">
        <v>DEV PRATAP</v>
      </c>
      <c r="AA3">
        <v>9111913797</v>
      </c>
      <c r="AB3" t="str">
        <v>devpratap.rathod1@bajajfinserv.in</v>
      </c>
      <c r="AC3" t="str">
        <v>MBBS-2018</v>
      </c>
    </row>
    <row r="4">
      <c r="A4" t="str">
        <v>YES</v>
      </c>
      <c r="B4" t="str">
        <v>SHIVA AGNIHOTRI</v>
      </c>
      <c r="C4" t="str">
        <v>RASHI GANGWAR</v>
      </c>
      <c r="D4" t="str">
        <v>RAJ KUMARI</v>
      </c>
      <c r="E4" t="str">
        <v>SALARIED</v>
      </c>
      <c r="F4" t="str">
        <v>RAJEEV</v>
      </c>
      <c r="G4" t="str">
        <v>DR RAVIKIRAN J PHALKE</v>
      </c>
      <c r="H4">
        <v>0</v>
      </c>
      <c r="I4" t="str">
        <v>NOIDA</v>
      </c>
      <c r="J4">
        <v>45899</v>
      </c>
      <c r="K4">
        <v>45903</v>
      </c>
      <c r="L4">
        <v>2</v>
      </c>
      <c r="M4" t="str">
        <v>9890635622</v>
      </c>
      <c r="N4" t="str">
        <v>MAHARASHTRA</v>
      </c>
      <c r="O4" t="str">
        <v>AKOLA</v>
      </c>
      <c r="P4" t="str">
        <v>OD</v>
      </c>
      <c r="Q4" t="str">
        <v>L&amp;T CE</v>
      </c>
      <c r="T4" t="str">
        <v>UNSECURED</v>
      </c>
      <c r="U4" t="str">
        <v>REJECTED</v>
      </c>
      <c r="Y4" t="str">
        <v>FILE SEND TO BANKER || case login under process-pd to be done today-MDS DEGREE AND REGISTRATION REQ-CUSTOMER HAS DONE ONLY DIPLOMA</v>
      </c>
      <c r="Z4" t="str">
        <v>AKSHAY</v>
      </c>
      <c r="AA4" t="str">
        <v xml:space="preserve"> 75582 24187</v>
      </c>
      <c r="AB4" t="str">
        <v>akshayhattewar@ltfs.com</v>
      </c>
      <c r="AC4" t="str">
        <v>BDS-2009</v>
      </c>
      <c r="AG4" t="str">
        <v>MEHBOOB</v>
      </c>
    </row>
    <row r="5">
      <c r="A5" t="str">
        <v>YES</v>
      </c>
      <c r="B5" t="str">
        <v>MANISHA VERMA</v>
      </c>
      <c r="C5" t="str">
        <v>ANANT KANOJIA</v>
      </c>
      <c r="D5" t="str">
        <v>RAVISH SHARMA</v>
      </c>
      <c r="E5" t="str">
        <v>SALARIED</v>
      </c>
      <c r="F5" t="str">
        <v>RAJEEV</v>
      </c>
      <c r="G5" t="str">
        <v xml:space="preserve"> DR BHARATH RAJ</v>
      </c>
      <c r="H5">
        <v>0</v>
      </c>
      <c r="I5" t="str">
        <v>NOIDA</v>
      </c>
      <c r="J5">
        <v>45896</v>
      </c>
      <c r="K5">
        <v>45909</v>
      </c>
      <c r="L5">
        <v>3</v>
      </c>
      <c r="M5" t="str">
        <v>9686343580</v>
      </c>
      <c r="N5" t="str">
        <v>KARNATAKA</v>
      </c>
      <c r="O5" t="str">
        <v>BANGALORE</v>
      </c>
      <c r="P5" t="str">
        <v>OD</v>
      </c>
      <c r="Q5" t="str">
        <v>GODREJ F2</v>
      </c>
      <c r="T5" t="str">
        <v>UNSECURED</v>
      </c>
      <c r="U5" t="str">
        <v>REJECTED</v>
      </c>
      <c r="Y5" t="str">
        <v>FILE SEND TO BANKER || UNDER PROCESS || HE IS ASKING AT 11% - ROI ISSUE || CASE LOGIN DONE ||Customer has taken loan fro LNT Rs30 LACs in cibil there is showing emi overdue- kindly arrange the SOA of LNT loan || CONSENT PENDING SINCE LAST 3 DAYS---CUSTOMER IS NOT RESPONDING-- CUSTOER EMI IS PENDING AND ALSO SHOWING IN THE CIBIL-DPD SHOWING IN THE CIBIL</v>
      </c>
      <c r="Z5" t="str">
        <v>DINESH</v>
      </c>
      <c r="AA5" t="str">
        <v>63636 02400</v>
      </c>
      <c r="AB5" t="str">
        <v>dinesh.reddy@godrejcapital.com</v>
      </c>
      <c r="AC5" t="str">
        <v>MBBS-2008</v>
      </c>
      <c r="AG5" t="str">
        <v>MEHBOOB</v>
      </c>
    </row>
    <row r="6" xml:space="preserve">
      <c r="A6" t="str">
        <v>YES</v>
      </c>
      <c r="B6" t="str">
        <v>ANIL KUMAR</v>
      </c>
      <c r="C6" t="str">
        <v>UJALA RISHIWAL</v>
      </c>
      <c r="D6" t="str">
        <v>SHASHANK SHARMA</v>
      </c>
      <c r="E6" t="str">
        <v>SALARIED</v>
      </c>
      <c r="F6" t="str">
        <v>VISHAL</v>
      </c>
      <c r="G6" t="str">
        <v>DR NASIM UDDIN AHMED</v>
      </c>
      <c r="H6">
        <v>0</v>
      </c>
      <c r="I6" t="str">
        <v>BAREILLY</v>
      </c>
      <c r="J6">
        <v>45885</v>
      </c>
      <c r="K6">
        <v>45899</v>
      </c>
      <c r="L6">
        <v>251</v>
      </c>
      <c r="M6">
        <v>9859914892</v>
      </c>
      <c r="N6" t="str">
        <v>ASSAM</v>
      </c>
      <c r="O6" t="str">
        <v>GUHAWATI</v>
      </c>
      <c r="P6" t="str">
        <v>TERM LOAN</v>
      </c>
      <c r="Q6" t="str">
        <v>CREDIT SESSION CE</v>
      </c>
      <c r="S6">
        <v>2000000</v>
      </c>
      <c r="T6" t="str">
        <v>UNSECURED</v>
      </c>
      <c r="U6" t="str">
        <v>HOLD</v>
      </c>
      <c r="Y6" t="str" xml:space="preserve">
        <v xml:space="preserve">FILE SEND TO BANKER || UNDER PROCESS || OTP PENDING FROM CUSTOMER SIDE || Kindly share Latest E-bill. ALL PENDENCY CLEAR BANKER TO BE UPDATE TODAY || BANKER WILL UPDATE 3 PM TODAY || FORM 26 AS REQD
 || HOLD DUE TO CUSTOMER NOT SUPPORTING FOR PROCESSING THIS CASE</v>
      </c>
      <c r="Z6" t="str">
        <v>ANGSHUMAN</v>
      </c>
      <c r="AA6" t="str">
        <v>88768 26012</v>
      </c>
      <c r="AB6" t="str">
        <v>angshuman.baruah@creditsaison-in.com</v>
      </c>
      <c r="AC6" t="str">
        <v>Mbbs 2005</v>
      </c>
    </row>
    <row r="7">
      <c r="A7" t="str">
        <v>YES</v>
      </c>
      <c r="B7" t="str">
        <v>JYOTI PRAJAPATI</v>
      </c>
      <c r="C7" t="str">
        <v>RASHI GANGWAR</v>
      </c>
      <c r="D7" t="str">
        <v>RAJ KUMARI</v>
      </c>
      <c r="E7" t="str">
        <v>SOURCER</v>
      </c>
      <c r="F7" t="str">
        <v>RAJEEV</v>
      </c>
      <c r="G7" t="str">
        <v>HIMASNHU GARG</v>
      </c>
      <c r="H7">
        <v>0</v>
      </c>
      <c r="I7" t="str">
        <v>NOIDA</v>
      </c>
      <c r="J7">
        <v>45890</v>
      </c>
      <c r="K7">
        <v>45903</v>
      </c>
      <c r="L7" t="str">
        <v>US0000242297</v>
      </c>
      <c r="M7" t="str">
        <v>70829 89373</v>
      </c>
      <c r="N7" t="str">
        <v>HARYANA</v>
      </c>
      <c r="O7" t="str">
        <v>PANIPAT</v>
      </c>
      <c r="P7" t="str">
        <v>PL</v>
      </c>
      <c r="Q7" t="str">
        <v>ICICI FA</v>
      </c>
      <c r="R7">
        <v>4000000</v>
      </c>
      <c r="S7">
        <v>5000000</v>
      </c>
      <c r="T7" t="str">
        <v>UNSECURED</v>
      </c>
      <c r="U7" t="str">
        <v>DISBURSED</v>
      </c>
      <c r="W7">
        <v>45896</v>
      </c>
      <c r="X7">
        <v>45903</v>
      </c>
      <c r="Y7" t="str">
        <v>FILE SEND TO BANKER || UNDER PROCESS, LOGIN DONE || ABHINAV HANDDLE THIS CASE || MULTIPLE FUNDING CASE</v>
      </c>
      <c r="Z7" t="str">
        <v>GULAFSHA</v>
      </c>
      <c r="AA7">
        <v>8755999242</v>
      </c>
      <c r="AB7" t="str">
        <v>gulfsha.khan@firstadviser.co</v>
      </c>
      <c r="AC7" t="str">
        <v>MBBS-2018 &amp; MD-2022</v>
      </c>
      <c r="AG7" t="str">
        <v>FURKAN</v>
      </c>
      <c r="AH7">
        <v>17500</v>
      </c>
    </row>
    <row r="8">
      <c r="A8" t="str">
        <v>YES</v>
      </c>
      <c r="B8" t="str">
        <v>F2 FINTECH</v>
      </c>
      <c r="C8" t="str">
        <v>F2 FINTECH</v>
      </c>
      <c r="D8" t="str">
        <v>F2 FINTECH</v>
      </c>
      <c r="E8" t="str">
        <v>SALARIED</v>
      </c>
      <c r="F8" t="str">
        <v>MANOJ</v>
      </c>
      <c r="G8" t="str">
        <v xml:space="preserve"> DR RITU BHUTANI</v>
      </c>
      <c r="H8">
        <v>0</v>
      </c>
      <c r="I8" t="str">
        <v>BAREILLY</v>
      </c>
      <c r="J8">
        <v>45891</v>
      </c>
      <c r="K8">
        <v>45901</v>
      </c>
      <c r="L8">
        <v>328</v>
      </c>
      <c r="M8" t="str">
        <v>9560423427</v>
      </c>
      <c r="N8" t="str">
        <v>UTTAR PRADESH</v>
      </c>
      <c r="O8" t="str">
        <v>BAREILLY</v>
      </c>
      <c r="P8" t="str">
        <v>BL</v>
      </c>
      <c r="Q8" t="str">
        <v>BAJAJ F2 /POONAWALA CE</v>
      </c>
      <c r="S8">
        <v>2000000</v>
      </c>
      <c r="T8" t="str">
        <v>UNSECURED</v>
      </c>
      <c r="U8" t="str">
        <v>LOGIN</v>
      </c>
      <c r="Y8" t="str">
        <v>FILE SEND TO BANKER || UNDER PROCESS ||  LOAN DETAILS SHEET PENDING || SANCTION LETTER  || FY 25 PROVISINAL BALANCESHEET REQD AND LATEST PERFORMA INVOICE REQD</v>
      </c>
      <c r="Z8" t="str">
        <v>SHIVANI CATEYE/ANUBHAV BANKER</v>
      </c>
      <c r="AA8" t="str">
        <v>9871811604 \7017295139</v>
      </c>
      <c r="AB8" t="str">
        <v>shivani.thakur@cateye.in</v>
      </c>
      <c r="AC8" t="str">
        <v>MD-2002</v>
      </c>
      <c r="AG8" t="str">
        <v>MANOJ</v>
      </c>
    </row>
    <row r="9">
      <c r="A9" t="str">
        <v>YES</v>
      </c>
      <c r="B9" t="str">
        <v>MOHAMMED JAFFAR</v>
      </c>
      <c r="C9" t="str">
        <v>F2 FINTECH</v>
      </c>
      <c r="D9" t="str">
        <v>F2 FINTECH</v>
      </c>
      <c r="E9" t="str">
        <v>SOURCER</v>
      </c>
      <c r="F9" t="str">
        <v>JASHNPREET</v>
      </c>
      <c r="G9" t="str">
        <v>DR KUMAR MANISH SINGH</v>
      </c>
      <c r="H9">
        <v>0</v>
      </c>
      <c r="I9" t="str">
        <v>F2 FINTECH</v>
      </c>
      <c r="J9">
        <v>45892</v>
      </c>
      <c r="K9">
        <v>45901</v>
      </c>
      <c r="L9">
        <v>358</v>
      </c>
      <c r="M9" t="str">
        <v>9312355405</v>
      </c>
      <c r="N9" t="str">
        <v>UTTAR PRADESH</v>
      </c>
      <c r="O9" t="str">
        <v>NOIDA</v>
      </c>
      <c r="P9" t="str">
        <v>HDFC CE</v>
      </c>
      <c r="Q9" t="str">
        <v>HDFC CE</v>
      </c>
      <c r="T9" t="str">
        <v>UNSECURED</v>
      </c>
      <c r="U9" t="str">
        <v>REJECTED</v>
      </c>
      <c r="Y9" t="str">
        <v xml:space="preserve">FILE SEND TO BANKER || UNDER PROCESS ||  CASE HANDDLE BY JASHANPREET || COI SIGNED BY CUSTOMER,COMMERCIAL ELECTRICITY BILL PENDING || BANKER TO BE UPDATED ON TUESDAY || CASE NOT DOABLE BECUASE O CUSTOMER HEAVLY INVESTED IN STOK MRKET </v>
      </c>
      <c r="Z9" t="str">
        <v>JITENDER</v>
      </c>
      <c r="AA9" t="str">
        <v>98684 80729</v>
      </c>
      <c r="AB9" t="str">
        <v>Jitender.Chawla@hdfcbank.com</v>
      </c>
      <c r="AC9" t="str">
        <v>BDS-1999</v>
      </c>
      <c r="AG9" t="str">
        <v>JASHAN</v>
      </c>
    </row>
    <row r="10">
      <c r="A10" t="str">
        <v>YES</v>
      </c>
      <c r="B10" t="str">
        <v>DHRUV ARORA</v>
      </c>
      <c r="C10" t="str">
        <v>F2 FINTECH</v>
      </c>
      <c r="D10" t="str">
        <v>F2 FINTECH</v>
      </c>
      <c r="E10" t="str">
        <v>SOURCER</v>
      </c>
      <c r="F10" t="str">
        <v>FURKAN</v>
      </c>
      <c r="G10" t="str">
        <v>MR DEBABRTATA PAUL</v>
      </c>
      <c r="H10">
        <v>0</v>
      </c>
      <c r="I10" t="str">
        <v>F2 FINTECH</v>
      </c>
      <c r="J10">
        <v>45894</v>
      </c>
      <c r="K10">
        <v>45912</v>
      </c>
      <c r="L10">
        <v>382</v>
      </c>
      <c r="M10" t="str">
        <v>9711518928</v>
      </c>
      <c r="N10" t="str">
        <v>DELHI</v>
      </c>
      <c r="O10" t="str">
        <v>DELHI</v>
      </c>
      <c r="P10" t="str">
        <v>PL</v>
      </c>
      <c r="Q10" t="str">
        <v>AXIS RDS</v>
      </c>
      <c r="R10">
        <v>1128000</v>
      </c>
      <c r="S10">
        <v>1128000</v>
      </c>
      <c r="T10" t="str">
        <v>UNSECURED</v>
      </c>
      <c r="U10" t="str">
        <v>DISBURSED</v>
      </c>
      <c r="W10">
        <v>45908</v>
      </c>
      <c r="X10">
        <v>45912</v>
      </c>
      <c r="Y10" t="str">
        <v>FILE SEND TO BANKER || UNDER PROCESS || Please share E Aadhar card , Form 16/26As , Banking from 1 aug 2025 to till date , all cc latest statements without password, fibe loan repayment schedule , performance bonus payslip of Last year with credit banking already informed to the client. FURKAN HANDDLE THIS CASE</v>
      </c>
      <c r="Z10" t="str">
        <v>ROHIT RDS</v>
      </c>
      <c r="AA10" t="str">
        <v>95403 02302</v>
      </c>
      <c r="AB10" t="str">
        <v>rohit.kyadav@gmail.com</v>
      </c>
      <c r="AG10" t="str">
        <v>MEHBOOB</v>
      </c>
    </row>
    <row r="11">
      <c r="A11" t="str">
        <v>YES</v>
      </c>
      <c r="B11" t="str">
        <v>JYOTI PRAJAPATI</v>
      </c>
      <c r="C11" t="str">
        <v>RASHI GANGWAR</v>
      </c>
      <c r="D11" t="str">
        <v>RAJ KUMARI</v>
      </c>
      <c r="E11" t="str">
        <v>SOURCER</v>
      </c>
      <c r="F11" t="str">
        <v>RAJEEV</v>
      </c>
      <c r="G11" t="str">
        <v>DR  IQRA SHEIKH</v>
      </c>
      <c r="H11">
        <v>0</v>
      </c>
      <c r="I11" t="str">
        <v>NOIDA</v>
      </c>
      <c r="J11">
        <v>45895</v>
      </c>
      <c r="K11">
        <v>45918</v>
      </c>
      <c r="L11">
        <v>411</v>
      </c>
      <c r="M11" t="str">
        <v>8178727466</v>
      </c>
      <c r="N11" t="str">
        <v>DELHI</v>
      </c>
      <c r="O11" t="str">
        <v>DELHI</v>
      </c>
      <c r="P11" t="str">
        <v>PL</v>
      </c>
      <c r="Q11" t="str">
        <v>ICICI FA</v>
      </c>
      <c r="R11">
        <v>1000000</v>
      </c>
      <c r="S11">
        <v>1000000</v>
      </c>
      <c r="T11" t="str">
        <v>UNSECURED</v>
      </c>
      <c r="U11" t="str">
        <v>DISBURSED</v>
      </c>
      <c r="V11">
        <v>-1</v>
      </c>
      <c r="W11">
        <v>45903</v>
      </c>
      <c r="X11">
        <v>45920</v>
      </c>
      <c r="Y11" t="str">
        <v>FILE SEND TO BANKER || UNDER PROCESS || OTP PENDING FROM CUSTOMER SIDE || BANK DETAILS PENDING FROM CUSTOMER SIDE || TO BE LOGIN TODAY DUE TO CUSTOMER IS BUSY LAST 2-3 DAS`S|| LOGIN PENDING FROM CUSTOMER SIDE DUE TO OTP NOT PROVIDED || LOGIN DONE  YESTERDAY UNDER PROCESS || HOLD BY CUSTOMER SIDE DUE CUSTOMER REQUIRMENT 20 LAC</v>
      </c>
      <c r="Z11" t="str">
        <v>ALIZA</v>
      </c>
      <c r="AA11" t="str">
        <v>95208 69613</v>
      </c>
      <c r="AB11" t="str">
        <v>aliza.kashif@firstadviser.co</v>
      </c>
      <c r="AC11" t="str">
        <v>MBBS-2021</v>
      </c>
      <c r="AG11" t="str">
        <v>JASHAN</v>
      </c>
    </row>
    <row r="12">
      <c r="A12" t="str">
        <v>YES</v>
      </c>
      <c r="B12" t="str">
        <v>RAJAT DWIVEDI</v>
      </c>
      <c r="C12" t="str">
        <v>RASHI GANGWAR</v>
      </c>
      <c r="D12" t="str">
        <v>RAJ KUMARI</v>
      </c>
      <c r="E12" t="str">
        <v>SALARIED</v>
      </c>
      <c r="F12" t="str">
        <v>VISHAL</v>
      </c>
      <c r="G12" t="str">
        <v>DR. SAURABH YADAV</v>
      </c>
      <c r="H12">
        <v>0</v>
      </c>
      <c r="I12" t="str">
        <v>NOIDA</v>
      </c>
      <c r="J12">
        <v>45897</v>
      </c>
      <c r="K12">
        <v>45920</v>
      </c>
      <c r="L12">
        <v>170308768</v>
      </c>
      <c r="M12" t="str">
        <v>7906108122</v>
      </c>
      <c r="N12" t="str">
        <v>UTTAR PARDESH</v>
      </c>
      <c r="O12" t="str">
        <v>ETAWAH</v>
      </c>
      <c r="P12" t="str">
        <v>TERM OD</v>
      </c>
      <c r="Q12" t="str">
        <v>CHOLA F2</v>
      </c>
      <c r="R12">
        <v>2000000</v>
      </c>
      <c r="S12">
        <v>2000000</v>
      </c>
      <c r="T12" t="str">
        <v>UNSECURED</v>
      </c>
      <c r="U12" t="str">
        <v>REJECTED</v>
      </c>
      <c r="W12">
        <v>45899</v>
      </c>
      <c r="Y12" t="str">
        <v>FILE SEND TO BANKER || UNDER PROCESS ||CHEQUE,E-BILL AND  CO-APP DOCS REQD FOR AMOUNT MORE THAN 10 LAC|| RESI FI,UPDATED BANKING AND OHP REQD,|| CASE RE-FORAWRD FOR RE-APPROVAL THAN RESI AND OFFICE FI TO BE REINITIATED, TO BE DISBURSED TOMORROW || CASE WAS REJECTED DUE TO CUSTOMER DENAY LAST MONTH -CASE WAS RE-OPEN AFTER ONE MONTH</v>
      </c>
      <c r="Z12" t="str">
        <v>RAHUL</v>
      </c>
      <c r="AA12" t="str">
        <v>084491 98161</v>
      </c>
      <c r="AB12" t="str">
        <v>rahulgauri@chola.murugappa.com</v>
      </c>
      <c r="AC12" t="str">
        <v>MBBS-2014</v>
      </c>
      <c r="AG12" t="str">
        <v>MANOJ</v>
      </c>
    </row>
    <row r="13">
      <c r="A13" t="str">
        <v>YES</v>
      </c>
      <c r="B13" t="str">
        <v>MOHAN JHA</v>
      </c>
      <c r="C13" t="str">
        <v>RASHI GANGWAR</v>
      </c>
      <c r="D13" t="str">
        <v>RAJ KUMARI</v>
      </c>
      <c r="E13" t="str">
        <v>SALARIED</v>
      </c>
      <c r="F13" t="str">
        <v>RAJEEV</v>
      </c>
      <c r="G13" t="str">
        <v xml:space="preserve"> DR RANI DEEPAK MESHRAM</v>
      </c>
      <c r="H13">
        <v>0</v>
      </c>
      <c r="I13" t="str">
        <v>NOIDA</v>
      </c>
      <c r="J13">
        <v>45897</v>
      </c>
      <c r="K13">
        <v>45905</v>
      </c>
      <c r="L13">
        <v>466</v>
      </c>
      <c r="M13" t="str">
        <v>95617 47289</v>
      </c>
      <c r="N13" t="str">
        <v>MAHARASHTRA</v>
      </c>
      <c r="O13" t="str">
        <v>AURANGABAD</v>
      </c>
      <c r="P13" t="str">
        <v>OD</v>
      </c>
      <c r="Q13" t="str">
        <v>SMFG CE</v>
      </c>
      <c r="S13">
        <v>2000000</v>
      </c>
      <c r="T13" t="str">
        <v>UNSECURED</v>
      </c>
      <c r="U13" t="str">
        <v>REJECTED</v>
      </c>
      <c r="Y13" t="str">
        <v>FILE SEND TO BANKER || UNDER PROCESS || TO BE LOGIN TODAY DUE BANKER NOT AVILABLE  IN OFFICE || ZSM APPROVAL PENDING FOR LOGIN DUE TO CUSTOMER ONLY SALARIED DOCTOR || LOGIN DONE || MOVED TO CEDIT WILL BE PICKED ON MONDAY DUE TO HOLIDAY  || LOW ABB NOT DOABLE AS PER POLICY</v>
      </c>
      <c r="Z13" t="str">
        <v>ULHAS</v>
      </c>
      <c r="AA13" t="str">
        <v>81492 83341</v>
      </c>
      <c r="AB13" t="str">
        <v>ulhas.kulkarni@smfgindia.com</v>
      </c>
      <c r="AC13" t="str">
        <v>MBBS-2017</v>
      </c>
      <c r="AG13" t="str">
        <v>JASHAN</v>
      </c>
    </row>
    <row r="14">
      <c r="A14" t="str">
        <v>YES</v>
      </c>
      <c r="B14" t="str">
        <v>MOHAN JHA</v>
      </c>
      <c r="C14" t="str">
        <v>RASHI GANGWAR</v>
      </c>
      <c r="D14" t="str">
        <v>RAJ KUMARI</v>
      </c>
      <c r="E14" t="str">
        <v>SALARIED</v>
      </c>
      <c r="F14" t="str">
        <v>RAJEEV</v>
      </c>
      <c r="G14" t="str">
        <v>DR RANI DEEPAK MESHRAM</v>
      </c>
      <c r="H14">
        <v>0</v>
      </c>
      <c r="I14" t="str">
        <v>NOIDA</v>
      </c>
      <c r="J14">
        <v>45897</v>
      </c>
      <c r="K14">
        <v>45905</v>
      </c>
      <c r="L14">
        <v>467</v>
      </c>
      <c r="M14" t="str">
        <v>95617 47289</v>
      </c>
      <c r="N14" t="str">
        <v>MAHARASHTRA</v>
      </c>
      <c r="O14" t="str">
        <v>AURANGABAD</v>
      </c>
      <c r="P14" t="str">
        <v>OD</v>
      </c>
      <c r="Q14" t="str">
        <v>CREDIT SESSION CE</v>
      </c>
      <c r="S14">
        <v>2000000</v>
      </c>
      <c r="T14" t="str">
        <v>UNSECURED</v>
      </c>
      <c r="U14" t="str">
        <v>REJECTED</v>
      </c>
      <c r="Y14" t="str">
        <v xml:space="preserve">FILE SEND TO BANKER || UNDER PROCESS || LOGIN DONE -WAIT FOR CAM AND DECISION || CASE WILL BE UPDATED ON MONDAY BY CREDI TEAM || CASE NOT DOABLE BECUSE OF LOW ABB AND RECENT BOUNCINGS </v>
      </c>
      <c r="Z14" t="str">
        <v>ABHIJIT</v>
      </c>
      <c r="AA14" t="str">
        <v>81015 44572</v>
      </c>
      <c r="AB14" t="str">
        <v>abhijit.maity@creditsaison-in.com</v>
      </c>
      <c r="AC14" t="str">
        <v>MBBS-2017</v>
      </c>
      <c r="AG14" t="str">
        <v>JASHAN</v>
      </c>
    </row>
    <row r="15">
      <c r="A15" t="str">
        <v>YES</v>
      </c>
      <c r="B15" t="str">
        <v>HIMANSHU SHARMA</v>
      </c>
      <c r="C15" t="str">
        <v>F2 FINTECH</v>
      </c>
      <c r="D15" t="str">
        <v>F2 FINTECH</v>
      </c>
      <c r="E15" t="str">
        <v>SALARIED</v>
      </c>
      <c r="F15" t="str">
        <v>RAJEEV</v>
      </c>
      <c r="G15" t="str">
        <v>MRS BHAWNA</v>
      </c>
      <c r="H15">
        <v>0</v>
      </c>
      <c r="I15" t="str">
        <v>NOIDA</v>
      </c>
      <c r="J15">
        <v>45897</v>
      </c>
      <c r="K15">
        <v>45904</v>
      </c>
      <c r="L15">
        <v>458</v>
      </c>
      <c r="M15" t="str">
        <v>8130962471</v>
      </c>
      <c r="N15" t="str">
        <v>DELHI</v>
      </c>
      <c r="O15" t="str">
        <v>DELHI</v>
      </c>
      <c r="P15" t="str">
        <v>PL</v>
      </c>
      <c r="Q15" t="str">
        <v>ICICI RDS</v>
      </c>
      <c r="R15">
        <v>610000</v>
      </c>
      <c r="S15">
        <v>610000</v>
      </c>
      <c r="T15" t="str">
        <v>UNSECURED</v>
      </c>
      <c r="U15" t="str">
        <v>REJECTED</v>
      </c>
      <c r="Y15" t="str">
        <v>FILE SEND TO BANKER || UNDER PROCESS || OVER OBLIGATED</v>
      </c>
      <c r="Z15" t="str">
        <v>ROHIT RDS</v>
      </c>
      <c r="AA15" t="str">
        <v>95403 02302</v>
      </c>
      <c r="AB15" t="str">
        <v>rohit.kyadav@gmail.com</v>
      </c>
      <c r="AC15" t="str">
        <v>SALARY-57162</v>
      </c>
    </row>
    <row r="16">
      <c r="A16" t="str">
        <v>YES</v>
      </c>
      <c r="B16" t="str">
        <v>SHRUTIKA DUBEY</v>
      </c>
      <c r="C16" t="str">
        <v>MANISHA SAXENA</v>
      </c>
      <c r="D16" t="str">
        <v>SHASHANK SHARMA</v>
      </c>
      <c r="E16" t="str">
        <v>SALARIED</v>
      </c>
      <c r="F16" t="str">
        <v>RAJEEV</v>
      </c>
      <c r="G16" t="str">
        <v>DR SHUBHAM SAHU</v>
      </c>
      <c r="H16">
        <v>0</v>
      </c>
      <c r="I16" t="str">
        <v>BAREILLY</v>
      </c>
      <c r="J16">
        <v>45898</v>
      </c>
      <c r="K16">
        <v>45904</v>
      </c>
      <c r="L16">
        <v>170308553</v>
      </c>
      <c r="M16" t="str">
        <v>83828 86955</v>
      </c>
      <c r="N16" t="str">
        <v>ANDHRA PRADESH</v>
      </c>
      <c r="O16" t="str">
        <v>ALLHABAD</v>
      </c>
      <c r="P16" t="str">
        <v>TERM LOAN</v>
      </c>
      <c r="Q16" t="str">
        <v>CHOLA F2</v>
      </c>
      <c r="S16">
        <v>1000000</v>
      </c>
      <c r="T16" t="str">
        <v>UNSECURED</v>
      </c>
      <c r="U16" t="str">
        <v>REJECTED</v>
      </c>
      <c r="V16">
        <v>746</v>
      </c>
      <c r="Y16" t="str">
        <v>FILE SEND TO BANKER || UNDER PROCESS || VERY LOW ABB IF ALTERNATE BANKING AVILABLE KINDLY ARRANGE || WILL NOT BE DONE LOW AB</v>
      </c>
      <c r="Z16" t="str">
        <v>anshuman</v>
      </c>
      <c r="AA16">
        <v>7007480768</v>
      </c>
      <c r="AB16" t="str">
        <v>anshumansd@chola.murugappa.com</v>
      </c>
      <c r="AC16" t="str">
        <v>BHMS 2018</v>
      </c>
      <c r="AG16" t="str">
        <v>JASHAN</v>
      </c>
    </row>
    <row r="17" xml:space="preserve">
      <c r="A17" t="str">
        <v>YES</v>
      </c>
      <c r="B17" t="str">
        <v>AMANPREET SINGH</v>
      </c>
      <c r="C17" t="str">
        <v>AMANPREET SINGH</v>
      </c>
      <c r="D17" t="str">
        <v>SHUBHAM PATHAK</v>
      </c>
      <c r="E17" t="str">
        <v>SALARIED</v>
      </c>
      <c r="F17" t="str">
        <v>RAJEEV</v>
      </c>
      <c r="G17" t="str">
        <v>DR AFTAB NASIR AHMED SAYYED</v>
      </c>
      <c r="H17">
        <v>0</v>
      </c>
      <c r="I17" t="str">
        <v>DELHI</v>
      </c>
      <c r="J17">
        <v>45898</v>
      </c>
      <c r="K17">
        <v>45909</v>
      </c>
      <c r="L17">
        <v>487</v>
      </c>
      <c r="M17" t="str">
        <v>9359188077</v>
      </c>
      <c r="N17" t="str">
        <v>MAHARASHTRA</v>
      </c>
      <c r="O17" t="str">
        <v>NASHIK</v>
      </c>
      <c r="P17" t="str">
        <v>OD</v>
      </c>
      <c r="Q17" t="str">
        <v>SMFG CE</v>
      </c>
      <c r="S17">
        <v>1000000</v>
      </c>
      <c r="T17" t="str">
        <v>UNSECURED</v>
      </c>
      <c r="U17" t="str">
        <v>REJECTED</v>
      </c>
      <c r="Y17" t="str" xml:space="preserve">
        <v xml:space="preserve">FILE SEND TO BANKER || UNDER PROCESS || TO BE LOGIN TOMOROW DUE TO BANKER BUSY IN DISBURSMENT || TODAY HOLIDAY TO BE LOGIN TODAY  ||GROSS RECEIPT BELOW 15 LAC -DISCUSSION PENDING FROM CREDIT MANAGER -CASE WAS MOVED IN CREDIT || LOGIN DONE || CASE MOVED TO CREDIT || WEEKEND NOT WORKING ||CREDIT WILL CONFIRM ON MONDAY  || Kindly avoid the case as it is not eligible as per policy and Applicant has filed his F.Y. 23-24 ITR recently on 11th Aug 2025 for the purpose of taking loan. Also paid taxes of Rs. 47 in Aug 2025, which represents irregularity in statutory filings.
He has not served minimum 5 lac unsecured POS for 9 months which violated the Gross receipt policy norms.
Applicant is Dr. with BHMS degree who is practicing as general practitioner and Critical care.
Clinic is in the name of his mother and residence is owned by his brother who is also Doctor with BHMS Degree.
At the time of login case was login in the Degree surrogate but we do not fund BHMS and BAMS in degree surrogate, hence we assessed the same in gross receipts.</v>
      </c>
      <c r="Z17" t="str">
        <v>GANESH</v>
      </c>
      <c r="AA17" t="str">
        <v>96571 84463</v>
      </c>
      <c r="AB17" t="str">
        <v>ganesh.pawar3@smfgindia.com</v>
      </c>
      <c r="AC17" t="str">
        <v>BHMS 2015</v>
      </c>
      <c r="AG17" t="str">
        <v>JASHAN</v>
      </c>
    </row>
    <row r="18">
      <c r="A18" t="str">
        <v>YES</v>
      </c>
      <c r="B18" t="str">
        <v>SHANTANU SRIVASTAVA</v>
      </c>
      <c r="C18" t="str">
        <v>RAHUL SAHA</v>
      </c>
      <c r="D18" t="str">
        <v>RAHUL SAHA</v>
      </c>
      <c r="E18" t="str">
        <v>SALARIED</v>
      </c>
      <c r="F18" t="str">
        <v>VISHAL</v>
      </c>
      <c r="G18" t="str">
        <v>CA  ROHIT RAJESH AGARWAL</v>
      </c>
      <c r="H18">
        <v>0</v>
      </c>
      <c r="I18" t="str">
        <v>NOIDA</v>
      </c>
      <c r="J18">
        <v>45899</v>
      </c>
      <c r="K18">
        <v>45901</v>
      </c>
      <c r="L18">
        <v>170311706</v>
      </c>
      <c r="M18" t="str">
        <v>9970333788</v>
      </c>
      <c r="N18" t="str">
        <v>MAHARASHTRA</v>
      </c>
      <c r="O18" t="str">
        <v>AMRAVATI</v>
      </c>
      <c r="P18" t="str">
        <v>TERM LOAN</v>
      </c>
      <c r="Q18" t="str">
        <v>CHOLA F2</v>
      </c>
      <c r="T18" t="str">
        <v>UNSECURED</v>
      </c>
      <c r="U18" t="str">
        <v>REJECTED</v>
      </c>
      <c r="Y18" t="str">
        <v>FILE SEND TO BANKER || UNDER PROCESS-REJECTION REASON PENDING || Case is not ok - CIBIL inquiry norms not meet - Total 11 usl enquiries in the last 3 months. - Total 16 credit card are running - Recent frequently availed GL, Credit card and usl - Looks customer in financial strech - Case was rejected in Chola in Dec 24. - Last six months inflow only 26 L and out flow is 39.28 L</v>
      </c>
      <c r="Z18" t="str">
        <v>Swaraj Bhuyar</v>
      </c>
      <c r="AA18" t="str">
        <v>99606 16327</v>
      </c>
      <c r="AB18" t="str">
        <v>swarajdinesh@chola.murugappa.com</v>
      </c>
      <c r="AC18" t="str">
        <v>CA-2016</v>
      </c>
      <c r="AG18" t="str">
        <v>JASHAN</v>
      </c>
    </row>
    <row r="19">
      <c r="A19" t="str">
        <v>YES</v>
      </c>
      <c r="B19" t="str">
        <v>SHANTANU SRIVASTAVA</v>
      </c>
      <c r="C19" t="str">
        <v>RAHUL SAHA</v>
      </c>
      <c r="D19" t="str">
        <v>RAHUL SAHA</v>
      </c>
      <c r="E19" t="str">
        <v>SALARIED</v>
      </c>
      <c r="F19" t="str">
        <v>RAJEEV</v>
      </c>
      <c r="G19" t="str">
        <v>CA SANJAY KARNANI</v>
      </c>
      <c r="H19">
        <v>0</v>
      </c>
      <c r="I19" t="str">
        <v>NOIDA</v>
      </c>
      <c r="J19">
        <v>45899</v>
      </c>
      <c r="K19">
        <v>45901</v>
      </c>
      <c r="L19">
        <v>430</v>
      </c>
      <c r="M19" t="str">
        <v>9073835141</v>
      </c>
      <c r="N19" t="str">
        <v>WEST BANGAL</v>
      </c>
      <c r="O19" t="str">
        <v>HOWRAH</v>
      </c>
      <c r="P19" t="str">
        <v>PL</v>
      </c>
      <c r="Q19" t="str">
        <v>ICICI  CE</v>
      </c>
      <c r="T19" t="str">
        <v>UNSECURED</v>
      </c>
      <c r="U19" t="str">
        <v>REJECTED</v>
      </c>
      <c r="Y19" t="str">
        <v>FILE SEND TO BANKER || UNDER PROCESS || HDFC NOT AVILABLE- PROCESS IN ICICI BANK ONLY || 1. OFFICE AND RESI ADDRESS TO BE CONFIRMED WITH PROOF. 2. GST REGISTRATION CERTIFICATE REQ 3. AY 23-24 REQUIRED (BALANCE SHEET, PROFIT &amp; LOSS A/C. WITH ALL ANNEXURE). 4. AY 24-25 REQUIRED (ITR, BALANCE SHEET, PROFIT &amp; LOSS A/C. WITH ALL ANNEXURE) 5. BANKING STATEMENT (01/08/24 TO TILL DATE) REQUIRED ON INDIVIDUAL NAME 6. DETAIL SHEET</v>
      </c>
      <c r="Z19" t="str">
        <v>SHIVANI CATEYE</v>
      </c>
      <c r="AA19">
        <v>9871811604</v>
      </c>
      <c r="AB19" t="str">
        <v>shivani.thakur@cateye.in</v>
      </c>
      <c r="AC19" t="str">
        <v>CA-2017</v>
      </c>
    </row>
    <row r="20">
      <c r="A20" t="str">
        <v>YES</v>
      </c>
      <c r="B20" t="str">
        <v>SHANTANU SRIVASTAVA</v>
      </c>
      <c r="C20" t="str">
        <v>RAHUL SAHA</v>
      </c>
      <c r="D20" t="str">
        <v>RAHUL SAHA</v>
      </c>
      <c r="E20" t="str">
        <v>SALARIED</v>
      </c>
      <c r="F20" t="str">
        <v>VISHAL</v>
      </c>
      <c r="G20" t="str">
        <v>CA ROHIT RAJESH AGARWAL</v>
      </c>
      <c r="H20">
        <v>0</v>
      </c>
      <c r="I20" t="str">
        <v>NOIDA</v>
      </c>
      <c r="J20">
        <v>45899</v>
      </c>
      <c r="K20">
        <v>45901</v>
      </c>
      <c r="L20">
        <v>496</v>
      </c>
      <c r="M20" t="str">
        <v>9970333788</v>
      </c>
      <c r="N20" t="str">
        <v>MAHARASHTRA</v>
      </c>
      <c r="O20" t="str">
        <v>AMRAVATI</v>
      </c>
      <c r="P20" t="str">
        <v>PL</v>
      </c>
      <c r="Q20" t="str">
        <v>HDFC CE</v>
      </c>
      <c r="T20" t="str">
        <v>UNSECURED</v>
      </c>
      <c r="U20" t="str">
        <v>REJECTED</v>
      </c>
      <c r="Y20" t="str">
        <v>FILE SEND TO BANKER || UNDER PROCESS || 1. ICICI 1933 (01/08/24 TO 02/02/25) BANKING REQUIRED</v>
      </c>
      <c r="Z20" t="str">
        <v>SHIVANI CATEYE</v>
      </c>
      <c r="AA20">
        <v>9871811604</v>
      </c>
      <c r="AB20" t="str">
        <v>shivani.thakur@cateye.in</v>
      </c>
      <c r="AC20" t="str">
        <v>CA-2016</v>
      </c>
    </row>
    <row r="21">
      <c r="A21" t="str">
        <v>YES</v>
      </c>
      <c r="B21" t="str">
        <v>TANNU KUMARI</v>
      </c>
      <c r="C21" t="str">
        <v>RASHI GANGWAR</v>
      </c>
      <c r="D21" t="str">
        <v>RAJ KUMARI</v>
      </c>
      <c r="E21" t="str">
        <v>SALARIED</v>
      </c>
      <c r="F21" t="str">
        <v>VISHAL</v>
      </c>
      <c r="G21" t="str">
        <v>DR. G C CHIRAG</v>
      </c>
      <c r="H21">
        <v>0</v>
      </c>
      <c r="I21" t="str">
        <v>NOIDA</v>
      </c>
      <c r="J21">
        <v>45899</v>
      </c>
      <c r="K21">
        <v>45909</v>
      </c>
      <c r="L21" t="str">
        <v>808BZ8601323</v>
      </c>
      <c r="M21" t="str">
        <v>96326 55790</v>
      </c>
      <c r="N21" t="str">
        <v>KARNATAKA</v>
      </c>
      <c r="O21" t="str">
        <v>Tumkur</v>
      </c>
      <c r="P21" t="str">
        <v>OD</v>
      </c>
      <c r="Q21" t="str">
        <v>TATA CE</v>
      </c>
      <c r="R21">
        <v>500000</v>
      </c>
      <c r="S21">
        <v>500000</v>
      </c>
      <c r="T21" t="str">
        <v>UNSECURED</v>
      </c>
      <c r="U21" t="str">
        <v>DISBURSED</v>
      </c>
      <c r="W21">
        <v>45909</v>
      </c>
      <c r="X21">
        <v>45912</v>
      </c>
      <c r="Y21" t="str">
        <v>FILE SEND TO BANKER || UNDER PROCESS || 5 LACS APPROVED</v>
      </c>
      <c r="Z21" t="str">
        <v>MAMTA SINGH</v>
      </c>
      <c r="AA21">
        <v>7982612369</v>
      </c>
      <c r="AB21" t="str">
        <v>Mamta.singh@tatacapital.com</v>
      </c>
      <c r="AC21" t="str">
        <v>MBBS-2022</v>
      </c>
      <c r="AG21" t="str">
        <v>MEHBOOB</v>
      </c>
    </row>
    <row r="22">
      <c r="A22" t="str">
        <v>YES</v>
      </c>
      <c r="B22" t="str">
        <v>ANIL KUMAR</v>
      </c>
      <c r="C22" t="str">
        <v>ANIL KUMAR</v>
      </c>
      <c r="D22" t="str">
        <v>SHASHANK SHARMA</v>
      </c>
      <c r="E22" t="str">
        <v>SALARIED</v>
      </c>
      <c r="F22" t="str">
        <v>VISHAL</v>
      </c>
      <c r="G22" t="str">
        <v>DR. PRAGATI BHARAT MASKE</v>
      </c>
      <c r="H22">
        <v>0</v>
      </c>
      <c r="I22" t="str">
        <v>BAREILLY</v>
      </c>
      <c r="J22">
        <v>45899</v>
      </c>
      <c r="K22">
        <v>45908</v>
      </c>
      <c r="L22" t="str">
        <v>631BZ8621204</v>
      </c>
      <c r="M22" t="str">
        <v>8888147037</v>
      </c>
      <c r="N22" t="str">
        <v>MAHARASHTRA</v>
      </c>
      <c r="O22" t="str">
        <v>PUNE</v>
      </c>
      <c r="P22" t="str">
        <v>OD</v>
      </c>
      <c r="Q22" t="str">
        <v>TATA CE</v>
      </c>
      <c r="R22">
        <v>1500000</v>
      </c>
      <c r="S22">
        <v>1500000</v>
      </c>
      <c r="T22" t="str">
        <v>UNSECURED</v>
      </c>
      <c r="U22" t="str">
        <v>DISBURSED</v>
      </c>
      <c r="W22">
        <v>45908</v>
      </c>
      <c r="X22">
        <v>45910</v>
      </c>
      <c r="Y22" t="str">
        <v>FILE SEND TO BANKER || UNDER PROCESS || MBBS DEGREE REQ || 15 LACS APPRVED FROM TATA-OFFICE FI DONE--RESI FI ENDING</v>
      </c>
      <c r="Z22" t="str">
        <v>MAMTA SINGH</v>
      </c>
      <c r="AA22">
        <v>7982612369</v>
      </c>
      <c r="AB22" t="str">
        <v>Mamta.singh@tatacapital.com</v>
      </c>
      <c r="AC22" t="str">
        <v>MBBS-2017</v>
      </c>
      <c r="AG22" t="str">
        <v>MEHBOOB</v>
      </c>
    </row>
    <row r="23">
      <c r="A23" t="str">
        <v>YES</v>
      </c>
      <c r="B23" t="str">
        <v>PRIYA CHOHAN</v>
      </c>
      <c r="C23" t="str">
        <v>RAHUL SAHA</v>
      </c>
      <c r="D23" t="str">
        <v>RAHUL SAHA</v>
      </c>
      <c r="E23" t="str">
        <v>SALARIED</v>
      </c>
      <c r="F23" t="str">
        <v>RAJEEV</v>
      </c>
      <c r="G23" t="str">
        <v>DR PRIYANSHU SHARMA</v>
      </c>
      <c r="H23">
        <v>0</v>
      </c>
      <c r="I23" t="str">
        <v>NOIDA</v>
      </c>
      <c r="J23">
        <v>45901</v>
      </c>
      <c r="K23">
        <v>45901</v>
      </c>
      <c r="L23" t="str">
        <v>SME000016998861</v>
      </c>
      <c r="M23">
        <v>8867246632</v>
      </c>
      <c r="N23" t="str">
        <v>UTTAR PRADESH</v>
      </c>
      <c r="O23" t="str">
        <v>MEERUT</v>
      </c>
      <c r="P23" t="str">
        <v>OD</v>
      </c>
      <c r="Q23" t="str">
        <v>BAJAJ CE</v>
      </c>
      <c r="T23" t="str">
        <v>UNSECURED</v>
      </c>
      <c r="U23" t="str">
        <v>REJECTED</v>
      </c>
      <c r="Y23" t="str">
        <v>FILE SEND TO BANKER, CASE PROCEED IN BANKING PROGRAM LOW ABB, NO PROFESSIONAL INCOME SEEN IN BANKING</v>
      </c>
      <c r="Z23" t="str">
        <v>Jitendra Pal2</v>
      </c>
      <c r="AA23">
        <v>9758222272</v>
      </c>
      <c r="AB23" t="str">
        <v>jitendra.pal@bajajfinserv.in</v>
      </c>
      <c r="AC23" t="str">
        <v>BHMS-2022</v>
      </c>
      <c r="AG23" t="str">
        <v>FURKAN</v>
      </c>
    </row>
    <row r="24">
      <c r="A24" t="str">
        <v>YES</v>
      </c>
      <c r="B24" t="str">
        <v>PRADDUMN VERMA</v>
      </c>
      <c r="C24" t="str">
        <v>ANURAG SHARMA</v>
      </c>
      <c r="D24" t="str">
        <v>SHASHANK SHARMA</v>
      </c>
      <c r="E24" t="str">
        <v>SALARIED</v>
      </c>
      <c r="F24" t="str">
        <v>RAJEEV</v>
      </c>
      <c r="G24" t="str">
        <v xml:space="preserve">DR HEMANT SINGH </v>
      </c>
      <c r="H24">
        <v>0</v>
      </c>
      <c r="I24" t="str">
        <v>BAREILLY</v>
      </c>
      <c r="J24">
        <v>45901</v>
      </c>
      <c r="K24">
        <v>45902</v>
      </c>
      <c r="L24" t="str">
        <v>SME000015579570</v>
      </c>
      <c r="M24">
        <v>9871108915</v>
      </c>
      <c r="N24" t="str">
        <v>DELHI</v>
      </c>
      <c r="O24" t="str">
        <v>DELHI</v>
      </c>
      <c r="P24" t="str">
        <v>OD</v>
      </c>
      <c r="Q24" t="str">
        <v>BAJAJ CE</v>
      </c>
      <c r="T24" t="str">
        <v>UNSECURED</v>
      </c>
      <c r="U24" t="str">
        <v>REJECTED</v>
      </c>
      <c r="Y24" t="str">
        <v>FILE SEND TO BANKER || BANKER STUCK IN RAIN WILL UPDATE AFTER COMING OFFICE || AMBER SAGEMENT CASE APP IS DOING SHARE MARKET TRANSACTIONS DEBIT OF RS 06 LAC AGAINST CREDIT 2.93 LAC,SEEN TOWARDS ZERODHA APP HAS RECENTLY AVAILED 32 LAC IN LAST 6 MONTHS ONLY 13 USL ENQUIRY SEEN LAST 6 MONTHS OVERALL PROFILE IS CREDIT HUNGRY WITH SHARE MARKET TRANSCTIONS WITH RECENT FUNDING NO OK TO PROCESS</v>
      </c>
      <c r="Z24" t="str">
        <v>Md shuaib Khan</v>
      </c>
      <c r="AA24">
        <v>9161252501</v>
      </c>
      <c r="AB24" t="str">
        <v>mdshuaib.khan@bajajfinserv.in</v>
      </c>
      <c r="AC24" t="str">
        <v>MBBS-2022</v>
      </c>
      <c r="AG24" t="str">
        <v>MANOJ</v>
      </c>
    </row>
    <row r="25">
      <c r="A25" t="str">
        <v>YES</v>
      </c>
      <c r="B25" t="str">
        <v>MOHIT YADAV</v>
      </c>
      <c r="C25" t="str">
        <v>RAHUL SAHA</v>
      </c>
      <c r="D25" t="str">
        <v>RAHUL SAHA</v>
      </c>
      <c r="E25" t="str">
        <v>SALARIED</v>
      </c>
      <c r="F25" t="str">
        <v>RAJEEV</v>
      </c>
      <c r="G25" t="str">
        <v>DR JASEEM KM</v>
      </c>
      <c r="H25">
        <v>0</v>
      </c>
      <c r="I25" t="str">
        <v>NOIDA</v>
      </c>
      <c r="J25">
        <v>45901</v>
      </c>
      <c r="K25">
        <v>45909</v>
      </c>
      <c r="L25">
        <v>6</v>
      </c>
      <c r="M25">
        <v>8281480932</v>
      </c>
      <c r="N25" t="str">
        <v>KERALA</v>
      </c>
      <c r="O25" t="str">
        <v>MALAPPURAM</v>
      </c>
      <c r="P25" t="str">
        <v>OD</v>
      </c>
      <c r="Q25" t="str">
        <v>L&amp;T CE</v>
      </c>
      <c r="T25" t="str">
        <v>UNSECURED</v>
      </c>
      <c r="U25" t="str">
        <v>REJECTED</v>
      </c>
      <c r="Y25" t="str">
        <v>FILE SEND TO BANKER || Office proof req -- office address proof pending-OFFICE ADDRESS PROOF PENDING || OFFICE ADDRESS PROOF SEND TO BANKER  || WRITEN OFF IS SHOWING IN THE CIBIL- PL</v>
      </c>
      <c r="Z25" t="str">
        <v>RADHA KRISHNA</v>
      </c>
      <c r="AA25">
        <v>9567846406</v>
      </c>
      <c r="AB25" t="str">
        <v>radhakrishnanr@ltfs.com</v>
      </c>
      <c r="AC25" t="str">
        <v>MBBS-2022</v>
      </c>
      <c r="AG25" t="str">
        <v>MEHBOOB</v>
      </c>
    </row>
    <row r="26">
      <c r="A26" t="str">
        <v>YES</v>
      </c>
      <c r="B26" t="str">
        <v>ANKIT KUMAR</v>
      </c>
      <c r="C26" t="str">
        <v>RASHI GANGWAR</v>
      </c>
      <c r="D26" t="str">
        <v>RAJ KUMARI</v>
      </c>
      <c r="E26" t="str">
        <v>SALARIED</v>
      </c>
      <c r="F26" t="str">
        <v>VISHAL</v>
      </c>
      <c r="G26" t="str">
        <v xml:space="preserve">DR SUBRATA MUKHERJEE </v>
      </c>
      <c r="H26">
        <v>0</v>
      </c>
      <c r="I26" t="str">
        <v>NOIDA</v>
      </c>
      <c r="J26">
        <v>45901</v>
      </c>
      <c r="K26">
        <v>45905</v>
      </c>
      <c r="L26">
        <v>170312899</v>
      </c>
      <c r="M26">
        <v>9113449925</v>
      </c>
      <c r="N26" t="str">
        <v>BIHAR</v>
      </c>
      <c r="O26" t="str">
        <v>Sasaram CSEL</v>
      </c>
      <c r="P26" t="str">
        <v>TERM LOAN</v>
      </c>
      <c r="Q26" t="str">
        <v>CHOLA F2</v>
      </c>
      <c r="T26" t="str">
        <v>UNSECURED</v>
      </c>
      <c r="U26" t="str">
        <v>HOLD</v>
      </c>
      <c r="Y26" t="str">
        <v xml:space="preserve">LEAD ID SEND TO BANKER || UNDER PROCESS || CUSTOMER NOT PROVIDING DOCUMENTS || HE WILL HANDOVER THE DOCUMENTS HAND TO HAND || </v>
      </c>
      <c r="Z26" t="str">
        <v>RAVI</v>
      </c>
      <c r="AA26" t="str">
        <v xml:space="preserve"> 88252 24543</v>
      </c>
      <c r="AC26" t="str">
        <v>MBBS-1981</v>
      </c>
      <c r="AG26" t="str">
        <v>JASHAN</v>
      </c>
    </row>
    <row r="27">
      <c r="A27" t="str">
        <v>YES</v>
      </c>
      <c r="B27" t="str">
        <v>ANANT KANOJIA</v>
      </c>
      <c r="C27" t="str">
        <v>ANANT KANOJIA</v>
      </c>
      <c r="D27" t="str">
        <v>RAVISH SHARMA</v>
      </c>
      <c r="E27" t="str">
        <v>SALARIED</v>
      </c>
      <c r="F27" t="str">
        <v>RAJEEV</v>
      </c>
      <c r="G27" t="str">
        <v>DR DOVA PRADEEP KUMAR</v>
      </c>
      <c r="H27">
        <v>0</v>
      </c>
      <c r="I27" t="str">
        <v>NOIDA</v>
      </c>
      <c r="J27">
        <v>45901</v>
      </c>
      <c r="K27">
        <v>45905</v>
      </c>
      <c r="L27">
        <v>8</v>
      </c>
      <c r="M27" t="str">
        <v>99630 55078</v>
      </c>
      <c r="N27" t="str">
        <v>ANDHRA PRADESH</v>
      </c>
      <c r="O27" t="str">
        <v>GUNTUR</v>
      </c>
      <c r="P27" t="str">
        <v>OD</v>
      </c>
      <c r="Q27" t="str">
        <v>POONEWALA CE</v>
      </c>
      <c r="T27" t="str">
        <v>UNSECURED</v>
      </c>
      <c r="U27" t="str">
        <v>HOLD</v>
      </c>
      <c r="Y27" t="str">
        <v xml:space="preserve">FILE SEND TO BANKER || CUSTOMER NOT PROVIDING LOGIN OTP || NOT ANSWERING ANANT CALL  || HOLD FOR SOMETIME TILL CUSTOMER CONNECTS BACK </v>
      </c>
      <c r="Z27" t="str">
        <v>APPIKATIA</v>
      </c>
      <c r="AA27">
        <v>7842739777</v>
      </c>
      <c r="AB27" t="str">
        <v>appikatla.kumar@poonawallafincorp.com</v>
      </c>
      <c r="AC27" t="str">
        <v>MBBS-2013</v>
      </c>
      <c r="AG27" t="str">
        <v>JASHAN</v>
      </c>
    </row>
    <row r="28">
      <c r="A28" t="str">
        <v>YES</v>
      </c>
      <c r="B28" t="str">
        <v>VINEET TIWARI</v>
      </c>
      <c r="C28" t="str">
        <v>VINEET TIWARI</v>
      </c>
      <c r="D28" t="str">
        <v>VINEET TIWARI</v>
      </c>
      <c r="E28" t="str">
        <v>SALARIED</v>
      </c>
      <c r="F28" t="str">
        <v>RAJEEV</v>
      </c>
      <c r="G28" t="str">
        <v>DR  MANOJ KUMAR</v>
      </c>
      <c r="H28">
        <v>0</v>
      </c>
      <c r="I28" t="str">
        <v>NOIDA</v>
      </c>
      <c r="J28">
        <v>45901</v>
      </c>
      <c r="K28">
        <v>45905</v>
      </c>
      <c r="L28" t="str">
        <v>SME000017002694</v>
      </c>
      <c r="M28">
        <v>8279796251</v>
      </c>
      <c r="N28" t="str">
        <v>UTTAR PRADESH</v>
      </c>
      <c r="O28" t="str">
        <v>MORADABAD</v>
      </c>
      <c r="P28" t="str">
        <v>OD</v>
      </c>
      <c r="Q28" t="str">
        <v>BAJAJ CE</v>
      </c>
      <c r="R28">
        <v>1500000</v>
      </c>
      <c r="S28">
        <v>1500000</v>
      </c>
      <c r="T28" t="str">
        <v>UNSECURED</v>
      </c>
      <c r="U28" t="str">
        <v>HOLD</v>
      </c>
      <c r="Y28" t="str">
        <v>FILE SEND TO BANKER, CIBIL CONSENT LINK SENT TO CUSTOMER, CUSTOMER NOT RECVD CALL, CUSTOMER WANT SOME TIME || HOLD BY CUSTOMER SIDE</v>
      </c>
      <c r="Z28" t="str">
        <v>NILESH</v>
      </c>
      <c r="AA28">
        <v>7983088110</v>
      </c>
      <c r="AB28" t="str">
        <v>Nilesh Kumar3</v>
      </c>
      <c r="AC28" t="str">
        <v>MBBS-2019</v>
      </c>
      <c r="AG28" t="str">
        <v>FURKAN</v>
      </c>
    </row>
    <row r="29" xml:space="preserve">
      <c r="A29" t="str">
        <v>YES</v>
      </c>
      <c r="B29" t="str">
        <v>SAGAR DHAMEJA</v>
      </c>
      <c r="C29" t="str">
        <v>RAHUL SAHA</v>
      </c>
      <c r="D29" t="str">
        <v>RAHUL SAHA</v>
      </c>
      <c r="E29" t="str">
        <v>SALARIED</v>
      </c>
      <c r="F29" t="str">
        <v>VISHAL</v>
      </c>
      <c r="G29" t="str">
        <v>DR RAJAT PANWAR</v>
      </c>
      <c r="H29">
        <v>0</v>
      </c>
      <c r="I29" t="str">
        <v>NOIDA</v>
      </c>
      <c r="J29">
        <v>45901</v>
      </c>
      <c r="K29">
        <v>45902</v>
      </c>
      <c r="L29">
        <v>170312480</v>
      </c>
      <c r="M29">
        <v>7737767790</v>
      </c>
      <c r="N29" t="str">
        <v>RAJASTHAN</v>
      </c>
      <c r="O29" t="str">
        <v>JAIPUR</v>
      </c>
      <c r="P29" t="str">
        <v>TERM LOAN</v>
      </c>
      <c r="Q29" t="str">
        <v>CHOLA F2</v>
      </c>
      <c r="T29" t="str">
        <v>UNSECURED</v>
      </c>
      <c r="U29" t="str">
        <v>REJECTED</v>
      </c>
      <c r="V29">
        <v>788</v>
      </c>
      <c r="Y29" t="str" xml:space="preserve">
        <v xml:space="preserve">FILE SEND TO BANKER || Homeopathic doctor of 3 years and case send in que without co-app._x000d_
Applicant having high emi obligation in bhms case and dpd in cibil and ecs charges in bank and 8 enquries.</v>
      </c>
      <c r="Z29" t="str">
        <v>YASH</v>
      </c>
      <c r="AA29">
        <v>7611880570</v>
      </c>
      <c r="AB29" t="str">
        <v>Ravisj@chola.murugappa.com</v>
      </c>
      <c r="AC29" t="str">
        <v>BHMS-2022</v>
      </c>
      <c r="AG29" t="str">
        <v>JASHAN</v>
      </c>
    </row>
    <row r="30">
      <c r="A30" t="str">
        <v>YES</v>
      </c>
      <c r="B30" t="str">
        <v>SHANTANU SRIVASTAVA</v>
      </c>
      <c r="C30" t="str">
        <v>RAHUL SAHA</v>
      </c>
      <c r="D30" t="str">
        <v>RAHUL SAHA</v>
      </c>
      <c r="E30" t="str">
        <v>SALARIED</v>
      </c>
      <c r="F30" t="str">
        <v>RAJEEV</v>
      </c>
      <c r="G30" t="str">
        <v>CA SANJAY KARNANI</v>
      </c>
      <c r="H30">
        <v>0</v>
      </c>
      <c r="I30" t="str">
        <v>NOIDA</v>
      </c>
      <c r="J30">
        <v>45901</v>
      </c>
      <c r="L30">
        <v>9</v>
      </c>
      <c r="M30" t="str">
        <v>9073835141</v>
      </c>
      <c r="N30" t="str">
        <v>WEST BANGAL</v>
      </c>
      <c r="O30" t="str">
        <v>HOWRAH</v>
      </c>
      <c r="P30" t="str">
        <v>TERM LOAN</v>
      </c>
      <c r="Q30" t="str">
        <v>HDFC RDS</v>
      </c>
      <c r="T30" t="str">
        <v>UNSECURED</v>
      </c>
      <c r="U30" t="str">
        <v>REJECTED</v>
      </c>
      <c r="Y30" t="str">
        <v>FILE SEND TO BANKER</v>
      </c>
      <c r="Z30" t="str">
        <v>ROHIT RDS</v>
      </c>
      <c r="AA30" t="str">
        <v>95403 02302</v>
      </c>
      <c r="AB30" t="str">
        <v>rohit.kyadav@gmail.com</v>
      </c>
      <c r="AC30" t="str">
        <v>CA-2017</v>
      </c>
    </row>
    <row r="31">
      <c r="A31" t="str">
        <v>YES</v>
      </c>
      <c r="B31" t="str">
        <v>SHANTANU SRIVASTAVA</v>
      </c>
      <c r="C31" t="str">
        <v>RAHUL SAHA</v>
      </c>
      <c r="D31" t="str">
        <v>RAHUL SAHA</v>
      </c>
      <c r="E31" t="str">
        <v>SALARIED</v>
      </c>
      <c r="F31" t="str">
        <v>VISHAL</v>
      </c>
      <c r="G31" t="str">
        <v>CA ROHIT RAJESH AGARWAL</v>
      </c>
      <c r="H31">
        <v>0</v>
      </c>
      <c r="I31" t="str">
        <v>NOIDA</v>
      </c>
      <c r="J31">
        <v>45901</v>
      </c>
      <c r="L31">
        <v>10</v>
      </c>
      <c r="M31" t="str">
        <v>9970333788</v>
      </c>
      <c r="N31" t="str">
        <v>MAHARASHTRA</v>
      </c>
      <c r="O31" t="str">
        <v>AMRAVATI</v>
      </c>
      <c r="P31" t="str">
        <v>TERM LOAN</v>
      </c>
      <c r="Q31" t="str">
        <v>HDFC RDS</v>
      </c>
      <c r="T31" t="str">
        <v>UNSECURED</v>
      </c>
      <c r="U31" t="str">
        <v>REJECTED</v>
      </c>
      <c r="Y31" t="str">
        <v>FILE SEND TO BANKER</v>
      </c>
      <c r="Z31" t="str">
        <v>ROHIT RDS</v>
      </c>
      <c r="AA31" t="str">
        <v>95403 02302</v>
      </c>
      <c r="AB31" t="str">
        <v>rohit.kyadav@gmail.com</v>
      </c>
      <c r="AC31" t="str">
        <v>CA-2016</v>
      </c>
    </row>
    <row r="32">
      <c r="A32" t="str">
        <v>YES</v>
      </c>
      <c r="B32" t="str">
        <v>AMANPREET SINGH</v>
      </c>
      <c r="C32" t="str">
        <v>AMANPREET SINGH</v>
      </c>
      <c r="D32" t="str">
        <v>SHUBHAM PATHAK</v>
      </c>
      <c r="E32" t="str">
        <v>SALARIED</v>
      </c>
      <c r="F32" t="str">
        <v>VISHAL</v>
      </c>
      <c r="G32" t="str">
        <v>DR PARIVESH SINGH CHOUDHARY</v>
      </c>
      <c r="H32">
        <v>0</v>
      </c>
      <c r="I32" t="str">
        <v>DELHI</v>
      </c>
      <c r="J32">
        <v>45901</v>
      </c>
      <c r="K32">
        <v>45904</v>
      </c>
      <c r="L32" t="str">
        <v>284BZ8614289</v>
      </c>
      <c r="M32">
        <v>8827483374</v>
      </c>
      <c r="N32" t="str">
        <v>MADHYA PRADESH</v>
      </c>
      <c r="O32" t="str">
        <v>INDORE</v>
      </c>
      <c r="P32" t="str">
        <v>OD</v>
      </c>
      <c r="Q32" t="str">
        <v>TATA CE</v>
      </c>
      <c r="T32" t="str">
        <v>UNSECURED</v>
      </c>
      <c r="U32" t="str">
        <v>REJECTED</v>
      </c>
      <c r="Y32" t="str">
        <v>FILE SEND TO BANKER || LOGIN DONE ||DR PARIVESH SINGH CHOUDHARY - rejected for bouncing</v>
      </c>
      <c r="Z32" t="str">
        <v>GAURAV TATA</v>
      </c>
      <c r="AA32">
        <v>9654949270</v>
      </c>
      <c r="AB32" t="str">
        <v>gaurav.tcl@tatacapital.com</v>
      </c>
      <c r="AC32" t="str">
        <v>BDS-2022</v>
      </c>
      <c r="AG32" t="str">
        <v>MEHBOOB</v>
      </c>
    </row>
    <row r="33">
      <c r="A33" t="str">
        <v>YES</v>
      </c>
      <c r="B33" t="str">
        <v>PRADDUMN VERMA</v>
      </c>
      <c r="C33" t="str">
        <v>ANURAG SHARMA</v>
      </c>
      <c r="D33" t="str">
        <v>SHASHANK SHARMA</v>
      </c>
      <c r="E33" t="str">
        <v>SALARIED</v>
      </c>
      <c r="F33" t="str">
        <v>RAJEEV</v>
      </c>
      <c r="G33" t="str">
        <v>DR YOUSUF ABDULLAH</v>
      </c>
      <c r="H33">
        <v>0</v>
      </c>
      <c r="I33" t="str">
        <v>BAREILLY</v>
      </c>
      <c r="J33">
        <v>45901</v>
      </c>
      <c r="K33">
        <v>45902</v>
      </c>
      <c r="L33" t="str">
        <v>SME000017005310</v>
      </c>
      <c r="M33">
        <v>7070460820</v>
      </c>
      <c r="N33" t="str">
        <v>DELHI</v>
      </c>
      <c r="O33" t="str">
        <v>DELHI</v>
      </c>
      <c r="P33" t="str">
        <v>OD</v>
      </c>
      <c r="Q33" t="str">
        <v>BAJAJ CE</v>
      </c>
      <c r="T33" t="str">
        <v>UNSECURED</v>
      </c>
      <c r="U33" t="str">
        <v>REJECTED</v>
      </c>
      <c r="Y33" t="str">
        <v>FILE SEND TO BANKER || BANKER STUCK IN RAIN WILL UPDATE AFTER COMING OFFICE || Dr Yusuf Abdullah Current address Is negative || LOCATION NOT DOABLE IN BAJAJ /CHOLA AND TATA</v>
      </c>
      <c r="Z33" t="str">
        <v>Md shuaib Khan</v>
      </c>
      <c r="AA33">
        <v>9161252501</v>
      </c>
      <c r="AB33" t="str">
        <v>mdshuaib.khan@bajajfinserv.in</v>
      </c>
      <c r="AC33" t="str">
        <v>MBBS-2024</v>
      </c>
      <c r="AG33" t="str">
        <v>MANOJ</v>
      </c>
    </row>
    <row r="34" xml:space="preserve">
      <c r="A34" t="str">
        <v>YES</v>
      </c>
      <c r="B34" t="str">
        <v>ABHISHEK GUPTA</v>
      </c>
      <c r="C34" t="str">
        <v>AMANPREET SINGH</v>
      </c>
      <c r="D34" t="str">
        <v>SHUBHAM PATHAK</v>
      </c>
      <c r="E34" t="str">
        <v>SALARIED</v>
      </c>
      <c r="F34" t="str">
        <v>VISHAL</v>
      </c>
      <c r="G34" t="str">
        <v>DR. METHLOW KONYAK</v>
      </c>
      <c r="H34">
        <v>0</v>
      </c>
      <c r="I34" t="str">
        <v>NOIDA</v>
      </c>
      <c r="J34">
        <v>45901</v>
      </c>
      <c r="K34">
        <v>45908</v>
      </c>
      <c r="L34" t="str">
        <v>259BZ8608304</v>
      </c>
      <c r="M34" t="str">
        <v>90996 50339</v>
      </c>
      <c r="N34" t="str">
        <v>GUJRAT</v>
      </c>
      <c r="O34" t="str">
        <v>CHOTILA SURENDRA NAGAR</v>
      </c>
      <c r="P34" t="str">
        <v>OD</v>
      </c>
      <c r="Q34" t="str">
        <v>TATA CE</v>
      </c>
      <c r="T34" t="str">
        <v>UNSECURED</v>
      </c>
      <c r="U34" t="str">
        <v>REJECTED</v>
      </c>
      <c r="V34">
        <v>768</v>
      </c>
      <c r="Y34" t="str" xml:space="preserve">
        <v xml:space="preserve">FILE SEND TO BANKER || LOGIN DONE ||Customer is Government salaried employee doing a job as a medical officer with Referral Hospital, Ch. case was logged under Doctor programme pre-qualified – We can’t process this case under degree program for government employee.Customer monthly loan obligation around Rs. 11 lac as per FOIR salary income.,Additional PD remarks,No ownership in Gujarat State – His hometown at Nagaland Assam.
,Customer is doing consulting since last 8 months with Maa Chamunda Hospital – Minimum 1 year stability of consulting income required; his bank statement confirmed during PD</v>
      </c>
      <c r="Z34" t="str">
        <v>MAMTA SINGH</v>
      </c>
      <c r="AA34">
        <v>7982612369</v>
      </c>
      <c r="AB34" t="str">
        <v>Mamta.singh@tatacapital.com</v>
      </c>
      <c r="AC34" t="str">
        <v>MBBS-2011</v>
      </c>
      <c r="AG34" t="str">
        <v>MEHBOOB</v>
      </c>
    </row>
    <row r="35">
      <c r="A35" t="str">
        <v>YES</v>
      </c>
      <c r="B35" t="str">
        <v>HARPREET SIR</v>
      </c>
      <c r="C35" t="str">
        <v>F2 FINTECH</v>
      </c>
      <c r="D35" t="str">
        <v>F2 FINTECH</v>
      </c>
      <c r="E35" t="str">
        <v>SALARIED</v>
      </c>
      <c r="F35" t="str">
        <v>RAJEEV</v>
      </c>
      <c r="G35" t="str">
        <v>OPT2DEAL E-COMMERCE PRIVATE LIMITED</v>
      </c>
      <c r="H35">
        <v>0</v>
      </c>
      <c r="I35" t="str">
        <v>F2 FINTECH</v>
      </c>
      <c r="J35">
        <v>45901</v>
      </c>
      <c r="K35">
        <v>45902</v>
      </c>
      <c r="L35" t="str">
        <v>SME000017007239</v>
      </c>
      <c r="M35">
        <v>9518470352</v>
      </c>
      <c r="N35" t="str">
        <v>DELHI</v>
      </c>
      <c r="O35" t="str">
        <v>DELHI</v>
      </c>
      <c r="P35" t="str">
        <v>BL</v>
      </c>
      <c r="Q35" t="str">
        <v>BAJAJ CE</v>
      </c>
      <c r="T35" t="str">
        <v>UNSECURED</v>
      </c>
      <c r="U35" t="str">
        <v>REJECTED</v>
      </c>
      <c r="Y35" t="str">
        <v>FILE SEND TO BANKER || LOAN SETTLEMENT ON  CONSUMER LOAN</v>
      </c>
      <c r="Z35" t="str">
        <v>PANKAJ DUREJA</v>
      </c>
      <c r="AC35" t="str">
        <v>GST-2022</v>
      </c>
      <c r="AG35" t="str">
        <v>FURKAN</v>
      </c>
    </row>
    <row r="36">
      <c r="A36" t="str">
        <v>YES</v>
      </c>
      <c r="B36" t="str">
        <v>HIMANSHU SHARMA</v>
      </c>
      <c r="C36" t="str">
        <v>F2 FINTECH</v>
      </c>
      <c r="D36" t="str">
        <v>F2 FINTECH</v>
      </c>
      <c r="E36" t="str">
        <v>SALARIED</v>
      </c>
      <c r="F36" t="str">
        <v>VISHAL</v>
      </c>
      <c r="G36" t="str">
        <v>DR. AMAN JAIN</v>
      </c>
      <c r="H36">
        <v>0</v>
      </c>
      <c r="I36" t="str">
        <v>NOIDA</v>
      </c>
      <c r="J36">
        <v>45901</v>
      </c>
      <c r="K36">
        <v>45928</v>
      </c>
      <c r="L36" t="str">
        <v>386BZ8668891</v>
      </c>
      <c r="M36">
        <v>9811772193</v>
      </c>
      <c r="N36" t="str">
        <v>DELHI</v>
      </c>
      <c r="O36" t="str">
        <v>DELHI</v>
      </c>
      <c r="P36" t="str">
        <v>OD</v>
      </c>
      <c r="Q36" t="str">
        <v>TATA CE</v>
      </c>
      <c r="R36">
        <v>1500000</v>
      </c>
      <c r="S36">
        <v>1500000</v>
      </c>
      <c r="T36" t="str">
        <v>UNSECURED</v>
      </c>
      <c r="U36" t="str">
        <v>DROP</v>
      </c>
      <c r="V36">
        <v>776</v>
      </c>
      <c r="W36">
        <v>45904</v>
      </c>
      <c r="Y36" t="str">
        <v>FILE SEND TO BANKER || LOGIN DONE || CUSTOMER IS NOT RESPONDING BANKER CALLS || CASE RECO FOR 15 LACS-fi pending ---fi initiated || CUSTOMER HAVING AN ROI ISSUE,WILL CONFIRM AFTER SHARAT</v>
      </c>
      <c r="Z36" t="str">
        <v>MAMTA SINGH</v>
      </c>
      <c r="AA36">
        <v>7982612369</v>
      </c>
      <c r="AB36" t="str">
        <v>Mamta.singh@tatacapital.com</v>
      </c>
      <c r="AC36" t="str">
        <v>MBBS-2018</v>
      </c>
      <c r="AG36" t="str">
        <v>FURKAN</v>
      </c>
    </row>
    <row r="37">
      <c r="A37" t="str">
        <v>YES</v>
      </c>
      <c r="B37" t="str">
        <v>NISHA</v>
      </c>
      <c r="C37" t="str">
        <v>SHASHANK SHARMA</v>
      </c>
      <c r="D37" t="str">
        <v>SHASHANK SHARMA</v>
      </c>
      <c r="E37" t="str">
        <v>SALARIED</v>
      </c>
      <c r="F37" t="str">
        <v>VISHAL</v>
      </c>
      <c r="G37" t="str">
        <v>DR. VIVEK SOURABH</v>
      </c>
      <c r="H37">
        <v>0</v>
      </c>
      <c r="I37" t="str">
        <v>BAREILLY</v>
      </c>
      <c r="J37">
        <v>45901</v>
      </c>
      <c r="K37">
        <v>45902</v>
      </c>
      <c r="L37" t="str">
        <v>SME000017007690</v>
      </c>
      <c r="M37">
        <v>9835027804</v>
      </c>
      <c r="N37" t="str">
        <v>ODISHA</v>
      </c>
      <c r="O37" t="str">
        <v>KEONJHAR</v>
      </c>
      <c r="P37" t="str">
        <v>OD</v>
      </c>
      <c r="Q37" t="str">
        <v>BAJAJ CE</v>
      </c>
      <c r="T37" t="str">
        <v>UNSECURED</v>
      </c>
      <c r="U37" t="str">
        <v>REJECTED</v>
      </c>
      <c r="V37">
        <v>754</v>
      </c>
      <c r="Y37" t="str">
        <v>FILE SEND TO BANKER || CIBIL CONSENT DONE -ACCOUNT AGREEGATOR PENDING -DUE TO ERROR || REQD BANK STATEMENT ,BANKING SEND TO BENKER -BUT AMBER SAGEMENT AND O ELIGIBILITY,BANKER TO BE CHECK WITH CREDIT AND CONFIRMED ONEC DONE || HIGH OBLICATION</v>
      </c>
      <c r="Z37" t="str">
        <v>Debiprasad Debadatta1</v>
      </c>
      <c r="AA37">
        <v>9078359114</v>
      </c>
      <c r="AB37" t="str">
        <v>debiprasad.debadatta1@bajajfinserv.in</v>
      </c>
      <c r="AC37" t="str">
        <v>MBBS-2019</v>
      </c>
      <c r="AG37" t="str">
        <v>MANOJ</v>
      </c>
    </row>
    <row r="38">
      <c r="A38" t="str">
        <v>YES</v>
      </c>
      <c r="B38" t="str">
        <v>ABHISHEK GUPTA</v>
      </c>
      <c r="C38" t="str">
        <v>AMANPREET SINGH</v>
      </c>
      <c r="D38" t="str">
        <v>SHUBHAM PATHAK</v>
      </c>
      <c r="E38" t="str">
        <v>SALARIED</v>
      </c>
      <c r="F38" t="str">
        <v>RAJEEV</v>
      </c>
      <c r="G38" t="str">
        <v>DR. METHLOW KONYAK</v>
      </c>
      <c r="H38">
        <v>0</v>
      </c>
      <c r="I38" t="str">
        <v>NOIDA</v>
      </c>
      <c r="J38">
        <v>45902</v>
      </c>
      <c r="K38">
        <v>45903</v>
      </c>
      <c r="L38">
        <v>31</v>
      </c>
      <c r="M38" t="str">
        <v>90996 50339</v>
      </c>
      <c r="N38" t="str">
        <v>GUJRAT</v>
      </c>
      <c r="O38" t="str">
        <v>CHOTILA SURENDRA NAGAR</v>
      </c>
      <c r="P38" t="str">
        <v>OD</v>
      </c>
      <c r="Q38" t="str">
        <v>ABFL CE</v>
      </c>
      <c r="T38" t="str">
        <v>UNSECURED</v>
      </c>
      <c r="U38" t="str">
        <v>REJECTED</v>
      </c>
      <c r="V38">
        <v>768</v>
      </c>
      <c r="Y38" t="str">
        <v xml:space="preserve">FILE SEND TO BANKER || RECENT BOUNCINGS NOT DOABLE </v>
      </c>
      <c r="Z38" t="str">
        <v>chandresh</v>
      </c>
      <c r="AA38">
        <v>8401900030</v>
      </c>
      <c r="AB38" t="str">
        <v>sagarbhai.vaghasiya@adityabirlacapital.com</v>
      </c>
      <c r="AC38" t="str">
        <v>MBBS-2011</v>
      </c>
      <c r="AG38" t="str">
        <v>JASHANPREET</v>
      </c>
    </row>
    <row r="39">
      <c r="A39" t="str">
        <v>YES</v>
      </c>
      <c r="B39" t="str">
        <v>VINEET TIWARI</v>
      </c>
      <c r="C39" t="str">
        <v>VINEET TIWARI</v>
      </c>
      <c r="D39" t="str">
        <v>VINEET TIWARI</v>
      </c>
      <c r="E39" t="str">
        <v>SALARIED</v>
      </c>
      <c r="F39" t="str">
        <v>VISHAL</v>
      </c>
      <c r="G39" t="str">
        <v>DR. VANI PADMAJA LINGALA</v>
      </c>
      <c r="H39">
        <v>0</v>
      </c>
      <c r="I39" t="str">
        <v>NOIDA</v>
      </c>
      <c r="J39">
        <v>45902</v>
      </c>
      <c r="K39">
        <v>45922</v>
      </c>
      <c r="L39" t="str">
        <v>SME000017014907</v>
      </c>
      <c r="M39">
        <v>9908872852</v>
      </c>
      <c r="N39" t="str">
        <v>TELANGANA</v>
      </c>
      <c r="O39" t="str">
        <v>HYDERABAD</v>
      </c>
      <c r="P39" t="str">
        <v>OD</v>
      </c>
      <c r="Q39" t="str">
        <v>BAJAJ CE</v>
      </c>
      <c r="R39">
        <v>2900000</v>
      </c>
      <c r="S39">
        <v>2900000</v>
      </c>
      <c r="T39" t="str">
        <v>UNSECURED</v>
      </c>
      <c r="U39" t="str">
        <v>DROP</v>
      </c>
      <c r="W39">
        <v>45902</v>
      </c>
      <c r="Y39" t="str">
        <v>FILE SEND TO BANKER || RESI AND OFFICE VERIFICATION NEGATIVE HER HUSBAND ASK TO FI VISITOR MY WIFE MOVED ABROAD AFTER TAKEN THIS LOAN -FI WAS RE-INITITAED BY TODAY || RE-FI INTIATED AFTER 15TH SEP 2025 DUE TO BANKER PHYSICAL VISIT WITH FI PERSON, || CUSTOMER NOT WORKING ANYWHERE</v>
      </c>
      <c r="Z39" t="str">
        <v>C EshwarRao</v>
      </c>
      <c r="AA39">
        <v>9074641230</v>
      </c>
      <c r="AB39" t="str">
        <v>c.eshwarrao@bajajfinserv.in</v>
      </c>
      <c r="AC39" t="str">
        <v>MBBS-2006</v>
      </c>
      <c r="AG39" t="str">
        <v>MANOJ</v>
      </c>
    </row>
    <row r="40">
      <c r="A40" t="str">
        <v>YES</v>
      </c>
      <c r="B40" t="str">
        <v>MOHIT YADAV</v>
      </c>
      <c r="C40" t="str">
        <v>RAHUL SAHA</v>
      </c>
      <c r="D40" t="str">
        <v>RAHUL SAHA</v>
      </c>
      <c r="E40" t="str">
        <v>SALARIED</v>
      </c>
      <c r="F40" t="str">
        <v>RAJEEV</v>
      </c>
      <c r="G40" t="str">
        <v>DR SAUMYA KASHYAP</v>
      </c>
      <c r="H40">
        <v>0</v>
      </c>
      <c r="I40" t="str">
        <v>NOIDA</v>
      </c>
      <c r="J40">
        <v>45902</v>
      </c>
      <c r="K40">
        <v>45902</v>
      </c>
      <c r="L40">
        <v>33</v>
      </c>
      <c r="M40" t="str">
        <v>72799 25911</v>
      </c>
      <c r="N40" t="str">
        <v>BIHAR</v>
      </c>
      <c r="O40" t="str">
        <v>SARAN</v>
      </c>
      <c r="P40" t="str">
        <v>SAL OD</v>
      </c>
      <c r="Q40" t="str">
        <v>ABFL CE</v>
      </c>
      <c r="T40" t="str">
        <v>UNSECURED</v>
      </c>
      <c r="U40" t="str">
        <v>REJECTED</v>
      </c>
      <c r="Y40" t="str">
        <v xml:space="preserve">FILE SEND TO BANKER CUSTOMER SALARY 35K CANNOT BE DONE IN NORMAL PROGRAM OR PROGRESSIVE AS PF NOT DEDUCTING </v>
      </c>
      <c r="Z40" t="str">
        <v>ADARSH</v>
      </c>
      <c r="AB40" t="str">
        <v>adarsh.kumar8@adityabirlacapital.com</v>
      </c>
      <c r="AC40" t="str">
        <v>SALARY-35 K</v>
      </c>
      <c r="AG40" t="str">
        <v>JASHANPREET</v>
      </c>
    </row>
    <row r="41">
      <c r="A41" t="str">
        <v>YES</v>
      </c>
      <c r="B41" t="str">
        <v>SHRUTIKA DUBEY</v>
      </c>
      <c r="C41" t="str">
        <v>MANISHA SAXENA</v>
      </c>
      <c r="D41" t="str">
        <v>SHASHANK SHARMA</v>
      </c>
      <c r="E41" t="str">
        <v>SALARIED</v>
      </c>
      <c r="F41" t="str">
        <v>VISHAL</v>
      </c>
      <c r="G41" t="str">
        <v>DR. ABHAS ANKUR SRIVASTAV</v>
      </c>
      <c r="H41">
        <v>0</v>
      </c>
      <c r="I41" t="str">
        <v>BAREILLY</v>
      </c>
      <c r="J41">
        <v>45902</v>
      </c>
      <c r="K41">
        <v>45903</v>
      </c>
      <c r="L41" t="str">
        <v>SME000017015987</v>
      </c>
      <c r="M41" t="str">
        <v>84396 97249</v>
      </c>
      <c r="N41" t="str">
        <v>UTTAR PRADESH</v>
      </c>
      <c r="O41" t="str">
        <v>BAHRAICH</v>
      </c>
      <c r="P41" t="str">
        <v>OD</v>
      </c>
      <c r="Q41" t="str">
        <v>BAJAJ CE</v>
      </c>
      <c r="R41">
        <v>3063905</v>
      </c>
      <c r="S41">
        <v>3063905</v>
      </c>
      <c r="T41" t="str">
        <v>UNSECURED</v>
      </c>
      <c r="U41" t="str">
        <v>DISBURSED</v>
      </c>
      <c r="V41">
        <v>723</v>
      </c>
      <c r="W41">
        <v>45902</v>
      </c>
      <c r="X41">
        <v>45903</v>
      </c>
      <c r="Y41" t="str">
        <v>FILE SEND TO BANKER || CIBIL &amp; CONSENT SEND TO CUSTOMER || 38  PL SOA REQD DUE TO DPD`S SHOWING, 24 LAC ELIGIBILITY   || UPDATED BANKING REQD-ACCOUNT AGREEGATOR NOT DONE DUE TO ERROR || AMOUNT TO BE INCREASE 30 LAC /GEO TAG PENDING 10th class marksheet reqd due name missmtach on mbbs degree &amp; oan card</v>
      </c>
      <c r="Z41" t="str">
        <v>Rishabh Singh10</v>
      </c>
      <c r="AA41">
        <v>9455860571</v>
      </c>
      <c r="AB41" t="str">
        <v>rishabh.singh10@bajajfinserv.in</v>
      </c>
      <c r="AC41" t="str">
        <v>MBBS-2012</v>
      </c>
      <c r="AG41" t="str">
        <v>FURKAN</v>
      </c>
    </row>
    <row r="42">
      <c r="A42" t="str">
        <v>YES</v>
      </c>
      <c r="B42" t="str">
        <v>RASHI GANGAWAR</v>
      </c>
      <c r="C42" t="str">
        <v>RAJ KUMARI</v>
      </c>
      <c r="D42" t="str">
        <v>RAJ KUMARI</v>
      </c>
      <c r="E42" t="str">
        <v>SALARIED</v>
      </c>
      <c r="F42" t="str">
        <v>VISHAL</v>
      </c>
      <c r="G42" t="str">
        <v>Dr. SUNIL KUMAR</v>
      </c>
      <c r="H42">
        <v>0</v>
      </c>
      <c r="I42" t="str">
        <v>NOIDA</v>
      </c>
      <c r="J42">
        <v>45902</v>
      </c>
      <c r="K42">
        <v>45922</v>
      </c>
      <c r="L42" t="str">
        <v>380BZ8604094</v>
      </c>
      <c r="M42">
        <v>9354679772</v>
      </c>
      <c r="N42" t="str">
        <v>UTTAR PRADESH</v>
      </c>
      <c r="O42" t="str">
        <v>BAREILLY</v>
      </c>
      <c r="P42" t="str">
        <v>OD</v>
      </c>
      <c r="Q42" t="str">
        <v>TATA CE</v>
      </c>
      <c r="R42">
        <v>1500000</v>
      </c>
      <c r="S42">
        <v>1500000</v>
      </c>
      <c r="T42" t="str">
        <v>UNSECURED</v>
      </c>
      <c r="U42" t="str">
        <v>DROP</v>
      </c>
      <c r="V42">
        <v>770</v>
      </c>
      <c r="W42">
        <v>45903</v>
      </c>
      <c r="Y42" t="str">
        <v>FILE SEND TO BANKER || case login done || case has been reco for 15 lacs and fi is pending || FI TO BE REINITIATED CUSTOMER WILL -CUSTOMER OUT OF STATION -- VENDOR VISIT PERSON HAS CONFIRM THAT APPLICANT IS NOT LIVING AT AADHAR ADDRESS-AND OHP REQ, CUSTOMER NOT SUPPORT</v>
      </c>
      <c r="Z42" t="str">
        <v>GAURAV TATA</v>
      </c>
      <c r="AA42">
        <v>9654949270</v>
      </c>
      <c r="AB42" t="str">
        <v>gaurav.tcl@tatacapital.com</v>
      </c>
      <c r="AC42" t="str">
        <v>MBBS-2018</v>
      </c>
      <c r="AG42" t="str">
        <v>MEHBOOB</v>
      </c>
    </row>
    <row r="43">
      <c r="A43" t="str">
        <v>YES</v>
      </c>
      <c r="B43" t="str">
        <v>RASHI GANGAWAR</v>
      </c>
      <c r="C43" t="str">
        <v>RAJ KUMARI</v>
      </c>
      <c r="D43" t="str">
        <v>RAJ KUMARI</v>
      </c>
      <c r="E43" t="str">
        <v>SALARIED</v>
      </c>
      <c r="F43" t="str">
        <v>RAJEEV</v>
      </c>
      <c r="G43" t="str">
        <v xml:space="preserve">DR NIKETKUMAR PRADEEP YENDE </v>
      </c>
      <c r="H43">
        <v>0</v>
      </c>
      <c r="I43" t="str">
        <v>NOIDA</v>
      </c>
      <c r="J43">
        <v>45902</v>
      </c>
      <c r="K43">
        <v>45909</v>
      </c>
      <c r="L43">
        <v>36</v>
      </c>
      <c r="M43" t="str">
        <v>98814 07869</v>
      </c>
      <c r="N43" t="str">
        <v>UTTAR PRADESH</v>
      </c>
      <c r="O43" t="str">
        <v>DEHRADUN</v>
      </c>
      <c r="P43" t="str">
        <v>SAL OD</v>
      </c>
      <c r="Q43" t="str">
        <v>TATA CE</v>
      </c>
      <c r="T43" t="str">
        <v>UNSECURED</v>
      </c>
      <c r="U43" t="str">
        <v>REJECTED</v>
      </c>
      <c r="Y43" t="str">
        <v>FILE SEND TO BANKER ||LOGIN DONE || case moved to credit || PD PENDING,CUSTOMER ON THE WAY GOING TO PUNE ||PD PENDING CUSTOMR IS NOT CONFIRM THE TIME FOR PD || college is not listed with TATA</v>
      </c>
      <c r="Z43" t="str">
        <v>GAURAV TATA</v>
      </c>
      <c r="AA43">
        <v>9654949270</v>
      </c>
      <c r="AB43" t="str">
        <v>gaurav.tcl@tatacapital.com</v>
      </c>
      <c r="AC43" t="str">
        <v>SAL-133158</v>
      </c>
      <c r="AG43" t="str">
        <v>MEHBOOB</v>
      </c>
    </row>
    <row r="44">
      <c r="A44" t="str">
        <v>YES</v>
      </c>
      <c r="B44" t="str">
        <v>AMANPREET SINGH</v>
      </c>
      <c r="C44" t="str">
        <v>AMANPREET SINGH</v>
      </c>
      <c r="D44" t="str">
        <v>AMANPREET SINGH</v>
      </c>
      <c r="E44" t="str">
        <v>SALARIED</v>
      </c>
      <c r="F44" t="str">
        <v>RAJEEV</v>
      </c>
      <c r="G44" t="str">
        <v>DR M PRABAKARAN</v>
      </c>
      <c r="H44">
        <v>0</v>
      </c>
      <c r="I44" t="str">
        <v>DELHI</v>
      </c>
      <c r="J44">
        <v>45902</v>
      </c>
      <c r="K44">
        <v>45904</v>
      </c>
      <c r="L44" t="str">
        <v>940BZ8600345</v>
      </c>
      <c r="M44">
        <v>9047008022</v>
      </c>
      <c r="N44" t="str">
        <v>TAMIL NADU</v>
      </c>
      <c r="O44" t="str">
        <v>KARUR</v>
      </c>
      <c r="P44" t="str">
        <v>OD</v>
      </c>
      <c r="Q44" t="str">
        <v>TATA CE</v>
      </c>
      <c r="T44" t="str">
        <v>UNSECURED</v>
      </c>
      <c r="U44" t="str">
        <v>REJECTED</v>
      </c>
      <c r="Y44" t="str">
        <v>FILE SEND TO BANKER ||LOGIN DONE || case moved to credit ||DR M PRABAKARAN- rejected continuously dpp last 1 year in education loan</v>
      </c>
      <c r="Z44" t="str">
        <v>GAURAV TATA</v>
      </c>
      <c r="AA44">
        <v>9654949270</v>
      </c>
      <c r="AB44" t="str">
        <v>gaurav.tcl@tatacapital.com</v>
      </c>
      <c r="AC44" t="str">
        <v>MBBS 2008 , MD - 2012</v>
      </c>
      <c r="AG44" t="str">
        <v>MEHBOOB</v>
      </c>
    </row>
    <row r="45">
      <c r="A45" t="str">
        <v>YES</v>
      </c>
      <c r="B45" t="str">
        <v>FARHEEN BI</v>
      </c>
      <c r="C45" t="str">
        <v>MANISHA SAXENA</v>
      </c>
      <c r="D45" t="str">
        <v>SHASHANK SHARMA</v>
      </c>
      <c r="E45" t="str">
        <v>SALARIED</v>
      </c>
      <c r="F45" t="str">
        <v>VISHAL</v>
      </c>
      <c r="G45" t="str">
        <v>DR. NAGESH MURTHY</v>
      </c>
      <c r="H45">
        <v>0</v>
      </c>
      <c r="I45" t="str">
        <v>BAREILLY</v>
      </c>
      <c r="J45">
        <v>45902</v>
      </c>
      <c r="K45">
        <v>45902</v>
      </c>
      <c r="L45" t="str">
        <v>SME000017019274</v>
      </c>
      <c r="M45">
        <v>8197291286</v>
      </c>
      <c r="N45" t="str">
        <v>KARNATAKA</v>
      </c>
      <c r="O45" t="str">
        <v>BANGALORE</v>
      </c>
      <c r="P45" t="str">
        <v>OD</v>
      </c>
      <c r="Q45" t="str">
        <v>BAJAJ CE</v>
      </c>
      <c r="T45" t="str">
        <v>UNSECURED</v>
      </c>
      <c r="U45" t="str">
        <v>REJECTED</v>
      </c>
      <c r="V45">
        <v>700</v>
      </c>
      <c r="Y45" t="str">
        <v>FILE SEND TO BANKER, DARK RED, 700</v>
      </c>
      <c r="Z45" t="str">
        <v>NAGESH</v>
      </c>
      <c r="AA45" t="str">
        <v>97319 23734</v>
      </c>
      <c r="AB45" t="str">
        <v>nagesha.r@bajajfinserv.in</v>
      </c>
      <c r="AC45" t="str">
        <v>MBBS-2011</v>
      </c>
      <c r="AG45" t="str">
        <v>FURKAN</v>
      </c>
    </row>
    <row r="46">
      <c r="A46" t="str">
        <v>YES</v>
      </c>
      <c r="B46" t="str">
        <v>ANKIT KUMAR</v>
      </c>
      <c r="C46" t="str">
        <v>RASHI GANGWAR</v>
      </c>
      <c r="D46" t="str">
        <v>RAJ KUMARI</v>
      </c>
      <c r="E46" t="str">
        <v>SALARIED</v>
      </c>
      <c r="F46" t="str">
        <v>RAJEEV</v>
      </c>
      <c r="G46" t="str">
        <v xml:space="preserve">DR SUBRATA MUKHERJEE </v>
      </c>
      <c r="H46">
        <v>0</v>
      </c>
      <c r="I46" t="str">
        <v>NOIDA</v>
      </c>
      <c r="J46">
        <v>45902</v>
      </c>
      <c r="K46">
        <v>45904</v>
      </c>
      <c r="L46">
        <v>39</v>
      </c>
      <c r="M46">
        <v>9113449925</v>
      </c>
      <c r="N46" t="str">
        <v>BIHAR</v>
      </c>
      <c r="O46" t="str">
        <v>Sasaram CSEL</v>
      </c>
      <c r="P46" t="str">
        <v>TERM LOAN</v>
      </c>
      <c r="Q46" t="str">
        <v>ABFL CE</v>
      </c>
      <c r="T46" t="str">
        <v>UNSECURED</v>
      </c>
      <c r="U46" t="str">
        <v>REJECTED</v>
      </c>
      <c r="Y46" t="str">
        <v>FILE SEND TO BANKER || SYSTEM NOT WORKING || CASE WRONGLY SENT TO BANKER BY LOGIN TEAM</v>
      </c>
      <c r="Z46" t="str">
        <v>BHAGYA</v>
      </c>
      <c r="AA46" t="str">
        <v>93309 01061</v>
      </c>
      <c r="AB46" t="str">
        <v>bhagyashree.ghosh@adityabirlacapital.com</v>
      </c>
      <c r="AC46" t="str">
        <v>MBBS-1981</v>
      </c>
      <c r="AG46" t="str">
        <v>JASHANPREET</v>
      </c>
    </row>
    <row r="47">
      <c r="A47" t="str">
        <v>YES</v>
      </c>
      <c r="B47" t="str">
        <v>ARCHITA</v>
      </c>
      <c r="C47" t="str">
        <v>RIYA CHADDHA</v>
      </c>
      <c r="D47" t="str">
        <v>VINEET TIWARI</v>
      </c>
      <c r="E47" t="str">
        <v>SALARIED</v>
      </c>
      <c r="F47" t="str">
        <v>VISHAL</v>
      </c>
      <c r="G47" t="str">
        <v>DR.ABHISHEK VATSA</v>
      </c>
      <c r="H47">
        <v>0</v>
      </c>
      <c r="I47" t="str">
        <v>NOIDA</v>
      </c>
      <c r="J47">
        <v>45902</v>
      </c>
      <c r="K47">
        <v>45902</v>
      </c>
      <c r="L47" t="str">
        <v>SME000017020071</v>
      </c>
      <c r="M47">
        <v>8709809471</v>
      </c>
      <c r="N47" t="str">
        <v>UTTAR PRADESH</v>
      </c>
      <c r="O47" t="str">
        <v>LUCKNOW</v>
      </c>
      <c r="P47" t="str">
        <v>OD</v>
      </c>
      <c r="Q47" t="str">
        <v>BAJAJ CE</v>
      </c>
      <c r="T47" t="str">
        <v>UNSECURED</v>
      </c>
      <c r="U47" t="str">
        <v>REJECTED</v>
      </c>
      <c r="Y47" t="str">
        <v>FILE SEND TO BANKER || CIBIL CONSENT AND ACCOUNT AGREEGATOR SEND TO CUSTOMER  || DARK RED-NIL ELIGIBILITY</v>
      </c>
      <c r="Z47" t="str">
        <v>Vineet Mishra</v>
      </c>
      <c r="AA47">
        <v>9305452045</v>
      </c>
      <c r="AB47" t="str">
        <v>vineet.mishra@bajajfinserv.in_x000d_</v>
      </c>
      <c r="AC47" t="str">
        <v>MBBS-2022</v>
      </c>
      <c r="AG47" t="str">
        <v>MANOJ</v>
      </c>
    </row>
    <row r="48">
      <c r="A48" t="str">
        <v>YES</v>
      </c>
      <c r="B48" t="str">
        <v>AMAN SINGH</v>
      </c>
      <c r="C48" t="str">
        <v>RIYA CHADDHA</v>
      </c>
      <c r="D48" t="str">
        <v>VINEET TIWARI</v>
      </c>
      <c r="E48" t="str">
        <v>SALARIED</v>
      </c>
      <c r="F48" t="str">
        <v>RAJEEV</v>
      </c>
      <c r="G48" t="str">
        <v>DR. ANKIT KUMAR</v>
      </c>
      <c r="H48">
        <v>0</v>
      </c>
      <c r="I48" t="str">
        <v>NOIDA</v>
      </c>
      <c r="J48">
        <v>45902</v>
      </c>
      <c r="K48">
        <v>45903</v>
      </c>
      <c r="L48" t="str">
        <v>B2C000148703946</v>
      </c>
      <c r="M48">
        <v>8210010818</v>
      </c>
      <c r="N48" t="str">
        <v>MADHYA PRADESH</v>
      </c>
      <c r="O48" t="str">
        <v>INDORE</v>
      </c>
      <c r="P48" t="str">
        <v>SAL OD</v>
      </c>
      <c r="Q48" t="str">
        <v>BAJAJ FC</v>
      </c>
      <c r="R48">
        <v>1960000</v>
      </c>
      <c r="S48">
        <v>1960000</v>
      </c>
      <c r="T48" t="str">
        <v>UNSECURED</v>
      </c>
      <c r="U48" t="str">
        <v>DISBURSED</v>
      </c>
      <c r="W48">
        <v>45902</v>
      </c>
      <c r="X48">
        <v>45903</v>
      </c>
      <c r="Y48" t="str">
        <v xml:space="preserve">FILE SEND TO BANKER || CIBIL CONSENT AND ACCOUNT AGREEGATOR SEND TO CUSTOMER GEO TAG </v>
      </c>
      <c r="Z48" t="str">
        <v>Rampal Prajapati</v>
      </c>
      <c r="AA48" t="str">
        <v>rampal.prajapati@bajajfinserv.in</v>
      </c>
      <c r="AB48">
        <v>9584453671</v>
      </c>
      <c r="AC48" t="str">
        <v>SALRY-98 K</v>
      </c>
      <c r="AG48" t="str">
        <v>FURKAN</v>
      </c>
    </row>
    <row r="49" xml:space="preserve">
      <c r="A49" t="str">
        <v>YES</v>
      </c>
      <c r="B49" t="str">
        <v>SHIVA AGNIHOTRI</v>
      </c>
      <c r="C49" t="str">
        <v>RASHI GANGWAR</v>
      </c>
      <c r="D49" t="str">
        <v>RAJ KUMARI</v>
      </c>
      <c r="E49" t="str">
        <v>SALARIED</v>
      </c>
      <c r="F49" t="str">
        <v>RAJEEV</v>
      </c>
      <c r="G49" t="str">
        <v>DR RAVIKIRAN J PHALKE</v>
      </c>
      <c r="H49">
        <v>0</v>
      </c>
      <c r="I49" t="str">
        <v>NOIDA</v>
      </c>
      <c r="J49">
        <v>45902</v>
      </c>
      <c r="K49">
        <v>45908</v>
      </c>
      <c r="L49">
        <v>43</v>
      </c>
      <c r="M49" t="str">
        <v>9890635622</v>
      </c>
      <c r="N49" t="str">
        <v>MAHARASHTRA</v>
      </c>
      <c r="O49" t="str">
        <v>AKOLA</v>
      </c>
      <c r="P49" t="str">
        <v>OD</v>
      </c>
      <c r="Q49" t="str">
        <v>TATA CE</v>
      </c>
      <c r="T49" t="str">
        <v>UNSECURED</v>
      </c>
      <c r="U49" t="str">
        <v>REJECTED</v>
      </c>
      <c r="Y49" t="str" xml:space="preserve">
        <v xml:space="preserve">FILE SEND TO BANKER || case login pening due to some technical error || CASE LOGIN DONE ||CASE IS IN UNDER WRITTING-FI HAS BEEN INITIATED ||_x000d_
CASE DECLINE DUE TO BELOW CONCERNS IN THIS CASE,APPLICANT BDS COLLEGE JAMANLAI GEOGIA DENTAL COLLEGE AND HOSPITAL AKILA IS NOT UNDER INTERNAL PRE APPRPVED LIST OF COLLEGES--COLLEGE NAME IS ALSO NOT SHOWING</v>
      </c>
      <c r="Z49" t="str">
        <v>GAURAV TATA</v>
      </c>
      <c r="AA49">
        <v>9654949270</v>
      </c>
      <c r="AB49" t="str">
        <v>gaurav.tcl@tatacapital.com</v>
      </c>
      <c r="AC49" t="str">
        <v>BDS-2009</v>
      </c>
      <c r="AG49" t="str">
        <v>MEHBOOB</v>
      </c>
    </row>
    <row r="50">
      <c r="A50" t="str">
        <v>YES</v>
      </c>
      <c r="B50" t="str">
        <v>SANIA SHEIKH</v>
      </c>
      <c r="C50" t="str">
        <v>MANISHA SAXENA</v>
      </c>
      <c r="D50" t="str">
        <v>SHASHANK SHARMA</v>
      </c>
      <c r="E50" t="str">
        <v>SALARIED</v>
      </c>
      <c r="F50" t="str">
        <v>VISHAL</v>
      </c>
      <c r="G50" t="str">
        <v>DR.MITESHKUMAR P PATEL</v>
      </c>
      <c r="H50">
        <v>0</v>
      </c>
      <c r="I50" t="str">
        <v>BAREILLY</v>
      </c>
      <c r="J50">
        <v>45902</v>
      </c>
      <c r="K50">
        <v>45903</v>
      </c>
      <c r="L50" t="str">
        <v>SME000017022778</v>
      </c>
      <c r="M50">
        <v>9974190515</v>
      </c>
      <c r="N50" t="str">
        <v>GUJRAT</v>
      </c>
      <c r="O50" t="str">
        <v>GHOGHAMBA</v>
      </c>
      <c r="P50" t="str">
        <v>TOPUP</v>
      </c>
      <c r="Q50" t="str">
        <v>BAJAJ</v>
      </c>
      <c r="T50" t="str">
        <v>UNSECURED</v>
      </c>
      <c r="U50" t="str">
        <v>REJECTED</v>
      </c>
      <c r="Y50" t="str">
        <v>FILE SEND TO BANKER || UNDER PROCESS || CONSENT AND AGREEGATOR PENDING FROM BANKER SIDE || MAXIMUM FUNDING TO BHMS PROFILE MAX TO 5 LAC AS PER NEW POLICY</v>
      </c>
      <c r="Z50" t="str">
        <v>DHAWAL</v>
      </c>
      <c r="AA50">
        <v>8401725658</v>
      </c>
      <c r="AB50" t="str">
        <v>shashank.bhatt@bajajfinserv.in_x000d_</v>
      </c>
      <c r="AC50" t="str">
        <v>BHMS-2005</v>
      </c>
      <c r="AG50" t="str">
        <v>MANOJ</v>
      </c>
    </row>
    <row r="51">
      <c r="A51" t="str">
        <v>YES</v>
      </c>
      <c r="B51" t="str">
        <v>ABHISHEK GUPTA</v>
      </c>
      <c r="C51" t="str">
        <v>AMANPREET SINGH</v>
      </c>
      <c r="D51" t="str">
        <v>SHUBHAM PATHAK</v>
      </c>
      <c r="E51" t="str">
        <v>SALARIED</v>
      </c>
      <c r="F51" t="str">
        <v>VISHAL</v>
      </c>
      <c r="G51" t="str">
        <v>DR. SHUBHAM UPPAL</v>
      </c>
      <c r="H51">
        <v>0</v>
      </c>
      <c r="I51" t="str">
        <v>DELHI</v>
      </c>
      <c r="J51">
        <v>45902</v>
      </c>
      <c r="K51">
        <v>45902</v>
      </c>
      <c r="L51" t="str">
        <v>SME000017022962</v>
      </c>
      <c r="M51" t="str">
        <v>83602 06038</v>
      </c>
      <c r="N51" t="str">
        <v>PUNJAB</v>
      </c>
      <c r="O51" t="str">
        <v>LUDHIANA</v>
      </c>
      <c r="P51" t="str">
        <v>OD</v>
      </c>
      <c r="Q51" t="str">
        <v>BAJAJ CE</v>
      </c>
      <c r="T51" t="str">
        <v>UNSECURED</v>
      </c>
      <c r="U51" t="str">
        <v>REJECTED</v>
      </c>
      <c r="Y51" t="str">
        <v>FILE SEND TO BANKER, CIBIL CONSENT LINK SENT TO CUSTOMER, ELIGIBILITY IS 0 REQ BANK STATEMENT , NILL ELIGIBILITY</v>
      </c>
      <c r="Z51" t="str">
        <v>GURVINDER SINGH3_x000d_</v>
      </c>
      <c r="AA51">
        <v>9868553568</v>
      </c>
      <c r="AB51" t="str">
        <v>gurvinder.singh3@bajajfinserv.in_x000d_</v>
      </c>
      <c r="AC51" t="str">
        <v>MBBS-2024</v>
      </c>
      <c r="AG51" t="str">
        <v>FURKAN</v>
      </c>
    </row>
    <row r="52">
      <c r="A52" t="str">
        <v>YES</v>
      </c>
      <c r="B52" t="str">
        <v>RAHUL SOURCER</v>
      </c>
      <c r="C52" t="str">
        <v>F2 FINTECH</v>
      </c>
      <c r="D52" t="str">
        <v>F2 FINTECH</v>
      </c>
      <c r="E52" t="str">
        <v>SOURCER</v>
      </c>
      <c r="F52" t="str">
        <v>RAJEEV</v>
      </c>
      <c r="G52" t="str">
        <v>DR SAMRAATDEEP SINGH RANDHAWA</v>
      </c>
      <c r="H52">
        <v>0</v>
      </c>
      <c r="I52" t="str">
        <v>F2 FINTECH</v>
      </c>
      <c r="J52">
        <v>45902</v>
      </c>
      <c r="K52">
        <v>45903</v>
      </c>
      <c r="L52">
        <v>46</v>
      </c>
      <c r="M52" t="str">
        <v>95011 03311</v>
      </c>
      <c r="N52" t="str">
        <v>PUNJAB</v>
      </c>
      <c r="O52" t="str">
        <v>GURDASPUR</v>
      </c>
      <c r="P52" t="str">
        <v>OD</v>
      </c>
      <c r="Q52" t="str">
        <v>GODREJ F2</v>
      </c>
      <c r="T52" t="str">
        <v>UNSECURED</v>
      </c>
      <c r="U52" t="str">
        <v>REJECTED</v>
      </c>
      <c r="Y52" t="str">
        <v>FILE SEND TO BANKER ||case due to cibil less then noms-673</v>
      </c>
      <c r="Z52" t="str">
        <v>VIKAS</v>
      </c>
      <c r="AA52" t="str">
        <v xml:space="preserve"> 97819 80261</v>
      </c>
      <c r="AB52" t="str">
        <v>vikas.kumar01@godrejcapital.com</v>
      </c>
      <c r="AC52" t="str">
        <v>MBBS-2020</v>
      </c>
      <c r="AG52" t="str">
        <v>MEHBOOB</v>
      </c>
    </row>
    <row r="53">
      <c r="A53" t="str">
        <v>YES</v>
      </c>
      <c r="B53" t="str">
        <v>MRADUL</v>
      </c>
      <c r="C53" t="str">
        <v>RASHI GANGWAR</v>
      </c>
      <c r="D53" t="str">
        <v>RAJ KUMARI</v>
      </c>
      <c r="E53" t="str">
        <v>SALARIED</v>
      </c>
      <c r="F53" t="str">
        <v>RAJEEV</v>
      </c>
      <c r="G53" t="str">
        <v xml:space="preserve">DR SANGEETHA </v>
      </c>
      <c r="H53">
        <v>0</v>
      </c>
      <c r="I53" t="str">
        <v>NOIDA</v>
      </c>
      <c r="J53">
        <v>45902</v>
      </c>
      <c r="K53">
        <v>45902</v>
      </c>
      <c r="L53" t="str">
        <v>SME000017023791</v>
      </c>
      <c r="M53">
        <v>9995206102</v>
      </c>
      <c r="N53" t="str">
        <v>KERALA</v>
      </c>
      <c r="O53" t="str">
        <v>WAYANAD</v>
      </c>
      <c r="P53" t="str">
        <v>OD</v>
      </c>
      <c r="Q53" t="str">
        <v>BAJAJ CE</v>
      </c>
      <c r="T53" t="str">
        <v>UNSECURED</v>
      </c>
      <c r="U53" t="str">
        <v>REJECTED</v>
      </c>
      <c r="Y53" t="str">
        <v>FILE SEND TO BANKER || BANKER NOT PICKING UP THE CAL  || FILE SEND TO BANKER || UNDER PROCESS, CIBIL CONSENT LINK SENT TO CUSTOMER, Poor CIBIL  all tradelines served with 30+ DPD</v>
      </c>
      <c r="Z53" t="str">
        <v>Girish R</v>
      </c>
      <c r="AA53">
        <v>9946230073</v>
      </c>
      <c r="AB53" t="str">
        <v>girish.r@bajajfinserv.in</v>
      </c>
      <c r="AC53" t="str">
        <v>BAMS-2022</v>
      </c>
      <c r="AG53" t="str">
        <v>MANOJ</v>
      </c>
    </row>
    <row r="54">
      <c r="A54" t="str">
        <v>YES</v>
      </c>
      <c r="B54" t="str">
        <v>ABHISHEK GUPTA</v>
      </c>
      <c r="C54" t="str">
        <v>AMANPREET SINGH</v>
      </c>
      <c r="D54" t="str">
        <v>SHUBHAM PATHAK</v>
      </c>
      <c r="E54" t="str">
        <v>SALARIED</v>
      </c>
      <c r="F54" t="str">
        <v>VISHAL</v>
      </c>
      <c r="G54" t="str">
        <v>CA AMIT KUMAR</v>
      </c>
      <c r="H54">
        <v>0</v>
      </c>
      <c r="I54" t="str">
        <v>DELHI</v>
      </c>
      <c r="J54">
        <v>45902</v>
      </c>
      <c r="K54">
        <v>45902</v>
      </c>
      <c r="L54" t="str">
        <v>730BZ8601256</v>
      </c>
      <c r="M54">
        <v>9813022973</v>
      </c>
      <c r="N54" t="str">
        <v>HARYANA</v>
      </c>
      <c r="O54" t="str">
        <v>SONIPAT</v>
      </c>
      <c r="P54" t="str">
        <v>OD</v>
      </c>
      <c r="Q54" t="str">
        <v>TATA CE</v>
      </c>
      <c r="T54" t="str">
        <v>UNSECURED</v>
      </c>
      <c r="U54" t="str">
        <v>REJECTED</v>
      </c>
      <c r="Y54" t="str">
        <v>Error  Case declined in knockout rule decision</v>
      </c>
      <c r="Z54" t="str">
        <v>MAMTA SINGH</v>
      </c>
      <c r="AA54">
        <v>7982612369</v>
      </c>
      <c r="AB54" t="str">
        <v>Mamta.singh@tatacapital.com</v>
      </c>
      <c r="AC54" t="str">
        <v>CA-2021</v>
      </c>
      <c r="AG54" t="str">
        <v>MEHBOOB</v>
      </c>
    </row>
    <row r="55">
      <c r="A55" t="str">
        <v>YES</v>
      </c>
      <c r="B55" t="str">
        <v>RANJANA GANGWAR</v>
      </c>
      <c r="C55" t="str">
        <v>ANURAG SHARMA</v>
      </c>
      <c r="D55" t="str">
        <v>SHASHANK SHARMA</v>
      </c>
      <c r="E55" t="str">
        <v>SALARIED</v>
      </c>
      <c r="F55" t="str">
        <v>RAJEEV</v>
      </c>
      <c r="G55" t="str">
        <v>DR IMRAN</v>
      </c>
      <c r="H55">
        <v>0</v>
      </c>
      <c r="I55" t="str">
        <v>BAREILLY</v>
      </c>
      <c r="J55">
        <v>45902</v>
      </c>
      <c r="K55">
        <v>45903</v>
      </c>
      <c r="L55">
        <v>49</v>
      </c>
      <c r="M55">
        <v>9977660660</v>
      </c>
      <c r="N55" t="str">
        <v>MADHYA PRADESH</v>
      </c>
      <c r="O55" t="str">
        <v>INDORE</v>
      </c>
      <c r="P55" t="str">
        <v>OD</v>
      </c>
      <c r="Q55" t="str">
        <v>BAJAJ MARKET F2</v>
      </c>
      <c r="T55" t="str">
        <v>UNSECURED</v>
      </c>
      <c r="U55" t="str">
        <v>REJECTED</v>
      </c>
      <c r="Y55" t="str">
        <v>FILE SEND TO BANKER-OFFER -2281400 || AS PER THE POLICY IF CUSTOMER RUNNING 2 USL-ONLY CA FIND 10 LAC,BUT CUSTOMER ALREDY USED 20 LAC FROM BAJAJ FINSERV</v>
      </c>
      <c r="Z55" t="str">
        <v>DEV PRATAP</v>
      </c>
      <c r="AA55">
        <v>9111913797</v>
      </c>
      <c r="AB55" t="str">
        <v>devpratap.rathod1@bajajfinserv.in</v>
      </c>
      <c r="AC55" t="str">
        <v>MBBS 2016</v>
      </c>
      <c r="AG55" t="str">
        <v>MANOJ</v>
      </c>
    </row>
    <row r="56">
      <c r="A56" t="str">
        <v>YES</v>
      </c>
      <c r="B56" t="str">
        <v>IRAM FATIMA</v>
      </c>
      <c r="C56" t="str">
        <v>MANISHA SAXENA</v>
      </c>
      <c r="D56" t="str">
        <v>SHASHANK SHARMA</v>
      </c>
      <c r="E56" t="str">
        <v>SALARIED</v>
      </c>
      <c r="F56" t="str">
        <v>VISHAL</v>
      </c>
      <c r="G56" t="str">
        <v>DR.SURBHIT ANAND</v>
      </c>
      <c r="H56">
        <v>0</v>
      </c>
      <c r="I56" t="str">
        <v>BAREILLY</v>
      </c>
      <c r="J56">
        <v>45902</v>
      </c>
      <c r="K56">
        <v>45929</v>
      </c>
      <c r="L56" t="str">
        <v>SME000017024156</v>
      </c>
      <c r="M56">
        <v>7667039899</v>
      </c>
      <c r="N56" t="str">
        <v>BIHAR</v>
      </c>
      <c r="O56" t="str">
        <v>PATNA</v>
      </c>
      <c r="P56" t="str">
        <v>OD</v>
      </c>
      <c r="Q56" t="str">
        <v>BAJAJ CE</v>
      </c>
      <c r="R56">
        <v>300000</v>
      </c>
      <c r="S56">
        <v>300000</v>
      </c>
      <c r="T56" t="str">
        <v>UNSECURED</v>
      </c>
      <c r="U56" t="str">
        <v>DISBURSED</v>
      </c>
      <c r="W56">
        <v>45929</v>
      </c>
      <c r="X56">
        <v>45930</v>
      </c>
      <c r="Y56" t="str">
        <v>FILE SEND TO BANKER, CIBILCONSENT DONE, 3 L ELIGIBILITY CUSTOMER NOT WORKING HERE, REQ BANK STATEMENT 1 MA TO TILL DATE ||  CUSTOMER WAS BUSY FOR 5-6 DAY AFTER FREE THAN PROVIDING BANKING,CUSTOMER NOT RESPONDING ON CALL</v>
      </c>
      <c r="Z56" t="str">
        <v>Suraj Kumar_PATNA</v>
      </c>
      <c r="AA56">
        <v>7979913363</v>
      </c>
      <c r="AB56" t="str">
        <v>suraj.kumar7@bajajfinserv.in_x000d_</v>
      </c>
      <c r="AC56" t="str">
        <v>MBBS 2021</v>
      </c>
      <c r="AG56" t="str">
        <v>MANOJ</v>
      </c>
    </row>
    <row r="57">
      <c r="A57" t="str">
        <v>YES</v>
      </c>
      <c r="B57" t="str">
        <v>MANVI SHARMA</v>
      </c>
      <c r="C57" t="str">
        <v>ANANT KANOJIA</v>
      </c>
      <c r="D57" t="str">
        <v>RAVISH SHARMA</v>
      </c>
      <c r="E57" t="str">
        <v>SALARIED</v>
      </c>
      <c r="F57" t="str">
        <v>RAJEEV</v>
      </c>
      <c r="G57" t="str">
        <v>DR BHANU PRAKASH REDDY</v>
      </c>
      <c r="H57">
        <v>0</v>
      </c>
      <c r="I57" t="str">
        <v>NOIDA</v>
      </c>
      <c r="J57">
        <v>45903</v>
      </c>
      <c r="K57">
        <v>45909</v>
      </c>
      <c r="L57">
        <v>51</v>
      </c>
      <c r="M57">
        <v>9840788829</v>
      </c>
      <c r="N57" t="str">
        <v>ANDHRA PRADESH</v>
      </c>
      <c r="O57" t="str">
        <v>NELLORE</v>
      </c>
      <c r="P57" t="str">
        <v>OD</v>
      </c>
      <c r="Q57" t="str">
        <v>ABFL CE</v>
      </c>
      <c r="T57" t="str">
        <v>UNSECURED</v>
      </c>
      <c r="U57" t="str">
        <v>REJECTED</v>
      </c>
      <c r="Y57" t="str">
        <v xml:space="preserve">FILE SEND TO BANKER || BANKER WILL CONFIRM ON MONDAY || BANKING REQUIRED FROM 1 AUG TO TILL DATE || CUSTOMER IS NI </v>
      </c>
      <c r="Z57" t="str">
        <v xml:space="preserve">NAGENDRA </v>
      </c>
      <c r="AA57" t="str">
        <v>93955 59339</v>
      </c>
      <c r="AB57" t="str">
        <v>chintakayala.nagendrababu@adityabirlacapital.com</v>
      </c>
      <c r="AC57" t="str">
        <v>BDS-16,MDS-23</v>
      </c>
      <c r="AG57" t="str">
        <v>JASHANPREET</v>
      </c>
    </row>
    <row r="58">
      <c r="A58" t="str">
        <v>YES</v>
      </c>
      <c r="B58" t="str">
        <v>TANNU KUMARI</v>
      </c>
      <c r="C58" t="str">
        <v>RASHI GANGWAR</v>
      </c>
      <c r="D58" t="str">
        <v>RAJ KUMARI</v>
      </c>
      <c r="E58" t="str">
        <v>SALARIED</v>
      </c>
      <c r="F58" t="str">
        <v>RAJEEV</v>
      </c>
      <c r="G58" t="str">
        <v>DR DINESH KUMAR</v>
      </c>
      <c r="H58">
        <v>0</v>
      </c>
      <c r="I58" t="str">
        <v>NOIDA</v>
      </c>
      <c r="J58">
        <v>45903</v>
      </c>
      <c r="K58">
        <v>45905</v>
      </c>
      <c r="L58">
        <v>170314754</v>
      </c>
      <c r="M58">
        <v>7903201172</v>
      </c>
      <c r="N58" t="str">
        <v>BIHAR</v>
      </c>
      <c r="O58" t="str">
        <v>BHAGALPUR</v>
      </c>
      <c r="P58" t="str">
        <v>TERM LOAN</v>
      </c>
      <c r="Q58" t="str">
        <v>CHOLA F2</v>
      </c>
      <c r="T58" t="str">
        <v>UNSECURED</v>
      </c>
      <c r="U58" t="str">
        <v xml:space="preserve">HOLD </v>
      </c>
      <c r="V58">
        <v>776</v>
      </c>
      <c r="Y58" t="str">
        <v xml:space="preserve">FILE SEND TO BANKER  || UNDERPROCESS || SO OF BAJAJ REQUIRED || OERDUE IN ICICI LOAN || BANKING REQUIRED || CUSTOMER NOT ANSWERING CALL </v>
      </c>
      <c r="Z58" t="str">
        <v>AJAY</v>
      </c>
      <c r="AA58" t="str">
        <v>88068 08677</v>
      </c>
      <c r="AB58" t="str">
        <v>ajaykumarru@chola.murugappa.com</v>
      </c>
      <c r="AC58" t="str">
        <v>MBBS-2019</v>
      </c>
      <c r="AG58" t="str">
        <v>JASHANPREET</v>
      </c>
    </row>
    <row r="59">
      <c r="A59" t="str">
        <v>YES</v>
      </c>
      <c r="B59" t="str">
        <v>RAHUL SOURCER</v>
      </c>
      <c r="C59" t="str">
        <v>F2 FINTECH</v>
      </c>
      <c r="D59" t="str">
        <v>F2 FINTECH</v>
      </c>
      <c r="E59" t="str">
        <v>SOURCER</v>
      </c>
      <c r="F59" t="str">
        <v>RAJEEV</v>
      </c>
      <c r="G59" t="str">
        <v xml:space="preserve">DR BHAIYA LAL VIRATIA </v>
      </c>
      <c r="H59">
        <v>0</v>
      </c>
      <c r="I59" t="str">
        <v>F2 FINTECH</v>
      </c>
      <c r="J59">
        <v>45903</v>
      </c>
      <c r="L59">
        <v>53</v>
      </c>
      <c r="M59">
        <v>9760429582</v>
      </c>
      <c r="N59" t="str">
        <v>UTTAR PRADESH</v>
      </c>
      <c r="O59" t="str">
        <v>BUDAUN</v>
      </c>
      <c r="P59" t="str">
        <v>OD</v>
      </c>
      <c r="Q59" t="str">
        <v>ABFL CE</v>
      </c>
      <c r="T59" t="str">
        <v>UNSECURED</v>
      </c>
      <c r="U59" t="str">
        <v>REJECTED</v>
      </c>
      <c r="Y59" t="str">
        <v xml:space="preserve">FILE SEND TO BANKER  || UNDERPROCESS  || CASE REJECTED </v>
      </c>
      <c r="Z59" t="str">
        <v>PRAKHAR</v>
      </c>
      <c r="AA59" t="str">
        <v>82732 80799</v>
      </c>
      <c r="AB59" t="str">
        <v>prakhar.agarwal@adityabirlacapital.com</v>
      </c>
      <c r="AC59" t="str">
        <v>MBBS-1995</v>
      </c>
      <c r="AG59" t="str">
        <v>JASHANPREET</v>
      </c>
    </row>
    <row r="60">
      <c r="A60" t="str">
        <v>YES</v>
      </c>
      <c r="B60" t="str">
        <v>MANISHA SAXENA</v>
      </c>
      <c r="C60" t="str">
        <v>MANISHA SAXENA</v>
      </c>
      <c r="D60" t="str">
        <v>SHASHANK SHARMA</v>
      </c>
      <c r="E60" t="str">
        <v>SALARIED</v>
      </c>
      <c r="F60" t="str">
        <v>RAJEEV</v>
      </c>
      <c r="G60" t="str">
        <v>DR GOCHIPATALA SURAJ</v>
      </c>
      <c r="H60">
        <v>0</v>
      </c>
      <c r="I60" t="str">
        <v>BAREILLY</v>
      </c>
      <c r="J60">
        <v>45903</v>
      </c>
      <c r="K60">
        <v>45908</v>
      </c>
      <c r="L60" t="str">
        <v>SME000017032480</v>
      </c>
      <c r="M60">
        <v>9966327286</v>
      </c>
      <c r="N60" t="str">
        <v>WEST BANGAL</v>
      </c>
      <c r="O60" t="str">
        <v>DINAJPUR</v>
      </c>
      <c r="P60" t="str">
        <v>TOPUP</v>
      </c>
      <c r="Q60" t="str">
        <v>BAJAJ CE</v>
      </c>
      <c r="R60">
        <v>2500000</v>
      </c>
      <c r="S60">
        <v>2500000</v>
      </c>
      <c r="T60" t="str">
        <v>UNSECURED</v>
      </c>
      <c r="U60" t="str">
        <v>REJECTED</v>
      </c>
      <c r="W60">
        <v>45904</v>
      </c>
      <c r="Y60" t="str">
        <v>FILE SEND TO BANKER || ACCOUNT AGREEGATOR PENDING &amp; CURRENT ADDRESS PROOF REQD || CUSTOMER CONSULTANT ONLY -WE NEED REQD CONSULTANCY PROOF AND ALTERNATE BANKING FOR AMOUNT INCREASE || RCU REPORT NEGATIVE DUE TO CUSTOMER NOT WORKING -Renukana Medical Centre Customer  Intentionally Issue-Rejected By RCU</v>
      </c>
      <c r="Z60" t="str">
        <v>AMIT</v>
      </c>
      <c r="AA60">
        <v>7001737048</v>
      </c>
      <c r="AB60" t="str">
        <v>amit.goswami@bajajfinserv.in</v>
      </c>
      <c r="AC60" t="str">
        <v>MBBS- 2014</v>
      </c>
      <c r="AG60" t="str">
        <v>MANOJ</v>
      </c>
    </row>
    <row r="61">
      <c r="A61" t="str">
        <v>YES</v>
      </c>
      <c r="B61" t="str">
        <v>SUMIT -DMR</v>
      </c>
      <c r="C61" t="str">
        <v>F2 FINTECH</v>
      </c>
      <c r="D61" t="str">
        <v>F2 FINTECH</v>
      </c>
      <c r="E61" t="str">
        <v>SOURCER</v>
      </c>
      <c r="F61" t="str">
        <v>RAJEEV</v>
      </c>
      <c r="G61" t="str">
        <v>M/S S A JEWELLERY SHOP (SHANOO)</v>
      </c>
      <c r="H61">
        <v>0</v>
      </c>
      <c r="I61" t="str">
        <v>F2 FINTECH</v>
      </c>
      <c r="J61">
        <v>45903</v>
      </c>
      <c r="K61">
        <v>45903</v>
      </c>
      <c r="L61" t="str">
        <v>SME000017032640</v>
      </c>
      <c r="M61">
        <v>8423008468</v>
      </c>
      <c r="N61" t="str">
        <v>UTTAR PRADESH</v>
      </c>
      <c r="O61" t="str">
        <v>FATEHPUR</v>
      </c>
      <c r="P61" t="str">
        <v>BL</v>
      </c>
      <c r="Q61" t="str">
        <v>BAJAJ CE</v>
      </c>
      <c r="T61" t="str">
        <v>UNSECURED</v>
      </c>
      <c r="U61" t="str">
        <v>REJECTED</v>
      </c>
      <c r="Y61" t="str">
        <v>FILE SEND TO BANKER, CIBIL CONSENT LINK SENT TO THE CUSTOMER || ABB ONLY 4K</v>
      </c>
      <c r="Z61" t="str">
        <v>OM MISHRA</v>
      </c>
      <c r="AA61">
        <v>8874208053</v>
      </c>
      <c r="AB61" t="str">
        <v>om.mishra1@bajajfinserv.in</v>
      </c>
      <c r="AC61" t="str">
        <v>GST-2020</v>
      </c>
      <c r="AG61" t="str">
        <v>FURKAN</v>
      </c>
    </row>
    <row r="62">
      <c r="A62" t="str">
        <v>YES</v>
      </c>
      <c r="B62" t="str">
        <v>IRAM FATIMA</v>
      </c>
      <c r="C62" t="str">
        <v>MANISHA SAXENA</v>
      </c>
      <c r="D62" t="str">
        <v>SHASHANK SHARMA</v>
      </c>
      <c r="E62" t="str">
        <v>SALARIED</v>
      </c>
      <c r="F62" t="str">
        <v>RAJEEV</v>
      </c>
      <c r="G62" t="str">
        <v>DR RAHUL JAKHAR</v>
      </c>
      <c r="H62">
        <v>0</v>
      </c>
      <c r="I62" t="str">
        <v>BAREILLY</v>
      </c>
      <c r="J62">
        <v>45903</v>
      </c>
      <c r="K62">
        <v>45924</v>
      </c>
      <c r="L62" t="str">
        <v>SME000017033396</v>
      </c>
      <c r="M62" t="str">
        <v>8475859375</v>
      </c>
      <c r="N62" t="str">
        <v>HARYANA</v>
      </c>
      <c r="O62" t="str">
        <v>HISAR</v>
      </c>
      <c r="P62" t="str">
        <v>OD</v>
      </c>
      <c r="Q62" t="str">
        <v>BAJAJ CE</v>
      </c>
      <c r="R62">
        <v>1036000</v>
      </c>
      <c r="S62">
        <v>1037149</v>
      </c>
      <c r="T62" t="str">
        <v>UNSECURED</v>
      </c>
      <c r="U62" t="str">
        <v>DISBURSED</v>
      </c>
      <c r="W62">
        <v>45904</v>
      </c>
      <c r="X62">
        <v>45924</v>
      </c>
      <c r="Y62" t="str">
        <v>FILE SEND TO BANKER || UNDER PROCESS || CONSENT DONE || CURRENT ADDRESS PROOF REQD REQ BANK STATEMENT  || CASE WAS MOVED IN CREDIT  AFTER DISCUSSION WITH CREDIT  DUE TO CUSROMER NOT REUIRMENT ANY LOAN ||APPROVED -CURRENT ADDRESS PROOF REQD AND GEO TAG PENDING MANISHA TO BE CONFIRMED || GEO TAG PENDING FROM CUSTOMER SIDE DUE TO OUT OF STATION-TO BE DONE TOMORROW-- GIO TAGGING PENDING WILL PROCESS TOMMORROW || GEOTAG DONE -E-MANDATE PENDING DUE TO ERROR AND CLEAR RENT AGREEMENT REQD FOR OPS || CUTOMER IS BUSY MANISHSA TO BE CONFIRMED || E-MANATE ERROR PHYSICAL MANDATE TO BE DONE TODAY || CUSTOMER NOT RESPONDING ON CALL -MANISHA TO BE CONFIRMED</v>
      </c>
      <c r="Z62" t="str">
        <v>VIKAS</v>
      </c>
      <c r="AA62">
        <v>9992211706</v>
      </c>
      <c r="AB62" t="str">
        <v>vikas.vikas45@bajajfinserv.in</v>
      </c>
      <c r="AC62" t="str">
        <v>MBBS 2019</v>
      </c>
      <c r="AG62" t="str">
        <v>MANOJ</v>
      </c>
    </row>
    <row r="63">
      <c r="A63" t="str">
        <v>YES</v>
      </c>
      <c r="B63" t="str">
        <v>RAJAT DWIVEDI</v>
      </c>
      <c r="C63" t="str">
        <v>RASHI GANGWAR</v>
      </c>
      <c r="D63" t="str">
        <v>RAJ KUMARI</v>
      </c>
      <c r="E63" t="str">
        <v>SALARIED</v>
      </c>
      <c r="F63" t="str">
        <v>RAJEEV</v>
      </c>
      <c r="G63" t="str">
        <v>DR MIDDEPOGU CHANDRA SEKHAR RAO</v>
      </c>
      <c r="H63">
        <v>0</v>
      </c>
      <c r="I63" t="str">
        <v>NOIDA</v>
      </c>
      <c r="J63">
        <v>45903</v>
      </c>
      <c r="K63">
        <v>45903</v>
      </c>
      <c r="L63">
        <v>57</v>
      </c>
      <c r="M63">
        <v>9701043106</v>
      </c>
      <c r="N63" t="str">
        <v>ANDHRA PRADESH</v>
      </c>
      <c r="O63" t="str">
        <v>KURNOOL</v>
      </c>
      <c r="P63" t="str">
        <v>OD</v>
      </c>
      <c r="Q63" t="str">
        <v>ABFL CE</v>
      </c>
      <c r="T63" t="str">
        <v>UNSECURED</v>
      </c>
      <c r="U63" t="str">
        <v>REJECTED</v>
      </c>
      <c r="Y63" t="str">
        <v xml:space="preserve">FILE SEND TO BANKER || UNDER PROCESS || CASE LAST MONTH REJECTED FAMILY TRANSACTION RELECTING IN BANKIN NO PROFESSIONAL INCOME IN BANKING </v>
      </c>
      <c r="Z63" t="str">
        <v>VAMSI</v>
      </c>
      <c r="AA63" t="str">
        <v>98852 74661</v>
      </c>
      <c r="AB63" t="str">
        <v>Vamsi.p@adityabirlacapital.com</v>
      </c>
      <c r="AC63" t="str">
        <v>MBBS 2019</v>
      </c>
    </row>
    <row r="64">
      <c r="A64" t="str">
        <v>YES</v>
      </c>
      <c r="B64" t="str">
        <v>MOHAN JHA</v>
      </c>
      <c r="C64" t="str">
        <v>RASHI GANGWAR</v>
      </c>
      <c r="D64" t="str">
        <v>RAJ KUMARI</v>
      </c>
      <c r="E64" t="str">
        <v>SOURCER</v>
      </c>
      <c r="F64" t="str">
        <v>RAJEEV</v>
      </c>
      <c r="G64" t="str">
        <v>DR VELPULA SRIKANT</v>
      </c>
      <c r="H64">
        <v>0</v>
      </c>
      <c r="I64" t="str">
        <v>NOIDA</v>
      </c>
      <c r="J64">
        <v>45903</v>
      </c>
      <c r="K64">
        <v>45910</v>
      </c>
      <c r="L64">
        <v>58</v>
      </c>
      <c r="M64" t="str">
        <v>96768 32548</v>
      </c>
      <c r="N64" t="str">
        <v>TELANGANA</v>
      </c>
      <c r="O64" t="str">
        <v>HYDERABAD</v>
      </c>
      <c r="P64" t="str">
        <v>OD</v>
      </c>
      <c r="Q64" t="str">
        <v>ABFL F2</v>
      </c>
      <c r="R64">
        <v>500000</v>
      </c>
      <c r="S64">
        <v>500000</v>
      </c>
      <c r="T64" t="str">
        <v>UNSECURED</v>
      </c>
      <c r="U64" t="str">
        <v>DISBURSED</v>
      </c>
      <c r="W64">
        <v>45906</v>
      </c>
      <c r="X64">
        <v>45910</v>
      </c>
      <c r="Y64" t="str">
        <v>FILE SEND TO BANKER || UNDER PROCESS || LOGIN DONE || CUSTOMER SAYING 5 LACS REQUIRED || LAST TWO YEARS FORM 26AS AND DETAILED ITR REQUIRED</v>
      </c>
      <c r="Z64" t="str">
        <v>VASAM</v>
      </c>
      <c r="AA64" t="str">
        <v>99633 33889</v>
      </c>
      <c r="AB64" t="str">
        <v>vasam.vijaykumar@adityabirlacapital.com</v>
      </c>
      <c r="AC64" t="str">
        <v>MBBS 2017</v>
      </c>
      <c r="AG64" t="str">
        <v>JASHAN</v>
      </c>
    </row>
    <row r="65">
      <c r="A65" t="str">
        <v>YES</v>
      </c>
      <c r="B65" t="str">
        <v>ARCHITA</v>
      </c>
      <c r="C65" t="str">
        <v>RIYA CHADDHA</v>
      </c>
      <c r="D65" t="str">
        <v>VINEET TIWARI</v>
      </c>
      <c r="E65" t="str">
        <v>SALARIED</v>
      </c>
      <c r="F65" t="str">
        <v>VISHAL</v>
      </c>
      <c r="G65" t="str">
        <v>DR. PUSHPENDRA SHARMA</v>
      </c>
      <c r="H65">
        <v>0</v>
      </c>
      <c r="I65" t="str">
        <v>NOIDA</v>
      </c>
      <c r="J65">
        <v>45903</v>
      </c>
      <c r="K65">
        <v>45904</v>
      </c>
      <c r="L65" t="str">
        <v>703BZ8605374</v>
      </c>
      <c r="M65">
        <v>8475007474</v>
      </c>
      <c r="N65" t="str">
        <v>UTTAR PRADESH</v>
      </c>
      <c r="O65" t="str">
        <v>MEERUT</v>
      </c>
      <c r="P65" t="str">
        <v>OD</v>
      </c>
      <c r="Q65" t="str">
        <v>TATA CE</v>
      </c>
      <c r="T65" t="str">
        <v>UNSECURED</v>
      </c>
      <c r="U65" t="str">
        <v>REJECTED</v>
      </c>
      <c r="V65">
        <v>698</v>
      </c>
      <c r="Y65" t="str">
        <v>FILE SEND TO BANKER  || UNDERPROCESS || CIBIL 698,UNABLE TO PROCESS</v>
      </c>
      <c r="Z65" t="str">
        <v>MAMTA SINGH</v>
      </c>
      <c r="AA65">
        <v>7982612369</v>
      </c>
      <c r="AB65" t="str">
        <v>Mamta.singh@tatacapital.com</v>
      </c>
      <c r="AC65" t="str">
        <v>BAMS-2015</v>
      </c>
      <c r="AG65" t="str">
        <v>MEHBOOB</v>
      </c>
    </row>
    <row r="66">
      <c r="A66" t="str">
        <v>YES</v>
      </c>
      <c r="B66" t="str">
        <v>AMAN SINGH</v>
      </c>
      <c r="C66" t="str">
        <v>RIYA CHADDHA</v>
      </c>
      <c r="D66" t="str">
        <v>VINEET TIWARI</v>
      </c>
      <c r="E66" t="str">
        <v>SALARIED</v>
      </c>
      <c r="F66" t="str">
        <v>VISHAL</v>
      </c>
      <c r="G66" t="str">
        <v>DR. PANKAJ KUMAR</v>
      </c>
      <c r="H66">
        <v>0</v>
      </c>
      <c r="I66" t="str">
        <v>NOIDA</v>
      </c>
      <c r="J66">
        <v>45903</v>
      </c>
      <c r="K66">
        <v>45904</v>
      </c>
      <c r="L66" t="str">
        <v>SME000017036343</v>
      </c>
      <c r="M66">
        <v>7011587739</v>
      </c>
      <c r="N66" t="str">
        <v>DELHI</v>
      </c>
      <c r="O66" t="str">
        <v>DARYAGANJ</v>
      </c>
      <c r="P66" t="str">
        <v>OD</v>
      </c>
      <c r="Q66" t="str">
        <v>BAJAJ CE</v>
      </c>
      <c r="R66">
        <v>2500000</v>
      </c>
      <c r="S66">
        <v>2500000</v>
      </c>
      <c r="T66" t="str">
        <v>UNSECURED</v>
      </c>
      <c r="U66" t="str">
        <v>DISBURSED</v>
      </c>
      <c r="V66">
        <v>779</v>
      </c>
      <c r="W66">
        <v>45903</v>
      </c>
      <c r="X66">
        <v>45904</v>
      </c>
      <c r="Y66" t="str">
        <v>FILE SEND TO BANKER , CIBIL CONSENT LINK SENT TO THE CUSTOMER, CASE MOVED TO CREDIT || VINEET TO BE COFIRMED AFTER DISCUSSION WITH CUSTOMER</v>
      </c>
      <c r="Z66" t="str">
        <v>Md shuaib Khan</v>
      </c>
      <c r="AA66">
        <v>9161252501</v>
      </c>
      <c r="AB66" t="str">
        <v>mdshuaib.khan@bajajfinserv.in</v>
      </c>
      <c r="AC66" t="str">
        <v>MBBS-2019</v>
      </c>
      <c r="AG66" t="str">
        <v>MANOJ</v>
      </c>
    </row>
    <row r="67">
      <c r="A67" t="str">
        <v>YES</v>
      </c>
      <c r="B67" t="str">
        <v>SHRUTIKA DUBEY</v>
      </c>
      <c r="C67" t="str">
        <v>MANISHA SAXENA</v>
      </c>
      <c r="D67" t="str">
        <v>SHASHANK SHARMA</v>
      </c>
      <c r="E67" t="str">
        <v>SALARIED</v>
      </c>
      <c r="F67" t="str">
        <v>RAJEEV</v>
      </c>
      <c r="G67" t="str">
        <v>DR OM Santosh kumar Sahoo</v>
      </c>
      <c r="H67">
        <v>0</v>
      </c>
      <c r="I67" t="str">
        <v>BAREILLY</v>
      </c>
      <c r="J67">
        <v>45903</v>
      </c>
      <c r="K67">
        <v>45906</v>
      </c>
      <c r="L67" t="str">
        <v>SME000017036792</v>
      </c>
      <c r="M67" t="str">
        <v>77499 63638</v>
      </c>
      <c r="N67" t="str">
        <v>ODISHA</v>
      </c>
      <c r="O67" t="str">
        <v>BALASAORE</v>
      </c>
      <c r="P67" t="str">
        <v>OD</v>
      </c>
      <c r="Q67" t="str">
        <v>BAJAJ CE</v>
      </c>
      <c r="R67">
        <v>4818930</v>
      </c>
      <c r="S67">
        <v>4818930</v>
      </c>
      <c r="T67" t="str">
        <v>UNSECURED</v>
      </c>
      <c r="U67" t="str">
        <v>DISBURSED</v>
      </c>
      <c r="V67">
        <v>771</v>
      </c>
      <c r="W67">
        <v>45904</v>
      </c>
      <c r="X67">
        <v>45906</v>
      </c>
      <c r="Y67" t="str">
        <v xml:space="preserve">FILE SEND TO BANKER , CIBIL CONSENT LINK SENT TO THE CUSTOMER, REQ BANK STATEMENT || CUSTOMET TAKE TRANFFER FROM THIS HOSPITAL -BUT TRANSSFER LETTER NOT RECEIVED -CUSTOMER AND CUSTOMER GOING BHUBNESWAR ,HE WILL COME BACK ON THIS HAN CREDIT PHYSICAL PD DONE AND AMOUNT WAS INCREASED AND GEO TAG FOR DISBURSAL </v>
      </c>
      <c r="Z67" t="str">
        <v>OBEDULLA/SANJEEV</v>
      </c>
      <c r="AA67">
        <v>7700099474</v>
      </c>
      <c r="AB67" t="str">
        <v>sk.saharukh@bajajfinserv.in</v>
      </c>
      <c r="AC67" t="str">
        <v>MBBS-2018/MS 2023</v>
      </c>
      <c r="AG67" t="str">
        <v>MANOJ</v>
      </c>
    </row>
    <row r="68">
      <c r="A68" t="str">
        <v>YES</v>
      </c>
      <c r="B68" t="str">
        <v>SUJAL JAIN</v>
      </c>
      <c r="C68" t="str">
        <v>F2 FINTECH</v>
      </c>
      <c r="D68" t="str">
        <v>F2 FINTECH</v>
      </c>
      <c r="E68" t="str">
        <v>SALARIED</v>
      </c>
      <c r="F68" t="str">
        <v>VISHAL</v>
      </c>
      <c r="G68" t="str">
        <v>DR. SAYED FASIUDDIN</v>
      </c>
      <c r="H68">
        <v>0</v>
      </c>
      <c r="I68" t="str">
        <v>NOIDA</v>
      </c>
      <c r="J68">
        <v>45903</v>
      </c>
      <c r="K68">
        <v>45908</v>
      </c>
      <c r="L68" t="str">
        <v>204BZ8600064</v>
      </c>
      <c r="M68" t="str">
        <v>92267 30964</v>
      </c>
      <c r="N68" t="str">
        <v>MAHARASHTRA</v>
      </c>
      <c r="O68" t="str">
        <v>Buldhana</v>
      </c>
      <c r="P68" t="str">
        <v>OD</v>
      </c>
      <c r="Q68" t="str">
        <v>TATA CE</v>
      </c>
      <c r="T68" t="str">
        <v>UNSECURED</v>
      </c>
      <c r="U68" t="str">
        <v>REJECTED</v>
      </c>
      <c r="Y68" t="str">
        <v>FILE SEND TO BANKER  || UNDERPROCESS || CASE LOGIN DONE ||Case Declined due to Both Resi &amp; Office Are OGL from Buldhana (Buldhana is Vridhi Branch with Geo Limit of 25 Kms only).</v>
      </c>
      <c r="Z68" t="str">
        <v>MAMTA SINGH</v>
      </c>
      <c r="AA68">
        <v>7982612369</v>
      </c>
      <c r="AB68" t="str">
        <v>Mamta.singh@tatacapital.com</v>
      </c>
      <c r="AC68" t="str">
        <v>BHMS-1993</v>
      </c>
      <c r="AG68" t="str">
        <v>MEHBOOB</v>
      </c>
    </row>
    <row r="69">
      <c r="A69" t="str">
        <v>YES</v>
      </c>
      <c r="B69" t="str">
        <v>KAJAL MISHRA</v>
      </c>
      <c r="C69" t="str">
        <v>ANANT KANOJIA</v>
      </c>
      <c r="D69" t="str">
        <v>RAVISH SHARMA</v>
      </c>
      <c r="E69" t="str">
        <v>SALARIED</v>
      </c>
      <c r="F69" t="str">
        <v>RAJEEV</v>
      </c>
      <c r="G69" t="str">
        <v>DR RAMYA RAGINI PODUGU</v>
      </c>
      <c r="H69">
        <v>0</v>
      </c>
      <c r="I69" t="str">
        <v>NOIDA</v>
      </c>
      <c r="J69">
        <v>45903</v>
      </c>
      <c r="K69">
        <v>45904</v>
      </c>
      <c r="L69">
        <v>63</v>
      </c>
      <c r="M69">
        <v>6303700836</v>
      </c>
      <c r="N69" t="str">
        <v>ANDHRA PRADESH</v>
      </c>
      <c r="O69" t="str">
        <v>SRIKAKULAM</v>
      </c>
      <c r="P69" t="str">
        <v>OD</v>
      </c>
      <c r="Q69" t="str">
        <v>BAJAJ CE</v>
      </c>
      <c r="R69">
        <v>2300000</v>
      </c>
      <c r="S69">
        <v>2300000</v>
      </c>
      <c r="T69" t="str">
        <v>UNSECURED</v>
      </c>
      <c r="U69" t="str">
        <v>REJECTED</v>
      </c>
      <c r="Y69" t="str">
        <v>FILE SEND TO BANKER  || LOW ABB,AUG MONTH AUTO LOAN BONCING,SALARY NOT CREDIT IN BANKING ,MINIMUM BALANVE</v>
      </c>
      <c r="Z69" t="str">
        <v>TANGUDU</v>
      </c>
      <c r="AA69" t="str">
        <v xml:space="preserve"> 85004 35643</v>
      </c>
      <c r="AB69" t="str">
        <v>Tangudu.manikantha@bajajfinserv.in</v>
      </c>
      <c r="AC69" t="str">
        <v>MBBS-2017</v>
      </c>
      <c r="AG69" t="str">
        <v>MANOJ</v>
      </c>
    </row>
    <row r="70">
      <c r="A70" t="str">
        <v>YES</v>
      </c>
      <c r="B70" t="str">
        <v>SUJAL JAIN</v>
      </c>
      <c r="C70" t="str">
        <v>F2 FINTECH</v>
      </c>
      <c r="D70" t="str">
        <v>F2 FINTECH</v>
      </c>
      <c r="E70" t="str">
        <v>SALARIED</v>
      </c>
      <c r="F70" t="str">
        <v>VISHAL</v>
      </c>
      <c r="G70" t="str">
        <v>DR. YASHAWANTH T M</v>
      </c>
      <c r="H70">
        <v>0</v>
      </c>
      <c r="I70" t="str">
        <v>NOIDA</v>
      </c>
      <c r="J70">
        <v>45903</v>
      </c>
      <c r="K70">
        <v>45903</v>
      </c>
      <c r="L70">
        <v>64</v>
      </c>
      <c r="M70" t="str">
        <v>90085 29021</v>
      </c>
      <c r="N70" t="str">
        <v>KARNATAKA</v>
      </c>
      <c r="O70" t="str">
        <v>HASSAN</v>
      </c>
      <c r="P70" t="str">
        <v>OD</v>
      </c>
      <c r="Q70" t="str">
        <v>ABFL CE</v>
      </c>
      <c r="T70" t="str">
        <v>UNSECURED</v>
      </c>
      <c r="U70" t="str">
        <v>REJECTED</v>
      </c>
      <c r="X70" t="str">
        <v xml:space="preserve"> </v>
      </c>
      <c r="Y70" t="str">
        <v xml:space="preserve">FILE SEND TO BANKER  ||  1.5 CR EXPOSURE NOT DOBALE AS PER POLICY </v>
      </c>
      <c r="Z70" t="str">
        <v>SANEKTH</v>
      </c>
      <c r="AA70" t="str">
        <v xml:space="preserve"> 81976 63653</v>
      </c>
      <c r="AB70" t="str">
        <v>Sanketh.1@adityabirlacapital.com</v>
      </c>
      <c r="AC70" t="str">
        <v>MBBS-2014</v>
      </c>
    </row>
    <row r="71">
      <c r="A71" t="str">
        <v>YES</v>
      </c>
      <c r="B71" t="str">
        <v>RAJ KUMARI</v>
      </c>
      <c r="C71" t="str">
        <v>RAJ KUMARI</v>
      </c>
      <c r="D71" t="str">
        <v>RAJ KUMARI</v>
      </c>
      <c r="E71" t="str">
        <v>SALARIED</v>
      </c>
      <c r="F71" t="str">
        <v>RAJEEV</v>
      </c>
      <c r="G71" t="str">
        <v>DR CHAIITANYA PATIL</v>
      </c>
      <c r="H71">
        <v>0</v>
      </c>
      <c r="I71" t="str">
        <v>NOIDA</v>
      </c>
      <c r="J71">
        <v>45903</v>
      </c>
      <c r="K71">
        <v>45905</v>
      </c>
      <c r="L71">
        <v>66</v>
      </c>
      <c r="M71" t="str">
        <v>97641 67788</v>
      </c>
      <c r="N71" t="str">
        <v>MAHARASHTRA</v>
      </c>
      <c r="O71" t="str">
        <v>KOLHAPUR</v>
      </c>
      <c r="P71" t="str">
        <v>OD</v>
      </c>
      <c r="Q71" t="str">
        <v>TATA CE</v>
      </c>
      <c r="T71" t="str">
        <v>UNSECURED</v>
      </c>
      <c r="U71" t="str">
        <v>REJECTED</v>
      </c>
      <c r="Y71" t="str">
        <v>FILE SEND TO BANKER  || OTP PENDING || 2 BOUNCING IN LAST 6 MONTHS</v>
      </c>
      <c r="Z71" t="str">
        <v>GAURAV TATA</v>
      </c>
      <c r="AA71">
        <v>9654949270</v>
      </c>
      <c r="AB71" t="str">
        <v>gaurav.tcl@tatacapital.com</v>
      </c>
    </row>
    <row r="72">
      <c r="A72" t="str">
        <v>YES</v>
      </c>
      <c r="B72" t="str">
        <v>ANNU JOSHI</v>
      </c>
      <c r="C72" t="str">
        <v>RAHUL SAHA</v>
      </c>
      <c r="D72" t="str">
        <v>RAHUL SAHA</v>
      </c>
      <c r="E72" t="str">
        <v>SALARIED</v>
      </c>
      <c r="F72" t="str">
        <v>MANOJ</v>
      </c>
      <c r="G72" t="str">
        <v>DR ALBEL GURJAR</v>
      </c>
      <c r="H72">
        <v>0</v>
      </c>
      <c r="I72" t="str">
        <v>NOIDA</v>
      </c>
      <c r="J72">
        <v>45903</v>
      </c>
      <c r="K72">
        <v>45906</v>
      </c>
      <c r="L72" t="str">
        <v>SME0000017033426</v>
      </c>
      <c r="M72">
        <v>9752873452</v>
      </c>
      <c r="N72" t="str">
        <v>MADHYA PRADESH</v>
      </c>
      <c r="O72" t="str">
        <v>MORENA</v>
      </c>
      <c r="P72" t="str">
        <v>OD</v>
      </c>
      <c r="Q72" t="str">
        <v>BAJAJ CE</v>
      </c>
      <c r="R72">
        <v>2000000</v>
      </c>
      <c r="S72">
        <v>2000000</v>
      </c>
      <c r="T72" t="str">
        <v>UNSECURED</v>
      </c>
      <c r="U72" t="str">
        <v>DISBURSED</v>
      </c>
      <c r="V72">
        <v>-1</v>
      </c>
      <c r="W72">
        <v>45903</v>
      </c>
      <c r="X72">
        <v>45906</v>
      </c>
      <c r="Y72" t="str">
        <v>TO BE DISBURSED TODAY -TO BE CONFIRMED BY RAHUL || FI VERIFICATION REPORT REQD</v>
      </c>
      <c r="Z72" t="str">
        <v>AAKASH</v>
      </c>
      <c r="AA72">
        <v>8225913781</v>
      </c>
      <c r="AC72" t="str">
        <v>MD-2025</v>
      </c>
      <c r="AG72" t="str">
        <v>MANOJ</v>
      </c>
    </row>
    <row r="73">
      <c r="A73" t="str">
        <v>YES</v>
      </c>
      <c r="B73" t="str">
        <v>TANNU KUMARI</v>
      </c>
      <c r="C73" t="str">
        <v>RASHI GANGWAR</v>
      </c>
      <c r="D73" t="str">
        <v>RAJ KUMARI</v>
      </c>
      <c r="E73" t="str">
        <v>SALARIED</v>
      </c>
      <c r="F73" t="str">
        <v>VISHAL</v>
      </c>
      <c r="G73" t="str">
        <v>DR. SHASHANT TANEJA</v>
      </c>
      <c r="H73">
        <v>0</v>
      </c>
      <c r="I73" t="str">
        <v>NOIDA</v>
      </c>
      <c r="J73">
        <v>45904</v>
      </c>
      <c r="K73">
        <v>45905</v>
      </c>
      <c r="L73" t="str">
        <v>SME000017047187</v>
      </c>
      <c r="M73">
        <v>8601611110</v>
      </c>
      <c r="N73" t="str">
        <v>UTTAR PRADESH</v>
      </c>
      <c r="O73" t="str">
        <v>FAIZABAD</v>
      </c>
      <c r="P73" t="str">
        <v>OD</v>
      </c>
      <c r="Q73" t="str">
        <v>BAJAJ CE</v>
      </c>
      <c r="R73">
        <v>750000</v>
      </c>
      <c r="S73">
        <v>750000</v>
      </c>
      <c r="T73" t="str">
        <v>UNSECURED</v>
      </c>
      <c r="U73" t="str">
        <v>HOLD</v>
      </c>
      <c r="Y73" t="str">
        <v>FILE SEND TO BANKER  || CIBIL CONSENT SEND TO CUSTOMER || CASE WAS SEND BACK FROM CREDIT DUE TO LALIT PUR LOCATION COULD NOT BE FUNDED</v>
      </c>
      <c r="Z73" t="str">
        <v>ATUL KHARE</v>
      </c>
      <c r="AA73">
        <v>7985957826</v>
      </c>
      <c r="AB73" t="str">
        <v>atul.khare@bajajfinserv.in</v>
      </c>
      <c r="AC73" t="str">
        <v>MBBS-2023</v>
      </c>
      <c r="AG73" t="str">
        <v>MANOJ</v>
      </c>
    </row>
    <row r="74">
      <c r="A74" t="str">
        <v>YES</v>
      </c>
      <c r="B74" t="str">
        <v>ANJU JOSHI</v>
      </c>
      <c r="C74" t="str">
        <v>RAHUL SAHA</v>
      </c>
      <c r="D74" t="str">
        <v>RAHUL SAHA</v>
      </c>
      <c r="E74" t="str">
        <v>SALARIED</v>
      </c>
      <c r="F74" t="str">
        <v>MEHBOOB</v>
      </c>
      <c r="G74" t="str">
        <v>DR. RAHUL DAYORA</v>
      </c>
      <c r="H74">
        <v>0</v>
      </c>
      <c r="I74" t="str">
        <v>NOIDA</v>
      </c>
      <c r="J74">
        <v>45904</v>
      </c>
      <c r="L74">
        <v>70</v>
      </c>
      <c r="M74">
        <v>9991540213</v>
      </c>
      <c r="N74" t="str">
        <v>PUNJAB</v>
      </c>
      <c r="O74" t="str">
        <v>NA MOHALI</v>
      </c>
      <c r="P74" t="str">
        <v>OD</v>
      </c>
      <c r="T74" t="str">
        <v>UNSECURED</v>
      </c>
      <c r="U74" t="str">
        <v>LOGIN</v>
      </c>
      <c r="Y74" t="str">
        <v xml:space="preserve">FILE SEND TO BANKER </v>
      </c>
    </row>
    <row r="75">
      <c r="A75" t="str">
        <v>YES</v>
      </c>
      <c r="B75" t="str">
        <v>MOHIT YADAV</v>
      </c>
      <c r="C75" t="str">
        <v>RAHUL SAHA</v>
      </c>
      <c r="D75" t="str">
        <v>RAHUL SAHA</v>
      </c>
      <c r="E75" t="str">
        <v>SALARIED</v>
      </c>
      <c r="F75" t="str">
        <v>MEHBOOB</v>
      </c>
      <c r="G75" t="str">
        <v>ABID HUSAIN SADIQUE HUSAIN</v>
      </c>
      <c r="H75">
        <v>0</v>
      </c>
      <c r="I75" t="str">
        <v>NOIDA</v>
      </c>
      <c r="J75">
        <v>45904</v>
      </c>
      <c r="K75">
        <v>45908</v>
      </c>
      <c r="L75">
        <v>71</v>
      </c>
      <c r="M75">
        <v>8208462331</v>
      </c>
      <c r="N75" t="str">
        <v>MAHARASHTRA</v>
      </c>
      <c r="O75" t="str">
        <v>AKOLA</v>
      </c>
      <c r="P75" t="str">
        <v>OD</v>
      </c>
      <c r="Q75" t="str">
        <v>BAJAJ CE</v>
      </c>
      <c r="T75" t="str">
        <v>UNSECURED</v>
      </c>
      <c r="U75" t="str">
        <v>HOLD</v>
      </c>
      <c r="Y75" t="str">
        <v>FILE SEND TO BANKER  || CIBIL CONSENT SEND TO CUSTOMER || CUSTOMER NOT RESPONDING ON CALL || CUSTOMER HAVE SOME ROI AND PF ISSUE</v>
      </c>
      <c r="Z75" t="str">
        <v>ATISH KUMAR</v>
      </c>
      <c r="AA75">
        <v>9404774568</v>
      </c>
      <c r="AB75" t="str">
        <v>atish.lingayat@bajajfinserv.in</v>
      </c>
      <c r="AC75" t="str">
        <v>MBBS-1998</v>
      </c>
    </row>
    <row r="76">
      <c r="A76" t="str">
        <v>YES</v>
      </c>
      <c r="B76" t="str">
        <v>KAJAL MISHRA</v>
      </c>
      <c r="C76" t="str">
        <v>ANANT KANOJIA</v>
      </c>
      <c r="D76" t="str">
        <v>RAVISH SHARMA</v>
      </c>
      <c r="E76" t="str">
        <v>SALARIED</v>
      </c>
      <c r="F76" t="str">
        <v>VISHAL</v>
      </c>
      <c r="G76" t="str">
        <v>DR. SACHIN</v>
      </c>
      <c r="H76">
        <v>0</v>
      </c>
      <c r="I76" t="str">
        <v>NOIDA</v>
      </c>
      <c r="J76">
        <v>45904</v>
      </c>
      <c r="K76">
        <v>45912</v>
      </c>
      <c r="L76" t="str">
        <v>359BZ8600087</v>
      </c>
      <c r="M76">
        <v>8802514007</v>
      </c>
      <c r="N76" t="str">
        <v>DELHI</v>
      </c>
      <c r="O76" t="str">
        <v>karawal nagar</v>
      </c>
      <c r="P76" t="str">
        <v>OD</v>
      </c>
      <c r="Q76" t="str">
        <v>TATA CE</v>
      </c>
      <c r="T76" t="str">
        <v>UNSECURED</v>
      </c>
      <c r="U76" t="str">
        <v>REJECTED</v>
      </c>
      <c r="V76">
        <v>748</v>
      </c>
      <c r="Y76" t="str">
        <v>FILE SEND TO BANKER  || CASE LOGIN DONE  || CASE IS IN UNDER WRITING || OHP REQ || Current account  Banking of Hospital (Proprietorship firm),Renewal Registration certificate. || REJECTED DUE TO NEGATIVE AREA</v>
      </c>
      <c r="Z76" t="str">
        <v>MAMTA SINGH</v>
      </c>
      <c r="AA76">
        <v>7982612369</v>
      </c>
      <c r="AB76" t="str">
        <v>Mamta.singh@tatacapital.com</v>
      </c>
      <c r="AC76" t="str">
        <v>BAMS-2017</v>
      </c>
      <c r="AG76" t="str">
        <v>MEHBOOB</v>
      </c>
    </row>
    <row r="77" xml:space="preserve">
      <c r="A77" t="str">
        <v>YES</v>
      </c>
      <c r="B77" t="str">
        <v>ANNU JOSHI</v>
      </c>
      <c r="C77" t="str">
        <v>RAHUL SAHA</v>
      </c>
      <c r="D77" t="str">
        <v>RAHUL SAHA</v>
      </c>
      <c r="E77" t="str">
        <v>SALARIED</v>
      </c>
      <c r="F77" t="str">
        <v>MEHBOOB</v>
      </c>
      <c r="G77" t="str">
        <v>DR. RAHUL DAYORA</v>
      </c>
      <c r="H77">
        <v>0</v>
      </c>
      <c r="I77" t="str">
        <v>NOIDA</v>
      </c>
      <c r="J77">
        <v>45904</v>
      </c>
      <c r="K77">
        <v>45908</v>
      </c>
      <c r="L77">
        <v>73</v>
      </c>
      <c r="M77">
        <v>9991540213</v>
      </c>
      <c r="N77" t="str">
        <v>PUNJAB</v>
      </c>
      <c r="O77" t="str">
        <v>ZIRAKPUR</v>
      </c>
      <c r="P77" t="str">
        <v>OD</v>
      </c>
      <c r="Q77" t="str">
        <v>L&amp;T CE</v>
      </c>
      <c r="T77" t="str">
        <v>UNSECURED</v>
      </c>
      <c r="U77" t="str">
        <v>REJECTED</v>
      </c>
      <c r="Y77" t="str" xml:space="preserve">
        <v xml:space="preserve">FILE SEND TO BANKER  || CASE LOGIN DONE--CANCEL CHEQUE/BANK STATEMENT REQ || CASE HAS BEEN MOVED TO CREDIT.PD TO BE DONE TODAY ||Declining the captioned case due to multiple DPDs in the UBLs. Customer category is OTHER. Details are as follows:,UBL of Rs. 40 lacs reported DPD of 03 days in Jun-25.,OD of Rs. 3.51 lacs reported 31 &amp; 61 DPD in Oct-24 and Nov-24 respectively.
,UBL of Rs. 28.50 lacs reported DPD of 31 days in Jun-24, Aug-24, Oct-24, Dec-24.,UBL of Rs. 12 lacs reported 31 DPD in Oct-24.
,Education loan restructured &amp; also reported 30+ DPD in the past track record.</v>
      </c>
      <c r="Z77" t="str">
        <v>ASHISH KUMAR</v>
      </c>
      <c r="AA77">
        <v>964673507</v>
      </c>
      <c r="AB77" t="str">
        <v>Ashishkumar34@Ltfs.com</v>
      </c>
      <c r="AC77" t="str">
        <v>MBBS-2017</v>
      </c>
    </row>
    <row r="78">
      <c r="A78" t="str">
        <v>YES</v>
      </c>
      <c r="B78" t="str">
        <v>MOHIT YADAV</v>
      </c>
      <c r="C78" t="str">
        <v>RAHUL SAHA</v>
      </c>
      <c r="D78" t="str">
        <v>RAHUL SAHA</v>
      </c>
      <c r="E78" t="str">
        <v>SALARIED</v>
      </c>
      <c r="F78" t="str">
        <v>VISHAL</v>
      </c>
      <c r="G78" t="str">
        <v>DR. ABID HUSAIN SADIQUEHUSAIN</v>
      </c>
      <c r="H78">
        <v>0</v>
      </c>
      <c r="I78" t="str">
        <v>NOIDA</v>
      </c>
      <c r="J78">
        <v>45904</v>
      </c>
      <c r="K78">
        <v>45911</v>
      </c>
      <c r="L78" t="str">
        <v>924BZ8601141</v>
      </c>
      <c r="M78">
        <v>8208462331</v>
      </c>
      <c r="N78" t="str">
        <v>MAHARASHTRA</v>
      </c>
      <c r="O78" t="str">
        <v>Akola</v>
      </c>
      <c r="P78" t="str">
        <v>OD</v>
      </c>
      <c r="Q78" t="str">
        <v>TATA CE</v>
      </c>
      <c r="T78" t="str">
        <v>UNSECURED</v>
      </c>
      <c r="U78" t="str">
        <v>HOLD</v>
      </c>
      <c r="V78">
        <v>783</v>
      </c>
      <c r="Y78" t="str">
        <v>FILE SEND TO BANKER  - CASE TO BE LOGIN || pd pending customer not reply the call ||Abid-detailed mail already send yesterday also informed in group customer not  coordinated with credit and agency</v>
      </c>
      <c r="Z78" t="str">
        <v>MAMTA SINGH</v>
      </c>
      <c r="AA78">
        <v>7982612369</v>
      </c>
      <c r="AB78" t="str">
        <v>Mamta.singh@tatacapital.com</v>
      </c>
      <c r="AC78" t="str">
        <v>MBBS-1998</v>
      </c>
      <c r="AG78" t="str">
        <v>MEHBOOB</v>
      </c>
    </row>
    <row r="79" xml:space="preserve">
      <c r="A79" t="str">
        <v>YES</v>
      </c>
      <c r="B79" t="str">
        <v>VINEET TIWARI</v>
      </c>
      <c r="C79" t="str">
        <v>VINEET TIWARI</v>
      </c>
      <c r="D79" t="str">
        <v>VINEET TIWARI</v>
      </c>
      <c r="E79" t="str">
        <v>SALARIED</v>
      </c>
      <c r="F79" t="str">
        <v>MEHBOOB</v>
      </c>
      <c r="G79" t="str">
        <v>DR. ANIL KUMAR BHERA</v>
      </c>
      <c r="H79">
        <v>0</v>
      </c>
      <c r="I79" t="str">
        <v>NOIDA</v>
      </c>
      <c r="J79">
        <v>45904</v>
      </c>
      <c r="K79">
        <v>45904</v>
      </c>
      <c r="L79">
        <v>75</v>
      </c>
      <c r="M79">
        <v>9090261821</v>
      </c>
      <c r="N79" t="str">
        <v>ODISHA</v>
      </c>
      <c r="O79" t="str">
        <v>BEHRAMPUR</v>
      </c>
      <c r="P79" t="str">
        <v>OD</v>
      </c>
      <c r="Q79" t="str">
        <v>BAJAJ CE</v>
      </c>
      <c r="T79" t="str">
        <v>UNSECURED</v>
      </c>
      <c r="U79" t="str">
        <v>REJECTED</v>
      </c>
      <c r="V79">
        <v>724</v>
      </c>
      <c r="Y79" t="str">
        <v>FILE SEND TO BANKER  || CASE WAS REJECTED || CUSTOMER ALREDY RUNNING 5 USL LOAN-ORANGE SAGEMENT,NIL ELIGIBILITY</v>
      </c>
      <c r="Z79" t="str">
        <v>JITU KRUSHNA</v>
      </c>
      <c r="AA79">
        <v>7855078377</v>
      </c>
      <c r="AB79" t="str" xml:space="preserve">
        <v xml:space="preserve">jitukrushna.dash@bajajfinserv.in_x000d_
</v>
      </c>
      <c r="AC79" t="str">
        <v>MBBS-2015</v>
      </c>
    </row>
    <row r="80">
      <c r="A80" t="str">
        <v>YES</v>
      </c>
      <c r="B80" t="str">
        <v>MANISHA VERMA</v>
      </c>
      <c r="C80" t="str">
        <v>ANANT KANOJIA</v>
      </c>
      <c r="D80" t="str">
        <v>RAVISH SHARMA</v>
      </c>
      <c r="E80" t="str">
        <v>SALARIED</v>
      </c>
      <c r="F80" t="str">
        <v>MEHBOOB</v>
      </c>
      <c r="G80" t="str">
        <v>DR MRIGANKA TALUKDAR</v>
      </c>
      <c r="H80">
        <v>0</v>
      </c>
      <c r="I80" t="str">
        <v>NOIDA</v>
      </c>
      <c r="J80">
        <v>45904</v>
      </c>
      <c r="K80">
        <v>45910</v>
      </c>
      <c r="L80">
        <v>76</v>
      </c>
      <c r="M80">
        <v>9864714444</v>
      </c>
      <c r="N80" t="str">
        <v>ASSAM</v>
      </c>
      <c r="O80" t="str">
        <v>GUWAHATI</v>
      </c>
      <c r="P80" t="str">
        <v>OD</v>
      </c>
      <c r="Q80" t="str">
        <v>L&amp;T CE</v>
      </c>
      <c r="T80" t="str">
        <v>UNSECURED</v>
      </c>
      <c r="U80" t="str">
        <v>REJECTED</v>
      </c>
      <c r="Y80" t="str">
        <v>FILE SEND TO BANKER  || CASE LOGIN DONE || CASE MOVED TO CREDIT || CASE IS IN STUCK IN SOME IT ISSUE WILL RESOLVE AND  PROCESS THE CASE AHEAD ||  RCU NEGATIVE CUSTOMER IS ENROLLED IN POLOTICS</v>
      </c>
      <c r="Z80" t="str">
        <v>RAHUL PAWAR</v>
      </c>
      <c r="AA80">
        <v>8638246351</v>
      </c>
      <c r="AB80" t="str">
        <v>rahulpawar1@ltfs.com</v>
      </c>
      <c r="AC80" t="str">
        <v>MBBS-2002</v>
      </c>
    </row>
    <row r="81" xml:space="preserve">
      <c r="A81" t="str">
        <v>YES</v>
      </c>
      <c r="B81" t="str">
        <v>ANJU JOSHI</v>
      </c>
      <c r="C81" t="str">
        <v>RAHUL SAHA</v>
      </c>
      <c r="D81" t="str">
        <v>RAHUL SAHA</v>
      </c>
      <c r="E81" t="str">
        <v>SALARIED</v>
      </c>
      <c r="F81" t="str">
        <v>VISHAL</v>
      </c>
      <c r="G81" t="str">
        <v>DR. RAHUL DAYORA</v>
      </c>
      <c r="H81">
        <v>0</v>
      </c>
      <c r="I81" t="str">
        <v>NOIDA</v>
      </c>
      <c r="J81">
        <v>45904</v>
      </c>
      <c r="K81">
        <v>45909</v>
      </c>
      <c r="L81" t="str">
        <v>769BZ8600725</v>
      </c>
      <c r="M81">
        <v>9991540213</v>
      </c>
      <c r="N81" t="str">
        <v>PUNJAB</v>
      </c>
      <c r="O81" t="str">
        <v>NA MOHALI</v>
      </c>
      <c r="P81" t="str">
        <v>OD</v>
      </c>
      <c r="Q81" t="str">
        <v>TATA CE</v>
      </c>
      <c r="T81" t="str">
        <v>UNSECURED</v>
      </c>
      <c r="U81" t="str">
        <v>REJECTED</v>
      </c>
      <c r="V81">
        <v>759</v>
      </c>
      <c r="Y81" t="str" xml:space="preserve">
        <v xml:space="preserve">FILE SEND TO BANKER  || CASE IS IN CPC QUE || CASE IS IN UNDER WRITING ||Case is not doable-_x000d_
1 – In BL – 40 L, is Latest 3+DPD in June 25._x000d_
2 – In OD – 3.51L, is 30+dpd in Oct 24 &amp; 60+ in nov 24._x000d_
3 – In OD &amp; BL 5.10L &amp; 28.50L, is 30+dpd in June, August, Oct &amp; Nov 24._x000d_
4 – High No of Enquiry L3 is – &gt;=7._x000d_
5 – As per discussion with Applicant monthly Income – 2L/m &amp; Emi served is – 1.5L._x000d_
6 - Overleverage profile &amp; Interest not paid on regular basis, written off as well ._x000d_
7 – Applicant already take fund within a year which is 45L. Hence the case Rejected</v>
      </c>
      <c r="Z81" t="str">
        <v>GAURAV TATA</v>
      </c>
      <c r="AA81">
        <v>9654949270</v>
      </c>
      <c r="AB81" t="str">
        <v>gaurav.tcl@tatacapital.com</v>
      </c>
      <c r="AC81" t="str">
        <v>MBBS-2017</v>
      </c>
    </row>
    <row r="82">
      <c r="A82" t="str">
        <v>YES</v>
      </c>
      <c r="B82" t="str">
        <v>FARHEEN BI</v>
      </c>
      <c r="C82" t="str">
        <v>MANISHA SAXENA</v>
      </c>
      <c r="D82" t="str">
        <v>SHASHANK SHARMA</v>
      </c>
      <c r="E82" t="str">
        <v>SALARIED</v>
      </c>
      <c r="F82" t="str">
        <v>VISHAL</v>
      </c>
      <c r="G82" t="str">
        <v>DR ROHIT RAJ</v>
      </c>
      <c r="H82">
        <v>0</v>
      </c>
      <c r="I82" t="str">
        <v>BAREILLY</v>
      </c>
      <c r="J82">
        <v>45904</v>
      </c>
      <c r="K82">
        <v>45906</v>
      </c>
      <c r="L82" t="str">
        <v>SME000017049428</v>
      </c>
      <c r="M82" t="str">
        <v>83402 96778</v>
      </c>
      <c r="N82" t="str">
        <v>BIHAR</v>
      </c>
      <c r="O82" t="str">
        <v>PATNA</v>
      </c>
      <c r="P82" t="str">
        <v>OD</v>
      </c>
      <c r="Q82" t="str">
        <v>BAJAJ CE</v>
      </c>
      <c r="R82">
        <v>1500000</v>
      </c>
      <c r="S82">
        <v>1500000</v>
      </c>
      <c r="T82" t="str">
        <v>UNSECURED</v>
      </c>
      <c r="U82" t="str">
        <v>HOLD</v>
      </c>
      <c r="Y82" t="str">
        <v>FILE SEND TO BANKER -CIBIL CONSSENT SEND -PENDING FROM CUSTOMER SIDE || CUSTOMER BRANCH VIST FIRST THAN PROCESS</v>
      </c>
      <c r="Z82" t="str">
        <v>SURAJ</v>
      </c>
      <c r="AA82">
        <v>7979913363</v>
      </c>
      <c r="AB82" t="str">
        <v>suraj.kumar7@bajajfinserv.in&gt;</v>
      </c>
      <c r="AC82" t="str">
        <v>MBBS-2020</v>
      </c>
      <c r="AG82" t="str">
        <v>MANOJ</v>
      </c>
    </row>
    <row r="83">
      <c r="A83" t="str">
        <v>YES</v>
      </c>
      <c r="B83" t="str">
        <v>AMAN SINGH</v>
      </c>
      <c r="C83" t="str">
        <v>RIYA CHADDHA</v>
      </c>
      <c r="D83" t="str">
        <v>VINEET TIWARI</v>
      </c>
      <c r="E83" t="str">
        <v>SALARIED</v>
      </c>
      <c r="F83" t="str">
        <v>MEHBOOB</v>
      </c>
      <c r="G83" t="str">
        <v>DR. AMAN SHARMA</v>
      </c>
      <c r="H83">
        <v>0</v>
      </c>
      <c r="I83" t="str">
        <v>NOIDA</v>
      </c>
      <c r="J83">
        <v>45904</v>
      </c>
      <c r="K83">
        <v>45905</v>
      </c>
      <c r="L83" t="str">
        <v>SME000017051142</v>
      </c>
      <c r="M83">
        <v>8058367645</v>
      </c>
      <c r="N83" t="str">
        <v>RAJASTHAN</v>
      </c>
      <c r="O83" t="str">
        <v>JAIPUR</v>
      </c>
      <c r="P83" t="str">
        <v>OD</v>
      </c>
      <c r="Q83" t="str">
        <v>BAJAJ CE</v>
      </c>
      <c r="T83" t="str">
        <v>UNSECURED</v>
      </c>
      <c r="U83" t="str">
        <v>REJECTED</v>
      </c>
      <c r="Y83" t="str">
        <v>FILE SEND TO BANKER  || CIBIL CONSENT SEND TO CUSTOMER-PENDING FROM CUSTOMER SIDE--CASE REJECTED DUE TO CIBIL 639</v>
      </c>
      <c r="Z83" t="str">
        <v>VISHAL</v>
      </c>
      <c r="AA83">
        <v>7405912577</v>
      </c>
      <c r="AB83" t="str">
        <v>vishal.jangid@bajajfinserv.in</v>
      </c>
      <c r="AC83" t="str">
        <v>MBBS-2025</v>
      </c>
    </row>
    <row r="84">
      <c r="A84" t="str">
        <v>YES</v>
      </c>
      <c r="B84" t="str">
        <v>ANJU JOSHI</v>
      </c>
      <c r="C84" t="str">
        <v>RAHUL SAHA</v>
      </c>
      <c r="D84" t="str">
        <v>RAHUL SAHA</v>
      </c>
      <c r="E84" t="str">
        <v>SALARIED</v>
      </c>
      <c r="F84" t="str">
        <v>VISHAL</v>
      </c>
      <c r="G84" t="str">
        <v>DR. RAHUL DAYORA</v>
      </c>
      <c r="H84">
        <v>0</v>
      </c>
      <c r="I84" t="str">
        <v>NOIDA</v>
      </c>
      <c r="J84">
        <v>45904</v>
      </c>
      <c r="K84">
        <v>45905</v>
      </c>
      <c r="L84" t="str">
        <v>769BZ8600725</v>
      </c>
      <c r="M84">
        <v>9991540213</v>
      </c>
      <c r="N84" t="str">
        <v>PUNJAB</v>
      </c>
      <c r="O84" t="str">
        <v>NA MOHALI</v>
      </c>
      <c r="P84" t="str">
        <v>OD</v>
      </c>
      <c r="Q84" t="str">
        <v>GODREJ</v>
      </c>
      <c r="T84" t="str">
        <v>UNSECURED</v>
      </c>
      <c r="U84" t="str">
        <v>REJECTED</v>
      </c>
      <c r="Y84" t="str">
        <v>FILE SEND TO BANKER  || CIBIL CAT C2</v>
      </c>
      <c r="Z84" t="str">
        <v>VIKAS</v>
      </c>
      <c r="AA84">
        <v>9781980261</v>
      </c>
      <c r="AB84" t="str">
        <v>vikas.kumar01@godrejcapital.com</v>
      </c>
      <c r="AC84" t="str">
        <v>MBBS-2017</v>
      </c>
    </row>
    <row r="85">
      <c r="A85" t="str">
        <v>YES</v>
      </c>
      <c r="B85" t="str">
        <v>ANIL KUMAR</v>
      </c>
      <c r="C85" t="str">
        <v>SHASHANK SHARMA</v>
      </c>
      <c r="D85" t="str">
        <v>SHASHANK SHARMA</v>
      </c>
      <c r="E85" t="str">
        <v>SALARIED</v>
      </c>
      <c r="F85" t="str">
        <v>MEHBOOB</v>
      </c>
      <c r="G85" t="str">
        <v>DR. PRAGATI BHARAT MASKE</v>
      </c>
      <c r="H85">
        <v>0</v>
      </c>
      <c r="I85" t="str">
        <v>BAREILLY</v>
      </c>
      <c r="J85">
        <v>45904</v>
      </c>
      <c r="K85">
        <v>45913</v>
      </c>
      <c r="L85">
        <v>80</v>
      </c>
      <c r="M85">
        <v>8888147037</v>
      </c>
      <c r="N85" t="str">
        <v>MAHARASHTRA</v>
      </c>
      <c r="O85" t="str">
        <v>PUNE</v>
      </c>
      <c r="P85" t="str">
        <v>OD</v>
      </c>
      <c r="Q85" t="str">
        <v>LNT CE</v>
      </c>
      <c r="R85">
        <v>2500000</v>
      </c>
      <c r="S85">
        <v>2500000</v>
      </c>
      <c r="T85" t="str">
        <v>UNSECURED</v>
      </c>
      <c r="U85" t="str">
        <v>DISBURSED</v>
      </c>
      <c r="W85">
        <v>45913</v>
      </c>
      <c r="X85">
        <v>45913</v>
      </c>
      <c r="Y85" t="str">
        <v>FILE SEND TO BANKER  || BANKER IS NOT RESPONDING BANKER CALLS FOR LOGIN OTP || registration send to banker || APPROVED-RCU REPORT PENDING WILL GET TILL EVENING - RCU REPORT PENDING OF FI || RCU VISIT PENDING AT -</v>
      </c>
      <c r="Z85" t="str">
        <v>KOUSHAL</v>
      </c>
      <c r="AA85">
        <v>9691888831</v>
      </c>
      <c r="AB85" t="str">
        <v>koushalsai@ltfs.com</v>
      </c>
      <c r="AC85" t="str">
        <v>MBBS-2015</v>
      </c>
      <c r="AG85" t="str">
        <v>MEHBOOB</v>
      </c>
    </row>
    <row r="86" xml:space="preserve">
      <c r="A86" t="str">
        <v>YES</v>
      </c>
      <c r="B86" t="str">
        <v>ANIL KUMAR</v>
      </c>
      <c r="C86" t="str">
        <v>UJALA RISHIWAL</v>
      </c>
      <c r="D86" t="str">
        <v>SHASHANK SHARMA</v>
      </c>
      <c r="E86" t="str">
        <v>SALARIED</v>
      </c>
      <c r="F86" t="str">
        <v>MEHBOOB</v>
      </c>
      <c r="G86" t="str">
        <v>DR PRAGATI BHARAT MASKE</v>
      </c>
      <c r="H86">
        <v>0</v>
      </c>
      <c r="I86" t="str">
        <v>BAREILLY</v>
      </c>
      <c r="J86">
        <v>45904</v>
      </c>
      <c r="K86">
        <v>45908</v>
      </c>
      <c r="L86">
        <v>80</v>
      </c>
      <c r="M86">
        <v>8888147037</v>
      </c>
      <c r="N86" t="str">
        <v>MAHARASHTRA</v>
      </c>
      <c r="O86" t="str">
        <v>PUNE</v>
      </c>
      <c r="P86" t="str">
        <v>OD</v>
      </c>
      <c r="Q86" t="str">
        <v>GODREJ</v>
      </c>
      <c r="T86" t="str">
        <v>UNSECURED</v>
      </c>
      <c r="U86" t="str">
        <v>REJECTED</v>
      </c>
      <c r="Y86" t="str" xml:space="preserve">
        <v xml:space="preserve">FILE SEND TO BANKER  || CASE LOGIN DONE-PD TO BE DONE TODAY ||We already funded applicant’s Husband in the month of Jan 2024, and in the same loan multiple EMI bounce seen due to insufficient funds as well as his Sep-25 EMI is also due. We funded him in interested variant and principal paid is Zero. Please find attached SOA for the same.,Applicant lied about husband’s profession on TVR, however we found Dedupe.
Applicant end use is not justifiable.,OHP not attached.</v>
      </c>
      <c r="Z86" t="str">
        <v>ANKUSH</v>
      </c>
      <c r="AA86">
        <v>9503804608</v>
      </c>
      <c r="AB86" t="str">
        <v>ankush.chikankar@godrejcapital.com</v>
      </c>
      <c r="AC86" t="str">
        <v>MBBS-2015</v>
      </c>
    </row>
    <row r="87" xml:space="preserve">
      <c r="A87" t="str">
        <v>YES</v>
      </c>
      <c r="B87" t="str">
        <v>ANNU JOSHI</v>
      </c>
      <c r="C87" t="str">
        <v>RAHUL SAHA</v>
      </c>
      <c r="D87" t="str">
        <v>RAHUL SAHA</v>
      </c>
      <c r="E87" t="str">
        <v>SALARIED</v>
      </c>
      <c r="F87" t="str">
        <v>MEHBOOB</v>
      </c>
      <c r="G87" t="str">
        <v>DR SANJEEV</v>
      </c>
      <c r="H87">
        <v>0</v>
      </c>
      <c r="I87" t="str">
        <v>NOIDA</v>
      </c>
      <c r="J87">
        <v>45904</v>
      </c>
      <c r="K87">
        <v>45904</v>
      </c>
      <c r="L87" t="str">
        <v>SME000017052806</v>
      </c>
      <c r="M87">
        <v>9812369778</v>
      </c>
      <c r="N87" t="str">
        <v>HARYANA</v>
      </c>
      <c r="O87" t="str">
        <v>KURUSHETRA</v>
      </c>
      <c r="P87" t="str">
        <v>OD</v>
      </c>
      <c r="Q87" t="str">
        <v>BAJAJ CE</v>
      </c>
      <c r="T87" t="str">
        <v>UNSECURED</v>
      </c>
      <c r="U87" t="str">
        <v>REJECTED</v>
      </c>
      <c r="Y87" t="str">
        <v>FILE SEND TO BANKER  || 2 USL SETTELED BY CUSTOMER</v>
      </c>
      <c r="Z87" t="str">
        <v>VIKAS</v>
      </c>
      <c r="AA87">
        <v>9992211706</v>
      </c>
      <c r="AB87" t="str" xml:space="preserve">
        <v xml:space="preserve">vikas.vikas45@bajajfinserv.in_x000d_
</v>
      </c>
      <c r="AC87" t="str">
        <v>MBBS-2016</v>
      </c>
    </row>
    <row r="88">
      <c r="A88" t="str">
        <v>YES</v>
      </c>
      <c r="B88" t="str">
        <v>SHUBHAM PATHAK</v>
      </c>
      <c r="C88" t="str">
        <v>SHUBHAM PATHAK</v>
      </c>
      <c r="D88" t="str">
        <v>SHUBHAM PATHAK</v>
      </c>
      <c r="E88" t="str">
        <v>SALARIED</v>
      </c>
      <c r="F88" t="str">
        <v>VISHAL</v>
      </c>
      <c r="G88" t="str">
        <v>DR.PRATIKBHAI ODHAVJIBHAI SUTARIYA</v>
      </c>
      <c r="H88">
        <v>0</v>
      </c>
      <c r="I88" t="str">
        <v>DELHI</v>
      </c>
      <c r="J88">
        <v>45904</v>
      </c>
      <c r="K88">
        <v>45908</v>
      </c>
      <c r="L88" t="str">
        <v>216BZ8613011</v>
      </c>
      <c r="M88">
        <v>8905489689</v>
      </c>
      <c r="N88" t="str">
        <v>GUJRAT</v>
      </c>
      <c r="O88" t="str">
        <v>SURAT</v>
      </c>
      <c r="P88" t="str">
        <v>OD</v>
      </c>
      <c r="Q88" t="str">
        <v>TATA CE</v>
      </c>
      <c r="T88" t="str">
        <v>UNSECURED</v>
      </c>
      <c r="U88" t="str">
        <v>REJECTED</v>
      </c>
      <c r="V88">
        <v>792</v>
      </c>
      <c r="Y88" t="str">
        <v xml:space="preserve">FILE SEND TO BANKER --MORE THAN 4 ACTIVE USL </v>
      </c>
      <c r="Z88" t="str">
        <v>MAMTA SINGH</v>
      </c>
      <c r="AA88">
        <v>7982612369</v>
      </c>
      <c r="AB88" t="str">
        <v>Mamta.singh@tatacapital.com</v>
      </c>
      <c r="AC88" t="str">
        <v>BAMS-2014</v>
      </c>
      <c r="AG88" t="str">
        <v>MEHBOOB</v>
      </c>
    </row>
    <row r="89">
      <c r="A89" t="str">
        <v>YES</v>
      </c>
      <c r="B89" t="str">
        <v>RASHI GANGWAR</v>
      </c>
      <c r="C89" t="str">
        <v>RASHI GANGWAR</v>
      </c>
      <c r="D89" t="str">
        <v>RAJ KUMARI</v>
      </c>
      <c r="E89" t="str">
        <v>SALARIED</v>
      </c>
      <c r="F89" t="str">
        <v>MEHBOOB</v>
      </c>
      <c r="G89" t="str">
        <v>CHAKRADHAR BHASKAR DHANAVE</v>
      </c>
      <c r="H89">
        <v>0</v>
      </c>
      <c r="I89" t="str">
        <v>NOIDA</v>
      </c>
      <c r="J89">
        <v>45904</v>
      </c>
      <c r="K89">
        <v>45910</v>
      </c>
      <c r="L89">
        <v>85</v>
      </c>
      <c r="M89">
        <v>9594992979</v>
      </c>
      <c r="N89" t="str">
        <v>DELHI</v>
      </c>
      <c r="O89" t="str">
        <v>DELHI</v>
      </c>
      <c r="P89" t="str">
        <v>OD</v>
      </c>
      <c r="Q89" t="str">
        <v>BAJAJ MARKET F2</v>
      </c>
      <c r="R89">
        <v>1631000</v>
      </c>
      <c r="S89">
        <v>1631000</v>
      </c>
      <c r="T89" t="str">
        <v>UNSECURED</v>
      </c>
      <c r="U89" t="str">
        <v>DISBURSED</v>
      </c>
      <c r="W89">
        <v>45905</v>
      </c>
      <c r="X89">
        <v>45910</v>
      </c>
      <c r="Y89" t="str">
        <v>"FILE SEND TO BANKER  || CUSTOMER MOBILE NO IS SWITCHED OFF  || CIBIL CONSENT DONE 17 LAC ELIGIBILITY|| APPROVED CUSTOMER  Disbursement will take place after 2–3 days, since the customer has gone to his hometown. He will return on Monday and join the office on Tuesday, after which this case will be disbursed."</v>
      </c>
      <c r="Z89" t="str">
        <v>RAVINDER</v>
      </c>
      <c r="AA89">
        <v>9811535827</v>
      </c>
      <c r="AB89" t="str">
        <v>abhimanyu.1@bajajfinserv.in</v>
      </c>
      <c r="AC89" t="str">
        <v>MBBS-2020</v>
      </c>
      <c r="AG89" t="str">
        <v>MANOJ</v>
      </c>
    </row>
    <row r="90" xml:space="preserve">
      <c r="A90" t="str">
        <v>YES</v>
      </c>
      <c r="B90" t="str">
        <v>AMIT KUMAR</v>
      </c>
      <c r="C90" t="str">
        <v>RASHI GANGWAR</v>
      </c>
      <c r="D90" t="str">
        <v>RAJ KUMARI</v>
      </c>
      <c r="E90" t="str">
        <v>SALARIED</v>
      </c>
      <c r="F90" t="str">
        <v>MEHBOOB</v>
      </c>
      <c r="G90" t="str">
        <v>DR UPSANA</v>
      </c>
      <c r="H90">
        <v>0</v>
      </c>
      <c r="I90" t="str">
        <v>NOIDA</v>
      </c>
      <c r="J90">
        <v>45904</v>
      </c>
      <c r="K90">
        <v>45912</v>
      </c>
      <c r="L90" t="str">
        <v>SME000017053986</v>
      </c>
      <c r="M90">
        <v>9667166926</v>
      </c>
      <c r="N90" t="str">
        <v>UTTAR PRADESH</v>
      </c>
      <c r="O90" t="str">
        <v>BADAUN</v>
      </c>
      <c r="P90" t="str">
        <v>OD</v>
      </c>
      <c r="Q90" t="str">
        <v>BAJAJ CE</v>
      </c>
      <c r="R90">
        <v>907000</v>
      </c>
      <c r="S90">
        <v>943293</v>
      </c>
      <c r="T90" t="str">
        <v>UNSECURED</v>
      </c>
      <c r="U90" t="str">
        <v>DISBURSED</v>
      </c>
      <c r="W90">
        <v>45905</v>
      </c>
      <c r="X90">
        <v>45912</v>
      </c>
      <c r="Y90" t="str">
        <v>FILE SEND TO BANKER  || BANKER NOT PICKING UP THE CALL || CASE WAS MOVED IN CREDIT || TO BE APPROVED TODAY  || CUSTOMER OFFICE ID CARD AND EMPLOYEMENT CONFIRMATION REQD -OFFICE VERIFICATION PENDING</v>
      </c>
      <c r="Z90" t="str">
        <v>ROHIT R</v>
      </c>
      <c r="AA90">
        <v>9012117763</v>
      </c>
      <c r="AB90" t="str" xml:space="preserve">
        <v xml:space="preserve">rohit.r@bajajfinserv.in_x000d_
</v>
      </c>
      <c r="AC90" t="str">
        <v>MBBS-2023</v>
      </c>
      <c r="AG90" t="str">
        <v>MANOJ</v>
      </c>
    </row>
    <row r="91">
      <c r="A91" t="str">
        <v>YES</v>
      </c>
      <c r="B91" t="str">
        <v>ANANT KANOJIA</v>
      </c>
      <c r="C91" t="str">
        <v>ANANT KANOJIA</v>
      </c>
      <c r="D91" t="str">
        <v>RAVISH SHARMA</v>
      </c>
      <c r="E91" t="str">
        <v>SALARIED</v>
      </c>
      <c r="F91" t="str">
        <v>MEHBOOB</v>
      </c>
      <c r="G91" t="str">
        <v xml:space="preserve">DR. GHADIA MOHAK </v>
      </c>
      <c r="H91">
        <v>0</v>
      </c>
      <c r="I91" t="str">
        <v>NOIDA</v>
      </c>
      <c r="J91">
        <v>45904</v>
      </c>
      <c r="K91">
        <v>45905</v>
      </c>
      <c r="L91">
        <v>85</v>
      </c>
      <c r="M91" t="str">
        <v>82001 97547</v>
      </c>
      <c r="N91" t="str">
        <v>KARNATAKA</v>
      </c>
      <c r="O91" t="str">
        <v>BANGLORE</v>
      </c>
      <c r="P91" t="str">
        <v>SAL OD</v>
      </c>
      <c r="Q91" t="str">
        <v>ABFL OD</v>
      </c>
      <c r="T91" t="str">
        <v>UNSECURED</v>
      </c>
      <c r="U91" t="str">
        <v>REJECTED</v>
      </c>
      <c r="Y91" t="str">
        <v xml:space="preserve">FILE SEND TO BANKER || CUSTOMER SAID THAT HE IS EARNING STIPEND || CANNOT BE DONE </v>
      </c>
      <c r="Z91" t="str">
        <v>ADARSH</v>
      </c>
      <c r="AA91">
        <v>8709805807</v>
      </c>
      <c r="AB91" t="str">
        <v>adarsh.kumar8@adityabirlacapital.com</v>
      </c>
      <c r="AC91" t="str">
        <v>MBBS-2023</v>
      </c>
    </row>
    <row r="92">
      <c r="A92" t="str">
        <v>YES</v>
      </c>
      <c r="B92" t="str">
        <v>MOHIT YADAV</v>
      </c>
      <c r="C92" t="str">
        <v>RAHUL SAHA</v>
      </c>
      <c r="D92" t="str">
        <v>RAHUL SAHA</v>
      </c>
      <c r="E92" t="str">
        <v>SALARIED</v>
      </c>
      <c r="F92" t="str">
        <v>VISHAL</v>
      </c>
      <c r="G92" t="str">
        <v>DR. PRAVEEN MURLE</v>
      </c>
      <c r="H92">
        <v>0</v>
      </c>
      <c r="I92" t="str">
        <v>NOIDA</v>
      </c>
      <c r="J92">
        <v>45904</v>
      </c>
      <c r="L92" t="str">
        <v>622BZ8601690</v>
      </c>
      <c r="M92">
        <v>9404701822</v>
      </c>
      <c r="N92" t="str">
        <v>MAHARASHTRA</v>
      </c>
      <c r="O92" t="str">
        <v>AMRAVATI</v>
      </c>
      <c r="P92" t="str">
        <v>OD</v>
      </c>
      <c r="Q92" t="str">
        <v>TATA CE</v>
      </c>
      <c r="T92" t="str">
        <v>UNSECURED</v>
      </c>
      <c r="U92" t="str">
        <v>REJECTED</v>
      </c>
      <c r="Y92" t="str">
        <v>Error Case declined in knockout rule decision</v>
      </c>
      <c r="Z92" t="str">
        <v>MAMTA SINGH</v>
      </c>
      <c r="AA92">
        <v>7982612369</v>
      </c>
      <c r="AB92" t="str">
        <v>Mamta.singh@tatacapital.com</v>
      </c>
      <c r="AC92" t="str">
        <v>MBBS-2019</v>
      </c>
    </row>
    <row r="93">
      <c r="A93" t="str">
        <v>YES</v>
      </c>
      <c r="B93" t="str">
        <v>ARIF HUSSAIN</v>
      </c>
      <c r="C93" t="str">
        <v>MANISHA SAXENA</v>
      </c>
      <c r="D93" t="str">
        <v>SHASHANK SHARMA</v>
      </c>
      <c r="E93" t="str">
        <v>SALARIED</v>
      </c>
      <c r="F93" t="str">
        <v>MEHBOOB</v>
      </c>
      <c r="G93" t="str">
        <v>Dr. Dinesh babu S</v>
      </c>
      <c r="H93">
        <v>0</v>
      </c>
      <c r="I93" t="str">
        <v>BAREILLY</v>
      </c>
      <c r="J93">
        <v>45904</v>
      </c>
      <c r="K93">
        <v>45905</v>
      </c>
      <c r="L93" t="str">
        <v>SME000017054642</v>
      </c>
      <c r="M93">
        <v>8870902170</v>
      </c>
      <c r="N93" t="str">
        <v>TAMIL NADU</v>
      </c>
      <c r="O93" t="str">
        <v>COIMBATORE</v>
      </c>
      <c r="P93" t="str">
        <v>OD</v>
      </c>
      <c r="Q93" t="str">
        <v>BAJAJ</v>
      </c>
      <c r="T93" t="str">
        <v>UNSECURED</v>
      </c>
      <c r="U93" t="str">
        <v>REJECTED</v>
      </c>
      <c r="V93">
        <v>694</v>
      </c>
      <c r="Y93" t="str">
        <v>FILE SEND TO BANKER  || UNDER PROCESS CIBIL SEND ON TOMORROW MORNING || UNDER PROCESS ||CASE IS NOT DOBLE CIBIL ISSUE -694</v>
      </c>
      <c r="Z93" t="str">
        <v>PAULRAJ M</v>
      </c>
      <c r="AA93">
        <v>8825532284</v>
      </c>
      <c r="AB93" t="str">
        <v>paulraj.m@bajajfinserv.in</v>
      </c>
    </row>
    <row r="94" xml:space="preserve">
      <c r="A94" t="str">
        <v>YES</v>
      </c>
      <c r="B94" t="str">
        <v>ABHISHEK GUPTA</v>
      </c>
      <c r="C94" t="str">
        <v>AMANPREET SINGH</v>
      </c>
      <c r="D94" t="str">
        <v>SHUBHAM PATHAK</v>
      </c>
      <c r="E94" t="str">
        <v>SALARIED</v>
      </c>
      <c r="F94" t="str">
        <v>VISHAL</v>
      </c>
      <c r="G94" t="str">
        <v>DR.SWAPNIL PRAKASH PAWAR</v>
      </c>
      <c r="H94">
        <v>0</v>
      </c>
      <c r="I94" t="str">
        <v>DELHI</v>
      </c>
      <c r="J94">
        <v>45904</v>
      </c>
      <c r="K94">
        <v>45910</v>
      </c>
      <c r="L94" t="str">
        <v>601BZ8604300</v>
      </c>
      <c r="M94" t="str">
        <v>93735 77962</v>
      </c>
      <c r="N94" t="str">
        <v>MAHARASHTRA</v>
      </c>
      <c r="O94" t="str">
        <v>NASHIK</v>
      </c>
      <c r="P94" t="str">
        <v>OD</v>
      </c>
      <c r="Q94" t="str">
        <v>TATA CE</v>
      </c>
      <c r="T94" t="str">
        <v>UNSECURED</v>
      </c>
      <c r="U94" t="str">
        <v>REJECTED</v>
      </c>
      <c r="V94">
        <v>746</v>
      </c>
      <c r="Y94" t="str" xml:space="preserve">
        <v xml:space="preserve">FILE SEND TO BANKER  ||  CASE LOGIN DONE || CASE IS IN UNDER WRITING || Low ABB of merely Rs.12 K post exclusion of internal transfer of non-business transaction (from sales of plot) of bulk Rs.8 Lakhs_x000d_
Recently taken USL and GL of Rs.10 Lakhs and Rs.5 Lakhs_x000d_
Working as salaried profile with Pravara Trust_x000d_
Posidex - 601BZ8602252 / 250355407709 – Rejected earlier in Mar 25 due to Both FI – Negative – Applicant has denied visiting to residence and business premises - Recently taken USL of Rs.10 Lakhs in Jan 2025, GL of Rs.3 Lakhs in Nov 2024 - As per Tele PD, applicant is salaried and working with Pravara Trust from 2 Months, earlier was associated as salaried as well. - ABB arrived due to high value single credit entry of Rs.4.50 Lakhs - Banking Perfios – Fraud</v>
      </c>
      <c r="Z94" t="str">
        <v>MAMTA SINGH</v>
      </c>
      <c r="AA94">
        <v>7982612369</v>
      </c>
      <c r="AB94" t="str">
        <v>Mamta.singh@tatacapital.com</v>
      </c>
      <c r="AC94" t="str">
        <v>BAMS-2006</v>
      </c>
      <c r="AG94" t="str">
        <v>MEHBOOB</v>
      </c>
    </row>
    <row r="95">
      <c r="A95" t="str">
        <v>YES</v>
      </c>
      <c r="B95" t="str">
        <v>AMANPREET SINGH</v>
      </c>
      <c r="C95" t="str">
        <v>AMANPREET SINGH</v>
      </c>
      <c r="D95" t="str">
        <v>SHUBHAM PATHAK</v>
      </c>
      <c r="E95" t="str">
        <v>SALARIED</v>
      </c>
      <c r="F95" t="str">
        <v>MEHBOOB</v>
      </c>
      <c r="G95" t="str">
        <v>DR. VIKAS MISHRA</v>
      </c>
      <c r="H95">
        <v>0</v>
      </c>
      <c r="I95" t="str">
        <v>DELHI</v>
      </c>
      <c r="J95">
        <v>45904</v>
      </c>
      <c r="K95">
        <v>45904</v>
      </c>
      <c r="L95">
        <v>90</v>
      </c>
      <c r="M95" t="str">
        <v>82878 80080</v>
      </c>
      <c r="N95" t="str">
        <v>CHHATTISGARH</v>
      </c>
      <c r="O95" t="str">
        <v>Bilaspur</v>
      </c>
      <c r="P95" t="str">
        <v>OD</v>
      </c>
      <c r="Q95" t="str">
        <v>L&amp;T CE</v>
      </c>
      <c r="T95" t="str">
        <v>UNSECURED</v>
      </c>
      <c r="U95" t="str">
        <v>REJECTED</v>
      </c>
      <c r="Y95" t="str">
        <v>FILE SEND TO BANKER  || underprocess</v>
      </c>
      <c r="Z95" t="str">
        <v>ARPAN</v>
      </c>
      <c r="AA95" t="str">
        <v>77988 89892</v>
      </c>
      <c r="AB95" t="str">
        <v>arpanbanerjee@ltfs.com</v>
      </c>
      <c r="AC95" t="str">
        <v>MD-2019</v>
      </c>
    </row>
    <row r="96" xml:space="preserve">
      <c r="A96" t="str">
        <v>YES</v>
      </c>
      <c r="B96" t="str">
        <v>RAJAT DWIVEDI</v>
      </c>
      <c r="C96" t="str">
        <v>RASHI GANGWAR</v>
      </c>
      <c r="D96" t="str">
        <v>RAJ KUMARI</v>
      </c>
      <c r="E96" t="str">
        <v>SALARIED</v>
      </c>
      <c r="F96" t="str">
        <v>VISHAL</v>
      </c>
      <c r="G96" t="str">
        <v>DR. MOHAMMED HASEEB MOHAMMED RASHEED SAIKH</v>
      </c>
      <c r="H96">
        <v>0</v>
      </c>
      <c r="I96" t="str">
        <v>NOIDA</v>
      </c>
      <c r="J96">
        <v>45905</v>
      </c>
      <c r="K96">
        <v>45908</v>
      </c>
      <c r="L96" t="str">
        <v>281BZ8604682</v>
      </c>
      <c r="M96">
        <v>9422214713</v>
      </c>
      <c r="N96" t="str">
        <v>MAHARASHTRA</v>
      </c>
      <c r="O96" t="str">
        <v>AURANABAD</v>
      </c>
      <c r="P96" t="str">
        <v>OD</v>
      </c>
      <c r="Q96" t="str">
        <v>TATA CE</v>
      </c>
      <c r="T96" t="str">
        <v>UNSECURED</v>
      </c>
      <c r="U96" t="str">
        <v>REJECTED</v>
      </c>
      <c r="V96">
        <v>797</v>
      </c>
      <c r="Y96" t="str" xml:space="preserve">
        <v xml:space="preserve">FILE SEND TO BANKER  || CASE IS IN CPC QUE || CASE IS IN UNDER WRITING || ustomer not Answering call Negative eligibility, Poor ABB Bre-Decline,_x000d_
cibil enq. More than norms, ABB to EMI Norm not Met please avoid</v>
      </c>
      <c r="Z96" t="str">
        <v>GAURAV TATA</v>
      </c>
      <c r="AA96">
        <v>9654949270</v>
      </c>
      <c r="AB96" t="str">
        <v>gaurav.tcl@tatacapital.com</v>
      </c>
      <c r="AC96" t="str">
        <v>BHMS-1993</v>
      </c>
    </row>
    <row r="97">
      <c r="A97" t="str">
        <v>YES</v>
      </c>
      <c r="B97" t="str">
        <v>SANIA SHEIKH</v>
      </c>
      <c r="C97" t="str">
        <v>MANISHA SAXENA</v>
      </c>
      <c r="D97" t="str">
        <v>SHASHANK SHARMA</v>
      </c>
      <c r="E97" t="str">
        <v>SALARIED</v>
      </c>
      <c r="F97" t="str">
        <v>VISHAL</v>
      </c>
      <c r="G97" t="str">
        <v>DR. MITESHKUMAR P PATEL</v>
      </c>
      <c r="H97">
        <v>0</v>
      </c>
      <c r="I97" t="str">
        <v>BAREILLY</v>
      </c>
      <c r="J97">
        <v>45905</v>
      </c>
      <c r="K97">
        <v>45908</v>
      </c>
      <c r="L97" t="str">
        <v>202BZ8605246</v>
      </c>
      <c r="M97">
        <v>9974190515</v>
      </c>
      <c r="N97" t="str">
        <v>GUJRAT</v>
      </c>
      <c r="O97" t="str">
        <v>GHOGHAMBA</v>
      </c>
      <c r="P97" t="str">
        <v>OD</v>
      </c>
      <c r="Q97" t="str">
        <v>TATA CE</v>
      </c>
      <c r="T97" t="str">
        <v>UNSECURED</v>
      </c>
      <c r="U97" t="str">
        <v>REJECTED</v>
      </c>
      <c r="V97">
        <v>729</v>
      </c>
      <c r="Y97" t="str">
        <v>FILE SEND TO BANKER  || NO OFFER GENDERATED ,7 ENQURIES IN LAST 3 MONTH BOUNCE REPORTED IN LATESTED MONGTH ALSO.</v>
      </c>
      <c r="Z97" t="str">
        <v>MAMTA SINGH</v>
      </c>
      <c r="AA97">
        <v>7982612369</v>
      </c>
      <c r="AB97" t="str">
        <v>Mamta.singh@tatacapital.com</v>
      </c>
      <c r="AC97" t="str">
        <v>BHMS-2005</v>
      </c>
      <c r="AG97" t="str">
        <v>MEHBOOB</v>
      </c>
    </row>
    <row r="98">
      <c r="A98" t="str">
        <v>YES</v>
      </c>
      <c r="B98" t="str">
        <v>MOHIT YADAV</v>
      </c>
      <c r="C98" t="str">
        <v>RAHUL SAHA</v>
      </c>
      <c r="D98" t="str">
        <v>RAHUL SAHA</v>
      </c>
      <c r="E98" t="str">
        <v>SALARIED</v>
      </c>
      <c r="F98" t="str">
        <v>RAJEEV</v>
      </c>
      <c r="G98" t="str">
        <v>DR PRAVIN MURLE</v>
      </c>
      <c r="H98">
        <v>0</v>
      </c>
      <c r="I98" t="str">
        <v>NOIDA</v>
      </c>
      <c r="J98">
        <v>45905</v>
      </c>
      <c r="L98">
        <v>93</v>
      </c>
      <c r="M98">
        <v>9404701822</v>
      </c>
      <c r="N98" t="str">
        <v>MAHARASHTRA</v>
      </c>
      <c r="O98" t="str">
        <v>AMRAVATI</v>
      </c>
      <c r="P98" t="str">
        <v>SAL OD</v>
      </c>
      <c r="Q98" t="str">
        <v>ABFL OD</v>
      </c>
      <c r="T98" t="str">
        <v>UNSECURED</v>
      </c>
      <c r="U98" t="str">
        <v>REJECTED</v>
      </c>
      <c r="Y98" t="str">
        <v xml:space="preserve">FILE SEND TO BANKER  || CUSTOMER SAID HE O NOT NEED LOAN || INFORMED HIM TO TALK BY THE REFERENCE OF MOHIT  || PIN CODE NOT MAPPED </v>
      </c>
      <c r="Z98" t="str">
        <v>DINESH</v>
      </c>
      <c r="AA98">
        <v>9730750368</v>
      </c>
      <c r="AB98" t="str">
        <v>dinesh.thaware@adityabirlacapital.com</v>
      </c>
    </row>
    <row r="99" xml:space="preserve">
      <c r="A99" t="str">
        <v>YES</v>
      </c>
      <c r="B99" t="str">
        <v>AMANPREET SINGH</v>
      </c>
      <c r="C99" t="str">
        <v>AMANPREET SINGH</v>
      </c>
      <c r="D99" t="str">
        <v>AMANPREET SINGH</v>
      </c>
      <c r="E99" t="str">
        <v>SALARIED</v>
      </c>
      <c r="F99" t="str">
        <v>VISHAL</v>
      </c>
      <c r="G99" t="str">
        <v>DR. MOHAMMAD BADROOL HASAN</v>
      </c>
      <c r="H99">
        <v>0</v>
      </c>
      <c r="I99" t="str">
        <v>DELHI</v>
      </c>
      <c r="J99">
        <v>45905</v>
      </c>
      <c r="K99">
        <v>45905</v>
      </c>
      <c r="L99" t="str">
        <v>SME000017060272</v>
      </c>
      <c r="M99">
        <v>9939384447</v>
      </c>
      <c r="N99" t="str">
        <v>BIHAR</v>
      </c>
      <c r="O99" t="str">
        <v>CHAMPARAN</v>
      </c>
      <c r="P99" t="str">
        <v>OD</v>
      </c>
      <c r="Q99" t="str">
        <v>BAJAJ CE</v>
      </c>
      <c r="T99" t="str">
        <v>UNSECURED</v>
      </c>
      <c r="U99" t="str">
        <v>REJECTED</v>
      </c>
      <c r="Y99" t="str">
        <v>FILE SEND TO BANKER  || CASE LOGIN MULTIPLE TIMES IN BAJAJ EVERY TIME REJECTED DUE TO DUAL PAN</v>
      </c>
      <c r="Z99" t="str">
        <v>PANKAJ KUMAR_MOTIHARI</v>
      </c>
      <c r="AA99">
        <v>8409563754</v>
      </c>
      <c r="AB99" t="str" xml:space="preserve">
        <v xml:space="preserve">pankaj.kumar18@bajajfinserv.in
</v>
      </c>
      <c r="AC99" t="str">
        <v>MBBS-1994</v>
      </c>
      <c r="AD99" t="str">
        <v>JASHAN</v>
      </c>
      <c r="AG99" t="str">
        <v>MANOJ</v>
      </c>
    </row>
    <row r="100">
      <c r="A100" t="str">
        <v>YES</v>
      </c>
      <c r="B100" t="str">
        <v>RAHUL SAHA</v>
      </c>
      <c r="C100" t="str">
        <v>RAHUL SAHA</v>
      </c>
      <c r="D100" t="str">
        <v>RAHUL SAHA</v>
      </c>
      <c r="E100" t="str">
        <v>SALARIED</v>
      </c>
      <c r="F100" t="str">
        <v>VISHAL</v>
      </c>
      <c r="G100" t="str">
        <v>DR. AJAY SINGH BHAMBRI</v>
      </c>
      <c r="H100">
        <v>0</v>
      </c>
      <c r="I100" t="str">
        <v>NOIDA</v>
      </c>
      <c r="J100">
        <v>45905</v>
      </c>
      <c r="K100">
        <v>45928</v>
      </c>
      <c r="M100">
        <v>9815560323</v>
      </c>
      <c r="N100" t="str">
        <v>PUNJAB</v>
      </c>
      <c r="O100" t="str">
        <v>SAS NAGAR</v>
      </c>
      <c r="P100" t="str">
        <v>OD</v>
      </c>
      <c r="Q100" t="str">
        <v>TATA CE</v>
      </c>
      <c r="R100">
        <v>3000000</v>
      </c>
      <c r="S100">
        <v>3000000</v>
      </c>
      <c r="T100" t="str">
        <v>UNSECURED</v>
      </c>
      <c r="U100" t="str">
        <v>APPROVED</v>
      </c>
      <c r="V100">
        <v>756</v>
      </c>
      <c r="W100">
        <v>45910</v>
      </c>
      <c r="Y100" t="str">
        <v>FILE SEND TO BANKER  || CASE LOGIN DONE || CASE MOVED TO CREDIT ITS IN UNDERWRITING AND FI INITIATED || FI INITIATED AND TVT TO BE DONE TODAY  || APPROVED 30 LACS  || NEED OHP PRROF|| ADDRESS WAS MISMATCH AS PER ADHAR AND FI ADDRESSS-OHP REQ</v>
      </c>
      <c r="Z100" t="str">
        <v>MAMTA SINGH</v>
      </c>
      <c r="AA100">
        <v>7982612369</v>
      </c>
      <c r="AB100" t="str">
        <v>Mamta.singh@tatacapital.com</v>
      </c>
      <c r="AC100" t="str">
        <v>MBBS-1995</v>
      </c>
      <c r="AG100" t="str">
        <v>FURKAN</v>
      </c>
    </row>
    <row r="101" xml:space="preserve">
      <c r="A101" t="str">
        <v>YES</v>
      </c>
      <c r="B101" t="str">
        <v>SHANTANU SRIVASTAVA</v>
      </c>
      <c r="C101" t="str">
        <v>RAHUL SAHA</v>
      </c>
      <c r="D101" t="str">
        <v>RAHUL SAHA</v>
      </c>
      <c r="E101" t="str">
        <v>SALARIED</v>
      </c>
      <c r="F101" t="str">
        <v>RAJEEV</v>
      </c>
      <c r="G101" t="str">
        <v>DR AJAY KUAMR TRIPATHI</v>
      </c>
      <c r="H101">
        <v>0</v>
      </c>
      <c r="I101" t="str">
        <v>NOIDA</v>
      </c>
      <c r="J101">
        <v>45905</v>
      </c>
      <c r="K101">
        <v>45905</v>
      </c>
      <c r="L101" t="str">
        <v>SME000017062235</v>
      </c>
      <c r="M101">
        <v>9506067682</v>
      </c>
      <c r="N101" t="str">
        <v>UTTAR PRADESH</v>
      </c>
      <c r="O101" t="str">
        <v>CHANDAULI</v>
      </c>
      <c r="P101" t="str">
        <v>OD</v>
      </c>
      <c r="Q101" t="str">
        <v>BAJAJ CE</v>
      </c>
      <c r="T101" t="str">
        <v>UNSECURED</v>
      </c>
      <c r="U101" t="str">
        <v>REJECTED</v>
      </c>
      <c r="Y101" t="str" xml:space="preserve">
        <v xml:space="preserve">FILE SEND TO BANKER  || CIBIL CONSENT PENDING ||Case not doable due to written off in latest month.
As per policy same is not allowed, please ignore the case.</v>
      </c>
      <c r="Z101" t="str">
        <v>Madan Tripathi</v>
      </c>
      <c r="AA101">
        <v>7081363807</v>
      </c>
      <c r="AB101" t="str">
        <v>madan.tripathi@bajajfinserv.in</v>
      </c>
      <c r="AC101" t="str">
        <v>BAMS-2014</v>
      </c>
      <c r="AG101" t="str">
        <v>MANOJ</v>
      </c>
    </row>
    <row r="102">
      <c r="A102" t="str">
        <v>YES</v>
      </c>
      <c r="B102" t="str">
        <v>RISHABH KHANNA</v>
      </c>
      <c r="C102" t="str">
        <v>SHASHANK SHARMA</v>
      </c>
      <c r="D102" t="str">
        <v>SHASHANK SHARMA</v>
      </c>
      <c r="E102" t="str">
        <v>SALARIED</v>
      </c>
      <c r="F102" t="str">
        <v>VISHAL</v>
      </c>
      <c r="G102" t="str">
        <v>DR.RAFIQUE KHAN</v>
      </c>
      <c r="H102">
        <v>0</v>
      </c>
      <c r="I102" t="str">
        <v>BAREILLY</v>
      </c>
      <c r="J102">
        <v>45905</v>
      </c>
      <c r="K102">
        <v>45908</v>
      </c>
      <c r="L102" t="str">
        <v>169BZ8600045</v>
      </c>
      <c r="M102">
        <v>8949200540</v>
      </c>
      <c r="N102" t="str">
        <v>RAJASTHAN</v>
      </c>
      <c r="O102" t="str">
        <v>CHURU</v>
      </c>
      <c r="P102" t="str">
        <v>OD</v>
      </c>
      <c r="Q102" t="str">
        <v>TATA CE</v>
      </c>
      <c r="T102" t="str">
        <v>UNSECURED</v>
      </c>
      <c r="U102" t="str">
        <v>REJECTED</v>
      </c>
      <c r="V102">
        <v>746</v>
      </c>
      <c r="Y102" t="str">
        <v>FILE SEND TO BANKER  || 6 K ABB AND THERE IS BOUNCING IN JUNE'2025 MONTH AND HE IS PAYING EMI FROM BAJAJ OD || AS PER REGISTARTION CSUTOMER NOT COMPLETD 3 YEAR ,BAMS CASE 3 YEAR MINIMUM REQUIRED AB IS 11 K ONLY,NO OFFER</v>
      </c>
      <c r="Z102" t="str">
        <v>MAMTA SINGH</v>
      </c>
      <c r="AA102">
        <v>7982612369</v>
      </c>
      <c r="AB102" t="str">
        <v>Mamta.singh@tatacapital.com</v>
      </c>
      <c r="AC102" t="str">
        <v>BAMS-2017</v>
      </c>
    </row>
    <row r="103">
      <c r="A103" t="str">
        <v>YES</v>
      </c>
      <c r="B103" t="str">
        <v>AMIT KUMAR</v>
      </c>
      <c r="C103" t="str">
        <v>RASHI GANGWAR</v>
      </c>
      <c r="D103" t="str">
        <v>RAJ KUMARI</v>
      </c>
      <c r="E103" t="str">
        <v>SALARIED</v>
      </c>
      <c r="F103" t="str">
        <v>RAJEEV</v>
      </c>
      <c r="G103" t="str">
        <v xml:space="preserve">CA PUNIT JAYESHBHAI NATHWANI </v>
      </c>
      <c r="H103">
        <v>0</v>
      </c>
      <c r="I103" t="str">
        <v>NOIDA</v>
      </c>
      <c r="J103">
        <v>45905</v>
      </c>
      <c r="K103">
        <v>45912</v>
      </c>
      <c r="L103">
        <v>98</v>
      </c>
      <c r="M103" t="str">
        <v>9904347390</v>
      </c>
      <c r="N103" t="str">
        <v>GUJARAT</v>
      </c>
      <c r="O103" t="str">
        <v>RAJKOT</v>
      </c>
      <c r="P103" t="str">
        <v>OD</v>
      </c>
      <c r="Q103" t="str">
        <v>GODREJ CE</v>
      </c>
      <c r="R103">
        <v>2000000</v>
      </c>
      <c r="S103">
        <v>2000000</v>
      </c>
      <c r="T103" t="str">
        <v>UNSECURED</v>
      </c>
      <c r="U103" t="str">
        <v>DISBURSED</v>
      </c>
      <c r="W103">
        <v>45910</v>
      </c>
      <c r="X103">
        <v>45912</v>
      </c>
      <c r="Y103" t="str">
        <v>FILE SEND TO BANKER || UNDER PROCESS || PD TO BE DONE ||  ELIGIBILITY 20 LACS CASE WILL BE APPROVE TILL EVENING AFTER RE-LOOK || APPROVE - OFFICE FI PENDING</v>
      </c>
      <c r="Z103" t="str">
        <v>Meet chavda</v>
      </c>
      <c r="AA103">
        <v>7383926699</v>
      </c>
      <c r="AC103" t="str">
        <v>CA / 2013</v>
      </c>
      <c r="AG103" t="str">
        <v>MEHBOOB</v>
      </c>
    </row>
    <row r="104">
      <c r="A104" t="str">
        <v>YES</v>
      </c>
      <c r="B104" t="str">
        <v>SAGAR DHAMEJA</v>
      </c>
      <c r="C104" t="str">
        <v>RAHUL SAHA</v>
      </c>
      <c r="D104" t="str">
        <v>RAHUL SAHA</v>
      </c>
      <c r="E104" t="str">
        <v>SALARIED</v>
      </c>
      <c r="F104" t="str">
        <v>RAJEEV</v>
      </c>
      <c r="G104" t="str">
        <v>DR ROHIT SHAHI</v>
      </c>
      <c r="H104">
        <v>0</v>
      </c>
      <c r="I104" t="str">
        <v>NOIDA</v>
      </c>
      <c r="J104">
        <v>45905</v>
      </c>
      <c r="K104">
        <v>45905</v>
      </c>
      <c r="L104" t="str">
        <v>SME000017064727</v>
      </c>
      <c r="M104">
        <v>7678574717</v>
      </c>
      <c r="N104" t="str">
        <v>DELHI</v>
      </c>
      <c r="O104" t="str">
        <v>DELHI</v>
      </c>
      <c r="P104" t="str">
        <v>OD</v>
      </c>
      <c r="Q104" t="str">
        <v>BAJAJ CE</v>
      </c>
      <c r="T104" t="str">
        <v>UNSECURED</v>
      </c>
      <c r="U104" t="str">
        <v>REJECTED</v>
      </c>
      <c r="Y104" t="str">
        <v xml:space="preserve">FILE SEND TO BANKER || UNDER PROCESS || -1 ORANGE SAGEMENT-DISCUSSION PENDING WITH SENIOR || CASE WAS REJECTED DUE TO -NIL  ELIGIBILITY AND POOR BANKING </v>
      </c>
      <c r="Z104" t="str">
        <v xml:space="preserve"> shuaib -BHANU</v>
      </c>
      <c r="AA104">
        <v>6398919454</v>
      </c>
      <c r="AB104" t="str">
        <v>shoeb.husain@bizsupporta.com</v>
      </c>
      <c r="AC104" t="str">
        <v>MBBS-2022</v>
      </c>
      <c r="AG104" t="str">
        <v>MANOJ</v>
      </c>
    </row>
    <row r="105">
      <c r="A105" t="str">
        <v>YES</v>
      </c>
      <c r="B105" t="str">
        <v>VINEET TIWARI</v>
      </c>
      <c r="C105" t="str">
        <v>VINEET TIWARI</v>
      </c>
      <c r="D105" t="str">
        <v>VINEET TIWARI</v>
      </c>
      <c r="E105" t="str">
        <v>SALARIED</v>
      </c>
      <c r="F105" t="str">
        <v>RAJEEV</v>
      </c>
      <c r="G105" t="str">
        <v>DR SHOBHA VISHAL CHANAN</v>
      </c>
      <c r="H105">
        <v>0</v>
      </c>
      <c r="I105" t="str">
        <v>NOIDA</v>
      </c>
      <c r="J105">
        <v>45905</v>
      </c>
      <c r="K105">
        <v>45925</v>
      </c>
      <c r="L105" t="str">
        <v>SME000017065837</v>
      </c>
      <c r="M105">
        <v>9503179769</v>
      </c>
      <c r="N105" t="str">
        <v>TAMIL NADU</v>
      </c>
      <c r="O105" t="str">
        <v>CHENNAI</v>
      </c>
      <c r="P105" t="str">
        <v>OD</v>
      </c>
      <c r="Q105" t="str">
        <v>BAJAJ CE</v>
      </c>
      <c r="R105">
        <v>1000000</v>
      </c>
      <c r="S105">
        <v>1000000</v>
      </c>
      <c r="T105" t="str">
        <v>UNSECURED</v>
      </c>
      <c r="U105" t="str">
        <v>DROP</v>
      </c>
      <c r="W105">
        <v>45913</v>
      </c>
      <c r="Y105" t="str">
        <v>FILE SEND TO BANKER || UNDER PROCESS || CURRENT ADDREESS AND CUSTOMER SELFI REQD || 23 LAC ELIGIBILITY || E-KYC PENDING  || INCOME NOT CREDIT IN BANKING ONLY CASH CONSULTANCY -DISCUSSION PENDING WITH BH-CUSTOMER REQUIRMENT 20 LAC</v>
      </c>
      <c r="Z105" t="str">
        <v>T Ramachandran</v>
      </c>
      <c r="AA105">
        <v>8012039235</v>
      </c>
      <c r="AB105" t="str">
        <v>t.ramachandran@bajajfinserv.in</v>
      </c>
      <c r="AC105" t="str">
        <v>MBBS-2020</v>
      </c>
      <c r="AG105" t="str">
        <v>MANOJ</v>
      </c>
    </row>
    <row r="106" xml:space="preserve">
      <c r="A106" t="str">
        <v>YES</v>
      </c>
      <c r="B106" t="str">
        <v>RAJAT DWIVEDI</v>
      </c>
      <c r="C106" t="str">
        <v>RASHI GANGWAR</v>
      </c>
      <c r="D106" t="str">
        <v>RAJ KUMARI</v>
      </c>
      <c r="E106" t="str">
        <v>SALARIED</v>
      </c>
      <c r="F106" t="str">
        <v>RAJEEV</v>
      </c>
      <c r="G106" t="str">
        <v>DR GAGAN</v>
      </c>
      <c r="H106">
        <v>0</v>
      </c>
      <c r="I106" t="str">
        <v>NOIDA</v>
      </c>
      <c r="J106">
        <v>45905</v>
      </c>
      <c r="K106">
        <v>45908</v>
      </c>
      <c r="L106">
        <v>102</v>
      </c>
      <c r="M106">
        <v>8570085772</v>
      </c>
      <c r="N106" t="str">
        <v>HARYANA</v>
      </c>
      <c r="O106" t="str">
        <v>PALWAL</v>
      </c>
      <c r="P106" t="str">
        <v>OD</v>
      </c>
      <c r="Q106" t="str">
        <v>GODREJ CE</v>
      </c>
      <c r="T106" t="str">
        <v>UNSECURED</v>
      </c>
      <c r="U106" t="str">
        <v>REJECTED</v>
      </c>
      <c r="Y106" t="str" xml:space="preserve">
        <v xml:space="preserve">FILE SEND TO BANKER || UNDER PROCESS || consent send  done || - degree from armenia
- ⁠recent bounce of 1 day(may) and 31 days( june) in 3 loans as emi are linked to salary- ⁠government doctor - ⁠dual pan
- ⁠crif segment- score reject cat e</v>
      </c>
      <c r="Z106" t="str">
        <v>aman</v>
      </c>
      <c r="AA106" t="str">
        <v>96165 79499</v>
      </c>
      <c r="AB106" t="str">
        <v>Aman.pandey@godrejcapital.com</v>
      </c>
      <c r="AC106" t="str">
        <v>MD-2023</v>
      </c>
    </row>
    <row r="107">
      <c r="A107" t="str">
        <v>YES</v>
      </c>
      <c r="B107" t="str">
        <v>RAJAT DWIVEDI</v>
      </c>
      <c r="C107" t="str">
        <v>RASHI GANGWAR</v>
      </c>
      <c r="D107" t="str">
        <v>RAJ KUMARI</v>
      </c>
      <c r="E107" t="str">
        <v>SALARIED</v>
      </c>
      <c r="F107" t="str">
        <v>RAJEEV</v>
      </c>
      <c r="G107" t="str">
        <v>DR GAGAN</v>
      </c>
      <c r="H107">
        <v>0</v>
      </c>
      <c r="I107" t="str">
        <v>NOIDA</v>
      </c>
      <c r="J107">
        <v>45905</v>
      </c>
      <c r="K107">
        <v>45909</v>
      </c>
      <c r="L107">
        <v>102</v>
      </c>
      <c r="M107">
        <v>8570085772</v>
      </c>
      <c r="N107" t="str">
        <v>HARYANA</v>
      </c>
      <c r="O107" t="str">
        <v>PALWAL</v>
      </c>
      <c r="P107" t="str">
        <v>OD</v>
      </c>
      <c r="Q107" t="str">
        <v>L&amp;T CE</v>
      </c>
      <c r="T107" t="str">
        <v>UNSECURED</v>
      </c>
      <c r="U107" t="str">
        <v>REJECTED</v>
      </c>
      <c r="Y107" t="str">
        <v>FILE SEND TO BANKER || UNDER PROCESS ||Under credit queque  ||30+ DPD in recent loan</v>
      </c>
      <c r="Z107" t="str">
        <v>KESHAV</v>
      </c>
      <c r="AA107">
        <v>9990774718</v>
      </c>
      <c r="AB107" t="str">
        <v>keshavtomar@ltfs.com</v>
      </c>
      <c r="AC107" t="str">
        <v>MD-2023</v>
      </c>
    </row>
    <row r="108">
      <c r="A108" t="str">
        <v>YES</v>
      </c>
      <c r="B108" t="str">
        <v>AMANPREET SINGH</v>
      </c>
      <c r="C108" t="str">
        <v>AMANPREET SINGH</v>
      </c>
      <c r="D108" t="str">
        <v>SHUBHAM PATHAK</v>
      </c>
      <c r="E108" t="str">
        <v>SALARIED</v>
      </c>
      <c r="F108" t="str">
        <v>VISHAL</v>
      </c>
      <c r="G108" t="str">
        <v>DR. VIKAS MISHRA</v>
      </c>
      <c r="H108">
        <v>0</v>
      </c>
      <c r="I108" t="str">
        <v>DELHI</v>
      </c>
      <c r="J108">
        <v>45905</v>
      </c>
      <c r="K108">
        <v>45909</v>
      </c>
      <c r="L108">
        <v>170318660</v>
      </c>
      <c r="M108" t="str">
        <v>82878 80080</v>
      </c>
      <c r="N108" t="str">
        <v>CHHATTISGARH</v>
      </c>
      <c r="O108" t="str">
        <v>BILASPUR</v>
      </c>
      <c r="P108" t="str">
        <v>TERM LOAN</v>
      </c>
      <c r="Q108" t="str">
        <v>CHOLA</v>
      </c>
      <c r="T108" t="str">
        <v>UNSECURED</v>
      </c>
      <c r="U108" t="str">
        <v>REJECTED</v>
      </c>
      <c r="Y108" t="str">
        <v>LEAD ID SEND TO BANKER || 17 ENQURIES IN LAST 3 MONTH AND CASE WAS LOGIN LST MONTH ALSO</v>
      </c>
      <c r="Z108" t="str">
        <v>PRAVEEN</v>
      </c>
      <c r="AA108">
        <v>9575241238</v>
      </c>
      <c r="AB108" t="str">
        <v>ashishkumarsk@chola1.murugappa.com</v>
      </c>
      <c r="AC108" t="str">
        <v>MD-2019</v>
      </c>
    </row>
    <row r="109">
      <c r="A109" t="str">
        <v>YES</v>
      </c>
      <c r="B109" t="str">
        <v>AMANPREET SINGH</v>
      </c>
      <c r="C109" t="str">
        <v>AMANPREET SINGH</v>
      </c>
      <c r="D109" t="str">
        <v>AMANPREET SINGH</v>
      </c>
      <c r="E109" t="str">
        <v>SALARIED</v>
      </c>
      <c r="F109" t="str">
        <v>RAJEEV</v>
      </c>
      <c r="G109" t="str">
        <v xml:space="preserve">DR Mohammad Badrool Hasan </v>
      </c>
      <c r="H109">
        <v>0</v>
      </c>
      <c r="I109" t="str">
        <v>DELHI</v>
      </c>
      <c r="J109">
        <v>45905</v>
      </c>
      <c r="K109">
        <v>45908</v>
      </c>
      <c r="L109">
        <v>105</v>
      </c>
      <c r="M109">
        <v>9939384447</v>
      </c>
      <c r="N109" t="str">
        <v>BIHAR</v>
      </c>
      <c r="O109" t="str">
        <v>CHAMPARAN</v>
      </c>
      <c r="P109" t="str">
        <v>OD</v>
      </c>
      <c r="Q109" t="str">
        <v>TATA CE</v>
      </c>
      <c r="T109" t="str">
        <v>UNSECURED</v>
      </c>
      <c r="U109" t="str">
        <v>REJECTED</v>
      </c>
      <c r="Y109" t="str">
        <v>FILE SEND TO BANKER  || underprocess || OGL</v>
      </c>
      <c r="Z109" t="str">
        <v>GAURAV TATA</v>
      </c>
      <c r="AA109">
        <v>9654949270</v>
      </c>
      <c r="AB109" t="str">
        <v>gaurav.tcl@tatacapital.com</v>
      </c>
      <c r="AC109" t="str">
        <v>Mbbs 1995</v>
      </c>
    </row>
    <row r="110">
      <c r="A110" t="str">
        <v>YES</v>
      </c>
      <c r="B110" t="str">
        <v>SIMA SAHA</v>
      </c>
      <c r="C110" t="str">
        <v>ANANT KANOJIA</v>
      </c>
      <c r="D110" t="str">
        <v>RAVISH SHARMA</v>
      </c>
      <c r="E110" t="str">
        <v>SALARIED</v>
      </c>
      <c r="F110" t="str">
        <v>VISHAL</v>
      </c>
      <c r="G110" t="str">
        <v>DR. UMAKANT TUKARAM RATHOD</v>
      </c>
      <c r="H110">
        <v>0</v>
      </c>
      <c r="I110" t="str">
        <v>NOIDA</v>
      </c>
      <c r="J110">
        <v>45905</v>
      </c>
      <c r="K110">
        <v>45910</v>
      </c>
      <c r="L110" t="str">
        <v>SME000017066858</v>
      </c>
      <c r="M110">
        <v>8888617077</v>
      </c>
      <c r="N110" t="str">
        <v>MAHARASHTRA</v>
      </c>
      <c r="O110" t="str">
        <v>SONPETH</v>
      </c>
      <c r="P110" t="str">
        <v>TOPUP</v>
      </c>
      <c r="Q110" t="str">
        <v>BAJAJ CE</v>
      </c>
      <c r="T110" t="str">
        <v>UNSECURED</v>
      </c>
      <c r="U110" t="str">
        <v>REJECTED</v>
      </c>
      <c r="V110">
        <v>729</v>
      </c>
      <c r="Y110" t="str">
        <v>FILE SEND TO BANKER  || CONSENT AGGREGATOR DONE  || ELIGIBILITY -0 SHOWING,BANKER IS OUT OF BRANCH TO BE UPDATE TODAY || ABB LOW AND HIS BROTHER LOAN ALSO SHOWING HIS CIBIL -DUE TO TWINS BROTHER SYSTEM ELIGIBILITY SHOWING -0</v>
      </c>
      <c r="Z110" t="str">
        <v>SAMBHAJIT</v>
      </c>
      <c r="AA110">
        <v>9146977241</v>
      </c>
      <c r="AB110" t="str">
        <v>deepak.raut@bajajfinserv.in_x000d_</v>
      </c>
      <c r="AC110" t="str">
        <v>Mbbs- 2021</v>
      </c>
      <c r="AG110" t="str">
        <v>MANOJ</v>
      </c>
    </row>
    <row r="111">
      <c r="A111" t="str">
        <v>YES</v>
      </c>
      <c r="B111" t="str">
        <v>RAHUL SOURCER</v>
      </c>
      <c r="C111" t="str">
        <v>F2 FINTECH</v>
      </c>
      <c r="D111" t="str">
        <v>F2 FINTECH</v>
      </c>
      <c r="E111" t="str">
        <v>SOURCER</v>
      </c>
      <c r="F111" t="str">
        <v>RAJEEV</v>
      </c>
      <c r="G111" t="str">
        <v>DR SAMRAATDEEP SINGH RANDHAWA</v>
      </c>
      <c r="H111">
        <v>0</v>
      </c>
      <c r="I111" t="str">
        <v>F2 FINTECH</v>
      </c>
      <c r="J111">
        <v>45905</v>
      </c>
      <c r="L111">
        <v>107</v>
      </c>
      <c r="M111" t="str">
        <v>95011 03311</v>
      </c>
      <c r="N111" t="str">
        <v>PUNJAB</v>
      </c>
      <c r="O111" t="str">
        <v>GURDASPUR</v>
      </c>
      <c r="P111" t="str">
        <v>OD</v>
      </c>
      <c r="Q111" t="str">
        <v>ABFL OD</v>
      </c>
      <c r="T111" t="str">
        <v>UNSECURED</v>
      </c>
      <c r="U111" t="str">
        <v>REJECTED</v>
      </c>
      <c r="Y111" t="str">
        <v>FILE SEND TO BANKER  || underprocess || GOVERNMENT EMPLOYEE NOT DOABLE AS PER POLICY</v>
      </c>
      <c r="Z111" t="str">
        <v>BHUPINDER</v>
      </c>
      <c r="AA111" t="str">
        <v>81461 62541</v>
      </c>
      <c r="AB111" t="str">
        <v>bhupinder.singh4@adityabirlacapital.com</v>
      </c>
      <c r="AC111" t="str">
        <v>MBBS-2020</v>
      </c>
      <c r="AG111" t="str">
        <v>JASHANPREET</v>
      </c>
    </row>
    <row r="112">
      <c r="A112" t="str">
        <v>YES</v>
      </c>
      <c r="B112" t="str">
        <v>PRADUMNN</v>
      </c>
      <c r="C112" t="str">
        <v>ANURAG SHARMA</v>
      </c>
      <c r="D112" t="str">
        <v>SHASHANK SHARMA</v>
      </c>
      <c r="E112" t="str">
        <v>SALARIED</v>
      </c>
      <c r="F112" t="str">
        <v>VISHAL</v>
      </c>
      <c r="G112" t="str">
        <v>DR. PHURBA TENZI SHERPA</v>
      </c>
      <c r="H112">
        <v>0</v>
      </c>
      <c r="I112" t="str">
        <v>BAREILLY</v>
      </c>
      <c r="J112">
        <v>45905</v>
      </c>
      <c r="K112">
        <v>45906</v>
      </c>
      <c r="L112" t="str">
        <v>SME000017067067</v>
      </c>
      <c r="M112">
        <v>9366639194</v>
      </c>
      <c r="N112" t="str">
        <v>SIKKIM</v>
      </c>
      <c r="O112" t="str">
        <v>DENTEM</v>
      </c>
      <c r="P112" t="str">
        <v>OD</v>
      </c>
      <c r="Q112" t="str">
        <v>BAJAJ CE</v>
      </c>
      <c r="R112">
        <v>600000</v>
      </c>
      <c r="S112">
        <v>600000</v>
      </c>
      <c r="T112" t="str">
        <v>UNSECURED</v>
      </c>
      <c r="U112" t="str">
        <v>REJECTED</v>
      </c>
      <c r="Y112" t="str">
        <v>FILE SEND TO BANKER  || underprocess || 6 LAC ELIGIBILIRT TO BE APPROVED TODAY || CUSTOMER HAVE ALREDY RUNING MORE THAN 3 USL LOAN</v>
      </c>
      <c r="Z112" t="str">
        <v>DIPANKAR CHAKRABORTY</v>
      </c>
      <c r="AA112">
        <v>8609098330</v>
      </c>
      <c r="AB112" t="str">
        <v>dipankar.chakraborty@bajajfinserv.in_x000d_</v>
      </c>
      <c r="AC112" t="str">
        <v>MBBS-2024</v>
      </c>
      <c r="AG112" t="str">
        <v>MANOJ</v>
      </c>
    </row>
    <row r="113">
      <c r="A113" t="str">
        <v>YES</v>
      </c>
      <c r="B113" t="str">
        <v>AMANPREET SINGH</v>
      </c>
      <c r="C113" t="str">
        <v>AMANPREET SINGH</v>
      </c>
      <c r="D113" t="str">
        <v>SHUBHAM PATHAK</v>
      </c>
      <c r="E113" t="str">
        <v>SALARIED</v>
      </c>
      <c r="F113" t="str">
        <v>VISHAL</v>
      </c>
      <c r="G113" t="str">
        <v xml:space="preserve">DR MOHAMMAD BADROOL HASAN </v>
      </c>
      <c r="H113">
        <v>0</v>
      </c>
      <c r="I113" t="str">
        <v>DELHI</v>
      </c>
      <c r="J113">
        <v>45906</v>
      </c>
      <c r="K113">
        <v>45911</v>
      </c>
      <c r="L113">
        <v>170318728</v>
      </c>
      <c r="M113">
        <v>9939384447</v>
      </c>
      <c r="N113" t="str">
        <v>BIHAR</v>
      </c>
      <c r="O113" t="str">
        <v>CHAMPARAN</v>
      </c>
      <c r="P113" t="str">
        <v>TERM LOAN</v>
      </c>
      <c r="Q113" t="str">
        <v>CHOLA</v>
      </c>
      <c r="T113" t="str">
        <v>UNSECURED</v>
      </c>
      <c r="U113" t="str">
        <v>HOLD</v>
      </c>
      <c r="Y113" t="str">
        <v>LEAD ID SEND TO BANKER || CUSTOMER NEED OD AMAMPREET TO BE CONFIRMED</v>
      </c>
      <c r="Z113" t="str">
        <v>ASHISH</v>
      </c>
      <c r="AA113" t="str">
        <v>91134 05653</v>
      </c>
      <c r="AC113" t="str">
        <v>Mbbs 1995</v>
      </c>
    </row>
    <row r="114">
      <c r="A114" t="str">
        <v>YES</v>
      </c>
      <c r="B114" t="str">
        <v>SHIVANI PATEL</v>
      </c>
      <c r="C114" t="str">
        <v>MANISHA SAXENA</v>
      </c>
      <c r="D114" t="str">
        <v>SHASHANK SHARMA</v>
      </c>
      <c r="E114" t="str">
        <v>SALARIED</v>
      </c>
      <c r="F114" t="str">
        <v>RAJEEV</v>
      </c>
      <c r="G114" t="str">
        <v>DR ASHISH GANGWAR</v>
      </c>
      <c r="H114">
        <v>0</v>
      </c>
      <c r="I114" t="str">
        <v>BAREILLY</v>
      </c>
      <c r="J114">
        <v>45906</v>
      </c>
      <c r="K114">
        <v>45917</v>
      </c>
      <c r="L114" t="str">
        <v>SME000017072153</v>
      </c>
      <c r="M114" t="str">
        <v>95606 50911</v>
      </c>
      <c r="N114" t="str">
        <v>UTTAR PRADESH</v>
      </c>
      <c r="O114" t="str">
        <v>KANPUR</v>
      </c>
      <c r="P114" t="str">
        <v>OD</v>
      </c>
      <c r="Q114" t="str">
        <v>BAJAJ CE</v>
      </c>
      <c r="R114">
        <v>5000000</v>
      </c>
      <c r="S114">
        <v>5000000</v>
      </c>
      <c r="T114" t="str">
        <v>UNSECURED</v>
      </c>
      <c r="U114" t="str">
        <v>DISBURSED</v>
      </c>
      <c r="W114">
        <v>45913</v>
      </c>
      <c r="X114">
        <v>45917</v>
      </c>
      <c r="Y114" t="str">
        <v xml:space="preserve">FILE SEND TO BANKER  || underprocess || HOLD BY SHASHANK SIDE-SHASHANK TO BE CONFIRMED FOR DISBURSAL || GEO TAG TO BE DONE TOMORROW BUSY IN SOME TRAINING || BANKER ON THE WAY FOR GEOTAG || CUSTOMER DENAY FOR RESI VERIFICATION DISCUSSION PENDING WITH RCU || CREDIT VISIT AT OFFICE AMOUNT TO BE INCREASE APPROX 50 LAC || AMOUNT APPROVED 50 LAC-CUSTOMER HAVE SOME ROI ISSUE || RATE APPROVAL PENDING || E-MANDATE AND CONSENT PENDING </v>
      </c>
      <c r="Z114" t="str">
        <v>ABHISHEK SINGH</v>
      </c>
      <c r="AA114">
        <v>7651851222</v>
      </c>
      <c r="AB114" t="str">
        <v>abhishek.singh23@bajajfinserv.in</v>
      </c>
      <c r="AC114" t="str">
        <v>MD-2025</v>
      </c>
      <c r="AG114" t="str">
        <v>MANOJ</v>
      </c>
    </row>
    <row r="115">
      <c r="A115" t="str">
        <v>YES</v>
      </c>
      <c r="B115" t="str">
        <v>VINEET TIWARI</v>
      </c>
      <c r="C115" t="str">
        <v>VINEET TIWARI</v>
      </c>
      <c r="D115" t="str">
        <v>VINEET TIWARI</v>
      </c>
      <c r="E115" t="str">
        <v>SALARIED</v>
      </c>
      <c r="F115" t="str">
        <v>VISHAL</v>
      </c>
      <c r="G115" t="str">
        <v>DR. VISHAL RAMNATH CHANAN</v>
      </c>
      <c r="H115">
        <v>0</v>
      </c>
      <c r="I115" t="str">
        <v>NOIDA</v>
      </c>
      <c r="J115">
        <v>45906</v>
      </c>
      <c r="K115">
        <v>45908</v>
      </c>
      <c r="L115" t="str">
        <v>SME000017072436</v>
      </c>
      <c r="M115">
        <v>7057995636</v>
      </c>
      <c r="N115" t="str">
        <v>PONDICHERRY</v>
      </c>
      <c r="O115" t="str">
        <v>REDDIYARPALAYAM</v>
      </c>
      <c r="P115" t="str">
        <v>OD</v>
      </c>
      <c r="Q115" t="str">
        <v>BAJAJ CE</v>
      </c>
      <c r="R115">
        <v>2196000</v>
      </c>
      <c r="S115">
        <v>2196150</v>
      </c>
      <c r="T115" t="str">
        <v>UNSECURED</v>
      </c>
      <c r="U115" t="str">
        <v>DISBURSED</v>
      </c>
      <c r="W115">
        <v>45908</v>
      </c>
      <c r="Y115" t="str">
        <v>FILE SEND TO BANKER  || underprocess || 21 LAC ELIGIBILITY INCOME NOT CREDIT IN BANKING ONLY CASH CONSULTANCY -DISCUSSION PENDING WITH BH</v>
      </c>
      <c r="Z115" t="str">
        <v>Sakthivel Sakthivel</v>
      </c>
      <c r="AA115">
        <v>7010664200</v>
      </c>
      <c r="AB115" t="str">
        <v>sakthivel.sakthivel@bajajfinserv.in_x000d_</v>
      </c>
      <c r="AC115" t="str">
        <v>MBBS-2020</v>
      </c>
      <c r="AG115" t="str">
        <v>MANOJ</v>
      </c>
    </row>
    <row r="116">
      <c r="A116" t="str">
        <v>YES</v>
      </c>
      <c r="B116" t="str">
        <v>RAJAT DWIVEDI</v>
      </c>
      <c r="C116" t="str">
        <v>RASHI GANGWAR</v>
      </c>
      <c r="D116" t="str">
        <v>RAJ KUMARI</v>
      </c>
      <c r="E116" t="str">
        <v>SALARIED</v>
      </c>
      <c r="F116" t="str">
        <v>RAJEEV</v>
      </c>
      <c r="G116" t="str">
        <v>CA ASHISH AGARWAL</v>
      </c>
      <c r="H116">
        <v>0</v>
      </c>
      <c r="I116" t="str">
        <v>NOIDA</v>
      </c>
      <c r="J116">
        <v>45906</v>
      </c>
      <c r="L116" t="str">
        <v>BL06092524478</v>
      </c>
      <c r="M116">
        <v>7369024655</v>
      </c>
      <c r="N116" t="str">
        <v>ZHARKHAND</v>
      </c>
      <c r="O116" t="str">
        <v>JHAMSEDPUR</v>
      </c>
      <c r="P116" t="str">
        <v>PL</v>
      </c>
      <c r="Q116" t="str">
        <v>HDFC</v>
      </c>
      <c r="T116" t="str">
        <v>UNSECURED</v>
      </c>
      <c r="U116" t="str">
        <v>REJECTED</v>
      </c>
      <c r="Y116" t="str">
        <v>FILE SEND TO BANKER  || underprocess || REQUIRED  I</v>
      </c>
      <c r="Z116" t="str">
        <v>ARJUN</v>
      </c>
    </row>
    <row r="117">
      <c r="A117" t="str">
        <v>YES</v>
      </c>
      <c r="B117" t="str">
        <v>SHIVANI PATEL</v>
      </c>
      <c r="C117" t="str">
        <v>MANISHA SAXENA</v>
      </c>
      <c r="D117" t="str">
        <v>SHASHANK SHARMA</v>
      </c>
      <c r="E117" t="str">
        <v>SALARIED</v>
      </c>
      <c r="F117" t="str">
        <v>RAJEEV</v>
      </c>
      <c r="G117" t="str">
        <v>DR AKASH VIRUPAXI BHAGOJI</v>
      </c>
      <c r="H117">
        <v>0</v>
      </c>
      <c r="I117" t="str">
        <v>BAREILLY</v>
      </c>
      <c r="J117">
        <v>45906</v>
      </c>
      <c r="K117">
        <v>45908</v>
      </c>
      <c r="L117">
        <v>113</v>
      </c>
      <c r="M117" t="str">
        <v>97311 89448</v>
      </c>
      <c r="N117" t="str">
        <v>MAHARASHTRA</v>
      </c>
      <c r="O117" t="str">
        <v>RAIGAD</v>
      </c>
      <c r="P117" t="str">
        <v>OD</v>
      </c>
      <c r="Q117" t="str">
        <v>BAJAJ MARKET</v>
      </c>
      <c r="T117" t="str">
        <v>UNSECURED</v>
      </c>
      <c r="U117" t="str">
        <v>HOLD</v>
      </c>
      <c r="Y117" t="str">
        <v>FILE SEND TO BANKER  || underprocess || UNDER PROCESS || HOLD BY AKANHSA DUE TO CASE WAS PROCESS HIS WIFE NAME -VIDHYA</v>
      </c>
      <c r="Z117" t="str">
        <v xml:space="preserve">AMIT </v>
      </c>
      <c r="AA117">
        <v>8090076867</v>
      </c>
      <c r="AB117" t="str">
        <v>amit.yadav10@bajajfinserv.in</v>
      </c>
      <c r="AC117" t="str">
        <v>MBBS-2020</v>
      </c>
    </row>
    <row r="118">
      <c r="A118" t="str">
        <v>YES</v>
      </c>
      <c r="B118" t="str">
        <v>SHIVANI PATEL</v>
      </c>
      <c r="C118" t="str">
        <v>MANISHA SAXENA</v>
      </c>
      <c r="D118" t="str">
        <v>SHASHANK SHARMA</v>
      </c>
      <c r="E118" t="str">
        <v>SALARIED</v>
      </c>
      <c r="F118" t="str">
        <v>RAJEEV</v>
      </c>
      <c r="G118" t="str">
        <v>DR VIDHYA SUBHASH NAIK</v>
      </c>
      <c r="H118">
        <v>0</v>
      </c>
      <c r="I118" t="str">
        <v>BAREILLY</v>
      </c>
      <c r="J118">
        <v>45908</v>
      </c>
      <c r="K118">
        <v>45911</v>
      </c>
      <c r="L118">
        <v>114</v>
      </c>
      <c r="M118">
        <v>8971850835</v>
      </c>
      <c r="N118" t="str">
        <v>MAHARASHTRA</v>
      </c>
      <c r="O118" t="str">
        <v>MUMBAI</v>
      </c>
      <c r="P118" t="str">
        <v>OD</v>
      </c>
      <c r="Q118" t="str">
        <v>BAJAJ CE</v>
      </c>
      <c r="R118">
        <v>2000000</v>
      </c>
      <c r="S118">
        <v>2000000</v>
      </c>
      <c r="T118" t="str">
        <v>UNSECURED</v>
      </c>
      <c r="U118" t="str">
        <v>HOLD</v>
      </c>
      <c r="Y118" t="str">
        <v>FILE SEND TO BANKER  || underprocess || SHASHANK HOLD THIS CASES || HOLD BY CUSTOMER NAME ||</v>
      </c>
      <c r="Z118" t="str">
        <v xml:space="preserve">AMIT </v>
      </c>
      <c r="AA118">
        <v>8090076867</v>
      </c>
      <c r="AB118" t="str">
        <v>suraj.late@bajajfinserv.in</v>
      </c>
      <c r="AC118" t="str">
        <v>MBBS -2020, MD- 2025</v>
      </c>
      <c r="AG118" t="str">
        <v>MEHBOOB</v>
      </c>
    </row>
    <row r="119">
      <c r="A119" t="str">
        <v>YES</v>
      </c>
      <c r="B119" t="str">
        <v>F2 FINTECH</v>
      </c>
      <c r="C119" t="str">
        <v>F2 FINTECH</v>
      </c>
      <c r="D119" t="str">
        <v>F2 FINTECH</v>
      </c>
      <c r="E119" t="str">
        <v>SOURCER</v>
      </c>
      <c r="F119" t="str">
        <v>RAJEEV</v>
      </c>
      <c r="G119" t="str">
        <v>DR DHRITIDIPA VISHNU MUNDHE</v>
      </c>
      <c r="H119">
        <v>0</v>
      </c>
      <c r="I119" t="str">
        <v>F2 FINTECH</v>
      </c>
      <c r="J119">
        <v>45908</v>
      </c>
      <c r="K119">
        <v>45928</v>
      </c>
      <c r="L119">
        <v>116</v>
      </c>
      <c r="M119">
        <v>9404590235</v>
      </c>
      <c r="N119" t="str">
        <v>MAHARASHTRA</v>
      </c>
      <c r="O119" t="str">
        <v>PUNE</v>
      </c>
      <c r="P119" t="str">
        <v>OD</v>
      </c>
      <c r="Q119" t="str">
        <v>GODREJ CE</v>
      </c>
      <c r="R119">
        <v>2000000</v>
      </c>
      <c r="S119">
        <v>2000000</v>
      </c>
      <c r="T119" t="str">
        <v>UNSECURED</v>
      </c>
      <c r="U119" t="str">
        <v>APPROVED</v>
      </c>
      <c r="W119">
        <v>45908</v>
      </c>
      <c r="Y119" t="str">
        <v>FILE SEND TO BANKER  || underprocess || applicant photo and degree req ||  APPROVED FOE 20 LACS-VIDEO PD DONE - FI PENDING-OHP PENDING, OHP SHARED FI INITIATED, ALL PROCESS DONE, SECURED DISBURSEMENT PENDING</v>
      </c>
      <c r="Z119" t="str">
        <v>ANKUSH</v>
      </c>
      <c r="AA119">
        <v>9503804608</v>
      </c>
      <c r="AB119" t="str">
        <v>ankush.chikankar@godrejcapital.com</v>
      </c>
      <c r="AC119" t="str">
        <v>MBBS-2017-MD-2024</v>
      </c>
      <c r="AG119" t="str">
        <v>MEHBOOB</v>
      </c>
    </row>
    <row r="120">
      <c r="A120" t="str">
        <v>YES</v>
      </c>
      <c r="B120" t="str">
        <v>SHIVA AGNIHOTRI</v>
      </c>
      <c r="C120" t="str">
        <v>RASHI GANGWAR</v>
      </c>
      <c r="D120" t="str">
        <v>RAJ KUMARI</v>
      </c>
      <c r="E120" t="str">
        <v>SALARIED</v>
      </c>
      <c r="F120" t="str">
        <v>VISHAL</v>
      </c>
      <c r="G120" t="str">
        <v>DR  SINGH CHETAN</v>
      </c>
      <c r="H120">
        <v>0</v>
      </c>
      <c r="I120" t="str">
        <v>NOIDA</v>
      </c>
      <c r="J120">
        <v>45908</v>
      </c>
      <c r="K120">
        <v>45917</v>
      </c>
      <c r="L120">
        <v>170319208</v>
      </c>
      <c r="M120">
        <v>7984846341</v>
      </c>
      <c r="N120" t="str">
        <v>GUJARAT</v>
      </c>
      <c r="O120" t="str">
        <v>VAPI</v>
      </c>
      <c r="P120" t="str">
        <v>TERM LOAN</v>
      </c>
      <c r="Q120" t="str">
        <v>CHOLA F2</v>
      </c>
      <c r="T120" t="str">
        <v>UNSECURED</v>
      </c>
      <c r="U120" t="str">
        <v>REJECTED</v>
      </c>
      <c r="Y120" t="str">
        <v>FILE SEND TO BANKER  || UNDERPROCESS- RCU ON REGISTRATION ||  ALL CHOLA MANDLLAM TEAM BUSY IN SOME SEMINAR FOR 2 DAY`S || BANKER TO BE UPDATE TODAY || BANKING SEND TO BANKER SOA PENDING,BANKING REQD FROM 1ST MARCH || 3 EMI GOT BOUNCED LAST 3 MONTHS</v>
      </c>
      <c r="Z120" t="str">
        <v>Jay Desale</v>
      </c>
      <c r="AA120" t="str">
        <v>72018 92005</v>
      </c>
      <c r="AB120" t="str">
        <v>jaysds@chola1.murugappa.com</v>
      </c>
      <c r="AC120" t="str">
        <v>BAMS / 2019</v>
      </c>
      <c r="AG120" t="str">
        <v>MANOJ</v>
      </c>
    </row>
    <row r="121">
      <c r="A121" t="str">
        <v>YES</v>
      </c>
      <c r="B121" t="str">
        <v>MANISHA VERMA</v>
      </c>
      <c r="C121" t="str">
        <v>ANANT KANOJIA</v>
      </c>
      <c r="D121" t="str">
        <v>RAVISH SHARMA</v>
      </c>
      <c r="E121" t="str">
        <v>SALARIED</v>
      </c>
      <c r="F121" t="str">
        <v>VISHAL</v>
      </c>
      <c r="G121" t="str">
        <v>DR MRIGANKA TALUKDAR</v>
      </c>
      <c r="I121" t="str">
        <v>NOIDA</v>
      </c>
      <c r="J121">
        <v>45908</v>
      </c>
      <c r="K121">
        <v>45911</v>
      </c>
      <c r="L121" t="str">
        <v>737BZ8600011</v>
      </c>
      <c r="M121">
        <v>9864714444</v>
      </c>
      <c r="N121" t="str">
        <v>ASSAM</v>
      </c>
      <c r="O121" t="str">
        <v>GUWAHATI</v>
      </c>
      <c r="P121" t="str">
        <v>OD</v>
      </c>
      <c r="Q121" t="str">
        <v>TATA CE</v>
      </c>
      <c r="T121" t="str">
        <v>UNSECURED</v>
      </c>
      <c r="U121" t="str">
        <v>REJECTED</v>
      </c>
      <c r="Y121" t="str">
        <v>FILE SEND TO BANKER  || underprocess || KINDLY PROVIDE FINAL DEGREE IN THIS CASE. || CUSTOMER WILL NOT PROVIDE THE DEGREE CERTIFICATE</v>
      </c>
      <c r="Z121" t="str">
        <v>MAMTA SINGH</v>
      </c>
      <c r="AA121">
        <v>7982612369</v>
      </c>
      <c r="AB121" t="str">
        <v>Mamta.singh@tatacapital.com</v>
      </c>
      <c r="AC121" t="str">
        <v>MBBS-2002</v>
      </c>
    </row>
    <row r="122">
      <c r="A122" t="str">
        <v>YES</v>
      </c>
      <c r="B122" t="str">
        <v>ANKIT KUMAR</v>
      </c>
      <c r="C122" t="str">
        <v>RASHI GANGWAR</v>
      </c>
      <c r="D122" t="str">
        <v>RAJ KUMARI</v>
      </c>
      <c r="E122" t="str">
        <v>SALARIED</v>
      </c>
      <c r="F122" t="str">
        <v>VISHAL</v>
      </c>
      <c r="G122" t="str">
        <v>DR. SUNIL KUMAR</v>
      </c>
      <c r="H122">
        <v>0</v>
      </c>
      <c r="I122" t="str">
        <v>NOIDA</v>
      </c>
      <c r="J122">
        <v>45908</v>
      </c>
      <c r="K122">
        <v>45909</v>
      </c>
      <c r="L122" t="str">
        <v>SME000017094187</v>
      </c>
      <c r="M122">
        <v>8923754402</v>
      </c>
      <c r="N122" t="str">
        <v>UTTARAKHAND</v>
      </c>
      <c r="O122" t="str">
        <v>HARIDWAR</v>
      </c>
      <c r="P122" t="str">
        <v>TOP UP</v>
      </c>
      <c r="Q122" t="str">
        <v>BAJAJ CE</v>
      </c>
      <c r="T122" t="str">
        <v>UNSECURED</v>
      </c>
      <c r="U122" t="str">
        <v>REJECTED</v>
      </c>
      <c r="Y122" t="str">
        <v>FILE SEND TO BANKER  || underprocess || CUSTOMER IS NOT RESPONDING- I AM REJECTING THE CASE AS DISCUSSED WITH SALES PERSON -ANKIT KUMAR</v>
      </c>
      <c r="Z122" t="str">
        <v>Yogesh Kumar3</v>
      </c>
      <c r="AA122">
        <v>9319894101</v>
      </c>
      <c r="AB122" t="str">
        <v>yogesh.kumar5@bajajfinserv.in_x000d_</v>
      </c>
      <c r="AC122" t="str">
        <v>BAMS-2013</v>
      </c>
    </row>
    <row r="123">
      <c r="A123" t="str">
        <v>YES</v>
      </c>
      <c r="B123" t="str">
        <v>MOHIT YADAV</v>
      </c>
      <c r="C123" t="str">
        <v>RAHUL SAHA</v>
      </c>
      <c r="D123" t="str">
        <v>RAHUL SAHA</v>
      </c>
      <c r="E123" t="str">
        <v>SALARIED</v>
      </c>
      <c r="F123" t="str">
        <v>RAJEEV</v>
      </c>
      <c r="G123" t="str">
        <v>DR  PRAMOD HIRAMANI HEGADE</v>
      </c>
      <c r="H123">
        <v>0</v>
      </c>
      <c r="I123" t="str">
        <v>NOIDA</v>
      </c>
      <c r="J123">
        <v>45908</v>
      </c>
      <c r="K123">
        <v>45909</v>
      </c>
      <c r="L123">
        <v>122</v>
      </c>
      <c r="M123">
        <v>9371922311</v>
      </c>
      <c r="N123" t="str">
        <v>MAHARASHTRA</v>
      </c>
      <c r="O123" t="str">
        <v>KOLHAPUR</v>
      </c>
      <c r="P123" t="str">
        <v>OD</v>
      </c>
      <c r="Q123" t="str">
        <v>ABFL OD</v>
      </c>
      <c r="T123" t="str">
        <v>UNSECURED</v>
      </c>
      <c r="U123" t="str">
        <v>REJECTED</v>
      </c>
      <c r="Y123" t="str">
        <v>FILE SEND TO BANKER  || underprocess || We cannot process the case due to OGL location.</v>
      </c>
      <c r="Z123" t="str">
        <v>VIKARAM</v>
      </c>
      <c r="AA123">
        <v>8369603233</v>
      </c>
      <c r="AB123" t="str">
        <v>vikram.kharmare@adityabirlacapital.com</v>
      </c>
      <c r="AC123" t="str">
        <v>BDS 2004</v>
      </c>
    </row>
    <row r="124">
      <c r="A124" t="str">
        <v>YES</v>
      </c>
      <c r="B124" t="str">
        <v>RIYA CHADDHA</v>
      </c>
      <c r="C124" t="str">
        <v>VINEET TIWARI</v>
      </c>
      <c r="D124" t="str">
        <v>VINEET TIWARI</v>
      </c>
      <c r="E124" t="str">
        <v>SALARIED</v>
      </c>
      <c r="F124" t="str">
        <v>RAJEEV</v>
      </c>
      <c r="G124" t="str">
        <v>DR KASAGANI SWATHI</v>
      </c>
      <c r="H124">
        <v>0</v>
      </c>
      <c r="I124" t="str">
        <v>NOIDA</v>
      </c>
      <c r="J124">
        <v>45908</v>
      </c>
      <c r="K124">
        <v>45910</v>
      </c>
      <c r="L124" t="str">
        <v>SME000017096034</v>
      </c>
      <c r="M124">
        <v>9642076464</v>
      </c>
      <c r="N124" t="str">
        <v>ANDHRA PRADESH</v>
      </c>
      <c r="O124" t="str">
        <v>RAJAHMUNDRY</v>
      </c>
      <c r="P124" t="str">
        <v>OD</v>
      </c>
      <c r="Q124" t="str">
        <v>BAJAJ CE</v>
      </c>
      <c r="T124" t="str">
        <v>UNSECURED</v>
      </c>
      <c r="U124" t="str">
        <v>REJECTED</v>
      </c>
      <c r="Y124" t="str">
        <v>FILE SEND TO BANKER  || underprocess || REGULAR BOUNCING IN AL AND BAJAJ LOAN SETTLEMENT</v>
      </c>
      <c r="Z124" t="str">
        <v>Venkateswararao Yesu Dangudubiyyam</v>
      </c>
      <c r="AA124">
        <v>9703777983</v>
      </c>
      <c r="AB124" t="str">
        <v>venkateswararao.dangudubiyyam@bajajfinserv.in</v>
      </c>
      <c r="AC124" t="str">
        <v>BDS-2018</v>
      </c>
    </row>
    <row r="125">
      <c r="A125" t="str">
        <v>YES</v>
      </c>
      <c r="B125" t="str">
        <v>MOHIT YADAV</v>
      </c>
      <c r="C125" t="str">
        <v>RAHUL SAHA</v>
      </c>
      <c r="D125" t="str">
        <v>RAHUL SAHA</v>
      </c>
      <c r="E125" t="str">
        <v>SALARIED</v>
      </c>
      <c r="F125" t="str">
        <v>VISHAL</v>
      </c>
      <c r="G125" t="str">
        <v>DR  PRAMOD HIRAMANI HEGADE</v>
      </c>
      <c r="H125">
        <v>0</v>
      </c>
      <c r="I125" t="str">
        <v>NOIDA</v>
      </c>
      <c r="J125">
        <v>45908</v>
      </c>
      <c r="K125">
        <v>45909</v>
      </c>
      <c r="L125" t="str">
        <v>282BZ8605548</v>
      </c>
      <c r="M125">
        <v>9371922311</v>
      </c>
      <c r="N125" t="str">
        <v>MAHARASHTRA</v>
      </c>
      <c r="O125" t="str">
        <v>KOLHAPUR</v>
      </c>
      <c r="P125" t="str">
        <v>OD</v>
      </c>
      <c r="Q125" t="str">
        <v>TATA CE</v>
      </c>
      <c r="T125" t="str">
        <v>UNSECURED</v>
      </c>
      <c r="U125" t="str">
        <v>REJECTED</v>
      </c>
      <c r="V125">
        <v>744</v>
      </c>
      <c r="Y125" t="str">
        <v>FILE SEND TO BANKER  || underprocess || NEED ADDITONAL BANKING || BANKING SEND || IN GIVEN ALTERNATE BANKING  THERE IS ALSO ABB IS 1391</v>
      </c>
      <c r="Z125" t="str">
        <v>MAMTA SINGH</v>
      </c>
      <c r="AA125">
        <v>7982612369</v>
      </c>
      <c r="AB125" t="str">
        <v>Mamta.singh@tatacapital.com</v>
      </c>
      <c r="AC125" t="str">
        <v>BDS 2004</v>
      </c>
    </row>
    <row r="126" xml:space="preserve">
      <c r="A126" t="str">
        <v>YES</v>
      </c>
      <c r="B126" t="str">
        <v>PRADDUMN VERMA</v>
      </c>
      <c r="C126" t="str">
        <v>SHASHANK SHARMA</v>
      </c>
      <c r="D126" t="str">
        <v>SHASHANK SHARMA</v>
      </c>
      <c r="E126" t="str">
        <v>SALARIED</v>
      </c>
      <c r="F126" t="str">
        <v>VISHAL</v>
      </c>
      <c r="G126" t="str">
        <v>DR. GHOSH</v>
      </c>
      <c r="H126">
        <v>0</v>
      </c>
      <c r="I126" t="str">
        <v>BAREILLY</v>
      </c>
      <c r="J126">
        <v>45908</v>
      </c>
      <c r="K126">
        <v>45908</v>
      </c>
      <c r="L126" t="str">
        <v>SME000017097475</v>
      </c>
      <c r="M126">
        <v>7899841095</v>
      </c>
      <c r="N126" t="str">
        <v>BANGLORE</v>
      </c>
      <c r="O126" t="str">
        <v>BASAVANAPURA</v>
      </c>
      <c r="P126" t="str">
        <v>OD</v>
      </c>
      <c r="Q126" t="str">
        <v>BAJAJ CE</v>
      </c>
      <c r="T126" t="str">
        <v>UNSECURED</v>
      </c>
      <c r="U126" t="str">
        <v>REJECTED</v>
      </c>
      <c r="Y126" t="str">
        <v>FILE SEND TO BANKER  || underprocess || CASE WAS LOGIN LAST WEEK ALSO-DARK RED SEGMENT AND CIBIL IS 618</v>
      </c>
      <c r="Z126" t="str">
        <v>Vinay V_x000d_</v>
      </c>
      <c r="AA126">
        <v>8310156392</v>
      </c>
      <c r="AB126" t="str">
        <v>vinay.v@bajajfinserv.in_x000d_</v>
      </c>
      <c r="AC126" t="str" xml:space="preserve">
        <v xml:space="preserve">MBBS - 2014_x000d_
</v>
      </c>
    </row>
    <row r="127">
      <c r="A127" t="str">
        <v>YES</v>
      </c>
      <c r="B127" t="str">
        <v>RAJAT DWIVEDI</v>
      </c>
      <c r="C127" t="str">
        <v>RASHI GANGWAR</v>
      </c>
      <c r="D127" t="str">
        <v>RAJ KUMARI</v>
      </c>
      <c r="E127" t="str">
        <v>SALARIED</v>
      </c>
      <c r="F127" t="str">
        <v>VISHAL</v>
      </c>
      <c r="G127" t="str">
        <v>DR.PIYUSH TRIVEDI</v>
      </c>
      <c r="H127">
        <v>0</v>
      </c>
      <c r="I127" t="str">
        <v>NOIDA</v>
      </c>
      <c r="J127">
        <v>45908</v>
      </c>
      <c r="K127">
        <v>45908</v>
      </c>
      <c r="L127" t="str">
        <v>SME000017098138</v>
      </c>
      <c r="M127" t="str">
        <v>9416287549</v>
      </c>
      <c r="N127" t="str">
        <v>BIHAR</v>
      </c>
      <c r="O127" t="str">
        <v>MANUAPAL</v>
      </c>
      <c r="P127" t="str">
        <v>OD</v>
      </c>
      <c r="Q127" t="str">
        <v>BAJAJ CE</v>
      </c>
      <c r="T127" t="str">
        <v>UNSECURED</v>
      </c>
      <c r="U127" t="str">
        <v>REJECTED</v>
      </c>
      <c r="Y127" t="str">
        <v>FILE SEND TO BANKER || UNDER PROCESS ||ELIGIBILITY IS 17 LACS AND CUSTOMER HAS ALREADY TAKEN 16 LACS</v>
      </c>
      <c r="Z127" t="str">
        <v>PANKAJ KUMAR_MOTIHARI</v>
      </c>
      <c r="AA127">
        <v>8409563754</v>
      </c>
      <c r="AB127" t="str">
        <v>pankaj.kumar18@bajajfinserv.in</v>
      </c>
      <c r="AC127" t="str">
        <v>MBBS-2019</v>
      </c>
    </row>
    <row r="128">
      <c r="A128" t="str">
        <v>YES</v>
      </c>
      <c r="B128" t="str">
        <v>RAJ KUMARI</v>
      </c>
      <c r="C128" t="str">
        <v>RAJ KUMARI</v>
      </c>
      <c r="D128" t="str">
        <v>RAJ KUMARI</v>
      </c>
      <c r="E128" t="str">
        <v>SALARIED</v>
      </c>
      <c r="F128" t="str">
        <v>RAJEEV</v>
      </c>
      <c r="G128" t="str">
        <v>DR POOJA KUMARI</v>
      </c>
      <c r="H128">
        <v>0</v>
      </c>
      <c r="I128" t="str">
        <v>NOIDA</v>
      </c>
      <c r="J128">
        <v>45908</v>
      </c>
      <c r="K128">
        <v>45928</v>
      </c>
      <c r="L128">
        <v>127</v>
      </c>
      <c r="M128">
        <v>8307760261</v>
      </c>
      <c r="N128" t="str">
        <v>RAJASTHAN</v>
      </c>
      <c r="O128" t="str">
        <v>JAIPUR</v>
      </c>
      <c r="P128" t="str">
        <v>OD</v>
      </c>
      <c r="Q128" t="str">
        <v>GODREJ CE</v>
      </c>
      <c r="T128" t="str">
        <v>UNSECURED</v>
      </c>
      <c r="U128" t="str">
        <v>HOLD</v>
      </c>
      <c r="Y128" t="str">
        <v>FILE SEND TO BANKER || UNDER PROCESS || CASE LOGIN DONE - CASE IS IN UNDERWRITTING || PERMANENT IS OGL - BANKER ASKER RESIDENCE  PICS || CUSTOMER IS ONLY SALARIED AT JNU-CASE IS IN UNDER-RELOOK ||VIDEO PD TO BE DONE TODAY AT 6 PM CX HAS CONFIRMED THE TIME FOR THE PD || CONSULTING LETTER HEAD REQ</v>
      </c>
      <c r="Z128" t="str">
        <v>JITENDER</v>
      </c>
      <c r="AA128" t="str">
        <v>97859 99924</v>
      </c>
      <c r="AB128" t="str">
        <v>jitendra.verma01@godrejcapital.com</v>
      </c>
      <c r="AC128" t="str">
        <v>MD-2023</v>
      </c>
    </row>
    <row r="129">
      <c r="A129" t="str">
        <v>YES</v>
      </c>
      <c r="B129" t="str">
        <v>RAJ KUMARI</v>
      </c>
      <c r="C129" t="str">
        <v>RAJ KUMARI</v>
      </c>
      <c r="D129" t="str">
        <v>RAJ KUMARI</v>
      </c>
      <c r="E129" t="str">
        <v>SALARIED</v>
      </c>
      <c r="F129" t="str">
        <v>RAJEEV</v>
      </c>
      <c r="G129" t="str">
        <v>DR POOJA KUMARI</v>
      </c>
      <c r="H129">
        <v>0</v>
      </c>
      <c r="I129" t="str">
        <v>NOIDA</v>
      </c>
      <c r="J129">
        <v>45911</v>
      </c>
      <c r="K129">
        <v>45911</v>
      </c>
      <c r="L129">
        <v>128</v>
      </c>
      <c r="M129">
        <v>8307760261</v>
      </c>
      <c r="N129" t="str">
        <v>RAJASTHAN</v>
      </c>
      <c r="O129" t="str">
        <v>JAIPUR</v>
      </c>
      <c r="P129" t="str">
        <v>OD</v>
      </c>
      <c r="Q129" t="str">
        <v>ABFL CE</v>
      </c>
      <c r="R129">
        <v>4000000</v>
      </c>
      <c r="S129">
        <v>5000000</v>
      </c>
      <c r="T129" t="str">
        <v>UNSECURED</v>
      </c>
      <c r="U129" t="str">
        <v>DISBURSED</v>
      </c>
      <c r="W129">
        <v>45911</v>
      </c>
      <c r="X129">
        <v>45916</v>
      </c>
      <c r="Y129" t="str">
        <v>FILE SEND TO BANKER || UNDER PROCESS</v>
      </c>
      <c r="Z129" t="str">
        <v>SIDDHARTH</v>
      </c>
      <c r="AA129" t="str">
        <v>89528 93414</v>
      </c>
      <c r="AB129" t="str">
        <v>Siddharth.singh6@adityabirlacapital.com</v>
      </c>
      <c r="AC129" t="str">
        <v>MD-2023</v>
      </c>
      <c r="AG129" t="str">
        <v>JASHAN</v>
      </c>
      <c r="AH129">
        <v>20000</v>
      </c>
    </row>
    <row r="130">
      <c r="A130" t="str">
        <v>YES</v>
      </c>
      <c r="B130" t="str">
        <v>ANKIT KUMAR</v>
      </c>
      <c r="C130" t="str">
        <v>RASHI GANGWAR</v>
      </c>
      <c r="D130" t="str">
        <v>RAJ KUMARI</v>
      </c>
      <c r="E130" t="str">
        <v>SALARIED</v>
      </c>
      <c r="F130" t="str">
        <v>VISHAL</v>
      </c>
      <c r="G130" t="str">
        <v>DR. SUNIL KUMAR</v>
      </c>
      <c r="H130">
        <v>0</v>
      </c>
      <c r="I130" t="str">
        <v>NOIDA</v>
      </c>
      <c r="J130">
        <v>45908</v>
      </c>
      <c r="K130">
        <v>45910</v>
      </c>
      <c r="L130">
        <v>170320434</v>
      </c>
      <c r="M130">
        <v>8923754402</v>
      </c>
      <c r="N130" t="str">
        <v>UTTARAKHAND</v>
      </c>
      <c r="O130" t="str">
        <v>HARIDWAR</v>
      </c>
      <c r="P130" t="str">
        <v>TERM LOAN</v>
      </c>
      <c r="Q130" t="str">
        <v>CHOLA</v>
      </c>
      <c r="T130" t="str">
        <v>UNSECURED</v>
      </c>
      <c r="U130" t="str">
        <v>REJECTED</v>
      </c>
      <c r="V130">
        <v>699</v>
      </c>
      <c r="Y130" t="str">
        <v xml:space="preserve">FILE SEND TO BANKER || UNDER PROCESS || 13 USL ENQUIRY AST 3 MONTH 699 CIBIL || 5 BOUNCING IN CHOLA </v>
      </c>
      <c r="Z130" t="str">
        <v>ANKUR</v>
      </c>
      <c r="AA130" t="str">
        <v>97593 02500</v>
      </c>
      <c r="AB130" t="str">
        <v>ankurkm@chola.murugappa.com</v>
      </c>
      <c r="AC130" t="str">
        <v>BAMS-2013</v>
      </c>
    </row>
    <row r="131">
      <c r="A131" t="str">
        <v>YES</v>
      </c>
      <c r="B131" t="str">
        <v>TANNU KUMARI</v>
      </c>
      <c r="C131" t="str">
        <v>RASHI GANGWAR</v>
      </c>
      <c r="D131" t="str">
        <v>RAJ KUMARI</v>
      </c>
      <c r="E131" t="str">
        <v>SALARIED</v>
      </c>
      <c r="F131" t="str">
        <v>VISHAL</v>
      </c>
      <c r="G131" t="str">
        <v>DR. SOURABH MOHANTY</v>
      </c>
      <c r="H131">
        <v>0</v>
      </c>
      <c r="I131" t="str">
        <v>NOIDA</v>
      </c>
      <c r="J131">
        <v>45908</v>
      </c>
      <c r="K131">
        <v>45908</v>
      </c>
      <c r="L131">
        <v>170321231</v>
      </c>
      <c r="M131">
        <v>9039167621</v>
      </c>
      <c r="N131" t="str">
        <v>MADHYA PRADESH</v>
      </c>
      <c r="O131" t="str">
        <v>INDORE</v>
      </c>
      <c r="P131" t="str">
        <v>TERM LOAN</v>
      </c>
      <c r="Q131" t="str">
        <v>CHOLA</v>
      </c>
      <c r="T131" t="str">
        <v>UNSECURED</v>
      </c>
      <c r="U131" t="str">
        <v>REJECTED</v>
      </c>
      <c r="Y131" t="str">
        <v xml:space="preserve">FILE SEND TO BANKER || UNDER PROCESS || CASE NOT DOABLE MULTIPLE BOUNCINGS IN BANKING </v>
      </c>
      <c r="Z131" t="str">
        <v>PRADEEP</v>
      </c>
      <c r="AA131" t="str">
        <v>96171 00564</v>
      </c>
      <c r="AB131" t="str">
        <v>Pradeepkj@chola1.murugappa.com</v>
      </c>
      <c r="AC131" t="str">
        <v>BHMS-2015</v>
      </c>
    </row>
    <row r="132">
      <c r="A132" t="str">
        <v>YES</v>
      </c>
      <c r="B132" t="str">
        <v>ANSHUMAN SINGH</v>
      </c>
      <c r="C132" t="str">
        <v>RASHI GANGWAR</v>
      </c>
      <c r="D132" t="str">
        <v>RAJ KUMARI</v>
      </c>
      <c r="E132" t="str">
        <v>SALARIED</v>
      </c>
      <c r="F132" t="str">
        <v>VISHAL</v>
      </c>
      <c r="G132" t="str">
        <v>DR. OZA BHARGAV</v>
      </c>
      <c r="H132">
        <v>0</v>
      </c>
      <c r="I132" t="str">
        <v>NOIDA</v>
      </c>
      <c r="J132">
        <v>45909</v>
      </c>
      <c r="K132">
        <v>45915</v>
      </c>
      <c r="L132" t="str">
        <v>269BZ8601821</v>
      </c>
      <c r="M132">
        <v>9428851322</v>
      </c>
      <c r="N132" t="str">
        <v>GUJRAT</v>
      </c>
      <c r="O132" t="str">
        <v>MAHESANA</v>
      </c>
      <c r="P132" t="str">
        <v>OD</v>
      </c>
      <c r="Q132" t="str">
        <v>TATA CE</v>
      </c>
      <c r="R132">
        <v>2000000</v>
      </c>
      <c r="S132">
        <v>2000000</v>
      </c>
      <c r="T132" t="str">
        <v>UNSECURED</v>
      </c>
      <c r="U132" t="str">
        <v>DISBURSED</v>
      </c>
      <c r="V132">
        <v>793</v>
      </c>
      <c r="W132">
        <v>45911</v>
      </c>
      <c r="X132">
        <v>45915</v>
      </c>
      <c r="Y132" t="str">
        <v>FILE SEND TO BANKER || UNDER PROCESS || IN CPC QUE || video PD pending and consulting letter with proper stamp and sign || APPROVED 20 LACS AND VIDEO PD IS PENDING |||VIDEO PD IS PENDING</v>
      </c>
      <c r="Z132" t="str">
        <v>MAMTA SINGH</v>
      </c>
      <c r="AA132">
        <v>7982612369</v>
      </c>
      <c r="AB132" t="str">
        <v>Mamta.singh@tatacapital.com</v>
      </c>
      <c r="AC132" t="str">
        <v>MD-2017</v>
      </c>
      <c r="AG132" t="str">
        <v>MEHBOOB</v>
      </c>
    </row>
    <row r="133">
      <c r="A133" t="str">
        <v>YES</v>
      </c>
      <c r="B133" t="str">
        <v>SAGAR DHAMEJA</v>
      </c>
      <c r="C133" t="str">
        <v>RAHUL SAHA</v>
      </c>
      <c r="D133" t="str">
        <v>RAHUL SAHA</v>
      </c>
      <c r="E133" t="str">
        <v>SALARIED</v>
      </c>
      <c r="F133" t="str">
        <v>RAJEEV</v>
      </c>
      <c r="G133" t="str">
        <v xml:space="preserve">DR RUSHIKESH VINAYAK KADU </v>
      </c>
      <c r="H133">
        <v>0</v>
      </c>
      <c r="I133" t="str">
        <v>NOIDA</v>
      </c>
      <c r="J133">
        <v>45909</v>
      </c>
      <c r="K133">
        <v>45910</v>
      </c>
      <c r="L133">
        <v>132</v>
      </c>
      <c r="M133">
        <v>8970317177</v>
      </c>
      <c r="N133" t="str">
        <v>MAHARASHTRA</v>
      </c>
      <c r="O133" t="str">
        <v>AKOLA</v>
      </c>
      <c r="P133" t="str">
        <v>OD</v>
      </c>
      <c r="Q133" t="str">
        <v>ABFL CE</v>
      </c>
      <c r="T133" t="str">
        <v>UNSECURED</v>
      </c>
      <c r="U133" t="str">
        <v>REJECTED</v>
      </c>
      <c r="Y133" t="str">
        <v xml:space="preserve">FILE SEND TO BANKER || UNDER PROCESS || BANKER BUSY ON DISBURSEMENT LOGIN WILL BE DONE TODAY || REGULAR 1 MONTHS BOUNCING RFLETING IN CIBIL NOT DOABLE AS PER POLICY </v>
      </c>
      <c r="Z133" t="str">
        <v>ABHIJEET</v>
      </c>
      <c r="AA133" t="str">
        <v>744 827 8188</v>
      </c>
      <c r="AB133" t="str">
        <v>abhijeet.hiwale@adityabirlacapital.com</v>
      </c>
      <c r="AC133" t="str">
        <v>BDS-2011</v>
      </c>
    </row>
    <row r="134">
      <c r="A134" t="str">
        <v>YES</v>
      </c>
      <c r="B134" t="str">
        <v>AMANPREET SINGH</v>
      </c>
      <c r="C134" t="str">
        <v>AMANPREET SINGH</v>
      </c>
      <c r="D134" t="str">
        <v>AMANPREET SINGH</v>
      </c>
      <c r="E134" t="str">
        <v>SALARIED</v>
      </c>
      <c r="F134" t="str">
        <v>VISHAL</v>
      </c>
      <c r="G134" t="str">
        <v>DR. PARIVESH SINGH CHOUDHARY</v>
      </c>
      <c r="H134">
        <v>0</v>
      </c>
      <c r="I134" t="str">
        <v>DELHI</v>
      </c>
      <c r="J134">
        <v>45909</v>
      </c>
      <c r="K134">
        <v>45910</v>
      </c>
      <c r="L134">
        <v>170321604</v>
      </c>
      <c r="M134">
        <v>8827483374</v>
      </c>
      <c r="N134" t="str">
        <v>MADHYA PRADESH</v>
      </c>
      <c r="O134" t="str">
        <v>INDORE</v>
      </c>
      <c r="P134" t="str">
        <v>TERM LOAN</v>
      </c>
      <c r="Q134" t="str">
        <v>CHOLA</v>
      </c>
      <c r="T134" t="str">
        <v>UNSECURED</v>
      </c>
      <c r="U134" t="str">
        <v>REJECTED</v>
      </c>
      <c r="Y134" t="str">
        <v xml:space="preserve">FILE SEND TO BANKER || UNDER PROCESS BDS NORMS NOT MET NOT DOABLE </v>
      </c>
      <c r="Z134" t="str">
        <v xml:space="preserve">PRADEEP	</v>
      </c>
      <c r="AA134" t="str">
        <v>96171 00564</v>
      </c>
      <c r="AB134" t="str">
        <v>Pradeepkj@chola1.murugappa.com</v>
      </c>
      <c r="AC134" t="str">
        <v>BDS-2022</v>
      </c>
    </row>
    <row r="135">
      <c r="A135" t="str">
        <v>YES</v>
      </c>
      <c r="B135" t="str">
        <v>MOHIT KARANWAL</v>
      </c>
      <c r="C135" t="str">
        <v>RAHUL SAHA</v>
      </c>
      <c r="D135" t="str">
        <v>RAHUL SAHA</v>
      </c>
      <c r="E135" t="str">
        <v>SALARIED</v>
      </c>
      <c r="F135" t="str">
        <v>RAJEEV</v>
      </c>
      <c r="G135" t="str">
        <v xml:space="preserve">DR ROHAN KUMAR </v>
      </c>
      <c r="H135">
        <v>0</v>
      </c>
      <c r="I135" t="str">
        <v>NOIDA</v>
      </c>
      <c r="J135">
        <v>45909</v>
      </c>
      <c r="K135">
        <v>45919</v>
      </c>
      <c r="L135" t="str">
        <v>SME000017107573</v>
      </c>
      <c r="M135">
        <v>9504370973</v>
      </c>
      <c r="N135" t="str">
        <v>BIHAR</v>
      </c>
      <c r="O135" t="str">
        <v>MUNGER</v>
      </c>
      <c r="P135" t="str">
        <v>OD</v>
      </c>
      <c r="Q135" t="str">
        <v>BAJAJ CE</v>
      </c>
      <c r="R135">
        <v>2000000</v>
      </c>
      <c r="S135">
        <v>2049845</v>
      </c>
      <c r="T135" t="str">
        <v>UNSECURED</v>
      </c>
      <c r="U135" t="str">
        <v>DISBURSED</v>
      </c>
      <c r="W135">
        <v>45917</v>
      </c>
      <c r="X135">
        <v>45919</v>
      </c>
      <c r="Y135" t="str">
        <v>FILE SEND TO BANKER || UNDER PROCESS || CASE WILL BE PROCESS AFTER ONE CREDIT ONE SALARY -LAST SIX MONTH SALARY CREDIT BANKING REQD || ELIGIBILITY 20 LAC,DEGREE VERIFICATION PENDING FROM RCU TEAM-DEFREE COULD NOT BE VERIFY -The customer has given time on Tuesday to get the degree verified. || PHYSICAL DEGREE VERIFICATION TO BE DONE YODAY || TO BE DISBURSED ON TOMORROW DUE TODAY BRANCH HOLIDDAY || GEO TAG PENDING TO BE DISBURSED TOMORROW</v>
      </c>
      <c r="Z135" t="str">
        <v>SUUNY</v>
      </c>
      <c r="AA135">
        <v>8809444065</v>
      </c>
      <c r="AB135" t="str">
        <v>sunny.kumar11@bajajfinserv.in</v>
      </c>
      <c r="AC135" t="str">
        <v>MBBS-2021,MS-2025</v>
      </c>
      <c r="AG135" t="str">
        <v>MANOJ</v>
      </c>
    </row>
    <row r="136">
      <c r="A136" t="str">
        <v>YES</v>
      </c>
      <c r="B136" t="str">
        <v>MOHIT YADAV</v>
      </c>
      <c r="C136" t="str">
        <v>RAHUL SAHA</v>
      </c>
      <c r="D136" t="str">
        <v>RAHUL SAHA</v>
      </c>
      <c r="E136" t="str">
        <v>SALARIED</v>
      </c>
      <c r="F136" t="str">
        <v>RAJEEV</v>
      </c>
      <c r="G136" t="str">
        <v>DR PRAVIN MURLE</v>
      </c>
      <c r="H136">
        <v>0</v>
      </c>
      <c r="I136" t="str">
        <v>NOIDA</v>
      </c>
      <c r="J136">
        <v>45909</v>
      </c>
      <c r="L136">
        <v>136</v>
      </c>
      <c r="M136">
        <v>9404701822</v>
      </c>
      <c r="N136" t="str">
        <v>MAHARASHTRA</v>
      </c>
      <c r="O136" t="str">
        <v>AMRAVATI</v>
      </c>
      <c r="P136" t="str">
        <v>SAL OD</v>
      </c>
      <c r="Q136" t="str">
        <v>ABFL OD</v>
      </c>
      <c r="T136" t="str">
        <v>UNSECURED</v>
      </c>
      <c r="U136" t="str">
        <v>REJECTED</v>
      </c>
      <c r="Y136" t="str">
        <v xml:space="preserve">FILE SEND TO BANKER || UNDER PROCESS || PINCODE NOT MAPPED </v>
      </c>
      <c r="Z136" t="str">
        <v>VIJAY MISHRA</v>
      </c>
      <c r="AA136">
        <v>9665074002</v>
      </c>
      <c r="AB136" t="str">
        <v>vijay.meshram1@adityabirlacapital.com</v>
      </c>
      <c r="AC136" t="str">
        <v>MBBS-2019</v>
      </c>
    </row>
    <row r="137">
      <c r="A137" t="str">
        <v>YES</v>
      </c>
      <c r="B137" t="str">
        <v>SUJAL JAIN</v>
      </c>
      <c r="C137" t="str">
        <v>F2 FINTECH</v>
      </c>
      <c r="D137" t="str">
        <v>F2 FINTECH</v>
      </c>
      <c r="E137" t="str">
        <v>SALARIED</v>
      </c>
      <c r="F137" t="str">
        <v>VISHAL</v>
      </c>
      <c r="G137" t="str">
        <v>DR CHAPPA SHRIDHAR</v>
      </c>
      <c r="H137">
        <v>0</v>
      </c>
      <c r="I137" t="str">
        <v>NOIDA</v>
      </c>
      <c r="J137">
        <v>45909</v>
      </c>
      <c r="K137">
        <v>45909</v>
      </c>
      <c r="L137" t="str">
        <v>456BZ8609437</v>
      </c>
      <c r="M137" t="str">
        <v>70756 30198</v>
      </c>
      <c r="N137" t="str">
        <v>ANDHRA PRADESH</v>
      </c>
      <c r="O137" t="str">
        <v>VISHAKAPATHNAM</v>
      </c>
      <c r="P137" t="str">
        <v>OD</v>
      </c>
      <c r="Q137" t="str">
        <v>TATA CE</v>
      </c>
      <c r="T137" t="str">
        <v>UNSECURED</v>
      </c>
      <c r="U137" t="str">
        <v>REJECTED</v>
      </c>
      <c r="V137">
        <v>768</v>
      </c>
      <c r="Y137" t="str">
        <v>CASE DECLINED IN BUREAU REJECT</v>
      </c>
      <c r="Z137" t="str">
        <v>MAMTA SINGH</v>
      </c>
      <c r="AA137">
        <v>7982612369</v>
      </c>
      <c r="AB137" t="str">
        <v>Mamta.singh@tatacapital.com</v>
      </c>
      <c r="AC137" t="str">
        <v>BHMS-2004</v>
      </c>
    </row>
    <row r="138">
      <c r="A138" t="str">
        <v>YES</v>
      </c>
      <c r="B138" t="str">
        <v>SANIA SHEIKH</v>
      </c>
      <c r="C138" t="str">
        <v>RASHI GANGWAR</v>
      </c>
      <c r="D138" t="str">
        <v>RAJ KUMARI</v>
      </c>
      <c r="E138" t="str">
        <v>SALARIED</v>
      </c>
      <c r="F138" t="str">
        <v>RAJEEV</v>
      </c>
      <c r="G138" t="str">
        <v>ANIL JINJWADIYA</v>
      </c>
      <c r="H138">
        <v>0</v>
      </c>
      <c r="I138" t="str">
        <v>NOIDA</v>
      </c>
      <c r="J138">
        <v>45909</v>
      </c>
      <c r="L138">
        <v>137</v>
      </c>
      <c r="M138">
        <v>8306396117</v>
      </c>
      <c r="N138" t="str">
        <v>DELHI</v>
      </c>
      <c r="O138" t="str">
        <v>DELHI</v>
      </c>
      <c r="P138" t="str">
        <v>PL</v>
      </c>
      <c r="Q138" t="str">
        <v>ICIC FA</v>
      </c>
      <c r="T138" t="str">
        <v>UNSECURED</v>
      </c>
      <c r="U138" t="str">
        <v>HOLD</v>
      </c>
      <c r="Y138" t="str">
        <v>FILE SEND TO BANKER || UNDER PROCESS</v>
      </c>
      <c r="Z138" t="str">
        <v>ALIZA</v>
      </c>
      <c r="AA138" t="str">
        <v>95208 69613</v>
      </c>
      <c r="AB138" t="str">
        <v>aliza.kashif@firstadviser.co</v>
      </c>
    </row>
    <row r="139" xml:space="preserve">
      <c r="A139" t="str">
        <v>YES</v>
      </c>
      <c r="B139" t="str">
        <v>ARCHITA</v>
      </c>
      <c r="C139" t="str">
        <v>RIYA CHADDHA</v>
      </c>
      <c r="D139" t="str">
        <v>VINEET TIWARI</v>
      </c>
      <c r="E139" t="str">
        <v>SALARIED</v>
      </c>
      <c r="F139" t="str">
        <v>RAJEEV</v>
      </c>
      <c r="G139" t="str">
        <v xml:space="preserve">DR  KIRAN YADAV </v>
      </c>
      <c r="H139">
        <v>0</v>
      </c>
      <c r="I139" t="str">
        <v>NOIDA</v>
      </c>
      <c r="J139">
        <v>45909</v>
      </c>
      <c r="K139">
        <v>45910</v>
      </c>
      <c r="L139" t="str">
        <v>SME000017109411</v>
      </c>
      <c r="M139" t="str">
        <v>9798216244</v>
      </c>
      <c r="N139" t="str">
        <v>BIHAR</v>
      </c>
      <c r="O139" t="str">
        <v>DHOLBAZZA</v>
      </c>
      <c r="P139" t="str">
        <v>OD</v>
      </c>
      <c r="Q139" t="str">
        <v>BAJAJ CE</v>
      </c>
      <c r="T139" t="str">
        <v>UNSECURED</v>
      </c>
      <c r="U139" t="str">
        <v>REJECTED</v>
      </c>
      <c r="Y139" t="str" xml:space="preserve">
        <v xml:space="preserve">FILE SEND TO BANKER || UNDER PROCESS || MBBS profile and CIBIL V3 score is -0 not doable as per policy._x000d_
</v>
      </c>
      <c r="Z139" t="str">
        <v>MANAS</v>
      </c>
      <c r="AA139">
        <v>7764889464</v>
      </c>
      <c r="AB139" t="str">
        <v>manas.kumar2@bajajfinserv.in</v>
      </c>
      <c r="AC139" t="str">
        <v>MBBS-2013</v>
      </c>
    </row>
    <row r="140">
      <c r="A140" t="str">
        <v>YES</v>
      </c>
      <c r="B140" t="str">
        <v>KAJAL MISHRA</v>
      </c>
      <c r="C140" t="str">
        <v>ANANT KANOJIA</v>
      </c>
      <c r="D140" t="str">
        <v>RAVISH SHARMA</v>
      </c>
      <c r="E140" t="str">
        <v>SALARIED</v>
      </c>
      <c r="F140" t="str">
        <v>VISHAL</v>
      </c>
      <c r="G140" t="str">
        <v>DR RAYACHOTY VENU</v>
      </c>
      <c r="H140">
        <v>0</v>
      </c>
      <c r="I140" t="str">
        <v>NOIDA</v>
      </c>
      <c r="J140">
        <v>45909</v>
      </c>
      <c r="K140">
        <v>45913</v>
      </c>
      <c r="L140" t="str">
        <v>400BZ8600373</v>
      </c>
      <c r="M140">
        <v>8977770594</v>
      </c>
      <c r="N140" t="str">
        <v>TELANGANA</v>
      </c>
      <c r="O140" t="str">
        <v>HYDERABAD</v>
      </c>
      <c r="P140" t="str">
        <v>OD</v>
      </c>
      <c r="Q140" t="str">
        <v>TATA CE</v>
      </c>
      <c r="R140">
        <v>1000000</v>
      </c>
      <c r="S140">
        <v>1000000</v>
      </c>
      <c r="T140" t="str">
        <v>UNSECURED</v>
      </c>
      <c r="U140" t="str">
        <v>DISBURSED</v>
      </c>
      <c r="V140">
        <v>757</v>
      </c>
      <c r="W140">
        <v>45913</v>
      </c>
      <c r="X140">
        <v>45915</v>
      </c>
      <c r="Y140" t="str">
        <v>FILE SEND TO BANKER || UNDER PROCESS  || RECCO FOR 10 LACS AND BOTH FI IS INITIATED ||Rcu pending ,fi pending as door locked first time both residence and office</v>
      </c>
      <c r="Z140" t="str">
        <v>MAMTA SINGH</v>
      </c>
      <c r="AA140">
        <v>7982612369</v>
      </c>
      <c r="AB140" t="str">
        <v>Mamta.singh@tatacapital.com</v>
      </c>
      <c r="AC140" t="str">
        <v>MBBS-2018</v>
      </c>
      <c r="AG140" t="str">
        <v>MEHBOOB</v>
      </c>
    </row>
    <row r="141" xml:space="preserve">
      <c r="A141" t="str">
        <v>YES</v>
      </c>
      <c r="B141" t="str">
        <v>ANJU VERMA</v>
      </c>
      <c r="C141" t="str">
        <v>RAHUL SAHA</v>
      </c>
      <c r="D141" t="str">
        <v>RAHUL SAHA</v>
      </c>
      <c r="E141" t="str">
        <v>SOURCER</v>
      </c>
      <c r="F141" t="str">
        <v>RAJEEV</v>
      </c>
      <c r="G141" t="str" xml:space="preserve">
        <v xml:space="preserve">DR ROSHNI RAJESH CHANDAK_x000d_
</v>
      </c>
      <c r="H141">
        <v>0</v>
      </c>
      <c r="I141" t="str">
        <v>NOIDA</v>
      </c>
      <c r="J141">
        <v>45909</v>
      </c>
      <c r="K141">
        <v>45915</v>
      </c>
      <c r="L141" t="str">
        <v>SME000017110922</v>
      </c>
      <c r="M141">
        <v>9130439150</v>
      </c>
      <c r="N141" t="str">
        <v>MAHARASHTRA</v>
      </c>
      <c r="O141" t="str">
        <v>BULDHANA</v>
      </c>
      <c r="P141" t="str">
        <v>OD</v>
      </c>
      <c r="Q141" t="str">
        <v>BAJAJ CE</v>
      </c>
      <c r="R141">
        <v>346000</v>
      </c>
      <c r="S141">
        <v>726000</v>
      </c>
      <c r="T141" t="str">
        <v>UNSECURED</v>
      </c>
      <c r="U141" t="str">
        <v>DISBURSED</v>
      </c>
      <c r="W141">
        <v>45910</v>
      </c>
      <c r="X141">
        <v>45915</v>
      </c>
      <c r="Y141" t="str">
        <v>FILE SEND TO BANKER || UNDER PROCESS || ACCONT AGREEGATOR ERROR - LAST 6 MONTHSB BANKING REQD  || BANKER ON LEAVE TODAY TO BE DISBURSED ON TOMORROW || DISTANCE BRANCH AND CUSTOMER D APPROX 150KM GEO TAG TO BE DONE TOMORROW AND DISBURSED || CUSTOMER HAVE SOME CHARGES ISSUE</v>
      </c>
      <c r="Z141" t="str">
        <v>Umairuddin Shafiuddin</v>
      </c>
      <c r="AA141">
        <v>9112372638</v>
      </c>
      <c r="AB141" t="str">
        <v>umairuddin.shafiuddin@bajajfinserv.in</v>
      </c>
      <c r="AC141" t="str">
        <v>MBBS-2024</v>
      </c>
      <c r="AG141" t="str">
        <v>MANOJ</v>
      </c>
      <c r="AH141">
        <v>7600</v>
      </c>
    </row>
    <row r="142">
      <c r="A142" t="str">
        <v>YES</v>
      </c>
      <c r="B142" t="str">
        <v>ANIL KUMAR</v>
      </c>
      <c r="C142" t="str">
        <v>SHASHANK SHARMA</v>
      </c>
      <c r="D142" t="str">
        <v>SHASHANK SHARMA</v>
      </c>
      <c r="E142" t="str">
        <v>SALARIED</v>
      </c>
      <c r="F142" t="str">
        <v>RAJEEV</v>
      </c>
      <c r="G142" t="str">
        <v>DR PRAGATI BHARAT MASKE</v>
      </c>
      <c r="H142">
        <v>0</v>
      </c>
      <c r="I142" t="str">
        <v>BAREILLY</v>
      </c>
      <c r="J142">
        <v>45909</v>
      </c>
      <c r="K142">
        <v>45910</v>
      </c>
      <c r="L142">
        <v>141</v>
      </c>
      <c r="M142">
        <v>8888147037</v>
      </c>
      <c r="N142" t="str">
        <v>MAHARASHTRA</v>
      </c>
      <c r="O142" t="str">
        <v>PUNE</v>
      </c>
      <c r="P142" t="str">
        <v>TERM LOAN</v>
      </c>
      <c r="Q142" t="str">
        <v>CREDIT SESSION</v>
      </c>
      <c r="T142" t="str">
        <v>UNSECURED</v>
      </c>
      <c r="U142" t="str">
        <v>REJECTED</v>
      </c>
      <c r="Y142" t="str">
        <v xml:space="preserve">FILE SEND TO BANKER || UNDER PROCESS || ADDITIONAL BANKING REQUIRED || CEDITS ARE LOW </v>
      </c>
      <c r="Z142" t="str">
        <v xml:space="preserve">AMIT </v>
      </c>
      <c r="AA142" t="str">
        <v xml:space="preserve"> 97629 39466</v>
      </c>
      <c r="AB142" t="str">
        <v>amit.wayal@creditsaison-in.com</v>
      </c>
      <c r="AC142" t="str">
        <v>MBBS- 2017 DGO- 2021</v>
      </c>
    </row>
    <row r="143">
      <c r="A143" t="str">
        <v>YES</v>
      </c>
      <c r="B143" t="str">
        <v>ANKIT KUMAR</v>
      </c>
      <c r="C143" t="str">
        <v>RASHI GANGWAR</v>
      </c>
      <c r="D143" t="str">
        <v>RAJ KUMARI</v>
      </c>
      <c r="E143" t="str">
        <v>SALARIED</v>
      </c>
      <c r="F143" t="str">
        <v>RAJEEV</v>
      </c>
      <c r="G143" t="str">
        <v>Dr. K.L.Charumathi</v>
      </c>
      <c r="H143">
        <v>0</v>
      </c>
      <c r="I143" t="str">
        <v>NOIDA</v>
      </c>
      <c r="J143">
        <v>45909</v>
      </c>
      <c r="K143">
        <v>45936</v>
      </c>
      <c r="L143">
        <v>142</v>
      </c>
      <c r="M143">
        <v>9790667666</v>
      </c>
      <c r="N143" t="str">
        <v>TAMIL NADU</v>
      </c>
      <c r="O143" t="str">
        <v>Thiruvallur</v>
      </c>
      <c r="P143" t="str">
        <v>TERM LOAN</v>
      </c>
      <c r="Q143" t="str">
        <v>SMFG CE</v>
      </c>
      <c r="T143" t="str">
        <v>UNSECURED</v>
      </c>
      <c r="U143" t="str">
        <v>REJECTED</v>
      </c>
      <c r="Y143" t="str">
        <v>FILE SEND TO BANKER || UNDER PROCESS || CO- APPLICANT DETAILS REQUIRED || CUSTOMER IS DENIED TO PROVIDE CO-APP DEATILS</v>
      </c>
      <c r="Z143" t="str">
        <v>ASHIK</v>
      </c>
      <c r="AA143" t="str">
        <v>73730 14746</v>
      </c>
      <c r="AB143" t="str">
        <v>ashik.n@smfgindia.com</v>
      </c>
      <c r="AC143" t="str">
        <v>BDS-2019</v>
      </c>
    </row>
    <row r="144">
      <c r="A144" t="str">
        <v>YES</v>
      </c>
      <c r="B144" t="str">
        <v>MOHAN JHA</v>
      </c>
      <c r="C144" t="str">
        <v>RASHI GANGWAR</v>
      </c>
      <c r="D144" t="str">
        <v>RAJ KUMARI</v>
      </c>
      <c r="E144" t="str">
        <v>SALARIED</v>
      </c>
      <c r="F144" t="str">
        <v>VISHAL</v>
      </c>
      <c r="G144" t="str">
        <v>DR GUDDU KUMAR MANDAL</v>
      </c>
      <c r="H144">
        <v>0</v>
      </c>
      <c r="I144" t="str">
        <v>NOIDA</v>
      </c>
      <c r="J144">
        <v>45909</v>
      </c>
      <c r="K144">
        <v>45911</v>
      </c>
      <c r="L144">
        <v>170322428</v>
      </c>
      <c r="M144" t="str">
        <v>97082 53727</v>
      </c>
      <c r="N144" t="str">
        <v>BIHAR</v>
      </c>
      <c r="O144" t="str">
        <v>MADHUBANI</v>
      </c>
      <c r="P144" t="str">
        <v>TERM LOAN</v>
      </c>
      <c r="Q144" t="str">
        <v>CHOLA</v>
      </c>
      <c r="T144" t="str">
        <v>UNSECURED</v>
      </c>
      <c r="U144" t="str">
        <v>REJECTED</v>
      </c>
      <c r="Y144" t="str">
        <v>LEAD ID SEND TO BANKER || VERY LOW ABB ONLY 6K</v>
      </c>
      <c r="Z144" t="str">
        <v>RAM KUMAR</v>
      </c>
      <c r="AA144" t="str">
        <v>99394 53350</v>
      </c>
      <c r="AC144" t="str">
        <v>BDS-2019</v>
      </c>
    </row>
    <row r="145">
      <c r="A145" t="str">
        <v>YES</v>
      </c>
      <c r="B145" t="str">
        <v>ANSHUMAN SINGH</v>
      </c>
      <c r="C145" t="str">
        <v>RASHI GANGWAR</v>
      </c>
      <c r="D145" t="str">
        <v>RAJ KUMARI</v>
      </c>
      <c r="E145" t="str">
        <v>SALARIED</v>
      </c>
      <c r="F145" t="str">
        <v>RAJEEV</v>
      </c>
      <c r="G145" t="str">
        <v>DR HIBA KHAN</v>
      </c>
      <c r="H145">
        <v>0</v>
      </c>
      <c r="I145" t="str">
        <v>NOIDA</v>
      </c>
      <c r="J145">
        <v>45909</v>
      </c>
      <c r="K145">
        <v>45912</v>
      </c>
      <c r="L145">
        <v>144</v>
      </c>
      <c r="M145">
        <v>9911561070</v>
      </c>
      <c r="N145" t="str">
        <v>UTTAR PRADESH</v>
      </c>
      <c r="O145" t="str">
        <v>MEERUT</v>
      </c>
      <c r="P145" t="str">
        <v>PL</v>
      </c>
      <c r="Q145" t="str">
        <v>ABFL CE</v>
      </c>
      <c r="R145">
        <v>610000</v>
      </c>
      <c r="S145">
        <v>610000</v>
      </c>
      <c r="T145" t="str">
        <v>UNSECURED</v>
      </c>
      <c r="U145" t="str">
        <v>DISBURSED</v>
      </c>
      <c r="W145">
        <v>45911</v>
      </c>
      <c r="X145">
        <v>45912</v>
      </c>
      <c r="Y145" t="str">
        <v xml:space="preserve">FILE SEND TO BANKER || UNDER PROCESS || ELIGIBILITY 6 LACS || PD TO BE DONE TODAY </v>
      </c>
      <c r="Z145" t="str">
        <v>AVANTYAA</v>
      </c>
      <c r="AA145" t="str">
        <v>91 6593 936 9</v>
      </c>
      <c r="AB145" t="str">
        <v xml:space="preserve"> avantyaa.shukla@adityabirlacapital.com</v>
      </c>
      <c r="AG145" t="str">
        <v>MEHBOOB</v>
      </c>
    </row>
    <row r="146">
      <c r="A146" t="str">
        <v>YES</v>
      </c>
      <c r="B146" t="str">
        <v>ANKIT KUMAR</v>
      </c>
      <c r="C146" t="str">
        <v>RASHI GANGWAR</v>
      </c>
      <c r="D146" t="str">
        <v>RAJ KUMARI</v>
      </c>
      <c r="E146" t="str">
        <v>SALARIED</v>
      </c>
      <c r="F146" t="str">
        <v>VISHAL</v>
      </c>
      <c r="G146" t="str">
        <v>DR. PAVAN KUMAR CHILUVURI</v>
      </c>
      <c r="H146">
        <v>0</v>
      </c>
      <c r="I146" t="str">
        <v>NOIDA</v>
      </c>
      <c r="J146">
        <v>45909</v>
      </c>
      <c r="K146">
        <v>45911</v>
      </c>
      <c r="L146">
        <v>170321387</v>
      </c>
      <c r="M146">
        <v>9963030660</v>
      </c>
      <c r="N146" t="str">
        <v>ANDHRA PRADESH</v>
      </c>
      <c r="O146" t="str">
        <v>AMLAPURAM</v>
      </c>
      <c r="P146" t="str">
        <v>TERM LOAN</v>
      </c>
      <c r="Q146" t="str">
        <v>CHOLA</v>
      </c>
      <c r="T146" t="str">
        <v>UNSECURED</v>
      </c>
      <c r="U146" t="str">
        <v>REJECTED</v>
      </c>
      <c r="Y146" t="str">
        <v>FILE SEND TO BANKER || UNDER PROCESS || LOW ABB AND OVEROBLIGATED</v>
      </c>
      <c r="Z146" t="str">
        <v>AKULAR</v>
      </c>
      <c r="AA146" t="str">
        <v>89852 95495</v>
      </c>
      <c r="AB146" t="str">
        <v>akular@chola.murugappa.com</v>
      </c>
      <c r="AC146" t="str">
        <v>MDS-2016</v>
      </c>
    </row>
    <row r="147">
      <c r="A147" t="str">
        <v>YES</v>
      </c>
      <c r="B147" t="str">
        <v>SANIA SHEIKH</v>
      </c>
      <c r="C147" t="str">
        <v>RASHI GANGWAR</v>
      </c>
      <c r="D147" t="str">
        <v>RAJ KUMARI</v>
      </c>
      <c r="E147" t="str">
        <v>SALARIED</v>
      </c>
      <c r="F147" t="str">
        <v>RAJEEV</v>
      </c>
      <c r="G147" t="str">
        <v>ANIL JINJWADIYA</v>
      </c>
      <c r="H147">
        <v>0</v>
      </c>
      <c r="I147" t="str">
        <v>NOIDA</v>
      </c>
      <c r="J147">
        <v>45909</v>
      </c>
      <c r="K147">
        <v>45915</v>
      </c>
      <c r="L147">
        <v>146</v>
      </c>
      <c r="M147">
        <v>8306396117</v>
      </c>
      <c r="N147" t="str">
        <v>DELHI</v>
      </c>
      <c r="O147" t="str">
        <v>DELHI</v>
      </c>
      <c r="P147" t="str">
        <v>PL</v>
      </c>
      <c r="Q147" t="str">
        <v>HDFC CE</v>
      </c>
      <c r="T147" t="str">
        <v>UNSECURED</v>
      </c>
      <c r="U147" t="str">
        <v>REJECTED</v>
      </c>
      <c r="Y147" t="str">
        <v xml:space="preserve">FILE SEND TO BANKER || UNDER PROCESS 6 MONTHS BANK STATEMENT || PHOTO DEGREE RGISTRATION OFFICE I CARD AND FORN Q16 REQUIRED  || CUSTOMER NI </v>
      </c>
      <c r="Z147" t="str">
        <v>GAGAN</v>
      </c>
      <c r="AB147" t="str">
        <v>gagan.bansal@cateye.in</v>
      </c>
    </row>
    <row r="148">
      <c r="A148" t="str">
        <v>YES</v>
      </c>
      <c r="B148" t="str">
        <v>ANKIT KUMAR</v>
      </c>
      <c r="C148" t="str">
        <v>RASHI GANGWAR</v>
      </c>
      <c r="D148" t="str">
        <v>RAJ KUMARI</v>
      </c>
      <c r="E148" t="str">
        <v>SALARIED</v>
      </c>
      <c r="F148" t="str">
        <v>RAJEEV</v>
      </c>
      <c r="G148" t="str">
        <v>DR. PAVAN KUMAR CHILUVURI</v>
      </c>
      <c r="H148">
        <v>0</v>
      </c>
      <c r="I148" t="str">
        <v>NOIDA</v>
      </c>
      <c r="J148">
        <v>45909</v>
      </c>
      <c r="K148">
        <v>45912</v>
      </c>
      <c r="L148">
        <v>147</v>
      </c>
      <c r="M148">
        <v>9963030660</v>
      </c>
      <c r="N148" t="str">
        <v>ANDHRA PRADESH</v>
      </c>
      <c r="O148" t="str">
        <v>Amalapuram</v>
      </c>
      <c r="P148" t="str">
        <v>OD</v>
      </c>
      <c r="Q148" t="str">
        <v>ABFL CE</v>
      </c>
      <c r="T148" t="str">
        <v>UNSECURED</v>
      </c>
      <c r="U148" t="str">
        <v>REJECTED</v>
      </c>
      <c r="Y148" t="str">
        <v xml:space="preserve">FILE SEND TO BANKER || UNDER PROCESS || LOW ABB CASE IN CREDIT QUE CN EXPECT 10 LAKHS TO 15 LAKHS FUNDING  || REJECTED || 1 EMI BOUNCES IN AST 6 MONTHSDUE TO I/F || REPORTED 32 DAYS DPD IN JUNE 2024 IN 10 LACS PL|| BANKING NOT ABB NOT MET </v>
      </c>
      <c r="Z148" t="str">
        <v>KATTI</v>
      </c>
      <c r="AA148" t="str">
        <v>80748 24679</v>
      </c>
      <c r="AB148" t="str">
        <v>katti.ankammarao@adityabirlacapital.co</v>
      </c>
      <c r="AC148" t="str">
        <v>MDS-2016</v>
      </c>
    </row>
    <row r="149">
      <c r="A149" t="str">
        <v>YES</v>
      </c>
      <c r="B149" t="str">
        <v>ABHINAV SIR</v>
      </c>
      <c r="C149" t="str">
        <v>F2 FINTECH</v>
      </c>
      <c r="D149" t="str">
        <v>F2 FINTECH</v>
      </c>
      <c r="E149" t="str">
        <v>F2 FINTECH</v>
      </c>
      <c r="F149" t="str">
        <v>RAJEEV</v>
      </c>
      <c r="G149" t="str">
        <v>DR AFTAB ALAM</v>
      </c>
      <c r="H149">
        <v>0</v>
      </c>
      <c r="I149" t="str">
        <v>F2 FINTECH</v>
      </c>
      <c r="J149">
        <v>45909</v>
      </c>
      <c r="K149">
        <v>45919</v>
      </c>
      <c r="L149" t="str">
        <v>SMEOOOO17105532</v>
      </c>
      <c r="M149">
        <v>9758934778</v>
      </c>
      <c r="N149" t="str">
        <v>UTTAR PRADESH</v>
      </c>
      <c r="O149" t="str">
        <v>BAREILLY</v>
      </c>
      <c r="P149" t="str">
        <v>TOP-UP</v>
      </c>
      <c r="Q149" t="str">
        <v>BAJAJ CE</v>
      </c>
      <c r="R149">
        <v>868094</v>
      </c>
      <c r="S149">
        <v>3472379</v>
      </c>
      <c r="T149" t="str">
        <v>UNSECURED</v>
      </c>
      <c r="U149" t="str">
        <v>DISBURSED</v>
      </c>
      <c r="W149">
        <v>45909</v>
      </c>
      <c r="X149">
        <v>45919</v>
      </c>
      <c r="Y149" t="str">
        <v>ABHINAV SIR HANDDLE THIS CASE</v>
      </c>
      <c r="Z149" t="str">
        <v>SUMIT</v>
      </c>
      <c r="AG149" t="str">
        <v>ABHINAV SIR</v>
      </c>
    </row>
    <row r="150">
      <c r="A150" t="str">
        <v>YES</v>
      </c>
      <c r="B150" t="str">
        <v>DHRUV ARORA</v>
      </c>
      <c r="C150" t="str">
        <v>F2 FINTECH</v>
      </c>
      <c r="D150" t="str">
        <v>F2 FINTECH</v>
      </c>
      <c r="E150" t="str">
        <v>SOURCER</v>
      </c>
      <c r="F150" t="str">
        <v>RAJEEV</v>
      </c>
      <c r="G150" t="str">
        <v>DR VINAY KUMAR</v>
      </c>
      <c r="H150">
        <v>0</v>
      </c>
      <c r="I150" t="str">
        <v>F2 FINTECH</v>
      </c>
      <c r="J150">
        <v>45909</v>
      </c>
      <c r="K150">
        <v>45909</v>
      </c>
      <c r="L150">
        <v>152</v>
      </c>
      <c r="M150" t="str">
        <v>93553 33666</v>
      </c>
      <c r="N150" t="str">
        <v>HARYANA</v>
      </c>
      <c r="O150" t="str">
        <v>GURGAON</v>
      </c>
      <c r="P150" t="str">
        <v>PL</v>
      </c>
      <c r="Q150" t="str">
        <v>HDFC CE</v>
      </c>
      <c r="R150">
        <v>1000000</v>
      </c>
      <c r="S150">
        <v>1000000</v>
      </c>
      <c r="T150" t="str">
        <v>UNSECURED</v>
      </c>
      <c r="U150" t="str">
        <v>DISBURSED</v>
      </c>
      <c r="W150">
        <v>45909</v>
      </c>
      <c r="Y150" t="str">
        <v>FILE SEND TO BANKER || UNDER PROCESS- DISBURSED</v>
      </c>
      <c r="Z150" t="str">
        <v>CHANDRAMANI</v>
      </c>
      <c r="AG150" t="str">
        <v>JASHAN</v>
      </c>
    </row>
    <row r="151">
      <c r="A151" t="str">
        <v>YES</v>
      </c>
      <c r="B151" t="str">
        <v>RAJAT DWIVEDI</v>
      </c>
      <c r="C151" t="str">
        <v>RASHI GANGWAR</v>
      </c>
      <c r="D151" t="str">
        <v>RAJ KUMARI</v>
      </c>
      <c r="E151" t="str">
        <v>SALARIED</v>
      </c>
      <c r="F151" t="str">
        <v>RAJEEV</v>
      </c>
      <c r="G151" t="str">
        <v>SAURABH YADAV</v>
      </c>
      <c r="H151">
        <f>AH151-J151</f>
        <v>388</v>
      </c>
      <c r="I151" t="str">
        <v>NOIDA</v>
      </c>
      <c r="J151">
        <v>45910</v>
      </c>
      <c r="K151">
        <v>45922</v>
      </c>
      <c r="L151">
        <v>165450498</v>
      </c>
      <c r="M151">
        <v>7906108122</v>
      </c>
      <c r="N151" t="str">
        <v>UTTAR PRADESH</v>
      </c>
      <c r="O151" t="str">
        <v>ETAWAH</v>
      </c>
      <c r="P151" t="str">
        <v>PL</v>
      </c>
      <c r="Q151" t="str">
        <v>ICICI FA</v>
      </c>
      <c r="R151">
        <v>1500000</v>
      </c>
      <c r="S151">
        <v>1500000</v>
      </c>
      <c r="T151" t="str">
        <v>UNSECURED</v>
      </c>
      <c r="U151" t="str">
        <v>APPROVED</v>
      </c>
      <c r="W151">
        <v>45915</v>
      </c>
      <c r="Y151" t="str">
        <v xml:space="preserve">FILE SEND TO BANKER || UNDER PROCESS || APPROVED FOR 10 LAKHS AMMOUNT TO BE INCREASED ON THE BASIS OF BAJAJ SOA VIDEO KYC PENDING, SAME CASE LOGIN IN HDFC </v>
      </c>
      <c r="Z151" t="str">
        <v>GULAFSHA</v>
      </c>
      <c r="AA151">
        <v>8755999242</v>
      </c>
      <c r="AB151" t="str">
        <v>gulfsha.khan@firstadviser.co</v>
      </c>
      <c r="AC151" t="str">
        <v>SALARY-1 LLAKH</v>
      </c>
      <c r="AG151" t="str">
        <v>JASHAN</v>
      </c>
      <c r="AH151">
        <f>TODAY()</f>
        <v>46298</v>
      </c>
    </row>
    <row r="152">
      <c r="A152" t="str">
        <v>YES</v>
      </c>
      <c r="B152" t="str">
        <v>PRATHIKA JASIWAL</v>
      </c>
      <c r="C152" t="str">
        <v>MANISHA SAXENA</v>
      </c>
      <c r="D152" t="str">
        <v>SHASHANK SHARMA</v>
      </c>
      <c r="E152" t="str">
        <v>SALARIED</v>
      </c>
      <c r="F152" t="str">
        <v>RAJEEV</v>
      </c>
      <c r="G152" t="str">
        <v>DR  Shridhar Shripal Uikey</v>
      </c>
      <c r="H152">
        <v>0</v>
      </c>
      <c r="I152" t="str">
        <v>BAREILLY</v>
      </c>
      <c r="J152">
        <v>45910</v>
      </c>
      <c r="K152">
        <v>45911</v>
      </c>
      <c r="L152">
        <v>152</v>
      </c>
      <c r="M152">
        <v>9730868393</v>
      </c>
      <c r="N152" t="str">
        <v>MAHARASHTRA</v>
      </c>
      <c r="O152" t="str">
        <v>NAGPUR</v>
      </c>
      <c r="P152" t="str">
        <v>OD</v>
      </c>
      <c r="Q152" t="str">
        <v>GODREJ CE</v>
      </c>
      <c r="T152" t="str">
        <v>UNSECURED</v>
      </c>
      <c r="U152" t="str">
        <v>REJECTED</v>
      </c>
      <c r="Y152" t="str">
        <v>FILE SEND TO BANKER || UNDER PROCESS ||Verification consent link send on mail id || CUSTOMER NI</v>
      </c>
      <c r="Z152" t="str">
        <v>DADASO</v>
      </c>
      <c r="AA152" t="str">
        <v>91469 16565</v>
      </c>
      <c r="AB152" t="str">
        <v>dadaso.ghogare@godrejcapital.com</v>
      </c>
      <c r="AC152" t="str">
        <v>Mbbs 2015</v>
      </c>
    </row>
    <row r="153">
      <c r="A153" t="str">
        <v>YES</v>
      </c>
      <c r="B153" t="str">
        <v>DHITA DWIVEDI</v>
      </c>
      <c r="C153" t="str">
        <v>F2 FINTECH</v>
      </c>
      <c r="D153" t="str">
        <v>F2 FINTECH</v>
      </c>
      <c r="E153" t="str">
        <v>SOURCER</v>
      </c>
      <c r="F153" t="str">
        <v>RAJEEV</v>
      </c>
      <c r="G153" t="str">
        <v>BIPIN KUMAR (KS Ploutry Farm Enterprise)</v>
      </c>
      <c r="H153">
        <v>0</v>
      </c>
      <c r="I153" t="str">
        <v>F2 FINTECH</v>
      </c>
      <c r="J153">
        <v>45910</v>
      </c>
      <c r="K153">
        <v>45911</v>
      </c>
      <c r="L153" t="str">
        <v>SME000017123162</v>
      </c>
      <c r="M153">
        <v>9140141334</v>
      </c>
      <c r="N153" t="str">
        <v>UTTAR PRADESH</v>
      </c>
      <c r="O153" t="str">
        <v>FATEHPUR</v>
      </c>
      <c r="P153" t="str">
        <v>BL</v>
      </c>
      <c r="Q153" t="str">
        <v>BAJAJ CE</v>
      </c>
      <c r="T153" t="str">
        <v>UNSECURED</v>
      </c>
      <c r="U153" t="str">
        <v>REJECTED</v>
      </c>
      <c r="Y153" t="str">
        <v>FILE SEND TO BANKER || UNDER PROCESS || CIBIL -SCORE 650  DUE TO CREDIT OVERDUE -7-8 K</v>
      </c>
      <c r="Z153" t="str">
        <v>Om Mishra1</v>
      </c>
      <c r="AA153">
        <v>8874208053</v>
      </c>
      <c r="AB153" t="str">
        <v>om.mishra1@bajajfinserv.in</v>
      </c>
      <c r="AC153" t="str">
        <v>GST-2021</v>
      </c>
    </row>
    <row r="154">
      <c r="A154" t="str">
        <v>YES</v>
      </c>
      <c r="B154" t="str">
        <v>ANHUMAN SINGH</v>
      </c>
      <c r="C154" t="str">
        <v>RASHI GANGWAR</v>
      </c>
      <c r="D154" t="str">
        <v>RAJ KUMARI</v>
      </c>
      <c r="E154" t="str">
        <v>SALARIED</v>
      </c>
      <c r="F154" t="str">
        <v>RAJEEV</v>
      </c>
      <c r="G154" t="str">
        <v>NIDA PARVEEN</v>
      </c>
      <c r="H154">
        <v>0</v>
      </c>
      <c r="I154" t="str">
        <v>NOIDA</v>
      </c>
      <c r="J154">
        <v>45910</v>
      </c>
      <c r="K154">
        <v>45911</v>
      </c>
      <c r="L154">
        <v>154</v>
      </c>
      <c r="M154" t="str">
        <v>80737 19148</v>
      </c>
      <c r="N154" t="str">
        <v>KARNATAKA</v>
      </c>
      <c r="O154" t="str">
        <v>BANGALORE</v>
      </c>
      <c r="P154" t="str">
        <v>PL</v>
      </c>
      <c r="Q154" t="str">
        <v>AXIS,INDUSLAND FA</v>
      </c>
      <c r="T154" t="str">
        <v>UNSECURED</v>
      </c>
      <c r="U154" t="str">
        <v>REJECTED</v>
      </c>
      <c r="Y154" t="str">
        <v xml:space="preserve">FILE SEND TO BANKER || UNDER PROCESSN|| SALARY CREDITED FROM UPI NOT DOABLE </v>
      </c>
      <c r="Z154" t="str">
        <v>GULAFSHA</v>
      </c>
      <c r="AA154">
        <v>8755999242</v>
      </c>
      <c r="AB154" t="str">
        <v>gulfsha.khan@firstadviser.co</v>
      </c>
      <c r="AC154" t="str">
        <v>SALARY-65K</v>
      </c>
    </row>
    <row r="155">
      <c r="A155" t="str">
        <v>YES</v>
      </c>
      <c r="B155" t="str">
        <v xml:space="preserve">RADHIKA </v>
      </c>
      <c r="C155" t="str">
        <v>MANISHA SAXENA</v>
      </c>
      <c r="D155" t="str">
        <v>SHASHANK SHARMA</v>
      </c>
      <c r="E155" t="str">
        <v>SALARIED</v>
      </c>
      <c r="F155" t="str">
        <v>VISHAL</v>
      </c>
      <c r="G155" t="str">
        <v>DR. SURJITH KUMAR K</v>
      </c>
      <c r="H155">
        <v>0</v>
      </c>
      <c r="I155" t="str">
        <v>BAREILLY</v>
      </c>
      <c r="J155">
        <v>45910</v>
      </c>
      <c r="K155">
        <v>45910</v>
      </c>
      <c r="L155" t="str">
        <v>SME000017123598</v>
      </c>
      <c r="M155" t="str">
        <v>84896 57479</v>
      </c>
      <c r="N155" t="str">
        <v>TAMIL NADU</v>
      </c>
      <c r="O155" t="str">
        <v>NAGERCOIL</v>
      </c>
      <c r="P155" t="str">
        <v>TOPUP</v>
      </c>
      <c r="Q155" t="str">
        <v>BAJAJ CE</v>
      </c>
      <c r="T155" t="str">
        <v>UNSECURED</v>
      </c>
      <c r="U155" t="str">
        <v>REJECTED</v>
      </c>
      <c r="Y155" t="str">
        <v xml:space="preserve">FILE SEND TO BANKER || UNDER PROCESS || CUSTOMER EXITING FROM BAJAJ 15 LAV POS AND ALREDY RUNNING 3 UNSECURED LOAN </v>
      </c>
      <c r="Z155" t="str">
        <v>Damodharan P</v>
      </c>
      <c r="AA155">
        <v>8098233431</v>
      </c>
      <c r="AB155" t="str">
        <v>damodharan.p@bajajfinserv.in_x000d_</v>
      </c>
      <c r="AC155" t="str">
        <v>MBBS-2017</v>
      </c>
    </row>
    <row r="156">
      <c r="A156" t="str">
        <v>YES</v>
      </c>
      <c r="B156" t="str">
        <v>SAGAR DHAMEJA</v>
      </c>
      <c r="C156" t="str">
        <v>RAHUL SAHA</v>
      </c>
      <c r="D156" t="str">
        <v>RAHUL SAHA</v>
      </c>
      <c r="E156" t="str">
        <v>SALARIED</v>
      </c>
      <c r="F156" t="str">
        <v>RAJEEV</v>
      </c>
      <c r="G156" t="str">
        <v>RUSHIKESH VINAYAK KADU</v>
      </c>
      <c r="H156">
        <v>0</v>
      </c>
      <c r="I156" t="str">
        <v>NOIDA</v>
      </c>
      <c r="J156">
        <v>45910</v>
      </c>
      <c r="K156">
        <v>45910</v>
      </c>
      <c r="L156">
        <v>156</v>
      </c>
      <c r="M156">
        <v>8970317177</v>
      </c>
      <c r="N156" t="str">
        <v>MAHARASHTRA</v>
      </c>
      <c r="O156" t="str">
        <v>AKOLA</v>
      </c>
      <c r="P156" t="str">
        <v>OD</v>
      </c>
      <c r="Q156" t="str">
        <v>LNT CE</v>
      </c>
      <c r="T156" t="str">
        <v>UNSECURED</v>
      </c>
      <c r="U156" t="str">
        <v>REJECTED</v>
      </c>
      <c r="Y156" t="str">
        <v>FILE SEND TO BANKER || UNDER PROCESS || CASE LOGIN IN ANOTHER CHANNEL</v>
      </c>
      <c r="Z156" t="str">
        <v>KOUSHAL</v>
      </c>
      <c r="AA156" t="str">
        <v xml:space="preserve"> 96918 88831</v>
      </c>
      <c r="AB156" t="str">
        <v>koushalsai@ltfs.com</v>
      </c>
      <c r="AC156" t="str">
        <v>BDS-2011</v>
      </c>
    </row>
    <row r="157">
      <c r="A157" t="str">
        <v>YES</v>
      </c>
      <c r="B157" t="str">
        <v>MANISHA VERMA</v>
      </c>
      <c r="C157" t="str">
        <v>ANANT KANOJIA</v>
      </c>
      <c r="D157" t="str">
        <v>RAVISH SHARMA</v>
      </c>
      <c r="E157" t="str">
        <v>SALARIED</v>
      </c>
      <c r="F157" t="str">
        <v>VISHAL</v>
      </c>
      <c r="G157" t="str">
        <v>DR PANKAJ KUMAR RANDHEER</v>
      </c>
      <c r="H157">
        <v>0</v>
      </c>
      <c r="I157" t="str">
        <v>NOIDA</v>
      </c>
      <c r="J157">
        <v>45910</v>
      </c>
      <c r="K157">
        <v>45911</v>
      </c>
      <c r="L157">
        <v>170322891</v>
      </c>
      <c r="M157">
        <v>8390562827</v>
      </c>
      <c r="N157" t="str">
        <v>KARNATAKA</v>
      </c>
      <c r="O157" t="str">
        <v>HUBLI</v>
      </c>
      <c r="P157" t="str">
        <v>TERM LOAN</v>
      </c>
      <c r="Q157" t="str">
        <v>CHOLA</v>
      </c>
      <c r="T157" t="str">
        <v>UNSECURED</v>
      </c>
      <c r="U157" t="str">
        <v>REJECTED</v>
      </c>
      <c r="Y157" t="str">
        <v>FILE SEND TO BANKER || UNDER PROCESS || HUBLI LOCAL ADDRESS PENDING AND OHP REQD || CASE IS NOT DOABLE DUE TO INVALID CURRENT ADDRESS PROOF AND PG ADDRESS NOT ACCEPTED</v>
      </c>
      <c r="Z157" t="str">
        <v>KIRAN</v>
      </c>
      <c r="AA157" t="str">
        <v>97426 80415</v>
      </c>
      <c r="AB157" t="str">
        <v>kirangarag@chola1.murugappa.com</v>
      </c>
      <c r="AC157" t="str">
        <v>MBBS-2019</v>
      </c>
    </row>
    <row r="158">
      <c r="A158" t="str">
        <v>YES</v>
      </c>
      <c r="B158" t="str">
        <v>RAVISH SHARMA</v>
      </c>
      <c r="C158" t="str">
        <v>RAVISH SHARMA</v>
      </c>
      <c r="D158" t="str">
        <v>RAVISH SHARMA</v>
      </c>
      <c r="E158" t="str">
        <v>SALARIED</v>
      </c>
      <c r="F158" t="str">
        <v>RAJEEV</v>
      </c>
      <c r="G158" t="str">
        <v>DR GAURAV OLI</v>
      </c>
      <c r="H158">
        <v>0</v>
      </c>
      <c r="I158" t="str">
        <v>NOIDA</v>
      </c>
      <c r="J158">
        <v>45910</v>
      </c>
      <c r="K158">
        <v>45912</v>
      </c>
      <c r="L158" t="str">
        <v>SME000016599931</v>
      </c>
      <c r="M158">
        <v>8077197910</v>
      </c>
      <c r="N158" t="str">
        <v>HARYANA</v>
      </c>
      <c r="O158" t="str">
        <v>GURGAON</v>
      </c>
      <c r="P158" t="str">
        <v>TERM LOAN</v>
      </c>
      <c r="Q158" t="str">
        <v>IDFC CE</v>
      </c>
      <c r="R158">
        <v>1020000</v>
      </c>
      <c r="S158">
        <v>1020000</v>
      </c>
      <c r="T158" t="str">
        <v>UNSECURED</v>
      </c>
      <c r="U158" t="str">
        <v>DISBURSED</v>
      </c>
      <c r="W158">
        <v>45912</v>
      </c>
      <c r="X158">
        <v>45917</v>
      </c>
      <c r="Y158" t="str">
        <v>FILE SEND TO BANKER || UNDER PROCESS</v>
      </c>
      <c r="Z158" t="str">
        <v>NAMAN</v>
      </c>
      <c r="AA158">
        <v>7599256300</v>
      </c>
      <c r="AB158" t="str">
        <v>naman.vohra@idfcfirstbank.com</v>
      </c>
      <c r="AG158" t="str">
        <v>JASHAN</v>
      </c>
    </row>
    <row r="159">
      <c r="A159" t="str">
        <v>YES</v>
      </c>
      <c r="B159" t="str">
        <v>ANIL KUMAR</v>
      </c>
      <c r="C159" t="str">
        <v>SHASHANK SHARMA</v>
      </c>
      <c r="D159" t="str">
        <v>SHASHANK SHARMA</v>
      </c>
      <c r="E159" t="str">
        <v>SALARIED</v>
      </c>
      <c r="F159" t="str">
        <v>RAJEEV</v>
      </c>
      <c r="G159" t="str">
        <v>DR PRAGATI BHARAT MASKE</v>
      </c>
      <c r="H159">
        <v>0</v>
      </c>
      <c r="I159" t="str">
        <v>BAREILLY</v>
      </c>
      <c r="J159">
        <v>45910</v>
      </c>
      <c r="K159">
        <v>45911</v>
      </c>
      <c r="L159">
        <v>159</v>
      </c>
      <c r="M159">
        <v>8888147037</v>
      </c>
      <c r="N159" t="str">
        <v>MAHARASHTRA</v>
      </c>
      <c r="O159" t="str">
        <v>PUNE</v>
      </c>
      <c r="P159" t="str">
        <v>OD</v>
      </c>
      <c r="Q159" t="str">
        <v>BAJAJ MARKET F2</v>
      </c>
      <c r="T159" t="str">
        <v>UNSECURED</v>
      </c>
      <c r="U159" t="str">
        <v>REJECTED</v>
      </c>
      <c r="Y159" t="str">
        <v>FILE SEND TO BANKER || UNDER PROCESS-SYSTEM REJECT || CIBIL CONSENT SEND TO CUSTOMER-CUSTOMER IS BUSY ON OT || REJECTED DUE TO  HUSBAND BOUNCING PROPERTY LOAN</v>
      </c>
      <c r="Z159" t="str">
        <v>KIRAN</v>
      </c>
      <c r="AA159" t="str">
        <v>95298 85564</v>
      </c>
      <c r="AB159" t="str">
        <v>kiran.deshmukh@bajajfinserv.in</v>
      </c>
      <c r="AC159" t="str">
        <v>MD-2022</v>
      </c>
      <c r="AG159" t="str">
        <v>MANOJ</v>
      </c>
    </row>
    <row r="160">
      <c r="A160" t="str">
        <v>YES</v>
      </c>
      <c r="B160" t="str">
        <v>SAGAR DHAMEJA</v>
      </c>
      <c r="C160" t="str">
        <v>RAHUL SAHA</v>
      </c>
      <c r="D160" t="str">
        <v>RAHUL SAHA</v>
      </c>
      <c r="E160" t="str">
        <v>SALARIED</v>
      </c>
      <c r="F160" t="str">
        <v>VISHAL</v>
      </c>
      <c r="G160" t="str">
        <v>DR. RUSHIKESH VINAYAK KADU</v>
      </c>
      <c r="H160">
        <v>0</v>
      </c>
      <c r="I160" t="str">
        <v>NOIDA</v>
      </c>
      <c r="J160">
        <v>45910</v>
      </c>
      <c r="L160" t="str">
        <v>924BZ8601158</v>
      </c>
      <c r="M160">
        <v>8970317177</v>
      </c>
      <c r="N160" t="str">
        <v>MAHARASHTRA</v>
      </c>
      <c r="O160" t="str">
        <v>AKOLA</v>
      </c>
      <c r="P160" t="str">
        <v>OD</v>
      </c>
      <c r="Q160" t="str">
        <v>TATA CE</v>
      </c>
      <c r="T160" t="str">
        <v>UNSECURED</v>
      </c>
      <c r="U160" t="str">
        <v>REJECTED</v>
      </c>
      <c r="Y160" t="str">
        <v>Case declined in knockout rule decision</v>
      </c>
      <c r="Z160" t="str">
        <v>MAMTA SINGH</v>
      </c>
      <c r="AA160">
        <v>7982612369</v>
      </c>
      <c r="AB160" t="str">
        <v>Mamta.singh@tatacapital.com</v>
      </c>
      <c r="AC160" t="str">
        <v>BDS-2011</v>
      </c>
    </row>
    <row r="161" xml:space="preserve">
      <c r="A161" t="str">
        <v>YES</v>
      </c>
      <c r="B161" t="str">
        <v>SANIA SHEIKH</v>
      </c>
      <c r="C161" t="str">
        <v>SHASHANK SHARMA</v>
      </c>
      <c r="D161" t="str">
        <v>SHASHANK SHARMA</v>
      </c>
      <c r="E161" t="str">
        <v>SALARIED</v>
      </c>
      <c r="F161" t="str">
        <v>VISHAL</v>
      </c>
      <c r="G161" t="str">
        <v>Dr. AKHIL R DEV</v>
      </c>
      <c r="H161">
        <v>0</v>
      </c>
      <c r="I161" t="str">
        <v>BAREILLY</v>
      </c>
      <c r="J161">
        <v>45910</v>
      </c>
      <c r="K161">
        <v>45910</v>
      </c>
      <c r="L161" t="str">
        <v>SME000017127847</v>
      </c>
      <c r="M161">
        <v>8547415124</v>
      </c>
      <c r="N161" t="str">
        <v>MAHARASHTRA</v>
      </c>
      <c r="O161" t="str">
        <v>OSMANABAD</v>
      </c>
      <c r="P161" t="str">
        <v>OD</v>
      </c>
      <c r="Q161" t="str">
        <v>BAJAJ CE</v>
      </c>
      <c r="T161" t="str">
        <v>UNSECURED</v>
      </c>
      <c r="U161" t="str">
        <v>REJECTED</v>
      </c>
      <c r="Y161" t="str" xml:space="preserve">
        <v xml:space="preserve">FILE SEND TO BANKER || UNDER PROCESS  || Already login this case and Eligbilty is zero due to Live BL/PL 3 Loan_x000d_
</v>
      </c>
      <c r="Z161" t="str">
        <v>DEEPAK RAUT</v>
      </c>
      <c r="AA161">
        <v>9767474158</v>
      </c>
      <c r="AB161" t="str" xml:space="preserve">
        <v xml:space="preserve">deepak.raut@bajajfinserv.in_x000d_
</v>
      </c>
      <c r="AC161" t="str">
        <v>MBBS-2017</v>
      </c>
    </row>
    <row r="162">
      <c r="A162" t="str">
        <v>YES</v>
      </c>
      <c r="B162" t="str">
        <v>YOGENDRA CHHAPARWAL</v>
      </c>
      <c r="C162" t="str">
        <v>AMANPREET SINGH</v>
      </c>
      <c r="D162" t="str">
        <v>SHUBHAM PATHAK</v>
      </c>
      <c r="E162" t="str">
        <v>SALARIED</v>
      </c>
      <c r="F162" t="str">
        <v>VISHAL</v>
      </c>
      <c r="G162" t="str">
        <v>DR. RADHIKA GUPTA</v>
      </c>
      <c r="H162">
        <v>0</v>
      </c>
      <c r="I162" t="str">
        <v>DELHI</v>
      </c>
      <c r="J162">
        <v>45910</v>
      </c>
      <c r="K162">
        <v>45927</v>
      </c>
      <c r="L162" t="str">
        <v>964BZ8600387</v>
      </c>
      <c r="M162">
        <v>9697404868</v>
      </c>
      <c r="N162" t="str">
        <v>JAMMU &amp; KASHMIR</v>
      </c>
      <c r="O162" t="str">
        <v>JAMMU</v>
      </c>
      <c r="P162" t="str">
        <v>OD</v>
      </c>
      <c r="Q162" t="str">
        <v>TATA CE</v>
      </c>
      <c r="T162" t="str">
        <v>UNSECURED</v>
      </c>
      <c r="U162" t="str">
        <v>DROP</v>
      </c>
      <c r="V162">
        <v>757</v>
      </c>
      <c r="Y162" t="str">
        <v>FILE SEND TO BANKER || UNDER PROCESS || abb low 12 k only - NEED ADDITIONAL BANKING || banking pending</v>
      </c>
      <c r="Z162" t="str">
        <v>MAMTA SINGH</v>
      </c>
      <c r="AA162">
        <v>7982612369</v>
      </c>
      <c r="AB162" t="str">
        <v>Mamta.singh@tatacapital.com</v>
      </c>
      <c r="AC162" t="str">
        <v>BDS-2013</v>
      </c>
    </row>
    <row r="163">
      <c r="A163" t="str">
        <v>YES</v>
      </c>
      <c r="B163" t="str">
        <v>RASHI GANGWAR</v>
      </c>
      <c r="C163" t="str">
        <v>RASHI GANGWAR</v>
      </c>
      <c r="D163" t="str">
        <v>RAJ KUMARI</v>
      </c>
      <c r="E163" t="str">
        <v>SALARIED</v>
      </c>
      <c r="F163" t="str">
        <v>VISHAL</v>
      </c>
      <c r="G163" t="str">
        <v>DR. MICHELLE D ARENGH</v>
      </c>
      <c r="H163">
        <v>0</v>
      </c>
      <c r="I163" t="str">
        <v>NOIDA</v>
      </c>
      <c r="J163">
        <v>45910</v>
      </c>
      <c r="K163">
        <v>45911</v>
      </c>
      <c r="L163">
        <v>170324341</v>
      </c>
      <c r="M163">
        <v>8414077946</v>
      </c>
      <c r="N163" t="str">
        <v>ASSAM</v>
      </c>
      <c r="O163" t="str">
        <v>BONGAIGAON</v>
      </c>
      <c r="P163" t="str">
        <v>TERM LOAN</v>
      </c>
      <c r="Q163" t="str">
        <v>CHOLA</v>
      </c>
      <c r="T163" t="str">
        <v>UNSECURED</v>
      </c>
      <c r="U163" t="str">
        <v>REJECTED</v>
      </c>
      <c r="Y163" t="str">
        <v>FILE SEND TO BANKER || UNDER PROCESS || LOCATION OGL IN CHOLA</v>
      </c>
      <c r="Z163" t="str">
        <v xml:space="preserve">ABDUL </v>
      </c>
      <c r="AA163" t="str">
        <v>97251 58595</v>
      </c>
      <c r="AB163" t="str">
        <v>Pritiprasannarp@chola.murugappa.com</v>
      </c>
      <c r="AC163" t="str">
        <v>MBBS-2013</v>
      </c>
    </row>
    <row r="164">
      <c r="A164" t="str">
        <v>YES</v>
      </c>
      <c r="B164" t="str">
        <v>IRAM FATIMA</v>
      </c>
      <c r="C164" t="str">
        <v>MANISHA SAXENA</v>
      </c>
      <c r="D164" t="str">
        <v>SHASHANK SHARMA</v>
      </c>
      <c r="E164" t="str">
        <v>SALARIED</v>
      </c>
      <c r="F164" t="str">
        <v>VISHAL</v>
      </c>
      <c r="G164" t="str">
        <v>DR RAKESH YADAV</v>
      </c>
      <c r="H164">
        <v>0</v>
      </c>
      <c r="I164" t="str">
        <v>BAREILLY</v>
      </c>
      <c r="J164">
        <v>45910</v>
      </c>
      <c r="K164">
        <v>45911</v>
      </c>
      <c r="L164">
        <v>165</v>
      </c>
      <c r="M164">
        <v>6260185167</v>
      </c>
      <c r="N164" t="str">
        <v>MADHYA PRADESH</v>
      </c>
      <c r="O164" t="str">
        <v>BHOPAL</v>
      </c>
      <c r="P164" t="str">
        <v>OD</v>
      </c>
      <c r="Q164" t="str">
        <v>BAJAJ MARKET F2</v>
      </c>
      <c r="T164" t="str">
        <v>UNSECURED</v>
      </c>
      <c r="U164" t="str">
        <v>REJECTED</v>
      </c>
      <c r="Y164" t="str">
        <v>FILE SEND TO BANKER || UNDER PROCESS || CIBIL CONSENT SEND TO CUSTOMER  || REGULAR BOUNCING IN BAJAJ LOAN</v>
      </c>
      <c r="Z164" t="str">
        <v>ATUL SINGH</v>
      </c>
      <c r="AA164" t="str">
        <v>94249 30906</v>
      </c>
      <c r="AB164" t="str">
        <v>atul.singh3@bajajfinserv.in</v>
      </c>
      <c r="AC164" t="str">
        <v>MBBS 2019</v>
      </c>
      <c r="AG164" t="str">
        <v>MANOJ</v>
      </c>
    </row>
    <row r="165">
      <c r="A165" t="str">
        <v>yes</v>
      </c>
      <c r="B165" t="str">
        <v>AMANPREET SINGH</v>
      </c>
      <c r="C165" t="str">
        <v>AMANPREET SINGH</v>
      </c>
      <c r="D165" t="str">
        <v>AMANPREET SINGH</v>
      </c>
      <c r="E165" t="str">
        <v>SALARIED</v>
      </c>
      <c r="F165" t="str">
        <v>VISHAL</v>
      </c>
      <c r="G165" t="str">
        <v>DR MARVADI KIRANKUMAR</v>
      </c>
      <c r="H165">
        <v>0</v>
      </c>
      <c r="I165" t="str">
        <v>DELHI</v>
      </c>
      <c r="J165">
        <v>45910</v>
      </c>
      <c r="K165">
        <v>45912</v>
      </c>
      <c r="L165">
        <v>165</v>
      </c>
      <c r="M165">
        <v>9067820937</v>
      </c>
      <c r="N165" t="str">
        <v>GUJRAT</v>
      </c>
      <c r="O165" t="str">
        <v>AHMEDABAD</v>
      </c>
      <c r="P165" t="str">
        <v>OD</v>
      </c>
      <c r="Q165" t="str">
        <v>BAJAJ CE</v>
      </c>
      <c r="T165" t="str">
        <v>UNSECURED</v>
      </c>
      <c r="U165" t="str">
        <v>REJECTED</v>
      </c>
      <c r="Y165" t="str">
        <v>FILE SEND TO BANKER || UNDER PROCESS || CIBIL CONSENT PENDING FROM BANKER SIDE DUE TO ON THE WAY || CIBIL CONSENT SEND TO CUSTOMER-CUSTOMER NOT PICKING UP THE BANKER CALL || CASE WAS NOT DOABLE DUE TO 13TH ENQUIREE LAST 6 MONTH AND DARK RED SEGMENT ALSO DPD SHOWING ON HOUSING LOAN</v>
      </c>
      <c r="Z165" t="str">
        <v xml:space="preserve">SANJAY </v>
      </c>
      <c r="AA165" t="str">
        <v>87956 92561</v>
      </c>
      <c r="AB165" t="str">
        <v>shashank.bhatt@bajajfinserv.in</v>
      </c>
      <c r="AC165" t="str">
        <v>BHMS 2025</v>
      </c>
      <c r="AG165" t="str">
        <v>MANOJ</v>
      </c>
    </row>
    <row r="166">
      <c r="A166" t="str">
        <v>YES</v>
      </c>
      <c r="B166" t="str">
        <v>AMANPREET SINGH</v>
      </c>
      <c r="C166" t="str">
        <v>AMANPREET SINGH</v>
      </c>
      <c r="D166" t="str">
        <v>AMANPREET SINGH</v>
      </c>
      <c r="E166" t="str">
        <v>SALARIED</v>
      </c>
      <c r="F166" t="str">
        <v>VISHAL</v>
      </c>
      <c r="G166" t="str">
        <v>DR. SAGAR HOTKAR</v>
      </c>
      <c r="H166">
        <v>0</v>
      </c>
      <c r="I166" t="str">
        <v>DELHI</v>
      </c>
      <c r="J166">
        <v>45910</v>
      </c>
      <c r="K166">
        <v>45911</v>
      </c>
      <c r="L166" t="str">
        <v>SME000017130865</v>
      </c>
      <c r="M166">
        <v>8951390121</v>
      </c>
      <c r="N166" t="str">
        <v>MAHARASHTRA</v>
      </c>
      <c r="O166" t="str">
        <v>THANE</v>
      </c>
      <c r="P166" t="str">
        <v>OD</v>
      </c>
      <c r="Q166" t="str">
        <v>BAJAJ CE</v>
      </c>
      <c r="T166" t="str">
        <v>UNSECURED</v>
      </c>
      <c r="U166" t="str">
        <v>REJECTED</v>
      </c>
      <c r="Y166" t="str">
        <v>FILE SEND TO BANKER || UNDER PROCESS || ALREDY REJECTED FROM BAJAJ DUE TO 8 USL LOAN RUNIING</v>
      </c>
      <c r="Z166" t="str">
        <v>Suraj Late</v>
      </c>
      <c r="AA166">
        <v>8767943236</v>
      </c>
      <c r="AB166" t="str">
        <v>suraj.late@bajajfinserv.in</v>
      </c>
      <c r="AC166" t="str">
        <v>MBBS-2016</v>
      </c>
    </row>
    <row r="167">
      <c r="A167" t="str">
        <v>YES</v>
      </c>
      <c r="B167" t="str">
        <v>MOHIT YADAV</v>
      </c>
      <c r="C167" t="str">
        <v>RAHUL SAHA</v>
      </c>
      <c r="D167" t="str">
        <v>RAHUL SAHA</v>
      </c>
      <c r="E167" t="str">
        <v>SALARIED</v>
      </c>
      <c r="F167" t="str">
        <v>RAJEEV</v>
      </c>
      <c r="G167" t="str">
        <v>DR SHEIKH SADDAIT HAMID</v>
      </c>
      <c r="H167">
        <v>0</v>
      </c>
      <c r="I167" t="str">
        <v>NOIDA</v>
      </c>
      <c r="J167">
        <v>45911</v>
      </c>
      <c r="K167">
        <v>45911</v>
      </c>
      <c r="L167" t="str">
        <v>SME000017135108</v>
      </c>
      <c r="M167">
        <v>7006980080</v>
      </c>
      <c r="N167" t="str">
        <v>PUNJAB</v>
      </c>
      <c r="O167" t="str">
        <v>RUPNAGAR</v>
      </c>
      <c r="P167" t="str">
        <v>OD</v>
      </c>
      <c r="Q167" t="str">
        <v>BAJAJ CE</v>
      </c>
      <c r="R167">
        <v>5000000</v>
      </c>
      <c r="S167">
        <v>5000000</v>
      </c>
      <c r="T167" t="str">
        <v>UNSECURED</v>
      </c>
      <c r="U167" t="str">
        <v>REJECTED</v>
      </c>
      <c r="Y167" t="str">
        <v>FILE SEND TO BANKER || UNDER PROCESS || CIBIL LINK NOT RECEIVED  SOME ERROR || CASE WAS MOVED IN CREDIT WITH 50 LAC ELIGIBILITY-EKYC PENDING || Case not doable App running only single Loan AL of Rs 10 lacs showing 31 days dpds in July 2025 , Track checked of the same and found multiple emi delay paid As per same is due to delay in salary AL of 10 lacs running in App's name Dec 2024 Emi paid on 16th Jan 2025 after 16 days  (due date 31st of every month) Feb 2025 Emi paid on 12th march'25 after 12 days March'2025 Emi paid on 15th April'25  after 15 days April'25 Emi paid on 12th may'25 after 12 days Jun'25 Emi paid 7th Aug'2025 after 30+ days - same showing 31 days dpds in cibil Other loan of 18 lacs running on Applicant's real brother name Other AL of 18 lacs having regular 30+ dpds within 12 months - as per app same is running on the name of his real brother Mr. Sheikh Arfat Hamid in same track Feb 2025, April'25 and June and july'25 emi got flow Jun'25 and July 25 Emi's got flow and paid after 60+ days</v>
      </c>
      <c r="Z167" t="str">
        <v>Simran Kashyap</v>
      </c>
      <c r="AA167">
        <v>9815541934</v>
      </c>
      <c r="AB167" t="str">
        <v>simran.kashyap@bajajfinserv.in</v>
      </c>
      <c r="AC167" t="str">
        <v>MBBS-2017/DNB</v>
      </c>
      <c r="AG167" t="str">
        <v>MANOJ</v>
      </c>
    </row>
    <row r="168">
      <c r="A168" t="str">
        <v>YES</v>
      </c>
      <c r="B168" t="str">
        <v>SIMA SAHA</v>
      </c>
      <c r="C168" t="str">
        <v>ANANT KANOJIA</v>
      </c>
      <c r="D168" t="str">
        <v>RAVISH SHARMA</v>
      </c>
      <c r="E168" t="str">
        <v>SALARIED</v>
      </c>
      <c r="F168" t="str">
        <v>VISHAL</v>
      </c>
      <c r="G168" t="str">
        <v>DR PANCHOTIA JAYENDRA KANJIBHAI</v>
      </c>
      <c r="H168">
        <v>0</v>
      </c>
      <c r="I168" t="str">
        <v>NOIDA</v>
      </c>
      <c r="J168">
        <v>45911</v>
      </c>
      <c r="K168">
        <v>45912</v>
      </c>
      <c r="L168" t="str">
        <v>193BZ8600321</v>
      </c>
      <c r="M168">
        <v>9724887764</v>
      </c>
      <c r="N168" t="str">
        <v>GUJRAT</v>
      </c>
      <c r="O168" t="str">
        <v>JUNAGADH</v>
      </c>
      <c r="P168" t="str">
        <v>OD</v>
      </c>
      <c r="Q168" t="str">
        <v>TATA CE</v>
      </c>
      <c r="T168" t="str">
        <v>UNSECURED</v>
      </c>
      <c r="U168" t="str">
        <v>REJECTED</v>
      </c>
      <c r="V168">
        <v>743</v>
      </c>
      <c r="Y168" t="str">
        <v>FILE SEND TO BANKER || UNDER PROCESS ||No offer generated ,more than 7 usl enquires in last 3 month</v>
      </c>
      <c r="Z168" t="str">
        <v>MAMTA SINGH</v>
      </c>
      <c r="AA168">
        <v>7982612369</v>
      </c>
      <c r="AB168" t="str">
        <v>Mamta.singh@tatacapital.com</v>
      </c>
      <c r="AC168" t="str">
        <v>MBBS-2011</v>
      </c>
    </row>
    <row r="169">
      <c r="A169" t="str">
        <v>YES</v>
      </c>
      <c r="B169" t="str">
        <v>SANTANU SRIVASTAVA</v>
      </c>
      <c r="C169" t="str">
        <v>RAHUL SAHA</v>
      </c>
      <c r="D169" t="str">
        <v>RAHUL SAHA</v>
      </c>
      <c r="E169" t="str">
        <v>SALARIED</v>
      </c>
      <c r="F169" t="str">
        <v>RAJEEV</v>
      </c>
      <c r="G169" t="str">
        <v>DR PRASANTA DUTTA</v>
      </c>
      <c r="H169">
        <v>0</v>
      </c>
      <c r="I169" t="str">
        <v>NOIDA</v>
      </c>
      <c r="J169">
        <v>45911</v>
      </c>
      <c r="K169">
        <v>45911</v>
      </c>
      <c r="L169" t="str">
        <v>SME000017136324</v>
      </c>
      <c r="M169">
        <v>8876412227</v>
      </c>
      <c r="N169" t="str">
        <v>ASSAM</v>
      </c>
      <c r="O169" t="str">
        <v>GHUHAWATI</v>
      </c>
      <c r="P169" t="str">
        <v>OD</v>
      </c>
      <c r="Q169" t="str">
        <v>BAJAJ CE</v>
      </c>
      <c r="T169" t="str">
        <v>UNSECURED</v>
      </c>
      <c r="U169" t="str">
        <v>REJECTED</v>
      </c>
      <c r="Y169" t="str">
        <v>FILE SEND TO BANKER || UNDER PROCESS || ALREDY REJECTED FROM BAJAJ DUE TO 3 USL LOAN RUNIING || CUSTOMER ALSO DONE MD BUT RAGISTRATION PENDING FROM CUSTOMER SIDE</v>
      </c>
      <c r="Z169" t="str">
        <v>Dhurjoti Kashyap1</v>
      </c>
      <c r="AA169">
        <v>7086481892</v>
      </c>
      <c r="AB169" t="str">
        <v>dhurjoti.kashyap1@bajajfinserv.in</v>
      </c>
      <c r="AC169" t="str">
        <v>MBBS-2000</v>
      </c>
    </row>
    <row r="170">
      <c r="A170" t="str">
        <v>YES</v>
      </c>
      <c r="B170" t="str">
        <v>MANISHA VERMA</v>
      </c>
      <c r="C170" t="str">
        <v>ANANT KANOJIA</v>
      </c>
      <c r="D170" t="str">
        <v>RAVISH SHARMA</v>
      </c>
      <c r="E170" t="str">
        <v>SALARIED</v>
      </c>
      <c r="F170" t="str">
        <v>RAJEEV</v>
      </c>
      <c r="G170" t="str">
        <v>NAAZ MEDICAL STORE (MOHD WAQAR HUSAIN)</v>
      </c>
      <c r="H170">
        <v>0</v>
      </c>
      <c r="I170" t="str">
        <v>NOIDA</v>
      </c>
      <c r="J170">
        <v>45911</v>
      </c>
      <c r="K170">
        <v>45911</v>
      </c>
      <c r="L170" t="str">
        <v>SME000017137240</v>
      </c>
      <c r="M170">
        <v>9454123737</v>
      </c>
      <c r="N170" t="str">
        <v>UTTAR PRADESH</v>
      </c>
      <c r="O170" t="str">
        <v>SITAPUR</v>
      </c>
      <c r="P170" t="str">
        <v>BL</v>
      </c>
      <c r="Q170" t="str">
        <v>BAJAJ CE</v>
      </c>
      <c r="T170" t="str">
        <v>UNSECURED</v>
      </c>
      <c r="U170" t="str">
        <v>REJECTED</v>
      </c>
      <c r="Y170" t="str">
        <v>FILE SEND TO BANKER || UNDER PROCESS || CIBIL CONSENT SEND TO CUSTOMER  || BL NOT DOABLE DUE LOW TURNOVER -APPROX 30 LAC AND MBBS DEGREE 2024 BUT RAGISTRATION NOT AVILABLE</v>
      </c>
      <c r="Z170" t="str">
        <v>Rohit Shukla1</v>
      </c>
      <c r="AA170">
        <v>9794008918</v>
      </c>
      <c r="AB170" t="str">
        <v>rohit.shukla1@bajajfinserv.in</v>
      </c>
      <c r="AC170" t="str">
        <v>GST-2021</v>
      </c>
      <c r="AG170" t="str">
        <v>MANOJ</v>
      </c>
    </row>
    <row r="171">
      <c r="A171" t="str">
        <v>YES</v>
      </c>
      <c r="B171" t="str">
        <v>VINEET TIWARI</v>
      </c>
      <c r="C171" t="str">
        <v>VINEET TIWARI</v>
      </c>
      <c r="D171" t="str">
        <v>VINEET TIWARI</v>
      </c>
      <c r="E171" t="str">
        <v>SALARIED</v>
      </c>
      <c r="F171" t="str">
        <v>VISHAL</v>
      </c>
      <c r="G171" t="str">
        <v>DR. HARSH SUBHASHBHAI PANCHAL</v>
      </c>
      <c r="H171">
        <v>0</v>
      </c>
      <c r="I171" t="str">
        <v>NOIDA</v>
      </c>
      <c r="J171">
        <v>45911</v>
      </c>
      <c r="K171">
        <v>45912</v>
      </c>
      <c r="L171" t="str">
        <v>SME000017137876</v>
      </c>
      <c r="M171" t="str">
        <v>89805 59996</v>
      </c>
      <c r="N171" t="str">
        <v>GUJRAT</v>
      </c>
      <c r="O171" t="str">
        <v>BANASKANTHA</v>
      </c>
      <c r="P171" t="str">
        <v>TOP-UP</v>
      </c>
      <c r="Q171" t="str">
        <v>BAJAJ CE</v>
      </c>
      <c r="R171">
        <v>472500</v>
      </c>
      <c r="S171">
        <v>1788731</v>
      </c>
      <c r="T171" t="str">
        <v>UNSECURED</v>
      </c>
      <c r="U171" t="str">
        <v>DISBURSED</v>
      </c>
      <c r="W171">
        <v>45911</v>
      </c>
      <c r="X171">
        <v>45912</v>
      </c>
      <c r="Y171" t="str">
        <v>FILE SEND TO BANKER || UNDER PROCESS || CASE WAS MOVED IN CREDIT WITH 27 LAC ELIGIBILITY</v>
      </c>
      <c r="Z171" t="str">
        <v>Dhavalkumar Rathod</v>
      </c>
      <c r="AA171">
        <v>7016570057</v>
      </c>
      <c r="AB171" t="str">
        <v>dhavalkumar.rathod@bajajfinserv.in_x000d_</v>
      </c>
      <c r="AC171" t="str">
        <v>MBBS-2020/DNB</v>
      </c>
      <c r="AG171" t="str">
        <v>MANOJ</v>
      </c>
    </row>
    <row r="172" xml:space="preserve">
      <c r="A172" t="str">
        <v>YES</v>
      </c>
      <c r="B172" t="str">
        <v>ANHUMAN SINGH</v>
      </c>
      <c r="C172" t="str">
        <v>RASHI GANGWAR</v>
      </c>
      <c r="D172" t="str">
        <v>RAJ KUMARI</v>
      </c>
      <c r="E172" t="str">
        <v>SALARIED</v>
      </c>
      <c r="F172" t="str">
        <v>RAJEEV</v>
      </c>
      <c r="G172" t="str">
        <v>DR NIDA PRAVEEN</v>
      </c>
      <c r="H172">
        <v>0</v>
      </c>
      <c r="I172" t="str">
        <v>NOIDA</v>
      </c>
      <c r="J172">
        <v>45911</v>
      </c>
      <c r="K172">
        <v>45911</v>
      </c>
      <c r="L172" t="str">
        <v>SME000017138130</v>
      </c>
      <c r="M172" t="str">
        <v>80737 19148</v>
      </c>
      <c r="N172" t="str">
        <v>KARNATAKA</v>
      </c>
      <c r="O172" t="str">
        <v>BANGALORE</v>
      </c>
      <c r="P172" t="str">
        <v>OD</v>
      </c>
      <c r="Q172" t="str">
        <v>BAJAJ CE</v>
      </c>
      <c r="T172" t="str">
        <v>UNSECURED</v>
      </c>
      <c r="U172" t="str">
        <v>REJECTED</v>
      </c>
      <c r="Y172" t="str">
        <v>FILE SEND TO BANKER || UNDER PROCESS || NIL ELIGIBILITY SHOWING</v>
      </c>
      <c r="Z172" t="str" xml:space="preserve">
        <v xml:space="preserve">Vinay V
</v>
      </c>
      <c r="AA172">
        <v>8310156392</v>
      </c>
      <c r="AB172" t="str">
        <v>vinay.v@bajajfinserv.in</v>
      </c>
      <c r="AC172" t="str">
        <v>SALARY-65K</v>
      </c>
      <c r="AG172" t="str">
        <v>MANOJ</v>
      </c>
    </row>
    <row r="173">
      <c r="A173" t="str">
        <v>YES</v>
      </c>
      <c r="B173" t="str">
        <v>DHARMVEER</v>
      </c>
      <c r="C173" t="str">
        <v>RASHI GANGWAR</v>
      </c>
      <c r="D173" t="str">
        <v>RAJ KUMARI</v>
      </c>
      <c r="E173" t="str">
        <v>SALARIED</v>
      </c>
      <c r="F173" t="str">
        <v>RAJEEV</v>
      </c>
      <c r="G173" t="str">
        <v>DR MOHAMMAD ABDUL</v>
      </c>
      <c r="H173">
        <v>0</v>
      </c>
      <c r="I173" t="str">
        <v>NOIDA</v>
      </c>
      <c r="J173">
        <v>45911</v>
      </c>
      <c r="K173">
        <v>45911</v>
      </c>
      <c r="L173" t="str">
        <v>SME000017138298</v>
      </c>
      <c r="M173">
        <v>8147085556</v>
      </c>
      <c r="N173" t="str">
        <v>KARNATAKA</v>
      </c>
      <c r="O173" t="str">
        <v>GULBARGA</v>
      </c>
      <c r="P173" t="str">
        <v>OD</v>
      </c>
      <c r="Q173" t="str">
        <v>BAJAJ CE</v>
      </c>
      <c r="T173" t="str">
        <v>UNSECURED</v>
      </c>
      <c r="U173" t="str">
        <v>REJECTED</v>
      </c>
      <c r="V173">
        <v>718</v>
      </c>
      <c r="Y173" t="str">
        <v>FILE SEND TO BANKER || UNDER PROCESS || CIBIL CONSENT SEND TO CUSTOMER  || A/C AGREEGATOR SEND TO CUSTOMER || OANGE SAGEMENT ELIGIBILITY ONLY 1 LAC SHOWING NOT DOABLE</v>
      </c>
      <c r="Z173" t="str">
        <v>Shivanand Shivanand</v>
      </c>
      <c r="AA173">
        <v>9000797136</v>
      </c>
      <c r="AB173" t="str">
        <v>shivanand.shivanand@bajajfinserv.in</v>
      </c>
      <c r="AC173" t="str">
        <v>MBBS-2021</v>
      </c>
      <c r="AG173" t="str">
        <v>MANOJ</v>
      </c>
    </row>
    <row r="174">
      <c r="A174" t="str">
        <v>YES</v>
      </c>
      <c r="B174" t="str">
        <v>DHITA DWIVEDI</v>
      </c>
      <c r="C174" t="str">
        <v>F2 FINTECH</v>
      </c>
      <c r="D174" t="str">
        <v>F2 FINTECH</v>
      </c>
      <c r="E174" t="str">
        <v>SOURCER</v>
      </c>
      <c r="F174" t="str">
        <v>RAJEEV</v>
      </c>
      <c r="G174" t="str">
        <v>MANISH KUMAR (Wholesale motorcycle spare parts and lubricants)</v>
      </c>
      <c r="H174">
        <v>0</v>
      </c>
      <c r="I174" t="str">
        <v>F2 FINTECH</v>
      </c>
      <c r="J174">
        <v>45911</v>
      </c>
      <c r="K174">
        <v>45911</v>
      </c>
      <c r="L174" t="str">
        <v>SME000017138584</v>
      </c>
      <c r="M174">
        <v>8840859014</v>
      </c>
      <c r="N174" t="str">
        <v>UTTAR PRADESH</v>
      </c>
      <c r="O174" t="str">
        <v>FATEHPUR</v>
      </c>
      <c r="P174" t="str">
        <v>BL OD</v>
      </c>
      <c r="Q174" t="str">
        <v>BAJAJ CE</v>
      </c>
      <c r="T174" t="str">
        <v>UNSECURED</v>
      </c>
      <c r="U174" t="str">
        <v>REJECTED</v>
      </c>
      <c r="Y174" t="str">
        <v>FILE SEND TO BANKER || UNDER PROCESS  || 0 ELIGIBILITY SHOWING DUE LOW TURNOVER</v>
      </c>
      <c r="Z174" t="str">
        <v>Om Mishra1</v>
      </c>
      <c r="AA174">
        <v>8874208053</v>
      </c>
      <c r="AB174" t="str">
        <v>om.mishra1@bajajfinserv.in</v>
      </c>
      <c r="AC174" t="str">
        <v>UC-2015</v>
      </c>
      <c r="AG174" t="str">
        <v>FURKAN</v>
      </c>
    </row>
    <row r="175" xml:space="preserve">
      <c r="A175" t="str">
        <v>YES</v>
      </c>
      <c r="B175" t="str">
        <v>AMANPREET SINGH</v>
      </c>
      <c r="C175" t="str">
        <v>AMANPREET SINGH</v>
      </c>
      <c r="D175" t="str">
        <v>AMANPREET SINGH</v>
      </c>
      <c r="E175" t="str">
        <v>SALARIED</v>
      </c>
      <c r="F175" t="str">
        <v>RAJEEV</v>
      </c>
      <c r="G175" t="str">
        <v>DR AFTAB NASIR AHMED SAYYED</v>
      </c>
      <c r="H175">
        <v>0</v>
      </c>
      <c r="I175" t="str">
        <v>DELHI</v>
      </c>
      <c r="J175">
        <v>45911</v>
      </c>
      <c r="L175">
        <v>175</v>
      </c>
      <c r="M175">
        <v>9359188077</v>
      </c>
      <c r="N175" t="str">
        <v>MAHARASHTRA</v>
      </c>
      <c r="O175" t="str">
        <v>NASHIK</v>
      </c>
      <c r="P175" t="str">
        <v>OD</v>
      </c>
      <c r="Q175" t="str">
        <v>ABFL CE</v>
      </c>
      <c r="T175" t="str">
        <v>UNSECURED</v>
      </c>
      <c r="U175" t="str">
        <v>REJECTED</v>
      </c>
      <c r="Y175" t="str" xml:space="preserve">
        <v xml:space="preserve">FILE SEND TO BANKER || UNDER PROCESSDear team
Required documents,Bank statement Bandhan bank – till 31 August 2025,Bank statement Union bank  – till 31 August 2025
Light bill – Ownership,Proper ITR set – AY 24-25</v>
      </c>
      <c r="Z175" t="str">
        <v>MANOJ</v>
      </c>
      <c r="AA175" t="str">
        <v>97642 62333</v>
      </c>
      <c r="AB175" t="str">
        <v>manoj.limje@adityabirlacapital.com</v>
      </c>
      <c r="AC175" t="str">
        <v>BHMS 2015</v>
      </c>
    </row>
    <row r="176" xml:space="preserve">
      <c r="A176" t="str">
        <v>YES</v>
      </c>
      <c r="B176" t="str">
        <v>MANVI SHARMA</v>
      </c>
      <c r="C176" t="str">
        <v>ANANT KANOJIA</v>
      </c>
      <c r="D176" t="str">
        <v>RAVISH SHARMA</v>
      </c>
      <c r="E176" t="str">
        <v>SALARIED</v>
      </c>
      <c r="F176" t="str">
        <v>RAJEEV</v>
      </c>
      <c r="G176" t="str">
        <v>DR TIJO GEORGE</v>
      </c>
      <c r="H176">
        <v>0</v>
      </c>
      <c r="I176" t="str">
        <v>NOIDA</v>
      </c>
      <c r="J176">
        <v>45911</v>
      </c>
      <c r="K176">
        <v>45918</v>
      </c>
      <c r="L176" t="str">
        <v>SME000017139134</v>
      </c>
      <c r="M176">
        <v>9611598692</v>
      </c>
      <c r="N176" t="str">
        <v>KARNATAKA</v>
      </c>
      <c r="O176" t="str">
        <v>BANGALORE</v>
      </c>
      <c r="P176" t="str">
        <v>OD</v>
      </c>
      <c r="Q176" t="str">
        <v>BAJAJ CE</v>
      </c>
      <c r="R176">
        <v>300000</v>
      </c>
      <c r="S176">
        <v>300000</v>
      </c>
      <c r="T176" t="str">
        <v>UNSECURED</v>
      </c>
      <c r="U176" t="str">
        <v>REJECTED</v>
      </c>
      <c r="Y176" t="str">
        <v xml:space="preserve">FILE SEND TO BANKER || UNDER PROCESS || CIBIL CONSENT SEND TO CUSTOMER || SEP MONTH GOT EMI BOUNCE BANKER TO BE CHECK AND CONFIMRED -SOA SEND || 3  LAC ELIGIBILITY CASE WAS MOVED IN CREDIT || EMI CLEARENCE PROOF REQD </v>
      </c>
      <c r="Z176" t="str" xml:space="preserve">
        <v xml:space="preserve">Vinay V
</v>
      </c>
      <c r="AA176">
        <v>8310156392</v>
      </c>
      <c r="AB176" t="str">
        <v>vinay.v@bajajfinserv.in</v>
      </c>
      <c r="AC176" t="str">
        <v>BDS-15,MDS-19</v>
      </c>
      <c r="AG176" t="str">
        <v>FURKAN</v>
      </c>
    </row>
    <row r="177">
      <c r="A177" t="str">
        <v>YES</v>
      </c>
      <c r="B177" t="str">
        <v>MANAS KAPOOR</v>
      </c>
      <c r="C177" t="str">
        <v>F2 FINTECH</v>
      </c>
      <c r="D177" t="str">
        <v>F2 FINTECH</v>
      </c>
      <c r="E177" t="str">
        <v>SOURCER</v>
      </c>
      <c r="F177" t="str">
        <v>RAJEEV</v>
      </c>
      <c r="G177" t="str">
        <v>DR SHUBHAM SINGH TANWAR</v>
      </c>
      <c r="H177">
        <v>0</v>
      </c>
      <c r="I177" t="str">
        <v>F2 FINTECH</v>
      </c>
      <c r="J177">
        <v>45911</v>
      </c>
      <c r="K177">
        <v>45911</v>
      </c>
      <c r="L177" t="str">
        <v>SME000017140420</v>
      </c>
      <c r="M177">
        <v>9082665368</v>
      </c>
      <c r="N177" t="str">
        <v>TELANGANA</v>
      </c>
      <c r="O177" t="str">
        <v>HYDERABAD</v>
      </c>
      <c r="P177" t="str">
        <v>OD</v>
      </c>
      <c r="Q177" t="str">
        <v>BAJAJ CE</v>
      </c>
      <c r="R177" t="str">
        <v xml:space="preserve">  </v>
      </c>
      <c r="T177" t="str">
        <v>UNSECURED</v>
      </c>
      <c r="U177" t="str">
        <v>REJECTED</v>
      </c>
      <c r="Y177" t="str">
        <v>FILE SEND TO BANKER || UNDER PROCESS || LAST MONTH FROUD CASE</v>
      </c>
      <c r="Z177" t="str">
        <v>C EshwarRao</v>
      </c>
      <c r="AA177">
        <v>9074641230</v>
      </c>
      <c r="AB177" t="str">
        <v>c.eshwarrao@bajajfinserv.in</v>
      </c>
      <c r="AC177" t="str">
        <v>MBBS-2022</v>
      </c>
      <c r="AG177" t="str">
        <v>MANOJ</v>
      </c>
    </row>
    <row r="178">
      <c r="A178" t="str">
        <v>YES</v>
      </c>
      <c r="B178" t="str">
        <v>MOHIT YADAV</v>
      </c>
      <c r="C178" t="str">
        <v>RAHUL SAHA</v>
      </c>
      <c r="D178" t="str">
        <v>RAHUL SAHA</v>
      </c>
      <c r="E178" t="str">
        <v>SALARIED</v>
      </c>
      <c r="F178" t="str">
        <v>RAJEEV</v>
      </c>
      <c r="G178" t="str">
        <v>MOHIT KUMAR</v>
      </c>
      <c r="H178">
        <v>0</v>
      </c>
      <c r="I178" t="str">
        <v>NOIDA</v>
      </c>
      <c r="J178">
        <v>45911</v>
      </c>
      <c r="K178">
        <v>45918</v>
      </c>
      <c r="L178">
        <v>178</v>
      </c>
      <c r="M178">
        <v>8743984785</v>
      </c>
      <c r="N178" t="str">
        <v>DELHI</v>
      </c>
      <c r="O178" t="str">
        <v>DELHI</v>
      </c>
      <c r="P178" t="str">
        <v>SAL OD</v>
      </c>
      <c r="Q178" t="str">
        <v>BAJAJ FC</v>
      </c>
      <c r="R178">
        <v>1850000</v>
      </c>
      <c r="S178">
        <v>1850000</v>
      </c>
      <c r="T178" t="str">
        <v>UNSECURED</v>
      </c>
      <c r="U178" t="str">
        <v>REJECTED</v>
      </c>
      <c r="Y178" t="str">
        <v>FILE SEND TO BANKER || UNDER PROCESS || KYC REQD ON PDF FORMAT || OFFER LETTER RRQD || CUSTOMER NOT AVILABLE TODAY IN HOSPITAL FOR RCU VERIFICATION-RCU VISIT TO BE DONE ON TOMORROW || RCU REPORT PENDING  || FORM 26 AS REQD || CUSTOMER RECENTLY JOINED THIS COMPANY ONLY 0NE SALARY CREDIT IN BANKING  || ADVICE TO RAHUL KINDLY ARRANGE OLD COMPANY SALARY SALIP THAN PROCESS OTHER BANK`S</v>
      </c>
      <c r="Z178" t="str">
        <v>SRIJAN</v>
      </c>
      <c r="AA178">
        <v>9354946166</v>
      </c>
      <c r="AB178" t="str">
        <v>Srijan.sharma@bizsupporta.com</v>
      </c>
      <c r="AC178" t="str">
        <v>SALARY-1.32 L</v>
      </c>
      <c r="AG178" t="str">
        <v>MANOJ</v>
      </c>
    </row>
    <row r="179" xml:space="preserve">
      <c r="A179" t="str">
        <v>YES</v>
      </c>
      <c r="B179" t="str">
        <v>MANVI SHARMA</v>
      </c>
      <c r="C179" t="str">
        <v>ANANT KANOJIA</v>
      </c>
      <c r="D179" t="str">
        <v>RAVISH SHARMA</v>
      </c>
      <c r="E179" t="str">
        <v>SALARIED</v>
      </c>
      <c r="F179" t="str">
        <v>VISHAL</v>
      </c>
      <c r="G179" t="str">
        <v>DR TIJO GEORGE</v>
      </c>
      <c r="H179">
        <v>0</v>
      </c>
      <c r="I179" t="str">
        <v>NOIDA</v>
      </c>
      <c r="J179">
        <v>45911</v>
      </c>
      <c r="K179">
        <v>45918</v>
      </c>
      <c r="L179" t="str">
        <v>467BZ8600354</v>
      </c>
      <c r="M179">
        <v>9611598692</v>
      </c>
      <c r="N179" t="str">
        <v>KARNATAKA</v>
      </c>
      <c r="O179" t="str">
        <v>BANGALORE</v>
      </c>
      <c r="P179" t="str">
        <v>OD</v>
      </c>
      <c r="Q179" t="str">
        <v>TATA CE</v>
      </c>
      <c r="T179" t="str">
        <v>UNSECURED</v>
      </c>
      <c r="U179" t="str">
        <v>REJECTED</v>
      </c>
      <c r="V179">
        <v>754</v>
      </c>
      <c r="Y179" t="str" xml:space="preserve">
        <v xml:space="preserve">FILE SEND TO BANKER || UNDER PROCESS || CASE LOGIN DONE || The captioned case is rejected for all the following reasons,_x000d_
Peak DPDs of 3 days with overdue of Rs 2373 reported in Sep’25 in LAP of Rs 1.29 lacs_x000d_
Both rented profile_x000d_
Rent agreement issue date is Mar’25</v>
      </c>
      <c r="Z179" t="str">
        <v>MAMTA SINGH</v>
      </c>
      <c r="AA179">
        <v>7982612369</v>
      </c>
      <c r="AB179" t="str">
        <v>Mamta.singh@tatacapital.com</v>
      </c>
      <c r="AC179" t="str">
        <v>BDS-15,MDS-19</v>
      </c>
    </row>
    <row r="180">
      <c r="A180" t="str">
        <v>YES</v>
      </c>
      <c r="B180" t="str">
        <v>ANKIT KUMAR</v>
      </c>
      <c r="C180" t="str">
        <v>RASHI GANGWAR</v>
      </c>
      <c r="D180" t="str">
        <v>RAJ KUMARI</v>
      </c>
      <c r="E180" t="str">
        <v>SALARIED</v>
      </c>
      <c r="F180" t="str">
        <v>VISHAL</v>
      </c>
      <c r="G180" t="str">
        <v>DR. KRISHNA KUMAR VELAYUDHAN</v>
      </c>
      <c r="H180">
        <v>0</v>
      </c>
      <c r="I180" t="str">
        <v>NOIDA</v>
      </c>
      <c r="J180">
        <v>45911</v>
      </c>
      <c r="K180">
        <v>45915</v>
      </c>
      <c r="L180" t="str">
        <v>486BZ8600025</v>
      </c>
      <c r="M180">
        <v>8590223563</v>
      </c>
      <c r="N180" t="str">
        <v>KERALA</v>
      </c>
      <c r="O180" t="str">
        <v>Ernakulam</v>
      </c>
      <c r="P180" t="str">
        <v>OD</v>
      </c>
      <c r="Q180" t="str">
        <v>TATA CE</v>
      </c>
      <c r="T180" t="str">
        <v>UNSECURED</v>
      </c>
      <c r="U180" t="str">
        <v>REJECTED</v>
      </c>
      <c r="V180">
        <v>732</v>
      </c>
      <c r="Y180" t="str">
        <v>FILE SEND TO BANKER || UNDER PROCESS || CASE LOGIN DONE ||Rej due to CNI - customer avoided the PD &amp; FI &amp; requested to cancel the loan process -due to loan not required &amp; 24days dpd in UCL loan in last 6months cc settled derog &amp; 60+dpd In AL rtr</v>
      </c>
      <c r="Z180" t="str">
        <v>MAMTA SINGH</v>
      </c>
      <c r="AA180">
        <v>7982612369</v>
      </c>
      <c r="AB180" t="str">
        <v>Mamta.singh@tatacapital.com</v>
      </c>
      <c r="AC180" t="str">
        <v>MBBS-2011</v>
      </c>
    </row>
    <row r="181" xml:space="preserve">
      <c r="A181" t="str">
        <v>YES</v>
      </c>
      <c r="B181" t="str">
        <v>SANTANU SRIVASTAVA</v>
      </c>
      <c r="C181" t="str">
        <v>RAHUL SAHA</v>
      </c>
      <c r="D181" t="str">
        <v>RAHUL SAHA</v>
      </c>
      <c r="E181" t="str">
        <v>SALARIED</v>
      </c>
      <c r="F181" t="str">
        <v>RAJEEV</v>
      </c>
      <c r="G181" t="str">
        <v>DR DIVYA</v>
      </c>
      <c r="H181">
        <v>0</v>
      </c>
      <c r="I181" t="str">
        <v>NOIDA</v>
      </c>
      <c r="J181">
        <v>45911</v>
      </c>
      <c r="K181">
        <v>45911</v>
      </c>
      <c r="L181">
        <v>181</v>
      </c>
      <c r="M181">
        <v>9879509500</v>
      </c>
      <c r="N181" t="str">
        <v>GUJARAT</v>
      </c>
      <c r="O181" t="str">
        <v>AHMEDABAD</v>
      </c>
      <c r="P181" t="str">
        <v>OD</v>
      </c>
      <c r="Q181" t="str">
        <v>BAJAJ MARKET F2</v>
      </c>
      <c r="T181" t="str">
        <v>UNSECURED</v>
      </c>
      <c r="U181" t="str">
        <v>REJECTED</v>
      </c>
      <c r="Y181" t="str" xml:space="preserve">
        <v xml:space="preserve">FILE SEND TO BANKER || UNDER PROCESS || Case is rejected due to Cibil Score and reject segment._x000d_
</v>
      </c>
      <c r="Z181" t="str">
        <v>KIRAN PADHIYAR</v>
      </c>
      <c r="AA181">
        <v>9054200480</v>
      </c>
      <c r="AB181" t="str">
        <v>kiran.padhiyar1@bajajfinserv.in</v>
      </c>
      <c r="AC181" t="str">
        <v>MBBS-2021</v>
      </c>
    </row>
    <row r="182">
      <c r="A182" t="str">
        <v>YES</v>
      </c>
      <c r="B182" t="str">
        <v>SAGAR DHAMEJA</v>
      </c>
      <c r="C182" t="str">
        <v>RAHUL SAHA</v>
      </c>
      <c r="D182" t="str">
        <v>RAHUL SAHA</v>
      </c>
      <c r="E182" t="str">
        <v>SALARIED</v>
      </c>
      <c r="F182" t="str">
        <v>RAJEEV</v>
      </c>
      <c r="G182" t="str">
        <v xml:space="preserve">DR RUSHIKESH VINAYAK KADU </v>
      </c>
      <c r="H182">
        <v>0</v>
      </c>
      <c r="I182" t="str">
        <v>NOIDA</v>
      </c>
      <c r="J182">
        <v>45911</v>
      </c>
      <c r="K182">
        <v>45912</v>
      </c>
      <c r="L182" t="str">
        <v>SME000017143951</v>
      </c>
      <c r="M182">
        <v>8970317177</v>
      </c>
      <c r="N182" t="str">
        <v>MAHARASHTRA</v>
      </c>
      <c r="O182" t="str">
        <v>AKOLA</v>
      </c>
      <c r="P182" t="str">
        <v>OD</v>
      </c>
      <c r="Q182" t="str">
        <v>BAJAJ CE</v>
      </c>
      <c r="T182" t="str">
        <v>UNSECURED</v>
      </c>
      <c r="U182" t="str">
        <v>REJECTED</v>
      </c>
      <c r="Y182" t="str">
        <v>FILE SEND TO BANKER || UNDER PROCESS-ORANGE SAGEMENT AND NIL ELIGIBILIT</v>
      </c>
      <c r="Z182" t="str">
        <v>ATISH</v>
      </c>
      <c r="AA182">
        <v>9404774568</v>
      </c>
      <c r="AB182" t="str">
        <v>atish.lingayat@bajajfinserv.in</v>
      </c>
      <c r="AC182" t="str">
        <v>BDS-2011</v>
      </c>
      <c r="AG182" t="str">
        <v>FURKAN</v>
      </c>
    </row>
    <row r="183">
      <c r="A183" t="str">
        <v>YES</v>
      </c>
      <c r="B183" t="str">
        <v>SHIVALI JOHRI</v>
      </c>
      <c r="C183" t="str">
        <v>SHASHANK SHARMA</v>
      </c>
      <c r="D183" t="str">
        <v>SHASHANK SHARMA</v>
      </c>
      <c r="E183" t="str">
        <v>SALARIED</v>
      </c>
      <c r="F183" t="str">
        <v>RAJEEV</v>
      </c>
      <c r="G183" t="str">
        <v>DR ARULMOZHI</v>
      </c>
      <c r="H183">
        <v>0</v>
      </c>
      <c r="I183" t="str">
        <v>BAREILLY</v>
      </c>
      <c r="J183">
        <v>45911</v>
      </c>
      <c r="K183">
        <v>45920</v>
      </c>
      <c r="L183" t="str">
        <v>SME000017144335</v>
      </c>
      <c r="M183">
        <v>6379798742</v>
      </c>
      <c r="N183" t="str">
        <v>KERALA</v>
      </c>
      <c r="O183" t="str">
        <v>PUDUCHERRY</v>
      </c>
      <c r="P183" t="str">
        <v>OD</v>
      </c>
      <c r="Q183" t="str">
        <v>BAJAJ CE</v>
      </c>
      <c r="T183" t="str">
        <v>UNSECURED</v>
      </c>
      <c r="U183" t="str">
        <v>HOLD</v>
      </c>
      <c r="Y183" t="str">
        <v>FILE SEND TO BANKER || UNDER PROCESS || CUSTOMER DENAY FOR TAKING LOAN BUT BANKER VISIT TODAY CUSTOMER ADDRESS-KINDLY ARRANGE APPOINTMENT LETTER FIRST-APPOINTMENT LETTER PENDING FROM CUSTOMER SIDE || THIS CASE WAS ALSO LOGGED LAST MONTH, AT THAT TIME THE CUSTOMER WAS NOT WORKING,</v>
      </c>
      <c r="Z183" t="str">
        <v>Sakthivel Sakthivel</v>
      </c>
      <c r="AA183">
        <v>7010664200</v>
      </c>
      <c r="AB183" t="str">
        <v>sakthivel.sakthivel@bajajfinserv.in</v>
      </c>
      <c r="AG183" t="str">
        <v>MANOJ</v>
      </c>
    </row>
    <row r="184">
      <c r="A184" t="str">
        <v>YES</v>
      </c>
      <c r="B184" t="str">
        <v>ANHUMAN SINGH</v>
      </c>
      <c r="C184" t="str">
        <v>RASHI GANGWAR</v>
      </c>
      <c r="D184" t="str">
        <v>RAJ KUMARI</v>
      </c>
      <c r="E184" t="str">
        <v>SALARIED</v>
      </c>
      <c r="F184" t="str">
        <v>VISHAL</v>
      </c>
      <c r="G184" t="str">
        <v>DR MEENAKSHI T</v>
      </c>
      <c r="H184">
        <v>0</v>
      </c>
      <c r="I184" t="str">
        <v>NOIDA</v>
      </c>
      <c r="J184">
        <v>45911</v>
      </c>
      <c r="K184">
        <v>45912</v>
      </c>
      <c r="L184">
        <v>170326002</v>
      </c>
      <c r="M184">
        <v>8073348320</v>
      </c>
      <c r="N184" t="str">
        <v>KARNATAKA</v>
      </c>
      <c r="O184" t="str">
        <v xml:space="preserve">BANGALORE </v>
      </c>
      <c r="P184" t="str">
        <v>TERM LOAN</v>
      </c>
      <c r="Q184" t="str">
        <v>CHOLA</v>
      </c>
      <c r="T184" t="str">
        <v>UNSECURED</v>
      </c>
      <c r="U184" t="str">
        <v>REJECTED</v>
      </c>
      <c r="Y184" t="str">
        <v>FILE SEND TO BANKER || UNDER PROCESS || 12 ENQUIRY LAST 6 MONTH AND LOW ABB 21 K ONLY CASE WAS NOT DOABLE</v>
      </c>
      <c r="Z184" t="str">
        <v>PRASAD</v>
      </c>
      <c r="AA184">
        <v>9160310098</v>
      </c>
      <c r="AB184" t="str">
        <v>PRASADVS@chola.murugappa.com</v>
      </c>
      <c r="AC184" t="str">
        <v>BDS-2022</v>
      </c>
      <c r="AG184" t="str">
        <v>FURKAN</v>
      </c>
    </row>
    <row r="185">
      <c r="A185" t="str">
        <v>YES</v>
      </c>
      <c r="B185" t="str">
        <v>TANNU KUMARI</v>
      </c>
      <c r="C185" t="str">
        <v>RASHI GANGWAR</v>
      </c>
      <c r="D185" t="str">
        <v>RAJ KUMARI</v>
      </c>
      <c r="E185" t="str">
        <v>SALARIED</v>
      </c>
      <c r="F185" t="str">
        <v>RAJEEV</v>
      </c>
      <c r="G185" t="str">
        <v>DR CHINJU SARA CHERIAN</v>
      </c>
      <c r="H185">
        <v>0</v>
      </c>
      <c r="I185" t="str">
        <v>NOIDA</v>
      </c>
      <c r="J185">
        <v>45911</v>
      </c>
      <c r="K185">
        <v>45912</v>
      </c>
      <c r="L185" t="str">
        <v>SME000017144876</v>
      </c>
      <c r="M185">
        <v>7306189573</v>
      </c>
      <c r="N185" t="str">
        <v>KEALA</v>
      </c>
      <c r="O185" t="str">
        <v>Pathanamthitta</v>
      </c>
      <c r="P185" t="str">
        <v>OD</v>
      </c>
      <c r="Q185" t="str">
        <v>BAJAJ CE</v>
      </c>
      <c r="T185" t="str">
        <v>UNSECURED</v>
      </c>
      <c r="U185" t="str">
        <v>REJECTED</v>
      </c>
      <c r="Y185" t="str">
        <v>FILE SEND TO BANKER || UNDER PROCESS|| CIVIL IS 699</v>
      </c>
      <c r="Z185" t="str">
        <v>AKHIL R</v>
      </c>
      <c r="AA185">
        <v>8606474199</v>
      </c>
    </row>
    <row r="186">
      <c r="A186" t="str">
        <v>YES</v>
      </c>
      <c r="B186" t="str">
        <v>DHARMVEER</v>
      </c>
      <c r="C186" t="str">
        <v>RASHI GANGWAR</v>
      </c>
      <c r="D186" t="str">
        <v>RAJ KUMARI</v>
      </c>
      <c r="E186" t="str">
        <v>SALARIED</v>
      </c>
      <c r="F186" t="str">
        <v>VISHAL</v>
      </c>
      <c r="G186" t="str">
        <v>DR. MOHAMMED ABDUL</v>
      </c>
      <c r="H186">
        <v>0</v>
      </c>
      <c r="I186" t="str">
        <v>NOIDA</v>
      </c>
      <c r="J186">
        <v>45912</v>
      </c>
      <c r="K186">
        <v>45922</v>
      </c>
      <c r="L186">
        <v>170326264</v>
      </c>
      <c r="M186">
        <v>8147085556</v>
      </c>
      <c r="N186" t="str">
        <v>KARNATAKA</v>
      </c>
      <c r="O186" t="str">
        <v>GULBARGA</v>
      </c>
      <c r="P186" t="str">
        <v>TERM LOAN</v>
      </c>
      <c r="Q186" t="str">
        <v>CHOLA F2</v>
      </c>
      <c r="R186">
        <v>300000</v>
      </c>
      <c r="S186">
        <v>300000</v>
      </c>
      <c r="T186" t="str">
        <v>UNSECURED</v>
      </c>
      <c r="U186" t="str">
        <v>DISBURSED</v>
      </c>
      <c r="V186">
        <v>718</v>
      </c>
      <c r="W186">
        <v>45922</v>
      </c>
      <c r="X186">
        <v>45922</v>
      </c>
      <c r="Y186" t="str">
        <v>FILE SEND TO BANKER || UNDER PROCESS || KMC RAGISTRATION,CLEAR PAN AND AADHAR CARD REQD || PENDENCY SHARE TO BANKER TO BE UPDATE TODAY -CUTOMER NOT AVILABLE TODAY TO BE PROCESS ON TOMORROW || 6 LAC ELIGIBILITY BUT CUSTOMER WANT 3 LAC ONLY || DEGREE COULD NOT BE VERIFY</v>
      </c>
      <c r="Z186" t="str">
        <v>YELALING</v>
      </c>
      <c r="AA186">
        <v>7349126200</v>
      </c>
      <c r="AB186" t="str">
        <v>shivarudrappacs@chola.murugappa.com</v>
      </c>
      <c r="AC186" t="str">
        <v>MBBS-2021</v>
      </c>
      <c r="AG186" t="str">
        <v>MANOJ</v>
      </c>
    </row>
    <row r="187" xml:space="preserve">
      <c r="A187" t="str">
        <v>YES</v>
      </c>
      <c r="B187" t="str">
        <v>SAMREEN</v>
      </c>
      <c r="C187" t="str">
        <v>MANISHA SAXENA</v>
      </c>
      <c r="D187" t="str">
        <v>SHASHANK SHARMA</v>
      </c>
      <c r="E187" t="str">
        <v>SALARIED</v>
      </c>
      <c r="F187" t="str">
        <v>VISHAL</v>
      </c>
      <c r="G187" t="str">
        <v>DR. YASHWAN SONI</v>
      </c>
      <c r="H187">
        <v>0</v>
      </c>
      <c r="I187" t="str">
        <v>BAREILLY</v>
      </c>
      <c r="J187">
        <v>45912</v>
      </c>
      <c r="K187">
        <v>45920</v>
      </c>
      <c r="L187" t="str">
        <v>SME000017151073</v>
      </c>
      <c r="M187">
        <v>8770601662</v>
      </c>
      <c r="N187" t="str">
        <v>CHHATTISGARH</v>
      </c>
      <c r="O187" t="str">
        <v>BILASPUR</v>
      </c>
      <c r="P187" t="str">
        <v>OD</v>
      </c>
      <c r="Q187" t="str">
        <v>BAJAJ CE</v>
      </c>
      <c r="R187">
        <v>2200000</v>
      </c>
      <c r="S187">
        <v>2200000</v>
      </c>
      <c r="T187" t="str">
        <v>UNSECURED</v>
      </c>
      <c r="U187" t="str">
        <v>HOLD</v>
      </c>
      <c r="Y187" t="str">
        <v>FILE SEND TO BANKER || UNDER PROCESS || CIBIL CONSENT SEND TO CUSTOMER || CUSTOMER BRNACH VISIT FIRST TODAY THAN PROCESS THIS CASES || 22 LAC ELIGIBILITY || customer said on pd call that he is taking this od for his higher education and that he will leave the job after 2-3 months.MANISHA TO BE CONFIRMED</v>
      </c>
      <c r="Z187" t="str" xml:space="preserve">
        <v xml:space="preserve">Adarsh Gupta1 / GOVINDA
</v>
      </c>
      <c r="AA187" t="str">
        <v>8109109540/9098973546</v>
      </c>
      <c r="AB187" t="str" xml:space="preserve">
        <v xml:space="preserve">adarsh.gupta1@bajajfinserv.in_x000d_
</v>
      </c>
      <c r="AC187" t="str">
        <v>MBBS 2018</v>
      </c>
      <c r="AG187" t="str">
        <v>MANOJ</v>
      </c>
    </row>
    <row r="188">
      <c r="A188" t="str">
        <v>YES</v>
      </c>
      <c r="B188" t="str">
        <v>DHRUV ARORA</v>
      </c>
      <c r="C188" t="str">
        <v>F2 FINTECH</v>
      </c>
      <c r="D188" t="str">
        <v>F2 FINTECH</v>
      </c>
      <c r="E188" t="str">
        <v>SOURCER</v>
      </c>
      <c r="F188" t="str">
        <v>RAJEEV</v>
      </c>
      <c r="G188" t="str">
        <v>ANUSHREE KHANDETOD</v>
      </c>
      <c r="H188">
        <v>0</v>
      </c>
      <c r="I188" t="str">
        <v>F2 FINTECH</v>
      </c>
      <c r="J188">
        <v>45912</v>
      </c>
      <c r="K188">
        <v>45916</v>
      </c>
      <c r="L188" t="str">
        <v>B2C000151018485</v>
      </c>
      <c r="M188">
        <v>9893635376</v>
      </c>
      <c r="N188" t="str">
        <v>HARYANA</v>
      </c>
      <c r="O188" t="str">
        <v>GURGAON</v>
      </c>
      <c r="P188" t="str">
        <v>SAL OD</v>
      </c>
      <c r="Q188" t="str">
        <v>BAJAJ FC</v>
      </c>
      <c r="R188">
        <v>1500000</v>
      </c>
      <c r="S188">
        <v>1500000</v>
      </c>
      <c r="T188" t="str">
        <v>UNSECURED</v>
      </c>
      <c r="U188" t="str">
        <v>DISBURSED</v>
      </c>
      <c r="V188">
        <v>776</v>
      </c>
      <c r="W188">
        <v>45912</v>
      </c>
      <c r="X188">
        <v>45916</v>
      </c>
      <c r="Y188" t="str">
        <v>FILE SEND TO BANKER || UNDER PROCESS || APPROVED, SAME CASE LOGIN IN HDFC</v>
      </c>
      <c r="Z188" t="str">
        <v>Ashish Dubey</v>
      </c>
      <c r="AA188" t="str">
        <v>85100 99219</v>
      </c>
      <c r="AB188" t="str">
        <v>ashish.dubey6@bizsupporta.com</v>
      </c>
      <c r="AC188" t="str">
        <v>SALARY-65K</v>
      </c>
      <c r="AG188" t="str">
        <v>FURKAN</v>
      </c>
    </row>
    <row r="189">
      <c r="A189" t="str">
        <v>yes</v>
      </c>
      <c r="B189" t="str">
        <v>AMIT KUMAR</v>
      </c>
      <c r="C189" t="str">
        <v>RASHI GANGWAR</v>
      </c>
      <c r="D189" t="str">
        <v>RAJ KUMARI</v>
      </c>
      <c r="E189" t="str">
        <v>SALARIED</v>
      </c>
      <c r="F189" t="str">
        <v>RAJEEV</v>
      </c>
      <c r="G189" t="str">
        <v>DR AAKASH SHARMA</v>
      </c>
      <c r="H189">
        <v>0</v>
      </c>
      <c r="I189" t="str">
        <v>NOIDA</v>
      </c>
      <c r="J189">
        <v>45912</v>
      </c>
      <c r="L189">
        <v>189</v>
      </c>
      <c r="M189" t="str">
        <v>88020 38438</v>
      </c>
      <c r="N189" t="str">
        <v>DELHI</v>
      </c>
      <c r="O189" t="str">
        <v>DELHI</v>
      </c>
      <c r="P189" t="str">
        <v>OD</v>
      </c>
      <c r="Q189" t="str">
        <v>ABFL CE</v>
      </c>
      <c r="T189" t="str">
        <v>UNSECURED</v>
      </c>
      <c r="U189" t="str">
        <v>REJECTED</v>
      </c>
      <c r="Y189" t="str">
        <v xml:space="preserve">FILE SEND TO BANKER || UNDER PROCESS || LOCATION OGL|| ELEGIBILITY ZERO </v>
      </c>
      <c r="Z189" t="str">
        <v>PURUSHOTTAM</v>
      </c>
      <c r="AA189">
        <v>9004509752</v>
      </c>
      <c r="AB189" t="str">
        <v>purushottam.kumar2@adityabirlacapital.com</v>
      </c>
      <c r="AC189" t="str">
        <v>BDS-2018</v>
      </c>
    </row>
    <row r="190">
      <c r="A190" t="str">
        <v>yes</v>
      </c>
      <c r="B190" t="str">
        <v>NAVDEEP KAUR</v>
      </c>
      <c r="C190" t="str">
        <v>ANURAG SHARMA</v>
      </c>
      <c r="D190" t="str">
        <v>SHASHANK SHARMA</v>
      </c>
      <c r="E190" t="str">
        <v>SALARIED</v>
      </c>
      <c r="F190" t="str">
        <v>RAJEEV</v>
      </c>
      <c r="G190" t="str">
        <v>DR Farheen saeed khan</v>
      </c>
      <c r="H190">
        <v>0</v>
      </c>
      <c r="I190" t="str">
        <v>BAREILLY</v>
      </c>
      <c r="J190">
        <v>45912</v>
      </c>
      <c r="K190">
        <v>45912</v>
      </c>
      <c r="M190">
        <v>8433047772</v>
      </c>
      <c r="N190" t="str">
        <v>UTTAR PRADESH</v>
      </c>
      <c r="O190" t="str">
        <v>MORADBAD</v>
      </c>
      <c r="P190" t="str">
        <v>OD</v>
      </c>
      <c r="Q190" t="str">
        <v>TATA CE</v>
      </c>
      <c r="T190" t="str">
        <v>UNSECURED</v>
      </c>
      <c r="U190" t="str">
        <v>REJECTED</v>
      </c>
      <c r="Y190" t="str">
        <v>FILE SEND TO BANKER || UNDER PROCESS || Case decline bureau policy high enquiry</v>
      </c>
      <c r="Z190" t="str">
        <v>GAURAV TATA</v>
      </c>
      <c r="AA190">
        <v>9654949270</v>
      </c>
      <c r="AB190" t="str">
        <v>gaurav.tcl@tatacapital.com</v>
      </c>
      <c r="AC190" t="str">
        <v>BDS-2018</v>
      </c>
    </row>
    <row r="191">
      <c r="A191" t="str">
        <v>yes</v>
      </c>
      <c r="B191" t="str">
        <v>AMANPREET SINGH</v>
      </c>
      <c r="C191" t="str">
        <v>AMANPREET SINGH</v>
      </c>
      <c r="D191" t="str">
        <v>AMANPREET SINGH</v>
      </c>
      <c r="E191" t="str">
        <v>SALARIED</v>
      </c>
      <c r="F191" t="str">
        <v>RAJEEV</v>
      </c>
      <c r="G191" t="str">
        <v>DR ROHINI DEWAJI</v>
      </c>
      <c r="H191">
        <v>0</v>
      </c>
      <c r="I191" t="str">
        <v>DELHI</v>
      </c>
      <c r="J191">
        <v>45912</v>
      </c>
      <c r="K191">
        <v>45922</v>
      </c>
      <c r="L191" t="str">
        <v>SME000017156779</v>
      </c>
      <c r="M191">
        <v>9403119527</v>
      </c>
      <c r="N191" t="str">
        <v>MAHARASHTRA</v>
      </c>
      <c r="O191" t="str">
        <v>PALGHAR</v>
      </c>
      <c r="P191" t="str">
        <v>OD</v>
      </c>
      <c r="Q191" t="str">
        <v>BAJAJ CE</v>
      </c>
      <c r="R191">
        <v>1916000</v>
      </c>
      <c r="S191">
        <v>1916640</v>
      </c>
      <c r="T191" t="str">
        <v>UNSECURED</v>
      </c>
      <c r="U191" t="str">
        <v>DISBURSED</v>
      </c>
      <c r="W191">
        <v>45912</v>
      </c>
      <c r="X191">
        <v>45922</v>
      </c>
      <c r="Y191" t="str">
        <v>FILE SEND TO BANKER || UNDER PROCESS, CASE MOVED TO CREDIT, CUSTOMER OUT OF STATION, WILL COME NEXT WEEK, GEO TAG DONE MANDATE DONE, CONSENT PENDING, CUSTOMER HAVE ROI ISSUES, FRESH  CONSENT LINK SENT</v>
      </c>
      <c r="Z191" t="str">
        <v>SURAJ LATE</v>
      </c>
      <c r="AA191">
        <v>8767943236</v>
      </c>
      <c r="AB191" t="str">
        <v>suraj.late@bajajfinserv.in</v>
      </c>
      <c r="AC191" t="str">
        <v>MBBS-2020</v>
      </c>
      <c r="AG191" t="str">
        <v>FURKAN</v>
      </c>
    </row>
    <row r="192">
      <c r="A192" t="str">
        <v>yes</v>
      </c>
      <c r="B192" t="str">
        <v>AMANPREET SINGH</v>
      </c>
      <c r="C192" t="str">
        <v>AMANPREET SINGH</v>
      </c>
      <c r="D192" t="str">
        <v>AMANPREET SINGH</v>
      </c>
      <c r="E192" t="str">
        <v>SALARIED</v>
      </c>
      <c r="F192" t="str">
        <v>RAJEEV</v>
      </c>
      <c r="G192" t="str">
        <v>DR Sowmya Sivaranjani</v>
      </c>
      <c r="H192">
        <v>0</v>
      </c>
      <c r="I192" t="str">
        <v>DELHI</v>
      </c>
      <c r="J192">
        <v>45912</v>
      </c>
      <c r="K192">
        <v>45912</v>
      </c>
      <c r="L192">
        <v>192</v>
      </c>
      <c r="M192" t="str">
        <v>98411 32175</v>
      </c>
      <c r="N192" t="str">
        <v>TAMIL NADU</v>
      </c>
      <c r="O192" t="str">
        <v>THENI</v>
      </c>
      <c r="P192" t="str">
        <v>OD</v>
      </c>
      <c r="Q192" t="str">
        <v>TATA CE</v>
      </c>
      <c r="T192" t="str">
        <v>UNSECURED</v>
      </c>
      <c r="U192" t="str">
        <v>REJECTED</v>
      </c>
      <c r="Y192" t="str">
        <v>FILE SEND TO BANKER || UNDER PROCESS-- CASE DISBUSED 20 LACS IN ANOTHER CHANNEL</v>
      </c>
      <c r="Z192" t="str">
        <v>GAURAV TATA</v>
      </c>
      <c r="AA192">
        <v>9654949270</v>
      </c>
      <c r="AC192" t="str">
        <v>MBBS - 2015 , MS - 2024</v>
      </c>
    </row>
    <row r="193" xml:space="preserve">
      <c r="A193" t="str">
        <v>YES</v>
      </c>
      <c r="B193" t="str">
        <v>TANNU KUMARI</v>
      </c>
      <c r="C193" t="str">
        <v>RASHI GANGWAR</v>
      </c>
      <c r="D193" t="str">
        <v>RAJ KUMARI</v>
      </c>
      <c r="E193" t="str">
        <v>SALARIED</v>
      </c>
      <c r="F193" t="str">
        <v>RAJEEV</v>
      </c>
      <c r="G193" t="str" xml:space="preserve">
        <v xml:space="preserve">DR JADHAV VINOD KUMAR_x000d_
</v>
      </c>
      <c r="H193">
        <v>0</v>
      </c>
      <c r="I193" t="str">
        <v>NOIDA</v>
      </c>
      <c r="J193">
        <v>45912</v>
      </c>
      <c r="K193">
        <v>45915</v>
      </c>
      <c r="L193">
        <v>193</v>
      </c>
      <c r="M193">
        <v>9440637877</v>
      </c>
      <c r="N193" t="str">
        <v>TELANGANA</v>
      </c>
      <c r="O193" t="str">
        <v>ADILABAD</v>
      </c>
      <c r="P193" t="str">
        <v>OD</v>
      </c>
      <c r="Q193" t="str">
        <v>ABFL CE</v>
      </c>
      <c r="T193" t="str">
        <v>UNSECURED</v>
      </c>
      <c r="U193" t="str">
        <v>reJECTED</v>
      </c>
      <c r="Y193" t="str">
        <v xml:space="preserve">FILE SEND TO BANKER || UNDER PROCESS ||BANKER ON COLLECTION VISIT || WILL CONFIRM BY AFTERNOON || LOCATION NOT ACTIVE </v>
      </c>
      <c r="Z193" t="str">
        <v>UDHAR</v>
      </c>
      <c r="AA193" t="str">
        <v>93810 01765</v>
      </c>
      <c r="AB193" t="str">
        <v xml:space="preserve">    </v>
      </c>
    </row>
    <row r="194">
      <c r="A194" t="str">
        <v>YES</v>
      </c>
      <c r="B194" t="str">
        <v>SAGAR DHAMEJA</v>
      </c>
      <c r="C194" t="str">
        <v>RAHUL SAHA</v>
      </c>
      <c r="D194" t="str">
        <v>RAHUL SAHA</v>
      </c>
      <c r="E194" t="str">
        <v>SALARIED</v>
      </c>
      <c r="F194" t="str">
        <v>VISHAL</v>
      </c>
      <c r="G194" t="str">
        <v xml:space="preserve">DR A SAKTHI </v>
      </c>
      <c r="H194">
        <v>0</v>
      </c>
      <c r="I194" t="str">
        <v>NOIDA</v>
      </c>
      <c r="J194">
        <v>45912</v>
      </c>
      <c r="K194">
        <v>45912</v>
      </c>
      <c r="L194" t="str">
        <v>480BZ8604783</v>
      </c>
      <c r="M194">
        <v>9384187446</v>
      </c>
      <c r="N194" t="str">
        <v>TAMIL NADU</v>
      </c>
      <c r="O194" t="str">
        <v>MADHURAI</v>
      </c>
      <c r="P194" t="str">
        <v>OD</v>
      </c>
      <c r="Q194" t="str">
        <v>TATA CE</v>
      </c>
      <c r="T194" t="str">
        <v>UNSECURED</v>
      </c>
      <c r="U194" t="str">
        <v>REJECTED</v>
      </c>
      <c r="Y194" t="str">
        <v>We are sorry to inform you that the customer does not qualify the Bureau policy, we would not be unable to process the loan application. || Case declined in knockout rule decision</v>
      </c>
    </row>
    <row r="195">
      <c r="A195" t="str">
        <v>YES</v>
      </c>
      <c r="B195" t="str">
        <v>RAJAT DWIVEDI</v>
      </c>
      <c r="C195" t="str">
        <v>RASHI GANGWAR</v>
      </c>
      <c r="D195" t="str">
        <v>RAJ KUMARI</v>
      </c>
      <c r="E195" t="str">
        <v>SALARIED</v>
      </c>
      <c r="F195" t="str">
        <v>RAJEEV</v>
      </c>
      <c r="G195" t="str">
        <v>DR P UDAY KUMAR</v>
      </c>
      <c r="H195">
        <v>0</v>
      </c>
      <c r="I195" t="str">
        <v>NOIDA</v>
      </c>
      <c r="J195">
        <v>45912</v>
      </c>
      <c r="K195">
        <v>45915</v>
      </c>
      <c r="L195">
        <v>195</v>
      </c>
      <c r="M195" t="str">
        <v>97040 75777</v>
      </c>
      <c r="N195" t="str">
        <v>ANDHRA PRADESH</v>
      </c>
      <c r="O195" t="str">
        <v>CHITTOR</v>
      </c>
      <c r="P195" t="str">
        <v>OD</v>
      </c>
      <c r="Q195" t="str">
        <v>ABFL CE</v>
      </c>
      <c r="T195" t="str">
        <v>UNSECURED</v>
      </c>
      <c r="U195" t="str">
        <v>REJECTED</v>
      </c>
      <c r="Y195" t="str">
        <v>FILE SEND TO BANKER || UNDER PROCESS || WE CANT DO SALARY EMPLOYEE</v>
      </c>
      <c r="Z195" t="str">
        <v xml:space="preserve">NAGENDRA </v>
      </c>
      <c r="AA195" t="str">
        <v>93955 59339</v>
      </c>
      <c r="AB195" t="str">
        <v>chintakayala.nagendrababu@adityabirlacapital.com</v>
      </c>
      <c r="AC195" t="str">
        <v>BAMS-2007</v>
      </c>
    </row>
    <row r="196">
      <c r="A196" t="str">
        <v>YES</v>
      </c>
      <c r="B196" t="str">
        <v>ANSHUMAN SINGH</v>
      </c>
      <c r="C196" t="str">
        <v>RASHI GANGWAR</v>
      </c>
      <c r="D196" t="str">
        <v>RAJ KUMARI</v>
      </c>
      <c r="E196" t="str">
        <v>SALARIED</v>
      </c>
      <c r="F196" t="str">
        <v>RAJEEV</v>
      </c>
      <c r="G196" t="str">
        <v xml:space="preserve">CA </v>
      </c>
      <c r="H196">
        <v>0</v>
      </c>
      <c r="I196" t="str">
        <v>NOIDA</v>
      </c>
      <c r="J196">
        <v>45912</v>
      </c>
      <c r="K196">
        <v>45916</v>
      </c>
      <c r="L196">
        <v>196</v>
      </c>
      <c r="M196">
        <v>8630054210</v>
      </c>
      <c r="N196" t="str">
        <v>UTTAR PRADESH</v>
      </c>
      <c r="O196" t="str">
        <v>Saharanpur</v>
      </c>
      <c r="P196" t="str">
        <v>PL</v>
      </c>
      <c r="Q196" t="str">
        <v>IDFC FA</v>
      </c>
      <c r="T196" t="str">
        <v>UNSECURED</v>
      </c>
      <c r="U196" t="str">
        <v>REJECTED</v>
      </c>
      <c r="Y196" t="str">
        <v>FILE SEND TO BANKER || UNDER PROCESS</v>
      </c>
      <c r="Z196" t="str">
        <v>GULAFSHA</v>
      </c>
      <c r="AA196">
        <v>8755999242</v>
      </c>
      <c r="AB196" t="str">
        <v>gulfsha.khan@firstadviser.co</v>
      </c>
    </row>
    <row r="197">
      <c r="A197" t="str">
        <v>YES</v>
      </c>
      <c r="B197" t="str">
        <v>ANIL KUMAR</v>
      </c>
      <c r="C197" t="str">
        <v>UJALA RISHIWAL</v>
      </c>
      <c r="D197" t="str">
        <v>SHASHANK SHARMA</v>
      </c>
      <c r="E197" t="str">
        <v>SALARIED</v>
      </c>
      <c r="F197" t="str">
        <v>VISHAL</v>
      </c>
      <c r="G197" t="str">
        <v>DR PRAGATI BHARAT MASKE</v>
      </c>
      <c r="H197">
        <v>0</v>
      </c>
      <c r="I197" t="str">
        <v>BAREILLY</v>
      </c>
      <c r="J197">
        <v>45912</v>
      </c>
      <c r="K197">
        <v>45915</v>
      </c>
      <c r="L197">
        <v>170327473</v>
      </c>
      <c r="M197" t="str">
        <v>8888147037</v>
      </c>
      <c r="N197" t="str">
        <v>MAHARASHTRA</v>
      </c>
      <c r="O197" t="str">
        <v>PUNE</v>
      </c>
      <c r="P197" t="str">
        <v>TERM LOAN</v>
      </c>
      <c r="Q197" t="str">
        <v>CHOLA</v>
      </c>
      <c r="R197">
        <v>1500000</v>
      </c>
      <c r="S197">
        <v>1500000</v>
      </c>
      <c r="T197" t="str">
        <v>UNSECURED</v>
      </c>
      <c r="U197" t="str">
        <v>REJECTED</v>
      </c>
      <c r="Y197" t="str">
        <v>FILE SEND TO BANKER || UNDER PROCESS || CASE WAS MOVED IN CREDIT   || CASE WAS REJECTED DUE TO NO INCOME CREDIT IN BANKING,SEP MONTH BAJAJ EMI GOT BOUNCED AND LOW ABB</v>
      </c>
      <c r="Z197" t="str">
        <v>KETAN</v>
      </c>
      <c r="AA197" t="str">
        <v>74060 60005</v>
      </c>
      <c r="AB197" t="str">
        <v>Ketansudhakar@chola.murugappa.com</v>
      </c>
      <c r="AC197" t="str">
        <v>MBBS-2017</v>
      </c>
      <c r="AG197" t="str">
        <v>MANOJ</v>
      </c>
    </row>
    <row r="198">
      <c r="A198" t="str">
        <v>YES</v>
      </c>
      <c r="B198" t="str">
        <v>RASHI GANGWAR</v>
      </c>
      <c r="C198" t="str">
        <v>RASHI GANGWAR</v>
      </c>
      <c r="D198" t="str">
        <v>RAJ KUMARI</v>
      </c>
      <c r="E198" t="str">
        <v>SALARIED</v>
      </c>
      <c r="F198" t="str">
        <v>RAJEEV</v>
      </c>
      <c r="G198" t="str">
        <v>DR DR BHAVIN DILIPKUMAR BHATT</v>
      </c>
      <c r="H198">
        <v>0</v>
      </c>
      <c r="I198" t="str">
        <v>NOIDA</v>
      </c>
      <c r="J198">
        <v>45913</v>
      </c>
      <c r="K198">
        <v>45915</v>
      </c>
      <c r="L198">
        <v>198</v>
      </c>
      <c r="M198" t="str">
        <v>94276 08763</v>
      </c>
      <c r="N198" t="str">
        <v>GUJRAT</v>
      </c>
      <c r="O198" t="str">
        <v>RAJKOT</v>
      </c>
      <c r="P198" t="str">
        <v>OD</v>
      </c>
      <c r="Q198" t="str">
        <v>ABFL CE</v>
      </c>
      <c r="T198" t="str">
        <v>UNSECURED</v>
      </c>
      <c r="U198" t="str">
        <v>REJECTED</v>
      </c>
      <c r="Y198" t="str">
        <v>FILE SEND TO BANKER || UNDER PROCESS || BANKER ON COLLECTION VISIT || WILL COFIRM BY AFTERNOON || LOCATION NOT MAPPED</v>
      </c>
      <c r="Z198" t="str">
        <v>HARDIK</v>
      </c>
    </row>
    <row r="199">
      <c r="A199" t="str">
        <v>YES</v>
      </c>
      <c r="B199" t="str">
        <v>RASHI GANGWAR</v>
      </c>
      <c r="C199" t="str">
        <v>RASHI GANGWAR</v>
      </c>
      <c r="D199" t="str">
        <v>RAJ KUMARI</v>
      </c>
      <c r="E199" t="str">
        <v>SALARIED</v>
      </c>
      <c r="F199" t="str">
        <v>RAJEEV</v>
      </c>
      <c r="G199" t="str">
        <v>CA SACHIN GUPTA</v>
      </c>
      <c r="H199">
        <v>0</v>
      </c>
      <c r="I199" t="str">
        <v>NOIDA</v>
      </c>
      <c r="J199">
        <v>45913</v>
      </c>
      <c r="K199">
        <v>45919</v>
      </c>
      <c r="L199">
        <v>199</v>
      </c>
      <c r="M199" t="str">
        <v>94108 28469</v>
      </c>
      <c r="N199" t="str">
        <v>UTTAR PRADESH</v>
      </c>
      <c r="O199" t="str">
        <v>MORADABAD</v>
      </c>
      <c r="P199" t="str">
        <v>OD</v>
      </c>
      <c r="Q199" t="str">
        <v>TATA CE</v>
      </c>
      <c r="T199" t="str">
        <v>UNSECURED</v>
      </c>
      <c r="U199" t="str">
        <v>REJECTED</v>
      </c>
      <c r="Y199" t="str">
        <v>FILE SEND TO BANKER || UNDER PROCESS || CASE LOGIN DONE ||case moved in cpc que || Underwriting  - fi initiated-ABB IS LOW - 9150  NEED ADDITIONAL BANKING  || low abb reject</v>
      </c>
      <c r="Z199" t="str">
        <v>GAURAV TATA</v>
      </c>
      <c r="AA199">
        <v>9654949270</v>
      </c>
      <c r="AB199" t="str">
        <v>gaurav.tcl@tatacapital.com</v>
      </c>
      <c r="AC199" t="str">
        <v>CA-2015</v>
      </c>
    </row>
    <row r="200">
      <c r="A200" t="str">
        <v>YES</v>
      </c>
      <c r="B200" t="str">
        <v>SANTANU SRIVASTAVA</v>
      </c>
      <c r="C200" t="str">
        <v>RAHUL SAHA</v>
      </c>
      <c r="D200" t="str">
        <v>RAHUL SAHA</v>
      </c>
      <c r="E200" t="str">
        <v>SALARIED</v>
      </c>
      <c r="F200" t="str">
        <v>RAJEEV</v>
      </c>
      <c r="G200" t="str">
        <v>DR FATEMA ABBAS</v>
      </c>
      <c r="H200">
        <v>0</v>
      </c>
      <c r="I200" t="str">
        <v>NOIDA</v>
      </c>
      <c r="J200">
        <v>45913</v>
      </c>
      <c r="K200">
        <v>45913</v>
      </c>
      <c r="L200" t="str">
        <v>SME000017164983</v>
      </c>
      <c r="M200" t="str">
        <v>84610 90481</v>
      </c>
      <c r="N200" t="str">
        <v>MADHYA PRADESH</v>
      </c>
      <c r="O200" t="str">
        <v>INDORE</v>
      </c>
      <c r="P200" t="str">
        <v>OD</v>
      </c>
      <c r="Q200" t="str">
        <v>BAJAJ CE</v>
      </c>
      <c r="T200" t="str">
        <v>UNSECURED</v>
      </c>
      <c r="U200" t="str">
        <v>REJECTED</v>
      </c>
      <c r="Y200" t="str">
        <v xml:space="preserve">FILE SEND TO BANKER || UNDER PROCESS ||Case not doable due segment is DARK RED and Nill eligibility,2 times already  rejected in bajaj  </v>
      </c>
      <c r="Z200" t="str">
        <v>Neha Jhawar</v>
      </c>
      <c r="AA200">
        <v>7879749837</v>
      </c>
      <c r="AB200" t="str">
        <v>neha.jhawar@bizsupporta.com</v>
      </c>
      <c r="AC200" t="str">
        <v>MBBS-2024</v>
      </c>
      <c r="AG200" t="str">
        <v>FURKAN</v>
      </c>
    </row>
    <row r="201">
      <c r="A201" t="str">
        <v>YES</v>
      </c>
      <c r="B201" t="str">
        <v>SUMIT KUMAR</v>
      </c>
      <c r="C201" t="str">
        <v>ANURAG SHARMA</v>
      </c>
      <c r="D201" t="str">
        <v>SHASHANK SHARMA</v>
      </c>
      <c r="E201" t="str">
        <v>SALARIED</v>
      </c>
      <c r="F201" t="str">
        <v>RAJEEV</v>
      </c>
      <c r="G201" t="str">
        <v>DR ANUDEEP THIMAPPA</v>
      </c>
      <c r="H201">
        <v>0</v>
      </c>
      <c r="I201" t="str">
        <v>BAREILLY</v>
      </c>
      <c r="J201">
        <v>45913</v>
      </c>
      <c r="K201">
        <v>45920</v>
      </c>
      <c r="L201">
        <v>201</v>
      </c>
      <c r="M201">
        <v>9986695702</v>
      </c>
      <c r="N201" t="str">
        <v>KARNATAKA</v>
      </c>
      <c r="O201" t="str">
        <v>BANGALORE</v>
      </c>
      <c r="P201" t="str">
        <v>OD</v>
      </c>
      <c r="Q201" t="str">
        <v>ABFL CE</v>
      </c>
      <c r="R201">
        <v>1000000</v>
      </c>
      <c r="S201">
        <v>1000000</v>
      </c>
      <c r="T201" t="str">
        <v>UNSECURED</v>
      </c>
      <c r="U201" t="str">
        <v>DISBURSED</v>
      </c>
      <c r="W201">
        <v>45918</v>
      </c>
      <c r="X201">
        <v>45922</v>
      </c>
      <c r="Y201" t="str">
        <v xml:space="preserve">FILE SEND TO BANKER || UNDER PROCESS || LOGIN DONE  || PD TO BE DONE TODAY </v>
      </c>
      <c r="Z201" t="str">
        <v>ravi kant</v>
      </c>
      <c r="AA201" t="str">
        <v>97388 42396</v>
      </c>
      <c r="AB201" t="str">
        <v>ravi.kant9@adityabirlacapital.com</v>
      </c>
      <c r="AC201" t="str">
        <v>MBBS(2018)</v>
      </c>
      <c r="AG201" t="str">
        <v>JASHAN</v>
      </c>
    </row>
    <row r="202">
      <c r="A202" t="str">
        <v>YES</v>
      </c>
      <c r="B202" t="str">
        <v>YUKTI GOEL</v>
      </c>
      <c r="C202" t="str">
        <v>MANISHA SAXENA</v>
      </c>
      <c r="D202" t="str">
        <v>SHASHANK SHARMA</v>
      </c>
      <c r="E202" t="str">
        <v>SALARIED</v>
      </c>
      <c r="F202" t="str">
        <v>RAJEEV</v>
      </c>
      <c r="G202" t="str">
        <v>DR AMAN JAIN</v>
      </c>
      <c r="H202">
        <v>0</v>
      </c>
      <c r="I202" t="str">
        <v>BAREILLY</v>
      </c>
      <c r="J202">
        <v>45913</v>
      </c>
      <c r="K202">
        <v>45919</v>
      </c>
      <c r="L202" t="str">
        <v>SME000017165375</v>
      </c>
      <c r="M202">
        <v>8200628533</v>
      </c>
      <c r="N202" t="str">
        <v>MAHARASHTRA</v>
      </c>
      <c r="O202" t="str">
        <v>JAMNAGAR</v>
      </c>
      <c r="P202" t="str">
        <v>OD</v>
      </c>
      <c r="Q202" t="str">
        <v>BAJAJ CE</v>
      </c>
      <c r="T202" t="str">
        <v>UNSECURED</v>
      </c>
      <c r="U202" t="str">
        <v>HOLD</v>
      </c>
      <c r="Y202" t="str">
        <v>FILE SEND TO BANKER || UNDER PROCESS, CIBIL CONSENT PENDING FRM CUSTOMER SIDE || NOW CUSTOMER NEED FULFILL</v>
      </c>
      <c r="Z202" t="str">
        <v>Gohil Hardevsinh</v>
      </c>
      <c r="AA202" t="str">
        <v>Gohil Hardevsinh</v>
      </c>
      <c r="AB202" t="str">
        <v>mandipsinh.gohil1@bajajfinserv.in</v>
      </c>
      <c r="AC202" t="str">
        <v>MBBS-2024</v>
      </c>
      <c r="AG202" t="str">
        <v>FURKAN</v>
      </c>
    </row>
    <row r="203">
      <c r="A203" t="str">
        <v>YES</v>
      </c>
      <c r="B203" t="str">
        <v>SUMIT KUMAR</v>
      </c>
      <c r="C203" t="str">
        <v>ANURAG SHARMA</v>
      </c>
      <c r="D203" t="str">
        <v>SHASHANK SHARMA</v>
      </c>
      <c r="E203" t="str">
        <v>SALARIED</v>
      </c>
      <c r="F203" t="str">
        <v>RAJEEV</v>
      </c>
      <c r="G203" t="str">
        <v xml:space="preserve">DR Anudeep Thimmappa </v>
      </c>
      <c r="H203">
        <v>0</v>
      </c>
      <c r="I203" t="str">
        <v>BAREILLY</v>
      </c>
      <c r="J203">
        <v>45913</v>
      </c>
      <c r="K203">
        <v>45913</v>
      </c>
      <c r="L203">
        <v>203</v>
      </c>
      <c r="M203">
        <v>9986695702</v>
      </c>
      <c r="N203" t="str">
        <v>KARNATAKA</v>
      </c>
      <c r="O203" t="str">
        <v>BANGALORE</v>
      </c>
      <c r="P203" t="str">
        <v>OD</v>
      </c>
      <c r="Q203" t="str">
        <v>GODREJ CE</v>
      </c>
      <c r="R203">
        <v>759</v>
      </c>
      <c r="T203" t="str">
        <v>UNSECURED</v>
      </c>
      <c r="U203" t="str">
        <v>REJECTED</v>
      </c>
      <c r="Y203" t="str">
        <v>FILE SEND TO BANKER || UNDER PROCESS || ALTERNATE BANKING REQ || china degree we can't do</v>
      </c>
      <c r="Z203" t="str">
        <v>DINESH</v>
      </c>
      <c r="AA203" t="str">
        <v>63636 02400</v>
      </c>
      <c r="AB203" t="str">
        <v>dinesh.reddy@godrejcapital.com</v>
      </c>
      <c r="AC203" t="str">
        <v>MBBS(2018)</v>
      </c>
    </row>
    <row r="204" xml:space="preserve">
      <c r="A204" t="str">
        <v>YES</v>
      </c>
      <c r="B204" t="str">
        <v>SUMIT KUMAR</v>
      </c>
      <c r="C204" t="str">
        <v>ANURAG SHARMA</v>
      </c>
      <c r="D204" t="str">
        <v>SHASHANK SHARMA</v>
      </c>
      <c r="E204" t="str">
        <v>SALARIED</v>
      </c>
      <c r="F204" t="str">
        <v>RAJEEV</v>
      </c>
      <c r="G204" t="str">
        <v>Dr Anudeep Thimmappa</v>
      </c>
      <c r="H204">
        <v>0</v>
      </c>
      <c r="I204" t="str">
        <v>BAREILLY</v>
      </c>
      <c r="J204">
        <v>45913</v>
      </c>
      <c r="K204">
        <v>45918</v>
      </c>
      <c r="L204" t="str">
        <v>467BZ8600356</v>
      </c>
      <c r="M204">
        <v>9986695702</v>
      </c>
      <c r="N204" t="str">
        <v>KARNATAKA</v>
      </c>
      <c r="O204" t="str">
        <v>BANGALORE</v>
      </c>
      <c r="P204" t="str">
        <v>OD</v>
      </c>
      <c r="Q204" t="str">
        <v>TATA CE</v>
      </c>
      <c r="R204">
        <v>759</v>
      </c>
      <c r="T204" t="str">
        <v>UNSECURED</v>
      </c>
      <c r="U204" t="str">
        <v>REJECTED</v>
      </c>
      <c r="Y204" t="str" xml:space="preserve">
        <v xml:space="preserve">FILE SEND TO BANKER || UNDER PROCESS || CASE LOGIN DONE || We can’t process due to be concern.,ABB norms not met.,Low ABB and Poor EOD balance.
,Unstable EOD balance observed in banking,Applicant recently Open new clinic (2 months back only opened )</v>
      </c>
      <c r="Z204" t="str">
        <v>MAMTA SINGH</v>
      </c>
      <c r="AA204">
        <v>7982612369</v>
      </c>
      <c r="AB204" t="str">
        <v>Mamta.singh@tatacapital.com</v>
      </c>
      <c r="AC204" t="str">
        <v>MBBS(2018)</v>
      </c>
    </row>
    <row r="205">
      <c r="A205" t="str">
        <v>YES</v>
      </c>
      <c r="B205" t="str">
        <v>VINEET TIWARI</v>
      </c>
      <c r="C205" t="str">
        <v>VINEET TIWARI</v>
      </c>
      <c r="D205" t="str">
        <v>VINEET TIWARI</v>
      </c>
      <c r="E205" t="str">
        <v>SALARIED</v>
      </c>
      <c r="F205" t="str">
        <v>RAJEEV</v>
      </c>
      <c r="G205" t="str">
        <v>DR KISHORE KUMAR</v>
      </c>
      <c r="H205">
        <v>0</v>
      </c>
      <c r="I205" t="str">
        <v>NOIDA</v>
      </c>
      <c r="J205">
        <v>45913</v>
      </c>
      <c r="K205">
        <v>45915</v>
      </c>
      <c r="L205" t="str">
        <v>SME000017166596</v>
      </c>
      <c r="M205" t="str">
        <v>70235 71767</v>
      </c>
      <c r="N205" t="str">
        <v>MADHYA PRADESH</v>
      </c>
      <c r="O205" t="str">
        <v>JABALPUR</v>
      </c>
      <c r="P205" t="str">
        <v>TOP-UP</v>
      </c>
      <c r="Q205" t="str">
        <v>BAJAJ CE</v>
      </c>
      <c r="R205">
        <v>572463</v>
      </c>
      <c r="S205">
        <v>2289853</v>
      </c>
      <c r="T205" t="str">
        <v>UNSECURED</v>
      </c>
      <c r="U205" t="str">
        <v>DISBURSED</v>
      </c>
      <c r="W205">
        <v>45913</v>
      </c>
      <c r="X205">
        <v>45915</v>
      </c>
      <c r="Y205" t="str">
        <v>FILE SEND TO BANKER || UNDER PROCESS,TO BE DISBURSED TODAY</v>
      </c>
      <c r="Z205" t="str">
        <v>Rahul singh _Chhindwara</v>
      </c>
      <c r="AA205">
        <v>8960415189</v>
      </c>
      <c r="AB205" t="str">
        <v>rahul.singh5@bajajfinserv.in</v>
      </c>
      <c r="AC205" t="str">
        <v>MBBS(2020)</v>
      </c>
      <c r="AG205" t="str">
        <v>FURKAN</v>
      </c>
    </row>
    <row r="206">
      <c r="A206" t="str">
        <v>YES</v>
      </c>
      <c r="B206" t="str">
        <v>SUJAL JAIN</v>
      </c>
      <c r="C206" t="str">
        <v>F2 FINTECH</v>
      </c>
      <c r="D206" t="str">
        <v>F2 FINTECH</v>
      </c>
      <c r="E206" t="str">
        <v>SALARIED</v>
      </c>
      <c r="F206" t="str">
        <v>RAJEEV</v>
      </c>
      <c r="G206" t="str">
        <v>Sayed Fasiuddin</v>
      </c>
      <c r="H206">
        <v>0</v>
      </c>
      <c r="I206" t="str">
        <v>NOIDA</v>
      </c>
      <c r="J206">
        <v>45913</v>
      </c>
      <c r="K206">
        <v>45916</v>
      </c>
      <c r="L206" t="str">
        <v>B2C000151595533</v>
      </c>
      <c r="M206" t="str">
        <v>92267 30964</v>
      </c>
      <c r="N206" t="str">
        <v>MAHARASHTRA</v>
      </c>
      <c r="O206" t="str">
        <v>BULDHANA</v>
      </c>
      <c r="P206" t="str">
        <v>SAL OD</v>
      </c>
      <c r="Q206" t="str">
        <v>BAJAJ FC</v>
      </c>
      <c r="T206" t="str">
        <v>UNSECURED</v>
      </c>
      <c r="U206" t="str">
        <v>REJECTED</v>
      </c>
      <c r="Y206" t="str">
        <v>FILE SEND TO BANKER || UNDER PROCESS, CANNOT PROCESS ON CASE REASON IS CUSTOMER OVER OBLIGATION</v>
      </c>
      <c r="Z206" t="str">
        <v>PANKAJ</v>
      </c>
      <c r="AA206" t="str">
        <v xml:space="preserve"> 79997 06104</v>
      </c>
      <c r="AB206" t="str">
        <v>pankaj.prajapati2@bizsupporta.com</v>
      </c>
      <c r="AC206" t="str">
        <v>SALAY-50K</v>
      </c>
      <c r="AG206" t="str">
        <v>FURKAN</v>
      </c>
    </row>
    <row r="207">
      <c r="A207" t="str">
        <v>YES</v>
      </c>
      <c r="B207" t="str">
        <v>PRIYA SHARMA</v>
      </c>
      <c r="C207" t="str">
        <v>SHASHANK SHARMA</v>
      </c>
      <c r="D207" t="str">
        <v>SHASHANK SHARMA</v>
      </c>
      <c r="E207" t="str">
        <v>SALARIED</v>
      </c>
      <c r="F207" t="str">
        <v>RAJEEV</v>
      </c>
      <c r="G207" t="str">
        <v>DR YOGESH KUMAR</v>
      </c>
      <c r="H207">
        <v>0</v>
      </c>
      <c r="I207" t="str">
        <v>BAREILLY</v>
      </c>
      <c r="J207">
        <v>45913</v>
      </c>
      <c r="K207">
        <v>45913</v>
      </c>
      <c r="L207" t="str">
        <v>SME000017168845</v>
      </c>
      <c r="M207">
        <v>9019025224</v>
      </c>
      <c r="N207" t="str">
        <v>BIHAR</v>
      </c>
      <c r="O207" t="str">
        <v>DHARBHNAGA</v>
      </c>
      <c r="P207" t="str">
        <v>OD</v>
      </c>
      <c r="Q207" t="str">
        <v>BAJAJ CE</v>
      </c>
      <c r="T207" t="str">
        <v>UNSECURED</v>
      </c>
      <c r="U207" t="str">
        <v>REJECTED</v>
      </c>
      <c r="V207">
        <v>677</v>
      </c>
      <c r="Y207" t="str">
        <v>FILE SEND TO BANKER || UNDER PROCESS, Low Cibil 677, 34968 overdue All RUNNING LOAN SHOWING DPD</v>
      </c>
      <c r="Z207" t="str">
        <v>Sushil Kumar28</v>
      </c>
      <c r="AA207">
        <v>9504334073</v>
      </c>
      <c r="AB207" t="str">
        <v>sushil.kumar28@bajajfinserv.in</v>
      </c>
      <c r="AC207" t="str">
        <v>MBBS-2018</v>
      </c>
      <c r="AG207" t="str">
        <v>FURKAN</v>
      </c>
    </row>
    <row r="208">
      <c r="A208" t="str">
        <v>YES</v>
      </c>
      <c r="B208" t="str">
        <v>ARIF HUSSAIN</v>
      </c>
      <c r="C208" t="str">
        <v>MANISHA SAXENA</v>
      </c>
      <c r="D208" t="str">
        <v>SHASHANK SHARMA</v>
      </c>
      <c r="E208" t="str">
        <v>SALARIED</v>
      </c>
      <c r="F208" t="str">
        <v>VISHAL</v>
      </c>
      <c r="G208" t="str">
        <v>DR. DANDIYA NOORUL HASAN</v>
      </c>
      <c r="H208">
        <v>0</v>
      </c>
      <c r="I208" t="str">
        <v>BAREILLY</v>
      </c>
      <c r="J208">
        <v>45913</v>
      </c>
      <c r="K208">
        <v>45915</v>
      </c>
      <c r="L208" t="str">
        <v>SME000017169139</v>
      </c>
      <c r="M208" t="str">
        <v>93470 57341</v>
      </c>
      <c r="N208" t="str">
        <v>ANDHRA PRADESH</v>
      </c>
      <c r="O208" t="str">
        <v>KRISHNA</v>
      </c>
      <c r="P208" t="str">
        <v>OD</v>
      </c>
      <c r="Q208" t="str">
        <v>BAJAJ CE</v>
      </c>
      <c r="T208" t="str">
        <v>UNSECURED</v>
      </c>
      <c r="U208" t="str">
        <v>REJECTED</v>
      </c>
      <c r="V208">
        <v>670</v>
      </c>
      <c r="Y208" t="str">
        <v>FILE SEND TO BANKER || UNDER PROCESS, POOR CIBIL HISTORY, CUSTOMER HAVE TAKEN MULTIPLE STPL LOAN</v>
      </c>
      <c r="Z208" t="str">
        <v>Sayed Shabeer_x000d_</v>
      </c>
      <c r="AA208">
        <v>9676344818</v>
      </c>
      <c r="AB208" t="str">
        <v>sayed.shabeer@bajajfinserv.in_x000d_</v>
      </c>
      <c r="AC208" t="str">
        <v>MBBS-2021</v>
      </c>
      <c r="AG208" t="str">
        <v>FURKAN</v>
      </c>
    </row>
    <row r="209">
      <c r="A209" t="str">
        <v>YES</v>
      </c>
      <c r="B209" t="str">
        <v>DHARMVEER</v>
      </c>
      <c r="C209" t="str">
        <v>RASHI GANGWAR</v>
      </c>
      <c r="D209" t="str">
        <v>RAJ KUMARI</v>
      </c>
      <c r="E209" t="str">
        <v>SALARIED</v>
      </c>
      <c r="F209" t="str">
        <v>RAJEEV</v>
      </c>
      <c r="G209" t="str">
        <v>DR PRAMOD KUMAR TIWARI</v>
      </c>
      <c r="H209">
        <v>0</v>
      </c>
      <c r="I209" t="str">
        <v>NOIDA</v>
      </c>
      <c r="J209">
        <v>45915</v>
      </c>
      <c r="L209">
        <v>208</v>
      </c>
      <c r="M209" t="str">
        <v>95329 70001</v>
      </c>
      <c r="N209" t="str">
        <v>UTTAR PRADESH</v>
      </c>
      <c r="O209" t="str">
        <v>SULTANPUR</v>
      </c>
      <c r="P209" t="str">
        <v>OD</v>
      </c>
      <c r="Q209" t="str">
        <v>ABFL CE</v>
      </c>
      <c r="R209">
        <v>1500000</v>
      </c>
      <c r="T209" t="str">
        <v>UNSECURED</v>
      </c>
      <c r="U209" t="str">
        <v>REJECTED</v>
      </c>
      <c r="Y209" t="str">
        <v xml:space="preserve">FILE SEND TO BANKER || UNDER PROCESS || PINCODE NOT MAPPED </v>
      </c>
      <c r="Z209" t="str">
        <v>ALOK</v>
      </c>
      <c r="AA209" t="str">
        <v>7651 851 139</v>
      </c>
      <c r="AB209" t="str">
        <v>alok.singh16@adityabirlacapital.com</v>
      </c>
      <c r="AC209" t="str">
        <v>BDS-2013</v>
      </c>
    </row>
    <row r="210">
      <c r="A210" t="str">
        <v>YES</v>
      </c>
      <c r="B210" t="str">
        <v>RAHUL SOURCER</v>
      </c>
      <c r="C210" t="str">
        <v>F2 FINTECH</v>
      </c>
      <c r="D210" t="str">
        <v>F2 FINTECH</v>
      </c>
      <c r="E210" t="str">
        <v>SOURCER</v>
      </c>
      <c r="F210" t="str">
        <v>RAJEEV</v>
      </c>
      <c r="G210" t="str">
        <v>DR NITYA NAND KUMAR</v>
      </c>
      <c r="H210">
        <v>0</v>
      </c>
      <c r="I210" t="str">
        <v>F2 FINTECH</v>
      </c>
      <c r="J210">
        <v>45915</v>
      </c>
      <c r="L210">
        <v>209</v>
      </c>
      <c r="M210" t="str">
        <v>91109 46785</v>
      </c>
      <c r="N210" t="str">
        <v>BIHAR</v>
      </c>
      <c r="O210" t="str">
        <v>AURANGABAD</v>
      </c>
      <c r="P210" t="str">
        <v>OD</v>
      </c>
      <c r="Q210" t="str">
        <v>ABFL CE</v>
      </c>
      <c r="R210">
        <v>2500000</v>
      </c>
      <c r="T210" t="str">
        <v>UNSECURED</v>
      </c>
      <c r="U210" t="str">
        <v>REJECTED</v>
      </c>
      <c r="Y210" t="str">
        <v xml:space="preserve">FILE SEND TO BANKER || UNDER PROCESS || pincode NOT MAPPED </v>
      </c>
      <c r="Z210" t="str">
        <v>DUGESH</v>
      </c>
      <c r="AA210">
        <v>7007459078</v>
      </c>
      <c r="AB210" t="str">
        <v>durgesh.tiwari3@adityabirlacapital.com</v>
      </c>
      <c r="AC210" t="str">
        <v>MBBS-2015</v>
      </c>
    </row>
    <row r="211">
      <c r="A211" t="str">
        <v>YES</v>
      </c>
      <c r="B211" t="str">
        <v>SUMIT KUMAR</v>
      </c>
      <c r="C211" t="str">
        <v>ANURAG SHARMA</v>
      </c>
      <c r="D211" t="str">
        <v>SHASHANK SHARMA</v>
      </c>
      <c r="E211" t="str">
        <v>SALARIED</v>
      </c>
      <c r="F211" t="str">
        <v>RAJEEV</v>
      </c>
      <c r="G211" t="str">
        <v xml:space="preserve">DR Anudeep Thimmappa </v>
      </c>
      <c r="H211">
        <v>0</v>
      </c>
      <c r="I211" t="str">
        <v>BAREILLY</v>
      </c>
      <c r="J211">
        <v>45915</v>
      </c>
      <c r="K211">
        <v>45915</v>
      </c>
      <c r="L211">
        <v>210</v>
      </c>
      <c r="M211">
        <v>9986695702</v>
      </c>
      <c r="N211" t="str">
        <v>KARNATAKA</v>
      </c>
      <c r="O211" t="str">
        <v>BANGALORE</v>
      </c>
      <c r="P211" t="str">
        <v>TERM LOAN</v>
      </c>
      <c r="Q211" t="str">
        <v>SMFG CE</v>
      </c>
      <c r="R211">
        <v>2500000</v>
      </c>
      <c r="T211" t="str">
        <v>UNSECURED</v>
      </c>
      <c r="U211" t="str">
        <v>REJECTED</v>
      </c>
      <c r="V211">
        <v>759</v>
      </c>
      <c r="Y211" t="str">
        <v>FILE SEND TO BANKER || UNDER PROCESS || LATEST3 MONTHS EMI BOUNCE LNT AND BAJAJ ||OD LIMIT || HE IS USING OD LIMIT FOR PAYING EMI</v>
      </c>
      <c r="Z211" t="str">
        <v>SARITHA</v>
      </c>
      <c r="AA211" t="str">
        <v>99162 52629</v>
      </c>
      <c r="AB211" t="str">
        <v>saritha.john@smfgindia.com</v>
      </c>
      <c r="AC211" t="str">
        <v>MBBS(2018)</v>
      </c>
    </row>
    <row r="212">
      <c r="A212" t="str">
        <v>YES</v>
      </c>
      <c r="B212" t="str">
        <v>MOHAN JHA</v>
      </c>
      <c r="C212" t="str">
        <v>RASHI GANGWAR</v>
      </c>
      <c r="D212" t="str">
        <v>RAJ KUMARI</v>
      </c>
      <c r="E212" t="str">
        <v>SALARIED</v>
      </c>
      <c r="F212" t="str">
        <v>RAJEEV</v>
      </c>
      <c r="G212" t="str">
        <v>Chunni Dolma</v>
      </c>
      <c r="H212">
        <v>0</v>
      </c>
      <c r="I212" t="str">
        <v>NOIDA</v>
      </c>
      <c r="J212">
        <v>45915</v>
      </c>
      <c r="L212">
        <v>212</v>
      </c>
      <c r="M212">
        <v>8130471422</v>
      </c>
      <c r="N212" t="str">
        <v>DELHI</v>
      </c>
      <c r="O212" t="str">
        <v>DELHI</v>
      </c>
      <c r="P212" t="str">
        <v>PL</v>
      </c>
      <c r="Q212" t="str">
        <v>ICICI BT-FA</v>
      </c>
      <c r="T212" t="str">
        <v>UNSECURED</v>
      </c>
      <c r="U212" t="str">
        <v>REJECTED</v>
      </c>
      <c r="Y212" t="str">
        <v>FILE SEND TO BANKER || UNDER PROCESS || SYSTEM HARD REJECT ||  SENT TO BANKER FOR RELOOK || UNDERWRITING MAIL MARK TO SM FOR APPROVAL || CASE REJECTED OVEROBLIGATED</v>
      </c>
      <c r="Z212" t="str">
        <v>GULAFSHA</v>
      </c>
      <c r="AA212">
        <v>8755999242</v>
      </c>
      <c r="AB212" t="str">
        <v>gulfsha.khan@firstadviser.co</v>
      </c>
    </row>
    <row r="213">
      <c r="A213" t="str">
        <v>YES</v>
      </c>
      <c r="B213" t="str">
        <v>MOHIT YADAV</v>
      </c>
      <c r="C213" t="str">
        <v>RAHUL SAHA</v>
      </c>
      <c r="D213" t="str">
        <v>RAHUL SAHA</v>
      </c>
      <c r="E213" t="str">
        <v>SALARIED</v>
      </c>
      <c r="F213" t="str">
        <v>RAJEEV</v>
      </c>
      <c r="G213" t="str">
        <v>DR GANGADHAR RAJU KHARAT</v>
      </c>
      <c r="H213">
        <v>0</v>
      </c>
      <c r="I213" t="str">
        <v>NOIDA</v>
      </c>
      <c r="J213">
        <v>45915</v>
      </c>
      <c r="K213">
        <v>45915</v>
      </c>
      <c r="L213">
        <v>213</v>
      </c>
      <c r="M213">
        <v>9673436659</v>
      </c>
      <c r="N213" t="str">
        <v>MAHARASHTRA</v>
      </c>
      <c r="O213" t="str">
        <v>JALNA</v>
      </c>
      <c r="P213" t="str">
        <v>OD</v>
      </c>
      <c r="Q213" t="str">
        <v>BAJAJ CE</v>
      </c>
      <c r="T213" t="str">
        <v>UNSECURED</v>
      </c>
      <c r="U213" t="str">
        <v>REJECTED</v>
      </c>
      <c r="Y213" t="str">
        <v xml:space="preserve">FILE SEND TO BANKER || UNDER PROCESS || case was already rejected in current month due last 7 months' salary not received </v>
      </c>
      <c r="Z213" t="str">
        <v>SNATOSH KADAM</v>
      </c>
      <c r="AA213">
        <v>9637641849</v>
      </c>
      <c r="AB213" t="str">
        <v>santosh.kadam3@bajajfinserv.in</v>
      </c>
      <c r="AC213" t="str">
        <v>MBBS-2023</v>
      </c>
      <c r="AG213" t="str">
        <v>FURKAN</v>
      </c>
    </row>
    <row r="214">
      <c r="A214" t="str">
        <v>YES</v>
      </c>
      <c r="B214" t="str">
        <v>TANNU KUMARI</v>
      </c>
      <c r="C214" t="str">
        <v>RASHI GANGWAR</v>
      </c>
      <c r="D214" t="str">
        <v>RAJ KUMARI</v>
      </c>
      <c r="E214" t="str">
        <v>SALARIED</v>
      </c>
      <c r="F214" t="str">
        <v>VISHAL</v>
      </c>
      <c r="G214" t="str">
        <v>DR. ANKUR SINGLA</v>
      </c>
      <c r="H214">
        <v>0</v>
      </c>
      <c r="I214" t="str">
        <v>NOIDA</v>
      </c>
      <c r="J214">
        <v>45915</v>
      </c>
      <c r="K214">
        <v>45916</v>
      </c>
      <c r="L214" t="str">
        <v>SME000017187744</v>
      </c>
      <c r="M214">
        <v>9958005174</v>
      </c>
      <c r="N214" t="str">
        <v>DELHI</v>
      </c>
      <c r="O214" t="str">
        <v>DELHI</v>
      </c>
      <c r="P214" t="str">
        <v>OD</v>
      </c>
      <c r="Q214" t="str">
        <v>BAJAJ CE</v>
      </c>
      <c r="S214">
        <v>1000000</v>
      </c>
      <c r="T214" t="str">
        <v>UNSECURED</v>
      </c>
      <c r="U214" t="str">
        <v>REJECTED</v>
      </c>
      <c r="Y214" t="str">
        <v xml:space="preserve">FILE SEND TO BANKER || UNDER PROCESS || CUSTOMER USING 15 CREDIT CARD FROM MULTIPLE BANKES || CASE IS ALREADY APPROVEDIN SYSTEM IN APRIL 2025 AND CASE WAS HOLD DUE TO PROFILE VERIFICATION STATUS IS NEGATIVE AND PAN VERIFICATION IS NEGATIVE,SA,E OFFICE AND CURRENT ADDRESS GIVEN,SECONDARY PAN MATCH,IN CIBIL LOAN APPLICANT NOT GIVEN DETAILS IN PD HE DONT KNOW ABOUT LOANS IN LIVE TRACK,ALSO APPLICANT IS HAVING MULTIPLES CREDIT CARDS IN LIVE TRACK AND TOTAL CIBIL ENQUIRIES IS 18 ENQUIRIES IS LAST 3 MONTHS,MULTIPLE CREDIT CARD AND PL LOAN ENQUIRES SEEN IN LAST 3 MONTHS,WE CANNOT TAKE CALL </v>
      </c>
      <c r="Z214" t="str">
        <v>Md shuaib Khan</v>
      </c>
      <c r="AA214">
        <v>9161252501</v>
      </c>
      <c r="AB214" t="str">
        <v>mdshuaib.khan@bajajfinserv.in_x000d_</v>
      </c>
      <c r="AC214" t="str">
        <v>MBBS-2023</v>
      </c>
      <c r="AG214" t="str">
        <v>MANOJ</v>
      </c>
    </row>
    <row r="215">
      <c r="A215" t="str">
        <v>YES</v>
      </c>
      <c r="B215" t="str">
        <v>RIYA CHADDHA</v>
      </c>
      <c r="C215" t="str">
        <v>VINEET TIWARI</v>
      </c>
      <c r="D215" t="str">
        <v>VINEET TIWARI</v>
      </c>
      <c r="E215" t="str">
        <v>SALARIED</v>
      </c>
      <c r="F215" t="str">
        <v xml:space="preserve">RAJEEV </v>
      </c>
      <c r="G215" t="str">
        <v xml:space="preserve"> DR. THAKOR SANJAYKUMAR JORAJI </v>
      </c>
      <c r="H215">
        <v>0</v>
      </c>
      <c r="I215" t="str">
        <v>NOIDA</v>
      </c>
      <c r="J215">
        <v>45916</v>
      </c>
      <c r="K215">
        <v>45922</v>
      </c>
      <c r="L215" t="str">
        <v>SME000017193431</v>
      </c>
      <c r="M215">
        <v>7623930344</v>
      </c>
      <c r="N215" t="str">
        <v>DOHRAI</v>
      </c>
      <c r="O215" t="str">
        <v>GUJARAT</v>
      </c>
      <c r="P215" t="str">
        <v>OD</v>
      </c>
      <c r="Q215" t="str">
        <v>BAJAJ CE</v>
      </c>
      <c r="R215">
        <v>1161000</v>
      </c>
      <c r="S215">
        <v>1161000</v>
      </c>
      <c r="T215" t="str">
        <v>UNSECURED</v>
      </c>
      <c r="U215" t="str">
        <v>DROP</v>
      </c>
      <c r="V215">
        <v>779</v>
      </c>
      <c r="W215">
        <v>45916</v>
      </c>
      <c r="Y215" t="str">
        <v>FILE SEND TO BANKER || UNDER PROCESS || TO BE APPROVED TODAY || 11.61 ELIGIBILITY || CASE APPROVED TO BE DISBURSED TOMORROW, CUSTOMER HAVE CHARGES ISSUE</v>
      </c>
      <c r="Z215" t="str">
        <v>Nakar Prince</v>
      </c>
      <c r="AA215">
        <v>9537203331</v>
      </c>
      <c r="AB215" t="str">
        <v>nakar.prince@bajajfinserv.in_x000d_</v>
      </c>
      <c r="AC215" t="str">
        <v>MBBS-2021</v>
      </c>
      <c r="AG215" t="str">
        <v>JASHAN</v>
      </c>
    </row>
    <row r="216">
      <c r="A216" t="str">
        <v>YES</v>
      </c>
      <c r="B216" t="str">
        <v>RAHUL SOURCER</v>
      </c>
      <c r="C216" t="str">
        <v>F2 FINTECH</v>
      </c>
      <c r="D216" t="str">
        <v>F2 FINTECH</v>
      </c>
      <c r="E216" t="str">
        <v>SOURCER</v>
      </c>
      <c r="F216" t="str">
        <v>RAJEEV</v>
      </c>
      <c r="G216" t="str">
        <v>DR NITYA NAND KUMAR</v>
      </c>
      <c r="H216">
        <v>0</v>
      </c>
      <c r="I216" t="str">
        <v>F2 FINTECH</v>
      </c>
      <c r="J216">
        <v>45916</v>
      </c>
      <c r="K216">
        <v>45928</v>
      </c>
      <c r="L216">
        <v>216</v>
      </c>
      <c r="M216" t="str">
        <v>91109 46785</v>
      </c>
      <c r="N216" t="str">
        <v>BIHAR</v>
      </c>
      <c r="O216" t="str">
        <v>AURANGABAD</v>
      </c>
      <c r="P216" t="str">
        <v>PL</v>
      </c>
      <c r="Q216" t="str">
        <v>HDFC FA</v>
      </c>
      <c r="R216">
        <v>2500000</v>
      </c>
      <c r="T216" t="str">
        <v>UNSECURED</v>
      </c>
      <c r="U216" t="str">
        <v>HOLD</v>
      </c>
      <c r="Y216" t="str">
        <v>FILE SEND TO BANKER || UNDER PROCESS || CASE LOGIN DONE HOME ELECTRICITY UDYAM REGISTRATION || BANKING 1-MARCH 2025 TO TILL DATE  || PENDING FROM CUSTOMER END</v>
      </c>
      <c r="Z216" t="str">
        <v>GULAFSHA</v>
      </c>
      <c r="AA216">
        <v>8755999242</v>
      </c>
      <c r="AB216" t="str">
        <v>gulfsha.khan@firstadviser.co</v>
      </c>
      <c r="AC216" t="str">
        <v>MBBS-2015</v>
      </c>
      <c r="AG216" t="str">
        <v>JASHAN</v>
      </c>
    </row>
    <row r="217">
      <c r="A217" t="str">
        <v>YES</v>
      </c>
      <c r="B217" t="str">
        <v>SAGAR DHAMEJA</v>
      </c>
      <c r="C217" t="str">
        <v>RAHUL SAHA</v>
      </c>
      <c r="D217" t="str">
        <v>RAHUL SAHA</v>
      </c>
      <c r="E217" t="str">
        <v>SALARIED</v>
      </c>
      <c r="F217" t="str">
        <v>VISHAL</v>
      </c>
      <c r="G217" t="str">
        <v xml:space="preserve">DR A SAKTHI </v>
      </c>
      <c r="H217">
        <v>0</v>
      </c>
      <c r="I217" t="str">
        <v>NOIDA</v>
      </c>
      <c r="J217">
        <v>45916</v>
      </c>
      <c r="K217">
        <v>45927</v>
      </c>
      <c r="L217">
        <v>218</v>
      </c>
      <c r="M217">
        <v>9384187446</v>
      </c>
      <c r="N217" t="str">
        <v>TAMIL NADU</v>
      </c>
      <c r="O217" t="str">
        <v>MADHURAI</v>
      </c>
      <c r="P217" t="str">
        <v>OD</v>
      </c>
      <c r="Q217" t="str">
        <v>LNT CE</v>
      </c>
      <c r="R217">
        <v>1000000</v>
      </c>
      <c r="S217">
        <v>1000000</v>
      </c>
      <c r="T217" t="str">
        <v>UNSECURED</v>
      </c>
      <c r="U217" t="str">
        <v>HOLD</v>
      </c>
      <c r="Y217" t="str">
        <v>FILE SEND TO BANKER || NEED SOA OF LOAN 3344870 || SOA SEND TO BANKER || CASE IS UNDER DISCUSSION  || THERE WAS SHOWING IN LOAN BANKER ASKED FOR SOA SENDED DONE- CASE WILL BE LOGIN || CASE WILL MAKE 10 LACS AND PRODUCT WOULD BE DOD BANKER ASKING CONFIRMATION FROM THE CUSTOMER - CX IS NOT AGREE WITH 10 LACS LOAN AMOUNT || CUSTOMER NOT RESPONDING-CASE IS ON HOLD AS DISCUSSED WITH RAHUL SAHA || CX IS NOT PICK THE CALL AND SHE IS NOT AGRREE  ON 10 LACS AMOUNT</v>
      </c>
      <c r="Z217" t="str">
        <v>KISHOR</v>
      </c>
      <c r="AA217">
        <v>8870616241</v>
      </c>
      <c r="AB217" t="str">
        <v>kishorekumars@ltfs.com</v>
      </c>
      <c r="AC217" t="str">
        <v>MBBS-1999</v>
      </c>
    </row>
    <row r="218">
      <c r="A218" t="str">
        <v>YES</v>
      </c>
      <c r="B218" t="str">
        <v>MANVI SHARMA</v>
      </c>
      <c r="C218" t="str">
        <v>ANANT KANOJIA</v>
      </c>
      <c r="D218" t="str">
        <v>RAVISH SHARMA</v>
      </c>
      <c r="E218" t="str">
        <v>SALARIED</v>
      </c>
      <c r="F218" t="str">
        <v>RAJEEV</v>
      </c>
      <c r="G218" t="str">
        <v>DR JITENDRA JASWANT SUHAG</v>
      </c>
      <c r="H218">
        <v>0</v>
      </c>
      <c r="I218" t="str">
        <v>NOIDA</v>
      </c>
      <c r="J218">
        <v>45916</v>
      </c>
      <c r="K218">
        <v>45922</v>
      </c>
      <c r="L218" t="str">
        <v>101BZ8600096</v>
      </c>
      <c r="M218">
        <v>7875529977</v>
      </c>
      <c r="N218" t="str">
        <v>MAHARASHTRA</v>
      </c>
      <c r="O218" t="str">
        <v>CHANDRAPUR</v>
      </c>
      <c r="P218" t="str">
        <v>OD</v>
      </c>
      <c r="Q218" t="str">
        <v>TATA CE</v>
      </c>
      <c r="R218">
        <v>1500000</v>
      </c>
      <c r="S218">
        <v>1500000</v>
      </c>
      <c r="T218" t="str">
        <v>UNSECURED</v>
      </c>
      <c r="U218" t="str">
        <v>DISBURSED</v>
      </c>
      <c r="V218">
        <v>759</v>
      </c>
      <c r="W218">
        <v>45918</v>
      </c>
      <c r="X218">
        <v>45922</v>
      </c>
      <c r="Y218" t="str">
        <v>FILE SEND TO BANKER || CASE LOGIN DONE ||PD DONE AND BOTH FI IS INITIATED-ELIGIBILITY IS 15 LACS || APPROVED 15 LACS</v>
      </c>
      <c r="Z218" t="str">
        <v>MAMTA SINGH</v>
      </c>
      <c r="AA218">
        <v>7982612369</v>
      </c>
      <c r="AB218" t="str">
        <v>Mamta.singh@tatacapital.com</v>
      </c>
      <c r="AC218" t="str">
        <v>MDS-2013</v>
      </c>
      <c r="AG218" t="str">
        <v>MEHBOOB</v>
      </c>
    </row>
    <row r="219">
      <c r="A219" t="str">
        <v>YES</v>
      </c>
      <c r="B219" t="str">
        <v>ANJU VERMA</v>
      </c>
      <c r="C219" t="str">
        <v>RAHUL SAHA</v>
      </c>
      <c r="D219" t="str">
        <v>RAHUL SAHA</v>
      </c>
      <c r="E219" t="str">
        <v>SOURCER</v>
      </c>
      <c r="F219" t="str">
        <v>MEHBOOB</v>
      </c>
      <c r="G219" t="str">
        <v>DR ANAND MOHAN YADAV</v>
      </c>
      <c r="H219">
        <v>0</v>
      </c>
      <c r="I219" t="str">
        <v>NOIDA</v>
      </c>
      <c r="J219">
        <v>45917</v>
      </c>
      <c r="K219">
        <v>45922</v>
      </c>
      <c r="L219" t="str">
        <v>SME000017207314</v>
      </c>
      <c r="M219">
        <v>8130993530</v>
      </c>
      <c r="N219" t="str">
        <v>DELHI</v>
      </c>
      <c r="O219" t="str">
        <v>NEW DELHI</v>
      </c>
      <c r="P219" t="str">
        <v>OD</v>
      </c>
      <c r="Q219" t="str">
        <v>BAJAJ CE</v>
      </c>
      <c r="R219">
        <v>726000</v>
      </c>
      <c r="S219">
        <v>726000</v>
      </c>
      <c r="T219" t="str">
        <v>UNSECURED</v>
      </c>
      <c r="U219" t="str">
        <v>DISBURSED</v>
      </c>
      <c r="V219">
        <v>753</v>
      </c>
      <c r="W219">
        <v>45917</v>
      </c>
      <c r="X219">
        <v>45922</v>
      </c>
      <c r="Y219" t="str">
        <v>FILE SEND TO BANKER, CASE APPROVED, TO BE DISBURSED TODAY</v>
      </c>
      <c r="Z219" t="str">
        <v>Md shuaib Khan</v>
      </c>
      <c r="AA219">
        <v>9161252501</v>
      </c>
      <c r="AB219" t="str">
        <v>mdshuaib.khan@bajajfinserv.in</v>
      </c>
      <c r="AC219" t="str">
        <v>MD-2024</v>
      </c>
      <c r="AG219" t="str">
        <v>FURKAN</v>
      </c>
    </row>
    <row r="220">
      <c r="A220" t="str">
        <v>YES</v>
      </c>
      <c r="B220" t="str">
        <v>AMANPREET SINGH</v>
      </c>
      <c r="C220" t="str">
        <v>AMANPREET SINGH</v>
      </c>
      <c r="D220" t="str">
        <v>AMANPREET SINGH</v>
      </c>
      <c r="E220" t="str">
        <v>SALARIED</v>
      </c>
      <c r="F220" t="str">
        <v>MEHBOOB</v>
      </c>
      <c r="G220" t="str">
        <v>DR PARIVESH SINGH CHOUDHARY</v>
      </c>
      <c r="H220">
        <v>0</v>
      </c>
      <c r="I220" t="str">
        <v>DELHI</v>
      </c>
      <c r="J220">
        <v>45917</v>
      </c>
      <c r="L220">
        <v>221</v>
      </c>
      <c r="M220">
        <v>8827483374</v>
      </c>
      <c r="N220" t="str">
        <v>MADHYA PRADESH</v>
      </c>
      <c r="O220" t="str">
        <v>INDORE</v>
      </c>
      <c r="P220" t="str">
        <v>OD</v>
      </c>
      <c r="Q220" t="str">
        <v>ABFL</v>
      </c>
      <c r="T220" t="str">
        <v>UNSECURED</v>
      </c>
      <c r="U220" t="str">
        <v>REJECTED</v>
      </c>
      <c r="Y220" t="str">
        <v xml:space="preserve">FILE SEND TO BANKER || NOT DOABLE ALREADY REJECTED BOUNCINGS IN CASE </v>
      </c>
      <c r="Z220" t="str">
        <v>PRAVIN</v>
      </c>
      <c r="AA220" t="str">
        <v>88899 99522</v>
      </c>
      <c r="AB220" t="str">
        <v>Pravin.tiwari@adityabirlacapital.com</v>
      </c>
      <c r="AC220" t="str">
        <v>BDS-2022</v>
      </c>
      <c r="AG220" t="str">
        <v>JASHAN</v>
      </c>
    </row>
    <row r="221">
      <c r="A221" t="str">
        <v>YES</v>
      </c>
      <c r="B221" t="str">
        <v>SANTANU SRIVASTAVA</v>
      </c>
      <c r="C221" t="str">
        <v>RAHUL SAHA</v>
      </c>
      <c r="D221" t="str">
        <v>RAHUL SAHA</v>
      </c>
      <c r="E221" t="str">
        <v>SALARIED</v>
      </c>
      <c r="F221" t="str">
        <v>VISHAL</v>
      </c>
      <c r="G221" t="str">
        <v>DR. RATHVA UMESHBHAI KALUBHAI</v>
      </c>
      <c r="H221">
        <v>0</v>
      </c>
      <c r="I221" t="str">
        <v>NOIDA</v>
      </c>
      <c r="J221">
        <v>45917</v>
      </c>
      <c r="K221">
        <v>45919</v>
      </c>
      <c r="L221" t="str">
        <v>202BZ8605430</v>
      </c>
      <c r="M221">
        <v>7567831089</v>
      </c>
      <c r="N221" t="str">
        <v>GUJRAT</v>
      </c>
      <c r="O221" t="str">
        <v>VADODARA</v>
      </c>
      <c r="P221" t="str">
        <v>OD</v>
      </c>
      <c r="Q221" t="str">
        <v>TATA CE</v>
      </c>
      <c r="T221" t="str">
        <v>UNSECURED</v>
      </c>
      <c r="U221" t="str">
        <v>REJECTED</v>
      </c>
      <c r="V221">
        <v>747</v>
      </c>
      <c r="Y221" t="str">
        <v xml:space="preserve">FILE SEND TO BANKER || ABB IS 7021 ONLY NEED ADDITIONAL BANKING ||  ABB IS LOW IN ALTERNATE BANKING-  CASE REJECTED DUR TO LOW ABB </v>
      </c>
      <c r="Z221" t="str">
        <v>MAMTA SINGH</v>
      </c>
      <c r="AA221">
        <v>7982612369</v>
      </c>
      <c r="AB221" t="str">
        <v>Mamta.singh@tatacapital.com</v>
      </c>
      <c r="AC221" t="str">
        <v>BHMS-2020</v>
      </c>
      <c r="AG221" t="str">
        <v>MEHBOOB</v>
      </c>
    </row>
    <row r="222">
      <c r="A222" t="str">
        <v>YES</v>
      </c>
      <c r="B222" t="str">
        <v>ANANT KANOJIA</v>
      </c>
      <c r="C222" t="str">
        <v>ANANT KANOJIA</v>
      </c>
      <c r="D222" t="str">
        <v>RAVISH SHARMA</v>
      </c>
      <c r="E222" t="str">
        <v>SALARIED</v>
      </c>
      <c r="F222" t="str">
        <v>MEHBOOB</v>
      </c>
      <c r="G222" t="str">
        <v>DR  PRANJAL DUTTA</v>
      </c>
      <c r="H222">
        <v>0</v>
      </c>
      <c r="I222" t="str">
        <v>NOIDA</v>
      </c>
      <c r="J222">
        <v>45917</v>
      </c>
      <c r="K222">
        <v>45922</v>
      </c>
      <c r="L222" t="str">
        <v>SME000017208509</v>
      </c>
      <c r="M222">
        <v>8011112688</v>
      </c>
      <c r="N222" t="str">
        <v>ASSAM</v>
      </c>
      <c r="O222" t="str">
        <v>KAMRUP</v>
      </c>
      <c r="P222" t="str">
        <v>BL</v>
      </c>
      <c r="Q222" t="str">
        <v>BAJAJ CE</v>
      </c>
      <c r="R222">
        <v>1500000</v>
      </c>
      <c r="S222">
        <v>1500000</v>
      </c>
      <c r="T222" t="str">
        <v>UNSECURED</v>
      </c>
      <c r="U222" t="str">
        <v>DISBURSED</v>
      </c>
      <c r="V222">
        <v>784</v>
      </c>
      <c r="W222">
        <v>45918</v>
      </c>
      <c r="X222">
        <v>45922</v>
      </c>
      <c r="Y222" t="str">
        <v>FILE SEND TO BANKER, CASE MOVED TO CREDIT ||  GST-INACTIVE TO BE ACTIVATE AND LAST 3 MONTH PURCHASE BILL  || GUWHATI SOME STRIKE TO BE DISBURSED ON MONDAY</v>
      </c>
      <c r="Z222" t="str">
        <v>BIJOY DAS</v>
      </c>
      <c r="AA222">
        <v>8876166575</v>
      </c>
      <c r="AB222" t="str">
        <v>bijoy.das@bajajfinserv.in</v>
      </c>
      <c r="AG222" t="str">
        <v>MANOJ</v>
      </c>
    </row>
    <row r="223">
      <c r="A223" t="str">
        <v>YES</v>
      </c>
      <c r="B223" t="str">
        <v>SHIVALI JOHRI</v>
      </c>
      <c r="C223" t="str">
        <v>ANURAG SHARMA</v>
      </c>
      <c r="D223" t="str">
        <v>SHASHANK SHARMA</v>
      </c>
      <c r="E223" t="str">
        <v>SALARIED</v>
      </c>
      <c r="F223" t="str">
        <v>MEHBOOB</v>
      </c>
      <c r="G223" t="str">
        <v>DR ATUL KUMAR</v>
      </c>
      <c r="H223">
        <v>0</v>
      </c>
      <c r="I223" t="str">
        <v>BAREILLY</v>
      </c>
      <c r="J223">
        <v>45917</v>
      </c>
      <c r="K223">
        <v>45917</v>
      </c>
      <c r="L223" t="str">
        <v>SME000017209558</v>
      </c>
      <c r="M223">
        <v>9997753670</v>
      </c>
      <c r="N223" t="str">
        <v>UTTAR PRADESH</v>
      </c>
      <c r="O223" t="str">
        <v>ETAWAH</v>
      </c>
      <c r="P223" t="str">
        <v>OD</v>
      </c>
      <c r="Q223" t="str">
        <v>BAJAJ</v>
      </c>
      <c r="T223" t="str">
        <v>UNSECURED</v>
      </c>
      <c r="U223" t="str">
        <v>REJECTED</v>
      </c>
      <c r="Y223" t="str">
        <v>FILE SEND TO BANKER, ELIGIBILITY IS 3 L , POS IS 2.08 L NOT OK</v>
      </c>
      <c r="Z223" t="str">
        <v>ABHISHEK</v>
      </c>
      <c r="AA223">
        <v>7651851222</v>
      </c>
      <c r="AB223" t="str">
        <v>abhishek.singh23@bajajfinserv.in</v>
      </c>
      <c r="AC223" t="str">
        <v>BDS-2019</v>
      </c>
      <c r="AG223" t="str">
        <v>FURKAN</v>
      </c>
    </row>
    <row r="224" xml:space="preserve">
      <c r="A224" t="str">
        <v>YES</v>
      </c>
      <c r="B224" t="str">
        <v>POOJA CHANDRA</v>
      </c>
      <c r="C224" t="str">
        <v>SHASHANK SHARMA</v>
      </c>
      <c r="D224" t="str">
        <v>SHASHANK SHARMA</v>
      </c>
      <c r="E224" t="str">
        <v>SALARIED</v>
      </c>
      <c r="F224" t="str">
        <v>MEHBOOB</v>
      </c>
      <c r="G224" t="str">
        <v>DR. SHAILENDRA KIRAR</v>
      </c>
      <c r="H224">
        <v>0</v>
      </c>
      <c r="I224" t="str">
        <v>BAREILLY</v>
      </c>
      <c r="J224">
        <v>45917</v>
      </c>
      <c r="K224">
        <v>45920</v>
      </c>
      <c r="L224" t="str">
        <v>SME000017211684</v>
      </c>
      <c r="M224">
        <v>8871217414</v>
      </c>
      <c r="N224" t="str">
        <v>MADHYA PRADESH</v>
      </c>
      <c r="O224" t="str">
        <v>ASHOK NAGAR</v>
      </c>
      <c r="P224" t="str">
        <v>OD</v>
      </c>
      <c r="Q224" t="str">
        <v>BAJAJ CE</v>
      </c>
      <c r="T224" t="str">
        <v>UNSECURED</v>
      </c>
      <c r="U224" t="str">
        <v>REJECTED</v>
      </c>
      <c r="Y224" t="str" xml:space="preserve">
        <v xml:space="preserve">FILE SEND TO BANKER || HOLD BY AKANSHA || CUSTOMER WAS FREE AFTER 3 PM TODAY THAN DISCUSSED AND PROCESS THIS CASE || Unable to process due to risk segment red so eligibility not showing._x000d_
</v>
      </c>
      <c r="Z224" t="str">
        <v>SHYAM</v>
      </c>
      <c r="AA224">
        <v>8602304097</v>
      </c>
      <c r="AB224" t="str">
        <v>shyam.singh3@bajajfinserv.in</v>
      </c>
      <c r="AG224" t="str">
        <v>MANOJ</v>
      </c>
    </row>
    <row r="225">
      <c r="A225" t="str">
        <v>YES</v>
      </c>
      <c r="B225" t="str">
        <v>RIYA CHADDHA</v>
      </c>
      <c r="C225" t="str">
        <v>VINEET TIWARI</v>
      </c>
      <c r="D225" t="str">
        <v>VINEET TIWARI</v>
      </c>
      <c r="E225" t="str">
        <v>SALARIED</v>
      </c>
      <c r="F225" t="str">
        <v>VISHAL</v>
      </c>
      <c r="G225" t="str">
        <v>DR. VISHWANATH MALLINATH SWAMI</v>
      </c>
      <c r="H225">
        <v>0</v>
      </c>
      <c r="I225" t="str">
        <v>NOIDA</v>
      </c>
      <c r="J225">
        <v>45917</v>
      </c>
      <c r="K225">
        <v>45928</v>
      </c>
      <c r="L225" t="str">
        <v>SME000017211741</v>
      </c>
      <c r="M225">
        <v>9975479446</v>
      </c>
      <c r="N225" t="str">
        <v>MAHARASHTRA</v>
      </c>
      <c r="O225" t="str">
        <v>OSMANABAD</v>
      </c>
      <c r="P225" t="str">
        <v>OD</v>
      </c>
      <c r="Q225" t="str">
        <v>BAJAJ CE</v>
      </c>
      <c r="R225">
        <v>2500000</v>
      </c>
      <c r="S225">
        <v>2500000</v>
      </c>
      <c r="T225" t="str">
        <v>UNSECURED</v>
      </c>
      <c r="U225" t="str">
        <v>REJECTED</v>
      </c>
      <c r="V225">
        <v>729</v>
      </c>
      <c r="Y225" t="str">
        <v>FILE SEND TO BANKER, CASE MOVED TO CREDIT CASE ALRADY LOGIN 16 SEPT DIRECT TEAM WAITING FOR COOLING PERIOD || POLICY NOT MEET</v>
      </c>
      <c r="Z225" t="str">
        <v>Pratik Dhopare</v>
      </c>
      <c r="AA225">
        <v>8806342195</v>
      </c>
      <c r="AB225" t="str">
        <v>pratik.dhopare@bajajfinserv.in_x000d_</v>
      </c>
      <c r="AC225" t="str">
        <v>MBBS-2003</v>
      </c>
      <c r="AG225" t="str">
        <v>FURKAN</v>
      </c>
    </row>
    <row r="226" xml:space="preserve">
      <c r="A226" t="str">
        <v>YES</v>
      </c>
      <c r="B226" t="str">
        <v>FAIZA KHAN</v>
      </c>
      <c r="C226" t="str">
        <v>ANURAG SHARMA</v>
      </c>
      <c r="D226" t="str">
        <v>SHASHANK SHARMA</v>
      </c>
      <c r="E226" t="str">
        <v>SALARIED</v>
      </c>
      <c r="F226" t="str">
        <v>VISHAL</v>
      </c>
      <c r="G226" t="str" xml:space="preserve">
        <v xml:space="preserve">DR. ZENUBIA KHAN_x000d_
</v>
      </c>
      <c r="H226">
        <v>0</v>
      </c>
      <c r="I226" t="str">
        <v>BAREILLY</v>
      </c>
      <c r="J226">
        <v>45917</v>
      </c>
      <c r="K226">
        <v>45917</v>
      </c>
      <c r="L226" t="str">
        <v>SME000017212259</v>
      </c>
      <c r="M226" t="str">
        <v>70060 56418</v>
      </c>
      <c r="N226" t="str">
        <v>JAMMU &amp; KASHMIR</v>
      </c>
      <c r="O226" t="str">
        <v>JAMMU</v>
      </c>
      <c r="P226" t="str">
        <v>OD</v>
      </c>
      <c r="Q226" t="str">
        <v>BAJAJ</v>
      </c>
      <c r="T226" t="str">
        <v>UNSECURED</v>
      </c>
      <c r="U226" t="str">
        <v>REJECTED</v>
      </c>
      <c r="Y226" t="str">
        <v>FILE SEND TO BANKER ||  MULTIPLE DPD`S</v>
      </c>
      <c r="Z226" t="str">
        <v>Amandeep Singh41_x000d_</v>
      </c>
      <c r="AA226">
        <v>8054340734</v>
      </c>
      <c r="AB226" t="str">
        <v>amandeep.singh41@bajajfinserv.in_x000d_</v>
      </c>
      <c r="AC226" t="str">
        <v>MD-2012</v>
      </c>
      <c r="AG226" t="str">
        <v>MANOJ</v>
      </c>
    </row>
    <row r="227">
      <c r="A227" t="str">
        <v>YES</v>
      </c>
      <c r="B227" t="str">
        <v>RASHI GANGWAR</v>
      </c>
      <c r="C227" t="str">
        <v>RASHI GANGWAR</v>
      </c>
      <c r="D227" t="str">
        <v>RAJ KUMARI</v>
      </c>
      <c r="E227" t="str">
        <v>SALARIED</v>
      </c>
      <c r="F227" t="str">
        <v>VISHAL</v>
      </c>
      <c r="G227" t="str">
        <v>DR MOHD SHAFI SHAH</v>
      </c>
      <c r="H227">
        <v>0</v>
      </c>
      <c r="I227" t="str">
        <v>NOIDA</v>
      </c>
      <c r="J227">
        <v>45917</v>
      </c>
      <c r="K227">
        <v>45936</v>
      </c>
      <c r="L227">
        <v>170332718</v>
      </c>
      <c r="M227">
        <v>7889355342</v>
      </c>
      <c r="N227" t="str">
        <v>JAMMU &amp; KASHMIR</v>
      </c>
      <c r="O227" t="str">
        <v>BUDGAM</v>
      </c>
      <c r="P227" t="str">
        <v>TERM LOAN</v>
      </c>
      <c r="Q227" t="str">
        <v>CHOLA</v>
      </c>
      <c r="T227" t="str">
        <v>UNSECURED</v>
      </c>
      <c r="U227" t="str">
        <v>LOGIN</v>
      </c>
      <c r="Y227" t="str">
        <v>FILE SEND TO BANKER || CASE WAS MOVED IN CREDIT TO BE UPDATED TODAY || OFFICE VISIT PENDING -CUSTOMER BUSY RIGHT NOW VISTI TO BE DONE ON MONDAY || CUSTOMER DENAY FOR VERIFICATION ON CONSULTANCY CLINIC.</v>
      </c>
      <c r="Z227" t="str">
        <v>JAVED</v>
      </c>
      <c r="AA227">
        <v>7006209294</v>
      </c>
      <c r="AB227" t="str">
        <v>abidrafiq@chola.murugappa.com</v>
      </c>
      <c r="AC227" t="str">
        <v>MBBS-2007</v>
      </c>
      <c r="AG227" t="str">
        <v>MANOJ</v>
      </c>
    </row>
    <row r="228">
      <c r="A228" t="str">
        <v>YES</v>
      </c>
      <c r="B228" t="str">
        <v>MOHIT YADAV</v>
      </c>
      <c r="C228" t="str">
        <v>RAHUL SAHA</v>
      </c>
      <c r="D228" t="str">
        <v>RAHUL SAHA</v>
      </c>
      <c r="E228" t="str">
        <v>SALARIED</v>
      </c>
      <c r="F228" t="str">
        <v>VISHAL</v>
      </c>
      <c r="G228" t="str">
        <v>DR. SHILENDRA KUMAR</v>
      </c>
      <c r="H228">
        <v>0</v>
      </c>
      <c r="I228" t="str">
        <v>NOIDA</v>
      </c>
      <c r="J228">
        <v>45917</v>
      </c>
      <c r="K228">
        <v>45917</v>
      </c>
      <c r="L228" t="str">
        <v>SME000017213126</v>
      </c>
      <c r="M228">
        <v>7004478085</v>
      </c>
      <c r="N228" t="str">
        <v>BIHAR</v>
      </c>
      <c r="O228" t="str">
        <v>SAHARSA</v>
      </c>
      <c r="P228" t="str">
        <v>OD</v>
      </c>
      <c r="Q228" t="str">
        <v>BAJAJ</v>
      </c>
      <c r="T228" t="str">
        <v>UNSECURED</v>
      </c>
      <c r="U228" t="str">
        <v>REJECTED</v>
      </c>
      <c r="Y228" t="str">
        <v>FILE SEND TO BANKER || Not okay for the case as multiple concerns are there For AL in which customer is financial applicant 3 times gone in bucket and all months having late repayment AL 17 L Interest Date payment Date Remakrs 31-01-2025 28-02-2025 late payment 28-02-2025 25-03-2025 late payment 31-03-2025 21-05-2025 Bucket 30-04-2025 21-05-2025 late payment 31-05-2025 19-08-2025 Bucket 30-06-2025 19-08-2025 Bucket 31-07-2025 19-08-2025 Cash payment 31-08-2025 Track not available Also in  BL of 10 L having bounce under 3 months July EMI paid after 5 days Multiple loans having higher DPDs and in closed tradelines almots all  loans are closed with Derogs</v>
      </c>
      <c r="Z228" t="str">
        <v>Sumit Singh2_x000d_</v>
      </c>
      <c r="AA228">
        <v>8709242789</v>
      </c>
      <c r="AB228" t="str">
        <v>sumit.singh3@bajajfinserv.in_x000d_</v>
      </c>
      <c r="AC228" t="str">
        <v>MBBS-2003</v>
      </c>
      <c r="AG228" t="str">
        <v>MANOJ</v>
      </c>
    </row>
    <row r="229">
      <c r="A229" t="str">
        <v>YES</v>
      </c>
      <c r="B229" t="str">
        <v>AMANPREET SINGH</v>
      </c>
      <c r="C229" t="str">
        <v>AMANPREET</v>
      </c>
      <c r="D229" t="str">
        <v>AMANPREET SINGH</v>
      </c>
      <c r="E229" t="str">
        <v>SALARIED</v>
      </c>
      <c r="F229" t="str">
        <v>MEHBOOB</v>
      </c>
      <c r="G229" t="str">
        <v>Marvadi Kirankumar_x000d_</v>
      </c>
      <c r="H229">
        <v>0</v>
      </c>
      <c r="I229" t="str">
        <v>DELHI</v>
      </c>
      <c r="J229">
        <v>45925</v>
      </c>
      <c r="K229">
        <v>45925</v>
      </c>
      <c r="L229">
        <v>230</v>
      </c>
      <c r="M229">
        <v>9067820937</v>
      </c>
      <c r="N229" t="str">
        <v>GUJARAT</v>
      </c>
      <c r="O229" t="str">
        <v>AHMEDABAD</v>
      </c>
      <c r="P229" t="str">
        <v>OD</v>
      </c>
      <c r="Q229" t="str">
        <v>ABFL CE</v>
      </c>
      <c r="T229" t="str">
        <v>UNSECURED</v>
      </c>
      <c r="U229" t="str">
        <v>rejected</v>
      </c>
      <c r="Y229" t="str">
        <v>FILE SEND TO BANKER</v>
      </c>
      <c r="Z229" t="str">
        <v>SAHIL</v>
      </c>
      <c r="AA229">
        <v>9510549403</v>
      </c>
      <c r="AB229" t="str">
        <v>sahil.shaileshbhaishah@adityabirlacapital.com</v>
      </c>
      <c r="AG229" t="str">
        <v>JASHAN</v>
      </c>
    </row>
    <row r="230">
      <c r="A230" t="str">
        <v>YES</v>
      </c>
      <c r="B230" t="str">
        <v>RIYA CHADDHA</v>
      </c>
      <c r="C230" t="str">
        <v>VINEET TIWARI</v>
      </c>
      <c r="D230" t="str">
        <v>VINEET TIWARI</v>
      </c>
      <c r="E230" t="str">
        <v>SALARIED</v>
      </c>
      <c r="F230" t="str">
        <v>VISHAL</v>
      </c>
      <c r="G230" t="str">
        <v>DR. PANDIMEENA GANESAN</v>
      </c>
      <c r="H230">
        <v>0</v>
      </c>
      <c r="I230" t="str">
        <v>NOIDA</v>
      </c>
      <c r="J230">
        <v>45917</v>
      </c>
      <c r="K230">
        <v>45917</v>
      </c>
      <c r="L230" t="str">
        <v>SME000017213653</v>
      </c>
      <c r="M230">
        <v>8940242455</v>
      </c>
      <c r="N230" t="str">
        <v>TAMIL NADU</v>
      </c>
      <c r="O230" t="str">
        <v>PUDUKKOTTAI</v>
      </c>
      <c r="P230" t="str">
        <v>OD</v>
      </c>
      <c r="Q230" t="str">
        <v xml:space="preserve">BAJAJ </v>
      </c>
      <c r="T230" t="str">
        <v>UNSECURED</v>
      </c>
      <c r="U230" t="str">
        <v>REJECTED</v>
      </c>
      <c r="Y230" t="str">
        <v>FILE SEND TO BANKER || Not doable internal defaulter</v>
      </c>
      <c r="Z230" t="str">
        <v xml:space="preserve">CHANDRASHEKHAR RSM </v>
      </c>
      <c r="AA230">
        <v>8940890777</v>
      </c>
      <c r="AB230" t="str">
        <v>sakthivel.t2@bajajfinserv.in_x000d_</v>
      </c>
      <c r="AC230" t="str">
        <v>MBBS-2012</v>
      </c>
      <c r="AG230" t="str">
        <v>FURKAN</v>
      </c>
    </row>
    <row r="231">
      <c r="A231" t="str">
        <v>YES</v>
      </c>
      <c r="B231" t="str">
        <v>AMANPREET SINGH</v>
      </c>
      <c r="C231" t="str">
        <v>AMANPREET</v>
      </c>
      <c r="D231" t="str">
        <v>AMANPREET SINGH</v>
      </c>
      <c r="E231" t="str">
        <v>SALARIED</v>
      </c>
      <c r="F231" t="str">
        <v>MEHBOOB</v>
      </c>
      <c r="G231" t="str">
        <v>DR.  M.PRABAKARAN</v>
      </c>
      <c r="H231">
        <v>0</v>
      </c>
      <c r="J231">
        <v>45917</v>
      </c>
      <c r="K231">
        <v>45919</v>
      </c>
      <c r="L231">
        <v>232</v>
      </c>
      <c r="M231">
        <v>9047008022</v>
      </c>
      <c r="N231" t="str">
        <v>TAMIL NADU</v>
      </c>
      <c r="O231" t="str">
        <v>KURUR</v>
      </c>
      <c r="P231" t="str">
        <v>OD</v>
      </c>
      <c r="Q231" t="str">
        <v>ABFL</v>
      </c>
      <c r="T231" t="str">
        <v>UNSECURED</v>
      </c>
      <c r="U231" t="str">
        <v>REJECTED</v>
      </c>
      <c r="Y231" t="str">
        <v xml:space="preserve">FILE SEND TO BANKER || REQUIRE CUSTOMER PROPER WORKING ADDRESS || CUSTOMER SAID HE IS NOT INTERESTED IN LOAN || AMAN WILL CONFIRM || CUSTOMER NOT RESPONDING || NO PROVIDING DOCUMENTS </v>
      </c>
      <c r="Z231" t="str">
        <v>RISHABH</v>
      </c>
      <c r="AB231" t="str">
        <v>ramesh.v1@adityabirlacapital.com</v>
      </c>
      <c r="AC231" t="str">
        <v>MD-2012</v>
      </c>
      <c r="AG231" t="str">
        <v>JASHAN</v>
      </c>
    </row>
    <row r="232">
      <c r="A232" t="str">
        <v>YES</v>
      </c>
      <c r="B232" t="str">
        <v>DHARMVEER</v>
      </c>
      <c r="C232" t="str">
        <v>RASHI GANGWAR</v>
      </c>
      <c r="D232" t="str">
        <v>RAJ KUMARI</v>
      </c>
      <c r="E232" t="str">
        <v>SALARIED</v>
      </c>
      <c r="F232" t="str">
        <v>VISHAL</v>
      </c>
      <c r="G232" t="str">
        <v>DR. DOKKU LAXMAN SIVA KUMAR</v>
      </c>
      <c r="H232">
        <v>0</v>
      </c>
      <c r="I232" t="str">
        <v>NOIDA</v>
      </c>
      <c r="J232">
        <v>45917</v>
      </c>
      <c r="K232">
        <v>45918</v>
      </c>
      <c r="L232" t="str">
        <v>SME000017214546</v>
      </c>
      <c r="M232" t="str">
        <v>97009 32829</v>
      </c>
      <c r="N232" t="str">
        <v>ANDHRA PRADESH</v>
      </c>
      <c r="O232" t="str">
        <v>GODAVARI</v>
      </c>
      <c r="P232" t="str">
        <v>OD</v>
      </c>
      <c r="Q232" t="str">
        <v xml:space="preserve">BAJAJ </v>
      </c>
      <c r="T232" t="str">
        <v>UNSECURED</v>
      </c>
      <c r="U232" t="str">
        <v>REJECTED</v>
      </c>
      <c r="V232">
        <v>771</v>
      </c>
      <c r="Y232" t="str">
        <v>FILE SEND TO BANKER || ACCOUNT AGREEGATOR PENDING    || PERSONAL LOAN BOUNCING DARK RED SAGEMENT &amp; NIL ELIGIBILITY</v>
      </c>
      <c r="Z232" t="str">
        <v>Venkateswararao Dangudubiyyam</v>
      </c>
      <c r="AA232" t="str">
        <v>97037 77983</v>
      </c>
      <c r="AB232" t="str">
        <v>venkateswararao.dangudubiyyam@bajajfinserv.in</v>
      </c>
      <c r="AC232" t="str">
        <v>BDS-2019</v>
      </c>
      <c r="AG232" t="str">
        <v>MANOJ</v>
      </c>
    </row>
    <row r="233">
      <c r="A233" t="str">
        <v>YES</v>
      </c>
      <c r="B233" t="str">
        <v>AMANPREET SINGH</v>
      </c>
      <c r="C233" t="str">
        <v>AMANPREET</v>
      </c>
      <c r="D233" t="str">
        <v>AMANPREET SINGH</v>
      </c>
      <c r="E233" t="str">
        <v>SALARIED</v>
      </c>
      <c r="F233" t="str">
        <v>VISHAL</v>
      </c>
      <c r="G233" t="str">
        <v xml:space="preserve">DR. LOVEPREET SINGH </v>
      </c>
      <c r="H233">
        <v>0</v>
      </c>
      <c r="I233" t="str">
        <v>DELHI</v>
      </c>
      <c r="J233">
        <v>45917</v>
      </c>
      <c r="K233">
        <v>45918</v>
      </c>
      <c r="L233" t="str">
        <v>307BZ8602274</v>
      </c>
      <c r="M233">
        <v>8872163000</v>
      </c>
      <c r="N233" t="str">
        <v>PUNJAB</v>
      </c>
      <c r="O233" t="str">
        <v>MOGA</v>
      </c>
      <c r="P233" t="str">
        <v>OD</v>
      </c>
      <c r="Q233" t="str">
        <v>TATA CE</v>
      </c>
      <c r="T233" t="str">
        <v>UNSECURED</v>
      </c>
      <c r="U233" t="str">
        <v>REJECTED</v>
      </c>
      <c r="Y233" t="str">
        <v>FILE SEND TO BANKER || Abb is 20 ka, enquiries in last 3 month is 9 .no offer generated.</v>
      </c>
      <c r="Z233" t="str">
        <v>MAMTA SINGH</v>
      </c>
      <c r="AA233">
        <v>7982612369</v>
      </c>
      <c r="AB233" t="str">
        <v>Mamta.singh@tatacapital.com</v>
      </c>
      <c r="AC233" t="str">
        <v>BAMS-2017</v>
      </c>
    </row>
    <row r="234" xml:space="preserve">
      <c r="A234" t="str">
        <v>YES</v>
      </c>
      <c r="B234" t="str">
        <v>ROSHAN-FINANO</v>
      </c>
      <c r="C234" t="str">
        <v>F2 FINTECH</v>
      </c>
      <c r="D234" t="str">
        <v>F2 FINTECH</v>
      </c>
      <c r="E234" t="str">
        <v>SALARIED</v>
      </c>
      <c r="F234" t="str">
        <v>MEHBOOB</v>
      </c>
      <c r="G234" t="str">
        <v>DR PRAVIN RAVICHANDRA SUKHDEVE</v>
      </c>
      <c r="H234">
        <v>0</v>
      </c>
      <c r="I234" t="str">
        <v>F2 FINTECH</v>
      </c>
      <c r="J234">
        <v>45917</v>
      </c>
      <c r="K234">
        <v>45920</v>
      </c>
      <c r="L234" t="str">
        <v>SME000017215170</v>
      </c>
      <c r="M234" t="str">
        <v>88579 22487</v>
      </c>
      <c r="N234" t="str">
        <v>MAHARASHTRA</v>
      </c>
      <c r="O234" t="str">
        <v>GONDIA</v>
      </c>
      <c r="P234" t="str">
        <v>TOPUP</v>
      </c>
      <c r="Q234" t="str">
        <v>BAJAJ CE</v>
      </c>
      <c r="R234">
        <v>1900000</v>
      </c>
      <c r="S234">
        <v>1900000</v>
      </c>
      <c r="T234" t="str">
        <v>UNSECURED</v>
      </c>
      <c r="U234" t="str">
        <v>REJECTED</v>
      </c>
      <c r="Y234" t="str" xml:space="preserve">
        <v xml:space="preserve">FILE SEND TO BANKER || CIBIL CONSENT LINK SHARE TO CUSTOMER || 19 LAC ELIGIBILITY TO BE APPROVED TODAY, NEED CLINIC PHOTO BECAUSE CUSTOMER SHIFT ANOTHER LOCATION || The customer lied during the credit call, saying he is working at the Gondia location.
But later, when spoken to for geo-tagging, he started making excuses, and finally admitted that he is not working anywhere.Therefore, credit has rejected the case.</v>
      </c>
      <c r="Z234" t="str">
        <v>WAMAN THAKUR</v>
      </c>
      <c r="AA234">
        <v>8805409309</v>
      </c>
      <c r="AB234" t="str">
        <v>waman.turkar@bajajfinserv.in</v>
      </c>
      <c r="AC234" t="str">
        <v>MBBS-2020</v>
      </c>
      <c r="AE234">
        <v>1</v>
      </c>
      <c r="AG234" t="str">
        <v>MANOJ</v>
      </c>
    </row>
    <row r="235">
      <c r="A235" t="str">
        <v>YES</v>
      </c>
      <c r="B235" t="str">
        <v>KRISHNA DIWAKAR</v>
      </c>
      <c r="C235" t="str">
        <v>SHASHANK SHARMA</v>
      </c>
      <c r="D235" t="str">
        <v>SHASHANK SHARMA</v>
      </c>
      <c r="E235" t="str">
        <v>SALARIED</v>
      </c>
      <c r="F235" t="str">
        <v>VISHAL</v>
      </c>
      <c r="G235" t="str">
        <v>DR. SHUBHAM KR SHARMA</v>
      </c>
      <c r="H235">
        <v>0</v>
      </c>
      <c r="I235" t="str">
        <v>BAREILLY</v>
      </c>
      <c r="J235">
        <v>45917</v>
      </c>
      <c r="K235">
        <v>45925</v>
      </c>
      <c r="L235" t="str">
        <v>SME000017215392</v>
      </c>
      <c r="M235">
        <v>9631301041</v>
      </c>
      <c r="N235" t="str">
        <v>BIHAR</v>
      </c>
      <c r="O235" t="str">
        <v>SAHARSA</v>
      </c>
      <c r="P235" t="str">
        <v>OD</v>
      </c>
      <c r="Q235" t="str">
        <v>BAJAJ</v>
      </c>
      <c r="R235">
        <v>900000</v>
      </c>
      <c r="S235">
        <v>900000</v>
      </c>
      <c r="T235" t="str">
        <v>UNSECURED</v>
      </c>
      <c r="U235" t="str">
        <v>DROP</v>
      </c>
      <c r="W235">
        <v>45919</v>
      </c>
      <c r="Y235" t="str">
        <v>FILE SEND TO BANKER || BANKING INCOMPLETE -ACCOUNT AGREEGATOR LINK ALSO SEND TO CUSTOMER || AGREEGATOR NOT DONE REQD LAST  6 MONTHS BANK STATEMENT || CURRENT ADDRESS PROOF  REQD SHASHNK TO BE CONFIRMED || CUSTOMER NI CONFIRMED BY AKANSHA</v>
      </c>
      <c r="Z235" t="str">
        <v>Sumit Singh2_x000d_</v>
      </c>
      <c r="AA235">
        <v>8709242789</v>
      </c>
      <c r="AB235" t="str">
        <v>sumit.singh3@bajajfinserv.in</v>
      </c>
      <c r="AC235" t="str">
        <v>MBBS 2025</v>
      </c>
      <c r="AG235" t="str">
        <v>MANOJ</v>
      </c>
    </row>
    <row r="236">
      <c r="A236" t="str">
        <v>YES</v>
      </c>
      <c r="B236" t="str">
        <v>AMANPREET SINGH</v>
      </c>
      <c r="C236" t="str">
        <v>AMANPREET</v>
      </c>
      <c r="D236" t="str">
        <v>AMANPREET SINGH</v>
      </c>
      <c r="E236" t="str">
        <v>SALARIED</v>
      </c>
      <c r="F236" t="str">
        <v>MEHBOOB</v>
      </c>
      <c r="G236" t="str">
        <v xml:space="preserve">CA Dharmendra Singh </v>
      </c>
      <c r="H236">
        <v>0</v>
      </c>
      <c r="I236" t="str">
        <v>DELHI</v>
      </c>
      <c r="J236">
        <v>45917</v>
      </c>
      <c r="K236">
        <v>45919</v>
      </c>
      <c r="L236">
        <v>237</v>
      </c>
      <c r="M236">
        <v>9911335111</v>
      </c>
      <c r="N236" t="str">
        <v>HARYANA</v>
      </c>
      <c r="O236" t="str">
        <v>GURGAON</v>
      </c>
      <c r="P236" t="str">
        <v>OD</v>
      </c>
      <c r="Q236" t="str">
        <v>IDFC FA</v>
      </c>
      <c r="R236">
        <v>2000000</v>
      </c>
      <c r="S236">
        <v>2000000</v>
      </c>
      <c r="T236" t="str">
        <v>UNSECURED</v>
      </c>
      <c r="U236" t="str">
        <v>LOGIN</v>
      </c>
      <c r="W236">
        <v>1</v>
      </c>
      <c r="Y236" t="str">
        <v>FILE SEND TO BANKER || REQUIRE BANKING || COM AND COP || CASE RECO FOR 15 - 20 LAKH ||</v>
      </c>
      <c r="Z236" t="str">
        <v>APOORVA</v>
      </c>
      <c r="AA236">
        <v>9220733717</v>
      </c>
      <c r="AB236" t="str">
        <v>apoorva.chauhan@firstadviser.co</v>
      </c>
      <c r="AC236" t="str">
        <v>CA-2006</v>
      </c>
    </row>
    <row r="237">
      <c r="A237" t="str">
        <v>YES</v>
      </c>
      <c r="B237" t="str">
        <v>UMESH</v>
      </c>
      <c r="C237" t="str">
        <v>SHASHANK SHARMA</v>
      </c>
      <c r="D237" t="str">
        <v>SHASHANK SHARMA</v>
      </c>
      <c r="E237" t="str">
        <v>SOURCER</v>
      </c>
      <c r="F237" t="str">
        <v>PANKAJ</v>
      </c>
      <c r="G237" t="str">
        <v>DR GAURAV</v>
      </c>
      <c r="H237">
        <v>0</v>
      </c>
      <c r="I237" t="str">
        <v>BAREILLY</v>
      </c>
      <c r="J237">
        <v>45867</v>
      </c>
      <c r="K237">
        <v>45918</v>
      </c>
      <c r="L237" t="str">
        <v>SME000016599931</v>
      </c>
      <c r="M237" t="str">
        <v>80764 75849</v>
      </c>
      <c r="N237" t="str">
        <v>RAJASTHAN</v>
      </c>
      <c r="O237" t="str">
        <v>UDAIPUR</v>
      </c>
      <c r="P237" t="str">
        <v>OD</v>
      </c>
      <c r="Q237" t="str">
        <v>BAJAJ CE</v>
      </c>
      <c r="R237">
        <v>1500000</v>
      </c>
      <c r="S237">
        <v>1500000</v>
      </c>
      <c r="T237" t="str">
        <v>UNSECURED</v>
      </c>
      <c r="U237" t="str">
        <v>DISBURSED</v>
      </c>
      <c r="V237">
        <v>750</v>
      </c>
      <c r="W237">
        <v>45869</v>
      </c>
      <c r="X237">
        <v>45917</v>
      </c>
      <c r="Y237" t="str">
        <v>FILE SEND TO BANKER, CIBIL CONSENT LINK SENT TO CUSTOMER, CIBIL DONE, AGREEGATOR LINK SENT, ELIGIBILITY IS 20 L, CASE MOVED TO CREDIT, PD DONE, INCOME PROFF REQ, TO BE DISBURSED TODAY</v>
      </c>
      <c r="Z237" t="str">
        <v>SOHAN LAHOR</v>
      </c>
      <c r="AA237">
        <v>9829747991</v>
      </c>
      <c r="AB237" t="str">
        <v>sohan.lohar@bajajfinserv.in</v>
      </c>
      <c r="AC237" t="str">
        <v>MBBS-2019</v>
      </c>
      <c r="AG237" t="str">
        <v>FURKAN</v>
      </c>
    </row>
    <row r="238">
      <c r="A238" t="str">
        <v>YES</v>
      </c>
      <c r="B238" t="str">
        <v>RISHABH KHANNA</v>
      </c>
      <c r="C238" t="str">
        <v>SHASHANK SHARMA</v>
      </c>
      <c r="D238" t="str">
        <v>SHASHANK SHARMA</v>
      </c>
      <c r="E238" t="str">
        <v>SALARIED</v>
      </c>
      <c r="F238" t="str">
        <v>VISHAL</v>
      </c>
      <c r="G238" t="str">
        <v>DR. ATUL PRADHAN</v>
      </c>
      <c r="H238">
        <v>0</v>
      </c>
      <c r="I238" t="str">
        <v>BAREILLY</v>
      </c>
      <c r="J238">
        <v>45918</v>
      </c>
      <c r="K238">
        <v>45919</v>
      </c>
      <c r="L238" t="str">
        <v>SME000017220313</v>
      </c>
      <c r="M238">
        <v>7978492161</v>
      </c>
      <c r="N238" t="str">
        <v>UTTAR PRADESH</v>
      </c>
      <c r="O238" t="str">
        <v>BAREILLY</v>
      </c>
      <c r="P238" t="str">
        <v>OD</v>
      </c>
      <c r="Q238" t="str">
        <v>BAJAJ CE</v>
      </c>
      <c r="R238">
        <v>2000000</v>
      </c>
      <c r="T238" t="str">
        <v>UNSECURED</v>
      </c>
      <c r="U238" t="str">
        <v>REJECTED</v>
      </c>
      <c r="V238">
        <v>775</v>
      </c>
      <c r="Y238" t="str">
        <v>FILE SEND TO BANKER || PENDENCY IN FILE REQUIRE BANKING AND COP COM, DPD SHOWING IN BANKING. REQ JUSTIFICATION PROFF</v>
      </c>
      <c r="Z238" t="str">
        <v>Nayan Gaur_x000d_</v>
      </c>
      <c r="AA238">
        <v>8090191500</v>
      </c>
      <c r="AB238" t="str">
        <v>nayan.gaur@bajajfinserv.in_x000d_</v>
      </c>
      <c r="AC238" t="str">
        <v>MBBS-2020</v>
      </c>
      <c r="AG238" t="str">
        <v>FURKAN</v>
      </c>
    </row>
    <row r="239" xml:space="preserve">
      <c r="A239" t="str">
        <v>YES</v>
      </c>
      <c r="B239" t="str">
        <v>DHARAMVEER</v>
      </c>
      <c r="C239" t="str">
        <v>RASHI GANGWAR</v>
      </c>
      <c r="D239" t="str">
        <v>RAJ KUMARI</v>
      </c>
      <c r="E239" t="str">
        <v>SALARIED</v>
      </c>
      <c r="F239" t="str">
        <v>RAJEEV</v>
      </c>
      <c r="G239" t="str">
        <v>DR DEEPAK N SAIK</v>
      </c>
      <c r="H239">
        <v>0</v>
      </c>
      <c r="I239" t="str">
        <v>NOIDA</v>
      </c>
      <c r="J239">
        <v>45918</v>
      </c>
      <c r="K239">
        <v>45922</v>
      </c>
      <c r="L239" t="str">
        <v>485BZ8637481</v>
      </c>
      <c r="M239" t="str">
        <v>78293 71976</v>
      </c>
      <c r="N239" t="str">
        <v>KARNATAKA</v>
      </c>
      <c r="O239" t="str">
        <v>BANGALURU</v>
      </c>
      <c r="P239" t="str">
        <v>OD</v>
      </c>
      <c r="Q239" t="str">
        <v>TATA CE</v>
      </c>
      <c r="T239" t="str">
        <v>UNSECURED</v>
      </c>
      <c r="U239" t="str">
        <v>REJECTED</v>
      </c>
      <c r="Y239" t="str" xml:space="preserve">
        <v xml:space="preserve">FILE SEND TO BANKER || CASE LOGIN DONE || CASE IS IN UNDERWRITING || CASE IS IN UNDER CREDIT REVIEW - DECISION WILL COME TODAY EOD || Peak DPDs of 43 days reported from Aug’24 to Nov’24 in BL of Rs 9.60 lacs.
Noted Seen 7 USL Enquiries in last 3 months.,Note : 13 USL Enquiries in last 6 months but none of banks funded.,Recently availed lap of Rs 80 lacs.,Case Rejected in Dec’24 and Jun’25 Due to.</v>
      </c>
      <c r="Z239" t="str">
        <v>GAURAV TATA</v>
      </c>
      <c r="AA239">
        <v>9654949270</v>
      </c>
      <c r="AB239" t="str">
        <v>gaurav.tcl@tatacapital.com</v>
      </c>
      <c r="AC239" t="str">
        <v>MS-2007</v>
      </c>
    </row>
    <row r="240">
      <c r="A240" t="str">
        <v>YES</v>
      </c>
      <c r="B240" t="str">
        <v>AMANPREET SINGH</v>
      </c>
      <c r="C240" t="str">
        <v>AMANPREET</v>
      </c>
      <c r="D240" t="str">
        <v>AMANPREET SINGH</v>
      </c>
      <c r="E240" t="str">
        <v>SALARIED</v>
      </c>
      <c r="F240" t="str">
        <v>RAJEEV</v>
      </c>
      <c r="G240" t="str">
        <v xml:space="preserve">DR. LOVEPREET SINGH </v>
      </c>
      <c r="H240">
        <v>0</v>
      </c>
      <c r="I240" t="str">
        <v>DELHI</v>
      </c>
      <c r="J240">
        <v>45918</v>
      </c>
      <c r="L240">
        <v>240</v>
      </c>
      <c r="M240">
        <v>8872163000</v>
      </c>
      <c r="N240" t="str">
        <v>PUNJAB</v>
      </c>
      <c r="O240" t="str">
        <v>MOGA</v>
      </c>
      <c r="P240" t="str">
        <v>OD</v>
      </c>
      <c r="Q240" t="str">
        <v>ABFL CE</v>
      </c>
      <c r="T240" t="str">
        <v>UNSECURED</v>
      </c>
      <c r="U240" t="str">
        <v>REJECTED</v>
      </c>
      <c r="Y240" t="str">
        <v xml:space="preserve">FILE SEND TO BANKER || REQUIRE FINANCIAL OF DOCTOR ALOONG WITH ADDRESS PROOF || BAMS PROFILE NEED FINANCIALS AS PER POLICY CAN NOT BE DONE WITHOUT THE FINANCISL </v>
      </c>
      <c r="Z240" t="str">
        <v>BHUPINDER</v>
      </c>
      <c r="AA240" t="str">
        <v>81461 62541</v>
      </c>
      <c r="AB240" t="str">
        <v>bhupinder.singh4@adityabirlacapital.com</v>
      </c>
      <c r="AC240" t="str">
        <v>BAMS-2017</v>
      </c>
    </row>
    <row r="241">
      <c r="A241" t="str">
        <v>YES</v>
      </c>
      <c r="B241" t="str">
        <v>AMANPREET SINGH</v>
      </c>
      <c r="C241" t="str">
        <v>AMANPREET</v>
      </c>
      <c r="D241" t="str">
        <v>AMANPREET SINGH</v>
      </c>
      <c r="E241" t="str">
        <v>SALARIED</v>
      </c>
      <c r="F241" t="str">
        <v>RAJEEV</v>
      </c>
      <c r="G241" t="str">
        <v>DR  Gohil Jaydev sinh</v>
      </c>
      <c r="H241">
        <v>0</v>
      </c>
      <c r="I241" t="str">
        <v>DELHI</v>
      </c>
      <c r="J241">
        <v>45918</v>
      </c>
      <c r="K241">
        <v>45918</v>
      </c>
      <c r="L241">
        <v>241</v>
      </c>
      <c r="M241">
        <v>7434066288</v>
      </c>
      <c r="N241" t="str">
        <v>GUJARAT</v>
      </c>
      <c r="O241" t="str">
        <v>SURAT</v>
      </c>
      <c r="P241" t="str">
        <v>OD</v>
      </c>
      <c r="Q241" t="str">
        <v>BAJAJ CE</v>
      </c>
      <c r="R241">
        <v>2000000</v>
      </c>
      <c r="T241" t="str">
        <v>UNSECURED</v>
      </c>
      <c r="U241" t="str">
        <v>REJECTED</v>
      </c>
      <c r="Y241" t="str">
        <v>FILE SEND TO BANKER || UNDER PROCESS || BAJAJ AS PER NEW POLICY  775 CIBIL IS MANDATORY IN SURAT LOCATION</v>
      </c>
      <c r="Z241" t="str">
        <v>HARSHIT</v>
      </c>
      <c r="AA241">
        <v>9033848000</v>
      </c>
      <c r="AB241" t="str">
        <v>harshit.papaiya@bajajfinserv.in</v>
      </c>
      <c r="AC241" t="str">
        <v>MBBS-2022</v>
      </c>
      <c r="AG241" t="str">
        <v>MANOJ</v>
      </c>
    </row>
    <row r="242">
      <c r="A242" t="str">
        <v>YES</v>
      </c>
      <c r="B242" t="str">
        <v>RAJAT DWIVEDI</v>
      </c>
      <c r="C242" t="str">
        <v>RASHI GANGWAR</v>
      </c>
      <c r="D242" t="str">
        <v>RAJ KUMARI</v>
      </c>
      <c r="E242" t="str">
        <v>SALARIED</v>
      </c>
      <c r="F242" t="str">
        <v>VISHAL</v>
      </c>
      <c r="G242" t="str">
        <v>DR P UDAY KUMAR</v>
      </c>
      <c r="H242">
        <v>0</v>
      </c>
      <c r="I242" t="str">
        <v>NOIDA</v>
      </c>
      <c r="J242">
        <v>45918</v>
      </c>
      <c r="K242">
        <v>45920</v>
      </c>
      <c r="L242">
        <v>170327303</v>
      </c>
      <c r="M242" t="str">
        <v>97040 75777</v>
      </c>
      <c r="N242" t="str">
        <v>ANDHRA PRADESH</v>
      </c>
      <c r="O242" t="str">
        <v>TRUPATHI</v>
      </c>
      <c r="P242" t="str">
        <v>TERM LOAN</v>
      </c>
      <c r="Q242" t="str">
        <v>CHOLA F2</v>
      </c>
      <c r="T242" t="str">
        <v>UNSECURED</v>
      </c>
      <c r="U242" t="str">
        <v>REJECTED</v>
      </c>
      <c r="Y242" t="str">
        <v>FILE SEND TO BANKER || UNDER PROCESS || CUSTOMER MONEY INVESTING GAMING ACTIVITY AND RECENTLY 2 BOUNCING ||</v>
      </c>
      <c r="Z242" t="str">
        <v>KIRAN</v>
      </c>
      <c r="AA242" t="str">
        <v>98493 55585</v>
      </c>
      <c r="AB242" t="str">
        <v>Kirankumarbp@chola.murugappa.com</v>
      </c>
      <c r="AC242" t="str">
        <v>BAMS-2007</v>
      </c>
      <c r="AG242" t="str">
        <v>MANOJ</v>
      </c>
    </row>
    <row r="243">
      <c r="A243" t="str">
        <v>YES</v>
      </c>
      <c r="B243" t="str">
        <v>HIMANSHU SHARMA</v>
      </c>
      <c r="C243" t="str">
        <v>F2 FINTECH</v>
      </c>
      <c r="D243" t="str">
        <v>F2 FINTECH</v>
      </c>
      <c r="E243" t="str">
        <v>SALARIED</v>
      </c>
      <c r="F243" t="str">
        <v>VISHAL</v>
      </c>
      <c r="G243" t="str">
        <v>DR. JYOTHIRMAI B</v>
      </c>
      <c r="H243">
        <v>0</v>
      </c>
      <c r="I243" t="str">
        <v>NOIDA</v>
      </c>
      <c r="J243">
        <v>45918</v>
      </c>
      <c r="K243">
        <v>45923</v>
      </c>
      <c r="L243" t="str">
        <v>832BZ8602590</v>
      </c>
      <c r="M243">
        <v>9494830526</v>
      </c>
      <c r="N243" t="str">
        <v>ANDHRA PRADESH</v>
      </c>
      <c r="O243" t="str">
        <v>GUNTUR</v>
      </c>
      <c r="P243" t="str">
        <v>OD</v>
      </c>
      <c r="Q243" t="str">
        <v>TATA CE</v>
      </c>
      <c r="R243">
        <v>2000000</v>
      </c>
      <c r="S243">
        <v>2000000</v>
      </c>
      <c r="T243" t="str">
        <v>UNSECURED</v>
      </c>
      <c r="U243" t="str">
        <v>DISBURSED</v>
      </c>
      <c r="W243">
        <v>45924</v>
      </c>
      <c r="X243">
        <v>45925</v>
      </c>
      <c r="Y243" t="str">
        <v>FILE SEND TO BANKER || UNDER PROCESS || REGISTRATION WAS EXPIRED -NEED NEW REGISTRATION REQ || NEW REGISTRATION SEND TO BANKER   || PD TO BE DONE  - CASE IS IN UNDER CREDIT REVIEW-NEED HUSBAND FATHER KCY FOR CHECK CREDIT  HISTOTRY --CUSTOMER DENIED TO PROVIDE HUSBAND KYC || HUSBAND KYC SEND TO BANKER || HUSBAND KYC SEND TO BANKER || CASE IS IN UNDERWRITING CASE DISBURSED</v>
      </c>
      <c r="Z243" t="str">
        <v>MAMTA SINGH</v>
      </c>
      <c r="AA243">
        <v>7982612369</v>
      </c>
      <c r="AB243" t="str">
        <v>Mamta.singh@tatacapital.com</v>
      </c>
      <c r="AC243" t="str">
        <v>MDS-2017</v>
      </c>
      <c r="AG243" t="str">
        <v>MEHBOOB</v>
      </c>
    </row>
    <row r="244">
      <c r="A244" t="str">
        <v>YES</v>
      </c>
      <c r="B244" t="str">
        <v>MRADUL</v>
      </c>
      <c r="C244" t="str">
        <v>RASHI GANGWAR</v>
      </c>
      <c r="D244" t="str">
        <v>RAJ KUMARI</v>
      </c>
      <c r="E244" t="str">
        <v>SALARIED</v>
      </c>
      <c r="F244" t="str">
        <v>RAJEEV</v>
      </c>
      <c r="G244" t="str">
        <v>DR BHUPANAPADU VINAY</v>
      </c>
      <c r="H244">
        <v>0</v>
      </c>
      <c r="I244" t="str">
        <v>NOIDA</v>
      </c>
      <c r="J244">
        <v>45918</v>
      </c>
      <c r="K244">
        <v>45918</v>
      </c>
      <c r="L244" t="str">
        <v>SME000017223954</v>
      </c>
      <c r="M244">
        <v>8143911927</v>
      </c>
      <c r="N244" t="str">
        <v>ANDHRA PRADESH</v>
      </c>
      <c r="O244" t="str">
        <v>KURNOOL</v>
      </c>
      <c r="P244" t="str">
        <v>OD</v>
      </c>
      <c r="Q244" t="str">
        <v>BAJAJ CE</v>
      </c>
      <c r="R244">
        <v>2000000</v>
      </c>
      <c r="S244">
        <v>2000000</v>
      </c>
      <c r="T244" t="str">
        <v>UNSECURED</v>
      </c>
      <c r="U244" t="str">
        <v>REJECTED</v>
      </c>
      <c r="Y244" t="str">
        <v xml:space="preserve">FILE SEND TO BANKER || UNDER PROCESS, CUSTOMER FATHER SUB INSPECTOR SAME CASE LOGIN PROFESSIONAL TEAM </v>
      </c>
      <c r="Z244" t="str">
        <v>Sammata Chandra</v>
      </c>
      <c r="AA244">
        <v>9866999914</v>
      </c>
      <c r="AB244" t="str">
        <v>sammata.chandra@bajajfinserv.in</v>
      </c>
      <c r="AC244" t="str">
        <v>MBBS-2023</v>
      </c>
      <c r="AG244" t="str">
        <v>FURKAN</v>
      </c>
    </row>
    <row r="245">
      <c r="A245" t="str">
        <v>YES</v>
      </c>
      <c r="B245" t="str">
        <v>MOHAN JHA</v>
      </c>
      <c r="C245" t="str">
        <v>RASHI GANGWAR</v>
      </c>
      <c r="D245" t="str">
        <v>RAJ KUMARI</v>
      </c>
      <c r="E245" t="str">
        <v>SALARIED</v>
      </c>
      <c r="F245" t="str">
        <v>RAJEEV</v>
      </c>
      <c r="G245" t="str">
        <v>Chunni Dolma</v>
      </c>
      <c r="H245">
        <v>0</v>
      </c>
      <c r="I245" t="str">
        <v>NOIDA</v>
      </c>
      <c r="J245">
        <v>45918</v>
      </c>
      <c r="L245">
        <v>246</v>
      </c>
      <c r="M245">
        <v>8130471422</v>
      </c>
      <c r="N245" t="str">
        <v>DELHI</v>
      </c>
      <c r="O245" t="str">
        <v>DELHI</v>
      </c>
      <c r="P245" t="str">
        <v>BT</v>
      </c>
      <c r="Q245" t="str">
        <v>ABFL CE</v>
      </c>
      <c r="T245" t="str">
        <v>UNSECURED</v>
      </c>
      <c r="U245" t="str">
        <v>REJECTED</v>
      </c>
      <c r="Y245" t="str">
        <v xml:space="preserve">FILE SEND TO BANKER || UNDER PROCESS ||CURRENT ADDRESS PRROF REQ || CASE NOT DOABLE </v>
      </c>
      <c r="Z245" t="str">
        <v>ADARSH</v>
      </c>
      <c r="AA245">
        <v>8709805807</v>
      </c>
      <c r="AB245" t="str">
        <v>adarsh.kumar8@adityabirlacapital.com</v>
      </c>
      <c r="AC245" t="str">
        <v>SALARY-1.24 L</v>
      </c>
    </row>
    <row r="246" xml:space="preserve">
      <c r="A246" t="str">
        <v>YES</v>
      </c>
      <c r="B246" t="str">
        <v>KAJAL MISHRA</v>
      </c>
      <c r="C246" t="str">
        <v>ANANT KANOJIA</v>
      </c>
      <c r="D246" t="str">
        <v>RAVISH SHARMA</v>
      </c>
      <c r="E246" t="str">
        <v>SALARIED</v>
      </c>
      <c r="F246" t="str">
        <v>VISHAL</v>
      </c>
      <c r="G246" t="str">
        <v>DR VIKASH KUMAR KIRAR</v>
      </c>
      <c r="H246">
        <v>0</v>
      </c>
      <c r="I246" t="str">
        <v>NOIDA</v>
      </c>
      <c r="J246">
        <v>45918</v>
      </c>
      <c r="K246">
        <v>45919</v>
      </c>
      <c r="L246" t="str">
        <v>SME000017226625</v>
      </c>
      <c r="M246">
        <v>7047575966</v>
      </c>
      <c r="N246" t="str">
        <v>MADHYA PRADESH</v>
      </c>
      <c r="O246" t="str">
        <v>GWALIOR</v>
      </c>
      <c r="P246" t="str">
        <v>OD</v>
      </c>
      <c r="Q246" t="str">
        <v>BAJAJ CE</v>
      </c>
      <c r="T246" t="str">
        <v>UNSECURED</v>
      </c>
      <c r="U246" t="str">
        <v>REJECTED</v>
      </c>
      <c r="Y246" t="str">
        <v>FILE SEND TO BANKER || UNDER PROCESS, CASE ALREADY LOGIN PROF TEAM, ELIGIBILITY IS NOT COME</v>
      </c>
      <c r="Z246" t="str">
        <v>Akash Dandotiya_x000d_</v>
      </c>
      <c r="AA246">
        <v>8225913781</v>
      </c>
      <c r="AB246" t="str" xml:space="preserve">
        <v xml:space="preserve">akash.dandotiya@bajajfinserv.in_x000d_
</v>
      </c>
      <c r="AC246" t="str">
        <v>BDS-2022</v>
      </c>
      <c r="AG246" t="str">
        <v>MANOJ</v>
      </c>
    </row>
    <row r="247">
      <c r="A247" t="str">
        <v>YES</v>
      </c>
      <c r="B247" t="str">
        <v>ANURAG SHARMA</v>
      </c>
      <c r="C247" t="str">
        <v>ANURAG SHARMA</v>
      </c>
      <c r="D247" t="str">
        <v>SHASHANK SHARMA</v>
      </c>
      <c r="E247" t="str">
        <v>SALARIED</v>
      </c>
      <c r="F247" t="str">
        <v>RAJEEV</v>
      </c>
      <c r="G247" t="str">
        <v>DR Rukhsar Sheikh</v>
      </c>
      <c r="H247">
        <v>0</v>
      </c>
      <c r="I247" t="str">
        <v>BAREILLY</v>
      </c>
      <c r="J247">
        <v>45918</v>
      </c>
      <c r="K247">
        <v>45919</v>
      </c>
      <c r="L247" t="str">
        <v>SME000017226761</v>
      </c>
      <c r="M247">
        <v>9993552970</v>
      </c>
      <c r="N247" t="str">
        <v>MADHYA PRADESH</v>
      </c>
      <c r="O247" t="str">
        <v>KHAJRANA</v>
      </c>
      <c r="P247" t="str">
        <v>OD</v>
      </c>
      <c r="Q247" t="str">
        <v>BAJAJ CE</v>
      </c>
      <c r="T247" t="str">
        <v>UNSECURED</v>
      </c>
      <c r="U247" t="str">
        <v>HOLD</v>
      </c>
      <c r="Y247" t="str">
        <v>FILE SEND TO BANKER || UNDER PROCESS, CIBIL CONSENT PENDING FRM CUSTOMER SIDE</v>
      </c>
      <c r="Z247" t="str">
        <v>Neha Jhawar</v>
      </c>
      <c r="AA247">
        <v>7879749837</v>
      </c>
      <c r="AB247" t="str">
        <v>neha.jhawar@bizsupporta.com</v>
      </c>
      <c r="AC247" t="str">
        <v>BHMS 2018</v>
      </c>
      <c r="AG247" t="str">
        <v>FURKAN</v>
      </c>
    </row>
    <row r="248">
      <c r="A248" t="str">
        <v>YES</v>
      </c>
      <c r="B248" t="str">
        <v>SHANTANU SRIVASTAVA</v>
      </c>
      <c r="C248" t="str">
        <v>RAHUL SAHA</v>
      </c>
      <c r="D248" t="str">
        <v>RAHUL SAHA</v>
      </c>
      <c r="E248" t="str">
        <v>SALARIED</v>
      </c>
      <c r="F248" t="str">
        <v>RAJEEV</v>
      </c>
      <c r="G248" t="str">
        <v>DESHMUKH DAVAKHANA SHEMBALPIMPARI (SAMEER SUBHASHRAO SURYAWANSH)</v>
      </c>
      <c r="H248">
        <v>0</v>
      </c>
      <c r="I248" t="str">
        <v>NOIDA</v>
      </c>
      <c r="J248">
        <v>45918</v>
      </c>
      <c r="K248">
        <v>45919</v>
      </c>
      <c r="L248" t="str">
        <v>SME000017239206</v>
      </c>
      <c r="M248">
        <v>9623744724</v>
      </c>
      <c r="N248" t="str">
        <v>MAHARASHTRA</v>
      </c>
      <c r="O248" t="str">
        <v>NANDED</v>
      </c>
      <c r="P248" t="str">
        <v>OD</v>
      </c>
      <c r="Q248" t="str">
        <v>BAJAJ CE</v>
      </c>
      <c r="T248" t="str">
        <v>UNSECURED</v>
      </c>
      <c r="U248" t="str">
        <v>REJECTED</v>
      </c>
      <c r="Y248" t="str">
        <v>FILE SEND TO BANKER || UNDER PROCESS, DARK RED ELIGIBILITY 0</v>
      </c>
      <c r="Z248" t="str">
        <v>Sambhaji Lavrale</v>
      </c>
      <c r="AA248">
        <v>9689615104</v>
      </c>
      <c r="AB248" t="str">
        <v>sambhaji.lavrale@bajajfinserv.in</v>
      </c>
      <c r="AC248" t="str">
        <v>BHMS-2022</v>
      </c>
    </row>
    <row r="249">
      <c r="A249" t="str">
        <v>YES</v>
      </c>
      <c r="B249" t="str">
        <v>AMIT KUMAR</v>
      </c>
      <c r="C249" t="str">
        <v>RASHI GANGWAR</v>
      </c>
      <c r="D249" t="str">
        <v>RAJ KUMARI</v>
      </c>
      <c r="E249" t="str">
        <v>SALARIED</v>
      </c>
      <c r="F249" t="str">
        <v>VISHAL</v>
      </c>
      <c r="G249" t="str">
        <v>DR. JAYSWAL SHIVANI DILIPKUMAR</v>
      </c>
      <c r="H249">
        <v>0</v>
      </c>
      <c r="I249" t="str">
        <v>NOIDA</v>
      </c>
      <c r="J249">
        <v>45918</v>
      </c>
      <c r="K249">
        <v>45924</v>
      </c>
      <c r="L249" t="str">
        <v>697BZ8601257</v>
      </c>
      <c r="M249">
        <v>7202808821</v>
      </c>
      <c r="N249" t="str">
        <v>GUJRAT</v>
      </c>
      <c r="O249" t="str">
        <v>BHAVNAGAR</v>
      </c>
      <c r="P249" t="str">
        <v>OD</v>
      </c>
      <c r="Q249" t="str">
        <v>TATA CE</v>
      </c>
      <c r="T249" t="str">
        <v>UNSECURED</v>
      </c>
      <c r="U249" t="str">
        <v>REJECTED</v>
      </c>
      <c r="Y249" t="str">
        <v>FILE SEND TO BANKER || UNDER PROCESS | ABB IS MAINTAIND LOW IN EVERY MONTH,CHECK FOR ALTERNATE BANKING || CUSTOMER DONT HAVE ANOTHER BANKING</v>
      </c>
      <c r="Z249" t="str">
        <v>MAMTA SINGH</v>
      </c>
      <c r="AA249">
        <v>7982612369</v>
      </c>
      <c r="AB249" t="str">
        <v>Mamta.singh@tatacapital.com</v>
      </c>
      <c r="AC249" t="str">
        <v>BHMS-2002</v>
      </c>
      <c r="AG249" t="str">
        <v>MEHBOOB</v>
      </c>
    </row>
    <row r="250">
      <c r="A250" t="str">
        <v>YES</v>
      </c>
      <c r="B250" t="str">
        <v>ANURAG SHARMA</v>
      </c>
      <c r="C250" t="str">
        <v>ANURAG SHARMA</v>
      </c>
      <c r="D250" t="str">
        <v>SHASHANK SHARMA</v>
      </c>
      <c r="E250" t="str">
        <v>SALARIED</v>
      </c>
      <c r="F250" t="str">
        <v>VISHAL</v>
      </c>
      <c r="G250" t="str">
        <v>DR Rukhsar Sheikh</v>
      </c>
      <c r="H250">
        <v>0</v>
      </c>
      <c r="I250" t="str">
        <v>BAREILLY</v>
      </c>
      <c r="J250">
        <v>45918</v>
      </c>
      <c r="K250">
        <v>45929</v>
      </c>
      <c r="L250">
        <v>170335043</v>
      </c>
      <c r="M250">
        <v>9993552970</v>
      </c>
      <c r="N250" t="str">
        <v>MADHYA PRADESH</v>
      </c>
      <c r="O250" t="str">
        <v>KHAJRANA</v>
      </c>
      <c r="P250" t="str">
        <v>TERM LOAN</v>
      </c>
      <c r="Q250" t="str">
        <v>CHOLA</v>
      </c>
      <c r="T250" t="str">
        <v>UNSECURED</v>
      </c>
      <c r="U250" t="str">
        <v>LOGIN</v>
      </c>
      <c r="Y250" t="str">
        <v>FILE SEND TO BANKER || UNDER PROCESS || CASE MOVED TO CREDIT - NEED TO DO PHYSICAL MEETING WITH AT CUSTOMER ADDRESS || CUSTOMER HAVE SOME HEALTH ISSUE -ANURAG TO BE CONFIRMED</v>
      </c>
      <c r="Z250" t="str">
        <v xml:space="preserve">PRADEEP	</v>
      </c>
      <c r="AA250">
        <v>9617100564</v>
      </c>
      <c r="AB250" t="str">
        <v>pradeepkj@chola1.murugappa.com</v>
      </c>
      <c r="AC250" t="str">
        <v>BHMS 2018</v>
      </c>
      <c r="AG250" t="str">
        <v>MANOJ</v>
      </c>
    </row>
    <row r="251">
      <c r="A251" t="str">
        <v>YES</v>
      </c>
      <c r="B251" t="str">
        <v>DHARAMVEER</v>
      </c>
      <c r="C251" t="str">
        <v>RASHI GANGWAR</v>
      </c>
      <c r="D251" t="str">
        <v>RAJ KUMARI</v>
      </c>
      <c r="E251" t="str">
        <v>SALARIED</v>
      </c>
      <c r="F251" t="str">
        <v>RAJEEV</v>
      </c>
      <c r="G251" t="str">
        <v>DR DEEPAK N SAIK</v>
      </c>
      <c r="H251">
        <v>0</v>
      </c>
      <c r="I251" t="str">
        <v>NOIDA</v>
      </c>
      <c r="J251">
        <v>45918</v>
      </c>
      <c r="K251">
        <v>45928</v>
      </c>
      <c r="L251">
        <v>252</v>
      </c>
      <c r="M251" t="str">
        <v>78293 71976</v>
      </c>
      <c r="N251" t="str">
        <v>KARNATAKA</v>
      </c>
      <c r="O251" t="str">
        <v>BANGALURU</v>
      </c>
      <c r="P251" t="str">
        <v>OD</v>
      </c>
      <c r="Q251" t="str">
        <v>ABFL CE</v>
      </c>
      <c r="T251" t="str">
        <v>UNSECURED</v>
      </c>
      <c r="U251" t="str">
        <v>REJECTED</v>
      </c>
      <c r="Y251" t="str">
        <v>FILE SEND TO BANKER || CASE LOGIN DONE || PREVIOUS BANKER DENIED BECAUSE OF SAME BANK MULTIPLE ENQUIRIES TALKED WITH ANOTHER BANKER READY TO TAKE DEVIATION ON CASE AND PROCESS || KMC REGISTRATIONA AND DEGREE REGISTRATION REQ || LOW ABB</v>
      </c>
      <c r="Z251" t="str">
        <v>MURULI</v>
      </c>
      <c r="AA251" t="str">
        <v xml:space="preserve"> 84317 71835</v>
      </c>
      <c r="AB251" t="str">
        <v>muruli.yn@adityabirlacapital.com</v>
      </c>
      <c r="AC251" t="str">
        <v>MS-2007</v>
      </c>
    </row>
    <row r="252">
      <c r="A252" t="str">
        <v>YES</v>
      </c>
      <c r="B252" t="str">
        <v>VINEET TIWARI</v>
      </c>
      <c r="C252" t="str">
        <v>VINEET TIWARI</v>
      </c>
      <c r="D252" t="str">
        <v>VINEET TIWARI</v>
      </c>
      <c r="E252" t="str">
        <v>SALARIED</v>
      </c>
      <c r="F252" t="str">
        <v>RAJEEV</v>
      </c>
      <c r="G252" t="str">
        <v>DR  NABO PALLOB BHATTACHARJEE</v>
      </c>
      <c r="H252">
        <v>0</v>
      </c>
      <c r="I252" t="str">
        <v>NOIDA</v>
      </c>
      <c r="J252">
        <v>45918</v>
      </c>
      <c r="K252">
        <v>45918</v>
      </c>
      <c r="L252" t="str">
        <v>SME000017228130</v>
      </c>
      <c r="M252" t="str">
        <v>69013 16238</v>
      </c>
      <c r="N252" t="str">
        <v>ASSAM</v>
      </c>
      <c r="O252" t="str">
        <v>GUHUWATI</v>
      </c>
      <c r="P252" t="str">
        <v>OD</v>
      </c>
      <c r="Q252" t="str">
        <v>BAJAJ CE</v>
      </c>
      <c r="T252" t="str">
        <v>UNSECURED</v>
      </c>
      <c r="U252" t="str">
        <v>REJECTED</v>
      </c>
      <c r="Y252" t="str">
        <v>FILE SEND TO BANKER || CASE LOGIN DONE, CIBIL CONSENT LINK SENT TO CUSTOMER,CASE ALREADY LOGIN OTHER TEAM</v>
      </c>
      <c r="Z252" t="str">
        <v>Dhurjoti Kashyap1</v>
      </c>
      <c r="AA252">
        <v>7086481892</v>
      </c>
      <c r="AB252" t="str">
        <v>dhurjoti.kashyap1@bajajfinserv.in</v>
      </c>
      <c r="AC252" t="str">
        <v>MBBS-2021</v>
      </c>
    </row>
    <row r="253">
      <c r="A253" t="str">
        <v>YES</v>
      </c>
      <c r="B253" t="str">
        <v>PANKAJ SINHA-CHANNEL PARTNER</v>
      </c>
      <c r="C253" t="str">
        <v>F2 FINTECH</v>
      </c>
      <c r="D253" t="str">
        <v>F2 FINTECH</v>
      </c>
      <c r="E253" t="str">
        <v>SOURCER</v>
      </c>
      <c r="F253" t="str">
        <v>RAJEEV</v>
      </c>
      <c r="G253" t="str">
        <v>ARUN PRATAP PRAJAPATI</v>
      </c>
      <c r="H253">
        <v>0</v>
      </c>
      <c r="I253" t="str">
        <v>F2 FINTECH</v>
      </c>
      <c r="J253">
        <v>45919</v>
      </c>
      <c r="K253">
        <v>45920</v>
      </c>
      <c r="L253" t="str">
        <v>PL18092562518</v>
      </c>
      <c r="M253">
        <v>7408830109</v>
      </c>
      <c r="N253" t="str">
        <v>UTTAR PRADESH</v>
      </c>
      <c r="O253" t="str">
        <v>NOIDA</v>
      </c>
      <c r="P253" t="str">
        <v>PL</v>
      </c>
      <c r="Q253" t="str">
        <v>HDFC CE</v>
      </c>
      <c r="R253">
        <v>830000</v>
      </c>
      <c r="S253">
        <v>830000</v>
      </c>
      <c r="T253" t="str">
        <v>UNSECURED</v>
      </c>
      <c r="U253" t="str">
        <v>REJECTED</v>
      </c>
      <c r="Y253" t="str">
        <v>FILE SEND TO BANKER || CASE LOGIN DONE || Classification - Publno loan seen with clean track//int cc also bad match//multiple dpd seen//not ok</v>
      </c>
      <c r="AC253" t="str">
        <v>SALARY-43K</v>
      </c>
    </row>
    <row r="254" xml:space="preserve">
      <c r="A254" t="str">
        <v>yes</v>
      </c>
      <c r="B254" t="str">
        <v>AMANPREET SINGH</v>
      </c>
      <c r="C254" t="str">
        <v>AMANPREET</v>
      </c>
      <c r="D254" t="str">
        <v>AMANPREET SINGH</v>
      </c>
      <c r="E254" t="str">
        <v>SALARIED</v>
      </c>
      <c r="F254" t="str">
        <v>VISHAL</v>
      </c>
      <c r="G254" t="str">
        <v>DR. ARVIND BISHNOI</v>
      </c>
      <c r="H254">
        <v>0</v>
      </c>
      <c r="I254" t="str">
        <v>DELHI</v>
      </c>
      <c r="J254">
        <v>45918</v>
      </c>
      <c r="K254">
        <v>45918</v>
      </c>
      <c r="L254" t="str">
        <v>SME000017229207</v>
      </c>
      <c r="M254">
        <v>7240533639</v>
      </c>
      <c r="N254" t="str">
        <v>RAJASTHAN</v>
      </c>
      <c r="O254" t="str">
        <v>JODHPUR</v>
      </c>
      <c r="P254" t="str">
        <v>OD</v>
      </c>
      <c r="Q254" t="str">
        <v>BAJAJ CE</v>
      </c>
      <c r="T254" t="str">
        <v>UNSECURED</v>
      </c>
      <c r="U254" t="str">
        <v>REJECTED</v>
      </c>
      <c r="Y254" t="str">
        <v>FILE SEND TO BANKER || UNDER PROCESS, DARK RED MULTIPLE ENQ</v>
      </c>
      <c r="Z254" t="str" xml:space="preserve">
        <v xml:space="preserve">Shivam 1_x000d_
</v>
      </c>
      <c r="AA254">
        <v>7014674084</v>
      </c>
      <c r="AB254" t="str" xml:space="preserve">
        <v xml:space="preserve">shivam.1@bajajfinserv.in_x000d_
</v>
      </c>
      <c r="AC254" t="str">
        <v>MBBS-2022</v>
      </c>
    </row>
    <row r="255">
      <c r="A255" t="str">
        <v>YES</v>
      </c>
      <c r="B255" t="str">
        <v>FARHEEN BI</v>
      </c>
      <c r="C255" t="str">
        <v>MANISHA SAXENA</v>
      </c>
      <c r="D255" t="str">
        <v>SHASHANK SHARMA</v>
      </c>
      <c r="E255" t="str">
        <v>SALARIED</v>
      </c>
      <c r="F255" t="str">
        <v>VISHAL</v>
      </c>
      <c r="G255" t="str">
        <v xml:space="preserve">Dr. A K shreyas sharma </v>
      </c>
      <c r="H255">
        <v>0</v>
      </c>
      <c r="I255" t="str">
        <v>BAREILLY</v>
      </c>
      <c r="J255">
        <v>45918</v>
      </c>
      <c r="K255">
        <v>45919</v>
      </c>
      <c r="L255">
        <v>257</v>
      </c>
      <c r="M255">
        <v>9036222015</v>
      </c>
      <c r="N255" t="str">
        <v>KARNATAKA</v>
      </c>
      <c r="O255" t="str">
        <v>HASSAN</v>
      </c>
      <c r="P255" t="str">
        <v>OD</v>
      </c>
      <c r="Q255" t="str">
        <v>BAJAJ CE</v>
      </c>
      <c r="T255" t="str">
        <v>UNSECURED</v>
      </c>
      <c r="U255" t="str">
        <v>REJECTED</v>
      </c>
      <c r="Y255" t="str">
        <v>FILE SEND TO BANKER || UNDER PROCESS || CUSTOMER ALEADT TEKEN JULY MONTH FROM BAJAJ</v>
      </c>
      <c r="Z255" t="str">
        <v>KRISHNA C</v>
      </c>
      <c r="AA255">
        <v>7406265371</v>
      </c>
      <c r="AB255" t="str">
        <v>krishna.c@bajajfinserv.in</v>
      </c>
      <c r="AC255" t="str">
        <v>MD-2024</v>
      </c>
      <c r="AG255" t="str">
        <v>FURKAN</v>
      </c>
    </row>
    <row r="256">
      <c r="A256" t="str">
        <v>YES</v>
      </c>
      <c r="B256" t="str">
        <v>SHANTANU SRIVASTAVA</v>
      </c>
      <c r="C256" t="str">
        <v>RAHUL SAHA</v>
      </c>
      <c r="D256" t="str">
        <v>RAHUL SAHA</v>
      </c>
      <c r="E256" t="str">
        <v>SALARIED</v>
      </c>
      <c r="F256" t="str">
        <v>RAJEEV</v>
      </c>
      <c r="G256" t="str">
        <v>MR  ISHAN SRIVASTAVA</v>
      </c>
      <c r="H256">
        <v>0</v>
      </c>
      <c r="I256" t="str">
        <v>NOIDA</v>
      </c>
      <c r="J256">
        <v>45889</v>
      </c>
      <c r="K256">
        <v>45895</v>
      </c>
      <c r="L256" t="str">
        <v>B2C000145907676</v>
      </c>
      <c r="M256" t="str">
        <v>8860797793</v>
      </c>
      <c r="N256" t="str">
        <v>HARYANA</v>
      </c>
      <c r="O256" t="str">
        <v>GURGAON</v>
      </c>
      <c r="P256" t="str">
        <v>SAL OD</v>
      </c>
      <c r="Q256" t="str">
        <v>BAJAJ FC</v>
      </c>
      <c r="R256">
        <v>1000000</v>
      </c>
      <c r="S256">
        <v>1000000</v>
      </c>
      <c r="T256" t="str">
        <v>UNSECURED</v>
      </c>
      <c r="U256" t="str">
        <v>DISBURSED</v>
      </c>
      <c r="W256">
        <v>45889</v>
      </c>
      <c r="X256">
        <v>45918</v>
      </c>
      <c r="Y256" t="str">
        <v>FILE SEND TO BANKER || UNDER PROCESS CASE APPROVED, GEO TAG, RATE APPROVAL PENDING TO BE DISBURSED ON MONTH END</v>
      </c>
      <c r="Z256" t="str">
        <v>CHIRAG</v>
      </c>
      <c r="AA256">
        <v>9310861645</v>
      </c>
      <c r="AB256" t="str">
        <v>chirag.chirag1@bizsupporta.com</v>
      </c>
      <c r="AC256" t="str">
        <v>SALARY-72149</v>
      </c>
      <c r="AG256" t="str">
        <v>FURKAN</v>
      </c>
    </row>
    <row r="257">
      <c r="A257" t="str">
        <v>YES</v>
      </c>
      <c r="B257" t="str">
        <v>RASHI GANGWAR</v>
      </c>
      <c r="C257" t="str">
        <v>RASHI GANGWAR</v>
      </c>
      <c r="D257" t="str">
        <v>RAJ KUMARI</v>
      </c>
      <c r="E257" t="str">
        <v>SALARIED</v>
      </c>
      <c r="F257" t="str">
        <v>RAJEEV</v>
      </c>
      <c r="G257" t="str">
        <v>DR SACHIN UTTAM PATIL</v>
      </c>
      <c r="H257">
        <v>0</v>
      </c>
      <c r="I257" t="str">
        <v>NOIDA</v>
      </c>
      <c r="J257">
        <v>45919</v>
      </c>
      <c r="K257">
        <v>45922</v>
      </c>
      <c r="L257">
        <v>258</v>
      </c>
      <c r="M257" t="str">
        <v>89836 02582</v>
      </c>
      <c r="N257" t="str">
        <v>MAHARASHTRA</v>
      </c>
      <c r="O257" t="str">
        <v>PALGHAR</v>
      </c>
      <c r="P257" t="str">
        <v>OD</v>
      </c>
      <c r="Q257" t="str">
        <v>TATA CE</v>
      </c>
      <c r="T257" t="str">
        <v>UNSECURED</v>
      </c>
      <c r="U257" t="str">
        <v>REJECTED</v>
      </c>
      <c r="Y257" t="str">
        <v>FILE SEND TO BANKER || UNDER PROCESS || AGGRIGATOR LINK SEND DONE || AGREEGATOR DONE || CASE IS IN UNDER CREDIT REVIEW ||  DECISION WILL COME TODAY EOD ||| Minimum ABB norms not met provided both account is having poor ABB.,Case is not eligible for funding..Applicant is a BDS Doctor.,Seen many USL enquiries in cibil but no conversion seen.</v>
      </c>
      <c r="Z257" t="str">
        <v>GAURAV TATA</v>
      </c>
      <c r="AA257">
        <v>9654949270</v>
      </c>
      <c r="AB257" t="str">
        <v>gaurav.tcl@tatacapital.com</v>
      </c>
      <c r="AC257" t="str">
        <v>BDS-2010</v>
      </c>
    </row>
    <row r="258">
      <c r="A258" t="str">
        <v>YES</v>
      </c>
      <c r="B258" t="str">
        <v>AMIT KUMAR</v>
      </c>
      <c r="C258" t="str">
        <v>RASHI GANGWAR</v>
      </c>
      <c r="D258" t="str">
        <v>RAJ KUMARI</v>
      </c>
      <c r="E258" t="str">
        <v>SALARIED</v>
      </c>
      <c r="F258" t="str">
        <v>RAJEEV</v>
      </c>
      <c r="G258" t="str">
        <v>DR MRINALINI G G MD</v>
      </c>
      <c r="H258">
        <v>0</v>
      </c>
      <c r="I258" t="str">
        <v>NOIDA</v>
      </c>
      <c r="J258">
        <v>45919</v>
      </c>
      <c r="L258">
        <v>259</v>
      </c>
      <c r="M258" t="str">
        <v>98869 18843</v>
      </c>
      <c r="N258" t="str">
        <v>KARNATAKA</v>
      </c>
      <c r="O258" t="str">
        <v>BANGALORE</v>
      </c>
      <c r="P258" t="str">
        <v>OD</v>
      </c>
      <c r="Q258" t="str">
        <v>ABFL CE</v>
      </c>
      <c r="T258" t="str">
        <v>UNSECURED</v>
      </c>
      <c r="U258" t="str">
        <v>REJECTED</v>
      </c>
      <c r="Y258" t="str">
        <v>FILE SEND TO BANKER || UNDER PROCESS || LOW ABB || NOT DOABLE REJECTED</v>
      </c>
      <c r="Z258" t="str">
        <v>ravi kant</v>
      </c>
      <c r="AA258" t="str">
        <v>97388 42396</v>
      </c>
      <c r="AB258" t="str">
        <v>ravi.kant9@adityabirlacapital.com</v>
      </c>
      <c r="AC258" t="str">
        <v>BDS-2011</v>
      </c>
    </row>
    <row r="259" xml:space="preserve">
      <c r="A259" t="str">
        <v>YES</v>
      </c>
      <c r="B259" t="str">
        <v>RIYA CHADDHA</v>
      </c>
      <c r="C259" t="str">
        <v>VINEET TIWARI</v>
      </c>
      <c r="D259" t="str">
        <v>VINEET TIWARI</v>
      </c>
      <c r="E259" t="str">
        <v>SALARIED</v>
      </c>
      <c r="F259" t="str">
        <v>VISHAL</v>
      </c>
      <c r="G259" t="str">
        <v>DR. VISHWANATH MALLINATH SWAMI</v>
      </c>
      <c r="H259">
        <v>0</v>
      </c>
      <c r="I259" t="str">
        <v>NOIDA</v>
      </c>
      <c r="J259">
        <v>45919</v>
      </c>
      <c r="K259">
        <v>45919</v>
      </c>
      <c r="L259" t="str">
        <v>045BZ8600172</v>
      </c>
      <c r="M259">
        <v>9975479446</v>
      </c>
      <c r="N259" t="str">
        <v>MAHARASHTRA</v>
      </c>
      <c r="O259" t="str">
        <v>OSMANABAD</v>
      </c>
      <c r="P259" t="str">
        <v>OD</v>
      </c>
      <c r="Q259" t="str">
        <v>TATA CE</v>
      </c>
      <c r="T259" t="str">
        <v>UNSECURED</v>
      </c>
      <c r="U259" t="str">
        <v>REJECTED</v>
      </c>
      <c r="Y259" t="str" xml:space="preserve">
        <v xml:space="preserve">FILE SEND TO BANKER || UNDER PROCESS || CASE LOGIN DONE  || App Residence is in Omerga, same is 73 Kms from Latur, same is OGL,Adhar PAN are not linked_x000d_
As per PD, Applicant was earlier on Govt Job, left job in 2021 &amp; now practicing as consultant at Pvt Hospital in Latur, applicant saying that, he is doing Daily commute between Omerga to Latur, Seems Untrue to travel around 150 Kms daily,As per PD, Applicant require funding for Hospital construction in Omerga,27 days DPD in July-Aug’24 in Bajaj PL of 5.03 Lacs_x000d_
Latest DPD’s in Credit cards (30+ &amp; 60+ DPD’s in L6M observed), Applicant is not paying bills Timely &amp; paying only Minimum Amt</v>
      </c>
      <c r="Z259" t="str">
        <v>MAMTA SINGH</v>
      </c>
      <c r="AA259">
        <v>7982612369</v>
      </c>
      <c r="AB259" t="str">
        <v>Mamta.singh@tatacapital.com</v>
      </c>
      <c r="AC259" t="str">
        <v>MBBS-2003</v>
      </c>
    </row>
    <row r="260">
      <c r="A260" t="str">
        <v>YES</v>
      </c>
      <c r="B260" t="str">
        <v>AMIT KUMAR</v>
      </c>
      <c r="C260" t="str">
        <v>RASHI GANGWAR</v>
      </c>
      <c r="D260" t="str">
        <v>RAJ KUMARI</v>
      </c>
      <c r="E260" t="str">
        <v>SALARIED</v>
      </c>
      <c r="F260" t="str">
        <v>VISHAL</v>
      </c>
      <c r="G260" t="str">
        <v>DR MRINALINI G G MD</v>
      </c>
      <c r="H260">
        <v>0</v>
      </c>
      <c r="I260" t="str">
        <v>NOIDA</v>
      </c>
      <c r="J260">
        <v>45919</v>
      </c>
      <c r="K260">
        <v>45924</v>
      </c>
      <c r="L260" t="str">
        <v>467BZ8600361</v>
      </c>
      <c r="M260" t="str">
        <v>98869 18843</v>
      </c>
      <c r="N260" t="str">
        <v>KARNATAKA</v>
      </c>
      <c r="O260" t="str">
        <v>BANGALORE</v>
      </c>
      <c r="P260" t="str">
        <v>OD</v>
      </c>
      <c r="Q260" t="str">
        <v>TATA CE</v>
      </c>
      <c r="T260" t="str">
        <v>UNSECURED</v>
      </c>
      <c r="U260" t="str">
        <v>REJECTED</v>
      </c>
      <c r="Y260" t="str">
        <v>FILE SEND TO BANKER || UNDER PROCESS ||CHK FOR ALTERNATE BANKING ,CANARA BANK ABB IS 14 K ONLY,FEDERAL ABB 700 || CUSTOMER DONT HAVE ANOTHER BANKING</v>
      </c>
      <c r="Z260" t="str">
        <v>MAMTA SINGH</v>
      </c>
      <c r="AA260">
        <v>7982612369</v>
      </c>
      <c r="AB260" t="str">
        <v>Mamta.singh@tatacapital.com</v>
      </c>
      <c r="AC260" t="str">
        <v>BDS-2011</v>
      </c>
    </row>
    <row r="261" xml:space="preserve">
      <c r="A261" t="str">
        <v>YES</v>
      </c>
      <c r="B261" t="str">
        <v>AMANPREET SINGH</v>
      </c>
      <c r="C261" t="str">
        <v>AMANPREET</v>
      </c>
      <c r="D261" t="str">
        <v>AMANPREET SINGH</v>
      </c>
      <c r="E261" t="str">
        <v>SALARIED</v>
      </c>
      <c r="F261" t="str">
        <v>RAJEEV</v>
      </c>
      <c r="G261" t="str">
        <v>DR  Gohil Jaydev sinh</v>
      </c>
      <c r="H261">
        <v>0</v>
      </c>
      <c r="I261" t="str">
        <v>DELHI</v>
      </c>
      <c r="J261">
        <v>45919</v>
      </c>
      <c r="K261">
        <v>45920</v>
      </c>
      <c r="L261">
        <v>263</v>
      </c>
      <c r="M261">
        <v>7434066288</v>
      </c>
      <c r="N261" t="str">
        <v>GUJARAT</v>
      </c>
      <c r="O261" t="str">
        <v>SURAT</v>
      </c>
      <c r="P261" t="str">
        <v>OD</v>
      </c>
      <c r="Q261" t="str">
        <v>GODREJ CE</v>
      </c>
      <c r="T261" t="str">
        <v>UNSECURED</v>
      </c>
      <c r="U261" t="str">
        <v>REJECTED-HOLD</v>
      </c>
      <c r="Y261" t="str" xml:space="preserve">
        <v xml:space="preserve">FILE SEND TO BANKER || UNDER PROCESS || 1)Ownership light bill
2)6-month bank statement. REQ || CUSTOMER HAS SALES OUR PROPERTY FOR OUR EDUCATION AND HE HAS CONFIRM,HE NEED LOAN FOR HIGHER STUDIES</v>
      </c>
      <c r="Z261" t="str">
        <v>EKTA</v>
      </c>
      <c r="AA261" t="str">
        <v xml:space="preserve"> 92651 71487</v>
      </c>
      <c r="AB261" t="str">
        <v>ekta.tomar@godrejcapital.com</v>
      </c>
      <c r="AC261" t="str">
        <v>MBBS-2022</v>
      </c>
      <c r="AG261" t="str">
        <v>MANOJ</v>
      </c>
    </row>
    <row r="262">
      <c r="A262" t="str">
        <v>YES</v>
      </c>
      <c r="B262" t="str">
        <v>ANKIT KUMAR</v>
      </c>
      <c r="C262" t="str">
        <v>RASHI GANGWAR</v>
      </c>
      <c r="D262" t="str">
        <v>RAJ KUMARI</v>
      </c>
      <c r="E262" t="str">
        <v>SALARIED</v>
      </c>
      <c r="F262" t="str">
        <v>RAJEEV</v>
      </c>
      <c r="G262" t="str">
        <v>DR  cheeti vijay rao</v>
      </c>
      <c r="H262">
        <v>0</v>
      </c>
      <c r="I262" t="str">
        <v>NOIDA</v>
      </c>
      <c r="J262">
        <v>45919</v>
      </c>
      <c r="K262">
        <v>45936</v>
      </c>
      <c r="L262">
        <v>264</v>
      </c>
      <c r="M262">
        <v>9866688820</v>
      </c>
      <c r="N262" t="str">
        <v>ANDHRA PRADESH</v>
      </c>
      <c r="O262" t="str">
        <v>Karimnagar</v>
      </c>
      <c r="P262" t="str">
        <v>BL</v>
      </c>
      <c r="Q262" t="str">
        <v>SMFG CE</v>
      </c>
      <c r="T262" t="str">
        <v>UNSECURED</v>
      </c>
      <c r="U262" t="str">
        <v>REJECTED</v>
      </c>
      <c r="Y262" t="str">
        <v>FILE SEND TO BANKER || UNDER PROCESS   || ELIGIBILITY IS 7 LACS AND CUSTOMER NEED 30 LACS DUE TO THIS CUSTOMER IS DENIED</v>
      </c>
      <c r="Z262" t="str">
        <v>Sampath</v>
      </c>
      <c r="AA262" t="str">
        <v>63054 09214</v>
      </c>
      <c r="AB262" t="str">
        <v>Sarla.sampath@smfgindia.com</v>
      </c>
    </row>
    <row r="263">
      <c r="A263" t="str">
        <v>yes</v>
      </c>
      <c r="B263" t="str">
        <v>AMANPREET SINGH</v>
      </c>
      <c r="C263" t="str">
        <v>AMANPREET SINGH</v>
      </c>
      <c r="D263" t="str">
        <v>AMANPREET SINGH</v>
      </c>
      <c r="E263" t="str">
        <v>SALARIED</v>
      </c>
      <c r="F263" t="str">
        <v>RAJEEV</v>
      </c>
      <c r="G263" t="str">
        <v xml:space="preserve">DR Thunga sudheekar reddy </v>
      </c>
      <c r="H263">
        <v>0</v>
      </c>
      <c r="I263" t="str">
        <v>DELHI</v>
      </c>
      <c r="J263">
        <v>45919</v>
      </c>
      <c r="K263">
        <v>45925</v>
      </c>
      <c r="L263" t="str">
        <v>SME000017238612</v>
      </c>
      <c r="M263">
        <v>9182968930</v>
      </c>
      <c r="N263" t="str">
        <v>TELANGANA</v>
      </c>
      <c r="O263" t="str">
        <v>HYDERBAD</v>
      </c>
      <c r="P263" t="str">
        <v>OD</v>
      </c>
      <c r="Q263" t="str">
        <v>BAJAJ CE</v>
      </c>
      <c r="R263">
        <v>300000</v>
      </c>
      <c r="S263">
        <v>300000</v>
      </c>
      <c r="T263" t="str">
        <v>UNSECURED</v>
      </c>
      <c r="U263" t="str">
        <v>DISBURSED</v>
      </c>
      <c r="W263">
        <v>45922</v>
      </c>
      <c r="X263">
        <v>45926</v>
      </c>
      <c r="Y263" t="str">
        <v>FILE SEND TO BANKER || UNDER PROCESS || ONLY 3 LAC ELIGIBILITY MY DISCUSSION WITH THE BANKER KINLY RE-CHECK AGAIN WHY ELIGIBILITY IS LOW ,BANKER WILL BE CHECK WITH THE CREDIT THAN CONFIRMED TO ME</v>
      </c>
      <c r="Z263" t="str">
        <v>C EshwarRao</v>
      </c>
      <c r="AA263">
        <v>9074641230</v>
      </c>
      <c r="AB263" t="str">
        <v>c.eshwarrao@bajajfinserv.in</v>
      </c>
      <c r="AC263" t="str">
        <v>MBBS-2022</v>
      </c>
      <c r="AG263" t="str">
        <v>MANOJ</v>
      </c>
    </row>
    <row r="264">
      <c r="A264" t="str">
        <v>YES</v>
      </c>
      <c r="B264" t="str">
        <v>SHANTANU SRIVASTAVA</v>
      </c>
      <c r="C264" t="str">
        <v>RAHUL SAHA</v>
      </c>
      <c r="D264" t="str">
        <v>RAHUL SAHA</v>
      </c>
      <c r="E264" t="str">
        <v>SALARIED</v>
      </c>
      <c r="F264" t="str">
        <v>VISHAL</v>
      </c>
      <c r="G264" t="str">
        <v>DR. SAMEER SUBHASHRAO SURYAWANSHI</v>
      </c>
      <c r="H264">
        <v>0</v>
      </c>
      <c r="I264" t="str">
        <v>NOIDA</v>
      </c>
      <c r="J264">
        <v>45919</v>
      </c>
      <c r="L264" t="str">
        <v>674BZ8600424</v>
      </c>
      <c r="M264">
        <v>9623744724</v>
      </c>
      <c r="N264" t="str">
        <v>MAHARASHTRA</v>
      </c>
      <c r="O264" t="str">
        <v>NANDED</v>
      </c>
      <c r="P264" t="str">
        <v>OD</v>
      </c>
      <c r="Q264" t="str">
        <v>TATA CE</v>
      </c>
      <c r="T264" t="str">
        <v>UNSECURED</v>
      </c>
      <c r="U264" t="str">
        <v>REJECTED</v>
      </c>
      <c r="Y264" t="str">
        <v>FILE SEND TO BANKER || UNDER PROCESS ||NO OFFER MINIMUM 3 YEAR STABILITY REQUIRED IN BAMS BHMS,DPD ALSO SEEN IN CIBIL.</v>
      </c>
      <c r="Z264" t="str">
        <v>MAMTA SINGH</v>
      </c>
      <c r="AA264">
        <v>7982612369</v>
      </c>
      <c r="AB264" t="str">
        <v>Mamta.singh@tatacapital.com</v>
      </c>
      <c r="AC264" t="str">
        <v>BHMS-2022</v>
      </c>
    </row>
    <row r="265">
      <c r="A265" t="str">
        <v>YES</v>
      </c>
      <c r="B265" t="str">
        <v>ANKIT KUMAR</v>
      </c>
      <c r="C265" t="str">
        <v>RASHI GANGWAR</v>
      </c>
      <c r="D265" t="str">
        <v>RAJ KUMARI</v>
      </c>
      <c r="E265" t="str">
        <v>SALARIED</v>
      </c>
      <c r="F265" t="str">
        <v>VISHAL</v>
      </c>
      <c r="G265" t="str">
        <v>DR.  BENZIR HUSSAIN</v>
      </c>
      <c r="H265">
        <v>0</v>
      </c>
      <c r="I265" t="str">
        <v>NOIDA</v>
      </c>
      <c r="J265">
        <v>45919</v>
      </c>
      <c r="L265">
        <v>268</v>
      </c>
      <c r="M265">
        <v>8129989980</v>
      </c>
      <c r="N265" t="str">
        <v>KERALA</v>
      </c>
      <c r="O265" t="str">
        <v>Ernakulam</v>
      </c>
      <c r="P265" t="str">
        <v>OD</v>
      </c>
      <c r="Q265" t="str">
        <v>ABFL CE</v>
      </c>
      <c r="T265" t="str">
        <v>UNSECURED</v>
      </c>
      <c r="U265" t="str">
        <v>REJECTED</v>
      </c>
      <c r="Y265" t="str">
        <v xml:space="preserve">FILE SEND TO BANKER || UNDER PROCESS || ALREADY LOGIN FRIDAY OTHER DSA </v>
      </c>
      <c r="Z265" t="str">
        <v>REMIN JESWEL</v>
      </c>
      <c r="AA265" t="str">
        <v>77367 06890</v>
      </c>
      <c r="AB265" t="str">
        <v>reminjeswel.g@adityabirlacapital.com</v>
      </c>
      <c r="AC265" t="str">
        <v>MD-2020</v>
      </c>
    </row>
    <row r="266" xml:space="preserve">
      <c r="A266" t="str">
        <v>YES</v>
      </c>
      <c r="B266" t="str">
        <v>PRADDUM</v>
      </c>
      <c r="C266" t="str">
        <v>ANURAG SHARMA</v>
      </c>
      <c r="D266" t="str">
        <v>SHASHANK SHARMA</v>
      </c>
      <c r="E266" t="str">
        <v>SALARIED</v>
      </c>
      <c r="F266" t="str">
        <v>VISHAL</v>
      </c>
      <c r="G266" t="str">
        <v>DR. RENUKA PUTHENVILA CHANDRAMATHI</v>
      </c>
      <c r="H266">
        <v>0</v>
      </c>
      <c r="I266" t="str">
        <v>BAREILLY</v>
      </c>
      <c r="J266">
        <v>45920</v>
      </c>
      <c r="K266">
        <v>45922</v>
      </c>
      <c r="L266" t="str">
        <v>SME000017245265</v>
      </c>
      <c r="M266" t="str">
        <v>85475 65600</v>
      </c>
      <c r="N266" t="str">
        <v>KERALA</v>
      </c>
      <c r="O266" t="str">
        <v>KOLLAM</v>
      </c>
      <c r="P266" t="str">
        <v>OD</v>
      </c>
      <c r="Q266" t="str">
        <v>BAJAJ CE</v>
      </c>
      <c r="T266" t="str">
        <v>UNSECURED</v>
      </c>
      <c r="U266" t="str">
        <v>HOLD</v>
      </c>
      <c r="Y266" t="str">
        <v>FILE SEND TO BANKER || UNDER PROCESS || CUSTOMER IS BUSY RIGHT NOW,SHE WILL FREE AFTER 5 PM THA PROCESS THIS CASE, CIBIL CONSENT LINK SENT T CUSTOMER, REQ BANK STATEMENT</v>
      </c>
      <c r="Z266" t="str" xml:space="preserve">
        <v xml:space="preserve">Nidhin B_x000d_
</v>
      </c>
      <c r="AA266">
        <v>8943586299</v>
      </c>
      <c r="AB266" t="str" xml:space="preserve">
        <v xml:space="preserve">nidhin.b@bajajfinserv.in_x000d_
</v>
      </c>
      <c r="AC266" t="str">
        <v>DHMS-2019</v>
      </c>
      <c r="AG266" t="str">
        <v>FURKAN</v>
      </c>
    </row>
    <row r="267" xml:space="preserve">
      <c r="A267" t="str">
        <v>YES</v>
      </c>
      <c r="B267" t="str">
        <v>SHIVALI JOHRI</v>
      </c>
      <c r="C267" t="str">
        <v>ANURAG SHARMA</v>
      </c>
      <c r="D267" t="str">
        <v>SHASHANK SHARMA</v>
      </c>
      <c r="E267" t="str">
        <v>SALARIED</v>
      </c>
      <c r="F267" t="str">
        <v>VISHAL</v>
      </c>
      <c r="G267" t="str">
        <v>DR. ATUL KUMAR</v>
      </c>
      <c r="H267">
        <v>0</v>
      </c>
      <c r="I267" t="str">
        <v>BAREILLY</v>
      </c>
      <c r="J267">
        <v>45920</v>
      </c>
      <c r="K267">
        <v>45922</v>
      </c>
      <c r="L267">
        <v>170337191</v>
      </c>
      <c r="M267">
        <v>9997753670</v>
      </c>
      <c r="N267" t="str">
        <v>UTTAR PRADESH</v>
      </c>
      <c r="O267" t="str">
        <v>ETAWAH</v>
      </c>
      <c r="P267" t="str">
        <v>TERM LOAN</v>
      </c>
      <c r="Q267" t="str">
        <v>CHOLA</v>
      </c>
      <c r="T267" t="str">
        <v>UNSECURED</v>
      </c>
      <c r="U267" t="str">
        <v>REJECTED</v>
      </c>
      <c r="Y267" t="str" xml:space="preserve">
        <v xml:space="preserve">FILE SEND TO BANKER || UNDER PROCESS || Applicant is BAMS profile.
,Applicant’s CIBIL report shows a credit card write-off, settled in March 2024.,Applicant has taken small ticket size loans with high DPD (Days Past Due), and only avails small app loans and gold loans.,Recently, last 6 ECS returns are seen in banking on a regular basis.
,Applicant is not maintaining his account properly. Regular Below Minimum Balance charges and Low ABB are seen in the bank statement.</v>
      </c>
      <c r="Z267" t="str">
        <v xml:space="preserve">RAHUL	</v>
      </c>
      <c r="AA267" t="str">
        <v>084491 98161</v>
      </c>
      <c r="AB267" t="str">
        <v>rahulgauri@chola.murugappa.com</v>
      </c>
      <c r="AC267" t="str">
        <v>BAMS-2019</v>
      </c>
      <c r="AG267" t="str">
        <v>MANOJ</v>
      </c>
    </row>
    <row r="268" xml:space="preserve">
      <c r="A268" t="str">
        <v>YES</v>
      </c>
      <c r="B268" t="str">
        <v>SHIVALI JOHRI</v>
      </c>
      <c r="C268" t="str">
        <v>ANURAG SHARMA</v>
      </c>
      <c r="D268" t="str">
        <v>SHASHANK SHARMA</v>
      </c>
      <c r="E268" t="str">
        <v>SALARIED</v>
      </c>
      <c r="F268" t="str">
        <v>VISHAL</v>
      </c>
      <c r="G268" t="str" xml:space="preserve">
        <v xml:space="preserve">DR.  USHA MADHURI
</v>
      </c>
      <c r="H268">
        <v>0</v>
      </c>
      <c r="I268" t="str">
        <v>BAREILLY</v>
      </c>
      <c r="J268">
        <v>45920</v>
      </c>
      <c r="K268">
        <v>45920</v>
      </c>
      <c r="L268" t="str">
        <v>SME000017246396</v>
      </c>
      <c r="M268">
        <v>6361052384</v>
      </c>
      <c r="N268" t="str">
        <v>TAMIL NADU</v>
      </c>
      <c r="O268" t="str">
        <v>CHENNAI</v>
      </c>
      <c r="P268" t="str">
        <v>OD</v>
      </c>
      <c r="Q268" t="str">
        <v>BAJAJ CE</v>
      </c>
      <c r="T268" t="str">
        <v>UNSECURED</v>
      </c>
      <c r="U268" t="str">
        <v>REJECTED</v>
      </c>
      <c r="Y268" t="str">
        <v xml:space="preserve">FILE SEND TO BANKER || UNDER PROCESS || Recently dpd and overdue observed </v>
      </c>
      <c r="Z268" t="str">
        <v>Karthi P</v>
      </c>
      <c r="AA268">
        <v>8870414626</v>
      </c>
      <c r="AB268" t="str">
        <v>karthi.p1@bajajfinserv.in_x000d_</v>
      </c>
      <c r="AC268" t="str">
        <v>BDS-2016</v>
      </c>
      <c r="AG268" t="str">
        <v>MANOJ</v>
      </c>
    </row>
    <row r="269">
      <c r="A269" t="str">
        <v>YES</v>
      </c>
      <c r="B269" t="str">
        <v>RAJAT DWIVEDI</v>
      </c>
      <c r="C269" t="str">
        <v>RASHI GANGWAR</v>
      </c>
      <c r="D269" t="str">
        <v>RAJ KUMARI</v>
      </c>
      <c r="E269" t="str">
        <v>SALARIED</v>
      </c>
      <c r="F269" t="str">
        <v>RAJEEV</v>
      </c>
      <c r="G269" t="str">
        <v>CA GANESH KUMAR JARUGUMALLI</v>
      </c>
      <c r="H269">
        <v>0</v>
      </c>
      <c r="I269" t="str">
        <v>NOIDA</v>
      </c>
      <c r="J269">
        <v>45920</v>
      </c>
      <c r="K269">
        <v>45928</v>
      </c>
      <c r="L269">
        <v>270</v>
      </c>
      <c r="M269" t="str">
        <v>79752 61504</v>
      </c>
      <c r="N269" t="str">
        <v>KARNATAKA</v>
      </c>
      <c r="O269" t="str">
        <v>BANGALORE</v>
      </c>
      <c r="P269" t="str">
        <v>TERM LOAN</v>
      </c>
      <c r="Q269" t="str">
        <v>IDFC</v>
      </c>
      <c r="T269" t="str">
        <v>UNSECURED</v>
      </c>
      <c r="U269" t="str">
        <v>LOGIN</v>
      </c>
      <c r="Y269" t="str">
        <v>FILE SEND TO BANKER || UNDER PROCESS</v>
      </c>
      <c r="Z269" t="str">
        <v>SHIV</v>
      </c>
      <c r="AA269" t="str">
        <v>96326 52866</v>
      </c>
      <c r="AB269" t="str">
        <v>shivanand.sabarad@smfgindia.com</v>
      </c>
      <c r="AC269" t="str">
        <v>CA-2021</v>
      </c>
      <c r="AG269" t="str">
        <v>JASHANPREET</v>
      </c>
    </row>
    <row r="270">
      <c r="A270" t="str">
        <v>YES</v>
      </c>
      <c r="B270" t="str">
        <v>ANKIT KUMAR</v>
      </c>
      <c r="C270" t="str">
        <v>RASHI GANGWAR</v>
      </c>
      <c r="D270" t="str">
        <v>RAJ KUMARI</v>
      </c>
      <c r="E270" t="str">
        <v>SALARIED</v>
      </c>
      <c r="F270" t="str">
        <v>VISHAL</v>
      </c>
      <c r="G270" t="str">
        <v>DR J DAMARI PERSIYAL</v>
      </c>
      <c r="H270">
        <v>0</v>
      </c>
      <c r="I270" t="str">
        <v>NOIDA</v>
      </c>
      <c r="J270">
        <v>45920</v>
      </c>
      <c r="K270">
        <v>45925</v>
      </c>
      <c r="L270">
        <v>170337345</v>
      </c>
      <c r="M270">
        <v>8825738701</v>
      </c>
      <c r="N270" t="str">
        <v>TAMIL NADU</v>
      </c>
      <c r="O270" t="str">
        <v>Saidapet CSEL</v>
      </c>
      <c r="P270" t="str">
        <v>TERM LOAN</v>
      </c>
      <c r="Q270" t="str">
        <v>CHOLA F2</v>
      </c>
      <c r="T270" t="str">
        <v>UNSECURED</v>
      </c>
      <c r="U270" t="str">
        <v>REJECTED</v>
      </c>
      <c r="Y270" t="str">
        <v>FILE SEND TO BANKER || UNDER PROCESS || CUSTOMER NOT HAVE ANY OWNED HOUSE IN PAN INDIA CASE WAS NOT DOABLE</v>
      </c>
      <c r="Z270" t="str">
        <v>VINOD</v>
      </c>
      <c r="AA270" t="str">
        <v xml:space="preserve"> 90037 86888</v>
      </c>
      <c r="AB270" t="str">
        <v>Vinodvv@chola.murugappa.com</v>
      </c>
      <c r="AG270" t="str">
        <v>MANOJ</v>
      </c>
    </row>
    <row r="271">
      <c r="A271" t="str">
        <v>YES</v>
      </c>
      <c r="B271" t="str">
        <v>MRADUL</v>
      </c>
      <c r="C271" t="str">
        <v>RASHI GANGWAR</v>
      </c>
      <c r="D271" t="str">
        <v>RAJ KUMARI</v>
      </c>
      <c r="E271" t="str">
        <v>SALARIED</v>
      </c>
      <c r="F271" t="str">
        <v>VISHAL</v>
      </c>
      <c r="G271" t="str">
        <v>DR BHUPANAPADU VINAY</v>
      </c>
      <c r="H271">
        <v>0</v>
      </c>
      <c r="I271" t="str">
        <v>NOIDA</v>
      </c>
      <c r="J271">
        <v>45920</v>
      </c>
      <c r="K271">
        <v>45925</v>
      </c>
      <c r="L271">
        <v>170336081</v>
      </c>
      <c r="M271">
        <v>8143911927</v>
      </c>
      <c r="N271" t="str">
        <v>ANDHRA PRADESH</v>
      </c>
      <c r="O271" t="str">
        <v>KURNOOL</v>
      </c>
      <c r="P271" t="str">
        <v>TERM LOAN</v>
      </c>
      <c r="Q271" t="str">
        <v>CHOLA F2</v>
      </c>
      <c r="T271" t="str">
        <v>UNSECURED</v>
      </c>
      <c r="U271" t="str">
        <v>REJECTED</v>
      </c>
      <c r="Y271" t="str">
        <v>FILE SEND TO BANKER || UNDER PROCESS || REGULAR BOUNCING LAST 3 MONTHS</v>
      </c>
      <c r="Z271" t="str">
        <v>AMUN</v>
      </c>
      <c r="AA271" t="str">
        <v>63037 09591</v>
      </c>
      <c r="AB271" t="str">
        <v>yamunarajasekharb@chola.murugappa.com</v>
      </c>
      <c r="AC271" t="str">
        <v>MBBS-2023</v>
      </c>
      <c r="AG271" t="str">
        <v>MANOJ</v>
      </c>
    </row>
    <row r="272">
      <c r="A272" t="str">
        <v>YES</v>
      </c>
      <c r="B272" t="str">
        <v>TANNU YADAV</v>
      </c>
      <c r="C272" t="str">
        <v>RASHI GANGWAR</v>
      </c>
      <c r="D272" t="str">
        <v>RAJ KUMARI</v>
      </c>
      <c r="E272" t="str">
        <v>SALARIED</v>
      </c>
      <c r="F272" t="str">
        <v>RAJEEV</v>
      </c>
      <c r="G272" t="str">
        <v xml:space="preserve">DR Nanditha </v>
      </c>
      <c r="H272">
        <v>0</v>
      </c>
      <c r="I272" t="str">
        <v>NOIDA</v>
      </c>
      <c r="J272">
        <v>45920</v>
      </c>
      <c r="K272">
        <v>45920</v>
      </c>
      <c r="L272" t="str">
        <v>SME000017248345</v>
      </c>
      <c r="M272" t="str">
        <v>72738 23456</v>
      </c>
      <c r="N272" t="str">
        <v>ANDHRA PRADESH</v>
      </c>
      <c r="O272" t="str">
        <v>GUNTUR</v>
      </c>
      <c r="P272" t="str">
        <v>OD</v>
      </c>
      <c r="Q272" t="str">
        <v>BAJAJ CE</v>
      </c>
      <c r="T272" t="str">
        <v>UNSECURED</v>
      </c>
      <c r="U272" t="str">
        <v>REJECTED</v>
      </c>
      <c r="Y272" t="str">
        <v>FILE SEND TO BANKER || UNDER PROCESS</v>
      </c>
      <c r="Z272" t="str">
        <v>Jojibabu Nainavarapu</v>
      </c>
      <c r="AA272">
        <v>9290939354</v>
      </c>
      <c r="AB272" t="str">
        <v xml:space="preserve"> </v>
      </c>
      <c r="AC272" t="str">
        <v>MBBS-2014</v>
      </c>
      <c r="AG272" t="str">
        <v>FURKAN</v>
      </c>
    </row>
    <row r="273">
      <c r="A273" t="str">
        <v>YES</v>
      </c>
      <c r="B273" t="str">
        <v>INTZAR ALI</v>
      </c>
      <c r="C273" t="str">
        <v>RASHI GANGWAR</v>
      </c>
      <c r="D273" t="str">
        <v>RAJ KUMARI</v>
      </c>
      <c r="E273" t="str">
        <v>SALARIED</v>
      </c>
      <c r="F273" t="str">
        <v>VISHAL</v>
      </c>
      <c r="G273" t="str">
        <v>MR AKSANSH GWASKAR</v>
      </c>
      <c r="H273">
        <v>0</v>
      </c>
      <c r="I273" t="str">
        <v>NOIDA</v>
      </c>
      <c r="J273">
        <v>45920</v>
      </c>
      <c r="K273">
        <v>45929</v>
      </c>
      <c r="L273">
        <v>170330240</v>
      </c>
      <c r="M273">
        <v>8396069134</v>
      </c>
      <c r="N273" t="str">
        <v>HARYANA</v>
      </c>
      <c r="O273" t="str">
        <v>KARNAL</v>
      </c>
      <c r="P273" t="str">
        <v>TERM LOAN</v>
      </c>
      <c r="Q273" t="str">
        <v>CHOLA F2</v>
      </c>
      <c r="R273" t="str">
        <v xml:space="preserve"> </v>
      </c>
      <c r="S273" t="str">
        <v xml:space="preserve"> </v>
      </c>
      <c r="T273" t="str">
        <v>UNSECURED</v>
      </c>
      <c r="U273" t="str">
        <v>LOGIN</v>
      </c>
      <c r="V273" t="str">
        <v xml:space="preserve"> </v>
      </c>
      <c r="W273" t="str">
        <v xml:space="preserve"> </v>
      </c>
      <c r="X273" t="str">
        <v xml:space="preserve"> </v>
      </c>
      <c r="Y273" t="str">
        <v>FILE SEND TO BANKER || UNDER PROCESS || CUSTOMER IS SALARIED,KINDLY ARRANGE LAST MONTS SALARY SLIP AND ALSO LOGIN IN SALARIED PROFILE ON PORTAL</v>
      </c>
      <c r="Z273" t="str">
        <v xml:space="preserve">SURESH	 </v>
      </c>
      <c r="AA273" t="str">
        <v>86078 00316</v>
      </c>
      <c r="AB273" t="str">
        <v>sureshkumards@chola1.murugappa.com</v>
      </c>
      <c r="AC273" t="str">
        <v>MBBS 2024</v>
      </c>
      <c r="AG273" t="str">
        <v>MANOJ</v>
      </c>
    </row>
    <row r="274">
      <c r="A274" t="str">
        <v>YES</v>
      </c>
      <c r="B274" t="str">
        <v xml:space="preserve">SAGAR </v>
      </c>
      <c r="C274" t="str">
        <v>RAHUL SAHA</v>
      </c>
      <c r="D274" t="str">
        <v>RAHUL SAHA</v>
      </c>
      <c r="E274" t="str">
        <v>SALARIED</v>
      </c>
      <c r="F274" t="str">
        <v>RAJEEV</v>
      </c>
      <c r="G274" t="str">
        <v>DR PINKI CHAUDHARY</v>
      </c>
      <c r="H274">
        <v>0</v>
      </c>
      <c r="I274" t="str">
        <v>NOIDA</v>
      </c>
      <c r="J274">
        <v>45920</v>
      </c>
      <c r="K274">
        <v>45920</v>
      </c>
      <c r="L274" t="str">
        <v>SME000017251144</v>
      </c>
      <c r="M274">
        <v>9667357002</v>
      </c>
      <c r="N274" t="str">
        <v>UTTAR PRADESH</v>
      </c>
      <c r="O274" t="str">
        <v>GHIAZIBAD</v>
      </c>
      <c r="P274" t="str">
        <v>OD</v>
      </c>
      <c r="Q274" t="str">
        <v>BAJAJ CE</v>
      </c>
      <c r="T274" t="str">
        <v>UNSECURED</v>
      </c>
      <c r="U274" t="str">
        <v>REJECTED</v>
      </c>
      <c r="Y274" t="str">
        <v>FILE SEND TO BANKER || UNDER PROCESS, REGISTRATION NOT VERIFIED, CUSTOMER NOT RECVD CALL</v>
      </c>
      <c r="Z274" t="str">
        <v>Md shuaib Khan</v>
      </c>
      <c r="AA274">
        <v>9161252501</v>
      </c>
      <c r="AB274" t="str">
        <v>mdshuaib.khan@bajajfinserv.in</v>
      </c>
      <c r="AC274" t="str">
        <v>MBBS 2025</v>
      </c>
    </row>
    <row r="275">
      <c r="A275" t="str">
        <v>YES</v>
      </c>
      <c r="B275" t="str">
        <v>MOHIT YADAV</v>
      </c>
      <c r="C275" t="str">
        <v>RAHUL SAHA</v>
      </c>
      <c r="D275" t="str">
        <v>RAHUL SAHA</v>
      </c>
      <c r="E275" t="str">
        <v>SALARIED</v>
      </c>
      <c r="F275" t="str">
        <v>RAJEEV</v>
      </c>
      <c r="G275" t="str">
        <v>DR SAMIR R PADHI</v>
      </c>
      <c r="H275">
        <v>0</v>
      </c>
      <c r="I275" t="str">
        <v>NOIDA</v>
      </c>
      <c r="J275">
        <v>45922</v>
      </c>
      <c r="K275">
        <v>45927</v>
      </c>
      <c r="L275" t="str">
        <v>538BZ8609315</v>
      </c>
      <c r="M275">
        <v>6371529377</v>
      </c>
      <c r="N275" t="str">
        <v>ODISHA</v>
      </c>
      <c r="O275" t="str">
        <v>BHUMNESHWAR</v>
      </c>
      <c r="P275" t="str">
        <v>OD</v>
      </c>
      <c r="Q275" t="str">
        <v>TATA CE</v>
      </c>
      <c r="R275">
        <v>2000000</v>
      </c>
      <c r="S275">
        <v>2000000</v>
      </c>
      <c r="T275" t="str">
        <v>UNSECURED</v>
      </c>
      <c r="U275" t="str">
        <v>DISBURSED</v>
      </c>
      <c r="W275">
        <v>45924</v>
      </c>
      <c r="X275">
        <v>45927</v>
      </c>
      <c r="Y275" t="str">
        <v>FILE SEND TO BANKER || UNDER PROCESS || CASE IS IN UNDER WRITING || APPRPVED 20 LACS</v>
      </c>
      <c r="Z275" t="str">
        <v>MAMTA SINGH</v>
      </c>
      <c r="AA275">
        <v>7982612369</v>
      </c>
      <c r="AB275" t="str">
        <v>Mamta.singh@tatacapital.com</v>
      </c>
      <c r="AC275" t="str">
        <v>mbbs-2015</v>
      </c>
      <c r="AG275" t="str">
        <v>MEHBOOB</v>
      </c>
    </row>
    <row r="276">
      <c r="A276" t="str">
        <v>NO</v>
      </c>
      <c r="B276" t="str">
        <v>SANIA SHEIKH</v>
      </c>
      <c r="C276" t="str">
        <v>MANISHA SAXENA</v>
      </c>
      <c r="D276" t="str">
        <v>SHASHANK SHARMA</v>
      </c>
      <c r="E276" t="str">
        <v>SALARIED</v>
      </c>
      <c r="F276" t="str">
        <v>RAJEEV</v>
      </c>
      <c r="G276" t="str">
        <v>DR MUKESH KUMAR BAJIYA</v>
      </c>
      <c r="H276">
        <v>0</v>
      </c>
      <c r="I276" t="str">
        <v>BAREILLY</v>
      </c>
      <c r="J276">
        <v>45922</v>
      </c>
      <c r="K276">
        <v>45922</v>
      </c>
      <c r="L276" t="str">
        <v>SME000017266318</v>
      </c>
      <c r="M276">
        <v>9571313188</v>
      </c>
      <c r="N276" t="str">
        <v>RAJASTHAN</v>
      </c>
      <c r="O276" t="str">
        <v>SIKAR</v>
      </c>
      <c r="P276" t="str">
        <v>OD</v>
      </c>
      <c r="Q276" t="str">
        <v>BAJAJ CE</v>
      </c>
      <c r="T276" t="str">
        <v>UNSECURED</v>
      </c>
      <c r="U276" t="str">
        <v xml:space="preserve">REJECTED </v>
      </c>
      <c r="Y276" t="str">
        <v>FILE SEND TO BANKER || UNDER PROCESS, CIBIL CONSENT LINK SENT TO CUSTOMER , CUSTOMER IS BUSY, All the closed tradeline have dpds and no loan serving history after THAT</v>
      </c>
      <c r="Z276" t="str">
        <v>VISHAL KUMAWAT</v>
      </c>
      <c r="AA276">
        <v>9785157902</v>
      </c>
      <c r="AB276" t="str">
        <v>vishal.kumawat@bajajfinserv.in</v>
      </c>
      <c r="AC276" t="str">
        <v>MBBS-2022</v>
      </c>
      <c r="AG276" t="str">
        <v>FURKAN</v>
      </c>
    </row>
    <row r="277">
      <c r="A277" t="str">
        <v>YES</v>
      </c>
      <c r="B277" t="str">
        <v>MANISHA VERMA</v>
      </c>
      <c r="C277" t="str">
        <v>ANANT KANOJIA</v>
      </c>
      <c r="D277" t="str">
        <v>RAVISH SHARMA</v>
      </c>
      <c r="E277" t="str">
        <v>SALARIED</v>
      </c>
      <c r="F277" t="str">
        <v>VISHAL</v>
      </c>
      <c r="G277" t="str">
        <v>DR VAKANI CHIRAGBHAI RAMESHBHAI</v>
      </c>
      <c r="H277">
        <v>0</v>
      </c>
      <c r="I277" t="str">
        <v>NOIDA</v>
      </c>
      <c r="J277">
        <v>45922</v>
      </c>
      <c r="K277">
        <v>45924</v>
      </c>
      <c r="L277" t="str">
        <v>697BZ8601267</v>
      </c>
      <c r="M277">
        <v>9925684475</v>
      </c>
      <c r="N277" t="str">
        <v>GUJRAT</v>
      </c>
      <c r="O277" t="str">
        <v>BHAVNAGAR</v>
      </c>
      <c r="P277" t="str">
        <v>OD</v>
      </c>
      <c r="Q277" t="str">
        <v>TATA CE</v>
      </c>
      <c r="T277" t="str">
        <v>UNSECURED</v>
      </c>
      <c r="U277" t="str">
        <v>REJECTED</v>
      </c>
      <c r="Y277" t="str">
        <v>FILE SEND TO BANKER || UNDER PROCESS || REGISTRATION EXPIRED-NEED NEW REGISTRATION || NEW REGISTRATION SEND TO BANKER || More than 4 usl is active its bms case,6 loan is active.</v>
      </c>
      <c r="Z277" t="str">
        <v>MAMTA SINGH</v>
      </c>
      <c r="AA277">
        <v>7982612369</v>
      </c>
      <c r="AB277" t="str">
        <v>Mamta.singh@tatacapital.com</v>
      </c>
      <c r="AC277" t="str">
        <v>BAMS-2010</v>
      </c>
    </row>
    <row r="278">
      <c r="A278" t="str">
        <v>YES</v>
      </c>
      <c r="B278" t="str">
        <v>SIMA SAHA</v>
      </c>
      <c r="C278" t="str">
        <v>ANANT KANOJIA</v>
      </c>
      <c r="D278" t="str">
        <v>RAVISH SHARMA</v>
      </c>
      <c r="E278" t="str">
        <v>INTERN</v>
      </c>
      <c r="F278" t="str">
        <v>VISHAL</v>
      </c>
      <c r="G278" t="str">
        <v>DR SAI KRISHNA REDDY ANNAPUREDDY</v>
      </c>
      <c r="H278">
        <v>0</v>
      </c>
      <c r="I278" t="str">
        <v>NOIDA</v>
      </c>
      <c r="J278">
        <v>45922</v>
      </c>
      <c r="K278">
        <v>45927</v>
      </c>
      <c r="L278" t="str">
        <v>881BZ8601680</v>
      </c>
      <c r="M278">
        <v>7780513341</v>
      </c>
      <c r="N278" t="str">
        <v>ANDHRA PRADESH</v>
      </c>
      <c r="O278" t="str">
        <v xml:space="preserve">VIJAYAPURA </v>
      </c>
      <c r="P278" t="str">
        <v>OD</v>
      </c>
      <c r="Q278" t="str">
        <v>TATA CE</v>
      </c>
      <c r="R278">
        <v>1500000</v>
      </c>
      <c r="S278">
        <v>1500000</v>
      </c>
      <c r="T278" t="str">
        <v>UNSECURED</v>
      </c>
      <c r="U278" t="str">
        <v>DISBURSED</v>
      </c>
      <c r="W278">
        <v>45923</v>
      </c>
      <c r="X278">
        <v>45927</v>
      </c>
      <c r="Y278" t="str">
        <v>FILE SEND TO BANKER || UNDER PROCESS || case login done || PD TO BE DONE TODAY || APPROVED 15 LACS</v>
      </c>
      <c r="Z278" t="str">
        <v>MAMTA SINGH</v>
      </c>
      <c r="AA278">
        <v>7982612369</v>
      </c>
      <c r="AB278" t="str">
        <v>Mamta.singh@tatacapital.com</v>
      </c>
      <c r="AC278" t="str">
        <v>MBBS-2019</v>
      </c>
      <c r="AG278" t="str">
        <v>MEHBOOB</v>
      </c>
    </row>
    <row r="279">
      <c r="A279" t="str">
        <v>YES</v>
      </c>
      <c r="B279" t="str">
        <v>PRADDUM</v>
      </c>
      <c r="C279" t="str">
        <v>ANURAG SHARMA</v>
      </c>
      <c r="D279" t="str">
        <v>SHASHANK SHARMA</v>
      </c>
      <c r="E279" t="str">
        <v>SALARIED</v>
      </c>
      <c r="F279" t="str">
        <v>RAJEEV</v>
      </c>
      <c r="G279" t="str">
        <v>DR Baishali Ghosh M</v>
      </c>
      <c r="H279">
        <v>0</v>
      </c>
      <c r="I279" t="str">
        <v>BAREILLY</v>
      </c>
      <c r="J279">
        <v>45922</v>
      </c>
      <c r="K279">
        <v>45923</v>
      </c>
      <c r="L279">
        <v>170331826</v>
      </c>
      <c r="M279">
        <v>7899841095</v>
      </c>
      <c r="N279" t="str">
        <v>KARNATAKA</v>
      </c>
      <c r="O279" t="str">
        <v>BANGALORE</v>
      </c>
      <c r="P279" t="str">
        <v>TERM LOAN</v>
      </c>
      <c r="Q279" t="str">
        <v>CHOLA</v>
      </c>
      <c r="T279" t="str">
        <v>UNSECURED</v>
      </c>
      <c r="U279" t="str">
        <v>REJECTED</v>
      </c>
      <c r="Y279" t="str">
        <v>FILE SEND TO BANKER || UNDER PROCESS || Last Year Professional loan 5.5Lac Settled After That there's no any unsecured loan track</v>
      </c>
      <c r="Z279" t="str">
        <v>SURESH</v>
      </c>
      <c r="AA279" t="str">
        <v xml:space="preserve"> 97401 09844</v>
      </c>
      <c r="AB279" t="str">
        <v>sureshnagaraju@chola.murugappa.com</v>
      </c>
      <c r="AC279" t="str">
        <v>MBBS 2014</v>
      </c>
    </row>
    <row r="280">
      <c r="A280" t="str">
        <v>YES</v>
      </c>
      <c r="B280" t="str">
        <v>SAGAR DHAMEJA</v>
      </c>
      <c r="C280" t="str">
        <v>RAHUL SAHA</v>
      </c>
      <c r="D280" t="str">
        <v>RAHUL SAHA</v>
      </c>
      <c r="E280" t="str">
        <v>SALARIED</v>
      </c>
      <c r="F280" t="str">
        <v>RAJEEV</v>
      </c>
      <c r="G280" t="str">
        <v xml:space="preserve">DR HABIBUL ISLAM </v>
      </c>
      <c r="H280">
        <v>0</v>
      </c>
      <c r="I280" t="str">
        <v>NOIDA</v>
      </c>
      <c r="J280">
        <v>45922</v>
      </c>
      <c r="L280">
        <v>280</v>
      </c>
      <c r="M280">
        <v>7002086136</v>
      </c>
      <c r="N280" t="str">
        <v>ASSAM</v>
      </c>
      <c r="O280" t="str">
        <v>cachar</v>
      </c>
      <c r="P280" t="str">
        <v>SAL OD</v>
      </c>
      <c r="Q280" t="str">
        <v>ABFL CE</v>
      </c>
      <c r="T280" t="str">
        <v>UNSECURED</v>
      </c>
      <c r="U280" t="str">
        <v>REJECTED</v>
      </c>
      <c r="Y280" t="str">
        <v xml:space="preserve">FILE SEND TO BANKER || UNDER PROCESS || OVER OBLIGATED AS PER SALARY </v>
      </c>
      <c r="Z280" t="str">
        <v>ADARSH</v>
      </c>
      <c r="AA280">
        <v>8709805807</v>
      </c>
      <c r="AB280" t="str">
        <v>adarsh.kumar8@adityabirlacapital.com</v>
      </c>
      <c r="AC280" t="str">
        <v>MBBS- 2019</v>
      </c>
    </row>
    <row r="281">
      <c r="A281" t="str">
        <v>YES</v>
      </c>
      <c r="B281" t="str">
        <v>ANURAG SHARMA</v>
      </c>
      <c r="C281" t="str">
        <v>ANURAG SHARMA</v>
      </c>
      <c r="D281" t="str">
        <v>SHASHANK SHARMA</v>
      </c>
      <c r="E281" t="str">
        <v>SALARIED</v>
      </c>
      <c r="F281" t="str">
        <v>VISHAL</v>
      </c>
      <c r="G281" t="str">
        <v>DR. VICKY VASHIST</v>
      </c>
      <c r="H281">
        <v>0</v>
      </c>
      <c r="I281" t="str">
        <v>BAREILLY</v>
      </c>
      <c r="J281">
        <v>45922</v>
      </c>
      <c r="K281">
        <v>45925</v>
      </c>
      <c r="L281">
        <v>170339186</v>
      </c>
      <c r="M281">
        <v>9310549017</v>
      </c>
      <c r="N281" t="str">
        <v>DELHI</v>
      </c>
      <c r="O281" t="str">
        <v>GAUTAM NAGAR</v>
      </c>
      <c r="P281" t="str">
        <v>TERM LOAN</v>
      </c>
      <c r="Q281" t="str">
        <v>CHOLA</v>
      </c>
      <c r="T281" t="str">
        <v>UNSECURED</v>
      </c>
      <c r="U281" t="str">
        <v>REJECTED</v>
      </c>
      <c r="Y281" t="str">
        <v>FILE SEND TO BANKER || UNDER PROCESS || CASE WAS REJECTED DUE TO 0NLY 2K ABB AND  RECENTLY PASS MBBS VINTAGE BELOW 2 YEAR`S</v>
      </c>
      <c r="Z281" t="str">
        <v>MOHIT</v>
      </c>
      <c r="AA281" t="str">
        <v>75310 43153</v>
      </c>
      <c r="AB281" t="str">
        <v>mohitts@chola.murugappa.com</v>
      </c>
      <c r="AC281" t="str">
        <v>MBBS 2023</v>
      </c>
      <c r="AG281" t="str">
        <v>MANOJ</v>
      </c>
    </row>
    <row r="282">
      <c r="A282" t="str">
        <v>YES</v>
      </c>
      <c r="B282" t="str">
        <v>RAVISH SHARMA</v>
      </c>
      <c r="C282" t="str">
        <v>RAVISH SHARMA</v>
      </c>
      <c r="D282" t="str">
        <v>RAVISH SHARMA</v>
      </c>
      <c r="E282" t="str">
        <v>SALARIED</v>
      </c>
      <c r="F282" t="str">
        <v>RAJEEV</v>
      </c>
      <c r="G282" t="str">
        <v>MOHD AZAM</v>
      </c>
      <c r="H282">
        <v>0</v>
      </c>
      <c r="I282" t="str">
        <v>NOIDA</v>
      </c>
      <c r="J282">
        <v>45922</v>
      </c>
      <c r="L282">
        <v>282</v>
      </c>
      <c r="M282">
        <v>9557248600</v>
      </c>
      <c r="N282" t="str">
        <v>UTTAR PRADESH</v>
      </c>
      <c r="O282" t="str">
        <v>MEERUT</v>
      </c>
      <c r="P282" t="str">
        <v>PL</v>
      </c>
      <c r="Q282" t="str">
        <v>HDFC</v>
      </c>
      <c r="R282">
        <v>555000</v>
      </c>
      <c r="S282">
        <v>555000</v>
      </c>
      <c r="T282" t="str">
        <v>UNSECURED</v>
      </c>
      <c r="U282" t="str">
        <v>APPROVED</v>
      </c>
      <c r="W282">
        <v>45926</v>
      </c>
      <c r="Y282" t="str">
        <v>FILE SEND TO BANKER || UNDER PROCESS</v>
      </c>
      <c r="Z282" t="str">
        <v>GULAFSHA</v>
      </c>
      <c r="AA282">
        <v>8755999242</v>
      </c>
      <c r="AB282" t="str">
        <v>gulfsha.khan@firstadviser.co</v>
      </c>
      <c r="AC282" t="str">
        <v>MBBS-2018</v>
      </c>
    </row>
    <row r="283">
      <c r="A283" t="str">
        <v>NO</v>
      </c>
      <c r="B283" t="str">
        <v>RAJ KUMARI</v>
      </c>
      <c r="C283" t="str">
        <v>RAJ KUMARI</v>
      </c>
      <c r="D283" t="str">
        <v>RAJ KUMARI</v>
      </c>
      <c r="E283" t="str">
        <v>SALARIED</v>
      </c>
      <c r="F283" t="str">
        <v>RAJEEV</v>
      </c>
      <c r="G283" t="str">
        <v xml:space="preserve">DR Balvinder  kumar </v>
      </c>
      <c r="H283">
        <v>0</v>
      </c>
      <c r="I283" t="str">
        <v>NOIDA</v>
      </c>
      <c r="J283">
        <v>45922</v>
      </c>
      <c r="K283">
        <v>45924</v>
      </c>
      <c r="L283">
        <v>283</v>
      </c>
      <c r="M283">
        <v>9876023249</v>
      </c>
      <c r="N283" t="str">
        <v>PUNJAB</v>
      </c>
      <c r="O283" t="str">
        <v>PATAILA</v>
      </c>
      <c r="P283" t="str">
        <v>OD</v>
      </c>
      <c r="Q283" t="str">
        <v>TATA CE</v>
      </c>
      <c r="R283">
        <v>3000000</v>
      </c>
      <c r="S283">
        <v>3000000</v>
      </c>
      <c r="T283" t="str">
        <v>UNSECURED</v>
      </c>
      <c r="U283" t="str">
        <v>DROP</v>
      </c>
      <c r="W283">
        <v>45924</v>
      </c>
      <c r="Y283" t="str">
        <v>FILE SEND TO BANKER || UNDER PROCESS || CASE LOGIN DONE || case moved to credit -UNDERWRITING-CASE WOULD BE RECO IN 1 HOUR, CUSTOMER DENY</v>
      </c>
      <c r="Z283" t="str">
        <v>GAURAV TATA</v>
      </c>
      <c r="AA283">
        <v>9654949270</v>
      </c>
      <c r="AB283" t="str">
        <v>gaurav.tcl@tatacapital.com</v>
      </c>
      <c r="AC283" t="str">
        <v>MBBS 2006,MD 2013</v>
      </c>
    </row>
    <row r="284">
      <c r="A284" t="str">
        <v>YES</v>
      </c>
      <c r="B284" t="str">
        <v>SAGAR DHAMEJA</v>
      </c>
      <c r="C284" t="str">
        <v>RAHUL SAHA</v>
      </c>
      <c r="D284" t="str">
        <v>RAHUL SAHA</v>
      </c>
      <c r="E284" t="str">
        <v>SALARIED</v>
      </c>
      <c r="F284" t="str">
        <v>RAJEEV</v>
      </c>
      <c r="G284" t="str">
        <v xml:space="preserve">DR A SAKTHI </v>
      </c>
      <c r="H284">
        <v>0</v>
      </c>
      <c r="I284" t="str">
        <v>NOIDA</v>
      </c>
      <c r="J284">
        <v>45922</v>
      </c>
      <c r="K284">
        <v>45927</v>
      </c>
      <c r="L284">
        <v>285</v>
      </c>
      <c r="M284">
        <v>9384187446</v>
      </c>
      <c r="N284" t="str">
        <v>TAMIL NADU</v>
      </c>
      <c r="O284" t="str">
        <v>MADHURAI</v>
      </c>
      <c r="P284" t="str">
        <v>OD</v>
      </c>
      <c r="Q284" t="str">
        <v>GODREJ CE</v>
      </c>
      <c r="T284" t="str">
        <v>UNSECURED</v>
      </c>
      <c r="U284" t="str">
        <v>REJECTED</v>
      </c>
      <c r="Y284" t="str">
        <v>FILE SEND TO BANKER || UNDER PROCESS || Bank stmt cahhiye,Hospital prescription chahiye,Own house name change not happened need property tax,Rent agreement chahiye  ||CUSTOMER NOT RESPONDING-CASE IS ON HOLD AS DISCUSSED WITH RAHUL SAHA|| BANKING SEND TO BANKER--BANKER UNABLE TO PERFIOS BANKING DUE TO TECH ISSUE || CIBIL CAT D IS SHOWING</v>
      </c>
      <c r="Z284" t="str">
        <v>FATIMA</v>
      </c>
      <c r="AA284" t="str">
        <v>91507 78467</v>
      </c>
      <c r="AB284" t="str">
        <v>Fathima.s@godrejcapital.com</v>
      </c>
      <c r="AC284" t="str">
        <v>MBBS-2000</v>
      </c>
    </row>
    <row r="285">
      <c r="A285" t="str">
        <v>YES</v>
      </c>
      <c r="B285" t="str">
        <v>HIMANSHU SHARMA</v>
      </c>
      <c r="C285" t="str">
        <v>RAHUL SAHA</v>
      </c>
      <c r="D285" t="str">
        <v>RAHUL SAHA</v>
      </c>
      <c r="E285" t="str">
        <v>SALARIED</v>
      </c>
      <c r="F285" t="str">
        <v>VISHAL</v>
      </c>
      <c r="G285" t="str">
        <v>DR. MANIYAR SAHIL RAZAK</v>
      </c>
      <c r="H285">
        <v>0</v>
      </c>
      <c r="I285" t="str">
        <v>NOIDA</v>
      </c>
      <c r="J285">
        <v>45922</v>
      </c>
      <c r="K285">
        <v>45927</v>
      </c>
      <c r="L285" t="str">
        <v>226BZ8600038</v>
      </c>
      <c r="M285">
        <v>9537743454</v>
      </c>
      <c r="N285" t="str">
        <v>GUJRAT</v>
      </c>
      <c r="O285" t="str">
        <v>KACHCHH</v>
      </c>
      <c r="P285" t="str">
        <v>OD</v>
      </c>
      <c r="Q285" t="str">
        <v>TATA CE</v>
      </c>
      <c r="T285" t="str">
        <v>UNSECURED</v>
      </c>
      <c r="U285" t="str">
        <v>REJECTED</v>
      </c>
      <c r="Y285" t="str">
        <v>FILE SEND TO BANKER || UNDER PROCESS || ABB IS 22 K NEED ADDITIONAL BANKING || CUSTOMER DONT HAVE ANOTHER BANKING</v>
      </c>
      <c r="Z285" t="str">
        <v>MAMTA SINGH</v>
      </c>
      <c r="AA285">
        <v>7982612369</v>
      </c>
      <c r="AB285" t="str">
        <v>Mamta.singh@tatacapital.com</v>
      </c>
      <c r="AC285" t="str">
        <v>BDS-2018</v>
      </c>
    </row>
    <row r="286">
      <c r="A286" t="str">
        <v>yes</v>
      </c>
      <c r="B286" t="str">
        <v>SHANTUNU SRIVASTAVA</v>
      </c>
      <c r="C286" t="str">
        <v>RAHUL SAHA</v>
      </c>
      <c r="D286" t="str">
        <v>RAHUL SAHA</v>
      </c>
      <c r="E286" t="str">
        <v>SALARIED</v>
      </c>
      <c r="F286" t="str">
        <v>VISHAL</v>
      </c>
      <c r="G286" t="str">
        <v>DR TOUSIF SK</v>
      </c>
      <c r="H286">
        <v>0</v>
      </c>
      <c r="I286" t="str">
        <v>NOIDA</v>
      </c>
      <c r="J286">
        <v>45922</v>
      </c>
      <c r="K286">
        <v>45922</v>
      </c>
      <c r="L286">
        <v>170339682</v>
      </c>
      <c r="M286">
        <v>8670864042</v>
      </c>
      <c r="N286" t="str">
        <v>WEST BANGAL</v>
      </c>
      <c r="O286" t="str">
        <v>Murshidabad</v>
      </c>
      <c r="P286" t="str">
        <v>TERM LOAN</v>
      </c>
      <c r="Q286" t="str">
        <v>CHOLA</v>
      </c>
      <c r="T286" t="str">
        <v>UNSECURED</v>
      </c>
      <c r="U286" t="str">
        <v>REJECTED</v>
      </c>
      <c r="Y286" t="str">
        <v>FILE SEND TO BANKER || UNDER PROCESS || OGL LOCATION - 90KM FROM THE BRANCH</v>
      </c>
      <c r="Z286" t="str">
        <v>PARTHA</v>
      </c>
      <c r="AA286" t="str">
        <v>90911 63374</v>
      </c>
      <c r="AB286" t="str">
        <v>partha@chola.murugappa.com</v>
      </c>
      <c r="AC286" t="str">
        <v>BHMS-2020</v>
      </c>
    </row>
    <row r="287">
      <c r="A287" t="str">
        <v>YES</v>
      </c>
      <c r="B287" t="str">
        <v>HIMANSHU SHARMA</v>
      </c>
      <c r="C287" t="str">
        <v>RAHUL SAHA</v>
      </c>
      <c r="D287" t="str">
        <v>RAHUL SAHA</v>
      </c>
      <c r="E287" t="str">
        <v>SALARIED</v>
      </c>
      <c r="F287" t="str">
        <v>VISHAL</v>
      </c>
      <c r="G287" t="str">
        <v>DR. RAMYA H P</v>
      </c>
      <c r="H287">
        <v>0</v>
      </c>
      <c r="I287" t="str">
        <v>NOIDA</v>
      </c>
      <c r="J287">
        <v>45923</v>
      </c>
      <c r="K287">
        <v>45923</v>
      </c>
      <c r="L287" t="str">
        <v>490BZ8601338</v>
      </c>
      <c r="M287" t="str">
        <v>99802 02254</v>
      </c>
      <c r="N287" t="str">
        <v>KARNATAKA</v>
      </c>
      <c r="O287" t="str">
        <v>SHIMOGA</v>
      </c>
      <c r="P287" t="str">
        <v>OD</v>
      </c>
      <c r="Q287" t="str">
        <v>TATA CE</v>
      </c>
      <c r="T287" t="str">
        <v>UNSECURED</v>
      </c>
      <c r="U287" t="str">
        <v>REJECTED</v>
      </c>
      <c r="Y287" t="str">
        <v>FILE SEND TO BANKER || UNDER PROCESS || NO OFFER,10 LOAN IS ACTIVE ALSO ABB IS 7114</v>
      </c>
      <c r="Z287" t="str">
        <v>MAMTA SINGH</v>
      </c>
      <c r="AA287">
        <v>7982612369</v>
      </c>
      <c r="AB287" t="str">
        <v>Mamta.singh@tatacapital.com</v>
      </c>
      <c r="AC287" t="str">
        <v>BDS-2013</v>
      </c>
    </row>
    <row r="288" xml:space="preserve">
      <c r="A288" t="str">
        <v>YES</v>
      </c>
      <c r="B288" t="str">
        <v>TANNU KUMARI</v>
      </c>
      <c r="C288" t="str">
        <v>RASHI GANGWAR</v>
      </c>
      <c r="D288" t="str">
        <v>RAJ KUMARI</v>
      </c>
      <c r="E288" t="str">
        <v>SALARIED</v>
      </c>
      <c r="F288" t="str">
        <v>VISHAL</v>
      </c>
      <c r="G288" t="str">
        <v>CA LALIT KUMAR MODI</v>
      </c>
      <c r="H288">
        <v>0</v>
      </c>
      <c r="I288" t="str">
        <v>NOIDA</v>
      </c>
      <c r="J288">
        <v>45923</v>
      </c>
      <c r="K288">
        <v>45924</v>
      </c>
      <c r="L288" t="str">
        <v>386BZ8672875</v>
      </c>
      <c r="M288" t="str">
        <v>96993 67704</v>
      </c>
      <c r="N288" t="str">
        <v>DELHI</v>
      </c>
      <c r="O288" t="str">
        <v>DELHI</v>
      </c>
      <c r="P288" t="str">
        <v>OD</v>
      </c>
      <c r="Q288" t="str">
        <v>TATA CE</v>
      </c>
      <c r="T288" t="str">
        <v>UNSECURED</v>
      </c>
      <c r="U288" t="str">
        <v>REJECTED</v>
      </c>
      <c r="Y288" t="str" xml:space="preserve">
        <v xml:space="preserve">FILE SEND TO BANKER || UNDER PROCESS || CASE LOGIN DONE ||Low ABB and Poor EOD Balance.,Live USL more than._x000d_
9 cibil enquiry.,5 Credit card running and average utilization more than 75%.,2 Bouncing charges observed in banking.,Multiple Low ticket size loan observed.</v>
      </c>
      <c r="Z288" t="str">
        <v>MAMTA SINGH</v>
      </c>
      <c r="AA288">
        <v>7982612369</v>
      </c>
      <c r="AB288" t="str">
        <v>Mamta.singh@tatacapital.com</v>
      </c>
      <c r="AC288" t="str">
        <v>CA-2017</v>
      </c>
    </row>
    <row r="289" xml:space="preserve">
      <c r="A289" t="str">
        <v>YES</v>
      </c>
      <c r="B289" t="str">
        <v>ANURAG SHARMA</v>
      </c>
      <c r="C289" t="str">
        <v>ANURAG SHARMA</v>
      </c>
      <c r="D289" t="str">
        <v>SHASHANK SHARMA</v>
      </c>
      <c r="E289" t="str">
        <v>SALARIED</v>
      </c>
      <c r="F289" t="str">
        <v>VISHAL</v>
      </c>
      <c r="G289" t="str">
        <v xml:space="preserve">DR. GHADIA MOHAK </v>
      </c>
      <c r="H289">
        <v>0</v>
      </c>
      <c r="I289" t="str">
        <v>BAREILLY</v>
      </c>
      <c r="J289">
        <v>45923</v>
      </c>
      <c r="K289">
        <v>45923</v>
      </c>
      <c r="L289" t="str">
        <v>SME000017278298</v>
      </c>
      <c r="M289" t="str">
        <v>82001 97547</v>
      </c>
      <c r="N289" t="str">
        <v>ANDHRA PRADESH</v>
      </c>
      <c r="O289" t="str">
        <v>VISHAKAPATHNAM</v>
      </c>
      <c r="P289" t="str">
        <v>OD</v>
      </c>
      <c r="Q289" t="str">
        <v>BAJAJ CE</v>
      </c>
      <c r="T289" t="str">
        <v>UNSECURED</v>
      </c>
      <c r="U289" t="str">
        <v>REJECTED</v>
      </c>
      <c r="V289">
        <v>696</v>
      </c>
      <c r="Y289" t="str">
        <v xml:space="preserve">FILE SEND TO BANKER || UNDER PROCESS || custome is not responding banker calls, 696 CIBIL ELIGIBILITY IS 0 </v>
      </c>
      <c r="Z289" t="str">
        <v>Madhusudan Rao A Kalla</v>
      </c>
      <c r="AA289">
        <v>9848091712</v>
      </c>
      <c r="AB289" t="str" xml:space="preserve">
        <v xml:space="preserve">madhusudanrao.kalla@bajajfinserv.in_x000d_
</v>
      </c>
      <c r="AC289" t="str">
        <v>MBBS-2023</v>
      </c>
    </row>
    <row r="290">
      <c r="A290" t="str">
        <v>yes</v>
      </c>
      <c r="B290" t="str">
        <v>AMANPREET SINGH</v>
      </c>
      <c r="C290" t="str">
        <v>AMANPREET SINGH</v>
      </c>
      <c r="D290" t="str">
        <v>AMANPREET SINGH</v>
      </c>
      <c r="E290" t="str">
        <v>SALARIED</v>
      </c>
      <c r="F290" t="str">
        <v>RAJEEV</v>
      </c>
      <c r="G290" t="str">
        <v>DR Banoth lavanya</v>
      </c>
      <c r="H290">
        <v>0</v>
      </c>
      <c r="I290" t="str">
        <v>DELHI</v>
      </c>
      <c r="J290">
        <v>45923</v>
      </c>
      <c r="K290">
        <v>45928</v>
      </c>
      <c r="L290" t="str">
        <v>453BZ8637804</v>
      </c>
      <c r="M290" t="str">
        <v>9908230240 , 9908230240</v>
      </c>
      <c r="N290" t="str">
        <v>ANDHRA PRADESH</v>
      </c>
      <c r="O290" t="str">
        <v>KHAMMANAN</v>
      </c>
      <c r="P290" t="str">
        <v>OD</v>
      </c>
      <c r="Q290" t="str">
        <v>TATA CE</v>
      </c>
      <c r="R290">
        <v>1150000</v>
      </c>
      <c r="S290">
        <v>1500000</v>
      </c>
      <c r="T290" t="str">
        <v>UNSECURED</v>
      </c>
      <c r="U290" t="str">
        <v>DISBURSED</v>
      </c>
      <c r="W290">
        <v>45924</v>
      </c>
      <c r="X290">
        <v>45928</v>
      </c>
      <c r="Y290" t="str">
        <v>FILE SEND TO BANKER || UNDER PROCESS || CASE LOGIN DONE || case moved to credit -UNDERWRITING- disbursed 15 lacs</v>
      </c>
      <c r="Z290" t="str">
        <v>GAURAV TATA</v>
      </c>
      <c r="AA290">
        <v>9654949270</v>
      </c>
      <c r="AB290" t="str">
        <v>gaurav.tcl@tatacapital.com</v>
      </c>
      <c r="AC290" t="str">
        <v>- Mbbs 2018 , MD - 2023</v>
      </c>
      <c r="AH290">
        <v>7000</v>
      </c>
    </row>
    <row r="291">
      <c r="A291" t="str">
        <v>yes</v>
      </c>
      <c r="B291" t="str">
        <v>AMANPREET SINGH</v>
      </c>
      <c r="C291" t="str">
        <v>AMANPREET SINGH</v>
      </c>
      <c r="D291" t="str">
        <v>AMANPREET SINGH</v>
      </c>
      <c r="E291" t="str">
        <v>SALARIED</v>
      </c>
      <c r="F291" t="str">
        <v>RAJEEV</v>
      </c>
      <c r="G291" t="str">
        <v xml:space="preserve">DR vikas choudhary </v>
      </c>
      <c r="H291">
        <v>0</v>
      </c>
      <c r="I291" t="str">
        <v>NOIDA</v>
      </c>
      <c r="J291">
        <v>45923</v>
      </c>
      <c r="K291">
        <v>45924</v>
      </c>
      <c r="L291">
        <v>291</v>
      </c>
      <c r="M291">
        <v>9456439969</v>
      </c>
      <c r="N291" t="str">
        <v>Uttar Pradesh</v>
      </c>
      <c r="O291" t="str">
        <v>AGRA</v>
      </c>
      <c r="P291" t="str">
        <v>OD</v>
      </c>
      <c r="Q291" t="str">
        <v>TATA CE</v>
      </c>
      <c r="T291" t="str">
        <v>UNSECURED</v>
      </c>
      <c r="U291" t="str">
        <v>REJECTED</v>
      </c>
      <c r="Y291" t="str">
        <v>FILE SEND TO BANKER || UNDER PROCESS || CASE LOGIN DONE || CASE ALREADY LOGIN IN ANOTHER  CHANNEL</v>
      </c>
      <c r="Z291" t="str">
        <v>GAURAV TATA</v>
      </c>
      <c r="AA291">
        <v>9654949270</v>
      </c>
      <c r="AB291" t="str">
        <v>gaurav.tcl@tatacapital.com</v>
      </c>
      <c r="AC291" t="str">
        <v>- Mbbs 2021</v>
      </c>
    </row>
    <row r="292">
      <c r="A292" t="str">
        <v>NO</v>
      </c>
      <c r="B292" t="str">
        <v>ANIL KUMAR</v>
      </c>
      <c r="C292" t="str">
        <v>SHASHANK SHARMA</v>
      </c>
      <c r="D292" t="str">
        <v>SHASHANK SHARMA</v>
      </c>
      <c r="E292" t="str">
        <v>SALARIED</v>
      </c>
      <c r="F292" t="str">
        <v>VISHAL</v>
      </c>
      <c r="G292" t="str">
        <v>DR.NARENDRA DEV YADAV</v>
      </c>
      <c r="H292">
        <v>0</v>
      </c>
      <c r="I292" t="str">
        <v>BAREILLY</v>
      </c>
      <c r="J292">
        <v>45923</v>
      </c>
      <c r="K292">
        <v>45925</v>
      </c>
      <c r="L292" t="str">
        <v>703BZ8605697</v>
      </c>
      <c r="M292">
        <v>9027896870</v>
      </c>
      <c r="N292" t="str">
        <v>Uttar Pradesh</v>
      </c>
      <c r="O292" t="str">
        <v>MEERUT</v>
      </c>
      <c r="P292" t="str">
        <v>OD</v>
      </c>
      <c r="Q292" t="str">
        <v>TATA CE</v>
      </c>
      <c r="T292" t="str">
        <v>UNSECURED</v>
      </c>
      <c r="U292" t="str">
        <v>REJECTED</v>
      </c>
      <c r="Y292" t="str">
        <v>FILE SEND TO BANKER || UNDER PROCESS || CASE LOGIN DONE || case moved to credit -UNDERWRITING || 7 USL enquiries • 2 USL availed in L6M • CIBIL Score norms not met – 724 • DPD in education loan • 2 times rejected earlier – In April -25 &amp; Aug-25 • Rented Bachelor profile</v>
      </c>
      <c r="Z292" t="str">
        <v>MAMTA SINGH</v>
      </c>
      <c r="AA292">
        <v>7982612369</v>
      </c>
      <c r="AB292" t="str">
        <v>Mamta.singh@tatacapital.com</v>
      </c>
      <c r="AC292" t="str">
        <v>MBBS-2018</v>
      </c>
    </row>
    <row r="293">
      <c r="A293" t="str">
        <v>YES</v>
      </c>
      <c r="B293" t="str">
        <v>FARHEEN BI</v>
      </c>
      <c r="C293" t="str">
        <v>MANISHA SAXENA</v>
      </c>
      <c r="D293" t="str">
        <v>SHASHANK SHARMA</v>
      </c>
      <c r="E293" t="str">
        <v>SALARIED</v>
      </c>
      <c r="F293" t="str">
        <v>VISHAL</v>
      </c>
      <c r="G293" t="str">
        <v>DR AJAY KUMAR SINGH</v>
      </c>
      <c r="H293">
        <v>0</v>
      </c>
      <c r="I293" t="str">
        <v>BAREILLY</v>
      </c>
      <c r="J293">
        <v>45923</v>
      </c>
      <c r="K293">
        <v>45929</v>
      </c>
      <c r="L293">
        <v>170335312</v>
      </c>
      <c r="M293">
        <v>9721167421</v>
      </c>
      <c r="N293" t="str">
        <v>UTTAR PRADESH</v>
      </c>
      <c r="O293" t="str">
        <v>PRATAPGARH</v>
      </c>
      <c r="P293" t="str">
        <v>TERM LOAN</v>
      </c>
      <c r="Q293" t="str">
        <v>CHOLA</v>
      </c>
      <c r="T293" t="str">
        <v>UNSECURED</v>
      </c>
      <c r="U293" t="str">
        <v>REJECTED</v>
      </c>
      <c r="Y293" t="str">
        <v xml:space="preserve">FILE SEND TO BANKER || UNDER PROCESS || CUSTOMER ALREDY HAVE 1 LAC RUPEES OBLIGATION BANKER TO BE CHECK AND CONFIRMED </v>
      </c>
      <c r="Z293" t="str">
        <v>PRASHANT</v>
      </c>
      <c r="AA293" t="str">
        <v>73880 63514</v>
      </c>
      <c r="AB293" t="str">
        <v>prashantkumarsv@chola.murugappa.com</v>
      </c>
      <c r="AC293" t="str">
        <v>BAMS 2015</v>
      </c>
      <c r="AG293" t="str">
        <v>MANOJ</v>
      </c>
    </row>
    <row r="294">
      <c r="A294" t="str">
        <v>YES</v>
      </c>
      <c r="B294" t="str">
        <v>RAJ KUMARI</v>
      </c>
      <c r="C294" t="str">
        <v>RAJ KUMARI</v>
      </c>
      <c r="D294" t="str">
        <v>RAJ KUMARI</v>
      </c>
      <c r="E294" t="str">
        <v>SALARIED</v>
      </c>
      <c r="F294" t="str">
        <v>RAJEEV</v>
      </c>
      <c r="G294" t="str">
        <v>DR PADMA RAJU TEJA</v>
      </c>
      <c r="H294">
        <v>0</v>
      </c>
      <c r="I294" t="str">
        <v>NOIDA</v>
      </c>
      <c r="J294">
        <v>45923</v>
      </c>
      <c r="K294">
        <v>45927</v>
      </c>
      <c r="L294" t="str">
        <v>453BZ8637810</v>
      </c>
      <c r="M294" t="str">
        <v>97006 34315</v>
      </c>
      <c r="N294" t="str">
        <v>TELANGANA</v>
      </c>
      <c r="O294" t="str">
        <v>HYDERABAD</v>
      </c>
      <c r="P294" t="str">
        <v>OD</v>
      </c>
      <c r="Q294" t="str">
        <v>TATA CE</v>
      </c>
      <c r="R294">
        <v>2000000</v>
      </c>
      <c r="S294">
        <v>2000000</v>
      </c>
      <c r="T294" t="str">
        <v>UNSECURED</v>
      </c>
      <c r="U294" t="str">
        <v>DISBURSED</v>
      </c>
      <c r="W294">
        <v>45927</v>
      </c>
      <c r="X294">
        <v>45927</v>
      </c>
      <c r="Y294" t="str">
        <v>FILE SEND TO BANKER || UNDER PROCESS || CASE LOGIN DONE || -UNDERWRITING, CASE APPROVED, TO BE DISBURSD TODAY</v>
      </c>
      <c r="Z294" t="str">
        <v>GAURAV TATA</v>
      </c>
      <c r="AA294">
        <v>9654949270</v>
      </c>
      <c r="AB294" t="str">
        <v>gaurav.tcl@tatacapital.com</v>
      </c>
      <c r="AC294" t="str">
        <v>MBBS-2015</v>
      </c>
    </row>
    <row r="295">
      <c r="A295" t="str">
        <v>YES</v>
      </c>
      <c r="B295" t="str">
        <v>SUSHMA</v>
      </c>
      <c r="C295" t="str">
        <v>RIYA CHADDHA</v>
      </c>
      <c r="D295" t="str">
        <v>VINEET TIWARI</v>
      </c>
      <c r="E295" t="str">
        <v>SALARIED</v>
      </c>
      <c r="F295" t="str">
        <v>VISHAL</v>
      </c>
      <c r="G295" t="str">
        <v>DR. DAGADA ANVESH KUMAR REDDY</v>
      </c>
      <c r="H295">
        <v>0</v>
      </c>
      <c r="I295" t="str">
        <v>NOIDA</v>
      </c>
      <c r="J295">
        <v>45923</v>
      </c>
      <c r="K295">
        <v>45925</v>
      </c>
      <c r="L295" t="str">
        <v>400BZ8600395</v>
      </c>
      <c r="M295">
        <v>8121325351</v>
      </c>
      <c r="N295" t="str">
        <v>TELANGANA</v>
      </c>
      <c r="O295" t="str">
        <v>HYDERABAD</v>
      </c>
      <c r="P295" t="str">
        <v>OD</v>
      </c>
      <c r="Q295" t="str">
        <v>TATA CE</v>
      </c>
      <c r="R295">
        <v>2000000</v>
      </c>
      <c r="S295">
        <v>2000000</v>
      </c>
      <c r="T295" t="str">
        <v>UNSECURED</v>
      </c>
      <c r="U295" t="str">
        <v>DISBURSED</v>
      </c>
      <c r="W295">
        <v>45925</v>
      </c>
      <c r="X295">
        <v>45926</v>
      </c>
      <c r="Y295" t="str">
        <v>FILE SEND TO BANKER || UNDER PROCESS || CASE LOGIN DONE || case moved to credit -UNDERWRITING-APPROVED 10 LACS TRY TO INCREASE AMOUNT AND FI IS INITIATED</v>
      </c>
      <c r="Z295" t="str">
        <v>MAMTA SINGH</v>
      </c>
      <c r="AA295">
        <v>7982612369</v>
      </c>
      <c r="AB295" t="str">
        <v>Mamta.singh@tatacapital.com</v>
      </c>
      <c r="AC295" t="str">
        <v>MBBS-2020</v>
      </c>
      <c r="AG295" t="str">
        <v>MEHBOOB</v>
      </c>
    </row>
    <row r="296">
      <c r="A296" t="str">
        <v>yes</v>
      </c>
      <c r="B296" t="str">
        <v>ANKIT KUMAR</v>
      </c>
      <c r="C296" t="str">
        <v>RASHI GANGWAR</v>
      </c>
      <c r="D296" t="str">
        <v>RAJ KUMARI</v>
      </c>
      <c r="E296" t="str">
        <v>SALARIED</v>
      </c>
      <c r="F296" t="str">
        <v>VISHAL</v>
      </c>
      <c r="G296" t="str">
        <v>DR. KALAGOTLA TIRUMALASIVA SRINIVASARAO</v>
      </c>
      <c r="H296">
        <v>0</v>
      </c>
      <c r="I296" t="str">
        <v>NOIDA</v>
      </c>
      <c r="J296">
        <v>45923</v>
      </c>
      <c r="K296">
        <v>45925</v>
      </c>
      <c r="L296">
        <v>170339545</v>
      </c>
      <c r="M296">
        <v>7382789787</v>
      </c>
      <c r="N296" t="str">
        <v>ANDHRA PRADESH</v>
      </c>
      <c r="O296" t="str">
        <v>PRAKASAM</v>
      </c>
      <c r="P296" t="str">
        <v>TERM LOAN</v>
      </c>
      <c r="Q296" t="str">
        <v>CHOLA</v>
      </c>
      <c r="T296" t="str">
        <v>UNSECURED</v>
      </c>
      <c r="U296" t="str">
        <v>REJECTED</v>
      </c>
      <c r="Y296" t="str">
        <v>FILE SEND TO BANKER || UNDER PROCESS || REGULER DPDP`S SHOWING IN CIBIL</v>
      </c>
      <c r="Z296" t="str">
        <v>RANGARAVI</v>
      </c>
      <c r="AA296" t="str">
        <v>73860 90341</v>
      </c>
      <c r="AB296" t="str">
        <v>rangaravi@chola.murugappa.com</v>
      </c>
      <c r="AC296" t="str">
        <v>MBBS-2014</v>
      </c>
      <c r="AG296" t="str">
        <v>MANOJ</v>
      </c>
    </row>
    <row r="297">
      <c r="A297" t="str">
        <v>yes</v>
      </c>
      <c r="B297" t="str">
        <v>AMAN SINGH</v>
      </c>
      <c r="C297" t="str">
        <v>RIYA CHADDHA</v>
      </c>
      <c r="D297" t="str">
        <v>VINEET TIWARI</v>
      </c>
      <c r="E297" t="str">
        <v>SALARIED</v>
      </c>
      <c r="F297" t="str">
        <v>RAJEEV</v>
      </c>
      <c r="G297" t="str">
        <v>DR. INTAZAR AHMED</v>
      </c>
      <c r="H297">
        <v>0</v>
      </c>
      <c r="I297" t="str">
        <v>NOIDA</v>
      </c>
      <c r="J297">
        <v>45923</v>
      </c>
      <c r="K297">
        <v>45923</v>
      </c>
      <c r="L297">
        <v>297</v>
      </c>
      <c r="M297" t="str">
        <v>98118 84466</v>
      </c>
      <c r="N297" t="str">
        <v>Uttar Pradesh</v>
      </c>
      <c r="O297" t="str">
        <v>GHAZIABAD</v>
      </c>
      <c r="P297" t="str">
        <v>OD</v>
      </c>
      <c r="Q297" t="str">
        <v>BAJAJ  MARKET F2</v>
      </c>
      <c r="T297" t="str">
        <v>UNSECURED</v>
      </c>
      <c r="U297" t="str">
        <v>REJECTED</v>
      </c>
      <c r="Y297" t="str">
        <v>FILE SEND TO BANKER || UNDER PROCESS-SYSTEM REJECT, 3 PL USL NOT MET IN POLICY</v>
      </c>
      <c r="Z297" t="str">
        <v>RAVINDER</v>
      </c>
      <c r="AA297" t="str">
        <v>98115 35827</v>
      </c>
      <c r="AB297" t="str">
        <v>ravinder.ravinder@bizsupporta.com</v>
      </c>
      <c r="AC297" t="str">
        <v>MBBS-2007</v>
      </c>
    </row>
    <row r="298">
      <c r="A298" t="str">
        <v>YES</v>
      </c>
      <c r="B298" t="str">
        <v>AMAN SINGH</v>
      </c>
      <c r="C298" t="str">
        <v>RIYA CHADDHA</v>
      </c>
      <c r="D298" t="str">
        <v>VINEET TIWARI</v>
      </c>
      <c r="E298" t="str">
        <v>SALARIED</v>
      </c>
      <c r="F298" t="str">
        <v>RAJEEV</v>
      </c>
      <c r="G298" t="str">
        <v>DR. INTAZAR AHMED</v>
      </c>
      <c r="H298">
        <v>0</v>
      </c>
      <c r="I298" t="str">
        <v>NOIDA</v>
      </c>
      <c r="J298">
        <v>45923</v>
      </c>
      <c r="K298">
        <v>45927</v>
      </c>
      <c r="L298">
        <v>298</v>
      </c>
      <c r="M298" t="str">
        <v>98118 84466</v>
      </c>
      <c r="N298" t="str">
        <v>Uttar Pradesh</v>
      </c>
      <c r="O298" t="str">
        <v>GHAZIABAD</v>
      </c>
      <c r="P298" t="str">
        <v>OD</v>
      </c>
      <c r="Q298" t="str">
        <v>ABFL CE</v>
      </c>
      <c r="R298">
        <v>4500000</v>
      </c>
      <c r="S298">
        <v>4500000</v>
      </c>
      <c r="T298" t="str">
        <v>UNSECURED</v>
      </c>
      <c r="U298" t="str">
        <v>DISBURSED</v>
      </c>
      <c r="W298">
        <v>45926</v>
      </c>
      <c r="X298">
        <v>45930</v>
      </c>
      <c r="Y298" t="str">
        <v>FILE SEND TO BANKER || UNDER PROCESS, FI INITIATED &amp; GEO TAG PENDING, ALL PROCESS DONE, RCU SAMPLE REPORT PENDING TO BE DIBURSED TODAY</v>
      </c>
      <c r="Z298" t="str">
        <v>PURUSHOTTAM</v>
      </c>
      <c r="AA298">
        <v>9004509752</v>
      </c>
      <c r="AB298" t="str">
        <v>purushottam.kumar2@adityabirlacapital.com</v>
      </c>
      <c r="AC298" t="str">
        <v>MBBS-2007</v>
      </c>
    </row>
    <row r="299">
      <c r="A299" t="str">
        <v>NO</v>
      </c>
      <c r="B299" t="str">
        <v>ANIL KUMAR</v>
      </c>
      <c r="C299" t="str">
        <v>SHASHANK SHARMA</v>
      </c>
      <c r="D299" t="str">
        <v>SHASHANK SHARMA</v>
      </c>
      <c r="E299" t="str">
        <v>SALARIED</v>
      </c>
      <c r="F299" t="str">
        <v>VISHAL</v>
      </c>
      <c r="G299" t="str">
        <v>DR.NARENDRA DEV YADAV</v>
      </c>
      <c r="H299">
        <v>0</v>
      </c>
      <c r="I299" t="str">
        <v>BAREILLY</v>
      </c>
      <c r="J299">
        <v>45923</v>
      </c>
      <c r="K299">
        <v>45924</v>
      </c>
      <c r="L299">
        <v>170340466</v>
      </c>
      <c r="M299">
        <v>9027896870</v>
      </c>
      <c r="N299" t="str">
        <v>Uttar Pradesh</v>
      </c>
      <c r="O299" t="str">
        <v>MEERUT</v>
      </c>
      <c r="P299" t="str">
        <v>TERM LOAN</v>
      </c>
      <c r="Q299" t="str">
        <v>CHOLA</v>
      </c>
      <c r="T299" t="str">
        <v>UNSECURED</v>
      </c>
      <c r="U299" t="str">
        <v>REJECTED</v>
      </c>
      <c r="Y299" t="str">
        <v>FILE SEND TO BANKER || UNDER PROCESS || 12 ENQURIES IN LAST 3 MONTHS</v>
      </c>
      <c r="Z299" t="str">
        <v>PEEYUSH</v>
      </c>
      <c r="AA299" t="str">
        <v>97567 05509</v>
      </c>
      <c r="AB299" t="str">
        <v>peeyushs@chola.murugappa.com</v>
      </c>
      <c r="AC299" t="str">
        <v>MBBS-2018</v>
      </c>
    </row>
    <row r="300">
      <c r="A300" t="str">
        <v>YES</v>
      </c>
      <c r="B300" t="str">
        <v>KRISH ARORA</v>
      </c>
      <c r="C300" t="str">
        <v>KARAN AGARWAL</v>
      </c>
      <c r="D300" t="str">
        <v>DHRUV AORA</v>
      </c>
      <c r="E300" t="str">
        <v>SALARIED</v>
      </c>
      <c r="F300" t="str">
        <v>RAJEEV</v>
      </c>
      <c r="G300" t="str">
        <v>HITECH OPTICALS Deepak Verma</v>
      </c>
      <c r="H300">
        <v>0</v>
      </c>
      <c r="I300" t="str">
        <v>NOIDA</v>
      </c>
      <c r="J300">
        <v>45923</v>
      </c>
      <c r="K300">
        <v>45923</v>
      </c>
      <c r="L300" t="str">
        <v>SME000017286567</v>
      </c>
      <c r="M300">
        <v>9868910030</v>
      </c>
      <c r="N300" t="str">
        <v>DELHI</v>
      </c>
      <c r="O300" t="str">
        <v>DELHI</v>
      </c>
      <c r="P300" t="str">
        <v>BL</v>
      </c>
      <c r="Q300" t="str">
        <v>BAJAJ CE</v>
      </c>
      <c r="T300" t="str">
        <v>UNSECURED</v>
      </c>
      <c r="U300" t="str">
        <v>REJECTED</v>
      </c>
      <c r="Y300" t="str">
        <v>FILE SEND TO BANKER || UNDER PROCESS, COMPLETE BANKING REQ, BAD CIBIL HISTORY CREDIT CARD SETTELED</v>
      </c>
      <c r="Z300" t="str">
        <v xml:space="preserve"> shuaib -BHANU</v>
      </c>
      <c r="AA300">
        <v>6398919454</v>
      </c>
      <c r="AB300" t="str">
        <v>shoeb.husain@bizsupporta.com</v>
      </c>
      <c r="AG300" t="str">
        <v>FURKAN</v>
      </c>
    </row>
    <row r="301">
      <c r="A301" t="str">
        <v>YES</v>
      </c>
      <c r="B301" t="str">
        <v>MOHIT YADAV</v>
      </c>
      <c r="C301" t="str">
        <v>RAHUL SAHA</v>
      </c>
      <c r="D301" t="str">
        <v>RAHUL SAHA</v>
      </c>
      <c r="E301" t="str">
        <v>SALARIED</v>
      </c>
      <c r="F301" t="str">
        <v>RAJEEV</v>
      </c>
      <c r="G301" t="str">
        <v>DR. SHRUTI JAIN</v>
      </c>
      <c r="H301">
        <v>0</v>
      </c>
      <c r="I301" t="str">
        <v>NOIDA</v>
      </c>
      <c r="J301">
        <v>45924</v>
      </c>
      <c r="K301">
        <v>45926</v>
      </c>
      <c r="L301" t="str">
        <v>194BZ8600072</v>
      </c>
      <c r="M301">
        <v>9406652165</v>
      </c>
      <c r="N301" t="str">
        <v>MAHARASHTRA</v>
      </c>
      <c r="O301" t="str">
        <v>THANE</v>
      </c>
      <c r="P301" t="str">
        <v>OD</v>
      </c>
      <c r="Q301" t="str">
        <v>TATA CE</v>
      </c>
      <c r="T301" t="str">
        <v>UNSECURED</v>
      </c>
      <c r="U301" t="str">
        <v>REJECTED</v>
      </c>
      <c r="Y301" t="str">
        <v>FILE SEND TO BANKER || UNDER PROCESS ||  NEED RELATIONSHIP PROOF DUE TO NAME WAS MISMATCH AT RENT AGREEMENT - SEND TO BANKER || case login done || CASE  MOVED TO CREDIT ||  Applicant recently shifted to Mumbai 6 months back Minimum stability norms not meet Banking has no business transactions Transactions from husband account only</v>
      </c>
      <c r="Z301" t="str">
        <v>MAMTA SINGH</v>
      </c>
      <c r="AA301">
        <v>7982612369</v>
      </c>
      <c r="AB301" t="str">
        <v>Mamta.singh@tatacapital.com</v>
      </c>
      <c r="AC301" t="str">
        <v>BDS-2011</v>
      </c>
    </row>
    <row r="302">
      <c r="A302" t="str">
        <v>yes</v>
      </c>
      <c r="B302" t="str">
        <v>MOHIT YADAV</v>
      </c>
      <c r="C302" t="str">
        <v>RAHUL SAHA</v>
      </c>
      <c r="D302" t="str">
        <v>RAHUL SAHA</v>
      </c>
      <c r="E302" t="str">
        <v>SALARIED</v>
      </c>
      <c r="F302" t="str">
        <v>VISHAL</v>
      </c>
      <c r="G302" t="str">
        <v>DR. SHRUTI JAIN</v>
      </c>
      <c r="H302">
        <v>0</v>
      </c>
      <c r="I302" t="str">
        <v>NOIDA</v>
      </c>
      <c r="J302">
        <v>45924</v>
      </c>
      <c r="K302">
        <v>45925</v>
      </c>
      <c r="L302">
        <v>170341305</v>
      </c>
      <c r="M302">
        <v>9406652165</v>
      </c>
      <c r="N302" t="str">
        <v>MAHARASHTRA</v>
      </c>
      <c r="O302" t="str">
        <v>THANE</v>
      </c>
      <c r="P302" t="str">
        <v>TERM LOAN</v>
      </c>
      <c r="Q302" t="str">
        <v>CHOLA</v>
      </c>
      <c r="T302" t="str">
        <v>UNSECURED</v>
      </c>
      <c r="U302" t="str">
        <v>REJECTED</v>
      </c>
      <c r="Y302" t="str">
        <v xml:space="preserve">FILE SEND TO BANKER || UNDER PROCESS || CUSTOMER NOT HAVE ANY SELF CLINIC NOT DOABLE || </v>
      </c>
      <c r="Z302" t="str">
        <v>VISHAL</v>
      </c>
      <c r="AA302">
        <v>8104206394</v>
      </c>
      <c r="AB302" t="str">
        <v>vishalsharmas@chola.murugappa.com</v>
      </c>
      <c r="AC302" t="str">
        <v>BDS-2011</v>
      </c>
      <c r="AG302" t="str">
        <v>MANOJ</v>
      </c>
    </row>
    <row r="303">
      <c r="A303" t="str">
        <v>yes</v>
      </c>
      <c r="B303" t="str">
        <v>NAVDEEP KAUR</v>
      </c>
      <c r="C303" t="str">
        <v>ANURAG SHARMA</v>
      </c>
      <c r="D303" t="str">
        <v>SHASHANK SHARMA</v>
      </c>
      <c r="E303" t="str">
        <v>SALARIED</v>
      </c>
      <c r="F303" t="str">
        <v>VISHAL</v>
      </c>
      <c r="G303" t="str">
        <v>DR. PRAVIN SHIVAAPPA IREGAONKAR</v>
      </c>
      <c r="H303">
        <v>0</v>
      </c>
      <c r="I303" t="str">
        <v>BAREILLY</v>
      </c>
      <c r="J303">
        <v>45924</v>
      </c>
      <c r="K303">
        <v>45924</v>
      </c>
      <c r="L303" t="str">
        <v>924BZ8601197</v>
      </c>
      <c r="M303">
        <v>9923128150</v>
      </c>
      <c r="N303" t="str">
        <v>MAHARASHTRA</v>
      </c>
      <c r="O303" t="str">
        <v>BULDHANA</v>
      </c>
      <c r="P303" t="str">
        <v>OD</v>
      </c>
      <c r="Q303" t="str">
        <v>TATA CE</v>
      </c>
      <c r="T303" t="str">
        <v>UNSECURED</v>
      </c>
      <c r="U303" t="str">
        <v>REJECTED</v>
      </c>
      <c r="Y303" t="str">
        <v>FILE SEND TO BANKER || UNDER PROCESS ||Abb is 12 k,overdue of 15634 seen in cibil</v>
      </c>
      <c r="Z303" t="str">
        <v>MAMTA SINGH</v>
      </c>
      <c r="AA303">
        <v>7982612369</v>
      </c>
      <c r="AB303" t="str">
        <v>Mamta.singh@tatacapital.com</v>
      </c>
      <c r="AC303" t="str">
        <v>BAMS 2014</v>
      </c>
    </row>
    <row r="304">
      <c r="A304" t="str">
        <v>yes</v>
      </c>
      <c r="B304" t="str">
        <v>ANKIT KUMAR</v>
      </c>
      <c r="C304" t="str">
        <v>RASHI GANGWAR</v>
      </c>
      <c r="D304" t="str">
        <v>RAJ KUMARI</v>
      </c>
      <c r="E304" t="str">
        <v>SALARIED</v>
      </c>
      <c r="F304" t="str">
        <v>VISHAL</v>
      </c>
      <c r="G304" t="str">
        <v>Dr. KARAN R PATEL</v>
      </c>
      <c r="H304">
        <v>0</v>
      </c>
      <c r="I304" t="str">
        <v>NOIDA</v>
      </c>
      <c r="J304">
        <v>45924</v>
      </c>
      <c r="K304">
        <v>45925</v>
      </c>
      <c r="L304">
        <v>170340994</v>
      </c>
      <c r="M304">
        <v>7201801059</v>
      </c>
      <c r="N304" t="str">
        <v>DELHI</v>
      </c>
      <c r="O304" t="str">
        <v>DELHI</v>
      </c>
      <c r="P304" t="str">
        <v>TERM LOAN</v>
      </c>
      <c r="Q304" t="str">
        <v>CHOLA</v>
      </c>
      <c r="T304" t="str">
        <v>UNSECURED</v>
      </c>
      <c r="U304" t="str">
        <v xml:space="preserve">REJECTED </v>
      </c>
      <c r="Y304" t="str">
        <v>FILE SEND TO BANKER || UNDER PROCESS || 16 ENQUIRY LAST 3 MONTHS</v>
      </c>
      <c r="Z304" t="str">
        <v xml:space="preserve">MOHIT        </v>
      </c>
      <c r="AA304" t="str">
        <v>75310 43153</v>
      </c>
      <c r="AB304" t="str">
        <v>mohitts@chola.murugappa.com</v>
      </c>
      <c r="AC304" t="str">
        <v>MBBS-2021</v>
      </c>
      <c r="AG304" t="str">
        <v>MANOJ</v>
      </c>
    </row>
    <row r="305">
      <c r="A305" t="str">
        <v>yes</v>
      </c>
      <c r="B305" t="str">
        <v>ANKIT KUMAR</v>
      </c>
      <c r="C305" t="str">
        <v>RASHI GANGWAR</v>
      </c>
      <c r="D305" t="str">
        <v>RAJ KUMARI</v>
      </c>
      <c r="E305" t="str">
        <v>SALARIED</v>
      </c>
      <c r="F305" t="str">
        <v>RAJEEV</v>
      </c>
      <c r="G305" t="str">
        <v>Dr badar</v>
      </c>
      <c r="H305">
        <v>0</v>
      </c>
      <c r="I305" t="str">
        <v>NOIDA</v>
      </c>
      <c r="J305">
        <v>45924</v>
      </c>
      <c r="K305">
        <v>45925</v>
      </c>
      <c r="L305">
        <v>307</v>
      </c>
      <c r="M305">
        <v>8884839689</v>
      </c>
      <c r="N305" t="str">
        <v>KARNATAKA</v>
      </c>
      <c r="O305" t="str">
        <v>GUBARGA</v>
      </c>
      <c r="P305" t="str">
        <v>OD</v>
      </c>
      <c r="Q305" t="str">
        <v>ABFL CE</v>
      </c>
      <c r="T305" t="str">
        <v>UNSECURED</v>
      </c>
      <c r="U305" t="str">
        <v>rejected</v>
      </c>
      <c r="Y305" t="str">
        <v xml:space="preserve">FILE SEND TO BANKER || UNDER PROCESS || PREVIOUS BANKER NOT WORKING ON CASE BANKER CHANGED </v>
      </c>
      <c r="Z305" t="str">
        <v>ningappa</v>
      </c>
      <c r="AA305" t="str">
        <v>88809 17440</v>
      </c>
      <c r="AB305" t="str">
        <v>ningappa.sulagekar@adityabirlacapital.com</v>
      </c>
      <c r="AC305" t="str">
        <v>BHMS-2017</v>
      </c>
    </row>
    <row r="306">
      <c r="A306" t="str">
        <v>yes</v>
      </c>
      <c r="B306" t="str">
        <v>FAIZA KHAN</v>
      </c>
      <c r="C306" t="str">
        <v>ANURAG SHARMA</v>
      </c>
      <c r="D306" t="str">
        <v>SHASHANK SHARMA</v>
      </c>
      <c r="E306" t="str">
        <v>SALARIED</v>
      </c>
      <c r="F306" t="str">
        <v>RAJEEV</v>
      </c>
      <c r="G306" t="str">
        <v>DR Supria kour</v>
      </c>
      <c r="H306">
        <v>0</v>
      </c>
      <c r="I306" t="str">
        <v>BAREILLY</v>
      </c>
      <c r="J306">
        <v>45924</v>
      </c>
      <c r="L306">
        <v>308</v>
      </c>
      <c r="M306" t="str">
        <v>95960 44268</v>
      </c>
      <c r="N306" t="str">
        <v>DELHI</v>
      </c>
      <c r="O306" t="str">
        <v>DELHI</v>
      </c>
      <c r="P306" t="str">
        <v>SAL OD</v>
      </c>
      <c r="Q306" t="str">
        <v>ABFL CE</v>
      </c>
      <c r="T306" t="str">
        <v>UNSECURED</v>
      </c>
      <c r="U306" t="str">
        <v>REJECTED</v>
      </c>
      <c r="Y306" t="str">
        <v xml:space="preserve">FILE SEND TO BANKER || UNDER PROCESS || HIGH RISK PROFILE </v>
      </c>
      <c r="Z306" t="str">
        <v>AVANTYAA</v>
      </c>
      <c r="AA306" t="str">
        <v>91 6593 936 9</v>
      </c>
      <c r="AB306" t="str">
        <v xml:space="preserve"> avantyaa.shukla@adityabirlacapital.com</v>
      </c>
    </row>
    <row r="307">
      <c r="A307" t="str">
        <v>yes</v>
      </c>
      <c r="B307" t="str">
        <v>AMAN SINGH</v>
      </c>
      <c r="C307" t="str">
        <v>RIYA CHADDHA</v>
      </c>
      <c r="D307" t="str">
        <v>VINEET TIWARI</v>
      </c>
      <c r="E307" t="str">
        <v>SALARIED</v>
      </c>
      <c r="F307" t="str">
        <v>VISHAL</v>
      </c>
      <c r="G307" t="str">
        <v>DR. INTAZAR AHMED</v>
      </c>
      <c r="H307">
        <v>0</v>
      </c>
      <c r="I307" t="str">
        <v>NOIDA</v>
      </c>
      <c r="J307">
        <v>45924</v>
      </c>
      <c r="K307">
        <v>45924</v>
      </c>
      <c r="M307" t="str">
        <v>98118 84466</v>
      </c>
      <c r="N307" t="str">
        <v>UTTAR PRADESH</v>
      </c>
      <c r="O307" t="str">
        <v>GHAZIABAD</v>
      </c>
      <c r="P307" t="str">
        <v>TOP UP</v>
      </c>
      <c r="Q307" t="str">
        <v>BAJAJ CE</v>
      </c>
      <c r="T307" t="str">
        <v>UNSECURED</v>
      </c>
      <c r="U307" t="str">
        <v>REJECTED</v>
      </c>
      <c r="Y307" t="str">
        <v>FILE SEND TO BANKER || UNDER PROCESS, 3 USL RUNNING, 30 L RUNNING 24 L POS, BH APPROVAL PENDING, Case not eligibile for topup due to system eligibility zero as per policy norms.</v>
      </c>
      <c r="Z307" t="str">
        <v xml:space="preserve"> shuaib -BHANU</v>
      </c>
      <c r="AA307">
        <v>6398919454</v>
      </c>
      <c r="AB307" t="str">
        <v>shoeb.husain@bizsupporta.com</v>
      </c>
      <c r="AC307" t="str">
        <v>MBBS-2004</v>
      </c>
      <c r="AG307" t="str">
        <v>FURKAN</v>
      </c>
    </row>
    <row r="308">
      <c r="A308" t="str">
        <v>YES</v>
      </c>
      <c r="B308" t="str">
        <v>TANNU KUMARI</v>
      </c>
      <c r="C308" t="str">
        <v>RASHI GANGWAR</v>
      </c>
      <c r="D308" t="str">
        <v>RAJ KUMARI</v>
      </c>
      <c r="E308" t="str">
        <v>SALARIED</v>
      </c>
      <c r="F308" t="str">
        <v>VISHAL</v>
      </c>
      <c r="G308" t="str">
        <v>CA LALIT KUMAR MODI</v>
      </c>
      <c r="H308">
        <v>0</v>
      </c>
      <c r="I308" t="str">
        <v>NOIDA</v>
      </c>
      <c r="J308">
        <v>45924</v>
      </c>
      <c r="K308">
        <v>45928</v>
      </c>
      <c r="L308">
        <v>170342117</v>
      </c>
      <c r="M308" t="str">
        <v>96993 67704</v>
      </c>
      <c r="N308" t="str">
        <v>DELHI</v>
      </c>
      <c r="O308" t="str">
        <v>DELHI</v>
      </c>
      <c r="P308" t="str">
        <v>TERM LOAN</v>
      </c>
      <c r="Q308" t="str">
        <v>CHOLA</v>
      </c>
      <c r="T308" t="str">
        <v>UNSECURED</v>
      </c>
      <c r="U308" t="str">
        <v>REJECTED</v>
      </c>
      <c r="Y308" t="str">
        <v>FILE SEND TO BANKER || UNDER PROCESS || CASE WAS MOVED IN CREDIT  || PERMANENT RESI VERIFICATION INITIATED || BINCING IN CIBIL</v>
      </c>
      <c r="Z308" t="str">
        <v>MOHIT</v>
      </c>
      <c r="AA308" t="str">
        <v>75310 43153</v>
      </c>
      <c r="AB308" t="str">
        <v>mohitts@chola.murugappa.com</v>
      </c>
      <c r="AC308" t="str">
        <v>CA-2017</v>
      </c>
      <c r="AG308" t="str">
        <v>MANOJ</v>
      </c>
    </row>
    <row r="309">
      <c r="A309" t="str">
        <v>YES</v>
      </c>
      <c r="B309" t="str">
        <v>ANKIT KUMAR</v>
      </c>
      <c r="C309" t="str">
        <v>RASHI GANGWAR</v>
      </c>
      <c r="D309" t="str">
        <v>RAJ KUMARI</v>
      </c>
      <c r="E309" t="str">
        <v>SALARIED</v>
      </c>
      <c r="F309" t="str">
        <v>RAJEEV</v>
      </c>
      <c r="G309" t="str">
        <v>KAMUTAM MAMATHA</v>
      </c>
      <c r="H309">
        <v>0</v>
      </c>
      <c r="I309" t="str">
        <v>NOIDA</v>
      </c>
      <c r="J309">
        <v>45924</v>
      </c>
      <c r="K309">
        <v>45925</v>
      </c>
      <c r="L309" t="str">
        <v>SME000017297426</v>
      </c>
      <c r="M309">
        <v>9701453474</v>
      </c>
      <c r="N309" t="str">
        <v>ANDHRA PRADESH</v>
      </c>
      <c r="O309" t="str">
        <v>KERMINAGAR</v>
      </c>
      <c r="P309" t="str">
        <v>BL</v>
      </c>
      <c r="Q309" t="str">
        <v>BAJAJ CE</v>
      </c>
      <c r="T309" t="str">
        <v>UNSECURED</v>
      </c>
      <c r="U309" t="str">
        <v>REJECTED</v>
      </c>
      <c r="Y309" t="str">
        <v>FILE SEND TO BANKER || UNDER PROCESS || Captioned case we are unable to do , Applicant don't have any vintage license even STBL program also not meat due to 8alkhs loan recently taken not fit in STBL program also pls ignore the case</v>
      </c>
      <c r="Z309" t="str">
        <v>Lingampally Rajanna</v>
      </c>
      <c r="AA309">
        <v>8639870845</v>
      </c>
      <c r="AB309" t="str">
        <v>lingampally.rajanna@bajajfinserv.in</v>
      </c>
      <c r="AC309" t="str">
        <v>UDYAM-2025</v>
      </c>
      <c r="AG309" t="str">
        <v>MANOJ</v>
      </c>
    </row>
    <row r="310">
      <c r="A310" t="str">
        <v>YES</v>
      </c>
      <c r="B310" t="str">
        <v>RIYA CHADDHA</v>
      </c>
      <c r="C310" t="str">
        <v>VINEET TIWARI</v>
      </c>
      <c r="D310" t="str">
        <v>VINEET TIWARI</v>
      </c>
      <c r="E310" t="str">
        <v>SALARIED</v>
      </c>
      <c r="F310" t="str">
        <v>RAJEEV</v>
      </c>
      <c r="G310" t="str">
        <v>DR PRAKASH CHANDRA</v>
      </c>
      <c r="H310">
        <v>0</v>
      </c>
      <c r="I310" t="str">
        <v>NOIDA</v>
      </c>
      <c r="J310">
        <v>45924</v>
      </c>
      <c r="K310">
        <v>45925</v>
      </c>
      <c r="L310">
        <v>312</v>
      </c>
      <c r="M310">
        <v>7760590290</v>
      </c>
      <c r="N310" t="str">
        <v>BIHAR</v>
      </c>
      <c r="O310" t="str">
        <v>PATNA</v>
      </c>
      <c r="P310" t="str">
        <v>OD</v>
      </c>
      <c r="Q310" t="str">
        <v>BAJAJ  MARKET F2</v>
      </c>
      <c r="T310" t="str">
        <v>UNSECURED</v>
      </c>
      <c r="U310" t="str">
        <v>REJECTED</v>
      </c>
      <c r="Y310" t="str">
        <v>FILE SEND TO BANKER || UNDER PROCESS-SYSTEM REJECT || CASE WAS TO BE RE-LOGIN WITH THE ALTERNATE MOBILE NO. DUE TO SOME ERROR || VINEET TO BE CONFIRMED</v>
      </c>
      <c r="Z310" t="str">
        <v>ABHISHEK GUPTA</v>
      </c>
      <c r="AA310">
        <v>8804280412</v>
      </c>
      <c r="AB310" t="str">
        <v>Abhishek.gupta@bajajfinserv.in</v>
      </c>
      <c r="AC310" t="str">
        <v>MBBS-2019</v>
      </c>
      <c r="AG310" t="str">
        <v>MANOJ</v>
      </c>
    </row>
    <row r="311">
      <c r="A311" t="str">
        <v>YES</v>
      </c>
      <c r="B311" t="str">
        <v>RAJAT DWIVEDI</v>
      </c>
      <c r="C311" t="str">
        <v>RASHI GANGWAR</v>
      </c>
      <c r="D311" t="str">
        <v>RAJ KUMARI</v>
      </c>
      <c r="E311" t="str">
        <v>SALARIED</v>
      </c>
      <c r="F311" t="str">
        <v>RAJEEV</v>
      </c>
      <c r="G311" t="str">
        <v>MS  KANIKA KAPOOR</v>
      </c>
      <c r="H311">
        <v>0</v>
      </c>
      <c r="I311" t="str">
        <v>NOIDA</v>
      </c>
      <c r="J311">
        <v>45924</v>
      </c>
      <c r="K311">
        <v>45925</v>
      </c>
      <c r="L311">
        <v>313</v>
      </c>
      <c r="M311">
        <v>8586945836</v>
      </c>
      <c r="N311" t="str">
        <v>HARYANA</v>
      </c>
      <c r="O311" t="str">
        <v>GURUGRAM</v>
      </c>
      <c r="P311" t="str">
        <v>SAL OD</v>
      </c>
      <c r="Q311" t="str">
        <v>ABFL CE</v>
      </c>
      <c r="T311" t="str">
        <v>UNSECURED</v>
      </c>
      <c r="U311" t="str">
        <v>REJECTED</v>
      </c>
      <c r="Y311" t="str">
        <v xml:space="preserve">FILE SEND TO BANKER || UNDER PROCESS || </v>
      </c>
      <c r="Z311" t="str">
        <v>AVANTYAA</v>
      </c>
      <c r="AA311" t="str">
        <v>91 6593 936 9</v>
      </c>
      <c r="AB311" t="str">
        <v xml:space="preserve"> avantyaa.shukla@adityabirlacapital.com</v>
      </c>
      <c r="AC311" t="str">
        <v>SALARY-96 K</v>
      </c>
    </row>
    <row r="312">
      <c r="A312" t="str">
        <v>YES</v>
      </c>
      <c r="B312" t="str">
        <v>SAGAR DHAMEJA</v>
      </c>
      <c r="C312" t="str">
        <v>RAHUL SAHA</v>
      </c>
      <c r="D312" t="str">
        <v>RAHUL SAHA</v>
      </c>
      <c r="E312" t="str">
        <v>SALARIED</v>
      </c>
      <c r="F312" t="str">
        <v>RAJEEV</v>
      </c>
      <c r="G312" t="str">
        <v xml:space="preserve">DR MANOJ CHOUHAN </v>
      </c>
      <c r="H312">
        <v>0</v>
      </c>
      <c r="I312" t="str">
        <v>NOIDA</v>
      </c>
      <c r="J312">
        <v>45925</v>
      </c>
      <c r="K312">
        <v>45925</v>
      </c>
      <c r="L312" t="str">
        <v>SME000017306125</v>
      </c>
      <c r="M312">
        <v>8109033094</v>
      </c>
      <c r="N312" t="str">
        <v>MADHYA PRADESH</v>
      </c>
      <c r="O312" t="str">
        <v>GWALIOR</v>
      </c>
      <c r="P312" t="str">
        <v>OD</v>
      </c>
      <c r="Q312" t="str">
        <v>BAJAJ CE</v>
      </c>
      <c r="T312" t="str">
        <v>UNSECURED</v>
      </c>
      <c r="U312" t="str">
        <v>HOLD</v>
      </c>
      <c r="Y312" t="str">
        <v>FILE SEND TO BANKER || UNDER PROCESS || CUSTOMER IS BUSY RIGHT NOW -RAHUL TO BE CONFIRMED</v>
      </c>
      <c r="Z312" t="str">
        <v>GAURAV</v>
      </c>
      <c r="AA312">
        <v>7000492144</v>
      </c>
      <c r="AC312" t="str">
        <v>MBBS-2017</v>
      </c>
      <c r="AG312" t="str">
        <v>MANOJ</v>
      </c>
    </row>
    <row r="313">
      <c r="A313" t="str">
        <v>YES</v>
      </c>
      <c r="B313" t="str">
        <v>MOHIT YADAV</v>
      </c>
      <c r="C313" t="str">
        <v>RAHUL SAHA</v>
      </c>
      <c r="D313" t="str">
        <v>RAHUL SAHA</v>
      </c>
      <c r="E313" t="str">
        <v>SALARIED</v>
      </c>
      <c r="F313" t="str">
        <v>RAJEEV</v>
      </c>
      <c r="G313" t="str">
        <v>DR SHWETA PARAG HIRE</v>
      </c>
      <c r="H313">
        <v>0</v>
      </c>
      <c r="I313" t="str">
        <v>NOIDA</v>
      </c>
      <c r="J313">
        <v>45925</v>
      </c>
      <c r="K313">
        <v>45925</v>
      </c>
      <c r="L313">
        <v>315</v>
      </c>
      <c r="M313">
        <v>9405373529</v>
      </c>
      <c r="N313" t="str">
        <v>MAHARASHTRA</v>
      </c>
      <c r="O313" t="str">
        <v>NASHIK</v>
      </c>
      <c r="P313" t="str">
        <v>OD</v>
      </c>
      <c r="Q313" t="str">
        <v>BAJAJ CE</v>
      </c>
      <c r="T313" t="str">
        <v>UNSECURED</v>
      </c>
      <c r="U313" t="str">
        <v>REJECTED</v>
      </c>
      <c r="V313">
        <v>686</v>
      </c>
      <c r="Y313" t="str">
        <v>FILE SEND TO BANKER || UNDER PROCESS, CASE ALREADY REJECT BY DIRECT TEAM, BC'Z SECONDRY CIBIL IS LOW 686</v>
      </c>
      <c r="Z313" t="str">
        <v>VAISHNAVI</v>
      </c>
      <c r="AA313" t="str">
        <v>95792 15829</v>
      </c>
      <c r="AB313" t="str">
        <v>vaishnavi.ahire1@bajajfinserv.in</v>
      </c>
      <c r="AC313" t="str">
        <v>MBBS-2017</v>
      </c>
      <c r="AG313" t="str">
        <v>MANOJ</v>
      </c>
    </row>
    <row r="314">
      <c r="A314" t="str">
        <v>YES</v>
      </c>
      <c r="B314" t="str">
        <v>AMANPREET SINGH</v>
      </c>
      <c r="C314" t="str">
        <v>AMANPREET SINGH</v>
      </c>
      <c r="D314" t="str">
        <v>AMANPREET SINGH</v>
      </c>
      <c r="E314" t="str">
        <v>SALARIED</v>
      </c>
      <c r="F314" t="str">
        <v>RAJEEV</v>
      </c>
      <c r="G314" t="str">
        <v>DR Rahul Rathod</v>
      </c>
      <c r="H314">
        <v>0</v>
      </c>
      <c r="I314" t="str">
        <v>NOIDA</v>
      </c>
      <c r="J314">
        <v>45925</v>
      </c>
      <c r="K314">
        <v>45930</v>
      </c>
      <c r="L314">
        <v>316</v>
      </c>
      <c r="M314">
        <v>8999254766</v>
      </c>
      <c r="N314" t="str">
        <v>MAHARASHTRA</v>
      </c>
      <c r="O314" t="str">
        <v>SOLAPUR</v>
      </c>
      <c r="P314" t="str">
        <v>OD</v>
      </c>
      <c r="Q314" t="str">
        <v>TATA CE</v>
      </c>
      <c r="T314" t="str">
        <v>UNSECURED</v>
      </c>
      <c r="U314" t="str">
        <v>REJECTED</v>
      </c>
      <c r="Y314" t="str">
        <v>FILE SEND TO BANKER || UNDER PROCESS || CASE LOGIN DONE || LOW ABB- NEED ADDITIONAL BANKING ||  CUSTOMER DO NOT HAVE ANOTHER BANKING</v>
      </c>
      <c r="Z314" t="str">
        <v>GAURAV TATA</v>
      </c>
      <c r="AA314">
        <v>9654949270</v>
      </c>
      <c r="AB314" t="str">
        <v>gaurav.tcl@tatacapital.com</v>
      </c>
      <c r="AC314" t="str">
        <v>BHMS - 2021</v>
      </c>
    </row>
    <row r="315" xml:space="preserve">
      <c r="A315" t="str">
        <v>YES</v>
      </c>
      <c r="B315" t="str">
        <v>RASHI GANGWAR</v>
      </c>
      <c r="C315" t="str">
        <v>RASHI GANGWAR</v>
      </c>
      <c r="D315" t="str">
        <v>RAJ KUMARI</v>
      </c>
      <c r="E315" t="str">
        <v>SALARIED</v>
      </c>
      <c r="F315" t="str">
        <v>VISHAL</v>
      </c>
      <c r="G315" t="str">
        <v xml:space="preserve">DR. SACHIN UTTAM PATIL </v>
      </c>
      <c r="H315">
        <v>0</v>
      </c>
      <c r="I315" t="str">
        <v>NOIDA</v>
      </c>
      <c r="J315">
        <v>45925</v>
      </c>
      <c r="K315">
        <v>45926</v>
      </c>
      <c r="L315">
        <v>170343566</v>
      </c>
      <c r="M315" t="str">
        <v>89836 02582</v>
      </c>
      <c r="N315" t="str">
        <v>MAHARASHTRA</v>
      </c>
      <c r="O315" t="str">
        <v>PALGHAR</v>
      </c>
      <c r="P315" t="str">
        <v>TERM LOAN</v>
      </c>
      <c r="Q315" t="str">
        <v>CHOLA</v>
      </c>
      <c r="T315" t="str">
        <v>UNSECURED</v>
      </c>
      <c r="U315" t="str">
        <v>REJECTED</v>
      </c>
      <c r="Y315" t="str" xml:space="preserve">
        <v xml:space="preserve">FILE SEND TO BANKER || UNDER PROCESS  || Total credit card outstanding of ₹29.87 lakh,Low ABB of ₹18,000, paying monthly EMI of ₹48,000
,Applicant seems overleveraged,Loan disbursement in July month utilized for credit card payment,Investment in stock around ₹2.30 lakh in last 6 months</v>
      </c>
      <c r="Z315" t="str">
        <v>VISHAL</v>
      </c>
      <c r="AA315">
        <v>8104206394</v>
      </c>
      <c r="AB315" t="str">
        <v>vishalsharmas@chola.murugappa.com</v>
      </c>
      <c r="AC315" t="str">
        <v>BDS-2011</v>
      </c>
      <c r="AG315" t="str">
        <v>MEHBOOB</v>
      </c>
    </row>
    <row r="316">
      <c r="A316" t="str">
        <v>YES</v>
      </c>
      <c r="B316" t="str">
        <v>ABHINAV SIR</v>
      </c>
      <c r="C316" t="str">
        <v>F2 FINTECH</v>
      </c>
      <c r="D316" t="str">
        <v>F2 FINTECH</v>
      </c>
      <c r="E316" t="str">
        <v>SALARIED</v>
      </c>
      <c r="F316" t="str">
        <v>RAJEEV</v>
      </c>
      <c r="G316" t="str">
        <v>PURBA DUBEY</v>
      </c>
      <c r="H316">
        <v>0</v>
      </c>
      <c r="I316" t="str">
        <v>NOIDA</v>
      </c>
      <c r="J316">
        <v>45925</v>
      </c>
      <c r="K316">
        <v>45925</v>
      </c>
      <c r="L316">
        <v>318</v>
      </c>
      <c r="M316" t="str">
        <v>98363 92591</v>
      </c>
      <c r="N316" t="str">
        <v>HARYANA</v>
      </c>
      <c r="O316" t="str">
        <v>GURGAON</v>
      </c>
      <c r="P316" t="str">
        <v>SECURED LAP</v>
      </c>
      <c r="Q316" t="str">
        <v>BHFL</v>
      </c>
      <c r="T316" t="str">
        <v>SECURED</v>
      </c>
      <c r="U316" t="str">
        <v>LOGIN</v>
      </c>
      <c r="Y316" t="str">
        <v>FILE SEND TO BANKER || UNDER PROCESS , FEES PENDING FROM CUSTOMER SIDE</v>
      </c>
      <c r="Z316" t="str">
        <v>SUMIT</v>
      </c>
      <c r="AA316" t="str">
        <v>99998 73704</v>
      </c>
      <c r="AB316" t="str">
        <v>sumit.kumar1@bajajhousing.co.in</v>
      </c>
      <c r="AC316" t="str">
        <v>LAP</v>
      </c>
      <c r="AG316" t="str">
        <v>FURKAN</v>
      </c>
    </row>
    <row r="317">
      <c r="A317" t="str">
        <v>NO</v>
      </c>
      <c r="B317" t="str">
        <v>RAJ KUMARI</v>
      </c>
      <c r="C317" t="str">
        <v>RAJ KUMARI</v>
      </c>
      <c r="D317" t="str">
        <v>RAJ KUMARI</v>
      </c>
      <c r="E317" t="str">
        <v>SALARIED</v>
      </c>
      <c r="F317" t="str">
        <v>RAJEEV</v>
      </c>
      <c r="G317" t="str">
        <v>DR VIKAS</v>
      </c>
      <c r="H317">
        <v>0</v>
      </c>
      <c r="I317" t="str">
        <v>NOIDA</v>
      </c>
      <c r="J317">
        <v>45925</v>
      </c>
      <c r="K317">
        <v>45925</v>
      </c>
      <c r="L317" t="str">
        <v>SME000017310847</v>
      </c>
      <c r="M317">
        <v>7988042488</v>
      </c>
      <c r="N317" t="str">
        <v>HARYANA</v>
      </c>
      <c r="O317" t="str">
        <v>HISAR</v>
      </c>
      <c r="P317" t="str">
        <v>OD</v>
      </c>
      <c r="Q317" t="str">
        <v>BAJAJ CE</v>
      </c>
      <c r="T317" t="str">
        <v>UNSECURED</v>
      </c>
      <c r="U317" t="str">
        <v>REJECTED</v>
      </c>
      <c r="Y317" t="str">
        <v>FILE SEND TO BANKER || UNDER PROCESS  || Case is not doable due to Risk segment is Dark Red and nil eligibility.  And there are 8 cibil enquiries in last 6 months.</v>
      </c>
      <c r="Z317" t="str">
        <v>Vikas Vikas45</v>
      </c>
      <c r="AA317">
        <v>9992211706</v>
      </c>
      <c r="AB317" t="str">
        <v>vikas.vikas45@bajajfinserv.in</v>
      </c>
      <c r="AG317" t="str">
        <v>MANOJ</v>
      </c>
    </row>
    <row r="318">
      <c r="A318" t="str">
        <v>YES</v>
      </c>
      <c r="B318" t="str">
        <v>AMANPREET SINGH</v>
      </c>
      <c r="C318" t="str">
        <v>AMANPREET</v>
      </c>
      <c r="D318" t="str">
        <v>AMANPREET SINGH</v>
      </c>
      <c r="E318" t="str">
        <v>SALARIED</v>
      </c>
      <c r="F318" t="str">
        <v>VISHAL</v>
      </c>
      <c r="G318" t="str">
        <v>DR. GOHIL JAYDEV SINGH</v>
      </c>
      <c r="H318">
        <v>0</v>
      </c>
      <c r="I318" t="str">
        <v>DELHI</v>
      </c>
      <c r="J318">
        <v>45925</v>
      </c>
      <c r="K318">
        <v>45926</v>
      </c>
      <c r="L318">
        <v>170341182</v>
      </c>
      <c r="M318">
        <v>7434066288</v>
      </c>
      <c r="N318" t="str">
        <v>GUJARAT</v>
      </c>
      <c r="O318" t="str">
        <v>SURAT</v>
      </c>
      <c r="P318" t="str">
        <v>TERM LOAN</v>
      </c>
      <c r="Q318" t="str">
        <v>CHOLA</v>
      </c>
      <c r="R318" t="str">
        <v xml:space="preserve"> </v>
      </c>
      <c r="T318" t="str">
        <v>UNSECURED</v>
      </c>
      <c r="U318" t="str">
        <v>REJECTED</v>
      </c>
      <c r="Y318" t="str">
        <v>FILE SEND TO BANKER || UNDER PROCESS  || OHP OGL AND CUSTOMER IS DOING ONLY CONSULTING</v>
      </c>
      <c r="Z318" t="str">
        <v>RAMESH</v>
      </c>
      <c r="AA318" t="str">
        <v>99251 46771</v>
      </c>
      <c r="AB318" t="str">
        <v>Rameshnd@chola.murugappa.com</v>
      </c>
      <c r="AC318" t="str">
        <v>MBBS-2022</v>
      </c>
      <c r="AG318" t="str">
        <v>MEHBOOB</v>
      </c>
    </row>
    <row r="319">
      <c r="A319" t="str">
        <v>YES</v>
      </c>
      <c r="B319" t="str">
        <v>SHANTANU SRIVASTAVA</v>
      </c>
      <c r="C319" t="str">
        <v>RAHUL SAHA</v>
      </c>
      <c r="D319" t="str">
        <v>RAHUL SAHA</v>
      </c>
      <c r="E319" t="str">
        <v>SALARIED</v>
      </c>
      <c r="F319" t="str">
        <v>RAJEEV</v>
      </c>
      <c r="G319" t="str">
        <v>SRI LAXMI TRADERS (SIDDHARTH KANT RAJWANI)</v>
      </c>
      <c r="H319">
        <v>0</v>
      </c>
      <c r="I319" t="str">
        <v>NOIDA</v>
      </c>
      <c r="J319">
        <v>45925</v>
      </c>
      <c r="K319">
        <v>45925</v>
      </c>
      <c r="L319" t="str">
        <v>SME000017312227</v>
      </c>
      <c r="M319">
        <v>9369766068</v>
      </c>
      <c r="N319" t="str">
        <v>UTTAR PRADESH</v>
      </c>
      <c r="O319" t="str">
        <v>BAREILLY</v>
      </c>
      <c r="P319" t="str">
        <v>BL</v>
      </c>
      <c r="Q319" t="str">
        <v>BAJAJ CE</v>
      </c>
      <c r="T319" t="str">
        <v>UNSECURED</v>
      </c>
      <c r="U319" t="str">
        <v>REJECTED</v>
      </c>
      <c r="Y319" t="str">
        <v>FILE SEND TO BANKER || UNDER PROCESS TODAY PROCESS, LOW ABB NO OK</v>
      </c>
      <c r="Z319" t="str">
        <v>MANOJ</v>
      </c>
      <c r="AA319">
        <v>9044302606</v>
      </c>
      <c r="AB319" t="str">
        <v>manoj.mishra1@bajajfinserv.in</v>
      </c>
      <c r="AC319" t="str">
        <v>GST-2023</v>
      </c>
      <c r="AG319" t="str">
        <v>FURKAN</v>
      </c>
    </row>
    <row r="320">
      <c r="A320" t="str">
        <v>YES</v>
      </c>
      <c r="B320" t="str">
        <v>RIYA CHADDHA</v>
      </c>
      <c r="C320" t="str">
        <v>VINEET TIWARI</v>
      </c>
      <c r="D320" t="str">
        <v>VINEET TIWARI</v>
      </c>
      <c r="E320" t="str">
        <v>SALARIED</v>
      </c>
      <c r="F320" t="str">
        <v>RAJEEV</v>
      </c>
      <c r="G320" t="str">
        <v>DR. PARESH SHANTILAL SHAH</v>
      </c>
      <c r="H320">
        <v>0</v>
      </c>
      <c r="I320" t="str">
        <v>NOIDA</v>
      </c>
      <c r="J320">
        <v>45925</v>
      </c>
      <c r="K320">
        <v>45929</v>
      </c>
      <c r="L320">
        <v>322</v>
      </c>
      <c r="M320" t="str">
        <v>98198 90919</v>
      </c>
      <c r="N320" t="str">
        <v>MAHARASHTRA</v>
      </c>
      <c r="O320" t="str">
        <v>MUMBAI</v>
      </c>
      <c r="P320" t="str">
        <v>OD</v>
      </c>
      <c r="Q320" t="str">
        <v>ABFL CE</v>
      </c>
      <c r="R320">
        <v>1335000</v>
      </c>
      <c r="S320">
        <v>1335000</v>
      </c>
      <c r="T320" t="str">
        <v>UNSECURED</v>
      </c>
      <c r="U320" t="str">
        <v>DISBURSED</v>
      </c>
      <c r="W320">
        <v>45927</v>
      </c>
      <c r="X320">
        <v>45929</v>
      </c>
      <c r="Y320" t="str">
        <v>FILE SEND TO BANKER || UNDER PROCESS, CASE DISBURSED</v>
      </c>
      <c r="Z320" t="str">
        <v>NIKTESH</v>
      </c>
      <c r="AA320">
        <v>9620528480</v>
      </c>
      <c r="AB320" t="str">
        <v>Nikitesh.ambekar@adityabirlacapital.com</v>
      </c>
      <c r="AC320" t="str">
        <v>MD-2016</v>
      </c>
    </row>
    <row r="321">
      <c r="A321" t="str">
        <v>YES</v>
      </c>
      <c r="B321" t="str">
        <v>KRISHNA DIWAKAR</v>
      </c>
      <c r="C321" t="str">
        <v>ANIL KUMAR</v>
      </c>
      <c r="D321" t="str">
        <v>SHASHANK SHARMA</v>
      </c>
      <c r="E321" t="str">
        <v>SALARIED</v>
      </c>
      <c r="F321" t="str">
        <v>RAJEEV</v>
      </c>
      <c r="G321" t="str">
        <v>DR ATUL KUMAR</v>
      </c>
      <c r="H321">
        <v>0</v>
      </c>
      <c r="I321" t="str">
        <v>BAREILLY</v>
      </c>
      <c r="J321">
        <v>45925</v>
      </c>
      <c r="K321">
        <v>45926</v>
      </c>
      <c r="L321" t="str">
        <v>SME000017315300</v>
      </c>
      <c r="M321">
        <v>8107543335</v>
      </c>
      <c r="N321" t="str">
        <v>HARYANA</v>
      </c>
      <c r="O321" t="str">
        <v>HISAR</v>
      </c>
      <c r="P321" t="str">
        <v>OD</v>
      </c>
      <c r="Q321" t="str">
        <v>BAJAJ CE</v>
      </c>
      <c r="R321">
        <v>605000</v>
      </c>
      <c r="S321">
        <v>605000</v>
      </c>
      <c r="T321" t="str">
        <v>UNSECURED</v>
      </c>
      <c r="U321" t="str">
        <v>DISBURSED</v>
      </c>
      <c r="V321">
        <v>744</v>
      </c>
      <c r="W321">
        <v>45926</v>
      </c>
      <c r="X321">
        <v>45927</v>
      </c>
      <c r="Y321" t="str">
        <v>FILE SEND TO BANKER || UNDER PROCESS, BANKING SENT 6 L ELIGIBILITY, GEO TAG DONE, REQ ADDRESS PROFF</v>
      </c>
      <c r="Z321" t="str">
        <v>Vikas Vikas45</v>
      </c>
      <c r="AA321">
        <v>9992211706</v>
      </c>
      <c r="AB321" t="str">
        <v>vikas.vikas45@bajajfinserv.in</v>
      </c>
      <c r="AC321" t="str">
        <v>MBBS-2025</v>
      </c>
    </row>
    <row r="322">
      <c r="A322" t="str">
        <v>NO</v>
      </c>
      <c r="B322" t="str">
        <v>RANJANA GANGWAR</v>
      </c>
      <c r="C322" t="str">
        <v>ANURAG SHARMA</v>
      </c>
      <c r="D322" t="str">
        <v>SHASHANK SHARMA</v>
      </c>
      <c r="E322" t="str">
        <v>SALARIED</v>
      </c>
      <c r="F322" t="str">
        <v>RAJEEV</v>
      </c>
      <c r="G322" t="str">
        <v>Dr Anil kumar</v>
      </c>
      <c r="H322">
        <v>0</v>
      </c>
      <c r="I322" t="str">
        <v>BAREILLY</v>
      </c>
      <c r="J322">
        <v>45925</v>
      </c>
      <c r="K322">
        <v>45925</v>
      </c>
      <c r="L322">
        <v>325</v>
      </c>
      <c r="M322" t="str">
        <v>79036 36669</v>
      </c>
      <c r="N322" t="str">
        <v>BIHAR</v>
      </c>
      <c r="O322" t="str">
        <v>PATNA</v>
      </c>
      <c r="P322" t="str">
        <v>OD</v>
      </c>
      <c r="Q322" t="str">
        <v>BAJAJ MARKET F2</v>
      </c>
      <c r="T322" t="str">
        <v>UNSECURED</v>
      </c>
      <c r="U322" t="str">
        <v>REJECTED</v>
      </c>
      <c r="V322" t="str">
        <v xml:space="preserve"> </v>
      </c>
      <c r="W322" t="str">
        <v xml:space="preserve"> </v>
      </c>
      <c r="X322" t="str">
        <v xml:space="preserve"> </v>
      </c>
      <c r="Y322" t="str">
        <v>FILE SEND TO BANKER || UNDER PROCESS , 12 MOB NOT COMPLETE</v>
      </c>
      <c r="Z322" t="str">
        <v>ABHISHEK GUPTA</v>
      </c>
      <c r="AA322">
        <v>8804280412</v>
      </c>
      <c r="AB322" t="str">
        <v>abhishek.gupta@bajajfinserv.in</v>
      </c>
      <c r="AC322" t="str">
        <v>MBBS 2016</v>
      </c>
    </row>
    <row r="323">
      <c r="A323" t="str">
        <v>NO</v>
      </c>
      <c r="B323" t="str">
        <v>AKANSHA</v>
      </c>
      <c r="C323" t="str">
        <v>RASHI GANGWAR</v>
      </c>
      <c r="D323" t="str">
        <v>RAJ KUMARI</v>
      </c>
      <c r="E323" t="str">
        <v>SALARIED</v>
      </c>
      <c r="F323" t="str">
        <v>RAJEEV</v>
      </c>
      <c r="G323" t="str">
        <v>DR Abdhesh Kumar Jha</v>
      </c>
      <c r="H323">
        <v>0</v>
      </c>
      <c r="I323" t="str">
        <v>NOIDA</v>
      </c>
      <c r="J323">
        <v>45926</v>
      </c>
      <c r="L323">
        <v>326</v>
      </c>
      <c r="M323">
        <v>9717441959</v>
      </c>
      <c r="N323" t="str">
        <v>DELHI</v>
      </c>
      <c r="O323" t="str">
        <v>DELHI</v>
      </c>
      <c r="P323" t="str">
        <v>SAL OD</v>
      </c>
      <c r="Q323" t="str">
        <v>ABFL CE</v>
      </c>
      <c r="T323" t="str">
        <v>UNSECURED</v>
      </c>
      <c r="U323" t="str">
        <v>REJECTED</v>
      </c>
      <c r="Y323" t="str">
        <v>FILE SEND TO BANKER || UNDER PROCESS  || 5 ENQUIRIES BETWEEN 12 TO 18TH SEPTEMBER</v>
      </c>
      <c r="Z323" t="str">
        <v>AVANTYAA</v>
      </c>
      <c r="AA323" t="str">
        <v>91 6593 936 9</v>
      </c>
    </row>
    <row r="324">
      <c r="A324" t="str">
        <v>YES</v>
      </c>
      <c r="B324" t="str">
        <v>ANKIT KUMAR</v>
      </c>
      <c r="C324" t="str">
        <v>RASHI GANGWAR</v>
      </c>
      <c r="D324" t="str">
        <v>RAJ KUMARI</v>
      </c>
      <c r="E324" t="str">
        <v>SALARIED</v>
      </c>
      <c r="F324" t="str">
        <v>VISHAL</v>
      </c>
      <c r="G324" t="str">
        <v>DR Farheen ansari</v>
      </c>
      <c r="H324">
        <v>0</v>
      </c>
      <c r="I324" t="str">
        <v>NOIDA</v>
      </c>
      <c r="J324">
        <v>45926</v>
      </c>
      <c r="K324">
        <v>45926</v>
      </c>
      <c r="L324">
        <v>170344487</v>
      </c>
      <c r="M324">
        <v>8432202784</v>
      </c>
      <c r="N324" t="str">
        <v>MADHYA PRADESH</v>
      </c>
      <c r="O324" t="str">
        <v>mandsaur</v>
      </c>
      <c r="P324" t="str">
        <v>TERM LOAN</v>
      </c>
      <c r="Q324" t="str">
        <v>CHOLA</v>
      </c>
      <c r="T324" t="str">
        <v>UNSECURED</v>
      </c>
      <c r="U324" t="str">
        <v>REJECTED</v>
      </c>
      <c r="Y324" t="str">
        <v>FILE SEND TO BANKER || UNDER PROCESS  || 13 ENQUIRIES IN LAST 3 MONTH</v>
      </c>
      <c r="Z324" t="str">
        <v>DEEPESH</v>
      </c>
      <c r="AA324">
        <v>8319363683</v>
      </c>
      <c r="AB324" t="str">
        <v>Deepeshks@chola.murugappa.com</v>
      </c>
      <c r="AC324" t="str">
        <v>MBBS'20</v>
      </c>
    </row>
    <row r="325" xml:space="preserve">
      <c r="A325" t="str">
        <v>yes</v>
      </c>
      <c r="B325" t="str">
        <v>AKANSHA</v>
      </c>
      <c r="C325" t="str">
        <v>RIYA CHADDHA</v>
      </c>
      <c r="D325" t="str">
        <v>VINEET TIWARI</v>
      </c>
      <c r="E325" t="str">
        <v>SALARIED</v>
      </c>
      <c r="F325" t="str">
        <v>RAJEEV</v>
      </c>
      <c r="G325" t="str" xml:space="preserve">
        <v xml:space="preserve">DR RATHVA RITABEN INDRAVADANBHAI _x000d_
</v>
      </c>
      <c r="H325">
        <v>0</v>
      </c>
      <c r="I325" t="str">
        <v>NOIDA</v>
      </c>
      <c r="J325">
        <v>45926</v>
      </c>
      <c r="K325">
        <v>45926</v>
      </c>
      <c r="L325" t="str">
        <v>SME000017321736</v>
      </c>
      <c r="M325" t="str">
        <v>93273 52629</v>
      </c>
      <c r="N325" t="str">
        <v>GUJARAT</v>
      </c>
      <c r="O325" t="str">
        <v>VADODARA</v>
      </c>
      <c r="P325" t="str">
        <v>OD</v>
      </c>
      <c r="Q325" t="str">
        <v>BAJAJ CE</v>
      </c>
      <c r="T325" t="str">
        <v>UNSECURED</v>
      </c>
      <c r="U325" t="str">
        <v>HOLD</v>
      </c>
      <c r="Y325" t="str">
        <v>FILE SEND TO BANKER || UNDER PROCESS , CIBIL CONSENT LINK SENT TO CUSTOMER, CUSTOMER NOT RECVD CALL</v>
      </c>
      <c r="Z325" t="str">
        <v>DHARMESH</v>
      </c>
      <c r="AA325" t="str">
        <v>96625 70343</v>
      </c>
      <c r="AB325" t="str">
        <v>dharmesh.ahir@bajajfinserv.in</v>
      </c>
      <c r="AC325" t="str">
        <v>BHMS-2021</v>
      </c>
    </row>
    <row r="326">
      <c r="A326" t="str">
        <v>yes</v>
      </c>
      <c r="B326" t="str">
        <v>ANIL KUMAR</v>
      </c>
      <c r="C326" t="str">
        <v>ANIL KUMAR</v>
      </c>
      <c r="D326" t="str">
        <v>SHASHANK SHARMA</v>
      </c>
      <c r="E326" t="str">
        <v>SALARIED</v>
      </c>
      <c r="F326" t="str">
        <v>RAJEEV</v>
      </c>
      <c r="G326" t="str">
        <v>DR Ranpinder Kaur Sidhu</v>
      </c>
      <c r="H326">
        <v>0</v>
      </c>
      <c r="I326" t="str">
        <v>NOIDA</v>
      </c>
      <c r="J326">
        <v>45926</v>
      </c>
      <c r="K326">
        <v>45926</v>
      </c>
      <c r="L326" t="str">
        <v>SME000017321913</v>
      </c>
      <c r="M326">
        <v>9417035461</v>
      </c>
      <c r="N326" t="str">
        <v>PUNJAB</v>
      </c>
      <c r="O326" t="str">
        <v>AMRITSAR</v>
      </c>
      <c r="P326" t="str">
        <v>OD</v>
      </c>
      <c r="Q326" t="str">
        <v>BAJAJ CE</v>
      </c>
      <c r="T326" t="str">
        <v>UNSECURED</v>
      </c>
      <c r="U326" t="str">
        <v>REJECTED</v>
      </c>
      <c r="V326">
        <v>712</v>
      </c>
      <c r="Y326" t="str">
        <v>FILE SEND TO BANKER || UNDER PROCESS CIBIL CONSENT LINK SENT TO CUSTOMER, CUSTOMER USING 5 USL LOAN, AS PER POLICY NOT ELIGIBLE FOR BAJAJ SAME CASE LOGIN IN GODREJ</v>
      </c>
      <c r="Z326" t="str">
        <v>Maninderpal Singh1</v>
      </c>
      <c r="AA326">
        <v>6239443645</v>
      </c>
      <c r="AB326" t="str">
        <v>maninderpal.singh1@bajajfinserv.in</v>
      </c>
      <c r="AC326" t="str">
        <v>MBBS-1993</v>
      </c>
    </row>
    <row r="327">
      <c r="A327" t="str">
        <v>yes</v>
      </c>
      <c r="B327" t="str">
        <v>TANNU KUMARI</v>
      </c>
      <c r="C327" t="str">
        <v>RASHI GANGWAR</v>
      </c>
      <c r="D327" t="str">
        <v>RAJ KUMARI</v>
      </c>
      <c r="E327" t="str">
        <v>SALARIED</v>
      </c>
      <c r="F327" t="str">
        <v>VISHAL</v>
      </c>
      <c r="G327" t="str">
        <v>Dr Shailejkumar k mane</v>
      </c>
      <c r="H327">
        <v>0</v>
      </c>
      <c r="I327" t="str">
        <v>NOIDA</v>
      </c>
      <c r="J327">
        <v>45926</v>
      </c>
      <c r="K327">
        <v>45928</v>
      </c>
      <c r="L327">
        <v>170344849</v>
      </c>
      <c r="M327" t="str">
        <v>75679 94668</v>
      </c>
      <c r="N327" t="str">
        <v>GUJARAT</v>
      </c>
      <c r="O327" t="str">
        <v>DAHOD</v>
      </c>
      <c r="P327" t="str">
        <v>TERM LOAN</v>
      </c>
      <c r="Q327" t="str">
        <v>CHOLA CE</v>
      </c>
      <c r="T327" t="str">
        <v>UNSECURED</v>
      </c>
      <c r="U327" t="str">
        <v>REJECTED</v>
      </c>
      <c r="Y327" t="str">
        <v xml:space="preserve">FILE SEND TO BANKER || UNDER PROCESS  || OGL </v>
      </c>
      <c r="Z327" t="str">
        <v>JOSHI</v>
      </c>
      <c r="AA327" t="str">
        <v>98251 09303</v>
      </c>
      <c r="AB327" t="str">
        <v>joshihp@chola.murugappa.com</v>
      </c>
      <c r="AC327" t="str">
        <v>MBBS-1991</v>
      </c>
    </row>
    <row r="328">
      <c r="A328" t="str">
        <v>YES</v>
      </c>
      <c r="B328" t="str">
        <v>NEHA</v>
      </c>
      <c r="C328" t="str">
        <v>RIYA CHADDHA</v>
      </c>
      <c r="D328" t="str">
        <v>VINEET TIWARI</v>
      </c>
      <c r="E328" t="str">
        <v>SALARIED</v>
      </c>
      <c r="F328" t="str">
        <v>RAJEEV</v>
      </c>
      <c r="G328" t="str">
        <v>DR. ANUPAMA LAKRA</v>
      </c>
      <c r="H328">
        <v>0</v>
      </c>
      <c r="I328" t="str">
        <v>NOIDA</v>
      </c>
      <c r="J328">
        <v>45926</v>
      </c>
      <c r="K328">
        <v>45929</v>
      </c>
      <c r="L328" t="str">
        <v>SME000017324235</v>
      </c>
      <c r="M328">
        <v>7091776470</v>
      </c>
      <c r="N328" t="str">
        <v>JHARKHAND</v>
      </c>
      <c r="O328" t="str">
        <v>DUMKA</v>
      </c>
      <c r="P328" t="str">
        <v>OD</v>
      </c>
      <c r="Q328" t="str">
        <v>BAJAJ CE</v>
      </c>
      <c r="R328">
        <v>3828349</v>
      </c>
      <c r="S328">
        <v>3828349</v>
      </c>
      <c r="T328" t="str">
        <v>UNSECURED</v>
      </c>
      <c r="U328" t="str">
        <v>DISBURSED</v>
      </c>
      <c r="V328">
        <v>755</v>
      </c>
      <c r="W328">
        <v>45927</v>
      </c>
      <c r="X328">
        <v>45929</v>
      </c>
      <c r="Y328" t="str">
        <v>FILE SEND TO BANKER || UNDER PROCESS, CASE MOVED TO CREDIT, CASE APPROVED, GEO TAG, EKYC PENDING TO BE DISBURSED TODAY</v>
      </c>
      <c r="Z328" t="str">
        <v>KUNDAN</v>
      </c>
      <c r="AA328">
        <v>8789749615</v>
      </c>
      <c r="AB328" t="str">
        <v>Kundan.sharma6@bajajfinserv.in</v>
      </c>
    </row>
    <row r="329">
      <c r="A329" t="str">
        <v>YES</v>
      </c>
      <c r="B329" t="str">
        <v>DHARAMVEER</v>
      </c>
      <c r="C329" t="str">
        <v>RASHI GANGWAR</v>
      </c>
      <c r="D329" t="str">
        <v>RAJ KUMARI</v>
      </c>
      <c r="E329" t="str">
        <v>SALARIED</v>
      </c>
      <c r="F329" t="str">
        <v>VISHAL</v>
      </c>
      <c r="G329" t="str">
        <v>DR DEEPAK N SAIK</v>
      </c>
      <c r="H329">
        <v>0</v>
      </c>
      <c r="I329" t="str">
        <v>NOIDA</v>
      </c>
      <c r="J329">
        <v>45926</v>
      </c>
      <c r="K329">
        <v>45928</v>
      </c>
      <c r="L329">
        <v>170345652</v>
      </c>
      <c r="M329" t="str">
        <v>78293 71976</v>
      </c>
      <c r="N329" t="str">
        <v>KARNATAKA</v>
      </c>
      <c r="O329" t="str">
        <v>BANGALURU</v>
      </c>
      <c r="P329" t="str">
        <v>OD</v>
      </c>
      <c r="Q329" t="str">
        <v>CHOLA F2</v>
      </c>
      <c r="R329">
        <v>2000000</v>
      </c>
      <c r="S329">
        <v>2000000</v>
      </c>
      <c r="T329" t="str">
        <v>UNSECURED</v>
      </c>
      <c r="U329" t="str">
        <v>DISBURSED</v>
      </c>
      <c r="W329">
        <v>45928</v>
      </c>
      <c r="X329">
        <v>45928</v>
      </c>
      <c r="Y329" t="str">
        <v>FILE SEND TO BANKER || UNDER PROCESS  || disbursed 2000000</v>
      </c>
      <c r="Z329" t="str">
        <v>SURESH</v>
      </c>
      <c r="AA329" t="str">
        <v xml:space="preserve"> 97401 09844</v>
      </c>
      <c r="AB329" t="str">
        <v>sureshnagaraju@chola.murugappa.com</v>
      </c>
      <c r="AC329" t="str">
        <v>MS-2007</v>
      </c>
    </row>
    <row r="330">
      <c r="A330" t="str">
        <v>YES</v>
      </c>
      <c r="B330" t="str">
        <v>ANIL KUMAR</v>
      </c>
      <c r="C330" t="str">
        <v>ANIL KUMAR</v>
      </c>
      <c r="D330" t="str">
        <v>SHASHANK SHARMA</v>
      </c>
      <c r="E330" t="str">
        <v>SALARIED</v>
      </c>
      <c r="F330" t="str">
        <v>RAJEEV</v>
      </c>
      <c r="G330" t="str">
        <v>DR Ranpinder Kaur Sidhu</v>
      </c>
      <c r="H330">
        <v>0</v>
      </c>
      <c r="I330" t="str">
        <v>NOIDA</v>
      </c>
      <c r="J330">
        <v>45926</v>
      </c>
      <c r="K330">
        <v>45927</v>
      </c>
      <c r="L330">
        <v>333</v>
      </c>
      <c r="M330">
        <v>9417035461</v>
      </c>
      <c r="N330" t="str">
        <v>PUNJAB</v>
      </c>
      <c r="O330" t="str">
        <v>AMRITSAR</v>
      </c>
      <c r="P330" t="str">
        <v>OD</v>
      </c>
      <c r="Q330" t="str">
        <v>GODREJ CE</v>
      </c>
      <c r="T330" t="str">
        <v>UNSECURED</v>
      </c>
      <c r="U330" t="str">
        <v>REJECTED</v>
      </c>
      <c r="V330">
        <v>712</v>
      </c>
      <c r="Y330" t="str">
        <v>FILE SEND TO BANKER || UNDER PROCESS  || CUSTOMER HAVING BUNCING IN JOINT LOAN- IN  MAY JUNE JULY AUGUST MONTH SHOWING DPD AND IN JOINT LOAN-AND CUSTOMER HAVIG 12 ACTIVE USL- CASE IS SYSTEM REJECT</v>
      </c>
      <c r="Z330" t="str">
        <v>VIKAS</v>
      </c>
      <c r="AA330" t="str">
        <v xml:space="preserve"> 97819 80261</v>
      </c>
      <c r="AB330" t="str">
        <v>vikas.kumar01@godrejcapital.com</v>
      </c>
      <c r="AC330" t="str">
        <v>MBBS-1993</v>
      </c>
    </row>
    <row r="331">
      <c r="A331" t="str">
        <v>YES</v>
      </c>
      <c r="B331" t="str">
        <v>RAJAT DWIVEDI</v>
      </c>
      <c r="C331" t="str">
        <v>RASHI GANGWAR</v>
      </c>
      <c r="D331" t="str">
        <v>RAJ KUMARI</v>
      </c>
      <c r="E331" t="str">
        <v>SALARIED</v>
      </c>
      <c r="F331" t="str">
        <v>RAJEEV</v>
      </c>
      <c r="G331" t="str">
        <v>DR JAYDEV SINGH</v>
      </c>
      <c r="H331">
        <v>0</v>
      </c>
      <c r="I331" t="str">
        <v>NOIDA</v>
      </c>
      <c r="J331">
        <v>45926</v>
      </c>
      <c r="K331">
        <v>45928</v>
      </c>
      <c r="L331">
        <v>334</v>
      </c>
      <c r="M331">
        <v>9634761207</v>
      </c>
      <c r="N331" t="str">
        <v>RAJASTHAN</v>
      </c>
      <c r="O331" t="str">
        <v>BHARATPUR</v>
      </c>
      <c r="P331" t="str">
        <v>PL</v>
      </c>
      <c r="Q331" t="str">
        <v>HDFC FA</v>
      </c>
      <c r="T331" t="str">
        <v>UNSECURED</v>
      </c>
      <c r="U331" t="str">
        <v>LOGIN</v>
      </c>
      <c r="Y331" t="str">
        <v>FILE SEND TO BANKER || UNDER PROCESS  || CASE WILL BE PROCESS ON MONDEY</v>
      </c>
      <c r="Z331" t="str">
        <v>GULAFSHA</v>
      </c>
      <c r="AA331">
        <v>8755999242</v>
      </c>
      <c r="AB331" t="str">
        <v>gulfsha.khan@firstadviser.co</v>
      </c>
    </row>
    <row r="332">
      <c r="A332" t="str">
        <v>YES</v>
      </c>
      <c r="B332" t="str">
        <v>AMANPREET SINGH</v>
      </c>
      <c r="C332" t="str">
        <v>AMANPREET SINGH</v>
      </c>
      <c r="D332" t="str">
        <v>AMANPREET SINGH</v>
      </c>
      <c r="E332" t="str">
        <v>SALARIED</v>
      </c>
      <c r="F332" t="str">
        <v>RAJEEV</v>
      </c>
      <c r="G332" t="str">
        <v xml:space="preserve">CA DHARMENDRA Singh </v>
      </c>
      <c r="H332">
        <v>0</v>
      </c>
      <c r="I332" t="str">
        <v>NOIDA</v>
      </c>
      <c r="J332">
        <v>45926</v>
      </c>
      <c r="K332">
        <v>45936</v>
      </c>
      <c r="L332">
        <v>335</v>
      </c>
      <c r="M332">
        <v>9911335111</v>
      </c>
      <c r="N332" t="str">
        <v>HARYANA</v>
      </c>
      <c r="O332" t="str">
        <v>FARIDABAD</v>
      </c>
      <c r="P332" t="str">
        <v>OD</v>
      </c>
      <c r="Q332" t="str">
        <v>LNT CE</v>
      </c>
      <c r="T332" t="str">
        <v>UNSECURED</v>
      </c>
      <c r="U332" t="str">
        <v>REJECTED</v>
      </c>
      <c r="Y332" t="str">
        <v>FILE SEND TO BANKER || UNDER PROCESS  || CUSTOMER IS NOT RESPONDING-DUE TO MULTIPLE CALLS || CUSTOMER IS NOT RESPONDING BAKER CALLS  AND WE HAVE CHANGED THE BANKER FOR PROCESSING</v>
      </c>
      <c r="Z332" t="str">
        <v>KESHAV</v>
      </c>
      <c r="AA332">
        <v>9990774718</v>
      </c>
      <c r="AB332" t="str">
        <v>keshavtomar@ltfs.com</v>
      </c>
    </row>
    <row r="333">
      <c r="A333" t="str">
        <v>NO</v>
      </c>
      <c r="B333" t="str">
        <v>FARHEEN BI</v>
      </c>
      <c r="C333" t="str">
        <v>MANISHA SAXENA</v>
      </c>
      <c r="D333" t="str">
        <v>SHASHANK SHARMA</v>
      </c>
      <c r="E333" t="str">
        <v>SALARIED</v>
      </c>
      <c r="F333" t="str">
        <v>RAJEEV</v>
      </c>
      <c r="G333" t="str">
        <v>Dr. Sudhanshu Dewal</v>
      </c>
      <c r="H333">
        <v>0</v>
      </c>
      <c r="I333" t="str">
        <v>BAREILLY</v>
      </c>
      <c r="J333">
        <v>45926</v>
      </c>
      <c r="K333">
        <v>45926</v>
      </c>
      <c r="L333">
        <v>336</v>
      </c>
      <c r="M333">
        <v>6375120243</v>
      </c>
      <c r="N333" t="str">
        <v>MADHYA PRADESH</v>
      </c>
      <c r="O333" t="str">
        <v>INDORE</v>
      </c>
      <c r="P333" t="str">
        <v>OD</v>
      </c>
      <c r="Q333" t="str">
        <v>BAJAJ MARKET F2</v>
      </c>
      <c r="T333" t="str">
        <v>UNSECURED</v>
      </c>
      <c r="U333" t="str">
        <v>REJECTED</v>
      </c>
      <c r="Y333" t="str">
        <v>FILE SEND TO BANKER || UNDER PROCESS ,CIBIL REASON CODE 0,NOT OK</v>
      </c>
      <c r="Z333" t="str">
        <v>DEV PRATAP</v>
      </c>
      <c r="AA333">
        <v>9111913797</v>
      </c>
      <c r="AB333" t="str">
        <v>devpratap.rathod1@bajajfinserv.in</v>
      </c>
    </row>
    <row r="334">
      <c r="A334" t="str">
        <v>YES</v>
      </c>
      <c r="B334" t="str">
        <v>AKANSHA</v>
      </c>
      <c r="C334" t="str">
        <v>RIYA CHADDHA</v>
      </c>
      <c r="D334" t="str">
        <v>VINEET TIWARI</v>
      </c>
      <c r="E334" t="str">
        <v>SALARIED</v>
      </c>
      <c r="F334" t="str">
        <v>VISHAL</v>
      </c>
      <c r="G334" t="str">
        <v>DR. RIYAJ ABDULRAHIMAN MULLA</v>
      </c>
      <c r="H334">
        <v>0</v>
      </c>
      <c r="I334" t="str">
        <v>NOIDA</v>
      </c>
      <c r="J334">
        <v>45927</v>
      </c>
      <c r="K334">
        <v>45929</v>
      </c>
      <c r="L334" t="str">
        <v>631BZ8622962</v>
      </c>
      <c r="M334">
        <v>9762333850</v>
      </c>
      <c r="N334" t="str">
        <v>MAHARASHTRA</v>
      </c>
      <c r="O334" t="str">
        <v>PUNE</v>
      </c>
      <c r="P334" t="str">
        <v>OD</v>
      </c>
      <c r="Q334" t="str">
        <v>TATA CE</v>
      </c>
      <c r="R334">
        <v>3000000</v>
      </c>
      <c r="S334">
        <v>3000000</v>
      </c>
      <c r="T334" t="str">
        <v>UNSECURED</v>
      </c>
      <c r="U334" t="str">
        <v>DISBURSED</v>
      </c>
      <c r="W334">
        <v>45928</v>
      </c>
      <c r="X334">
        <v>45929</v>
      </c>
      <c r="Y334" t="str">
        <v>FILE SEND TO BANKER || UNDER PROCESS  || CASE LOGIN DONE, COLLEGE NOT MAPPED, RESI FI PENDING</v>
      </c>
      <c r="Z334" t="str">
        <v>MAMTA SINGH</v>
      </c>
      <c r="AA334">
        <v>7982612369</v>
      </c>
      <c r="AB334" t="str">
        <v>Mamta.singh@tatacapital.com</v>
      </c>
      <c r="AC334" t="str">
        <v>MBBS-1998</v>
      </c>
    </row>
    <row r="335">
      <c r="A335" t="str">
        <v>YES</v>
      </c>
      <c r="B335" t="str">
        <v>AMAN</v>
      </c>
      <c r="C335" t="str">
        <v>RIYA CHADDHA</v>
      </c>
      <c r="D335" t="str">
        <v>VINEET TIWARI</v>
      </c>
      <c r="E335" t="str">
        <v>SALARIED</v>
      </c>
      <c r="F335" t="str">
        <v>RAJEEV</v>
      </c>
      <c r="G335" t="str">
        <v>DR HARNARAYAN SINGH</v>
      </c>
      <c r="H335">
        <v>0</v>
      </c>
      <c r="I335" t="str">
        <v>NOIDA</v>
      </c>
      <c r="J335">
        <v>45927</v>
      </c>
      <c r="K335">
        <v>45929</v>
      </c>
      <c r="L335">
        <v>338</v>
      </c>
      <c r="M335">
        <v>8279605737</v>
      </c>
      <c r="N335" t="str">
        <v>UTTAR PRADESH</v>
      </c>
      <c r="O335" t="str">
        <v>AGRA</v>
      </c>
      <c r="P335" t="str">
        <v>OD</v>
      </c>
      <c r="Q335" t="str">
        <v>BAJAJ MARKET F2</v>
      </c>
      <c r="R335">
        <v>2324000</v>
      </c>
      <c r="S335">
        <v>2324000</v>
      </c>
      <c r="T335" t="str">
        <v>UNSECURED</v>
      </c>
      <c r="U335" t="str">
        <v>DISBURSED</v>
      </c>
      <c r="W335">
        <v>45929</v>
      </c>
      <c r="X335">
        <v>45930</v>
      </c>
      <c r="Y335" t="str">
        <v>FILE SEND TO BANKER || UNDER PROCESS -2854800 OFFER, FRESH ELIGIBILITY 21 L, REQ BANK STATEMENT, CASE MOVED TO CREDIT, GEO TAG DONE, VKYC PENDING</v>
      </c>
      <c r="Z335" t="str">
        <v>Anurag Singh Yadav</v>
      </c>
      <c r="AA335">
        <v>7017446053</v>
      </c>
      <c r="AC335" t="str">
        <v>MBBS-2015</v>
      </c>
    </row>
    <row r="336" xml:space="preserve">
      <c r="A336" t="str">
        <v>YES</v>
      </c>
      <c r="B336" t="str">
        <v>MOHIT YADAV</v>
      </c>
      <c r="C336" t="str">
        <v>RAHUL SAHA</v>
      </c>
      <c r="D336" t="str">
        <v>RAHUL SAHA</v>
      </c>
      <c r="E336" t="str">
        <v>SALARIED</v>
      </c>
      <c r="F336" t="str">
        <v>VISHAL</v>
      </c>
      <c r="G336" t="str">
        <v>DR SHWETA PARAG HIRE</v>
      </c>
      <c r="H336">
        <v>0</v>
      </c>
      <c r="I336" t="str">
        <v>NOIDA</v>
      </c>
      <c r="J336">
        <v>45927</v>
      </c>
      <c r="K336">
        <v>45929</v>
      </c>
      <c r="L336" t="str">
        <v>601BZ8604576</v>
      </c>
      <c r="M336">
        <v>9405373529</v>
      </c>
      <c r="N336" t="str">
        <v>MAHARASHTRA</v>
      </c>
      <c r="O336" t="str">
        <v>NASHIK</v>
      </c>
      <c r="P336" t="str">
        <v>OD</v>
      </c>
      <c r="Q336" t="str">
        <v>TATA CE</v>
      </c>
      <c r="T336" t="str">
        <v>UNSECURED</v>
      </c>
      <c r="U336" t="str">
        <v>REJECTED</v>
      </c>
      <c r="V336">
        <v>747</v>
      </c>
      <c r="Y336" t="str" xml:space="preserve">
        <v xml:space="preserve">FILE SEND TO BANKER || UNDER PROCESS  || CASE LOGIN DONE || Applicant is not having individual clinic, she is doing consultancy at Malegaon.,Malegaon is not sourcing location – Both premises - OGL_x000d_
Addl CIBIL – Derog/Bad match found – Latest and constant DPD and Restructured string against EL track,Addl CIBIL – 663 – CIBIL score criteria not met</v>
      </c>
      <c r="Z336" t="str">
        <v>MAMTA SINGH</v>
      </c>
      <c r="AA336">
        <v>7982612369</v>
      </c>
      <c r="AB336" t="str">
        <v>Mamta.singh@tatacapital.com</v>
      </c>
      <c r="AC336" t="str">
        <v>MBBS-2017</v>
      </c>
      <c r="AG336" t="str">
        <v>MANOJ</v>
      </c>
    </row>
    <row r="337">
      <c r="A337" t="str">
        <v>YES</v>
      </c>
      <c r="B337" t="str">
        <v>MANISHA VERMA</v>
      </c>
      <c r="C337" t="str">
        <v>ANANT KANOJIA</v>
      </c>
      <c r="D337" t="str">
        <v>RAVISH SHARMA</v>
      </c>
      <c r="E337" t="str">
        <v>SALARIED</v>
      </c>
      <c r="F337" t="str">
        <v>VISHAL</v>
      </c>
      <c r="G337" t="str">
        <v>DR. RUPESH</v>
      </c>
      <c r="H337">
        <v>0</v>
      </c>
      <c r="I337" t="str">
        <v>NOIDA</v>
      </c>
      <c r="J337">
        <v>45927</v>
      </c>
      <c r="K337">
        <v>45928</v>
      </c>
      <c r="L337" t="str">
        <v>SME000017334467</v>
      </c>
      <c r="M337">
        <v>7056527056</v>
      </c>
      <c r="N337" t="str">
        <v>HARYANA</v>
      </c>
      <c r="O337" t="str">
        <v>PALWAL</v>
      </c>
      <c r="P337" t="str">
        <v>OD</v>
      </c>
      <c r="Q337" t="str">
        <v>BAJAJ CE</v>
      </c>
      <c r="T337" t="str">
        <v>UNSECURED</v>
      </c>
      <c r="U337" t="str">
        <v>REJECTED</v>
      </c>
      <c r="Y337" t="str">
        <v>FILE SEND TO BANKER || UNDER PROCESS  || POLICY NOT MEET</v>
      </c>
      <c r="Z337" t="str">
        <v>Md shuaib Khan</v>
      </c>
      <c r="AA337">
        <v>9161252501</v>
      </c>
      <c r="AB337" t="str">
        <v>mdshuaib.khan@bajajfinserv.in</v>
      </c>
      <c r="AC337" t="str">
        <v>BAMS-2022</v>
      </c>
    </row>
    <row r="338">
      <c r="A338" t="str">
        <v>YES</v>
      </c>
      <c r="B338" t="str">
        <v>RASHI GANGWAR</v>
      </c>
      <c r="C338" t="str">
        <v>RAJ KUMARI</v>
      </c>
      <c r="D338" t="str">
        <v>RAJ KUMARI</v>
      </c>
      <c r="E338" t="str">
        <v>SALARIED</v>
      </c>
      <c r="F338" t="str">
        <v>RAJEEV</v>
      </c>
      <c r="G338" t="str">
        <v xml:space="preserve"> DR KAMAL KISHOR</v>
      </c>
      <c r="H338">
        <v>0</v>
      </c>
      <c r="I338" t="str">
        <v>NOIDA</v>
      </c>
      <c r="J338">
        <v>45927</v>
      </c>
      <c r="K338">
        <v>45929</v>
      </c>
      <c r="L338">
        <v>341</v>
      </c>
      <c r="M338" t="str">
        <v>78913 54630</v>
      </c>
      <c r="N338" t="str">
        <v>HARYANA</v>
      </c>
      <c r="O338" t="str">
        <v>Phalodi</v>
      </c>
      <c r="P338" t="str">
        <v>OD</v>
      </c>
      <c r="Q338" t="str">
        <v>TATA CE</v>
      </c>
      <c r="T338" t="str">
        <v>UNSECURED</v>
      </c>
      <c r="U338" t="str">
        <v>REJECTED</v>
      </c>
      <c r="Y338" t="str">
        <v>FILE SEND TO BANKER || UNDER PROCESS  || UNDER WRITING- OGL</v>
      </c>
      <c r="Z338" t="str">
        <v>GAURAV TATA</v>
      </c>
      <c r="AA338">
        <v>9654949270</v>
      </c>
      <c r="AB338" t="str">
        <v>gaurav.tcl@tatacapital.com</v>
      </c>
    </row>
    <row r="339" xml:space="preserve">
      <c r="A339" t="str">
        <v>YES</v>
      </c>
      <c r="B339" t="str">
        <v>SHRUTIKA DUBEY</v>
      </c>
      <c r="C339" t="str">
        <v>MANISHA SAXENA</v>
      </c>
      <c r="D339" t="str">
        <v>SHASHANK SHARMA</v>
      </c>
      <c r="E339" t="str">
        <v>SALARIED</v>
      </c>
      <c r="F339" t="str">
        <v>VISHAL</v>
      </c>
      <c r="G339" t="str">
        <v>DR. MOHAN SRINIVAS KUNAPAREDDY</v>
      </c>
      <c r="H339">
        <v>0</v>
      </c>
      <c r="I339" t="str">
        <v>BAREILLY</v>
      </c>
      <c r="J339">
        <v>45927</v>
      </c>
      <c r="K339">
        <v>45929</v>
      </c>
      <c r="L339">
        <v>170344064</v>
      </c>
      <c r="M339" t="str">
        <v>97055 56404</v>
      </c>
      <c r="N339" t="str">
        <v>MAHARASHTRA</v>
      </c>
      <c r="O339" t="str">
        <v>YAVATMAL</v>
      </c>
      <c r="P339" t="str">
        <v>TERM LOAN</v>
      </c>
      <c r="Q339" t="str">
        <v>CHOLA CE</v>
      </c>
      <c r="T339" t="str">
        <v>UNSECURED</v>
      </c>
      <c r="U339" t="str">
        <v>REJECTED</v>
      </c>
      <c r="Y339" t="str" xml:space="preserve">
        <v xml:space="preserve">FILE SEND TO BANKER || UNDER PROCESS  ||* Applicant having 10 USL enquires in last 2 months
* Applicant having 2 ECS bouncing in last 6 month* Having multiple enquiries on regular basis in every month's* Case not OK</v>
      </c>
      <c r="Z339" t="str">
        <v>Swaraj Bhuyar</v>
      </c>
      <c r="AA339" t="str">
        <v>99606 16327</v>
      </c>
      <c r="AB339" t="str">
        <v>swarajdinesh@chola.murugappa.com</v>
      </c>
      <c r="AC339" t="str">
        <v>MBBS 2020</v>
      </c>
    </row>
    <row r="340">
      <c r="A340" t="str">
        <v>YES</v>
      </c>
      <c r="B340" t="str">
        <v>MRADUL</v>
      </c>
      <c r="C340" t="str">
        <v>RASHI GANGWAR</v>
      </c>
      <c r="D340" t="str">
        <v>RAJ KUMARI</v>
      </c>
      <c r="E340" t="str">
        <v>SALARIED</v>
      </c>
      <c r="F340" t="str">
        <v>RAJEEV</v>
      </c>
      <c r="G340" t="str">
        <v>DR.SUPREET KAUR THIND</v>
      </c>
      <c r="H340">
        <v>0</v>
      </c>
      <c r="I340" t="str">
        <v>NOIDA</v>
      </c>
      <c r="J340">
        <v>45927</v>
      </c>
      <c r="K340">
        <v>45930</v>
      </c>
      <c r="L340">
        <v>343</v>
      </c>
      <c r="M340">
        <v>8360708618</v>
      </c>
      <c r="N340" t="str">
        <v>PUNJAB</v>
      </c>
      <c r="O340" t="str">
        <v>PATIALA</v>
      </c>
      <c r="P340" t="str">
        <v>OD</v>
      </c>
      <c r="Q340" t="str">
        <v>LNT CE</v>
      </c>
      <c r="R340">
        <v>1500000</v>
      </c>
      <c r="S340">
        <v>1500000</v>
      </c>
      <c r="T340" t="str">
        <v>UNSECURED</v>
      </c>
      <c r="U340" t="str">
        <v>DISBURSED</v>
      </c>
      <c r="W340">
        <v>45929</v>
      </c>
      <c r="X340">
        <v>45930</v>
      </c>
      <c r="Y340" t="str">
        <v>FILE SEND TO BANKER || UNDER PROCESS  || CASE MOVED TO CREDIT||  RCU SAMPLED-RCU REPORT PENDING</v>
      </c>
      <c r="Z340" t="str">
        <v>ASHISH</v>
      </c>
      <c r="AA340" t="str">
        <v>96467 35075</v>
      </c>
      <c r="AB340" t="str">
        <v>Ashishkumar34@Ltfs.com</v>
      </c>
      <c r="AC340" t="str">
        <v>MDS-2017</v>
      </c>
    </row>
    <row r="341">
      <c r="A341" t="str">
        <v>YES</v>
      </c>
      <c r="B341" t="str">
        <v>RASHI GANGWAR</v>
      </c>
      <c r="C341" t="str">
        <v>RAJ KUMARI</v>
      </c>
      <c r="D341" t="str">
        <v>RAJ KUMARI</v>
      </c>
      <c r="E341" t="str">
        <v>SALARIED</v>
      </c>
      <c r="F341" t="str">
        <v>RAJEEV</v>
      </c>
      <c r="G341" t="str">
        <v xml:space="preserve">DR NAGARAJ MALLIKARJUN EDALLAI </v>
      </c>
      <c r="H341">
        <v>0</v>
      </c>
      <c r="I341" t="str">
        <v>NOIDA</v>
      </c>
      <c r="J341">
        <v>45927</v>
      </c>
      <c r="K341">
        <v>45928</v>
      </c>
      <c r="L341">
        <v>344</v>
      </c>
      <c r="M341" t="str">
        <v>86939 25515</v>
      </c>
      <c r="N341" t="str">
        <v>KARNATAKA</v>
      </c>
      <c r="O341" t="str">
        <v>DHANBAD</v>
      </c>
      <c r="P341" t="str">
        <v>OD</v>
      </c>
      <c r="Q341" t="str">
        <v>ABFL CE</v>
      </c>
      <c r="T341" t="str">
        <v>UNSECURED</v>
      </c>
      <c r="U341" t="str">
        <v>REJECTED</v>
      </c>
      <c r="Y341" t="str">
        <v>FILE SEND TO BANKER || UNDER PROCESS  || LOW ABB</v>
      </c>
      <c r="Z341" t="str">
        <v>ravi kant</v>
      </c>
      <c r="AA341" t="str">
        <v>97388 42396</v>
      </c>
      <c r="AB341" t="str">
        <v>ravi.kant9@adityabirlacapital.com</v>
      </c>
    </row>
    <row r="342">
      <c r="A342" t="str">
        <v>YES</v>
      </c>
      <c r="B342" t="str">
        <v>ANJU VERMA</v>
      </c>
      <c r="C342" t="str">
        <v>RAHUL SAHA</v>
      </c>
      <c r="D342" t="str">
        <v>RAHUL SAHA</v>
      </c>
      <c r="E342" t="str">
        <v>SALARIED</v>
      </c>
      <c r="F342" t="str">
        <v>VISHAL</v>
      </c>
      <c r="G342" t="str">
        <v>DR. VAIBHAV DNYANESHWAR SHINDE</v>
      </c>
      <c r="H342">
        <v>0</v>
      </c>
      <c r="I342" t="str">
        <v>NOIDA</v>
      </c>
      <c r="J342">
        <v>45928</v>
      </c>
      <c r="K342">
        <v>45929</v>
      </c>
      <c r="L342" t="str">
        <v>631BZ8622991</v>
      </c>
      <c r="M342">
        <v>9975239254</v>
      </c>
      <c r="N342" t="str">
        <v>MAHARASHTRA</v>
      </c>
      <c r="O342" t="str">
        <v>PUNE</v>
      </c>
      <c r="P342" t="str">
        <v>OD</v>
      </c>
      <c r="Q342" t="str">
        <v>TATA CE</v>
      </c>
      <c r="T342" t="str">
        <v>UNSECURED</v>
      </c>
      <c r="U342" t="str">
        <v>REJECTED</v>
      </c>
      <c r="Y342" t="str">
        <v>FILE SEND TO BANKER || UNDER PROCESS  || Abb is 24 k ,overdue also seen</v>
      </c>
      <c r="Z342" t="str">
        <v>MAMTA SINGH</v>
      </c>
      <c r="AA342">
        <v>7982612369</v>
      </c>
      <c r="AB342" t="str">
        <v>Mamta.singh@tatacapital.com</v>
      </c>
      <c r="AC342" t="str">
        <v>BAMS-2005</v>
      </c>
    </row>
    <row r="343">
      <c r="A343" t="str">
        <v>YES</v>
      </c>
      <c r="B343" t="str">
        <v>MOHIT YADAV</v>
      </c>
      <c r="C343" t="str">
        <v>RAHUL SAHA</v>
      </c>
      <c r="D343" t="str">
        <v>RAHUL SAHA</v>
      </c>
      <c r="E343" t="str">
        <v>SALARIED</v>
      </c>
      <c r="F343" t="str">
        <v>RAJEEV</v>
      </c>
      <c r="G343" t="str">
        <v>MR MOHIT KUMAR</v>
      </c>
      <c r="H343">
        <v>0</v>
      </c>
      <c r="I343" t="str">
        <v>NOIDA</v>
      </c>
      <c r="J343">
        <v>45928</v>
      </c>
      <c r="K343">
        <v>45928</v>
      </c>
      <c r="L343" t="str">
        <v>B2C000154669855</v>
      </c>
      <c r="M343">
        <v>8743984785</v>
      </c>
      <c r="N343" t="str">
        <v>DELHI</v>
      </c>
      <c r="O343" t="str">
        <v>DELHI</v>
      </c>
      <c r="P343" t="str">
        <v>SAL OD</v>
      </c>
      <c r="Q343" t="str">
        <v>BAJAJ FC</v>
      </c>
      <c r="T343" t="str">
        <v>UNSECURED</v>
      </c>
      <c r="U343" t="str">
        <v>REJECTED</v>
      </c>
      <c r="Y343" t="str">
        <v>FILE SEND TO BANKER || UNDER PROCESS , 7 USL ENQ NOT OK</v>
      </c>
      <c r="Z343" t="str">
        <v>Ashish Dubey</v>
      </c>
      <c r="AA343" t="str">
        <v>85100 99219</v>
      </c>
      <c r="AB343" t="str">
        <v>ashish.dubey6@bizsupporta.com</v>
      </c>
      <c r="AC343" t="str">
        <v>SALARY-130</v>
      </c>
    </row>
    <row r="344">
      <c r="A344" t="str">
        <v>yes</v>
      </c>
      <c r="B344" t="str">
        <v>TANNU KUMARI</v>
      </c>
      <c r="C344" t="str">
        <v>RASHI GANGWAR</v>
      </c>
      <c r="D344" t="str">
        <v>RAJ KUMARI</v>
      </c>
      <c r="E344" t="str">
        <v>SALARIED</v>
      </c>
      <c r="F344" t="str">
        <v>RAJEEV</v>
      </c>
      <c r="G344" t="str">
        <v>Dr Shailejkumar k mane</v>
      </c>
      <c r="H344">
        <v>0</v>
      </c>
      <c r="I344" t="str">
        <v>NOIDA</v>
      </c>
      <c r="J344">
        <v>45928</v>
      </c>
      <c r="K344">
        <v>45928</v>
      </c>
      <c r="L344">
        <v>347</v>
      </c>
      <c r="M344" t="str">
        <v>75679 94668</v>
      </c>
      <c r="N344" t="str">
        <v>GUJARAT</v>
      </c>
      <c r="O344" t="str">
        <v>DAHOD</v>
      </c>
      <c r="P344" t="str">
        <v>SAL OD</v>
      </c>
      <c r="Q344" t="str">
        <v>ABFL CE</v>
      </c>
      <c r="T344" t="str">
        <v>UNSECURED</v>
      </c>
      <c r="U344" t="str">
        <v>REJECTED</v>
      </c>
      <c r="Y344" t="str">
        <v>FILE SEND TO BANKER || UNDER PROCESS , MULTIPLE DPD</v>
      </c>
      <c r="Z344" t="str">
        <v>AVANTYAA</v>
      </c>
      <c r="AA344" t="str">
        <v>91 6593 936 9</v>
      </c>
      <c r="AB344" t="str">
        <v xml:space="preserve"> avantyaa.shukla@adityabirlacapital.com</v>
      </c>
      <c r="AC344" t="str">
        <v>MBBS-1991</v>
      </c>
    </row>
    <row r="345">
      <c r="A345" t="str">
        <v>yes</v>
      </c>
      <c r="B345" t="str">
        <v>AMAN</v>
      </c>
      <c r="C345" t="str">
        <v>RIYA CHADDHA</v>
      </c>
      <c r="D345" t="str">
        <v>VINEET TIWARI</v>
      </c>
      <c r="E345" t="str">
        <v>SALARIED</v>
      </c>
      <c r="F345" t="str">
        <v>VISHAL</v>
      </c>
      <c r="G345" t="str">
        <v>DR. JAIVARDHAN SINGH KHAIRIYA</v>
      </c>
      <c r="H345">
        <v>0</v>
      </c>
      <c r="I345" t="str">
        <v>NOIDA</v>
      </c>
      <c r="J345">
        <v>45928</v>
      </c>
      <c r="K345">
        <v>45929</v>
      </c>
      <c r="L345" t="str">
        <v>700BZ8602883</v>
      </c>
      <c r="M345">
        <v>9529888999</v>
      </c>
      <c r="N345" t="str">
        <v>RAJASTHAN</v>
      </c>
      <c r="O345" t="str">
        <v>ALWAR</v>
      </c>
      <c r="P345" t="str">
        <v>OD</v>
      </c>
      <c r="Q345" t="str">
        <v>TATA CE</v>
      </c>
      <c r="T345" t="str">
        <v>UNSECURED</v>
      </c>
      <c r="U345" t="str">
        <v>REJECTED</v>
      </c>
      <c r="Y345" t="str">
        <v>FILE SEND TO BANKER || UNDER PROCESS  || DEGREE IS FROM TAJIKASTAN ,NOT FUNDING</v>
      </c>
      <c r="Z345" t="str">
        <v>MAMTA SINGH</v>
      </c>
      <c r="AA345">
        <v>7982612369</v>
      </c>
      <c r="AB345" t="str">
        <v>Mamta.singh@tatacapital.com</v>
      </c>
      <c r="AC345" t="str">
        <v>MD-2013</v>
      </c>
    </row>
    <row r="346" xml:space="preserve">
      <c r="A346" t="str">
        <v>YES</v>
      </c>
      <c r="B346" t="str">
        <v>AMANPREET SINGH</v>
      </c>
      <c r="C346" t="str">
        <v>AMANPREET SINGH</v>
      </c>
      <c r="D346" t="str">
        <v>AMANPREET SINGH</v>
      </c>
      <c r="E346" t="str">
        <v>SALARIED</v>
      </c>
      <c r="F346" t="str">
        <v>VISHAL</v>
      </c>
      <c r="G346" t="str">
        <v>DR. JASKIRAT SINGH KALA</v>
      </c>
      <c r="H346">
        <v>0</v>
      </c>
      <c r="I346" t="str">
        <v>NOIDA</v>
      </c>
      <c r="J346">
        <v>45928</v>
      </c>
      <c r="K346">
        <v>45928</v>
      </c>
      <c r="L346" t="str">
        <v>SME000017347642</v>
      </c>
      <c r="M346">
        <v>7889841763</v>
      </c>
      <c r="N346" t="str">
        <v>PUNJAB</v>
      </c>
      <c r="O346" t="str">
        <v>MOHALI</v>
      </c>
      <c r="P346" t="str">
        <v>OD</v>
      </c>
      <c r="Q346" t="str">
        <v>BAJAJ CE</v>
      </c>
      <c r="T346" t="str">
        <v>UNSECURED</v>
      </c>
      <c r="U346" t="str">
        <v>REJECTED</v>
      </c>
      <c r="V346">
        <v>746</v>
      </c>
      <c r="Y346" t="str">
        <v>FILE SEND TO BANKER || UNDER PROCESS, REQ ADDRESS PROFF, ELIGIBILITY IS 0, AMBERSEGAMENT</v>
      </c>
      <c r="Z346" t="str" xml:space="preserve">
        <v xml:space="preserve">GURVINDER SINGH3_x000d_
</v>
      </c>
      <c r="AA346">
        <v>9868553568</v>
      </c>
      <c r="AB346" t="str" xml:space="preserve">
        <v xml:space="preserve">gurvinder.singh3@bajajfinserv.in_x000d_
</v>
      </c>
      <c r="AC346" t="str">
        <v>MBBS-2025</v>
      </c>
    </row>
    <row r="347">
      <c r="A347" t="str">
        <v>YES</v>
      </c>
      <c r="B347" t="str">
        <v>NEHA</v>
      </c>
      <c r="C347" t="str">
        <v>RIYA CHADDHA</v>
      </c>
      <c r="D347" t="str">
        <v>VINEET TIWARI</v>
      </c>
      <c r="E347" t="str">
        <v>SALARIED</v>
      </c>
      <c r="F347" t="str">
        <v>RAJEEV</v>
      </c>
      <c r="G347" t="str">
        <v>DR  JEET KUMAR SHARMA</v>
      </c>
      <c r="H347">
        <v>0</v>
      </c>
      <c r="I347" t="str">
        <v>NOIDA</v>
      </c>
      <c r="J347">
        <v>45929</v>
      </c>
      <c r="K347">
        <v>45929</v>
      </c>
      <c r="L347" t="str">
        <v>SME000017351425</v>
      </c>
      <c r="M347">
        <v>9416261021</v>
      </c>
      <c r="N347" t="str">
        <v>HARYANA</v>
      </c>
      <c r="O347" t="str">
        <v>MAHENDRAGARH</v>
      </c>
      <c r="P347" t="str">
        <v>OD</v>
      </c>
      <c r="Q347" t="str">
        <v>BAJAJ CE</v>
      </c>
      <c r="R347">
        <v>1210000</v>
      </c>
      <c r="S347">
        <v>1210000</v>
      </c>
      <c r="T347" t="str">
        <v>UNSECURED</v>
      </c>
      <c r="U347" t="str">
        <v>APPROVED</v>
      </c>
      <c r="V347">
        <v>712</v>
      </c>
      <c r="W347">
        <v>45929</v>
      </c>
      <c r="Y347" t="str">
        <v>FILE SEND TO BANKER || UNDER PROCESS , REQ 590 OVERDUE CLEARANCE, PENDENCY SHARED, CASE MOVED TO CREDIT, CASE APPROVED, GEO TAG E MANDATE CONSENT PENDING, CUSTOMER IS BUSY IN MEETING</v>
      </c>
      <c r="Z347" t="str">
        <v>SANDEEP</v>
      </c>
      <c r="AB347" t="str">
        <v>Sandeep.yadav35@bajajfinserv.in</v>
      </c>
      <c r="AC347" t="str">
        <v>mbbs-2020</v>
      </c>
    </row>
    <row r="348">
      <c r="A348" t="str">
        <v>YES</v>
      </c>
      <c r="B348" t="str">
        <v>RIYA CHADDHA</v>
      </c>
      <c r="C348" t="str">
        <v>VINEET TIWARI</v>
      </c>
      <c r="D348" t="str">
        <v>VINEET TIWARI</v>
      </c>
      <c r="E348" t="str">
        <v>SALARIED</v>
      </c>
      <c r="F348" t="str">
        <v>RAJEEV</v>
      </c>
      <c r="G348" t="str">
        <v>DR MOHAMMED ABDUL SAMI</v>
      </c>
      <c r="H348">
        <v>0</v>
      </c>
      <c r="I348" t="str">
        <v>NOIDA</v>
      </c>
      <c r="J348">
        <v>45929</v>
      </c>
      <c r="K348">
        <v>45929</v>
      </c>
      <c r="L348" t="str">
        <v>SME000017348783</v>
      </c>
      <c r="M348" t="str">
        <v>88019 95230</v>
      </c>
      <c r="N348" t="str">
        <v>TELANGANA</v>
      </c>
      <c r="O348" t="str">
        <v>HYEDRABAD</v>
      </c>
      <c r="P348" t="str">
        <v>OD</v>
      </c>
      <c r="Q348" t="str">
        <v>BAJAJ CE</v>
      </c>
      <c r="T348" t="str">
        <v>UNSECURED</v>
      </c>
      <c r="U348" t="str">
        <v>LOGIN</v>
      </c>
      <c r="V348">
        <v>777</v>
      </c>
      <c r="Y348" t="str">
        <v>FILE SEND TO BANKER || UNDER PROCESS, 41 L ELIGIBILITY HOLD BY CUSTOMER</v>
      </c>
      <c r="Z348" t="str">
        <v>C EshwarRao</v>
      </c>
      <c r="AA348">
        <v>9074641230</v>
      </c>
      <c r="AB348" t="str">
        <v>c.eshwarrao@bajajfinserv.in</v>
      </c>
      <c r="AC348" t="str">
        <v>mbbs-2020</v>
      </c>
    </row>
    <row r="349">
      <c r="A349" t="str">
        <v>YES</v>
      </c>
      <c r="B349" t="str">
        <v>ANKIT KUMAR</v>
      </c>
      <c r="C349" t="str">
        <v>RASHI GANGWAR</v>
      </c>
      <c r="D349" t="str">
        <v>RAJ KUMARI</v>
      </c>
      <c r="E349" t="str">
        <v>SALARIED</v>
      </c>
      <c r="F349" t="str">
        <v>RAJEEV</v>
      </c>
      <c r="G349" t="str">
        <v>Dr.TITTO ANSARI</v>
      </c>
      <c r="H349">
        <v>0</v>
      </c>
      <c r="I349" t="str">
        <v>NOIDA</v>
      </c>
      <c r="J349">
        <v>45929</v>
      </c>
      <c r="L349">
        <v>352</v>
      </c>
      <c r="M349">
        <v>9567564890</v>
      </c>
      <c r="N349" t="str">
        <v>KERALA</v>
      </c>
      <c r="O349" t="str">
        <v>Trivandrum</v>
      </c>
      <c r="P349" t="str">
        <v>OD</v>
      </c>
      <c r="Q349" t="str">
        <v>LNT CE</v>
      </c>
      <c r="T349" t="str">
        <v>UNSECURED</v>
      </c>
      <c r="U349" t="str">
        <v>LOGIN</v>
      </c>
      <c r="Y349" t="str">
        <v xml:space="preserve">FILE SEND TO BANKER || UNDER PROCESS </v>
      </c>
      <c r="Z349" t="str">
        <v>ANANDHAM</v>
      </c>
      <c r="AA349" t="str">
        <v>81298 04373</v>
      </c>
      <c r="AB349" t="str">
        <v>anandhanrk@ltfs.com</v>
      </c>
      <c r="AC349" t="str">
        <v>BDS'12, MDS'17</v>
      </c>
    </row>
    <row r="350">
      <c r="A350" t="str">
        <v>YES</v>
      </c>
      <c r="B350" t="str">
        <v>MANISHA VERMA</v>
      </c>
      <c r="C350" t="str">
        <v>ANANT KANOJIA</v>
      </c>
      <c r="D350" t="str">
        <v>RAVISH SHARMA</v>
      </c>
      <c r="E350" t="str">
        <v>SALARIED</v>
      </c>
      <c r="F350" t="str">
        <v>VISHAL</v>
      </c>
      <c r="G350" t="str">
        <v>CA KIRTI MAYUR MANTRI</v>
      </c>
      <c r="H350">
        <v>0</v>
      </c>
      <c r="I350" t="str">
        <v>NOIDA</v>
      </c>
      <c r="J350">
        <v>45929</v>
      </c>
      <c r="K350">
        <v>45934</v>
      </c>
      <c r="L350" t="str">
        <v>632BZ8645201</v>
      </c>
      <c r="M350">
        <v>7757901288</v>
      </c>
      <c r="N350" t="str">
        <v>MAHARASHTRA</v>
      </c>
      <c r="O350" t="str">
        <v>RAIGAD</v>
      </c>
      <c r="P350" t="str">
        <v>OD</v>
      </c>
      <c r="Q350" t="str">
        <v>TATA CE</v>
      </c>
      <c r="T350" t="str">
        <v>UNSECURED</v>
      </c>
      <c r="U350" t="str">
        <v>REJECTED</v>
      </c>
      <c r="Y350" t="str">
        <v>FILE SEND TO BANKER || UNDER PROCESS  || CURRENT ADDRESS PROOF REQ || CASE LOGIN DONE || ABB of just 9 k ,ABB is less than norms</v>
      </c>
      <c r="Z350" t="str">
        <v>MAMTA SINGH</v>
      </c>
      <c r="AA350">
        <v>7982612369</v>
      </c>
      <c r="AB350" t="str">
        <v>Mamta.singh@tatacapital.com</v>
      </c>
      <c r="AC350" t="str">
        <v>CA-2011</v>
      </c>
    </row>
    <row r="351">
      <c r="A351" t="str">
        <v>YES</v>
      </c>
      <c r="B351" t="str">
        <v>HARPREET SIR</v>
      </c>
      <c r="C351" t="str">
        <v>F2 FINTECH</v>
      </c>
      <c r="D351" t="str">
        <v>F2 FINTECH</v>
      </c>
      <c r="E351" t="str">
        <v>SALARIED</v>
      </c>
      <c r="F351" t="str">
        <v>RAJEEV</v>
      </c>
      <c r="G351" t="str">
        <v>ABHISEHK (RAN TOURISTA TRAVELS PRIVATE LTD )</v>
      </c>
      <c r="H351">
        <v>0</v>
      </c>
      <c r="I351" t="str">
        <v>NOIDA</v>
      </c>
      <c r="J351">
        <v>45929</v>
      </c>
      <c r="K351">
        <v>45929</v>
      </c>
      <c r="L351" t="str">
        <v>SME000017356145</v>
      </c>
      <c r="M351">
        <v>9818910161</v>
      </c>
      <c r="N351" t="str">
        <v>UTTAR PRADESH</v>
      </c>
      <c r="O351" t="str">
        <v>GAUTAM BUDDHA NAGAR</v>
      </c>
      <c r="P351" t="str">
        <v>BL</v>
      </c>
      <c r="Q351" t="str">
        <v>BAJAJ CE</v>
      </c>
      <c r="T351" t="str">
        <v>UNSECURED</v>
      </c>
      <c r="U351" t="str">
        <v>REJECTED</v>
      </c>
      <c r="Y351" t="str">
        <v>FILE SEND TO BANKER || UNDER PROCESS LATE FILLING GST RETURN, UNSECURED LOAN TAKEN RECENTLY NOT OK BH</v>
      </c>
      <c r="Z351" t="str">
        <v>Md shuaib Khan</v>
      </c>
      <c r="AA351">
        <v>9161252501</v>
      </c>
      <c r="AB351" t="str">
        <v>mdshuaib.khan@bajajfinserv.in</v>
      </c>
      <c r="AC351" t="str">
        <v>GST-2022</v>
      </c>
    </row>
    <row r="352">
      <c r="A352" t="str">
        <v>YES</v>
      </c>
      <c r="B352" t="str">
        <v>RASHI GANGWAR</v>
      </c>
      <c r="C352" t="str">
        <v>RAJ KUMARI</v>
      </c>
      <c r="D352" t="str">
        <v>RAJ KUMARI</v>
      </c>
      <c r="E352" t="str">
        <v>SALARIED</v>
      </c>
      <c r="F352" t="str">
        <v>RAJEEV</v>
      </c>
      <c r="G352" t="str">
        <v xml:space="preserve">DR Manu srinivas  H </v>
      </c>
      <c r="H352">
        <v>0</v>
      </c>
      <c r="I352" t="str">
        <v>NOIDA</v>
      </c>
      <c r="J352">
        <v>45929</v>
      </c>
      <c r="L352">
        <v>355</v>
      </c>
      <c r="M352" t="str">
        <v>89514 26357</v>
      </c>
      <c r="N352" t="str">
        <v>KARNATAKA</v>
      </c>
      <c r="O352" t="str">
        <v>BANGALURU</v>
      </c>
      <c r="P352" t="str">
        <v>OD</v>
      </c>
      <c r="Q352" t="str">
        <v>TATA CE</v>
      </c>
      <c r="T352" t="str">
        <v>UNSECURED</v>
      </c>
      <c r="U352" t="str">
        <v>LOGIN</v>
      </c>
      <c r="Y352" t="str">
        <v xml:space="preserve">FILE SEND TO BANKER || UNDER PROCESS </v>
      </c>
      <c r="Z352" t="str">
        <v>GAURAV TATA</v>
      </c>
      <c r="AA352">
        <v>9654949270</v>
      </c>
      <c r="AB352" t="str">
        <v>gaurav.tcl@tatacapital.com</v>
      </c>
    </row>
    <row r="353">
      <c r="A353" t="str">
        <v>YES</v>
      </c>
      <c r="B353" t="str">
        <v>DHARAMVEER</v>
      </c>
      <c r="C353" t="str">
        <v>RASHI GANGWAR</v>
      </c>
      <c r="D353" t="str">
        <v>RAJ KUMARI</v>
      </c>
      <c r="E353" t="str">
        <v>SALARIED</v>
      </c>
      <c r="F353" t="str">
        <v>VISHAL</v>
      </c>
      <c r="G353" t="str">
        <v>DR SAMUEL JOSE DIAS</v>
      </c>
      <c r="H353">
        <v>0</v>
      </c>
      <c r="I353" t="str">
        <v>NOIDA</v>
      </c>
      <c r="J353">
        <v>45929</v>
      </c>
      <c r="L353" t="str">
        <v>SME000017358546</v>
      </c>
      <c r="M353">
        <v>8698042927</v>
      </c>
      <c r="N353" t="str">
        <v>MAHARASHTRA</v>
      </c>
      <c r="O353" t="str">
        <v>MUMBAI</v>
      </c>
      <c r="P353" t="str">
        <v>OD</v>
      </c>
      <c r="Q353" t="str">
        <v>BAJAJ CE</v>
      </c>
      <c r="T353" t="str">
        <v>UNSECURED</v>
      </c>
      <c r="U353" t="str">
        <v>LOGIN</v>
      </c>
      <c r="Y353" t="str">
        <v xml:space="preserve">FILE SEND TO BANKER || UNDER PROCESS </v>
      </c>
      <c r="Z353" t="str">
        <v>SURAJ LATE</v>
      </c>
      <c r="AA353">
        <v>8767943236</v>
      </c>
      <c r="AB353" t="str">
        <v>suraj.late@bajajfinserv.in</v>
      </c>
      <c r="AC353" t="str">
        <v>MBBS-2021</v>
      </c>
    </row>
    <row r="354">
      <c r="A354" t="str">
        <v>YES</v>
      </c>
      <c r="B354" t="str">
        <v>AMAN SINGH</v>
      </c>
      <c r="C354" t="str">
        <v>AMAN SINGH</v>
      </c>
      <c r="D354" t="str">
        <v>AMANPREET SINGH</v>
      </c>
      <c r="E354" t="str">
        <v>SALARIED</v>
      </c>
      <c r="F354" t="str">
        <v>RAJEEV</v>
      </c>
      <c r="G354" t="str">
        <v xml:space="preserve">CA DHARMENDRA Singh </v>
      </c>
      <c r="H354">
        <v>0</v>
      </c>
      <c r="I354" t="str">
        <v>NOIDA</v>
      </c>
      <c r="J354">
        <v>45930</v>
      </c>
      <c r="L354">
        <v>357</v>
      </c>
      <c r="M354">
        <v>9911335111</v>
      </c>
      <c r="N354" t="str">
        <v>DELHI</v>
      </c>
      <c r="O354" t="str">
        <v>DELHI</v>
      </c>
      <c r="P354" t="str">
        <v>OD</v>
      </c>
      <c r="Q354" t="str">
        <v>LNT CE</v>
      </c>
      <c r="T354" t="str">
        <v>UNSECURED</v>
      </c>
      <c r="U354" t="str">
        <v>LOGIN</v>
      </c>
      <c r="Y354" t="str">
        <v xml:space="preserve">FILE SEND TO BANKER || UNDER PROCESS </v>
      </c>
      <c r="Z354" t="str">
        <v>SACHIN</v>
      </c>
      <c r="AA354" t="str">
        <v xml:space="preserve"> 78776 08028</v>
      </c>
      <c r="AB354" t="str">
        <v>Sachin38@ltfs.com</v>
      </c>
    </row>
    <row r="355">
      <c r="A355" t="str">
        <v>YES</v>
      </c>
      <c r="B355" t="str">
        <v>ANURAG SHARMA</v>
      </c>
      <c r="C355" t="str">
        <v>ANURAG SHARMA</v>
      </c>
      <c r="D355" t="str">
        <v>SHASHANK SHARMA</v>
      </c>
      <c r="E355" t="str">
        <v>SALARIED</v>
      </c>
      <c r="F355" t="str">
        <v>VISHAL</v>
      </c>
      <c r="G355" t="str">
        <v>DR. MUNCHUN KUMAR</v>
      </c>
      <c r="H355">
        <v>0</v>
      </c>
      <c r="I355" t="str">
        <v>BAREILLY</v>
      </c>
      <c r="J355">
        <v>45930</v>
      </c>
      <c r="L355" t="str">
        <v>SME000017365345</v>
      </c>
      <c r="M355" t="str">
        <v>91228 29003</v>
      </c>
      <c r="N355" t="str">
        <v>UTTAR PRADESH</v>
      </c>
      <c r="O355" t="str">
        <v>ALIGARH</v>
      </c>
      <c r="P355" t="str">
        <v>OD</v>
      </c>
      <c r="Q355" t="str">
        <v>BAJAJ CE</v>
      </c>
      <c r="T355" t="str">
        <v>UNSECURED</v>
      </c>
      <c r="U355" t="str">
        <v>LOGIN</v>
      </c>
      <c r="Y355" t="str">
        <v>FILE SENDER TO BANKER || UNDER PROCESS</v>
      </c>
      <c r="Z355" t="str">
        <v>Ankit Saxena</v>
      </c>
      <c r="AA355">
        <v>8630513876</v>
      </c>
      <c r="AB355" t="str">
        <v>ankit.saxena1@bajajfinserv.in_x000d_</v>
      </c>
      <c r="AC355" t="str">
        <v>MBBS-2019</v>
      </c>
    </row>
    <row r="356" xml:space="preserve">
      <c r="A356" t="str">
        <v>YES</v>
      </c>
      <c r="B356" t="str">
        <v>MOHIT YADAV</v>
      </c>
      <c r="C356" t="str">
        <v>RAHUL SAHA</v>
      </c>
      <c r="D356" t="str">
        <v>RAHUL SAHA</v>
      </c>
      <c r="E356" t="str">
        <v>SALARIED</v>
      </c>
      <c r="F356" t="str">
        <v>VISHAL</v>
      </c>
      <c r="G356" t="str" xml:space="preserve">
        <v xml:space="preserve">DR. BHUPENDRA TRILOCKCHANDRA BIRLE_x000d_
</v>
      </c>
      <c r="H356">
        <v>0</v>
      </c>
      <c r="I356" t="str">
        <v>NOIDA</v>
      </c>
      <c r="J356">
        <v>45930</v>
      </c>
      <c r="L356" t="str">
        <v>SME000017366434</v>
      </c>
      <c r="M356">
        <v>9977457164</v>
      </c>
      <c r="N356" t="str">
        <v>MADHYA PRADESH</v>
      </c>
      <c r="O356" t="str">
        <v>BARWANI</v>
      </c>
      <c r="P356" t="str">
        <v>OD</v>
      </c>
      <c r="Q356" t="str">
        <v>BAJAJ CE</v>
      </c>
      <c r="T356" t="str">
        <v>UNSECURED</v>
      </c>
      <c r="U356" t="str">
        <v>LOGIN</v>
      </c>
      <c r="Y356" t="str">
        <v>FILE SENDER TO BANKER || UNDER PROCESS</v>
      </c>
      <c r="Z356" t="str" xml:space="preserve">
        <v xml:space="preserve">Sourabh Rajput_x000d_
</v>
      </c>
      <c r="AA356">
        <v>9111179679</v>
      </c>
      <c r="AB356" t="str" xml:space="preserve">
        <v xml:space="preserve">sourabh.rajput@bajajfinserv.in_x000d_
</v>
      </c>
      <c r="AC356" t="str">
        <v>BAMS-2018</v>
      </c>
    </row>
    <row r="357" xml:space="preserve">
      <c r="A357" t="str">
        <v>YES</v>
      </c>
      <c r="B357" t="str">
        <v>SHIVANI PATEL</v>
      </c>
      <c r="C357" t="str">
        <v>MANISHA SAXENA</v>
      </c>
      <c r="D357" t="str">
        <v>SHASHANK SHARMA</v>
      </c>
      <c r="E357" t="str">
        <v>SALARIED</v>
      </c>
      <c r="F357" t="str">
        <v>VISHAL</v>
      </c>
      <c r="G357" t="str" xml:space="preserve">
        <v xml:space="preserve">DR. TENGCHANG SNAL SANGMA_x000d_
</v>
      </c>
      <c r="H357">
        <v>0</v>
      </c>
      <c r="I357" t="str">
        <v>BAREILLY</v>
      </c>
      <c r="J357">
        <v>45930</v>
      </c>
      <c r="K357">
        <v>45930</v>
      </c>
      <c r="L357" t="str">
        <v>SME000017366279</v>
      </c>
      <c r="M357" t="str">
        <v>89698 85661</v>
      </c>
      <c r="N357" t="str">
        <v>WEST BANGAL</v>
      </c>
      <c r="O357" t="str">
        <v>SILIGURI</v>
      </c>
      <c r="P357" t="str">
        <v>OD</v>
      </c>
      <c r="Q357" t="str">
        <v>BAJAJ CE</v>
      </c>
      <c r="T357" t="str">
        <v>UNSECURED</v>
      </c>
      <c r="U357" t="str">
        <v>LOGIN</v>
      </c>
      <c r="Y357" t="str">
        <v>FILE SENDER TO BANKER || UNDER PROCESS</v>
      </c>
      <c r="Z357" t="str">
        <v>Amit Goswami_x000d_</v>
      </c>
      <c r="AA357">
        <v>7001737048</v>
      </c>
      <c r="AB357" t="str" xml:space="preserve">
        <v xml:space="preserve">amit.goswami@bajajfinserv.in_x000d_
</v>
      </c>
      <c r="AC357" t="str">
        <v>MBBS-2015</v>
      </c>
    </row>
    <row r="358">
      <c r="A358" t="str">
        <v>YES</v>
      </c>
      <c r="B358" t="str">
        <v>TANNU KUMARI</v>
      </c>
      <c r="C358" t="str">
        <v>RASHI GANGWAR</v>
      </c>
      <c r="D358" t="str">
        <v>RAJ KUMARI</v>
      </c>
      <c r="E358" t="str">
        <v>SALARIED</v>
      </c>
      <c r="F358" t="str">
        <v>RAJEEV</v>
      </c>
      <c r="G358" t="str">
        <v>DR  S ANN MANO</v>
      </c>
      <c r="H358">
        <v>0</v>
      </c>
      <c r="I358" t="str">
        <v>NOIDA</v>
      </c>
      <c r="J358">
        <v>45930</v>
      </c>
      <c r="K358">
        <v>45936</v>
      </c>
      <c r="L358" t="str">
        <v>SME000017368261</v>
      </c>
      <c r="M358">
        <v>9360603453</v>
      </c>
      <c r="N358" t="str">
        <v>KERALA</v>
      </c>
      <c r="O358" t="str">
        <v>KANYAKUMARI</v>
      </c>
      <c r="P358" t="str">
        <v>OD</v>
      </c>
      <c r="Q358" t="str">
        <v>BAJAJ CE</v>
      </c>
      <c r="T358" t="str">
        <v>UNSECURED</v>
      </c>
      <c r="U358" t="str">
        <v>REJECTED</v>
      </c>
      <c r="Y358" t="str">
        <v>FILE SENDER TO BANKER || UNDER PROCESS || SETTLEMENT IN BAJAJ LOAN</v>
      </c>
      <c r="Z358" t="str">
        <v>Damodharan P</v>
      </c>
      <c r="AA358">
        <v>8098233431</v>
      </c>
      <c r="AB358" t="str">
        <v>damodharan.p@bajajfinserv.in</v>
      </c>
      <c r="AC358" t="str">
        <v>BHMS-2010</v>
      </c>
    </row>
    <row r="359">
      <c r="A359" t="str">
        <v>NO</v>
      </c>
      <c r="B359" t="str">
        <v>RAJ KUMARI</v>
      </c>
      <c r="C359" t="str">
        <v>RAJ KUMARI</v>
      </c>
      <c r="D359" t="str">
        <v>RAJ KUMARI</v>
      </c>
      <c r="E359" t="str">
        <v>SALARIED</v>
      </c>
      <c r="F359" t="str">
        <v>RAJEEV</v>
      </c>
      <c r="G359" t="str">
        <v>DR  Sanjay Namdeo Padalkar</v>
      </c>
      <c r="H359">
        <v>0</v>
      </c>
      <c r="I359" t="str">
        <v>NOIDA</v>
      </c>
      <c r="J359">
        <v>45930</v>
      </c>
      <c r="L359">
        <v>361</v>
      </c>
      <c r="M359">
        <v>8080169535</v>
      </c>
      <c r="N359" t="str">
        <v>MAHARASHTRA</v>
      </c>
      <c r="O359" t="str">
        <v>PUNE</v>
      </c>
      <c r="P359" t="str">
        <v>OD</v>
      </c>
      <c r="Q359" t="str">
        <v>TATA CE</v>
      </c>
      <c r="T359" t="str">
        <v>UNSECURED</v>
      </c>
      <c r="U359" t="str">
        <v>LOGIN</v>
      </c>
      <c r="Y359" t="str">
        <v>FILE SENDER TO BANKER || UNDER PROCESS</v>
      </c>
      <c r="Z359" t="str">
        <v>GAURAV TATA</v>
      </c>
      <c r="AA359">
        <v>9654949270</v>
      </c>
      <c r="AB359" t="str">
        <v>gaurav.tcl@tatacapital.com</v>
      </c>
      <c r="AH359" t="str">
        <v>RAJ KUMARI</v>
      </c>
    </row>
    <row r="360">
      <c r="A360" t="str">
        <v>YES</v>
      </c>
      <c r="B360" t="str">
        <v>MRADUL</v>
      </c>
      <c r="C360" t="str">
        <v>RASHI GANGWAR</v>
      </c>
      <c r="D360" t="str">
        <v>RAJ KUMARI</v>
      </c>
      <c r="E360" t="str">
        <v>SALARIED</v>
      </c>
      <c r="F360" t="str">
        <v>RAJEEV</v>
      </c>
      <c r="G360" t="str">
        <v xml:space="preserve">DR Bibudhendu panigrahi </v>
      </c>
      <c r="H360">
        <v>0</v>
      </c>
      <c r="I360" t="str">
        <v>NOIDA</v>
      </c>
      <c r="J360">
        <v>45930</v>
      </c>
      <c r="K360">
        <v>45936</v>
      </c>
      <c r="L360">
        <v>362</v>
      </c>
      <c r="M360">
        <v>9078069818</v>
      </c>
      <c r="N360" t="str">
        <v>ORRISA</v>
      </c>
      <c r="O360" t="str">
        <v>Bhubaneswar</v>
      </c>
      <c r="P360" t="str">
        <v>OD</v>
      </c>
      <c r="Q360" t="str">
        <v>ABFL CE</v>
      </c>
      <c r="T360" t="str">
        <v>UNSECURED</v>
      </c>
      <c r="U360" t="str">
        <v>LOGIN</v>
      </c>
      <c r="Y360" t="str">
        <v>FILE SENDER TO BANKER || UNDER PROCESS || CASE TO BE LOGIN TODAY</v>
      </c>
      <c r="Z360" t="str">
        <v>SANJAY</v>
      </c>
      <c r="AA360" t="str">
        <v>82495 25721</v>
      </c>
      <c r="AB360" t="str">
        <v>Sanjay.behera2@adityabirlacapital.com</v>
      </c>
    </row>
    <row r="361">
      <c r="A361" t="str">
        <v>YES</v>
      </c>
      <c r="B361" t="str">
        <v>SIMA SAHA</v>
      </c>
      <c r="C361" t="str">
        <v>AMAN PREET</v>
      </c>
      <c r="D361" t="str">
        <v>AMANPREET SINGH</v>
      </c>
      <c r="E361" t="str">
        <v>SALARIED</v>
      </c>
      <c r="F361" t="str">
        <v>RAJEEV</v>
      </c>
      <c r="G361" t="str">
        <v>DR  Amit Dubey</v>
      </c>
      <c r="H361">
        <v>0</v>
      </c>
      <c r="I361" t="str">
        <v>NOIDA</v>
      </c>
      <c r="J361">
        <v>45930</v>
      </c>
      <c r="L361">
        <v>170349187</v>
      </c>
      <c r="M361">
        <v>7007977815</v>
      </c>
      <c r="N361" t="str">
        <v>UTTAR PRADESH</v>
      </c>
      <c r="O361" t="str">
        <v>VARANASHI</v>
      </c>
      <c r="P361" t="str">
        <v>TERM LOAN</v>
      </c>
      <c r="Q361" t="str">
        <v>CHOLA</v>
      </c>
      <c r="T361" t="str">
        <v>UNSECURED</v>
      </c>
      <c r="U361" t="str">
        <v>LOGIN</v>
      </c>
      <c r="Y361" t="str">
        <v>FILE SENDER TO BANKER || UNDER PROCESS</v>
      </c>
      <c r="Z361" t="str">
        <v>anshuman</v>
      </c>
      <c r="AA361">
        <v>7007480768</v>
      </c>
      <c r="AB361" t="str">
        <v>anshumansd@chola.murugappa.com</v>
      </c>
    </row>
    <row r="362">
      <c r="A362" t="str">
        <v>YES</v>
      </c>
      <c r="B362" t="str">
        <v>AMAN PREET</v>
      </c>
      <c r="C362" t="str">
        <v>AMAN PREET</v>
      </c>
      <c r="D362" t="str">
        <v>AMANPREET SINGH</v>
      </c>
      <c r="E362" t="str">
        <v>SALARIED</v>
      </c>
      <c r="F362" t="str">
        <v>RAJEEV</v>
      </c>
      <c r="G362" t="str">
        <v xml:space="preserve">DR Neha Khattar </v>
      </c>
      <c r="H362">
        <v>0</v>
      </c>
      <c r="I362" t="str">
        <v>NOIDA</v>
      </c>
      <c r="J362">
        <v>45930</v>
      </c>
      <c r="K362">
        <v>45934</v>
      </c>
      <c r="L362">
        <v>364</v>
      </c>
      <c r="M362">
        <v>9873006759</v>
      </c>
      <c r="N362" t="str">
        <v>DELHI</v>
      </c>
      <c r="O362" t="str">
        <v>DELHI</v>
      </c>
      <c r="P362" t="str">
        <v>OD</v>
      </c>
      <c r="Q362" t="str">
        <v>LNT CE</v>
      </c>
      <c r="T362" t="str">
        <v>UNSECURED</v>
      </c>
      <c r="U362" t="str">
        <v>REJECTED</v>
      </c>
      <c r="Y362" t="str">
        <v>FILE SENDER TO BANKER || UNDER PROCESS || DPD AND SETTLEMENT SHOWING IN CIBIL</v>
      </c>
      <c r="Z362" t="str">
        <v>KESHAV</v>
      </c>
      <c r="AA362">
        <v>9990774718</v>
      </c>
      <c r="AB362" t="str">
        <v>keshavtomar@ltfs.com</v>
      </c>
    </row>
    <row r="363">
      <c r="H363">
        <v>0</v>
      </c>
      <c r="L363" t="str">
        <v>SME000017548617</v>
      </c>
      <c r="M363">
        <v>9979419596</v>
      </c>
      <c r="N363" t="str">
        <v>MAHARASHTRA</v>
      </c>
      <c r="O363" t="str">
        <v>SURAT</v>
      </c>
      <c r="P363" t="str">
        <v>OD</v>
      </c>
      <c r="Q363" t="str">
        <v>BAJAJ FA</v>
      </c>
      <c r="T363" t="str">
        <v>UNSECURED</v>
      </c>
      <c r="U363" t="str">
        <v>LOGIN</v>
      </c>
      <c r="Y363" t="str">
        <v>FILE SENDER TO BANKER || UNDER PROCESS</v>
      </c>
      <c r="Z363" t="str">
        <v>HARSHIT</v>
      </c>
      <c r="AA363">
        <v>9033848000</v>
      </c>
      <c r="AB363" t="str">
        <v>harshit.papaiya@bajajfinserv.in</v>
      </c>
      <c r="AC363" t="str">
        <v>MBBS-2025</v>
      </c>
    </row>
    <row r="364">
      <c r="L364" t="str">
        <v>7521138670671096A</v>
      </c>
      <c r="N364" t="str">
        <v>UTTAR PRADESH</v>
      </c>
      <c r="O364" t="str">
        <v>LUCKNOW</v>
      </c>
    </row>
  </sheetData>
  <hyperlinks>
    <hyperlink ref="AB3" r:id="rId1"/>
    <hyperlink ref="AB5" r:id="rId2"/>
    <hyperlink ref="AB8" r:id="rId3"/>
    <hyperlink ref="AB10" r:id="rId4"/>
    <hyperlink ref="AB15" r:id="rId5"/>
    <hyperlink ref="AB16" r:id="rId6"/>
    <hyperlink ref="AB30" r:id="rId7"/>
    <hyperlink ref="AB31" r:id="rId8"/>
    <hyperlink ref="AB32" r:id="rId9"/>
    <hyperlink ref="AB42" r:id="rId10"/>
    <hyperlink ref="AB43" r:id="rId11"/>
    <hyperlink ref="AB44" r:id="rId12"/>
    <hyperlink ref="AB49" r:id="rId13"/>
    <hyperlink ref="AB55" r:id="rId14"/>
    <hyperlink ref="AB67" r:id="rId15"/>
    <hyperlink ref="AB71" r:id="rId16"/>
    <hyperlink ref="AB81" r:id="rId17"/>
    <hyperlink ref="AB82" r:id="rId18"/>
    <hyperlink ref="AB88" r:id="rId19"/>
    <hyperlink ref="AB92" r:id="rId20"/>
    <hyperlink ref="AB94" r:id="rId21"/>
    <hyperlink ref="AB95" r:id="rId22"/>
    <hyperlink ref="AB96" r:id="rId23"/>
    <hyperlink ref="AB97" r:id="rId24"/>
    <hyperlink ref="AB98" r:id="rId25"/>
    <hyperlink ref="AB102" r:id="rId26"/>
    <hyperlink ref="AB109" r:id="rId27"/>
    <hyperlink ref="L120" r:id="rId28"/>
    <hyperlink ref="AB121" r:id="rId29"/>
    <hyperlink ref="AB125" r:id="rId30"/>
    <hyperlink ref="AB132" r:id="rId31"/>
    <hyperlink ref="AB137" r:id="rId32"/>
    <hyperlink ref="AB140" r:id="rId33"/>
    <hyperlink ref="AB159" r:id="rId34"/>
    <hyperlink ref="AB160" r:id="rId35"/>
    <hyperlink ref="AB162" r:id="rId36"/>
    <hyperlink ref="AB168" r:id="rId37"/>
    <hyperlink ref="AB179" r:id="rId38"/>
    <hyperlink ref="AB180" r:id="rId39"/>
    <hyperlink ref="AB190" r:id="rId40"/>
    <hyperlink ref="AB199" r:id="rId41"/>
    <hyperlink ref="AB201" r:id="rId42"/>
    <hyperlink ref="AB203" r:id="rId43"/>
    <hyperlink ref="AB204" r:id="rId44"/>
    <hyperlink ref="AB218" r:id="rId45"/>
    <hyperlink ref="AB221" r:id="rId46"/>
    <hyperlink ref="AB233" r:id="rId47"/>
    <hyperlink ref="AB239" r:id="rId48"/>
    <hyperlink ref="AB243" r:id="rId49"/>
    <hyperlink ref="AB249" r:id="rId50"/>
    <hyperlink ref="AB250" r:id="rId51"/>
    <hyperlink ref="AB256" r:id="rId52"/>
    <hyperlink ref="AB257" r:id="rId53"/>
    <hyperlink ref="AB258" r:id="rId54"/>
    <hyperlink ref="AB259" r:id="rId55"/>
    <hyperlink ref="AB260" r:id="rId56"/>
    <hyperlink ref="AB262" r:id="rId57"/>
    <hyperlink ref="AB264" r:id="rId58"/>
    <hyperlink ref="AB273" r:id="rId59"/>
    <hyperlink ref="AB277" r:id="rId60"/>
    <hyperlink ref="L279" r:id="rId61"/>
    <hyperlink ref="AB283" r:id="rId62"/>
    <hyperlink ref="AB285" r:id="rId63"/>
    <hyperlink ref="AB287" r:id="rId64"/>
    <hyperlink ref="AB288" r:id="rId65"/>
    <hyperlink ref="AB290" r:id="rId66"/>
    <hyperlink ref="AB291" r:id="rId67"/>
    <hyperlink ref="AB292" r:id="rId68"/>
    <hyperlink ref="L294" r:id="rId69"/>
    <hyperlink ref="AB294" r:id="rId70"/>
    <hyperlink ref="AB295" r:id="rId71"/>
    <hyperlink ref="AB301" r:id="rId72"/>
    <hyperlink ref="AB303" r:id="rId73"/>
    <hyperlink ref="AB314" r:id="rId74"/>
    <hyperlink ref="AB333" r:id="rId75"/>
    <hyperlink ref="AB334" r:id="rId76"/>
    <hyperlink ref="AB336" r:id="rId77"/>
    <hyperlink ref="AB338" r:id="rId78"/>
    <hyperlink ref="AB341" r:id="rId79"/>
    <hyperlink ref="AB342" r:id="rId80"/>
    <hyperlink ref="AB345" r:id="rId81"/>
    <hyperlink ref="AB350" r:id="rId82"/>
    <hyperlink ref="AB352" r:id="rId83"/>
    <hyperlink ref="AB359" r:id="rId84"/>
    <hyperlink ref="AB361" r:id="rId85"/>
  </hyperlinks>
  <ignoredErrors>
    <ignoredError numberStoredAsText="1" sqref="A1:AH984"/>
  </ignoredErrors>
</worksheet>
</file>

<file path=xl/worksheets/sheet23.xml><?xml version="1.0" encoding="utf-8"?>
<worksheet xmlns="http://schemas.openxmlformats.org/spreadsheetml/2006/main" xmlns:r="http://schemas.openxmlformats.org/officeDocument/2006/relationships">
  <dimension ref="A1:AB40"/>
  <sheetViews>
    <sheetView workbookViewId="0" rightToLeft="0"/>
  </sheetViews>
  <sheetData>
    <row r="1">
      <c r="A1" t="str">
        <v>EMP NAME</v>
      </c>
      <c r="B1" t="str">
        <v>SOURCED BY</v>
      </c>
      <c r="C1" t="str">
        <v>CODE</v>
      </c>
      <c r="D1" t="str">
        <v>MANAGER</v>
      </c>
      <c r="E1" t="str">
        <v>CUSTOMER NAME</v>
      </c>
      <c r="F1" t="str">
        <v>BRANCH</v>
      </c>
      <c r="G1" t="str">
        <v>CASE CREATE DATE</v>
      </c>
      <c r="H1" t="str">
        <v>LAST UPDATE</v>
      </c>
      <c r="I1" t="str">
        <v>LAN NO</v>
      </c>
      <c r="J1" t="str">
        <v>LOCATION STATE</v>
      </c>
      <c r="K1" t="str">
        <v>CITY</v>
      </c>
      <c r="L1" t="str">
        <v>LOAN TYPE</v>
      </c>
      <c r="M1" t="str">
        <v>LENDOR</v>
      </c>
      <c r="N1" t="str">
        <v>TOTAL AMOUNT</v>
      </c>
      <c r="O1" t="str">
        <v>STATUS</v>
      </c>
      <c r="P1" t="str">
        <v>REMARKS</v>
      </c>
      <c r="Q1" t="str">
        <v>DISBURSAL DATE</v>
      </c>
    </row>
    <row r="2">
      <c r="A2" t="str">
        <v>ABHINAV SIR</v>
      </c>
      <c r="B2" t="str">
        <v>ABHINAV SIR</v>
      </c>
      <c r="C2" t="str">
        <v>NO BROKER</v>
      </c>
      <c r="D2" t="str">
        <v>ABHINAV SIR</v>
      </c>
      <c r="E2" t="str">
        <v>SIMRANPREET SINGH</v>
      </c>
      <c r="F2" t="str">
        <v>NOIDA</v>
      </c>
      <c r="G2">
        <v>45922</v>
      </c>
      <c r="J2" t="str">
        <v>UTTAR PRADESH</v>
      </c>
      <c r="K2" t="str">
        <v>BAREILLY</v>
      </c>
      <c r="L2" t="str">
        <v>FRESH</v>
      </c>
      <c r="M2" t="str">
        <v>SBI</v>
      </c>
      <c r="N2" t="str">
        <v>₹ 2,50,00,000.00</v>
      </c>
      <c r="O2" t="str">
        <v>LOGIN DONE</v>
      </c>
      <c r="P2" t="str">
        <v>DOCS PENDING</v>
      </c>
    </row>
    <row r="3">
      <c r="A3" t="str">
        <v>ABHINAV SIR</v>
      </c>
      <c r="B3" t="str">
        <v>BIMAL AWAL</v>
      </c>
      <c r="C3" t="str">
        <v>FA WIZARD</v>
      </c>
      <c r="D3" t="str">
        <v>F2 FINTECH</v>
      </c>
      <c r="E3" t="str">
        <v>RAWAL PINDI</v>
      </c>
      <c r="F3" t="str">
        <v>BAREILLY</v>
      </c>
      <c r="G3">
        <v>45873</v>
      </c>
      <c r="J3" t="str">
        <v>UTTAR PRADESH</v>
      </c>
      <c r="K3" t="str">
        <v>BAREILLY</v>
      </c>
      <c r="L3" t="str">
        <v>FRESH LAP</v>
      </c>
      <c r="M3" t="str">
        <v>HDFC</v>
      </c>
      <c r="N3" t="str">
        <v>₹ 52,00,000.00</v>
      </c>
      <c r="O3" t="str">
        <v>RECCO-DROP</v>
      </c>
    </row>
    <row r="4">
      <c r="A4" t="str">
        <v>ABHINAV SIR</v>
      </c>
      <c r="B4" t="str">
        <v>ANUJ KHURANNA</v>
      </c>
      <c r="C4" t="str">
        <v>MAGIC BRICKS</v>
      </c>
      <c r="D4" t="str">
        <v>F2 FINTECH</v>
      </c>
      <c r="E4" t="str">
        <v>ANJAN BHATTACHARYA</v>
      </c>
      <c r="F4" t="str">
        <v>GURGAON</v>
      </c>
      <c r="G4">
        <v>45875</v>
      </c>
      <c r="J4" t="str">
        <v>HAYRANA</v>
      </c>
      <c r="K4" t="str">
        <v>GURGAON</v>
      </c>
      <c r="L4" t="str">
        <v>FRESH</v>
      </c>
      <c r="M4" t="str">
        <v>BHFL</v>
      </c>
      <c r="N4" t="str">
        <v>₹ 1,96,50,000.00</v>
      </c>
      <c r="O4" t="str">
        <v>DISBURSED</v>
      </c>
      <c r="P4" t="str">
        <v>13-10-2025 DISBURSAL</v>
      </c>
      <c r="Q4">
        <v>45943</v>
      </c>
    </row>
    <row r="5">
      <c r="A5" t="str">
        <v>ABHINAV SIR</v>
      </c>
      <c r="B5" t="str">
        <v>SELF</v>
      </c>
      <c r="C5" t="str">
        <v>URBAN MONEY</v>
      </c>
      <c r="D5" t="str">
        <v>ABHINAV SIR</v>
      </c>
      <c r="E5" t="str">
        <v>ANIRUDH AGARWAL</v>
      </c>
      <c r="F5" t="str">
        <v>NOIDA</v>
      </c>
      <c r="G5">
        <v>45887</v>
      </c>
      <c r="H5">
        <v>45920</v>
      </c>
      <c r="J5" t="str">
        <v>UTTAR PRADESH</v>
      </c>
      <c r="K5" t="str">
        <v>BAREILLY</v>
      </c>
      <c r="L5" t="str">
        <v>FRESH</v>
      </c>
      <c r="M5" t="str">
        <v>PNB BANK</v>
      </c>
      <c r="N5" t="str">
        <v>₹ 1,58,00,000.00</v>
      </c>
      <c r="O5" t="str">
        <v>DISBURSED</v>
      </c>
    </row>
    <row r="6">
      <c r="A6" t="str">
        <v>ABHINAV SIR</v>
      </c>
      <c r="B6" t="str">
        <v>SELF</v>
      </c>
      <c r="C6" t="str">
        <v>REGARD MARKETINGS</v>
      </c>
      <c r="D6" t="str">
        <v>ABHINAV SIR</v>
      </c>
      <c r="E6" t="str">
        <v>GAURAV GLOBAL TIGER</v>
      </c>
      <c r="F6" t="str">
        <v>NOIDA</v>
      </c>
      <c r="G6">
        <v>45887</v>
      </c>
      <c r="J6" t="str">
        <v>UTTAR PRADESH</v>
      </c>
      <c r="K6" t="str">
        <v>NOIDA</v>
      </c>
      <c r="L6" t="str">
        <v>FRESH</v>
      </c>
      <c r="M6" t="str">
        <v>AXIS BANK</v>
      </c>
      <c r="N6" t="str">
        <v>₹ 1,50,00,000.00</v>
      </c>
      <c r="O6" t="str">
        <v>drop</v>
      </c>
      <c r="P6" t="str">
        <v>OTP PENDING</v>
      </c>
    </row>
    <row r="7">
      <c r="A7" t="str">
        <v>ABHINAV SIR</v>
      </c>
      <c r="B7" t="str">
        <v>SELF</v>
      </c>
      <c r="C7" t="str">
        <v>NO BROKER</v>
      </c>
      <c r="D7" t="str">
        <v>ABHINAV SIR</v>
      </c>
      <c r="E7" t="str">
        <v>NEHA/ABHILASH</v>
      </c>
      <c r="F7" t="str">
        <v>NOIDA</v>
      </c>
      <c r="G7">
        <v>45887</v>
      </c>
      <c r="H7">
        <v>45990</v>
      </c>
      <c r="J7" t="str">
        <v>UTTAR PRADESH</v>
      </c>
      <c r="K7" t="str">
        <v>NOIDA</v>
      </c>
      <c r="L7" t="str">
        <v>FRESH</v>
      </c>
      <c r="M7" t="str">
        <v>SBI</v>
      </c>
      <c r="N7" t="str">
        <v>₹ 2,60,00,000.00</v>
      </c>
      <c r="O7" t="str">
        <v>DISBURSED</v>
      </c>
      <c r="P7" t="str">
        <v>DISBURSED ON 29-NOV</v>
      </c>
    </row>
    <row r="8">
      <c r="A8" t="str">
        <v>ABHINAV SIR</v>
      </c>
      <c r="B8" t="str">
        <v>SELF</v>
      </c>
      <c r="C8" t="str">
        <v>FA WIZARD</v>
      </c>
      <c r="D8" t="str">
        <v>ABHINAV SIR</v>
      </c>
      <c r="E8" t="str">
        <v>ARPAN GHOSH</v>
      </c>
      <c r="F8" t="str">
        <v>NOIDA</v>
      </c>
      <c r="G8">
        <v>45888</v>
      </c>
      <c r="J8" t="str">
        <v>UTTAR PRADESH</v>
      </c>
      <c r="K8" t="str">
        <v>NOIDA</v>
      </c>
      <c r="L8" t="str">
        <v>FRESH</v>
      </c>
      <c r="M8" t="str">
        <v>HDFC</v>
      </c>
      <c r="N8" t="str">
        <v>₹ 1,75,25,000.00</v>
      </c>
      <c r="O8" t="str">
        <v>LOGIN DONE</v>
      </c>
      <c r="P8" t="str">
        <v>UPDATED BANKING &amp; LOAN REPAYMNT BANKING REQUIRED || OFFICE AND RESI FI || TECHNICAL INITIATED || DOCUMENTS PENDENCY CLEARED CREDIT DECESION PENDING</v>
      </c>
    </row>
    <row r="9">
      <c r="A9" t="str">
        <v>ABHINAV SIR</v>
      </c>
      <c r="B9" t="str">
        <v>SELF</v>
      </c>
      <c r="C9" t="str">
        <v>NO BROKER</v>
      </c>
      <c r="D9" t="str">
        <v>ABHINAV SIR</v>
      </c>
      <c r="E9" t="str">
        <v>ANMOL &amp; shubhi AGARWAL</v>
      </c>
      <c r="F9" t="str">
        <v>NOIDA</v>
      </c>
      <c r="G9">
        <v>45889</v>
      </c>
      <c r="H9">
        <v>45990</v>
      </c>
      <c r="J9" t="str">
        <v>UTTAR PRADESH</v>
      </c>
      <c r="K9" t="str">
        <v>BAREILLY</v>
      </c>
      <c r="L9" t="str">
        <v>FRESH</v>
      </c>
      <c r="M9" t="str">
        <v>SBI</v>
      </c>
      <c r="N9" t="str">
        <v>₹ 1,77,00,000.00</v>
      </c>
      <c r="O9" t="str">
        <v>DISBURSED</v>
      </c>
      <c r="P9" t="str">
        <v>DISBURSED ON 29-NOV</v>
      </c>
    </row>
    <row r="10">
      <c r="A10" t="str">
        <v>ABHINAV SIR</v>
      </c>
      <c r="B10" t="str">
        <v>SOIL SEARCH</v>
      </c>
      <c r="C10" t="str">
        <v>FA WIZARD</v>
      </c>
      <c r="D10" t="str">
        <v>F2 FINTECH</v>
      </c>
      <c r="E10" t="str">
        <v>SAMARJEET</v>
      </c>
      <c r="F10" t="str">
        <v>NOIDA</v>
      </c>
      <c r="G10">
        <v>45890</v>
      </c>
      <c r="J10" t="str">
        <v>UTTAR PRADESH</v>
      </c>
      <c r="K10" t="str">
        <v>NOIDA</v>
      </c>
      <c r="L10" t="str">
        <v>FRESH</v>
      </c>
      <c r="M10" t="str">
        <v>BHFL</v>
      </c>
      <c r="N10" t="str">
        <v>DROP</v>
      </c>
      <c r="O10" t="str">
        <v>APPROVED</v>
      </c>
    </row>
    <row r="11">
      <c r="A11" t="str">
        <v>ABHINAV SIR</v>
      </c>
      <c r="B11" t="str">
        <v>UJALA</v>
      </c>
      <c r="C11" t="str">
        <v>FA WIZARD</v>
      </c>
      <c r="D11" t="str">
        <v>F2 FINTECH</v>
      </c>
      <c r="E11" t="str">
        <v>DR Krushnakant Vyas Maitrik</v>
      </c>
      <c r="F11" t="str">
        <v>BAREILLY</v>
      </c>
      <c r="G11">
        <v>45893</v>
      </c>
      <c r="J11" t="str">
        <v>UTTAR PRADESH</v>
      </c>
      <c r="K11" t="str">
        <v>BAREILLY</v>
      </c>
      <c r="L11" t="str">
        <v>FRESH</v>
      </c>
      <c r="M11" t="str">
        <v>HDFC BANK</v>
      </c>
      <c r="N11" t="str">
        <v>₹ 60,00,000.00</v>
      </c>
      <c r="O11" t="str">
        <v>DROP</v>
      </c>
      <c r="P11" t="str">
        <v>PROPERTY DEAL CANCELLED BECAUSE OF WIFE HEALTH ISSUES</v>
      </c>
    </row>
    <row r="12">
      <c r="A12" t="str">
        <v>ABHINAV SIR</v>
      </c>
      <c r="B12" t="str">
        <v>ZAMEER KHAN</v>
      </c>
      <c r="C12" t="str">
        <v>FA WIZARD</v>
      </c>
      <c r="D12" t="str">
        <v>F2 FINTECH</v>
      </c>
      <c r="E12" t="str">
        <v>BUNIYAD REALITY</v>
      </c>
      <c r="F12" t="str">
        <v>NOIDA</v>
      </c>
      <c r="G12">
        <v>45894</v>
      </c>
      <c r="J12" t="str">
        <v>UTTAR PRADESH</v>
      </c>
      <c r="K12" t="str">
        <v>NOIDA</v>
      </c>
      <c r="L12" t="str">
        <v>BT TOPUP</v>
      </c>
      <c r="M12" t="str">
        <v>ICICI BANK</v>
      </c>
      <c r="N12" t="str">
        <v>DROP</v>
      </c>
      <c r="O12" t="str">
        <v>APPROVED</v>
      </c>
      <c r="P12" t="str">
        <v>TO BE DISBURSED ON 15TH CUSTOMER ON TRIP TO CHINA</v>
      </c>
    </row>
    <row r="13">
      <c r="A13" t="str">
        <v>ABHINAV SIR</v>
      </c>
      <c r="B13" t="str">
        <v>RAHUL SAHA</v>
      </c>
      <c r="C13" t="str">
        <v>FA WIZARD</v>
      </c>
      <c r="D13" t="str">
        <v>F2 FINTECH</v>
      </c>
      <c r="E13" t="str">
        <v>DR AJAY SINGH</v>
      </c>
      <c r="F13" t="str">
        <v>NOIDA</v>
      </c>
      <c r="G13">
        <v>45904</v>
      </c>
      <c r="J13" t="str">
        <v>UTTAR PRADESH</v>
      </c>
      <c r="K13" t="str">
        <v>NOIDA</v>
      </c>
      <c r="L13" t="str">
        <v>FRESH</v>
      </c>
      <c r="M13" t="str">
        <v>BHFL</v>
      </c>
      <c r="N13" t="str">
        <v>₹ 2,05,00,000.00</v>
      </c>
      <c r="O13" t="str">
        <v>DISBURSED</v>
      </c>
    </row>
    <row r="14">
      <c r="A14" t="str">
        <v>ABHINAV SIR</v>
      </c>
      <c r="B14" t="str">
        <v>MANISHA</v>
      </c>
      <c r="C14" t="str">
        <v>MAGIC BRICKS</v>
      </c>
      <c r="D14" t="str">
        <v>F2 FINTECH</v>
      </c>
      <c r="E14" t="str">
        <v>DR DHRITIDIPA</v>
      </c>
      <c r="F14" t="str">
        <v>PUNE</v>
      </c>
      <c r="G14">
        <v>45909</v>
      </c>
      <c r="J14" t="str">
        <v>MAHARASHTRA</v>
      </c>
      <c r="K14" t="str">
        <v>PUNE</v>
      </c>
      <c r="L14" t="str">
        <v>FRESH</v>
      </c>
      <c r="M14" t="str">
        <v>BHFL</v>
      </c>
      <c r="N14" t="str">
        <v>₹ 72,00,000.00</v>
      </c>
      <c r="O14" t="str">
        <v>DISBURSED</v>
      </c>
      <c r="Q14">
        <v>45948</v>
      </c>
    </row>
    <row r="15">
      <c r="A15" t="str">
        <v>ABHINAV SIR</v>
      </c>
      <c r="B15" t="str">
        <v>SEEMA</v>
      </c>
      <c r="C15" t="str">
        <v>URBAN MONEY</v>
      </c>
      <c r="D15" t="str">
        <v>F2 FINTECH</v>
      </c>
      <c r="E15" t="str">
        <v>DR VIJAY GUPTA</v>
      </c>
      <c r="F15" t="str">
        <v>NOIDA</v>
      </c>
      <c r="G15">
        <v>45915</v>
      </c>
      <c r="J15" t="str">
        <v>UTTAR PRADESH</v>
      </c>
      <c r="K15" t="str">
        <v>NOIDA</v>
      </c>
      <c r="L15" t="str">
        <v>BT TOPUP</v>
      </c>
      <c r="M15" t="str">
        <v>L&amp;T</v>
      </c>
      <c r="N15" t="str">
        <v>₹ 2,75,00,000.00</v>
      </c>
      <c r="O15" t="str">
        <v>DISBURSED</v>
      </c>
      <c r="Q15">
        <v>45945</v>
      </c>
    </row>
    <row r="16">
      <c r="A16" t="str">
        <v>ABHINAV SIR</v>
      </c>
      <c r="B16" t="str">
        <v>HARPEEET SIR</v>
      </c>
      <c r="C16" t="str">
        <v>MAGIC BRICKS</v>
      </c>
      <c r="D16" t="str">
        <v>F2 FINTECH</v>
      </c>
      <c r="E16" t="str">
        <v>GURPREET KULDEEP</v>
      </c>
      <c r="F16" t="str">
        <v>NOIDA</v>
      </c>
      <c r="G16">
        <v>45918</v>
      </c>
      <c r="J16" t="str">
        <v>UTTAR PRADESH</v>
      </c>
      <c r="K16" t="str">
        <v>NOIDA</v>
      </c>
      <c r="L16" t="str">
        <v>FRESH</v>
      </c>
      <c r="M16" t="str">
        <v>BHFL</v>
      </c>
      <c r="N16" t="str">
        <v>₹ 88,00,000.00</v>
      </c>
      <c r="O16" t="str">
        <v>APPROVED -DROP</v>
      </c>
    </row>
    <row r="17">
      <c r="A17" t="str">
        <v>ABHINAV SIR</v>
      </c>
      <c r="B17" t="str">
        <v>SELF</v>
      </c>
      <c r="C17" t="str">
        <v>FA WIZARD</v>
      </c>
      <c r="D17" t="str">
        <v>ABHINAV SIR</v>
      </c>
      <c r="E17" t="str">
        <v>ANUJ KHURANA</v>
      </c>
      <c r="F17" t="str">
        <v>NOIDA</v>
      </c>
      <c r="G17">
        <v>45920</v>
      </c>
      <c r="J17" t="str">
        <v>UTTAR PRADESH</v>
      </c>
      <c r="K17" t="str">
        <v>NOIDA</v>
      </c>
      <c r="L17" t="str">
        <v>FRESH HL OD</v>
      </c>
      <c r="M17" t="str">
        <v>SBI BANK</v>
      </c>
      <c r="N17" t="str">
        <v>₹ 50,00,000.00</v>
      </c>
      <c r="O17" t="str">
        <v>LOGIN PENDING</v>
      </c>
    </row>
    <row r="18">
      <c r="A18" t="str">
        <v>ABHINAV SIR</v>
      </c>
      <c r="B18" t="str">
        <v>SELF</v>
      </c>
      <c r="C18" t="str">
        <v>FA WIZARD</v>
      </c>
      <c r="D18" t="str">
        <v>ABHINAV SIR</v>
      </c>
      <c r="E18" t="str">
        <v>PANKURHI BHUTANI KHURANA</v>
      </c>
      <c r="F18" t="str">
        <v>NOIDA</v>
      </c>
      <c r="G18">
        <v>45920</v>
      </c>
      <c r="J18" t="str">
        <v>UTTAR PRADESH</v>
      </c>
      <c r="K18" t="str">
        <v>NOIDA</v>
      </c>
      <c r="L18" t="str">
        <v>FRESH HL OD</v>
      </c>
      <c r="M18" t="str">
        <v>ICICI BANK</v>
      </c>
      <c r="N18" t="str">
        <v>₹ 50,00,000.00</v>
      </c>
      <c r="O18" t="str">
        <v>LOGIN PENDING</v>
      </c>
    </row>
    <row r="19">
      <c r="A19" t="str">
        <v>ABHINAV SIR</v>
      </c>
      <c r="B19" t="str">
        <v>ANURAG</v>
      </c>
      <c r="C19" t="str">
        <v>CAT EYE</v>
      </c>
      <c r="D19" t="str">
        <v>ABHINAV SIR</v>
      </c>
      <c r="E19" t="str">
        <v>DR VIKASH GUPTA</v>
      </c>
      <c r="F19" t="str">
        <v>BAREILLY</v>
      </c>
      <c r="M19" t="str">
        <v>BHFL</v>
      </c>
      <c r="O19" t="str">
        <v>DROP</v>
      </c>
      <c r="P19" t="str">
        <v>CUSTOMER WILL CONFIRM AGAIN TIME FOR BANKER TO VISIT || CUSTOMER NOT ANSWERING CALLS</v>
      </c>
    </row>
    <row r="20">
      <c r="A20" t="str">
        <v>ABHINAV SIR</v>
      </c>
      <c r="B20" t="str">
        <v>CA PRITHVI</v>
      </c>
      <c r="D20" t="str">
        <v>F2 FINTECH</v>
      </c>
      <c r="E20" t="str">
        <v>RAM LAKHAN</v>
      </c>
      <c r="F20" t="str">
        <v>NOIDA</v>
      </c>
      <c r="G20">
        <v>45912</v>
      </c>
      <c r="J20" t="str">
        <v>DELHI</v>
      </c>
      <c r="K20" t="str">
        <v>DELHI</v>
      </c>
      <c r="L20" t="str">
        <v>FRESH</v>
      </c>
      <c r="N20" t="str">
        <v>₹ 50,00,000.00</v>
      </c>
      <c r="O20" t="str">
        <v>DROP</v>
      </c>
      <c r="P20" t="str">
        <v>CUSTOMER HAVING CHARGES ISSUES ALSO NOT PROVIDING REQUIRED DOCUMENTS || DECLINING FOR VISIT TO HIM AS HE IS HAVING CHARGES ISSUES</v>
      </c>
    </row>
    <row r="21">
      <c r="A21" t="str">
        <v>ABHINAV SIR</v>
      </c>
      <c r="B21" t="str">
        <v>RAJKUMARI</v>
      </c>
      <c r="C21" t="str">
        <v>URBAN MONEY</v>
      </c>
      <c r="D21" t="str">
        <v>ABHINAV SIR</v>
      </c>
      <c r="E21" t="str">
        <v>DR UMA RANI</v>
      </c>
      <c r="F21" t="str">
        <v>NOIDA</v>
      </c>
      <c r="G21">
        <v>45922</v>
      </c>
      <c r="H21">
        <v>45975</v>
      </c>
      <c r="J21" t="str">
        <v>HARYANA</v>
      </c>
      <c r="K21" t="str">
        <v>FARIDABAD</v>
      </c>
      <c r="L21" t="str">
        <v>FRESH</v>
      </c>
      <c r="M21" t="str">
        <v>FEEDERAL BANK</v>
      </c>
      <c r="N21">
        <v>9600000</v>
      </c>
      <c r="O21" t="str">
        <v>DISBURSED</v>
      </c>
      <c r="P21" t="str">
        <v xml:space="preserve">LOGIN DONE FI AND RCU INITIATED CASE MOVING TO CREDIT TOMORROW || LEGAL TECHNICAL INITIATED || OC DOCUMENT PENDING || ACCOUNTANT WILL SHARE TODAY || 28320 FEES REFUND </v>
      </c>
      <c r="Q21">
        <v>46204</v>
      </c>
      <c r="R21" t="str">
        <v>saiyam</v>
      </c>
      <c r="S21">
        <v>7451854222</v>
      </c>
    </row>
    <row r="22">
      <c r="A22" t="str">
        <v>ABHINAV SIR</v>
      </c>
      <c r="B22" t="str">
        <v>ABHINAV SIR</v>
      </c>
      <c r="C22" t="str">
        <v>MAGIC BRICKS</v>
      </c>
      <c r="D22" t="str">
        <v>ABHINAV SIR</v>
      </c>
      <c r="E22" t="str">
        <v>ADITI KAPOOR</v>
      </c>
      <c r="F22" t="str">
        <v>NOIDA</v>
      </c>
      <c r="G22">
        <v>45936</v>
      </c>
      <c r="J22" t="str">
        <v>MAHARASHTRA</v>
      </c>
      <c r="K22" t="str">
        <v>MUMBAI</v>
      </c>
      <c r="L22" t="str">
        <v>LAP BT TOPUP</v>
      </c>
      <c r="N22" t="str">
        <v>₹ 1,10,00,000.00</v>
      </c>
      <c r="O22" t="str">
        <v xml:space="preserve">REJECTED </v>
      </c>
      <c r="P22" t="str">
        <v>CASE IS SANCTIONED BUT AMT IS LESS THAN OUTSTANDING LOANA MOUNT || CIBIL OF CUSTOMER 642|| OVERDUE OF 42 LAKHS CASE LOGIN IN BAJAJ BUSINESS LOAN||CONSENT PENDING FROM CUSTOMER SIDE || CASE WAS DOABLE FOR ONLY 1.10 CR WHICH WAS BELOW THE BT AMOUNT || ALSO SANCTION CONDITION FOR CLOSURE OF CAR LOAN OF HUSBAND 637 CIBIL NOT DOBABLE IN BAJAJ BUSINESS LOAN</v>
      </c>
    </row>
    <row r="23">
      <c r="A23" t="str">
        <v>ABHINAV SIR</v>
      </c>
      <c r="B23" t="str">
        <v>ANANT</v>
      </c>
      <c r="D23" t="str">
        <v>F2 FINTECH</v>
      </c>
      <c r="E23" t="str">
        <v>DR KAILAS VETAL</v>
      </c>
      <c r="F23" t="str">
        <v>NOIDA</v>
      </c>
      <c r="G23">
        <v>45922</v>
      </c>
      <c r="J23" t="str">
        <v>MAHARASHTRA</v>
      </c>
      <c r="K23" t="str">
        <v>AHMADNAGAR</v>
      </c>
      <c r="O23" t="str">
        <v>DROP</v>
      </c>
    </row>
    <row r="24">
      <c r="A24" t="str">
        <v>ABHINAV SIR</v>
      </c>
      <c r="B24" t="str">
        <v>HARPEEET SIR</v>
      </c>
      <c r="D24" t="str">
        <v>F2 FINTECH</v>
      </c>
      <c r="E24" t="str">
        <v>ASHUTOH</v>
      </c>
      <c r="F24" t="str">
        <v>GURGAON</v>
      </c>
      <c r="J24" t="str">
        <v>HARYANA</v>
      </c>
      <c r="K24" t="str">
        <v>GURGAON</v>
      </c>
      <c r="L24" t="str">
        <v>FRESH LAP</v>
      </c>
      <c r="M24" t="str">
        <v>BHFL</v>
      </c>
      <c r="O24" t="str">
        <v>REJECTED</v>
      </c>
      <c r="P24" t="str">
        <v>670 CIBIL BOUNCING IN LOAN AND INSUFFICIENT BALANCE IN HIS BANKING</v>
      </c>
      <c r="Q24" t="str">
        <v>670 CIBIL</v>
      </c>
      <c r="R24" t="str">
        <v>5 bajaj 1 hdfc</v>
      </c>
    </row>
    <row r="25">
      <c r="A25" t="str">
        <v>ANUJ</v>
      </c>
      <c r="B25" t="str">
        <v>ANUJ KHURANNA</v>
      </c>
      <c r="D25" t="str">
        <v>F2 FINTECH</v>
      </c>
      <c r="E25" t="str">
        <v>HITESH GAHLOT</v>
      </c>
      <c r="F25" t="str">
        <v>GURGAON</v>
      </c>
      <c r="G25">
        <v>45975</v>
      </c>
      <c r="J25" t="str">
        <v>HARYANA</v>
      </c>
      <c r="K25" t="str">
        <v>GURGAON</v>
      </c>
      <c r="L25" t="str">
        <v>LAP</v>
      </c>
      <c r="O25" t="str">
        <v>DOCUMENTS PENDING</v>
      </c>
    </row>
    <row r="26">
      <c r="A26" t="str">
        <v>AMRISH GROVER</v>
      </c>
      <c r="B26" t="str">
        <v>ABHINAV SIR</v>
      </c>
      <c r="D26" t="str">
        <v>F2 FINTECH</v>
      </c>
      <c r="E26" t="str">
        <v>BAREILLY DIAGNOSTIC PVT LTD</v>
      </c>
      <c r="F26" t="str">
        <v>BAREILLY</v>
      </c>
      <c r="G26">
        <v>45981</v>
      </c>
      <c r="J26" t="str">
        <v>UTTAR PRADESH</v>
      </c>
      <c r="K26" t="str">
        <v>BAREILLY</v>
      </c>
      <c r="L26" t="str">
        <v>LAP BT TOPUP</v>
      </c>
      <c r="N26" t="str">
        <v>10 CR</v>
      </c>
      <c r="O26" t="str">
        <v>DOCUMENTS PENDING</v>
      </c>
      <c r="P26" t="str">
        <v>FEW DOCUMENTS ARE PENDING HAVE INFORMED THE ACCOUTANT || DOCUMENTS THT WERE RECEIVED WE HAVE SENT TO THE PNB BREILLY</v>
      </c>
    </row>
    <row r="27">
      <c r="A27" t="str">
        <v>ABHINAV SIR</v>
      </c>
      <c r="B27" t="str">
        <v>ABHINAV SIR</v>
      </c>
      <c r="C27" t="str">
        <v>URBAN MONEY</v>
      </c>
      <c r="D27" t="str">
        <v>F2 FINTECH</v>
      </c>
      <c r="E27" t="str">
        <v>PRATEEK/ANKITA GARG</v>
      </c>
      <c r="F27" t="str">
        <v>NOIDA</v>
      </c>
      <c r="G27">
        <v>45976</v>
      </c>
      <c r="J27" t="str">
        <v>UTTAR PRADESH</v>
      </c>
      <c r="K27" t="str">
        <v>NOIDA</v>
      </c>
      <c r="L27" t="str">
        <v>HL</v>
      </c>
      <c r="M27" t="str">
        <v>ICICI BANK</v>
      </c>
      <c r="O27" t="str">
        <v xml:space="preserve">LOGIN DONE </v>
      </c>
      <c r="P27" t="str">
        <v xml:space="preserve">LOGIN DONE || ALL LINKS PROCESSING DONE || </v>
      </c>
      <c r="Q27">
        <v>77212345798</v>
      </c>
    </row>
    <row r="28">
      <c r="A28" t="str">
        <v>ATUL</v>
      </c>
      <c r="B28" t="str">
        <v>ABHINAV SIR</v>
      </c>
      <c r="C28" t="str">
        <v>FA WIZARD</v>
      </c>
      <c r="D28" t="str">
        <v>F2 FINTECH</v>
      </c>
      <c r="E28" t="str">
        <v>AMIT KUMAR MANTALA</v>
      </c>
      <c r="F28" t="str">
        <v>NOIDA</v>
      </c>
      <c r="G28">
        <v>45972</v>
      </c>
      <c r="J28" t="str">
        <v>HARYANA</v>
      </c>
      <c r="K28" t="str">
        <v>FARIDABAD</v>
      </c>
      <c r="L28" t="str">
        <v xml:space="preserve">HL </v>
      </c>
      <c r="M28" t="str">
        <v>BHFL</v>
      </c>
      <c r="N28" t="str">
        <v>₹ 50,00,000.00</v>
      </c>
      <c r="O28" t="str">
        <v>DISBURSED</v>
      </c>
    </row>
    <row r="29">
      <c r="A29" t="str">
        <v>AMRISH GROVER</v>
      </c>
      <c r="B29" t="str">
        <v>ABHINAV SIR</v>
      </c>
      <c r="D29" t="str">
        <v>F2 FINTECH</v>
      </c>
      <c r="E29" t="str">
        <v>BEHL TILES/ BEHL SANITARY</v>
      </c>
      <c r="F29" t="str">
        <v>BAREILLY</v>
      </c>
      <c r="G29">
        <v>45981</v>
      </c>
      <c r="J29" t="str">
        <v>UTTAR PRADESH</v>
      </c>
      <c r="K29" t="str">
        <v>BAREILLY</v>
      </c>
      <c r="O29" t="str">
        <v>DOCUMENTS PENDING</v>
      </c>
      <c r="P29" t="str">
        <v>MORING RECEIVED THE PENDING DOCUMENTS CHECKING THE DOCUMENTS</v>
      </c>
    </row>
    <row r="30">
      <c r="A30" t="str">
        <v>AMRISH GROVER</v>
      </c>
      <c r="B30" t="str">
        <v>ABHINAV SIR</v>
      </c>
      <c r="D30" t="str">
        <v>F2 FINTECH</v>
      </c>
      <c r="E30" t="str">
        <v>MAHAVEER/ SNEH ENTERPRISES</v>
      </c>
      <c r="F30" t="str">
        <v>BAREILLY</v>
      </c>
      <c r="G30">
        <v>45981</v>
      </c>
      <c r="J30" t="str">
        <v>UTTAR PRADESH</v>
      </c>
      <c r="K30" t="str">
        <v>BAREILLY</v>
      </c>
      <c r="O30" t="str">
        <v>DOCUMENTS PENDING</v>
      </c>
      <c r="P30" t="str">
        <v>ALMOST ALL DOCUMENTS ARE PENDING FROM CONECTOR SIDE SENT THE LIST</v>
      </c>
    </row>
    <row r="31">
      <c r="A31" t="str">
        <v>AMRISH GROVER</v>
      </c>
      <c r="B31" t="str">
        <v>ABHINAV SIR</v>
      </c>
      <c r="D31" t="str">
        <v>F2 FINTECH</v>
      </c>
      <c r="E31" t="str">
        <v>FARUQ CONTRACTOR</v>
      </c>
      <c r="F31" t="str">
        <v>BAREILLY</v>
      </c>
      <c r="G31">
        <v>45982</v>
      </c>
      <c r="J31" t="str">
        <v>UTTAR PRADESH</v>
      </c>
      <c r="K31" t="str">
        <v>BAREILLY</v>
      </c>
      <c r="N31">
        <v>5</v>
      </c>
      <c r="O31" t="str">
        <v>DOCUMENTS PENDING</v>
      </c>
    </row>
    <row r="32">
      <c r="A32" t="str">
        <v xml:space="preserve">ANANAT </v>
      </c>
      <c r="B32" t="str">
        <v>ABHINAV SIR</v>
      </c>
      <c r="C32" t="str">
        <v>FA WIZARD</v>
      </c>
      <c r="D32" t="str">
        <v>F2 FINTECH</v>
      </c>
      <c r="E32" t="str">
        <v>SARITA YADAV</v>
      </c>
      <c r="F32" t="str">
        <v>NOIDA</v>
      </c>
      <c r="G32">
        <v>45912</v>
      </c>
      <c r="H32" t="str">
        <v>13-01-2026</v>
      </c>
      <c r="J32" t="str">
        <v>HARYANA</v>
      </c>
      <c r="K32" t="str">
        <v>GURGAON</v>
      </c>
      <c r="L32" t="str">
        <v>HL</v>
      </c>
      <c r="M32" t="str">
        <v xml:space="preserve">VASTU FINANCE </v>
      </c>
      <c r="N32">
        <v>5000000</v>
      </c>
      <c r="O32" t="str">
        <v>DISBURSED</v>
      </c>
      <c r="P32" t="str">
        <v xml:space="preserve">DOCUEMENTS SHARED WITH BANKER FOR LOGIN || FORM 16  REQUIRED OF 2 YEARS AND POSTING LETTER </v>
      </c>
      <c r="Q32" t="str">
        <v>13-01-2026</v>
      </c>
    </row>
    <row r="33">
      <c r="B33" t="str">
        <v>ABHINAV SIR</v>
      </c>
    </row>
    <row r="34">
      <c r="B34" t="str">
        <v>ABHINAV SIR</v>
      </c>
      <c r="C34" t="str">
        <v>REGARDS MARKETING</v>
      </c>
      <c r="D34" t="str">
        <v>F2 FINTECH</v>
      </c>
      <c r="E34" t="str">
        <v xml:space="preserve"> </v>
      </c>
      <c r="F34" t="str">
        <v>NOIDA</v>
      </c>
      <c r="G34">
        <v>46062</v>
      </c>
      <c r="H34">
        <v>46062</v>
      </c>
      <c r="I34" t="str">
        <f t="array" ref="I34">XLOOKUP($B34,'EMP LIST '!$B$2:$B$121,'EMP LIST '!$H$2:$H$121,)</f>
        <v/>
      </c>
      <c r="J34" t="str">
        <v>DELHI</v>
      </c>
      <c r="K34" t="str">
        <v>HL</v>
      </c>
      <c r="M34" t="str">
        <v>PNB HOUSING</v>
      </c>
      <c r="N34">
        <v>25920000</v>
      </c>
      <c r="O34" t="str">
        <v>DISBURSED</v>
      </c>
      <c r="V34" t="str">
        <v>DNF</v>
      </c>
      <c r="W34" t="str">
        <v>DNF</v>
      </c>
      <c r="X34" t="str">
        <v>F2</v>
      </c>
      <c r="AB34">
        <f>TODAY()</f>
        <v>46298</v>
      </c>
    </row>
    <row r="35">
      <c r="B35" t="str">
        <v>RAHUL SAHA</v>
      </c>
      <c r="C35" t="str">
        <v>URBAN MONEY</v>
      </c>
      <c r="D35" t="str">
        <v>F2 FINTECH</v>
      </c>
      <c r="E35" t="str">
        <v>DR D RAMAKRISHNA</v>
      </c>
      <c r="F35" t="str">
        <v>NOIDA</v>
      </c>
      <c r="G35">
        <v>46135</v>
      </c>
      <c r="H35">
        <v>46139</v>
      </c>
      <c r="I35" t="str">
        <v>APP-77000267537</v>
      </c>
      <c r="J35" t="str">
        <v>TELANGANA</v>
      </c>
      <c r="K35" t="str">
        <v>HYDERABAD</v>
      </c>
      <c r="L35" t="str">
        <v>CONSTRUCTION</v>
      </c>
      <c r="M35" t="str">
        <v>ICICI HFC</v>
      </c>
      <c r="N35">
        <v>6400000</v>
      </c>
      <c r="O35" t="str">
        <v>IN PROCESS</v>
      </c>
      <c r="P35" t="str">
        <v>ATUL CORDINATE WITH BANKER</v>
      </c>
      <c r="R35" t="str">
        <v>SAI KUMAR</v>
      </c>
      <c r="S35">
        <v>7013268982</v>
      </c>
    </row>
    <row r="36">
      <c r="B36" t="str">
        <v>ATUL SAHAY</v>
      </c>
      <c r="C36" t="str">
        <v>SP ENTERPRISES</v>
      </c>
      <c r="D36" t="str">
        <v>RAHUL SAHA</v>
      </c>
      <c r="E36" t="str">
        <v>MRS PRIYA SHUKLA &amp; RAVIKANT SHUKLA</v>
      </c>
      <c r="F36" t="str">
        <v>NOIDA</v>
      </c>
      <c r="G36">
        <v>46130</v>
      </c>
      <c r="H36">
        <v>46139</v>
      </c>
      <c r="I36">
        <v>3001020003333</v>
      </c>
      <c r="J36" t="str">
        <v>HARYANA</v>
      </c>
      <c r="K36" t="str">
        <v>FARIDABAD</v>
      </c>
      <c r="L36" t="str">
        <v>HL</v>
      </c>
      <c r="M36" t="str">
        <v>LIC HFL</v>
      </c>
      <c r="N36">
        <v>3000000</v>
      </c>
      <c r="O36" t="str">
        <v>IN PROCESS</v>
      </c>
      <c r="P36" t="str">
        <v>ATUL CORDINATE WITH BANKER</v>
      </c>
      <c r="R36" t="str">
        <v>SAHIL MEHRA</v>
      </c>
      <c r="S36">
        <v>9999507377</v>
      </c>
    </row>
    <row r="37">
      <c r="B37" t="str">
        <v>SOUMYADEB</v>
      </c>
      <c r="C37" t="str">
        <v>F2 FINTECH</v>
      </c>
      <c r="D37" t="str">
        <v>F2 FINTECH</v>
      </c>
      <c r="E37" t="str">
        <v>MRS MADHUP MADHURI &amp; NEERAJ</v>
      </c>
      <c r="F37" t="str">
        <v>NOIDA</v>
      </c>
      <c r="G37">
        <v>46122</v>
      </c>
      <c r="H37">
        <v>46139</v>
      </c>
      <c r="I37" t="str">
        <v>MOR732895</v>
      </c>
      <c r="J37" t="str">
        <v>UTTAR PRADESH</v>
      </c>
      <c r="K37" t="str">
        <v xml:space="preserve"> NOIDA</v>
      </c>
      <c r="L37" t="str">
        <v>LAP DOD</v>
      </c>
      <c r="M37" t="str">
        <v>HDFC</v>
      </c>
      <c r="N37">
        <v>4800000</v>
      </c>
      <c r="O37" t="str">
        <v>APPROVED</v>
      </c>
      <c r="P37" t="str">
        <v>ATUL CORDINATE WITH BANKER</v>
      </c>
      <c r="R37" t="str">
        <v>SATYAJIT</v>
      </c>
      <c r="S37">
        <v>9910938256</v>
      </c>
    </row>
    <row r="38">
      <c r="B38" t="str">
        <v>HARPEEET SIR</v>
      </c>
      <c r="C38" t="str">
        <v>F2 FINTECH</v>
      </c>
      <c r="D38" t="str">
        <v>F2 FINTECH</v>
      </c>
      <c r="E38" t="str">
        <v>M/S RIDDICLUSSIM</v>
      </c>
      <c r="F38" t="str">
        <v>NOIDA</v>
      </c>
      <c r="G38">
        <v>46135</v>
      </c>
      <c r="H38">
        <v>46139</v>
      </c>
      <c r="J38" t="str">
        <v>UTTAR PRADESH</v>
      </c>
      <c r="K38" t="str">
        <v>NOIDA</v>
      </c>
      <c r="L38" t="str">
        <v>LAP BT</v>
      </c>
      <c r="M38" t="str">
        <v>INDUSIND</v>
      </c>
      <c r="N38">
        <v>5000000</v>
      </c>
      <c r="O38" t="str">
        <v>IN PROCESS</v>
      </c>
      <c r="P38" t="str">
        <v>TECHNICAL REPORT INITIATED</v>
      </c>
      <c r="R38" t="str">
        <v>PRAYAS DHAWAN</v>
      </c>
      <c r="S38" t="str">
        <v>95827 30940</v>
      </c>
    </row>
    <row r="39">
      <c r="B39" t="str">
        <v>ABHINAV SIR</v>
      </c>
      <c r="D39" t="str">
        <v>F2 FINTECH</v>
      </c>
      <c r="E39" t="str">
        <v>MR ANIRUDH AGARWAL</v>
      </c>
      <c r="F39" t="str">
        <v>NOIDA</v>
      </c>
      <c r="G39">
        <v>46132</v>
      </c>
      <c r="H39">
        <v>46139</v>
      </c>
      <c r="I39">
        <v>77212514158</v>
      </c>
      <c r="J39" t="str">
        <v>UTTAR PRADESH</v>
      </c>
      <c r="K39" t="str">
        <v>BAREILLY</v>
      </c>
      <c r="M39" t="str">
        <v>ICICI</v>
      </c>
      <c r="N39">
        <v>45000000</v>
      </c>
      <c r="O39" t="str">
        <v>IN PROCESS</v>
      </c>
      <c r="P39" t="str">
        <v>ABHINAV SIR CORDINATE WITH BANKER</v>
      </c>
    </row>
    <row r="40">
      <c r="B40" t="str">
        <v>RAVISH SHARMA</v>
      </c>
      <c r="C40" t="str">
        <v>URBAN MONEY</v>
      </c>
      <c r="D40" t="str">
        <v>F2 FINTECH</v>
      </c>
      <c r="E40" t="str">
        <v>MR SURJEET SINGH CHAUHAN</v>
      </c>
      <c r="F40" t="str">
        <v>NOIDA</v>
      </c>
      <c r="G40">
        <v>46083</v>
      </c>
      <c r="H40">
        <v>46142</v>
      </c>
      <c r="J40" t="str">
        <v>UTTAR PRADESH</v>
      </c>
      <c r="K40" t="str">
        <v>NOIDA</v>
      </c>
      <c r="L40" t="str">
        <v>HL</v>
      </c>
      <c r="M40" t="str">
        <v>ICICI</v>
      </c>
      <c r="N40">
        <v>7000000</v>
      </c>
      <c r="O40" t="str">
        <v>DISBURSED</v>
      </c>
      <c r="P40" t="str">
        <v>ATUL CORDINATE WITH BANKER, CASE DISBURSED</v>
      </c>
      <c r="Q40">
        <v>46142</v>
      </c>
      <c r="R40" t="str">
        <v>ANKIT</v>
      </c>
      <c r="S40">
        <v>8178676281</v>
      </c>
    </row>
  </sheetData>
  <autoFilter ref="$A$1:$S$40"/>
  <ignoredErrors>
    <ignoredError numberStoredAsText="1" sqref="A1:AB40"/>
  </ignoredErrors>
</worksheet>
</file>

<file path=xl/worksheets/sheet24.xml><?xml version="1.0" encoding="utf-8"?>
<worksheet xmlns="http://schemas.openxmlformats.org/spreadsheetml/2006/main" xmlns:r="http://schemas.openxmlformats.org/officeDocument/2006/relationships">
  <dimension ref="A1:AH997"/>
  <sheetViews>
    <sheetView workbookViewId="0" rightToLeft="0"/>
  </sheetViews>
  <sheetData>
    <row r="1">
      <c r="A1" t="str">
        <v xml:space="preserve"> </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LENDER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C1" t="str">
        <v>DEGREE</v>
      </c>
      <c r="AD1" t="str">
        <v>CREDIT POC</v>
      </c>
      <c r="AE1" t="str">
        <v>TVR</v>
      </c>
      <c r="AF1" t="str">
        <v>TICKETING DONE BY CREDIT</v>
      </c>
      <c r="AG1" t="str">
        <v>OPS POC</v>
      </c>
      <c r="AH1" t="str">
        <v>CASH BACK</v>
      </c>
    </row>
    <row r="2">
      <c r="A2" t="str">
        <v>N</v>
      </c>
      <c r="B2" t="str">
        <v>KAJAL MISHRA</v>
      </c>
      <c r="C2" t="str">
        <v>ANANT KANOJIA</v>
      </c>
      <c r="D2" t="str">
        <v>RAVISH SHARMA</v>
      </c>
      <c r="E2" t="str">
        <v>SALARIED</v>
      </c>
      <c r="F2" t="str">
        <v>PANKAJ</v>
      </c>
      <c r="G2" t="str">
        <v>DR SATENDRE KUMAR VERMA</v>
      </c>
      <c r="H2">
        <v>0</v>
      </c>
      <c r="I2" t="str">
        <v>NOIDA</v>
      </c>
      <c r="J2">
        <v>45856</v>
      </c>
      <c r="K2">
        <v>45869</v>
      </c>
      <c r="L2" t="str">
        <v>347BZ8610353</v>
      </c>
      <c r="M2" t="str">
        <v>8218416094</v>
      </c>
      <c r="N2" t="str">
        <v>UTTAR PRADESH</v>
      </c>
      <c r="O2" t="str">
        <v>LUCKNOW</v>
      </c>
      <c r="P2" t="str">
        <v>OD</v>
      </c>
      <c r="Q2" t="str">
        <v>TATA CE</v>
      </c>
      <c r="S2">
        <v>1000000</v>
      </c>
      <c r="T2" t="str">
        <v>UNSECURED</v>
      </c>
      <c r="U2" t="str">
        <v>HOLD</v>
      </c>
      <c r="V2">
        <v>742</v>
      </c>
      <c r="Y2" t="str">
        <v>FILE SEND TO BANKER || Land lord e bill ,degree is missing</v>
      </c>
      <c r="Z2" t="str">
        <v>MAMTA SINGH</v>
      </c>
      <c r="AA2">
        <v>7983000000</v>
      </c>
      <c r="AB2" t="str">
        <v>Mamta.singh@tatacapital.com</v>
      </c>
      <c r="AC2" t="str">
        <v>MBBS- 2020</v>
      </c>
    </row>
    <row r="3">
      <c r="A3" t="str">
        <v>Y</v>
      </c>
      <c r="B3" t="str">
        <v>SUMIT KUMAR</v>
      </c>
      <c r="C3" t="str">
        <v>ANURAG SHARMA</v>
      </c>
      <c r="D3" t="str">
        <v>SHASHANK SHARMA</v>
      </c>
      <c r="E3" t="str">
        <v>SALARIED</v>
      </c>
      <c r="F3" t="str">
        <v>RAJEEV</v>
      </c>
      <c r="G3" t="str">
        <v>DR RAHUL KALYAN K</v>
      </c>
      <c r="H3">
        <v>0</v>
      </c>
      <c r="I3" t="str">
        <v>BAREILLY</v>
      </c>
      <c r="J3">
        <v>45862</v>
      </c>
      <c r="K3">
        <v>45880</v>
      </c>
      <c r="L3" t="str">
        <v>SME000016541399</v>
      </c>
      <c r="M3">
        <v>8073628903</v>
      </c>
      <c r="N3" t="str">
        <v>KARNATAKA</v>
      </c>
      <c r="O3" t="str">
        <v>CHITRADURGA</v>
      </c>
      <c r="P3" t="str">
        <v>TOP UP</v>
      </c>
      <c r="Q3" t="str">
        <v>BAJAJ CE</v>
      </c>
      <c r="R3">
        <v>775000</v>
      </c>
      <c r="S3">
        <v>3178448</v>
      </c>
      <c r="T3" t="str">
        <v>UNSECURED</v>
      </c>
      <c r="U3" t="str">
        <v>DISBURSED</v>
      </c>
      <c r="W3">
        <v>45863</v>
      </c>
      <c r="X3">
        <v>45880</v>
      </c>
      <c r="Y3" t="str">
        <v>FILE SEND TO BANKER, CIBIL CONSENT LINK SENT TO CUSTOMER, CASE MOVED TO CREDIT, PD DONE, PHYSICAL PD PENDING, CUSTOMER FATHER ADMIT IN HOSPITAL, CASE DISBURSED IN NEXT MONTH</v>
      </c>
      <c r="Z3" t="str">
        <v>NAVEEN</v>
      </c>
      <c r="AA3">
        <v>7411185552</v>
      </c>
      <c r="AB3" t="str">
        <v>dhananjaya.a@bajajfinserv.in</v>
      </c>
      <c r="AC3" t="str">
        <v>MBBS(2020), MD(2025)</v>
      </c>
      <c r="AD3" t="str">
        <v>PUNEET</v>
      </c>
    </row>
    <row r="4">
      <c r="A4" t="str">
        <v>N</v>
      </c>
      <c r="B4" t="str">
        <v>YOGENDRA CHHAPARWAL</v>
      </c>
      <c r="C4" t="str">
        <v>AMANPREET SINGH</v>
      </c>
      <c r="D4" t="str">
        <v>SHUBHAM PATHAK</v>
      </c>
      <c r="E4" t="str">
        <v>SALARIED</v>
      </c>
      <c r="F4" t="str">
        <v>PANKAJ</v>
      </c>
      <c r="G4" t="str">
        <v>DR AFTAB ALAM</v>
      </c>
      <c r="H4">
        <v>0</v>
      </c>
      <c r="I4" t="str">
        <v>DELHI</v>
      </c>
      <c r="J4">
        <v>45859</v>
      </c>
      <c r="K4">
        <v>45869</v>
      </c>
      <c r="L4" t="str">
        <v>735BZ8602903</v>
      </c>
      <c r="M4" t="str">
        <v>9696444499</v>
      </c>
      <c r="N4" t="str">
        <v>UTTAR PRADESH</v>
      </c>
      <c r="O4" t="str">
        <v>GORAKPUR</v>
      </c>
      <c r="P4" t="str">
        <v>OD</v>
      </c>
      <c r="Q4" t="str">
        <v>TATA CE</v>
      </c>
      <c r="S4">
        <v>1000000</v>
      </c>
      <c r="T4" t="str">
        <v>UNSECURED</v>
      </c>
      <c r="U4" t="str">
        <v>HOLD</v>
      </c>
      <c r="Y4" t="str">
        <v>FILE SEND TO BANKER || REGITRATION CERTIFICATE EXPIRED,DEGREE REQUIRED</v>
      </c>
      <c r="Z4" t="str">
        <v>MAMTA SINGH</v>
      </c>
      <c r="AA4">
        <v>7983000000</v>
      </c>
      <c r="AB4" t="str">
        <v>Mamta.singh@tatacapital.com</v>
      </c>
      <c r="AC4" t="str">
        <v>BDS// 2015</v>
      </c>
      <c r="AD4" t="str">
        <v>PUNEET</v>
      </c>
      <c r="AE4" t="str">
        <v>DONE</v>
      </c>
    </row>
    <row r="5" xml:space="preserve">
      <c r="A5" t="str">
        <v>N</v>
      </c>
      <c r="B5" t="str">
        <v>SHANTANU SRIVASTAVA</v>
      </c>
      <c r="C5" t="str">
        <v>RAHUL SAHA</v>
      </c>
      <c r="D5" t="str">
        <v>RAHUL SAHA</v>
      </c>
      <c r="E5" t="str">
        <v>SALARIED</v>
      </c>
      <c r="F5" t="str">
        <v>PANKAJ</v>
      </c>
      <c r="G5" t="str">
        <v>MR ROHIT SINGH</v>
      </c>
      <c r="H5">
        <v>0</v>
      </c>
      <c r="I5" t="str">
        <v>NOIDA</v>
      </c>
      <c r="J5">
        <v>45860</v>
      </c>
      <c r="K5">
        <v>45874</v>
      </c>
      <c r="L5">
        <v>4</v>
      </c>
      <c r="M5" t="str">
        <v>9455764070</v>
      </c>
      <c r="N5" t="str">
        <v>UTTAR PRADESH</v>
      </c>
      <c r="O5" t="str">
        <v>UNNAO</v>
      </c>
      <c r="P5" t="str">
        <v>PL</v>
      </c>
      <c r="Q5" t="str">
        <v>HDFC</v>
      </c>
      <c r="R5">
        <f>3100000/4</f>
        <v>775000</v>
      </c>
      <c r="S5">
        <v>1000000</v>
      </c>
      <c r="T5" t="str">
        <v>UNSECURED</v>
      </c>
      <c r="U5" t="str">
        <v>HOLD</v>
      </c>
      <c r="Y5" t="str" xml:space="preserve">
        <v xml:space="preserve">FILE SEND TO BANKER || Stamp and sign ed required on payslips along with company and Form 16
 || CUSTOMER OUT OF STATION-PENDING FROM CUSTOMER SIDE</v>
      </c>
      <c r="Z5" t="str">
        <v>ROHIT RDS</v>
      </c>
      <c r="AA5" t="str">
        <v>95403 02302</v>
      </c>
      <c r="AB5" t="str">
        <v>rohit.kyadav@gmail.com</v>
      </c>
      <c r="AC5" t="str">
        <v>SALARY-52K</v>
      </c>
      <c r="AG5" t="str">
        <v>MANOJ</v>
      </c>
    </row>
    <row r="6">
      <c r="A6" t="str">
        <v>Y</v>
      </c>
      <c r="B6" t="str">
        <v>IRAM FATIMA</v>
      </c>
      <c r="C6" t="str">
        <v>MANISHA SAXENA</v>
      </c>
      <c r="D6" t="str">
        <v>SHASHANK SHARMA</v>
      </c>
      <c r="E6" t="str">
        <v>SALARIED</v>
      </c>
      <c r="F6" t="str">
        <v>RAJEEV</v>
      </c>
      <c r="G6" t="str">
        <v>DR GURURAJ LADDI</v>
      </c>
      <c r="H6">
        <v>0</v>
      </c>
      <c r="I6" t="str">
        <v>BAREILLY</v>
      </c>
      <c r="J6">
        <v>45842</v>
      </c>
      <c r="K6">
        <v>45898</v>
      </c>
      <c r="L6" t="str">
        <v>SME000016729892</v>
      </c>
      <c r="M6">
        <v>8553278134</v>
      </c>
      <c r="N6" t="str">
        <v>KARNATAKA</v>
      </c>
      <c r="O6" t="str">
        <v>HAVERI</v>
      </c>
      <c r="P6" t="str">
        <v>OD</v>
      </c>
      <c r="Q6" t="str">
        <v>BAJAJ CE</v>
      </c>
      <c r="R6">
        <v>1597200</v>
      </c>
      <c r="S6">
        <v>1597200</v>
      </c>
      <c r="T6" t="str">
        <v>UNSECURED</v>
      </c>
      <c r="U6" t="str">
        <v>DISBURSED</v>
      </c>
      <c r="W6">
        <v>45885</v>
      </c>
      <c r="X6">
        <v>45898</v>
      </c>
      <c r="Y6" t="str">
        <v>FILE SEND TO BANKER, UNDER PROCESS, CIBIL CONSENT LINK SENT TO CUSTOMER, CUSTOMER NOT ANSWERING,CUSTOMER HAVE ROI ISSUE , TO BE DISBURSED ON FRIDAY MANDATE ERROR GREEN REPORT PENDING, TO BE DISBURSED TODAY</v>
      </c>
      <c r="Z6" t="str">
        <v>Nagaraja S</v>
      </c>
      <c r="AA6">
        <v>8660851235</v>
      </c>
      <c r="AB6" t="str">
        <v>nagaraja.s2@bajajfinserv.in</v>
      </c>
      <c r="AC6" t="str">
        <v>MBBS-2020</v>
      </c>
    </row>
    <row r="7">
      <c r="A7" t="str">
        <v>Y</v>
      </c>
      <c r="B7" t="str">
        <v>DHRUV ARORA</v>
      </c>
      <c r="C7" t="str">
        <v>F2 FINTECH</v>
      </c>
      <c r="D7" t="str">
        <v>F2 FINTECH</v>
      </c>
      <c r="E7" t="str">
        <v>SOURCER</v>
      </c>
      <c r="F7" t="str">
        <v>FURKAN</v>
      </c>
      <c r="G7" t="str">
        <v>MR ANKUR VERMA</v>
      </c>
      <c r="H7">
        <v>1</v>
      </c>
      <c r="I7" t="str">
        <v>NOIDA</v>
      </c>
      <c r="J7">
        <v>45861</v>
      </c>
      <c r="K7">
        <v>45869</v>
      </c>
      <c r="L7">
        <v>5</v>
      </c>
      <c r="M7" t="str">
        <v>8920657018</v>
      </c>
      <c r="N7" t="str">
        <v>DELHI</v>
      </c>
      <c r="O7" t="str">
        <v>DELHI</v>
      </c>
      <c r="P7" t="str">
        <v>SAL OD</v>
      </c>
      <c r="Q7" t="str">
        <v>TATA F2</v>
      </c>
      <c r="R7">
        <v>1000000</v>
      </c>
      <c r="S7">
        <v>1000000</v>
      </c>
      <c r="T7" t="str">
        <v>UNSECURED</v>
      </c>
      <c r="U7" t="str">
        <v>HOLD</v>
      </c>
      <c r="Y7" t="str">
        <v>FILE SENT TO BANKER || LOAN CLOSER LETTER AMOUNT NOT MATCH WITH THE CIBIL -CLEARIFICATION REQD ||</v>
      </c>
      <c r="Z7" t="str">
        <v>ASHUTOSH</v>
      </c>
    </row>
    <row r="8">
      <c r="A8" t="str">
        <v>Y</v>
      </c>
      <c r="B8" t="str">
        <v>DHRUV ARORA</v>
      </c>
      <c r="C8" t="str">
        <v>F2 FINTECH</v>
      </c>
      <c r="D8" t="str">
        <v>F2 FINTECH</v>
      </c>
      <c r="E8" t="str">
        <v>SOURCER</v>
      </c>
      <c r="F8" t="str">
        <v>FURKAN</v>
      </c>
      <c r="G8" t="str">
        <v>MR ANKUR VERMA</v>
      </c>
      <c r="H8">
        <v>1</v>
      </c>
      <c r="I8" t="str">
        <v>NOIDA</v>
      </c>
      <c r="J8">
        <v>45861</v>
      </c>
      <c r="K8">
        <v>45880</v>
      </c>
      <c r="L8" t="str">
        <v>B2C000140021676</v>
      </c>
      <c r="M8" t="str">
        <v>8920657018</v>
      </c>
      <c r="N8" t="str">
        <v>DELHI</v>
      </c>
      <c r="O8" t="str">
        <v>DELHI</v>
      </c>
      <c r="P8" t="str">
        <v>SAL OD</v>
      </c>
      <c r="Q8" t="str">
        <v>BAJAJ FC</v>
      </c>
      <c r="R8">
        <v>1550000</v>
      </c>
      <c r="S8">
        <v>1550000</v>
      </c>
      <c r="T8" t="str">
        <v>UNSECURED</v>
      </c>
      <c r="U8" t="str">
        <v>DISBURSED</v>
      </c>
      <c r="W8">
        <v>45880</v>
      </c>
      <c r="X8">
        <v>45880</v>
      </c>
      <c r="Y8" t="str">
        <v>APPROVED FOR 15.50 LAC</v>
      </c>
      <c r="Z8" t="str">
        <v>ASHUTOSH</v>
      </c>
    </row>
    <row r="9">
      <c r="A9" t="str">
        <v>N</v>
      </c>
      <c r="B9" t="str">
        <v>YOGENDRA CHHAPARWAL</v>
      </c>
      <c r="C9" t="str">
        <v>AMANPREET SINGH</v>
      </c>
      <c r="D9" t="str">
        <v>SHUBHAM PATHAK</v>
      </c>
      <c r="E9" t="str">
        <v>SALARIED</v>
      </c>
      <c r="F9" t="str">
        <v>PANKAJ</v>
      </c>
      <c r="G9" t="str">
        <v>CA VAIBHAV SURESH BHISE</v>
      </c>
      <c r="H9">
        <v>0</v>
      </c>
      <c r="I9" t="str">
        <v>DELHI</v>
      </c>
      <c r="J9">
        <v>45862</v>
      </c>
      <c r="K9">
        <v>45869</v>
      </c>
      <c r="L9" t="str">
        <v>631BZ8618853</v>
      </c>
      <c r="M9" t="str">
        <v>9860636508</v>
      </c>
      <c r="N9" t="str">
        <v>MAHARASHTRA</v>
      </c>
      <c r="O9" t="str">
        <v>PUNE</v>
      </c>
      <c r="P9" t="str">
        <v>OD</v>
      </c>
      <c r="Q9" t="str">
        <v>TATA CE</v>
      </c>
      <c r="T9" t="str">
        <v>UNSECURED</v>
      </c>
      <c r="U9" t="str">
        <v>HOLD</v>
      </c>
      <c r="Y9" t="str">
        <v>FILE SEND TO BANKER || Current address proof required,current address not taken from aadhar ,addhar address is different , on ebill name not mentioned of customer or his father.</v>
      </c>
      <c r="Z9" t="str">
        <v>MAMTA SINGH</v>
      </c>
      <c r="AA9">
        <v>7983000000</v>
      </c>
      <c r="AB9" t="str">
        <v>mamta.singh@tatacapital.com</v>
      </c>
      <c r="AC9" t="str">
        <v>CA - 2021</v>
      </c>
    </row>
    <row r="10">
      <c r="A10" t="str">
        <v>N</v>
      </c>
      <c r="B10" t="str">
        <v>ABHISHEK GUPTA</v>
      </c>
      <c r="C10" t="str">
        <v>AMANPREET SINGH</v>
      </c>
      <c r="D10" t="str">
        <v>SHUBHAM PATHAK</v>
      </c>
      <c r="E10" t="str">
        <v>SALARIED</v>
      </c>
      <c r="F10" t="str">
        <v>PANKAJ</v>
      </c>
      <c r="G10" t="str">
        <v>DR PARTHA PROTIM GAIN</v>
      </c>
      <c r="H10">
        <v>0</v>
      </c>
      <c r="I10" t="str">
        <v>DELHI</v>
      </c>
      <c r="J10">
        <v>45862</v>
      </c>
      <c r="K10">
        <v>45880</v>
      </c>
      <c r="L10">
        <v>7</v>
      </c>
      <c r="M10" t="str">
        <v>88402 51374</v>
      </c>
      <c r="N10" t="str">
        <v>UTTAR PRADESH</v>
      </c>
      <c r="O10" t="str">
        <v>LUCKNOW</v>
      </c>
      <c r="P10" t="str">
        <v>OD</v>
      </c>
      <c r="Q10" t="str">
        <v>ABFL CE</v>
      </c>
      <c r="T10" t="str">
        <v>UNSECURED</v>
      </c>
      <c r="U10" t="str">
        <v>REJECTED</v>
      </c>
      <c r="Y10" t="str">
        <v>FILE SEND TO BANKER || CIBIL SCORE 670 || WE NEE 730 CIBIL</v>
      </c>
      <c r="Z10" t="str">
        <v>PARWINDER</v>
      </c>
      <c r="AA10" t="str">
        <v>87997 98620</v>
      </c>
      <c r="AB10" t="str">
        <v>Parwinder.devedi@adityabirlacapital.com</v>
      </c>
      <c r="AC10" t="str">
        <v>BHMS - 2020</v>
      </c>
      <c r="AD10" t="str">
        <v>PUNEET</v>
      </c>
      <c r="AE10" t="str">
        <v>DONE</v>
      </c>
    </row>
    <row r="11" xml:space="preserve">
      <c r="A11" t="str">
        <v>N</v>
      </c>
      <c r="B11" t="str">
        <v>MOHD SHAHIB</v>
      </c>
      <c r="C11" t="str">
        <v>MANISHA SAXENA</v>
      </c>
      <c r="D11" t="str">
        <v>SHASHANK SHARMA</v>
      </c>
      <c r="E11" t="str">
        <v>SALARIED</v>
      </c>
      <c r="F11" t="str">
        <v>RAJEEV</v>
      </c>
      <c r="G11" t="str">
        <v>DR ATUL BHARATI PURI</v>
      </c>
      <c r="H11">
        <v>0</v>
      </c>
      <c r="I11" t="str">
        <v>BAREILLY</v>
      </c>
      <c r="J11">
        <v>45862</v>
      </c>
      <c r="K11">
        <v>45880</v>
      </c>
      <c r="L11">
        <v>8</v>
      </c>
      <c r="M11" t="str">
        <v>8668258688</v>
      </c>
      <c r="N11" t="str">
        <v>MAHARASHTRA</v>
      </c>
      <c r="O11" t="str">
        <v>HINGOLI</v>
      </c>
      <c r="P11" t="str">
        <v>OD</v>
      </c>
      <c r="Q11" t="str">
        <v>ABFL CE</v>
      </c>
      <c r="T11" t="str">
        <v>UNSECURED</v>
      </c>
      <c r="U11" t="str">
        <v>REJECTED</v>
      </c>
      <c r="Y11" t="str" xml:space="preserve">
        <v xml:space="preserve">FILE SEND TO BANKER || Case is not doable due to ABB is only 2k. Please provide additional banking or ITR._x000d_
</v>
      </c>
      <c r="Z11" t="str">
        <v>KAPIL</v>
      </c>
      <c r="AA11" t="str">
        <v>81499 33562</v>
      </c>
      <c r="AB11" t="str">
        <v>kapil.khungar@adityabirlacapital.com</v>
      </c>
      <c r="AC11" t="str">
        <v>BAMS 2003</v>
      </c>
    </row>
    <row r="12" xml:space="preserve">
      <c r="A12" t="str">
        <v>N</v>
      </c>
      <c r="B12" t="str">
        <v>MANISHA VERMA</v>
      </c>
      <c r="C12" t="str">
        <v>ANANT KANOJIA</v>
      </c>
      <c r="D12" t="str">
        <v>RAVISH SHARMA</v>
      </c>
      <c r="E12" t="str">
        <v>SALARIED</v>
      </c>
      <c r="F12" t="str">
        <v>PANKAJ</v>
      </c>
      <c r="G12" t="str">
        <v>DR VINOTH KUMAR</v>
      </c>
      <c r="H12">
        <v>0</v>
      </c>
      <c r="I12" t="str">
        <v>NOIDA</v>
      </c>
      <c r="J12">
        <v>45863</v>
      </c>
      <c r="K12">
        <v>45880</v>
      </c>
      <c r="L12">
        <v>9</v>
      </c>
      <c r="M12" t="str">
        <v>9940891117</v>
      </c>
      <c r="N12" t="str">
        <v>TAMIL NADU</v>
      </c>
      <c r="O12" t="str">
        <v>MADHURAI</v>
      </c>
      <c r="P12" t="str">
        <v>OD</v>
      </c>
      <c r="Q12" t="str">
        <v>ABFL CE</v>
      </c>
      <c r="S12">
        <v>1000000</v>
      </c>
      <c r="T12" t="str">
        <v>UNSECURED</v>
      </c>
      <c r="U12" t="str">
        <v>REJECTED</v>
      </c>
      <c r="Y12" t="str" xml:space="preserve">
        <v xml:space="preserve">FILE SEND TO BANKER || CUSTOMER NOT RESPONDING CALL OF BANKER || BANKER BUSY IN MONTH END || For the Mentioned case ABB is very low case not eligible.._x000d_
_x000d_
</v>
      </c>
      <c r="Z12" t="str">
        <v>BHUVENESH</v>
      </c>
      <c r="AA12" t="str">
        <v>97908 55558</v>
      </c>
      <c r="AB12" t="str">
        <v>bhuvaneshkumar.c@adityabirlacapital.com</v>
      </c>
      <c r="AC12" t="str">
        <v>BDS- 2019</v>
      </c>
    </row>
    <row r="13" xml:space="preserve">
      <c r="A13" t="str">
        <v>N</v>
      </c>
      <c r="B13" t="str">
        <v>SUMIT KUMAR</v>
      </c>
      <c r="C13" t="str">
        <v>ANURAG SHARMA</v>
      </c>
      <c r="D13" t="str">
        <v>SHASHANK SHARMA</v>
      </c>
      <c r="E13" t="str">
        <v>SALARIED</v>
      </c>
      <c r="F13" t="str">
        <v>PANKAJ</v>
      </c>
      <c r="G13" t="str">
        <v>DR BETHAPUDI SOWJANYA</v>
      </c>
      <c r="H13">
        <v>0</v>
      </c>
      <c r="I13" t="str">
        <v>BAREILLY</v>
      </c>
      <c r="J13">
        <v>45863</v>
      </c>
      <c r="K13">
        <v>45866</v>
      </c>
      <c r="L13">
        <v>10</v>
      </c>
      <c r="M13" t="str">
        <v>9100353582</v>
      </c>
      <c r="N13" t="str">
        <v>TELANGANA</v>
      </c>
      <c r="O13" t="str">
        <v>HYDERABAD</v>
      </c>
      <c r="P13" t="str">
        <v>OD</v>
      </c>
      <c r="Q13" t="str">
        <v>ABFL CE</v>
      </c>
      <c r="T13" t="str">
        <v>UNSECURED</v>
      </c>
      <c r="U13" t="str">
        <v>REJECTED</v>
      </c>
      <c r="Y13" t="str" xml:space="preserve">
        <v xml:space="preserve">FILE SEND TO BANKER || additional banking req apart from salary account || Captioned case has checked._x000d_
In banking customer in not having transactions , she is transferring from OD account to savings account._x000d_
if we remove that OD transactions there are Nill ABB in account._x000d_
 case not duable.</v>
      </c>
      <c r="Z13" t="str">
        <v>UDHAR</v>
      </c>
      <c r="AA13" t="str">
        <v>93810 01765</v>
      </c>
      <c r="AB13" t="str">
        <v>udhar.yadav@adityabirlacapital.com</v>
      </c>
      <c r="AC13" t="str">
        <v>MBBS-2009</v>
      </c>
    </row>
    <row r="14">
      <c r="A14" t="str">
        <v>Y</v>
      </c>
      <c r="B14" t="str">
        <v>RIYA CHADDHA</v>
      </c>
      <c r="C14" t="str">
        <v>VINEET TIWARI</v>
      </c>
      <c r="D14" t="str">
        <v>VINEET TIWARI</v>
      </c>
      <c r="E14" t="str">
        <v>SALARIED</v>
      </c>
      <c r="F14" t="str">
        <v xml:space="preserve">RAJEEV </v>
      </c>
      <c r="G14" t="str">
        <v>DR. RAVI PATIDAR</v>
      </c>
      <c r="H14">
        <v>0</v>
      </c>
      <c r="I14" t="str">
        <v>NOIDA</v>
      </c>
      <c r="J14">
        <v>45863</v>
      </c>
      <c r="K14">
        <v>45869</v>
      </c>
      <c r="L14">
        <v>11</v>
      </c>
      <c r="M14">
        <v>7828323386</v>
      </c>
      <c r="N14" t="str">
        <v>UTTAR PRADESH</v>
      </c>
      <c r="O14" t="str">
        <v>VARANASI</v>
      </c>
      <c r="P14" t="str">
        <v>OD</v>
      </c>
      <c r="Q14" t="str">
        <v>BAJAJ MARKET F2</v>
      </c>
      <c r="R14">
        <v>1162000</v>
      </c>
      <c r="S14">
        <v>1162000</v>
      </c>
      <c r="T14" t="str">
        <v>UNSECURED</v>
      </c>
      <c r="U14" t="str">
        <v>DISBURSED</v>
      </c>
      <c r="W14">
        <v>45869</v>
      </c>
      <c r="X14">
        <v>45873</v>
      </c>
      <c r="Y14" t="str">
        <v xml:space="preserve">FILE SEND TO BANKER, CUSTOMER NO IS NOT REACHABLE, CUSTOMMER NOT RECVD CALL, EKYC PENDING, CASE MOVED TO CREDIT </v>
      </c>
      <c r="Z14" t="str">
        <v>USHA</v>
      </c>
      <c r="AB14" t="str">
        <v>usha.prasad@bajajfinserv.in</v>
      </c>
      <c r="AC14" t="str">
        <v>MBBS-2018</v>
      </c>
    </row>
    <row r="15">
      <c r="A15" t="str">
        <v>Y</v>
      </c>
      <c r="B15" t="str">
        <v>UJALA RISHIWAL</v>
      </c>
      <c r="C15" t="str">
        <v>UJALA RISHIWAL</v>
      </c>
      <c r="D15" t="str">
        <v>SHASHANK SHARMA</v>
      </c>
      <c r="E15" t="str">
        <v>SALARIED</v>
      </c>
      <c r="F15" t="str">
        <v>PANKAJ</v>
      </c>
      <c r="G15" t="str">
        <v>DR MANISH VERMA</v>
      </c>
      <c r="H15">
        <v>0</v>
      </c>
      <c r="I15" t="str">
        <v>BAREILLY</v>
      </c>
      <c r="J15">
        <v>45864</v>
      </c>
      <c r="K15">
        <v>45868</v>
      </c>
      <c r="L15" t="str">
        <v>SME000016569291</v>
      </c>
      <c r="M15" t="str">
        <v>7891587027</v>
      </c>
      <c r="N15" t="str">
        <v>RAJASTHAN</v>
      </c>
      <c r="O15" t="str">
        <v>ALWAR</v>
      </c>
      <c r="P15" t="str">
        <v>OD</v>
      </c>
      <c r="Q15" t="str">
        <v>BAJAJ CE</v>
      </c>
      <c r="R15">
        <v>1002000</v>
      </c>
      <c r="S15">
        <v>1452000</v>
      </c>
      <c r="T15" t="str">
        <v>UNSECURED</v>
      </c>
      <c r="U15" t="str">
        <v>DISBURSED</v>
      </c>
      <c r="V15">
        <v>744</v>
      </c>
      <c r="W15">
        <v>45867</v>
      </c>
      <c r="X15">
        <v>45870</v>
      </c>
      <c r="Y15" t="str">
        <v>FILE SEND TO BANKER, CIBIL CONSENT DONE, CASE MOVED TO CREDIT, CASE ALREADY LOGIN DIRECT TEAM, WAITING FRO COOLIING PERIOD 3 DAYS, PD DONE, PENDING APPROVAL STAGE, ALL DONE, FCU REPORT INITIATED</v>
      </c>
      <c r="Z15" t="str">
        <v>AMAR</v>
      </c>
      <c r="AA15">
        <v>7891293056</v>
      </c>
      <c r="AB15" t="str">
        <v>prakash.goyal@bajajfinserv.in</v>
      </c>
      <c r="AC15" t="str">
        <v>MBBS-2022</v>
      </c>
      <c r="AH15">
        <v>9000</v>
      </c>
    </row>
    <row r="16">
      <c r="A16" t="str">
        <v>N</v>
      </c>
      <c r="B16" t="str">
        <v>KARISHMA NAYAK</v>
      </c>
      <c r="C16" t="str">
        <v>AMANPREET SINGH</v>
      </c>
      <c r="D16" t="str">
        <v>SHUBHAM PATHAK</v>
      </c>
      <c r="E16" t="str">
        <v>SALARIED</v>
      </c>
      <c r="F16" t="str">
        <v>RAJEEV</v>
      </c>
      <c r="G16" t="str">
        <v>DR AKASH WAMANRAO KARALE</v>
      </c>
      <c r="H16">
        <v>0</v>
      </c>
      <c r="I16" t="str">
        <v>DELHI</v>
      </c>
      <c r="J16">
        <v>45864</v>
      </c>
      <c r="K16">
        <v>45869</v>
      </c>
      <c r="L16" t="str">
        <v>139BZ8600180</v>
      </c>
      <c r="M16" t="str">
        <v>7898186911</v>
      </c>
      <c r="N16" t="str">
        <v>MADHYA PRADESH</v>
      </c>
      <c r="O16" t="str">
        <v>CHHINDWARA</v>
      </c>
      <c r="P16" t="str">
        <v>OD</v>
      </c>
      <c r="Q16" t="str">
        <v>TATA CE</v>
      </c>
      <c r="S16">
        <v>1500000</v>
      </c>
      <c r="T16" t="str">
        <v>UNSECURED</v>
      </c>
      <c r="U16" t="str">
        <v>HOLD</v>
      </c>
      <c r="Y16" t="str">
        <v>FILE SEND TO BANKER || UNDER PROCESS || Check for another banking ,abb is not maintained</v>
      </c>
      <c r="Z16" t="str">
        <v>MAMTA SINGH</v>
      </c>
      <c r="AA16">
        <v>7983000000</v>
      </c>
      <c r="AB16" t="str">
        <v>mamta.singh@tatacapital.com</v>
      </c>
      <c r="AC16" t="str">
        <v>MBBS 2019</v>
      </c>
      <c r="AD16" t="str">
        <v>PUNEET</v>
      </c>
      <c r="AE16" t="str">
        <v>DONE</v>
      </c>
    </row>
    <row r="17">
      <c r="A17" t="str">
        <v>N</v>
      </c>
      <c r="B17" t="str">
        <v>RASHI GANGWAR</v>
      </c>
      <c r="C17" t="str">
        <v>RAJ KUMARI</v>
      </c>
      <c r="D17" t="str">
        <v>RAJ KUMARI</v>
      </c>
      <c r="E17" t="str">
        <v>SALARIED</v>
      </c>
      <c r="F17" t="str">
        <v>PANKAJ</v>
      </c>
      <c r="G17" t="str">
        <v>DR SATENDRA CHAUDHARY</v>
      </c>
      <c r="H17">
        <v>0</v>
      </c>
      <c r="I17" t="str">
        <v>NOIDA</v>
      </c>
      <c r="J17">
        <v>45865</v>
      </c>
      <c r="K17">
        <v>45873</v>
      </c>
      <c r="L17">
        <v>14</v>
      </c>
      <c r="M17" t="str">
        <v>97207 00567</v>
      </c>
      <c r="N17" t="str">
        <v>UTTAR PRADESH</v>
      </c>
      <c r="O17" t="str">
        <v>MEERUT</v>
      </c>
      <c r="P17" t="str">
        <v>OD</v>
      </c>
      <c r="Q17" t="str">
        <v>GODREJ F2</v>
      </c>
      <c r="S17">
        <v>3000000</v>
      </c>
      <c r="T17" t="str">
        <v>UNSECURED</v>
      </c>
      <c r="U17" t="str">
        <v>REJECTED</v>
      </c>
      <c r="Y17" t="str">
        <v xml:space="preserve">FILE SEND TO BANKER || case login done -PD TO BE DONE TODAY AT 2 PM || PD DONE BANKER WILL CONFIRM THE AMOUNT TILL EOD || CLINIC SETUP PHOTO AND CLINIC ADDRESS PROOF REQ || CUSTOMER IS NOT RESPONDING--PHYSICAL PD DONE-BAD SETUP ISSUE--UNDER DISCUSSION FOR SET UP ISSUE || BAD CLINIC SETUP </v>
      </c>
      <c r="Z17" t="str">
        <v>SAURAV</v>
      </c>
      <c r="AA17" t="str">
        <v>88262 60480</v>
      </c>
      <c r="AB17" t="str">
        <v>saurav.kumar@godrejcapital.com</v>
      </c>
      <c r="AC17" t="str">
        <v>MBBS- 1997</v>
      </c>
    </row>
    <row r="18">
      <c r="A18" t="str">
        <v>Y</v>
      </c>
      <c r="B18" t="str">
        <v>MANISHA VERMA</v>
      </c>
      <c r="C18" t="str">
        <v>ANANT KANOJIA</v>
      </c>
      <c r="D18" t="str">
        <v>RAVISH SHARMA</v>
      </c>
      <c r="E18" t="str">
        <v>SALARIED</v>
      </c>
      <c r="F18" t="str">
        <v>PANKAJ</v>
      </c>
      <c r="G18" t="str">
        <v>DR MARY JASMINE PAULOSE SIMSON</v>
      </c>
      <c r="H18">
        <v>0</v>
      </c>
      <c r="I18" t="str">
        <v>NOIDA</v>
      </c>
      <c r="J18">
        <v>45865</v>
      </c>
      <c r="K18">
        <v>45883</v>
      </c>
      <c r="L18" t="str">
        <v>F2-369-497</v>
      </c>
      <c r="M18" t="str">
        <v>7755918668</v>
      </c>
      <c r="N18" t="str">
        <v>MAHARASHTRA</v>
      </c>
      <c r="O18" t="str">
        <v>THANE</v>
      </c>
      <c r="P18" t="str">
        <v>OD</v>
      </c>
      <c r="Q18" t="str">
        <v>L&amp;T CE</v>
      </c>
      <c r="R18">
        <v>1500000</v>
      </c>
      <c r="S18">
        <v>2500000</v>
      </c>
      <c r="T18" t="str">
        <v>UNSECURED</v>
      </c>
      <c r="U18" t="str">
        <v>DISBURSED</v>
      </c>
      <c r="W18">
        <v>45877</v>
      </c>
      <c r="X18">
        <v>45883</v>
      </c>
      <c r="Y18" t="str">
        <v>FILE SEND TO BANKER || CURRENT ADDRESS -RENT AGREEMENT REQ,CLINIC ADDRESS PROOF ,E-BILL REQ || DOCS PENDING ||PENDING DOCS SEND TO BANKER || DOCSTOR NOT RESPONDING FOR OTP || CASE LOGIN DONE AND MOVED TO CREDIT-NEDD APPLICANT PHOTO AND CLINIC ADDRESS PROOF || DOCS SEND TO BANKER  || VIDEO PD PENDING || CUSTOMER IS NOT RESPONDING PROPERLY-VIDEO PD PENDING ||  tele pd to be done today || APPROVED 25 LACS, TO BE DISBURSED TODAY, CUSTOMER HAVE CHARGES ISSUE</v>
      </c>
      <c r="Z18" t="str">
        <v>SANJAY</v>
      </c>
      <c r="AA18">
        <v>9702103653</v>
      </c>
      <c r="AB18" t="str">
        <v>sanjaykandu@ltfs.com</v>
      </c>
      <c r="AC18" t="str">
        <v>MBBS- 2009</v>
      </c>
      <c r="AD18" t="str">
        <v>PUNEET</v>
      </c>
      <c r="AE18" t="str">
        <v>DONE</v>
      </c>
      <c r="AF18" t="str">
        <v>DONE</v>
      </c>
      <c r="AH18" t="str">
        <v>0.75% SUBVENTION</v>
      </c>
    </row>
    <row r="19">
      <c r="A19" t="str">
        <v>N</v>
      </c>
      <c r="B19" t="str">
        <v>ANANT KANOJIA</v>
      </c>
      <c r="C19" t="str">
        <v>ANANT KANOJIA</v>
      </c>
      <c r="D19" t="str">
        <v>RAVISH SHARMA</v>
      </c>
      <c r="E19" t="str">
        <v>SALARIED</v>
      </c>
      <c r="F19" t="str">
        <v>RAJEEV</v>
      </c>
      <c r="G19" t="str">
        <v>DR SURENDRA</v>
      </c>
      <c r="H19">
        <v>0</v>
      </c>
      <c r="I19" t="str">
        <v>NOIDA</v>
      </c>
      <c r="J19">
        <v>45865</v>
      </c>
      <c r="K19">
        <v>45880</v>
      </c>
      <c r="L19" t="str">
        <v>F2-369-485</v>
      </c>
      <c r="M19">
        <v>9893702385</v>
      </c>
      <c r="N19" t="str">
        <v>BHOPAL</v>
      </c>
      <c r="O19" t="str">
        <v>JATKHEDI</v>
      </c>
      <c r="P19" t="str">
        <v>OD</v>
      </c>
      <c r="Q19" t="str">
        <v>L&amp;T CE</v>
      </c>
      <c r="S19">
        <v>1500000</v>
      </c>
      <c r="T19" t="str">
        <v>UNSECURED</v>
      </c>
      <c r="U19" t="str">
        <v>REJECTED</v>
      </c>
      <c r="Y19" t="str">
        <v>FILE SEND TO BANKER || CLEAR ADHAR CARD REQ ,FATHER KYC REQ FOR ADD AS A CO-APP,APPLICANT PHOTO REQ,CLEAR RENT AGREEMENT REQ IN PDF FORM || DOCS PENDING FROM SALES END || DOCS PENDING || DOCS SEND TO BANKER  || cx is out side//CX IS GOING OUTSIDE FOR 3 MONTHS   || DOCTOR IS PURSUING MD AND PRACTICING AT FRIEND CLINIC</v>
      </c>
      <c r="Z19" t="str">
        <v>DHARMENDRA</v>
      </c>
      <c r="AA19" t="str">
        <v>877 041 7530</v>
      </c>
      <c r="AB19" t="str">
        <v>dharmendramishra@ltfs.com</v>
      </c>
      <c r="AC19" t="str">
        <v>MBBS- 2019</v>
      </c>
      <c r="AD19" t="str">
        <v>PUNEET</v>
      </c>
    </row>
    <row r="20">
      <c r="A20" t="str">
        <v>Y</v>
      </c>
      <c r="B20" t="str">
        <v>SANJANA GUPTA</v>
      </c>
      <c r="C20" t="str">
        <v>ANURAG SHARMA</v>
      </c>
      <c r="D20" t="str">
        <v>SHASHANK SHARMA</v>
      </c>
      <c r="E20" t="str">
        <v>SALARIED</v>
      </c>
      <c r="F20" t="str">
        <v>PANKAJ</v>
      </c>
      <c r="G20" t="str">
        <v>DR JASMINE KUMAR SWAIN</v>
      </c>
      <c r="H20">
        <v>0</v>
      </c>
      <c r="I20" t="str">
        <v>BAREILLY</v>
      </c>
      <c r="J20">
        <v>45866</v>
      </c>
      <c r="K20">
        <v>45873</v>
      </c>
      <c r="L20">
        <v>170273748</v>
      </c>
      <c r="M20" t="str">
        <v>7978130810</v>
      </c>
      <c r="N20" t="str">
        <v>ORISSA</v>
      </c>
      <c r="O20" t="str">
        <v>BHUBANESWAR</v>
      </c>
      <c r="P20" t="str">
        <v>TERM LOAN</v>
      </c>
      <c r="Q20" t="str">
        <v>CHOLA F2</v>
      </c>
      <c r="R20">
        <v>755000</v>
      </c>
      <c r="S20">
        <v>755000</v>
      </c>
      <c r="T20" t="str">
        <v>UNSECURED</v>
      </c>
      <c r="U20" t="str">
        <v>DISBURSED</v>
      </c>
      <c r="W20">
        <v>45873</v>
      </c>
      <c r="X20">
        <v>45873</v>
      </c>
      <c r="Y20" t="str">
        <v xml:space="preserve">FILE SEND TO BANKER || UNDER PROCESS || BANKER NOT PICKING UP THE CAL || OHP REQD,CLEAR ODISHA RAGISTRATION CERTIFICATE REQD,MBBS CERTIFICATE REQD,APPL LIVE PHOTO REQD,LAST TIME CASE WAS REJECTED IN SEP 2024 || PENDENCY SHARE TO BANKER TODAY  || CUSTOMER DENAY FOR VERIFICATION </v>
      </c>
      <c r="Z20" t="str">
        <v>MANOJ</v>
      </c>
      <c r="AA20" t="str">
        <v>824 983 0784</v>
      </c>
      <c r="AB20" t="str">
        <v>manojkumarmm@chola.murugappa.com</v>
      </c>
      <c r="AC20" t="str">
        <v>Mbbs ( 2021)</v>
      </c>
    </row>
    <row r="21">
      <c r="A21" t="str">
        <v>Y</v>
      </c>
      <c r="B21" t="str">
        <v>RAHUL SOURCER</v>
      </c>
      <c r="C21" t="str">
        <v>F2 FINTECH</v>
      </c>
      <c r="D21" t="str">
        <v>F2 FINTECH</v>
      </c>
      <c r="E21" t="str">
        <v>SOURCER</v>
      </c>
      <c r="F21" t="str">
        <v>PANKAJ</v>
      </c>
      <c r="G21" t="str">
        <v>DR KUMINDER SINGH</v>
      </c>
      <c r="H21">
        <v>0</v>
      </c>
      <c r="I21" t="str">
        <v>F2 FINTECH</v>
      </c>
      <c r="J21">
        <v>45866</v>
      </c>
      <c r="K21">
        <v>45874</v>
      </c>
      <c r="L21">
        <v>170273303</v>
      </c>
      <c r="M21" t="str">
        <v>94172 16706</v>
      </c>
      <c r="N21" t="str">
        <v>PUNJAB</v>
      </c>
      <c r="O21" t="str">
        <v>LUDHINA</v>
      </c>
      <c r="P21" t="str">
        <v>TERM LOAN</v>
      </c>
      <c r="Q21" t="str">
        <v>CHOLA F2</v>
      </c>
      <c r="T21" t="str">
        <v>UNSECURED</v>
      </c>
      <c r="U21" t="str">
        <v>HOLD</v>
      </c>
      <c r="Y21" t="str">
        <v>FILE SEND TO BANKER || CLINIC SETUP PHOTO REQD ||</v>
      </c>
      <c r="Z21" t="str">
        <v>GAURAV</v>
      </c>
      <c r="AA21" t="str">
        <v>98037 07895</v>
      </c>
      <c r="AB21" t="str">
        <v>Gauravssk@chola.murugappa.com</v>
      </c>
      <c r="AC21" t="str">
        <v>MBBS- 2020</v>
      </c>
    </row>
    <row r="22" xml:space="preserve">
      <c r="A22" t="str">
        <v>N</v>
      </c>
      <c r="B22" t="str">
        <v>RAHUL KUMAR</v>
      </c>
      <c r="C22" t="str">
        <v>RASHI GANGWAR</v>
      </c>
      <c r="D22" t="str">
        <v>RAJ KUMARI</v>
      </c>
      <c r="E22" t="str">
        <v>SALARIED</v>
      </c>
      <c r="F22" t="str">
        <v>RAJEEV</v>
      </c>
      <c r="G22" t="str">
        <v>DR UMESHCHAND KESHYAP</v>
      </c>
      <c r="H22">
        <v>0</v>
      </c>
      <c r="I22" t="str">
        <v>NOIDA</v>
      </c>
      <c r="J22">
        <v>45866</v>
      </c>
      <c r="L22" t="str">
        <v>F2-369-502</v>
      </c>
      <c r="M22" t="str">
        <v>9284244631</v>
      </c>
      <c r="N22" t="str">
        <v>MAHARASHTRA</v>
      </c>
      <c r="O22" t="str">
        <v>THANE</v>
      </c>
      <c r="P22" t="str">
        <v>OD</v>
      </c>
      <c r="Q22" t="str">
        <v>ABFL CE</v>
      </c>
      <c r="S22">
        <v>1000000</v>
      </c>
      <c r="T22" t="str">
        <v>UNSECURED</v>
      </c>
      <c r="U22" t="str">
        <v>REJECTED</v>
      </c>
      <c r="Y22" t="str" xml:space="preserve">
        <v xml:space="preserve">FILE SEND TO BANKER | Case was already login and Decline by other SM in last month_x000d_
_x000d_
</v>
      </c>
      <c r="Z22" t="str">
        <v>VIKARAM</v>
      </c>
      <c r="AA22">
        <v>8370000000</v>
      </c>
      <c r="AB22" t="str">
        <v>vikram.kharmare@adityabirlacapital.com</v>
      </c>
      <c r="AC22" t="str">
        <v>BAMS-2023</v>
      </c>
    </row>
    <row r="23">
      <c r="A23" t="str">
        <v>N</v>
      </c>
      <c r="B23" t="str">
        <v>RAHUL SOURCER</v>
      </c>
      <c r="C23" t="str">
        <v>F2 FINTECH</v>
      </c>
      <c r="D23" t="str">
        <v>F2 FINTECH</v>
      </c>
      <c r="E23" t="str">
        <v>SOURCER</v>
      </c>
      <c r="F23" t="str">
        <v>PANKAJ</v>
      </c>
      <c r="G23" t="str">
        <v>DR PURBHA GIRMAJI JAMARE</v>
      </c>
      <c r="H23">
        <v>0</v>
      </c>
      <c r="I23" t="str">
        <v>F2 FINTECH</v>
      </c>
      <c r="J23">
        <v>45866</v>
      </c>
      <c r="L23" t="str">
        <v>F2-369-525</v>
      </c>
      <c r="M23" t="str">
        <v>76202 32559</v>
      </c>
      <c r="N23" t="str">
        <v>MAHARSHTRA</v>
      </c>
      <c r="O23" t="str">
        <v>HINGOLI</v>
      </c>
      <c r="P23" t="str">
        <v>OD</v>
      </c>
      <c r="Q23" t="str">
        <v>ABFL CE</v>
      </c>
      <c r="T23" t="str">
        <v>UNSECURED</v>
      </c>
      <c r="U23" t="str">
        <v>HOLD</v>
      </c>
      <c r="Y23" t="str">
        <v>FILE SEND TO BANKER || Complete last 6 months SBI PDF banking Valid Registration Certificate Electric Bill for ownership proof Passport size photo Letterhead In case if Diploma is available please provide Diploma.</v>
      </c>
      <c r="Z23" t="str">
        <v>KAPIL</v>
      </c>
      <c r="AA23" t="str">
        <v>81499 33562</v>
      </c>
      <c r="AB23" t="str">
        <v>kapil.khungar@adityabirlacapital.com</v>
      </c>
      <c r="AC23" t="str">
        <v>MBBS-2011</v>
      </c>
    </row>
    <row r="24">
      <c r="A24" t="str">
        <v>N</v>
      </c>
      <c r="B24" t="str">
        <v>BUSHRA FATIMA RIZVI</v>
      </c>
      <c r="C24" t="str">
        <v>UJALA RISHIWAL</v>
      </c>
      <c r="D24" t="str">
        <v>SHASHANK SHARMA</v>
      </c>
      <c r="E24" t="str">
        <v>SALARIED</v>
      </c>
      <c r="F24" t="str">
        <v>PANKAJ</v>
      </c>
      <c r="G24" t="str">
        <v>DR SHARIFUL HAQUE</v>
      </c>
      <c r="H24">
        <v>0</v>
      </c>
      <c r="I24" t="str">
        <v>BAREILLY</v>
      </c>
      <c r="J24">
        <v>45867</v>
      </c>
      <c r="K24">
        <v>45881</v>
      </c>
      <c r="L24">
        <v>170274051</v>
      </c>
      <c r="M24" t="str">
        <v>7070037808</v>
      </c>
      <c r="N24" t="str">
        <v>BIHAR</v>
      </c>
      <c r="O24" t="str">
        <v>PURNIA</v>
      </c>
      <c r="P24" t="str">
        <v>TERM LOAN</v>
      </c>
      <c r="Q24" t="str">
        <v>CHOLA F2</v>
      </c>
      <c r="S24">
        <v>3000000</v>
      </c>
      <c r="T24" t="str">
        <v>UNSECURED</v>
      </c>
      <c r="U24" t="str">
        <v>HOLD</v>
      </c>
      <c r="Y24" t="str">
        <v>FILE SEND TO BANKER || UNDER PROCESS || CUSTOMER TAKEN 4 UNSECURED LOAN LAST 2-3 MONTH,REQD LAST 2 YEAR FINANCIAL AND PAISA BAZAR CIBIL REQD DUE TO 9 INQUIRY LAST 3 MONTHS || CUSTOMER OUT OF STATION WILL COME BACK ON WEDNESDAY || DEGREE COULD NOT BE VERIFY ||</v>
      </c>
      <c r="Z24" t="str">
        <v>AJAY</v>
      </c>
      <c r="AA24" t="str">
        <v>88068 08677</v>
      </c>
      <c r="AB24" t="str">
        <v>ajaykumarru@chola.murugappa.com</v>
      </c>
      <c r="AC24" t="str">
        <v>Mbbs2021 Md2025</v>
      </c>
    </row>
    <row r="25">
      <c r="A25" t="str">
        <v>N</v>
      </c>
      <c r="B25" t="str">
        <v>RISHABH KHANNA</v>
      </c>
      <c r="C25" t="str">
        <v>SHASHANK SHARMA</v>
      </c>
      <c r="D25" t="str">
        <v>SHASHANK SHARMA</v>
      </c>
      <c r="E25" t="str">
        <v>SOURCER</v>
      </c>
      <c r="F25" t="str">
        <v>PANKAJ</v>
      </c>
      <c r="G25" t="str">
        <v>DR RAKESH KUMAR MASRAM</v>
      </c>
      <c r="H25">
        <v>0</v>
      </c>
      <c r="I25" t="str">
        <v>BAREILLY</v>
      </c>
      <c r="J25">
        <v>45867</v>
      </c>
      <c r="K25">
        <v>45880</v>
      </c>
      <c r="L25">
        <v>170274272</v>
      </c>
      <c r="M25" t="str">
        <v>7000015913</v>
      </c>
      <c r="N25" t="str">
        <v>MADHYA PRADESH</v>
      </c>
      <c r="O25" t="str">
        <v>MANDLA</v>
      </c>
      <c r="P25" t="str">
        <v>TERM LOAN</v>
      </c>
      <c r="Q25" t="str">
        <v>CHOLA F2</v>
      </c>
      <c r="S25">
        <v>1000000</v>
      </c>
      <c r="T25" t="str">
        <v>UNSECURED</v>
      </c>
      <c r="U25" t="str">
        <v>HOLD</v>
      </c>
      <c r="Y25" t="str">
        <v>FILE SEND TO BANKER || UNDER PROCESS || CUSTOMER OUT OF STATION || HE WILL COME BACK ON 8th Aug || CASE TO BE PROCESS TODAY || JULY MONTH EMI CLEARENCE,CURRENT RESI OHP REQD,40K PL SOA REQD -CREDIT BEE LOAN || PENDENCY SHARE TO BANKER BY MEHBOOB || MAWAI OGL LOCATION IN CHOLA</v>
      </c>
      <c r="Z25" t="str">
        <v>ABHISEHK</v>
      </c>
      <c r="AA25" t="str">
        <v>93028 77009</v>
      </c>
      <c r="AB25" t="str">
        <v>abhishekcy@chola.murugappa.com</v>
      </c>
      <c r="AC25" t="str">
        <v>BHMS/2020</v>
      </c>
    </row>
    <row r="26">
      <c r="A26" t="str">
        <v>N</v>
      </c>
      <c r="B26" t="str">
        <v>ABHISHEK PASWAN</v>
      </c>
      <c r="C26" t="str">
        <v>UJALA RISHIWAL</v>
      </c>
      <c r="D26" t="str">
        <v>SHASHANK SHARMA</v>
      </c>
      <c r="E26" t="str">
        <v>SALARIED</v>
      </c>
      <c r="F26" t="str">
        <v>PANKAJ</v>
      </c>
      <c r="G26" t="str">
        <v>CA VIPIN KUMAR SANGAL</v>
      </c>
      <c r="H26">
        <v>0</v>
      </c>
      <c r="I26" t="str">
        <v>BAREILLY</v>
      </c>
      <c r="J26">
        <v>45867</v>
      </c>
      <c r="K26">
        <v>45877</v>
      </c>
      <c r="L26" t="str">
        <v>F2-369-540</v>
      </c>
      <c r="M26" t="str">
        <v>9897206401</v>
      </c>
      <c r="N26" t="str">
        <v>UTTAR PRADESH</v>
      </c>
      <c r="O26" t="str">
        <v>Muzaffarnagar</v>
      </c>
      <c r="P26" t="str">
        <v>OD</v>
      </c>
      <c r="Q26" t="str">
        <v>POONEWALA CE</v>
      </c>
      <c r="R26">
        <v>1000000</v>
      </c>
      <c r="S26">
        <v>1000000</v>
      </c>
      <c r="T26" t="str">
        <v>UNSECURED</v>
      </c>
      <c r="U26" t="str">
        <v>REJECTED</v>
      </c>
      <c r="Y26" t="str">
        <v>FILE SEND TO BANKER || SOME INTERNAL ISSUE WITH POONEWALA DUE SOME POLICY WAS CHANGED ISSUE RESOLVED TODAY -TO BE LOGIN BY TOMORROW || CASE WAS LOGIN ON MONDAY || UNDER PROCESS TO UPDATE TODAY BY EOD || UPDATED BANKING PENDING FROM CUSTOMER SIDE-IDFC BANK || BOTH BANKING SHOWING BOUNCING AND ,LOW ABB ALSO</v>
      </c>
      <c r="Z26" t="str">
        <v>GAURAV</v>
      </c>
      <c r="AA26" t="str">
        <v>7417 887 922</v>
      </c>
      <c r="AB26" t="str">
        <v>gaurav.tyagi@poonawallafincorp.com</v>
      </c>
      <c r="AC26" t="str">
        <v>CA-2012</v>
      </c>
      <c r="AD26" t="str">
        <v>PUNEET</v>
      </c>
    </row>
    <row r="27">
      <c r="A27" t="str">
        <v>N</v>
      </c>
      <c r="B27" t="str">
        <v>AMANPREET SINGH</v>
      </c>
      <c r="C27" t="str">
        <v>SHUBHAM PATHAK</v>
      </c>
      <c r="D27" t="str">
        <v>SHUBHAM PATHAK</v>
      </c>
      <c r="E27" t="str">
        <v>SALARIED</v>
      </c>
      <c r="F27" t="str">
        <v>PANKAJ</v>
      </c>
      <c r="G27" t="str">
        <v>DR SANTHIYA B</v>
      </c>
      <c r="H27">
        <v>0</v>
      </c>
      <c r="I27" t="str">
        <v>DELHI</v>
      </c>
      <c r="J27">
        <v>45867</v>
      </c>
      <c r="K27">
        <v>45875</v>
      </c>
      <c r="L27">
        <v>170274608</v>
      </c>
      <c r="M27" t="str">
        <v>9787033272</v>
      </c>
      <c r="N27" t="str">
        <v>KARNATAKA</v>
      </c>
      <c r="O27" t="str">
        <v>BANGALORE</v>
      </c>
      <c r="P27" t="str">
        <v>TERM LOAN</v>
      </c>
      <c r="Q27" t="str">
        <v>CHOLA F2</v>
      </c>
      <c r="S27">
        <v>3000000</v>
      </c>
      <c r="T27" t="str">
        <v>UNSECURED</v>
      </c>
      <c r="U27" t="str">
        <v>HOLD</v>
      </c>
      <c r="Y27" t="str">
        <v>FILE SEND TO BANKER || UNDER PROCESS || BANKER WILL UPDATE BY TODAY AFTERNOON || ULTERNATE BANKING REQD DUE TO LOW ABB || ULTERNATE BANKING SEND TO BANKER || TO BE UPDATE TODAY AFTERNOON || 4.50 LAC ELIGIBILITY ,CURRENT ADDRESS PROOF REQD</v>
      </c>
      <c r="Z27" t="str">
        <v>SURESH</v>
      </c>
      <c r="AA27">
        <v>9740000000</v>
      </c>
      <c r="AB27" t="str">
        <v>PRASADVS@chola.murugappa.com</v>
      </c>
      <c r="AC27" t="str">
        <v>MDS 2021</v>
      </c>
    </row>
    <row r="28">
      <c r="A28" t="str">
        <v>N</v>
      </c>
      <c r="B28" t="str">
        <v>AMANPREET SINGH</v>
      </c>
      <c r="C28" t="str">
        <v>SHUBHAM PATHAK</v>
      </c>
      <c r="D28" t="str">
        <v>SHUBHAM PATHAK</v>
      </c>
      <c r="E28" t="str">
        <v>SALARIED</v>
      </c>
      <c r="F28" t="str">
        <v>PANKAJ</v>
      </c>
      <c r="G28" t="str">
        <v>DR SANTHIYA B</v>
      </c>
      <c r="H28">
        <v>0</v>
      </c>
      <c r="I28" t="str">
        <v>DELHI</v>
      </c>
      <c r="J28">
        <v>45867</v>
      </c>
      <c r="L28" t="str">
        <v>F2-369-528</v>
      </c>
      <c r="M28" t="str">
        <v>9787033272</v>
      </c>
      <c r="N28" t="str">
        <v>KARNATAKA</v>
      </c>
      <c r="O28" t="str">
        <v>BANGALORE</v>
      </c>
      <c r="P28" t="str">
        <v>OD</v>
      </c>
      <c r="Q28" t="str">
        <v>ABFL CE</v>
      </c>
      <c r="S28">
        <v>3000000</v>
      </c>
      <c r="T28" t="str">
        <v>UNSECURED</v>
      </c>
      <c r="U28" t="str">
        <v>HOLD</v>
      </c>
      <c r="Y28" t="str">
        <v>FILE SEND TO BANKER || CURRENT ADDRESS PROOF REQD || The captioned case is on hold due to below mentioned reasons: 1) Called the applicant but she was busy and asked to call later. 2) All the transactions seen in banking is related to investment. No proper profession related transactions seen.</v>
      </c>
      <c r="Z28" t="str">
        <v>ravi kant</v>
      </c>
      <c r="AA28" t="str">
        <v>97388 42396</v>
      </c>
      <c r="AB28" t="str">
        <v>ravi.kant9@adityabirlacapital.com</v>
      </c>
      <c r="AC28" t="str">
        <v>MDS 2021</v>
      </c>
    </row>
    <row r="29" xml:space="preserve">
      <c r="A29" t="str">
        <v>N</v>
      </c>
      <c r="B29" t="str">
        <v>AMANPREET SINGH</v>
      </c>
      <c r="C29" t="str">
        <v>SHUBHAM PATHAK</v>
      </c>
      <c r="D29" t="str">
        <v>SHUBHAM PATHAK</v>
      </c>
      <c r="E29" t="str">
        <v>SALARIED</v>
      </c>
      <c r="F29" t="str">
        <v>PANKAJ</v>
      </c>
      <c r="G29" t="str">
        <v>DR SYEDA ASFA BANU</v>
      </c>
      <c r="H29">
        <v>0</v>
      </c>
      <c r="I29" t="str">
        <v>DELHI</v>
      </c>
      <c r="J29">
        <v>45867</v>
      </c>
      <c r="L29" t="str">
        <v>F2-369-534</v>
      </c>
      <c r="M29" t="str">
        <v>7032044603</v>
      </c>
      <c r="N29" t="str">
        <v>TELANGANA</v>
      </c>
      <c r="O29" t="str">
        <v>HYDERABAD</v>
      </c>
      <c r="P29" t="str">
        <v>OD</v>
      </c>
      <c r="Q29" t="str">
        <v>ABFL CE</v>
      </c>
      <c r="S29">
        <v>3000000</v>
      </c>
      <c r="T29" t="str">
        <v>UNSECURED</v>
      </c>
      <c r="U29" t="str">
        <v>REJECTED</v>
      </c>
      <c r="Y29" t="str" xml:space="preserve">
        <v xml:space="preserve">FILE SEND TO BANKER || UNDER PROCESS || Captioned case is in negative areas both house and office,_x000d_
</v>
      </c>
      <c r="Z29" t="str">
        <v>UDHAR</v>
      </c>
      <c r="AA29" t="str">
        <v>93810 01765</v>
      </c>
      <c r="AB29" t="str">
        <v>udhar.yadav@adityabirlacapital.com</v>
      </c>
      <c r="AC29" t="str">
        <v>MBBS-2016</v>
      </c>
      <c r="AD29" t="str">
        <v>PUNEET</v>
      </c>
      <c r="AE29" t="str">
        <v>DONE</v>
      </c>
      <c r="AF29" t="str">
        <v>DONE</v>
      </c>
    </row>
    <row r="30" xml:space="preserve">
      <c r="A30" t="str">
        <v>N</v>
      </c>
      <c r="B30" t="str">
        <v>AMANPREET SINGH</v>
      </c>
      <c r="C30" t="str">
        <v>SHUBHAM PATHAK</v>
      </c>
      <c r="D30" t="str">
        <v>SHUBHAM PATHAK</v>
      </c>
      <c r="E30" t="str">
        <v>SALARIED</v>
      </c>
      <c r="F30" t="str">
        <v>PANKAJ</v>
      </c>
      <c r="G30" t="str">
        <v>CA MANORANJAN BARIK</v>
      </c>
      <c r="H30">
        <v>0</v>
      </c>
      <c r="I30" t="str">
        <v>DELHI</v>
      </c>
      <c r="J30">
        <v>45868</v>
      </c>
      <c r="K30">
        <v>45880</v>
      </c>
      <c r="L30" t="str">
        <v>F2-369-550</v>
      </c>
      <c r="M30" t="str">
        <v>9787033272</v>
      </c>
      <c r="N30" t="str">
        <v>ODISHA</v>
      </c>
      <c r="O30" t="str">
        <v>BADRAK</v>
      </c>
      <c r="P30" t="str">
        <v>OD</v>
      </c>
      <c r="Q30" t="str">
        <v>L&amp;T CE</v>
      </c>
      <c r="S30">
        <v>1000000</v>
      </c>
      <c r="T30" t="str">
        <v>UNSECURED</v>
      </c>
      <c r="U30" t="str">
        <v>REJECTED</v>
      </c>
      <c r="Y30" t="str" xml:space="preserve">
        <v xml:space="preserve">FILE SEND TO BANKER || UNDER PROCESS || 1. Residence proof required 
 2. ⁠Owned house proof require || DOCS SEND TO BANKER || NOTARIZED RENT AGREEMENT REQ || DOCS PENDING || Case not doable due to Customer staying at OGL location</v>
      </c>
      <c r="Z30" t="str">
        <v>DEBASIS</v>
      </c>
      <c r="AA30" t="str">
        <v>824 999 7880</v>
      </c>
      <c r="AB30" t="str">
        <v>chandan.kumar12@bajajfinserv.in</v>
      </c>
      <c r="AC30" t="str">
        <v>CA 2019</v>
      </c>
    </row>
    <row r="31">
      <c r="A31" t="str">
        <v>N</v>
      </c>
      <c r="B31" t="str">
        <v>RAJAT DWIVEDI</v>
      </c>
      <c r="C31" t="str">
        <v>RASHI GANGWAR</v>
      </c>
      <c r="D31" t="str">
        <v>RAJ KUMARI</v>
      </c>
      <c r="E31" t="str">
        <v>SALARIED</v>
      </c>
      <c r="F31" t="str">
        <v>RAJEEV</v>
      </c>
      <c r="G31" t="str">
        <v>DR SHREY KUNDRA</v>
      </c>
      <c r="H31">
        <v>0</v>
      </c>
      <c r="I31" t="str">
        <v>NOIDA</v>
      </c>
      <c r="J31">
        <v>45868</v>
      </c>
      <c r="K31">
        <v>45882</v>
      </c>
      <c r="L31" t="str">
        <v>F2-369-564</v>
      </c>
      <c r="M31" t="str">
        <v>9910797788</v>
      </c>
      <c r="N31" t="str">
        <v>DELHI</v>
      </c>
      <c r="O31" t="str">
        <v>DELHI</v>
      </c>
      <c r="P31" t="str">
        <v>OD</v>
      </c>
      <c r="Q31" t="str">
        <v>L&amp;T CE</v>
      </c>
      <c r="R31">
        <v>2000000</v>
      </c>
      <c r="S31">
        <v>2000000</v>
      </c>
      <c r="T31" t="str">
        <v>UNSECURED</v>
      </c>
      <c r="U31" t="str">
        <v>REJECTED</v>
      </c>
      <c r="Y31" t="str">
        <v>FILE SEND TO BANKER || CASE LOGIN DONE - FI WILL BE INITIATED || UDYAM REQ ||UDYAM SEND TO BANKER WILL PROCESS ON MONDAY -- COLLECTION VISITE PENDING TO BE DONE TODAY  || PD AND COLLECTION  VISIT DONE-CV REPORT PENDING-- CASE TO BE APPROVED-30 35 LACS || FI NEGATIVE</v>
      </c>
      <c r="Z31" t="str">
        <v>ANANDKUMAR</v>
      </c>
      <c r="AA31" t="str">
        <v>85869 31551</v>
      </c>
      <c r="AB31" t="str">
        <v>anandankur@ltfs.com</v>
      </c>
      <c r="AC31" t="str">
        <v>BDS-2011</v>
      </c>
      <c r="AD31" t="str">
        <v>PUNEET</v>
      </c>
      <c r="AE31" t="str">
        <v>DONE</v>
      </c>
      <c r="AG31" t="str">
        <v>FURKAN</v>
      </c>
    </row>
    <row r="32" xml:space="preserve">
      <c r="A32" t="str">
        <v>N</v>
      </c>
      <c r="B32" t="str">
        <v>BUSHRA FATIMA RIZVI</v>
      </c>
      <c r="C32" t="str">
        <v>UJALA RISHIWAL</v>
      </c>
      <c r="D32" t="str">
        <v>SHASHANK SHARMA</v>
      </c>
      <c r="E32" t="str">
        <v>SALARIED</v>
      </c>
      <c r="F32" t="str">
        <v>PANKAJ</v>
      </c>
      <c r="G32" t="str">
        <v>DR SHARIFUL HAQUE</v>
      </c>
      <c r="H32">
        <v>0</v>
      </c>
      <c r="I32" t="str">
        <v>BAREILLY</v>
      </c>
      <c r="J32">
        <v>45868</v>
      </c>
      <c r="K32">
        <v>45868</v>
      </c>
      <c r="L32" t="str">
        <v>F2-369-548</v>
      </c>
      <c r="M32" t="str">
        <v>7070037808</v>
      </c>
      <c r="N32" t="str">
        <v>BIHAR</v>
      </c>
      <c r="O32" t="str">
        <v>PURNIA</v>
      </c>
      <c r="P32" t="str">
        <v>OD</v>
      </c>
      <c r="Q32" t="str">
        <v>ABFL CE</v>
      </c>
      <c r="S32">
        <v>3000000</v>
      </c>
      <c r="T32" t="str">
        <v>UNSECURED</v>
      </c>
      <c r="U32" t="str">
        <v>HOLD</v>
      </c>
      <c r="Y32" t="str" xml:space="preserve">
        <v xml:space="preserve">FILE SEND TO BANKER || UNDER PROCESS || Please share gross receipt full itr receipt for_x000d_
</v>
      </c>
      <c r="Z32" t="str">
        <v>RAVI</v>
      </c>
      <c r="AA32" t="str">
        <v>99719 61983</v>
      </c>
      <c r="AB32" t="str">
        <v>Ravi.ranjan4@adityabirlacapital.com</v>
      </c>
      <c r="AC32" t="str">
        <v>Mbbs2021 Md2025</v>
      </c>
    </row>
    <row r="33">
      <c r="A33" t="str">
        <v>N</v>
      </c>
      <c r="B33" t="str">
        <v>SAGAR DHAMEJA</v>
      </c>
      <c r="C33" t="str">
        <v>RAHUL SAHA</v>
      </c>
      <c r="D33" t="str">
        <v>RAHUL SAHA</v>
      </c>
      <c r="E33" t="str">
        <v>SALARIED</v>
      </c>
      <c r="F33" t="str">
        <v>RAJEEV</v>
      </c>
      <c r="G33" t="str">
        <v>DR SHITAL VADILAL TRIVEDIA</v>
      </c>
      <c r="H33">
        <v>0</v>
      </c>
      <c r="I33" t="str">
        <v>NOIDA</v>
      </c>
      <c r="J33">
        <v>45868</v>
      </c>
      <c r="L33" t="str">
        <v>F2-369-565</v>
      </c>
      <c r="M33" t="str">
        <v>9725241010</v>
      </c>
      <c r="N33" t="str">
        <v>GUJARAT</v>
      </c>
      <c r="O33" t="str">
        <v>KACHCHH</v>
      </c>
      <c r="P33" t="str">
        <v>OD</v>
      </c>
      <c r="Q33" t="str">
        <v>ABFL CE</v>
      </c>
      <c r="R33">
        <v>1000000</v>
      </c>
      <c r="S33">
        <v>1000000</v>
      </c>
      <c r="T33" t="str">
        <v>UNSECURED</v>
      </c>
      <c r="U33" t="str">
        <v>REJECTED</v>
      </c>
      <c r="V33">
        <v>795</v>
      </c>
      <c r="Y33" t="str">
        <v>FILE SEND TO BANKER || UNDER PROCESS || 75 LAC ALREDY TAKEN FROM ABFL</v>
      </c>
      <c r="Z33" t="str">
        <v>YASH</v>
      </c>
      <c r="AA33" t="str">
        <v>78748 03602</v>
      </c>
      <c r="AB33" t="str">
        <v>yash.tejwani@adityabirlacapital.com</v>
      </c>
      <c r="AC33" t="str">
        <v>MBBS-2002</v>
      </c>
    </row>
    <row r="34">
      <c r="A34" t="str">
        <v>N</v>
      </c>
      <c r="B34" t="str">
        <v>ANANT KANOJIA</v>
      </c>
      <c r="C34" t="str">
        <v>ANANT KANOJIA</v>
      </c>
      <c r="D34" t="str">
        <v>RAVISH SHARMA</v>
      </c>
      <c r="E34" t="str">
        <v>SALARIED</v>
      </c>
      <c r="F34" t="str">
        <v>RAJEEV</v>
      </c>
      <c r="G34" t="str">
        <v>VAIBHAV KHEDKAR</v>
      </c>
      <c r="H34">
        <v>0</v>
      </c>
      <c r="I34" t="str">
        <v>NOIDA</v>
      </c>
      <c r="J34">
        <v>45868</v>
      </c>
      <c r="L34" t="str">
        <v>F2-369-566</v>
      </c>
      <c r="M34" t="str">
        <v>7020511124</v>
      </c>
      <c r="N34" t="str">
        <v>MAHARASHTRA</v>
      </c>
      <c r="O34" t="str">
        <v>AHILYANAGAR</v>
      </c>
      <c r="P34" t="str">
        <v>SAL OD</v>
      </c>
      <c r="Q34" t="str">
        <v>ABFL CE</v>
      </c>
      <c r="T34" t="str">
        <v>UNSECURED</v>
      </c>
      <c r="U34" t="str">
        <v>REJECTED</v>
      </c>
      <c r="Y34" t="str">
        <v>FILE SEND TO BANKER || UNDER PROCESS || CUSTOMER NOT PICKING UP THE CAL || CUSTOMER ALREDY TAKEN FROM OTHER BANK</v>
      </c>
      <c r="Z34" t="str">
        <v>OM PRAKASH</v>
      </c>
      <c r="AA34" t="str">
        <v>93212 21175</v>
      </c>
      <c r="AB34" t="str">
        <v>omprakash.yadav2@adityabirlacapital.com</v>
      </c>
      <c r="AC34" t="str">
        <v>MBBS-2012</v>
      </c>
    </row>
    <row r="35">
      <c r="A35" t="str">
        <v>Y</v>
      </c>
      <c r="B35" t="str">
        <v>SANIA SIDDIQUE</v>
      </c>
      <c r="C35" t="str">
        <v>MANISHA SAXENA</v>
      </c>
      <c r="D35" t="str">
        <v>SHASHANK SHARMA</v>
      </c>
      <c r="E35" t="str">
        <v>SALARIED</v>
      </c>
      <c r="F35" t="str">
        <v>RAJEEV</v>
      </c>
      <c r="G35" t="str">
        <v>DR DINKAR</v>
      </c>
      <c r="H35">
        <v>0</v>
      </c>
      <c r="I35" t="str">
        <v>BAREILLY</v>
      </c>
      <c r="J35">
        <v>45867</v>
      </c>
      <c r="K35">
        <v>45876</v>
      </c>
      <c r="L35" t="str">
        <v>SME000016599576</v>
      </c>
      <c r="M35">
        <v>7838641082</v>
      </c>
      <c r="N35" t="str">
        <v>HARYANA</v>
      </c>
      <c r="O35" t="str">
        <v>ROHTAK</v>
      </c>
      <c r="P35" t="str">
        <v>OD</v>
      </c>
      <c r="Q35" t="str">
        <v>BAJAJ CE</v>
      </c>
      <c r="T35" t="str">
        <v>UNSECURED</v>
      </c>
      <c r="U35" t="str">
        <v>REJECTED</v>
      </c>
      <c r="Y35" t="str">
        <v>ONLE SME GENERATE MAIL NOT SEND BANKER , FILE SENT, CASE PROCEED ELIGIBILITY IS 0, CASE MOVED TO CREDIT MORE THAN 3 UNSECURED LOAN  0 ELIGIBILITY</v>
      </c>
      <c r="Z35" t="str">
        <v>Vikas Vikas45</v>
      </c>
      <c r="AA35">
        <v>9992211706</v>
      </c>
      <c r="AB35" t="str">
        <v>vikas.vikas45@bajajfinserv.in/punit.behl@bajajfinserv.in</v>
      </c>
      <c r="AC35" t="str">
        <v>MBBS2014</v>
      </c>
      <c r="AD35" t="str">
        <v>ASMITA</v>
      </c>
      <c r="AE35" t="str">
        <v>DROP CASE</v>
      </c>
      <c r="AF35" t="str">
        <v>TICKET NOT FOUND</v>
      </c>
    </row>
    <row r="36">
      <c r="A36" t="str">
        <v>Y</v>
      </c>
      <c r="B36" t="str">
        <v>SANIA SIDDIQUE</v>
      </c>
      <c r="C36" t="str">
        <v>MANISHA SAXENA</v>
      </c>
      <c r="D36" t="str">
        <v>SHASHANK SHARMA</v>
      </c>
      <c r="E36" t="str">
        <v>SALARIED</v>
      </c>
      <c r="F36" t="str">
        <v>RAJEEV</v>
      </c>
      <c r="G36" t="str">
        <v>DR DINKAR</v>
      </c>
      <c r="H36">
        <v>0</v>
      </c>
      <c r="I36" t="str">
        <v>BAREILLY</v>
      </c>
      <c r="J36">
        <v>45867</v>
      </c>
      <c r="K36">
        <v>45882</v>
      </c>
      <c r="L36" t="str">
        <v xml:space="preserve">US0002344925 </v>
      </c>
      <c r="M36">
        <v>7838641082</v>
      </c>
      <c r="N36" t="str">
        <v>HARYANA</v>
      </c>
      <c r="O36" t="str">
        <v>ROHTAK</v>
      </c>
      <c r="P36" t="str">
        <v>PL</v>
      </c>
      <c r="Q36" t="str">
        <v>ICICI RDS</v>
      </c>
      <c r="R36">
        <v>1000000</v>
      </c>
      <c r="S36">
        <v>1000000</v>
      </c>
      <c r="T36" t="str">
        <v>UNSECURED</v>
      </c>
      <c r="U36" t="str">
        <v>DISBURSED</v>
      </c>
      <c r="W36">
        <v>45881</v>
      </c>
      <c r="X36">
        <v>45882</v>
      </c>
      <c r="Y36" t="str">
        <v>FILE SENT TO ROHIT, PENDENCY SENT TO SHSHANK, SHASHANK WILL ARRANGE CASE RECO 10 L, VIDEO KYC DONE, TO BE DIS BURSED TODAY</v>
      </c>
      <c r="Z36" t="str">
        <v>ROHIT RDS</v>
      </c>
      <c r="AC36" t="str">
        <v>MBBS-2014</v>
      </c>
    </row>
    <row r="37">
      <c r="A37" t="str">
        <v>Y</v>
      </c>
      <c r="B37" t="str">
        <v>MANVI SHARMA</v>
      </c>
      <c r="C37" t="str">
        <v>ANANT KANOJIA</v>
      </c>
      <c r="D37" t="str">
        <v>RAVISH SHARMA</v>
      </c>
      <c r="E37" t="str">
        <v>SALARIED</v>
      </c>
      <c r="F37" t="str">
        <v>RAJEEV</v>
      </c>
      <c r="G37" t="str">
        <v>DR MANGESH</v>
      </c>
      <c r="H37">
        <v>0</v>
      </c>
      <c r="I37" t="str">
        <v>NOIDA</v>
      </c>
      <c r="J37">
        <v>45869</v>
      </c>
      <c r="K37">
        <v>45885</v>
      </c>
      <c r="L37" t="str">
        <v>F2-369-567</v>
      </c>
      <c r="M37" t="str">
        <v>9404726224</v>
      </c>
      <c r="N37" t="str">
        <v>MAHARASHTRA</v>
      </c>
      <c r="O37" t="str">
        <v>NAGPUR</v>
      </c>
      <c r="P37" t="str">
        <v>OD</v>
      </c>
      <c r="Q37" t="str">
        <v>L&amp;T CE</v>
      </c>
      <c r="R37">
        <v>2500000</v>
      </c>
      <c r="S37">
        <v>2500000</v>
      </c>
      <c r="T37" t="str">
        <v>UNSECURED</v>
      </c>
      <c r="U37" t="str">
        <v>DISBURSED</v>
      </c>
      <c r="W37">
        <v>45885</v>
      </c>
      <c r="X37">
        <v>45885</v>
      </c>
      <c r="Y37" t="str">
        <v>FILE SEND TO BANKER || UNDER PROCESS || CASE LOGIN DONE-CASE MOVED TO CREDIT || PD DONE COLLECTION VISIT PENDING IT WILL BE DONE ON 4TH OF AUG || PD HAS BEEN DONE -- SEEN 25 LACS ELIGIBILTY--COLLECTION VISIT PENDING-CX IS OUT SIDE | cx no getting out of area-collection visite pending || ELIGIBILTY IS 25 LACS AND COLLECTION VISIT IS PENDNG DUE TO COLLECTION MANAGER FATHER IS ADMIT IN HOSPITAL .|| BANKER RAISED MAIL FOR  || COLLECTION VISITE TO BE DONE TODAY 3-4 pm || VISIT TO BE DONE TODAY || COLLECTION VISIT REPORT PENDING -- CASE WILL BE RECO FOR 25 LACS || COLLECTION APPROVAL PRNDING TO BE APPROVED TODAY, CASE APPRVED, TO BE DISBURSED TODAY</v>
      </c>
      <c r="Z37" t="str">
        <v>AKSHAY HATTERWAR</v>
      </c>
      <c r="AA37" t="str">
        <v>75582 24187</v>
      </c>
      <c r="AB37" t="str">
        <v>akshayhattewar@ltfs.com</v>
      </c>
      <c r="AC37" t="str">
        <v>MBBS- 2014</v>
      </c>
    </row>
    <row r="38">
      <c r="A38" t="str">
        <v>N</v>
      </c>
      <c r="B38" t="str">
        <v>MANVI SHARMA</v>
      </c>
      <c r="C38" t="str">
        <v>ANANT KANOJIA</v>
      </c>
      <c r="D38" t="str">
        <v>RAVISH SHARMA</v>
      </c>
      <c r="E38" t="str">
        <v>SALARIED</v>
      </c>
      <c r="F38" t="str">
        <v>RAJEEV</v>
      </c>
      <c r="G38" t="str">
        <v>DR MANGESH</v>
      </c>
      <c r="H38">
        <v>0</v>
      </c>
      <c r="I38" t="str">
        <v>NOIDA</v>
      </c>
      <c r="J38">
        <v>45869</v>
      </c>
      <c r="K38">
        <v>45880</v>
      </c>
      <c r="L38" t="str">
        <v>633BZ8600029</v>
      </c>
      <c r="M38" t="str">
        <v>9404726224</v>
      </c>
      <c r="N38" t="str">
        <v>MAHARASHTRA</v>
      </c>
      <c r="O38" t="str">
        <v>NAGPUR</v>
      </c>
      <c r="P38" t="str">
        <v>OD</v>
      </c>
      <c r="Q38" t="str">
        <v>TATA CE</v>
      </c>
      <c r="S38">
        <v>3000000</v>
      </c>
      <c r="T38" t="str">
        <v>UNSECURED</v>
      </c>
      <c r="U38" t="str">
        <v>REJECTED</v>
      </c>
      <c r="Y38" t="str">
        <v>FILE SEND TO BANKER || UNDER PROCESS || LOGIN DONE || Tele PD done with applicant; the caption case is decline due to following reason. As per Clinic FI applicant stability in only 5 months, as per policy we need minimum business stability around 1 year, during PD applicant confirmed that earlier he was done job as medical officer in Gadchiroli after in 2022 he shifted in Pune for his post-graduation education and same as he is now appearing for last year of his post-graduation. In Dec-24 applicant took top-up on his existing 10 Lac on amount of Rs. 15 Lac from Bajaj finance which applicant utilized for his marriage purpose.</v>
      </c>
      <c r="Z38" t="str">
        <v>MAMTA SINGH</v>
      </c>
      <c r="AA38">
        <v>7983000000</v>
      </c>
      <c r="AB38" t="str">
        <v>Mamta.singh@tatacapital.com</v>
      </c>
      <c r="AC38" t="str">
        <v>MBBS- 2014</v>
      </c>
      <c r="AD38" t="str">
        <v>PUNEET</v>
      </c>
      <c r="AE38" t="str">
        <v>DONE</v>
      </c>
    </row>
    <row r="39">
      <c r="A39" t="str">
        <v>N</v>
      </c>
      <c r="B39" t="str">
        <v>AMANPREET SINGH</v>
      </c>
      <c r="C39" t="str">
        <v>SHUBHAM PATHAK</v>
      </c>
      <c r="D39" t="str">
        <v>SHUBHAM PATHAK</v>
      </c>
      <c r="E39" t="str">
        <v>SALARIED</v>
      </c>
      <c r="F39" t="str">
        <v>RAJEEV</v>
      </c>
      <c r="G39" t="str">
        <v>DR VIKESH EKNATH WASNIK</v>
      </c>
      <c r="H39">
        <v>0</v>
      </c>
      <c r="I39" t="str">
        <v>DELHI</v>
      </c>
      <c r="J39">
        <v>45869</v>
      </c>
      <c r="K39">
        <v>45874</v>
      </c>
      <c r="L39">
        <v>170277435</v>
      </c>
      <c r="M39" t="str">
        <v>9766768169</v>
      </c>
      <c r="N39" t="str">
        <v>MAHARASHTRA</v>
      </c>
      <c r="O39" t="str">
        <v>NAGPUR</v>
      </c>
      <c r="P39" t="str">
        <v>OD</v>
      </c>
      <c r="Q39" t="str">
        <v>CHOLA F2</v>
      </c>
      <c r="S39">
        <v>1000000</v>
      </c>
      <c r="T39" t="str">
        <v>UNSECURED</v>
      </c>
      <c r="U39" t="str">
        <v>REJECTED</v>
      </c>
      <c r="V39">
        <v>783</v>
      </c>
      <c r="Y39" t="str">
        <v>FILE SEND TO BANKER || UNDER PROCESS || REJECTED DUE 12 ENQUIRY LAST 3 MONTHS</v>
      </c>
      <c r="Z39" t="str">
        <v>SHUBHAM</v>
      </c>
      <c r="AA39" t="str">
        <v>86985 15078</v>
      </c>
      <c r="AB39" t="str">
        <v>shubhamprakash@chola1.murugappa.com</v>
      </c>
      <c r="AC39" t="str">
        <v>BAMS 2015</v>
      </c>
      <c r="AD39" t="str">
        <v>PUNEEET</v>
      </c>
      <c r="AE39" t="str">
        <v>DONE</v>
      </c>
    </row>
    <row r="40">
      <c r="A40" t="str">
        <v>N</v>
      </c>
      <c r="B40" t="str">
        <v>AMANPREET SINGH</v>
      </c>
      <c r="C40" t="str">
        <v>SHUBHAM PATHAK</v>
      </c>
      <c r="D40" t="str">
        <v>SHUBHAM PATHAK</v>
      </c>
      <c r="E40" t="str">
        <v>SALARIED</v>
      </c>
      <c r="F40" t="str">
        <v>RAJEEV</v>
      </c>
      <c r="G40" t="str">
        <v>DR VIKESH EKNATH WASNIK</v>
      </c>
      <c r="H40">
        <v>0</v>
      </c>
      <c r="I40" t="str">
        <v>DELHI</v>
      </c>
      <c r="J40">
        <v>45869</v>
      </c>
      <c r="K40">
        <v>45875</v>
      </c>
      <c r="L40" t="str">
        <v>F2-369-573</v>
      </c>
      <c r="M40" t="str">
        <v>9766768169</v>
      </c>
      <c r="N40" t="str">
        <v>MAHARASHTRA</v>
      </c>
      <c r="O40" t="str">
        <v>NAGPUR</v>
      </c>
      <c r="P40" t="str">
        <v>OD</v>
      </c>
      <c r="Q40" t="str">
        <v>SMFG CE</v>
      </c>
      <c r="S40">
        <v>1000000</v>
      </c>
      <c r="T40" t="str">
        <v>UNSECURED</v>
      </c>
      <c r="U40" t="str">
        <v>REJECTED</v>
      </c>
      <c r="V40">
        <v>783</v>
      </c>
      <c r="Y40" t="str">
        <v>FILE SEND TO BANKER || UNDER PROCESS || BANKING REQD  10 JUL 25 TO TILL DATE || OFFICE ADDRESS PROOF REQD || PENDENCY SHARE TO BANKER || ULTERNATE BANKING NOT AVILABLE AND TOTAL CREDIT RECEIVED 70 K ONLY AS PER THE COMPANY POLICY MINIMUM 1.5 lAC REQD || GROSS RECIEPT ALSO LOW</v>
      </c>
      <c r="Z40" t="str">
        <v>RAJESH</v>
      </c>
      <c r="AA40" t="str">
        <v>98812 68484</v>
      </c>
      <c r="AB40" t="str">
        <v>rajesh.doble@smfgindia.com</v>
      </c>
      <c r="AC40" t="str">
        <v>BAMS 2015</v>
      </c>
    </row>
    <row r="41" xml:space="preserve">
      <c r="A41" t="str">
        <v>N</v>
      </c>
      <c r="B41" t="str">
        <v>KRISHNA PANDEY</v>
      </c>
      <c r="C41" t="str">
        <v>F2 FINTECH</v>
      </c>
      <c r="D41" t="str">
        <v>F2 FINTECH</v>
      </c>
      <c r="E41" t="str">
        <v>SALARIED</v>
      </c>
      <c r="F41" t="str">
        <v>RAJEEV</v>
      </c>
      <c r="G41" t="str">
        <v>MR UDIT CHAUHAN</v>
      </c>
      <c r="H41">
        <v>0</v>
      </c>
      <c r="I41" t="str">
        <v>NOIDA</v>
      </c>
      <c r="J41">
        <v>45869</v>
      </c>
      <c r="K41">
        <v>45874</v>
      </c>
      <c r="L41" t="str">
        <v>1421875593571046A</v>
      </c>
      <c r="M41" t="str">
        <v>78199 36210</v>
      </c>
      <c r="N41" t="str">
        <v>DELHI</v>
      </c>
      <c r="O41" t="str">
        <v>DELHI</v>
      </c>
      <c r="P41" t="str">
        <v>PL</v>
      </c>
      <c r="Q41" t="str">
        <v>INCRED F2</v>
      </c>
      <c r="S41">
        <v>1000000</v>
      </c>
      <c r="T41" t="str">
        <v>UNSECURED</v>
      </c>
      <c r="U41" t="str">
        <v>REJECTED</v>
      </c>
      <c r="Y41" t="str" xml:space="preserve">
        <v xml:space="preserve">FILE SEND TO BANKER || UNDER PROCESS || case rejected in banking score._x000d_
</v>
      </c>
      <c r="Z41" t="str">
        <v>ABHISHEK</v>
      </c>
      <c r="AA41" t="str">
        <v>83840 83694</v>
      </c>
      <c r="AB41" t="str">
        <v>abhishek.shah@incred.com</v>
      </c>
      <c r="AC41" t="str">
        <v>SALARY-29850</v>
      </c>
      <c r="AD41" t="str">
        <v>PUNEET</v>
      </c>
      <c r="AE41" t="str">
        <v>DONE</v>
      </c>
    </row>
    <row r="42">
      <c r="A42" t="str">
        <v>Y</v>
      </c>
      <c r="B42" t="str">
        <v>MANISHA SAXENA</v>
      </c>
      <c r="C42" t="str">
        <v>MANISHA SAXENA</v>
      </c>
      <c r="D42" t="str">
        <v>SHASHANK SHARMA</v>
      </c>
      <c r="E42" t="str">
        <v>SALARIED</v>
      </c>
      <c r="F42" t="str">
        <v>RAJEEV</v>
      </c>
      <c r="G42" t="str">
        <v>DR MOHAMMED MUSEEB UR REHAMAN</v>
      </c>
      <c r="H42">
        <v>0</v>
      </c>
      <c r="I42" t="str">
        <v>BAREILLY</v>
      </c>
      <c r="J42">
        <v>45869</v>
      </c>
      <c r="K42">
        <v>45890</v>
      </c>
      <c r="L42" t="str">
        <v>400BZ8600337</v>
      </c>
      <c r="M42" t="str">
        <v>9381532191</v>
      </c>
      <c r="N42" t="str">
        <v>TELANGANA</v>
      </c>
      <c r="O42" t="str">
        <v>HYDERABAD</v>
      </c>
      <c r="P42" t="str">
        <v>OD</v>
      </c>
      <c r="Q42" t="str">
        <v>TATA CE</v>
      </c>
      <c r="S42">
        <v>1000000</v>
      </c>
      <c r="T42" t="str">
        <v>UNSECURED</v>
      </c>
      <c r="U42" t="str">
        <v>HOLD</v>
      </c>
      <c r="V42">
        <v>763</v>
      </c>
      <c r="Y42" t="str">
        <v>FILE SEND TO BANKER || UNDER PROCESS || Clear aadhar and registration required Fmge certificate required. Current address proof other than wifi required || DOCUMENTS SHARE TO BANKER TODAY HE WILL UPDATE BY TODAY  || Noticed only 74k salary There is no other consultation income huge amount invested in Cryptocurrency and availed hand loans. Not Ok</v>
      </c>
      <c r="Z42" t="str">
        <v>MAMTA SINGH</v>
      </c>
      <c r="AA42">
        <v>7983000000</v>
      </c>
      <c r="AB42" t="str">
        <v>Mamta.singh@tatacapital.com</v>
      </c>
      <c r="AC42" t="str">
        <v>MBBS-2020</v>
      </c>
      <c r="AD42" t="str">
        <v>PUNEET</v>
      </c>
      <c r="AE42" t="str">
        <v>DONE</v>
      </c>
    </row>
    <row r="43">
      <c r="A43" t="str">
        <v>Y</v>
      </c>
      <c r="B43" t="str">
        <v>SAGAR DHAMEJA</v>
      </c>
      <c r="C43" t="str">
        <v>RAHUL SAHA</v>
      </c>
      <c r="D43" t="str">
        <v>RAHUL SAHA</v>
      </c>
      <c r="E43" t="str">
        <v>SALARIED</v>
      </c>
      <c r="F43" t="str">
        <v>PANKAJ</v>
      </c>
      <c r="G43" t="str">
        <v xml:space="preserve">DR ASMA BEGUM </v>
      </c>
      <c r="H43">
        <v>0</v>
      </c>
      <c r="I43" t="str">
        <v>NOIDA</v>
      </c>
      <c r="J43">
        <v>45868</v>
      </c>
      <c r="K43">
        <v>45875</v>
      </c>
      <c r="L43" t="str">
        <v>SME000016606777</v>
      </c>
      <c r="M43">
        <v>7676345164</v>
      </c>
      <c r="N43" t="str">
        <v>KARNATAKA</v>
      </c>
      <c r="O43" t="str">
        <v>BIDAR</v>
      </c>
      <c r="P43" t="str">
        <v>TOP UP</v>
      </c>
      <c r="Q43" t="str">
        <v>BAJAJ CE</v>
      </c>
      <c r="R43">
        <v>2000000</v>
      </c>
      <c r="S43">
        <v>2000000</v>
      </c>
      <c r="T43" t="str">
        <v>UNSECURED</v>
      </c>
      <c r="U43" t="str">
        <v>HOLD</v>
      </c>
      <c r="V43">
        <v>785</v>
      </c>
      <c r="Y43" t="str">
        <v>FILE SEND TO BANKER || UNDER PROCESS, CIBIL CONSET LINK SENT TO CUSTOMER, CASE MOVE TO CREDIT, PD DONE, REQ OFFER LETTER FOR INCOME JUSTFICATIONS</v>
      </c>
      <c r="Z43" t="str">
        <v>Shivanand Shivanand</v>
      </c>
      <c r="AA43">
        <v>9000797136</v>
      </c>
      <c r="AB43" t="str">
        <v>shivanand.shivanand@bajajfinserv.in</v>
      </c>
      <c r="AC43" t="str">
        <v>MD-2025</v>
      </c>
    </row>
    <row r="44">
      <c r="A44" t="str">
        <v>N</v>
      </c>
      <c r="B44" t="str">
        <v>RAHUL SAHA</v>
      </c>
      <c r="C44" t="str">
        <v>RAHUL SAHA</v>
      </c>
      <c r="D44" t="str">
        <v>RAHUL SAHA</v>
      </c>
      <c r="E44" t="str">
        <v>SALARIED</v>
      </c>
      <c r="F44" t="str">
        <v>RAJEEV</v>
      </c>
      <c r="G44" t="str">
        <v>DR MANOJ KUMAR</v>
      </c>
      <c r="H44">
        <v>0</v>
      </c>
      <c r="I44" t="str">
        <v>NOIDA</v>
      </c>
      <c r="J44">
        <v>45868</v>
      </c>
      <c r="K44">
        <v>45875</v>
      </c>
      <c r="L44" t="str">
        <v>SME000016609679</v>
      </c>
      <c r="M44">
        <v>9096661206</v>
      </c>
      <c r="N44" t="str">
        <v>MAHARASHTRA</v>
      </c>
      <c r="O44" t="str">
        <v>PUNE</v>
      </c>
      <c r="P44" t="str">
        <v>OD</v>
      </c>
      <c r="Q44" t="str">
        <v>BAJAJ CE</v>
      </c>
      <c r="R44">
        <v>2000000</v>
      </c>
      <c r="S44">
        <v>2000000</v>
      </c>
      <c r="T44" t="str">
        <v>UNSECURED</v>
      </c>
      <c r="U44" t="str">
        <v>REJECTED</v>
      </c>
      <c r="V44">
        <v>745</v>
      </c>
      <c r="Y44" t="str">
        <v>FILE SEND TO BANKER || UNDER PROCESS, CIBIL CONSENT DONE, AGREEGATOR LINK SENT TO CUSTOMER, REQ HL SOA, ARMY PROFILE CASE MOVED TO CREDIT, CUSTOMER NOT RECVD CALL, CUSTOMER NO SUPPORT</v>
      </c>
      <c r="Z44" t="str">
        <v>Atul Abhang</v>
      </c>
      <c r="AA44">
        <v>7263970960</v>
      </c>
      <c r="AB44" t="str">
        <v>atul.abhang@bajajfinserv.in</v>
      </c>
      <c r="AC44" t="str">
        <v>MD 2018</v>
      </c>
    </row>
    <row r="45">
      <c r="A45" t="str">
        <v>Y</v>
      </c>
      <c r="B45" t="str">
        <v>ABHISHEK PASWAN</v>
      </c>
      <c r="C45" t="str">
        <v>UJALA RISHIWAL</v>
      </c>
      <c r="D45" t="str">
        <v>SHASHANK SHARMA</v>
      </c>
      <c r="E45" t="str">
        <v>SALARIED</v>
      </c>
      <c r="F45" t="str">
        <v>RAJEEV</v>
      </c>
      <c r="G45" t="str">
        <v>DR MITHILESH</v>
      </c>
      <c r="H45">
        <v>0</v>
      </c>
      <c r="I45" t="str">
        <v>BAREILLY</v>
      </c>
      <c r="J45">
        <v>45868</v>
      </c>
      <c r="K45">
        <v>45883</v>
      </c>
      <c r="L45" t="str">
        <v>SME000016610916</v>
      </c>
      <c r="M45">
        <v>9988967852</v>
      </c>
      <c r="N45" t="str">
        <v>PUNJAB</v>
      </c>
      <c r="O45" t="str">
        <v>ZIRAKPUR</v>
      </c>
      <c r="P45" t="str">
        <v>OD</v>
      </c>
      <c r="Q45" t="str">
        <v>BAJAJ CE</v>
      </c>
      <c r="R45">
        <v>500000</v>
      </c>
      <c r="S45">
        <v>500000</v>
      </c>
      <c r="T45" t="str">
        <v>UNSECURED</v>
      </c>
      <c r="U45" t="str">
        <v>DISBURSED</v>
      </c>
      <c r="V45">
        <v>760</v>
      </c>
      <c r="W45">
        <v>45873</v>
      </c>
      <c r="X45">
        <v>45883</v>
      </c>
      <c r="Y45" t="str">
        <v>BDS PROFIE, RATE APPPROVAL PENDING, MANDATE &amp; CONSENT PENDING TO BE DISBURSED TODAY</v>
      </c>
      <c r="Z45" t="str">
        <v>Dilpreet Singh</v>
      </c>
      <c r="AA45">
        <v>9779611524</v>
      </c>
      <c r="AB45" t="str">
        <v>dilpreet.singh@bajajfinserv.in</v>
      </c>
      <c r="AC45" t="str">
        <v>BDS-2012</v>
      </c>
    </row>
    <row r="46">
      <c r="A46" t="str">
        <v>Y</v>
      </c>
      <c r="B46" t="str">
        <v>SHIVALI JOHRI</v>
      </c>
      <c r="C46" t="str">
        <v>UJALA RISHIWAL</v>
      </c>
      <c r="D46" t="str">
        <v>SHASHANK SHARMA</v>
      </c>
      <c r="E46" t="str">
        <v>SALARIED</v>
      </c>
      <c r="F46" t="str">
        <v>RAJEEV</v>
      </c>
      <c r="G46" t="str">
        <v>DR BILASH KUMAR</v>
      </c>
      <c r="H46">
        <v>0</v>
      </c>
      <c r="I46" t="str">
        <v>BAREILLY</v>
      </c>
      <c r="J46">
        <v>45868</v>
      </c>
      <c r="K46">
        <v>45887</v>
      </c>
      <c r="L46" t="str">
        <v>SME000016611505</v>
      </c>
      <c r="M46">
        <v>9931581912</v>
      </c>
      <c r="N46" t="str">
        <v>BIHAR</v>
      </c>
      <c r="O46" t="str">
        <v>BANKA</v>
      </c>
      <c r="P46" t="str">
        <v>OD</v>
      </c>
      <c r="Q46" t="str">
        <v>BAJAJ CE</v>
      </c>
      <c r="R46">
        <v>500000</v>
      </c>
      <c r="S46">
        <v>500000</v>
      </c>
      <c r="T46" t="str">
        <v>UNSECURED</v>
      </c>
      <c r="U46" t="str">
        <v>HOLD</v>
      </c>
      <c r="Y46" t="str">
        <v>FILE SEND TO BANKER || UNDER PROCESS, CIBIL CONSET LINK SENT TO CUSTOMER, REQ SIX MONTH BANK STATEMENT, REQ COMPLETE BANK STATEMENT, REQ SOA 1.80 L SOA</v>
      </c>
      <c r="Z46" t="str">
        <v>Chandan Kumar8</v>
      </c>
      <c r="AA46">
        <v>7903384974</v>
      </c>
      <c r="AB46" t="str">
        <v>chandan.kumar12@bajajfinserv.in</v>
      </c>
      <c r="AC46" t="str">
        <v>BDS 2020</v>
      </c>
    </row>
    <row r="47">
      <c r="A47" t="str">
        <v>N</v>
      </c>
      <c r="B47" t="str">
        <v>RAHUL SOURCER</v>
      </c>
      <c r="C47" t="str">
        <v>F2 FINTECH</v>
      </c>
      <c r="D47" t="str">
        <v>F2 FINTECH</v>
      </c>
      <c r="E47" t="str">
        <v>SOURCER</v>
      </c>
      <c r="F47" t="str">
        <v>RAJEEV</v>
      </c>
      <c r="G47" t="str">
        <v>DR MOHAMMAD ARIF LONI</v>
      </c>
      <c r="H47">
        <v>0</v>
      </c>
      <c r="I47" t="str">
        <v>NOIDA</v>
      </c>
      <c r="J47">
        <v>45869</v>
      </c>
      <c r="K47">
        <v>45894</v>
      </c>
      <c r="L47" t="str">
        <v>F2-369-577</v>
      </c>
      <c r="M47">
        <v>6006199097</v>
      </c>
      <c r="N47" t="str">
        <v>DELHI</v>
      </c>
      <c r="O47" t="str">
        <v>DELHI</v>
      </c>
      <c r="P47" t="str">
        <v>SAL OD</v>
      </c>
      <c r="Q47" t="str">
        <v>BAJAJ MARKET F2</v>
      </c>
      <c r="R47">
        <v>1500000</v>
      </c>
      <c r="S47">
        <v>1500000</v>
      </c>
      <c r="T47" t="str">
        <v>UNSECURED</v>
      </c>
      <c r="U47" t="str">
        <v>DISBURSED</v>
      </c>
      <c r="W47">
        <v>45894</v>
      </c>
      <c r="X47">
        <v>45894</v>
      </c>
      <c r="Y47" t="str">
        <v>FILE SEND TO BANKER || UNDER PROCESS, PD DONE, DURING THE PD CUSTOMER SAYING ONLY SALARIED, CREDIT REQ CONSULTACY PROFF WITH VERIFICATION, SALARY SLIP SENT TO BANKER</v>
      </c>
      <c r="Z47" t="str">
        <v>BHAVESH</v>
      </c>
      <c r="AA47" t="str">
        <v>85951 70773</v>
      </c>
      <c r="AB47" t="str">
        <v>bhavesh.chaturvedi@bajajfinserv.in</v>
      </c>
      <c r="AC47" t="str">
        <v>MBBS-2019</v>
      </c>
    </row>
    <row r="48">
      <c r="A48" t="str">
        <v>Y</v>
      </c>
      <c r="B48" t="str">
        <v>ANKIT KUMAR</v>
      </c>
      <c r="C48" t="str">
        <v>RASHI GANGWAR</v>
      </c>
      <c r="D48" t="str">
        <v>RAJ KUMARI</v>
      </c>
      <c r="E48" t="str">
        <v>SALARIED</v>
      </c>
      <c r="F48" t="str">
        <v>PANKAJ</v>
      </c>
      <c r="G48" t="str">
        <v>DR MURALI MOHAN RAO</v>
      </c>
      <c r="H48">
        <v>0</v>
      </c>
      <c r="I48" t="str">
        <v>NOIDA</v>
      </c>
      <c r="J48">
        <v>45870</v>
      </c>
      <c r="K48">
        <v>45874</v>
      </c>
      <c r="L48">
        <v>170278281</v>
      </c>
      <c r="M48" t="str">
        <v>9397926688</v>
      </c>
      <c r="N48" t="str">
        <v>ANDRA PRADESH</v>
      </c>
      <c r="O48" t="str">
        <v>RAJAMUNDARY</v>
      </c>
      <c r="P48" t="str">
        <v>TERM LOAN</v>
      </c>
      <c r="Q48" t="str">
        <v>CHOLA F2</v>
      </c>
      <c r="S48">
        <v>1000000</v>
      </c>
      <c r="T48" t="str">
        <v>UNSECURED</v>
      </c>
      <c r="U48" t="str">
        <v>REJECTED</v>
      </c>
      <c r="Y48" t="str">
        <v xml:space="preserve">FILE SEND TO BANKER || REGULAR BOUNCING </v>
      </c>
      <c r="Z48" t="str">
        <v>DURGA PRASAD</v>
      </c>
      <c r="AA48" t="str">
        <v>98858 38483</v>
      </c>
      <c r="AB48" t="str">
        <v>alladurgaprasad@chola.murugappa.com</v>
      </c>
      <c r="AC48" t="str">
        <v>BDS-2003</v>
      </c>
    </row>
    <row r="49">
      <c r="A49" t="str">
        <v>Y</v>
      </c>
      <c r="B49" t="str">
        <v>RAJ KUMARI</v>
      </c>
      <c r="C49" t="str">
        <v>RAJ KUMARI</v>
      </c>
      <c r="D49" t="str">
        <v>RAJ KUMARI</v>
      </c>
      <c r="E49" t="str">
        <v>SALARIED</v>
      </c>
      <c r="F49" t="str">
        <v>RAJEEV</v>
      </c>
      <c r="G49" t="str">
        <v>DR ANKIT AGARWAL</v>
      </c>
      <c r="H49">
        <v>0</v>
      </c>
      <c r="I49" t="str">
        <v>NOIDA</v>
      </c>
      <c r="J49">
        <v>45870</v>
      </c>
      <c r="K49">
        <v>45873</v>
      </c>
      <c r="L49" t="str">
        <v>SME000016628343</v>
      </c>
      <c r="M49" t="str">
        <v>8420024442</v>
      </c>
      <c r="N49" t="str">
        <v>WEST BANGAL</v>
      </c>
      <c r="O49" t="str">
        <v>HOWRAH</v>
      </c>
      <c r="P49" t="str">
        <v>OD</v>
      </c>
      <c r="Q49" t="str">
        <v>BAJAJ CE</v>
      </c>
      <c r="R49">
        <v>2150000</v>
      </c>
      <c r="S49">
        <v>3400000</v>
      </c>
      <c r="T49" t="str">
        <v>UNSECURED</v>
      </c>
      <c r="U49" t="str">
        <v>DISBURSED</v>
      </c>
      <c r="V49">
        <v>790</v>
      </c>
      <c r="W49">
        <v>45873</v>
      </c>
      <c r="X49">
        <v>45873</v>
      </c>
      <c r="Y49" t="str">
        <v>FILE SEND TO BANKER, CIBIL CONSENT DONE, CASE MOVED TO CREDIT, CASE APPROVED, MANDATE LINK SENT TO CUSTOMER</v>
      </c>
      <c r="Z49" t="str">
        <v>SUBHADEEP</v>
      </c>
      <c r="AA49">
        <v>8910000000</v>
      </c>
      <c r="AB49" t="str">
        <v>subhadeep.paul@bajajfinserv.in</v>
      </c>
      <c r="AC49" t="str">
        <v>MD-2025</v>
      </c>
      <c r="AH49">
        <v>25000</v>
      </c>
    </row>
    <row r="50">
      <c r="A50" t="str">
        <v>Y</v>
      </c>
      <c r="B50" t="str">
        <v>JYOTI PRAJAPATI</v>
      </c>
      <c r="C50" t="str">
        <v>RASHI GANGWAR</v>
      </c>
      <c r="D50" t="str">
        <v>RAJ KUMARI</v>
      </c>
      <c r="E50" t="str">
        <v>SOURCER</v>
      </c>
      <c r="F50" t="str">
        <v>RAJEEV</v>
      </c>
      <c r="G50" t="str">
        <v>DR MAHMUD HASAN</v>
      </c>
      <c r="H50">
        <v>0</v>
      </c>
      <c r="I50" t="str">
        <v>NOIDA</v>
      </c>
      <c r="J50">
        <v>45870</v>
      </c>
      <c r="K50">
        <v>45876</v>
      </c>
      <c r="L50" t="str">
        <v>SME000016628547</v>
      </c>
      <c r="M50" t="str">
        <v>8240666846</v>
      </c>
      <c r="N50" t="str">
        <v>WEST BANGAL</v>
      </c>
      <c r="O50" t="str">
        <v>JALPAIGURI</v>
      </c>
      <c r="P50" t="str">
        <v>OD</v>
      </c>
      <c r="Q50" t="str">
        <v>BAJAJ CE</v>
      </c>
      <c r="T50" t="str">
        <v>UNSECURED</v>
      </c>
      <c r="U50" t="str">
        <v>REJECTED</v>
      </c>
      <c r="V50">
        <v>720</v>
      </c>
      <c r="Y50" t="str">
        <v>FILE SEND TO BANKER, REQ 10 L PL RUNNING LOAN SOA, MULTIPLE DPD NOT OK</v>
      </c>
      <c r="Z50" t="str">
        <v>AMIT GOSWAMI</v>
      </c>
      <c r="AA50">
        <v>7002000000</v>
      </c>
      <c r="AB50" t="str">
        <v>amit.goswami@bajajfinserv.in</v>
      </c>
      <c r="AC50" t="str">
        <v>MBBS-2017</v>
      </c>
    </row>
    <row r="51">
      <c r="A51" t="str">
        <v>Y</v>
      </c>
      <c r="B51" t="str">
        <v>IRAM FATIMA</v>
      </c>
      <c r="C51" t="str">
        <v>MANISHA SAXENA</v>
      </c>
      <c r="D51" t="str">
        <v>SHASHANK SHARMA</v>
      </c>
      <c r="E51" t="str">
        <v>SALARIED</v>
      </c>
      <c r="F51" t="str">
        <v>RAJEEV</v>
      </c>
      <c r="G51" t="str">
        <v>DR SANA KAUSAER</v>
      </c>
      <c r="H51">
        <v>0</v>
      </c>
      <c r="I51" t="str">
        <v>BAREILLY</v>
      </c>
      <c r="J51">
        <v>45870</v>
      </c>
      <c r="K51">
        <v>45875</v>
      </c>
      <c r="L51" t="str">
        <v>SME000016628915</v>
      </c>
      <c r="M51" t="str">
        <v>9301872253</v>
      </c>
      <c r="N51" t="str">
        <v>MADHYA PRADESH</v>
      </c>
      <c r="O51" t="str">
        <v>BHOPAL</v>
      </c>
      <c r="P51" t="str">
        <v>OD</v>
      </c>
      <c r="Q51" t="str">
        <v>BAJAJ CE</v>
      </c>
      <c r="T51" t="str">
        <v>UNSECURED</v>
      </c>
      <c r="U51" t="str">
        <v>REJECTED</v>
      </c>
      <c r="Y51" t="str">
        <v>FILE SEND TO BANKER, CIBIL CONSENT LINK SENT TO CUSTOMER, RQ BANK STATEMENT</v>
      </c>
      <c r="Z51" t="str">
        <v>Shyam Singh3</v>
      </c>
      <c r="AA51">
        <v>8602000000</v>
      </c>
      <c r="AB51" t="str">
        <v>shyam.singh3@bajajfinserv.in</v>
      </c>
      <c r="AC51" t="str">
        <v>BHMS-2023</v>
      </c>
    </row>
    <row r="52">
      <c r="A52" t="str">
        <v>Y</v>
      </c>
      <c r="B52" t="str">
        <v>SAKSHI CHANDRA</v>
      </c>
      <c r="C52" t="str">
        <v>UJALA RISHIWAL</v>
      </c>
      <c r="D52" t="str">
        <v>SHASHANK SHARMA</v>
      </c>
      <c r="E52" t="str">
        <v>SALARIED</v>
      </c>
      <c r="F52" t="str">
        <v>RAJEEV</v>
      </c>
      <c r="G52" t="str">
        <v>CA DHANUSH KISHOR PURASWAMI</v>
      </c>
      <c r="H52">
        <v>0</v>
      </c>
      <c r="I52" t="str">
        <v>BAREILLY</v>
      </c>
      <c r="J52">
        <v>45870</v>
      </c>
      <c r="K52">
        <v>45871</v>
      </c>
      <c r="L52" t="str">
        <v>SME000016629415</v>
      </c>
      <c r="M52" t="str">
        <v>9403933878</v>
      </c>
      <c r="N52" t="str">
        <v>MAHARASHTRA</v>
      </c>
      <c r="O52" t="str">
        <v>NAGPUR</v>
      </c>
      <c r="P52" t="str">
        <v>OD</v>
      </c>
      <c r="Q52" t="str">
        <v>BAJAJ CE</v>
      </c>
      <c r="T52" t="str">
        <v>UNSECURED</v>
      </c>
      <c r="U52" t="str">
        <v>REJECTED</v>
      </c>
      <c r="Y52" t="str">
        <v>FILE SEND TO BANKER, 8 L RUNNING , 0 ELIGIBILITY</v>
      </c>
      <c r="Z52" t="str">
        <v>VIJENDRA MISHRA</v>
      </c>
      <c r="AA52">
        <v>9049000000</v>
      </c>
      <c r="AB52" t="str">
        <v>vijendra.mishra@bajajfinserv.in</v>
      </c>
      <c r="AC52" t="str">
        <v>CA 2022</v>
      </c>
    </row>
    <row r="53">
      <c r="A53" t="str">
        <v>Y</v>
      </c>
      <c r="B53" t="str">
        <v>HIMANI PRAJAPATI</v>
      </c>
      <c r="C53" t="str">
        <v>RIYA CHADDHA</v>
      </c>
      <c r="D53" t="str">
        <v>VINEET TIWARI</v>
      </c>
      <c r="E53" t="str">
        <v>SALARIED</v>
      </c>
      <c r="F53" t="str">
        <v>RAJEEV</v>
      </c>
      <c r="G53" t="str">
        <v>DR SHALABH SAMDARSHI</v>
      </c>
      <c r="H53">
        <v>0</v>
      </c>
      <c r="I53" t="str">
        <v>NOIDA</v>
      </c>
      <c r="J53">
        <v>45870</v>
      </c>
      <c r="K53">
        <v>45870</v>
      </c>
      <c r="L53" t="str">
        <v>SME000016629611</v>
      </c>
      <c r="M53" t="str">
        <v>7250080148</v>
      </c>
      <c r="N53" t="str">
        <v>BIHAR</v>
      </c>
      <c r="O53" t="str">
        <v>GAYA</v>
      </c>
      <c r="P53" t="str">
        <v>OD</v>
      </c>
      <c r="Q53" t="str">
        <v>BAJAJ CE</v>
      </c>
      <c r="T53" t="str">
        <v>UNSECURED</v>
      </c>
      <c r="U53" t="str">
        <v>REJECTED</v>
      </c>
      <c r="Y53" t="str">
        <v>FILE SEND TO BANKER, OVER OBLIGATED</v>
      </c>
      <c r="Z53" t="str">
        <v>nishant gaya</v>
      </c>
      <c r="AA53">
        <v>9608000000</v>
      </c>
      <c r="AC53" t="str">
        <v>MBBS-2012</v>
      </c>
    </row>
    <row r="54">
      <c r="A54" t="str">
        <v>Y</v>
      </c>
      <c r="B54" t="str">
        <v>SHIVALI JOHRI</v>
      </c>
      <c r="C54" t="str">
        <v>UJALA RISHIWAL</v>
      </c>
      <c r="D54" t="str">
        <v>SHASHANK SHARMA</v>
      </c>
      <c r="E54" t="str">
        <v>SALARIED</v>
      </c>
      <c r="F54" t="str">
        <v>RAJEEV</v>
      </c>
      <c r="G54" t="str">
        <v>DR ARULMOZHI K</v>
      </c>
      <c r="H54">
        <v>0</v>
      </c>
      <c r="I54" t="str">
        <v>BAREILLY</v>
      </c>
      <c r="J54">
        <v>45870</v>
      </c>
      <c r="K54">
        <v>45876</v>
      </c>
      <c r="L54" t="str">
        <v>SME000016630274</v>
      </c>
      <c r="M54" t="str">
        <v>6379798742</v>
      </c>
      <c r="N54" t="str">
        <v>ANDRA PRADESH</v>
      </c>
      <c r="O54" t="str">
        <v>PUDUCHERRY</v>
      </c>
      <c r="P54" t="str">
        <v>OD</v>
      </c>
      <c r="Q54" t="str">
        <v>BAJAJ CE</v>
      </c>
      <c r="T54" t="str">
        <v>UNSECURED</v>
      </c>
      <c r="U54" t="str">
        <v>HOLD</v>
      </c>
      <c r="Y54" t="str">
        <v>FILE SEND TO BANKER, UNDER PROCESS, CIBIL CONSENT LINK SENT TO CUSTOMER, REQ APPOINTMENT LETTER</v>
      </c>
      <c r="Z54" t="str">
        <v>Sakthivel Sakthivel</v>
      </c>
      <c r="AA54">
        <v>7011000000</v>
      </c>
      <c r="AB54" t="str">
        <v>sakthivel.sakthivel@bajajfinserv.in</v>
      </c>
      <c r="AC54" t="str">
        <v>Mbbs 2017</v>
      </c>
    </row>
    <row r="55">
      <c r="A55" t="str">
        <v>Y</v>
      </c>
      <c r="B55" t="str">
        <v>RANJANA GANGWAR</v>
      </c>
      <c r="C55" t="str">
        <v>ANURAG SHARMA</v>
      </c>
      <c r="D55" t="str">
        <v>SHASHANK SHARMA</v>
      </c>
      <c r="E55" t="str">
        <v>SALARIED</v>
      </c>
      <c r="F55" t="str">
        <v>RAJEEV</v>
      </c>
      <c r="G55" t="str">
        <v>DR RAJ VERMA</v>
      </c>
      <c r="H55">
        <v>0</v>
      </c>
      <c r="I55" t="str">
        <v>BAREILLY</v>
      </c>
      <c r="J55">
        <v>45870</v>
      </c>
      <c r="K55">
        <v>45870</v>
      </c>
      <c r="L55" t="str">
        <v>SME000016630685</v>
      </c>
      <c r="M55" t="str">
        <v>9006091672</v>
      </c>
      <c r="N55" t="str">
        <v>JHARKHAND</v>
      </c>
      <c r="O55" t="str">
        <v>DEOGHAR</v>
      </c>
      <c r="P55" t="str">
        <v>OD</v>
      </c>
      <c r="Q55" t="str">
        <v>BAJAJ CE</v>
      </c>
      <c r="T55" t="str">
        <v>UNSECURED</v>
      </c>
      <c r="U55" t="str">
        <v>REJECTED</v>
      </c>
      <c r="Y55" t="str">
        <v>FILE SEND TO BANKER, 42 EMI BOUNCED IN BFL LOAN</v>
      </c>
      <c r="Z55" t="str">
        <v>Aditya Raj1</v>
      </c>
      <c r="AA55">
        <v>7282000000</v>
      </c>
      <c r="AB55" t="str">
        <v>aditya.raj1@bajajfinserv.in</v>
      </c>
      <c r="AC55" t="str">
        <v>BDS-2015</v>
      </c>
    </row>
    <row r="56">
      <c r="A56" t="str">
        <v>N</v>
      </c>
      <c r="B56" t="str">
        <v>PRIYA SHARMA</v>
      </c>
      <c r="C56" t="str">
        <v>SHASHANK SHARMA</v>
      </c>
      <c r="D56" t="str">
        <v>SHASHANK SHARMA</v>
      </c>
      <c r="E56" t="str">
        <v>SOURCER</v>
      </c>
      <c r="F56" t="str">
        <v>RAJEEV</v>
      </c>
      <c r="G56" t="str">
        <v>DR ADAVALI VISHNUVARDHAN REDDY</v>
      </c>
      <c r="H56">
        <v>0</v>
      </c>
      <c r="I56" t="str">
        <v>BAREILLY</v>
      </c>
      <c r="J56">
        <v>45870</v>
      </c>
      <c r="K56">
        <v>45873</v>
      </c>
      <c r="L56" t="str">
        <v>SME000016634927</v>
      </c>
      <c r="M56" t="str">
        <v>9866686926</v>
      </c>
      <c r="N56" t="str">
        <v>TELANGANA</v>
      </c>
      <c r="O56" t="str">
        <v>HYEDERBAD</v>
      </c>
      <c r="P56" t="str">
        <v>OD</v>
      </c>
      <c r="Q56" t="str">
        <v>BAJAJ CE</v>
      </c>
      <c r="T56" t="str">
        <v>UNSECURED</v>
      </c>
      <c r="U56" t="str">
        <v>REJECTED</v>
      </c>
      <c r="Y56" t="str">
        <v>FILE SEND TO BANKER, BANKER IS ON THE WAY, MULTIPLE LOAN OVERDUE SHOWING NOT OK</v>
      </c>
      <c r="Z56" t="str">
        <v>C EshwarRao</v>
      </c>
      <c r="AA56">
        <v>9075000000</v>
      </c>
      <c r="AB56" t="str">
        <v>c.eshwarrao@bajajfinserv.in</v>
      </c>
      <c r="AC56" t="str">
        <v>MBBS-2003</v>
      </c>
    </row>
    <row r="57">
      <c r="A57" t="str">
        <v>Y</v>
      </c>
      <c r="B57" t="str">
        <v>ANIL KUMAR</v>
      </c>
      <c r="C57" t="str">
        <v>UJALA RISHIWAL</v>
      </c>
      <c r="D57" t="str">
        <v>SHASHANK SHARMA</v>
      </c>
      <c r="E57" t="str">
        <v>SALARIED</v>
      </c>
      <c r="F57" t="str">
        <v>RAJEEV</v>
      </c>
      <c r="G57" t="str">
        <v>DR KIRAN SURESH METI</v>
      </c>
      <c r="H57">
        <v>0</v>
      </c>
      <c r="I57" t="str">
        <v>BAREILLY</v>
      </c>
      <c r="J57">
        <v>45870</v>
      </c>
      <c r="K57">
        <v>45874</v>
      </c>
      <c r="L57">
        <v>170278909</v>
      </c>
      <c r="M57" t="str">
        <v>7204927917</v>
      </c>
      <c r="N57" t="str">
        <v>KARNATAKA</v>
      </c>
      <c r="O57" t="str">
        <v>DHARWAD</v>
      </c>
      <c r="P57" t="str">
        <v>TERM LOAN</v>
      </c>
      <c r="Q57" t="str">
        <v>CHOLA F2</v>
      </c>
      <c r="S57">
        <v>1000000</v>
      </c>
      <c r="T57" t="str">
        <v>UNSECURED</v>
      </c>
      <c r="U57" t="str">
        <v>REJECTED</v>
      </c>
      <c r="Y57" t="str">
        <v>FILE SEND TO BANKER || REJETED CUSTOMER REGULAR BOUNCING AND 7-8 TIMES LOGIN IN CHOLA</v>
      </c>
      <c r="Z57" t="str">
        <v>KIRAN</v>
      </c>
      <c r="AA57" t="str">
        <v>97426 80415</v>
      </c>
      <c r="AB57" t="str">
        <v>kirangarag@chola1.murugappa.com</v>
      </c>
      <c r="AC57" t="str">
        <v>BHMS-2021</v>
      </c>
    </row>
    <row r="58">
      <c r="A58" t="str">
        <v>Y</v>
      </c>
      <c r="B58" t="str">
        <v>ADITYA JAISWAL</v>
      </c>
      <c r="C58" t="str">
        <v>RAHUL SAHA</v>
      </c>
      <c r="D58" t="str">
        <v>RAHUL SAHA</v>
      </c>
      <c r="E58" t="str">
        <v>SALARIED</v>
      </c>
      <c r="F58" t="str">
        <v>PANKAJ</v>
      </c>
      <c r="G58" t="str">
        <v>DR MALAVIKA ASHOK</v>
      </c>
      <c r="H58">
        <v>0</v>
      </c>
      <c r="I58" t="str">
        <v>NOIDA</v>
      </c>
      <c r="J58">
        <v>45870</v>
      </c>
      <c r="K58">
        <v>45873</v>
      </c>
      <c r="L58" t="str">
        <v>SME000016635293</v>
      </c>
      <c r="M58" t="str">
        <v>7907248476</v>
      </c>
      <c r="N58" t="str">
        <v>KARNATAKA</v>
      </c>
      <c r="O58" t="str">
        <v>BANGALORE</v>
      </c>
      <c r="P58" t="str">
        <v>OD</v>
      </c>
      <c r="Q58" t="str">
        <v>BAJAJ CE</v>
      </c>
      <c r="T58" t="str">
        <v>UNSECURED</v>
      </c>
      <c r="U58" t="str">
        <v>REJECTED</v>
      </c>
      <c r="Y58" t="str">
        <v>FILE SEND TO BANKER, REQ RESIDENCE ADDRES PROFF, PENDENCY SENT TO BANKER, CIBIL REASON CODE IS 0 NOT OK</v>
      </c>
      <c r="Z58" t="str">
        <v>VINAY V</v>
      </c>
      <c r="AA58">
        <v>8310000000</v>
      </c>
      <c r="AB58" t="str">
        <v>vinay.v@bajajfinserv.in</v>
      </c>
      <c r="AC58" t="str">
        <v>BHMS 2022</v>
      </c>
    </row>
    <row r="59">
      <c r="A59" t="str">
        <v>N</v>
      </c>
      <c r="B59" t="str">
        <v>AMANPREET SINGH</v>
      </c>
      <c r="C59" t="str">
        <v>SHUBHAM PATHAK</v>
      </c>
      <c r="D59" t="str">
        <v>SHUBHAM PATHAK</v>
      </c>
      <c r="E59" t="str">
        <v>SALARIED</v>
      </c>
      <c r="F59" t="str">
        <v>RAJEEV</v>
      </c>
      <c r="G59" t="str">
        <v>DR ASHWINI KUMAR MAHATMA</v>
      </c>
      <c r="H59">
        <v>0</v>
      </c>
      <c r="I59" t="str">
        <v>DELHI</v>
      </c>
      <c r="J59">
        <v>45871</v>
      </c>
      <c r="L59" t="str">
        <v>F2-369-18</v>
      </c>
      <c r="M59" t="str">
        <v>9928144185</v>
      </c>
      <c r="N59" t="str">
        <v>RAJASTHAN</v>
      </c>
      <c r="O59" t="str">
        <v>CHITTORGARH</v>
      </c>
      <c r="P59" t="str">
        <v>OD</v>
      </c>
      <c r="Q59" t="str">
        <v>ABFL CE</v>
      </c>
      <c r="T59" t="str">
        <v>UNSECURED</v>
      </c>
      <c r="U59" t="str">
        <v>REJECTED</v>
      </c>
      <c r="Y59" t="str">
        <v>FILE SEND TO BANKER || ABB LOW POOR BANKING</v>
      </c>
      <c r="Z59" t="str">
        <v>RITIK</v>
      </c>
      <c r="AA59" t="str">
        <v>63770 60584</v>
      </c>
      <c r="AB59" t="str">
        <v>ritik.solanki@adityabirlacapital.com</v>
      </c>
      <c r="AC59" t="str">
        <v>BHMS 2018</v>
      </c>
    </row>
    <row r="60">
      <c r="A60" t="str">
        <v>Y</v>
      </c>
      <c r="B60" t="str">
        <v>SHIVALI JOHRI</v>
      </c>
      <c r="C60" t="str">
        <v>UJALA RISHIWAL</v>
      </c>
      <c r="D60" t="str">
        <v>SHASHANK SHARMA</v>
      </c>
      <c r="E60" t="str">
        <v>SALARIED</v>
      </c>
      <c r="F60" t="str">
        <v>RAJEEV</v>
      </c>
      <c r="G60" t="str">
        <v>DR ASHWIN ARUN INGLE</v>
      </c>
      <c r="H60">
        <v>0</v>
      </c>
      <c r="I60" t="str">
        <v>BAREILLY</v>
      </c>
      <c r="J60">
        <v>45871</v>
      </c>
      <c r="K60">
        <v>45873</v>
      </c>
      <c r="L60" t="str">
        <v>SME000016642342</v>
      </c>
      <c r="M60" t="str">
        <v>9370604923</v>
      </c>
      <c r="N60" t="str">
        <v>UTTAR PRADESH</v>
      </c>
      <c r="O60" t="str">
        <v>FIROZABAD</v>
      </c>
      <c r="P60" t="str">
        <v>OD</v>
      </c>
      <c r="Q60" t="str">
        <v>BAJAJ CE</v>
      </c>
      <c r="R60">
        <v>1161600</v>
      </c>
      <c r="S60">
        <v>1161600</v>
      </c>
      <c r="T60" t="str">
        <v>UNSECURED</v>
      </c>
      <c r="U60" t="str">
        <v>DISBURSED</v>
      </c>
      <c r="W60">
        <v>45871</v>
      </c>
      <c r="X60">
        <v>45873</v>
      </c>
      <c r="Y60" t="str">
        <v>FILE SEND TO BANKER, CIBIL CONSENT LINK SENT TO CUSTOMER, TO BE DISBURSED TODAY</v>
      </c>
      <c r="Z60" t="str">
        <v>Rohit Chauhan</v>
      </c>
      <c r="AA60">
        <v>8192010131</v>
      </c>
      <c r="AB60" t="str">
        <v>rohit.chauhan2@bajajfinserv.in</v>
      </c>
      <c r="AC60" t="str">
        <v>MBBS-2020</v>
      </c>
    </row>
    <row r="61">
      <c r="A61" t="str">
        <v>Y</v>
      </c>
      <c r="B61" t="str">
        <v>ABHINAV SIR</v>
      </c>
      <c r="C61" t="str">
        <v>F2 FINTECH</v>
      </c>
      <c r="D61" t="str">
        <v>F2 FINTECH</v>
      </c>
      <c r="E61" t="str">
        <v>F2 FINTECH</v>
      </c>
      <c r="F61" t="str">
        <v>RAJEEV</v>
      </c>
      <c r="G61" t="str">
        <v>DR VIVEK PRAKASH</v>
      </c>
      <c r="H61">
        <v>0</v>
      </c>
      <c r="I61" t="str">
        <v>F2 FINTECH</v>
      </c>
      <c r="J61">
        <v>45871</v>
      </c>
      <c r="K61">
        <v>45875</v>
      </c>
      <c r="L61" t="str">
        <v>SME000016634636</v>
      </c>
      <c r="M61" t="str">
        <v>7042748551</v>
      </c>
      <c r="N61" t="str">
        <v>UTTAR PRADESH</v>
      </c>
      <c r="O61" t="str">
        <v>GAUTAM BUDDHA NAGAR</v>
      </c>
      <c r="P61" t="str">
        <v>OD</v>
      </c>
      <c r="Q61" t="str">
        <v>BAJAJ CE</v>
      </c>
      <c r="R61">
        <v>4235000</v>
      </c>
      <c r="S61">
        <v>4235000</v>
      </c>
      <c r="T61" t="str">
        <v>UNSECURED</v>
      </c>
      <c r="U61" t="str">
        <v>DISBURSED</v>
      </c>
      <c r="V61">
        <v>716</v>
      </c>
      <c r="W61">
        <v>45871</v>
      </c>
      <c r="X61">
        <v>45875</v>
      </c>
      <c r="Y61" t="str">
        <v>FILE SEND TO BANKER, REQ 9557, OVERDUEL CLEARANCE &amp; MBBS CERTIFICATE REQ</v>
      </c>
      <c r="Z61" t="str">
        <v>Md shuaib Khan</v>
      </c>
      <c r="AA61">
        <v>9161252501</v>
      </c>
      <c r="AB61" t="str">
        <v>mdshuaib.khan@bajajfinserv.in</v>
      </c>
      <c r="AC61" t="str">
        <v>MS-2021</v>
      </c>
    </row>
    <row r="62">
      <c r="A62" t="str">
        <v>Y</v>
      </c>
      <c r="B62" t="str">
        <v>ABHINAV SIR</v>
      </c>
      <c r="C62" t="str">
        <v>F2 FINTECH</v>
      </c>
      <c r="D62" t="str">
        <v>F2 FINTECH</v>
      </c>
      <c r="E62" t="str">
        <v>F2 FINTECH</v>
      </c>
      <c r="F62" t="str">
        <v>RAJEEV</v>
      </c>
      <c r="G62" t="str">
        <v>DR VIVEK PRAKASH</v>
      </c>
      <c r="H62">
        <v>0</v>
      </c>
      <c r="I62" t="str">
        <v>F2 FINTECH</v>
      </c>
      <c r="J62">
        <v>45871</v>
      </c>
      <c r="K62">
        <v>45875</v>
      </c>
      <c r="L62" t="str">
        <v>SME000016634636</v>
      </c>
      <c r="M62" t="str">
        <v>7042748551</v>
      </c>
      <c r="N62" t="str">
        <v>UTTAR PRADESH</v>
      </c>
      <c r="O62" t="str">
        <v>GAUTAM BUDDHA NAGAR</v>
      </c>
      <c r="P62" t="str">
        <v>OD</v>
      </c>
      <c r="Q62" t="str">
        <v>ABFL CE</v>
      </c>
      <c r="R62">
        <v>6000000</v>
      </c>
      <c r="S62">
        <v>6000000</v>
      </c>
      <c r="T62" t="str">
        <v>UNSECURED</v>
      </c>
      <c r="U62" t="str">
        <v>DISBURSED</v>
      </c>
      <c r="V62">
        <v>716</v>
      </c>
      <c r="W62">
        <v>45875</v>
      </c>
      <c r="X62">
        <v>45875</v>
      </c>
      <c r="Y62" t="str">
        <v>FILE SEND TO BANKER, REQ 9557, OVERDUEL CLEARANCE &amp; MBBS CERTIFICATE REQ</v>
      </c>
      <c r="Z62" t="str">
        <v>PURUSHOTTAM</v>
      </c>
      <c r="AA62">
        <v>9004509752</v>
      </c>
      <c r="AB62" t="str">
        <v>mdshuaib.khan@bajajfinserv.in</v>
      </c>
      <c r="AC62" t="str">
        <v>MS-2021</v>
      </c>
    </row>
    <row r="63">
      <c r="A63" t="str">
        <v>Y</v>
      </c>
      <c r="B63" t="str">
        <v>ABHINAV SIR</v>
      </c>
      <c r="C63" t="str">
        <v>F2 FINTECH</v>
      </c>
      <c r="D63" t="str">
        <v>F2 FINTECH</v>
      </c>
      <c r="E63" t="str">
        <v>SALARIED</v>
      </c>
      <c r="F63" t="str">
        <v>RAJEEV</v>
      </c>
      <c r="G63" t="str">
        <v>DR VIVEK PRAKASH</v>
      </c>
      <c r="H63">
        <v>0</v>
      </c>
      <c r="I63" t="str">
        <v>F2 FINTECH</v>
      </c>
      <c r="J63">
        <v>45871</v>
      </c>
      <c r="K63">
        <v>45880</v>
      </c>
      <c r="L63" t="str">
        <v>F2-369-49</v>
      </c>
      <c r="M63" t="str">
        <v>7042748551</v>
      </c>
      <c r="N63" t="str">
        <v>UTTAR PRADESH</v>
      </c>
      <c r="O63" t="str">
        <v>GAUTAM BUDDHA NAGAR</v>
      </c>
      <c r="P63" t="str">
        <v>OD</v>
      </c>
      <c r="Q63" t="str">
        <v>L&amp;T CE</v>
      </c>
      <c r="T63" t="str">
        <v>UNSECURED</v>
      </c>
      <c r="U63" t="str">
        <v>HOLD</v>
      </c>
      <c r="Y63" t="str">
        <v>FILE SEND TO BANKER || PD TO BE DONE WHEN CX WILL BE FREE || underprocess</v>
      </c>
      <c r="Z63" t="str">
        <v>vivek</v>
      </c>
      <c r="AA63" t="str">
        <v>99119 64841</v>
      </c>
      <c r="AB63" t="str">
        <v>vivekkumarsingh@ltfs.com</v>
      </c>
      <c r="AC63" t="str">
        <v>MS-2021</v>
      </c>
    </row>
    <row r="64">
      <c r="A64" t="str">
        <v>Y</v>
      </c>
      <c r="B64" t="str">
        <v>ABHINAV SIR</v>
      </c>
      <c r="C64" t="str">
        <v>F2 FINTECH</v>
      </c>
      <c r="D64" t="str">
        <v>F2 FINTECH</v>
      </c>
      <c r="E64" t="str">
        <v>SALARIED</v>
      </c>
      <c r="F64" t="str">
        <v>RAJEEV</v>
      </c>
      <c r="G64" t="str">
        <v>DR VIVEK PRAKASH</v>
      </c>
      <c r="H64">
        <v>0</v>
      </c>
      <c r="I64" t="str">
        <v>F2 FINTECH</v>
      </c>
      <c r="J64">
        <v>45871</v>
      </c>
      <c r="K64">
        <v>45880</v>
      </c>
      <c r="L64" t="str">
        <v>F2-369-50</v>
      </c>
      <c r="M64" t="str">
        <v>7042748551</v>
      </c>
      <c r="N64" t="str">
        <v>UTTAR PRADESH</v>
      </c>
      <c r="O64" t="str">
        <v>GAUTAM BUDDHA NAGAR</v>
      </c>
      <c r="P64" t="str">
        <v>OD</v>
      </c>
      <c r="Q64" t="str">
        <v>GODREJ F2</v>
      </c>
      <c r="T64" t="str">
        <v>UNSECURED</v>
      </c>
      <c r="U64" t="str">
        <v>HOLD</v>
      </c>
      <c r="Y64" t="str">
        <v>FILE SEND TO BANKER ||  6 month banking pending and dmc registartaion -WIFE NAME PENDING || PENDENCIES RESOLVED-PD PENDING -- PD TO BE DONE TODAY || underprocess</v>
      </c>
      <c r="Z64" t="str">
        <v>SAURAV</v>
      </c>
      <c r="AA64" t="str">
        <v>88262 60480</v>
      </c>
      <c r="AB64" t="str">
        <v>saurav.kumar@godrejcapital.com</v>
      </c>
      <c r="AC64" t="str">
        <v>MS-2021</v>
      </c>
    </row>
    <row r="65" xml:space="preserve">
      <c r="A65" t="str">
        <v>Y</v>
      </c>
      <c r="B65" t="str">
        <v>AMANPREET SINGH</v>
      </c>
      <c r="C65" t="str">
        <v>SHUBHAM PATHAK</v>
      </c>
      <c r="D65" t="str">
        <v>SHUBHAM PATHAK</v>
      </c>
      <c r="E65" t="str">
        <v>SALARIED</v>
      </c>
      <c r="F65" t="str">
        <v>PANKAJ</v>
      </c>
      <c r="G65" t="str">
        <v>DR VINSA M</v>
      </c>
      <c r="H65">
        <v>0</v>
      </c>
      <c r="I65" t="str">
        <v>DELHI</v>
      </c>
      <c r="J65">
        <v>45871</v>
      </c>
      <c r="L65" t="str">
        <v>939BZ8600434</v>
      </c>
      <c r="M65" t="str">
        <v>8943584498</v>
      </c>
      <c r="N65" t="str">
        <v>KERALA</v>
      </c>
      <c r="O65" t="str">
        <v>KOZIKODE</v>
      </c>
      <c r="P65" t="str">
        <v>OD</v>
      </c>
      <c r="Q65" t="str">
        <v>TATA CE</v>
      </c>
      <c r="T65" t="str">
        <v>UNSECURED</v>
      </c>
      <c r="U65" t="str">
        <v>REJECTED</v>
      </c>
      <c r="Y65" t="str" xml:space="preserve">
        <v xml:space="preserve">FILE SEND TO BANKER || ABB IS - 2,969_x000d_
_x000d_
</v>
      </c>
      <c r="Z65" t="str">
        <v>MAMTA SINGH</v>
      </c>
      <c r="AA65">
        <v>7983000000</v>
      </c>
      <c r="AB65" t="str">
        <v>Mamta.singh@tatacapital.com</v>
      </c>
      <c r="AC65" t="str">
        <v>MBBS 2017</v>
      </c>
    </row>
    <row r="66">
      <c r="A66" t="str">
        <v>Y</v>
      </c>
      <c r="B66" t="str">
        <v>MOHD SHAHIB</v>
      </c>
      <c r="C66" t="str">
        <v>MANISHA SAXENA</v>
      </c>
      <c r="D66" t="str">
        <v>SHASHANK SHARMA</v>
      </c>
      <c r="E66" t="str">
        <v>SALARIED</v>
      </c>
      <c r="F66" t="str">
        <v>RAJEEV</v>
      </c>
      <c r="G66" t="str">
        <v>DR PRABHJOT KAUR</v>
      </c>
      <c r="H66">
        <v>0</v>
      </c>
      <c r="I66" t="str">
        <v>BAREILLY</v>
      </c>
      <c r="J66">
        <v>45871</v>
      </c>
      <c r="K66">
        <v>45871</v>
      </c>
      <c r="L66" t="str">
        <v>SME000016644495</v>
      </c>
      <c r="M66" t="str">
        <v>6280850600</v>
      </c>
      <c r="N66" t="str">
        <v>PUNJAB</v>
      </c>
      <c r="O66" t="str">
        <v>LUDHIANA</v>
      </c>
      <c r="P66" t="str">
        <v>OD</v>
      </c>
      <c r="Q66" t="str">
        <v>BAJAJ CE</v>
      </c>
      <c r="T66" t="str">
        <v>UNSECURED</v>
      </c>
      <c r="U66" t="str">
        <v>REJECTED</v>
      </c>
      <c r="V66">
        <v>-1</v>
      </c>
      <c r="Y66" t="str">
        <v>FILE SEND TO BANKER, CIBIL CONSENT LINK SENT TO CUSTOMER -1 CIBIL, BAMS PROFILE, REQ BANK STATEMENT, POLICY NORMS NOT MET</v>
      </c>
      <c r="Z66" t="str">
        <v>GURVINDER SINGH3</v>
      </c>
      <c r="AA66">
        <v>9868553568</v>
      </c>
      <c r="AB66" t="str">
        <v>gurvinder.singh3@bajajfinserv.in</v>
      </c>
      <c r="AC66" t="str">
        <v>BAMS 2015</v>
      </c>
    </row>
    <row r="67" xml:space="preserve">
      <c r="A67" t="str">
        <v>Y</v>
      </c>
      <c r="B67" t="str">
        <v>AMANPREET SINGH</v>
      </c>
      <c r="C67" t="str">
        <v>SHUBHAM PATHAK</v>
      </c>
      <c r="D67" t="str">
        <v>SHUBHAM PATHAK</v>
      </c>
      <c r="E67" t="str">
        <v>SALARIED</v>
      </c>
      <c r="F67" t="str">
        <v>PANKAJ</v>
      </c>
      <c r="G67" t="str">
        <v>DR CHANDRAMOULI S MANTRAVADI</v>
      </c>
      <c r="H67">
        <v>0</v>
      </c>
      <c r="I67" t="str">
        <v>DELHI</v>
      </c>
      <c r="J67">
        <v>45871</v>
      </c>
      <c r="K67">
        <v>45874</v>
      </c>
      <c r="L67" t="str">
        <v>870BZ8601074</v>
      </c>
      <c r="M67">
        <v>7989595637</v>
      </c>
      <c r="N67" t="str">
        <v>ANDHRA PRADESH</v>
      </c>
      <c r="O67" t="str">
        <v>EAST GODAVARI</v>
      </c>
      <c r="P67" t="str">
        <v>OD</v>
      </c>
      <c r="Q67" t="str">
        <v>TATA CE</v>
      </c>
      <c r="T67" t="str">
        <v>UNSECURED</v>
      </c>
      <c r="U67" t="str">
        <v>REJECTED</v>
      </c>
      <c r="Y67" t="str" xml:space="preserve">
        <v xml:space="preserve">FILE SEND TO BANKER || UNDER PROCESS || Residence and office are in two other state ,kindly provide correct address.
||DOCS SEND TO BANKER || Pd will done in this case,case is with credit || Case is not ok due to :- Residence vintage norm not met (only 8 months) Monthly obligation is 4.43 lacs. Customer was previously working in Kakinada and has been employed at Yashoda Hospital in Hyderabad for in the last 8 months. Additionally, the confirmed income from Yashoda Hospital is only 15k as per the customer. 29 + day DPDs in the housing loan from July 2024 to November 2025. DPDs were found on the credit card in April 2025 and October 2024. There are 30+ DPDs in the auto loan from December 2023 to February 2025. Velocity of 3
</v>
      </c>
      <c r="Z67" t="str">
        <v>MAMTA SINGH</v>
      </c>
      <c r="AA67">
        <v>7982612369</v>
      </c>
      <c r="AC67" t="str">
        <v>MBBS-2004</v>
      </c>
    </row>
    <row r="68">
      <c r="A68" t="str">
        <v>Y</v>
      </c>
      <c r="B68" t="str">
        <v>VIVEK  KUMAR</v>
      </c>
      <c r="C68" t="str">
        <v>ANANT KANOJIA</v>
      </c>
      <c r="D68" t="str">
        <v>RAVISH SHARMA</v>
      </c>
      <c r="E68" t="str">
        <v>SALARIED</v>
      </c>
      <c r="F68" t="str">
        <v>RAJEEV</v>
      </c>
      <c r="G68" t="str">
        <v>CA ERIC JAYESHKUMAR KAPADIA</v>
      </c>
      <c r="H68">
        <v>0</v>
      </c>
      <c r="I68" t="str">
        <v>NOIDA</v>
      </c>
      <c r="J68">
        <v>45871</v>
      </c>
      <c r="L68" t="str">
        <v>216BZ8611973</v>
      </c>
      <c r="M68">
        <v>9974541111</v>
      </c>
      <c r="N68" t="str">
        <v>GUJARAT</v>
      </c>
      <c r="O68" t="str">
        <v>SURAT</v>
      </c>
      <c r="P68" t="str">
        <v>OD</v>
      </c>
      <c r="Q68" t="str">
        <v>TATA CE</v>
      </c>
      <c r="T68" t="str">
        <v>UNSECURED</v>
      </c>
      <c r="U68" t="str">
        <v>REJECTED</v>
      </c>
      <c r="V68">
        <v>783</v>
      </c>
      <c r="Y68" t="str">
        <v>FILE SEND TO BANKER || UNDER PROCESS || CA CASE,NOT MLORE THAN 2 LOAN ACCEPTED AS PER POLICY,3 ACTIVE LOAN,ABB IS- 9,280.</v>
      </c>
      <c r="Z68" t="str">
        <v>MAMTA SINGH</v>
      </c>
      <c r="AA68">
        <v>7982612369</v>
      </c>
      <c r="AB68" t="str">
        <v>Mamta.singh@tatacapital.com</v>
      </c>
      <c r="AC68" t="str">
        <v>CA 2010</v>
      </c>
    </row>
    <row r="69">
      <c r="A69" t="str">
        <v>Y</v>
      </c>
      <c r="B69" t="str">
        <v>LAKSHAY BANSIWAL</v>
      </c>
      <c r="C69" t="str">
        <v>AMANPREET SINGH</v>
      </c>
      <c r="D69" t="str">
        <v>SHUBHAM PATHAK</v>
      </c>
      <c r="E69" t="str">
        <v>SALARIED</v>
      </c>
      <c r="F69" t="str">
        <v>RAJEEV</v>
      </c>
      <c r="G69" t="str">
        <v>DR SIDHARTH SEKHAR DALAL</v>
      </c>
      <c r="H69">
        <v>0</v>
      </c>
      <c r="I69" t="str">
        <v>DELHI</v>
      </c>
      <c r="J69">
        <v>45871</v>
      </c>
      <c r="K69">
        <v>45871</v>
      </c>
      <c r="L69" t="str">
        <v>SME000016643067</v>
      </c>
      <c r="M69" t="str">
        <v>8917527969</v>
      </c>
      <c r="N69" t="str">
        <v>ORISSA</v>
      </c>
      <c r="O69" t="str">
        <v>RAIRANGUR</v>
      </c>
      <c r="P69" t="str">
        <v>OD</v>
      </c>
      <c r="Q69" t="str">
        <v>BAJAJ CE</v>
      </c>
      <c r="T69" t="str">
        <v>UNSECURED</v>
      </c>
      <c r="U69" t="str">
        <v>REJECTED</v>
      </c>
      <c r="V69">
        <v>690</v>
      </c>
      <c r="Y69" t="str">
        <v>FILE SEND TO BANKER || UNDER PROCESS, LOW CIBIL SCORE</v>
      </c>
      <c r="Z69" t="str">
        <v>Debiprasad Debadatta1</v>
      </c>
      <c r="AA69">
        <v>9078359114</v>
      </c>
      <c r="AB69" t="str">
        <v>debiprasad.debadatta1@bajajfinserv.in</v>
      </c>
      <c r="AC69" t="str">
        <v>mbbs 2024</v>
      </c>
    </row>
    <row r="70">
      <c r="A70" t="str">
        <v>N</v>
      </c>
      <c r="B70" t="str">
        <v>RAJ KUMARI</v>
      </c>
      <c r="C70" t="str">
        <v>RAJ KUMARI</v>
      </c>
      <c r="D70" t="str">
        <v>RAJ KUMARI</v>
      </c>
      <c r="E70" t="str">
        <v>SALARIED</v>
      </c>
      <c r="F70" t="str">
        <v>RAJEEV</v>
      </c>
      <c r="G70" t="str">
        <v>DR VINAY KUMAR</v>
      </c>
      <c r="H70">
        <v>0</v>
      </c>
      <c r="I70" t="str">
        <v>NOIDA</v>
      </c>
      <c r="J70">
        <v>45871</v>
      </c>
      <c r="K70">
        <v>45877</v>
      </c>
      <c r="L70" t="str">
        <v>F2-369-62</v>
      </c>
      <c r="M70" t="str">
        <v>93553 33666</v>
      </c>
      <c r="N70" t="str">
        <v>RAJASTHAN</v>
      </c>
      <c r="O70" t="str">
        <v>JAIPUR</v>
      </c>
      <c r="P70" t="str">
        <v>OD</v>
      </c>
      <c r="Q70" t="str">
        <v>L&amp;T CE</v>
      </c>
      <c r="T70" t="str">
        <v>UNSECURED</v>
      </c>
      <c r="U70" t="str">
        <v>REJECTED</v>
      </c>
      <c r="Y70" t="str">
        <v>FILE SEND TO BANKER || CASE LOGIN DONE -CASE MOVED TO CREDIT-PD TO BE DONE TODAY || PD DONE NEED LATEST OHP AND 2 YEARS FINANCIALS || DOCS PENDING || cx denied for loan</v>
      </c>
      <c r="Z70" t="str">
        <v>JATIN</v>
      </c>
      <c r="AA70" t="str">
        <v>96640 57021</v>
      </c>
      <c r="AB70" t="str">
        <v>jatinsoni@ltfs.com</v>
      </c>
      <c r="AC70" t="str">
        <v>mbbs 2017</v>
      </c>
    </row>
    <row r="71">
      <c r="A71" t="str">
        <v>N</v>
      </c>
      <c r="B71" t="str">
        <v>INTZAR ALI</v>
      </c>
      <c r="C71" t="str">
        <v>RASHI GANGWAR</v>
      </c>
      <c r="D71" t="str">
        <v>RAJ KUMARI</v>
      </c>
      <c r="E71" t="str">
        <v>SALARIED</v>
      </c>
      <c r="F71" t="str">
        <v>RAJEEV</v>
      </c>
      <c r="G71" t="str">
        <v>DR LUCKY DEWAN</v>
      </c>
      <c r="H71">
        <v>0</v>
      </c>
      <c r="I71" t="str">
        <v>NOIDA</v>
      </c>
      <c r="J71">
        <v>45871</v>
      </c>
      <c r="K71">
        <v>45873</v>
      </c>
      <c r="L71" t="str">
        <v>SME000016648541</v>
      </c>
      <c r="M71" t="str">
        <v>96811 47576</v>
      </c>
      <c r="N71" t="str">
        <v>WEST BANGAL</v>
      </c>
      <c r="O71" t="str">
        <v>KOLKATTA</v>
      </c>
      <c r="P71" t="str">
        <v>OD</v>
      </c>
      <c r="Q71" t="str">
        <v>BAJAJ CE</v>
      </c>
      <c r="T71" t="str">
        <v>UNSECURED</v>
      </c>
      <c r="U71" t="str">
        <v>REJECTED</v>
      </c>
      <c r="Y71" t="str">
        <v>FILE SEND TO BANKER || UNDER PROCESS, 6 USL LOAN MBBS PROFILE NOT</v>
      </c>
      <c r="Z71" t="str">
        <v>SUBHADEEP</v>
      </c>
      <c r="AB71" t="str">
        <v>subhadeep.paul@bajajfinserv.in</v>
      </c>
      <c r="AC71" t="str">
        <v>mbbs 2020</v>
      </c>
    </row>
    <row r="72">
      <c r="A72" t="str">
        <v>Y</v>
      </c>
      <c r="B72" t="str">
        <v>RAHUL SOURCER</v>
      </c>
      <c r="C72" t="str">
        <v>F2 FINTECH</v>
      </c>
      <c r="D72" t="str">
        <v>F2 FINTECH</v>
      </c>
      <c r="E72" t="str">
        <v>SOURCER</v>
      </c>
      <c r="F72" t="str">
        <v>RAJEEV</v>
      </c>
      <c r="G72" t="str">
        <v>DR AKASH GUPTA</v>
      </c>
      <c r="H72">
        <v>0</v>
      </c>
      <c r="I72" t="str">
        <v>F2 FINTECH</v>
      </c>
      <c r="J72">
        <v>45871</v>
      </c>
      <c r="K72">
        <v>45871</v>
      </c>
      <c r="L72" t="str">
        <v>SME000016648851</v>
      </c>
      <c r="M72" t="str">
        <v>97729 53335</v>
      </c>
      <c r="N72" t="str">
        <v>RAJASTHAN</v>
      </c>
      <c r="O72" t="str">
        <v>JAIPUR</v>
      </c>
      <c r="P72" t="str">
        <v>OD</v>
      </c>
      <c r="Q72" t="str">
        <v>BAJAJ CE</v>
      </c>
      <c r="T72" t="str">
        <v>UNSECURED</v>
      </c>
      <c r="U72" t="str">
        <v>REJECTED</v>
      </c>
      <c r="Y72" t="str">
        <v>FILE SEND TO BANKER || UNDER PROCESS, DARK RED NOT OK</v>
      </c>
      <c r="Z72" t="str">
        <v>VISHAL</v>
      </c>
      <c r="AA72">
        <v>7405912577</v>
      </c>
      <c r="AB72" t="str">
        <v>vishal.jangid@bajajfinserv.in</v>
      </c>
      <c r="AC72" t="str">
        <v>MBBS-1996</v>
      </c>
    </row>
    <row r="73">
      <c r="A73" t="str">
        <v>Y</v>
      </c>
      <c r="B73" t="str">
        <v>ABHINAV SIR</v>
      </c>
      <c r="C73" t="str">
        <v>F2 FINTECH</v>
      </c>
      <c r="D73" t="str">
        <v>F2 FINTECH</v>
      </c>
      <c r="E73" t="str">
        <v>SALARIED</v>
      </c>
      <c r="F73" t="str">
        <v>RAJEEV</v>
      </c>
      <c r="G73" t="str">
        <v>MRS PRACHI</v>
      </c>
      <c r="H73">
        <v>0</v>
      </c>
      <c r="I73" t="str">
        <v>F2 FINTECH</v>
      </c>
      <c r="J73">
        <v>45871</v>
      </c>
      <c r="L73" t="str">
        <v>B2C000141967943</v>
      </c>
      <c r="M73" t="str">
        <v>9723085727</v>
      </c>
      <c r="N73" t="str">
        <v>DELHI</v>
      </c>
      <c r="O73" t="str">
        <v>DELHI</v>
      </c>
      <c r="P73" t="str">
        <v>SAL OD</v>
      </c>
      <c r="Q73" t="str">
        <v>BAJAJ FC</v>
      </c>
      <c r="T73" t="str">
        <v>UNSECURED</v>
      </c>
      <c r="U73" t="str">
        <v>REJECTED</v>
      </c>
      <c r="Y73" t="str">
        <v>FILE SEND TO BANKER || UNDER PROCESS, GOVT PROGRAM NOT ALLOWED, SAME CASE LOGIN IN BFL PROFESSIONAL</v>
      </c>
      <c r="Z73" t="str">
        <v>CHIRAG</v>
      </c>
      <c r="AA73">
        <v>9310861645</v>
      </c>
      <c r="AB73" t="str">
        <v>chirag.chirag1@bizsupporta.com</v>
      </c>
      <c r="AC73" t="str">
        <v>BAMS-2012</v>
      </c>
    </row>
    <row r="74">
      <c r="A74" t="str">
        <v>Y</v>
      </c>
      <c r="B74" t="str">
        <v>ABHINAV SIR</v>
      </c>
      <c r="C74" t="str">
        <v>F2 FINTECH</v>
      </c>
      <c r="D74" t="str">
        <v>F2 FINTECH</v>
      </c>
      <c r="E74" t="str">
        <v>F2 FINTECH</v>
      </c>
      <c r="F74" t="str">
        <v>RAJEEV</v>
      </c>
      <c r="G74" t="str">
        <v>MRS PRACHI</v>
      </c>
      <c r="H74">
        <v>0</v>
      </c>
      <c r="I74" t="str">
        <v>F2 FINTECH</v>
      </c>
      <c r="J74">
        <v>45871</v>
      </c>
      <c r="K74">
        <v>45875</v>
      </c>
      <c r="L74" t="str">
        <v>PL47776/0091056484</v>
      </c>
      <c r="M74" t="str">
        <v>9723085727</v>
      </c>
      <c r="N74" t="str">
        <v>DELHI</v>
      </c>
      <c r="O74" t="str">
        <v>DELHI</v>
      </c>
      <c r="P74" t="str">
        <v>SAL OD</v>
      </c>
      <c r="Q74" t="str">
        <v>TATA CE</v>
      </c>
      <c r="R74">
        <v>1515541</v>
      </c>
      <c r="S74">
        <v>1515541</v>
      </c>
      <c r="T74" t="str">
        <v>UNSECURED</v>
      </c>
      <c r="U74" t="str">
        <v>DISBURSED</v>
      </c>
      <c r="W74">
        <v>45875</v>
      </c>
      <c r="X74">
        <v>45877</v>
      </c>
      <c r="Y74" t="str">
        <v>FILE SEND TO BANKER || UNDER PROCESS</v>
      </c>
      <c r="Z74" t="str">
        <v>AHUTOSH</v>
      </c>
      <c r="AA74" t="str">
        <v>88265 20396</v>
      </c>
      <c r="AB74" t="str">
        <v>ashutosh3.ashutosh@tatacapital.com</v>
      </c>
      <c r="AC74" t="str">
        <v>BAMS-2012</v>
      </c>
    </row>
    <row r="75">
      <c r="A75" t="str">
        <v>Y</v>
      </c>
      <c r="B75" t="str">
        <v>ABHINAV SIR</v>
      </c>
      <c r="C75" t="str">
        <v>F2 FINTECH</v>
      </c>
      <c r="D75" t="str">
        <v>F2 FINTECH</v>
      </c>
      <c r="E75" t="str">
        <v>F2 FINTECH</v>
      </c>
      <c r="F75" t="str">
        <v>PANKAJ</v>
      </c>
      <c r="G75" t="str">
        <v>DR BHARAT GOSWAMI</v>
      </c>
      <c r="H75">
        <v>0</v>
      </c>
      <c r="I75" t="str">
        <v>F2 FINTECH</v>
      </c>
      <c r="J75">
        <v>45862</v>
      </c>
      <c r="K75">
        <v>45876</v>
      </c>
      <c r="L75" t="str">
        <v>F2-369-443</v>
      </c>
      <c r="M75">
        <v>9917044522</v>
      </c>
      <c r="N75" t="str">
        <v>UTTAR PRADESH</v>
      </c>
      <c r="O75" t="str">
        <v>NOIDA</v>
      </c>
      <c r="P75" t="str">
        <v>RE-FINANCE CAR LOAN</v>
      </c>
      <c r="Q75" t="str">
        <v>ICICI IDRIVE</v>
      </c>
      <c r="R75">
        <v>2100000</v>
      </c>
      <c r="S75">
        <v>2100000</v>
      </c>
      <c r="T75" t="str">
        <v>SECURED</v>
      </c>
      <c r="U75" t="str">
        <v>DISBURSED</v>
      </c>
      <c r="W75">
        <v>45876</v>
      </c>
      <c r="X75">
        <v>45876</v>
      </c>
      <c r="Y75" t="str">
        <v>FILE SEND TO BANKER || AS PER ABHINAV SIR COMM</v>
      </c>
      <c r="Z75" t="str">
        <v>MERAJ</v>
      </c>
      <c r="AA75">
        <v>8882523360</v>
      </c>
      <c r="AB75" t="str">
        <v>merajansari@ltfs.com</v>
      </c>
      <c r="AC75" t="str">
        <v>MBBS-2011</v>
      </c>
      <c r="AD75" t="str">
        <v>ASMITA</v>
      </c>
    </row>
    <row r="76">
      <c r="A76" t="str">
        <v>Y</v>
      </c>
      <c r="B76" t="str">
        <v>ABHINAV SIR</v>
      </c>
      <c r="C76" t="str">
        <v>F2 FINTECH</v>
      </c>
      <c r="D76" t="str">
        <v>F2 FINTECH</v>
      </c>
      <c r="E76" t="str">
        <v>F2 FINTECH</v>
      </c>
      <c r="F76" t="str">
        <v>RAJEEV</v>
      </c>
      <c r="G76" t="str">
        <v>MRS PRACHI</v>
      </c>
      <c r="H76">
        <v>0</v>
      </c>
      <c r="I76" t="str">
        <v>F2 FINTECH</v>
      </c>
      <c r="J76">
        <v>45873</v>
      </c>
      <c r="K76">
        <v>45875</v>
      </c>
      <c r="L76" t="str">
        <v>SME000016663521</v>
      </c>
      <c r="M76" t="str">
        <v>9723085727</v>
      </c>
      <c r="N76" t="str">
        <v>DELHI</v>
      </c>
      <c r="O76" t="str">
        <v>DELHI</v>
      </c>
      <c r="P76" t="str">
        <v>OD</v>
      </c>
      <c r="Q76" t="str">
        <v>BAJAJ CE</v>
      </c>
      <c r="R76">
        <v>2730000</v>
      </c>
      <c r="S76">
        <v>2730000</v>
      </c>
      <c r="T76" t="str">
        <v>UNSECURED</v>
      </c>
      <c r="U76" t="str">
        <v>DISBURSED</v>
      </c>
      <c r="W76">
        <v>45875</v>
      </c>
      <c r="X76">
        <v>45875</v>
      </c>
      <c r="Y76" t="str">
        <v>FILE SEND TO BANKER || UNDER PROCESS, CBIL CONSENT LINK SENT, 22 L ELIGIILITY, PD DONE, CASE RECO</v>
      </c>
      <c r="Z76" t="str">
        <v>Md shuaib Khan</v>
      </c>
      <c r="AA76">
        <v>9161252501</v>
      </c>
      <c r="AB76" t="str">
        <v>mdshuaib.khan@bajajfinserv.in</v>
      </c>
      <c r="AC76" t="str">
        <v>BAMS-2012</v>
      </c>
    </row>
    <row r="77">
      <c r="A77" t="str">
        <v>Y</v>
      </c>
      <c r="B77" t="str">
        <v>ABHINAV SIR</v>
      </c>
      <c r="C77" t="str">
        <v>F2 FINTECH</v>
      </c>
      <c r="D77" t="str">
        <v>F2 FINTECH</v>
      </c>
      <c r="E77" t="str">
        <v>F2 FINTECH</v>
      </c>
      <c r="F77" t="str">
        <v>RAJEEV</v>
      </c>
      <c r="G77" t="str">
        <v>MRS PRACHI</v>
      </c>
      <c r="H77">
        <v>0</v>
      </c>
      <c r="I77" t="str">
        <v>F2 FINTECH</v>
      </c>
      <c r="J77">
        <v>45873</v>
      </c>
      <c r="K77">
        <v>45876</v>
      </c>
      <c r="L77">
        <v>164274510</v>
      </c>
      <c r="M77" t="str">
        <v>9723085727</v>
      </c>
      <c r="N77" t="str">
        <v>DELHI</v>
      </c>
      <c r="O77" t="str">
        <v>DELHI</v>
      </c>
      <c r="P77" t="str">
        <v>BL</v>
      </c>
      <c r="Q77" t="str">
        <v>HDFC CE</v>
      </c>
      <c r="R77">
        <v>2522000</v>
      </c>
      <c r="S77">
        <v>2522000</v>
      </c>
      <c r="T77" t="str">
        <v>UNSECURED</v>
      </c>
      <c r="U77" t="str">
        <v>DISBURSED</v>
      </c>
      <c r="W77">
        <v>45876</v>
      </c>
      <c r="X77">
        <v>45876</v>
      </c>
      <c r="Y77" t="str">
        <v>FILE SEND TO BANKER || UNDER PROCESS, CBIL CONSENT LINK SENT, 22 L ELIGIILITY, PD DONE, CASE RECO</v>
      </c>
      <c r="Z77" t="str">
        <v>Md shuaib Khan</v>
      </c>
      <c r="AA77">
        <v>9161252501</v>
      </c>
      <c r="AB77" t="str">
        <v>mdshuaib.khan@bajajfinserv.in</v>
      </c>
      <c r="AC77" t="str">
        <v>BAMS-2012</v>
      </c>
    </row>
    <row r="78">
      <c r="A78" t="str">
        <v>Y</v>
      </c>
      <c r="B78" t="str">
        <v>JYOTI PRAJAPATI</v>
      </c>
      <c r="C78" t="str">
        <v>RASHI GANGWAR</v>
      </c>
      <c r="D78" t="str">
        <v>RAJ KUMARI</v>
      </c>
      <c r="E78" t="str">
        <v>SOURCER</v>
      </c>
      <c r="F78" t="str">
        <v>RAJEEV</v>
      </c>
      <c r="G78" t="str">
        <v>DR MADAMSETTI AKHILRAJ</v>
      </c>
      <c r="H78">
        <v>0</v>
      </c>
      <c r="I78" t="str">
        <v>NOIDA</v>
      </c>
      <c r="J78">
        <v>45873</v>
      </c>
      <c r="K78">
        <v>45876</v>
      </c>
      <c r="L78" t="str">
        <v>F2-369-68</v>
      </c>
      <c r="M78" t="str">
        <v>7702432382</v>
      </c>
      <c r="N78" t="str">
        <v>TELANGANA</v>
      </c>
      <c r="O78" t="str">
        <v>HYDERABAD</v>
      </c>
      <c r="P78" t="str">
        <v>OD</v>
      </c>
      <c r="Q78" t="str">
        <v>BAJAJ MARKET F2</v>
      </c>
      <c r="T78" t="str">
        <v>UNSECURED</v>
      </c>
      <c r="U78" t="str">
        <v>HOLD</v>
      </c>
      <c r="Y78" t="str">
        <v>FILE SEND TO BANKER || UNDER PROCESS, PROCESS HOLD BY DR SIDE</v>
      </c>
      <c r="Z78" t="str">
        <v>SHAIK</v>
      </c>
      <c r="AA78" t="str">
        <v xml:space="preserve"> 95150 81434</v>
      </c>
      <c r="AB78" t="str">
        <v>Shaik.basha4@bjajfinserv.in</v>
      </c>
      <c r="AC78" t="str">
        <v>MBBS-2020</v>
      </c>
    </row>
    <row r="79">
      <c r="A79" t="str">
        <v>Y</v>
      </c>
      <c r="B79" t="str">
        <v>KRISHNA DIWAKAR</v>
      </c>
      <c r="C79" t="str">
        <v>UJALA RISHIWAL</v>
      </c>
      <c r="D79" t="str">
        <v>SHASHANK SHARMA</v>
      </c>
      <c r="E79" t="str">
        <v>SALARIED</v>
      </c>
      <c r="F79" t="str">
        <v>PANKAJ</v>
      </c>
      <c r="G79" t="str">
        <v>PAWAN KUMAR AGRAWAL</v>
      </c>
      <c r="H79">
        <v>0</v>
      </c>
      <c r="I79" t="str">
        <v>BAREILLY</v>
      </c>
      <c r="J79">
        <v>45873</v>
      </c>
      <c r="K79">
        <v>45874</v>
      </c>
      <c r="L79" t="str">
        <v>F2-369-69</v>
      </c>
      <c r="M79">
        <v>9437034360</v>
      </c>
      <c r="N79" t="str">
        <v>ORISSA</v>
      </c>
      <c r="O79" t="str">
        <v>BALANGIR</v>
      </c>
      <c r="P79" t="str">
        <v>OD</v>
      </c>
      <c r="Q79" t="str">
        <v>L&amp;T CE</v>
      </c>
      <c r="T79" t="str">
        <v>UNSECURED</v>
      </c>
      <c r="U79" t="str">
        <v>REJECTED</v>
      </c>
      <c r="Y79" t="str">
        <v>FILE SEND TO BANKER || UNDER PROCESS || OGL</v>
      </c>
      <c r="Z79" t="str">
        <v>VINOD</v>
      </c>
      <c r="AA79" t="str">
        <v>80184 60138</v>
      </c>
      <c r="AB79" t="str">
        <v>mvinodkrishna@ltfs.com</v>
      </c>
      <c r="AC79" t="str">
        <v>CA 1991</v>
      </c>
      <c r="AD79" t="str">
        <v xml:space="preserve"> </v>
      </c>
    </row>
    <row r="80">
      <c r="A80" t="str">
        <v>Y</v>
      </c>
      <c r="B80" t="str">
        <v>SAKSHI CHANDRA</v>
      </c>
      <c r="C80" t="str">
        <v>UJALA RISHIWAL</v>
      </c>
      <c r="D80" t="str">
        <v>SHASHANK SHARMA</v>
      </c>
      <c r="E80" t="str">
        <v>SALARIED</v>
      </c>
      <c r="F80" t="str">
        <v>PANKAJ</v>
      </c>
      <c r="G80" t="str">
        <v>DR PURAN SINGH RAO</v>
      </c>
      <c r="H80">
        <v>0</v>
      </c>
      <c r="I80" t="str">
        <v>BAREILLY</v>
      </c>
      <c r="J80">
        <v>45867</v>
      </c>
      <c r="K80">
        <v>45895</v>
      </c>
      <c r="L80" t="str">
        <v>SME000016593849</v>
      </c>
      <c r="M80">
        <v>9785405458</v>
      </c>
      <c r="N80" t="str">
        <v>RAJASTHAN</v>
      </c>
      <c r="O80" t="str">
        <v>JALOR</v>
      </c>
      <c r="P80" t="str">
        <v>OD</v>
      </c>
      <c r="Q80" t="str">
        <v>BAJAJ CE</v>
      </c>
      <c r="R80">
        <v>907000</v>
      </c>
      <c r="S80">
        <v>907000</v>
      </c>
      <c r="T80" t="str">
        <v>UNSECURED</v>
      </c>
      <c r="U80" t="str">
        <v>DROP</v>
      </c>
      <c r="V80">
        <v>776</v>
      </c>
      <c r="W80">
        <v>45873</v>
      </c>
      <c r="Y80" t="str">
        <v xml:space="preserve">FILE SEND TO BANKER, CIBIL CONSENT LINK SENT, CONSENT DONE,CASE MOVED TO CREDIT, CUSTOMER IS BUSY, VIDEO KYC LINK SENT TO CUSTOMER, CUSTOMER IS BUSY, VIDEO PD PENDING FRM CUSTOMER SIDE || BANK DETAIL PENDING FROM CUSTOMER SIDE || CUSTOMER RATE ISSUE </v>
      </c>
      <c r="Z80" t="str">
        <v>Lokendar Singh</v>
      </c>
      <c r="AA80">
        <v>7568292586</v>
      </c>
      <c r="AB80" t="str">
        <v>lokendar.singh@bajajfinserv.in</v>
      </c>
      <c r="AC80" t="str">
        <v>Mbbs2022</v>
      </c>
    </row>
    <row r="81" xml:space="preserve">
      <c r="A81" t="str">
        <v>N</v>
      </c>
      <c r="B81" t="str">
        <v>SAGAR DHAMEJA</v>
      </c>
      <c r="C81" t="str">
        <v>RAHUL SAHA</v>
      </c>
      <c r="D81" t="str">
        <v>RAHUL SAHA</v>
      </c>
      <c r="E81" t="str">
        <v>SALARIED</v>
      </c>
      <c r="F81" t="str">
        <v>RAJEEV</v>
      </c>
      <c r="G81" t="str">
        <v>DR SHITAL VADILAL TRIVEDIA</v>
      </c>
      <c r="H81">
        <v>0</v>
      </c>
      <c r="I81" t="str">
        <v>NOIDA</v>
      </c>
      <c r="J81">
        <v>45873</v>
      </c>
      <c r="K81">
        <v>45875</v>
      </c>
      <c r="L81" t="str">
        <v>F2-369-71</v>
      </c>
      <c r="M81" t="str">
        <v>9725241010</v>
      </c>
      <c r="N81" t="str">
        <v>GUJARAT</v>
      </c>
      <c r="O81" t="str">
        <v>KACHCHH</v>
      </c>
      <c r="P81" t="str">
        <v>OD</v>
      </c>
      <c r="Q81" t="str">
        <v>GODREJ F2</v>
      </c>
      <c r="R81">
        <v>1000000</v>
      </c>
      <c r="S81">
        <v>1000000</v>
      </c>
      <c r="T81" t="str">
        <v>UNSECURED</v>
      </c>
      <c r="U81" t="str">
        <v>REJECTED</v>
      </c>
      <c r="Y81" t="str" xml:space="preserve">
        <v xml:space="preserve">FILE SEND TO BANKER || UNDER PROCESS--UNABLE TO OPEN DOCS || CASE MOVED TO CREDIT -CX HAS ALRAEDY TAKEN 40 LACS IN NOV -24  || _x000d_
WE HAVE ALRAEDY FUNDED APPLICANT FIRM WHICH IS 40 LACS AND POS IS AROUND 36 LACS,APP USL POS IS AROUND 5.11 WHICH IS NOT MEETING</v>
      </c>
      <c r="Z81" t="str">
        <v>PANKAJ</v>
      </c>
      <c r="AA81">
        <v>9727737145</v>
      </c>
      <c r="AB81" t="str">
        <v>ekta.tomar@godrejcapital.com</v>
      </c>
      <c r="AC81" t="str">
        <v>MBBS-2002</v>
      </c>
    </row>
    <row r="82">
      <c r="A82" t="str">
        <v>N</v>
      </c>
      <c r="B82" t="str">
        <v>HIMANSHU SHARMA</v>
      </c>
      <c r="C82" t="str">
        <v>RAHUL SAHA</v>
      </c>
      <c r="D82" t="str">
        <v>RAHUL SAHA</v>
      </c>
      <c r="E82" t="str">
        <v>SALARIED</v>
      </c>
      <c r="F82" t="str">
        <v>RAJEEV</v>
      </c>
      <c r="G82" t="str">
        <v>DR GURU PRASAD BURNNWAL</v>
      </c>
      <c r="H82">
        <v>0</v>
      </c>
      <c r="I82" t="str">
        <v>NOIDA</v>
      </c>
      <c r="J82">
        <v>45873</v>
      </c>
      <c r="K82">
        <v>45883</v>
      </c>
      <c r="L82" t="str">
        <v>F2-369-72</v>
      </c>
      <c r="M82" t="str">
        <v>7602808453</v>
      </c>
      <c r="N82" t="str">
        <v>RAJASTHAN</v>
      </c>
      <c r="O82" t="str">
        <v>JHUNJHUNUN</v>
      </c>
      <c r="P82" t="str">
        <v>OD</v>
      </c>
      <c r="Q82" t="str">
        <v>L&amp;T CE</v>
      </c>
      <c r="T82" t="str">
        <v>UNSECURED</v>
      </c>
      <c r="U82" t="str">
        <v>HOLD</v>
      </c>
      <c r="Y82" t="str">
        <v xml:space="preserve">FILE SEND TO BANKER || CURRENT RESIDANCE ADDRESS PROOF OR OHP PROOF REQ || DOCS PENDING </v>
      </c>
      <c r="Z82" t="str">
        <v>JATIN</v>
      </c>
      <c r="AA82" t="str">
        <v>96640 57021</v>
      </c>
      <c r="AB82" t="str">
        <v>Jatinsoni@ltfs.com</v>
      </c>
      <c r="AC82" t="str">
        <v>MBBS-2004</v>
      </c>
    </row>
    <row r="83">
      <c r="A83" t="str">
        <v>Y</v>
      </c>
      <c r="B83" t="str">
        <v>ABHINAV SIR</v>
      </c>
      <c r="C83" t="str">
        <v>F2 FINTECH</v>
      </c>
      <c r="D83" t="str">
        <v>F2 FINTECH</v>
      </c>
      <c r="E83" t="str">
        <v>F2 FINTECH</v>
      </c>
      <c r="F83" t="str">
        <v>FURKAN</v>
      </c>
      <c r="G83" t="str">
        <v>DR VIVEK PRAKASH</v>
      </c>
      <c r="H83">
        <v>0</v>
      </c>
      <c r="I83" t="str">
        <v>F2 FINTECH</v>
      </c>
      <c r="J83">
        <v>45873</v>
      </c>
      <c r="K83">
        <v>45877</v>
      </c>
      <c r="L83" t="str">
        <v>386BZ8663885</v>
      </c>
      <c r="M83" t="str">
        <v>7042748551</v>
      </c>
      <c r="N83" t="str">
        <v>UTTAR PRADESH</v>
      </c>
      <c r="O83" t="str">
        <v>GAUTAM BUDDHA NAGAR</v>
      </c>
      <c r="P83" t="str">
        <v>OD</v>
      </c>
      <c r="Q83" t="str">
        <v>TATA CE</v>
      </c>
      <c r="R83">
        <v>2000000</v>
      </c>
      <c r="S83">
        <v>2000000</v>
      </c>
      <c r="T83" t="str">
        <v>UNSECURED</v>
      </c>
      <c r="U83" t="str">
        <v>DISBURSED</v>
      </c>
      <c r="V83">
        <v>750</v>
      </c>
      <c r="W83">
        <v>45874</v>
      </c>
      <c r="X83">
        <v>45877</v>
      </c>
      <c r="Y83" t="str">
        <v>FILE SENT TO BANKER, UNDER PRCESS</v>
      </c>
      <c r="Z83" t="str">
        <v>MAMTA SINGH</v>
      </c>
      <c r="AA83">
        <v>7982612369</v>
      </c>
      <c r="AB83" t="str">
        <v>Mamta.singh@tatacapital.com</v>
      </c>
      <c r="AC83" t="str">
        <v>MS-2021</v>
      </c>
    </row>
    <row r="84">
      <c r="A84" t="str">
        <v>Y</v>
      </c>
      <c r="B84" t="str">
        <v>UMESH</v>
      </c>
      <c r="C84" t="str">
        <v>SHASHANK SHARMA</v>
      </c>
      <c r="D84" t="str">
        <v>SHASHANK SHARMA</v>
      </c>
      <c r="E84" t="str">
        <v>SOURCER</v>
      </c>
      <c r="F84" t="str">
        <v>FURKAN</v>
      </c>
      <c r="G84" t="str">
        <v>DR JENON RAJPUT</v>
      </c>
      <c r="H84">
        <v>1</v>
      </c>
      <c r="I84" t="str">
        <v>BAREILLY</v>
      </c>
      <c r="J84">
        <v>45873</v>
      </c>
      <c r="K84">
        <v>45882</v>
      </c>
      <c r="L84" t="str">
        <v>SME000016670102</v>
      </c>
      <c r="M84" t="str">
        <v>7905490237</v>
      </c>
      <c r="N84" t="str">
        <v>HARYANA</v>
      </c>
      <c r="O84" t="str">
        <v>GURGAON</v>
      </c>
      <c r="P84" t="str">
        <v>OD</v>
      </c>
      <c r="Q84" t="str">
        <v>BAJAJ CE</v>
      </c>
      <c r="R84">
        <v>2500000</v>
      </c>
      <c r="S84">
        <v>2500000</v>
      </c>
      <c r="T84" t="str">
        <v>UNSECURED</v>
      </c>
      <c r="U84" t="str">
        <v>DISBURSED</v>
      </c>
      <c r="V84">
        <v>-1</v>
      </c>
      <c r="W84">
        <v>45875</v>
      </c>
      <c r="X84">
        <v>45882</v>
      </c>
      <c r="Y84" t="str">
        <v>FILE SENT TO BANKER, UNDER PRCESS, -1 CIBIL CASE PROCEED TVR PENDING FROM CUSTOMER SIDE, CONSENT PENDING FROM CUSTOMER SIDE</v>
      </c>
      <c r="Z84" t="str">
        <v>SUHAIB</v>
      </c>
      <c r="AA84">
        <v>9161252501</v>
      </c>
    </row>
    <row r="85">
      <c r="A85" t="str">
        <v>Y</v>
      </c>
      <c r="B85" t="str">
        <v>KRISHNA DIWAKAR</v>
      </c>
      <c r="C85" t="str">
        <v>UJALA RISHIWAL</v>
      </c>
      <c r="D85" t="str">
        <v>SHASHANK SHARMA</v>
      </c>
      <c r="E85" t="str">
        <v>SALARIED</v>
      </c>
      <c r="F85" t="str">
        <v>FURKAN</v>
      </c>
      <c r="G85" t="str">
        <v>DR KARTIK AGARWAL</v>
      </c>
      <c r="H85">
        <v>1</v>
      </c>
      <c r="I85" t="str">
        <v>BAREILLY</v>
      </c>
      <c r="J85">
        <v>45873</v>
      </c>
      <c r="K85">
        <v>45876</v>
      </c>
      <c r="L85" t="str">
        <v>SME000016670534</v>
      </c>
      <c r="M85" t="str">
        <v>8221939393</v>
      </c>
      <c r="N85" t="str">
        <v>HARYANA</v>
      </c>
      <c r="O85" t="str">
        <v>ZIRAKPUR</v>
      </c>
      <c r="P85" t="str">
        <v>OD</v>
      </c>
      <c r="Q85" t="str">
        <v>BAJAJ CE</v>
      </c>
      <c r="R85">
        <v>500000</v>
      </c>
      <c r="S85">
        <v>500000</v>
      </c>
      <c r="T85" t="str">
        <v>UNSECURED</v>
      </c>
      <c r="U85" t="str">
        <v>REJECTED</v>
      </c>
      <c r="Y85" t="str">
        <v>FILE SENT TO BANKER, UNDER PRCESS, CIBIL CONSENT LINK SENT TO CUSTOMER, ORANGE SEGAMENT, HOLD BY CUSTOMER SIDE</v>
      </c>
      <c r="Z85" t="str">
        <v>GURVINDER SINGH3</v>
      </c>
      <c r="AA85">
        <v>9868553568</v>
      </c>
      <c r="AC85" t="str">
        <v>MBBS-2020</v>
      </c>
    </row>
    <row r="86">
      <c r="A86" t="str">
        <v>Y</v>
      </c>
      <c r="B86" t="str">
        <v>KRISHNA DIWAKAR</v>
      </c>
      <c r="C86" t="str">
        <v>UJALA RISHIWAL</v>
      </c>
      <c r="D86" t="str">
        <v>SHASHANK SHARMA</v>
      </c>
      <c r="E86" t="str">
        <v>SALARIED</v>
      </c>
      <c r="F86" t="str">
        <v>MEHBOOB</v>
      </c>
      <c r="G86" t="str">
        <v>DR VIJAY KARTHICK SUBAIAH</v>
      </c>
      <c r="H86">
        <v>1</v>
      </c>
      <c r="I86" t="str">
        <v>BAREILLY</v>
      </c>
      <c r="J86">
        <v>45873</v>
      </c>
      <c r="K86">
        <v>45881</v>
      </c>
      <c r="L86" t="str">
        <v>481BZ8602169</v>
      </c>
      <c r="M86" t="str">
        <v>7667077777</v>
      </c>
      <c r="N86" t="str">
        <v>TAMIL NADU</v>
      </c>
      <c r="O86" t="str">
        <v>Tiruchirappalli</v>
      </c>
      <c r="P86" t="str">
        <v>OD</v>
      </c>
      <c r="Q86" t="str">
        <v xml:space="preserve">   TATA</v>
      </c>
      <c r="R86">
        <v>1000000</v>
      </c>
      <c r="S86">
        <v>1000000</v>
      </c>
      <c r="T86" t="str">
        <v>UNSECURED</v>
      </c>
      <c r="U86" t="str">
        <v>REJECTED</v>
      </c>
      <c r="Y86" t="str">
        <v>FILE SENT TO BANKER, UNDER PRCESS || CASE IS UNDERWRITING STAGE  || BAMS Profile rej , 1AL loan taken in last 6months &amp; 2 ecs rtn due to insuff funds , repeated app loan purchase found in bank statement, as per bre Very High-Risk basis leverage score ,dedupe negative.</v>
      </c>
      <c r="Z86" t="str">
        <v>MAMTA SINGH</v>
      </c>
      <c r="AA86">
        <v>7982612369</v>
      </c>
      <c r="AB86" t="str">
        <v>Mamta.singh@tatacapital.com</v>
      </c>
      <c r="AC86" t="str">
        <v>BAMS-2012</v>
      </c>
    </row>
    <row r="87">
      <c r="A87" t="str">
        <v>Y</v>
      </c>
      <c r="B87" t="str">
        <v>JYOTI PRAJAPATI</v>
      </c>
      <c r="C87" t="str">
        <v>RASHI GANGWAR</v>
      </c>
      <c r="D87" t="str">
        <v>RAJ KUMARI</v>
      </c>
      <c r="E87" t="str">
        <v>SOURCER</v>
      </c>
      <c r="F87" t="str">
        <v>FURKAN</v>
      </c>
      <c r="G87" t="str">
        <v>DR JALLELA VINITH</v>
      </c>
      <c r="H87">
        <v>1</v>
      </c>
      <c r="I87" t="str">
        <v>NOIDA</v>
      </c>
      <c r="J87">
        <v>45873</v>
      </c>
      <c r="K87">
        <v>45873</v>
      </c>
      <c r="L87" t="str">
        <v>SME000016670883</v>
      </c>
      <c r="M87" t="str">
        <v>9515265631</v>
      </c>
      <c r="N87" t="str">
        <v>TELANGANA</v>
      </c>
      <c r="O87" t="str">
        <v>NIZAMABAD</v>
      </c>
      <c r="P87" t="str">
        <v>OD</v>
      </c>
      <c r="Q87" t="str">
        <v>BAJAJ CE</v>
      </c>
      <c r="R87">
        <v>1000000</v>
      </c>
      <c r="S87">
        <v>1000000</v>
      </c>
      <c r="T87" t="str">
        <v>UNSECURED</v>
      </c>
      <c r="U87" t="str">
        <v>REJECTED</v>
      </c>
      <c r="V87">
        <v>717</v>
      </c>
      <c r="Y87" t="str">
        <v>FILE SENT TO BANKER, UNDER PRCESS, LOW CIBIL SCORE CIBIL NRMS NOT MET</v>
      </c>
      <c r="Z87" t="str">
        <v>RAJASHEKHAR</v>
      </c>
      <c r="AA87">
        <v>8885603019</v>
      </c>
      <c r="AC87" t="str">
        <v>BAMS-2021</v>
      </c>
    </row>
    <row r="88">
      <c r="A88" t="str">
        <v>Y</v>
      </c>
      <c r="B88" t="str">
        <v>TANNU KUMARI</v>
      </c>
      <c r="C88" t="str">
        <v>RASHI GANGWAR</v>
      </c>
      <c r="D88" t="str">
        <v>RAJ KUMARI</v>
      </c>
      <c r="E88" t="str">
        <v>SALARIED</v>
      </c>
      <c r="F88" t="str">
        <v>FURKAN</v>
      </c>
      <c r="G88" t="str">
        <v>DR SOURABH KHATIYA</v>
      </c>
      <c r="H88">
        <v>1</v>
      </c>
      <c r="I88" t="str">
        <v>NOIDA</v>
      </c>
      <c r="J88">
        <v>45873</v>
      </c>
      <c r="K88">
        <v>45873</v>
      </c>
      <c r="L88" t="str">
        <v>SME000016671030</v>
      </c>
      <c r="M88" t="str">
        <v xml:space="preserve">9352096703 </v>
      </c>
      <c r="N88" t="str">
        <v>RAJASTHAN</v>
      </c>
      <c r="O88" t="str">
        <v>JAIPUR</v>
      </c>
      <c r="P88" t="str">
        <v>OD</v>
      </c>
      <c r="Q88" t="str">
        <v>BAJAJ CE</v>
      </c>
      <c r="R88">
        <v>1000000</v>
      </c>
      <c r="S88">
        <v>1000000</v>
      </c>
      <c r="T88" t="str">
        <v>UNSECURED</v>
      </c>
      <c r="U88" t="str">
        <v>REJECTED</v>
      </c>
      <c r="Y88" t="str">
        <v>FILE SENT TO BANKER, UNDER PRCESS, CIBIL CONSENT LINK SENT TO CUSTOMER, LOW CIBIL SCORE 663</v>
      </c>
      <c r="Z88" t="str">
        <v>VISHA JANGID</v>
      </c>
      <c r="AC88" t="str">
        <v>MBBS-2023</v>
      </c>
    </row>
    <row r="89">
      <c r="A89" t="str">
        <v>Y</v>
      </c>
      <c r="B89" t="str">
        <v>MANAS KAPOOR</v>
      </c>
      <c r="C89" t="str">
        <v>F2 FINTECH</v>
      </c>
      <c r="D89" t="str">
        <v>F2 FINTECH</v>
      </c>
      <c r="E89" t="str">
        <v>SOURCER</v>
      </c>
      <c r="F89" t="str">
        <v>FURKAN</v>
      </c>
      <c r="G89" t="str">
        <v>DR ROSHINI ABRAHAM</v>
      </c>
      <c r="H89">
        <v>1</v>
      </c>
      <c r="I89" t="str">
        <v>NOIDA</v>
      </c>
      <c r="J89">
        <v>45873</v>
      </c>
      <c r="K89">
        <v>45873</v>
      </c>
      <c r="L89" t="str">
        <v>470BZ8604606</v>
      </c>
      <c r="M89" t="str">
        <v>9037332895</v>
      </c>
      <c r="N89" t="str">
        <v>KERALA</v>
      </c>
      <c r="O89" t="str">
        <v>ERUNAKULAM</v>
      </c>
      <c r="P89" t="str">
        <v>OD</v>
      </c>
      <c r="Q89" t="str">
        <v>TATA CE</v>
      </c>
      <c r="R89">
        <v>2000000</v>
      </c>
      <c r="S89">
        <v>2000000</v>
      </c>
      <c r="T89" t="str">
        <v>UNSECURED</v>
      </c>
      <c r="U89" t="str">
        <v>REJECTED</v>
      </c>
      <c r="Y89" t="str">
        <v>MEETING CASE, LOGIN DONE, UNDER PROCESS, LOW CIBIL SCORE 681</v>
      </c>
      <c r="Z89" t="str">
        <v>AJITH</v>
      </c>
      <c r="AA89">
        <v>9961941323</v>
      </c>
      <c r="AC89" t="str">
        <v>BDS-2014</v>
      </c>
    </row>
    <row r="90">
      <c r="A90" t="str">
        <v>Y</v>
      </c>
      <c r="B90" t="str">
        <v>JYOTI PRAJAPATI</v>
      </c>
      <c r="C90" t="str">
        <v>RASHI GANGWAR</v>
      </c>
      <c r="D90" t="str">
        <v>RAJ KUMARI</v>
      </c>
      <c r="E90" t="str">
        <v>SOURCER</v>
      </c>
      <c r="F90" t="str">
        <v>FURKAN</v>
      </c>
      <c r="G90" t="str">
        <v>DR NASEEB KOODAKKARA</v>
      </c>
      <c r="H90">
        <v>1</v>
      </c>
      <c r="I90" t="str">
        <v>NOIDA</v>
      </c>
      <c r="J90">
        <v>45873</v>
      </c>
      <c r="K90">
        <v>45873</v>
      </c>
      <c r="L90" t="str">
        <v>473BZ8602282</v>
      </c>
      <c r="M90" t="str">
        <v>7559940948</v>
      </c>
      <c r="N90" t="str">
        <v>KERALA</v>
      </c>
      <c r="O90" t="str">
        <v>KURULAI</v>
      </c>
      <c r="P90" t="str">
        <v>OD</v>
      </c>
      <c r="Q90" t="str">
        <v>TATA CE</v>
      </c>
      <c r="R90">
        <v>500000</v>
      </c>
      <c r="S90">
        <v>500000</v>
      </c>
      <c r="T90" t="str">
        <v>UNSECURED</v>
      </c>
      <c r="U90" t="str">
        <v>REJECTED</v>
      </c>
      <c r="Y90" t="str">
        <v>FILE SENT TO BANKER, UNDER PRCESS || CUSTOMER INVESTMENT IN SHARE MARKET</v>
      </c>
      <c r="Z90" t="str">
        <v>GAURAV TATA</v>
      </c>
      <c r="AA90">
        <v>9654949270</v>
      </c>
      <c r="AB90" t="str">
        <v>gaurav.tcl@tatacapital.com</v>
      </c>
      <c r="AC90" t="str">
        <v>BDS-2014</v>
      </c>
    </row>
    <row r="91">
      <c r="A91" t="str">
        <v>Y</v>
      </c>
      <c r="B91" t="str">
        <v>RAHUL SAHA</v>
      </c>
      <c r="C91" t="str">
        <v>RAHUL SAHA</v>
      </c>
      <c r="D91" t="str">
        <v>RAHUL SAHA</v>
      </c>
      <c r="E91" t="str">
        <v>SALARIED</v>
      </c>
      <c r="F91" t="str">
        <v>FURKAN</v>
      </c>
      <c r="G91" t="str">
        <v>MR SAMBHANGI RAMESH</v>
      </c>
      <c r="H91">
        <v>1</v>
      </c>
      <c r="I91" t="str">
        <v>NOIDA</v>
      </c>
      <c r="J91">
        <v>45873</v>
      </c>
      <c r="K91">
        <v>45873</v>
      </c>
      <c r="L91">
        <v>78</v>
      </c>
      <c r="M91" t="str">
        <v>6304967285</v>
      </c>
      <c r="N91" t="str">
        <v>RAJASTHAN</v>
      </c>
      <c r="O91" t="str">
        <v>BITS PILANI</v>
      </c>
      <c r="P91" t="str">
        <v>SAL OD</v>
      </c>
      <c r="Q91" t="str">
        <v>BAJAJ FC</v>
      </c>
      <c r="R91">
        <v>1000000</v>
      </c>
      <c r="S91">
        <v>1000000</v>
      </c>
      <c r="T91" t="str">
        <v>UNSECURED</v>
      </c>
      <c r="U91" t="str">
        <v>REJECTED</v>
      </c>
      <c r="Y91" t="str">
        <v>FILE SENT TO BANKER, CUSTOMER NOT RECVD CALL, OGL LOCATIONS</v>
      </c>
      <c r="Z91" t="str">
        <v xml:space="preserve">DEVENDRA </v>
      </c>
      <c r="AA91" t="str">
        <v>96802 22022</v>
      </c>
    </row>
    <row r="92">
      <c r="A92" t="str">
        <v>Y</v>
      </c>
      <c r="B92" t="str">
        <v>ABHISHEK PASWAN</v>
      </c>
      <c r="C92" t="str">
        <v>UJALA RISHIWAL</v>
      </c>
      <c r="D92" t="str">
        <v>SHASHANK SHARMA</v>
      </c>
      <c r="E92" t="str">
        <v>SALARIED</v>
      </c>
      <c r="F92" t="str">
        <v>FURKAN</v>
      </c>
      <c r="G92" t="str">
        <v>DR DHARMENDRA KUMAR SAINI</v>
      </c>
      <c r="H92">
        <v>1</v>
      </c>
      <c r="I92" t="str">
        <v>BAREILLY</v>
      </c>
      <c r="J92">
        <v>45873</v>
      </c>
      <c r="K92">
        <v>45876</v>
      </c>
      <c r="L92">
        <v>82</v>
      </c>
      <c r="M92" t="str">
        <v>7877336848</v>
      </c>
      <c r="N92" t="str">
        <v>RAJASTHAN</v>
      </c>
      <c r="O92" t="str">
        <v>JODHPUR</v>
      </c>
      <c r="P92" t="str">
        <v>OD</v>
      </c>
      <c r="Q92" t="str">
        <v>BAJAJ CE</v>
      </c>
      <c r="R92">
        <v>500000</v>
      </c>
      <c r="S92">
        <v>500000</v>
      </c>
      <c r="T92" t="str">
        <v>UNSECURED</v>
      </c>
      <c r="U92" t="str">
        <v>HOLD</v>
      </c>
      <c r="Y92" t="str">
        <v xml:space="preserve">FILE SENT TO BANKER, CIBIL CONSENT LINK SENT TO CUSTOMER, </v>
      </c>
      <c r="Z92" t="str">
        <v>SHIVAM</v>
      </c>
      <c r="AA92" t="str">
        <v>70146 74084</v>
      </c>
      <c r="AC92" t="str">
        <v>MD-2023</v>
      </c>
    </row>
    <row r="93" xml:space="preserve">
      <c r="A93" t="str">
        <v>Y</v>
      </c>
      <c r="B93" t="str">
        <v>JYOTI PRAJAPATI</v>
      </c>
      <c r="C93" t="str">
        <v>RASHI GANGWAR</v>
      </c>
      <c r="D93" t="str">
        <v>RAJ KUMARI</v>
      </c>
      <c r="E93" t="str">
        <v>SOURCER</v>
      </c>
      <c r="F93" t="str">
        <v>FURKAN</v>
      </c>
      <c r="G93" t="str">
        <v>DR JALLELA VINITH</v>
      </c>
      <c r="H93">
        <v>1</v>
      </c>
      <c r="I93" t="str">
        <v>NOIDA</v>
      </c>
      <c r="J93">
        <v>45874</v>
      </c>
      <c r="K93">
        <v>45882</v>
      </c>
      <c r="L93">
        <v>84</v>
      </c>
      <c r="M93" t="str">
        <v>9515265631</v>
      </c>
      <c r="N93" t="str">
        <v>TELANGANA</v>
      </c>
      <c r="O93" t="str">
        <v>NIZAMABAD</v>
      </c>
      <c r="P93" t="str">
        <v>OD</v>
      </c>
      <c r="Q93" t="str">
        <v>TATA CE</v>
      </c>
      <c r="R93">
        <v>1000000</v>
      </c>
      <c r="S93">
        <v>1000000</v>
      </c>
      <c r="T93" t="str">
        <v>UNSECURED</v>
      </c>
      <c r="U93" t="str">
        <v>REJECTED</v>
      </c>
      <c r="Y93" t="str" xml:space="preserve">
        <v xml:space="preserve">FILE SENT TO BANKER || UNDER PROCESS || Require applicant current residence address proof, HL LOAN BOUNCING AND MONEY USED IN SHARE MARKET,
 </v>
      </c>
      <c r="Z93" t="str">
        <v>GAURAV TATA</v>
      </c>
      <c r="AA93">
        <v>9654949270</v>
      </c>
      <c r="AB93" t="str">
        <v>gaurav.tcl@tatacapital.com</v>
      </c>
      <c r="AC93" t="str">
        <v>BAMS-2021</v>
      </c>
    </row>
    <row r="94" xml:space="preserve">
      <c r="A94" t="str">
        <v>Y</v>
      </c>
      <c r="B94" t="str">
        <v>SAGAR DHAMEJA</v>
      </c>
      <c r="C94" t="str">
        <v>RAHUL SAHA</v>
      </c>
      <c r="D94" t="str">
        <v>RAHUL SAHA</v>
      </c>
      <c r="E94" t="str">
        <v>SALARIED</v>
      </c>
      <c r="F94" t="str">
        <v>RAJEEV</v>
      </c>
      <c r="G94" t="str">
        <v>DR ARAVIND BHARDWAJ</v>
      </c>
      <c r="H94">
        <v>1</v>
      </c>
      <c r="I94" t="str">
        <v>NOIDA</v>
      </c>
      <c r="J94">
        <v>45874</v>
      </c>
      <c r="K94">
        <v>45880</v>
      </c>
      <c r="L94" t="str">
        <v>478BZ8618802</v>
      </c>
      <c r="M94" t="str">
        <v>7904179022</v>
      </c>
      <c r="N94" t="str">
        <v>TAMIL NADU</v>
      </c>
      <c r="O94" t="str">
        <v>CHENNAI</v>
      </c>
      <c r="P94" t="str">
        <v>OD</v>
      </c>
      <c r="Q94" t="str">
        <v>TATA CE</v>
      </c>
      <c r="T94" t="str">
        <v>UNSECURED</v>
      </c>
      <c r="U94" t="str">
        <v>REJECTED</v>
      </c>
      <c r="Y94" t="str" xml:space="preserve">
        <v xml:space="preserve">FILE SENT TO BANKER || UNDER PROCESS || Customer not responding the call for otp LOGIN DONE YESTERDAY || Rej due to Karnataka BAMS registration got cancelled (online check negative) - TN registration dated last month only -vintage not met &amp; rental resi cum office - policy not met , obligation is 1.25L per month
</v>
      </c>
      <c r="Z94" t="str">
        <v>MAMTA SINGH</v>
      </c>
      <c r="AA94">
        <v>7982612369</v>
      </c>
      <c r="AB94" t="str">
        <v>Mamta.singh@tatacapital.com</v>
      </c>
      <c r="AC94" t="str">
        <v>BAMS 2015</v>
      </c>
    </row>
    <row r="95">
      <c r="A95" t="str">
        <v>Y</v>
      </c>
      <c r="B95" t="str">
        <v>SHANTANU SRIVASTAVA</v>
      </c>
      <c r="C95" t="str">
        <v>RAHUL SAHA</v>
      </c>
      <c r="D95" t="str">
        <v>RAHUL SAHA</v>
      </c>
      <c r="E95" t="str">
        <v>INTERN</v>
      </c>
      <c r="F95" t="str">
        <v>PANKAJ</v>
      </c>
      <c r="G95" t="str">
        <v>MR ADARSHKUMAR P SINGH</v>
      </c>
      <c r="H95">
        <v>0</v>
      </c>
      <c r="I95" t="str">
        <v>NOIDA</v>
      </c>
      <c r="J95">
        <v>45864</v>
      </c>
      <c r="K95">
        <v>45874</v>
      </c>
      <c r="L95" t="str">
        <v>F2-369-473</v>
      </c>
      <c r="M95">
        <v>8320662049</v>
      </c>
      <c r="N95" t="str">
        <v>GUJARAT</v>
      </c>
      <c r="O95" t="str">
        <v>GANDHI NAGAR</v>
      </c>
      <c r="P95" t="str">
        <v>SAL OD</v>
      </c>
      <c r="Q95" t="str">
        <v>BAJAJ MARKET F2</v>
      </c>
      <c r="R95">
        <v>2043000</v>
      </c>
      <c r="S95">
        <v>2043000</v>
      </c>
      <c r="T95" t="str">
        <v>UNSECURED</v>
      </c>
      <c r="U95" t="str">
        <v>DISBURSED</v>
      </c>
      <c r="W95">
        <v>45868</v>
      </c>
      <c r="X95">
        <v>45874</v>
      </c>
      <c r="Y95" t="str">
        <v>FILE SEND TO BANKER, UNDER PROCESS, COVERD REPORT PENDING, REQ BANK STATEMENT 1 FEB TO 15 JULY, BANKING SENT TO CREDIT, EMPLOYEMENT NOT VERIFY, FCU VERIFICATION INITIATED, CRDIT CALL PENDING CX IS BUSY &amp; CUSTOMER IS OUT OF STATION, CASE APPROVED, CONFRIMATIN PENDING FROM CUSTOMER SIE</v>
      </c>
      <c r="Z95" t="str">
        <v>monik</v>
      </c>
      <c r="AA95" t="str">
        <v>97732 57045</v>
      </c>
      <c r="AB95" t="str">
        <v>monik.lathiya1@bajajfinserv.in</v>
      </c>
      <c r="AC95" t="str">
        <v>SALARY-87K</v>
      </c>
    </row>
    <row r="96">
      <c r="A96" t="str">
        <v>Y</v>
      </c>
      <c r="B96" t="str">
        <v>SIMA SHAW</v>
      </c>
      <c r="C96" t="str">
        <v>ANANT KANOJIA</v>
      </c>
      <c r="D96" t="str">
        <v>RAVISH SHARMA</v>
      </c>
      <c r="E96" t="str">
        <v>SALARIED</v>
      </c>
      <c r="F96" t="str">
        <v>RAJEEV</v>
      </c>
      <c r="G96" t="str">
        <v>DR PRAVASH SAMANTA</v>
      </c>
      <c r="H96">
        <v>0</v>
      </c>
      <c r="I96" t="str">
        <v>NOIDA</v>
      </c>
      <c r="J96">
        <v>45874</v>
      </c>
      <c r="K96">
        <v>45874</v>
      </c>
      <c r="L96" t="str">
        <v>575BZ8605783</v>
      </c>
      <c r="M96" t="str">
        <v>9002111039</v>
      </c>
      <c r="N96" t="str">
        <v>WEST BANGAL</v>
      </c>
      <c r="O96" t="str">
        <v>Kharagpur</v>
      </c>
      <c r="P96" t="str">
        <v>OD</v>
      </c>
      <c r="Q96" t="str">
        <v>TATA CE</v>
      </c>
      <c r="T96" t="str">
        <v>UNSECURED</v>
      </c>
      <c r="U96" t="str">
        <v>REJECTED</v>
      </c>
      <c r="Y96" t="str">
        <v>We are sorry to inform you that the customer does not qualify the Bureau policy, we would not be unable to process the loan application. || Case declined in knockout rule decision</v>
      </c>
      <c r="AC96" t="str">
        <v>BAMS 2013</v>
      </c>
    </row>
    <row r="97">
      <c r="A97" t="str">
        <v>Y</v>
      </c>
      <c r="B97" t="str">
        <v>TANNU KUMARI</v>
      </c>
      <c r="C97" t="str">
        <v>RASHI GANGWAR</v>
      </c>
      <c r="D97" t="str">
        <v>RAJ KUMARI</v>
      </c>
      <c r="E97" t="str">
        <v>SALARIED</v>
      </c>
      <c r="F97" t="str">
        <v>RAJEEV</v>
      </c>
      <c r="G97" t="str">
        <v>DR GOBINA CHANDRA SAHOO</v>
      </c>
      <c r="H97">
        <v>0</v>
      </c>
      <c r="I97" t="str">
        <v>NOIDA</v>
      </c>
      <c r="J97">
        <v>45874</v>
      </c>
      <c r="K97">
        <v>45876</v>
      </c>
      <c r="L97" t="str">
        <v>SME000016680674</v>
      </c>
      <c r="M97" t="str">
        <v>9778049838</v>
      </c>
      <c r="N97" t="str">
        <v>ORISSA</v>
      </c>
      <c r="O97" t="str">
        <v>Jagatsinghapur</v>
      </c>
      <c r="P97" t="str">
        <v>OD</v>
      </c>
      <c r="Q97" t="str">
        <v>BAJAJ CE</v>
      </c>
      <c r="T97" t="str">
        <v>UNSECURED</v>
      </c>
      <c r="U97" t="str">
        <v>REJECTED</v>
      </c>
      <c r="Y97" t="str">
        <v>FILE SENT TO BANKER, CIBIL CONSENT LINK SENT TO CUSTOMER, AGREEGATOR NOT FETCHED REQ BANK STATEMENT MRE THAN 3 USL NOT OK</v>
      </c>
      <c r="Z97" t="str">
        <v>Sk Saharukh</v>
      </c>
      <c r="AA97">
        <v>8249146705</v>
      </c>
      <c r="AB97" t="str">
        <v>sk.saharukh@bajajfinserv.in</v>
      </c>
      <c r="AC97" t="str">
        <v>MBBS 2017</v>
      </c>
    </row>
    <row r="98">
      <c r="A98" t="str">
        <v>Y</v>
      </c>
      <c r="B98" t="str">
        <v>YOGENDRA CHHAPARWAL</v>
      </c>
      <c r="C98" t="str">
        <v>AMANPREET SINGH</v>
      </c>
      <c r="D98" t="str">
        <v>SHUBHAM PATHAK</v>
      </c>
      <c r="E98" t="str">
        <v>SOURCER</v>
      </c>
      <c r="F98" t="str">
        <v>PANKAJ</v>
      </c>
      <c r="G98" t="str">
        <v xml:space="preserve">CA VAIBHAV SURESH BHISE </v>
      </c>
      <c r="H98">
        <v>0</v>
      </c>
      <c r="I98" t="str">
        <v>DELHI</v>
      </c>
      <c r="J98">
        <v>45862</v>
      </c>
      <c r="K98">
        <v>45881</v>
      </c>
      <c r="L98" t="str">
        <v>631BZ8618853</v>
      </c>
      <c r="M98">
        <v>9860636508</v>
      </c>
      <c r="N98" t="str">
        <v>MAHARASHTRA</v>
      </c>
      <c r="O98" t="str">
        <v>PUNE</v>
      </c>
      <c r="P98" t="str">
        <v>OD</v>
      </c>
      <c r="Q98" t="str">
        <v>TATA CE</v>
      </c>
      <c r="R98">
        <v>1000000</v>
      </c>
      <c r="S98">
        <v>1000000</v>
      </c>
      <c r="T98" t="str">
        <v>UNSECURED</v>
      </c>
      <c r="U98" t="str">
        <v>DISBURSED</v>
      </c>
      <c r="W98">
        <v>45877</v>
      </c>
      <c r="X98">
        <v>45881</v>
      </c>
      <c r="Y98" t="str">
        <v>FILE SENT TO BANKER || UNDER PROCESS</v>
      </c>
      <c r="Z98" t="str">
        <v>MAMTA SINGH</v>
      </c>
      <c r="AA98">
        <v>7982612369</v>
      </c>
      <c r="AB98" t="str">
        <v>mamta.singh@tatacapital.com</v>
      </c>
      <c r="AC98" t="str">
        <v>CA - 2021</v>
      </c>
    </row>
    <row r="99">
      <c r="A99" t="str">
        <v>Y</v>
      </c>
      <c r="B99" t="str">
        <v>ANURAG SHARMA</v>
      </c>
      <c r="C99" t="str">
        <v>ANURAG SHARMA</v>
      </c>
      <c r="D99" t="str">
        <v>SHASHANK SHARMA</v>
      </c>
      <c r="E99" t="str">
        <v>SALARIED</v>
      </c>
      <c r="F99" t="str">
        <v>RAJEEV</v>
      </c>
      <c r="G99" t="str">
        <v>DR VINEET GARG</v>
      </c>
      <c r="H99">
        <v>0</v>
      </c>
      <c r="I99" t="str">
        <v>BAREILLY</v>
      </c>
      <c r="J99">
        <v>45874</v>
      </c>
      <c r="K99">
        <v>45876</v>
      </c>
      <c r="L99" t="str">
        <v>SME000016682162</v>
      </c>
      <c r="M99">
        <v>9760641124</v>
      </c>
      <c r="N99" t="str">
        <v>UTTAR PRADESH</v>
      </c>
      <c r="O99" t="str">
        <v>BAREILLY</v>
      </c>
      <c r="P99" t="str">
        <v>OD</v>
      </c>
      <c r="Q99" t="str">
        <v>BAJAJ CE</v>
      </c>
      <c r="T99" t="str">
        <v>UNSECURED</v>
      </c>
      <c r="U99" t="str">
        <v>HOLD</v>
      </c>
      <c r="Y99" t="str">
        <v>FILE SENT TO BANKER, CIBIL CONSENT LINK SENT TO CUSTOMER, AGAIN SHARED, REQ BANK STATEMENT</v>
      </c>
      <c r="Z99" t="str">
        <v>Sumit Rana1</v>
      </c>
      <c r="AA99">
        <v>9760602606</v>
      </c>
      <c r="AB99" t="str">
        <v>sumit.rana1@bajajfinserv.in</v>
      </c>
      <c r="AC99" t="str">
        <v>BDS-2010</v>
      </c>
    </row>
    <row r="100">
      <c r="A100" t="str">
        <v>Y</v>
      </c>
      <c r="B100" t="str">
        <v>KAJAL MISHRA</v>
      </c>
      <c r="C100" t="str">
        <v>ANANT KANOJIA</v>
      </c>
      <c r="D100" t="str">
        <v>RAVISH SHARMA</v>
      </c>
      <c r="E100" t="str">
        <v>SALARIED</v>
      </c>
      <c r="F100" t="str">
        <v>RAJEEV</v>
      </c>
      <c r="G100" t="str">
        <v>RANI RAJ SINGH</v>
      </c>
      <c r="H100">
        <v>0</v>
      </c>
      <c r="I100" t="str">
        <v>NOIDA</v>
      </c>
      <c r="J100">
        <v>45874</v>
      </c>
      <c r="K100">
        <v>45875</v>
      </c>
      <c r="L100" t="str">
        <v>4240050834571037A</v>
      </c>
      <c r="M100" t="str">
        <v>7065619948</v>
      </c>
      <c r="N100" t="str">
        <v>UTTAR PRADESH</v>
      </c>
      <c r="O100" t="str">
        <v>NOIDA</v>
      </c>
      <c r="P100" t="str">
        <v>PL</v>
      </c>
      <c r="Q100" t="str">
        <v>INCRED F2</v>
      </c>
      <c r="S100">
        <v>200000</v>
      </c>
      <c r="T100" t="str">
        <v>UNSECURED</v>
      </c>
      <c r="U100" t="str">
        <v>HOLD</v>
      </c>
      <c r="Y100" t="str">
        <v>FILE SENT TO BANKER || CUSTOMER HAVE SOME ROI ISUUE ||</v>
      </c>
      <c r="Z100" t="str">
        <v>abhishek</v>
      </c>
      <c r="AA100" t="str">
        <v>83840 83694</v>
      </c>
      <c r="AB100" t="str">
        <v>abhishek.shah@incred.com</v>
      </c>
      <c r="AC100" t="str">
        <v>SALARY-40K</v>
      </c>
    </row>
    <row r="101">
      <c r="A101" t="str">
        <v>Y</v>
      </c>
      <c r="B101" t="str">
        <v>MOHAN JHA</v>
      </c>
      <c r="C101" t="str">
        <v>RASHI GANGWAR</v>
      </c>
      <c r="D101" t="str">
        <v>RAJ KUMARI</v>
      </c>
      <c r="E101" t="str">
        <v>SOURCER</v>
      </c>
      <c r="F101" t="str">
        <v>RAJEEV</v>
      </c>
      <c r="G101" t="str">
        <v>DR SANTOSH KUMAR PRASAD</v>
      </c>
      <c r="H101">
        <v>0</v>
      </c>
      <c r="I101" t="str">
        <v>NOIDA</v>
      </c>
      <c r="J101">
        <v>45874</v>
      </c>
      <c r="K101">
        <v>45874</v>
      </c>
      <c r="L101" t="str">
        <v>SME000016683190</v>
      </c>
      <c r="M101" t="str">
        <v>8609869761</v>
      </c>
      <c r="N101" t="str">
        <v>WEST BANGAL</v>
      </c>
      <c r="O101" t="str">
        <v>KOLKATTA</v>
      </c>
      <c r="P101" t="str">
        <v>OD</v>
      </c>
      <c r="Q101" t="str">
        <v>BAJAJ CE</v>
      </c>
      <c r="S101">
        <v>3000000</v>
      </c>
      <c r="T101" t="str">
        <v>UNSECURED</v>
      </c>
      <c r="U101" t="str">
        <v>REJECTED</v>
      </c>
      <c r="Y101" t="str">
        <v>FILE SENT TO BANKER, 3 MORE THAN USL LOAN MBBS PROFILE</v>
      </c>
      <c r="Z101" t="str">
        <v>SUBHADEEP</v>
      </c>
      <c r="AA101">
        <v>8910000000</v>
      </c>
      <c r="AB101" t="str">
        <v>subhadeep.paul@bajajfinserv.in</v>
      </c>
      <c r="AC101" t="str">
        <v>MBBS-2016</v>
      </c>
    </row>
    <row r="102" xml:space="preserve">
      <c r="A102" t="str">
        <v>Y</v>
      </c>
      <c r="B102" t="str">
        <v>ADITYA JAISWAL</v>
      </c>
      <c r="C102" t="str">
        <v>RAHUL SAHA</v>
      </c>
      <c r="D102" t="str">
        <v>RAHUL SAHA</v>
      </c>
      <c r="E102" t="str">
        <v>SALARIED</v>
      </c>
      <c r="F102" t="str">
        <v>PANKAJ</v>
      </c>
      <c r="G102" t="str">
        <v>DR MALAVIKA ASHOK</v>
      </c>
      <c r="H102">
        <v>0</v>
      </c>
      <c r="I102" t="str">
        <v>NOIDA</v>
      </c>
      <c r="J102">
        <v>45874</v>
      </c>
      <c r="K102">
        <v>45874</v>
      </c>
      <c r="L102" t="str">
        <v>493BZ8600014</v>
      </c>
      <c r="M102" t="str">
        <v>7907248476</v>
      </c>
      <c r="N102" t="str">
        <v>KARNATAKA</v>
      </c>
      <c r="O102" t="str">
        <v>BANGALORE</v>
      </c>
      <c r="P102" t="str">
        <v>OD</v>
      </c>
      <c r="Q102" t="str">
        <v>TATA CE</v>
      </c>
      <c r="T102" t="str">
        <v>UNSECURED</v>
      </c>
      <c r="U102" t="str">
        <v>REJECTED</v>
      </c>
      <c r="V102">
        <v>783</v>
      </c>
      <c r="Y102" t="str" xml:space="preserve">
        <v xml:space="preserve">FILE SENT TO BANKER || ABB IS 6478_x000d_
_x000d_
</v>
      </c>
      <c r="Z102" t="str">
        <v>MAMTA SINGH</v>
      </c>
      <c r="AA102">
        <v>7982612369</v>
      </c>
      <c r="AB102" t="str">
        <v>mamta.singh@tatacapital.com</v>
      </c>
      <c r="AC102" t="str">
        <v>BHMS 2022</v>
      </c>
    </row>
    <row r="103">
      <c r="A103" t="str">
        <v>N</v>
      </c>
      <c r="B103" t="str">
        <v>SHUBHAM RANA</v>
      </c>
      <c r="C103" t="str">
        <v>AMANPREET SINGH</v>
      </c>
      <c r="D103" t="str">
        <v>SHUBHAM PATHAK</v>
      </c>
      <c r="E103" t="str">
        <v>SALARIED</v>
      </c>
      <c r="F103" t="str">
        <v>RAJEEV</v>
      </c>
      <c r="G103" t="str">
        <v>DR  ARIF KHAN</v>
      </c>
      <c r="H103">
        <v>0</v>
      </c>
      <c r="I103" t="str">
        <v>DELHI</v>
      </c>
      <c r="J103">
        <v>45874</v>
      </c>
      <c r="K103">
        <v>45874</v>
      </c>
      <c r="L103" t="str">
        <v>280BZ8607534</v>
      </c>
      <c r="M103" t="str">
        <v>97522 65210</v>
      </c>
      <c r="N103" t="str">
        <v>MADHYA PRADESH</v>
      </c>
      <c r="O103" t="str">
        <v>RAJGARH</v>
      </c>
      <c r="P103" t="str">
        <v>OD</v>
      </c>
      <c r="Q103" t="str">
        <v>TATA CE</v>
      </c>
      <c r="T103" t="str">
        <v>UNSECURED</v>
      </c>
      <c r="U103" t="str">
        <v>REJECTED</v>
      </c>
      <c r="Y103" t="str">
        <v>FILE SENT TO BANKER || BOTH OGL</v>
      </c>
      <c r="Z103" t="str">
        <v>MAMTA SINGH</v>
      </c>
      <c r="AA103">
        <v>7982612369</v>
      </c>
      <c r="AB103" t="str">
        <v>mamta.singh@tatacapital.com</v>
      </c>
      <c r="AC103" t="str">
        <v>BHMS-2019</v>
      </c>
    </row>
    <row r="104">
      <c r="A104" t="str">
        <v>Y</v>
      </c>
      <c r="B104" t="str">
        <v>RANJANA GANGWAR</v>
      </c>
      <c r="C104" t="str">
        <v>ANURAG SHARMA</v>
      </c>
      <c r="D104" t="str">
        <v>SHASHANK SHARMA</v>
      </c>
      <c r="E104" t="str">
        <v>SALARIED</v>
      </c>
      <c r="F104" t="str">
        <v>RAJEEV</v>
      </c>
      <c r="G104" t="str">
        <v>DR AMAN YADAV</v>
      </c>
      <c r="H104">
        <v>0</v>
      </c>
      <c r="I104" t="str">
        <v>BAREILLY</v>
      </c>
      <c r="J104">
        <v>45874</v>
      </c>
      <c r="K104">
        <v>45875</v>
      </c>
      <c r="L104" t="str">
        <v>SME000016686460</v>
      </c>
      <c r="M104" t="str">
        <v>8960202070</v>
      </c>
      <c r="N104" t="str">
        <v>UTTAR PRADESH</v>
      </c>
      <c r="O104" t="str">
        <v>ETAWAH</v>
      </c>
      <c r="P104" t="str">
        <v>OD</v>
      </c>
      <c r="Q104" t="str">
        <v>BAJAJ CE</v>
      </c>
      <c r="R104">
        <v>1846000</v>
      </c>
      <c r="S104">
        <v>2196000</v>
      </c>
      <c r="T104" t="str">
        <v>UNSECURED</v>
      </c>
      <c r="U104" t="str">
        <v>DISBURSED</v>
      </c>
      <c r="V104">
        <v>750</v>
      </c>
      <c r="W104">
        <v>45874</v>
      </c>
      <c r="X104">
        <v>45875</v>
      </c>
      <c r="Y104" t="str">
        <v>FILE SENT TO BANKER, CIBIL CONSENT LINK SENT TO CUSTOMER, CASE MOVED TO CREDIT</v>
      </c>
      <c r="Z104" t="str">
        <v>Rohit Chauhan</v>
      </c>
      <c r="AA104">
        <v>8192010131</v>
      </c>
      <c r="AB104" t="str">
        <v>rohit.chauhan2@bajajfinserv.in</v>
      </c>
      <c r="AC104" t="str">
        <v>MBBS-2019</v>
      </c>
      <c r="AH104">
        <v>7000</v>
      </c>
    </row>
    <row r="105">
      <c r="A105" t="str">
        <v>Y</v>
      </c>
      <c r="B105" t="str">
        <v>SUMIT KUMAR</v>
      </c>
      <c r="C105" t="str">
        <v>ANURAG SHARMA</v>
      </c>
      <c r="D105" t="str">
        <v>SHASHANK SHARMA</v>
      </c>
      <c r="E105" t="str">
        <v>SALARIED</v>
      </c>
      <c r="F105" t="str">
        <v>RAJEEV</v>
      </c>
      <c r="G105" t="str">
        <v>DR CHANCHAL GANGWAR</v>
      </c>
      <c r="H105">
        <v>0</v>
      </c>
      <c r="I105" t="str">
        <v>BAREILLY</v>
      </c>
      <c r="J105">
        <v>45874</v>
      </c>
      <c r="K105">
        <v>45874</v>
      </c>
      <c r="L105" t="str">
        <v>SME000016686665</v>
      </c>
      <c r="M105" t="str">
        <v>9027094243</v>
      </c>
      <c r="N105" t="str">
        <v>UTTAR PRADESH</v>
      </c>
      <c r="O105" t="str">
        <v>BAREILLY</v>
      </c>
      <c r="P105" t="str">
        <v>OD</v>
      </c>
      <c r="Q105" t="str">
        <v>BAJAJ CE</v>
      </c>
      <c r="T105" t="str">
        <v>UNSECURED</v>
      </c>
      <c r="U105" t="str">
        <v>REJECTED</v>
      </c>
      <c r="V105">
        <v>704</v>
      </c>
      <c r="Y105" t="str">
        <v>FILE SENT TO BANKER, CIBIL CONSENT LINK SENT TO BANKER LOW CIBIL SCORE 704, WE REQ 720+</v>
      </c>
      <c r="Z105" t="str">
        <v>Sumit Rana1</v>
      </c>
      <c r="AA105">
        <v>9760602606</v>
      </c>
      <c r="AB105" t="str">
        <v>sumit.rana1@bajajfinserv.in</v>
      </c>
      <c r="AC105" t="str">
        <v>BDS-2011</v>
      </c>
    </row>
    <row r="106">
      <c r="A106" t="str">
        <v>N</v>
      </c>
      <c r="B106" t="str">
        <v>AMANPREET SINGH</v>
      </c>
      <c r="C106" t="str">
        <v>AMANPREET SINGH</v>
      </c>
      <c r="D106" t="str">
        <v>SHUBHAM PATHAK</v>
      </c>
      <c r="E106" t="str">
        <v>SALARIED</v>
      </c>
      <c r="F106" t="str">
        <v>RAJEEV</v>
      </c>
      <c r="G106" t="str">
        <v>DR SYED ASFA BANU</v>
      </c>
      <c r="H106">
        <v>0</v>
      </c>
      <c r="I106" t="str">
        <v>DELHI</v>
      </c>
      <c r="J106">
        <v>45874</v>
      </c>
      <c r="K106">
        <v>45880</v>
      </c>
      <c r="L106">
        <v>170282323</v>
      </c>
      <c r="M106" t="str">
        <v>7032044603</v>
      </c>
      <c r="N106" t="str">
        <v>TELANGANA</v>
      </c>
      <c r="O106" t="str">
        <v>HYDERABAD</v>
      </c>
      <c r="P106" t="str">
        <v>TERM LOAN</v>
      </c>
      <c r="Q106" t="str">
        <v>CHOLA F2</v>
      </c>
      <c r="S106">
        <v>1000000</v>
      </c>
      <c r="T106" t="str">
        <v>UNSECURED</v>
      </c>
      <c r="U106" t="str">
        <v>HOLD</v>
      </c>
      <c r="Y106" t="str">
        <v>FILE SENT TO BANKER || BANKER MOBILE NO IS NOT REACHABLE || CLINIC NAME TO BE CONFIRMED RESI CUM OFFICE  || CUSTOMER ALSO WORKING IN USMANIA MEDICAL COLLEGE AS GOVT JOB -CLINIC SETUP PICS REQD   || OFFICE SETUP NOT AVILABLE  ||</v>
      </c>
      <c r="Z106" t="str">
        <v>VINAY</v>
      </c>
      <c r="AA106" t="str">
        <v>98499 33661</v>
      </c>
      <c r="AB106" t="str">
        <v>Vinaypps@chola.murugappa.com</v>
      </c>
      <c r="AC106" t="str">
        <v>MBBS 2016</v>
      </c>
    </row>
    <row r="107" xml:space="preserve">
      <c r="A107" t="str">
        <v>Y</v>
      </c>
      <c r="B107" t="str">
        <v>RAVISH SHARMA</v>
      </c>
      <c r="C107" t="str">
        <v>RAVISH SHARMA</v>
      </c>
      <c r="D107" t="str">
        <v>RAVISH SHARMA</v>
      </c>
      <c r="E107" t="str">
        <v>SALARIED</v>
      </c>
      <c r="F107" t="str">
        <v>RAJEEV</v>
      </c>
      <c r="G107" t="str">
        <v>DR RAVINDRA BALASAHEB GUNJAL</v>
      </c>
      <c r="H107">
        <v>0</v>
      </c>
      <c r="I107" t="str">
        <v>NOIDA</v>
      </c>
      <c r="J107">
        <v>45874</v>
      </c>
      <c r="K107">
        <v>45880</v>
      </c>
      <c r="L107" t="str">
        <v>601BZ8603957</v>
      </c>
      <c r="M107" t="str">
        <v>9881472368</v>
      </c>
      <c r="N107" t="str">
        <v>MAHARASHTRA</v>
      </c>
      <c r="O107" t="str">
        <v>AHMEDNAGAR</v>
      </c>
      <c r="P107" t="str">
        <v>OD</v>
      </c>
      <c r="Q107" t="str">
        <v>TATA CE</v>
      </c>
      <c r="T107" t="str">
        <v>UNSECURED</v>
      </c>
      <c r="U107" t="str">
        <v>REJECTED</v>
      </c>
      <c r="Y107" t="str" xml:space="preserve">
        <v xml:space="preserve">FILE SENT TO BANKER || UNDER PROCESS || BANKING MAINTAIN VERY POOR.UNABLE TO PROCESS_x000d_
_x000d_
</v>
      </c>
      <c r="Z107" t="str">
        <v>MAMTA SINGH</v>
      </c>
      <c r="AA107">
        <v>7982612369</v>
      </c>
      <c r="AB107" t="str">
        <v>mamta.singh@tatacapital.com</v>
      </c>
      <c r="AC107" t="str">
        <v>BAMS-2004</v>
      </c>
    </row>
    <row r="108">
      <c r="A108" t="str">
        <v>N</v>
      </c>
      <c r="B108" t="str">
        <v>MOHIT YADAV</v>
      </c>
      <c r="C108" t="str">
        <v>RAHUL SAHA</v>
      </c>
      <c r="D108" t="str">
        <v>RAHUL SAHA</v>
      </c>
      <c r="E108" t="str">
        <v>SALARIED</v>
      </c>
      <c r="F108" t="str">
        <v>RAJEEV</v>
      </c>
      <c r="G108" t="str">
        <v>DR MANDA VIDYA</v>
      </c>
      <c r="H108">
        <v>0</v>
      </c>
      <c r="I108" t="str">
        <v>NOIDA</v>
      </c>
      <c r="J108">
        <v>45874</v>
      </c>
      <c r="K108">
        <v>45874</v>
      </c>
      <c r="L108">
        <v>101</v>
      </c>
      <c r="M108">
        <v>8790075555</v>
      </c>
      <c r="N108" t="str">
        <v>ANDHRA PRADESH</v>
      </c>
      <c r="O108" t="str">
        <v>GUNTUR</v>
      </c>
      <c r="P108" t="str">
        <v>OD</v>
      </c>
      <c r="Q108" t="str">
        <v>BAJAJ MARKET F2</v>
      </c>
      <c r="T108" t="str">
        <v>UNSECURED</v>
      </c>
      <c r="U108" t="str">
        <v>REJECTED</v>
      </c>
      <c r="Y108" t="str">
        <v>FILE SENT TO BANKER, MORE THAN 3 USL NOT OK</v>
      </c>
      <c r="Z108" t="str">
        <v>ROMI</v>
      </c>
      <c r="AA108">
        <v>9014796446</v>
      </c>
      <c r="AB108" t="str">
        <v>rompicharalla.usman2@bajajfinserv.in</v>
      </c>
      <c r="AC108" t="str">
        <v>MBBS, 26-05-2005 , MD 06-10-2020</v>
      </c>
    </row>
    <row r="109">
      <c r="A109" t="str">
        <v>N</v>
      </c>
      <c r="B109" t="str">
        <v>POOJA CHANDRA</v>
      </c>
      <c r="C109" t="str">
        <v>UJALA RISHIWAL</v>
      </c>
      <c r="D109" t="str">
        <v>SHASHANK SHARMA</v>
      </c>
      <c r="E109" t="str">
        <v>SALARIED</v>
      </c>
      <c r="F109" t="str">
        <v>RAJEEV</v>
      </c>
      <c r="G109" t="str">
        <v>DR RANDHEER KUMAR CHANDAN</v>
      </c>
      <c r="H109">
        <v>0</v>
      </c>
      <c r="I109" t="str">
        <v>BAREILLY</v>
      </c>
      <c r="J109">
        <v>45874</v>
      </c>
      <c r="L109" t="str">
        <v>SME000016688353</v>
      </c>
      <c r="M109" t="str">
        <v>9546775972</v>
      </c>
      <c r="N109" t="str">
        <v>BIHAR</v>
      </c>
      <c r="O109" t="str">
        <v>MUZAFFARPUR</v>
      </c>
      <c r="P109" t="str">
        <v>OD</v>
      </c>
      <c r="Q109" t="str">
        <v>BAJAJ CE</v>
      </c>
      <c r="T109" t="str">
        <v>UNSECURED</v>
      </c>
      <c r="U109" t="str">
        <v>REJECTED</v>
      </c>
      <c r="Y109" t="str">
        <v>FILE SENT TO BANKER, CIBIL CONSENT LINK SET TO CUSTOMER, Total 5 Live Unsecured Loan Running, Same is Not Allowed. Also Total 99 Lakh Total Loan Obligation.</v>
      </c>
      <c r="Z109" t="str">
        <v>Gyan Bardhan</v>
      </c>
      <c r="AA109">
        <v>8210504098</v>
      </c>
      <c r="AB109" t="str">
        <v>gyan.bardhan@bajajfinserv.in</v>
      </c>
      <c r="AC109" t="str">
        <v>BAMS2020</v>
      </c>
    </row>
    <row r="110">
      <c r="A110" t="str">
        <v>Y</v>
      </c>
      <c r="B110" t="str">
        <v>SANJANA GUPTA</v>
      </c>
      <c r="C110" t="str">
        <v>ANURAG SHARMA</v>
      </c>
      <c r="D110" t="str">
        <v>SHASHANK SHARMA</v>
      </c>
      <c r="E110" t="str">
        <v>SALARIED</v>
      </c>
      <c r="F110" t="str">
        <v>RAJEEV</v>
      </c>
      <c r="G110" t="str">
        <v>DR KURALARASAN KODILINGAM</v>
      </c>
      <c r="H110">
        <v>0</v>
      </c>
      <c r="I110" t="str">
        <v>BAREILLY</v>
      </c>
      <c r="J110">
        <v>45874</v>
      </c>
      <c r="K110">
        <v>45874</v>
      </c>
      <c r="L110" t="str">
        <v>SME000016688884</v>
      </c>
      <c r="M110" t="str">
        <v>8489769794</v>
      </c>
      <c r="N110" t="str">
        <v>TAMIL NADU</v>
      </c>
      <c r="O110" t="str">
        <v>Cuddalore</v>
      </c>
      <c r="P110" t="str">
        <v>OD</v>
      </c>
      <c r="Q110" t="str">
        <v>BAJAJ CE</v>
      </c>
      <c r="T110" t="str">
        <v>UNSECURED</v>
      </c>
      <c r="U110" t="str">
        <v>REJECTED</v>
      </c>
      <c r="Y110" t="str">
        <v xml:space="preserve">FILE SENT TO BANKER,Our Existing Customer Totally 38 Bounces in Bajaj and Also Settlement In Pervious Loan Case Not Doable </v>
      </c>
      <c r="Z110" t="str">
        <v>YUVRAJ P</v>
      </c>
      <c r="AA110">
        <v>9600684985</v>
      </c>
      <c r="AB110" t="str">
        <v>yuvaraj.p2@bajajfinserv.in</v>
      </c>
      <c r="AC110" t="str">
        <v>MBBS-2016</v>
      </c>
    </row>
    <row r="111">
      <c r="A111" t="str">
        <v>Y</v>
      </c>
      <c r="B111" t="str">
        <v>RISHABH KHANNA</v>
      </c>
      <c r="C111" t="str">
        <v>SHASHANK SHARMA</v>
      </c>
      <c r="D111" t="str">
        <v>SHASHANK SHARMA</v>
      </c>
      <c r="E111" t="str">
        <v>SOURCER</v>
      </c>
      <c r="F111" t="str">
        <v>RAJEEV</v>
      </c>
      <c r="G111" t="str">
        <v xml:space="preserve">DR HARSH VIKRAM SINGH </v>
      </c>
      <c r="H111">
        <v>1</v>
      </c>
      <c r="I111" t="str">
        <v>BAREILLY</v>
      </c>
      <c r="J111">
        <v>45874</v>
      </c>
      <c r="K111">
        <v>45875</v>
      </c>
      <c r="L111">
        <v>170282700</v>
      </c>
      <c r="M111" t="str">
        <v>73884 49968</v>
      </c>
      <c r="N111" t="str">
        <v>UTTAR PRADESH</v>
      </c>
      <c r="O111" t="str">
        <v>VARANASHI</v>
      </c>
      <c r="P111" t="str">
        <v>TERM LOAN</v>
      </c>
      <c r="Q111" t="str">
        <v>CHOLA F2</v>
      </c>
      <c r="T111" t="str">
        <v>UNSECURED</v>
      </c>
      <c r="U111" t="str">
        <v>REJECTED</v>
      </c>
      <c r="V111">
        <v>734</v>
      </c>
      <c r="Y111" t="str">
        <v>FILE SEND TO BANKER || UNDER PROCESS || CASE WAS REJECTED DUE TO FATHER IS ADVOCATE IN CIBIL COURT NOT DOABLE</v>
      </c>
      <c r="Z111" t="str">
        <v>anshuman</v>
      </c>
      <c r="AA111">
        <v>7007480768</v>
      </c>
      <c r="AB111" t="str">
        <v>anshumansd@chola.murugappa.com</v>
      </c>
      <c r="AC111" t="str">
        <v>BAMS/2021</v>
      </c>
    </row>
    <row r="112">
      <c r="A112" t="str">
        <v>Y</v>
      </c>
      <c r="B112" t="str">
        <v>HARPREET SIR</v>
      </c>
      <c r="C112" t="str">
        <v>F2 FINTECH</v>
      </c>
      <c r="D112" t="str">
        <v>F2 FINTECH</v>
      </c>
      <c r="E112" t="str">
        <v>F2 FINTECH</v>
      </c>
      <c r="F112" t="str">
        <v>MEHBOOB</v>
      </c>
      <c r="G112" t="str">
        <v>MR RIYAZ MOHAMMAD</v>
      </c>
      <c r="H112">
        <v>0</v>
      </c>
      <c r="I112" t="str">
        <v>F2 FINTECH</v>
      </c>
      <c r="J112">
        <v>45874</v>
      </c>
      <c r="K112">
        <v>45876</v>
      </c>
      <c r="L112" t="str">
        <v>F2-369-104</v>
      </c>
      <c r="M112" t="str">
        <v>96556 97307</v>
      </c>
      <c r="N112" t="str">
        <v>GUJARAT</v>
      </c>
      <c r="O112" t="str">
        <v>BHARUCH</v>
      </c>
      <c r="P112" t="str">
        <v>PL</v>
      </c>
      <c r="Q112" t="str">
        <v>POONEWALA CE</v>
      </c>
      <c r="S112">
        <v>1000000</v>
      </c>
      <c r="T112" t="str">
        <v>UNSECURED</v>
      </c>
      <c r="U112" t="str">
        <v>REJECTED</v>
      </c>
      <c r="Y112" t="str">
        <v>FILE SEND TO BANKER || CASE MOVED TO CREDIT  - TRYING PD TO BE DONE TODAY || UDHYAM CERTIFICATE REQD || Inquiry 21 hogaya hai latest 4 disbursement regarding case not doable</v>
      </c>
      <c r="Z112" t="str">
        <v>HIMANSHU</v>
      </c>
      <c r="AA112" t="str">
        <v>95403 02302</v>
      </c>
      <c r="AB112" t="str">
        <v>himanshu.rathod@poonawallafincorp.com</v>
      </c>
      <c r="AC112" t="str">
        <v>MBBS-2010</v>
      </c>
      <c r="AG112" t="str">
        <v>MEHBOOB</v>
      </c>
    </row>
    <row r="113">
      <c r="A113" t="str">
        <v>Y</v>
      </c>
      <c r="B113" t="str">
        <v>JYOTI PRAJAPATI</v>
      </c>
      <c r="C113" t="str">
        <v>RASHI GANGWAR</v>
      </c>
      <c r="D113" t="str">
        <v>RAJ KUMARI</v>
      </c>
      <c r="E113" t="str">
        <v>SOURCER</v>
      </c>
      <c r="F113" t="str">
        <v>RAJEEV</v>
      </c>
      <c r="G113" t="str">
        <v>DR JALLELA VINITH</v>
      </c>
      <c r="H113">
        <v>1</v>
      </c>
      <c r="I113" t="str">
        <v>NOIDA</v>
      </c>
      <c r="J113">
        <v>45875</v>
      </c>
      <c r="K113">
        <v>45877</v>
      </c>
      <c r="L113">
        <v>170281415</v>
      </c>
      <c r="M113" t="str">
        <v>9515265631</v>
      </c>
      <c r="N113" t="str">
        <v>TELANGANA</v>
      </c>
      <c r="O113" t="str">
        <v>NIZAMABAD</v>
      </c>
      <c r="P113" t="str">
        <v>TERM LOAN</v>
      </c>
      <c r="Q113" t="str">
        <v>CHOLA F2</v>
      </c>
      <c r="R113">
        <v>1000000</v>
      </c>
      <c r="S113">
        <v>1000000</v>
      </c>
      <c r="T113" t="str">
        <v>UNSECURED</v>
      </c>
      <c r="U113" t="str">
        <v>REJECTED</v>
      </c>
      <c r="V113">
        <v>717</v>
      </c>
      <c r="Y113" t="str">
        <v>FILE SEND TO BANKER || UNDER PROCESS ||  SOME HL BOUNCING ISSUE BANKER WILL CHECK WITH CREDIT AND UPDATE BY TODAY EOD || HL MULTIPLE DPD`S NOT DOABLE ||</v>
      </c>
      <c r="Z113" t="str">
        <v>SHARD</v>
      </c>
      <c r="AA113" t="str">
        <v xml:space="preserve"> 91772 42329</v>
      </c>
      <c r="AB113" t="str">
        <v>kotagirisharath@chola.murugappa.com</v>
      </c>
      <c r="AC113" t="str">
        <v>BAMS-2021</v>
      </c>
    </row>
    <row r="114" xml:space="preserve">
      <c r="A114" t="str">
        <v>Y</v>
      </c>
      <c r="B114" t="str">
        <v>VIVEK  KUMAR</v>
      </c>
      <c r="C114" t="str">
        <v>ANANT KANOJIA</v>
      </c>
      <c r="D114" t="str">
        <v>RAVISH SHARMA</v>
      </c>
      <c r="E114" t="str">
        <v>INTERN</v>
      </c>
      <c r="F114" t="str">
        <v>RAJEEV</v>
      </c>
      <c r="G114" t="str">
        <v>CA CHEEDIPUDI ESWAR REDDY</v>
      </c>
      <c r="H114">
        <v>1</v>
      </c>
      <c r="I114" t="str">
        <v>NOIDA</v>
      </c>
      <c r="J114">
        <v>45875</v>
      </c>
      <c r="L114" t="str">
        <v>454BZ8609130</v>
      </c>
      <c r="M114" t="str">
        <v>9640647677</v>
      </c>
      <c r="N114" t="str">
        <v>ANDHRA PRADESH</v>
      </c>
      <c r="O114" t="str">
        <v>KRISHNA</v>
      </c>
      <c r="P114" t="str">
        <v>OD</v>
      </c>
      <c r="Q114" t="str">
        <v>TATA CE</v>
      </c>
      <c r="S114">
        <v>1000000</v>
      </c>
      <c r="T114" t="str">
        <v>UNSECURED</v>
      </c>
      <c r="U114" t="str">
        <v>REJECTED</v>
      </c>
      <c r="Y114" t="str" xml:space="preserve">
        <v xml:space="preserve">FILE SEND TO BANKER || UNDER PROCESS || NO OFFER 3 LOAN IS ACTIVE CA CASE,ABB IS 16120
</v>
      </c>
      <c r="Z114" t="str">
        <v>MAMTA SINGH</v>
      </c>
      <c r="AA114">
        <v>7982612369</v>
      </c>
      <c r="AB114" t="str">
        <v>mamta.singh@tatacapital.com</v>
      </c>
      <c r="AC114" t="str">
        <v>CA-2023</v>
      </c>
    </row>
    <row r="115" xml:space="preserve">
      <c r="A115" t="str">
        <v>Y</v>
      </c>
      <c r="B115" t="str">
        <v>RAHUL SAHA</v>
      </c>
      <c r="C115" t="str">
        <v>RAHUL SAHA</v>
      </c>
      <c r="D115" t="str">
        <v>RAHUL SAHA</v>
      </c>
      <c r="E115" t="str">
        <v>SALARIED</v>
      </c>
      <c r="F115" t="str">
        <v>RAJEEV</v>
      </c>
      <c r="G115" t="str">
        <v>DR SUVESH KUMAR</v>
      </c>
      <c r="H115">
        <v>1</v>
      </c>
      <c r="I115" t="str">
        <v>NOIDA</v>
      </c>
      <c r="J115">
        <v>45875</v>
      </c>
      <c r="K115">
        <v>45883</v>
      </c>
      <c r="L115" t="str">
        <v>359BZ8600079</v>
      </c>
      <c r="M115" t="str">
        <v>8449669795</v>
      </c>
      <c r="N115" t="str">
        <v>DELHI</v>
      </c>
      <c r="O115" t="str">
        <v>DELHI</v>
      </c>
      <c r="P115" t="str">
        <v>OD</v>
      </c>
      <c r="Q115" t="str">
        <v>TATA CE</v>
      </c>
      <c r="S115">
        <v>1500000</v>
      </c>
      <c r="T115" t="str">
        <v>UNSECURED</v>
      </c>
      <c r="U115" t="str">
        <v>HOLD</v>
      </c>
      <c r="V115">
        <v>783</v>
      </c>
      <c r="Y115" t="str" xml:space="preserve">
        <v xml:space="preserve">FILE SEND TO BANKER || UNDER PROCESS || ALLOTMNET LETTER NOT ACCEPTED FOR ADDRESS PROOF,ALSO MENTIONED SHARING BAISS IN LETTTER.CURRENT ADDRESS PROOF REQD
</v>
      </c>
      <c r="Z115" t="str">
        <v>MAMTA SINGH</v>
      </c>
      <c r="AA115">
        <v>7982612369</v>
      </c>
      <c r="AB115" t="str">
        <v>mamta.singh@tatacapital.com</v>
      </c>
      <c r="AC115" t="str">
        <v>MBBS-2020</v>
      </c>
    </row>
    <row r="116">
      <c r="A116" t="str">
        <v>Y</v>
      </c>
      <c r="B116" t="str">
        <v>SANJAY KUMAR</v>
      </c>
      <c r="C116" t="str">
        <v>RASHI GANGWAR</v>
      </c>
      <c r="D116" t="str">
        <v>RAJ KUMARI</v>
      </c>
      <c r="E116" t="str">
        <v>SOURCER</v>
      </c>
      <c r="F116" t="str">
        <v>RAJEEV</v>
      </c>
      <c r="G116" t="str">
        <v>DR SOFIA MOHIUDDIN QAZI</v>
      </c>
      <c r="H116">
        <v>0</v>
      </c>
      <c r="I116" t="str">
        <v>NOIDA</v>
      </c>
      <c r="J116">
        <v>45875</v>
      </c>
      <c r="K116">
        <v>45877</v>
      </c>
      <c r="L116" t="str">
        <v>SME000016695108</v>
      </c>
      <c r="M116" t="str">
        <v>8390754484</v>
      </c>
      <c r="N116" t="str">
        <v>MAHARASHTRA</v>
      </c>
      <c r="O116" t="str">
        <v>NAGPUR</v>
      </c>
      <c r="P116" t="str">
        <v>OD</v>
      </c>
      <c r="Q116" t="str">
        <v>BAJAJ CE</v>
      </c>
      <c r="R116">
        <v>726000</v>
      </c>
      <c r="S116">
        <v>726000</v>
      </c>
      <c r="T116" t="str">
        <v>UNSECURED</v>
      </c>
      <c r="U116" t="str">
        <v>DISBURSED</v>
      </c>
      <c r="W116">
        <v>45876</v>
      </c>
      <c r="X116">
        <v>45877</v>
      </c>
      <c r="Y116" t="str">
        <v>FILE SEND TO BANKER || UNDER PROCESS DUE TO TECHNICAL ERROR, CASE MOVED TO CREDIT</v>
      </c>
      <c r="Z116" t="str">
        <v>VIJENDRA</v>
      </c>
      <c r="AA116">
        <v>9049485218</v>
      </c>
      <c r="AB116" t="str">
        <v>vijendra.mishra@bajajfinserv.in</v>
      </c>
      <c r="AC116" t="str">
        <v>MBBS- 2024</v>
      </c>
    </row>
    <row r="117">
      <c r="A117" t="str">
        <v>Y</v>
      </c>
      <c r="B117" t="str">
        <v>JYOTI PRAJAPATI</v>
      </c>
      <c r="C117" t="str">
        <v>RASHI GANGWAR</v>
      </c>
      <c r="D117" t="str">
        <v>RAJ KUMARI</v>
      </c>
      <c r="E117" t="str">
        <v>SOURCER</v>
      </c>
      <c r="F117" t="str">
        <v>RAJEEV</v>
      </c>
      <c r="G117" t="str">
        <v>DR SYED ROSHAN</v>
      </c>
      <c r="H117">
        <v>1</v>
      </c>
      <c r="I117" t="str">
        <v>NOIDA</v>
      </c>
      <c r="J117">
        <v>45875</v>
      </c>
      <c r="K117">
        <v>45888</v>
      </c>
      <c r="L117">
        <v>170283082</v>
      </c>
      <c r="M117" t="str">
        <v>9380580485</v>
      </c>
      <c r="N117" t="str">
        <v>KARNATAKA</v>
      </c>
      <c r="O117" t="str">
        <v>BANGALORE</v>
      </c>
      <c r="P117" t="str">
        <v>TERM LOAN</v>
      </c>
      <c r="Q117" t="str">
        <v>CHOLA F2</v>
      </c>
      <c r="S117">
        <v>500000</v>
      </c>
      <c r="T117" t="str">
        <v>UNSECURED</v>
      </c>
      <c r="U117" t="str">
        <v>REJECTED</v>
      </c>
      <c r="Y117" t="str">
        <v>FILE SEND TO BANKER || UNDER PROCESS || BANKER WILL UPDATE BY TODAY EOD || BANKER NOT PICKING UP THE CALL || CASE WAS ALREDY LOGIN IN LAST MONTH DISCUSSION PENDING CREDIT MANAGER  || CANRA BANK STATEMENT AND BAJAJ SOA REQD || BANKING REQD FROM 1ST FEB 2025 || BANKING SEND TO BANKER TODAY  || BANKER TO BE UPDATED TODAY || CUSTOMER NOT PICKING UP THE CAL || CUSTOMER NI</v>
      </c>
      <c r="Z117" t="str">
        <v>SURESH</v>
      </c>
      <c r="AA117" t="str">
        <v xml:space="preserve"> 97401 09844</v>
      </c>
      <c r="AB117" t="str">
        <v>sureshnagaraju@chola.murugappa.com</v>
      </c>
      <c r="AC117" t="str">
        <v>MBBS- 2024</v>
      </c>
    </row>
    <row r="118">
      <c r="A118" t="str">
        <v>Y</v>
      </c>
      <c r="B118" t="str">
        <v>RASHI GANGWAR</v>
      </c>
      <c r="C118" t="str">
        <v>RAJ KUMARI</v>
      </c>
      <c r="D118" t="str">
        <v>RAJ KUMARI</v>
      </c>
      <c r="E118" t="str">
        <v>SOURCER</v>
      </c>
      <c r="F118" t="str">
        <v>RAJEEV</v>
      </c>
      <c r="G118" t="str">
        <v xml:space="preserve">CA KUMAR V </v>
      </c>
      <c r="H118">
        <v>1</v>
      </c>
      <c r="I118" t="str">
        <v>NOIDA</v>
      </c>
      <c r="J118">
        <v>45875</v>
      </c>
      <c r="K118">
        <v>45882</v>
      </c>
      <c r="L118">
        <v>111</v>
      </c>
      <c r="M118" t="str">
        <v>9035616824</v>
      </c>
      <c r="N118" t="str">
        <v>KARNATAKA</v>
      </c>
      <c r="O118" t="str">
        <v>BANGALORE</v>
      </c>
      <c r="P118" t="str">
        <v>OD</v>
      </c>
      <c r="Q118" t="str">
        <v>GODREJ F2</v>
      </c>
      <c r="S118">
        <v>1000000</v>
      </c>
      <c r="T118" t="str">
        <v>UNSECURED</v>
      </c>
      <c r="U118" t="str">
        <v>HOLD</v>
      </c>
      <c r="Y118" t="str">
        <v>FILE SEND TO BANKER || UNDER PROCESS || CX AGE IS 58-NEED TO ADD CO-APP -- CO-APP KYC REQ || DOCS  PENDING  || CUSTOMER DONT WANT TO GIVE CO-APP DETAILS</v>
      </c>
      <c r="Z118" t="str">
        <v>DINESH</v>
      </c>
      <c r="AA118" t="str">
        <v>63636 02400</v>
      </c>
      <c r="AB118" t="str">
        <v>dinesh.reddy@godrejcapital.com</v>
      </c>
      <c r="AC118" t="str">
        <v>CA / 1999</v>
      </c>
    </row>
    <row r="119">
      <c r="A119" t="str">
        <v>Y</v>
      </c>
      <c r="B119" t="str">
        <v>RASHI GANGWAR</v>
      </c>
      <c r="C119" t="str">
        <v>RAJ KUMARI</v>
      </c>
      <c r="D119" t="str">
        <v>RAJ KUMARI</v>
      </c>
      <c r="E119" t="str">
        <v>SOURCER</v>
      </c>
      <c r="F119" t="str">
        <v>RAJEEV</v>
      </c>
      <c r="G119" t="str">
        <v xml:space="preserve">CA KUMAR V </v>
      </c>
      <c r="H119">
        <v>1</v>
      </c>
      <c r="I119" t="str">
        <v>NOIDA</v>
      </c>
      <c r="J119">
        <v>45875</v>
      </c>
      <c r="K119">
        <v>45882</v>
      </c>
      <c r="L119">
        <v>112</v>
      </c>
      <c r="M119" t="str">
        <v>9035616824</v>
      </c>
      <c r="N119" t="str">
        <v>KARNATAKA</v>
      </c>
      <c r="O119" t="str">
        <v>BANGALORE</v>
      </c>
      <c r="P119" t="str">
        <v>OD</v>
      </c>
      <c r="Q119" t="str">
        <v>L&amp;T CE</v>
      </c>
      <c r="S119">
        <v>1000000</v>
      </c>
      <c r="T119" t="str">
        <v>UNSECURED</v>
      </c>
      <c r="U119" t="str">
        <v>HOLD</v>
      </c>
      <c r="Y119" t="str">
        <v>FILE SEND TO BANKER || UNDER PROCESS || CASE MOVED TO CREDIT || PD DONE -OHP PROOF REQ-PROPERTY IS UNDER CONSTRUCTIONS || ohp pending || DOCS PENDING</v>
      </c>
      <c r="Z119" t="str">
        <v>MADHU</v>
      </c>
      <c r="AA119" t="str">
        <v>082176 94412</v>
      </c>
      <c r="AB119" t="str">
        <v>Kilarinikhil@ltfs.com</v>
      </c>
      <c r="AC119" t="str">
        <v>CA / 1999</v>
      </c>
    </row>
    <row r="120">
      <c r="A120" t="str">
        <v>N</v>
      </c>
      <c r="B120" t="str">
        <v>MOHIT CHINDA</v>
      </c>
      <c r="C120" t="str">
        <v>ADITYA RAWAL</v>
      </c>
      <c r="D120" t="str">
        <v>ADITYA RAWAL</v>
      </c>
      <c r="E120" t="str">
        <v>INTERN</v>
      </c>
      <c r="F120" t="str">
        <v>RAJEEV</v>
      </c>
      <c r="G120" t="str">
        <v>DR SHWETA RAUT</v>
      </c>
      <c r="H120">
        <v>1</v>
      </c>
      <c r="I120" t="str">
        <v>NOIDA</v>
      </c>
      <c r="J120">
        <v>45875</v>
      </c>
      <c r="K120">
        <v>45875</v>
      </c>
      <c r="L120">
        <v>113</v>
      </c>
      <c r="M120" t="str">
        <v>9657472050</v>
      </c>
      <c r="N120" t="str">
        <v>MAHARASHTRA</v>
      </c>
      <c r="O120" t="str">
        <v>SOLAPUR</v>
      </c>
      <c r="P120" t="str">
        <v>OD</v>
      </c>
      <c r="Q120" t="str">
        <v>BAJAJ MARKET F2</v>
      </c>
      <c r="S120">
        <v>1000000</v>
      </c>
      <c r="T120" t="str">
        <v>UNSECURED</v>
      </c>
      <c r="U120" t="str">
        <v>REJECTED</v>
      </c>
      <c r="Y120" t="str">
        <v>BANKER NOT FOUND-SYSTEM REJECT-OGL out of geo limit</v>
      </c>
      <c r="AC120" t="str">
        <v>BDS-2017</v>
      </c>
    </row>
    <row r="121">
      <c r="A121" t="str">
        <v>Y</v>
      </c>
      <c r="B121" t="str">
        <v>SHIVANI PATEL</v>
      </c>
      <c r="C121" t="str">
        <v>MANISHA SAXENA</v>
      </c>
      <c r="D121" t="str">
        <v>SHASHANK SHARMA</v>
      </c>
      <c r="E121" t="str">
        <v>SALARIED</v>
      </c>
      <c r="F121" t="str">
        <v>RAJEEV</v>
      </c>
      <c r="G121" t="str">
        <v>DR SWAPNIL KISAN AHIRE</v>
      </c>
      <c r="H121">
        <v>0</v>
      </c>
      <c r="I121" t="str">
        <v>BAREILLY</v>
      </c>
      <c r="J121">
        <v>45875</v>
      </c>
      <c r="K121">
        <v>45883</v>
      </c>
      <c r="L121" t="str">
        <v>SME000016708959</v>
      </c>
      <c r="M121" t="str">
        <v>7387371741</v>
      </c>
      <c r="N121" t="str">
        <v>MAHARASHTRA</v>
      </c>
      <c r="O121" t="str">
        <v>NASHIK</v>
      </c>
      <c r="P121" t="str">
        <v>OD</v>
      </c>
      <c r="Q121" t="str">
        <v>BAJAJ CE</v>
      </c>
      <c r="R121">
        <v>1433500</v>
      </c>
      <c r="S121">
        <v>1633500</v>
      </c>
      <c r="T121" t="str">
        <v>UNSECURED</v>
      </c>
      <c r="U121" t="str">
        <v>DISBURSED</v>
      </c>
      <c r="V121">
        <v>785</v>
      </c>
      <c r="W121">
        <v>45876</v>
      </c>
      <c r="X121">
        <v>45883</v>
      </c>
      <c r="Y121" t="str">
        <v>FILE SEND TO BANKER || UNDER PROCESS, CIBIL CONSENT LINK SENT TO CUSTOMER CUSTOMER IS BUSY || CASE MOVED TO CREDIT, GEO TAG &amp; MADATE DONE, CONSENT PENDING FROM CUSTOMER SIDE, CUSTMER HAVE CHARGES ISSUE</v>
      </c>
      <c r="Z121" t="str">
        <v>VAISHNAVI</v>
      </c>
      <c r="AA121" t="str">
        <v xml:space="preserve"> 95792 15829</v>
      </c>
      <c r="AB121" t="str">
        <v>vaishnavi.ahire1@bajajfinserv.in</v>
      </c>
      <c r="AC121" t="str">
        <v>MBBS 2020</v>
      </c>
      <c r="AH121">
        <v>4000</v>
      </c>
    </row>
    <row r="122">
      <c r="A122" t="str">
        <v>N</v>
      </c>
      <c r="B122" t="str">
        <v>MOHIT CHINDA</v>
      </c>
      <c r="C122" t="str">
        <v>ADITYA RAWAL</v>
      </c>
      <c r="D122" t="str">
        <v>ADITYA RAWAL</v>
      </c>
      <c r="E122" t="str">
        <v>INTERN</v>
      </c>
      <c r="F122" t="str">
        <v>RAJEEV</v>
      </c>
      <c r="G122" t="str">
        <v>DR SHWETA RAUT</v>
      </c>
      <c r="H122">
        <v>1</v>
      </c>
      <c r="I122" t="str">
        <v>NOIDA</v>
      </c>
      <c r="J122">
        <v>45875</v>
      </c>
      <c r="K122">
        <v>45880</v>
      </c>
      <c r="L122">
        <v>115</v>
      </c>
      <c r="M122" t="str">
        <v>9657472050</v>
      </c>
      <c r="N122" t="str">
        <v>MAHARASHTRA</v>
      </c>
      <c r="O122" t="str">
        <v>SOLAPUR</v>
      </c>
      <c r="P122" t="str">
        <v>OD</v>
      </c>
      <c r="Q122" t="str">
        <v>ABFL CE</v>
      </c>
      <c r="S122">
        <v>1000000</v>
      </c>
      <c r="T122" t="str">
        <v>UNSECURED</v>
      </c>
      <c r="U122" t="str">
        <v>HOLD</v>
      </c>
      <c r="Y122" t="str">
        <v>FILE SEND TO BANKER || UNDER PROCESS || CUSTOMER NOT AGRRE FOR 5 LAC</v>
      </c>
      <c r="Z122" t="str">
        <v>UMAKANT</v>
      </c>
      <c r="AA122">
        <v>9975616216</v>
      </c>
      <c r="AB122" t="str">
        <v>umakant.annaldas@adityabirlacapital.com</v>
      </c>
      <c r="AC122" t="str">
        <v>BDS-2017</v>
      </c>
    </row>
    <row r="123">
      <c r="A123" t="str">
        <v>Y</v>
      </c>
      <c r="B123" t="str">
        <v>KAJAL MISHRA</v>
      </c>
      <c r="C123" t="str">
        <v>ANANT KANOJIA</v>
      </c>
      <c r="D123" t="str">
        <v>RAVISH SHARMA</v>
      </c>
      <c r="E123" t="str">
        <v>SALARIED</v>
      </c>
      <c r="F123" t="str">
        <v>RAJEEV</v>
      </c>
      <c r="G123" t="str">
        <v xml:space="preserve"> MRS RANI RAJ SINGH</v>
      </c>
      <c r="H123">
        <v>0</v>
      </c>
      <c r="I123" t="str">
        <v>NOIDA</v>
      </c>
      <c r="J123">
        <v>45875</v>
      </c>
      <c r="K123">
        <v>45877</v>
      </c>
      <c r="L123">
        <v>116</v>
      </c>
      <c r="M123" t="str">
        <v>7065619948</v>
      </c>
      <c r="N123" t="str">
        <v>UTTAR PRADESH</v>
      </c>
      <c r="O123" t="str">
        <v>NOIDA</v>
      </c>
      <c r="P123" t="str">
        <v>PL</v>
      </c>
      <c r="Q123" t="str">
        <v>AXIS FC</v>
      </c>
      <c r="S123">
        <v>200000</v>
      </c>
      <c r="T123" t="str">
        <v>UNSECURED</v>
      </c>
      <c r="U123" t="str">
        <v>HOLD</v>
      </c>
      <c r="Y123" t="str">
        <v>FILE SEND TO BANKER || UNDER PROCESS || HOLD BY CUSTOMER SIDE ||</v>
      </c>
      <c r="Z123" t="str">
        <v>anjali</v>
      </c>
      <c r="AA123" t="str">
        <v xml:space="preserve"> 96675 79968</v>
      </c>
      <c r="AB123" t="str">
        <v>anjali.prajapati@fastcredit.co.in</v>
      </c>
      <c r="AC123" t="str">
        <v>SALARY-40K</v>
      </c>
    </row>
    <row r="124">
      <c r="A124" t="str">
        <v>Y</v>
      </c>
      <c r="B124" t="str">
        <v>VIVEK  KUMAR</v>
      </c>
      <c r="C124" t="str">
        <v>ANANT KANOJIA</v>
      </c>
      <c r="D124" t="str">
        <v>RAVISH SHARMA</v>
      </c>
      <c r="E124" t="str">
        <v>INTERN</v>
      </c>
      <c r="F124" t="str">
        <v>RAJEEV</v>
      </c>
      <c r="G124" t="str">
        <v>DR MARUTHI DEVENDER CHAVAN</v>
      </c>
      <c r="H124">
        <v>1</v>
      </c>
      <c r="I124" t="str">
        <v>NOIDA</v>
      </c>
      <c r="J124">
        <v>45875</v>
      </c>
      <c r="K124">
        <v>45876</v>
      </c>
      <c r="L124">
        <v>117</v>
      </c>
      <c r="M124" t="str">
        <v>9448474531</v>
      </c>
      <c r="N124" t="str">
        <v>KARNATAKA</v>
      </c>
      <c r="O124" t="str">
        <v>BANGALORE</v>
      </c>
      <c r="P124" t="str">
        <v>OD</v>
      </c>
      <c r="Q124" t="str">
        <v>GODREJ F2</v>
      </c>
      <c r="S124">
        <v>3000000</v>
      </c>
      <c r="T124" t="str">
        <v>UNSECURED</v>
      </c>
      <c r="U124" t="str">
        <v>REJECTED</v>
      </c>
      <c r="Y124" t="str">
        <v xml:space="preserve">FILE SEND TO BANKER || UNDER PROCESS || NEED TO ADD CO-APP -- CO-APP KYC REQ || CRIF CAT D </v>
      </c>
      <c r="Z124" t="str">
        <v>DINESH</v>
      </c>
      <c r="AA124" t="str">
        <v>63636 02400</v>
      </c>
      <c r="AB124" t="str">
        <v>dinesh.reddy@godrejcapital.com</v>
      </c>
      <c r="AC124" t="str">
        <v>MBBS-1994</v>
      </c>
    </row>
    <row r="125">
      <c r="A125" t="str">
        <v>Y</v>
      </c>
      <c r="B125" t="str">
        <v>RISHABH KHANNA</v>
      </c>
      <c r="C125" t="str">
        <v>SHASHANK SHARMA</v>
      </c>
      <c r="D125" t="str">
        <v>SHASHANK SHARMA</v>
      </c>
      <c r="E125" t="str">
        <v>SOURCER</v>
      </c>
      <c r="F125" t="str">
        <v>RAJEEV</v>
      </c>
      <c r="G125" t="str">
        <v>DR BHARATH S Y</v>
      </c>
      <c r="H125">
        <v>1</v>
      </c>
      <c r="I125" t="str">
        <v>BAREILLY</v>
      </c>
      <c r="J125">
        <v>45875</v>
      </c>
      <c r="K125">
        <v>45880</v>
      </c>
      <c r="L125" t="str">
        <v>493BZ8600015</v>
      </c>
      <c r="M125" t="str">
        <v>8050804693</v>
      </c>
      <c r="N125" t="str">
        <v>KARNATAKA</v>
      </c>
      <c r="O125" t="str">
        <v>BANGALORE</v>
      </c>
      <c r="P125" t="str">
        <v>OD</v>
      </c>
      <c r="Q125" t="str">
        <v>TATA CE</v>
      </c>
      <c r="S125">
        <v>3000000</v>
      </c>
      <c r="T125" t="str">
        <v>UNSECURED</v>
      </c>
      <c r="U125" t="str">
        <v>REJECTED</v>
      </c>
      <c r="Y125" t="str">
        <v>FILE SEND TO BANKER || UNDER PROCESS || CASE LOGIN DONE || Applicant working as a salary doctor in Nu hospitals we can’t process under PQ program. Bachelor staying in a rented house ( applicant saying with Cousin brother ) Office FI negative due to VISITED 07-08-2025 @ 02.48 PM MET APPLICANT CONFIRM APPLICANT IS DOCTOR SINCE 02 MONTHS, NAME BOARD SIGHTED , GOOD LEVEL OF ACTIVITY , WELL FURNISHED , EMPLOYEES SEEN - 5, NOB - HOSPITAL, SQFT - 5000, COMMERCIAL BUILDING , NOTE 2 MONTHS LOW STABILITY HENCE CASE IS NEGATIVE</v>
      </c>
      <c r="Z125" t="str">
        <v>MAMTA SINGH</v>
      </c>
      <c r="AA125">
        <v>7982612369</v>
      </c>
      <c r="AB125" t="str">
        <v>mamta.singh@tatacapital.com</v>
      </c>
      <c r="AC125" t="str">
        <v>MBBS/2011</v>
      </c>
    </row>
    <row r="126">
      <c r="A126" t="str">
        <v>N</v>
      </c>
      <c r="B126" t="str">
        <v>JYOTI PRAJAPATI</v>
      </c>
      <c r="C126" t="str">
        <v>RASHI GANGWAR</v>
      </c>
      <c r="D126" t="str">
        <v>RAJ KUMARI</v>
      </c>
      <c r="E126" t="str">
        <v>SOURCER</v>
      </c>
      <c r="F126" t="str">
        <v>RAJEEV</v>
      </c>
      <c r="G126" t="str">
        <v>DR DADIGALA SHARATH KUMAR</v>
      </c>
      <c r="H126">
        <v>1</v>
      </c>
      <c r="I126" t="str">
        <v>NOIDA</v>
      </c>
      <c r="J126">
        <v>45875</v>
      </c>
      <c r="K126">
        <v>45880</v>
      </c>
      <c r="L126">
        <v>121</v>
      </c>
      <c r="M126" t="str">
        <v>9703053357</v>
      </c>
      <c r="N126" t="str">
        <v>TELANGANA</v>
      </c>
      <c r="O126" t="str">
        <v>Mahabubabad</v>
      </c>
      <c r="P126" t="str">
        <v>OD</v>
      </c>
      <c r="Q126" t="str">
        <v>TATA CE</v>
      </c>
      <c r="S126">
        <v>1000000</v>
      </c>
      <c r="T126" t="str">
        <v>UNSECURED</v>
      </c>
      <c r="U126" t="str">
        <v>REJECTED</v>
      </c>
      <c r="Y126" t="str">
        <v>FILE SEND TO BANKER || UNDER PROCESS || LOW ABB AND MONEY USING IN SHARE MARKET</v>
      </c>
      <c r="Z126" t="str">
        <v>GAURAV TATA</v>
      </c>
      <c r="AA126">
        <v>9654949270</v>
      </c>
      <c r="AB126" t="str">
        <v>gaurav.tcl@tatacapital.com</v>
      </c>
      <c r="AC126" t="str">
        <v>BDS-2019</v>
      </c>
    </row>
    <row r="127" xml:space="preserve">
      <c r="A127" t="str">
        <v>N</v>
      </c>
      <c r="B127" t="str">
        <v>SAGAR DHAMEJA</v>
      </c>
      <c r="C127" t="str">
        <v>RAHUL SAHA</v>
      </c>
      <c r="D127" t="str">
        <v>RAHUL SAHA</v>
      </c>
      <c r="E127" t="str">
        <v>SALARIED</v>
      </c>
      <c r="F127" t="str">
        <v>RAJEEV</v>
      </c>
      <c r="G127" t="str">
        <v>DR KAMBHAMPATI CHANDRAKALA</v>
      </c>
      <c r="H127">
        <v>1</v>
      </c>
      <c r="I127" t="str">
        <v>NOIDA</v>
      </c>
      <c r="J127">
        <v>45875</v>
      </c>
      <c r="K127">
        <v>45875</v>
      </c>
      <c r="L127" t="str">
        <v>400BZ8600342</v>
      </c>
      <c r="M127" t="str">
        <v>8143534159</v>
      </c>
      <c r="N127" t="str">
        <v>TELANGANA</v>
      </c>
      <c r="O127" t="str">
        <v>Sangareddy</v>
      </c>
      <c r="P127" t="str">
        <v>OD</v>
      </c>
      <c r="Q127" t="str">
        <v>TATA CE</v>
      </c>
      <c r="S127">
        <v>1000000</v>
      </c>
      <c r="T127" t="str">
        <v>UNSECURED</v>
      </c>
      <c r="U127" t="str">
        <v>REJECTED</v>
      </c>
      <c r="Y127" t="str" xml:space="preserve">
        <v xml:space="preserve">FILE SEND TO BANKER || UNDER PROCESS || Abb is 11161,activie loan is 5 bds case ,no offer._x000d_
_x000d_
</v>
      </c>
      <c r="Z127" t="str">
        <v>MAMTA SINGH</v>
      </c>
      <c r="AA127">
        <v>7982612369</v>
      </c>
      <c r="AB127" t="str">
        <v>mamta.singh@tatacapital.com</v>
      </c>
      <c r="AC127" t="str">
        <v>MDS-2019</v>
      </c>
    </row>
    <row r="128">
      <c r="A128" t="str">
        <v>Y</v>
      </c>
      <c r="B128" t="str">
        <v>SANTANU SRIVASTAVA</v>
      </c>
      <c r="C128" t="str">
        <v>RAHUL SAHA</v>
      </c>
      <c r="D128" t="str">
        <v>RAHUL SAHA</v>
      </c>
      <c r="E128" t="str">
        <v>SALARIED</v>
      </c>
      <c r="F128" t="str">
        <v>RAJEEV</v>
      </c>
      <c r="G128" t="str">
        <v>MEERA</v>
      </c>
      <c r="H128">
        <v>0</v>
      </c>
      <c r="I128" t="str">
        <v>NOIDA</v>
      </c>
      <c r="J128">
        <v>45875</v>
      </c>
      <c r="K128">
        <v>45875</v>
      </c>
      <c r="L128">
        <v>124</v>
      </c>
      <c r="M128" t="str">
        <v>9789842743</v>
      </c>
      <c r="N128" t="str">
        <v>TAMIL NADU</v>
      </c>
      <c r="O128" t="str">
        <v>KANCHIPURAM</v>
      </c>
      <c r="P128" t="str">
        <v>OD</v>
      </c>
      <c r="Q128" t="str">
        <v>BAJAJ MARKET F2</v>
      </c>
      <c r="T128" t="str">
        <v>UNSECURED</v>
      </c>
      <c r="U128" t="str">
        <v>REJECTED</v>
      </c>
      <c r="Y128" t="str">
        <v>FILE SEND TO BANKER || UNDER PROCESS, REJECT SEGAMENT</v>
      </c>
      <c r="Z128" t="str">
        <v>VISHNU</v>
      </c>
      <c r="AA128" t="str">
        <v>90485 46878</v>
      </c>
      <c r="AB128" t="str">
        <v>vishnu.v4@bajajfinserv.in</v>
      </c>
      <c r="AC128" t="str">
        <v>BDS-2021</v>
      </c>
    </row>
    <row r="129">
      <c r="A129" t="str">
        <v>Y</v>
      </c>
      <c r="B129" t="str">
        <v>AMIT KUMAR</v>
      </c>
      <c r="C129" t="str">
        <v>RASHI GANGWAR</v>
      </c>
      <c r="D129" t="str">
        <v>RAJ KUMARI</v>
      </c>
      <c r="E129" t="str">
        <v>SALARIED</v>
      </c>
      <c r="F129" t="str">
        <v>RAJEEV</v>
      </c>
      <c r="G129" t="str">
        <v>DR AKSHAYKUMAR ANIL SATHE</v>
      </c>
      <c r="H129">
        <v>0</v>
      </c>
      <c r="I129" t="str">
        <v>NOIDA</v>
      </c>
      <c r="J129">
        <v>45875</v>
      </c>
      <c r="K129">
        <v>45885</v>
      </c>
      <c r="L129">
        <v>125</v>
      </c>
      <c r="M129" t="str">
        <v>8999552425</v>
      </c>
      <c r="N129" t="str">
        <v>MAHARASHTRA</v>
      </c>
      <c r="O129" t="str">
        <v>AHMEDNAGAR</v>
      </c>
      <c r="P129" t="str">
        <v>OD</v>
      </c>
      <c r="Q129" t="str">
        <v>L&amp;T CE</v>
      </c>
      <c r="R129">
        <v>2000000</v>
      </c>
      <c r="S129">
        <v>2000000</v>
      </c>
      <c r="T129" t="str">
        <v>UNSECURED</v>
      </c>
      <c r="U129" t="str">
        <v>DISBURSED</v>
      </c>
      <c r="W129">
        <v>45883</v>
      </c>
      <c r="X129">
        <v>45885</v>
      </c>
      <c r="Y129" t="str">
        <v>FILE SEND TO BANKER || UNDER PROCESS || CASE TO BE LOGIN || CLEAR ADHAR CARD AND MARRIEGE CERTIFICATE REQ- CX WILL SEND TO BANKER  || docs send to banker || BOTH FI IS PENDING , TO BE DISBURSED TODAY</v>
      </c>
      <c r="Z129" t="str">
        <v>ADINATH</v>
      </c>
      <c r="AA129" t="str">
        <v xml:space="preserve"> 88050 90059</v>
      </c>
      <c r="AB129" t="str">
        <v>Adinathhajare@ltfs.com</v>
      </c>
      <c r="AC129" t="str">
        <v>MBBS-2015</v>
      </c>
    </row>
    <row r="130">
      <c r="A130" t="str">
        <v>Y</v>
      </c>
      <c r="B130" t="str">
        <v>NIRMI VERMA</v>
      </c>
      <c r="C130" t="str">
        <v>ANURAG SHARMA</v>
      </c>
      <c r="D130" t="str">
        <v>SHASHANK SHARMA</v>
      </c>
      <c r="E130" t="str">
        <v>SALARIED</v>
      </c>
      <c r="F130" t="str">
        <v>RAJEEV</v>
      </c>
      <c r="G130" t="str">
        <v>DR BUDDHADEB MURMU</v>
      </c>
      <c r="H130">
        <v>0</v>
      </c>
      <c r="I130" t="str">
        <v>BAREILLY</v>
      </c>
      <c r="J130">
        <v>45875</v>
      </c>
      <c r="K130">
        <v>45876</v>
      </c>
      <c r="L130" t="str">
        <v>SME000016700034</v>
      </c>
      <c r="M130" t="str">
        <v>97328 20696</v>
      </c>
      <c r="N130" t="str">
        <v>WEST BANGAL</v>
      </c>
      <c r="O130" t="str">
        <v>KOLKATTA</v>
      </c>
      <c r="P130" t="str">
        <v>OD</v>
      </c>
      <c r="Q130" t="str">
        <v>BAJAJ CE</v>
      </c>
      <c r="T130" t="str">
        <v>UNSECURED</v>
      </c>
      <c r="U130" t="str">
        <v>HOLD</v>
      </c>
      <c r="Y130" t="str">
        <v>FILE SEND TO BANKER || UNDER PROCESS, REQ RESIDENCE ADDRES PROFF &amp; OFFICE ADRESS PROFF REQ</v>
      </c>
      <c r="Z130" t="str">
        <v>SUBHADEEP</v>
      </c>
      <c r="AA130">
        <v>8910238272</v>
      </c>
      <c r="AB130" t="str">
        <v>subhadeep.paul@bajajfinserv.in</v>
      </c>
      <c r="AC130" t="str">
        <v>MBBS-2000</v>
      </c>
    </row>
    <row r="131">
      <c r="A131" t="str">
        <v>N</v>
      </c>
      <c r="B131" t="str">
        <v>RASHI GANGWAR</v>
      </c>
      <c r="C131" t="str">
        <v>RASHI GANGWAR</v>
      </c>
      <c r="D131" t="str">
        <v>RAJ KUMARI</v>
      </c>
      <c r="E131" t="str">
        <v>SALARIED</v>
      </c>
      <c r="F131" t="str">
        <v>RAJEEV</v>
      </c>
      <c r="G131" t="str">
        <v>DR  AHANA VATSGOTRI</v>
      </c>
      <c r="H131">
        <v>0</v>
      </c>
      <c r="I131" t="str">
        <v>NOIDA</v>
      </c>
      <c r="J131">
        <v>45875</v>
      </c>
      <c r="L131" t="str">
        <v>SME000016700250</v>
      </c>
      <c r="M131" t="str">
        <v>7415 970 757</v>
      </c>
      <c r="N131" t="str">
        <v>MADHYA PRADESH</v>
      </c>
      <c r="O131" t="str">
        <v>REWA</v>
      </c>
      <c r="P131" t="str">
        <v>OD</v>
      </c>
      <c r="Q131" t="str">
        <v>BAJAJ CE</v>
      </c>
      <c r="T131" t="str">
        <v>UNSECURED</v>
      </c>
      <c r="U131" t="str">
        <v>REJECTED</v>
      </c>
      <c r="Y131" t="str">
        <v>FILE SEND TO BANKER || UNDER PROCESS, LATEDT EMI BOUNCE NOT OK</v>
      </c>
      <c r="Z131" t="str">
        <v>Someshwar Chaturvedi</v>
      </c>
      <c r="AA131">
        <v>7509845049</v>
      </c>
      <c r="AB131" t="str">
        <v>someshwar.chaturvedi@bajajfinserv.in</v>
      </c>
      <c r="AC131" t="str">
        <v>MBBS-2022</v>
      </c>
    </row>
    <row r="132">
      <c r="A132" t="str">
        <v>DNS</v>
      </c>
      <c r="B132" t="str">
        <v>RAHUL SOURCER</v>
      </c>
      <c r="C132" t="str">
        <v>F2 FINTECH</v>
      </c>
      <c r="D132" t="str">
        <v>F2 FINTECH</v>
      </c>
      <c r="E132" t="str">
        <v>SOURCER</v>
      </c>
      <c r="F132" t="str">
        <v>RAJEV</v>
      </c>
      <c r="G132" t="str">
        <v>DR HIRAL TARAL</v>
      </c>
      <c r="H132">
        <v>1</v>
      </c>
      <c r="I132" t="str">
        <v>NOIDA</v>
      </c>
      <c r="J132">
        <v>45875</v>
      </c>
      <c r="K132">
        <v>45875</v>
      </c>
      <c r="L132">
        <v>129</v>
      </c>
      <c r="M132" t="str">
        <v>9737056609</v>
      </c>
      <c r="N132" t="str">
        <v>GUJRAT</v>
      </c>
      <c r="O132" t="str">
        <v>MODASA</v>
      </c>
      <c r="P132" t="str">
        <v>OD</v>
      </c>
      <c r="Q132" t="str">
        <v>BAJAJ CE</v>
      </c>
      <c r="R132">
        <v>500000</v>
      </c>
      <c r="S132">
        <v>500000</v>
      </c>
      <c r="T132" t="str">
        <v>UNSECURED</v>
      </c>
      <c r="U132" t="str">
        <v>DISBURSED</v>
      </c>
      <c r="W132">
        <v>45875</v>
      </c>
      <c r="X132">
        <v>45875</v>
      </c>
    </row>
    <row r="133">
      <c r="A133" t="str">
        <v>Y</v>
      </c>
      <c r="B133" t="str">
        <v>AMANPREET SINGH</v>
      </c>
      <c r="C133" t="str">
        <v>AMANPREET SINGH</v>
      </c>
      <c r="D133" t="str">
        <v>SHUBHAM PATHAK</v>
      </c>
      <c r="E133" t="str">
        <v>SALARIED</v>
      </c>
      <c r="F133" t="str">
        <v>FURKAN</v>
      </c>
      <c r="G133" t="str">
        <v>DR SANDEEP SUDHAKARAN</v>
      </c>
      <c r="H133">
        <v>0</v>
      </c>
      <c r="I133" t="str">
        <v>DELHI</v>
      </c>
      <c r="J133">
        <v>45875</v>
      </c>
      <c r="K133">
        <v>45876</v>
      </c>
      <c r="L133" t="str">
        <v>SME000016701708</v>
      </c>
      <c r="M133">
        <v>9745661663</v>
      </c>
      <c r="N133" t="str">
        <v>KERALA</v>
      </c>
      <c r="O133" t="str">
        <v>THRISSUR</v>
      </c>
      <c r="P133" t="str">
        <v>OD</v>
      </c>
      <c r="Q133" t="str">
        <v>BAJAJ CE</v>
      </c>
      <c r="R133">
        <v>2000000</v>
      </c>
      <c r="S133">
        <v>2000000</v>
      </c>
      <c r="T133" t="str">
        <v>UNSECURED</v>
      </c>
      <c r="U133" t="str">
        <v>HOLD</v>
      </c>
      <c r="V133">
        <v>-1</v>
      </c>
      <c r="Y133" t="str">
        <v>FILE SEND TO BANKER || UNDER PROCESS, -1 CIBIL ELIGIBILITY 20 L AGREEGATOR LINK SENT TO CUSTOMER, CASE MOVED TO CREDIT, CASE ALREADY APPROVED DIRECT TEAM 4 AUG, WAITING FOR COOLING PERIOD</v>
      </c>
      <c r="Z133" t="str">
        <v>GIRISH</v>
      </c>
      <c r="AA133">
        <v>9946230073</v>
      </c>
      <c r="AB133" t="str">
        <v>girish.r@bajajfinserv.in</v>
      </c>
      <c r="AC133" t="str">
        <v>MBBS - 2004 , MD - 2012</v>
      </c>
    </row>
    <row r="134">
      <c r="A134" t="str">
        <v>N</v>
      </c>
      <c r="B134" t="str">
        <v>ISHIKA</v>
      </c>
      <c r="C134" t="str">
        <v>SHASHANK SHARMA</v>
      </c>
      <c r="D134" t="str">
        <v>SHASHANK SHARMA</v>
      </c>
      <c r="E134" t="str">
        <v>SOURCER</v>
      </c>
      <c r="F134" t="str">
        <v>FURKAN</v>
      </c>
      <c r="G134" t="str">
        <v>DR VIKAS PRASAD</v>
      </c>
      <c r="H134">
        <v>0</v>
      </c>
      <c r="I134" t="str">
        <v>BAREILLY</v>
      </c>
      <c r="J134">
        <v>45875</v>
      </c>
      <c r="K134">
        <v>45876</v>
      </c>
      <c r="L134" t="str">
        <v>SME000016701587</v>
      </c>
      <c r="M134" t="str">
        <v>70454 65302</v>
      </c>
      <c r="N134" t="str">
        <v>MAHARASHTRA</v>
      </c>
      <c r="O134" t="str">
        <v>THANE</v>
      </c>
      <c r="P134" t="str">
        <v>OD</v>
      </c>
      <c r="Q134" t="str">
        <v>BAJAJ CE</v>
      </c>
      <c r="T134" t="str">
        <v>UNSECURED</v>
      </c>
      <c r="U134" t="str">
        <v>REJECTED</v>
      </c>
      <c r="Y134" t="str">
        <v>FILE SEND TO BANKER || UNDER PROCESS, BAJAJ CD LOANN SETTLEMENT</v>
      </c>
      <c r="Z134" t="str">
        <v>SURAJ</v>
      </c>
      <c r="AA134">
        <v>8767943236</v>
      </c>
      <c r="AB134" t="str">
        <v>suraj.late@bajajfinserv.in</v>
      </c>
      <c r="AC134" t="str">
        <v>MBBS2023</v>
      </c>
    </row>
    <row r="135">
      <c r="A135" t="str">
        <v>N</v>
      </c>
      <c r="B135" t="str">
        <v>SAGAR DHAMEJA</v>
      </c>
      <c r="C135" t="str">
        <v>RAHUL SAHA</v>
      </c>
      <c r="D135" t="str">
        <v>RAHUL SAHA</v>
      </c>
      <c r="E135" t="str">
        <v>SALARIED</v>
      </c>
      <c r="F135" t="str">
        <v>RAJEEV</v>
      </c>
      <c r="G135" t="str">
        <v>DR KAMBHAMPATI CHANDRAKALA</v>
      </c>
      <c r="H135">
        <v>1</v>
      </c>
      <c r="I135" t="str">
        <v>NOIDA</v>
      </c>
      <c r="J135">
        <v>45876</v>
      </c>
      <c r="K135">
        <v>45877</v>
      </c>
      <c r="L135">
        <v>170284100</v>
      </c>
      <c r="M135" t="str">
        <v>8143534159</v>
      </c>
      <c r="N135" t="str">
        <v>TELANGANA</v>
      </c>
      <c r="O135" t="str">
        <v>Sangareddy</v>
      </c>
      <c r="P135" t="str">
        <v>TERM LOAN</v>
      </c>
      <c r="Q135" t="str">
        <v>CHOLA F2</v>
      </c>
      <c r="S135">
        <v>1500000</v>
      </c>
      <c r="T135" t="str">
        <v>UNSECURED</v>
      </c>
      <c r="U135" t="str">
        <v>REJECTED</v>
      </c>
      <c r="Y135" t="str">
        <v>FILE SEND TO BANKER || UNDER PROCESS ||  REJCTED DUE TO LOW ABB BOTH BANKING ||</v>
      </c>
      <c r="Z135" t="str">
        <v>MILESH</v>
      </c>
      <c r="AA135">
        <v>9493576415</v>
      </c>
      <c r="AB135" t="str">
        <v>Vinaypps@chola.murugappa.com</v>
      </c>
      <c r="AC135" t="str">
        <v>MDS-2019</v>
      </c>
    </row>
    <row r="136" xml:space="preserve">
      <c r="A136" t="str">
        <v>Y</v>
      </c>
      <c r="B136" t="str">
        <v>RAHUL SOURCER</v>
      </c>
      <c r="C136" t="str">
        <v>F2 FINTECH</v>
      </c>
      <c r="D136" t="str">
        <v>F2 FINTECH</v>
      </c>
      <c r="E136" t="str">
        <v>SOURCER</v>
      </c>
      <c r="F136" t="str">
        <v>RAJEEV</v>
      </c>
      <c r="G136" t="str">
        <v>DR  HIMANSHU JHA</v>
      </c>
      <c r="H136">
        <v>0</v>
      </c>
      <c r="I136" t="str">
        <v>F2 FINTECH</v>
      </c>
      <c r="J136">
        <v>45876</v>
      </c>
      <c r="L136">
        <v>132</v>
      </c>
      <c r="M136" t="str">
        <v>70080 49466</v>
      </c>
      <c r="N136" t="str">
        <v>ORISSA</v>
      </c>
      <c r="O136" t="str">
        <v>GANJAM</v>
      </c>
      <c r="P136" t="str">
        <v>OD</v>
      </c>
      <c r="Q136" t="str">
        <v>ABFL CE</v>
      </c>
      <c r="S136">
        <v>1000000</v>
      </c>
      <c r="T136" t="str">
        <v>UNSECURED</v>
      </c>
      <c r="U136" t="str">
        <v>HOLD</v>
      </c>
      <c r="Y136" t="str" xml:space="preserve">
        <v xml:space="preserve">FILE SEND TO BANKER || UNDER PROCESS || Since document not clear ,Kindly arrange  bellow documents ASAP,  also  customer not responding
UPDATED BANKING REQD</v>
      </c>
      <c r="Z136" t="str">
        <v>KRUSHNA</v>
      </c>
      <c r="AA136">
        <v>8260622125</v>
      </c>
      <c r="AB136" t="str">
        <v>krushna.hanhaga@adityabirlacapital.com</v>
      </c>
      <c r="AC136" t="str">
        <v>MBBS-2022</v>
      </c>
    </row>
    <row r="137">
      <c r="A137" t="str">
        <v>Y</v>
      </c>
      <c r="B137" t="str">
        <v>VIVEK  KUMAR</v>
      </c>
      <c r="C137" t="str">
        <v>ANANT KANOJIA</v>
      </c>
      <c r="D137" t="str">
        <v>RAVISH SHARMA</v>
      </c>
      <c r="E137" t="str">
        <v>INTERN</v>
      </c>
      <c r="F137" t="str">
        <v>RAJEEV</v>
      </c>
      <c r="G137" t="str">
        <v>CA ERIC JAYESHKUMAR KAPADIA</v>
      </c>
      <c r="H137">
        <v>0</v>
      </c>
      <c r="I137" t="str">
        <v>NOIDA</v>
      </c>
      <c r="J137">
        <v>45876</v>
      </c>
      <c r="K137">
        <v>45898</v>
      </c>
      <c r="L137">
        <v>137</v>
      </c>
      <c r="M137">
        <v>9974541111</v>
      </c>
      <c r="N137" t="str">
        <v>GUJARAT</v>
      </c>
      <c r="O137" t="str">
        <v>SURAT</v>
      </c>
      <c r="P137" t="str">
        <v>OD</v>
      </c>
      <c r="Q137" t="str">
        <v>L&amp;T CE</v>
      </c>
      <c r="R137">
        <v>1004874</v>
      </c>
      <c r="S137">
        <v>1004874</v>
      </c>
      <c r="T137" t="str">
        <v>UNSECURED</v>
      </c>
      <c r="U137" t="str">
        <v>DISBURSED</v>
      </c>
      <c r="V137">
        <v>783</v>
      </c>
      <c r="W137">
        <v>45883</v>
      </c>
      <c r="X137">
        <v>45898</v>
      </c>
      <c r="Y137" t="str">
        <v>FILE SEND TO BANKER || CASE LOGIN  DONE || PD TO BE DONE TODAY AT 6 PM || PD DONE -BANKER ASKED DOCS -DOCS SEND TO BANKER, TO BE DISBURSED ON MONDAY, CUSTOMER IS BUSY</v>
      </c>
      <c r="Z137" t="str">
        <v>MOIZ</v>
      </c>
      <c r="AA137" t="str">
        <v>87580 26466</v>
      </c>
      <c r="AB137" t="str">
        <v>moizkolsawala@ltfs.com</v>
      </c>
      <c r="AC137" t="str">
        <v>CA 2010</v>
      </c>
    </row>
    <row r="138">
      <c r="A138" t="str">
        <v>Y</v>
      </c>
      <c r="B138" t="str">
        <v>VIVEK  KUMAR</v>
      </c>
      <c r="C138" t="str">
        <v>ANANT KANOJIA</v>
      </c>
      <c r="D138" t="str">
        <v>RAVISH SHARMA</v>
      </c>
      <c r="E138" t="str">
        <v>SALARIED</v>
      </c>
      <c r="F138" t="str">
        <v>RAJEEV</v>
      </c>
      <c r="G138" t="str">
        <v>CA ERIC JAYESHKUMAR KAPADIA</v>
      </c>
      <c r="H138">
        <v>0</v>
      </c>
      <c r="I138" t="str">
        <v>NOIDA</v>
      </c>
      <c r="J138">
        <v>45876</v>
      </c>
      <c r="K138">
        <v>45881</v>
      </c>
      <c r="L138">
        <v>134</v>
      </c>
      <c r="M138">
        <v>9974541111</v>
      </c>
      <c r="N138" t="str">
        <v>GUJARAT</v>
      </c>
      <c r="O138" t="str">
        <v>SURAT</v>
      </c>
      <c r="P138" t="str">
        <v>OD</v>
      </c>
      <c r="Q138" t="str">
        <v>GODREJ F2</v>
      </c>
      <c r="S138">
        <v>1000000</v>
      </c>
      <c r="T138" t="str">
        <v>UNSECURED</v>
      </c>
      <c r="U138" t="str">
        <v>REJECTED</v>
      </c>
      <c r="V138">
        <v>783</v>
      </c>
      <c r="Y138" t="str">
        <v>FILE SEND TO BANKER || CASE LOGIN  DONE || CUSTOMER  HAS CONFIRMED ONLY FIRM INCOME-NOT CONFIRM OF CONSULTANCY-</v>
      </c>
      <c r="Z138" t="str">
        <v>AMAN</v>
      </c>
      <c r="AA138">
        <v>9265171487</v>
      </c>
      <c r="AB138" t="str">
        <v>aman.upadhyay1@godrejcapital.com</v>
      </c>
      <c r="AC138" t="str">
        <v>CA 2010</v>
      </c>
    </row>
    <row r="139">
      <c r="A139" t="str">
        <v>Y</v>
      </c>
      <c r="B139" t="str">
        <v>HARPREET SIR</v>
      </c>
      <c r="C139" t="str">
        <v>F2 FINTECH</v>
      </c>
      <c r="D139" t="str">
        <v>F2 FINTECH</v>
      </c>
      <c r="E139" t="str">
        <v>SALARIED</v>
      </c>
      <c r="F139" t="str">
        <v>RAJEEV</v>
      </c>
      <c r="G139" t="str">
        <v>DR RAM KUMAR</v>
      </c>
      <c r="H139">
        <v>0</v>
      </c>
      <c r="I139" t="str">
        <v>F2 FINTECH</v>
      </c>
      <c r="J139">
        <v>45876</v>
      </c>
      <c r="K139">
        <v>45880</v>
      </c>
      <c r="L139" t="str">
        <v>SME000016705916</v>
      </c>
      <c r="M139" t="str">
        <v>7762024665</v>
      </c>
      <c r="N139" t="str">
        <v>UTTAR PRADESH</v>
      </c>
      <c r="O139" t="str">
        <v>GORAKPUR</v>
      </c>
      <c r="P139" t="str">
        <v>OD</v>
      </c>
      <c r="Q139" t="str">
        <v>BAJAJ CE</v>
      </c>
      <c r="S139">
        <v>500000</v>
      </c>
      <c r="T139" t="str">
        <v>UNSECURED</v>
      </c>
      <c r="U139" t="str">
        <v>HOLD</v>
      </c>
      <c r="V139">
        <v>738</v>
      </c>
      <c r="Y139" t="str">
        <v>FILE SEND TO BANKER || UNDER PROCESS, ELIGIBILITY IS 0, BANK STATEMENT SENT TO CREDIT, REQ CURRENT ADDRESS PROFF, DR OUT OF STATION WILL COME 16 AUG</v>
      </c>
      <c r="Z139" t="str">
        <v>Raghwendra Singh</v>
      </c>
      <c r="AA139">
        <v>9264988498</v>
      </c>
      <c r="AB139" t="str">
        <v>raghwendra.singh@bajajfinserv.in</v>
      </c>
      <c r="AC139" t="str">
        <v>MD-2025</v>
      </c>
    </row>
    <row r="140">
      <c r="A140" t="str">
        <v>Y</v>
      </c>
      <c r="B140" t="str">
        <v>VIVEK  KUMAR</v>
      </c>
      <c r="C140" t="str">
        <v>ANANT KANOJIA</v>
      </c>
      <c r="D140" t="str">
        <v>RAVISH SHARMA</v>
      </c>
      <c r="E140" t="str">
        <v>INTERN</v>
      </c>
      <c r="F140" t="str">
        <v>RAJEEV</v>
      </c>
      <c r="G140" t="str">
        <v>DR MARUTHI DEVENDER CHAVAN</v>
      </c>
      <c r="H140">
        <v>1</v>
      </c>
      <c r="I140" t="str">
        <v>NOIDA</v>
      </c>
      <c r="J140">
        <v>45876</v>
      </c>
      <c r="K140">
        <v>45877</v>
      </c>
      <c r="L140">
        <v>136</v>
      </c>
      <c r="M140" t="str">
        <v>9448474531</v>
      </c>
      <c r="N140" t="str">
        <v>KARNATAKA</v>
      </c>
      <c r="O140" t="str">
        <v>BANGALORE</v>
      </c>
      <c r="P140" t="str">
        <v>OD</v>
      </c>
      <c r="Q140" t="str">
        <v>L&amp;T CE</v>
      </c>
      <c r="S140">
        <v>2000000</v>
      </c>
      <c r="T140" t="str">
        <v>UNSECURED</v>
      </c>
      <c r="U140" t="str">
        <v>REJECTED</v>
      </c>
      <c r="Y140" t="str">
        <v>FILE SEND TO BANKER || UNDER PROCESS || banker not responding ||Rejecting the case for the following reason Applicant has total 7 active UBL not ok to fund additional exposure Other concern Applicant has taken multiple gold loans ( 60+ gold loan taken) A/c 6 - 21 DPD on 6/25 in gold loan A/c 29- 52 DPD on 4/24 in gold loan A/c 78 - Settled gold loan A/c 88 - Settled credit card A/c 89 - settled PL A/c 103 - W/off credit card A/c 86 - NPA in PL of 63k A/c 97 - W/ off Credit card and amount is 4840</v>
      </c>
      <c r="Z140" t="str">
        <v>NIKHIL</v>
      </c>
      <c r="AA140" t="str">
        <v>90304 07795</v>
      </c>
      <c r="AB140" t="str">
        <v>Kilarinikhil@ltfs.com</v>
      </c>
      <c r="AC140" t="str">
        <v>MBBS-1994</v>
      </c>
    </row>
    <row r="141" xml:space="preserve">
      <c r="A141" t="str">
        <v>Y</v>
      </c>
      <c r="B141" t="str">
        <v>AMANPREET SINGH</v>
      </c>
      <c r="C141" t="str">
        <v>AMANPREET SINGH</v>
      </c>
      <c r="D141" t="str">
        <v>SHUBHAM PATHAK</v>
      </c>
      <c r="E141" t="str">
        <v>SALARIED</v>
      </c>
      <c r="F141" t="str">
        <v>RAJEEV</v>
      </c>
      <c r="G141" t="str">
        <v>DR SANDEEP SUDHAKARAN</v>
      </c>
      <c r="H141">
        <v>0</v>
      </c>
      <c r="I141" t="str">
        <v>DELHI</v>
      </c>
      <c r="J141">
        <v>45876</v>
      </c>
      <c r="K141">
        <v>45880</v>
      </c>
      <c r="L141" t="str">
        <v>468BZ8601626</v>
      </c>
      <c r="M141">
        <v>9745661663</v>
      </c>
      <c r="N141" t="str">
        <v>KERALA</v>
      </c>
      <c r="O141" t="str">
        <v>THRISSUR</v>
      </c>
      <c r="P141" t="str">
        <v>OD</v>
      </c>
      <c r="Q141" t="str">
        <v>TATA CE</v>
      </c>
      <c r="S141">
        <v>2000000</v>
      </c>
      <c r="T141" t="str">
        <v>UNSECURED</v>
      </c>
      <c r="U141" t="str">
        <v>REJECTED</v>
      </c>
      <c r="Y141" t="str" xml:space="preserve">
        <v xml:space="preserve">FILE SEND TO BANKER || UNDER PROCESS || Case decline as customer not responded the credit call from 8th august._x000d_
_x000d_
</v>
      </c>
      <c r="Z141" t="str">
        <v>MAMTA SINGH</v>
      </c>
      <c r="AA141">
        <v>7982612369</v>
      </c>
      <c r="AB141" t="str">
        <v>mamta.singh@tatacapital.com</v>
      </c>
      <c r="AC141" t="str">
        <v>MBBS - 2004 , MD - 2012</v>
      </c>
    </row>
    <row r="142">
      <c r="A142" t="str">
        <v>Y</v>
      </c>
      <c r="B142" t="str">
        <v>AMANPREET SINGH</v>
      </c>
      <c r="C142" t="str">
        <v>AMANPREET SINGH</v>
      </c>
      <c r="D142" t="str">
        <v>SHUBHAM PATHAK</v>
      </c>
      <c r="E142" t="str">
        <v>SALARIED</v>
      </c>
      <c r="F142" t="str">
        <v>RAJEEV</v>
      </c>
      <c r="G142" t="str">
        <v>DR SANDEEP SUDHAKARAN</v>
      </c>
      <c r="H142">
        <v>0</v>
      </c>
      <c r="I142" t="str">
        <v>DELHI</v>
      </c>
      <c r="J142">
        <v>45876</v>
      </c>
      <c r="K142">
        <v>45882</v>
      </c>
      <c r="L142">
        <v>138</v>
      </c>
      <c r="M142">
        <v>9745661663</v>
      </c>
      <c r="N142" t="str">
        <v>KERALA</v>
      </c>
      <c r="O142" t="str">
        <v>THRISSUR</v>
      </c>
      <c r="P142" t="str">
        <v>OD</v>
      </c>
      <c r="Q142" t="str">
        <v>ABFL CE</v>
      </c>
      <c r="S142">
        <v>2000000</v>
      </c>
      <c r="T142" t="str">
        <v>UNSECURED</v>
      </c>
      <c r="U142" t="str">
        <v>HOLD</v>
      </c>
      <c r="Y142" t="str">
        <v>FILE SEND TO BANKER || UNDER PROCESS || CASE WAS LOGIN TODAY</v>
      </c>
      <c r="Z142" t="str">
        <v>SNEHAL</v>
      </c>
      <c r="AA142" t="str">
        <v>95269 76967</v>
      </c>
      <c r="AB142" t="str">
        <v>snehal.babu1@adityabirlacapital.com</v>
      </c>
      <c r="AC142" t="str">
        <v>MBBS - 2004 , MD - 2012</v>
      </c>
    </row>
    <row r="143">
      <c r="A143" t="str">
        <v>Y</v>
      </c>
      <c r="B143" t="str">
        <v>ANAMIKA DWIVEDI</v>
      </c>
      <c r="C143" t="str">
        <v>AMANPREET SINGH</v>
      </c>
      <c r="D143" t="str">
        <v>SHUBHAM PATHAK</v>
      </c>
      <c r="E143" t="str">
        <v>INTERN</v>
      </c>
      <c r="F143" t="str">
        <v>RAJEEV</v>
      </c>
      <c r="G143" t="str">
        <v>DR DHARMINDER JINDAL</v>
      </c>
      <c r="H143">
        <v>0</v>
      </c>
      <c r="I143" t="str">
        <v>DELHI</v>
      </c>
      <c r="J143">
        <v>45876</v>
      </c>
      <c r="K143">
        <v>45876</v>
      </c>
      <c r="L143" t="str">
        <v>SME000016711169</v>
      </c>
      <c r="M143" t="str">
        <v>99886 74640</v>
      </c>
      <c r="N143" t="str">
        <v>PUNJAB</v>
      </c>
      <c r="O143" t="str">
        <v>FARIDKOT</v>
      </c>
      <c r="P143" t="str">
        <v>OD</v>
      </c>
      <c r="Q143" t="str">
        <v>BAJAJ CE</v>
      </c>
      <c r="S143">
        <v>3000000</v>
      </c>
      <c r="T143" t="str">
        <v>UNSECURED</v>
      </c>
      <c r="U143" t="str">
        <v>REJECTED</v>
      </c>
      <c r="Y143" t="str">
        <v>FILE SEND TO BANKER || UNDER PROCESS, CIBIL CONSENT LINK SENT TO CUSTOMER, REQ BANK STATEMENT,MAX CAPPIG 25, CUSTOER LAREADY USED 29 L NOT OK</v>
      </c>
      <c r="Z143" t="str">
        <v>Kuldeep Singh</v>
      </c>
      <c r="AA143">
        <v>9780233720</v>
      </c>
      <c r="AB143" t="str">
        <v>kuldeep.singh3@bajajfinserv.in</v>
      </c>
      <c r="AC143" t="str">
        <v>Mbbs2002</v>
      </c>
    </row>
    <row r="144">
      <c r="A144" t="str">
        <v>Y</v>
      </c>
      <c r="B144" t="str">
        <v>RASHI GANGWAR</v>
      </c>
      <c r="C144" t="str">
        <v>RASHI GANGWAR</v>
      </c>
      <c r="D144" t="str">
        <v>RAJ KUMARI</v>
      </c>
      <c r="E144" t="str">
        <v>SALARIED</v>
      </c>
      <c r="F144" t="str">
        <v>RAJEEV</v>
      </c>
      <c r="G144" t="str">
        <v>DR LAKSHMIPURAM KRISHNA VIKAS</v>
      </c>
      <c r="H144">
        <v>0</v>
      </c>
      <c r="I144" t="str">
        <v>NOIDA</v>
      </c>
      <c r="J144">
        <v>45876</v>
      </c>
      <c r="K144">
        <v>45890</v>
      </c>
      <c r="L144">
        <v>140</v>
      </c>
      <c r="M144" t="str">
        <v>96864 55450</v>
      </c>
      <c r="N144" t="str">
        <v>KARNATAKA</v>
      </c>
      <c r="O144" t="str">
        <v>BANGALORE</v>
      </c>
      <c r="P144" t="str">
        <v>OD</v>
      </c>
      <c r="Q144" t="str">
        <v>CREDIT SESSION CE</v>
      </c>
      <c r="S144">
        <v>3000000</v>
      </c>
      <c r="T144" t="str">
        <v>UNSECURED</v>
      </c>
      <c r="U144" t="str">
        <v>HOLD</v>
      </c>
      <c r="Y144" t="str">
        <v>FILE SEND TO BANKER || UNDER PROCESS || CUSTOMER TAKEN  MULTIPLE UNSECURED LOAN -BANKER CHECK WITH CREDIT THAN CONFIRMED || CUSTOMER NOT PICKING UP THE CAL</v>
      </c>
      <c r="Z144" t="str">
        <v>SHEETY</v>
      </c>
      <c r="AA144" t="str">
        <v>99808 54686</v>
      </c>
      <c r="AB144" t="str">
        <v>kruthik.shetty@creditsaison-in.com</v>
      </c>
      <c r="AC144" t="str">
        <v>MBBS-2009</v>
      </c>
    </row>
    <row r="145">
      <c r="A145" t="str">
        <v>Y</v>
      </c>
      <c r="B145" t="str">
        <v>RAHUL SOURCER</v>
      </c>
      <c r="C145" t="str">
        <v>F2 FINTECH</v>
      </c>
      <c r="D145" t="str">
        <v>F2 FINTECH</v>
      </c>
      <c r="E145" t="str">
        <v>SOURCER</v>
      </c>
      <c r="F145" t="str">
        <v>RAJEEV</v>
      </c>
      <c r="G145" t="str">
        <v>DR MOHAMMAD ZAINUL ABDEEN</v>
      </c>
      <c r="H145">
        <v>0</v>
      </c>
      <c r="I145" t="str">
        <v>F2 FINTECH</v>
      </c>
      <c r="J145">
        <v>45876</v>
      </c>
      <c r="K145">
        <v>45885</v>
      </c>
      <c r="L145">
        <v>141</v>
      </c>
      <c r="M145" t="str">
        <v>79032 78230</v>
      </c>
      <c r="N145" t="str">
        <v>BIHAR</v>
      </c>
      <c r="O145" t="str">
        <v>PATNA</v>
      </c>
      <c r="P145" t="str">
        <v>OD</v>
      </c>
      <c r="Q145" t="str">
        <v>BAJAJ MARKET F2</v>
      </c>
      <c r="S145">
        <v>500000</v>
      </c>
      <c r="T145" t="str">
        <v>UNSECURED</v>
      </c>
      <c r="U145" t="str">
        <v>HOLD</v>
      </c>
      <c r="Y145" t="str">
        <v>FILE SEND TO BANKER || UNDER PROCESS, CUSTOMER NOT RECVD CALL || CURRENT ADDRESS PROOF AND BANKING REQD , PENDING FROM CUSTOMER SIDE, CUSTOMER NOT SHARING</v>
      </c>
      <c r="Z145" t="str">
        <v>BISWADIP DAS</v>
      </c>
      <c r="AA145" t="str">
        <v>824 037 8936</v>
      </c>
      <c r="AB145" t="str">
        <v>biswadip.das@bajajfinserv.in</v>
      </c>
      <c r="AC145" t="str">
        <v>MBBS-2022</v>
      </c>
    </row>
    <row r="146" xml:space="preserve">
      <c r="A146" t="str">
        <v>Y</v>
      </c>
      <c r="B146" t="str">
        <v>HIMANI PRAJAPATI</v>
      </c>
      <c r="C146" t="str">
        <v>RIYA CHADDHA</v>
      </c>
      <c r="D146" t="str">
        <v>VINEET TIWARI</v>
      </c>
      <c r="E146" t="str">
        <v>SALARIED</v>
      </c>
      <c r="F146" t="str">
        <v>RAJEEV</v>
      </c>
      <c r="G146" t="str" xml:space="preserve">
        <v xml:space="preserve">DR GAURAV TANEJA TANEJA_x000d_
</v>
      </c>
      <c r="H146">
        <v>0</v>
      </c>
      <c r="I146" t="str">
        <v>NOIDA</v>
      </c>
      <c r="J146">
        <v>45876</v>
      </c>
      <c r="K146">
        <v>45876</v>
      </c>
      <c r="L146" t="str">
        <v>SME000016709282</v>
      </c>
      <c r="M146" t="str">
        <v>9650771063</v>
      </c>
      <c r="N146" t="str">
        <v>UTTAR PRADESH</v>
      </c>
      <c r="O146" t="str">
        <v>MEERUT</v>
      </c>
      <c r="P146" t="str">
        <v>OD</v>
      </c>
      <c r="Q146" t="str">
        <v>BAJAJ CE</v>
      </c>
      <c r="S146">
        <v>2000000</v>
      </c>
      <c r="T146" t="str">
        <v>UNSECURED</v>
      </c>
      <c r="U146" t="str">
        <v>REJECTED</v>
      </c>
      <c r="Y146" t="str">
        <v>FILE SEND TO BANKER || UNDER PROCESS, OVERDUE SHWING &amp; DPD NOT OK</v>
      </c>
      <c r="Z146" t="str">
        <v>Jitendra Pal2</v>
      </c>
      <c r="AA146">
        <v>9758222272</v>
      </c>
      <c r="AB146" t="str">
        <v>jitendra.pal@bajajfinserv.in</v>
      </c>
      <c r="AC146" t="str">
        <v>MBBS-2015</v>
      </c>
    </row>
    <row r="147">
      <c r="A147" t="str">
        <v>Y</v>
      </c>
      <c r="B147" t="str">
        <v>POOJA CHANDRA</v>
      </c>
      <c r="C147" t="str">
        <v>UJALA RISHIWAL</v>
      </c>
      <c r="D147" t="str">
        <v>SHASHANK SHARMA</v>
      </c>
      <c r="E147" t="str">
        <v>SALARIED</v>
      </c>
      <c r="F147" t="str">
        <v>RAJEEV</v>
      </c>
      <c r="G147" t="str">
        <v>DR SHIVAJI MAHADEV ATRAM</v>
      </c>
      <c r="H147">
        <v>0</v>
      </c>
      <c r="I147" t="str">
        <v>BAREILLY</v>
      </c>
      <c r="J147">
        <v>45876</v>
      </c>
      <c r="K147">
        <v>45885</v>
      </c>
      <c r="L147" t="str">
        <v>SME000016709364</v>
      </c>
      <c r="M147" t="str">
        <v>9049386158</v>
      </c>
      <c r="N147" t="str">
        <v>MAHARASHTRA</v>
      </c>
      <c r="O147" t="str">
        <v>CHANDRAPUR</v>
      </c>
      <c r="P147" t="str">
        <v>OD</v>
      </c>
      <c r="Q147" t="str">
        <v>BAJAJ CE</v>
      </c>
      <c r="R147">
        <v>1000000</v>
      </c>
      <c r="S147">
        <v>1000000</v>
      </c>
      <c r="T147" t="str">
        <v>UNSECURED</v>
      </c>
      <c r="U147" t="str">
        <v>DROP</v>
      </c>
      <c r="V147">
        <v>757</v>
      </c>
      <c r="W147">
        <v>45877</v>
      </c>
      <c r="Y147" t="str">
        <v>FILE SEND TO BANKER || UNDER PROCESS, CIBIL CONSENT LINK SENT TO CUSTOMER, AGREEGATOR LINK SENT TO CUSTMER, GEO TAG DONE, RESIDENCE ADDRESS PROFF REQ, ADDRESS PROFF SENT, SBI BANK MANDATE FAIL, REQ HDFC A/C DETAILS, AUDIT REPORT PENDING || regulaer bouncing in banking</v>
      </c>
      <c r="Z147" t="str">
        <v>VIJENDRA MISHRA</v>
      </c>
      <c r="AA147">
        <v>9049485218</v>
      </c>
      <c r="AB147" t="str">
        <v>vijendra.mishra@bajajfinserv.in</v>
      </c>
      <c r="AC147" t="str">
        <v>Mbbs2017</v>
      </c>
    </row>
    <row r="148">
      <c r="A148" t="str">
        <v>Y</v>
      </c>
      <c r="B148" t="str">
        <v>FAIZA KHAN</v>
      </c>
      <c r="C148" t="str">
        <v>ANURAG SHARMA</v>
      </c>
      <c r="D148" t="str">
        <v>SHASHANK SHARMA</v>
      </c>
      <c r="E148" t="str">
        <v>SALARIED</v>
      </c>
      <c r="F148" t="str">
        <v>RAJEEV</v>
      </c>
      <c r="G148" t="str">
        <v>DR GHADIA MOHAK</v>
      </c>
      <c r="H148">
        <v>0</v>
      </c>
      <c r="I148" t="str">
        <v>BAREILLY</v>
      </c>
      <c r="J148">
        <v>45876</v>
      </c>
      <c r="K148">
        <v>45876</v>
      </c>
      <c r="L148" t="str">
        <v>SME000016709499</v>
      </c>
      <c r="M148" t="str">
        <v>82001 97547</v>
      </c>
      <c r="N148" t="str">
        <v>ANDRA PRADESH</v>
      </c>
      <c r="O148" t="str">
        <v>VIZAG</v>
      </c>
      <c r="P148" t="str">
        <v>OD</v>
      </c>
      <c r="Q148" t="str">
        <v>BAJAJ CE</v>
      </c>
      <c r="S148">
        <v>1000000</v>
      </c>
      <c r="T148" t="str">
        <v>UNSECURED</v>
      </c>
      <c r="U148" t="str">
        <v>REJECTED</v>
      </c>
      <c r="V148">
        <v>690</v>
      </c>
      <c r="Y148" t="str">
        <v>FILE SEND TO BANKER || UNDER PROCESS, CIBIL CONSENT LINK SENT T CSTOMER, &amp; CUSTOMER NOT RESPONDING, 690 CIBIL</v>
      </c>
      <c r="Z148" t="str">
        <v>Madhusudan Rao A Kalla</v>
      </c>
      <c r="AA148">
        <v>9848091712</v>
      </c>
      <c r="AB148" t="str">
        <v>madhusudanrao.kalla@bajajfinserv.in</v>
      </c>
      <c r="AC148" t="str">
        <v>Mbbs2023</v>
      </c>
    </row>
    <row r="149">
      <c r="A149" t="str">
        <v>Y</v>
      </c>
      <c r="B149" t="str">
        <v>JYOTI PRAJAPATI</v>
      </c>
      <c r="C149" t="str">
        <v>RASHI GANGWAR</v>
      </c>
      <c r="D149" t="str">
        <v>RAJ KUMARI</v>
      </c>
      <c r="E149" t="str">
        <v>SOURCER</v>
      </c>
      <c r="F149" t="str">
        <v>RAJEEV</v>
      </c>
      <c r="G149" t="str">
        <v>DR NASEEB KOODAKKARA</v>
      </c>
      <c r="H149">
        <v>1</v>
      </c>
      <c r="I149" t="str">
        <v>NOIDA</v>
      </c>
      <c r="J149">
        <v>45876</v>
      </c>
      <c r="K149">
        <v>45877</v>
      </c>
      <c r="L149">
        <v>170283983</v>
      </c>
      <c r="M149" t="str">
        <v>7559940948</v>
      </c>
      <c r="N149" t="str">
        <v>KERALA</v>
      </c>
      <c r="O149" t="str">
        <v>KURULAI</v>
      </c>
      <c r="P149" t="str">
        <v>TERM LOAN</v>
      </c>
      <c r="Q149" t="str">
        <v>CHOLA F2</v>
      </c>
      <c r="S149">
        <v>1000000</v>
      </c>
      <c r="T149" t="str">
        <v>UNSECURED</v>
      </c>
      <c r="U149" t="str">
        <v>REJECTED</v>
      </c>
      <c r="Y149" t="str">
        <v>FILE SEND TO BANKER || UNDER PROCESS || MULTIPLE BOUNCING IN CIBIL AND ABB IS ALOW LOW -1K</v>
      </c>
      <c r="Z149" t="str">
        <v>RAKESH</v>
      </c>
      <c r="AA149" t="str">
        <v>97457 12111</v>
      </c>
      <c r="AB149" t="str">
        <v>Rakeshkkp@chola.murugappa.com</v>
      </c>
      <c r="AC149" t="str">
        <v>BDS-2014</v>
      </c>
    </row>
    <row r="150">
      <c r="A150" t="str">
        <v>Y</v>
      </c>
      <c r="B150" t="str">
        <v>MANVI KHANDELWAL</v>
      </c>
      <c r="C150" t="str">
        <v>ANURAG SHARMA</v>
      </c>
      <c r="D150" t="str">
        <v>SHASHANK SHARMA</v>
      </c>
      <c r="E150" t="str">
        <v>SALARIED</v>
      </c>
      <c r="F150" t="str">
        <v>RAJEEV</v>
      </c>
      <c r="G150" t="str">
        <v>DR PRADIP KUMAR BHARAT PALVE</v>
      </c>
      <c r="H150">
        <v>0</v>
      </c>
      <c r="I150" t="str">
        <v>BAREILLY</v>
      </c>
      <c r="J150">
        <v>45876</v>
      </c>
      <c r="K150">
        <v>45876</v>
      </c>
      <c r="L150" t="str">
        <v>SME000016710412</v>
      </c>
      <c r="M150" t="str">
        <v>95526 19752</v>
      </c>
      <c r="N150" t="str">
        <v>MAHARASHTRA</v>
      </c>
      <c r="O150" t="str">
        <v>ACHALPUR PARATWADA</v>
      </c>
      <c r="P150" t="str">
        <v>TOP UP</v>
      </c>
      <c r="Q150" t="str">
        <v>BAJAJ CE</v>
      </c>
      <c r="S150">
        <v>1000000</v>
      </c>
      <c r="T150" t="str">
        <v>UNSECURED</v>
      </c>
      <c r="U150" t="str">
        <v>REJECTED</v>
      </c>
      <c r="Y150" t="str">
        <v>FILE SEND TO BANKER || UNDER PROCESS, ALREADY USED</v>
      </c>
      <c r="Z150" t="str">
        <v>PRASHANT</v>
      </c>
      <c r="AA150">
        <v>7276400836</v>
      </c>
      <c r="AB150" t="str">
        <v>prashant.nawale@bajajfinserv.in</v>
      </c>
      <c r="AC150" t="str">
        <v>BAMS 2010</v>
      </c>
    </row>
    <row r="151">
      <c r="A151" t="str">
        <v>N</v>
      </c>
      <c r="B151" t="str">
        <v>MOHIT CHINDA</v>
      </c>
      <c r="C151" t="str">
        <v>ADITYA RAWAL</v>
      </c>
      <c r="D151" t="str">
        <v>ADITYA RAWAL</v>
      </c>
      <c r="E151" t="str">
        <v>INTERN</v>
      </c>
      <c r="F151" t="str">
        <v>RAJEEV</v>
      </c>
      <c r="G151" t="str">
        <v>DR SHWETA RAUT</v>
      </c>
      <c r="H151">
        <v>1</v>
      </c>
      <c r="I151" t="str">
        <v>NOIDA</v>
      </c>
      <c r="J151">
        <v>45876</v>
      </c>
      <c r="K151">
        <v>45880</v>
      </c>
      <c r="L151" t="str">
        <v>SME000016711430</v>
      </c>
      <c r="M151" t="str">
        <v>9657472050</v>
      </c>
      <c r="N151" t="str">
        <v>MAHARASHTRA</v>
      </c>
      <c r="O151" t="str">
        <v>SOLAPUR</v>
      </c>
      <c r="P151" t="str">
        <v>TOP UP</v>
      </c>
      <c r="Q151" t="str">
        <v>BAJAJ CE</v>
      </c>
      <c r="S151">
        <v>500000</v>
      </c>
      <c r="T151" t="str">
        <v>UNSECURED</v>
      </c>
      <c r="U151" t="str">
        <v>REJECTED</v>
      </c>
      <c r="Y151" t="str">
        <v>FILE SEND TO BANKER || UNDER PROCESS, ELIGIBILITY IS NOT COME ALREADY RUNNING 5.64L BDS PROFLE</v>
      </c>
      <c r="Z151" t="str">
        <v>PRATIK</v>
      </c>
      <c r="AA151">
        <v>8806342195</v>
      </c>
      <c r="AB151" t="str">
        <v>pratik.dhopare@bajajfinserv.in</v>
      </c>
      <c r="AC151" t="str">
        <v>BDS-2017</v>
      </c>
    </row>
    <row r="152">
      <c r="A152" t="str">
        <v>Y</v>
      </c>
      <c r="B152" t="str">
        <v>FAIZA KHAN</v>
      </c>
      <c r="C152" t="str">
        <v>ANURAG SHARMA</v>
      </c>
      <c r="D152" t="str">
        <v>SHASHANK SHARMA</v>
      </c>
      <c r="E152" t="str">
        <v>SALARIED</v>
      </c>
      <c r="F152" t="str">
        <v>RAJEEV</v>
      </c>
      <c r="G152" t="str">
        <v>DR KISHORE VV</v>
      </c>
      <c r="H152">
        <v>0</v>
      </c>
      <c r="I152" t="str">
        <v>BAREILLY</v>
      </c>
      <c r="J152">
        <v>45876</v>
      </c>
      <c r="K152">
        <v>45876</v>
      </c>
      <c r="L152" t="str">
        <v>SME000016711983</v>
      </c>
      <c r="M152" t="str">
        <v>79071 99517</v>
      </c>
      <c r="N152" t="str">
        <v>KERALA</v>
      </c>
      <c r="O152" t="str">
        <v>THIRUVANANTHAPURAM</v>
      </c>
      <c r="P152" t="str">
        <v>OD</v>
      </c>
      <c r="Q152" t="str">
        <v>BAJAJ CE</v>
      </c>
      <c r="S152">
        <v>3000000</v>
      </c>
      <c r="T152" t="str">
        <v>UNSECURED</v>
      </c>
      <c r="U152" t="str">
        <v>REJECTED</v>
      </c>
      <c r="Y152" t="str">
        <v>FILE SEND TO BANKER || UNDER PROCESS, , CIBIL CONSENT LINK SENT TO CUSTOMER, LOW CIBIL SCORE &amp; BAJAJ SETTLEMENT</v>
      </c>
      <c r="Z152" t="str">
        <v>Girish R</v>
      </c>
      <c r="AA152">
        <v>9946230073</v>
      </c>
      <c r="AB152" t="str">
        <v>girish.r@bajajfinserv.in</v>
      </c>
      <c r="AC152" t="str">
        <v>MBBS-2017/PG-2023</v>
      </c>
    </row>
    <row r="153">
      <c r="A153" t="str">
        <v>N</v>
      </c>
      <c r="B153" t="str">
        <v>AMANPREET SINGH</v>
      </c>
      <c r="C153" t="str">
        <v>SHUBHAM PATHAK</v>
      </c>
      <c r="D153" t="str">
        <v>SHUBHAM PATHAK</v>
      </c>
      <c r="E153" t="str">
        <v>SALARIED</v>
      </c>
      <c r="F153" t="str">
        <v>RAJEEV</v>
      </c>
      <c r="G153" t="str">
        <v>DR SANTHIYA B</v>
      </c>
      <c r="H153">
        <v>0</v>
      </c>
      <c r="I153" t="str">
        <v>DELHI</v>
      </c>
      <c r="J153">
        <v>45876</v>
      </c>
      <c r="K153">
        <v>45880</v>
      </c>
      <c r="L153">
        <v>152</v>
      </c>
      <c r="M153">
        <v>9787033272</v>
      </c>
      <c r="N153" t="str">
        <v>KARNATAKA</v>
      </c>
      <c r="O153" t="str">
        <v>BANGALORE</v>
      </c>
      <c r="P153" t="str">
        <v>OD</v>
      </c>
      <c r="Q153" t="str">
        <v>SMFG CE</v>
      </c>
      <c r="S153">
        <v>1000000</v>
      </c>
      <c r="T153" t="str">
        <v>UNSECURED</v>
      </c>
      <c r="U153" t="str">
        <v>REJECTED</v>
      </c>
      <c r="Y153" t="str">
        <v>FILE SEND TO BANKER || UNDER PROCESS || Please share the below pendings OHP relationship proof Loan details || CIBIL CONSENT PENDING FROM CUSTOMER SIDE || REJECTED BY ZCM NOT OK BOTH SIDE RENTED</v>
      </c>
      <c r="Z153" t="str">
        <v>SARITHA</v>
      </c>
      <c r="AA153" t="str">
        <v>866 008 3128</v>
      </c>
      <c r="AB153" t="str">
        <v>saritha.john@smfgindia.com</v>
      </c>
      <c r="AC153" t="str">
        <v>MDS 2021</v>
      </c>
    </row>
    <row r="154">
      <c r="A154" t="str">
        <v>Y</v>
      </c>
      <c r="B154" t="str">
        <v>AMANPREET SINGH</v>
      </c>
      <c r="C154" t="str">
        <v>SHUBHAM PATHAK</v>
      </c>
      <c r="D154" t="str">
        <v>SHUBHAM PATHAK</v>
      </c>
      <c r="E154" t="str">
        <v>SALARIED</v>
      </c>
      <c r="F154" t="str">
        <v>RAJEEV</v>
      </c>
      <c r="G154" t="str">
        <v>DR CHANDRAMOULI S MANTRAVADI</v>
      </c>
      <c r="H154">
        <v>0</v>
      </c>
      <c r="I154" t="str">
        <v>DELHI</v>
      </c>
      <c r="J154">
        <v>45876</v>
      </c>
      <c r="K154">
        <v>45892</v>
      </c>
      <c r="L154">
        <v>153</v>
      </c>
      <c r="M154">
        <v>7989595637</v>
      </c>
      <c r="N154" t="str">
        <v>ANDHRA PRADESH</v>
      </c>
      <c r="O154" t="str">
        <v>EAST GODAVARI</v>
      </c>
      <c r="P154" t="str">
        <v>OD</v>
      </c>
      <c r="Q154" t="str">
        <v>ABFL CE</v>
      </c>
      <c r="R154">
        <v>5000000</v>
      </c>
      <c r="S154">
        <v>5000000</v>
      </c>
      <c r="T154" t="str">
        <v>UNSECURED</v>
      </c>
      <c r="U154" t="str">
        <v>DISBURSED</v>
      </c>
      <c r="W154">
        <v>45891</v>
      </c>
      <c r="X154">
        <v>45892</v>
      </c>
      <c r="Y154" t="str">
        <v>FILE SEND TO BANKER || UNDER PROCESS || CUSTOMER NOT PICKING UP THE CALL || SOME ISSUE WITH THE CUSTOMER AND BANKER ||FILE SEND TO ANOTHER BANKER TODAY || CLEAR AADHAR AND WITNESS SIGN REQD ON RENT AGREEMENT || PENDENCY SHARE TO BANKER TODAY</v>
      </c>
      <c r="Z154" t="str">
        <v xml:space="preserve">PANDUGA </v>
      </c>
      <c r="AA154">
        <v>9666947179</v>
      </c>
      <c r="AB154" t="str">
        <v>k.sekhar@adityabirlacapital.com</v>
      </c>
      <c r="AC154" t="str">
        <v>MBBS-2004</v>
      </c>
    </row>
    <row r="155">
      <c r="A155" t="str">
        <v>Y</v>
      </c>
      <c r="B155" t="str">
        <v>RAJ KUMARI</v>
      </c>
      <c r="C155" t="str">
        <v>RAJ KUMARI</v>
      </c>
      <c r="D155" t="str">
        <v>RAJ KUMARI</v>
      </c>
      <c r="E155" t="str">
        <v>SALARIED</v>
      </c>
      <c r="F155" t="str">
        <v>RAJEEV</v>
      </c>
      <c r="G155" t="str">
        <v>DR NAMBURI HARI KRISHNA</v>
      </c>
      <c r="H155">
        <v>0</v>
      </c>
      <c r="I155" t="str">
        <v>NOIDA</v>
      </c>
      <c r="J155">
        <v>45876</v>
      </c>
      <c r="K155">
        <v>45881</v>
      </c>
      <c r="L155">
        <v>154</v>
      </c>
      <c r="M155" t="str">
        <v>99102 86055</v>
      </c>
      <c r="N155" t="str">
        <v>UTTAR PRADESH</v>
      </c>
      <c r="O155" t="str">
        <v>AGRA</v>
      </c>
      <c r="P155" t="str">
        <v>OD</v>
      </c>
      <c r="Q155" t="str">
        <v>SMFG CE</v>
      </c>
      <c r="T155" t="str">
        <v>UNSECURED</v>
      </c>
      <c r="U155" t="str">
        <v>REJECTED</v>
      </c>
      <c r="Y155" t="str">
        <v>FILE SEND TO BANKER || UNDER PROCESS || MULTIPLE LOANS TAKEN UNDER DISCUSSION WITH SENIOR || BOTH RENTED NCM APPROVAL PENDING  || BOTH RENTEED AND LOW STABILITY BELOW 2 YEAR</v>
      </c>
      <c r="Z155" t="str">
        <v>AMIT</v>
      </c>
      <c r="AA155" t="str">
        <v>95202 57760</v>
      </c>
      <c r="AB155" t="str">
        <v>Amit.singh3@smfgindia.com</v>
      </c>
      <c r="AC155" t="str">
        <v>MBBS-2014</v>
      </c>
    </row>
    <row r="156">
      <c r="A156" t="str">
        <v>Y</v>
      </c>
      <c r="B156" t="str">
        <v>ARCHITA</v>
      </c>
      <c r="C156" t="str">
        <v>RIYA CHADDHA</v>
      </c>
      <c r="D156" t="str">
        <v>VINEET TIWARI</v>
      </c>
      <c r="E156" t="str">
        <v>SALARIED</v>
      </c>
      <c r="F156" t="str">
        <v>RAJEEV</v>
      </c>
      <c r="G156" t="str">
        <v xml:space="preserve">DR  KIRAN YADAV </v>
      </c>
      <c r="H156">
        <v>0</v>
      </c>
      <c r="I156" t="str">
        <v>NOIDA</v>
      </c>
      <c r="J156">
        <v>45876</v>
      </c>
      <c r="K156">
        <v>45876</v>
      </c>
      <c r="L156" t="str">
        <v>SME000016713432</v>
      </c>
      <c r="M156" t="str">
        <v>9798216244</v>
      </c>
      <c r="N156" t="str">
        <v>BIHAR</v>
      </c>
      <c r="O156" t="str">
        <v>DHOLBAZZA</v>
      </c>
      <c r="P156" t="str">
        <v>OD</v>
      </c>
      <c r="Q156" t="str">
        <v>BAJAJ CE</v>
      </c>
      <c r="T156" t="str">
        <v>UNSECURED</v>
      </c>
      <c r="U156" t="str">
        <v>REJECTED</v>
      </c>
      <c r="Y156" t="str">
        <v>FILE SEND TO BANKER || UNDER PROCESS, CIBIL CONSENT DONE, BANKER WILL CHECK AND CONFRIM, LOW CIBIL SCORE 689</v>
      </c>
      <c r="Z156" t="str">
        <v>AYUSH</v>
      </c>
      <c r="AA156">
        <v>7277888212</v>
      </c>
      <c r="AB156" t="str">
        <v>ayush.kumar@bajajfinserv.in</v>
      </c>
      <c r="AC156" t="str">
        <v>MBBS-2013</v>
      </c>
    </row>
    <row r="157">
      <c r="A157" t="str">
        <v>Y</v>
      </c>
      <c r="B157" t="str">
        <v>RAJ KUMARI</v>
      </c>
      <c r="C157" t="str">
        <v>RAJ KUMARI</v>
      </c>
      <c r="D157" t="str">
        <v>RAJ KUMARI</v>
      </c>
      <c r="E157" t="str">
        <v>SALARIED</v>
      </c>
      <c r="F157" t="str">
        <v>RAJEEV</v>
      </c>
      <c r="G157" t="str">
        <v>DR NAMBURI HARI KRISHNA</v>
      </c>
      <c r="H157">
        <v>0</v>
      </c>
      <c r="I157" t="str">
        <v>NOIDA</v>
      </c>
      <c r="J157">
        <v>45876</v>
      </c>
      <c r="K157">
        <v>45883</v>
      </c>
      <c r="L157">
        <v>156</v>
      </c>
      <c r="M157" t="str">
        <v>99102 86055</v>
      </c>
      <c r="N157" t="str">
        <v>UTTAR PRADESH</v>
      </c>
      <c r="O157" t="str">
        <v>AGRA</v>
      </c>
      <c r="P157" t="str">
        <v>OD</v>
      </c>
      <c r="Q157" t="str">
        <v>CREDIT SESSION CE</v>
      </c>
      <c r="T157" t="str">
        <v>UNSECURED</v>
      </c>
      <c r="U157" t="str">
        <v>REJECTED</v>
      </c>
      <c r="Y157" t="str">
        <v xml:space="preserve">FILE SEND TO BANKER || UNDER PROCESS || TO BE UPDATED BY TODAY BEFORE LUNCH || JUNE AND JULY MONTH BOUNCING NOT DOABLE </v>
      </c>
      <c r="Z157" t="str">
        <v>DEEPAK</v>
      </c>
      <c r="AA157">
        <v>9987058798</v>
      </c>
      <c r="AB157" t="str">
        <v>Deepak.kakkar@creditsaison-in.com</v>
      </c>
      <c r="AC157" t="str">
        <v>MBBS-2014</v>
      </c>
    </row>
    <row r="158">
      <c r="A158" t="str">
        <v>DNS</v>
      </c>
      <c r="B158" t="str">
        <v>SHASHANK SHARMA</v>
      </c>
      <c r="C158" t="str">
        <v>SHASHANK SHARMA</v>
      </c>
      <c r="D158" t="str">
        <v>SHASHANK SHARMA</v>
      </c>
      <c r="E158" t="str">
        <v>SALARIED</v>
      </c>
      <c r="F158" t="str">
        <v>RAJEEV</v>
      </c>
      <c r="G158" t="str">
        <v>DR VINAMRA SHARMA</v>
      </c>
      <c r="H158">
        <v>0</v>
      </c>
      <c r="I158" t="str">
        <v>BAREILLY</v>
      </c>
      <c r="J158">
        <v>45876</v>
      </c>
      <c r="K158">
        <v>45899</v>
      </c>
      <c r="L158" t="str">
        <v>SME0000016704547</v>
      </c>
      <c r="N158" t="str">
        <v>UTTAR PRADESH</v>
      </c>
      <c r="O158" t="str">
        <v>BAREILLY</v>
      </c>
      <c r="P158" t="str">
        <v>TOP UP</v>
      </c>
      <c r="Q158" t="str">
        <v>BAJAJ CE</v>
      </c>
      <c r="R158">
        <v>375000</v>
      </c>
      <c r="S158">
        <v>1522000</v>
      </c>
      <c r="T158" t="str">
        <v>UNSECURED</v>
      </c>
      <c r="U158" t="str">
        <v>DISBURSED</v>
      </c>
      <c r="W158">
        <v>45876</v>
      </c>
      <c r="X158">
        <v>45899</v>
      </c>
      <c r="Y158" t="str">
        <v>SHASHANK TALK WITH CUSTOMER || CUSTOMER OUT OF STATION, ADDRESS PROFF PENDING</v>
      </c>
      <c r="Z158" t="str">
        <v>SUMIT RANA</v>
      </c>
    </row>
    <row r="159">
      <c r="A159" t="str">
        <v>N</v>
      </c>
      <c r="B159" t="str">
        <v>YOGENDRA CHHAPARWAL</v>
      </c>
      <c r="C159" t="str">
        <v>AMANPREET SINGH</v>
      </c>
      <c r="D159" t="str">
        <v>SHUBHAM PATHAK</v>
      </c>
      <c r="E159" t="str">
        <v>SALARIED</v>
      </c>
      <c r="F159" t="str">
        <v>RAJEEV</v>
      </c>
      <c r="G159" t="str">
        <v>DR HUSSAIN G KOLSAWALA</v>
      </c>
      <c r="H159">
        <v>0</v>
      </c>
      <c r="I159" t="str">
        <v>DELHI</v>
      </c>
      <c r="J159">
        <v>45877</v>
      </c>
      <c r="K159">
        <v>45877</v>
      </c>
      <c r="L159" t="str">
        <v>SME000016717115</v>
      </c>
      <c r="M159">
        <v>8320505230</v>
      </c>
      <c r="N159" t="str">
        <v>MAHARASHTRA</v>
      </c>
      <c r="O159" t="str">
        <v>MUMBAI</v>
      </c>
      <c r="P159" t="str">
        <v>TOP UP</v>
      </c>
      <c r="Q159" t="str">
        <v>BAJAJ CE</v>
      </c>
      <c r="S159">
        <v>1000000</v>
      </c>
      <c r="T159" t="str">
        <v>UNSECURED</v>
      </c>
      <c r="U159" t="str">
        <v>REJECTED</v>
      </c>
      <c r="Y159" t="str">
        <v>FILE SEND TO BANKER || UNDER PROCESS, 42 L POS , 44 L ELIGIBILITY, FRESH ELIGIBILITY IS 2 L</v>
      </c>
      <c r="Z159" t="str">
        <v>Suraj Late</v>
      </c>
      <c r="AA159">
        <v>8767943236</v>
      </c>
      <c r="AB159" t="str">
        <v>suraj.late@bajajfinserv.in</v>
      </c>
      <c r="AC159" t="str">
        <v>MBBS 2015 , MS 2021</v>
      </c>
    </row>
    <row r="160" xml:space="preserve">
      <c r="A160" t="str">
        <v>N</v>
      </c>
      <c r="B160" t="str">
        <v>MOHIT YADAV</v>
      </c>
      <c r="C160" t="str">
        <v>RAHUL SAHA</v>
      </c>
      <c r="D160" t="str">
        <v>RAHUL SAHA</v>
      </c>
      <c r="E160" t="str">
        <v>SALARIED</v>
      </c>
      <c r="F160" t="str">
        <v>RAJEEV</v>
      </c>
      <c r="G160" t="str">
        <v>DR MANDA VIDYA</v>
      </c>
      <c r="H160">
        <v>0</v>
      </c>
      <c r="I160" t="str">
        <v>NOIDA</v>
      </c>
      <c r="J160">
        <v>45877</v>
      </c>
      <c r="K160">
        <v>45880</v>
      </c>
      <c r="L160">
        <v>159</v>
      </c>
      <c r="M160">
        <v>8790075555</v>
      </c>
      <c r="N160" t="str">
        <v>ANDHRA PRADESH</v>
      </c>
      <c r="O160" t="str">
        <v>GUNTUR</v>
      </c>
      <c r="P160" t="str">
        <v>OD</v>
      </c>
      <c r="Q160" t="str">
        <v>CREDIT SESSION CE</v>
      </c>
      <c r="S160">
        <v>3000000</v>
      </c>
      <c r="T160" t="str">
        <v>UNSECURED</v>
      </c>
      <c r="U160" t="str">
        <v>REJECTED</v>
      </c>
      <c r="Y160" t="str" xml:space="preserve">
        <v xml:space="preserve">FILE SEND TO BANKER || UNDER PROCESS || CASE WAS MOVED IN CREDIT WILL UPDATE BY TODAY EOD || Case was rejected due to following reason 
1.Customer is salaried employee and don't have any clinic or consultant Hence case cannot be done
</v>
      </c>
      <c r="Z160" t="str">
        <v>PRASAD</v>
      </c>
      <c r="AA160" t="str">
        <v>99858 74466</v>
      </c>
      <c r="AB160" t="str">
        <v>prasad.y@creditsaison-in.com</v>
      </c>
      <c r="AC160" t="str">
        <v>MBBS, 26-05-2005 , MD 06-10-2020</v>
      </c>
    </row>
    <row r="161">
      <c r="A161" t="str">
        <v>Y</v>
      </c>
      <c r="B161" t="str">
        <v>ANSHUMAN SINGH</v>
      </c>
      <c r="C161" t="str">
        <v>RASHI GANGWAR</v>
      </c>
      <c r="D161" t="str">
        <v>RAJ KUMARI</v>
      </c>
      <c r="E161" t="str">
        <v>SALARIED</v>
      </c>
      <c r="F161" t="str">
        <v>RAJEEV</v>
      </c>
      <c r="G161" t="str">
        <v>DR PARMAR SUNITABEN SHANTILAL</v>
      </c>
      <c r="H161">
        <v>0</v>
      </c>
      <c r="I161" t="str">
        <v>NOIDA</v>
      </c>
      <c r="J161">
        <v>45877</v>
      </c>
      <c r="K161">
        <v>45877</v>
      </c>
      <c r="L161" t="str">
        <v>SME000016718106</v>
      </c>
      <c r="M161" t="str">
        <v>9265174557</v>
      </c>
      <c r="N161" t="str">
        <v>GUJARAT</v>
      </c>
      <c r="O161" t="str">
        <v>AHMEDABAD</v>
      </c>
      <c r="P161" t="str">
        <v>OD</v>
      </c>
      <c r="Q161" t="str">
        <v>BAJAJ CE</v>
      </c>
      <c r="S161">
        <v>1500000</v>
      </c>
      <c r="T161" t="str">
        <v>UNSECURED</v>
      </c>
      <c r="U161" t="str">
        <v>REJECTED</v>
      </c>
      <c r="V161">
        <v>704</v>
      </c>
      <c r="Y161" t="str">
        <v>FILE SEND TO BANKER || UNDER PROCESS, CONSENT LINK SENT TO CUSTOMER, AGREEGATOR LINK SENT TO CUSTOMER, CUSTOMER DENIED TO PROCESS</v>
      </c>
      <c r="Z161" t="str">
        <v>SHASHANK BHATT</v>
      </c>
      <c r="AA161">
        <v>8795692561</v>
      </c>
      <c r="AB161" t="str">
        <v>shashank.bhatt@bajajfinserv.in</v>
      </c>
      <c r="AC161" t="str">
        <v>MBBS-2019</v>
      </c>
    </row>
    <row r="162">
      <c r="A162" t="str">
        <v>Y</v>
      </c>
      <c r="B162" t="str">
        <v>RISHABH KHANNA</v>
      </c>
      <c r="C162" t="str">
        <v>SHASHANK SHARMA</v>
      </c>
      <c r="D162" t="str">
        <v>SHASHANK SHARMA</v>
      </c>
      <c r="E162" t="str">
        <v>SOURCER</v>
      </c>
      <c r="F162" t="str">
        <v>RAJEEV</v>
      </c>
      <c r="G162" t="str">
        <v>DR SURESH KUMAR JANGID</v>
      </c>
      <c r="H162">
        <v>0</v>
      </c>
      <c r="I162" t="str">
        <v>BAREILLY</v>
      </c>
      <c r="J162">
        <v>45877</v>
      </c>
      <c r="K162">
        <v>45877</v>
      </c>
      <c r="L162">
        <v>170286077</v>
      </c>
      <c r="M162" t="str">
        <v>82908 55678</v>
      </c>
      <c r="N162" t="str">
        <v>RAJASTHAN</v>
      </c>
      <c r="O162" t="str">
        <v>JODHPUR</v>
      </c>
      <c r="P162" t="str">
        <v>TERM LOAN</v>
      </c>
      <c r="Q162" t="str">
        <v>CHOLA F2</v>
      </c>
      <c r="S162">
        <v>1500000</v>
      </c>
      <c r="T162" t="str">
        <v>UNSECURED</v>
      </c>
      <c r="U162" t="str">
        <v>REJECTED</v>
      </c>
      <c r="Y162" t="str">
        <v>FILE SEND TO BANKER || UNDER PROCESS || OGL case - Location is Akoli, Khirodi, Sanchore (Dist from Bhinmal is 62KM &amp; from jalore is 131 KM). 13 cibil inquiry with 3 months 41 PL and STPL taken within 6 months Multiple EMI bounce found in Banking</v>
      </c>
      <c r="Z162" t="str">
        <v>kuldeep</v>
      </c>
      <c r="AA162" t="str">
        <v>96368 12061</v>
      </c>
      <c r="AB162" t="str">
        <v>Kuldeepvr@chola.murugappa.com</v>
      </c>
      <c r="AC162" t="str">
        <v>MBBS-2019</v>
      </c>
    </row>
    <row r="163">
      <c r="A163" t="str">
        <v>Y</v>
      </c>
      <c r="B163" t="str">
        <v>RAJ KUMARI</v>
      </c>
      <c r="C163" t="str">
        <v>RAJ KUMARI</v>
      </c>
      <c r="D163" t="str">
        <v>RAJ KUMARI</v>
      </c>
      <c r="E163" t="str">
        <v>SALARIED</v>
      </c>
      <c r="F163" t="str">
        <v>RAJEEV</v>
      </c>
      <c r="G163" t="str">
        <v>DR SHUBHAM NARANG</v>
      </c>
      <c r="H163">
        <v>0</v>
      </c>
      <c r="I163" t="str">
        <v>NOIDA</v>
      </c>
      <c r="J163">
        <v>45877</v>
      </c>
      <c r="K163">
        <v>45877</v>
      </c>
      <c r="L163">
        <v>162</v>
      </c>
      <c r="M163" t="str">
        <v>96961 00002</v>
      </c>
      <c r="N163" t="str">
        <v>PUNJAB</v>
      </c>
      <c r="O163" t="str">
        <v>MOHALI</v>
      </c>
      <c r="P163" t="str">
        <v>OD</v>
      </c>
      <c r="Q163" t="str">
        <v>L&amp;T CE</v>
      </c>
      <c r="S163">
        <v>2000000</v>
      </c>
      <c r="T163" t="str">
        <v>UNSECURED</v>
      </c>
      <c r="U163" t="str">
        <v>REJECTED</v>
      </c>
      <c r="Y163" t="str">
        <v>FILE SEND TO BANKER || UNDER PROCESS || DPD IN  MULTIPLE LOANS AND SETTLEMENT IS SHOWING  IN THE CIBIL HENCE CASE HAS BEEN SYSTEM REJEC</v>
      </c>
      <c r="Z163" t="str">
        <v>ASHISH</v>
      </c>
      <c r="AA163" t="str">
        <v xml:space="preserve"> 96467 35075</v>
      </c>
      <c r="AB163" t="str">
        <v>Ashishkumar34@Ltfs.com</v>
      </c>
      <c r="AC163" t="str">
        <v>MBBS-2016</v>
      </c>
    </row>
    <row r="164" xml:space="preserve">
      <c r="A164" t="str">
        <v>Y</v>
      </c>
      <c r="B164" t="str">
        <v>SANIA SEIKH</v>
      </c>
      <c r="C164" t="str">
        <v>MANISHA SAXENA</v>
      </c>
      <c r="D164" t="str">
        <v>SHASHANK SHARMA</v>
      </c>
      <c r="E164" t="str">
        <v>SALARIED</v>
      </c>
      <c r="F164" t="str">
        <v>RAJEEV</v>
      </c>
      <c r="G164" t="str">
        <v>DR MAKWANA PRADIP</v>
      </c>
      <c r="H164">
        <v>0</v>
      </c>
      <c r="I164" t="str">
        <v>BAREILLY</v>
      </c>
      <c r="J164">
        <v>45877</v>
      </c>
      <c r="K164">
        <v>45902</v>
      </c>
      <c r="L164">
        <v>163</v>
      </c>
      <c r="M164" t="str">
        <v>97267 60393</v>
      </c>
      <c r="N164" t="str">
        <v>GUJARAT</v>
      </c>
      <c r="O164" t="str">
        <v>RAJKOT</v>
      </c>
      <c r="P164" t="str">
        <v>OD</v>
      </c>
      <c r="Q164" t="str">
        <v>GODREJ F2</v>
      </c>
      <c r="S164">
        <v>3000000</v>
      </c>
      <c r="T164" t="str">
        <v>UNSECURED</v>
      </c>
      <c r="U164" t="str">
        <v>REJECTED</v>
      </c>
      <c r="Y164" t="str" xml:space="preserve">
        <v xml:space="preserve">FILE SEND TO BANKER || UNDER PROCESS ||Clear full letterhead require Clear Aadahr back side require Banking 6 month require full ( given banking from 3rd)
Latest light bill require 
2 reference require (Name, contact number,address)
MD degree certificate require 
All document clear require 
As per banking transaction customer having may be other banking  || DOCS PENDING || CUSTOMER NOT PICKING UP THE CAL LAST 2 DAYS || DOCS PENDING FROM SALES || CUSTOMER NI -- AS DISCUSSED WITH CASE OWNER</v>
      </c>
      <c r="Z164" t="str">
        <v>PANKAJ</v>
      </c>
      <c r="AA164" t="str">
        <v>97277 37145</v>
      </c>
      <c r="AB164" t="str">
        <v>Pankaj.lakhani@godrejcapital.com</v>
      </c>
      <c r="AC164" t="str">
        <v>MBBS( 2004), MD(2009)</v>
      </c>
    </row>
    <row r="165" xml:space="preserve">
      <c r="A165" t="str">
        <v>Y</v>
      </c>
      <c r="B165" t="str">
        <v>MOHD SHAHIB</v>
      </c>
      <c r="C165" t="str">
        <v>MANISHA SAXENA</v>
      </c>
      <c r="D165" t="str">
        <v>SHASHANK SHARMA</v>
      </c>
      <c r="E165" t="str">
        <v>SALARIED</v>
      </c>
      <c r="F165" t="str">
        <v>RAJEEV</v>
      </c>
      <c r="G165" t="str">
        <v>DR SAGAR JEEVAN PORWAL</v>
      </c>
      <c r="H165">
        <v>0</v>
      </c>
      <c r="I165" t="str">
        <v>BAREILLY</v>
      </c>
      <c r="J165">
        <v>45877</v>
      </c>
      <c r="K165">
        <v>45877</v>
      </c>
      <c r="L165" t="str">
        <v>277BZ8601978</v>
      </c>
      <c r="M165" t="str">
        <v>86054 70742</v>
      </c>
      <c r="N165" t="str">
        <v>MAHARASHTRA</v>
      </c>
      <c r="O165" t="str">
        <v>PUNE</v>
      </c>
      <c r="P165" t="str">
        <v>OD</v>
      </c>
      <c r="Q165" t="str">
        <v>TATA CE</v>
      </c>
      <c r="S165">
        <v>1000000</v>
      </c>
      <c r="T165" t="str">
        <v>UNSECURED</v>
      </c>
      <c r="U165" t="str">
        <v>REJECTED</v>
      </c>
      <c r="Y165" t="str" xml:space="preserve">
        <v xml:space="preserve">FILE SEND TO BANKER || UNDER PROCESS || 15 enquiries in last 3 month, abb is 10 k ,no offer_x000d_
_x000d_
</v>
      </c>
      <c r="Z165" t="str">
        <v>MAMTA SINGH</v>
      </c>
      <c r="AA165">
        <v>7982612369</v>
      </c>
      <c r="AB165" t="str">
        <v>mamta.singh@tatacapital.com</v>
      </c>
      <c r="AC165" t="str">
        <v>BAMS- 2018</v>
      </c>
    </row>
    <row r="166">
      <c r="A166" t="str">
        <v>Y</v>
      </c>
      <c r="B166" t="str">
        <v>FARHEEN BI</v>
      </c>
      <c r="C166" t="str">
        <v>MANISHA SAXENA</v>
      </c>
      <c r="D166" t="str">
        <v>SHASHANK SHARMA</v>
      </c>
      <c r="E166" t="str">
        <v>SALARIED</v>
      </c>
      <c r="F166" t="str">
        <v>RAJEEV</v>
      </c>
      <c r="G166" t="str">
        <v>DR SHUBHAM PURUSHOTTAM PALIWAL</v>
      </c>
      <c r="H166">
        <v>0</v>
      </c>
      <c r="I166" t="str">
        <v>BAREILLY</v>
      </c>
      <c r="J166">
        <v>45877</v>
      </c>
      <c r="K166">
        <v>45881</v>
      </c>
      <c r="L166">
        <v>165</v>
      </c>
      <c r="M166" t="str">
        <v>9511614827</v>
      </c>
      <c r="N166" t="str">
        <v>GUJARAT</v>
      </c>
      <c r="O166" t="str">
        <v>Banaskantha</v>
      </c>
      <c r="P166" t="str">
        <v>OD</v>
      </c>
      <c r="Q166" t="str">
        <v>GODREJ F2</v>
      </c>
      <c r="S166">
        <v>3000000</v>
      </c>
      <c r="T166" t="str">
        <v>UNSECURED</v>
      </c>
      <c r="U166" t="str">
        <v>REJECTED</v>
      </c>
      <c r="Y166" t="str">
        <v>FILE SEND TO BANKER || UNDER PROCESS || Letter head , latest ownership, current resi Proof,OLD REGISTRATION PROOF REQ || DOCS PENDING || CASE LOGIN DONE- || REJECTED DUE TO CUSTOMER REGISTRATION DATE IS 12/2025 NEED MINI 2 YEARS FOR PROCESSING</v>
      </c>
      <c r="Z166" t="str">
        <v>SURAJ</v>
      </c>
      <c r="AA166">
        <v>886664305</v>
      </c>
      <c r="AB166" t="str">
        <v>aman.upadhyay1@godrejcapital.com</v>
      </c>
      <c r="AC166" t="str">
        <v>mbbs 2020 ms 2025</v>
      </c>
    </row>
    <row r="167">
      <c r="A167" t="str">
        <v>Y</v>
      </c>
      <c r="B167" t="str">
        <v>ABHINAV SIR</v>
      </c>
      <c r="C167" t="str">
        <v>F2 FINTECH</v>
      </c>
      <c r="D167" t="str">
        <v>F2 FINTECH</v>
      </c>
      <c r="E167" t="str">
        <v>F2 FINTECH</v>
      </c>
      <c r="F167" t="str">
        <v>RAJEEV</v>
      </c>
      <c r="G167" t="str">
        <v>DR VIVEK PRAKASH</v>
      </c>
      <c r="H167">
        <v>0</v>
      </c>
      <c r="I167" t="str">
        <v>F2 FINTECH</v>
      </c>
      <c r="J167">
        <v>45877</v>
      </c>
      <c r="K167">
        <v>45883</v>
      </c>
      <c r="L167">
        <v>166</v>
      </c>
      <c r="M167" t="str">
        <v>7042748551</v>
      </c>
      <c r="N167" t="str">
        <v>UTTAR PRADESH</v>
      </c>
      <c r="O167" t="str">
        <v>GAUTAM BUDDHA NAGAR</v>
      </c>
      <c r="P167" t="str">
        <v>OD</v>
      </c>
      <c r="Q167" t="str">
        <v>CREDIT SESSION CE</v>
      </c>
      <c r="R167">
        <v>1900000</v>
      </c>
      <c r="S167">
        <v>1900000</v>
      </c>
      <c r="T167" t="str">
        <v>UNSECURED</v>
      </c>
      <c r="U167" t="str">
        <v>DISBURSED</v>
      </c>
      <c r="V167">
        <v>716</v>
      </c>
      <c r="W167">
        <v>45882</v>
      </c>
      <c r="X167">
        <v>45883</v>
      </c>
      <c r="Y167" t="str">
        <v>FILE SEND TO BANKER || UNDER PROCESS || PHYSIACL PD TO BE DONE TODAY-FURKAN HENDDLE THIS CASE, CASE RECO 19 L</v>
      </c>
      <c r="Z167" t="str">
        <v>RAJU</v>
      </c>
      <c r="AA167" t="str">
        <v>99990 41647</v>
      </c>
      <c r="AB167" t="str">
        <v>raju.rai@creditsaison-in.com</v>
      </c>
      <c r="AC167" t="str">
        <v>MS-2021</v>
      </c>
      <c r="AF167" t="str">
        <v>F</v>
      </c>
    </row>
    <row r="168" xml:space="preserve">
      <c r="A168" t="str">
        <v>Y</v>
      </c>
      <c r="B168" t="str">
        <v>MANOJ KUMAR</v>
      </c>
      <c r="C168" t="str">
        <v>F2 FINTECH</v>
      </c>
      <c r="D168" t="str">
        <v>F2 FINTECH</v>
      </c>
      <c r="E168" t="str">
        <v>SALARIED</v>
      </c>
      <c r="F168" t="str">
        <v>MANOJ</v>
      </c>
      <c r="G168" t="str">
        <v>MR RAJESH KUMAR SHARMA</v>
      </c>
      <c r="H168">
        <v>0</v>
      </c>
      <c r="I168" t="str">
        <v>F2 FINTECH</v>
      </c>
      <c r="J168">
        <v>45877</v>
      </c>
      <c r="K168">
        <v>45885</v>
      </c>
      <c r="L168">
        <v>167</v>
      </c>
      <c r="M168" t="str">
        <v>9871957451</v>
      </c>
      <c r="N168" t="str">
        <v>HARYANA</v>
      </c>
      <c r="O168" t="str">
        <v>FARIDABAD</v>
      </c>
      <c r="P168" t="str">
        <v>SALPL</v>
      </c>
      <c r="Q168" t="str">
        <v>TATA CE</v>
      </c>
      <c r="S168">
        <v>300000</v>
      </c>
      <c r="T168" t="str">
        <v>UNSECURED</v>
      </c>
      <c r="U168" t="str">
        <v>REJECTED</v>
      </c>
      <c r="Y168" t="str" xml:space="preserve">
        <v xml:space="preserve">FILE SEND TO BANKER || UNDER PROCESS || CUSTOMER COMPANY APPROVAL PENDING TO BE DECISION BY TODAY EOD || case not okay VERY HIGH RISK CASE
</v>
      </c>
      <c r="Z168" t="str">
        <v>ASHUTOSH</v>
      </c>
      <c r="AA168">
        <v>8826520396</v>
      </c>
      <c r="AB168" t="str">
        <v>Ashutosh3.Ashutosh@tatacapital.com</v>
      </c>
      <c r="AC168" t="str">
        <v>SAL-26K</v>
      </c>
    </row>
    <row r="169">
      <c r="A169" t="str">
        <v>Y</v>
      </c>
      <c r="B169" t="str">
        <v>RIYA CHADDHA</v>
      </c>
      <c r="C169" t="str">
        <v>RIYA CHADDHA</v>
      </c>
      <c r="D169" t="str">
        <v>VINEET TIWARI</v>
      </c>
      <c r="E169" t="str">
        <v>SALARIED</v>
      </c>
      <c r="F169" t="str">
        <v>RAJEEV</v>
      </c>
      <c r="G169" t="str">
        <v xml:space="preserve">DR SHIVANGI DIXIT </v>
      </c>
      <c r="H169">
        <v>0</v>
      </c>
      <c r="I169" t="str">
        <v>NOIDA</v>
      </c>
      <c r="J169">
        <v>45877</v>
      </c>
      <c r="K169">
        <v>45881</v>
      </c>
      <c r="L169">
        <v>168</v>
      </c>
      <c r="M169" t="str">
        <v>7697570008</v>
      </c>
      <c r="N169" t="str">
        <v>MADHYA PRADESH</v>
      </c>
      <c r="O169" t="str">
        <v>BHOPAL</v>
      </c>
      <c r="P169" t="str">
        <v>OD</v>
      </c>
      <c r="Q169" t="str">
        <v>L&amp;T CE</v>
      </c>
      <c r="S169">
        <v>2000000</v>
      </c>
      <c r="T169" t="str">
        <v>UNSECURED</v>
      </c>
      <c r="U169" t="str">
        <v>HOLD</v>
      </c>
      <c r="Y169" t="str">
        <v>FILE SEND TO BANKER || UNDER PROCESS ||ohp req || CUSTOMER DONT HAVE OHP</v>
      </c>
      <c r="Z169" t="str">
        <v>DHARMENDER</v>
      </c>
      <c r="AA169" t="str">
        <v>877 041 7530</v>
      </c>
      <c r="AB169" t="str">
        <v>dharmendramishra@ltfs.com</v>
      </c>
      <c r="AC169" t="str">
        <v>MBBS-2017</v>
      </c>
    </row>
    <row r="170" xml:space="preserve">
      <c r="A170" t="str">
        <v>Y</v>
      </c>
      <c r="B170" t="str">
        <v>RIYA CHADDHA</v>
      </c>
      <c r="C170" t="str">
        <v>RIYA CHADDHA</v>
      </c>
      <c r="D170" t="str">
        <v xml:space="preserve">   </v>
      </c>
      <c r="E170" t="str">
        <v>SALARIED</v>
      </c>
      <c r="F170" t="str">
        <v>RAJEEV</v>
      </c>
      <c r="G170" t="str">
        <v xml:space="preserve">DR SHIVANGI DIXIT </v>
      </c>
      <c r="H170">
        <v>0</v>
      </c>
      <c r="I170" t="str">
        <v>NOIDA</v>
      </c>
      <c r="J170">
        <v>45877</v>
      </c>
      <c r="K170">
        <v>45881</v>
      </c>
      <c r="L170">
        <v>169</v>
      </c>
      <c r="M170" t="str">
        <v>7697570008</v>
      </c>
      <c r="N170" t="str">
        <v>MADHYA PRADESH</v>
      </c>
      <c r="O170" t="str">
        <v>BHOPAL</v>
      </c>
      <c r="P170" t="str">
        <v>OD</v>
      </c>
      <c r="Q170" t="str">
        <v>GODREJ F2</v>
      </c>
      <c r="S170">
        <v>2000000</v>
      </c>
      <c r="T170" t="str">
        <v>UNSECURED</v>
      </c>
      <c r="U170" t="str">
        <v>HOLD</v>
      </c>
      <c r="Y170" t="str" xml:space="preserve">
        <v xml:space="preserve">FILE SEND TO BANKER || UNDER PROCESS ||Clear Adhar Card- PDF
Later Head for Clinic address proof
E-Bill for ownership proof.
Last 6 month banking. || CUSTOMER DONT HAVE OHP</v>
      </c>
      <c r="Z170" t="str">
        <v>SDAHAB</v>
      </c>
      <c r="AA170" t="str">
        <v xml:space="preserve"> 96910 84687</v>
      </c>
      <c r="AB170" t="str">
        <v>shadab.mirza@godrejcapital.com</v>
      </c>
      <c r="AC170" t="str">
        <v>MBBS-2017</v>
      </c>
    </row>
    <row r="171">
      <c r="A171" t="str">
        <v>Y</v>
      </c>
      <c r="B171" t="str">
        <v>SHANTANU SRIVASTAVA</v>
      </c>
      <c r="C171" t="str">
        <v>RAHUL SAHA</v>
      </c>
      <c r="D171" t="str">
        <v>RAHUL SAHA</v>
      </c>
      <c r="E171" t="str">
        <v>INTERN</v>
      </c>
      <c r="F171" t="str">
        <v>RAJEEV</v>
      </c>
      <c r="G171" t="str">
        <v>DR ABHINAV KUMAR</v>
      </c>
      <c r="H171">
        <v>0</v>
      </c>
      <c r="I171" t="str">
        <v>NOIDA</v>
      </c>
      <c r="J171">
        <v>45877</v>
      </c>
      <c r="K171">
        <v>45888</v>
      </c>
      <c r="L171" t="str">
        <v>537BZ8613983</v>
      </c>
      <c r="M171" t="str">
        <v>8800376761</v>
      </c>
      <c r="N171" t="str">
        <v>BIHAR</v>
      </c>
      <c r="O171" t="str">
        <v>PATNA</v>
      </c>
      <c r="P171" t="str">
        <v>OD</v>
      </c>
      <c r="Q171" t="str">
        <v>TATA CE</v>
      </c>
      <c r="R171">
        <v>1500000</v>
      </c>
      <c r="S171">
        <v>1500000</v>
      </c>
      <c r="T171" t="str">
        <v>UNSECURED</v>
      </c>
      <c r="U171" t="str">
        <v>DISBURSED</v>
      </c>
      <c r="W171">
        <v>45883</v>
      </c>
      <c r="X171">
        <v>45888</v>
      </c>
      <c r="Y171" t="str">
        <v>FILE SEND TO BANKER || UNDER PROCESS || PD AND FI PENDING FROM CUSTOMER SIDE ,CUSTOMER NOT PICKING UP THE CALL, FI REPORT PENDING</v>
      </c>
      <c r="Z171" t="str">
        <v>MAMTA SINGH</v>
      </c>
      <c r="AA171">
        <v>7982612369</v>
      </c>
      <c r="AB171" t="str">
        <v>mamta.singh@tatacapital.com</v>
      </c>
      <c r="AC171" t="str">
        <v>MD-2023</v>
      </c>
    </row>
    <row r="172">
      <c r="A172" t="str">
        <v>Y</v>
      </c>
      <c r="B172" t="str">
        <v>FAIZA KHAN</v>
      </c>
      <c r="C172" t="str">
        <v>ANURAG SHARMA</v>
      </c>
      <c r="D172" t="str">
        <v>SHASHANK SHARMA</v>
      </c>
      <c r="E172" t="str">
        <v>SALARIED</v>
      </c>
      <c r="F172" t="str">
        <v>RAJEEV</v>
      </c>
      <c r="G172" t="str">
        <v>DR MEHUL SUTHAR</v>
      </c>
      <c r="H172">
        <v>0</v>
      </c>
      <c r="I172" t="str">
        <v>BAREILLY</v>
      </c>
      <c r="J172">
        <v>45877</v>
      </c>
      <c r="K172">
        <v>45885</v>
      </c>
      <c r="L172" t="str">
        <v>537BZ8613974</v>
      </c>
      <c r="M172" t="str">
        <v>82853 62942</v>
      </c>
      <c r="N172" t="str">
        <v>RAJASTHAN</v>
      </c>
      <c r="O172" t="str">
        <v>BHILWARA</v>
      </c>
      <c r="P172" t="str">
        <v>OD</v>
      </c>
      <c r="Q172" t="str">
        <v>TATA CE</v>
      </c>
      <c r="S172">
        <v>2000000</v>
      </c>
      <c r="T172" t="str">
        <v>UNSECURED</v>
      </c>
      <c r="U172" t="str">
        <v>REJECTED</v>
      </c>
      <c r="Y172" t="str">
        <v>FILE SEND TO BANKER || UNDER PROCESS || RE-LOGIN ISSUE PD AND FI TO BE DONE BY TODAY || During office fi customer confirmed stability of 3 month only as salaried doctor  also at the time of residence he denied for loan .</v>
      </c>
      <c r="Z172" t="str">
        <v>MAMTA SINGH</v>
      </c>
      <c r="AA172">
        <v>7982612369</v>
      </c>
      <c r="AB172" t="str">
        <v>mamta.singh@tatacapital.com</v>
      </c>
      <c r="AC172" t="str">
        <v>MBBS-2019/MD-2023</v>
      </c>
    </row>
    <row r="173">
      <c r="A173" t="str">
        <v>N</v>
      </c>
      <c r="B173" t="str">
        <v>MOHAN JHA</v>
      </c>
      <c r="C173" t="str">
        <v>RASHI GANGWAR</v>
      </c>
      <c r="D173" t="str">
        <v>RAJ KUMARI</v>
      </c>
      <c r="E173" t="str">
        <v>SOURCER</v>
      </c>
      <c r="F173" t="str">
        <v>RAJEEV</v>
      </c>
      <c r="G173" t="str">
        <v>DR BIDGIRE PAVAN KUMAR</v>
      </c>
      <c r="H173">
        <v>0</v>
      </c>
      <c r="I173" t="str">
        <v>NOIDA</v>
      </c>
      <c r="J173">
        <v>45877</v>
      </c>
      <c r="K173">
        <v>45881</v>
      </c>
      <c r="L173" t="str">
        <v>SME000016724403</v>
      </c>
      <c r="M173" t="str">
        <v>94219 23947</v>
      </c>
      <c r="N173" t="str">
        <v>MAHARASHTRA</v>
      </c>
      <c r="O173" t="str">
        <v>PARBHANI</v>
      </c>
      <c r="P173" t="str">
        <v>OD</v>
      </c>
      <c r="Q173" t="str">
        <v>BAJAJ CE</v>
      </c>
      <c r="S173">
        <v>3000000</v>
      </c>
      <c r="T173" t="str">
        <v>UNSECURED</v>
      </c>
      <c r="U173" t="str">
        <v>HOLD</v>
      </c>
      <c r="Y173" t="str">
        <v>FILE SEND TO BANKER || UNDER PROCESS, CASE ALREADY LOGIN BY DIRECT TEAM, WAITING FOR COOLING PERIOD</v>
      </c>
      <c r="Z173" t="str">
        <v>DEEPAK RAUT</v>
      </c>
      <c r="AA173">
        <v>9767474158</v>
      </c>
      <c r="AB173" t="str">
        <v>deepak.raut@bajajfinserv.in</v>
      </c>
      <c r="AC173" t="str">
        <v>MBBS-2015</v>
      </c>
    </row>
    <row r="174">
      <c r="A174" t="str">
        <v>Y</v>
      </c>
      <c r="B174" t="str">
        <v>RASHI GANGWAR</v>
      </c>
      <c r="C174" t="str">
        <v>RAJ KUMARI</v>
      </c>
      <c r="D174" t="str">
        <v>RAJ KUMARI</v>
      </c>
      <c r="E174" t="str">
        <v>SALARIED</v>
      </c>
      <c r="F174" t="str">
        <v>RAJEEV</v>
      </c>
      <c r="G174" t="str">
        <v>DR VIKRAM</v>
      </c>
      <c r="H174">
        <v>0</v>
      </c>
      <c r="I174" t="str">
        <v>NOIDA</v>
      </c>
      <c r="J174">
        <v>45877</v>
      </c>
      <c r="K174">
        <v>45894</v>
      </c>
      <c r="L174" t="str">
        <v>478BZ8619089</v>
      </c>
      <c r="M174" t="str">
        <v>96770 54693</v>
      </c>
      <c r="N174" t="str">
        <v>TAMIL NADU</v>
      </c>
      <c r="O174" t="str">
        <v>CHENNAI</v>
      </c>
      <c r="P174" t="str">
        <v>OD</v>
      </c>
      <c r="Q174" t="str">
        <v>TATA CE</v>
      </c>
      <c r="S174">
        <v>1000000</v>
      </c>
      <c r="T174" t="str">
        <v>UNSECURED</v>
      </c>
      <c r="U174" t="str">
        <v>REJECTED</v>
      </c>
      <c r="Y174" t="str">
        <v>FILE SEND TO BANKER || UNDER PROCESS || CUSTOMER NOT HAVE ANY OWNED HOUSED -UNDER DISCUSSION || LANDLORAD SIGNATURE REQD ON RENT AGREEMENT || BOTH RENTED NOT FUNDING</v>
      </c>
      <c r="Z174" t="str">
        <v>GAURAV TATA</v>
      </c>
      <c r="AA174">
        <v>9654949270</v>
      </c>
      <c r="AB174" t="str">
        <v>gaurav.tcl@tatacapital.com</v>
      </c>
      <c r="AC174" t="str">
        <v>MBBS-2001</v>
      </c>
    </row>
    <row r="175">
      <c r="A175" t="str">
        <v>Y</v>
      </c>
      <c r="B175" t="str">
        <v>RASHI GANGWAR</v>
      </c>
      <c r="C175" t="str">
        <v>RAJ KUMARI</v>
      </c>
      <c r="D175" t="str">
        <v>RAJ KUMARI</v>
      </c>
      <c r="E175" t="str">
        <v>SALARIED</v>
      </c>
      <c r="F175" t="str">
        <v>RAJEEV</v>
      </c>
      <c r="G175" t="str">
        <v>DR BINSI U</v>
      </c>
      <c r="H175">
        <v>0</v>
      </c>
      <c r="I175" t="str">
        <v>NOIDA</v>
      </c>
      <c r="J175">
        <v>45877</v>
      </c>
      <c r="K175">
        <v>45880</v>
      </c>
      <c r="L175">
        <v>174</v>
      </c>
      <c r="M175" t="str">
        <v>9048547346</v>
      </c>
      <c r="N175" t="str">
        <v>KERALA</v>
      </c>
      <c r="O175" t="str">
        <v>KOLLAM</v>
      </c>
      <c r="P175" t="str">
        <v>OD</v>
      </c>
      <c r="Q175" t="str">
        <v>TATA CE</v>
      </c>
      <c r="S175">
        <v>1000000</v>
      </c>
      <c r="T175" t="str">
        <v>UNSECURED</v>
      </c>
      <c r="U175" t="str">
        <v>REJECTED</v>
      </c>
      <c r="Y175" t="str">
        <v xml:space="preserve"> FILE SEND TO BANKER || UNDER PROCESS \\ LOW ABB 6K ONLY</v>
      </c>
      <c r="Z175" t="str">
        <v>GAURAV TATA</v>
      </c>
      <c r="AA175">
        <v>9654949270</v>
      </c>
      <c r="AB175" t="str">
        <v>gaurav.tcl@tatacapital.com</v>
      </c>
      <c r="AC175" t="str">
        <v>MDS-2023</v>
      </c>
    </row>
    <row r="176">
      <c r="A176" t="str">
        <v>Y</v>
      </c>
      <c r="B176" t="str">
        <v>RASHI GANGWAR</v>
      </c>
      <c r="C176" t="str">
        <v>RAJ KUMARI</v>
      </c>
      <c r="D176" t="str">
        <v>RAJ KUMARI</v>
      </c>
      <c r="E176" t="str">
        <v>SALARIED</v>
      </c>
      <c r="F176" t="str">
        <v>RAJEEV</v>
      </c>
      <c r="G176" t="str">
        <v>DR BINSI U</v>
      </c>
      <c r="H176">
        <v>0</v>
      </c>
      <c r="I176" t="str">
        <v>NOIDA</v>
      </c>
      <c r="J176">
        <v>45877</v>
      </c>
      <c r="K176">
        <v>45877</v>
      </c>
      <c r="L176">
        <v>175</v>
      </c>
      <c r="M176" t="str">
        <v>9048547346</v>
      </c>
      <c r="N176" t="str">
        <v>KERALA</v>
      </c>
      <c r="O176" t="str">
        <v>KOLLAM</v>
      </c>
      <c r="P176" t="str">
        <v>OD</v>
      </c>
      <c r="Q176" t="str">
        <v>L&amp;T CE</v>
      </c>
      <c r="S176">
        <v>1000000</v>
      </c>
      <c r="T176" t="str">
        <v>UNSECURED</v>
      </c>
      <c r="U176" t="str">
        <v>REJECTED</v>
      </c>
      <c r="Y176" t="str">
        <v>FILE SEND TO BANKER || UNDER PROCESS || CLINIC ADDRESS PROOF || CUSTOMER HAS DONE MDS IN 2023 AND AS PER POLICY  EXPERIENCE SHOULD BE 3 YEARS</v>
      </c>
      <c r="Z176" t="str">
        <v>ANAND</v>
      </c>
      <c r="AA176" t="str">
        <v>81298 04373</v>
      </c>
      <c r="AB176" t="str">
        <v>anandhanrk@ltfs.com</v>
      </c>
      <c r="AC176" t="str">
        <v>MDS-2023</v>
      </c>
    </row>
    <row r="177" xml:space="preserve">
      <c r="A177" t="str">
        <v>N</v>
      </c>
      <c r="B177" t="str">
        <v>YOGENDRA CHHAPARWAL</v>
      </c>
      <c r="C177" t="str">
        <v>AMANPREET SINGH</v>
      </c>
      <c r="D177" t="str">
        <v>SHUBHAM PATHAK</v>
      </c>
      <c r="E177" t="str">
        <v>SALARIED</v>
      </c>
      <c r="F177" t="str">
        <v>RAJEEV</v>
      </c>
      <c r="G177" t="str">
        <v>DR HUSSAIN G KOLSAWALA</v>
      </c>
      <c r="H177">
        <v>0</v>
      </c>
      <c r="I177" t="str">
        <v>DELHI</v>
      </c>
      <c r="J177">
        <v>45878</v>
      </c>
      <c r="K177">
        <v>45878</v>
      </c>
      <c r="L177">
        <v>176</v>
      </c>
      <c r="M177">
        <v>8320505230</v>
      </c>
      <c r="N177" t="str">
        <v>MAHARASHTRA</v>
      </c>
      <c r="O177" t="str">
        <v>MUMBAI</v>
      </c>
      <c r="P177" t="str">
        <v>OD</v>
      </c>
      <c r="Q177" t="str">
        <v>ABFL CE</v>
      </c>
      <c r="S177">
        <v>3000000</v>
      </c>
      <c r="T177" t="str">
        <v>UNSECURED</v>
      </c>
      <c r="U177" t="str">
        <v>REJECTED</v>
      </c>
      <c r="Y177" t="str" xml:space="preserve">
        <v xml:space="preserve">FILE SEND TO BANKER || UNDER PROCESS || Case all ready loging  ABFL._x000d_
_x000d_
</v>
      </c>
      <c r="Z177" t="str">
        <v>RUSHIKESH</v>
      </c>
      <c r="AA177" t="str">
        <v xml:space="preserve"> 80970 46955</v>
      </c>
      <c r="AB177" t="str">
        <v>rushikesh.padave@adityabirlacapital.com</v>
      </c>
      <c r="AC177" t="str">
        <v>MBBS 2015 , MS 2021</v>
      </c>
    </row>
    <row r="178">
      <c r="A178" t="str">
        <v>N</v>
      </c>
      <c r="B178" t="str">
        <v>SHANTANU SRIVASTAVA</v>
      </c>
      <c r="C178" t="str">
        <v>RAHUL SAHA</v>
      </c>
      <c r="D178" t="str">
        <v>RAHUL SAHA</v>
      </c>
      <c r="E178" t="str">
        <v>SALARIED</v>
      </c>
      <c r="F178" t="str">
        <v>RAJEEV</v>
      </c>
      <c r="G178" t="str">
        <v>DR SHASHANK GOURAV</v>
      </c>
      <c r="H178">
        <v>0</v>
      </c>
      <c r="I178" t="str">
        <v>NOIDA</v>
      </c>
      <c r="J178">
        <v>45878</v>
      </c>
      <c r="K178">
        <v>45885</v>
      </c>
      <c r="L178">
        <v>177</v>
      </c>
      <c r="M178" t="str">
        <v>9958037694</v>
      </c>
      <c r="N178" t="str">
        <v>UTTAR PRADESH</v>
      </c>
      <c r="O178" t="str">
        <v>LUCKNOW</v>
      </c>
      <c r="P178" t="str">
        <v>OD</v>
      </c>
      <c r="Q178" t="str">
        <v>GODREJ F2</v>
      </c>
      <c r="T178" t="str">
        <v>UNSECURED</v>
      </c>
      <c r="U178" t="str">
        <v>REJECTED</v>
      </c>
      <c r="Y178" t="str">
        <v>FILE SEND TO BANKER || UNDER PROCESS || LOGIN CONSENT SEND  || ADDITIONAL BANK REQ- IN GIVEN BANKING TRANSECTION IS VERY LOW AND WITHDRAW FUND FROM BAJAJ OD || ADDITIONAL BANKING REQ-LOW ABB 5K ONLY</v>
      </c>
      <c r="Z178" t="str">
        <v>ABHAY</v>
      </c>
      <c r="AA178" t="str">
        <v>95192 26644</v>
      </c>
      <c r="AB178" t="str">
        <v>abhay.singh1@godrejcapital.com</v>
      </c>
      <c r="AC178" t="str">
        <v>MD 2021</v>
      </c>
    </row>
    <row r="179">
      <c r="A179" t="str">
        <v>Y</v>
      </c>
      <c r="B179" t="str">
        <v>KAJAL MISHRA</v>
      </c>
      <c r="C179" t="str">
        <v>ANANT KANOJIA</v>
      </c>
      <c r="D179" t="str">
        <v>RAVISH SHARMA</v>
      </c>
      <c r="E179" t="str">
        <v>SALARIED</v>
      </c>
      <c r="F179" t="str">
        <v>MEHBOOB</v>
      </c>
      <c r="G179" t="str">
        <v>DR PRIYA RANJAN</v>
      </c>
      <c r="H179">
        <v>0</v>
      </c>
      <c r="I179" t="str">
        <v>NOIDA</v>
      </c>
      <c r="J179">
        <v>45866</v>
      </c>
      <c r="K179">
        <v>45885</v>
      </c>
      <c r="L179" t="str">
        <v>SME000016588229</v>
      </c>
      <c r="M179">
        <v>8420521279</v>
      </c>
      <c r="N179" t="str">
        <v>WEST BANGAL</v>
      </c>
      <c r="O179" t="str">
        <v>KOLKATTA</v>
      </c>
      <c r="P179" t="str">
        <v>OD</v>
      </c>
      <c r="Q179" t="str">
        <v>BAJAJ CE</v>
      </c>
      <c r="R179">
        <v>1756000</v>
      </c>
      <c r="S179">
        <v>1756000</v>
      </c>
      <c r="T179" t="str">
        <v>UNSECURED</v>
      </c>
      <c r="U179" t="str">
        <v>DISBURSED</v>
      </c>
      <c r="W179">
        <v>45880</v>
      </c>
      <c r="X179">
        <v>45885</v>
      </c>
      <c r="Y179" t="str">
        <v>FILE SEND TO BANKER, CIBIL CONSENT LINK SENT || CIBIL DONE, CASE MOVE TO CREDIT, TO BE DISBURSED TOMORROW, GEO TAG DONE , MANDATE &amp; CONSENT PENDING TO BE DISBURSED TODAY, CONSENT PENDING FROM CUSTOMER SIDE</v>
      </c>
      <c r="Z179" t="str">
        <v>SUBHADEEP</v>
      </c>
      <c r="AA179">
        <v>8910238272</v>
      </c>
      <c r="AB179" t="str">
        <v>subhadeep.paul@bajajfinserv.in</v>
      </c>
      <c r="AC179" t="str">
        <v>MBBS-2019</v>
      </c>
    </row>
    <row r="180">
      <c r="A180" t="str">
        <v>Y</v>
      </c>
      <c r="B180" t="str">
        <v>ABHINAV SIR</v>
      </c>
      <c r="C180" t="str">
        <v>F2 FINTECH</v>
      </c>
      <c r="D180" t="str">
        <v>F2 FINTECH</v>
      </c>
      <c r="E180" t="str">
        <v>F2 FINTECH</v>
      </c>
      <c r="F180" t="str">
        <v>FURKAN</v>
      </c>
      <c r="G180" t="str">
        <v>DR VIVEK PRAKASH</v>
      </c>
      <c r="H180">
        <v>0</v>
      </c>
      <c r="I180" t="str">
        <v>F2 FINTECH</v>
      </c>
      <c r="J180">
        <v>45879</v>
      </c>
      <c r="K180">
        <v>45885</v>
      </c>
      <c r="L180">
        <v>218502612200085</v>
      </c>
      <c r="M180" t="str">
        <v>7042748551</v>
      </c>
      <c r="N180" t="str">
        <v>UTTAR PRADESH</v>
      </c>
      <c r="O180" t="str">
        <v>GAUTAM BUDDHA NAGAR</v>
      </c>
      <c r="P180" t="str">
        <v>OD</v>
      </c>
      <c r="Q180" t="str">
        <v>SMFG CE</v>
      </c>
      <c r="R180">
        <v>2024028</v>
      </c>
      <c r="S180">
        <v>2024028</v>
      </c>
      <c r="T180" t="str">
        <v>UNSECURED</v>
      </c>
      <c r="U180" t="str">
        <v>DISBURSED</v>
      </c>
      <c r="V180">
        <v>716</v>
      </c>
      <c r="W180">
        <v>45883</v>
      </c>
      <c r="X180">
        <v>45887</v>
      </c>
      <c r="Y180" t="str">
        <v>FILE SEND TO BANKER || UNDER PROCESS || FURKAN HANDDLE THIS CASE, CUSTOMER NOT RECVD CALL || VIDEO PD TO BE DONE TODAY, CASE RECO 15 L</v>
      </c>
      <c r="Z180" t="str">
        <v>SANJAY PRASAD</v>
      </c>
      <c r="AA180">
        <v>7065000744</v>
      </c>
      <c r="AC180" t="str">
        <v>MS-2021</v>
      </c>
    </row>
    <row r="181">
      <c r="A181" t="str">
        <v>Y</v>
      </c>
      <c r="B181" t="str">
        <v>RAHUL SOURCER</v>
      </c>
      <c r="C181" t="str">
        <v>F2 FINTECH</v>
      </c>
      <c r="D181" t="str">
        <v>F2 FINTECH</v>
      </c>
      <c r="E181" t="str">
        <v>SOURCER</v>
      </c>
      <c r="F181" t="str">
        <v>RAJEEV</v>
      </c>
      <c r="G181" t="str">
        <v>DR MOHIT BHATI</v>
      </c>
      <c r="H181">
        <v>0</v>
      </c>
      <c r="I181" t="str">
        <v>F2 FINTECH</v>
      </c>
      <c r="J181">
        <v>45880</v>
      </c>
      <c r="K181">
        <v>45889</v>
      </c>
      <c r="L181">
        <v>181</v>
      </c>
      <c r="M181" t="str">
        <v>8882923451</v>
      </c>
      <c r="N181" t="str">
        <v>DELHI</v>
      </c>
      <c r="O181" t="str">
        <v>DELHI</v>
      </c>
      <c r="P181" t="str">
        <v>EQUIPEMENT LOAN</v>
      </c>
      <c r="Q181" t="str">
        <v>BAJAJ F2</v>
      </c>
      <c r="R181">
        <v>3000000</v>
      </c>
      <c r="S181">
        <v>3000000</v>
      </c>
      <c r="T181" t="str">
        <v>SECURED</v>
      </c>
      <c r="U181" t="str">
        <v>LOGIN</v>
      </c>
      <c r="Y181" t="str">
        <v>FILE SEND TO BANKER || UNDER PROCESS</v>
      </c>
      <c r="Z181" t="str">
        <v>NAVJOT SIR</v>
      </c>
      <c r="AA181">
        <v>9899450390</v>
      </c>
      <c r="AB181" t="str">
        <v>Navjot.nagpal@bajajfinserv.in</v>
      </c>
      <c r="AC181" t="str">
        <v>MBBS-2018</v>
      </c>
    </row>
    <row r="182">
      <c r="A182" t="str">
        <v>Y</v>
      </c>
      <c r="B182" t="str">
        <v>SAGAR DHAMEJA</v>
      </c>
      <c r="C182" t="str">
        <v>RAHUL SAHA</v>
      </c>
      <c r="D182" t="str">
        <v>RAHUL SAHA</v>
      </c>
      <c r="E182" t="str">
        <v>SALARIED</v>
      </c>
      <c r="F182" t="str">
        <v>RAJEEV</v>
      </c>
      <c r="G182" t="str">
        <v>DR DIBENDU VERMA</v>
      </c>
      <c r="H182">
        <v>0</v>
      </c>
      <c r="I182" t="str">
        <v>NOIDA</v>
      </c>
      <c r="J182">
        <v>45880</v>
      </c>
      <c r="K182">
        <v>45880</v>
      </c>
      <c r="L182" t="str">
        <v>SME000016751521</v>
      </c>
      <c r="M182" t="str">
        <v>9784483799</v>
      </c>
      <c r="N182" t="str">
        <v>UTTAR PRADESH</v>
      </c>
      <c r="O182" t="str">
        <v>JAIPUR</v>
      </c>
      <c r="P182" t="str">
        <v>OD</v>
      </c>
      <c r="Q182" t="str">
        <v xml:space="preserve">BAJAJ CE </v>
      </c>
      <c r="R182">
        <v>3000000</v>
      </c>
      <c r="S182">
        <v>3000000</v>
      </c>
      <c r="T182" t="str">
        <v>UNSECURED</v>
      </c>
      <c r="U182" t="str">
        <v>REJECTED</v>
      </c>
      <c r="Y182" t="str">
        <v>FILE SEND TO BANKER || UNDER PROCESS || Case is not do able due to live unsecure loan more than 3  not allowed to process case as per new circular-12 PL AND 5 CREDIT CARD</v>
      </c>
      <c r="Z182" t="str">
        <v>vishal jangid</v>
      </c>
      <c r="AA182">
        <v>7405912577</v>
      </c>
      <c r="AB182" t="str">
        <v>vishal.jangid@bajajfinserv.in</v>
      </c>
      <c r="AC182" t="str">
        <v>MBBS-2000</v>
      </c>
    </row>
    <row r="183" xml:space="preserve">
      <c r="A183" t="str">
        <v>Y</v>
      </c>
      <c r="B183" t="str">
        <v>ARJUN KUMAR</v>
      </c>
      <c r="C183" t="str">
        <v>ANANT KANOJIA</v>
      </c>
      <c r="D183" t="str">
        <v>RAVISH SHARMA</v>
      </c>
      <c r="E183" t="str">
        <v>SALARIED</v>
      </c>
      <c r="F183" t="str">
        <v>RAJEEV</v>
      </c>
      <c r="G183" t="str">
        <v>CA HARSHIT MAHESHWARI</v>
      </c>
      <c r="H183">
        <v>0</v>
      </c>
      <c r="I183" t="str">
        <v>NOIDA</v>
      </c>
      <c r="J183">
        <v>45880</v>
      </c>
      <c r="K183">
        <v>45881</v>
      </c>
      <c r="L183">
        <v>183</v>
      </c>
      <c r="M183" t="str">
        <v>9027090543</v>
      </c>
      <c r="N183" t="str">
        <v>UTTAR PRADESH</v>
      </c>
      <c r="O183" t="str">
        <v>BAREILLY</v>
      </c>
      <c r="P183" t="str">
        <v>PL</v>
      </c>
      <c r="Q183" t="str">
        <v>INCRED F2</v>
      </c>
      <c r="S183">
        <v>1000000</v>
      </c>
      <c r="T183" t="str">
        <v>UNSECURED</v>
      </c>
      <c r="U183" t="str">
        <v>REJECTED</v>
      </c>
      <c r="Y183" t="str" xml:space="preserve">
        <v xml:space="preserve">FILE SEND TO BANKER || UNDER PROCESS || CASE REJECT IN INCRED = We are not able to provide you loan as you already have high amount of EMIs compare to your monthly income_x000d_
</v>
      </c>
      <c r="Z183" t="str">
        <v>ROHIT RDS</v>
      </c>
      <c r="AA183" t="str">
        <v>95403 02302</v>
      </c>
      <c r="AB183" t="str">
        <v>rohit.kyadav@gmail.com</v>
      </c>
      <c r="AC183" t="str">
        <v>SALARY-80K</v>
      </c>
    </row>
    <row r="184" xml:space="preserve">
      <c r="A184" t="str">
        <v>N</v>
      </c>
      <c r="B184" t="str">
        <v>PRIYA SHARMA</v>
      </c>
      <c r="C184" t="str">
        <v>SHASHANK SHARMA</v>
      </c>
      <c r="D184" t="str">
        <v>SHASHANK SHARMA</v>
      </c>
      <c r="E184" t="str">
        <v>SOURCER</v>
      </c>
      <c r="F184" t="str">
        <v>RAJEEV</v>
      </c>
      <c r="G184" t="str">
        <v>DR AMIT ANTOMY VARGHSES</v>
      </c>
      <c r="H184">
        <v>0</v>
      </c>
      <c r="I184" t="str">
        <v>BAREILLY</v>
      </c>
      <c r="J184">
        <v>45880</v>
      </c>
      <c r="K184">
        <v>45899</v>
      </c>
      <c r="L184">
        <v>184</v>
      </c>
      <c r="M184" t="str">
        <v>9495480919</v>
      </c>
      <c r="N184" t="str">
        <v>KARNATAKA</v>
      </c>
      <c r="O184" t="str">
        <v>BANGALORE</v>
      </c>
      <c r="P184" t="str">
        <v>OD</v>
      </c>
      <c r="Q184" t="str">
        <v>L&amp;T CE</v>
      </c>
      <c r="S184">
        <v>1000000</v>
      </c>
      <c r="T184" t="str">
        <v>UNSECURED</v>
      </c>
      <c r="U184" t="str">
        <v>LOGIN</v>
      </c>
      <c r="Y184" t="str" xml:space="preserve">
        <v xml:space="preserve">FILE SEND TO BANKER || UNDER PROCESS || LOGIN DONE || 1 NEED TO ADDED FATHER AS A CO-APP  DUE TO OHP ON FATHER NAME
2-COLLOECTION VISIT REQ DUE AREA IN IN NEGATIVE
3-OFFICE ADDRESS PROOF REQ
4-PG DEGREE REGISTRATION PRROF REQ || DOCS PENDING-AS DISCUSS WITH SALES EXE -CUSTOMER DONT WANT TO ADD HIS FATHER IN LOAN</v>
      </c>
      <c r="Z184" t="str">
        <v>NAMRATHA</v>
      </c>
      <c r="AA184" t="str">
        <v>080507 25388</v>
      </c>
      <c r="AB184" t="str">
        <v>Kilarinikhil@ltfs.com</v>
      </c>
      <c r="AC184" t="str">
        <v>MBBS-2015</v>
      </c>
    </row>
    <row r="185">
      <c r="A185" t="str">
        <v>Y</v>
      </c>
      <c r="B185" t="str">
        <v>KAJAL MISHRA</v>
      </c>
      <c r="C185" t="str">
        <v>ANANT KANOJIA</v>
      </c>
      <c r="D185" t="str">
        <v>RAVISH SHARMA</v>
      </c>
      <c r="E185" t="str">
        <v>SALARIED</v>
      </c>
      <c r="F185" t="str">
        <v>RAJEEV</v>
      </c>
      <c r="G185" t="str">
        <v>MRS KIRAN</v>
      </c>
      <c r="H185">
        <v>0</v>
      </c>
      <c r="I185" t="str">
        <v>NOIDA</v>
      </c>
      <c r="J185">
        <v>45880</v>
      </c>
      <c r="K185">
        <v>45883</v>
      </c>
      <c r="L185">
        <v>185</v>
      </c>
      <c r="M185" t="str">
        <v>7011909384</v>
      </c>
      <c r="N185" t="str">
        <v>HARYANA</v>
      </c>
      <c r="O185" t="str">
        <v>GURGAON</v>
      </c>
      <c r="P185" t="str">
        <v>ICICI LOAN BT+TOPUP</v>
      </c>
      <c r="Q185" t="str">
        <v>IDFC RDS</v>
      </c>
      <c r="S185">
        <v>500000</v>
      </c>
      <c r="T185" t="str">
        <v>UNSECURED</v>
      </c>
      <c r="U185" t="str">
        <v>REJECTED</v>
      </c>
      <c r="Y185" t="str">
        <v>FILE SEND TO BANKER || AXIS AND ICICI BANK -NOT LISTED COMPANY UNDER PROCESS FROM -IDFC || CIBIL SIIUE</v>
      </c>
      <c r="Z185" t="str">
        <v>ROHIT RDS</v>
      </c>
      <c r="AA185" t="str">
        <v>95403 02302</v>
      </c>
      <c r="AB185" t="str">
        <v>rohit.kyadav@gmail.com</v>
      </c>
      <c r="AC185" t="str">
        <v>SALARY-43K</v>
      </c>
    </row>
    <row r="186">
      <c r="A186" t="str">
        <v>Y</v>
      </c>
      <c r="B186" t="str">
        <v>AMANPREET SINGH</v>
      </c>
      <c r="C186" t="str">
        <v>AMANPREET SINGH</v>
      </c>
      <c r="D186" t="str">
        <v>SHUBHAM PATHAK</v>
      </c>
      <c r="E186" t="str">
        <v>SALARIED</v>
      </c>
      <c r="F186" t="str">
        <v>RAJEEV</v>
      </c>
      <c r="G186" t="str">
        <v>DR SREEJU S NAIR</v>
      </c>
      <c r="H186">
        <v>0</v>
      </c>
      <c r="I186" t="str">
        <v>DELHI</v>
      </c>
      <c r="J186">
        <v>45880</v>
      </c>
      <c r="K186">
        <v>45880</v>
      </c>
      <c r="L186" t="str">
        <v>472BZ8601768</v>
      </c>
      <c r="M186" t="str">
        <v>8129256425</v>
      </c>
      <c r="N186" t="str">
        <v>KERALA</v>
      </c>
      <c r="O186" t="str">
        <v xml:space="preserve">Thrivunthapuram </v>
      </c>
      <c r="P186" t="str">
        <v>OD</v>
      </c>
      <c r="Q186" t="str">
        <v>TATA CE</v>
      </c>
      <c r="S186">
        <v>500000</v>
      </c>
      <c r="T186" t="str">
        <v>UNSECURED</v>
      </c>
      <c r="U186" t="str">
        <v>REJECTED</v>
      </c>
      <c r="V186">
        <v>718</v>
      </c>
      <c r="Y186" t="str">
        <v>We are sorry to inform you that the customer does not qualify the Bureau policy, we would not be unable to process the loan application.|| Case declined in knockout rule decision</v>
      </c>
      <c r="Z186" t="str">
        <v>MAMTA SINGH</v>
      </c>
      <c r="AA186">
        <v>7982612369</v>
      </c>
      <c r="AB186" t="str">
        <v>mamta.singh@tatacapital.com</v>
      </c>
      <c r="AC186" t="str">
        <v>Mbbs 2020</v>
      </c>
    </row>
    <row r="187">
      <c r="A187" t="str">
        <v>Y</v>
      </c>
      <c r="B187" t="str">
        <v>SAGAR DHAMEJA</v>
      </c>
      <c r="C187" t="str">
        <v>RAHUL SAHA</v>
      </c>
      <c r="D187" t="str">
        <v>RAHUL SAHA</v>
      </c>
      <c r="E187" t="str">
        <v>SALARIED</v>
      </c>
      <c r="F187" t="str">
        <v>RAJEEV</v>
      </c>
      <c r="G187" t="str">
        <v>DR DIBENDU VERMA</v>
      </c>
      <c r="H187">
        <v>0</v>
      </c>
      <c r="I187" t="str">
        <v>NOIDA</v>
      </c>
      <c r="J187">
        <v>45880</v>
      </c>
      <c r="K187">
        <v>45884</v>
      </c>
      <c r="L187">
        <v>187</v>
      </c>
      <c r="M187" t="str">
        <v>9784483799</v>
      </c>
      <c r="N187" t="str">
        <v>UTTAR PRADESH</v>
      </c>
      <c r="O187" t="str">
        <v>JAIPUR</v>
      </c>
      <c r="P187" t="str">
        <v>OD</v>
      </c>
      <c r="Q187" t="str">
        <v>SMFG CE</v>
      </c>
      <c r="S187">
        <v>2000000</v>
      </c>
      <c r="T187" t="str">
        <v>UNSECURED</v>
      </c>
      <c r="U187" t="str">
        <v>REJECTED</v>
      </c>
      <c r="Y187" t="str">
        <v xml:space="preserve">FILE SEND TO BANKER || UNDER PROCESS || TO BE LOGIN TODAY || BANKING REQUIRED 1 JAN TO TILL DATE-BANKING SEND TO BANKER || TO BE UPDATE TODAY || CASE SEND TO CREDIT -- CAM IS UNDERPROCESS  || TO BE UPDATED BY TODAY EOD  || BOTH POINT RENTED,25 USL ENQUIRY LAST 3 MONTH,AGE-55 YEAR,ABB 20K ONLY,HIGH RISK, </v>
      </c>
      <c r="Z187" t="str">
        <v>JAYDEV SHARMA</v>
      </c>
      <c r="AA187">
        <v>9672979296</v>
      </c>
      <c r="AB187" t="str">
        <v>ankit.tambi@smfgindia.com</v>
      </c>
      <c r="AC187" t="str">
        <v>MBBS-2000</v>
      </c>
    </row>
    <row r="188">
      <c r="A188" t="str">
        <v>N</v>
      </c>
      <c r="B188" t="str">
        <v>AMANPREET SINGH</v>
      </c>
      <c r="C188" t="str">
        <v>AMANPREET SINGH</v>
      </c>
      <c r="D188" t="str">
        <v>SHUBHAM PATHAK</v>
      </c>
      <c r="E188" t="str">
        <v>SALARIED</v>
      </c>
      <c r="F188" t="str">
        <v>RAJEEV</v>
      </c>
      <c r="G188" t="str">
        <v>DR MANORANJAN BARIK</v>
      </c>
      <c r="H188">
        <v>0</v>
      </c>
      <c r="I188" t="str">
        <v>DELHI</v>
      </c>
      <c r="J188">
        <v>45880</v>
      </c>
      <c r="K188">
        <v>45885</v>
      </c>
      <c r="L188">
        <v>188</v>
      </c>
      <c r="M188" t="str">
        <v>9043337444</v>
      </c>
      <c r="N188" t="str">
        <v>ODISHA</v>
      </c>
      <c r="O188" t="str">
        <v>BADRAK</v>
      </c>
      <c r="P188" t="str">
        <v>OD</v>
      </c>
      <c r="Q188" t="str">
        <v>ABFL CE</v>
      </c>
      <c r="T188" t="str">
        <v>UNSECURED</v>
      </c>
      <c r="U188" t="str">
        <v>LOGIN</v>
      </c>
      <c r="Y188" t="str">
        <v xml:space="preserve">FILE SEND TO BANKER || UNDER PROCESS || CASE MOVED TO CREDIT PD TO BE DONE TODAY || CASE MOVED IN CREDIT TO  BE UPDATE BY TODAY EOD || </v>
      </c>
      <c r="Z188" t="str">
        <v>KRUSHNA</v>
      </c>
      <c r="AA188" t="str">
        <v>82606 22125</v>
      </c>
      <c r="AB188" t="str">
        <v>krushna.hanhaga@adityabirlacapital.com</v>
      </c>
      <c r="AC188" t="str">
        <v>CA 2019</v>
      </c>
    </row>
    <row r="189">
      <c r="A189" t="str">
        <v>Y</v>
      </c>
      <c r="B189" t="str">
        <v>AMANPREET SINGH</v>
      </c>
      <c r="C189" t="str">
        <v>AMANPREET SINGH</v>
      </c>
      <c r="D189" t="str">
        <v>SHUBHAM PATHAK</v>
      </c>
      <c r="E189" t="str">
        <v>SALARIED</v>
      </c>
      <c r="F189" t="str">
        <v>RAJEEV</v>
      </c>
      <c r="G189" t="str">
        <v>DR SREEJU S NAIR</v>
      </c>
      <c r="H189">
        <v>0</v>
      </c>
      <c r="I189" t="str">
        <v>DELHI</v>
      </c>
      <c r="J189">
        <v>45880</v>
      </c>
      <c r="K189">
        <v>45892</v>
      </c>
      <c r="L189">
        <v>190</v>
      </c>
      <c r="M189" t="str">
        <v>8129256425</v>
      </c>
      <c r="N189" t="str">
        <v>KERALA</v>
      </c>
      <c r="O189" t="str">
        <v xml:space="preserve">Thrivunthapuram </v>
      </c>
      <c r="P189" t="str">
        <v>OD</v>
      </c>
      <c r="Q189" t="str">
        <v>ABFL CE</v>
      </c>
      <c r="S189">
        <v>500000</v>
      </c>
      <c r="T189" t="str">
        <v>UNSECURED</v>
      </c>
      <c r="U189" t="str">
        <v>REJECTED</v>
      </c>
      <c r="V189">
        <v>718</v>
      </c>
      <c r="Y189" t="str">
        <v>FILE SEND TO BANKER || UNDER PROCESS || BANKER WILL UPDATE TODAY || JULY MONTH BANKING REQ ||| * Unable to Run the perfios, Found balance mismatch. Valid Bank statement Required (INDUSIND BANKING)*  hospital letter head( blank  )*HDFC last 6 months banking Required.(July Banking Missing) OVERDUE IN CREDIT CARD 2.5 lAC</v>
      </c>
      <c r="Z189" t="str">
        <v>AKSHAY</v>
      </c>
      <c r="AA189" t="str">
        <v>79076 05355</v>
      </c>
      <c r="AB189" t="str">
        <v>Akshay.prasad-v@adityabirlacapital.com</v>
      </c>
      <c r="AC189" t="str">
        <v>Mbbs 2020</v>
      </c>
    </row>
    <row r="190" xml:space="preserve">
      <c r="A190" t="str">
        <v>Y</v>
      </c>
      <c r="B190" t="str">
        <v>MOHIT YADAV</v>
      </c>
      <c r="C190" t="str">
        <v>RAHUL SAHA</v>
      </c>
      <c r="D190" t="str">
        <v>RAHUL SAHA</v>
      </c>
      <c r="E190" t="str">
        <v>SALARIED</v>
      </c>
      <c r="F190" t="str">
        <v>RAJEEV</v>
      </c>
      <c r="G190" t="str">
        <v>DR SINGARAJU SAIKRISHNA</v>
      </c>
      <c r="H190">
        <v>0</v>
      </c>
      <c r="I190" t="str">
        <v>NOIDA</v>
      </c>
      <c r="J190">
        <v>45881</v>
      </c>
      <c r="K190">
        <v>45881</v>
      </c>
      <c r="L190">
        <v>191</v>
      </c>
      <c r="M190" t="str">
        <v>8897565555</v>
      </c>
      <c r="N190" t="str">
        <v>ANDHRA PRADESH</v>
      </c>
      <c r="O190" t="str">
        <v>GUNTIR</v>
      </c>
      <c r="P190" t="str">
        <v>OD</v>
      </c>
      <c r="Q190" t="str">
        <v>L&amp;T CE</v>
      </c>
      <c r="S190">
        <v>2000000</v>
      </c>
      <c r="T190" t="str">
        <v>UNSECURED</v>
      </c>
      <c r="U190" t="str">
        <v>REJECTED</v>
      </c>
      <c r="Y190" t="str" xml:space="preserve">
        <v xml:space="preserve">FILE SEND TO BANKER || UNDER PROCESS ||Case is not eligible in Certificate Program._x000d_
Exceed loan cap more than 6 UBL's availed and aswell under Income Program also not eligible.</v>
      </c>
      <c r="Z190" t="str">
        <v>HARISH</v>
      </c>
      <c r="AA190" t="str">
        <v>77320 58323</v>
      </c>
      <c r="AB190" t="str">
        <v>harishchowdarypotluri@ltfs.com</v>
      </c>
      <c r="AC190" t="str">
        <v>MBBS, 26-05-2005 , MD 06-10-2016</v>
      </c>
    </row>
    <row r="191">
      <c r="A191" t="str">
        <v>Y</v>
      </c>
      <c r="B191" t="str">
        <v>MOHIT YADAV</v>
      </c>
      <c r="C191" t="str">
        <v>RAHUL SAHA</v>
      </c>
      <c r="D191" t="str">
        <v>RAHUL SAHA</v>
      </c>
      <c r="E191" t="str">
        <v>SALARIED</v>
      </c>
      <c r="F191" t="str">
        <v>RAJEEV</v>
      </c>
      <c r="G191" t="str">
        <v>DR SINGARAJU SAIKRISHNA</v>
      </c>
      <c r="H191">
        <v>0</v>
      </c>
      <c r="I191" t="str">
        <v>NOIDA</v>
      </c>
      <c r="J191">
        <v>45881</v>
      </c>
      <c r="K191">
        <v>45883</v>
      </c>
      <c r="L191">
        <v>192</v>
      </c>
      <c r="M191" t="str">
        <v>8897565555</v>
      </c>
      <c r="N191" t="str">
        <v>ANDHRA PRADESH</v>
      </c>
      <c r="O191" t="str">
        <v>GUNTIR</v>
      </c>
      <c r="P191" t="str">
        <v>OD</v>
      </c>
      <c r="Q191" t="str">
        <v>CREDIT SESSION CE</v>
      </c>
      <c r="S191">
        <v>2000000</v>
      </c>
      <c r="T191" t="str">
        <v>UNSECURED</v>
      </c>
      <c r="U191" t="str">
        <v>REJECTED</v>
      </c>
      <c r="Y191" t="str">
        <v xml:space="preserve">FILE SEND TO BANKER || UNDER PROCESS || CASE LOGIN DONE || CASE WAS UNDER CRDIT QUE TO BE UPDATED BY TODAY EOD || 10 UNSECURED LOAN RUNNING CURRENTLY AS PER POLICY MORE THAN 5 UNSECURED LOAN NOT FUNDED </v>
      </c>
      <c r="Z191" t="str">
        <v>PRASAD</v>
      </c>
      <c r="AA191" t="str">
        <v>99858 74466</v>
      </c>
      <c r="AB191" t="str">
        <v>prasad.y@creditsaison-in.com</v>
      </c>
      <c r="AC191" t="str">
        <v>MBBS, 26-05-2005 , MD 06-10-2016</v>
      </c>
    </row>
    <row r="192">
      <c r="A192" t="str">
        <v>Y</v>
      </c>
      <c r="B192" t="str">
        <v>RAHUL SOURCER</v>
      </c>
      <c r="C192" t="str">
        <v>F2 FINTECH</v>
      </c>
      <c r="D192" t="str">
        <v>F2 FINTECH</v>
      </c>
      <c r="E192" t="str">
        <v>SOURCER</v>
      </c>
      <c r="F192" t="str">
        <v>RAJEEV</v>
      </c>
      <c r="G192" t="str">
        <v>DR SAMIRAN MAITI</v>
      </c>
      <c r="H192">
        <v>0</v>
      </c>
      <c r="I192" t="str">
        <v>F2 FINTECH</v>
      </c>
      <c r="J192">
        <v>45881</v>
      </c>
      <c r="K192">
        <v>45889</v>
      </c>
      <c r="L192" t="str">
        <v>SME000016760340</v>
      </c>
      <c r="M192" t="str">
        <v>96181 37412</v>
      </c>
      <c r="N192" t="str">
        <v>WEST BANGAL</v>
      </c>
      <c r="O192" t="str">
        <v>PARGANAS</v>
      </c>
      <c r="P192" t="str">
        <v>OD</v>
      </c>
      <c r="Q192" t="str">
        <v>BAJAJ CE</v>
      </c>
      <c r="R192">
        <v>1050000</v>
      </c>
      <c r="S192">
        <v>1050000</v>
      </c>
      <c r="T192" t="str">
        <v>UNSECURED</v>
      </c>
      <c r="U192" t="str">
        <v>HOLD</v>
      </c>
      <c r="Y192" t="str">
        <v>FILE SEND TO BANKER || UNDER PROCESS, CIBIL CONSENT LINK SENT TO CUSTOMER , CASE MOVED TO CREDIT, PD DONE, RESI  RCU FI PENDING, PENDING FROM CUSTOMER SIDE</v>
      </c>
      <c r="Z192" t="str">
        <v>SUBHADEEP</v>
      </c>
      <c r="AA192">
        <v>8910238272</v>
      </c>
      <c r="AB192" t="str">
        <v>subhadeep.paul@bajajfinserv.in</v>
      </c>
      <c r="AC192" t="str">
        <v>MBBS-2023</v>
      </c>
    </row>
    <row r="193">
      <c r="A193" t="str">
        <v>Y</v>
      </c>
      <c r="B193" t="str">
        <v>HIMANSHU SHARMA</v>
      </c>
      <c r="C193" t="str">
        <v>RAHUL SAHA</v>
      </c>
      <c r="D193" t="str">
        <v>RAHUL SAHA</v>
      </c>
      <c r="E193" t="str">
        <v>SALARIED</v>
      </c>
      <c r="F193" t="str">
        <v>RAJEEV</v>
      </c>
      <c r="G193" t="str">
        <v>DR RAJDEEP ROY</v>
      </c>
      <c r="H193">
        <v>0</v>
      </c>
      <c r="I193" t="str">
        <v>NOIDA</v>
      </c>
      <c r="J193">
        <v>45881</v>
      </c>
      <c r="K193">
        <v>45882</v>
      </c>
      <c r="L193">
        <v>195</v>
      </c>
      <c r="M193">
        <v>9038255150</v>
      </c>
      <c r="N193" t="str">
        <v>WEST BANGAL</v>
      </c>
      <c r="O193" t="str">
        <v>PARGANAS</v>
      </c>
      <c r="P193" t="str">
        <v>OD</v>
      </c>
      <c r="Q193" t="str">
        <v>ABFL CE</v>
      </c>
      <c r="S193">
        <v>2000000</v>
      </c>
      <c r="T193" t="str">
        <v>UNSECURED</v>
      </c>
      <c r="U193" t="str">
        <v>REJECTED</v>
      </c>
      <c r="Y193" t="str">
        <v>FILE SEND TO BANKER || UNDER PROCESS || BANKER WILL UPDATE TODAY || CUSTOMER HAVING AN 7  ACTIVE USL</v>
      </c>
      <c r="Z193" t="str">
        <v>PRITAM</v>
      </c>
      <c r="AA193" t="str">
        <v>72092 90669</v>
      </c>
      <c r="AB193" t="str">
        <v>Pritam.kumar6@adityabirlacapital.com</v>
      </c>
      <c r="AC193" t="str">
        <v>MBBS-2012</v>
      </c>
    </row>
    <row r="194">
      <c r="A194" t="str">
        <v>Y</v>
      </c>
      <c r="B194" t="str">
        <v>HIMANSHU SHARMA</v>
      </c>
      <c r="C194" t="str">
        <v>RAHUL SAHA</v>
      </c>
      <c r="D194" t="str">
        <v>RAHUL SAHA</v>
      </c>
      <c r="E194" t="str">
        <v>SALARIED</v>
      </c>
      <c r="F194" t="str">
        <v>RAJEEV</v>
      </c>
      <c r="G194" t="str">
        <v>DR RAJDEEP ROY</v>
      </c>
      <c r="H194">
        <v>0</v>
      </c>
      <c r="I194" t="str">
        <v>NOIDA</v>
      </c>
      <c r="J194">
        <v>45881</v>
      </c>
      <c r="K194">
        <v>45889</v>
      </c>
      <c r="L194">
        <v>196</v>
      </c>
      <c r="M194">
        <v>9038255150</v>
      </c>
      <c r="N194" t="str">
        <v>WEST BANGAL</v>
      </c>
      <c r="O194" t="str">
        <v>PARGANAS</v>
      </c>
      <c r="P194" t="str">
        <v>OD</v>
      </c>
      <c r="Q194" t="str">
        <v>L&amp;T CE</v>
      </c>
      <c r="S194">
        <v>2000000</v>
      </c>
      <c r="T194" t="str">
        <v>UNSECURED</v>
      </c>
      <c r="U194" t="str">
        <v>REJECTED</v>
      </c>
      <c r="Y194" t="str">
        <v>FILE SEND TO BANKER || UNDER PROCESS || CASE TO LOGIN || ADDTIONAL BANKING PENDENCY SHARE TO RAHUL BY BANKER || office address proof (prescription as discussed) Relationship proof with OHP HDFC bank statement Feb 25 to till date statement SBI bank Feb 25 to till date statement Loan sanction letter if case not at abnking than-Last 2 years complete financial--underprocess || case not eligible for Degree program - due to 9 to 10 loans live</v>
      </c>
      <c r="Z194" t="str">
        <v>SUROJIT</v>
      </c>
      <c r="AA194" t="str">
        <v xml:space="preserve"> 7439 449 703</v>
      </c>
      <c r="AB194" t="str">
        <v>surojitmanna@ltfs.com</v>
      </c>
      <c r="AC194" t="str">
        <v>MBBS-2012</v>
      </c>
    </row>
    <row r="195">
      <c r="A195" t="str">
        <v>Y</v>
      </c>
      <c r="B195" t="str">
        <v>NIRMI VERMA</v>
      </c>
      <c r="C195" t="str">
        <v>ANURAG SHARMA</v>
      </c>
      <c r="D195" t="str">
        <v>SHASHANK SHARMA</v>
      </c>
      <c r="E195" t="str">
        <v>SALARIED</v>
      </c>
      <c r="F195" t="str">
        <v>FURKAN</v>
      </c>
      <c r="G195" t="str">
        <v>DR VIJAY</v>
      </c>
      <c r="H195">
        <v>0</v>
      </c>
      <c r="I195" t="str">
        <v>BAREILLY</v>
      </c>
      <c r="J195">
        <v>45881</v>
      </c>
      <c r="K195">
        <v>45881</v>
      </c>
      <c r="L195" t="str">
        <v>SME000016760479</v>
      </c>
      <c r="M195" t="str">
        <v>9415245622</v>
      </c>
      <c r="N195" t="str">
        <v>UTTAR PRADESH</v>
      </c>
      <c r="O195" t="str">
        <v>BASTI</v>
      </c>
      <c r="P195" t="str">
        <v>OD</v>
      </c>
      <c r="Q195" t="str">
        <v>BAJAJ CE</v>
      </c>
      <c r="R195">
        <v>1810715</v>
      </c>
      <c r="S195">
        <v>1810715</v>
      </c>
      <c r="T195" t="str">
        <v>UNSECURED</v>
      </c>
      <c r="U195" t="str">
        <v>DISBURSED</v>
      </c>
      <c r="W195">
        <v>45881</v>
      </c>
      <c r="X195">
        <v>45881</v>
      </c>
      <c r="Y195" t="str">
        <v>MEETING CASE, DR SUBMT DOCS DIRECT BRANCH, CASE MOVED TO CREDIT</v>
      </c>
      <c r="Z195" t="str">
        <v xml:space="preserve">ANKUR </v>
      </c>
      <c r="AA195">
        <v>8423000816</v>
      </c>
    </row>
    <row r="196">
      <c r="A196" t="str">
        <v>Y</v>
      </c>
      <c r="B196" t="str">
        <v>MOHD SHAHIB</v>
      </c>
      <c r="C196" t="str">
        <v>MANISHA SAXENA</v>
      </c>
      <c r="D196" t="str">
        <v>SHASHANK SHARMA</v>
      </c>
      <c r="E196" t="str">
        <v>SALARIED</v>
      </c>
      <c r="F196" t="str">
        <v>RAJEEV</v>
      </c>
      <c r="G196" t="str">
        <v>DR MOHAMMED UMAR SIDDIQUI</v>
      </c>
      <c r="H196">
        <v>0</v>
      </c>
      <c r="I196" t="str">
        <v>BAREILLY</v>
      </c>
      <c r="J196">
        <v>45881</v>
      </c>
      <c r="K196">
        <v>45881</v>
      </c>
      <c r="L196" t="str">
        <v>SME000016763883</v>
      </c>
      <c r="M196" t="str">
        <v>8623062468</v>
      </c>
      <c r="N196" t="str">
        <v>MAHARASHTRA</v>
      </c>
      <c r="O196" t="str">
        <v>AURANGABAD</v>
      </c>
      <c r="P196" t="str">
        <v>OD</v>
      </c>
      <c r="Q196" t="str">
        <v>BAJAJ CE</v>
      </c>
      <c r="S196">
        <v>500000</v>
      </c>
      <c r="T196" t="str">
        <v>UNSECURED</v>
      </c>
      <c r="U196" t="str">
        <v>REJECTED</v>
      </c>
      <c r="V196">
        <v>-1</v>
      </c>
      <c r="Y196" t="str">
        <v>FILE SEND TO BANKER || UNDER PROCESS 1 CIBIL CASE IS ALREADY LOGIN</v>
      </c>
      <c r="Z196" t="str">
        <v>Sharad Adhave</v>
      </c>
      <c r="AA196">
        <v>9673253358</v>
      </c>
      <c r="AB196" t="str">
        <v>sharad.adhave@bajajfinserv.in</v>
      </c>
      <c r="AC196" t="str">
        <v>MBBS-2025</v>
      </c>
    </row>
    <row r="197">
      <c r="A197" t="str">
        <v>Y</v>
      </c>
      <c r="B197" t="str">
        <v>ABHISHEK GUPTA</v>
      </c>
      <c r="C197" t="str">
        <v>AMANPREET SINGH</v>
      </c>
      <c r="D197" t="str">
        <v>SHUBHAM PATHAK</v>
      </c>
      <c r="E197" t="str">
        <v>SALARIED</v>
      </c>
      <c r="F197" t="str">
        <v>RAJEEV</v>
      </c>
      <c r="G197" t="str">
        <v>MR GOVIND RAM</v>
      </c>
      <c r="H197">
        <v>0</v>
      </c>
      <c r="I197" t="str">
        <v>DELHI</v>
      </c>
      <c r="J197">
        <v>45881</v>
      </c>
      <c r="K197">
        <v>45885</v>
      </c>
      <c r="L197" t="str">
        <v>B2C000144158952</v>
      </c>
      <c r="M197" t="str">
        <v>9210333813</v>
      </c>
      <c r="N197" t="str">
        <v>DELHI</v>
      </c>
      <c r="O197" t="str">
        <v>DELHI</v>
      </c>
      <c r="P197" t="str">
        <v>PL</v>
      </c>
      <c r="Q197" t="str">
        <v>BAJA FC</v>
      </c>
      <c r="S197">
        <v>500000</v>
      </c>
      <c r="T197" t="str">
        <v>UNSECURED</v>
      </c>
      <c r="U197" t="str">
        <v>REJECTED</v>
      </c>
      <c r="Y197" t="str">
        <v>FILE SEND TO BANKER || UNDER PROCESS, CIBIL CONSENT LINK SENT TO CUSTOMER, DARK RED SEGAMENT, SETTLEMENT</v>
      </c>
      <c r="Z197" t="str">
        <v>CHIRAG</v>
      </c>
      <c r="AA197">
        <v>9310861645</v>
      </c>
      <c r="AB197" t="str">
        <v>chirag.chirag1@bizsupporta.com</v>
      </c>
      <c r="AC197" t="str">
        <v>SALARY-30389</v>
      </c>
    </row>
    <row r="198">
      <c r="A198" t="str">
        <v>Y</v>
      </c>
      <c r="B198" t="str">
        <v>ANKIT KUMAR</v>
      </c>
      <c r="C198" t="str">
        <v>RASHI GANGWAR</v>
      </c>
      <c r="D198" t="str">
        <v>RAJ KUMARI</v>
      </c>
      <c r="E198" t="str">
        <v>SALARIED</v>
      </c>
      <c r="F198" t="str">
        <v>RAJEEV</v>
      </c>
      <c r="G198" t="str">
        <v>DR KHUSROO AHMED ALI ANSARI</v>
      </c>
      <c r="H198">
        <v>0</v>
      </c>
      <c r="I198" t="str">
        <v>NOIDA</v>
      </c>
      <c r="J198">
        <v>45881</v>
      </c>
      <c r="K198">
        <v>45883</v>
      </c>
      <c r="L198">
        <v>170288931</v>
      </c>
      <c r="M198" t="str">
        <v>9036682770</v>
      </c>
      <c r="N198" t="str">
        <v>KARNATAKA</v>
      </c>
      <c r="O198" t="str">
        <v>GILBARA</v>
      </c>
      <c r="P198" t="str">
        <v>TERM LOAN</v>
      </c>
      <c r="Q198" t="str">
        <v>CHOLA F2</v>
      </c>
      <c r="S198">
        <v>2000000</v>
      </c>
      <c r="T198" t="str">
        <v>UNSECURED</v>
      </c>
      <c r="U198" t="str">
        <v>REJECTED</v>
      </c>
      <c r="Y198" t="str">
        <v>FILE SEND TO BANKER || UNDER PROCESS || HDFC BANK SAVING -1ST JAN TO TILL DATE DUE TO ALL EMI  PAY FROM THIS ACCOUNT || BOUNCING IN MARCH MONTH MONEY RECEIVED FROM MANY GAMES SITE</v>
      </c>
      <c r="Z198" t="str">
        <v>YALLALING</v>
      </c>
      <c r="AA198">
        <v>7349126200</v>
      </c>
      <c r="AB198" t="str">
        <v>shivarudrappacs@chola.murugappa.com</v>
      </c>
      <c r="AC198" t="str">
        <v>MBBS'13</v>
      </c>
    </row>
    <row r="199">
      <c r="A199" t="str">
        <v>N</v>
      </c>
      <c r="B199" t="str">
        <v>SHANTANU SRIVASTAVA</v>
      </c>
      <c r="C199" t="str">
        <v>RAHUL SAHA</v>
      </c>
      <c r="D199" t="str">
        <v>RAHUL SAHA</v>
      </c>
      <c r="E199" t="str">
        <v>SALARIED</v>
      </c>
      <c r="F199" t="str">
        <v>RAJEEV</v>
      </c>
      <c r="G199" t="str">
        <v>DR SHASHANK GOURAV</v>
      </c>
      <c r="H199">
        <v>0</v>
      </c>
      <c r="I199" t="str">
        <v>NOIDA</v>
      </c>
      <c r="J199">
        <v>45881</v>
      </c>
      <c r="K199">
        <v>45881</v>
      </c>
      <c r="L199">
        <v>201</v>
      </c>
      <c r="M199" t="str">
        <v>9958037694</v>
      </c>
      <c r="N199" t="str">
        <v>UTTAR PRADESH</v>
      </c>
      <c r="O199" t="str">
        <v>LUCKNOW</v>
      </c>
      <c r="P199" t="str">
        <v>OD</v>
      </c>
      <c r="Q199" t="str">
        <v>BAJAJ MARKET F2</v>
      </c>
      <c r="S199">
        <v>1000000</v>
      </c>
      <c r="T199" t="str">
        <v>UNSECURED</v>
      </c>
      <c r="U199" t="str">
        <v>REJECTED</v>
      </c>
      <c r="Y199" t="str">
        <v>FILE SEND TO BANKER || UNDER PROCESS-SYSTEM REJECT, CUSTOMER IS BUSY FOR TWO DAYS, MULTIPLE ENQ, REQ SBI BANK STATEMENT,&amp; BOB ALSO REQ RESIDENCE ADDRESS PROFF, ase is not doable due to ABB norms not met. Applicant is not getting salary or other income in his account. we have taken two account bank statement in which low ABB seen 4k &amp; 12K only</v>
      </c>
      <c r="Z199" t="str">
        <v>SHEETAL</v>
      </c>
      <c r="AA199" t="str">
        <v>85778 60040</v>
      </c>
      <c r="AB199" t="str">
        <v>sheetal.vaishy@bajajfinserv.in</v>
      </c>
      <c r="AC199" t="str">
        <v>MBBS-2021</v>
      </c>
    </row>
    <row r="200">
      <c r="A200" t="str">
        <v>Y</v>
      </c>
      <c r="B200" t="str">
        <v>HIMANSHU SHARMA</v>
      </c>
      <c r="C200" t="str">
        <v>RAHUL SAHA</v>
      </c>
      <c r="D200" t="str">
        <v>RAHUL SAHA</v>
      </c>
      <c r="E200" t="str">
        <v>SALARIED</v>
      </c>
      <c r="F200" t="str">
        <v>RAJEEV</v>
      </c>
      <c r="G200" t="str">
        <v>DR NEHA</v>
      </c>
      <c r="H200">
        <v>0</v>
      </c>
      <c r="I200" t="str">
        <v>NOIDA</v>
      </c>
      <c r="J200">
        <v>45881</v>
      </c>
      <c r="L200" t="str">
        <v>349BZ8605239</v>
      </c>
      <c r="M200" t="str">
        <v>7888767060</v>
      </c>
      <c r="N200" t="str">
        <v>PUNJAB</v>
      </c>
      <c r="O200" t="str">
        <v>CHANDIGARH</v>
      </c>
      <c r="P200" t="str">
        <v>OD</v>
      </c>
      <c r="Q200" t="str">
        <v>TATA CE</v>
      </c>
      <c r="S200">
        <v>1000000</v>
      </c>
      <c r="T200" t="str">
        <v>UNSECURED</v>
      </c>
      <c r="U200" t="str">
        <v>HOLD</v>
      </c>
      <c r="Y200" t="str">
        <v>FILE SEND TO BANKER || UNDER PROCESS || LOW  ABB 15K -ULTERNATE BANKING SEND TO BANKER || OD ACCOUNT BANKING SHARE TO BANKER BUT NOT BE ACCEPTED ACCEPTED</v>
      </c>
      <c r="Z200" t="str">
        <v>MAMTA SINGH</v>
      </c>
      <c r="AA200">
        <v>7982612369</v>
      </c>
      <c r="AB200" t="str">
        <v>mamta.singh@tatacapital.com</v>
      </c>
      <c r="AC200" t="str">
        <v>BDS-2021</v>
      </c>
    </row>
    <row r="201">
      <c r="A201" t="str">
        <v>N</v>
      </c>
      <c r="B201" t="str">
        <v>ANSHUMAN SINGH</v>
      </c>
      <c r="C201" t="str">
        <v>RASHI GANGWAR</v>
      </c>
      <c r="D201" t="str">
        <v>RAJ KUMARI</v>
      </c>
      <c r="E201" t="str">
        <v>SALARIED</v>
      </c>
      <c r="F201" t="str">
        <v>RAJEEV</v>
      </c>
      <c r="G201" t="str">
        <v>DR GOPESH KUMAR</v>
      </c>
      <c r="H201">
        <v>0</v>
      </c>
      <c r="I201" t="str">
        <v>NOIDA</v>
      </c>
      <c r="J201">
        <v>45881</v>
      </c>
      <c r="K201">
        <v>45885</v>
      </c>
      <c r="L201">
        <v>170285523</v>
      </c>
      <c r="M201" t="str">
        <v>8006944936</v>
      </c>
      <c r="N201" t="str">
        <v>UTTARAKHAND</v>
      </c>
      <c r="O201" t="str">
        <v>RUDRAPUR</v>
      </c>
      <c r="P201" t="str">
        <v>TERM LOAN</v>
      </c>
      <c r="Q201" t="str">
        <v>CHOLA F2</v>
      </c>
      <c r="R201">
        <v>685</v>
      </c>
      <c r="S201">
        <v>1000000</v>
      </c>
      <c r="T201" t="str">
        <v>UNSECURED</v>
      </c>
      <c r="U201" t="str">
        <v>REJECTED</v>
      </c>
      <c r="Y201" t="str">
        <v>FILE SEND TO BANKER || UNDER PROCESS || BANKER WILL UPDATE TODAY || low income and -bouncing in last month and dpd`s</v>
      </c>
      <c r="Z201" t="str">
        <v>KAILASH</v>
      </c>
      <c r="AA201" t="str">
        <v xml:space="preserve"> 97567 15838</v>
      </c>
      <c r="AB201" t="str">
        <v>kailashbala@chola.murugappa.com</v>
      </c>
      <c r="AC201" t="str">
        <v>BAMS-2018</v>
      </c>
    </row>
    <row r="202">
      <c r="A202" t="str">
        <v>Y</v>
      </c>
      <c r="B202" t="str">
        <v>ANSHUMAN SINGH</v>
      </c>
      <c r="C202" t="str">
        <v>RASHI GANGWAR</v>
      </c>
      <c r="D202" t="str">
        <v>RAJ KUMARI</v>
      </c>
      <c r="E202" t="str">
        <v>SALARIED</v>
      </c>
      <c r="F202" t="str">
        <v>RAJEEV</v>
      </c>
      <c r="G202" t="str">
        <v>DR AMAN SINGH</v>
      </c>
      <c r="H202">
        <v>0</v>
      </c>
      <c r="I202" t="str">
        <v>NOIDA</v>
      </c>
      <c r="J202">
        <v>45881</v>
      </c>
      <c r="K202">
        <v>45882</v>
      </c>
      <c r="L202">
        <v>203</v>
      </c>
      <c r="M202" t="str">
        <v>9726990174</v>
      </c>
      <c r="N202" t="str">
        <v>HARYANA</v>
      </c>
      <c r="O202" t="str">
        <v>HISAR</v>
      </c>
      <c r="P202" t="str">
        <v>OD</v>
      </c>
      <c r="Q202" t="str">
        <v>GODREJ F2</v>
      </c>
      <c r="T202" t="str">
        <v>UNSECURED</v>
      </c>
      <c r="U202" t="str">
        <v>REJECTED</v>
      </c>
      <c r="Y202" t="str">
        <v>FILE SEND TO BANKER || UNDER PROCESS || new registration certificate req-CRIF  CAT D</v>
      </c>
      <c r="Z202" t="str">
        <v>VIKAS</v>
      </c>
      <c r="AA202" t="str">
        <v xml:space="preserve"> 97819 80261</v>
      </c>
      <c r="AB202" t="str">
        <v>vikas.kumar01@godrejcapital.com</v>
      </c>
      <c r="AC202" t="str">
        <v>BDS-2019</v>
      </c>
    </row>
    <row r="203">
      <c r="A203" t="str">
        <v>Y</v>
      </c>
      <c r="B203" t="str">
        <v>ABHISHEK PASWAN</v>
      </c>
      <c r="C203" t="str">
        <v>UJALA RISHIWAL</v>
      </c>
      <c r="D203" t="str">
        <v>SHASHANK SHARMA</v>
      </c>
      <c r="E203" t="str">
        <v>SALARIED</v>
      </c>
      <c r="F203" t="str">
        <v>RAJEEV</v>
      </c>
      <c r="G203" t="str">
        <v>DR SAURABH KUMAR</v>
      </c>
      <c r="H203">
        <v>0</v>
      </c>
      <c r="I203" t="str">
        <v>BAREILLY</v>
      </c>
      <c r="J203">
        <v>45881</v>
      </c>
      <c r="K203">
        <v>45881</v>
      </c>
      <c r="L203" t="str">
        <v>537BZ8614104</v>
      </c>
      <c r="M203" t="str">
        <v>8789848544</v>
      </c>
      <c r="N203" t="str">
        <v>BIHAR</v>
      </c>
      <c r="O203" t="str">
        <v>PATNA</v>
      </c>
      <c r="P203" t="str">
        <v>OD</v>
      </c>
      <c r="Q203" t="str">
        <v>TATA CE</v>
      </c>
      <c r="T203" t="str">
        <v>UNSECURED</v>
      </c>
      <c r="U203" t="str">
        <v>REJECTED</v>
      </c>
      <c r="V203">
        <v>768</v>
      </c>
      <c r="Y203" t="str">
        <v>We are sorry to inform you that the customer does not qualify the Bureau policy, we would not be unable to process the loan application.|| Case declined in knockout rule decision</v>
      </c>
      <c r="Z203" t="str">
        <v>MAMTA SINGH</v>
      </c>
      <c r="AA203">
        <v>7982612369</v>
      </c>
      <c r="AB203" t="str">
        <v>mamta.singh@tatacapital.com</v>
      </c>
      <c r="AC203" t="str">
        <v>MBBS-2019</v>
      </c>
    </row>
    <row r="204">
      <c r="A204" t="str">
        <v>Y</v>
      </c>
      <c r="B204" t="str">
        <v>RIYA CHADDHA</v>
      </c>
      <c r="C204" t="str">
        <v>VINEET TIWARI</v>
      </c>
      <c r="D204" t="str">
        <v>VINEET TIWARI</v>
      </c>
      <c r="E204" t="str">
        <v>SALARIED</v>
      </c>
      <c r="F204" t="str">
        <v>RAJEEV</v>
      </c>
      <c r="G204" t="str">
        <v>DR GAURAV TEHRI</v>
      </c>
      <c r="H204">
        <v>0</v>
      </c>
      <c r="I204" t="str">
        <v>NOIDA</v>
      </c>
      <c r="J204">
        <v>45882</v>
      </c>
      <c r="K204">
        <v>45882</v>
      </c>
      <c r="L204" t="str">
        <v>SME000016775539</v>
      </c>
      <c r="M204" t="str">
        <v>7579664555</v>
      </c>
      <c r="N204" t="str">
        <v>UTTAR PRADESH</v>
      </c>
      <c r="O204" t="str">
        <v>SAHARANPUR</v>
      </c>
      <c r="P204" t="str">
        <v>TOP UP</v>
      </c>
      <c r="Q204" t="str">
        <v>BAJAJ CE</v>
      </c>
      <c r="R204">
        <v>2500000</v>
      </c>
      <c r="S204">
        <v>2500000</v>
      </c>
      <c r="T204" t="str">
        <v>UNSECURED</v>
      </c>
      <c r="U204" t="str">
        <v>REJECTED</v>
      </c>
      <c r="Y204" t="str">
        <v>FILE SEND TO BANKER || UNDER PROCESS || CUSTOMER USING MORE THEN 4 USL LOAN, REQ PROFF 6 CR LOAN RUNNING</v>
      </c>
      <c r="Z204" t="str">
        <v>Yogesh Kumar3</v>
      </c>
      <c r="AA204">
        <v>9319894101</v>
      </c>
      <c r="AB204" t="str">
        <v>yogesh.kumar5@bajajfinserv.in</v>
      </c>
      <c r="AC204" t="str">
        <v>MBBS-1992</v>
      </c>
    </row>
    <row r="205">
      <c r="A205" t="str">
        <v>Y</v>
      </c>
      <c r="B205" t="str">
        <v>RIYA CHADDHA</v>
      </c>
      <c r="C205" t="str">
        <v>VINEET TIWARI</v>
      </c>
      <c r="D205" t="str">
        <v>VINEET TIWARI</v>
      </c>
      <c r="E205" t="str">
        <v>SALARIED</v>
      </c>
      <c r="F205" t="str">
        <v>RAJEEV</v>
      </c>
      <c r="G205" t="str">
        <v>DR GAURAV TEHRI</v>
      </c>
      <c r="H205">
        <v>0</v>
      </c>
      <c r="I205" t="str">
        <v>NOIDA</v>
      </c>
      <c r="J205">
        <v>45882</v>
      </c>
      <c r="K205">
        <v>45889</v>
      </c>
      <c r="L205" t="str">
        <v>965BZ8601690</v>
      </c>
      <c r="M205" t="str">
        <v>7579664555</v>
      </c>
      <c r="N205" t="str">
        <v>UTTAR PRADESH</v>
      </c>
      <c r="O205" t="str">
        <v>SAHARANPUR</v>
      </c>
      <c r="P205" t="str">
        <v>OD</v>
      </c>
      <c r="Q205" t="str">
        <v>TATA CE</v>
      </c>
      <c r="R205">
        <v>2000000</v>
      </c>
      <c r="S205">
        <v>2000000</v>
      </c>
      <c r="T205" t="str">
        <v>UNSECURED</v>
      </c>
      <c r="U205" t="str">
        <v>DISBURSED</v>
      </c>
      <c r="W205">
        <v>45887</v>
      </c>
      <c r="X205">
        <v>45889</v>
      </c>
      <c r="Y205" t="str">
        <v>FILE SEND TO BANKER || UNDER PROCESS || PD TO DONE TODAY</v>
      </c>
      <c r="Z205" t="str">
        <v>MAMTA SINGH</v>
      </c>
      <c r="AA205">
        <v>7982612369</v>
      </c>
      <c r="AB205" t="str">
        <v>mamta.singh@tatacapital.com</v>
      </c>
      <c r="AC205" t="str">
        <v>MBBS-1992</v>
      </c>
    </row>
    <row r="206">
      <c r="A206" t="str">
        <v>Y</v>
      </c>
      <c r="B206" t="str">
        <v>MANISHA VERMA</v>
      </c>
      <c r="C206" t="str">
        <v>ANANT KANOJIA</v>
      </c>
      <c r="D206" t="str">
        <v>RAVISH SHARMA</v>
      </c>
      <c r="E206" t="str">
        <v>SALARIED</v>
      </c>
      <c r="F206" t="str">
        <v>RAJEEV</v>
      </c>
      <c r="G206" t="str">
        <v>DR HITESH YADAV</v>
      </c>
      <c r="H206">
        <v>0</v>
      </c>
      <c r="I206" t="str">
        <v>NOIDA</v>
      </c>
      <c r="J206">
        <v>45882</v>
      </c>
      <c r="K206">
        <v>45899</v>
      </c>
      <c r="L206" t="str">
        <v>SME000016776481</v>
      </c>
      <c r="M206" t="str">
        <v>7777886599</v>
      </c>
      <c r="N206" t="str">
        <v>HARYANA</v>
      </c>
      <c r="O206" t="str">
        <v>GURGAON</v>
      </c>
      <c r="P206" t="str">
        <v>OD</v>
      </c>
      <c r="Q206" t="str">
        <v>BAJAJ CE</v>
      </c>
      <c r="R206">
        <v>1000000</v>
      </c>
      <c r="S206">
        <v>1000000</v>
      </c>
      <c r="T206" t="str">
        <v>UNSECURED</v>
      </c>
      <c r="U206" t="str">
        <v>DISBURSED</v>
      </c>
      <c r="V206">
        <v>781</v>
      </c>
      <c r="W206">
        <v>45882</v>
      </c>
      <c r="X206">
        <v>45899</v>
      </c>
      <c r="Y206" t="str">
        <v>FILE SEND TO BANKER || UNDER PROCESS || CASE MOVED TO CREDIT, CUSTOMER OUT OF STATION WILL COME 18 AUG, NEGATIVE AREA APPROVAL PENDING AMOUNT DOWNSIZE TO BE DISBURSED TODAY</v>
      </c>
      <c r="Z206" t="str">
        <v>NAKUL BHATI</v>
      </c>
      <c r="AA206">
        <v>8587850988</v>
      </c>
      <c r="AB206" t="str">
        <v>nakul.bhati@bajajfinserv.in</v>
      </c>
      <c r="AC206" t="str">
        <v>MBBS-2021</v>
      </c>
    </row>
    <row r="207" xml:space="preserve">
      <c r="A207" t="str">
        <v>Y</v>
      </c>
      <c r="B207" t="str">
        <v>ANSHUMAN SINGH</v>
      </c>
      <c r="C207" t="str">
        <v>RASHI GANGWAR</v>
      </c>
      <c r="D207" t="str">
        <v>RAJ KUMARI</v>
      </c>
      <c r="E207" t="str">
        <v>SALARIED</v>
      </c>
      <c r="F207" t="str">
        <v>RAJEEV</v>
      </c>
      <c r="G207" t="str">
        <v>DR AMAN SINGH</v>
      </c>
      <c r="H207">
        <v>0</v>
      </c>
      <c r="I207" t="str">
        <v>NOIDA</v>
      </c>
      <c r="J207">
        <v>45882</v>
      </c>
      <c r="K207">
        <v>45885</v>
      </c>
      <c r="L207">
        <v>208</v>
      </c>
      <c r="M207" t="str">
        <v>9728399997</v>
      </c>
      <c r="N207" t="str">
        <v>HARYANA</v>
      </c>
      <c r="O207" t="str">
        <v>HISAR</v>
      </c>
      <c r="P207" t="str">
        <v>OD</v>
      </c>
      <c r="Q207" t="str">
        <v>ABFL CE</v>
      </c>
      <c r="S207">
        <v>1000000</v>
      </c>
      <c r="T207" t="str">
        <v>UNSECURED</v>
      </c>
      <c r="U207" t="str">
        <v>LOGIN</v>
      </c>
      <c r="Y207" t="str" xml:space="preserve">
        <v xml:space="preserve">FILE SEND TO BANKER || UNDER PROCESS || Please share 2 yrs Financial || NO ELIGIBILITY CALCULATOR
</v>
      </c>
      <c r="Z207" t="str">
        <v>jitender</v>
      </c>
      <c r="AA207" t="str">
        <v xml:space="preserve"> 6280 673 710</v>
      </c>
      <c r="AB207" t="str">
        <v>jitender.rajbhar2@adityabirlacapital.com</v>
      </c>
      <c r="AC207" t="str">
        <v>BDS-2019</v>
      </c>
    </row>
    <row r="208">
      <c r="A208" t="str">
        <v>Y</v>
      </c>
      <c r="B208" t="str">
        <v>HIMANSHU SHARMA</v>
      </c>
      <c r="C208" t="str">
        <v>RAHUL SAHA</v>
      </c>
      <c r="D208" t="str">
        <v>RAHUL SAHA</v>
      </c>
      <c r="E208" t="str">
        <v>SALARIED</v>
      </c>
      <c r="F208" t="str">
        <v>RAJEEV</v>
      </c>
      <c r="G208" t="str">
        <v>DR NEHA</v>
      </c>
      <c r="H208">
        <v>0</v>
      </c>
      <c r="I208" t="str">
        <v>NOIDA</v>
      </c>
      <c r="J208">
        <v>45882</v>
      </c>
      <c r="L208">
        <v>209</v>
      </c>
      <c r="M208" t="str">
        <v>7888767060</v>
      </c>
      <c r="N208" t="str">
        <v>PUNJAB</v>
      </c>
      <c r="O208" t="str">
        <v>CHANDIGARH</v>
      </c>
      <c r="P208" t="str">
        <v>OD</v>
      </c>
      <c r="Q208" t="str">
        <v>BAJAJ MARKET F2</v>
      </c>
      <c r="R208">
        <v>1000000</v>
      </c>
      <c r="S208">
        <v>1000000</v>
      </c>
      <c r="T208" t="str">
        <v>UNSECURED</v>
      </c>
      <c r="U208" t="str">
        <v>REJECTED</v>
      </c>
      <c r="Y208" t="str">
        <v>FILE SEND TO BANKER || UNDER PROCESS ||-OFFER GENERATE-5.50 L, CASE REJECTED IN BFL</v>
      </c>
      <c r="Z208" t="str">
        <v>SAHIL BAKSHI</v>
      </c>
      <c r="AA208">
        <v>9317712779</v>
      </c>
      <c r="AB208" t="str">
        <v>arpit.mishra1@bajajfinservdirect.in</v>
      </c>
      <c r="AC208" t="str">
        <v>BDS-2021</v>
      </c>
    </row>
    <row r="209">
      <c r="A209" t="str">
        <v>Y</v>
      </c>
      <c r="B209" t="str">
        <v>F2 FINTECH</v>
      </c>
      <c r="C209" t="str">
        <v>F2 FINTECH</v>
      </c>
      <c r="D209" t="str">
        <v>F2 FINTECH</v>
      </c>
      <c r="E209" t="str">
        <v>SOURCER</v>
      </c>
      <c r="F209" t="str">
        <v>MEHBOOB</v>
      </c>
      <c r="G209" t="str">
        <v>SHWETA SACHINE DEHERKAR</v>
      </c>
      <c r="H209">
        <v>0</v>
      </c>
      <c r="I209" t="str">
        <v>F2 FINTECH</v>
      </c>
      <c r="J209">
        <v>45882</v>
      </c>
      <c r="K209">
        <v>45890</v>
      </c>
      <c r="L209">
        <v>210</v>
      </c>
      <c r="M209" t="str">
        <v>9870167574</v>
      </c>
      <c r="N209" t="str">
        <v>MAHARASHTRA</v>
      </c>
      <c r="O209" t="str">
        <v>THANE</v>
      </c>
      <c r="P209" t="str">
        <v>OD</v>
      </c>
      <c r="Q209" t="str">
        <v>SMFG CE</v>
      </c>
      <c r="S209">
        <v>1000000</v>
      </c>
      <c r="T209" t="str">
        <v>UNSECURED</v>
      </c>
      <c r="U209" t="str">
        <v>HOLD</v>
      </c>
      <c r="Y209" t="str">
        <v>FILE SEND TO BANKER || UNDER PROCESS || CASE WAS MOVED TO CREDIT FOR CAM,TO BE UPDATED ON TODAY EOD OR SATURDAY BEFORE 12PM || BANKER NOT PICKING UP THE CALL || 15 ENQUIRY LAST 2 MONTH UNDER DISCUSSION  || CUSTOMER TAKEN SALARY ONLY</v>
      </c>
      <c r="Z209" t="str">
        <v>ZAHID</v>
      </c>
      <c r="AA209">
        <v>9892166444</v>
      </c>
      <c r="AB209" t="str">
        <v>zahid.mohammed@smfgindia.com</v>
      </c>
      <c r="AC209" t="str">
        <v>BAMS-2001</v>
      </c>
    </row>
    <row r="210">
      <c r="A210" t="str">
        <v>N</v>
      </c>
      <c r="B210" t="str">
        <v>RASHI GANGWAR</v>
      </c>
      <c r="C210" t="str">
        <v>RASHI GANGWAR</v>
      </c>
      <c r="D210" t="str">
        <v>RAJ KUMARI</v>
      </c>
      <c r="E210" t="str">
        <v>SALARIED</v>
      </c>
      <c r="F210" t="str">
        <v>RAJEEV</v>
      </c>
      <c r="G210" t="str">
        <v>DR BINGESH</v>
      </c>
      <c r="H210">
        <v>0</v>
      </c>
      <c r="I210" t="str">
        <v>NOIDA</v>
      </c>
      <c r="J210">
        <v>45882</v>
      </c>
      <c r="K210">
        <v>45887</v>
      </c>
      <c r="L210">
        <v>211</v>
      </c>
      <c r="M210" t="str">
        <v>9934133524</v>
      </c>
      <c r="N210" t="str">
        <v>DELHI</v>
      </c>
      <c r="O210" t="str">
        <v>DELHI</v>
      </c>
      <c r="P210" t="str">
        <v>OD</v>
      </c>
      <c r="Q210" t="str">
        <v>GODREJ F2</v>
      </c>
      <c r="S210">
        <v>1000000</v>
      </c>
      <c r="T210" t="str">
        <v>UNSECURED</v>
      </c>
      <c r="U210" t="str">
        <v>REJECTED</v>
      </c>
      <c r="Y210" t="str">
        <v>FILE SEND TO BANKER || UNDER PROCESS || CREDIT NOT WORKING TODAY ||CRIF C2 HENCE CASE REJECTED</v>
      </c>
      <c r="Z210" t="str">
        <v>SAURAV</v>
      </c>
      <c r="AA210" t="str">
        <v xml:space="preserve"> 88262 60480</v>
      </c>
      <c r="AB210" t="str">
        <v>saurav.kumar@godrejcapital.com</v>
      </c>
      <c r="AC210" t="str">
        <v>MBBS-2023</v>
      </c>
    </row>
    <row r="211" xml:space="preserve">
      <c r="A211" t="str">
        <v>Y</v>
      </c>
      <c r="B211" t="str">
        <v>ANJU VERMA</v>
      </c>
      <c r="C211" t="str">
        <v>RAHUL SAHA</v>
      </c>
      <c r="D211" t="str">
        <v>RAHUL SAHA</v>
      </c>
      <c r="E211" t="str">
        <v>SALARIED</v>
      </c>
      <c r="F211" t="str">
        <v>RAJEEV</v>
      </c>
      <c r="G211" t="str">
        <v>DR DEEPIKA</v>
      </c>
      <c r="H211">
        <v>0</v>
      </c>
      <c r="I211" t="str">
        <v>NOIDA</v>
      </c>
      <c r="J211">
        <v>45882</v>
      </c>
      <c r="K211">
        <v>45895</v>
      </c>
      <c r="L211" t="str">
        <v>209BZ8600128</v>
      </c>
      <c r="M211" t="str">
        <v>8668111540</v>
      </c>
      <c r="N211" t="str">
        <v>TAMIL NADU</v>
      </c>
      <c r="O211" t="str">
        <v>MADURAI</v>
      </c>
      <c r="P211" t="str">
        <v>OD</v>
      </c>
      <c r="Q211" t="str">
        <v>TATA CE</v>
      </c>
      <c r="S211">
        <v>1000000</v>
      </c>
      <c r="T211" t="str">
        <v>UNSECURED</v>
      </c>
      <c r="U211" t="str">
        <v>HOLD</v>
      </c>
      <c r="Y211" t="str" xml:space="preserve">
        <v xml:space="preserve">FILE SEND TO BANKER || UNDER PROCESS || DEGREE NOT ATTCHED.DEGREE NOT ATTCHED._x000d_
_x000d_
</v>
      </c>
      <c r="Z211" t="str">
        <v>MAMTA SINGH</v>
      </c>
      <c r="AA211">
        <v>7982612369</v>
      </c>
      <c r="AB211" t="str">
        <v>mamta.singh@tatacapital.com</v>
      </c>
      <c r="AC211" t="str">
        <v>MBBS-2021</v>
      </c>
    </row>
    <row r="212">
      <c r="A212" t="str">
        <v>Y</v>
      </c>
      <c r="B212" t="str">
        <v>PRATHIKA JAISWAL</v>
      </c>
      <c r="C212" t="str">
        <v>MANISHA SAXENA</v>
      </c>
      <c r="D212" t="str">
        <v>SHASHANK SHARMA</v>
      </c>
      <c r="E212" t="str">
        <v>SALARIED</v>
      </c>
      <c r="F212" t="str">
        <v>RAJEEV</v>
      </c>
      <c r="G212" t="str">
        <v>DR MOHD WAJID ALI</v>
      </c>
      <c r="H212">
        <v>0</v>
      </c>
      <c r="I212" t="str">
        <v>BAREILLY</v>
      </c>
      <c r="J212">
        <v>45882</v>
      </c>
      <c r="K212">
        <v>45882</v>
      </c>
      <c r="L212" t="str">
        <v>SME000016781783</v>
      </c>
      <c r="M212" t="str">
        <v>9523288018</v>
      </c>
      <c r="N212" t="str">
        <v>BIHAR</v>
      </c>
      <c r="O212" t="str">
        <v>PATNA</v>
      </c>
      <c r="P212" t="str">
        <v>OD</v>
      </c>
      <c r="Q212" t="str">
        <v>BAJAJ CE</v>
      </c>
      <c r="S212">
        <v>2000000</v>
      </c>
      <c r="T212" t="str">
        <v>UNSECURED</v>
      </c>
      <c r="U212" t="str">
        <v>REJECTED</v>
      </c>
      <c r="Y212" t="str">
        <v xml:space="preserve">FILE SEND TO BANKER || UNDER PROCESS || 3 EMI BOUNCE IN BFL </v>
      </c>
      <c r="Z212" t="str">
        <v>Suraj Kumar_PATNA</v>
      </c>
      <c r="AA212">
        <v>7979913363</v>
      </c>
      <c r="AB212" t="str">
        <v>suraj.kumar7@bajajfinserv.in</v>
      </c>
      <c r="AC212" t="str">
        <v>MBBS 2010, MS-2015</v>
      </c>
    </row>
    <row r="213">
      <c r="A213" t="str">
        <v>N</v>
      </c>
      <c r="B213" t="str">
        <v xml:space="preserve">SAGAR DHAMEJA </v>
      </c>
      <c r="C213" t="str">
        <v>RAHUL SAHA</v>
      </c>
      <c r="D213" t="str">
        <v>RAHUL SAHA</v>
      </c>
      <c r="E213" t="str">
        <v>SALARIED</v>
      </c>
      <c r="F213" t="str">
        <v>RAJEEV</v>
      </c>
      <c r="G213" t="str">
        <v>DR SHITAL VADILAL TRIVEDIA</v>
      </c>
      <c r="H213">
        <v>0</v>
      </c>
      <c r="I213" t="str">
        <v>NOIDA</v>
      </c>
      <c r="J213">
        <v>45882</v>
      </c>
      <c r="K213">
        <v>45894</v>
      </c>
      <c r="L213">
        <v>214</v>
      </c>
      <c r="M213">
        <v>9725241010</v>
      </c>
      <c r="N213" t="str">
        <v>GUJARAT</v>
      </c>
      <c r="O213" t="str">
        <v>KACHCHH</v>
      </c>
      <c r="P213" t="str">
        <v>OD</v>
      </c>
      <c r="Q213" t="str">
        <v>CREDIT SESSION CE</v>
      </c>
      <c r="R213">
        <v>1000000</v>
      </c>
      <c r="S213">
        <v>1000000</v>
      </c>
      <c r="T213" t="str">
        <v>UNSECURED</v>
      </c>
      <c r="U213" t="str">
        <v>HOLD</v>
      </c>
      <c r="V213">
        <v>795</v>
      </c>
      <c r="Y213" t="str">
        <v>FILE SEND TO BANKER || UNDER PROCESS || TODAY BRANCH CLOSED DUE TO HOLIDAY TO BE PROCES ON MONDAY || CLEAR AUDUT REPORT REQD,pls provide last 2 year complete clear copy audit reports and itr co-applicant document pls provide 12 month banking aug-24 to till date firm gst udhayam current account and provide details actual - hospital or laboratory || FATHER CO-APPLICANT KYC PENDING</v>
      </c>
      <c r="Z213" t="str">
        <v>PREMCHAND</v>
      </c>
      <c r="AA213" t="str">
        <v>78747 97976</v>
      </c>
      <c r="AB213" t="str">
        <v>premchand.chaudhary@creditsaison-in.com</v>
      </c>
      <c r="AC213" t="str">
        <v>MBBS-2002</v>
      </c>
    </row>
    <row r="214">
      <c r="A214" t="str">
        <v>Y</v>
      </c>
      <c r="B214" t="str">
        <v>F2 FINTECH</v>
      </c>
      <c r="C214" t="str">
        <v>F2 FINTECH</v>
      </c>
      <c r="D214" t="str">
        <v>F2 FINTECH</v>
      </c>
      <c r="E214" t="str">
        <v>SOURCER</v>
      </c>
      <c r="F214" t="str">
        <v>FURKAN</v>
      </c>
      <c r="G214" t="str">
        <v>SHWETA SACHINE DEHERKAR</v>
      </c>
      <c r="H214">
        <v>0</v>
      </c>
      <c r="I214" t="str">
        <v>F2 FINTECH</v>
      </c>
      <c r="J214">
        <v>45882</v>
      </c>
      <c r="K214">
        <v>45885</v>
      </c>
      <c r="L214">
        <v>215</v>
      </c>
      <c r="M214" t="str">
        <v>9870167574</v>
      </c>
      <c r="N214" t="str">
        <v>MAHARASHTRA</v>
      </c>
      <c r="O214" t="str">
        <v>THANE</v>
      </c>
      <c r="P214" t="str">
        <v>OD</v>
      </c>
      <c r="Q214" t="str">
        <v>ABFL CE</v>
      </c>
      <c r="S214">
        <v>1000000</v>
      </c>
      <c r="T214" t="str">
        <v>UNSECURED</v>
      </c>
      <c r="U214" t="str">
        <v>REJECTED</v>
      </c>
      <c r="Y214" t="str">
        <v xml:space="preserve">FILE SEND TO BANKER || UNDER PROCESS ||TO BE UPDATED ON SATURDAY 14 ENQUIRY LAST 2 MONTH 12 UNSECURED AND 2 LAP EONQUIRY NOT DOABLE </v>
      </c>
      <c r="Z214" t="str">
        <v>YASHWANT</v>
      </c>
      <c r="AA214" t="str">
        <v>88500 76110</v>
      </c>
      <c r="AB214" t="str">
        <v>yashwant.yadav1@adityabirlacapital.com</v>
      </c>
      <c r="AC214" t="str">
        <v>BAMS-2001</v>
      </c>
    </row>
    <row r="215">
      <c r="A215" t="str">
        <v>Y</v>
      </c>
      <c r="B215" t="str">
        <v>MOHIT YADAV</v>
      </c>
      <c r="C215" t="str">
        <v>RAHUL SAHA</v>
      </c>
      <c r="D215" t="str">
        <v>RAHUL SAHA</v>
      </c>
      <c r="E215" t="str">
        <v>SALARIED</v>
      </c>
      <c r="F215" t="str">
        <v>RAJEEV</v>
      </c>
      <c r="G215" t="str">
        <v>DR SINGARAJU SAIKRISHNA</v>
      </c>
      <c r="H215">
        <v>0</v>
      </c>
      <c r="I215" t="str">
        <v>NOIDA</v>
      </c>
      <c r="J215">
        <v>45882</v>
      </c>
      <c r="K215">
        <v>45882</v>
      </c>
      <c r="L215">
        <v>216</v>
      </c>
      <c r="M215" t="str">
        <v>8897565555</v>
      </c>
      <c r="N215" t="str">
        <v>ANDHRA PRADESH</v>
      </c>
      <c r="O215" t="str">
        <v>GUNTIR</v>
      </c>
      <c r="P215" t="str">
        <v>OD</v>
      </c>
      <c r="Q215" t="str">
        <v>PIRAMAL CE</v>
      </c>
      <c r="S215">
        <v>2000000</v>
      </c>
      <c r="T215" t="str">
        <v>UNSECURED</v>
      </c>
      <c r="U215" t="str">
        <v>REJECTED</v>
      </c>
      <c r="Y215" t="str">
        <v>FILE SEND TO BANKER || UNDER PROCESS || SCORE CARD 6 - NOT DOABLE</v>
      </c>
      <c r="Z215" t="str">
        <v>YETIN</v>
      </c>
      <c r="AA215" t="str">
        <v>94918 88780</v>
      </c>
      <c r="AB215" t="str">
        <v>yetiankammarao.yeti@piramal.com</v>
      </c>
      <c r="AC215" t="str">
        <v>MBBS, 26-05-2005 , MD 06-10-2016</v>
      </c>
    </row>
    <row r="216">
      <c r="A216" t="str">
        <v>Y</v>
      </c>
      <c r="B216" t="str">
        <v>KRISHNA DIWAKAR</v>
      </c>
      <c r="C216" t="str">
        <v>UJALA RISHIWAL</v>
      </c>
      <c r="D216" t="str">
        <v>SHASHANK SHARMA</v>
      </c>
      <c r="E216" t="str">
        <v>SALARIED</v>
      </c>
      <c r="F216" t="str">
        <v>RAJEEV</v>
      </c>
      <c r="G216" t="str">
        <v>DR KIRTAN JAILIA</v>
      </c>
      <c r="H216">
        <v>0</v>
      </c>
      <c r="I216" t="str">
        <v>BAREILLY</v>
      </c>
      <c r="J216">
        <v>45882</v>
      </c>
      <c r="K216">
        <v>45883</v>
      </c>
      <c r="L216" t="str">
        <v>SME000016783060</v>
      </c>
      <c r="M216" t="str">
        <v>9079616300</v>
      </c>
      <c r="N216" t="str">
        <v>RAJASTHAN</v>
      </c>
      <c r="O216" t="str">
        <v>BHILWARA</v>
      </c>
      <c r="P216" t="str">
        <v>OD</v>
      </c>
      <c r="Q216" t="str">
        <v>BAJAJ CE</v>
      </c>
      <c r="R216">
        <v>900000</v>
      </c>
      <c r="S216">
        <v>900000</v>
      </c>
      <c r="T216" t="str">
        <v>UNSECURED</v>
      </c>
      <c r="U216" t="str">
        <v>REJECTED</v>
      </c>
      <c r="Y216" t="str">
        <v>FILE SEND TO BANKER || UNDER PROCESS ||CIBIL CONSENT LINK SENT TO CUSTOMER, RECENT EMI BOUNCE &amp; CREDIT CARD LIMIT FULL USED NOT OK</v>
      </c>
      <c r="Z216" t="str">
        <v>ANKIT</v>
      </c>
      <c r="AA216">
        <v>9460916310</v>
      </c>
      <c r="AB216" t="str">
        <v>ankit.kumawat2@bajajfinserv.in</v>
      </c>
      <c r="AC216" t="str">
        <v>-MBBS 2024</v>
      </c>
    </row>
    <row r="217">
      <c r="A217" t="str">
        <v>N</v>
      </c>
      <c r="B217" t="str">
        <v>FARHEEN BI</v>
      </c>
      <c r="C217" t="str">
        <v>MANISHA SAXENA</v>
      </c>
      <c r="D217" t="str">
        <v>SHASHANK SHARMA</v>
      </c>
      <c r="E217" t="str">
        <v>SALARIED</v>
      </c>
      <c r="F217" t="str">
        <v>RAJEEV</v>
      </c>
      <c r="G217" t="str">
        <v>DR MOHD YEZDANI</v>
      </c>
      <c r="H217">
        <v>0</v>
      </c>
      <c r="I217" t="str">
        <v>BAREILLY</v>
      </c>
      <c r="J217">
        <v>45882</v>
      </c>
      <c r="K217">
        <v>45885</v>
      </c>
      <c r="L217">
        <v>218</v>
      </c>
      <c r="M217" t="str">
        <v>70604 94859</v>
      </c>
      <c r="N217" t="str">
        <v>UTTAR PRADESH</v>
      </c>
      <c r="O217" t="str">
        <v>ALIGARH</v>
      </c>
      <c r="P217" t="str">
        <v>TOP UP</v>
      </c>
      <c r="Q217" t="str">
        <v>BAJAJ CE</v>
      </c>
      <c r="T217" t="str">
        <v>UNSECURED</v>
      </c>
      <c r="U217" t="str">
        <v>REJECTED</v>
      </c>
      <c r="V217">
        <v>737</v>
      </c>
      <c r="Y217" t="str">
        <v>FILE SEND TO BANKER || UNDER PROCESS || CIBIL CONSENT LINK SENT TO CUSTOMER, AGREEGATOR LINK SENT TO CUSTOMER, ELIGIBILITY IS NOT COMMING</v>
      </c>
      <c r="Z217" t="str">
        <v>Ankit Saxena</v>
      </c>
      <c r="AA217">
        <v>8630513876</v>
      </c>
      <c r="AB217" t="str">
        <v>ankit.saxena1@bajajfinserv.in</v>
      </c>
      <c r="AC217" t="str">
        <v>MBBS-2020</v>
      </c>
    </row>
    <row r="218">
      <c r="A218" t="str">
        <v>N</v>
      </c>
      <c r="B218" t="str">
        <v>MOHAN JHA</v>
      </c>
      <c r="C218" t="str">
        <v>RASHI GANGWAR</v>
      </c>
      <c r="D218" t="str">
        <v>RAJ KUMARI</v>
      </c>
      <c r="E218" t="str">
        <v>SALARIED</v>
      </c>
      <c r="F218" t="str">
        <v>RAJEEV</v>
      </c>
      <c r="G218" t="str">
        <v>DR BIDGIRE PAVAN KUMAR</v>
      </c>
      <c r="H218">
        <v>0</v>
      </c>
      <c r="I218" t="str">
        <v>NOIDA</v>
      </c>
      <c r="J218">
        <v>45882</v>
      </c>
      <c r="K218">
        <v>45885</v>
      </c>
      <c r="L218">
        <v>219</v>
      </c>
      <c r="M218" t="str">
        <v>94219 23947</v>
      </c>
      <c r="N218" t="str">
        <v>MAHARASHTRA</v>
      </c>
      <c r="O218" t="str">
        <v>PARBANI</v>
      </c>
      <c r="P218" t="str">
        <v>OD</v>
      </c>
      <c r="Q218" t="str">
        <v>GODREJ F2</v>
      </c>
      <c r="T218" t="str">
        <v>UNSECURED</v>
      </c>
      <c r="U218" t="str">
        <v>REJECTED</v>
      </c>
      <c r="Y218" t="str">
        <v>FILE SEND TO BANKER || UNDER PROCESS || MULTIPLE SMALL LOAN -AND D GRADE NOT FUNDED GODREJ</v>
      </c>
      <c r="Z218" t="str">
        <v>ANKUSH</v>
      </c>
      <c r="AA218" t="str">
        <v>95038 04608</v>
      </c>
      <c r="AB218" t="str">
        <v>ankush.chikankar@godrejcapital.com</v>
      </c>
      <c r="AC218" t="str">
        <v>MBBS-2015</v>
      </c>
    </row>
    <row r="219">
      <c r="A219" t="str">
        <v>y</v>
      </c>
      <c r="B219" t="str">
        <v>RAHUL SOURCER</v>
      </c>
      <c r="C219" t="str">
        <v>F2 FINTECH</v>
      </c>
      <c r="D219" t="str">
        <v>F2 FINTECH</v>
      </c>
      <c r="E219" t="str">
        <v>SOURCER</v>
      </c>
      <c r="F219" t="str">
        <v>RAJEEV</v>
      </c>
      <c r="G219" t="str">
        <v>DR MAHESH BHAIYYASAHEB SABALE</v>
      </c>
      <c r="H219">
        <v>0</v>
      </c>
      <c r="I219" t="str">
        <v>F2 FINTECH</v>
      </c>
      <c r="J219">
        <v>45882</v>
      </c>
      <c r="K219">
        <v>45885</v>
      </c>
      <c r="L219">
        <v>220</v>
      </c>
      <c r="M219" t="str">
        <v>80076 57878</v>
      </c>
      <c r="N219" t="str">
        <v>MAHARASHTRA</v>
      </c>
      <c r="O219" t="str">
        <v>AMRAVATI</v>
      </c>
      <c r="P219" t="str">
        <v>OD</v>
      </c>
      <c r="Q219" t="str">
        <v>ABFL CE</v>
      </c>
      <c r="T219" t="str">
        <v>UNSECURED</v>
      </c>
      <c r="U219" t="str">
        <v>REJECTED</v>
      </c>
      <c r="Y219" t="str">
        <v>FILE SEND TO BANKER || UNDER PROCESS || CUSTOMER ALL FUNDED USED ON SHARE MARKET ||</v>
      </c>
      <c r="Z219" t="str">
        <v>KAPIL</v>
      </c>
      <c r="AA219" t="str">
        <v>81499 33562</v>
      </c>
      <c r="AB219" t="str">
        <v>kapil.khungar@adityabirlacapital.com</v>
      </c>
      <c r="AC219" t="str">
        <v>MBBS-2002</v>
      </c>
    </row>
    <row r="220">
      <c r="A220" t="str">
        <v>Y</v>
      </c>
      <c r="B220" t="str">
        <v>MOHD SHAHIB</v>
      </c>
      <c r="C220" t="str">
        <v>MANISHA SAXENA</v>
      </c>
      <c r="D220" t="str">
        <v>SHASHANK SHARMA</v>
      </c>
      <c r="E220" t="str">
        <v>SALARIED</v>
      </c>
      <c r="F220" t="str">
        <v>RAJEEV</v>
      </c>
      <c r="G220" t="str">
        <v>DR RAHUL SAHRAD MORE</v>
      </c>
      <c r="H220">
        <v>0</v>
      </c>
      <c r="I220" t="str">
        <v>BAREILLY</v>
      </c>
      <c r="J220">
        <v>45882</v>
      </c>
      <c r="K220">
        <v>45897</v>
      </c>
      <c r="L220">
        <v>221</v>
      </c>
      <c r="M220" t="str">
        <v>9763438970</v>
      </c>
      <c r="N220" t="str">
        <v>MAHARASHTRA</v>
      </c>
      <c r="O220" t="str">
        <v>NASHIK</v>
      </c>
      <c r="P220" t="str">
        <v>OD</v>
      </c>
      <c r="Q220" t="str">
        <v>GODREJ F2</v>
      </c>
      <c r="T220" t="str">
        <v>UNSECURED</v>
      </c>
      <c r="U220" t="str">
        <v>REJECTED</v>
      </c>
      <c r="Y220" t="str">
        <v>FILE SEND TO BANKER || UNDER PROCESS || OGL LOCATION---NASHIK LOCATION PRESCRIPTION LETTER REQD  || FRESH MAIL PENDING DUE TO CUSTOMER BOTH ADDRESS CHANGE || Current  address proof   || docs pending-Rent agreement send to banker for address proof || CUSTOMER HAS GONE IN FAMILY FUNTION HE WILL COME BACK ON MONDAY -OHP satana / OPD Mulshi Pune / current resi - Shikrapur. || PD PENDING ||| OHP IS VERY FAR FROM THE CURRENT ADDRESS - OHP ISSUE</v>
      </c>
      <c r="Z220" t="str">
        <v>ANKUSH</v>
      </c>
      <c r="AA220" t="str">
        <v>95038 04608</v>
      </c>
      <c r="AB220" t="str">
        <v>ankush.chikankar@godrejcapital.com</v>
      </c>
      <c r="AC220" t="str">
        <v>MBBS 2008</v>
      </c>
    </row>
    <row r="221">
      <c r="A221" t="str">
        <v>Y</v>
      </c>
      <c r="B221" t="str">
        <v>ANIL KUMAR</v>
      </c>
      <c r="C221" t="str">
        <v>UJALA RISHIWAL</v>
      </c>
      <c r="D221" t="str">
        <v>SHASHANK SHARMA</v>
      </c>
      <c r="E221" t="str">
        <v>SALARIED</v>
      </c>
      <c r="F221" t="str">
        <v>RAJEEV</v>
      </c>
      <c r="G221" t="str">
        <v>DR PATEL AVINASHKUMAR D</v>
      </c>
      <c r="H221">
        <v>0</v>
      </c>
      <c r="I221" t="str">
        <v>BAREILLY</v>
      </c>
      <c r="J221">
        <v>45883</v>
      </c>
      <c r="K221">
        <v>45883</v>
      </c>
      <c r="L221" t="str">
        <v>SME000016787812</v>
      </c>
      <c r="M221" t="str">
        <v>6355457271</v>
      </c>
      <c r="N221" t="str">
        <v>GUJARAT</v>
      </c>
      <c r="O221" t="str">
        <v>AHMEDABAD</v>
      </c>
      <c r="P221" t="str">
        <v>OD</v>
      </c>
      <c r="Q221" t="str">
        <v>BAJAJ CE</v>
      </c>
      <c r="S221">
        <v>500000</v>
      </c>
      <c r="T221" t="str">
        <v>UNSECURED</v>
      </c>
      <c r="U221" t="str">
        <v>REJECTED</v>
      </c>
      <c r="Y221" t="str">
        <v>FILE SEND TO BANKER || UNDER PROCESS || BAD CIBIL HISTORY BHMS PROFILE</v>
      </c>
      <c r="Z221" t="str">
        <v>SHASHANK BHATT</v>
      </c>
      <c r="AA221">
        <v>8795692561</v>
      </c>
      <c r="AB221" t="str">
        <v>shashank.bhatt@bajajfinserv.in</v>
      </c>
      <c r="AC221" t="str">
        <v>Bhms 1997</v>
      </c>
    </row>
    <row r="222" xml:space="preserve">
      <c r="A222" t="str">
        <v>Y</v>
      </c>
      <c r="B222" t="str">
        <v>RITU RANI</v>
      </c>
      <c r="C222" t="str">
        <v>RIYA CHADDHA</v>
      </c>
      <c r="D222" t="str">
        <v>VINEET TIWARI</v>
      </c>
      <c r="E222" t="str">
        <v>SALARIED</v>
      </c>
      <c r="F222" t="str">
        <v>VISHAL</v>
      </c>
      <c r="G222" t="str">
        <v>DR. BHUVNESH KUMAR</v>
      </c>
      <c r="H222">
        <v>0</v>
      </c>
      <c r="I222" t="str">
        <v>NOIDA</v>
      </c>
      <c r="J222">
        <v>45883</v>
      </c>
      <c r="K222">
        <v>45883</v>
      </c>
      <c r="L222" t="str">
        <v>703BZ8605074</v>
      </c>
      <c r="M222" t="str">
        <v>9358571939</v>
      </c>
      <c r="N222" t="str">
        <v>UTTAR PRADESH</v>
      </c>
      <c r="O222" t="str">
        <v>MEERUT</v>
      </c>
      <c r="P222" t="str">
        <v>OD</v>
      </c>
      <c r="Q222" t="str">
        <v>TATA CE</v>
      </c>
      <c r="S222">
        <v>2000000</v>
      </c>
      <c r="T222" t="str">
        <v>UNSECURED</v>
      </c>
      <c r="U222" t="str">
        <v>REJECTED</v>
      </c>
      <c r="Y222" t="str" xml:space="preserve">
        <v xml:space="preserve">FILE SEND TO BANKER || UNDER PROCESS || CUSTOMER CURRENT ADDTESS IS OGL ALSO ,PROVISIONAL DEGREE NOT ACCEPTED_x000d_
_x000d_
</v>
      </c>
      <c r="Z222" t="str">
        <v>MAMTA SINGH</v>
      </c>
      <c r="AA222">
        <v>7982612369</v>
      </c>
      <c r="AB222" t="str">
        <v>mamta.singh@tatacapital.com</v>
      </c>
      <c r="AC222" t="str">
        <v>MBBS-2010</v>
      </c>
    </row>
    <row r="223">
      <c r="A223" t="str">
        <v>Y</v>
      </c>
      <c r="B223" t="str">
        <v>ANKIT KUMAR</v>
      </c>
      <c r="C223" t="str">
        <v>RASHI GANGWAR</v>
      </c>
      <c r="D223" t="str">
        <v>RAJ KUMARI</v>
      </c>
      <c r="E223" t="str">
        <v>SALARIED</v>
      </c>
      <c r="F223" t="str">
        <v>RAJEEV</v>
      </c>
      <c r="G223" t="str">
        <v>DR MITHUN CHAKRAWARTHI S</v>
      </c>
      <c r="H223">
        <v>0</v>
      </c>
      <c r="I223" t="str">
        <v>NOIDA</v>
      </c>
      <c r="J223">
        <v>45883</v>
      </c>
      <c r="K223">
        <v>45885</v>
      </c>
      <c r="L223">
        <v>224</v>
      </c>
      <c r="M223" t="str">
        <v>8610853100</v>
      </c>
      <c r="N223" t="str">
        <v>TAMIL NADU</v>
      </c>
      <c r="O223" t="str">
        <v>TRIPURR</v>
      </c>
      <c r="P223" t="str">
        <v>OD</v>
      </c>
      <c r="Q223" t="str">
        <v>ABFL CE</v>
      </c>
      <c r="S223">
        <v>1000000</v>
      </c>
      <c r="T223" t="str">
        <v>UNSECURED</v>
      </c>
      <c r="U223" t="str">
        <v>LOGIN</v>
      </c>
      <c r="Y223" t="str">
        <v>FILE SEND TO BANKER || UNDER PROCESS || BANKER TO BE UPDATE ON TODAY EOD</v>
      </c>
      <c r="Z223" t="str">
        <v>LOGANATHAN</v>
      </c>
      <c r="AA223" t="str">
        <v>80989 76303</v>
      </c>
      <c r="AB223" t="str">
        <v>Loganathan.p1@adityabirlacapital.com</v>
      </c>
      <c r="AC223" t="str">
        <v>BDS-2019</v>
      </c>
    </row>
    <row r="224">
      <c r="A224" t="str">
        <v>Y</v>
      </c>
      <c r="B224" t="str">
        <v>ANANT KANOJIA</v>
      </c>
      <c r="C224" t="str">
        <v>ANANT KANOJIA</v>
      </c>
      <c r="D224" t="str">
        <v>RAVISH SHARMA</v>
      </c>
      <c r="E224" t="str">
        <v>SALARIED</v>
      </c>
      <c r="F224" t="str">
        <v>VISHAL</v>
      </c>
      <c r="G224" t="str">
        <v>DR.GULAFSHA PRAVEEN</v>
      </c>
      <c r="H224">
        <v>0</v>
      </c>
      <c r="I224" t="str">
        <v>NOIDA</v>
      </c>
      <c r="J224">
        <v>45883</v>
      </c>
      <c r="K224">
        <v>45885</v>
      </c>
      <c r="L224" t="str">
        <v>542BZ8631097</v>
      </c>
      <c r="M224" t="str">
        <v>9051114973</v>
      </c>
      <c r="N224" t="str">
        <v>WESTBENGAL</v>
      </c>
      <c r="O224" t="str">
        <v>KOLKATA</v>
      </c>
      <c r="P224" t="str">
        <v>OD</v>
      </c>
      <c r="Q224" t="str">
        <v>TATA CE</v>
      </c>
      <c r="S224">
        <v>1500000</v>
      </c>
      <c r="T224" t="str">
        <v>UNSECURED</v>
      </c>
      <c r="U224" t="str">
        <v>REJECTED</v>
      </c>
      <c r="Y224" t="str">
        <v>FILE SEND TO BANKER || UNDER PROCESS || TelePD Dn, client couldn't confirm the end use of loans of her last availed loans and gold loan of 95 lacs with 2 car loans of 30 lacs. not satisfied with the PD, Doctor MBBS with 5yrs experience fees of 1500 for general medicine practising, funds are used for her father hotel business and her brother marriage as per telepd. AK International OYO register hotel. FI report also negative.</v>
      </c>
      <c r="Z224" t="str">
        <v>MAMTA SINGH</v>
      </c>
      <c r="AA224">
        <v>7982612369</v>
      </c>
      <c r="AB224" t="str">
        <v>mamta.singh@tatacapital.com</v>
      </c>
      <c r="AC224" t="str">
        <v>MBBS-2019</v>
      </c>
    </row>
    <row r="225">
      <c r="A225" t="str">
        <v>Y</v>
      </c>
      <c r="B225" t="str">
        <v>ANANT KANOJIA</v>
      </c>
      <c r="C225" t="str">
        <v>ANANT KANOJIA</v>
      </c>
      <c r="D225" t="str">
        <v>RAVISH SHARMA</v>
      </c>
      <c r="E225" t="str">
        <v>SALARIED</v>
      </c>
      <c r="F225" t="str">
        <v>VISHAL</v>
      </c>
      <c r="G225" t="str">
        <v>DR.GULAFSHA PRAVEEN</v>
      </c>
      <c r="H225">
        <v>0</v>
      </c>
      <c r="I225" t="str">
        <v>NOIDA</v>
      </c>
      <c r="J225">
        <v>45883</v>
      </c>
      <c r="K225">
        <v>45892</v>
      </c>
      <c r="L225">
        <v>226</v>
      </c>
      <c r="M225" t="str">
        <v>9051114973</v>
      </c>
      <c r="N225" t="str">
        <v>WESTBENGAL</v>
      </c>
      <c r="O225" t="str">
        <v>KOLKATA</v>
      </c>
      <c r="P225" t="str">
        <v>OD</v>
      </c>
      <c r="Q225" t="str">
        <v>L&amp;T CE</v>
      </c>
      <c r="S225">
        <v>1500000</v>
      </c>
      <c r="T225" t="str">
        <v>UNSECURED</v>
      </c>
      <c r="U225" t="str">
        <v>REJECTED</v>
      </c>
      <c r="Y225" t="str">
        <v>FILE SEND TO BANKER || UNDER PROCESS || UNDER CREDIT QUE TO BE UPDATE ON MONDAY || pd pending both fi is negative-HIS FATHER IS CALLING FOR CANCEL THE LOAN - CASE IS ON HOLD AS PER CUSTOMER REQUEST|| CUSTOMER NI</v>
      </c>
      <c r="Z225" t="str">
        <v>surojit</v>
      </c>
      <c r="AA225" t="str">
        <v>7439 449 703</v>
      </c>
      <c r="AB225" t="str">
        <v>surojitmanna@ltfs.com</v>
      </c>
      <c r="AC225" t="str">
        <v>MBBS-2019</v>
      </c>
    </row>
    <row r="226" xml:space="preserve">
      <c r="A226" t="str">
        <v>Y</v>
      </c>
      <c r="B226" t="str">
        <v>HIMANSHU SHARMA</v>
      </c>
      <c r="C226" t="str">
        <v>HIMANSHU SHARMA</v>
      </c>
      <c r="D226" t="str">
        <v>RAHUL SAHA</v>
      </c>
      <c r="E226" t="str">
        <v>SALARIED</v>
      </c>
      <c r="F226" t="str">
        <v>VISHAL</v>
      </c>
      <c r="G226" t="str">
        <v>DR.DHARM PRAKASH PATEL</v>
      </c>
      <c r="H226">
        <v>0</v>
      </c>
      <c r="I226" t="str">
        <v>NOIDA</v>
      </c>
      <c r="J226">
        <v>45883</v>
      </c>
      <c r="K226">
        <v>45885</v>
      </c>
      <c r="L226" t="str">
        <v>708BZ8600336</v>
      </c>
      <c r="M226" t="str">
        <v>9415952345</v>
      </c>
      <c r="N226" t="str">
        <v>UTTAR PRADESH</v>
      </c>
      <c r="O226" t="str">
        <v>VARANASHI</v>
      </c>
      <c r="P226" t="str">
        <v>OD</v>
      </c>
      <c r="Q226" t="str">
        <v>TATA CE</v>
      </c>
      <c r="S226">
        <v>1000000</v>
      </c>
      <c r="T226" t="str">
        <v>UNSECURED</v>
      </c>
      <c r="U226" t="str">
        <v>REJECTED</v>
      </c>
      <c r="Y226" t="str" xml:space="preserve">
        <v xml:space="preserve">FILE SEND TO BANKER || UNDER PROCESS || ABB IS 17580,Also bounce reported in latest month._x000d_
_x000d_
</v>
      </c>
      <c r="Z226" t="str">
        <v>MAMTA SINGH</v>
      </c>
      <c r="AA226">
        <v>7982612369</v>
      </c>
      <c r="AB226" t="str">
        <v>mamta.singh@tatacapital.com</v>
      </c>
      <c r="AC226" t="str">
        <v>BHMS-2017</v>
      </c>
    </row>
    <row r="227">
      <c r="A227" t="str">
        <v>Y</v>
      </c>
      <c r="B227" t="str">
        <v>SUJAL JAIN</v>
      </c>
      <c r="C227" t="str">
        <v>F2 FINTECH</v>
      </c>
      <c r="D227" t="str">
        <v>F2 FINTECH</v>
      </c>
      <c r="E227" t="str">
        <v>SALARIED</v>
      </c>
      <c r="F227" t="str">
        <v>RAJEEV</v>
      </c>
      <c r="G227" t="str">
        <v>DR ARANI PAWAN BHARDWAJ</v>
      </c>
      <c r="H227">
        <v>0</v>
      </c>
      <c r="I227" t="str">
        <v>NOIDA</v>
      </c>
      <c r="J227">
        <v>45883</v>
      </c>
      <c r="L227" t="str">
        <v>SME000016791292</v>
      </c>
      <c r="M227" t="str">
        <v>96501 59178</v>
      </c>
      <c r="N227" t="str">
        <v>TELANGANA</v>
      </c>
      <c r="O227" t="str">
        <v>HYDERABAD</v>
      </c>
      <c r="P227" t="str">
        <v>OD</v>
      </c>
      <c r="Q227" t="str">
        <v>BAJAJ CE</v>
      </c>
      <c r="S227">
        <v>1500000</v>
      </c>
      <c r="T227" t="str">
        <v>UNSECURED</v>
      </c>
      <c r="U227" t="str">
        <v>REJECTED</v>
      </c>
      <c r="Y227" t="str">
        <v>FILE SEND TO BANKER || UNDER PROCESS || DARK RED SEGAMENT</v>
      </c>
      <c r="Z227" t="str">
        <v>EshwarRao</v>
      </c>
      <c r="AA227">
        <v>9074641230</v>
      </c>
      <c r="AB227" t="str">
        <v>c.eshwarrao@bajajfinserv.in</v>
      </c>
      <c r="AC227" t="str">
        <v>MBBS-2020</v>
      </c>
    </row>
    <row r="228">
      <c r="A228" t="str">
        <v>Y</v>
      </c>
      <c r="B228" t="str">
        <v>MOHIT KRNWAL</v>
      </c>
      <c r="C228" t="str">
        <v>RAHUL SAHA</v>
      </c>
      <c r="D228" t="str">
        <v>RAHUL SAHA</v>
      </c>
      <c r="E228" t="str">
        <v>SALARIED</v>
      </c>
      <c r="F228" t="str">
        <v>RAJEEV</v>
      </c>
      <c r="G228" t="str">
        <v>DR SAGAR VASANT DAKHANE</v>
      </c>
      <c r="H228">
        <v>0</v>
      </c>
      <c r="I228" t="str">
        <v>NOIDA</v>
      </c>
      <c r="J228">
        <v>45883</v>
      </c>
      <c r="K228">
        <v>45885</v>
      </c>
      <c r="L228">
        <v>229</v>
      </c>
      <c r="M228" t="str">
        <v>9860235924</v>
      </c>
      <c r="N228" t="str">
        <v>MAHARASHTRA</v>
      </c>
      <c r="O228" t="str">
        <v>THANE</v>
      </c>
      <c r="P228" t="str">
        <v>OD</v>
      </c>
      <c r="Q228" t="str">
        <v>ABFL CE</v>
      </c>
      <c r="S228">
        <v>1000000</v>
      </c>
      <c r="T228" t="str">
        <v>UNSECURED</v>
      </c>
      <c r="U228" t="str">
        <v>REJECTED</v>
      </c>
      <c r="Y228" t="str">
        <v>FILE SEND TO BANKER || UNDER PROCESS || BANKER TO BE UPDATE ON TODAY EOD || Case not double as per policy case all ready reject July month.</v>
      </c>
      <c r="Z228" t="str">
        <v>VIKARAM</v>
      </c>
      <c r="AA228">
        <v>8369603233</v>
      </c>
      <c r="AB228" t="str">
        <v>vikram.kharmare@adityabirlacapital.com</v>
      </c>
      <c r="AC228" t="str">
        <v>BDS 2010</v>
      </c>
    </row>
    <row r="229">
      <c r="A229" t="str">
        <v>Y</v>
      </c>
      <c r="B229" t="str">
        <v>ABHISHEK PASWAN</v>
      </c>
      <c r="C229" t="str">
        <v>UJALA RISHIWAL</v>
      </c>
      <c r="D229" t="str">
        <v>SHASHANK SHARMA</v>
      </c>
      <c r="E229" t="str">
        <v>SALARIED</v>
      </c>
      <c r="F229" t="str">
        <v>RAJEEV</v>
      </c>
      <c r="G229" t="str">
        <v>DR MOHAN LAL</v>
      </c>
      <c r="H229">
        <v>0</v>
      </c>
      <c r="I229" t="str">
        <v>BAREILLY</v>
      </c>
      <c r="J229">
        <v>45883</v>
      </c>
      <c r="K229">
        <v>45889</v>
      </c>
      <c r="L229" t="str">
        <v>SME000016792949</v>
      </c>
      <c r="M229" t="str">
        <v>8930689606</v>
      </c>
      <c r="N229" t="str">
        <v>HARYANA</v>
      </c>
      <c r="O229" t="str">
        <v>HISAR</v>
      </c>
      <c r="P229" t="str">
        <v>TOP UP</v>
      </c>
      <c r="Q229" t="str">
        <v>BAJAJ CE</v>
      </c>
      <c r="R229">
        <v>2200000</v>
      </c>
      <c r="S229">
        <v>2200000</v>
      </c>
      <c r="T229" t="str">
        <v>UNSECURED</v>
      </c>
      <c r="U229" t="str">
        <v>LOGIN</v>
      </c>
      <c r="Y229" t="str">
        <v xml:space="preserve">FILE SEND TO BANKER || UNDER PROCESS || CASE MOVED TO CREDIT, PD DONE, REQ OFFER LETTER </v>
      </c>
      <c r="Z229" t="str">
        <v>VIKAS</v>
      </c>
      <c r="AA229">
        <v>9992211706</v>
      </c>
      <c r="AB229" t="str">
        <v>vikas.vikas45@bajajfinserv.in</v>
      </c>
      <c r="AC229" t="str">
        <v>Mbbs2021 Md2025</v>
      </c>
    </row>
    <row r="230">
      <c r="A230" t="str">
        <v>Y</v>
      </c>
      <c r="B230" t="str">
        <v>AMRIT RAI</v>
      </c>
      <c r="C230" t="str">
        <v>AMANPREET SINGH</v>
      </c>
      <c r="D230" t="str">
        <v>SHUBHAM PATHAK</v>
      </c>
      <c r="E230" t="str">
        <v>SALARIED</v>
      </c>
      <c r="F230" t="str">
        <v>RAJEEV</v>
      </c>
      <c r="G230" t="str">
        <v>DR SAURAV KUMAR</v>
      </c>
      <c r="H230">
        <v>0</v>
      </c>
      <c r="I230" t="str">
        <v>DELHI</v>
      </c>
      <c r="J230">
        <v>45883</v>
      </c>
      <c r="K230">
        <v>45885</v>
      </c>
      <c r="L230">
        <v>231</v>
      </c>
      <c r="M230" t="str">
        <v>8327751104</v>
      </c>
      <c r="N230" t="str">
        <v>ORISSA</v>
      </c>
      <c r="O230" t="str">
        <v>GANJAM</v>
      </c>
      <c r="P230" t="str">
        <v>OD</v>
      </c>
      <c r="Q230" t="str">
        <v>ABFL CE</v>
      </c>
      <c r="S230">
        <v>1000000</v>
      </c>
      <c r="T230" t="str">
        <v>UNSECURED</v>
      </c>
      <c r="U230" t="str">
        <v>LOGIN</v>
      </c>
      <c r="Y230" t="str">
        <v>FILE SEND TO BANKER || UNDER PROCESS || BANKER TO BE UPDATE ON TODAY EOD</v>
      </c>
      <c r="Z230" t="str">
        <v>KRUSHNA</v>
      </c>
      <c r="AA230" t="str">
        <v>82606 22125</v>
      </c>
      <c r="AB230" t="str">
        <v>krushna.hanhaga@adityabirlacapital.com</v>
      </c>
      <c r="AC230" t="str">
        <v>BAMS 2008</v>
      </c>
    </row>
    <row r="231" xml:space="preserve">
      <c r="A231" t="str">
        <v>Y</v>
      </c>
      <c r="B231" t="str">
        <v>MOHD SHAHIB</v>
      </c>
      <c r="C231" t="str">
        <v>MANISHA SAXENA</v>
      </c>
      <c r="D231" t="str">
        <v>SHASHANK SHARMA</v>
      </c>
      <c r="E231" t="str">
        <v>SALARIED</v>
      </c>
      <c r="F231" t="str">
        <v>VISHAL</v>
      </c>
      <c r="G231" t="str">
        <v>DR. RAM SWAROOP PANDEY</v>
      </c>
      <c r="H231">
        <v>0</v>
      </c>
      <c r="I231" t="str">
        <v>BAREILLY</v>
      </c>
      <c r="J231">
        <v>45883</v>
      </c>
      <c r="K231">
        <v>45885</v>
      </c>
      <c r="L231" t="str">
        <v>928BZ8600804</v>
      </c>
      <c r="M231" t="str">
        <v>9415457032</v>
      </c>
      <c r="N231" t="str">
        <v>UTTAR PRADESH</v>
      </c>
      <c r="O231" t="str">
        <v>GONDA</v>
      </c>
      <c r="P231" t="str">
        <v>OD</v>
      </c>
      <c r="Q231" t="str">
        <v>TATA CE</v>
      </c>
      <c r="S231">
        <v>1000000</v>
      </c>
      <c r="T231" t="str">
        <v>UNSECURED</v>
      </c>
      <c r="U231" t="str">
        <v>REJECTED</v>
      </c>
      <c r="Y231" t="str" xml:space="preserve">
        <v xml:space="preserve">FILE SEND TO BANKER || UNDER PROCESS || Abb 7378_x000d_
_x000d_
</v>
      </c>
      <c r="Z231" t="str">
        <v>MAMTA SINGH</v>
      </c>
      <c r="AA231">
        <v>7982612369</v>
      </c>
      <c r="AB231" t="str">
        <v>mamta.singh@tatacapital.com</v>
      </c>
      <c r="AC231" t="str">
        <v>BHMS 2003</v>
      </c>
    </row>
    <row r="232" xml:space="preserve">
      <c r="A232" t="str">
        <v>Y</v>
      </c>
      <c r="B232" t="str">
        <v>PRATHIKA JAISWAL</v>
      </c>
      <c r="C232" t="str">
        <v>MANISHA SAXENA</v>
      </c>
      <c r="D232" t="str">
        <v>SHASHANK SHARMA</v>
      </c>
      <c r="E232" t="str">
        <v>SALARIED</v>
      </c>
      <c r="F232" t="str">
        <v>VISHAL</v>
      </c>
      <c r="G232" t="str">
        <v>DR MOHD WAJID ALI</v>
      </c>
      <c r="H232">
        <v>0</v>
      </c>
      <c r="I232" t="str">
        <v>BAREILLY</v>
      </c>
      <c r="J232">
        <v>45883</v>
      </c>
      <c r="K232">
        <v>45885</v>
      </c>
      <c r="L232" t="str">
        <v>537BZ8614190</v>
      </c>
      <c r="M232" t="str">
        <v>9523288018</v>
      </c>
      <c r="N232" t="str">
        <v>BIHAR</v>
      </c>
      <c r="O232" t="str">
        <v>PATNA</v>
      </c>
      <c r="P232" t="str">
        <v>OD</v>
      </c>
      <c r="Q232" t="str">
        <v>TATA CE</v>
      </c>
      <c r="S232">
        <v>2000000</v>
      </c>
      <c r="T232" t="str">
        <v>UNSECURED</v>
      </c>
      <c r="U232" t="str">
        <v>REJECTED</v>
      </c>
      <c r="Y232" t="str" xml:space="preserve">
        <v xml:space="preserve">FILE SEND TO BANKER || UNDER PROCESS || No offer,abb 5620,bounce reported in last month,8410 overdue.
</v>
      </c>
      <c r="Z232" t="str">
        <v>MAMTA SINGH</v>
      </c>
      <c r="AA232">
        <v>7982612369</v>
      </c>
      <c r="AB232" t="str">
        <v>mamta.singh@tatacapital.com</v>
      </c>
      <c r="AC232" t="str">
        <v>MBBS 2010, MS-2015</v>
      </c>
    </row>
    <row r="233">
      <c r="A233" t="str">
        <v>Y</v>
      </c>
      <c r="B233" t="str">
        <v>MOHIT KRNWAL</v>
      </c>
      <c r="C233" t="str">
        <v>RAHUL SAHA</v>
      </c>
      <c r="D233" t="str">
        <v>RAHUL SAHA</v>
      </c>
      <c r="E233" t="str">
        <v>SALARIED</v>
      </c>
      <c r="F233" t="str">
        <v>RAJEEV</v>
      </c>
      <c r="G233" t="str">
        <v>DR SHUBH PRAKASH SINGH</v>
      </c>
      <c r="H233">
        <v>0</v>
      </c>
      <c r="I233" t="str">
        <v>NOIDA</v>
      </c>
      <c r="J233">
        <v>45883</v>
      </c>
      <c r="K233">
        <v>45885</v>
      </c>
      <c r="L233">
        <v>234</v>
      </c>
      <c r="M233" t="str">
        <v>9878562881</v>
      </c>
      <c r="N233" t="str">
        <v>PUNJAB</v>
      </c>
      <c r="O233" t="str">
        <v>AMRITSAR</v>
      </c>
      <c r="P233" t="str">
        <v>OD</v>
      </c>
      <c r="Q233" t="str">
        <v>ABFL CE</v>
      </c>
      <c r="T233" t="str">
        <v>UNSECURED</v>
      </c>
      <c r="U233" t="str">
        <v>LOGIN</v>
      </c>
      <c r="Y233" t="str">
        <v>FILE SEND TO BANKER || UNDER PROCESS ||</v>
      </c>
      <c r="Z233" t="str">
        <v>SARABJEET</v>
      </c>
      <c r="AA233">
        <v>9988658839</v>
      </c>
      <c r="AB233" t="str">
        <v>bhupinder.singh4@adityabirlacapital.com</v>
      </c>
      <c r="AC233" t="str">
        <v>BDS-2016</v>
      </c>
    </row>
    <row r="234">
      <c r="A234" t="str">
        <v>Y</v>
      </c>
      <c r="B234" t="str">
        <v>VINEET TIWARI</v>
      </c>
      <c r="C234" t="str">
        <v>VINEET TIWARI</v>
      </c>
      <c r="D234" t="str">
        <v>VINEET TIWARI</v>
      </c>
      <c r="E234" t="str">
        <v>SALARIED</v>
      </c>
      <c r="F234" t="str">
        <v>FURKAN</v>
      </c>
      <c r="G234" t="str">
        <v>DR. ANANYAA</v>
      </c>
      <c r="H234">
        <v>1</v>
      </c>
      <c r="I234" t="str">
        <v>NOIDA</v>
      </c>
      <c r="J234">
        <v>45799</v>
      </c>
      <c r="K234">
        <v>45895</v>
      </c>
      <c r="L234">
        <v>377</v>
      </c>
      <c r="M234">
        <v>7222954420</v>
      </c>
      <c r="N234" t="str">
        <v>ROHTAS</v>
      </c>
      <c r="O234" t="str">
        <v>SASARAM</v>
      </c>
      <c r="P234" t="str">
        <v>EDUCATION LOAN</v>
      </c>
      <c r="Q234" t="str">
        <v>HDFC CREDILLA</v>
      </c>
      <c r="R234">
        <v>5000000</v>
      </c>
      <c r="S234">
        <v>5000000</v>
      </c>
      <c r="T234" t="str">
        <v>UNSECURED</v>
      </c>
      <c r="U234" t="str">
        <v>APPROVED</v>
      </c>
      <c r="V234">
        <v>749</v>
      </c>
      <c r="W234">
        <v>45883</v>
      </c>
      <c r="Y234" t="str">
        <v xml:space="preserve">FILE SENT TO BANKER &amp; GAURAV CHECK AND UPDATE || DOCUMENST PENDING FROM SALES END  || TO BE LOGIN TODAY || CUSTOMER IS NOT PROVIDING OTP DUE TO BUSY IN WORK </v>
      </c>
      <c r="Z234" t="str">
        <v>PRIYANKA</v>
      </c>
      <c r="AA234">
        <v>8373912185</v>
      </c>
      <c r="AC234" t="str">
        <v>MBBS-2020</v>
      </c>
      <c r="AD234" t="str">
        <v>PUNEET</v>
      </c>
    </row>
    <row r="235">
      <c r="A235" t="str">
        <v>Y</v>
      </c>
      <c r="B235" t="str">
        <v>ABHINAV SIR</v>
      </c>
      <c r="C235" t="str">
        <v>F2 FINTECH</v>
      </c>
      <c r="D235" t="str">
        <v>F2 FINTECH</v>
      </c>
      <c r="E235" t="str">
        <v>F2 FINTECH</v>
      </c>
      <c r="F235" t="str">
        <v>VISHAL</v>
      </c>
      <c r="G235" t="str">
        <v>DR BHARAT GOSWAMI</v>
      </c>
      <c r="H235">
        <v>0</v>
      </c>
      <c r="I235" t="str">
        <v>F2 FINTECH</v>
      </c>
      <c r="J235">
        <v>45862</v>
      </c>
      <c r="K235">
        <v>45883</v>
      </c>
      <c r="L235" t="str">
        <v>F2-369-443</v>
      </c>
      <c r="M235">
        <v>9917044522</v>
      </c>
      <c r="N235" t="str">
        <v>UTTAR PRADESH</v>
      </c>
      <c r="O235" t="str">
        <v>NOIDA</v>
      </c>
      <c r="P235" t="str">
        <v>TERM LOAN</v>
      </c>
      <c r="Q235" t="str">
        <v>F2 FINTECH PRIVATE FUNDING</v>
      </c>
      <c r="R235">
        <v>5000000</v>
      </c>
      <c r="S235">
        <v>5000000</v>
      </c>
      <c r="T235" t="str">
        <v>UNSECURED</v>
      </c>
      <c r="U235" t="str">
        <v>DISBURSED</v>
      </c>
      <c r="W235">
        <v>45883</v>
      </c>
      <c r="X235">
        <v>45883</v>
      </c>
      <c r="Y235" t="str">
        <v>FILE SEND TO BANKER || AS PER ABHINAV SIR COMM</v>
      </c>
      <c r="Z235" t="str">
        <v>MERAJ</v>
      </c>
      <c r="AA235">
        <v>8882523360</v>
      </c>
      <c r="AB235" t="str">
        <v>merajansari@ltfs.com</v>
      </c>
      <c r="AC235" t="str">
        <v>MBBS-2011</v>
      </c>
      <c r="AD235" t="str">
        <v>ASMITA</v>
      </c>
    </row>
    <row r="236">
      <c r="A236" t="str">
        <v>Y</v>
      </c>
      <c r="B236" t="str">
        <v>ANJU VERMA</v>
      </c>
      <c r="C236" t="str">
        <v>RAHUL SAHA</v>
      </c>
      <c r="D236" t="str">
        <v>RAHUL SAHA</v>
      </c>
      <c r="E236" t="str">
        <v>SALARIED</v>
      </c>
      <c r="F236" t="str">
        <v>VISHAL</v>
      </c>
      <c r="G236" t="str">
        <v>DR.MAHAMMED ABDUL AZIZUDDIN</v>
      </c>
      <c r="H236">
        <v>0</v>
      </c>
      <c r="I236" t="str">
        <v>NOIDA</v>
      </c>
      <c r="J236">
        <v>45884</v>
      </c>
      <c r="K236">
        <v>45888</v>
      </c>
      <c r="L236" t="str">
        <v>SME000016802468</v>
      </c>
      <c r="M236" t="str">
        <v>8147085556</v>
      </c>
      <c r="N236" t="str">
        <v>KARNATAKA</v>
      </c>
      <c r="O236" t="str">
        <v>GULBARGA</v>
      </c>
      <c r="P236" t="str">
        <v>OD</v>
      </c>
      <c r="Q236" t="str">
        <v>BAJAJ CE</v>
      </c>
      <c r="R236">
        <v>500000</v>
      </c>
      <c r="S236">
        <v>500000</v>
      </c>
      <c r="T236" t="str">
        <v>UNSECURED</v>
      </c>
      <c r="U236" t="str">
        <v>REJECTED</v>
      </c>
      <c r="Y236" t="str">
        <v>FILE SEND TO BANKER, UNDER PROCESS, AGREEGATOR LINK SENT TO CUSTOMER, REQ ANOTHER BANK STATEMENT, CASEMOVE TO CREDIT, NILL ELIGIBILITY</v>
      </c>
      <c r="Z236" t="str">
        <v>Baburao Peerappa Harallaya</v>
      </c>
      <c r="AA236">
        <v>8151836777</v>
      </c>
      <c r="AB236" t="str">
        <v>baburao.harallaya@bajajfinserv.in</v>
      </c>
      <c r="AC236" t="str">
        <v>MBBS-2021</v>
      </c>
    </row>
    <row r="237">
      <c r="A237" t="str">
        <v>Y</v>
      </c>
      <c r="B237" t="str">
        <v>RISHABH KHANNA</v>
      </c>
      <c r="C237" t="str">
        <v>SHASHANK SHARMA</v>
      </c>
      <c r="D237" t="str">
        <v>SHASHANK SHARMA</v>
      </c>
      <c r="E237" t="str">
        <v>SALARIED</v>
      </c>
      <c r="F237" t="str">
        <v>VISHAL</v>
      </c>
      <c r="G237" t="str">
        <v>DR.YEDDULA VINAY KUMAR</v>
      </c>
      <c r="H237">
        <v>0</v>
      </c>
      <c r="I237" t="str">
        <v>BAREILLY</v>
      </c>
      <c r="J237">
        <v>45884</v>
      </c>
      <c r="K237">
        <v>45885</v>
      </c>
      <c r="L237" t="str">
        <v>SME000016802598</v>
      </c>
      <c r="M237" t="str">
        <v>8497900924</v>
      </c>
      <c r="N237" t="str">
        <v>ASSAM</v>
      </c>
      <c r="O237" t="str">
        <v>Dibrugarh</v>
      </c>
      <c r="P237" t="str">
        <v>OD</v>
      </c>
      <c r="Q237" t="str">
        <v>BAJAJ CE</v>
      </c>
      <c r="T237" t="str">
        <v>UNSECURED</v>
      </c>
      <c r="U237" t="str">
        <v>REJECTED</v>
      </c>
      <c r="Y237" t="str">
        <v>FILE SEND TO BANKER, UNDER PROCESS, CIBIL CONSENT LINK SENT TO CUSTOMER, DARK RED</v>
      </c>
      <c r="Z237" t="str">
        <v>Juned Hussain</v>
      </c>
      <c r="AA237">
        <v>8721895630</v>
      </c>
      <c r="AB237" t="str">
        <v>juned.hussain@bajajfinserv.in</v>
      </c>
      <c r="AC237" t="str">
        <v>MBBS-2020</v>
      </c>
    </row>
    <row r="238">
      <c r="A238" t="str">
        <v>Y</v>
      </c>
      <c r="B238" t="str">
        <v>SUSHMA VERMA</v>
      </c>
      <c r="C238" t="str">
        <v>RIYA CHADDHA</v>
      </c>
      <c r="D238" t="str">
        <v>VINEET TIWARI</v>
      </c>
      <c r="E238" t="str">
        <v>SALARIED</v>
      </c>
      <c r="F238" t="str">
        <v>VISHAL</v>
      </c>
      <c r="G238" t="str">
        <v>DR. SUHAIL REHMAN SOFI</v>
      </c>
      <c r="H238">
        <v>1</v>
      </c>
      <c r="I238" t="str">
        <v>NOIDA</v>
      </c>
      <c r="J238">
        <v>45884</v>
      </c>
      <c r="K238">
        <v>45884</v>
      </c>
      <c r="L238">
        <v>239</v>
      </c>
      <c r="M238" t="str">
        <v>9818318790</v>
      </c>
      <c r="N238" t="str">
        <v>RAJASTHAN</v>
      </c>
      <c r="O238" t="str">
        <v>JAIPUR</v>
      </c>
      <c r="P238" t="str">
        <v>OD</v>
      </c>
      <c r="Q238" t="str">
        <v>BAJAJ MARKET F2</v>
      </c>
      <c r="R238">
        <v>800000</v>
      </c>
      <c r="S238">
        <v>800000</v>
      </c>
      <c r="T238" t="str">
        <v>UNSECURED</v>
      </c>
      <c r="U238" t="str">
        <v>REJECTED</v>
      </c>
      <c r="Y238" t="str">
        <v>FILE SEND TO BANKER, CASE ALREADY LOGIN OTHER TEAM, 30 TH JULY</v>
      </c>
      <c r="Z238" t="str">
        <v>SADDAM</v>
      </c>
      <c r="AB238" t="str">
        <v>saddam.hussain2@bajajfinserv.in</v>
      </c>
      <c r="AC238" t="str">
        <v>MBBS -2009</v>
      </c>
    </row>
    <row r="239">
      <c r="A239" t="str">
        <v>N</v>
      </c>
      <c r="B239" t="str">
        <v>SHUBHAM RANA</v>
      </c>
      <c r="C239" t="str">
        <v>AMANPREET SINGH</v>
      </c>
      <c r="D239" t="str">
        <v>SHUBHAM PATHAK</v>
      </c>
      <c r="E239" t="str">
        <v>SALARIED</v>
      </c>
      <c r="F239" t="str">
        <v>RAJEEV</v>
      </c>
      <c r="G239" t="str">
        <v>MAMATHA SAMIRISHETTY</v>
      </c>
      <c r="H239">
        <v>0</v>
      </c>
      <c r="I239" t="str">
        <v>DELHI</v>
      </c>
      <c r="J239">
        <v>45884</v>
      </c>
      <c r="K239">
        <v>45888</v>
      </c>
      <c r="L239">
        <v>241</v>
      </c>
      <c r="M239" t="str">
        <v>9014718137</v>
      </c>
      <c r="N239" t="str">
        <v>TELANGANA</v>
      </c>
      <c r="O239" t="str">
        <v>HYDERABAD</v>
      </c>
      <c r="P239" t="str">
        <v>PL</v>
      </c>
      <c r="Q239" t="str">
        <v>ICICI</v>
      </c>
      <c r="T239" t="str">
        <v>UNSECURED</v>
      </c>
      <c r="U239" t="str">
        <v>REJECTED</v>
      </c>
      <c r="Y239" t="str">
        <v>FILE SEND TO BANKER || UNDER PROCESS || case is already logged in with Case was initiated previously by 238293, only this user can reinitiate the case.(490020-20250816105357-3)</v>
      </c>
      <c r="Z239" t="str">
        <v>ROHIT RDS</v>
      </c>
      <c r="AA239" t="str">
        <v>95403 02302</v>
      </c>
      <c r="AB239" t="str">
        <v>rohit.kyadav@gmail.com</v>
      </c>
      <c r="AC239" t="str">
        <v>SALARY-1.05L</v>
      </c>
    </row>
    <row r="240">
      <c r="A240" t="str">
        <v>DNS</v>
      </c>
      <c r="B240" t="str">
        <v>ABHINAV SIR</v>
      </c>
      <c r="C240" t="str">
        <v>F2 FINTECH</v>
      </c>
      <c r="D240" t="str">
        <v>F2 FINTECH</v>
      </c>
      <c r="E240" t="str">
        <v>F2 FINTECH</v>
      </c>
      <c r="F240" t="str">
        <v>RAJEEV</v>
      </c>
      <c r="G240" t="str">
        <v>MR PULKIT BAJAJ</v>
      </c>
      <c r="H240">
        <v>0</v>
      </c>
      <c r="I240" t="str">
        <v>F2 FINTECH</v>
      </c>
      <c r="J240">
        <v>45885</v>
      </c>
      <c r="K240">
        <v>45885</v>
      </c>
      <c r="L240">
        <v>32580611202402</v>
      </c>
      <c r="N240" t="str">
        <v>UTTAR PRADESH</v>
      </c>
      <c r="O240" t="str">
        <v>BAREILLY</v>
      </c>
      <c r="P240" t="str">
        <v>INS</v>
      </c>
      <c r="Q240" t="str">
        <v>NIVA BUPA</v>
      </c>
      <c r="R240">
        <v>27500</v>
      </c>
      <c r="S240">
        <v>27500</v>
      </c>
      <c r="T240" t="str">
        <v>UNSECURED</v>
      </c>
      <c r="U240" t="str">
        <v>DISBURSED</v>
      </c>
      <c r="W240">
        <v>45885</v>
      </c>
      <c r="X240">
        <v>45885</v>
      </c>
    </row>
    <row r="241">
      <c r="A241" t="str">
        <v>Y</v>
      </c>
      <c r="B241" t="str">
        <v>HARSHVARDHAN</v>
      </c>
      <c r="C241" t="str">
        <v>ANANT KANOJIA</v>
      </c>
      <c r="D241" t="str">
        <v>RAVISH SHARMA</v>
      </c>
      <c r="E241" t="str">
        <v>INTERN</v>
      </c>
      <c r="F241" t="str">
        <v>RAJEEV</v>
      </c>
      <c r="G241" t="str">
        <v>DR PRATUL KUMAR</v>
      </c>
      <c r="H241">
        <v>1</v>
      </c>
      <c r="I241" t="str">
        <v>NOIDA</v>
      </c>
      <c r="J241">
        <v>45885</v>
      </c>
      <c r="K241">
        <v>45892</v>
      </c>
      <c r="L241" t="str">
        <v>BL250818902480651</v>
      </c>
      <c r="M241" t="str">
        <v>9365072119</v>
      </c>
      <c r="N241" t="str">
        <v>ASSAM</v>
      </c>
      <c r="O241" t="str">
        <v>GUHAWATI</v>
      </c>
      <c r="P241" t="str">
        <v>OD</v>
      </c>
      <c r="Q241" t="str">
        <v>L&amp;T CE</v>
      </c>
      <c r="R241">
        <v>1513693</v>
      </c>
      <c r="S241">
        <v>1513693</v>
      </c>
      <c r="T241" t="str">
        <v>UNSECURED</v>
      </c>
      <c r="U241" t="str">
        <v>DISBURSED</v>
      </c>
      <c r="W241">
        <v>45890</v>
      </c>
      <c r="X241">
        <v>45892</v>
      </c>
      <c r="Y241" t="str">
        <v>FILE SEND TO BANKER || Client number is out of service please check. ||CASE LOGIN DONE-CASE MOVED TO CREDIT-APPROVED 15 LACS-RCU SAMPLED-RCU REPORT PENDING</v>
      </c>
      <c r="Z241" t="str">
        <v>RAHUL</v>
      </c>
      <c r="AA241" t="str">
        <v>863 824 6351</v>
      </c>
      <c r="AB241" t="str">
        <v>rahulpawar1@ltfs.com</v>
      </c>
      <c r="AC241" t="str">
        <v>MBBS-1990/PG- 2012</v>
      </c>
    </row>
    <row r="242">
      <c r="A242" t="str">
        <v>Y</v>
      </c>
      <c r="B242" t="str">
        <v>MOHIT KRNWAL</v>
      </c>
      <c r="C242" t="str">
        <v>RAHUL SAHA</v>
      </c>
      <c r="D242" t="str">
        <v>RAHUL SAHA</v>
      </c>
      <c r="E242" t="str">
        <v>SALARIED</v>
      </c>
      <c r="F242" t="str">
        <v>VISHAL</v>
      </c>
      <c r="G242" t="str">
        <v>DR.SHUBH PRAKASH SINGH</v>
      </c>
      <c r="H242">
        <v>0</v>
      </c>
      <c r="I242" t="str">
        <v>NOIDA</v>
      </c>
      <c r="J242">
        <v>45885</v>
      </c>
      <c r="K242">
        <v>45894</v>
      </c>
      <c r="L242">
        <v>170293712</v>
      </c>
      <c r="M242" t="str">
        <v>9878562881</v>
      </c>
      <c r="N242" t="str">
        <v>PUNJAB</v>
      </c>
      <c r="O242" t="str">
        <v>AMRITSAR</v>
      </c>
      <c r="P242" t="str">
        <v>TERM LOAN</v>
      </c>
      <c r="Q242" t="str">
        <v>CHOLA F2</v>
      </c>
      <c r="S242">
        <v>1000000</v>
      </c>
      <c r="T242" t="str">
        <v>UNSECURED</v>
      </c>
      <c r="U242" t="str">
        <v>HOLD</v>
      </c>
      <c r="Y242" t="str">
        <v>FILE SEND TO BANKER || UNDER PROCESS ||-QUICK || 1. Applicant wife to be taken as co app 2. Ownership proof. 3. Idfc BL 5.10 lacs SOA required 4. Bajaj 13.66 lacs SOA || BOTH AND OHP SOA SHARE TO BANKER | BDS DOCTOR -CO-APPLICANT REQD WIFE</v>
      </c>
      <c r="Z242" t="str">
        <v>rishi</v>
      </c>
      <c r="AA242">
        <v>6280111181</v>
      </c>
      <c r="AB242" t="str">
        <v>rishirk@chola.murugappa.com</v>
      </c>
      <c r="AC242" t="str">
        <v>BDS-2016</v>
      </c>
    </row>
    <row r="243">
      <c r="A243" t="str">
        <v>Y</v>
      </c>
      <c r="B243" t="str">
        <v>RISHABH KHANNA</v>
      </c>
      <c r="C243" t="str">
        <v>SHASHANK SHARMA</v>
      </c>
      <c r="D243" t="str">
        <v>SHASHANK SHARMA</v>
      </c>
      <c r="E243" t="str">
        <v>SALARIED</v>
      </c>
      <c r="F243" t="str">
        <v>RAJEEV</v>
      </c>
      <c r="G243" t="str">
        <v xml:space="preserve">DR HARSH VIKRAM SINGH </v>
      </c>
      <c r="H243">
        <v>0</v>
      </c>
      <c r="I243" t="str">
        <v>BAREILLY</v>
      </c>
      <c r="J243">
        <v>45885</v>
      </c>
      <c r="L243">
        <v>243</v>
      </c>
      <c r="M243" t="str">
        <v>73884 49968</v>
      </c>
      <c r="N243" t="str">
        <v>UTTAR PRADESH</v>
      </c>
      <c r="O243" t="str">
        <v>JAUNPUR</v>
      </c>
      <c r="P243" t="str">
        <v>OD</v>
      </c>
      <c r="Q243" t="str">
        <v>ABFL CE</v>
      </c>
      <c r="S243">
        <v>1000000</v>
      </c>
      <c r="T243" t="str">
        <v>UNSECURED</v>
      </c>
      <c r="U243" t="str">
        <v>REJECTED</v>
      </c>
      <c r="Y243" t="str">
        <v>FILE SEND TO BANKER || UNDER PROCESS || LOW ABB AND ALREDY REJECTED</v>
      </c>
      <c r="Z243" t="str">
        <v>HARI GOPAL</v>
      </c>
      <c r="AA243" t="str">
        <v xml:space="preserve"> 94158 71182</v>
      </c>
      <c r="AB243" t="str">
        <v>harigopal.yadav@adityabirlacapital.com</v>
      </c>
      <c r="AC243" t="str">
        <v>BAMS/2021</v>
      </c>
    </row>
    <row r="244" xml:space="preserve">
      <c r="A244" t="str">
        <v>Y</v>
      </c>
      <c r="B244" t="str">
        <v>ANIL KUMAR</v>
      </c>
      <c r="C244" t="str">
        <v>UJALA RISHIWAL</v>
      </c>
      <c r="D244" t="str">
        <v>SHASHANK SHARMA</v>
      </c>
      <c r="E244" t="str">
        <v>SALARIED</v>
      </c>
      <c r="F244" t="str">
        <v>VISHAL</v>
      </c>
      <c r="G244" t="str">
        <v>DR NASIM UDDIN AHMED</v>
      </c>
      <c r="H244">
        <v>0</v>
      </c>
      <c r="I244" t="str">
        <v>BAREILLY</v>
      </c>
      <c r="J244">
        <v>45885</v>
      </c>
      <c r="K244">
        <v>45894</v>
      </c>
      <c r="L244" t="str">
        <v xml:space="preserve">  549BZ8600036</v>
      </c>
      <c r="M244">
        <v>9859914892</v>
      </c>
      <c r="N244" t="str">
        <v>ASSAM</v>
      </c>
      <c r="O244" t="str">
        <v>GUHAWATI</v>
      </c>
      <c r="P244" t="str">
        <v>OD</v>
      </c>
      <c r="Q244" t="str">
        <v>TATA CE</v>
      </c>
      <c r="S244">
        <v>2000000</v>
      </c>
      <c r="T244" t="str">
        <v>UNSECURED</v>
      </c>
      <c r="U244" t="str">
        <v>HOLD</v>
      </c>
      <c r="Y244" t="str" xml:space="preserve">
        <v xml:space="preserve">FILE SEND TO BANKER || UNDER PROCESS || DEGREE CERTIFICTAE REQUIRED_x000d_
_x000d_
</v>
      </c>
      <c r="Z244" t="str">
        <v>MAMTA SINGH</v>
      </c>
      <c r="AA244">
        <v>7982612369</v>
      </c>
      <c r="AB244" t="str">
        <v>Mamta.singh@tatacapital.com</v>
      </c>
      <c r="AC244" t="str">
        <v>Mbbs 2005</v>
      </c>
    </row>
    <row r="245">
      <c r="A245" t="str">
        <v>Y</v>
      </c>
      <c r="B245" t="str">
        <v>SUSHMA VERMA</v>
      </c>
      <c r="C245" t="str">
        <v>VINEET TIWARI</v>
      </c>
      <c r="D245" t="str">
        <v>VINEET TIWARI</v>
      </c>
      <c r="E245" t="str">
        <v>SALARIED</v>
      </c>
      <c r="F245" t="str">
        <v>VISHAL</v>
      </c>
      <c r="G245" t="str">
        <v>DR. SUHAIL REHMAN SOFI</v>
      </c>
      <c r="H245">
        <v>1</v>
      </c>
      <c r="I245" t="str">
        <v>NOIDA</v>
      </c>
      <c r="J245">
        <v>45885</v>
      </c>
      <c r="K245">
        <v>45887</v>
      </c>
      <c r="L245" t="str">
        <v>SME000016809633</v>
      </c>
      <c r="M245" t="str">
        <v>9818318790</v>
      </c>
      <c r="N245" t="str">
        <v>RAJASTHAN</v>
      </c>
      <c r="O245" t="str">
        <v>JAIPUR</v>
      </c>
      <c r="P245" t="str">
        <v>TOP UP</v>
      </c>
      <c r="Q245" t="str">
        <v>BAJAJ CE</v>
      </c>
      <c r="R245">
        <v>800000</v>
      </c>
      <c r="S245">
        <v>3000000</v>
      </c>
      <c r="T245" t="str">
        <v>UNSECURED</v>
      </c>
      <c r="U245" t="str">
        <v>HOLD</v>
      </c>
      <c r="Y245" t="str">
        <v>FILE SEND TO BANKER || UNDER PROCESS || CIBIL CONSENT LINK SENT TO CUSTOMER, CUSTOMER NOT RECVD CALL</v>
      </c>
      <c r="Z245" t="str">
        <v>vishal jangid</v>
      </c>
      <c r="AA245">
        <v>7405912577</v>
      </c>
      <c r="AB245" t="str">
        <v>vishal.jangid@bajajfinserv.in</v>
      </c>
      <c r="AC245" t="str">
        <v>MBBS -2009</v>
      </c>
    </row>
    <row r="246">
      <c r="A246" t="str">
        <v>Y</v>
      </c>
      <c r="B246" t="str">
        <v>ANIL KUMAR</v>
      </c>
      <c r="C246" t="str">
        <v>UJALA RISHIWAL</v>
      </c>
      <c r="D246" t="str">
        <v>SHASHANK SHARMA</v>
      </c>
      <c r="E246" t="str">
        <v>SALARIED</v>
      </c>
      <c r="F246" t="str">
        <v>VISHAL</v>
      </c>
      <c r="G246" t="str">
        <v>DR NASIM UDDIN AHMED</v>
      </c>
      <c r="H246">
        <v>0</v>
      </c>
      <c r="I246" t="str">
        <v>BAREILLY</v>
      </c>
      <c r="J246">
        <v>45885</v>
      </c>
      <c r="K246">
        <v>45902</v>
      </c>
      <c r="L246">
        <v>246</v>
      </c>
      <c r="M246">
        <v>9859914892</v>
      </c>
      <c r="N246" t="str">
        <v>ASSAM</v>
      </c>
      <c r="O246" t="str">
        <v>GUHAWATI</v>
      </c>
      <c r="P246" t="str">
        <v>OD</v>
      </c>
      <c r="Q246" t="str">
        <v>L&amp;T CE</v>
      </c>
      <c r="S246">
        <v>2000000</v>
      </c>
      <c r="T246" t="str">
        <v>UNSECURED</v>
      </c>
      <c r="U246" t="str">
        <v>REJECTED</v>
      </c>
      <c r="Y246" t="str">
        <v>FILE SEND TO BANKER || UNDER PROCESS || Need proper address proof stated that client is working there with authorised person seal and sign. - PRINTED LETTER HEAD REQ-- letter head send to banker-OHP REQ(As discssed with abhinav sir need death certificate of father and uncle |||The customer doesn’t want to process it right now, so please remove this case from the system."-AS DISCUSSED WITH CASE OWNER</v>
      </c>
      <c r="Z246" t="str">
        <v>RAHUL</v>
      </c>
      <c r="AA246" t="str">
        <v>863 824 6351</v>
      </c>
      <c r="AB246" t="str">
        <v>rahulpawar1@ltfs.com</v>
      </c>
      <c r="AC246" t="str">
        <v>Mbbs 2005</v>
      </c>
    </row>
    <row r="247">
      <c r="A247" t="str">
        <v>Y</v>
      </c>
      <c r="B247" t="str">
        <v>MOHIT KRNWAL</v>
      </c>
      <c r="C247" t="str">
        <v>RAHUL SAHA</v>
      </c>
      <c r="D247" t="str">
        <v>RAHUL SAHA</v>
      </c>
      <c r="E247" t="str">
        <v>SALARIED</v>
      </c>
      <c r="F247" t="str">
        <v>VISHAL</v>
      </c>
      <c r="G247" t="str">
        <v>DR.SHUBH PRAKASH SINGH</v>
      </c>
      <c r="H247">
        <v>0</v>
      </c>
      <c r="I247" t="str">
        <v>NOIDA</v>
      </c>
      <c r="J247">
        <v>45885</v>
      </c>
      <c r="L247" t="str">
        <v>315BZ8602253</v>
      </c>
      <c r="M247">
        <v>9878562881</v>
      </c>
      <c r="N247" t="str">
        <v>PUNJAB</v>
      </c>
      <c r="O247" t="str">
        <v>AMRITSAR</v>
      </c>
      <c r="P247" t="str">
        <v>OD</v>
      </c>
      <c r="Q247" t="str">
        <v>TATA CE</v>
      </c>
      <c r="S247">
        <v>1000000</v>
      </c>
      <c r="T247" t="str">
        <v>UNSECURED</v>
      </c>
      <c r="U247" t="str">
        <v>REJECTED</v>
      </c>
      <c r="Y247" t="str">
        <v>FILE SEND TO BANKER || UNDER PROCESS || Abb is 14063</v>
      </c>
      <c r="Z247" t="str">
        <v>MAMTA SINGH</v>
      </c>
      <c r="AA247">
        <v>7982612369</v>
      </c>
      <c r="AB247" t="str">
        <v>Mamta.singh@tatacapital.com</v>
      </c>
      <c r="AC247" t="str">
        <v>BDS-2016</v>
      </c>
    </row>
    <row r="248">
      <c r="A248" t="str">
        <v>N</v>
      </c>
      <c r="B248" t="str">
        <v>SAGAR DHAMIJA</v>
      </c>
      <c r="C248" t="str">
        <v>RAHUL SAHA</v>
      </c>
      <c r="D248" t="str">
        <v>RAHUL SAHA</v>
      </c>
      <c r="E248" t="str">
        <v>SALARIED</v>
      </c>
      <c r="F248" t="str">
        <v>RAJEEV</v>
      </c>
      <c r="G248" t="str">
        <v>DR ABHAY KULKARNI</v>
      </c>
      <c r="H248">
        <v>0</v>
      </c>
      <c r="I248" t="str">
        <v>NOIDA</v>
      </c>
      <c r="J248">
        <v>45885</v>
      </c>
      <c r="K248">
        <v>45888</v>
      </c>
      <c r="L248">
        <v>248</v>
      </c>
      <c r="M248" t="str">
        <v>8431230429</v>
      </c>
      <c r="N248" t="str">
        <v>KARNATAKA</v>
      </c>
      <c r="O248" t="str">
        <v>BIJAPUR</v>
      </c>
      <c r="P248" t="str">
        <v>TERM LOAN</v>
      </c>
      <c r="Q248" t="str">
        <v>ICICI-RDS</v>
      </c>
      <c r="S248">
        <v>2000000</v>
      </c>
      <c r="T248" t="str">
        <v>UNSECURED</v>
      </c>
      <c r="U248" t="str">
        <v>REJECTED</v>
      </c>
      <c r="Y248" t="str">
        <v>FILE SEND TO BANKER || UNDER PROCESS || MULTIPLE NBFC LOGIN THIS CASE CUSTOMER ALSO APPLY FOR LAP NO OK</v>
      </c>
      <c r="Z248" t="str">
        <v>ROHIT RDS</v>
      </c>
      <c r="AA248" t="str">
        <v>95403 02302</v>
      </c>
      <c r="AB248" t="str">
        <v>rohit.kyadav@gmail.com</v>
      </c>
      <c r="AC248" t="str">
        <v>MBBS-2013</v>
      </c>
    </row>
    <row r="249" xml:space="preserve">
      <c r="A249" t="str">
        <v>Y</v>
      </c>
      <c r="B249" t="str">
        <v>AMRIT RAI</v>
      </c>
      <c r="C249" t="str">
        <v>AMANPREET SINGH</v>
      </c>
      <c r="D249" t="str">
        <v>SHUBHAM PATHAK</v>
      </c>
      <c r="E249" t="str">
        <v>SALARIED</v>
      </c>
      <c r="F249" t="str">
        <v>VISHAL</v>
      </c>
      <c r="G249" t="str">
        <v>DR  KAKI ARUN KUMAR</v>
      </c>
      <c r="H249">
        <v>0</v>
      </c>
      <c r="I249" t="str">
        <v>DELHI</v>
      </c>
      <c r="J249">
        <v>45885</v>
      </c>
      <c r="L249" t="str">
        <v>400BZ8600356</v>
      </c>
      <c r="M249" t="str">
        <v>98664 06048</v>
      </c>
      <c r="N249" t="str">
        <v>ANDHRA PRADESH</v>
      </c>
      <c r="O249" t="str">
        <v>HYDERABAD</v>
      </c>
      <c r="P249" t="str">
        <v>OD</v>
      </c>
      <c r="Q249" t="str">
        <v>TATA CE</v>
      </c>
      <c r="S249">
        <v>2000000</v>
      </c>
      <c r="T249" t="str">
        <v>UNSECURED</v>
      </c>
      <c r="U249" t="str">
        <v>REJECTED</v>
      </c>
      <c r="Y249" t="str" xml:space="preserve">
        <v xml:space="preserve">FILE SEND TO BANKER || UNDER PROCESS || 8 usl is active,10 enquries in last 3 month,abb is-6906_x000d_
_x000d_
</v>
      </c>
      <c r="Z249" t="str">
        <v>MAMTA SINGH</v>
      </c>
      <c r="AA249">
        <v>7982612369</v>
      </c>
      <c r="AB249" t="str">
        <v>Mamta.singh@tatacapital.com</v>
      </c>
      <c r="AC249" t="str">
        <v>BDS-2018</v>
      </c>
    </row>
    <row r="250" xml:space="preserve">
      <c r="A250" t="str">
        <v>Y</v>
      </c>
      <c r="B250" t="str">
        <v>ANIL KUMAR</v>
      </c>
      <c r="C250" t="str">
        <v>UJALA RISHIWAL</v>
      </c>
      <c r="D250" t="str">
        <v>SHASHANK SHARMA</v>
      </c>
      <c r="E250" t="str">
        <v>SALARIED</v>
      </c>
      <c r="F250" t="str">
        <v>VISHAL</v>
      </c>
      <c r="G250" t="str">
        <v>DR NASIM UDDIN AHMED</v>
      </c>
      <c r="H250">
        <v>0</v>
      </c>
      <c r="I250" t="str">
        <v>BAREILLY</v>
      </c>
      <c r="J250">
        <v>45885</v>
      </c>
      <c r="K250">
        <v>45899</v>
      </c>
      <c r="L250">
        <v>251</v>
      </c>
      <c r="M250">
        <v>9859914892</v>
      </c>
      <c r="N250" t="str">
        <v>ASSAM</v>
      </c>
      <c r="O250" t="str">
        <v>GUHAWATI</v>
      </c>
      <c r="P250" t="str">
        <v>TERM LOAN</v>
      </c>
      <c r="Q250" t="str">
        <v>CREDIT SESSION CE</v>
      </c>
      <c r="S250">
        <v>2000000</v>
      </c>
      <c r="T250" t="str">
        <v>UNSECURED</v>
      </c>
      <c r="U250" t="str">
        <v>LOGIN</v>
      </c>
      <c r="Y250" t="str" xml:space="preserve">
        <v xml:space="preserve">FILE SEND TO BANKER || UNDER PROCESS || OTP PENDING FROM CUSTOMER SIDE || Kindly share Latest E-bill. ALL PENDENCY CLEAR BANKER TO BE UPDATE TODAY || BANKER WILL UPDATE 3 PM TODAY || FORM 26 AS REQD
</v>
      </c>
      <c r="Z250" t="str">
        <v>ANGSHUMAN</v>
      </c>
      <c r="AA250" t="str">
        <v>88768 26012</v>
      </c>
      <c r="AB250" t="str">
        <v>angshuman.baruah@creditsaison-in.com</v>
      </c>
      <c r="AC250" t="str">
        <v>Mbbs 2005</v>
      </c>
    </row>
    <row r="251">
      <c r="A251" t="str">
        <v>Y</v>
      </c>
      <c r="B251" t="str">
        <v>SUSHMA VERMA</v>
      </c>
      <c r="C251" t="str">
        <v>RIYA CHADDHA</v>
      </c>
      <c r="D251" t="str">
        <v>VINEET TIWARI</v>
      </c>
      <c r="E251" t="str">
        <v>SALARIED</v>
      </c>
      <c r="F251" t="str">
        <v>VISHAL</v>
      </c>
      <c r="G251" t="str">
        <v>DR.  ANJALI DEEPAKBHAI ADVANI</v>
      </c>
      <c r="H251">
        <v>0</v>
      </c>
      <c r="I251" t="str">
        <v>NOIDA</v>
      </c>
      <c r="J251">
        <v>45885</v>
      </c>
      <c r="L251" t="str">
        <v>259BZ8608058</v>
      </c>
      <c r="M251" t="str">
        <v>9427377606</v>
      </c>
      <c r="N251" t="str">
        <v>GUJRAT</v>
      </c>
      <c r="O251" t="str">
        <v>RAJKOT</v>
      </c>
      <c r="P251" t="str">
        <v>OD</v>
      </c>
      <c r="Q251" t="str">
        <v>TATA CE</v>
      </c>
      <c r="T251" t="str">
        <v>UNSECURED</v>
      </c>
      <c r="U251" t="str">
        <v>REJECTED</v>
      </c>
      <c r="Y251" t="str">
        <v>FILE SEND TO BANKER || UNDER PROCESS || Update case marked policy decline mentioned below reasons- BHMS doctor profile -Minimum loan amount norms are not met -ABB norms are not met- ABB Rs. 16989 -Received HDFC Bank major Credit transaction received from  Loan disbursement, father and brother ac confirmed during PD with customer -Received SBI bank ac non operative bank ac only 4 Credit entries last 6 month out of 2 entries interest credit and totally repeated balance habits -Customer having 2 small USL availed in Mar -25 and fund transfer to family ac and end use not justify -Proposed loan end use not justify</v>
      </c>
      <c r="Z251" t="str">
        <v>MAMTA SINGH</v>
      </c>
      <c r="AA251">
        <v>7982612369</v>
      </c>
      <c r="AB251" t="str">
        <v>Mamta.singh@tatacapital.com</v>
      </c>
      <c r="AC251" t="str">
        <v>BHMS-2021</v>
      </c>
    </row>
    <row r="252">
      <c r="A252" t="str">
        <v>Y</v>
      </c>
      <c r="B252" t="str">
        <v>SUSHMA VERMA</v>
      </c>
      <c r="C252" t="str">
        <v>RIYA CHADDHA</v>
      </c>
      <c r="D252" t="str">
        <v>VINEET TIWARI</v>
      </c>
      <c r="E252" t="str">
        <v>SALARIED</v>
      </c>
      <c r="F252" t="str">
        <v>VISHAL</v>
      </c>
      <c r="G252" t="str">
        <v>DR PALKIN</v>
      </c>
      <c r="H252">
        <v>0</v>
      </c>
      <c r="I252" t="str">
        <v>NOIDA</v>
      </c>
      <c r="J252">
        <v>45885</v>
      </c>
      <c r="K252">
        <v>45892</v>
      </c>
      <c r="L252" t="str">
        <v>SME000016812962</v>
      </c>
      <c r="M252" t="str">
        <v>8396090848</v>
      </c>
      <c r="N252" t="str">
        <v>HARYANA</v>
      </c>
      <c r="O252" t="str">
        <v>GURGAON</v>
      </c>
      <c r="P252" t="str">
        <v>OD</v>
      </c>
      <c r="Q252" t="str">
        <v>BAJAJ CE</v>
      </c>
      <c r="R252">
        <v>1500000</v>
      </c>
      <c r="S252">
        <v>1500000</v>
      </c>
      <c r="T252" t="str">
        <v>UNSECURED</v>
      </c>
      <c r="U252" t="str">
        <v>DISBURSED</v>
      </c>
      <c r="W252">
        <v>45885</v>
      </c>
      <c r="X252">
        <v>45892</v>
      </c>
      <c r="Y252" t="str">
        <v>FILE SEND TO BANKER || UNDER PROCESS || AUTO LOAN SOA REQD, TO BE DISBURSED TODAY</v>
      </c>
      <c r="Z252" t="str">
        <v>Md shuaib Khan</v>
      </c>
      <c r="AA252">
        <v>9161252501</v>
      </c>
      <c r="AB252" t="str">
        <v>mdshuaib.khan@bajajfinserv.in</v>
      </c>
      <c r="AC252" t="str">
        <v>MBBS-2022,DMRD-2025</v>
      </c>
    </row>
    <row r="253" xml:space="preserve">
      <c r="A253" t="str">
        <v>Y</v>
      </c>
      <c r="B253" t="str">
        <v>FAIZA KHAN</v>
      </c>
      <c r="C253" t="str">
        <v>ANURAG SHARMA</v>
      </c>
      <c r="D253" t="str">
        <v>SHASHANK SHARMA</v>
      </c>
      <c r="E253" t="str">
        <v>SALARIED</v>
      </c>
      <c r="F253" t="str">
        <v xml:space="preserve">RAJEEV </v>
      </c>
      <c r="G253" t="str">
        <v>DR MEHUL SUTHAR</v>
      </c>
      <c r="H253">
        <v>0</v>
      </c>
      <c r="I253" t="str">
        <v>BAREILLY</v>
      </c>
      <c r="J253">
        <v>45887</v>
      </c>
      <c r="K253">
        <v>45889</v>
      </c>
      <c r="L253">
        <v>255</v>
      </c>
      <c r="M253" t="str">
        <v>82853 62942</v>
      </c>
      <c r="N253" t="str">
        <v>RAJASTHAN</v>
      </c>
      <c r="O253" t="str">
        <v>BHILWARA</v>
      </c>
      <c r="P253" t="str">
        <v>OD</v>
      </c>
      <c r="Q253" t="str">
        <v>L&amp;T CE</v>
      </c>
      <c r="T253" t="str">
        <v>UNSECURED</v>
      </c>
      <c r="U253" t="str">
        <v>REJECTED</v>
      </c>
      <c r="Y253" t="str" xml:space="preserve">
        <v xml:space="preserve">FILE SEND TO BANKER || UNDER PROCESS || CASE LOGIN DONE || DECISION WILL COME TODAY EOD || ase rejected
* Practicing vintage norms not met ( min 3 yrs req )
* ⁠Recently availed 2 loan within 3 months.</v>
      </c>
      <c r="Z253" t="str">
        <v>GAURAV</v>
      </c>
      <c r="AA253" t="str">
        <v>77374 02939</v>
      </c>
      <c r="AB253" t="str">
        <v>gauravchanderia@ltfs.com</v>
      </c>
      <c r="AC253" t="str">
        <v>MBBS-2019/MD-2023</v>
      </c>
    </row>
    <row r="254" xml:space="preserve">
      <c r="A254" t="str">
        <v>Y</v>
      </c>
      <c r="B254" t="str">
        <v>ABHISHEK GUPTA</v>
      </c>
      <c r="C254" t="str">
        <v>AMANPREET SINGH</v>
      </c>
      <c r="D254" t="str">
        <v>SHUBHAM PATHAK</v>
      </c>
      <c r="E254" t="str">
        <v>SALARIED</v>
      </c>
      <c r="F254" t="str">
        <v>VISHAL</v>
      </c>
      <c r="G254" t="str">
        <v>DR MITUL KUMAR DARJI</v>
      </c>
      <c r="H254">
        <v>0</v>
      </c>
      <c r="I254" t="str">
        <v>DELHI</v>
      </c>
      <c r="J254">
        <v>45887</v>
      </c>
      <c r="L254" t="str">
        <v xml:space="preserve"> 216BZ8612374</v>
      </c>
      <c r="M254" t="str">
        <v>76004 92656</v>
      </c>
      <c r="N254" t="str">
        <v>MAHARASHTRA</v>
      </c>
      <c r="O254" t="str">
        <v>SURAT</v>
      </c>
      <c r="P254" t="str">
        <v>OD</v>
      </c>
      <c r="Q254" t="str">
        <v>TATA CE</v>
      </c>
      <c r="T254" t="str">
        <v>UNSECURED</v>
      </c>
      <c r="U254" t="str">
        <v>REJECTED</v>
      </c>
      <c r="Y254" t="str" xml:space="preserve">
        <v xml:space="preserve">FILE SEND TO BANKER || UNDER PROCESS || Provided registration date is of 2024, 3 year minimum required as per registration  in bams and bhms.No offer._x000d_
_x000d_
</v>
      </c>
      <c r="Z254" t="str">
        <v>MAMTA SINGH</v>
      </c>
      <c r="AA254">
        <v>7982612369</v>
      </c>
      <c r="AB254" t="str">
        <v>Mamta.singh@tatacapital.com</v>
      </c>
      <c r="AC254" t="str">
        <v>Bhms 2022</v>
      </c>
    </row>
    <row r="255">
      <c r="A255" t="str">
        <v>Y</v>
      </c>
      <c r="B255" t="str">
        <v>ABHISHEK GUPTA</v>
      </c>
      <c r="C255" t="str">
        <v>AMANPREET SINGH</v>
      </c>
      <c r="D255" t="str">
        <v>SHUBHAM PATHAK</v>
      </c>
      <c r="E255" t="str">
        <v>SALARIED</v>
      </c>
      <c r="F255" t="str">
        <v>VISHAL</v>
      </c>
      <c r="G255" t="str">
        <v>DR MITUL KUMAR DARJI</v>
      </c>
      <c r="H255">
        <v>0</v>
      </c>
      <c r="I255" t="str">
        <v>DELHI</v>
      </c>
      <c r="J255">
        <v>45887</v>
      </c>
      <c r="L255">
        <v>257</v>
      </c>
      <c r="M255" t="str">
        <v>76004 92656</v>
      </c>
      <c r="N255" t="str">
        <v>MAHARASHTRA</v>
      </c>
      <c r="O255" t="str">
        <v>SURAT</v>
      </c>
      <c r="P255" t="str">
        <v>OD</v>
      </c>
      <c r="Q255" t="str">
        <v>ABFL CE</v>
      </c>
      <c r="T255" t="str">
        <v>UNSECURED</v>
      </c>
      <c r="U255" t="str">
        <v>REJECTED</v>
      </c>
      <c r="Y255" t="str">
        <v xml:space="preserve">FILE SEND TO BANKER || UNDER PROCESS || 5 LAKH HOMME LOAN || LOW ABB OVER </v>
      </c>
      <c r="Z255" t="str">
        <v>HARDIK</v>
      </c>
      <c r="AA255" t="str">
        <v>84603 22032</v>
      </c>
      <c r="AB255" t="str">
        <v>hardik.kachariya@adityabirlacapital.com</v>
      </c>
      <c r="AC255" t="str">
        <v>Bhms 2022</v>
      </c>
    </row>
    <row r="256">
      <c r="A256" t="str">
        <v>Y</v>
      </c>
      <c r="B256" t="str">
        <v>HIMANI PRAJAPATI</v>
      </c>
      <c r="C256" t="str">
        <v>RIYA CHADDHA</v>
      </c>
      <c r="D256" t="str">
        <v>VINEET TIWARI</v>
      </c>
      <c r="E256" t="str">
        <v>SALARIED</v>
      </c>
      <c r="F256" t="str">
        <v>RAJEEV</v>
      </c>
      <c r="G256" t="str">
        <v>DR JITENDRA PRATAP SINGH</v>
      </c>
      <c r="H256">
        <v>0</v>
      </c>
      <c r="I256" t="str">
        <v>NOIDA</v>
      </c>
      <c r="J256">
        <v>45887</v>
      </c>
      <c r="K256">
        <v>45887</v>
      </c>
      <c r="L256" t="str">
        <v>SME000016824664</v>
      </c>
      <c r="M256" t="str">
        <v>8004794468</v>
      </c>
      <c r="N256" t="str">
        <v>UTTAR PRADESH</v>
      </c>
      <c r="O256" t="str">
        <v>ETAWAH</v>
      </c>
      <c r="P256" t="str">
        <v>OD</v>
      </c>
      <c r="Q256" t="str">
        <v>BAJAJ CE</v>
      </c>
      <c r="R256">
        <v>1161000</v>
      </c>
      <c r="S256">
        <v>1161000</v>
      </c>
      <c r="T256" t="str">
        <v>UNSECURED</v>
      </c>
      <c r="U256" t="str">
        <v>REJECTED</v>
      </c>
      <c r="V256">
        <v>758</v>
      </c>
      <c r="Y256" t="str">
        <v>FILE SEND TO BANKER || UNDER PROCESS || CIBIL DONE, ELIGIBILITY 11.61 L CASE MOVED TO CREDIT, EMI BOUNCE SHOWING RECENT EMI BOUNCE</v>
      </c>
      <c r="Z256" t="str">
        <v>ABHISHEK SINGH</v>
      </c>
      <c r="AA256">
        <v>7651851222</v>
      </c>
      <c r="AB256" t="str">
        <v>abhishek.singh23@bajajfinserv.in</v>
      </c>
      <c r="AC256" t="str">
        <v>MBBS2020</v>
      </c>
    </row>
    <row r="257">
      <c r="A257" t="str">
        <v>Y</v>
      </c>
      <c r="B257" t="str">
        <v>VIVEK  KUMAR</v>
      </c>
      <c r="C257" t="str">
        <v>ANANT KANOJIA</v>
      </c>
      <c r="D257" t="str">
        <v>RAVISH SHARMA</v>
      </c>
      <c r="E257" t="str">
        <v>INTERN</v>
      </c>
      <c r="F257" t="str">
        <v>VISHAL</v>
      </c>
      <c r="G257" t="str">
        <v>DR AMANPREET SINGH</v>
      </c>
      <c r="H257">
        <v>0</v>
      </c>
      <c r="I257" t="str">
        <v>NOIDA</v>
      </c>
      <c r="J257">
        <v>45887</v>
      </c>
      <c r="K257">
        <v>45895</v>
      </c>
      <c r="L257">
        <v>170288702</v>
      </c>
      <c r="M257" t="str">
        <v>6283880091</v>
      </c>
      <c r="N257" t="str">
        <v>PUNJAB</v>
      </c>
      <c r="O257" t="str">
        <v>AMRITSAR</v>
      </c>
      <c r="P257" t="str">
        <v>TERM LOAN</v>
      </c>
      <c r="Q257" t="str">
        <v>CHOLA F2</v>
      </c>
      <c r="R257">
        <v>500000</v>
      </c>
      <c r="S257">
        <v>500000</v>
      </c>
      <c r="T257" t="str">
        <v>UNSECURED</v>
      </c>
      <c r="U257" t="str">
        <v>DISBURSED</v>
      </c>
      <c r="W257">
        <v>45895</v>
      </c>
      <c r="X257">
        <v>45895</v>
      </c>
      <c r="Y257" t="str">
        <v>FILE SEND TO BANKER || UNDER PROCESS || 6 BOUNCING LAST 3 MONTH</v>
      </c>
      <c r="Z257" t="str">
        <v>rishi</v>
      </c>
      <c r="AA257">
        <v>6280111181</v>
      </c>
      <c r="AB257" t="str">
        <v>rishirk@chola.murugappa.com</v>
      </c>
      <c r="AC257" t="str">
        <v>MBBS-2024</v>
      </c>
    </row>
    <row r="258">
      <c r="A258" t="str">
        <v>Y</v>
      </c>
      <c r="B258" t="str">
        <v>SAGAR DHAMIJA</v>
      </c>
      <c r="C258" t="str">
        <v>RAHUL SAHA</v>
      </c>
      <c r="D258" t="str">
        <v>RAHUL SAHA</v>
      </c>
      <c r="E258" t="str">
        <v>SALARIED</v>
      </c>
      <c r="F258" t="str">
        <v>VISHAL</v>
      </c>
      <c r="G258" t="str">
        <v xml:space="preserve">CA  ANAND KAPOOR </v>
      </c>
      <c r="H258">
        <v>0</v>
      </c>
      <c r="I258" t="str">
        <v>NOIDA</v>
      </c>
      <c r="J258">
        <v>45887</v>
      </c>
      <c r="L258" t="str">
        <v xml:space="preserve"> 055BZ8600264</v>
      </c>
      <c r="M258" t="str">
        <v>8400924050</v>
      </c>
      <c r="N258" t="str">
        <v>UTTAR PRADESH</v>
      </c>
      <c r="O258" t="str">
        <v>JHANSI</v>
      </c>
      <c r="P258" t="str">
        <v>OD</v>
      </c>
      <c r="Q258" t="str">
        <v>TATA CE</v>
      </c>
      <c r="T258" t="str">
        <v>UNSECURED</v>
      </c>
      <c r="U258" t="str">
        <v>REJECTED</v>
      </c>
      <c r="V258">
        <v>798</v>
      </c>
      <c r="Y258" t="str">
        <v>FILE SEND TO BANKER || UNDER PROCESS || Kindly share another banking,abb is very poor maintsained every month ||ALTERNATE BANKING SHARE TO ABNKER TO BE UPDATED TODAY -In given banking abb is very low there is no transection in july month-Kindly provide alternate banking. || BOTH BANKING ABB IS LOW NOT DOABLE</v>
      </c>
      <c r="Z258" t="str">
        <v>MAMTA SINGH</v>
      </c>
      <c r="AA258">
        <v>7982612369</v>
      </c>
      <c r="AB258" t="str">
        <v>Mamta.singh@tatacapital.com</v>
      </c>
      <c r="AC258" t="str">
        <v>CA-2018</v>
      </c>
    </row>
    <row r="259">
      <c r="A259" t="str">
        <v>Y</v>
      </c>
      <c r="B259" t="str">
        <v>AMANPREET SINGH</v>
      </c>
      <c r="C259" t="str">
        <v>AMANPREET SINGH</v>
      </c>
      <c r="D259" t="str">
        <v>SHUBHAM PATHAK</v>
      </c>
      <c r="E259" t="str">
        <v>SALARIED</v>
      </c>
      <c r="F259" t="str">
        <v>RAJEEV</v>
      </c>
      <c r="G259" t="str">
        <v>ARVIND BISHNOI</v>
      </c>
      <c r="H259">
        <v>0</v>
      </c>
      <c r="I259" t="str">
        <v>DELHI</v>
      </c>
      <c r="J259">
        <v>45887</v>
      </c>
      <c r="K259">
        <v>45889</v>
      </c>
      <c r="L259" t="str">
        <v>B2C000145436617</v>
      </c>
      <c r="M259" t="str">
        <v>7240533639</v>
      </c>
      <c r="N259" t="str">
        <v>MAHARASHTRA</v>
      </c>
      <c r="O259" t="str">
        <v>NAGPUR</v>
      </c>
      <c r="P259" t="str">
        <v>SAL OD</v>
      </c>
      <c r="Q259" t="str">
        <v>BAJAJ FC</v>
      </c>
      <c r="T259" t="str">
        <v>UNSECURED</v>
      </c>
      <c r="U259" t="str">
        <v>HOLD</v>
      </c>
      <c r="Y259" t="str">
        <v>FILE SEND TO BANKER || UNDER PROCESS || REQ 26 AS 2 YEAR</v>
      </c>
      <c r="Z259" t="str">
        <v>RAMPAL</v>
      </c>
      <c r="AA259">
        <v>9584453671</v>
      </c>
      <c r="AB259" t="str">
        <v>rampal.prajapati@bajajfinserv.in</v>
      </c>
      <c r="AC259" t="str">
        <v>SALARY-90K</v>
      </c>
    </row>
    <row r="260">
      <c r="A260" t="str">
        <v>Y</v>
      </c>
      <c r="B260" t="str">
        <v>SAGAR DHAMIJA</v>
      </c>
      <c r="C260" t="str">
        <v>RAHUL SAHA</v>
      </c>
      <c r="D260" t="str">
        <v>RAHUL SAHA</v>
      </c>
      <c r="E260" t="str">
        <v>SALARIED</v>
      </c>
      <c r="F260" t="str">
        <v>VISHAL</v>
      </c>
      <c r="G260" t="str">
        <v>DR.ASHISH KUMAR BHAGAT</v>
      </c>
      <c r="H260">
        <v>0</v>
      </c>
      <c r="I260" t="str">
        <v>NOIDA</v>
      </c>
      <c r="J260">
        <v>45887</v>
      </c>
      <c r="K260">
        <v>45889</v>
      </c>
      <c r="L260" t="str">
        <v>SME000016830428</v>
      </c>
      <c r="M260" t="str">
        <v>8839360096</v>
      </c>
      <c r="N260" t="str">
        <v>CHAATISGARH</v>
      </c>
      <c r="O260" t="str">
        <v>RAIPUR</v>
      </c>
      <c r="P260" t="str">
        <v>TOP UP</v>
      </c>
      <c r="Q260" t="str">
        <v>BAJAJ CE</v>
      </c>
      <c r="R260">
        <v>300000</v>
      </c>
      <c r="S260">
        <v>300000</v>
      </c>
      <c r="T260" t="str">
        <v>UNSECURED</v>
      </c>
      <c r="U260" t="str">
        <v>REJECTED</v>
      </c>
      <c r="Y260" t="str">
        <v>FILE SEND TO BANKER || UNDER PROCESS || TOP UP CASE 6.41 L USING, 3 L ELIGIBILITY</v>
      </c>
      <c r="Z260" t="str">
        <v>Adarsh Gupta1</v>
      </c>
      <c r="AA260">
        <v>8109109540</v>
      </c>
      <c r="AB260" t="str">
        <v>adarsh.gupta1@bajajfinserv.in</v>
      </c>
      <c r="AC260" t="str">
        <v>MBBS 2021</v>
      </c>
    </row>
    <row r="261">
      <c r="A261" t="str">
        <v>Y</v>
      </c>
      <c r="B261" t="str">
        <v>RITU RANI</v>
      </c>
      <c r="C261" t="str">
        <v>RIYA CHADDHA</v>
      </c>
      <c r="D261" t="str">
        <v>VINEET TIWARI</v>
      </c>
      <c r="E261" t="str">
        <v>SALARIED</v>
      </c>
      <c r="F261" t="str">
        <v>VISHAL</v>
      </c>
      <c r="G261" t="str">
        <v>DR. SONIYA KUMARI_x000d_</v>
      </c>
      <c r="H261">
        <v>0</v>
      </c>
      <c r="I261" t="str">
        <v>NOIDA</v>
      </c>
      <c r="J261">
        <v>45887</v>
      </c>
      <c r="K261">
        <v>45887</v>
      </c>
      <c r="L261" t="str">
        <v>SME000016831021</v>
      </c>
      <c r="M261" t="str">
        <v>8824237825</v>
      </c>
      <c r="N261" t="str">
        <v>RAJASTHAN</v>
      </c>
      <c r="O261" t="str">
        <v>BHARATPUR</v>
      </c>
      <c r="P261" t="str">
        <v>OD</v>
      </c>
      <c r="Q261" t="str">
        <v>BAJAJ CE</v>
      </c>
      <c r="T261" t="str">
        <v>UNSECURED</v>
      </c>
      <c r="U261" t="str">
        <v>REJECTED</v>
      </c>
      <c r="V261">
        <v>-1</v>
      </c>
      <c r="Y261" t="str">
        <v>FILE SEND TO BANKER || UNDER PROCESS || CIBIL CONSENT LINK SENT TO CUSTOMER, NILL ELIGIBILITY RECENT REGISTRATION</v>
      </c>
      <c r="Z261" t="str">
        <v>Harsh Sharma12</v>
      </c>
      <c r="AA261">
        <v>7877791611</v>
      </c>
      <c r="AB261" t="str">
        <v>harsh.sharma12@bajajfinserv.in</v>
      </c>
      <c r="AC261" t="str">
        <v>MBBS-2025</v>
      </c>
    </row>
    <row r="262">
      <c r="A262" t="str">
        <v>Y</v>
      </c>
      <c r="B262" t="str">
        <v>TANNU KUMARI</v>
      </c>
      <c r="C262" t="str">
        <v>RASHI GANGWAR</v>
      </c>
      <c r="D262" t="str">
        <v>RAJ KUMARI</v>
      </c>
      <c r="E262" t="str">
        <v>SALARIED</v>
      </c>
      <c r="F262" t="str">
        <v>RAJEEV</v>
      </c>
      <c r="G262" t="str">
        <v>DR SACHIN DANGAY</v>
      </c>
      <c r="H262">
        <v>0</v>
      </c>
      <c r="I262" t="str">
        <v>NOIDA</v>
      </c>
      <c r="J262">
        <v>45887</v>
      </c>
      <c r="L262">
        <v>264</v>
      </c>
      <c r="M262" t="str">
        <v>9999912131</v>
      </c>
      <c r="N262" t="str">
        <v>DELHI</v>
      </c>
      <c r="O262" t="str">
        <v>DELHI</v>
      </c>
      <c r="P262" t="str">
        <v>OD</v>
      </c>
      <c r="Q262" t="str">
        <v>TATA CE</v>
      </c>
      <c r="T262" t="str">
        <v>UNSECURED</v>
      </c>
      <c r="U262" t="str">
        <v>REJECTED</v>
      </c>
      <c r="Y262" t="str">
        <v>FILE SEND TO BANKER || UNDER PROCESS || BDS DEGREE PENDING FROM CUSTOMER SIDE || LOW ABB</v>
      </c>
      <c r="Z262" t="str">
        <v>GAURAV TATA</v>
      </c>
      <c r="AA262">
        <v>9654949270</v>
      </c>
      <c r="AB262" t="str">
        <v>gaurav.tcl@tatacapital.com</v>
      </c>
      <c r="AC262" t="str">
        <v>BDS--2005</v>
      </c>
    </row>
    <row r="263" xml:space="preserve">
      <c r="A263" t="str">
        <v>Y</v>
      </c>
      <c r="B263" t="str">
        <v>AMIT KUMAR</v>
      </c>
      <c r="C263" t="str">
        <v>RASHI GANGWAR</v>
      </c>
      <c r="D263" t="str">
        <v>RAJ KUMARI</v>
      </c>
      <c r="E263" t="str">
        <v>SALARIED</v>
      </c>
      <c r="F263" t="str">
        <v>RAJEEV</v>
      </c>
      <c r="G263" t="str">
        <v>DR AKSHAYKUMAR ANIL SATHE</v>
      </c>
      <c r="H263">
        <v>0</v>
      </c>
      <c r="I263" t="str">
        <v>NOIDA</v>
      </c>
      <c r="J263">
        <v>45887</v>
      </c>
      <c r="K263">
        <v>45897</v>
      </c>
      <c r="L263">
        <v>265</v>
      </c>
      <c r="M263" t="str">
        <v>8999552425</v>
      </c>
      <c r="N263" t="str">
        <v>MAHARASHTRA</v>
      </c>
      <c r="O263" t="str">
        <v>AHMEDNAGAR</v>
      </c>
      <c r="P263" t="str">
        <v>OD</v>
      </c>
      <c r="Q263" t="str">
        <v>GODREJ F2</v>
      </c>
      <c r="R263">
        <v>2000000</v>
      </c>
      <c r="S263">
        <v>2000000</v>
      </c>
      <c r="T263" t="str">
        <v>UNSECURED</v>
      </c>
      <c r="U263" t="str">
        <v>DISBURSED</v>
      </c>
      <c r="W263">
        <v>45890</v>
      </c>
      <c r="X263">
        <v>45897</v>
      </c>
      <c r="Y263" t="str" xml:space="preserve">
        <v xml:space="preserve">FILE SEND TO BANKER || UNDER PROCESS || CASE LOGIN DONE || TATA SOA AND KOTAK SOA REQ,ADDITIONAL BANKING REQ ||
TATA capital &amp; Kotak both SOA required
Kotak bank saving account required 
Latest 2 yrs ITR 
Wife name- ON CUSTOMER MARRIGE CERTIFICATE THERE IS MENTIONED  CHRISTIAN BUT THEY ARE MARATHI PEOPLE || case approved 20 lacs || case to be disbursed</v>
      </c>
      <c r="Z263" t="str">
        <v>ANKUSH</v>
      </c>
      <c r="AA263" t="str">
        <v>95038 04608</v>
      </c>
      <c r="AB263" t="str">
        <v>ankush.chikankar@godrejcapital.com</v>
      </c>
      <c r="AC263" t="str">
        <v>MBBS-2015</v>
      </c>
    </row>
    <row r="264">
      <c r="A264" t="str">
        <v>N</v>
      </c>
      <c r="B264" t="str">
        <v>YOGENDRA CHHAPARWAL</v>
      </c>
      <c r="C264" t="str">
        <v>AMANPREET SINGH</v>
      </c>
      <c r="D264" t="str">
        <v>SHUBHAM PATHAK</v>
      </c>
      <c r="E264" t="str">
        <v>SALARIED</v>
      </c>
      <c r="F264" t="str">
        <v>RAJEEV</v>
      </c>
      <c r="G264" t="str">
        <v>DR AVINASH SHUKLA</v>
      </c>
      <c r="H264">
        <v>0</v>
      </c>
      <c r="I264" t="str">
        <v>DELHI</v>
      </c>
      <c r="J264">
        <v>45887</v>
      </c>
      <c r="K264">
        <v>45888</v>
      </c>
      <c r="L264" t="str">
        <v>SME000016833670</v>
      </c>
      <c r="M264" t="str">
        <v>7007700588</v>
      </c>
      <c r="N264" t="str">
        <v>MAHARASTRA</v>
      </c>
      <c r="O264" t="str">
        <v>WARDHA</v>
      </c>
      <c r="P264" t="str">
        <v>OD</v>
      </c>
      <c r="Q264" t="str">
        <v>BAJAJ CE</v>
      </c>
      <c r="T264" t="str">
        <v>UNSECURED</v>
      </c>
      <c r="U264" t="str">
        <v>REJECTED</v>
      </c>
      <c r="V264">
        <v>703</v>
      </c>
      <c r="Y264" t="str">
        <v>FILE SEND TO BANKER || UNDER PROCESS || ELIGIBILITY IS NOT COME</v>
      </c>
      <c r="Z264" t="str">
        <v>Vijendra Mishra</v>
      </c>
      <c r="AA264">
        <v>9049485218</v>
      </c>
      <c r="AB264" t="str">
        <v>vijendra.mishra@bajajfinserv.in</v>
      </c>
      <c r="AC264" t="str">
        <v>MBBS-2020</v>
      </c>
    </row>
    <row r="265">
      <c r="A265" t="str">
        <v>Y</v>
      </c>
      <c r="B265" t="str">
        <v>SHUBHAM PATHAK</v>
      </c>
      <c r="C265" t="str">
        <v>SHUBHAM PATHAK</v>
      </c>
      <c r="D265" t="str">
        <v>SHUBHAM PATHAK</v>
      </c>
      <c r="E265" t="str">
        <v>SALARIED</v>
      </c>
      <c r="F265" t="str">
        <v>VISHAL</v>
      </c>
      <c r="G265" t="str">
        <v>CA RAHUL SHARMA</v>
      </c>
      <c r="H265">
        <v>0</v>
      </c>
      <c r="I265" t="str">
        <v>DELHI</v>
      </c>
      <c r="J265">
        <v>45887</v>
      </c>
      <c r="K265">
        <v>45895</v>
      </c>
      <c r="L265">
        <v>267</v>
      </c>
      <c r="M265" t="str">
        <v>9602438038</v>
      </c>
      <c r="N265" t="str">
        <v>RAJASTHAN</v>
      </c>
      <c r="O265" t="str">
        <v>JHUNJHUNU</v>
      </c>
      <c r="P265" t="str">
        <v>OD</v>
      </c>
      <c r="Q265" t="str">
        <v>TATA CE</v>
      </c>
      <c r="T265" t="str">
        <v>UNSECURED</v>
      </c>
      <c r="U265" t="str">
        <v>REJECTED</v>
      </c>
      <c r="Y265" t="str">
        <v>FILE SEND TO BANKER || UNDER PROCESS || ABB 6K</v>
      </c>
      <c r="Z265" t="str">
        <v>GAURAV TATA</v>
      </c>
      <c r="AA265">
        <v>9654949270</v>
      </c>
      <c r="AB265" t="str">
        <v>gaurav.tcl@tatacapital.com</v>
      </c>
      <c r="AC265" t="str">
        <v>CA-2020</v>
      </c>
    </row>
    <row r="266">
      <c r="A266" t="str">
        <v>Y</v>
      </c>
      <c r="B266" t="str">
        <v>JYOTI PRAJAPATI</v>
      </c>
      <c r="C266" t="str">
        <v>RASHI GANGWAR</v>
      </c>
      <c r="D266" t="str">
        <v>RAJ KUMARI</v>
      </c>
      <c r="E266" t="str">
        <v>SOURCER</v>
      </c>
      <c r="F266" t="str">
        <v>RAJEEV</v>
      </c>
      <c r="G266" t="str">
        <v>DR AMANPREET KAUR</v>
      </c>
      <c r="H266">
        <v>0</v>
      </c>
      <c r="I266" t="str">
        <v>NOIDA</v>
      </c>
      <c r="J266">
        <v>45887</v>
      </c>
      <c r="K266">
        <v>45894</v>
      </c>
      <c r="L266">
        <v>268</v>
      </c>
      <c r="M266" t="str">
        <v>98721 35789</v>
      </c>
      <c r="N266" t="str">
        <v>PUNJAB</v>
      </c>
      <c r="O266" t="str">
        <v>MOHALI</v>
      </c>
      <c r="P266" t="str">
        <v>OD</v>
      </c>
      <c r="Q266" t="str">
        <v>CREDIT SESSION CE</v>
      </c>
      <c r="T266" t="str">
        <v>UNSECURED</v>
      </c>
      <c r="U266" t="str">
        <v>HOLD</v>
      </c>
      <c r="Y266" t="str">
        <v>FILE SEND TO BANKER || UNDER PROCESS || LATEST FINANCIAL REQD || P&amp;L  REQD</v>
      </c>
      <c r="Z266" t="str">
        <v>GURAV</v>
      </c>
      <c r="AA266" t="str">
        <v>98156 56594</v>
      </c>
      <c r="AB266" t="str">
        <v>gaurav.maggo@creditsaison-in.com</v>
      </c>
      <c r="AC266" t="str">
        <v>MBBS-2020</v>
      </c>
    </row>
    <row r="267">
      <c r="A267" t="str">
        <v>Y</v>
      </c>
      <c r="B267" t="str">
        <v>MOHIT YADAV</v>
      </c>
      <c r="C267" t="str">
        <v>RAHUL SAHA</v>
      </c>
      <c r="D267" t="str">
        <v>RAHUL SAHA</v>
      </c>
      <c r="E267" t="str">
        <v>SALARIED</v>
      </c>
      <c r="F267" t="str">
        <v>RAJEEV</v>
      </c>
      <c r="G267" t="str">
        <v>DR RUPESH RAVINDRA MANTA</v>
      </c>
      <c r="H267">
        <v>0</v>
      </c>
      <c r="I267" t="str">
        <v>NOIDA</v>
      </c>
      <c r="J267">
        <v>45888</v>
      </c>
      <c r="K267">
        <v>45888</v>
      </c>
      <c r="L267" t="str">
        <v>SME000016838258</v>
      </c>
      <c r="M267" t="str">
        <v>9773497838</v>
      </c>
      <c r="N267" t="str">
        <v>MAHARASHTRA</v>
      </c>
      <c r="O267" t="str">
        <v>SOLAPUR</v>
      </c>
      <c r="P267" t="str">
        <v>OD</v>
      </c>
      <c r="Q267" t="str">
        <v>BAJAJ CE</v>
      </c>
      <c r="S267">
        <v>10000000</v>
      </c>
      <c r="T267" t="str">
        <v>UNSECURED</v>
      </c>
      <c r="U267" t="str">
        <v>REJECTED</v>
      </c>
      <c r="Y267" t="str">
        <v>FILE SEND TO BANKER || UNDER PROCESS || MORE THAN 3 USL LOAN NOT ELIGIBLE</v>
      </c>
      <c r="Z267" t="str">
        <v>Pratik Dhopare</v>
      </c>
      <c r="AA267">
        <v>8806342195</v>
      </c>
      <c r="AB267" t="str">
        <v>pratik.dhopare@bajajfinserv.in</v>
      </c>
      <c r="AC267" t="str">
        <v>MBBS-2020</v>
      </c>
    </row>
    <row r="268">
      <c r="A268" t="str">
        <v>Y</v>
      </c>
      <c r="B268" t="str">
        <v>MOHD SHAHIB</v>
      </c>
      <c r="C268" t="str">
        <v>MANISHA SAXENA</v>
      </c>
      <c r="D268" t="str">
        <v>SHASHANK SHARMA</v>
      </c>
      <c r="E268" t="str">
        <v>SALARIED</v>
      </c>
      <c r="F268" t="str">
        <v>VISHAL</v>
      </c>
      <c r="G268" t="str">
        <v>DR.AMAL MURMU</v>
      </c>
      <c r="H268">
        <v>0</v>
      </c>
      <c r="I268" t="str">
        <v>BAREILLY</v>
      </c>
      <c r="J268">
        <v>45888</v>
      </c>
      <c r="K268">
        <v>45888</v>
      </c>
      <c r="L268" t="str">
        <v>SME000016839535</v>
      </c>
      <c r="M268" t="str">
        <v>9382862535</v>
      </c>
      <c r="N268" t="str">
        <v>WEST BANGAL</v>
      </c>
      <c r="O268" t="str">
        <v>MEDINIPUR</v>
      </c>
      <c r="P268" t="str">
        <v>OD</v>
      </c>
      <c r="Q268" t="str">
        <v>BAJAJ CE</v>
      </c>
      <c r="S268">
        <v>10000000</v>
      </c>
      <c r="T268" t="str">
        <v>UNSECURED</v>
      </c>
      <c r="U268" t="str">
        <v>REJECTED</v>
      </c>
      <c r="Y268" t="str">
        <v xml:space="preserve">FILE SEND TO BANKER || UNDER PROCESS || CIBIL CONSENT LINK SENT TO CUSTOMER, MORE THEN 3 USL LOAN NOT PROCESS IN BFL </v>
      </c>
      <c r="Z268" t="str">
        <v>SABUJ MITRA</v>
      </c>
      <c r="AA268">
        <v>9233306666</v>
      </c>
      <c r="AB268" t="str">
        <v>md.akhtar@bajajfinserv.in</v>
      </c>
      <c r="AC268" t="str">
        <v>MBBS-2019</v>
      </c>
    </row>
    <row r="269" xml:space="preserve">
      <c r="A269" t="str">
        <v>Y</v>
      </c>
      <c r="B269" t="str">
        <v>SHANTANU SRIVASTAVA</v>
      </c>
      <c r="C269" t="str">
        <v>RAHUL SAHA</v>
      </c>
      <c r="D269" t="str">
        <v>RAHUL SAHA</v>
      </c>
      <c r="E269" t="str">
        <v>SALARIED</v>
      </c>
      <c r="F269" t="str">
        <v>VISHAL</v>
      </c>
      <c r="G269" t="str">
        <v>DR  ASHIK M</v>
      </c>
      <c r="H269">
        <v>0</v>
      </c>
      <c r="I269" t="str">
        <v>NOIDA</v>
      </c>
      <c r="J269">
        <v>45888</v>
      </c>
      <c r="L269" t="str">
        <v>631BZ8620423</v>
      </c>
      <c r="M269" t="str">
        <v>8197954252</v>
      </c>
      <c r="N269" t="str">
        <v>MAHARASTRA</v>
      </c>
      <c r="O269" t="str">
        <v>PUNE</v>
      </c>
      <c r="P269" t="str">
        <v>OD</v>
      </c>
      <c r="Q269" t="str">
        <v>TATA CE</v>
      </c>
      <c r="S269">
        <v>1000000</v>
      </c>
      <c r="T269" t="str">
        <v>UNSECURED</v>
      </c>
      <c r="U269" t="str">
        <v>REJECTED</v>
      </c>
      <c r="Y269" t="str" xml:space="preserve">
        <v xml:space="preserve">FILE SEND TO BANKER || UNDER PROCESS || We can not process the case because doctor is pursuing DNB. He is getting stipend only._x000d_
</v>
      </c>
      <c r="Z269" t="str">
        <v>MAMTA SINGH</v>
      </c>
      <c r="AA269">
        <v>7982612369</v>
      </c>
      <c r="AB269" t="str">
        <v>Mamta.singh@tatacapital.com</v>
      </c>
      <c r="AC269" t="str">
        <v>MBBS 2020</v>
      </c>
    </row>
    <row r="270">
      <c r="A270" t="str">
        <v>Y</v>
      </c>
      <c r="B270" t="str">
        <v>RISHABH KHANNA</v>
      </c>
      <c r="C270" t="str">
        <v>SHASHANK SHARMA</v>
      </c>
      <c r="D270" t="str">
        <v>SHASHANK SHARMA</v>
      </c>
      <c r="E270" t="str">
        <v>SOURCER</v>
      </c>
      <c r="F270" t="str">
        <v>VISHAL</v>
      </c>
      <c r="G270" t="str">
        <v>DR.GETZY SWARNA R</v>
      </c>
      <c r="H270">
        <v>0</v>
      </c>
      <c r="I270" t="str">
        <v>BAREILLY</v>
      </c>
      <c r="J270">
        <v>45888</v>
      </c>
      <c r="K270">
        <v>45888</v>
      </c>
      <c r="L270" t="str">
        <v>SME000016840603</v>
      </c>
      <c r="M270" t="str">
        <v>78450 39830</v>
      </c>
      <c r="N270" t="str">
        <v>TAMIL NADU</v>
      </c>
      <c r="O270" t="str">
        <v>CHENNAI</v>
      </c>
      <c r="P270" t="str">
        <v>OD</v>
      </c>
      <c r="Q270" t="str">
        <v>BAJAJ CE</v>
      </c>
      <c r="S270">
        <v>2000000</v>
      </c>
      <c r="T270" t="str">
        <v>UNSECURED</v>
      </c>
      <c r="U270" t="str">
        <v>REJECTED</v>
      </c>
      <c r="Y270" t="str">
        <v xml:space="preserve">FILE SEND TO BANKER || UNDER PROCESS || CIBIL CONSENT LINK SENT TO CUSTOMER || Bajaj ex loan settled, now system sowing Red segment not allowed as per policy. </v>
      </c>
      <c r="Z270" t="str">
        <v>T Ramachandran</v>
      </c>
      <c r="AA270">
        <v>8012039235</v>
      </c>
      <c r="AB270" t="str">
        <v>t.ramachandran@bajajfinserv.in</v>
      </c>
      <c r="AC270" t="str">
        <v>MBBS-1999</v>
      </c>
    </row>
    <row r="271">
      <c r="A271" t="str">
        <v>Y</v>
      </c>
      <c r="B271" t="str">
        <v>TANNU KUMARI</v>
      </c>
      <c r="C271" t="str">
        <v>RASHI GANGWAR</v>
      </c>
      <c r="D271" t="str">
        <v>RAJ KUMARI</v>
      </c>
      <c r="E271" t="str">
        <v>SALARIED</v>
      </c>
      <c r="F271" t="str">
        <v>VISHAL</v>
      </c>
      <c r="G271" t="str">
        <v>DR KAJAL</v>
      </c>
      <c r="H271">
        <v>0</v>
      </c>
      <c r="I271" t="str">
        <v>NOIDA</v>
      </c>
      <c r="J271">
        <v>45888</v>
      </c>
      <c r="K271">
        <v>45898</v>
      </c>
      <c r="L271" t="str">
        <v>SME000016841580</v>
      </c>
      <c r="M271" t="str">
        <v>9588183207</v>
      </c>
      <c r="N271" t="str">
        <v>DELHI</v>
      </c>
      <c r="O271" t="str">
        <v>DELHI</v>
      </c>
      <c r="P271" t="str">
        <v>OD</v>
      </c>
      <c r="Q271" t="str">
        <v>BAJAJ CE</v>
      </c>
      <c r="R271">
        <v>605000</v>
      </c>
      <c r="S271">
        <v>605000</v>
      </c>
      <c r="T271" t="str">
        <v>UNSECURED</v>
      </c>
      <c r="U271" t="str">
        <v>DISBURSED</v>
      </c>
      <c r="W271">
        <v>45894</v>
      </c>
      <c r="X271">
        <v>45898</v>
      </c>
      <c r="Y271" t="str">
        <v>FILE SEND TO BANKER || UNDER PROCESS || CASE ALREADY LOGIN DIRECT TEAM, CASE APPROVED 26 AS VERIFICATION INTIATED</v>
      </c>
      <c r="Z271" t="str">
        <v>Md shuaib Khan</v>
      </c>
      <c r="AA271">
        <v>9161252501</v>
      </c>
      <c r="AB271" t="str">
        <v>mdshuaib.khan@bajajfinserv.in</v>
      </c>
      <c r="AC271" t="str">
        <v>MBBS-2024</v>
      </c>
    </row>
    <row r="272">
      <c r="A272" t="str">
        <v>Y</v>
      </c>
      <c r="B272" t="str">
        <v>MOHIT YADAV</v>
      </c>
      <c r="C272" t="str">
        <v>RAHUL SAHA</v>
      </c>
      <c r="D272" t="str">
        <v>RAHUL SAHA</v>
      </c>
      <c r="E272" t="str">
        <v>SALARIED</v>
      </c>
      <c r="F272" t="str">
        <v>RAJEEV</v>
      </c>
      <c r="G272" t="str">
        <v>DR RUPESH RAVINDRA MANTA</v>
      </c>
      <c r="H272">
        <v>0</v>
      </c>
      <c r="I272" t="str">
        <v>NOIDA</v>
      </c>
      <c r="J272">
        <v>45888</v>
      </c>
      <c r="K272">
        <v>45888</v>
      </c>
      <c r="L272">
        <v>274</v>
      </c>
      <c r="M272" t="str">
        <v>9773497838</v>
      </c>
      <c r="N272" t="str">
        <v>MAHARASHTRA</v>
      </c>
      <c r="O272" t="str">
        <v>SOLAPUR</v>
      </c>
      <c r="P272" t="str">
        <v>OD</v>
      </c>
      <c r="Q272" t="str">
        <v>BAJAJ MARKET F2</v>
      </c>
      <c r="S272">
        <v>10000000</v>
      </c>
      <c r="T272" t="str">
        <v>UNSECURED</v>
      </c>
      <c r="U272" t="str">
        <v>REJECTED</v>
      </c>
      <c r="Y272" t="str">
        <v>FILE SEND TO BANKER || UNDER PROCESS ||-SYSTEM REJECT, Live 3 Unsecured Loan we cannot give them new loans.</v>
      </c>
      <c r="Z272" t="str">
        <v>DINESH</v>
      </c>
      <c r="AA272" t="str">
        <v>99232 39932</v>
      </c>
      <c r="AB272" t="str">
        <v>Dinesh.jadhav3@bajajfinserv.in</v>
      </c>
      <c r="AC272" t="str">
        <v>MBBS-2020</v>
      </c>
    </row>
    <row r="273">
      <c r="A273" t="str">
        <v>N</v>
      </c>
      <c r="B273" t="str">
        <v>AMANPREET SINGH</v>
      </c>
      <c r="C273" t="str">
        <v>AMANPREET SINGH</v>
      </c>
      <c r="D273" t="str">
        <v>SHUBHAM PATHAK</v>
      </c>
      <c r="E273" t="str">
        <v>SALARIED</v>
      </c>
      <c r="F273" t="str">
        <v>RAJEEV</v>
      </c>
      <c r="G273" t="str">
        <v>TRUPURA IRON WORKS (ASHOK KUMAR PANCHAL)</v>
      </c>
      <c r="H273">
        <v>0</v>
      </c>
      <c r="I273" t="str">
        <v>DELHI</v>
      </c>
      <c r="J273">
        <v>45888</v>
      </c>
      <c r="K273">
        <v>45888</v>
      </c>
      <c r="L273" t="str">
        <v>SME000016842092</v>
      </c>
      <c r="M273" t="str">
        <v>9929964045</v>
      </c>
      <c r="N273" t="str">
        <v>RAJASTHAN</v>
      </c>
      <c r="O273" t="str">
        <v>DUNGARPUR</v>
      </c>
      <c r="P273" t="str">
        <v>BL</v>
      </c>
      <c r="Q273" t="str">
        <v>BAJAJ CE</v>
      </c>
      <c r="S273">
        <v>10000000</v>
      </c>
      <c r="T273" t="str">
        <v>UNSECURED</v>
      </c>
      <c r="U273" t="str">
        <v>REJECTED</v>
      </c>
      <c r="Y273" t="str">
        <v>FILE SEND TO BANKER || UNDER PROCESS || BAD CIBIL  ,SHOWING DPD AND OVERDUE N CIBIL</v>
      </c>
      <c r="Z273" t="str">
        <v>VIKAS</v>
      </c>
      <c r="AA273">
        <v>9636865997</v>
      </c>
      <c r="AB273" t="str">
        <v>vikas.bhatt1@bajajfinserv.in</v>
      </c>
      <c r="AC273" t="str">
        <v>GST-2023</v>
      </c>
    </row>
    <row r="274">
      <c r="A274" t="str">
        <v>Y</v>
      </c>
      <c r="B274" t="str">
        <v>TANNU KUMARI</v>
      </c>
      <c r="C274" t="str">
        <v>RASHI GANGWAR</v>
      </c>
      <c r="D274" t="str">
        <v>RAJ KUMARI</v>
      </c>
      <c r="E274" t="str">
        <v>SALARIED</v>
      </c>
      <c r="F274" t="str">
        <v>VISHAL</v>
      </c>
      <c r="G274" t="str">
        <v>DR TRESIA ARIBAM</v>
      </c>
      <c r="H274">
        <v>0</v>
      </c>
      <c r="I274" t="str">
        <v>NOIDA</v>
      </c>
      <c r="J274">
        <v>45888</v>
      </c>
      <c r="K274">
        <v>45891</v>
      </c>
      <c r="L274" t="str">
        <v>SME000016842174</v>
      </c>
      <c r="M274" t="str">
        <v>9560565933</v>
      </c>
      <c r="N274" t="str">
        <v>MAHARASHTRA</v>
      </c>
      <c r="O274" t="str">
        <v>MUMBAI</v>
      </c>
      <c r="P274" t="str">
        <v>OD</v>
      </c>
      <c r="Q274" t="str">
        <v>BAJAJ CE</v>
      </c>
      <c r="R274">
        <v>900000</v>
      </c>
      <c r="S274">
        <v>900000</v>
      </c>
      <c r="T274" t="str">
        <v>UNSECURED</v>
      </c>
      <c r="U274" t="str">
        <v>DISBURSED</v>
      </c>
      <c r="V274">
        <v>720</v>
      </c>
      <c r="W274">
        <v>45890</v>
      </c>
      <c r="X274">
        <v>45891</v>
      </c>
      <c r="Y274" t="str">
        <v>FILE SEND TO BANKER || UNDER PROCESS || CASE MOVED TO CREDIT, CUSTOMER USED MORE THAN 3 USL , GEO TAG DONE, MANDATE &amp; CONSENT PENDING</v>
      </c>
      <c r="Z274" t="str">
        <v>SURAJ</v>
      </c>
      <c r="AA274">
        <v>8767943236</v>
      </c>
      <c r="AB274" t="str">
        <v>suraj.late@bajajfinserv.in</v>
      </c>
      <c r="AC274" t="str">
        <v>MBBS-2021</v>
      </c>
    </row>
    <row r="275">
      <c r="A275" t="str">
        <v>Y</v>
      </c>
      <c r="B275" t="str">
        <v>SHUBHAM PATHAK</v>
      </c>
      <c r="C275" t="str">
        <v>SHUBHAM PATHAK</v>
      </c>
      <c r="D275" t="str">
        <v>SHUBHAM PATHAK</v>
      </c>
      <c r="E275" t="str">
        <v>SALARIED</v>
      </c>
      <c r="F275" t="str">
        <v>RAJEEV</v>
      </c>
      <c r="G275" t="str">
        <v>DR DEEPAK MATUR</v>
      </c>
      <c r="H275">
        <v>0</v>
      </c>
      <c r="I275" t="str">
        <v>DELHI</v>
      </c>
      <c r="J275">
        <v>45888</v>
      </c>
      <c r="K275">
        <v>45895</v>
      </c>
      <c r="L275" t="str">
        <v>SME000016843155</v>
      </c>
      <c r="M275" t="str">
        <v>98978 24909</v>
      </c>
      <c r="N275" t="str">
        <v>UTTRAKHAND</v>
      </c>
      <c r="O275" t="str">
        <v>DEHRADUN</v>
      </c>
      <c r="P275" t="str">
        <v>OD</v>
      </c>
      <c r="Q275" t="str">
        <v>BAJAJ CE</v>
      </c>
      <c r="R275">
        <v>800000</v>
      </c>
      <c r="S275">
        <v>800000</v>
      </c>
      <c r="T275" t="str">
        <v>UNSECURED</v>
      </c>
      <c r="U275" t="str">
        <v>DROP</v>
      </c>
      <c r="W275">
        <v>45889</v>
      </c>
      <c r="Y275" t="str">
        <v>FILE SEND TO BANKER || UNDER PROCESS || CIBIL CONSENT LINK SENT TO CUSTOMER CUSTOMER DENIED TO PROCESS</v>
      </c>
      <c r="Z275" t="str">
        <v>Yogesh Kumar3</v>
      </c>
      <c r="AA275">
        <v>9319894101</v>
      </c>
      <c r="AB275" t="str">
        <v>yogesh.kumar5@bajajfinserv.in</v>
      </c>
      <c r="AC275" t="str">
        <v>BDS-2017</v>
      </c>
    </row>
    <row r="276">
      <c r="A276" t="str">
        <v>N</v>
      </c>
      <c r="B276" t="str">
        <v>ATUL SAHAY</v>
      </c>
      <c r="C276" t="str">
        <v>KARAN AGARWAL</v>
      </c>
      <c r="D276" t="str">
        <v>DHRUV ARORA</v>
      </c>
      <c r="E276" t="str">
        <v>SALARIED</v>
      </c>
      <c r="F276" t="str">
        <v>RAJEEV</v>
      </c>
      <c r="G276" t="str">
        <v>MR GAURAV KUMAR</v>
      </c>
      <c r="H276">
        <v>0</v>
      </c>
      <c r="I276" t="str">
        <v>NOIDA</v>
      </c>
      <c r="J276">
        <v>45888</v>
      </c>
      <c r="K276">
        <v>45888</v>
      </c>
      <c r="L276">
        <v>278</v>
      </c>
      <c r="M276" t="str">
        <v>9560734953</v>
      </c>
      <c r="N276" t="str">
        <v>UTTAR PRADESH</v>
      </c>
      <c r="O276" t="str">
        <v>GHAZIABAD</v>
      </c>
      <c r="P276" t="str">
        <v>PL</v>
      </c>
      <c r="Q276" t="str">
        <v>ICICI  RDS</v>
      </c>
      <c r="S276">
        <v>500000</v>
      </c>
      <c r="T276" t="str">
        <v>UNSECURED</v>
      </c>
      <c r="U276" t="str">
        <v>REJECTED</v>
      </c>
      <c r="Y276" t="str">
        <v>FILE SEND TO BANKER || UNDER PROCESS ||INCRED-ELIGIBILITY NOT MEET</v>
      </c>
      <c r="Z276" t="str">
        <v>ROHIT RDS</v>
      </c>
      <c r="AA276" t="str">
        <v>95403 02302</v>
      </c>
      <c r="AB276" t="str">
        <v>rohit.kyadav@gmail.com</v>
      </c>
      <c r="AC276" t="str">
        <v>SALARY-54K</v>
      </c>
    </row>
    <row r="277">
      <c r="A277" t="str">
        <v>N</v>
      </c>
      <c r="B277" t="str">
        <v>JYOTI PRAJAPATI</v>
      </c>
      <c r="C277" t="str">
        <v>RASHI GANGWAR</v>
      </c>
      <c r="D277" t="str">
        <v>RAJ KUMARI</v>
      </c>
      <c r="E277" t="str">
        <v>SOURCER</v>
      </c>
      <c r="F277" t="str">
        <v>RAJEEV</v>
      </c>
      <c r="G277" t="str">
        <v>DR DADIGALA SHARATH KUMAR</v>
      </c>
      <c r="H277">
        <v>0</v>
      </c>
      <c r="I277" t="str">
        <v>NOIDA</v>
      </c>
      <c r="J277">
        <v>45888</v>
      </c>
      <c r="K277">
        <v>45890</v>
      </c>
      <c r="L277">
        <v>170291740</v>
      </c>
      <c r="M277" t="str">
        <v>9703053357</v>
      </c>
      <c r="N277" t="str">
        <v>TELANGANA</v>
      </c>
      <c r="O277" t="str">
        <v>Mahabubabad</v>
      </c>
      <c r="P277" t="str">
        <v>TERM LOAN</v>
      </c>
      <c r="Q277" t="str">
        <v>CHOLA F2</v>
      </c>
      <c r="S277">
        <v>1000000</v>
      </c>
      <c r="T277" t="str">
        <v>UNSECURED</v>
      </c>
      <c r="U277" t="str">
        <v>REJECTED</v>
      </c>
      <c r="Y277" t="str">
        <v>FILE SEND TO BANKER || UNDER PROCESS || LOW ABB AND ALREDY REJECTED</v>
      </c>
      <c r="Z277" t="str">
        <v>GOPAL</v>
      </c>
      <c r="AA277">
        <v>9177331975</v>
      </c>
      <c r="AB277" t="str">
        <v>gopalakrishna@chola1.murugappa.com</v>
      </c>
      <c r="AC277" t="str">
        <v>BDS-2019</v>
      </c>
    </row>
    <row r="278">
      <c r="A278" t="str">
        <v>Y</v>
      </c>
      <c r="B278" t="str">
        <v>SHRUTIKA DUBEY</v>
      </c>
      <c r="C278" t="str">
        <v>MANISHA SAXENA</v>
      </c>
      <c r="D278" t="str">
        <v>SHASHANK SHARMA</v>
      </c>
      <c r="E278" t="str">
        <v>SALARIED</v>
      </c>
      <c r="F278" t="str">
        <v>VISHAL</v>
      </c>
      <c r="G278" t="str">
        <v>Dr. ANAND SHYAMSUNDER</v>
      </c>
      <c r="H278">
        <v>0</v>
      </c>
      <c r="I278" t="str">
        <v>BAREILLY</v>
      </c>
      <c r="J278">
        <v>45888</v>
      </c>
      <c r="K278">
        <v>45891</v>
      </c>
      <c r="L278" t="str">
        <v>SME000016844503</v>
      </c>
      <c r="M278" t="str">
        <v>98202 14928</v>
      </c>
      <c r="N278" t="str">
        <v>UTTAR PRADESH</v>
      </c>
      <c r="O278" t="str">
        <v>SITAPUR</v>
      </c>
      <c r="P278" t="str">
        <v>OD</v>
      </c>
      <c r="Q278" t="str">
        <v>BAJAJ CE</v>
      </c>
      <c r="R278">
        <v>1996000</v>
      </c>
      <c r="S278">
        <v>1996000</v>
      </c>
      <c r="T278" t="str">
        <v>UNSECURED</v>
      </c>
      <c r="U278" t="str">
        <v>DISBURSED</v>
      </c>
      <c r="W278">
        <v>45888</v>
      </c>
      <c r="X278">
        <v>45891</v>
      </c>
      <c r="Y278" t="str">
        <v>FILE SEND TO BANKER || UNDER PROCESS || CIBIL AND AGREEGATOR LINK SENT TO THE CUSTOMER, TO BE DISBURSED ON FRIDAY</v>
      </c>
      <c r="Z278" t="str">
        <v>Vineet Mishra</v>
      </c>
      <c r="AA278">
        <v>9305452045</v>
      </c>
      <c r="AB278" t="str">
        <v>vineet.mishra@bajajfinserv.in</v>
      </c>
      <c r="AC278" t="str">
        <v>MBBS-2020</v>
      </c>
    </row>
    <row r="279">
      <c r="A279" t="str">
        <v>Y</v>
      </c>
      <c r="B279" t="str">
        <v>YOGENDRA CHHAPARWAL</v>
      </c>
      <c r="C279" t="str">
        <v>AMANPREET SINGH</v>
      </c>
      <c r="D279" t="str">
        <v>SHUBHAM PATHAK</v>
      </c>
      <c r="E279" t="str">
        <v>SALARIED</v>
      </c>
      <c r="F279" t="str">
        <v>RAJEEV</v>
      </c>
      <c r="G279" t="str">
        <v xml:space="preserve">DR RUPESH KUMAR CHANDRA </v>
      </c>
      <c r="H279">
        <v>0</v>
      </c>
      <c r="I279" t="str">
        <v>DELHI</v>
      </c>
      <c r="J279">
        <v>45888</v>
      </c>
      <c r="K279">
        <v>45888</v>
      </c>
      <c r="L279">
        <v>281</v>
      </c>
      <c r="M279" t="str">
        <v>8002175028</v>
      </c>
      <c r="N279" t="str">
        <v>BIHAR</v>
      </c>
      <c r="O279" t="str">
        <v>GOPALGANJ</v>
      </c>
      <c r="P279" t="str">
        <v>OD</v>
      </c>
      <c r="Q279" t="str">
        <v>ABFL CE</v>
      </c>
      <c r="S279">
        <v>1000000</v>
      </c>
      <c r="T279" t="str">
        <v>UNSECURED</v>
      </c>
      <c r="U279" t="str">
        <v>LOGIN</v>
      </c>
      <c r="Y279" t="str">
        <v>FILE SEND TO BANKER || UNDER PROCESS || OTP PENDING FROM CUSTOMER SIDE</v>
      </c>
      <c r="Z279" t="str">
        <v>DURGESH</v>
      </c>
      <c r="AA279">
        <v>7007459078</v>
      </c>
      <c r="AB279" t="str">
        <v>durgesh.tiwari3@adityabirlacapital.com</v>
      </c>
      <c r="AC279" t="str">
        <v>BAMS 2012</v>
      </c>
    </row>
    <row r="280">
      <c r="A280" t="str">
        <v>Y</v>
      </c>
      <c r="B280" t="str">
        <v>SAGAR DHAMIJA</v>
      </c>
      <c r="C280" t="str">
        <v>RAHUL SAHA</v>
      </c>
      <c r="D280" t="str">
        <v>RAHUL SAHA</v>
      </c>
      <c r="E280" t="str">
        <v>SALARIED</v>
      </c>
      <c r="F280" t="str">
        <v>RAJEEV</v>
      </c>
      <c r="G280" t="str">
        <v xml:space="preserve">DR PRADEEP KUMAR </v>
      </c>
      <c r="H280">
        <v>0</v>
      </c>
      <c r="I280" t="str">
        <v>NOIDA</v>
      </c>
      <c r="J280">
        <v>45888</v>
      </c>
      <c r="K280">
        <v>45889</v>
      </c>
      <c r="L280">
        <v>282</v>
      </c>
      <c r="M280" t="str">
        <v>9990507576</v>
      </c>
      <c r="N280" t="str">
        <v>UTTAR PRADESH</v>
      </c>
      <c r="O280" t="str">
        <v>GHAZIABAD</v>
      </c>
      <c r="P280" t="str">
        <v>OD</v>
      </c>
      <c r="Q280" t="str">
        <v>BAJAJ MARKET F2</v>
      </c>
      <c r="S280">
        <v>1000000</v>
      </c>
      <c r="T280" t="str">
        <v>UNSECURED</v>
      </c>
      <c r="U280" t="str">
        <v>REJECTED</v>
      </c>
      <c r="Y280" t="str">
        <v>FILE SEND TO BANKER || UNDER PROCESS ||OFFER GENERATE-678150, NILL ELIGIBILITY</v>
      </c>
      <c r="Z280" t="str">
        <v>RAVINDER</v>
      </c>
      <c r="AA280">
        <v>9811535827</v>
      </c>
      <c r="AB280" t="str">
        <v>Ravinder.ravinder@bfdlbizsupport.in</v>
      </c>
      <c r="AC280" t="str">
        <v>BDS-2020</v>
      </c>
    </row>
    <row r="281">
      <c r="A281" t="str">
        <v>Y</v>
      </c>
      <c r="B281" t="str">
        <v>JYOTI PRAJAPATI</v>
      </c>
      <c r="C281" t="str">
        <v>RASHI GANGWAR</v>
      </c>
      <c r="D281" t="str">
        <v>RAJ KUMARI</v>
      </c>
      <c r="E281" t="str">
        <v>SOURCER</v>
      </c>
      <c r="F281" t="str">
        <v>RAJEEV</v>
      </c>
      <c r="G281" t="str">
        <v>DR AMANPREET KAUR</v>
      </c>
      <c r="H281">
        <v>0</v>
      </c>
      <c r="I281" t="str">
        <v>NOIDA</v>
      </c>
      <c r="J281">
        <v>45889</v>
      </c>
      <c r="K281">
        <v>45900</v>
      </c>
      <c r="L281">
        <v>13852683</v>
      </c>
      <c r="M281" t="str">
        <v>9872135789</v>
      </c>
      <c r="N281" t="str">
        <v>PUNJAB</v>
      </c>
      <c r="O281" t="str">
        <v>MOHALI</v>
      </c>
      <c r="P281" t="str">
        <v>TERM LOAN</v>
      </c>
      <c r="Q281" t="str">
        <v>SMFG CE</v>
      </c>
      <c r="R281">
        <v>1010000</v>
      </c>
      <c r="S281">
        <v>1010000</v>
      </c>
      <c r="T281" t="str">
        <v>UNSECURED</v>
      </c>
      <c r="U281" t="str">
        <v>CANCEL</v>
      </c>
      <c r="W281">
        <v>45896</v>
      </c>
      <c r="X281">
        <v>45900</v>
      </c>
      <c r="Y281" t="str">
        <v>FILE SEND TO BANKER || UNDER PROCESS || TO BE UPDATED BY AFTERNOON  || CO-APP REQD -UNDER DISCUSSION PROCESS FOR WITHOUT CO-APP || UNDER PROCESS WITHOUT -CO APPLICANT || BANKER TO BE UPDATE TODAY || DEGREE REQD || BANKER WILL UPDATED TODAY || CASE TO BE CANCEL,PAYEMENT PENDING FROM CUSTOMER SIDE</v>
      </c>
      <c r="Z281" t="str">
        <v>HARSHPREET</v>
      </c>
      <c r="AA281" t="str">
        <v>81464 00152</v>
      </c>
      <c r="AB281" t="str">
        <v>Harshpreet.singh@smfgindia.com</v>
      </c>
      <c r="AC281" t="str">
        <v>MBBS-2020</v>
      </c>
    </row>
    <row r="282">
      <c r="A282" t="str">
        <v>Y</v>
      </c>
      <c r="B282" t="str">
        <v>SHIVANI PAL</v>
      </c>
      <c r="C282" t="str">
        <v>ANURAG SHARMA</v>
      </c>
      <c r="D282" t="str">
        <v>SHASHANK SHARMA</v>
      </c>
      <c r="E282" t="str">
        <v>SALARIED</v>
      </c>
      <c r="F282" t="str">
        <v>RAJEEV</v>
      </c>
      <c r="G282" t="str">
        <v>DR RAJ SINGH</v>
      </c>
      <c r="H282">
        <v>0</v>
      </c>
      <c r="I282" t="str">
        <v>BAREILLY</v>
      </c>
      <c r="J282">
        <v>45888</v>
      </c>
      <c r="K282">
        <v>45894</v>
      </c>
      <c r="L282">
        <v>284</v>
      </c>
      <c r="M282" t="str">
        <v>8962725400</v>
      </c>
      <c r="N282" t="str">
        <v>MADHYA PRADESH</v>
      </c>
      <c r="O282" t="str">
        <v>DEWAS</v>
      </c>
      <c r="P282" t="str">
        <v>OD</v>
      </c>
      <c r="Q282" t="str">
        <v>BAJAJ MARKET F2</v>
      </c>
      <c r="R282">
        <v>600000</v>
      </c>
      <c r="S282">
        <v>600000</v>
      </c>
      <c r="T282" t="str">
        <v>UNSECURED</v>
      </c>
      <c r="U282" t="str">
        <v>LOGIN</v>
      </c>
      <c r="Y282" t="str">
        <v>FILE SEND TO BANKER || UNDER PROCESS ||-SYSTEM REJECT, REQ ADDRESS PROFF, ADDRESS PROFF SHARED, CASE MOVED TO CREDIT, REQ RESI ADDRESS PROFF</v>
      </c>
      <c r="Z282" t="str">
        <v>DEV PRATAP</v>
      </c>
      <c r="AA282">
        <v>9111913797</v>
      </c>
      <c r="AB282" t="str">
        <v>devpratap.rathod1@bajajfinserv.in</v>
      </c>
      <c r="AC282" t="str">
        <v>MBBS-2018</v>
      </c>
    </row>
    <row r="283">
      <c r="A283" t="str">
        <v>Y</v>
      </c>
      <c r="B283" t="str">
        <v>SHUBHAM RANA</v>
      </c>
      <c r="C283" t="str">
        <v>AMANPREET SINGH</v>
      </c>
      <c r="D283" t="str">
        <v>SHUBHAM PATHAK</v>
      </c>
      <c r="E283" t="str">
        <v>SALARIED</v>
      </c>
      <c r="F283" t="str">
        <v>RAJEEV</v>
      </c>
      <c r="G283" t="str">
        <v>DR LAD VITTHAL KANIFNATH</v>
      </c>
      <c r="H283">
        <v>0</v>
      </c>
      <c r="I283" t="str">
        <v>DELHI</v>
      </c>
      <c r="J283">
        <v>45888</v>
      </c>
      <c r="L283">
        <v>285</v>
      </c>
      <c r="M283" t="str">
        <v>97629 87878</v>
      </c>
      <c r="N283" t="str">
        <v>MAHARASHTRA</v>
      </c>
      <c r="O283" t="str">
        <v>JALNA</v>
      </c>
      <c r="P283" t="str">
        <v>OD</v>
      </c>
      <c r="Q283" t="str">
        <v>ABFL CE</v>
      </c>
      <c r="S283">
        <v>1000000</v>
      </c>
      <c r="T283" t="str">
        <v>UNSECURED</v>
      </c>
      <c r="U283" t="str">
        <v>LOGIN</v>
      </c>
      <c r="Y283" t="str">
        <v>FILE SEND TO BANKER || UNDER PROCESS || OTP PENDING FROM CUSTOMER SIDE</v>
      </c>
      <c r="Z283" t="str">
        <v>KAPIL</v>
      </c>
      <c r="AA283" t="str">
        <v>81499 33562</v>
      </c>
      <c r="AB283" t="str">
        <v>kapil.khungar@adityabirlacapital.com</v>
      </c>
      <c r="AC283" t="str">
        <v>BAMS 2016</v>
      </c>
    </row>
    <row r="284" xml:space="preserve">
      <c r="A284" t="str">
        <v>Y</v>
      </c>
      <c r="B284" t="str">
        <v>YOGENDRA CHHAPARWAL</v>
      </c>
      <c r="C284" t="str">
        <v>AMANPREET SINGH</v>
      </c>
      <c r="D284" t="str">
        <v>SHUBHAM PATHAK</v>
      </c>
      <c r="E284" t="str">
        <v>SALARIED</v>
      </c>
      <c r="F284" t="str">
        <v>RAJEEV</v>
      </c>
      <c r="G284" t="str">
        <v xml:space="preserve">DR  BAVANI </v>
      </c>
      <c r="H284">
        <v>0</v>
      </c>
      <c r="I284" t="str">
        <v>DELHI</v>
      </c>
      <c r="J284">
        <v>45888</v>
      </c>
      <c r="K284">
        <v>45888</v>
      </c>
      <c r="L284">
        <v>286</v>
      </c>
      <c r="M284" t="str">
        <v>8778970856</v>
      </c>
      <c r="N284" t="str">
        <v>TAMIL NADU</v>
      </c>
      <c r="O284" t="str">
        <v>CHENNAI</v>
      </c>
      <c r="P284" t="str">
        <v>OD</v>
      </c>
      <c r="Q284" t="str">
        <v>GODREJ F2</v>
      </c>
      <c r="S284">
        <v>1500000</v>
      </c>
      <c r="T284" t="str">
        <v>UNSECURED</v>
      </c>
      <c r="U284" t="str">
        <v>REJECTED</v>
      </c>
      <c r="Y284" t="str" xml:space="preserve">
        <v xml:space="preserve">FILE SEND TO BANKER || UNDER PROCESS || 15 enquiry in last 6 month 
Case cat D hard reject pe nekala,hard cibil reject</v>
      </c>
      <c r="Z284" t="str">
        <v>FATHIMA</v>
      </c>
      <c r="AA284" t="str">
        <v xml:space="preserve"> 91507 78467</v>
      </c>
      <c r="AB284" t="str">
        <v>Fathima.s@godrejcapital.com</v>
      </c>
      <c r="AC284" t="str">
        <v>MBBS 2018</v>
      </c>
    </row>
    <row r="285" xml:space="preserve">
      <c r="A285" t="str">
        <v>N</v>
      </c>
      <c r="B285" t="str">
        <v>SUJAL JAIN</v>
      </c>
      <c r="C285" t="str">
        <v>F2 FINTECH</v>
      </c>
      <c r="D285" t="str">
        <v>F2 FINTECH</v>
      </c>
      <c r="E285" t="str">
        <v>SALARIED</v>
      </c>
      <c r="F285" t="str">
        <v>VISHAL</v>
      </c>
      <c r="G285" t="str">
        <v>DR DHEERAJ JAIN</v>
      </c>
      <c r="H285">
        <v>0</v>
      </c>
      <c r="I285" t="str">
        <v>NOIDA</v>
      </c>
      <c r="J285">
        <v>45888</v>
      </c>
      <c r="K285">
        <v>45888</v>
      </c>
      <c r="L285" t="str">
        <v>SME000016846078</v>
      </c>
      <c r="M285" t="str">
        <v>9219612228</v>
      </c>
      <c r="N285" t="str">
        <v>UTTAR PRADESH</v>
      </c>
      <c r="O285" t="str">
        <v>Firozabad</v>
      </c>
      <c r="P285" t="str">
        <v>OD</v>
      </c>
      <c r="Q285" t="str">
        <v>BAJAJ CE</v>
      </c>
      <c r="S285">
        <v>1000000</v>
      </c>
      <c r="T285" t="str">
        <v>UNSECURED</v>
      </c>
      <c r="U285" t="str">
        <v>REJECTED</v>
      </c>
      <c r="Y285" t="str" xml:space="preserve">
        <v xml:space="preserve">FILE SEND TO BANKER || UNDER PROCESS || Case not ok due to Nill eligibility _x000d_
amber spectrum _x000d_
31 loan inquiry in last 6 month </v>
      </c>
      <c r="Z285" t="str">
        <v>Rohit Chauhan</v>
      </c>
      <c r="AA285">
        <v>8192010131</v>
      </c>
      <c r="AB285" t="str">
        <v>rohit.chauhan2@bajajfinserv.in</v>
      </c>
      <c r="AC285" t="str">
        <v>BAMS-2005</v>
      </c>
    </row>
    <row r="286">
      <c r="A286" t="str">
        <v>Y</v>
      </c>
      <c r="B286" t="str">
        <v>HIMANSHU SHARMA</v>
      </c>
      <c r="C286" t="str">
        <v>RAHUL SAHA</v>
      </c>
      <c r="D286" t="str">
        <v>RAHUL SAHA</v>
      </c>
      <c r="E286" t="str">
        <v>SALARIED</v>
      </c>
      <c r="F286" t="str">
        <v>RAJEEV</v>
      </c>
      <c r="G286" t="str">
        <v>DR SHUNMUGA RAM KUMAR</v>
      </c>
      <c r="H286">
        <v>0</v>
      </c>
      <c r="I286" t="str">
        <v>NOIDA</v>
      </c>
      <c r="J286">
        <v>45888</v>
      </c>
      <c r="K286">
        <v>45889</v>
      </c>
      <c r="L286">
        <v>289</v>
      </c>
      <c r="M286" t="str">
        <v>8056361952</v>
      </c>
      <c r="N286" t="str">
        <v>TAMIL NADU</v>
      </c>
      <c r="O286" t="str">
        <v>KANCHIPURAM</v>
      </c>
      <c r="P286" t="str">
        <v>OD</v>
      </c>
      <c r="Q286" t="str">
        <v>BAJAJ MARKET F2</v>
      </c>
      <c r="T286" t="str">
        <v>UNSECURED</v>
      </c>
      <c r="U286" t="str">
        <v>REJECTED</v>
      </c>
      <c r="Y286" t="str">
        <v>FILE SEND TO BANKER || UNDER PROCESS ||Can't be able to do this case, applicant already having loan of 5 lakhs. Eligibility norms not met.</v>
      </c>
      <c r="Z286" t="str">
        <v>VISHNU</v>
      </c>
      <c r="AA286" t="str">
        <v>90485 46878</v>
      </c>
      <c r="AB286" t="str">
        <v>vishnu.v4@bajajfinserv.in</v>
      </c>
      <c r="AC286" t="str">
        <v>MBBS-2024</v>
      </c>
    </row>
    <row r="287">
      <c r="A287" t="str">
        <v>Y</v>
      </c>
      <c r="B287" t="str">
        <v>RAJAT DWIVEDI</v>
      </c>
      <c r="C287" t="str">
        <v>RASHI GANGWAR</v>
      </c>
      <c r="D287" t="str">
        <v>RAJ KUMARI</v>
      </c>
      <c r="E287" t="str">
        <v>SALARIED</v>
      </c>
      <c r="F287" t="str">
        <v>RAJEEV</v>
      </c>
      <c r="G287" t="str">
        <v>DR SHREY KUNDRA</v>
      </c>
      <c r="H287">
        <v>0</v>
      </c>
      <c r="I287" t="str">
        <v>NOIDA</v>
      </c>
      <c r="J287">
        <v>45888</v>
      </c>
      <c r="K287">
        <v>45899</v>
      </c>
      <c r="L287">
        <v>290</v>
      </c>
      <c r="M287" t="str">
        <v>9910797788</v>
      </c>
      <c r="N287" t="str">
        <v>DELHI</v>
      </c>
      <c r="O287" t="str">
        <v>DELHI</v>
      </c>
      <c r="P287" t="str">
        <v>OD</v>
      </c>
      <c r="Q287" t="str">
        <v>GODREJ F2</v>
      </c>
      <c r="S287">
        <v>1000000</v>
      </c>
      <c r="T287" t="str">
        <v>UNSECURED</v>
      </c>
      <c r="U287" t="str">
        <v>LOGIN</v>
      </c>
      <c r="Y287" t="str">
        <v xml:space="preserve">FILE SEND TO BANKER || UNDER PROCESS ||CASE LOGIN DONE-PD TO BE DONE TODAY-DECISION WILL BE COMING TODAY || CUSTOMER HAVING LOAN -65 LACS AS PER GODREJ POLICY THEY NEED 50 LACS EXPOSURE -NEED TO CLOSE THE LOAN BY SELF </v>
      </c>
      <c r="Z287" t="str">
        <v>SAURAV</v>
      </c>
      <c r="AA287" t="str">
        <v>88262 60480</v>
      </c>
      <c r="AB287" t="str">
        <v>saurav.kumar@godrejcapital.com</v>
      </c>
      <c r="AC287" t="str">
        <v>MDS-2015</v>
      </c>
    </row>
    <row r="288">
      <c r="A288" t="str">
        <v>Y</v>
      </c>
      <c r="B288" t="str">
        <v>POOJA CHANDRA</v>
      </c>
      <c r="C288" t="str">
        <v>UJALA RISHIWAL</v>
      </c>
      <c r="D288" t="str">
        <v>SHASHANK SHARMA</v>
      </c>
      <c r="E288" t="str">
        <v>SALARIED</v>
      </c>
      <c r="F288" t="str">
        <v>RAJEEV</v>
      </c>
      <c r="G288" t="str">
        <v>DR MEHBUB UL HAQUE</v>
      </c>
      <c r="H288">
        <v>0</v>
      </c>
      <c r="I288" t="str">
        <v>BAREILLY</v>
      </c>
      <c r="J288">
        <v>45888</v>
      </c>
      <c r="K288">
        <v>45890</v>
      </c>
      <c r="L288" t="str">
        <v>SME000016848247</v>
      </c>
      <c r="M288" t="str">
        <v>7001465094</v>
      </c>
      <c r="N288" t="str">
        <v>WEST BANGAL</v>
      </c>
      <c r="O288" t="str">
        <v>KOLKATA</v>
      </c>
      <c r="P288" t="str">
        <v>OD</v>
      </c>
      <c r="Q288" t="str">
        <v>BAJAJ CE</v>
      </c>
      <c r="R288">
        <v>500000</v>
      </c>
      <c r="S288">
        <v>500000</v>
      </c>
      <c r="T288" t="str">
        <v>UNSECURED</v>
      </c>
      <c r="U288" t="str">
        <v>REJECTED</v>
      </c>
      <c r="Y288" t="str">
        <v>FILE SEND TO BANKER || UNDER PROCESS || CIBIL CONSENT LINK SENT TO CUSTOMER REQ ADDRESS PROFF&amp; BANK STATEMENT, MULTIPLE STPL LOAN TAKEN CUSTOMER</v>
      </c>
      <c r="Z288" t="str">
        <v>SUBHADEEP</v>
      </c>
      <c r="AA288">
        <v>8910000000</v>
      </c>
      <c r="AB288" t="str">
        <v>subhadeep.paul@bajajfinserv.in</v>
      </c>
      <c r="AC288" t="str">
        <v>MBBS-2017</v>
      </c>
    </row>
    <row r="289" xml:space="preserve">
      <c r="A289" t="str">
        <v>Y</v>
      </c>
      <c r="B289" t="str">
        <v>HIMANSHU SHARMA</v>
      </c>
      <c r="C289" t="str">
        <v>RAHUL SAHA</v>
      </c>
      <c r="D289" t="str">
        <v>RAHUL SAHA</v>
      </c>
      <c r="E289" t="str">
        <v>SALARIED</v>
      </c>
      <c r="F289" t="str">
        <v>RAJEEV</v>
      </c>
      <c r="G289" t="str">
        <v>DR SHUNMUGA RAM KUMAR</v>
      </c>
      <c r="H289">
        <v>0</v>
      </c>
      <c r="I289" t="str">
        <v>NOIDA</v>
      </c>
      <c r="J289">
        <v>45888</v>
      </c>
      <c r="K289">
        <v>45895</v>
      </c>
      <c r="L289" t="str">
        <v>`488BZ8600052</v>
      </c>
      <c r="M289" t="str">
        <v>8056361952</v>
      </c>
      <c r="N289" t="str">
        <v>TAMIL NADU</v>
      </c>
      <c r="O289" t="str">
        <v>KANCHIPURAM</v>
      </c>
      <c r="P289" t="str">
        <v>OD</v>
      </c>
      <c r="Q289" t="str">
        <v>TATA CE</v>
      </c>
      <c r="T289" t="str">
        <v>UNSECURED</v>
      </c>
      <c r="U289" t="str">
        <v>LOGIN</v>
      </c>
      <c r="Y289" t="str" xml:space="preserve">
        <v xml:space="preserve">FILE SEND TO BANKER || UNDER PROCESS || Kindly share current residence address proof_x000d_
_x000d_
</v>
      </c>
      <c r="Z289" t="str">
        <v>MAMTA SINGH</v>
      </c>
      <c r="AA289">
        <v>7982612369</v>
      </c>
      <c r="AB289" t="str">
        <v>Mamta.singh@tatacapital.com</v>
      </c>
      <c r="AC289" t="str">
        <v>MBBS-2024</v>
      </c>
    </row>
    <row r="290">
      <c r="A290" t="str">
        <v>Y</v>
      </c>
      <c r="B290" t="str">
        <v>SUSHMA VERMA</v>
      </c>
      <c r="C290" t="str">
        <v>RIYA CHADDHA</v>
      </c>
      <c r="D290" t="str">
        <v>VINEET TIWARI</v>
      </c>
      <c r="E290" t="str">
        <v>SALARIED</v>
      </c>
      <c r="F290" t="str">
        <v>RAJEEV</v>
      </c>
      <c r="G290" t="str">
        <v>DR D DEVENDRA</v>
      </c>
      <c r="H290">
        <v>0</v>
      </c>
      <c r="I290" t="str">
        <v>NOIDA</v>
      </c>
      <c r="J290">
        <v>45889</v>
      </c>
      <c r="K290">
        <v>45889</v>
      </c>
      <c r="L290">
        <v>293</v>
      </c>
      <c r="M290" t="str">
        <v>8500345144</v>
      </c>
      <c r="N290" t="str">
        <v>ANDHRA PRADESH</v>
      </c>
      <c r="O290" t="str">
        <v>CHITTOR</v>
      </c>
      <c r="P290" t="str">
        <v>OD</v>
      </c>
      <c r="Q290" t="str">
        <v>BAJAJ MARKET F2</v>
      </c>
      <c r="T290" t="str">
        <v>UNSECURED</v>
      </c>
      <c r="U290" t="str">
        <v>REJECTED</v>
      </c>
      <c r="Y290" t="str">
        <v>FILE SEND TO BANKER || UNDER PROCESS ||OFFER GENERATE-641686, 5 L ALREADY USED ELIGIBILITY NORMS NOT MET</v>
      </c>
      <c r="Z290" t="str">
        <v>RAJESH CN</v>
      </c>
      <c r="AA290">
        <v>9676757437</v>
      </c>
      <c r="AB290" t="str">
        <v>rajesh.cn@bajajfinserv.in</v>
      </c>
      <c r="AC290" t="str">
        <v>CA-2023</v>
      </c>
    </row>
    <row r="291" xml:space="preserve">
      <c r="A291" t="str">
        <v>Y</v>
      </c>
      <c r="B291" t="str">
        <v>ANJU VERMA</v>
      </c>
      <c r="C291" t="str">
        <v>RAHUL SAHA</v>
      </c>
      <c r="D291" t="str">
        <v>RAHUL SAHA</v>
      </c>
      <c r="E291" t="str">
        <v>SALARIED</v>
      </c>
      <c r="F291" t="str">
        <v>RAJEEV</v>
      </c>
      <c r="G291" t="str">
        <v>DR RATHOD MEHULKUMAR DEVJIBHAI</v>
      </c>
      <c r="H291">
        <v>0</v>
      </c>
      <c r="I291" t="str">
        <v>NOIDA</v>
      </c>
      <c r="J291">
        <v>45889</v>
      </c>
      <c r="K291">
        <v>45890</v>
      </c>
      <c r="L291">
        <v>294</v>
      </c>
      <c r="M291" t="str">
        <v>7405070831</v>
      </c>
      <c r="N291" t="str">
        <v>GUJARAT</v>
      </c>
      <c r="O291" t="str">
        <v>VADODARA</v>
      </c>
      <c r="P291" t="str">
        <v>OD</v>
      </c>
      <c r="Q291" t="str">
        <v>L&amp;T CE</v>
      </c>
      <c r="T291" t="str">
        <v>UNSECURED</v>
      </c>
      <c r="U291" t="str">
        <v>REJECTED</v>
      </c>
      <c r="Y291" t="str" xml:space="preserve">
        <v xml:space="preserve">FILE SEND TO BANKER || UNDER PROCESS || MBBS CERTIFICATE REQ
REGISTRATION CERTIFICATE REQ
COMPLETE 6 MONTH BANKING REQ || CASE LOGIN DONE ||  CRIF CAT - D DUE TO 3 EMI WAS BOUNCED IN JAN FEB MARCH</v>
      </c>
      <c r="Z291" t="str">
        <v>EKTA</v>
      </c>
      <c r="AA291" t="str">
        <v xml:space="preserve"> 92651 71487</v>
      </c>
      <c r="AB291" t="str">
        <v>ekta.tomar@godrejcapital.com</v>
      </c>
      <c r="AC291" t="str">
        <v>MD, 2019</v>
      </c>
    </row>
    <row r="292">
      <c r="A292" t="str">
        <v>N</v>
      </c>
      <c r="B292" t="str">
        <v>YUKTI GOEL</v>
      </c>
      <c r="C292" t="str">
        <v>MANISHA SAXENA</v>
      </c>
      <c r="D292" t="str">
        <v>SHASHANK SHARMA</v>
      </c>
      <c r="E292" t="str">
        <v>SALARIED</v>
      </c>
      <c r="F292" t="str">
        <v>VISHAL</v>
      </c>
      <c r="G292" t="str">
        <v>DR SUNPREET SINGH</v>
      </c>
      <c r="H292">
        <v>0</v>
      </c>
      <c r="I292" t="str">
        <v>BAREILLY</v>
      </c>
      <c r="J292">
        <v>45889</v>
      </c>
      <c r="K292">
        <v>45890</v>
      </c>
      <c r="L292">
        <v>170298392</v>
      </c>
      <c r="M292" t="str">
        <v>7298342527</v>
      </c>
      <c r="N292" t="str">
        <v>JAMMU &amp;KASHMIR</v>
      </c>
      <c r="O292" t="str">
        <v>JAMMU</v>
      </c>
      <c r="P292" t="str">
        <v>TERM LOAN</v>
      </c>
      <c r="Q292" t="str">
        <v>CHOLA F2</v>
      </c>
      <c r="T292" t="str">
        <v>UNSECURED</v>
      </c>
      <c r="U292" t="str">
        <v>REJECTED</v>
      </c>
      <c r="V292">
        <v>726</v>
      </c>
      <c r="Y292" t="str">
        <v>FILE SEND TO BANKER || UNDER PROCESS ||-QUICK || LOW ABB -ALREDY LOGIN</v>
      </c>
      <c r="Z292" t="str">
        <v>SUDHANSHU</v>
      </c>
      <c r="AA292" t="str">
        <v xml:space="preserve"> 70511 23835</v>
      </c>
      <c r="AB292" t="str">
        <v>Sudhanshuas@chola.murugappa.com</v>
      </c>
      <c r="AC292" t="str">
        <v>MBBS 2021</v>
      </c>
    </row>
    <row r="293">
      <c r="A293" t="str">
        <v>Y</v>
      </c>
      <c r="B293" t="str">
        <v>AMANPREET SINGH</v>
      </c>
      <c r="C293" t="str">
        <v>AMANPREET SINGH</v>
      </c>
      <c r="D293" t="str">
        <v>SHUBHAM PATHAK</v>
      </c>
      <c r="E293" t="str">
        <v>SALARIED</v>
      </c>
      <c r="F293" t="str">
        <v>VISHAL</v>
      </c>
      <c r="G293" t="str">
        <v>DR SREEJU S NAIR</v>
      </c>
      <c r="H293">
        <v>0</v>
      </c>
      <c r="I293" t="str">
        <v>DELHI</v>
      </c>
      <c r="J293">
        <v>45889</v>
      </c>
      <c r="K293">
        <v>45890</v>
      </c>
      <c r="L293">
        <v>170298438</v>
      </c>
      <c r="M293" t="str">
        <v>8129256425</v>
      </c>
      <c r="N293" t="str">
        <v>KERALA</v>
      </c>
      <c r="O293" t="str">
        <v>THIRUVANANTHAPURAM</v>
      </c>
      <c r="P293" t="str">
        <v>TERM LOAN</v>
      </c>
      <c r="Q293" t="str">
        <v>CHOLA F2</v>
      </c>
      <c r="T293" t="str">
        <v>UNSECURED</v>
      </c>
      <c r="U293" t="str">
        <v>REJECTED</v>
      </c>
      <c r="Y293" t="str">
        <v>FILE SEND TO BANKER || UNDER PROCESS ||-CHOLA || TO BE UPDATE BY TODAY`S AFTERNOON || SEP PROFILE MEDICAL COUNCIL NOT NOT SUBMITED 2.56 LAC OVERDUE SHWOWING IN CC TRACK,17 LIVE CC TRACK IN CIBIL,ALTOGETHER POS 27 LAC,</v>
      </c>
      <c r="Z293" t="str">
        <v>AMARNATH</v>
      </c>
      <c r="AA293" t="str">
        <v>62383 33127</v>
      </c>
      <c r="AB293" t="str">
        <v>amarnathks@chola1.murugappa.com</v>
      </c>
      <c r="AC293" t="str">
        <v>Mbbs 2020</v>
      </c>
    </row>
    <row r="294">
      <c r="A294" t="str">
        <v>Y</v>
      </c>
      <c r="B294" t="str">
        <v>SHIVANI PATEL</v>
      </c>
      <c r="C294" t="str">
        <v>MANISHA SAXENA</v>
      </c>
      <c r="D294" t="str">
        <v>SHASHANK SHARMA</v>
      </c>
      <c r="E294" t="str">
        <v>SALARIED</v>
      </c>
      <c r="F294" t="str">
        <v>RAJEEV</v>
      </c>
      <c r="G294" t="str">
        <v>DR SANGEETHA</v>
      </c>
      <c r="H294">
        <v>0</v>
      </c>
      <c r="I294" t="str">
        <v>BAREILLY</v>
      </c>
      <c r="J294">
        <v>45889</v>
      </c>
      <c r="K294">
        <v>45889</v>
      </c>
      <c r="L294" t="str">
        <v>SME000016856806</v>
      </c>
      <c r="M294" t="str">
        <v>9995206102</v>
      </c>
      <c r="N294" t="str">
        <v>KERALA</v>
      </c>
      <c r="O294" t="str">
        <v>COCHIN</v>
      </c>
      <c r="P294" t="str">
        <v>OD</v>
      </c>
      <c r="Q294" t="str">
        <v>BAJAJ CE</v>
      </c>
      <c r="T294" t="str">
        <v>UNSECURED</v>
      </c>
      <c r="U294" t="str">
        <v>REJECTED</v>
      </c>
      <c r="Y294" t="str">
        <v>FILE SEND TO BANKER || UNDER PROCESS, CIBIL CONSENT LINK SENT TO CUSTOMER, Poor CIBIL  all tradelines served with 30+ DPD</v>
      </c>
      <c r="Z294" t="str">
        <v>GIRISH</v>
      </c>
      <c r="AA294">
        <v>9946230073</v>
      </c>
      <c r="AB294" t="str">
        <v>girish.r@bajajfinserv.in</v>
      </c>
      <c r="AC294" t="str">
        <v>BAMS 2007</v>
      </c>
    </row>
    <row r="295">
      <c r="A295" t="str">
        <v>Y</v>
      </c>
      <c r="B295" t="str">
        <v>ANSHUMAN SINGH</v>
      </c>
      <c r="C295" t="str">
        <v>RASHI GANGWAR</v>
      </c>
      <c r="D295" t="str">
        <v>RAJ KUMARI</v>
      </c>
      <c r="E295" t="str">
        <v>SALARIED</v>
      </c>
      <c r="F295" t="str">
        <v>RAJEEV</v>
      </c>
      <c r="G295" t="str">
        <v>DR HOWESH MAHESH SADASHIV</v>
      </c>
      <c r="H295">
        <v>0</v>
      </c>
      <c r="I295" t="str">
        <v>NOIDA</v>
      </c>
      <c r="J295">
        <v>45889</v>
      </c>
      <c r="K295">
        <v>45891</v>
      </c>
      <c r="L295">
        <v>298</v>
      </c>
      <c r="M295" t="str">
        <v>8888105132</v>
      </c>
      <c r="N295" t="str">
        <v>MAHARASHTRA</v>
      </c>
      <c r="O295" t="str">
        <v>PUNE</v>
      </c>
      <c r="P295" t="str">
        <v>OD</v>
      </c>
      <c r="Q295" t="str">
        <v>L&amp;T CE</v>
      </c>
      <c r="T295" t="str">
        <v>UNSECURED</v>
      </c>
      <c r="U295" t="str">
        <v>REJECTED</v>
      </c>
      <c r="Y295" t="str">
        <v>FILE SEND TO BANKER || UNDER PROCESS  || due to same technical error case stuck in the system i am trying to resolve it with the it team login done || HIGH CIBIL ENQURIES AND 322 DPD SHOWING IN CIBIL</v>
      </c>
      <c r="Z295" t="str">
        <v>KOUSHAL</v>
      </c>
      <c r="AA295" t="str">
        <v xml:space="preserve"> 96918 88831</v>
      </c>
      <c r="AB295" t="str">
        <v>koushalsai@ltfs.com</v>
      </c>
      <c r="AC295" t="str">
        <v>MBBS-2000</v>
      </c>
    </row>
    <row r="296">
      <c r="A296" t="str">
        <v>Y</v>
      </c>
      <c r="B296" t="str">
        <v>YOGENDRA CHHAPARWAL</v>
      </c>
      <c r="C296" t="str">
        <v>AMANPREET SINGH</v>
      </c>
      <c r="D296" t="str">
        <v>SHUBHAM PATHAK</v>
      </c>
      <c r="E296" t="str">
        <v>SALARIED</v>
      </c>
      <c r="F296" t="str">
        <v>RAJEEV</v>
      </c>
      <c r="G296" t="str">
        <v xml:space="preserve">DR .BAVANI </v>
      </c>
      <c r="H296">
        <v>0</v>
      </c>
      <c r="I296" t="str">
        <v>DELHI</v>
      </c>
      <c r="J296">
        <v>45889</v>
      </c>
      <c r="K296">
        <v>45889</v>
      </c>
      <c r="L296">
        <v>299</v>
      </c>
      <c r="M296" t="str">
        <v>8778970856</v>
      </c>
      <c r="N296" t="str">
        <v>TAMIL NADU</v>
      </c>
      <c r="O296" t="str">
        <v>CHENNAI</v>
      </c>
      <c r="P296" t="str">
        <v>OD</v>
      </c>
      <c r="Q296" t="str">
        <v>ABFL CE</v>
      </c>
      <c r="T296" t="str">
        <v>UNSECURED</v>
      </c>
      <c r="U296" t="str">
        <v>REJECTED</v>
      </c>
      <c r="Y296" t="str">
        <v>FILE SEND TO BANKER || UNDER PROCESS  || Subject case already got rejected this month due to 4 live loans</v>
      </c>
      <c r="Z296" t="str">
        <v>RAJARAM</v>
      </c>
      <c r="AA296">
        <v>9841426516</v>
      </c>
      <c r="AB296" t="str">
        <v>v.rajaram@adityabirlacapital.com</v>
      </c>
      <c r="AC296" t="str">
        <v>MBBS 2018</v>
      </c>
    </row>
    <row r="297">
      <c r="A297" t="str">
        <v>Y</v>
      </c>
      <c r="B297" t="str">
        <v>SHANTANU SRIVASTAVA</v>
      </c>
      <c r="C297" t="str">
        <v>RAHUL SAHA</v>
      </c>
      <c r="D297" t="str">
        <v>RAHUL SAHA</v>
      </c>
      <c r="E297" t="str">
        <v>SALARIED</v>
      </c>
      <c r="F297" t="str">
        <v>RAJEEV</v>
      </c>
      <c r="G297" t="str">
        <v>MR  ISHAN SRIVASTAVA</v>
      </c>
      <c r="H297">
        <v>0</v>
      </c>
      <c r="I297" t="str">
        <v>NOIDA</v>
      </c>
      <c r="J297">
        <v>45889</v>
      </c>
      <c r="K297">
        <v>45895</v>
      </c>
      <c r="L297" t="str">
        <v>B2C000145907676</v>
      </c>
      <c r="M297" t="str">
        <v>8860797793</v>
      </c>
      <c r="N297" t="str">
        <v>HARYANA</v>
      </c>
      <c r="O297" t="str">
        <v>GURGAON</v>
      </c>
      <c r="P297" t="str">
        <v>SAL OD</v>
      </c>
      <c r="Q297" t="str">
        <v>BAJAJ FC</v>
      </c>
      <c r="R297">
        <v>1000000</v>
      </c>
      <c r="S297">
        <v>1000000</v>
      </c>
      <c r="T297" t="str">
        <v>UNSECURED</v>
      </c>
      <c r="U297" t="str">
        <v>APPROVED</v>
      </c>
      <c r="W297">
        <v>45889</v>
      </c>
      <c r="Y297" t="str">
        <v>FILE SEND TO BANKER || UNDER PROCESS CASE APPROVED, GEO TAG, RATE APPROVAL PENDING TO BE DISBURSED ON MONTH END</v>
      </c>
      <c r="Z297" t="str">
        <v>CHIRAG</v>
      </c>
      <c r="AA297">
        <v>9310861645</v>
      </c>
      <c r="AB297" t="str">
        <v>chirag.chirag1@bizsupporta.com</v>
      </c>
      <c r="AC297" t="str">
        <v>SALARY-72149</v>
      </c>
    </row>
    <row r="298">
      <c r="A298" t="str">
        <v>Y</v>
      </c>
      <c r="B298" t="str">
        <v>MANVI SHARMA</v>
      </c>
      <c r="C298" t="str">
        <v>ANANT KANOJIA</v>
      </c>
      <c r="D298" t="str">
        <v>RAVISH SHARMA</v>
      </c>
      <c r="E298" t="str">
        <v>SALARIED</v>
      </c>
      <c r="F298" t="str">
        <v>RAJEEV</v>
      </c>
      <c r="G298" t="str">
        <v>DR VISHAL CHAUDHARY</v>
      </c>
      <c r="H298">
        <v>0</v>
      </c>
      <c r="I298" t="str">
        <v>NOIDA</v>
      </c>
      <c r="J298">
        <v>45889</v>
      </c>
      <c r="K298">
        <v>45889</v>
      </c>
      <c r="L298">
        <v>301</v>
      </c>
      <c r="M298" t="str">
        <v>9953286173</v>
      </c>
      <c r="N298" t="str">
        <v>DELHI</v>
      </c>
      <c r="O298" t="str">
        <v>DELHI</v>
      </c>
      <c r="P298" t="str">
        <v>OD</v>
      </c>
      <c r="Q298" t="str">
        <v>ABFL CE</v>
      </c>
      <c r="T298" t="str">
        <v>UNSECURED</v>
      </c>
      <c r="U298" t="str">
        <v>LOGIN</v>
      </c>
      <c r="Y298" t="str">
        <v>FILE SEND TO BANKER || UNDER PROCESS  || DOCUMENTS PENDING FRO CUSTOMER SIDE</v>
      </c>
      <c r="Z298" t="str">
        <v>PURUSHOTTAM</v>
      </c>
      <c r="AA298">
        <v>9004509752</v>
      </c>
      <c r="AB298" t="str">
        <v>purushottam.kumar2@adityabirlacapital.com</v>
      </c>
      <c r="AC298" t="str">
        <v>BDS-2020</v>
      </c>
    </row>
    <row r="299">
      <c r="A299" t="str">
        <v>Y</v>
      </c>
      <c r="B299" t="str">
        <v>FAIZA KHAN</v>
      </c>
      <c r="C299" t="str">
        <v>ANURAG SHARMA</v>
      </c>
      <c r="D299" t="str">
        <v>SHASHANK SHARMA</v>
      </c>
      <c r="E299" t="str">
        <v>SALARIED</v>
      </c>
      <c r="F299" t="str">
        <v>VISHAL</v>
      </c>
      <c r="G299" t="str">
        <v>DR. VENKATESH PRASAD</v>
      </c>
      <c r="H299">
        <v>0</v>
      </c>
      <c r="I299" t="str">
        <v>BAREILLY</v>
      </c>
      <c r="J299">
        <v>45889</v>
      </c>
      <c r="K299">
        <v>45890</v>
      </c>
      <c r="L299">
        <v>170298713</v>
      </c>
      <c r="M299" t="str">
        <v>7019445651</v>
      </c>
      <c r="N299" t="str">
        <v>KARNATAKA</v>
      </c>
      <c r="O299" t="str">
        <v>KUVEMPU NAGARA</v>
      </c>
      <c r="P299" t="str">
        <v>TERM LOAN</v>
      </c>
      <c r="Q299" t="str">
        <v>CHOLA F2</v>
      </c>
      <c r="T299" t="str">
        <v>UNSECURED</v>
      </c>
      <c r="U299" t="str">
        <v>REJECTED</v>
      </c>
      <c r="Y299" t="str">
        <v>FILE SEND TO BANKER || UNDER PROCESS ||-CHOLA || TO BE UPDATE BY TODAY`S AFTERNOON || ABB IS LOW BELOW 5K  BAJAJ LOAN MANY DPD`S</v>
      </c>
      <c r="Z299" t="str">
        <v>ULLAS</v>
      </c>
      <c r="AA299" t="str">
        <v>81239 55539</v>
      </c>
      <c r="AB299" t="str">
        <v>Ullasn@chola1.murugappa.com</v>
      </c>
      <c r="AC299" t="str">
        <v>MBBS-2021</v>
      </c>
    </row>
    <row r="300">
      <c r="A300" t="str">
        <v>Y</v>
      </c>
      <c r="B300" t="str">
        <v>SHUBHAM PATHAK</v>
      </c>
      <c r="C300" t="str">
        <v>SHUBHAM PATHAK</v>
      </c>
      <c r="D300" t="str">
        <v>SHUBHAM PATHAK</v>
      </c>
      <c r="E300" t="str">
        <v>SALARIED</v>
      </c>
      <c r="F300" t="str">
        <v>RAJEEV</v>
      </c>
      <c r="G300" t="str">
        <v>DR SUHAIL REHMAN SOFI</v>
      </c>
      <c r="H300">
        <v>0</v>
      </c>
      <c r="I300" t="str">
        <v>DELHI</v>
      </c>
      <c r="J300">
        <v>45889</v>
      </c>
      <c r="K300">
        <v>45889</v>
      </c>
      <c r="L300">
        <v>303</v>
      </c>
      <c r="M300" t="str">
        <v>9818318790</v>
      </c>
      <c r="N300" t="str">
        <v>RAJASTHAN</v>
      </c>
      <c r="O300" t="str">
        <v>JAIPUR</v>
      </c>
      <c r="P300" t="str">
        <v>OD</v>
      </c>
      <c r="Q300" t="str">
        <v>BAJAJ MARKET F2</v>
      </c>
      <c r="T300" t="str">
        <v>UNSECURED</v>
      </c>
      <c r="U300" t="str">
        <v>REJECTED</v>
      </c>
      <c r="Y300" t="str">
        <v>FILE SEND TO BANKER || UNDER PROCESS -OFFER GENERATE-40 L, SAME CASE LOGIN IN BFL</v>
      </c>
      <c r="Z300" t="str">
        <v>SADDAM HUSSAIN</v>
      </c>
      <c r="AA300">
        <v>9660191622</v>
      </c>
      <c r="AB300" t="str">
        <v>saddam.hussain2@bajajfinserv.in</v>
      </c>
      <c r="AC300" t="str">
        <v>MD-2006</v>
      </c>
    </row>
    <row r="301">
      <c r="A301" t="str">
        <v>Y</v>
      </c>
      <c r="B301" t="str">
        <v>SHUBHAM PATHAK</v>
      </c>
      <c r="C301" t="str">
        <v>SHUBHAM PATHAK</v>
      </c>
      <c r="D301" t="str">
        <v>SHUBHAM PATHAK</v>
      </c>
      <c r="E301" t="str">
        <v>SALARIED</v>
      </c>
      <c r="F301" t="str">
        <v>RAJEEV</v>
      </c>
      <c r="G301" t="str">
        <v>DR SUHAIL REHMAN SOFI</v>
      </c>
      <c r="H301">
        <v>0</v>
      </c>
      <c r="I301" t="str">
        <v>DELHI</v>
      </c>
      <c r="J301">
        <v>45889</v>
      </c>
      <c r="K301">
        <v>45889</v>
      </c>
      <c r="L301" t="str">
        <v>SME000016860276</v>
      </c>
      <c r="M301" t="str">
        <v>9818318790</v>
      </c>
      <c r="N301" t="str">
        <v>RAJASTHAN</v>
      </c>
      <c r="O301" t="str">
        <v>JAIPUR</v>
      </c>
      <c r="P301" t="str">
        <v>OD</v>
      </c>
      <c r="Q301" t="str">
        <v>BAJAJ CE</v>
      </c>
      <c r="T301" t="str">
        <v>UNSECURED</v>
      </c>
      <c r="U301" t="str">
        <v>REJECTED</v>
      </c>
      <c r="Y301" t="str">
        <v>FILE SEND TO BANKER || UNDER PROCESS CIBIL CONSENT LINK SENT TO CUSTOMER, CUSTOMER 35 L RUNNING, AS PER NEW POLICY WE CAN FUND 25 L NOT OK</v>
      </c>
      <c r="Z301" t="str">
        <v>vishal jangid</v>
      </c>
      <c r="AA301">
        <v>7405912577</v>
      </c>
      <c r="AB301" t="str">
        <v>vishal.jangid@bajajfinserv.in</v>
      </c>
      <c r="AC301" t="str">
        <v>MD-2006</v>
      </c>
    </row>
    <row r="302">
      <c r="A302" t="str">
        <v>Y</v>
      </c>
      <c r="B302" t="str">
        <v>SAGAR DHAMIJA</v>
      </c>
      <c r="C302" t="str">
        <v>RAHUL SAHA</v>
      </c>
      <c r="D302" t="str">
        <v>RAHUL SAHA</v>
      </c>
      <c r="E302" t="str">
        <v>SALARIED</v>
      </c>
      <c r="F302" t="str">
        <v>RAJEEV</v>
      </c>
      <c r="G302" t="str">
        <v xml:space="preserve">DR PRADEEP KUMAR </v>
      </c>
      <c r="H302">
        <v>0</v>
      </c>
      <c r="I302" t="str">
        <v>NOIDA</v>
      </c>
      <c r="J302">
        <v>45889</v>
      </c>
      <c r="L302">
        <v>170299146</v>
      </c>
      <c r="M302" t="str">
        <v>9990507576</v>
      </c>
      <c r="N302" t="str">
        <v>UTTAR PRADESH</v>
      </c>
      <c r="O302" t="str">
        <v>GHAZIABAD</v>
      </c>
      <c r="P302" t="str">
        <v>TERM LOAN</v>
      </c>
      <c r="Q302" t="str">
        <v>CHOLA F2</v>
      </c>
      <c r="T302" t="str">
        <v>UNSECURED</v>
      </c>
      <c r="U302" t="str">
        <v>REJECTED</v>
      </c>
      <c r="Y302" t="str">
        <v>FILE SEND TO BANKER || UNDER PROCESS ||-CHOLA || TO BE UPDATE BY TODAY`S AFTERNOON || BDS DOCTOR PROFILE COULD NOT BE FUNDED</v>
      </c>
      <c r="Z302" t="str">
        <v>UTTAM</v>
      </c>
      <c r="AA302">
        <v>9268811499</v>
      </c>
      <c r="AB302" t="str">
        <v>uttamr@chola.murugappa.com</v>
      </c>
      <c r="AC302" t="str">
        <v>BDS-2020</v>
      </c>
    </row>
    <row r="303">
      <c r="A303" t="str">
        <v>Y</v>
      </c>
      <c r="B303" t="str">
        <v>MOHIT YADAV</v>
      </c>
      <c r="C303" t="str">
        <v>RAHUL SAHA</v>
      </c>
      <c r="D303" t="str">
        <v>RAHUL SAHA</v>
      </c>
      <c r="E303" t="str">
        <v>SALARIED</v>
      </c>
      <c r="F303" t="str">
        <v>RAJEEV</v>
      </c>
      <c r="G303" t="str">
        <v>DR  DIVYA  ROSELIN KINDO</v>
      </c>
      <c r="H303">
        <v>0</v>
      </c>
      <c r="I303" t="str">
        <v>NOIDA</v>
      </c>
      <c r="J303">
        <v>45889</v>
      </c>
      <c r="K303">
        <v>45896</v>
      </c>
      <c r="L303">
        <v>306</v>
      </c>
      <c r="M303" t="str">
        <v>8527071339</v>
      </c>
      <c r="N303" t="str">
        <v>DELHI</v>
      </c>
      <c r="O303" t="str">
        <v>DELHI</v>
      </c>
      <c r="P303" t="str">
        <v>OD</v>
      </c>
      <c r="Q303" t="str">
        <v>L&amp;T CE</v>
      </c>
      <c r="T303" t="str">
        <v>UNSECURED</v>
      </c>
      <c r="U303" t="str">
        <v>REJECTED</v>
      </c>
      <c r="Y303" t="str">
        <v>FILE SEND TO BANKER || UNDER PROCESS  || OHP IS IN CHATTISGARH-NEED TO BE ADDED CO-APP FOR OHP OWNER || CASE LOGN DONE \\CUSTOMER DOCS PENDING WHERE FATHER NAME IS CORRECT-Fi will be initiated on monday-FI TO BE DONE TODAY || PD NEGATIVE DUE TO BACHELOUR</v>
      </c>
      <c r="Z303" t="str">
        <v>ANANDKUMAR</v>
      </c>
      <c r="AA303" t="str">
        <v>85869 31551</v>
      </c>
      <c r="AB303" t="str">
        <v>anandankur@ltfs.com</v>
      </c>
      <c r="AC303" t="str">
        <v>MBBS-2014</v>
      </c>
    </row>
    <row r="304">
      <c r="A304" t="str">
        <v>Y</v>
      </c>
      <c r="B304" t="str">
        <v>FAIZA KHAN</v>
      </c>
      <c r="C304" t="str">
        <v>ANURAG SHARMA</v>
      </c>
      <c r="D304" t="str">
        <v>SHASHANK SHARMA</v>
      </c>
      <c r="E304" t="str">
        <v>SALARIED</v>
      </c>
      <c r="F304" t="str">
        <v>RAJEEV</v>
      </c>
      <c r="G304" t="str">
        <v>DR. MEHUL SUTHAR</v>
      </c>
      <c r="H304">
        <v>0</v>
      </c>
      <c r="I304" t="str">
        <v>BAREILLY</v>
      </c>
      <c r="J304">
        <v>45889</v>
      </c>
      <c r="K304">
        <v>45892</v>
      </c>
      <c r="L304">
        <v>307</v>
      </c>
      <c r="M304" t="str">
        <v>82853 62942</v>
      </c>
      <c r="N304" t="str">
        <v>RAJASTHAN</v>
      </c>
      <c r="O304" t="str">
        <v>BHILWARA</v>
      </c>
      <c r="P304" t="str">
        <v>OD</v>
      </c>
      <c r="Q304" t="str">
        <v>GODREJ F2</v>
      </c>
      <c r="S304">
        <v>1000000</v>
      </c>
      <c r="T304" t="str">
        <v>UNSECURED</v>
      </c>
      <c r="U304" t="str">
        <v>REJECTED</v>
      </c>
      <c r="Y304" t="str">
        <v>FILE SEND TO BANKER || UNDER PROCESS  || doctor not responding banker calls case will be login today || LOGIN DONE-PD TO BE DONE TODAY || Case has been rejected due to CRIF CAT-D And cibil IS Less than 700</v>
      </c>
      <c r="Z304" t="str">
        <v>CHETNA</v>
      </c>
      <c r="AA304" t="str">
        <v>7849 41468</v>
      </c>
      <c r="AB304" t="str">
        <v>Chetna.bhatt@godrejcapital.com</v>
      </c>
      <c r="AC304" t="str">
        <v>MBBS-2019/MD-2023</v>
      </c>
    </row>
    <row r="305">
      <c r="A305" t="str">
        <v>Y</v>
      </c>
      <c r="B305" t="str">
        <v>SUSHMA VERMA</v>
      </c>
      <c r="C305" t="str">
        <v>RIYA CHADDHA</v>
      </c>
      <c r="D305" t="str">
        <v>VINEET TIWARI</v>
      </c>
      <c r="E305" t="str">
        <v>SALARIED</v>
      </c>
      <c r="F305" t="str">
        <v>RAJEEV</v>
      </c>
      <c r="G305" t="str">
        <v>DR D DEVENDRA</v>
      </c>
      <c r="H305">
        <v>0</v>
      </c>
      <c r="I305" t="str">
        <v>NOIDA</v>
      </c>
      <c r="J305">
        <v>45889</v>
      </c>
      <c r="K305">
        <v>45894</v>
      </c>
      <c r="L305" t="str">
        <v xml:space="preserve">  841BZ8602446</v>
      </c>
      <c r="M305" t="str">
        <v>8500345144</v>
      </c>
      <c r="N305" t="str">
        <v>ANDHRA PRADESH</v>
      </c>
      <c r="O305" t="str">
        <v>CHITTOR</v>
      </c>
      <c r="P305" t="str">
        <v>OD</v>
      </c>
      <c r="Q305" t="str">
        <v>TATA CE</v>
      </c>
      <c r="T305" t="str">
        <v>UNSECURED</v>
      </c>
      <c r="U305" t="str">
        <v>REJECTED</v>
      </c>
      <c r="Y305" t="str">
        <v>FILE SEND TO BANKER || UNDER PROCESS  || 3 ACTIVE LIVE LOAN AS PER POLICY MORE THEN 2 UNSECURED CAN NOT PROCESS -AS CA PROFILE</v>
      </c>
      <c r="Z305" t="str">
        <v>MAMTA SINGH</v>
      </c>
      <c r="AA305">
        <v>7982612369</v>
      </c>
      <c r="AB305" t="str">
        <v>Mamta.singh@tatacapital.com</v>
      </c>
      <c r="AC305" t="str">
        <v>CA-2023</v>
      </c>
    </row>
    <row r="306">
      <c r="A306" t="str">
        <v>Y</v>
      </c>
      <c r="B306" t="str">
        <v>MOHIT YADAV</v>
      </c>
      <c r="C306" t="str">
        <v>RAHUL SAHA</v>
      </c>
      <c r="D306" t="str">
        <v>RAHUL SAHA</v>
      </c>
      <c r="E306" t="str">
        <v>SALARIED</v>
      </c>
      <c r="F306" t="str">
        <v>VISHAL</v>
      </c>
      <c r="G306" t="str">
        <v>DR  DIVYA  ROSELIN KINDO</v>
      </c>
      <c r="H306">
        <v>0</v>
      </c>
      <c r="I306" t="str">
        <v>NOIDA</v>
      </c>
      <c r="J306">
        <v>45889</v>
      </c>
      <c r="K306">
        <v>45894</v>
      </c>
      <c r="L306" t="str">
        <v>359BZ8600085</v>
      </c>
      <c r="M306" t="str">
        <v>8527071339</v>
      </c>
      <c r="N306" t="str">
        <v>DELHI</v>
      </c>
      <c r="O306" t="str">
        <v>DELHI</v>
      </c>
      <c r="P306" t="str">
        <v>OD</v>
      </c>
      <c r="Q306" t="str">
        <v>TATA CE</v>
      </c>
      <c r="T306" t="str">
        <v>UNSECURED</v>
      </c>
      <c r="U306" t="str">
        <v>REJECTED</v>
      </c>
      <c r="Y306" t="str">
        <v>FILE SEND TO BANKER || UNDER PROCESS, REQ 3 MONTH SALARY SLIP &amp; 6 MONTH SALARY CREDIT BANK STATEMEMT || UNDER DISCUSSIN</v>
      </c>
      <c r="Z306" t="str">
        <v>MAMTA SINGH</v>
      </c>
      <c r="AA306">
        <v>7982612369</v>
      </c>
      <c r="AB306" t="str">
        <v>Mamta.singh@tatacapital.com</v>
      </c>
      <c r="AC306" t="str">
        <v>MBBS-2014</v>
      </c>
    </row>
    <row r="307">
      <c r="A307" t="str">
        <v>DNS</v>
      </c>
      <c r="B307" t="str">
        <v>SUBHASHISH CHARCHI</v>
      </c>
      <c r="C307" t="str">
        <v>F2 FINTECH</v>
      </c>
      <c r="D307" t="str">
        <v>F2 FINTECH</v>
      </c>
      <c r="E307" t="str">
        <v>SOURCER</v>
      </c>
      <c r="F307" t="str">
        <v>RAJEEV</v>
      </c>
      <c r="G307" t="str">
        <v>DR HEMANT SINGH</v>
      </c>
      <c r="H307">
        <v>0</v>
      </c>
      <c r="I307" t="str">
        <v>NOIDA</v>
      </c>
      <c r="J307">
        <v>45889</v>
      </c>
      <c r="K307">
        <v>45899</v>
      </c>
      <c r="L307" t="str">
        <v>SME000016860401</v>
      </c>
      <c r="N307" t="str">
        <v>MADHYA PRADESH</v>
      </c>
      <c r="O307" t="str">
        <v>GWALIOR</v>
      </c>
      <c r="P307" t="str">
        <v>OD</v>
      </c>
      <c r="Q307" t="str">
        <v>BAJAJ CE</v>
      </c>
      <c r="R307">
        <v>1000000</v>
      </c>
      <c r="S307">
        <v>1000000</v>
      </c>
      <c r="T307" t="str">
        <v>UNSECURED</v>
      </c>
      <c r="U307" t="str">
        <v>DISBURSED</v>
      </c>
      <c r="W307">
        <v>45889</v>
      </c>
      <c r="X307">
        <v>45899</v>
      </c>
      <c r="Y307" t="str">
        <v>SUBHASISH CASE, RCU REPORT NEGATIVE, TO BE RE-INITIATED</v>
      </c>
      <c r="Z307" t="str">
        <v>GAURAV GURJAR</v>
      </c>
      <c r="AA307">
        <v>7000492144</v>
      </c>
    </row>
    <row r="308">
      <c r="A308" t="str">
        <v>Y</v>
      </c>
      <c r="B308" t="str">
        <v>JYOTI PRAJAPATI</v>
      </c>
      <c r="C308" t="str">
        <v>RASHI GANGWAR</v>
      </c>
      <c r="D308" t="str">
        <v>RAJ KUMARI</v>
      </c>
      <c r="E308" t="str">
        <v>SOURCER</v>
      </c>
      <c r="F308" t="str">
        <v>RAJEEV</v>
      </c>
      <c r="G308" t="str">
        <v>HIMASNHU GARG</v>
      </c>
      <c r="H308">
        <v>0</v>
      </c>
      <c r="I308" t="str">
        <v>NOIDA</v>
      </c>
      <c r="J308">
        <v>45890</v>
      </c>
      <c r="K308">
        <v>45896</v>
      </c>
      <c r="L308">
        <v>311</v>
      </c>
      <c r="M308" t="str">
        <v>70829 89373</v>
      </c>
      <c r="N308" t="str">
        <v>HARYANA</v>
      </c>
      <c r="O308" t="str">
        <v>PANIPAT</v>
      </c>
      <c r="P308" t="str">
        <v>PL</v>
      </c>
      <c r="Q308" t="str">
        <v>ICICI BANK FA</v>
      </c>
      <c r="R308">
        <v>5000000</v>
      </c>
      <c r="S308">
        <v>5000000</v>
      </c>
      <c r="T308" t="str">
        <v>UNSECURED</v>
      </c>
      <c r="U308" t="str">
        <v>APPROVED</v>
      </c>
      <c r="W308">
        <v>45896</v>
      </c>
      <c r="Y308" t="str">
        <v>FILE SEND TO BANKER || UNDER PROCESS, LOGIN DONE || ABHINAV HANDDLE THIS CASE || MULTIPLE FUNDING CASE</v>
      </c>
      <c r="Z308" t="str">
        <v>GULAFSHA</v>
      </c>
      <c r="AA308">
        <v>8755999242</v>
      </c>
      <c r="AB308" t="str">
        <v>gulfsha.khan@firstadviser.co</v>
      </c>
      <c r="AC308" t="str">
        <v>MBBS-2018 &amp; MD-2022</v>
      </c>
    </row>
    <row r="309">
      <c r="A309" t="str">
        <v>Y</v>
      </c>
      <c r="B309" t="str">
        <v>TANNU KUMARI</v>
      </c>
      <c r="C309" t="str">
        <v>RASHI GANGWAR</v>
      </c>
      <c r="D309" t="str">
        <v>RAJ KUMARI</v>
      </c>
      <c r="E309" t="str">
        <v>SALARIED</v>
      </c>
      <c r="F309" t="str">
        <v>VISHAL</v>
      </c>
      <c r="G309" t="str">
        <v>DR MEGHA DANGAY</v>
      </c>
      <c r="H309">
        <v>0</v>
      </c>
      <c r="I309" t="str">
        <v>NOIDA</v>
      </c>
      <c r="J309">
        <v>45890</v>
      </c>
      <c r="K309">
        <v>45890</v>
      </c>
      <c r="L309" t="str">
        <v>SME000016874105</v>
      </c>
      <c r="M309" t="str">
        <v>9999975075</v>
      </c>
      <c r="N309" t="str">
        <v>DELHI</v>
      </c>
      <c r="O309" t="str">
        <v>DELHI</v>
      </c>
      <c r="P309" t="str">
        <v>OD</v>
      </c>
      <c r="Q309" t="str">
        <v>BAJAJ CE</v>
      </c>
      <c r="R309">
        <v>500000</v>
      </c>
      <c r="S309">
        <v>500000</v>
      </c>
      <c r="T309" t="str">
        <v>UNSECURED</v>
      </c>
      <c r="U309" t="str">
        <v>LOGIN</v>
      </c>
      <c r="Y309" t="str">
        <v>FILE SEND TO BANKER || UNDER PROCESS || ELIGIBILITY 5 L , CASE MOVED TO CREDIT, PD DONE DEGREE NOT VERIFY, REQ RENEWAL REGISTRATION CERTIFICATE</v>
      </c>
      <c r="Z309" t="str">
        <v xml:space="preserve"> shuaib </v>
      </c>
      <c r="AA309">
        <v>6398919454</v>
      </c>
      <c r="AB309" t="str">
        <v>shoeb.husain@bizsupporta.com</v>
      </c>
      <c r="AC309" t="str">
        <v>BDS-2010</v>
      </c>
    </row>
    <row r="310">
      <c r="A310" t="str">
        <v>Y</v>
      </c>
      <c r="B310" t="str">
        <v>SHRUTIKA DUBEY</v>
      </c>
      <c r="C310" t="str">
        <v>MANISHA SAXENA</v>
      </c>
      <c r="D310" t="str">
        <v>SHASHANK SHARMA</v>
      </c>
      <c r="E310" t="str">
        <v>SALARIED</v>
      </c>
      <c r="F310" t="str">
        <v>VISHAL</v>
      </c>
      <c r="G310" t="str">
        <v>DR ANSHUL MITTAL</v>
      </c>
      <c r="H310">
        <v>0</v>
      </c>
      <c r="I310" t="str">
        <v>BAREILLY</v>
      </c>
      <c r="J310">
        <v>45890</v>
      </c>
      <c r="K310">
        <v>45890</v>
      </c>
      <c r="L310" t="str">
        <v>SME000016874290</v>
      </c>
      <c r="M310" t="str">
        <v>83192 56697</v>
      </c>
      <c r="N310" t="str">
        <v>UTTAR PRADESH</v>
      </c>
      <c r="O310" t="str">
        <v>MORADABAD</v>
      </c>
      <c r="P310" t="str">
        <v>OD</v>
      </c>
      <c r="Q310" t="str">
        <v>BAJAJ CE</v>
      </c>
      <c r="S310">
        <v>1500000</v>
      </c>
      <c r="T310" t="str">
        <v>UNSECURED</v>
      </c>
      <c r="U310" t="str">
        <v>REJECTED</v>
      </c>
      <c r="Y310" t="str">
        <v>FILE SEND TO BANKER || UNDER PROCESS || CIBIL CONSENT LINK SENT TO CUSTOMER, CUSTOMER NOT RECVD CALL</v>
      </c>
      <c r="Z310" t="str">
        <v>Suraj S</v>
      </c>
      <c r="AA310">
        <v>7310745466</v>
      </c>
      <c r="AB310" t="str">
        <v>suraj.s@bajajfinserv.in</v>
      </c>
      <c r="AC310" t="str">
        <v>MBBS 2018</v>
      </c>
    </row>
    <row r="311">
      <c r="A311" t="str">
        <v>N</v>
      </c>
      <c r="B311" t="str">
        <v>SHUBHAM PATHAK</v>
      </c>
      <c r="C311" t="str">
        <v>SHUBHAM PATHAK</v>
      </c>
      <c r="D311" t="str">
        <v>SHUBHAM PATHAK</v>
      </c>
      <c r="E311" t="str">
        <v>SALARIED</v>
      </c>
      <c r="F311" t="str">
        <v>RAJEEV</v>
      </c>
      <c r="G311" t="str">
        <v>DR MAHIPAL SINGH</v>
      </c>
      <c r="H311">
        <v>0</v>
      </c>
      <c r="I311" t="str">
        <v>DELHI</v>
      </c>
      <c r="J311">
        <v>45890</v>
      </c>
      <c r="K311">
        <v>45890</v>
      </c>
      <c r="L311" t="str">
        <v>SME000016875549</v>
      </c>
      <c r="M311" t="str">
        <v>90090 80930</v>
      </c>
      <c r="N311" t="str">
        <v>MADHYA PRADESH</v>
      </c>
      <c r="O311" t="str">
        <v>SHIVAPURI</v>
      </c>
      <c r="P311" t="str">
        <v>TOP UP</v>
      </c>
      <c r="Q311" t="str">
        <v>BAJAJ CE</v>
      </c>
      <c r="R311">
        <v>500000</v>
      </c>
      <c r="S311">
        <v>500000</v>
      </c>
      <c r="T311" t="str">
        <v>UNSECURED</v>
      </c>
      <c r="U311" t="str">
        <v>REJECTED</v>
      </c>
      <c r="Y311" t="str">
        <v>FILE SEND TO BANKER || UNDER PROCESS || ALREADY USED 7.59 L, ELIGIBILITY IS NOT COME</v>
      </c>
      <c r="Z311" t="str">
        <v>AKASH</v>
      </c>
      <c r="AA311">
        <v>8225913781</v>
      </c>
      <c r="AB311" t="str">
        <v>akash.dandotiya@bajajfinserv.in</v>
      </c>
      <c r="AC311" t="str">
        <v>MBBS 2024</v>
      </c>
    </row>
    <row r="312">
      <c r="A312" t="str">
        <v>Y</v>
      </c>
      <c r="B312" t="str">
        <v>AMANPREET SINGH</v>
      </c>
      <c r="C312" t="str">
        <v>AMANPREET SINGH</v>
      </c>
      <c r="D312" t="str">
        <v>SHUBHAM PATHAK</v>
      </c>
      <c r="E312" t="str">
        <v>SALARIED</v>
      </c>
      <c r="F312" t="str">
        <v>RAJEEV</v>
      </c>
      <c r="G312" t="str">
        <v>JAI AMBICA IRON ANDWELDING WORKS (SANJAY KUMAR PANCHAL)</v>
      </c>
      <c r="H312">
        <v>0</v>
      </c>
      <c r="I312" t="str">
        <v>DELHI</v>
      </c>
      <c r="J312">
        <v>45890</v>
      </c>
      <c r="K312">
        <v>45890</v>
      </c>
      <c r="L312" t="str">
        <v>SME000016875864</v>
      </c>
      <c r="M312" t="str">
        <v>9928297112</v>
      </c>
      <c r="N312" t="str">
        <v>RAJASTHAN</v>
      </c>
      <c r="O312" t="str">
        <v>DUNGARPUR</v>
      </c>
      <c r="P312" t="str">
        <v>BL</v>
      </c>
      <c r="Q312" t="str">
        <v>BAJAJ CE</v>
      </c>
      <c r="S312">
        <v>1000000</v>
      </c>
      <c r="T312" t="str">
        <v>UNSECURED</v>
      </c>
      <c r="U312" t="str">
        <v>REJECTED</v>
      </c>
      <c r="Y312" t="str">
        <v>FILE SEND TO BANKER || UNDER PROCESS || CIBIL CONSENT LINK DONE, AGREEGATOR LINK SENT TO CUSTOMER, HIGH OBLIGATION NOT OK</v>
      </c>
      <c r="Z312" t="str">
        <v>VIKAS</v>
      </c>
      <c r="AA312">
        <v>9636865997</v>
      </c>
      <c r="AB312" t="str">
        <v>vikas.bhatt1@bajajfinserv.in</v>
      </c>
      <c r="AC312" t="str">
        <v>GST-2017</v>
      </c>
    </row>
    <row r="313">
      <c r="A313" t="str">
        <v>Y</v>
      </c>
      <c r="B313" t="str">
        <v>AMANPREET SINGH</v>
      </c>
      <c r="C313" t="str">
        <v>AMANPREET SINGH</v>
      </c>
      <c r="D313" t="str">
        <v>SHUBHAM PATHAK</v>
      </c>
      <c r="E313" t="str">
        <v>SALARIED</v>
      </c>
      <c r="F313" t="str">
        <v>VISHAL</v>
      </c>
      <c r="G313" t="str">
        <v>DR ASIF AHMED</v>
      </c>
      <c r="H313">
        <v>0</v>
      </c>
      <c r="I313" t="str">
        <v>DELHI</v>
      </c>
      <c r="J313">
        <v>45890</v>
      </c>
      <c r="K313">
        <v>45890</v>
      </c>
      <c r="L313" t="str">
        <v>SME000016876112</v>
      </c>
      <c r="M313" t="str">
        <v>9980183712</v>
      </c>
      <c r="N313" t="str">
        <v>KARNATAKA</v>
      </c>
      <c r="O313" t="str">
        <v>KALABURAGI</v>
      </c>
      <c r="P313" t="str">
        <v>OD</v>
      </c>
      <c r="Q313" t="str">
        <v>BAJAJ CE</v>
      </c>
      <c r="R313">
        <v>1000000</v>
      </c>
      <c r="S313">
        <v>1000000</v>
      </c>
      <c r="T313" t="str">
        <v>UNSECURED</v>
      </c>
      <c r="U313" t="str">
        <v>REJECTED</v>
      </c>
      <c r="Y313" t="str">
        <v>FILE SEND TO BANKER || UNDER PROCESS || POLICY NORMS NOT MET</v>
      </c>
      <c r="Z313" t="str">
        <v>laxmikant</v>
      </c>
      <c r="AA313" t="str">
        <v>99167 46555</v>
      </c>
      <c r="AB313" t="str">
        <v>laxmikanth.n@bajajfinserv.in</v>
      </c>
      <c r="AC313" t="str">
        <v>MBBS-2019</v>
      </c>
    </row>
    <row r="314">
      <c r="A314" t="str">
        <v>Y</v>
      </c>
      <c r="B314" t="str">
        <v>ARCHITA</v>
      </c>
      <c r="C314" t="str">
        <v>RIYA CHADDHA</v>
      </c>
      <c r="D314" t="str">
        <v>VINEET TIWARI</v>
      </c>
      <c r="E314" t="str">
        <v>SALARIED</v>
      </c>
      <c r="F314" t="str">
        <v>RAJEEV</v>
      </c>
      <c r="G314" t="str">
        <v>DR SYED MOHAMMED ARFAT</v>
      </c>
      <c r="H314">
        <v>0</v>
      </c>
      <c r="I314" t="str">
        <v>NOIDA</v>
      </c>
      <c r="J314">
        <v>45890</v>
      </c>
      <c r="K314">
        <v>45890</v>
      </c>
      <c r="L314" t="str">
        <v>SME000016876554</v>
      </c>
      <c r="M314" t="str">
        <v>9603727522</v>
      </c>
      <c r="N314" t="str">
        <v>TELANGANA</v>
      </c>
      <c r="O314" t="str">
        <v>HYDERABAD</v>
      </c>
      <c r="P314" t="str">
        <v>OD</v>
      </c>
      <c r="Q314" t="str">
        <v>BAJAJ CE</v>
      </c>
      <c r="S314">
        <v>1500000</v>
      </c>
      <c r="T314" t="str">
        <v>UNSECURED</v>
      </c>
      <c r="U314" t="str">
        <v>REJECTED</v>
      </c>
      <c r="Y314" t="str">
        <v>FILE SEND TO BANKER || UNDER PROCESS || AMBER SEGAMENT 712 CIBIL , ELIGIBILITY NORMS NOT MATE</v>
      </c>
      <c r="Z314" t="str">
        <v>C EshwarRao</v>
      </c>
      <c r="AA314">
        <v>9074641230</v>
      </c>
      <c r="AB314" t="str">
        <v>c.eshwarrao@bajajfinserv.in</v>
      </c>
      <c r="AC314" t="str">
        <v>MBBS-2019</v>
      </c>
    </row>
    <row r="315">
      <c r="A315" t="str">
        <v>Y</v>
      </c>
      <c r="B315" t="str">
        <v>AMANPREET SINGH</v>
      </c>
      <c r="C315" t="str">
        <v>AMANPREET SINGH</v>
      </c>
      <c r="D315" t="str">
        <v>SHUBHAM PATHAK</v>
      </c>
      <c r="E315" t="str">
        <v>SALARIED</v>
      </c>
      <c r="F315" t="str">
        <v>RAJEEV</v>
      </c>
      <c r="G315" t="str">
        <v>DR HASEEB IRFAN</v>
      </c>
      <c r="H315">
        <v>0</v>
      </c>
      <c r="I315" t="str">
        <v>DELHI</v>
      </c>
      <c r="J315">
        <v>45890</v>
      </c>
      <c r="K315">
        <v>45891</v>
      </c>
      <c r="L315">
        <v>318</v>
      </c>
      <c r="M315" t="str">
        <v>8978609386</v>
      </c>
      <c r="N315" t="str">
        <v>TELANGANA</v>
      </c>
      <c r="O315" t="str">
        <v>HYDERABAD</v>
      </c>
      <c r="P315" t="str">
        <v>OD</v>
      </c>
      <c r="Q315" t="str">
        <v>GODREJ F2</v>
      </c>
      <c r="T315" t="str">
        <v>UNSECURED</v>
      </c>
      <c r="U315" t="str">
        <v>REJECTED</v>
      </c>
      <c r="Y315" t="str">
        <v xml:space="preserve">FILE SEND TO BANKER || UNDER PROCESS || AREA IS NEGATIVE </v>
      </c>
      <c r="Z315" t="str">
        <v>NAGENDRA</v>
      </c>
      <c r="AA315" t="str">
        <v>99855 84081</v>
      </c>
      <c r="AB315" t="str">
        <v>Nagendra.pudi@godrejcapital.com</v>
      </c>
      <c r="AC315" t="str">
        <v>Mbbs 2013 , MS 2024</v>
      </c>
    </row>
    <row r="316">
      <c r="A316" t="str">
        <v>Y</v>
      </c>
      <c r="B316" t="str">
        <v>SIMA SHAW</v>
      </c>
      <c r="C316" t="str">
        <v>ANANT KANOJIA</v>
      </c>
      <c r="D316" t="str">
        <v>RAVISH SHARMA</v>
      </c>
      <c r="E316" t="str">
        <v>SALARIED</v>
      </c>
      <c r="F316" t="str">
        <v>RAJEEV</v>
      </c>
      <c r="G316" t="str">
        <v>DR VIJAY TRIPATI</v>
      </c>
      <c r="H316">
        <v>0</v>
      </c>
      <c r="I316" t="str">
        <v>NOIDA</v>
      </c>
      <c r="J316">
        <v>45891</v>
      </c>
      <c r="K316">
        <v>45894</v>
      </c>
      <c r="L316">
        <v>170301397</v>
      </c>
      <c r="M316" t="str">
        <v>9452178696</v>
      </c>
      <c r="N316" t="str">
        <v>UTTAR PRADESH</v>
      </c>
      <c r="O316" t="str">
        <v>GHAZIPUR</v>
      </c>
      <c r="P316" t="str">
        <v>TERM LOAN</v>
      </c>
      <c r="Q316" t="str">
        <v>CHOLA F2</v>
      </c>
      <c r="S316">
        <v>1000000</v>
      </c>
      <c r="T316" t="str">
        <v>UNSECURED</v>
      </c>
      <c r="U316" t="str">
        <v>REJECTED</v>
      </c>
      <c r="V316">
        <v>735</v>
      </c>
      <c r="Y316" t="str">
        <v>FILE SEND TO BANKER || UNDER PROCESS || CHOLA LOGIN || BANKER TO BE UPDATED TODAY || BDS DOCTOR COULD NOT BE FUNDED |||</v>
      </c>
      <c r="Z316" t="str">
        <v>ANSHUMAN</v>
      </c>
      <c r="AA316">
        <v>7007480768</v>
      </c>
      <c r="AB316" t="str">
        <v>anshumansd@chola.murugappa.com</v>
      </c>
      <c r="AC316" t="str">
        <v>BDS-2006</v>
      </c>
    </row>
    <row r="317">
      <c r="A317" t="str">
        <v>Y</v>
      </c>
      <c r="B317" t="str">
        <v>RAJAT DWIVEDI</v>
      </c>
      <c r="C317" t="str">
        <v>RASHI GANGWAR</v>
      </c>
      <c r="D317" t="str">
        <v>RAJ KUMARI</v>
      </c>
      <c r="E317" t="str">
        <v>SALARIED</v>
      </c>
      <c r="F317" t="str">
        <v>VISHAL</v>
      </c>
      <c r="G317" t="str">
        <v>DR SADDAM HUSSAIN</v>
      </c>
      <c r="H317">
        <v>0</v>
      </c>
      <c r="I317" t="str">
        <v>NOIDA</v>
      </c>
      <c r="J317">
        <v>45891</v>
      </c>
      <c r="K317">
        <v>45894</v>
      </c>
      <c r="L317">
        <v>170301664</v>
      </c>
      <c r="M317">
        <v>8340674194</v>
      </c>
      <c r="N317" t="str">
        <v>BIHAR</v>
      </c>
      <c r="O317" t="str">
        <v>PURNEA</v>
      </c>
      <c r="P317" t="str">
        <v>TERM LOAN</v>
      </c>
      <c r="Q317" t="str">
        <v>CHOLA F2</v>
      </c>
      <c r="S317">
        <v>1000000</v>
      </c>
      <c r="T317" t="str">
        <v>UNSECURED</v>
      </c>
      <c r="U317" t="str">
        <v>REJECTED</v>
      </c>
      <c r="V317">
        <v>746</v>
      </c>
      <c r="Y317" t="str">
        <v>FILE SEND TO BANKER || UNDER PROCESS ||CASE LOGIN DONE || BAMS DOCTOR COULD NOT BE FUNDED ||</v>
      </c>
      <c r="Z317" t="str">
        <v>AJAY</v>
      </c>
      <c r="AA317" t="str">
        <v>88068 08677</v>
      </c>
      <c r="AB317" t="str">
        <v>ajaykumarru@chola.murugappa.com</v>
      </c>
      <c r="AC317" t="str">
        <v>BAMS-2017</v>
      </c>
    </row>
    <row r="318">
      <c r="A318" t="str">
        <v>Y</v>
      </c>
      <c r="B318" t="str">
        <v>TANNU KUMARI</v>
      </c>
      <c r="C318" t="str">
        <v>RASHI GANGWAR</v>
      </c>
      <c r="D318" t="str">
        <v>RAJ KUMARI</v>
      </c>
      <c r="E318" t="str">
        <v>SALARIED</v>
      </c>
      <c r="F318" t="str">
        <v>RAJEEV</v>
      </c>
      <c r="G318" t="str">
        <v>DR SACHIN DANGAY</v>
      </c>
      <c r="H318">
        <v>0</v>
      </c>
      <c r="I318" t="str">
        <v>NOIDA</v>
      </c>
      <c r="J318">
        <v>45891</v>
      </c>
      <c r="L318">
        <v>264</v>
      </c>
      <c r="M318" t="str">
        <v>9999912131</v>
      </c>
      <c r="N318" t="str">
        <v>DELHI</v>
      </c>
      <c r="O318" t="str">
        <v>DELHI</v>
      </c>
      <c r="P318" t="str">
        <v>OD</v>
      </c>
      <c r="Q318" t="str">
        <v>ABFL CE</v>
      </c>
      <c r="S318">
        <v>1000000</v>
      </c>
      <c r="T318" t="str">
        <v>UNSECURED</v>
      </c>
      <c r="U318" t="str">
        <v>REJECTED</v>
      </c>
      <c r="Y318" t="str">
        <v xml:space="preserve">FILE SEND TO BANKER || UNDER PROCESS || </v>
      </c>
      <c r="Z318" t="str">
        <v>PURUSHOTTAM</v>
      </c>
      <c r="AA318">
        <v>9004509752</v>
      </c>
      <c r="AB318" t="str">
        <v>purushottam.kumar2@adityabirlacapital.com</v>
      </c>
      <c r="AC318" t="str">
        <v>BDS--2005</v>
      </c>
    </row>
    <row r="319">
      <c r="A319" t="str">
        <v>N</v>
      </c>
      <c r="B319" t="str">
        <v>ABHISHEK PASWAN</v>
      </c>
      <c r="C319" t="str">
        <v>UJALA RISHIWAL</v>
      </c>
      <c r="D319" t="str">
        <v>SHASHANK SHARMA</v>
      </c>
      <c r="E319" t="str">
        <v>SALARIED</v>
      </c>
      <c r="F319" t="str">
        <v>RAJEEV</v>
      </c>
      <c r="G319" t="str">
        <v>MR HOTHI KETAN RAMJIBHAI</v>
      </c>
      <c r="H319">
        <v>0</v>
      </c>
      <c r="I319" t="str">
        <v>BAREILLY</v>
      </c>
      <c r="J319">
        <v>45891</v>
      </c>
      <c r="K319">
        <v>45896</v>
      </c>
      <c r="L319">
        <v>322</v>
      </c>
      <c r="M319" t="str">
        <v>6359762362</v>
      </c>
      <c r="N319" t="str">
        <v>GUJARAT</v>
      </c>
      <c r="O319" t="str">
        <v>Kachchh</v>
      </c>
      <c r="P319" t="str">
        <v>PL</v>
      </c>
      <c r="Q319" t="str">
        <v>ICICI  RDS</v>
      </c>
      <c r="S319">
        <v>500000</v>
      </c>
      <c r="T319" t="str">
        <v>UNSECURED</v>
      </c>
      <c r="U319" t="str">
        <v>HOLD</v>
      </c>
      <c r="Y319" t="str">
        <v>FILE SEND TO BANKER || FIRST TIME HOLD BY CUSTOMERV REPROCESS YESRDAY || HOLD BY CUSTOMER SIDE</v>
      </c>
      <c r="Z319" t="str">
        <v>ROHIT RDS</v>
      </c>
      <c r="AA319" t="str">
        <v>95403 02302</v>
      </c>
      <c r="AB319" t="str">
        <v>rohit.kyadav@gmail.com</v>
      </c>
      <c r="AC319" t="str">
        <v>MBBS-2020</v>
      </c>
    </row>
    <row r="320">
      <c r="A320" t="str">
        <v>N</v>
      </c>
      <c r="B320" t="str">
        <v>SUMIT KUMAR</v>
      </c>
      <c r="C320" t="str">
        <v>ANURAG SHARMA</v>
      </c>
      <c r="D320" t="str">
        <v>SHASHANK SHARMA</v>
      </c>
      <c r="E320" t="str">
        <v>SALARIED</v>
      </c>
      <c r="F320" t="str">
        <v>RAJEEV</v>
      </c>
      <c r="G320" t="str">
        <v>DR PRACHI JAIN</v>
      </c>
      <c r="H320">
        <v>0</v>
      </c>
      <c r="I320" t="str">
        <v>BAREILLY</v>
      </c>
      <c r="J320">
        <v>45891</v>
      </c>
      <c r="K320">
        <v>45891</v>
      </c>
      <c r="L320" t="str">
        <v>SME000016885769</v>
      </c>
      <c r="M320" t="str">
        <v>97590 25007</v>
      </c>
      <c r="N320" t="str">
        <v>UTTAR PRADESH</v>
      </c>
      <c r="O320" t="str">
        <v>MORADABAD</v>
      </c>
      <c r="P320" t="str">
        <v>OD</v>
      </c>
      <c r="Q320" t="str">
        <v>BAJAJ CE</v>
      </c>
      <c r="R320">
        <v>1000000</v>
      </c>
      <c r="T320" t="str">
        <v>UNSECURED</v>
      </c>
      <c r="U320" t="str">
        <v>REJECTED</v>
      </c>
      <c r="V320">
        <v>683</v>
      </c>
      <c r="Y320" t="str">
        <v xml:space="preserve">FILE SEND TO BANKER || UNDER PROCESS || LOW CIBIL 683 </v>
      </c>
      <c r="Z320" t="str">
        <v>Suraj S</v>
      </c>
      <c r="AA320">
        <v>7310745466</v>
      </c>
      <c r="AB320" t="str">
        <v>suraj.s@bajajfinserv.in</v>
      </c>
      <c r="AC320" t="str">
        <v>MBBS-2019</v>
      </c>
    </row>
    <row r="321">
      <c r="A321" t="str">
        <v>Y</v>
      </c>
      <c r="B321" t="str">
        <v>RIYA CHADDHA</v>
      </c>
      <c r="C321" t="str">
        <v>RIYA CHADDHA</v>
      </c>
      <c r="D321" t="str">
        <v>VINEET TIWARI</v>
      </c>
      <c r="E321" t="str">
        <v>SALARIED</v>
      </c>
      <c r="F321" t="str">
        <v>RAJEEV</v>
      </c>
      <c r="G321" t="str">
        <v>DR RAHUL KUMAR</v>
      </c>
      <c r="H321">
        <v>0</v>
      </c>
      <c r="I321" t="str">
        <v>NOIDA</v>
      </c>
      <c r="J321">
        <v>45891</v>
      </c>
      <c r="K321">
        <v>45891</v>
      </c>
      <c r="L321" t="str">
        <v>SME000016886074</v>
      </c>
      <c r="M321" t="str">
        <v>8441863642</v>
      </c>
      <c r="N321" t="str">
        <v>RAJASTHAN</v>
      </c>
      <c r="O321" t="str">
        <v>BHARATPUR</v>
      </c>
      <c r="P321" t="str">
        <v>OD</v>
      </c>
      <c r="Q321" t="str">
        <v>BAJAJ CE</v>
      </c>
      <c r="R321">
        <v>300000</v>
      </c>
      <c r="S321">
        <v>300000</v>
      </c>
      <c r="T321" t="str">
        <v>UNSECURED</v>
      </c>
      <c r="U321" t="str">
        <v>REJECTED</v>
      </c>
      <c r="Y321" t="str">
        <v>FILE SEND TO BANKER || UNDER PROCESS ||AGREEGATOR LINK SENT TO CUSTOMER, 3 L ELIGIBILITY, AGREEGATOR SENT TO CUSTOMER FOR ELIGIBILITY INCREASE, CUSTOMER NOT RECVD CALL</v>
      </c>
      <c r="Z321" t="str">
        <v>Harsh Sharma12</v>
      </c>
      <c r="AA321">
        <v>7877791611</v>
      </c>
      <c r="AB321" t="str">
        <v>harsh.sharma12@bajajfinserv.in</v>
      </c>
      <c r="AC321" t="str">
        <v>MBBS-2019</v>
      </c>
    </row>
    <row r="322">
      <c r="A322" t="str">
        <v>Y</v>
      </c>
      <c r="B322" t="str">
        <v>FAIZA KHAN</v>
      </c>
      <c r="C322" t="str">
        <v>ANURAG SHARMA</v>
      </c>
      <c r="D322" t="str">
        <v>SHASHANK SHARMA</v>
      </c>
      <c r="E322" t="str">
        <v>SALARIED</v>
      </c>
      <c r="F322" t="str">
        <v>RAJEEV</v>
      </c>
      <c r="G322" t="str">
        <v>DR SUJATA MALIK</v>
      </c>
      <c r="H322">
        <v>0</v>
      </c>
      <c r="I322" t="str">
        <v>BAREILLY</v>
      </c>
      <c r="J322">
        <v>45891</v>
      </c>
      <c r="K322">
        <v>45891</v>
      </c>
      <c r="L322">
        <v>324</v>
      </c>
      <c r="M322" t="str">
        <v>8476844293</v>
      </c>
      <c r="N322" t="str">
        <v>DELHI</v>
      </c>
      <c r="O322" t="str">
        <v>DELHI</v>
      </c>
      <c r="P322" t="str">
        <v>OD</v>
      </c>
      <c r="Q322" t="str">
        <v>BAJAJ MARKET F2</v>
      </c>
      <c r="R322">
        <v>600000</v>
      </c>
      <c r="S322">
        <v>600000</v>
      </c>
      <c r="T322" t="str">
        <v>UNSECURED</v>
      </c>
      <c r="U322" t="str">
        <v>REJECTED</v>
      </c>
      <c r="Y322" t="str">
        <v>FILE SEND TO BANKER || UNDER PROCESS || OFFER GENERATE-678150, ELIGIBILITY NOT MATE</v>
      </c>
      <c r="Z322" t="str">
        <v>BHAVESH</v>
      </c>
      <c r="AA322" t="str">
        <v>85951 70773</v>
      </c>
      <c r="AB322" t="str">
        <v>bhavesh.chaturvedi@bajajfinserv.in</v>
      </c>
      <c r="AC322" t="str">
        <v>BDS-2019</v>
      </c>
    </row>
    <row r="323">
      <c r="A323" t="str">
        <v>Y</v>
      </c>
      <c r="B323" t="str">
        <v>SHANTNU SRIVASTAVA</v>
      </c>
      <c r="C323" t="str">
        <v>RAHUL SAHA</v>
      </c>
      <c r="D323" t="str">
        <v>RAHUL SAHA</v>
      </c>
      <c r="E323" t="str">
        <v>SALARIED</v>
      </c>
      <c r="F323" t="str">
        <v>VISHAL</v>
      </c>
      <c r="G323" t="str">
        <v xml:space="preserve">DR. PREM PRAKASH SRIVASTAVA </v>
      </c>
      <c r="H323">
        <v>0</v>
      </c>
      <c r="I323" t="str">
        <v>NOIDA</v>
      </c>
      <c r="J323">
        <v>45891</v>
      </c>
      <c r="K323">
        <v>45894</v>
      </c>
      <c r="L323" t="str">
        <v>708BZ8600344</v>
      </c>
      <c r="M323" t="str">
        <v>9415232105</v>
      </c>
      <c r="N323" t="str">
        <v>UTTAR PRADESH</v>
      </c>
      <c r="O323" t="str">
        <v>MIRZAPUR</v>
      </c>
      <c r="P323" t="str">
        <v>OD</v>
      </c>
      <c r="Q323" t="str">
        <v>TATA CE</v>
      </c>
      <c r="S323">
        <v>1000000</v>
      </c>
      <c r="T323" t="str">
        <v>UNSECURED</v>
      </c>
      <c r="U323" t="str">
        <v>REJECTED</v>
      </c>
      <c r="Y323" t="str">
        <v>FILE SEND TO BANKER || UNDER PROCESS ||ABB TO EMI RATIO NORM NOT MET.</v>
      </c>
      <c r="Z323" t="str">
        <v>MAMTA SINGH</v>
      </c>
      <c r="AA323">
        <v>7982612369</v>
      </c>
      <c r="AB323" t="str">
        <v>Mamta.singh@tatacapital.com</v>
      </c>
      <c r="AC323" t="str">
        <v>BHMS-1998</v>
      </c>
    </row>
    <row r="324">
      <c r="A324" t="str">
        <v>Y</v>
      </c>
      <c r="B324" t="str">
        <v>SHANTNU SRIVASTAVA</v>
      </c>
      <c r="C324" t="str">
        <v>RAHUL SAHA</v>
      </c>
      <c r="D324" t="str">
        <v>RAHUL SAHA</v>
      </c>
      <c r="E324" t="str">
        <v>SALARIED</v>
      </c>
      <c r="F324" t="str">
        <v>VISHAL</v>
      </c>
      <c r="G324" t="str">
        <v xml:space="preserve">DR. PREM PRAKASH SRIVASTAVA </v>
      </c>
      <c r="H324">
        <v>0</v>
      </c>
      <c r="I324" t="str">
        <v>NOIDA</v>
      </c>
      <c r="J324">
        <v>45891</v>
      </c>
      <c r="K324">
        <v>45895</v>
      </c>
      <c r="L324">
        <v>170302078</v>
      </c>
      <c r="M324" t="str">
        <v>9415232105</v>
      </c>
      <c r="N324" t="str">
        <v>UTTAR PRADESH</v>
      </c>
      <c r="O324" t="str">
        <v>MIRZAPUR</v>
      </c>
      <c r="P324" t="str">
        <v>TERM LOAN</v>
      </c>
      <c r="Q324" t="str">
        <v>CHOLA F2</v>
      </c>
      <c r="S324">
        <v>1000000</v>
      </c>
      <c r="T324" t="str">
        <v>UNSECURED</v>
      </c>
      <c r="U324" t="str">
        <v>REJECTED</v>
      </c>
      <c r="Y324" t="str">
        <v>FILE SEND TO BANKER || UNDER PROCESS || CHOLA LOGIN || BANKER TO BE UPDATED TODAY || ABB IS LOW ALTERNATE BANKING NOT AVILABLE</v>
      </c>
      <c r="Z324" t="str">
        <v>PRASHANT</v>
      </c>
      <c r="AA324">
        <v>7388063514</v>
      </c>
      <c r="AB324" t="str">
        <v>anshumansd@chola.murugappa.com</v>
      </c>
      <c r="AC324" t="str">
        <v>BHMS-1998</v>
      </c>
    </row>
    <row r="325" xml:space="preserve">
      <c r="A325" t="str">
        <v>Y</v>
      </c>
      <c r="B325" t="str">
        <v>FAIZA KHAN</v>
      </c>
      <c r="C325" t="str">
        <v>ANURAG SHARMA</v>
      </c>
      <c r="D325" t="str">
        <v>SHASHANK SHARMA</v>
      </c>
      <c r="E325" t="str">
        <v>SALARIED</v>
      </c>
      <c r="F325" t="str">
        <v>VISHAL</v>
      </c>
      <c r="G325" t="str">
        <v>DR SUJATA MALIK</v>
      </c>
      <c r="H325">
        <v>0</v>
      </c>
      <c r="I325" t="str">
        <v>BAREILLY</v>
      </c>
      <c r="J325">
        <v>45891</v>
      </c>
      <c r="K325">
        <v>45894</v>
      </c>
      <c r="L325" t="str">
        <v xml:space="preserve">  359BZ8600086</v>
      </c>
      <c r="M325" t="str">
        <v>84768 44293</v>
      </c>
      <c r="N325" t="str">
        <v>DELHI</v>
      </c>
      <c r="O325" t="str">
        <v>DELHI</v>
      </c>
      <c r="P325" t="str">
        <v>OD</v>
      </c>
      <c r="Q325" t="str">
        <v>TATA CE</v>
      </c>
      <c r="S325">
        <v>1000000</v>
      </c>
      <c r="T325" t="str">
        <v>UNSECURED</v>
      </c>
      <c r="U325" t="str">
        <v>REJECTED</v>
      </c>
      <c r="Y325" t="str" xml:space="preserve">
        <v xml:space="preserve">FILE SEND TO BANKER || UNDER PROCESS || ABB IS 4152_x000d_
_x000d_
</v>
      </c>
      <c r="Z325" t="str">
        <v>MAMTA SINGH</v>
      </c>
      <c r="AA325">
        <v>7982612369</v>
      </c>
      <c r="AB325" t="str">
        <v>Mamta.singh@tatacapital.com</v>
      </c>
      <c r="AC325" t="str">
        <v>BDS-2019</v>
      </c>
    </row>
    <row r="326">
      <c r="A326" t="str">
        <v>Y</v>
      </c>
      <c r="B326" t="str">
        <v>F2 FINTECH</v>
      </c>
      <c r="C326" t="str">
        <v>F2 FINTECH</v>
      </c>
      <c r="D326" t="str">
        <v>F2 FINTECH</v>
      </c>
      <c r="E326" t="str">
        <v>SALARIED</v>
      </c>
      <c r="F326" t="str">
        <v>MANOJ</v>
      </c>
      <c r="G326" t="str">
        <v>DR RITU BHUTANI</v>
      </c>
      <c r="H326">
        <v>0</v>
      </c>
      <c r="I326" t="str">
        <v>BAREILLY</v>
      </c>
      <c r="J326">
        <v>45891</v>
      </c>
      <c r="K326">
        <v>45899</v>
      </c>
      <c r="L326">
        <v>328</v>
      </c>
      <c r="M326" t="str">
        <v>9560423427</v>
      </c>
      <c r="N326" t="str">
        <v>UTTAR PRADESH</v>
      </c>
      <c r="O326" t="str">
        <v>BAREILLY</v>
      </c>
      <c r="P326" t="str">
        <v>BL</v>
      </c>
      <c r="Q326" t="str">
        <v>BAJAJ F2 /POONAWALA CE</v>
      </c>
      <c r="S326">
        <v>2000000</v>
      </c>
      <c r="T326" t="str">
        <v>UNSECURED</v>
      </c>
      <c r="U326" t="str">
        <v>LOGIN</v>
      </c>
      <c r="Y326" t="str">
        <v xml:space="preserve">FILE SEND TO BANKER || UNDER PROCESS ||  LOAN DETAILS SHEET PENDING || SANCTION LETTER </v>
      </c>
      <c r="Z326" t="str">
        <v>SHIVANI CATEYE/ANUBHAV BANKER</v>
      </c>
      <c r="AA326" t="str">
        <v>9871811604 \7017295139</v>
      </c>
      <c r="AB326" t="str">
        <v>shivani.thakur@cateye.in</v>
      </c>
      <c r="AC326" t="str">
        <v>MD-2002</v>
      </c>
    </row>
    <row r="327">
      <c r="A327" t="str">
        <v>Y</v>
      </c>
      <c r="B327" t="str">
        <v>SUMIT KUMAR</v>
      </c>
      <c r="C327" t="str">
        <v>ANURAG SHARMA</v>
      </c>
      <c r="D327" t="str">
        <v>SHASHANK SHARMA</v>
      </c>
      <c r="E327" t="str">
        <v>SALARIED</v>
      </c>
      <c r="F327" t="str">
        <v>RAJEEV</v>
      </c>
      <c r="G327" t="str">
        <v>DR SENTHIL GANESH</v>
      </c>
      <c r="H327">
        <v>0</v>
      </c>
      <c r="I327" t="str">
        <v>BAREILLY</v>
      </c>
      <c r="J327">
        <v>45891</v>
      </c>
      <c r="K327">
        <v>45895</v>
      </c>
      <c r="L327" t="str">
        <v>SME000016887922</v>
      </c>
      <c r="M327" t="str">
        <v>9360807112</v>
      </c>
      <c r="N327" t="str">
        <v>KERALA</v>
      </c>
      <c r="O327" t="str">
        <v>THIRUVANANTHAPURAM</v>
      </c>
      <c r="P327" t="str">
        <v>OD</v>
      </c>
      <c r="Q327" t="str">
        <v>BAJAJ CE</v>
      </c>
      <c r="R327">
        <v>2900000</v>
      </c>
      <c r="T327" t="str">
        <v>UNSECURED</v>
      </c>
      <c r="U327" t="str">
        <v>APPROVED</v>
      </c>
      <c r="V327">
        <v>735</v>
      </c>
      <c r="W327">
        <v>45892</v>
      </c>
      <c r="X327">
        <v>1</v>
      </c>
      <c r="Y327" t="str">
        <v>FILE SEND TO BANKER || UNDER PROCESS || AGREEGATOR LINK SENT TO CUSTOMER, PHYSICAL PD DONE, PENDING APPROVAL STAGE, TO BE DISBURSED TODAY, CREDIT PHYSICAL PD NEGATIVE, CASE UNDER DISCUSSION</v>
      </c>
      <c r="Z327" t="str">
        <v>Girish R</v>
      </c>
      <c r="AA327">
        <v>9946230073</v>
      </c>
      <c r="AB327" t="str">
        <v>girish.r@bajajfinserv.in</v>
      </c>
      <c r="AC327" t="str">
        <v>MBBS-2012</v>
      </c>
    </row>
    <row r="328">
      <c r="A328" t="str">
        <v>Y</v>
      </c>
      <c r="B328" t="str">
        <v>YUKTI GOEL</v>
      </c>
      <c r="C328" t="str">
        <v>MANISHA SAXENA</v>
      </c>
      <c r="D328" t="str">
        <v>SHASHANK SHARMA</v>
      </c>
      <c r="E328" t="str">
        <v>SALARIED</v>
      </c>
      <c r="F328" t="str">
        <v>RAJEEV</v>
      </c>
      <c r="G328" t="str">
        <v>DR SANA</v>
      </c>
      <c r="H328">
        <v>0</v>
      </c>
      <c r="I328" t="str">
        <v>BAREILLY</v>
      </c>
      <c r="J328">
        <v>45891</v>
      </c>
      <c r="K328">
        <v>45897</v>
      </c>
      <c r="L328" t="str">
        <v>SME000016888129</v>
      </c>
      <c r="M328" t="str">
        <v>9006593226</v>
      </c>
      <c r="N328" t="str">
        <v>BIHAR</v>
      </c>
      <c r="O328" t="str">
        <v>KATIHAR</v>
      </c>
      <c r="P328" t="str">
        <v>OD</v>
      </c>
      <c r="Q328" t="str">
        <v>BAJAJ CE</v>
      </c>
      <c r="R328">
        <v>1161000</v>
      </c>
      <c r="S328">
        <v>1161000</v>
      </c>
      <c r="T328" t="str">
        <v>UNSECURED</v>
      </c>
      <c r="U328" t="str">
        <v>DISBURSED</v>
      </c>
      <c r="V328">
        <v>724</v>
      </c>
      <c r="W328">
        <v>45892</v>
      </c>
      <c r="X328">
        <v>45897</v>
      </c>
      <c r="Y328" t="str">
        <v>FILE SEND TO BANKER || UNDER PROCESS || CASE MOVED TO CREDIT, PD DONE, DEGREE NOT VERIFY, PD DONE, REQ EKYC  GEO TAG, RCU INITIATED, REPORT PENDING</v>
      </c>
      <c r="Z328" t="str">
        <v>Lalit Kumar</v>
      </c>
      <c r="AA328">
        <v>8825295063</v>
      </c>
      <c r="AB328" t="str">
        <v>lalit.kumar9@bajajfinserv.in</v>
      </c>
      <c r="AC328" t="str">
        <v>MBBS 2022</v>
      </c>
    </row>
    <row r="329">
      <c r="A329" t="str">
        <v>Y</v>
      </c>
      <c r="B329" t="str">
        <v>RAJAT DWIVEDI</v>
      </c>
      <c r="C329" t="str">
        <v>RASHI GANGWAR</v>
      </c>
      <c r="D329" t="str">
        <v>RAJ KUMARI</v>
      </c>
      <c r="E329" t="str">
        <v>SALARIED</v>
      </c>
      <c r="F329" t="str">
        <v>VISHAL</v>
      </c>
      <c r="G329" t="str">
        <v>DR SADDAM HUSSAIN</v>
      </c>
      <c r="H329">
        <v>0</v>
      </c>
      <c r="I329" t="str">
        <v>NOIDA</v>
      </c>
      <c r="J329">
        <v>45891</v>
      </c>
      <c r="L329">
        <v>331</v>
      </c>
      <c r="M329">
        <v>8340674194</v>
      </c>
      <c r="N329" t="str">
        <v>BIHAR</v>
      </c>
      <c r="O329" t="str">
        <v>PURNEA</v>
      </c>
      <c r="P329" t="str">
        <v>OD</v>
      </c>
      <c r="Q329" t="str">
        <v>ABFL CE</v>
      </c>
      <c r="S329">
        <v>1000000</v>
      </c>
      <c r="T329" t="str">
        <v>UNSECURED</v>
      </c>
      <c r="U329" t="str">
        <v>REJECTED</v>
      </c>
      <c r="V329">
        <v>746</v>
      </c>
      <c r="Y329" t="str">
        <v xml:space="preserve">FILE SEND TO BANKER || UNDER PROCESS || VHR </v>
      </c>
      <c r="Z329" t="str">
        <v>DURGESH</v>
      </c>
      <c r="AA329">
        <v>7007459078</v>
      </c>
      <c r="AB329" t="str">
        <v>durgesh.tiwari3@adityabirlacapital.com</v>
      </c>
      <c r="AC329" t="str">
        <v>BAMS-2017</v>
      </c>
    </row>
    <row r="330" xml:space="preserve">
      <c r="A330" t="str">
        <v>Y</v>
      </c>
      <c r="B330" t="str">
        <v>IRAM FATIMA</v>
      </c>
      <c r="C330" t="str">
        <v>MANISHA SAXENA</v>
      </c>
      <c r="D330" t="str">
        <v>SHASHANK SHARMA</v>
      </c>
      <c r="E330" t="str">
        <v>SALARIED</v>
      </c>
      <c r="F330" t="str">
        <v>VISHAL</v>
      </c>
      <c r="G330" t="str">
        <v>Dr. SUSHMA PATIL</v>
      </c>
      <c r="H330">
        <v>0</v>
      </c>
      <c r="I330" t="str">
        <v>BAREILLY</v>
      </c>
      <c r="J330">
        <v>45891</v>
      </c>
      <c r="K330">
        <v>45891</v>
      </c>
      <c r="L330" t="str">
        <v>SME000016888424</v>
      </c>
      <c r="M330" t="str">
        <v>7702096199</v>
      </c>
      <c r="N330" t="str">
        <v>TELANGANA</v>
      </c>
      <c r="O330" t="str">
        <v>MEDAK</v>
      </c>
      <c r="P330" t="str">
        <v>TOP UP</v>
      </c>
      <c r="Q330" t="str">
        <v>BAJAJ CE</v>
      </c>
      <c r="S330">
        <v>1000000</v>
      </c>
      <c r="T330" t="str">
        <v>UNSECURED</v>
      </c>
      <c r="U330" t="str">
        <v>REJECTED</v>
      </c>
      <c r="Y330" t="str">
        <v>FILE SEND TO BANKER || UNDER PROCESS || ELIGIBILITY NORMS NOT MET</v>
      </c>
      <c r="Z330" t="str" xml:space="preserve">
        <v xml:space="preserve">C EshwarRao
</v>
      </c>
      <c r="AA330">
        <v>9074641230</v>
      </c>
      <c r="AB330" t="str" xml:space="preserve">
        <v xml:space="preserve">c.eshwarrao@bajajfinserv.in
</v>
      </c>
      <c r="AC330" t="str">
        <v>MBBS 2021</v>
      </c>
    </row>
    <row r="331">
      <c r="A331" t="str">
        <v>Y</v>
      </c>
      <c r="B331" t="str">
        <v>RIYA CHADDHA</v>
      </c>
      <c r="C331" t="str">
        <v>RIYA CHADDHA</v>
      </c>
      <c r="D331" t="str">
        <v>VINEET TIWARI</v>
      </c>
      <c r="E331" t="str">
        <v>SALARIED</v>
      </c>
      <c r="F331" t="str">
        <v>RAJEEV</v>
      </c>
      <c r="G331" t="str">
        <v>DR SADAT AHMED HUSSAIN</v>
      </c>
      <c r="H331">
        <v>0</v>
      </c>
      <c r="I331" t="str">
        <v>NOIDA</v>
      </c>
      <c r="J331">
        <v>45891</v>
      </c>
      <c r="K331">
        <v>45891</v>
      </c>
      <c r="L331">
        <v>333</v>
      </c>
      <c r="M331" t="str">
        <v>98927 51180</v>
      </c>
      <c r="N331" t="str">
        <v>MAHARASHTRA</v>
      </c>
      <c r="O331" t="str">
        <v>MUMBAI</v>
      </c>
      <c r="P331" t="str">
        <v>OD</v>
      </c>
      <c r="Q331" t="str">
        <v>BAJAJ MARKET F2</v>
      </c>
      <c r="S331">
        <v>1000000</v>
      </c>
      <c r="T331" t="str">
        <v>UNSECURED</v>
      </c>
      <c r="U331" t="str">
        <v>REJECTED</v>
      </c>
      <c r="V331">
        <v>759</v>
      </c>
      <c r="Y331" t="str">
        <v>FILE SEND TO BANKER || UNDER PROCESS ||-OFFER GENERATE- 678150, 4 USL LOAN</v>
      </c>
      <c r="Z331" t="str">
        <v>AMIT YADAV</v>
      </c>
      <c r="AA331">
        <v>8090076867</v>
      </c>
      <c r="AB331" t="str">
        <v>amit.yadav10@bajajfinserv.in</v>
      </c>
      <c r="AC331" t="str">
        <v>BDS-2000</v>
      </c>
    </row>
    <row r="332" xml:space="preserve">
      <c r="A332" t="str">
        <v>Y</v>
      </c>
      <c r="B332" t="str">
        <v>RIYA CHADDHA</v>
      </c>
      <c r="C332" t="str">
        <v>RIYA CHADDHA</v>
      </c>
      <c r="D332" t="str">
        <v>VINEET TIWARI</v>
      </c>
      <c r="E332" t="str">
        <v>SALARIED</v>
      </c>
      <c r="F332" t="str">
        <v>VISHAL</v>
      </c>
      <c r="G332" t="str">
        <v>DR SADAT AHMED HUSSAIN</v>
      </c>
      <c r="H332">
        <v>0</v>
      </c>
      <c r="I332" t="str">
        <v>NOIDA</v>
      </c>
      <c r="J332">
        <v>45891</v>
      </c>
      <c r="L332" t="str">
        <v xml:space="preserve">  018BZ8600013</v>
      </c>
      <c r="M332" t="str">
        <v>98927 51180</v>
      </c>
      <c r="N332" t="str">
        <v>MAHARASHTRA</v>
      </c>
      <c r="O332" t="str">
        <v>MUMBAI</v>
      </c>
      <c r="P332" t="str">
        <v>OD</v>
      </c>
      <c r="Q332" t="str">
        <v>TATA CE</v>
      </c>
      <c r="S332">
        <v>1000000</v>
      </c>
      <c r="T332" t="str">
        <v>UNSECURED</v>
      </c>
      <c r="U332" t="str">
        <v>REJECTED</v>
      </c>
      <c r="V332">
        <v>759</v>
      </c>
      <c r="Y332" t="str" xml:space="preserve">
        <v xml:space="preserve">FILE SEND TO BANKER || UNDER PROCESS ||  Abb only 23 k_x000d_
_x000d_
</v>
      </c>
      <c r="Z332" t="str">
        <v>MAMTA SINGH</v>
      </c>
      <c r="AA332">
        <v>7982612369</v>
      </c>
      <c r="AB332" t="str">
        <v>Mamta.singh@tatacapital.com</v>
      </c>
      <c r="AC332" t="str">
        <v>BDS-2000</v>
      </c>
    </row>
    <row r="333">
      <c r="A333" t="str">
        <v>Y</v>
      </c>
      <c r="B333" t="str">
        <v>SAGAR DHAMIJA</v>
      </c>
      <c r="C333" t="str">
        <v>RAHUL SAHA</v>
      </c>
      <c r="D333" t="str">
        <v>RAHUL SAHA</v>
      </c>
      <c r="E333" t="str">
        <v>SALARIED</v>
      </c>
      <c r="F333" t="str">
        <v>RAJEEV</v>
      </c>
      <c r="G333" t="str">
        <v>DR  K M JAYANTH</v>
      </c>
      <c r="H333">
        <v>0</v>
      </c>
      <c r="I333" t="str">
        <v>NOIDA</v>
      </c>
      <c r="J333">
        <v>45891</v>
      </c>
      <c r="L333">
        <v>335</v>
      </c>
      <c r="M333" t="str">
        <v>9901460603</v>
      </c>
      <c r="N333" t="str">
        <v>KARNATAKA</v>
      </c>
      <c r="O333" t="str">
        <v>MYSORE</v>
      </c>
      <c r="P333" t="str">
        <v>OD</v>
      </c>
      <c r="Q333" t="str">
        <v>ABFL CE</v>
      </c>
      <c r="T333" t="str">
        <v>UNSECURED</v>
      </c>
      <c r="U333" t="str">
        <v>REJECTED</v>
      </c>
      <c r="Y333" t="str">
        <v>FILE SEND TO BANKER || UNDER PROCESS || ALREADY REJECTED</v>
      </c>
      <c r="Z333" t="str">
        <v>SANKETH</v>
      </c>
      <c r="AA333" t="str">
        <v>81976 63653</v>
      </c>
      <c r="AB333" t="str">
        <v>Sanketh.1@adityabirlacapital.COM</v>
      </c>
      <c r="AC333" t="str">
        <v>BDS-2017</v>
      </c>
    </row>
    <row r="334">
      <c r="A334" t="str">
        <v>Y</v>
      </c>
      <c r="B334" t="str">
        <v>SAKSHI CHANDRA</v>
      </c>
      <c r="C334" t="str">
        <v>UJALA RISHIWAL</v>
      </c>
      <c r="D334" t="str">
        <v>SHASHANK SHARMA</v>
      </c>
      <c r="E334" t="str">
        <v>SALARIED</v>
      </c>
      <c r="F334" t="str">
        <v>RAJEEV</v>
      </c>
      <c r="G334" t="str">
        <v>DR  VICHITRA MOHAN TRIPATHI</v>
      </c>
      <c r="H334">
        <v>0</v>
      </c>
      <c r="I334" t="str">
        <v>BAREILLY</v>
      </c>
      <c r="J334">
        <v>45891</v>
      </c>
      <c r="K334">
        <v>45891</v>
      </c>
      <c r="L334" t="str">
        <v>SME000016891240</v>
      </c>
      <c r="M334" t="str">
        <v>9793757004</v>
      </c>
      <c r="N334" t="str">
        <v>UTTAR PRADESH</v>
      </c>
      <c r="O334" t="str">
        <v>Mahoba</v>
      </c>
      <c r="P334" t="str">
        <v>OD</v>
      </c>
      <c r="Q334" t="str">
        <v>BAJAJ CE</v>
      </c>
      <c r="T334" t="str">
        <v>UNSECURED</v>
      </c>
      <c r="U334" t="str">
        <v>REJECTED</v>
      </c>
      <c r="Y334" t="str">
        <v>FILE SEND TO BANKER || UNDER PROCESS || CIBIL CONSENT LINK SENT TO CUSTOMER, 3 MORE THAN NOT OK</v>
      </c>
      <c r="Z334" t="str">
        <v>Atul Khare</v>
      </c>
      <c r="AA334">
        <v>7985957826</v>
      </c>
      <c r="AB334" t="str">
        <v>atul.khare@bajajfinserv.in</v>
      </c>
      <c r="AC334" t="str">
        <v>BAMS-2000</v>
      </c>
    </row>
    <row r="335">
      <c r="A335" t="str">
        <v>Y</v>
      </c>
      <c r="B335" t="str">
        <v>SHIVANI PAL</v>
      </c>
      <c r="C335" t="str">
        <v>ANURAG SHARMA</v>
      </c>
      <c r="D335" t="str">
        <v>SHASHANK SHARMA</v>
      </c>
      <c r="E335" t="str">
        <v>SALARIED</v>
      </c>
      <c r="F335" t="str">
        <v>RAJEEV</v>
      </c>
      <c r="G335" t="str">
        <v>DR MADDIBOINA HEMANTH KUMAR</v>
      </c>
      <c r="H335">
        <v>0</v>
      </c>
      <c r="I335" t="str">
        <v>BAREILLY</v>
      </c>
      <c r="J335">
        <v>45891</v>
      </c>
      <c r="K335">
        <v>45891</v>
      </c>
      <c r="L335" t="str">
        <v>SME000016891343</v>
      </c>
      <c r="M335" t="str">
        <v>9030236426</v>
      </c>
      <c r="N335" t="str">
        <v>TAMIL NADU</v>
      </c>
      <c r="O335" t="str">
        <v>THANJAVUR</v>
      </c>
      <c r="P335" t="str">
        <v>OD</v>
      </c>
      <c r="Q335" t="str">
        <v>BAJAJ CE</v>
      </c>
      <c r="R335">
        <v>3400000</v>
      </c>
      <c r="S335">
        <v>3400000</v>
      </c>
      <c r="T335" t="str">
        <v>UNSECURED</v>
      </c>
      <c r="U335" t="str">
        <v>HOLD</v>
      </c>
      <c r="V335">
        <v>775</v>
      </c>
      <c r="Y335" t="str">
        <v>FILE SEND TO BANKER || UNDER PROCESS || CIBIL CONSENT LINK SENT TO CUSTOMER, CUSTOMER NOT RECVD CALL</v>
      </c>
      <c r="Z335" t="str">
        <v>Dharmalingam R</v>
      </c>
      <c r="AA335">
        <v>9944615254</v>
      </c>
      <c r="AB335" t="str">
        <v>dharmalingam.r@bajajfinserv.in</v>
      </c>
      <c r="AC335" t="str">
        <v>MBBS(2019), MD(2025)</v>
      </c>
    </row>
    <row r="336">
      <c r="A336" t="str">
        <v>Y</v>
      </c>
      <c r="B336" t="str">
        <v>ANIL KUMAR</v>
      </c>
      <c r="C336" t="str">
        <v>UJALA RISHIWAL</v>
      </c>
      <c r="D336" t="str">
        <v>SHASHANK SHARMA</v>
      </c>
      <c r="E336" t="str">
        <v>SALARIED</v>
      </c>
      <c r="F336" t="str">
        <v>VISHAL</v>
      </c>
      <c r="G336" t="str">
        <v>DR MICHELLE D ARENGH</v>
      </c>
      <c r="H336">
        <v>0</v>
      </c>
      <c r="I336" t="str">
        <v>BAREILLY</v>
      </c>
      <c r="J336">
        <v>45892</v>
      </c>
      <c r="K336">
        <v>45894</v>
      </c>
      <c r="L336">
        <v>170302975</v>
      </c>
      <c r="M336" t="str">
        <v>8414077946</v>
      </c>
      <c r="N336" t="str">
        <v>ASSAM</v>
      </c>
      <c r="O336" t="str">
        <v>BARPETA</v>
      </c>
      <c r="P336" t="str">
        <v>TERM LOAN</v>
      </c>
      <c r="Q336" t="str">
        <v>CHOLA F2</v>
      </c>
      <c r="S336">
        <v>2000000</v>
      </c>
      <c r="T336" t="str">
        <v>UNSECURED</v>
      </c>
      <c r="U336" t="str">
        <v>REJECTED</v>
      </c>
      <c r="Y336" t="str">
        <v>FILE SEND TO BANKER || UNDER PROCESS || CHOLA LOGIN || Ogl location.Case cannot be processed</v>
      </c>
      <c r="Z336" t="str">
        <v>ABDULA</v>
      </c>
      <c r="AA336">
        <v>9668528189</v>
      </c>
      <c r="AB336" t="str">
        <v>Pritiprasannarp@chola.murugappa.com</v>
      </c>
      <c r="AC336" t="str">
        <v>MBBS 2013with PG diploma in ultrasonography</v>
      </c>
    </row>
    <row r="337">
      <c r="A337" t="str">
        <v>Y</v>
      </c>
      <c r="B337" t="str">
        <v>SAGAR DHAMIJA</v>
      </c>
      <c r="C337" t="str">
        <v>RAHUL SAHA</v>
      </c>
      <c r="D337" t="str">
        <v>RAHUL SAHA</v>
      </c>
      <c r="E337" t="str">
        <v>SALARIED</v>
      </c>
      <c r="F337" t="str">
        <v>RAJEEV</v>
      </c>
      <c r="G337" t="str">
        <v>DR  ANURAG PANDEY</v>
      </c>
      <c r="H337">
        <v>0</v>
      </c>
      <c r="I337" t="str">
        <v>NOIDA</v>
      </c>
      <c r="J337">
        <v>45892</v>
      </c>
      <c r="K337">
        <v>45892</v>
      </c>
      <c r="L337" t="str">
        <v>SME000016895647</v>
      </c>
      <c r="M337" t="str">
        <v>9305860065</v>
      </c>
      <c r="N337" t="str">
        <v>UTTAR PRADESH</v>
      </c>
      <c r="O337" t="str">
        <v>PRATAPGARH</v>
      </c>
      <c r="P337" t="str">
        <v>OD</v>
      </c>
      <c r="Q337" t="str">
        <v>BAJAJ CE</v>
      </c>
      <c r="S337">
        <v>1000000</v>
      </c>
      <c r="T337" t="str">
        <v>UNSECURED</v>
      </c>
      <c r="U337" t="str">
        <v>REJECTED</v>
      </c>
      <c r="V337">
        <v>683</v>
      </c>
      <c r="Y337" t="str">
        <v>FILE SEND TO BANKER || UNDER PROCESS || LOW CIBIL SCORE</v>
      </c>
      <c r="Z337" t="str">
        <v>NYAN GAUR</v>
      </c>
      <c r="AA337">
        <v>8090191500</v>
      </c>
      <c r="AB337" t="str">
        <v>nayan.gaur@bajajfinserv.in</v>
      </c>
      <c r="AC337" t="str">
        <v>MBBS-2011</v>
      </c>
    </row>
    <row r="338">
      <c r="A338" t="str">
        <v>Y</v>
      </c>
      <c r="B338" t="str">
        <v>YUKTI GOEL</v>
      </c>
      <c r="C338" t="str">
        <v>MANISHA SAXENA</v>
      </c>
      <c r="D338" t="str">
        <v>SHASHANK SHARMA</v>
      </c>
      <c r="E338" t="str">
        <v>SALARIED</v>
      </c>
      <c r="F338" t="str">
        <v>RAJEEV</v>
      </c>
      <c r="G338" t="str">
        <v>DR AHATSHAM UL HAQ</v>
      </c>
      <c r="H338">
        <v>0</v>
      </c>
      <c r="I338" t="str">
        <v>BAREILLY</v>
      </c>
      <c r="J338">
        <v>45892</v>
      </c>
      <c r="K338">
        <v>45900</v>
      </c>
      <c r="L338" t="str">
        <v>SME000016896005</v>
      </c>
      <c r="M338" t="str">
        <v>7006603502</v>
      </c>
      <c r="N338" t="str">
        <v>JAMMU &amp;KASHMIR</v>
      </c>
      <c r="O338" t="str">
        <v>JAMMU</v>
      </c>
      <c r="P338" t="str">
        <v>OD</v>
      </c>
      <c r="Q338" t="str">
        <v>BAJAJ CE</v>
      </c>
      <c r="R338">
        <v>3900000</v>
      </c>
      <c r="S338">
        <v>3900000</v>
      </c>
      <c r="T338" t="str">
        <v>UNSECURED</v>
      </c>
      <c r="U338" t="str">
        <v>DROP</v>
      </c>
      <c r="V338">
        <v>760</v>
      </c>
      <c r="W338">
        <v>45892</v>
      </c>
      <c r="Y338" t="str">
        <v>FILE SEND TO BANKER || UNDER PROCESS || CIBIL CONSENT LINK SENT TO CUSTOMER, DR NOT RECVD CALL, REQ RESIDENCE ADDRESS PROFF, CREDIT PHYSICAL PD PENDING, UPDATED AADHAR CARD REQ</v>
      </c>
      <c r="Z338" t="str">
        <v>GURVINDER</v>
      </c>
      <c r="AA338">
        <v>9868553568</v>
      </c>
      <c r="AC338" t="str">
        <v>MBBS 2018 MD 2023</v>
      </c>
    </row>
    <row r="339">
      <c r="A339" t="str">
        <v>Y</v>
      </c>
      <c r="B339" t="str">
        <v>ANANT KANOJIA</v>
      </c>
      <c r="C339" t="str">
        <v>ANANT KANOJIA</v>
      </c>
      <c r="D339" t="str">
        <v>RAVISH SHARMA</v>
      </c>
      <c r="E339" t="str">
        <v>SALARIED</v>
      </c>
      <c r="F339" t="str">
        <v>VISHAL</v>
      </c>
      <c r="G339" t="str">
        <v>DR. PRATUL KUMAR</v>
      </c>
      <c r="H339">
        <v>0</v>
      </c>
      <c r="I339" t="str">
        <v>NOIDA</v>
      </c>
      <c r="J339">
        <v>45892</v>
      </c>
      <c r="K339">
        <v>45892</v>
      </c>
      <c r="L339" t="str">
        <v>SME000016896286</v>
      </c>
      <c r="M339" t="str">
        <v>9365072119</v>
      </c>
      <c r="N339" t="str">
        <v>ASSAM</v>
      </c>
      <c r="O339" t="str">
        <v>Guwahati</v>
      </c>
      <c r="P339" t="str">
        <v>OD</v>
      </c>
      <c r="Q339" t="str">
        <v>BAJAJ CE</v>
      </c>
      <c r="R339">
        <v>2500000</v>
      </c>
      <c r="S339">
        <v>2500000</v>
      </c>
      <c r="T339" t="str">
        <v>UNSECURED</v>
      </c>
      <c r="U339" t="str">
        <v>REJECTED</v>
      </c>
      <c r="V339">
        <v>758</v>
      </c>
      <c r="Y339" t="str">
        <v>"FILE SEND TO BANKER || UNDER PROCESS, CASE MOVED TO CREDIT || Case Rejected in Same month in BFSD with below reason -= (SME000016825368) Applicant is having Recent month bounces noted in AL,Majorly availed GL only Applicant age is 61Yr Banking checked irregular income noted Not ok to process Concern. ** 30 Days Cooling period required, ** Current rejected Case. ** DPD reported in Live Auto loan"</v>
      </c>
      <c r="Z339" t="str">
        <v>Dhurjoti Kashyap1</v>
      </c>
      <c r="AA339">
        <v>7086481892</v>
      </c>
      <c r="AB339" t="str">
        <v>dhurjoti.kashyap1@bajajfinserv.in</v>
      </c>
      <c r="AC339" t="str">
        <v>MBBS-1990</v>
      </c>
    </row>
    <row r="340">
      <c r="A340" t="str">
        <v>Y</v>
      </c>
      <c r="B340" t="str">
        <v>MOHIT YADAV</v>
      </c>
      <c r="C340" t="str">
        <v>RAHUL SAHA</v>
      </c>
      <c r="D340" t="str">
        <v>RAHUL SAHA</v>
      </c>
      <c r="E340" t="str">
        <v>SALARIED</v>
      </c>
      <c r="F340" t="str">
        <v>RAJEEV</v>
      </c>
      <c r="G340" t="str">
        <v>DR  DIVYA  ROSELIN KINDO</v>
      </c>
      <c r="H340">
        <v>0</v>
      </c>
      <c r="I340" t="str">
        <v>NOIDA</v>
      </c>
      <c r="J340">
        <v>45892</v>
      </c>
      <c r="K340">
        <v>45892</v>
      </c>
      <c r="L340">
        <v>342</v>
      </c>
      <c r="M340" t="str">
        <v>8527071339</v>
      </c>
      <c r="N340" t="str">
        <v>DELHI</v>
      </c>
      <c r="O340" t="str">
        <v>DELHI</v>
      </c>
      <c r="P340" t="str">
        <v>OD</v>
      </c>
      <c r="Q340" t="str">
        <v>ABFL CE</v>
      </c>
      <c r="S340">
        <v>2000000</v>
      </c>
      <c r="T340" t="str">
        <v>UNSECURED</v>
      </c>
      <c r="U340" t="str">
        <v>REJECTED</v>
      </c>
      <c r="Y340" t="str">
        <v>FILE SEND TO BANKER || UNDER PROCESS || FINANCIAL REQUIRED</v>
      </c>
      <c r="Z340" t="str">
        <v>PURUSHOTTAM</v>
      </c>
      <c r="AA340">
        <v>9004509752</v>
      </c>
      <c r="AB340" t="str">
        <v>purushottam.kumar2@adityabirlacapital.com</v>
      </c>
      <c r="AC340" t="str">
        <v>MBBS-2014</v>
      </c>
    </row>
    <row r="341">
      <c r="A341" t="str">
        <v>Y</v>
      </c>
      <c r="B341" t="str">
        <v>RAJAT DWIVEDI</v>
      </c>
      <c r="C341" t="str">
        <v>RASHI GANGWAR</v>
      </c>
      <c r="D341" t="str">
        <v>RAJ KUMARI</v>
      </c>
      <c r="E341" t="str">
        <v>SALARIED</v>
      </c>
      <c r="F341" t="str">
        <v>VISHAL</v>
      </c>
      <c r="G341" t="str">
        <v>DR. SHARAD CHOUDHARY</v>
      </c>
      <c r="H341">
        <v>0</v>
      </c>
      <c r="I341" t="str">
        <v>NOIDA</v>
      </c>
      <c r="J341">
        <v>45892</v>
      </c>
      <c r="K341">
        <v>45892</v>
      </c>
      <c r="L341" t="str">
        <v>SME000016896814</v>
      </c>
      <c r="M341">
        <v>9031450395</v>
      </c>
      <c r="N341" t="str">
        <v>UTTAR PRADESH</v>
      </c>
      <c r="O341" t="str">
        <v>Maharajganj</v>
      </c>
      <c r="P341" t="str">
        <v>OD</v>
      </c>
      <c r="Q341" t="str">
        <v>BAJAJ CE</v>
      </c>
      <c r="S341">
        <v>500000</v>
      </c>
      <c r="T341" t="str">
        <v>UNSECURED</v>
      </c>
      <c r="U341" t="str">
        <v>REJECTED</v>
      </c>
      <c r="Y341" t="str">
        <v>FILE SEND TO BANKER || UNDER PROCESS, ORANGE SEGAMENT ELIGIBILITY IS 0</v>
      </c>
      <c r="Z341" t="str">
        <v>Swadesh Gond</v>
      </c>
      <c r="AA341">
        <v>8318241577</v>
      </c>
      <c r="AB341" t="str">
        <v>swadesh.gond@bajajfinserv.in</v>
      </c>
      <c r="AC341" t="str">
        <v>MBBS-2025</v>
      </c>
    </row>
    <row r="342">
      <c r="A342" t="str">
        <v>Y</v>
      </c>
      <c r="B342" t="str">
        <v>MOHAN JHA</v>
      </c>
      <c r="C342" t="str">
        <v>RASHI GANGWAR</v>
      </c>
      <c r="D342" t="str">
        <v>RAJ KUMARI</v>
      </c>
      <c r="E342" t="str">
        <v>SALARIED</v>
      </c>
      <c r="F342" t="str">
        <v>RAJEEV</v>
      </c>
      <c r="G342" t="str">
        <v>DR RANI DEEPAK MESHRAM</v>
      </c>
      <c r="H342">
        <v>0</v>
      </c>
      <c r="I342" t="str">
        <v>NOIDA</v>
      </c>
      <c r="J342">
        <v>45895</v>
      </c>
      <c r="K342">
        <v>45901</v>
      </c>
      <c r="L342">
        <v>344</v>
      </c>
      <c r="M342" t="str">
        <v>95617 47289</v>
      </c>
      <c r="N342" t="str">
        <v>MAHARASHTRA</v>
      </c>
      <c r="O342" t="str">
        <v>AURANGABAD</v>
      </c>
      <c r="P342" t="str">
        <v>OD</v>
      </c>
      <c r="Q342" t="str">
        <v>ABFL CE</v>
      </c>
      <c r="S342">
        <v>2000000</v>
      </c>
      <c r="T342" t="str">
        <v>UNSECURED</v>
      </c>
      <c r="U342" t="str">
        <v>REJECTED</v>
      </c>
      <c r="Y342" t="str">
        <v>FILE SEND TO BANKER || UNDER PROCESS || P.D TODAY || LOW ABB</v>
      </c>
      <c r="Z342" t="str">
        <v>ABHIJIT</v>
      </c>
      <c r="AA342" t="str">
        <v>93702 35448</v>
      </c>
      <c r="AB342" t="str">
        <v>abhijit.pawar@adityabirlacapital.com</v>
      </c>
      <c r="AC342" t="str">
        <v>MBBS-2017</v>
      </c>
    </row>
    <row r="343">
      <c r="A343" t="str">
        <v>Y</v>
      </c>
      <c r="B343" t="str">
        <v>FAIZA KHAN</v>
      </c>
      <c r="C343" t="str">
        <v>ANURAG SHARMA</v>
      </c>
      <c r="D343" t="str">
        <v>SHASHANK SHARMA</v>
      </c>
      <c r="E343" t="str">
        <v>SALARIED</v>
      </c>
      <c r="F343" t="str">
        <v>VISHAL</v>
      </c>
      <c r="G343" t="str">
        <v>DR. BHANDERI ARJUN HIMANTBHAI</v>
      </c>
      <c r="H343">
        <v>0</v>
      </c>
      <c r="I343" t="str">
        <v>BAREILLY</v>
      </c>
      <c r="J343">
        <v>45892</v>
      </c>
      <c r="K343">
        <v>45892</v>
      </c>
      <c r="L343" t="str">
        <v>SME000016897875</v>
      </c>
      <c r="M343" t="str">
        <v>90237 16636</v>
      </c>
      <c r="N343" t="str">
        <v>GUJRAT</v>
      </c>
      <c r="O343" t="str">
        <v>JAMNAGAR</v>
      </c>
      <c r="P343" t="str">
        <v>OD</v>
      </c>
      <c r="Q343" t="str">
        <v>BAJAJ CE</v>
      </c>
      <c r="S343">
        <v>1000000</v>
      </c>
      <c r="T343" t="str">
        <v>UNSECURED</v>
      </c>
      <c r="U343" t="str">
        <v>REJECTED</v>
      </c>
      <c r="V343">
        <v>590</v>
      </c>
      <c r="Y343" t="str">
        <v>FILE SEND TO BANKER || UNDER PROCESS, CIBIL CONSENT LINK SENT TO CUSTOMER, LOW CIBIL SCORE</v>
      </c>
      <c r="Z343" t="str">
        <v>Gohil Hardevsinh</v>
      </c>
      <c r="AA343">
        <v>9624169318</v>
      </c>
      <c r="AB343" t="str">
        <v>mandipsinh.gohil1@bajajfinserv.in</v>
      </c>
      <c r="AC343" t="str">
        <v>BHMS-2023</v>
      </c>
    </row>
    <row r="344">
      <c r="A344" t="str">
        <v>Y</v>
      </c>
      <c r="B344" t="str">
        <v>SHANTNU SRIVASTAVA</v>
      </c>
      <c r="C344" t="str">
        <v>RAHUL SAHA</v>
      </c>
      <c r="D344" t="str">
        <v>RAHUL SAHA</v>
      </c>
      <c r="E344" t="str">
        <v>SALARIED</v>
      </c>
      <c r="F344" t="str">
        <v>RAJEEV</v>
      </c>
      <c r="G344" t="str">
        <v xml:space="preserve">DR. PREM PRAKASH SRIVASTAVA </v>
      </c>
      <c r="H344">
        <v>0</v>
      </c>
      <c r="I344" t="str">
        <v>NOIDA</v>
      </c>
      <c r="J344">
        <v>45892</v>
      </c>
      <c r="L344">
        <v>346</v>
      </c>
      <c r="M344" t="str">
        <v>9415232105</v>
      </c>
      <c r="N344" t="str">
        <v>UTTAR PRADESH</v>
      </c>
      <c r="O344" t="str">
        <v>MIRZAPUR</v>
      </c>
      <c r="P344" t="str">
        <v>OD</v>
      </c>
      <c r="Q344" t="str">
        <v>ABFL CE</v>
      </c>
      <c r="S344">
        <v>1000000</v>
      </c>
      <c r="T344" t="str">
        <v>UNSECURED</v>
      </c>
      <c r="U344" t="str">
        <v>REJECTED</v>
      </c>
      <c r="Y344" t="str">
        <v>FILE SEND TO BANKER || UNDER PROCESS || BOUNCING || OVER OBLIGATED</v>
      </c>
      <c r="Z344" t="str">
        <v>HARI GOPAL</v>
      </c>
      <c r="AA344" t="str">
        <v xml:space="preserve"> 94158 71182</v>
      </c>
      <c r="AB344" t="str">
        <v>harigopal.yadav@adityabirlacapital.com</v>
      </c>
      <c r="AC344" t="str">
        <v>BHMS-1998</v>
      </c>
    </row>
    <row r="345">
      <c r="A345" t="str">
        <v>Y</v>
      </c>
      <c r="B345" t="str">
        <v>NIRMI VERMA</v>
      </c>
      <c r="C345" t="str">
        <v>ANURAG SHARMA</v>
      </c>
      <c r="D345" t="str">
        <v>SHASHANK SHARMA</v>
      </c>
      <c r="E345" t="str">
        <v>SALARIED</v>
      </c>
      <c r="F345" t="str">
        <v>VISHAL</v>
      </c>
      <c r="G345" t="str">
        <v>DR VISHWAJEET TATYASAHEB JAGTAP</v>
      </c>
      <c r="H345">
        <v>0</v>
      </c>
      <c r="I345" t="str">
        <v>BAREILLY</v>
      </c>
      <c r="J345">
        <v>45892</v>
      </c>
      <c r="K345">
        <v>45892</v>
      </c>
      <c r="L345" t="str">
        <v>SME000016898800</v>
      </c>
      <c r="M345" t="str">
        <v>96656 66008</v>
      </c>
      <c r="N345" t="str">
        <v>MAHARASHTRA</v>
      </c>
      <c r="O345" t="str">
        <v>SATARA</v>
      </c>
      <c r="P345" t="str">
        <v>OD</v>
      </c>
      <c r="Q345" t="str">
        <v>BAJAJ CE</v>
      </c>
      <c r="R345">
        <v>1597200</v>
      </c>
      <c r="S345">
        <v>1597200</v>
      </c>
      <c r="T345" t="str">
        <v>UNSECURED</v>
      </c>
      <c r="U345" t="str">
        <v>DISBURSED</v>
      </c>
      <c r="V345">
        <v>728</v>
      </c>
      <c r="W345">
        <v>45892</v>
      </c>
      <c r="X345">
        <v>45892</v>
      </c>
      <c r="Y345" t="str">
        <v>FILE SEND TO BANKER || UNDER PROCESS || VECHILE LOAN SETTLEMENT, LITE ORANGE SEGAMENT</v>
      </c>
      <c r="Z345" t="str">
        <v>Atul Abhang</v>
      </c>
      <c r="AA345">
        <v>7263970960</v>
      </c>
      <c r="AB345" t="str">
        <v>atul.abhang@bajajfinserv.in</v>
      </c>
      <c r="AC345" t="str">
        <v>MBBS-2024</v>
      </c>
      <c r="AH345" t="str">
        <v>I</v>
      </c>
    </row>
    <row r="346">
      <c r="A346" t="str">
        <v>Y</v>
      </c>
      <c r="B346" t="str">
        <v>MOHIT YADAV</v>
      </c>
      <c r="C346" t="str">
        <v>RAHUL SAHA</v>
      </c>
      <c r="D346" t="str">
        <v>RAHUL SAHA</v>
      </c>
      <c r="E346" t="str">
        <v>SALARIED</v>
      </c>
      <c r="F346" t="str">
        <v>RAJEEV</v>
      </c>
      <c r="G346" t="str">
        <v>DR  DIVYA  ROSELIN KINDO</v>
      </c>
      <c r="H346">
        <v>0</v>
      </c>
      <c r="I346" t="str">
        <v>NOIDA</v>
      </c>
      <c r="J346">
        <v>45892</v>
      </c>
      <c r="K346">
        <v>45899</v>
      </c>
      <c r="L346">
        <v>349</v>
      </c>
      <c r="M346" t="str">
        <v>8527071339</v>
      </c>
      <c r="N346" t="str">
        <v>DELHI</v>
      </c>
      <c r="O346" t="str">
        <v>DELHI</v>
      </c>
      <c r="P346" t="str">
        <v>OD</v>
      </c>
      <c r="Q346" t="str">
        <v>GODREJ F2</v>
      </c>
      <c r="R346">
        <v>1000000</v>
      </c>
      <c r="S346">
        <v>1000000</v>
      </c>
      <c r="T346" t="str">
        <v>UNSECURED</v>
      </c>
      <c r="U346" t="str">
        <v>LOGIN</v>
      </c>
      <c r="Y346" t="str">
        <v>FILE SEND TO BANKER-case to be login today || CASE LOGIN DONE-PD TO TO BE DONE TODAY || BANKER IS NOT RESPONDING BANKER CALLS FOR PD ||NEED ENDUSE OF 12 LACS LOAN AND BACHELOUR LIVING, CREDIT DECISION PEDING</v>
      </c>
      <c r="Z346" t="str">
        <v>SAURAV</v>
      </c>
      <c r="AA346">
        <v>8826260480</v>
      </c>
      <c r="AB346" t="str">
        <v>saurav.kumar@godrejcapital.com</v>
      </c>
      <c r="AC346" t="str">
        <v>MBBS-2014</v>
      </c>
    </row>
    <row r="347">
      <c r="A347" t="str">
        <v>Y</v>
      </c>
      <c r="B347" t="str">
        <v>MOHIT YADAV</v>
      </c>
      <c r="C347" t="str">
        <v>RAHUL SAHA</v>
      </c>
      <c r="D347" t="str">
        <v>RAHUL SAHA</v>
      </c>
      <c r="E347" t="str">
        <v>SALARIED</v>
      </c>
      <c r="F347" t="str">
        <v>RAJEEV</v>
      </c>
      <c r="G347" t="str">
        <v>DR  DIVYA  ROSELIN KINDO</v>
      </c>
      <c r="H347">
        <v>0</v>
      </c>
      <c r="I347" t="str">
        <v>NOIDA</v>
      </c>
      <c r="J347">
        <v>45892</v>
      </c>
      <c r="K347">
        <v>45896</v>
      </c>
      <c r="L347">
        <v>170303499</v>
      </c>
      <c r="M347" t="str">
        <v>8527071339</v>
      </c>
      <c r="N347" t="str">
        <v>DELHI</v>
      </c>
      <c r="O347" t="str">
        <v>DELHI</v>
      </c>
      <c r="P347" t="str">
        <v>TERM LOAN</v>
      </c>
      <c r="Q347" t="str">
        <v>CHOLA F2</v>
      </c>
      <c r="R347">
        <v>1500000</v>
      </c>
      <c r="S347">
        <v>1500000</v>
      </c>
      <c r="T347" t="str">
        <v>UNSECURED</v>
      </c>
      <c r="U347" t="str">
        <v>DISBURSED</v>
      </c>
      <c r="W347">
        <v>45896</v>
      </c>
      <c r="X347">
        <v>45896</v>
      </c>
      <c r="Y347" t="str">
        <v>FILE SEND TO BANKER || UNDER PROCESS || CO-APPLICANT REQD || OTP PENDING FROM CUSTOMER SIDE, TO BE DISBURSED TODAY</v>
      </c>
      <c r="Z347" t="str">
        <v>MOHIT</v>
      </c>
      <c r="AA347" t="str">
        <v xml:space="preserve"> 75310 43153</v>
      </c>
      <c r="AB347" t="str">
        <v>Mohitts@chola.murugappa.com</v>
      </c>
      <c r="AC347" t="str">
        <v>MBBS-2014</v>
      </c>
    </row>
    <row r="348">
      <c r="A348" t="str">
        <v>N</v>
      </c>
      <c r="B348" t="str">
        <v>KARISHMA NAYAK</v>
      </c>
      <c r="C348" t="str">
        <v>AMANPREET SINGH</v>
      </c>
      <c r="D348" t="str">
        <v>SHUBHAM PATHAK</v>
      </c>
      <c r="E348" t="str">
        <v>SALARIED</v>
      </c>
      <c r="F348" t="str">
        <v>RAJEEV</v>
      </c>
      <c r="G348" t="str">
        <v>CA PEDDI HANITHRAJ</v>
      </c>
      <c r="H348">
        <v>0</v>
      </c>
      <c r="I348" t="str">
        <v>DELHI</v>
      </c>
      <c r="J348">
        <v>45892</v>
      </c>
      <c r="L348">
        <v>350</v>
      </c>
      <c r="M348" t="str">
        <v>98662 51585</v>
      </c>
      <c r="N348" t="str">
        <v>ANDHRA PRADESH</v>
      </c>
      <c r="O348" t="str">
        <v>HYEDRABAD</v>
      </c>
      <c r="P348" t="str">
        <v>OD</v>
      </c>
      <c r="Q348" t="str">
        <v>ABFL CE</v>
      </c>
      <c r="S348">
        <v>1000000</v>
      </c>
      <c r="T348" t="str">
        <v>UNSECURED</v>
      </c>
      <c r="U348" t="str">
        <v>REJECTED</v>
      </c>
      <c r="Y348" t="str">
        <v>FILE SEND TO BANKER || UNDER PROCESS ||</v>
      </c>
      <c r="Z348" t="str">
        <v>UDHAR</v>
      </c>
      <c r="AA348" t="str">
        <v>93810 01765</v>
      </c>
      <c r="AB348" t="str">
        <v>udhar.yadav@adityabirlacapital.com</v>
      </c>
      <c r="AC348" t="str">
        <v>CA 2013</v>
      </c>
    </row>
    <row r="349">
      <c r="A349" t="str">
        <v>Y</v>
      </c>
      <c r="B349" t="str">
        <v>SAKSHI CHANDRA</v>
      </c>
      <c r="C349" t="str">
        <v>UJALA RISHIWAL</v>
      </c>
      <c r="D349" t="str">
        <v>SHASHANK SHARMA</v>
      </c>
      <c r="E349" t="str">
        <v>SALARIED</v>
      </c>
      <c r="F349" t="str">
        <v>VISHAL</v>
      </c>
      <c r="G349" t="str">
        <v>Dr. VICHITRA MOHAN TRIPATHI</v>
      </c>
      <c r="H349">
        <v>0</v>
      </c>
      <c r="I349" t="str">
        <v>BAREILLY</v>
      </c>
      <c r="J349">
        <v>45892</v>
      </c>
      <c r="K349">
        <v>45894</v>
      </c>
      <c r="L349">
        <v>170303713</v>
      </c>
      <c r="M349" t="str">
        <v>9793757004</v>
      </c>
      <c r="N349" t="str">
        <v>UTTAR PRADESH</v>
      </c>
      <c r="O349" t="str">
        <v>Gandhi Nagar Mahoba</v>
      </c>
      <c r="P349" t="str">
        <v>TERM LOAN</v>
      </c>
      <c r="Q349" t="str">
        <v>CHOLA F2</v>
      </c>
      <c r="S349">
        <v>1000000</v>
      </c>
      <c r="T349" t="str">
        <v>UNSECURED</v>
      </c>
      <c r="U349" t="str">
        <v>REJECTED</v>
      </c>
      <c r="Y349" t="str">
        <v>FILE SEND TO BANKER || UNDER PROCESS || ALREDY LOGIN AND REJECTED FROM CHOLA -REJECTION REASON PENDING</v>
      </c>
      <c r="Z349" t="str">
        <v>SHYAMJI</v>
      </c>
      <c r="AA349" t="str">
        <v>82993 32599</v>
      </c>
      <c r="AB349" t="str">
        <v>shyamjigr@chola.murugappa.com</v>
      </c>
      <c r="AC349" t="str">
        <v>BAMS-2000</v>
      </c>
    </row>
    <row r="350">
      <c r="A350" t="str">
        <v>N</v>
      </c>
      <c r="B350" t="str">
        <v>AMANPREET SINGH</v>
      </c>
      <c r="C350" t="str">
        <v>AMANPREET SINGH</v>
      </c>
      <c r="D350" t="str">
        <v>SHUBHAM PATHAK</v>
      </c>
      <c r="E350" t="str">
        <v>SALARIED</v>
      </c>
      <c r="F350" t="str">
        <v>RAJEEV</v>
      </c>
      <c r="G350" t="str">
        <v>DR BHADRA KUMAR JAKKINPALLI</v>
      </c>
      <c r="H350">
        <v>0</v>
      </c>
      <c r="I350" t="str">
        <v>DELHI</v>
      </c>
      <c r="J350">
        <v>45892</v>
      </c>
      <c r="L350">
        <v>351</v>
      </c>
      <c r="M350" t="str">
        <v>9550011211</v>
      </c>
      <c r="N350" t="str">
        <v>ANDHRA PRADESH</v>
      </c>
      <c r="O350" t="str">
        <v>HYEDRABAD</v>
      </c>
      <c r="P350" t="str">
        <v>OD</v>
      </c>
      <c r="Q350" t="str">
        <v>ABFL CE</v>
      </c>
      <c r="S350">
        <v>1000000</v>
      </c>
      <c r="T350" t="str">
        <v>UNSECURED</v>
      </c>
      <c r="U350" t="str">
        <v>REJECTED</v>
      </c>
      <c r="Y350" t="str">
        <v>FILE SEND TO BANKER || UNDER PROCESS ||</v>
      </c>
      <c r="Z350" t="str">
        <v>UDHAR</v>
      </c>
      <c r="AA350" t="str">
        <v>93810 01765</v>
      </c>
      <c r="AB350" t="str">
        <v>udhar.yadav@adityabirlacapital.com</v>
      </c>
      <c r="AC350" t="str">
        <v>CA 1991</v>
      </c>
    </row>
    <row r="351">
      <c r="A351" t="str">
        <v>Y</v>
      </c>
      <c r="B351" t="str">
        <v>SANIA IRSHAD</v>
      </c>
      <c r="C351" t="str">
        <v>RASHI GANGWAR</v>
      </c>
      <c r="D351" t="str">
        <v>RAJ KUMARI</v>
      </c>
      <c r="E351" t="str">
        <v>SALARIED</v>
      </c>
      <c r="F351" t="str">
        <v>RAJEEV</v>
      </c>
      <c r="G351" t="str">
        <v>DR ARVIND SINGH ASWAL</v>
      </c>
      <c r="H351">
        <v>0</v>
      </c>
      <c r="I351" t="str">
        <v>NOIDA</v>
      </c>
      <c r="J351">
        <v>45892</v>
      </c>
      <c r="K351">
        <v>45897</v>
      </c>
      <c r="L351" t="str">
        <v>SME000016902022</v>
      </c>
      <c r="M351" t="str">
        <v>90139 13447</v>
      </c>
      <c r="N351" t="str">
        <v>KARNATAKA</v>
      </c>
      <c r="O351" t="str">
        <v>KOLAR</v>
      </c>
      <c r="P351" t="str">
        <v>OD</v>
      </c>
      <c r="Q351" t="str">
        <v>BAJAJ CE</v>
      </c>
      <c r="R351">
        <v>1161600</v>
      </c>
      <c r="S351">
        <v>1161600</v>
      </c>
      <c r="T351" t="str">
        <v>UNSECURED</v>
      </c>
      <c r="U351" t="str">
        <v>DISBURSED</v>
      </c>
      <c r="W351">
        <v>45895</v>
      </c>
      <c r="X351">
        <v>45897</v>
      </c>
      <c r="Y351" t="str">
        <v>FILE SEND TO BANKER || UNDER PROCESS || CIBIL CONSENT LINK SENT TO CUSTOMER,CASE MOVED TO CREDIT</v>
      </c>
      <c r="Z351" t="str">
        <v>Kishore R</v>
      </c>
      <c r="AA351">
        <v>9972020238</v>
      </c>
      <c r="AB351" t="str">
        <v>kishore.r@bajajfinserv.in</v>
      </c>
      <c r="AC351" t="str">
        <v>MBBS-2020</v>
      </c>
    </row>
    <row r="352">
      <c r="A352" t="str">
        <v>Y</v>
      </c>
      <c r="B352" t="str">
        <v>MOHD SHAHIB</v>
      </c>
      <c r="C352" t="str">
        <v>MANISHA SAXENA</v>
      </c>
      <c r="D352" t="str">
        <v>SHASHANK SHARMA</v>
      </c>
      <c r="E352" t="str">
        <v>SALARIED</v>
      </c>
      <c r="F352" t="str">
        <v>RAJEEV</v>
      </c>
      <c r="G352" t="str">
        <v>DR RAVI BALIYAN</v>
      </c>
      <c r="H352">
        <v>0</v>
      </c>
      <c r="I352" t="str">
        <v>BAREILLY</v>
      </c>
      <c r="J352">
        <v>45892</v>
      </c>
      <c r="K352">
        <v>45896</v>
      </c>
      <c r="L352">
        <v>353</v>
      </c>
      <c r="M352" t="str">
        <v>9958284921</v>
      </c>
      <c r="N352" t="str">
        <v>DELHI</v>
      </c>
      <c r="O352" t="str">
        <v>DELHI</v>
      </c>
      <c r="P352" t="str">
        <v>OD</v>
      </c>
      <c r="Q352" t="str">
        <v>GODREJ F2</v>
      </c>
      <c r="S352">
        <v>1500000</v>
      </c>
      <c r="T352" t="str">
        <v>UNSECURED</v>
      </c>
      <c r="U352" t="str">
        <v>REJECTED</v>
      </c>
      <c r="Y352" t="str">
        <v>FILE SEND TO BANKER || UNDER PROCESS || Ohp or photograph || CRFIF CAT C2</v>
      </c>
      <c r="Z352" t="str">
        <v>SAURAV</v>
      </c>
      <c r="AA352">
        <v>8826260480</v>
      </c>
      <c r="AB352" t="str">
        <v>saurav.kumar@godrejcapital.com</v>
      </c>
      <c r="AC352" t="str">
        <v>MBBS 2019</v>
      </c>
    </row>
    <row r="353">
      <c r="A353" t="str">
        <v>Y</v>
      </c>
      <c r="B353" t="str">
        <v>SAGAR DHAMIJA</v>
      </c>
      <c r="C353" t="str">
        <v>RAHUL SAHA</v>
      </c>
      <c r="D353" t="str">
        <v>RAHUL SAHA</v>
      </c>
      <c r="E353" t="str">
        <v>SALARIED</v>
      </c>
      <c r="F353" t="str">
        <v>RAJEEV</v>
      </c>
      <c r="G353" t="str">
        <v>DR  K M JAYANTH</v>
      </c>
      <c r="H353">
        <v>0</v>
      </c>
      <c r="I353" t="str">
        <v>NOIDA</v>
      </c>
      <c r="J353">
        <v>45892</v>
      </c>
      <c r="K353">
        <v>45894</v>
      </c>
      <c r="L353" t="str">
        <v>SME000016902609</v>
      </c>
      <c r="M353" t="str">
        <v>9901460603</v>
      </c>
      <c r="N353" t="str">
        <v>KARNATAKA</v>
      </c>
      <c r="O353" t="str">
        <v>MYSORE</v>
      </c>
      <c r="P353" t="str">
        <v>OD</v>
      </c>
      <c r="Q353" t="str">
        <v>BAJAJ CE</v>
      </c>
      <c r="S353">
        <v>1000000</v>
      </c>
      <c r="T353" t="str">
        <v>UNSECURED</v>
      </c>
      <c r="U353" t="str">
        <v>REJECTED</v>
      </c>
      <c r="Y353" t="str">
        <v>FILE SEND TO BANKER || UNDER PROCESS || REQ UPDATED BANK STATEMENT, DARK RED</v>
      </c>
      <c r="Z353" t="str">
        <v>KRISHNA</v>
      </c>
      <c r="AA353">
        <v>7406265371</v>
      </c>
      <c r="AB353" t="str">
        <v>krishna.c@bajajfinserv.in</v>
      </c>
      <c r="AC353" t="str">
        <v>BDS-2017</v>
      </c>
    </row>
    <row r="354" xml:space="preserve">
      <c r="A354" t="str">
        <v>Y</v>
      </c>
      <c r="B354" t="str">
        <v>RASHI GANGWAR</v>
      </c>
      <c r="C354" t="str">
        <v>RAJ KUMARI</v>
      </c>
      <c r="D354" t="str">
        <v>RAJ KUMARI</v>
      </c>
      <c r="E354" t="str">
        <v>SALARIED</v>
      </c>
      <c r="F354" t="str">
        <v>RAJEEV</v>
      </c>
      <c r="G354" t="str">
        <v>DR SANDIP KUMAR SAHU</v>
      </c>
      <c r="H354">
        <v>0</v>
      </c>
      <c r="I354" t="str">
        <v>NOIDA</v>
      </c>
      <c r="J354">
        <v>45892</v>
      </c>
      <c r="K354">
        <v>45897</v>
      </c>
      <c r="L354" t="str">
        <v>573BZ8601128</v>
      </c>
      <c r="M354" t="str">
        <v>70248 01966</v>
      </c>
      <c r="N354" t="str">
        <v>CHATTISGARH</v>
      </c>
      <c r="O354" t="str">
        <v>DURG</v>
      </c>
      <c r="P354" t="str">
        <v>OD</v>
      </c>
      <c r="Q354" t="str">
        <v>TATA CE</v>
      </c>
      <c r="S354">
        <v>1000000</v>
      </c>
      <c r="T354" t="str">
        <v>UNSECURED</v>
      </c>
      <c r="U354" t="str">
        <v>REJECTED</v>
      </c>
      <c r="V354">
        <v>757</v>
      </c>
      <c r="Y354" t="str" xml:space="preserve">
        <v xml:space="preserve">FILE SEND TO BANKER || UNDER PROCESS ||  CURRENT ADDRESS PROOF SEND TO BENAKER || Batchelor accommodation : Dr. is residing in Shankaracharya Campus since last 2 years +_x000d_
CIBIL matched found with overdue in running loan._x000d_
He is doing 09-04 full time consultancy in Shankaracharya Hospital and earning 1.10 lacs salary_x000d_
Present obligation is &gt; 1.10 lacs  _x000d_
This captioned case logged in april’25 also._x000d_
Proposed loan is going to be utilised in Clinic Setup – not allowed as per policy.</v>
      </c>
      <c r="Z354" t="str">
        <v>MAMTA SINGH</v>
      </c>
      <c r="AA354">
        <v>7982612369</v>
      </c>
      <c r="AB354" t="str">
        <v>Mamta.singh@tatacapital.com</v>
      </c>
      <c r="AC354" t="str">
        <v>MBBS / 2022</v>
      </c>
    </row>
    <row r="355">
      <c r="A355" t="str">
        <v>Y</v>
      </c>
      <c r="B355" t="str">
        <v>MOHIT YADAV</v>
      </c>
      <c r="C355" t="str">
        <v>RAHUL SAHA</v>
      </c>
      <c r="D355" t="str">
        <v>RAHUL SAHA</v>
      </c>
      <c r="E355" t="str">
        <v>SALARIED</v>
      </c>
      <c r="F355" t="str">
        <v>RAJEEV</v>
      </c>
      <c r="G355" t="str">
        <v>DR AGRAWAL AKHIL RAMESHWAR</v>
      </c>
      <c r="H355">
        <v>0</v>
      </c>
      <c r="I355" t="str">
        <v>NOIDA</v>
      </c>
      <c r="J355">
        <v>45892</v>
      </c>
      <c r="K355">
        <v>45895</v>
      </c>
      <c r="L355" t="str">
        <v>SME000016904098</v>
      </c>
      <c r="M355" t="str">
        <v>9617135225</v>
      </c>
      <c r="N355" t="str">
        <v>MADHYA PRADESH</v>
      </c>
      <c r="O355" t="str">
        <v>INDORE</v>
      </c>
      <c r="P355" t="str">
        <v>OD</v>
      </c>
      <c r="Q355" t="str">
        <v>BAJAJ CE</v>
      </c>
      <c r="T355" t="str">
        <v>UNSECURED</v>
      </c>
      <c r="U355" t="str">
        <v>REJECTED</v>
      </c>
      <c r="V355">
        <v>725</v>
      </c>
      <c r="Y355" t="str">
        <v>FILE SEND TO BANKER || UNDER PROCESS || CUSTOMER IS NOT AVAILBE, WILL FREE AFTER 26 TH, REQ SOA 21 L RUNNING LOAN SOA, PROPERTY LOAN SOA REQ 1.90 CR RUNNING</v>
      </c>
      <c r="Z355" t="str">
        <v>Neha Jhawar</v>
      </c>
      <c r="AA355">
        <v>7879749837</v>
      </c>
      <c r="AB355" t="str">
        <v>neha.jhawar@bizsupporta.com</v>
      </c>
      <c r="AC355" t="str">
        <v>MBBS / 1988</v>
      </c>
    </row>
    <row r="356">
      <c r="A356" t="str">
        <v>Y</v>
      </c>
      <c r="B356" t="str">
        <v>ANIL KUMAR</v>
      </c>
      <c r="C356" t="str">
        <v>UJALA RISHIWAL</v>
      </c>
      <c r="D356" t="str">
        <v>SHASHANK SHARMA</v>
      </c>
      <c r="E356" t="str">
        <v>SALARIED</v>
      </c>
      <c r="F356" t="str">
        <v>RAJEEV</v>
      </c>
      <c r="G356" t="str">
        <v>DR NASIM UDDIN AHMED</v>
      </c>
      <c r="H356">
        <v>0</v>
      </c>
      <c r="I356" t="str">
        <v>BAREILLY</v>
      </c>
      <c r="J356">
        <v>45892</v>
      </c>
      <c r="K356">
        <v>45896</v>
      </c>
      <c r="L356">
        <v>357</v>
      </c>
      <c r="M356" t="str">
        <v>9859914892</v>
      </c>
      <c r="N356" t="str">
        <v>ASSAM</v>
      </c>
      <c r="O356" t="str">
        <v>GUHWATI</v>
      </c>
      <c r="P356" t="str">
        <v>OD</v>
      </c>
      <c r="Q356" t="str">
        <v>SMFG CE</v>
      </c>
      <c r="T356" t="str">
        <v>UNSECURED</v>
      </c>
      <c r="U356" t="str">
        <v>REJECTED</v>
      </c>
      <c r="Y356" t="str">
        <v>FILE SEND TO BANKER || UNDER PROCESS || CAM IS PREPARE -BANKER WILL UPDATE TODAY AFTERNOON</v>
      </c>
      <c r="Z356" t="str">
        <v>JYOTI</v>
      </c>
      <c r="AA356">
        <v>8638378001</v>
      </c>
      <c r="AB356" t="str">
        <v>jyoti.baruah@smfgindia.com</v>
      </c>
      <c r="AC356" t="str">
        <v>Mbbs 2005</v>
      </c>
    </row>
    <row r="357">
      <c r="A357" t="str">
        <v>Y</v>
      </c>
      <c r="B357" t="str">
        <v>MOHAMMED JAFFAR</v>
      </c>
      <c r="C357" t="str">
        <v>F2 FINTECH</v>
      </c>
      <c r="D357" t="str">
        <v>F2 FINTECH</v>
      </c>
      <c r="E357" t="str">
        <v>SOURCER</v>
      </c>
      <c r="F357" t="str">
        <v>JASHNPREET</v>
      </c>
      <c r="G357" t="str">
        <v>KUMAR MANISH SINGH</v>
      </c>
      <c r="H357">
        <v>0</v>
      </c>
      <c r="I357" t="str">
        <v>F2 FINTECH</v>
      </c>
      <c r="J357">
        <v>45892</v>
      </c>
      <c r="K357">
        <v>45899</v>
      </c>
      <c r="L357">
        <v>358</v>
      </c>
      <c r="M357" t="str">
        <v>9312355405</v>
      </c>
      <c r="N357" t="str">
        <v>UTTAR PRADESH</v>
      </c>
      <c r="O357" t="str">
        <v>NOIDA</v>
      </c>
      <c r="P357" t="str">
        <v>HDFC CE</v>
      </c>
      <c r="Q357" t="str">
        <v>HDFC CE</v>
      </c>
      <c r="T357" t="str">
        <v>UNSECURED</v>
      </c>
      <c r="U357" t="str">
        <v>REJECTED</v>
      </c>
      <c r="Y357" t="str">
        <v xml:space="preserve">FILE SEND TO BANKER || UNDER PROCESS ||  CASE HANDDLE BY JASHANPREET || COI SIGNED BY CUSTOMER,COMMERCIAL ELECTRICITY BILL PENDING || BANKER TO BE UPDATED ON MONDAY || CASE NOT DOABLE BECAUSE OF  STOCK MAKET TRANSACTION SHOWING IN CUSTOMER ACCOUNT </v>
      </c>
      <c r="Z357" t="str">
        <v>JITENDER</v>
      </c>
      <c r="AA357" t="str">
        <v>98684 80729</v>
      </c>
      <c r="AB357" t="str">
        <v>Jitender.Chawla@hdfcbank.com</v>
      </c>
      <c r="AC357" t="str">
        <v>BDS-1999</v>
      </c>
    </row>
    <row r="358">
      <c r="A358" t="str">
        <v>Y</v>
      </c>
      <c r="B358" t="str">
        <v>HARPREET SIR</v>
      </c>
      <c r="C358" t="str">
        <v>F2 FINTECH</v>
      </c>
      <c r="D358" t="str">
        <v>F2 FINTECH</v>
      </c>
      <c r="E358" t="str">
        <v>SALARIED</v>
      </c>
      <c r="F358" t="str">
        <v>RAJEEV</v>
      </c>
      <c r="G358" t="str">
        <v>CA GIRISH ANEJA</v>
      </c>
      <c r="H358">
        <v>0</v>
      </c>
      <c r="I358" t="str">
        <v>F2 FINTECH</v>
      </c>
      <c r="J358">
        <v>45892</v>
      </c>
      <c r="K358">
        <v>45899</v>
      </c>
      <c r="L358">
        <v>359</v>
      </c>
      <c r="M358" t="str">
        <v>9896014979</v>
      </c>
      <c r="N358" t="str">
        <v>HARYANA</v>
      </c>
      <c r="O358" t="str">
        <v>KARNAL</v>
      </c>
      <c r="P358" t="str">
        <v>OD</v>
      </c>
      <c r="Q358" t="str">
        <v>GODREJ F2</v>
      </c>
      <c r="S358">
        <f>1500000/4</f>
        <v>375000</v>
      </c>
      <c r="T358" t="str">
        <v>UNSECURED</v>
      </c>
      <c r="U358" t="str">
        <v>LOGIN</v>
      </c>
      <c r="Y358" t="str">
        <v>FILE SEND TO BANKER || UNDER PROCESS || Customer is saying i did not give any docs for loan  to any one</v>
      </c>
      <c r="Z358" t="str">
        <v>VIKAS</v>
      </c>
      <c r="AA358" t="str">
        <v xml:space="preserve"> 97819 80261</v>
      </c>
      <c r="AB358" t="str">
        <v>vikas.kumar01@godrejcapital.com</v>
      </c>
      <c r="AC358" t="str">
        <v>CA-2003</v>
      </c>
    </row>
    <row r="359">
      <c r="A359" t="str">
        <v>Y</v>
      </c>
      <c r="B359" t="str">
        <v>HARPREET SIR</v>
      </c>
      <c r="C359" t="str">
        <v>F2 FINTECH</v>
      </c>
      <c r="D359" t="str">
        <v>F2 FINTECH</v>
      </c>
      <c r="E359" t="str">
        <v>SALARIED</v>
      </c>
      <c r="F359" t="str">
        <v>RAJEEV</v>
      </c>
      <c r="G359" t="str">
        <v>CA GIRISH ANEJA</v>
      </c>
      <c r="H359">
        <v>0</v>
      </c>
      <c r="I359" t="str">
        <v>F2 FINTECH</v>
      </c>
      <c r="J359">
        <v>45892</v>
      </c>
      <c r="L359">
        <v>359</v>
      </c>
      <c r="M359" t="str">
        <v>9896014979</v>
      </c>
      <c r="N359" t="str">
        <v>HARYANA</v>
      </c>
      <c r="O359" t="str">
        <v>KARNAL</v>
      </c>
      <c r="P359" t="str">
        <v>OD</v>
      </c>
      <c r="Q359" t="str">
        <v>ABFL CE</v>
      </c>
      <c r="T359" t="str">
        <v>UNSECURED</v>
      </c>
      <c r="U359" t="str">
        <v>LOGIN</v>
      </c>
      <c r="Y359" t="str">
        <v>FILE SEND TO BANKER || UNDER PROCESS ||  DENIED BY CUSTOMER</v>
      </c>
      <c r="Z359" t="str">
        <v>JITENDER</v>
      </c>
      <c r="AA359" t="str">
        <v xml:space="preserve"> 6280 673 710</v>
      </c>
      <c r="AC359" t="str">
        <v>CA-2003</v>
      </c>
    </row>
    <row r="360">
      <c r="A360" t="str">
        <v>N</v>
      </c>
      <c r="B360" t="str">
        <v>SUBHASHISH CHARCHI</v>
      </c>
      <c r="C360" t="str">
        <v>F2 FINTECH</v>
      </c>
      <c r="D360" t="str">
        <v>F2 FINTECH</v>
      </c>
      <c r="E360" t="str">
        <v>SOURCER</v>
      </c>
      <c r="F360" t="str">
        <v>RAJEEV</v>
      </c>
      <c r="G360" t="str">
        <v>DR IQBAL</v>
      </c>
      <c r="H360">
        <v>0</v>
      </c>
      <c r="I360" t="str">
        <v>NOIDA</v>
      </c>
      <c r="J360">
        <v>45892</v>
      </c>
      <c r="K360">
        <v>45897</v>
      </c>
      <c r="L360" t="str">
        <v xml:space="preserve">SME000016875130 </v>
      </c>
      <c r="N360" t="str">
        <v>WEST BANGAL</v>
      </c>
      <c r="O360" t="str">
        <v>MALDA</v>
      </c>
      <c r="P360" t="str">
        <v>TOP UP</v>
      </c>
      <c r="Q360" t="str">
        <v>BAJAJ F2</v>
      </c>
      <c r="R360">
        <v>769250</v>
      </c>
      <c r="S360">
        <v>3077220</v>
      </c>
      <c r="T360" t="str">
        <v>UNSECURED</v>
      </c>
      <c r="U360" t="str">
        <v>DISBURSED</v>
      </c>
      <c r="W360">
        <v>45892</v>
      </c>
      <c r="X360">
        <v>45897</v>
      </c>
      <c r="Y360" t="str">
        <v>SUBHASHIS CASE, DR AVAILABLE ON MONDAY,TUESDAY\</v>
      </c>
      <c r="Z360" t="str">
        <v>DIPANKAR DAS</v>
      </c>
      <c r="AA360">
        <v>8509260008</v>
      </c>
    </row>
    <row r="361">
      <c r="A361" t="str">
        <v>Y</v>
      </c>
      <c r="B361" t="str">
        <v>RASHI GANGWAR</v>
      </c>
      <c r="C361" t="str">
        <v>RASHI GANGWAR</v>
      </c>
      <c r="D361" t="str">
        <v>RAJKUMARI</v>
      </c>
      <c r="E361" t="str">
        <v>SALARIED</v>
      </c>
      <c r="F361" t="str">
        <v>MEHBOOB</v>
      </c>
      <c r="G361" t="str">
        <v>DR AMIT NASA</v>
      </c>
      <c r="H361">
        <v>0</v>
      </c>
      <c r="I361" t="str">
        <v>NOIDA</v>
      </c>
      <c r="J361">
        <v>45893</v>
      </c>
      <c r="K361">
        <v>45894</v>
      </c>
      <c r="L361">
        <v>365</v>
      </c>
      <c r="M361" t="str">
        <v>9896977777</v>
      </c>
      <c r="N361" t="str">
        <v>HARYANA</v>
      </c>
      <c r="O361" t="str">
        <v>PANIPAT</v>
      </c>
      <c r="P361" t="str">
        <v>OD</v>
      </c>
      <c r="Q361" t="str">
        <v>GODREJ F2</v>
      </c>
      <c r="T361" t="str">
        <v>UNSECURED</v>
      </c>
      <c r="U361" t="str">
        <v>REJECTED</v>
      </c>
      <c r="Y361" t="str">
        <v>FILE SEND TO BANKER || UNDER PROCESS ||  CASE LOGIN IN 12 AUG-ALRAEDY LOGIN</v>
      </c>
      <c r="Z361" t="str">
        <v>VIKAS</v>
      </c>
      <c r="AA361" t="str">
        <v xml:space="preserve"> 97819 80261</v>
      </c>
      <c r="AB361" t="str">
        <v>vikas.kumar01@godrejcapital.com</v>
      </c>
      <c r="AC361" t="str">
        <v>MBBS-2002</v>
      </c>
    </row>
    <row r="362">
      <c r="A362" t="str">
        <v>Y</v>
      </c>
      <c r="B362" t="str">
        <v>RASHI GANGWAR</v>
      </c>
      <c r="C362" t="str">
        <v>RASHI GANGWAR</v>
      </c>
      <c r="D362" t="str">
        <v>RAJKUMARI</v>
      </c>
      <c r="E362" t="str">
        <v>SALARIED</v>
      </c>
      <c r="F362" t="str">
        <v>MEHBOOB</v>
      </c>
      <c r="G362" t="str">
        <v>DR AMIT NASA</v>
      </c>
      <c r="H362">
        <v>0</v>
      </c>
      <c r="I362" t="str">
        <v>NOIDA</v>
      </c>
      <c r="J362">
        <v>45893</v>
      </c>
      <c r="K362">
        <v>45894</v>
      </c>
      <c r="L362">
        <v>366</v>
      </c>
      <c r="M362" t="str">
        <v>9896977777</v>
      </c>
      <c r="N362" t="str">
        <v>HARYANA</v>
      </c>
      <c r="O362" t="str">
        <v>PANIPAT</v>
      </c>
      <c r="P362" t="str">
        <v>OD</v>
      </c>
      <c r="Q362" t="str">
        <v>L&amp;T CE</v>
      </c>
      <c r="T362" t="str">
        <v>UNSECURED</v>
      </c>
      <c r="U362" t="str">
        <v>REJECTED</v>
      </c>
      <c r="Y362" t="str">
        <v>FILE SEND TO BANKER || UNDER PROCESS || 14 ENQ IN LAST 2 MONTHS</v>
      </c>
      <c r="Z362" t="str">
        <v>ADITYA SAINI</v>
      </c>
      <c r="AA362">
        <v>8221056656</v>
      </c>
      <c r="AB362" t="str">
        <v>adityasaini@ltfs.com</v>
      </c>
      <c r="AC362" t="str">
        <v>MBBS-2002</v>
      </c>
    </row>
    <row r="363">
      <c r="A363" t="str">
        <v>Y</v>
      </c>
      <c r="B363" t="str">
        <v>RASHI GANGWAR</v>
      </c>
      <c r="C363" t="str">
        <v>RASHI GANGWAR</v>
      </c>
      <c r="D363" t="str">
        <v>RAJKUMARI</v>
      </c>
      <c r="E363" t="str">
        <v>SALARIED</v>
      </c>
      <c r="F363" t="str">
        <v>MEHBOOB</v>
      </c>
      <c r="G363" t="str">
        <v>DR AMIT NASA</v>
      </c>
      <c r="H363">
        <v>0</v>
      </c>
      <c r="I363" t="str">
        <v>NOIDA</v>
      </c>
      <c r="J363">
        <v>45893</v>
      </c>
      <c r="K363">
        <v>45893</v>
      </c>
      <c r="L363">
        <v>366</v>
      </c>
      <c r="M363" t="str">
        <v>9896977777</v>
      </c>
      <c r="N363" t="str">
        <v>HARYANA</v>
      </c>
      <c r="O363" t="str">
        <v>PANIPAT</v>
      </c>
      <c r="P363" t="str">
        <v>OD</v>
      </c>
      <c r="Q363" t="str">
        <v>ABFL CE</v>
      </c>
      <c r="T363" t="str">
        <v>UNSECURED</v>
      </c>
      <c r="U363" t="str">
        <v>REJECTED</v>
      </c>
      <c r="Y363" t="str">
        <v>FILE SEND TO BANKER || UNDER PROCESS || Captioned case is already login this month and 15 cibil enquiries in last 2 months</v>
      </c>
      <c r="Z363" t="str">
        <v>SACHIN</v>
      </c>
      <c r="AB363" t="str">
        <v>sachin.61@adityabirlacapital.com</v>
      </c>
      <c r="AC363" t="str">
        <v>MBBS-2002</v>
      </c>
    </row>
    <row r="364">
      <c r="A364" t="str">
        <v>Y</v>
      </c>
      <c r="B364" t="str">
        <v>ABHISHEK PASWAN</v>
      </c>
      <c r="C364" t="str">
        <v>UJALA RISHIWAL</v>
      </c>
      <c r="D364" t="str">
        <v>SHASHANK SHARMA</v>
      </c>
      <c r="E364" t="str">
        <v>SALARIED</v>
      </c>
      <c r="F364" t="str">
        <v>VISHAL</v>
      </c>
      <c r="G364" t="str">
        <v>DR Peeyush</v>
      </c>
      <c r="H364">
        <v>0</v>
      </c>
      <c r="I364" t="str">
        <v>BAREILLY</v>
      </c>
      <c r="J364">
        <v>45893</v>
      </c>
      <c r="K364">
        <v>45893</v>
      </c>
      <c r="L364" t="str">
        <v>SME000016910028</v>
      </c>
      <c r="M364" t="str">
        <v>8302860657</v>
      </c>
      <c r="N364" t="str">
        <v>HARYANA</v>
      </c>
      <c r="O364" t="str">
        <v>PALWAL</v>
      </c>
      <c r="P364" t="str">
        <v>OD</v>
      </c>
      <c r="Q364" t="str">
        <v>BAJAJ F2</v>
      </c>
      <c r="T364" t="str">
        <v>UNSECURED</v>
      </c>
      <c r="U364" t="str">
        <v>REJECTED</v>
      </c>
      <c r="V364">
        <v>775</v>
      </c>
      <c r="Y364" t="str">
        <v xml:space="preserve">FILE SEND TO BANKER || UNDER PROCESS || CIBIL CONSENT LINK SENT TO CUSTOMER, REQ FEB MONTH BANK STATEMENT, REQ ALTERNTAE BANK STATEMENT GIVEN BANK STATEMENT ABB IS LOW </v>
      </c>
      <c r="Z364" t="str">
        <v>Md shuaib Khan</v>
      </c>
      <c r="AA364">
        <v>9161252501</v>
      </c>
      <c r="AB364" t="str">
        <v>mdshuaib.khan@bajajfinserv.in</v>
      </c>
      <c r="AC364" t="str">
        <v>BAMS-2022</v>
      </c>
    </row>
    <row r="365">
      <c r="A365" t="str">
        <v>Y</v>
      </c>
      <c r="B365" t="str">
        <v>POOJA CHANDRA</v>
      </c>
      <c r="C365" t="str">
        <v>UJALA RISHIWAL</v>
      </c>
      <c r="D365" t="str">
        <v>SHASHANK SHARMA</v>
      </c>
      <c r="E365" t="str">
        <v>SALARIED</v>
      </c>
      <c r="F365" t="str">
        <v>VISHAL</v>
      </c>
      <c r="G365" t="str">
        <v>DR. ASHOK KUMAR BADRAKERE RAMA</v>
      </c>
      <c r="H365">
        <v>0</v>
      </c>
      <c r="I365" t="str">
        <v>BAREILLY</v>
      </c>
      <c r="J365">
        <v>45893</v>
      </c>
      <c r="K365">
        <v>45893</v>
      </c>
      <c r="L365" t="str">
        <v>SME000016910135</v>
      </c>
      <c r="M365" t="str">
        <v>9867903263</v>
      </c>
      <c r="N365" t="str">
        <v>MAHARASHTRA</v>
      </c>
      <c r="O365" t="str">
        <v>PALGHAR</v>
      </c>
      <c r="P365" t="str">
        <v>OD</v>
      </c>
      <c r="Q365" t="str">
        <v>BAJAJ F2</v>
      </c>
      <c r="T365" t="str">
        <v>UNSECURED</v>
      </c>
      <c r="U365" t="str">
        <v>REJECTED</v>
      </c>
      <c r="V365">
        <v>753</v>
      </c>
      <c r="Y365" t="str">
        <v xml:space="preserve">FILE SEND TO BANKER || UNDER PROCESS || CIBIL CONSENT LINK SENT TO CUSTOMER, PROPERTY LOAN STRUCTERD, ORANGE SEGAMENT </v>
      </c>
      <c r="Z365" t="str">
        <v>Suraj Late</v>
      </c>
      <c r="AA365">
        <v>8767943236</v>
      </c>
      <c r="AB365" t="str">
        <v>suraj.late@bajajfinserv.in</v>
      </c>
      <c r="AC365" t="str">
        <v>BDS-2005</v>
      </c>
    </row>
    <row r="366">
      <c r="A366" t="str">
        <v>Y</v>
      </c>
      <c r="B366" t="str">
        <v>AMIT KUMAR</v>
      </c>
      <c r="C366" t="str">
        <v>RASHI GANGWAR</v>
      </c>
      <c r="D366" t="str">
        <v>RAJ KUMARI</v>
      </c>
      <c r="E366" t="str">
        <v>SALARIED</v>
      </c>
      <c r="F366" t="str">
        <v>VISHAL</v>
      </c>
      <c r="G366" t="str">
        <v>DR. NILOY MONDAL</v>
      </c>
      <c r="H366">
        <v>0</v>
      </c>
      <c r="I366" t="str">
        <v>NOIDA</v>
      </c>
      <c r="J366">
        <v>45893</v>
      </c>
      <c r="K366">
        <v>45900</v>
      </c>
      <c r="L366" t="str">
        <v>SME000016910367</v>
      </c>
      <c r="M366" t="str">
        <v>88926 49440</v>
      </c>
      <c r="N366" t="str">
        <v>WEST BANGAL</v>
      </c>
      <c r="O366" t="str">
        <v>Maheshtala</v>
      </c>
      <c r="P366" t="str">
        <v>OD</v>
      </c>
      <c r="Q366" t="str">
        <v>BAJAJ CE</v>
      </c>
      <c r="R366">
        <v>1756000</v>
      </c>
      <c r="S366">
        <v>1756000</v>
      </c>
      <c r="T366" t="str">
        <v>UNSECURED</v>
      </c>
      <c r="U366" t="str">
        <v>DISBURSED</v>
      </c>
      <c r="W366">
        <v>45898</v>
      </c>
      <c r="X366">
        <v>45899</v>
      </c>
      <c r="Y366" t="str">
        <v>FILE SEND TO BANKER || UNDER PROCESS || CIBIL CONSENT LINK SENT TO CUSTOMER, REQ EDUCATION LOAN SOA, CUSTOMER DENIED TO PROCESS</v>
      </c>
      <c r="Z366" t="str">
        <v>SUBHADEEP</v>
      </c>
      <c r="AA366">
        <v>8910238272</v>
      </c>
      <c r="AB366" t="str">
        <v>subhadeep.paul@bajajfinserv.in</v>
      </c>
      <c r="AC366" t="str">
        <v>MBBS-2019</v>
      </c>
    </row>
    <row r="367" xml:space="preserve">
      <c r="A367" t="str">
        <v>Y</v>
      </c>
      <c r="B367" t="str">
        <v>SHRUTIKA DUBEY</v>
      </c>
      <c r="C367" t="str">
        <v>MANISHA SAXENA</v>
      </c>
      <c r="D367" t="str">
        <v>SHASHANK SHARMA</v>
      </c>
      <c r="E367" t="str">
        <v>SALARIED</v>
      </c>
      <c r="F367" t="str">
        <v>MEHBOOB</v>
      </c>
      <c r="G367" t="str">
        <v>DR HARSHIT BISHNOI</v>
      </c>
      <c r="H367">
        <v>0</v>
      </c>
      <c r="I367" t="str">
        <v>BAREILLY</v>
      </c>
      <c r="J367">
        <v>45893</v>
      </c>
      <c r="K367">
        <v>45893</v>
      </c>
      <c r="L367" t="str">
        <v>SME000016910565</v>
      </c>
      <c r="M367" t="str">
        <v>91193 20982</v>
      </c>
      <c r="N367" t="str">
        <v>RAJASTHAN</v>
      </c>
      <c r="O367" t="str">
        <v>JODHPUR</v>
      </c>
      <c r="P367" t="str">
        <v>OD</v>
      </c>
      <c r="Q367" t="str">
        <v>BAJAJ F2</v>
      </c>
      <c r="T367" t="str">
        <v>UNSECURED</v>
      </c>
      <c r="U367" t="str">
        <v>REJECTED</v>
      </c>
      <c r="V367">
        <v>735</v>
      </c>
      <c r="Y367" t="str">
        <v>FILE SEND TO BANKER || UNDER PROCESS ||  CIBIL CONSENT SEND, REQ 1 FEB TO TILL DATE BANK STATEMENT, 3 L ELIGIBILITY</v>
      </c>
      <c r="Z367" t="str">
        <v>SHIVAM 1</v>
      </c>
      <c r="AA367">
        <v>7014674084</v>
      </c>
      <c r="AB367" t="str" xml:space="preserve">
        <v xml:space="preserve">shivam.1@bajajfinserv.in_x000d_
</v>
      </c>
      <c r="AC367" t="str">
        <v>MBBS-2022</v>
      </c>
    </row>
    <row r="368" xml:space="preserve">
      <c r="A368" t="str">
        <v>N</v>
      </c>
      <c r="B368" t="str">
        <v>MOHAN JHA</v>
      </c>
      <c r="C368" t="str">
        <v>RASHI GANGWAR</v>
      </c>
      <c r="D368" t="str">
        <v>RAJKUMARI</v>
      </c>
      <c r="E368" t="str">
        <v>SALARIED</v>
      </c>
      <c r="F368" t="str">
        <v>MEHBOOB</v>
      </c>
      <c r="G368" t="str">
        <v xml:space="preserve">DR Pankaj kumar singh </v>
      </c>
      <c r="H368">
        <v>0</v>
      </c>
      <c r="I368" t="str">
        <v>NOIDA</v>
      </c>
      <c r="J368">
        <v>45893</v>
      </c>
      <c r="K368">
        <v>45893</v>
      </c>
      <c r="L368" t="str">
        <v>SME000016911264</v>
      </c>
      <c r="M368" t="str">
        <v>74088 38088</v>
      </c>
      <c r="N368" t="str">
        <v>UTTAR PRADESH</v>
      </c>
      <c r="O368" t="str">
        <v>VARANSHI</v>
      </c>
      <c r="P368" t="str">
        <v>OD</v>
      </c>
      <c r="Q368" t="str">
        <v>BAJAJ F2</v>
      </c>
      <c r="S368">
        <v>1000000</v>
      </c>
      <c r="T368" t="str">
        <v>UNSECURED</v>
      </c>
      <c r="U368" t="str">
        <v>HOLD</v>
      </c>
      <c r="Y368" t="str">
        <v>FILE SEND TO BANKER || UNDER PROCESS || CUSTOMER DENIED TO PROCESS SAME CONWAY TO RAJ KUMARI , RAJKUMARI TALK WITH CUSTOMER AND CONFIRM US</v>
      </c>
      <c r="Z368" t="str">
        <v>MADAN TRIPATHI</v>
      </c>
      <c r="AA368">
        <v>7081363807</v>
      </c>
      <c r="AB368" t="str" xml:space="preserve">
        <v xml:space="preserve">madan.tripathi@bajajfinserv.in_x000d_
</v>
      </c>
      <c r="AC368" t="str">
        <v>MBBS 2017</v>
      </c>
    </row>
    <row r="369">
      <c r="A369" t="str">
        <v>N</v>
      </c>
      <c r="B369" t="str">
        <v>KARISHMA NAYAK</v>
      </c>
      <c r="C369" t="str">
        <v>AMANPREET SINGH</v>
      </c>
      <c r="D369" t="str">
        <v>SHUBHAM PATHAK</v>
      </c>
      <c r="E369" t="str">
        <v>SALARIED</v>
      </c>
      <c r="F369" t="str">
        <v>VISHAL</v>
      </c>
      <c r="G369" t="str">
        <v>DR. ABDUL RAWROOF MUSTHAFA</v>
      </c>
      <c r="H369">
        <v>0</v>
      </c>
      <c r="I369" t="str">
        <v>DELHI</v>
      </c>
      <c r="J369">
        <v>45893</v>
      </c>
      <c r="L369">
        <v>371</v>
      </c>
      <c r="M369" t="str">
        <v>91595 19201</v>
      </c>
      <c r="N369" t="str">
        <v>TAMIL NADU</v>
      </c>
      <c r="O369" t="str">
        <v>THURAIYUR</v>
      </c>
      <c r="P369" t="str">
        <v>OD</v>
      </c>
      <c r="Q369" t="str">
        <v>TATA CE</v>
      </c>
      <c r="S369">
        <v>1000000</v>
      </c>
      <c r="T369" t="str">
        <v>UNSECURED</v>
      </c>
      <c r="U369" t="str">
        <v>REJECTED</v>
      </c>
      <c r="Y369" t="str">
        <v>CASE DECLINED IN KNOCKOUT RULE DECISION</v>
      </c>
      <c r="AC369" t="str">
        <v>MDS-2019</v>
      </c>
    </row>
    <row r="370" xml:space="preserve">
      <c r="A370" t="str">
        <v>Y</v>
      </c>
      <c r="B370" t="str">
        <v>TANNU KUMARI</v>
      </c>
      <c r="C370" t="str">
        <v>RASHI GANGWAR</v>
      </c>
      <c r="D370" t="str">
        <v>RAJKUMARI</v>
      </c>
      <c r="E370" t="str">
        <v>SALARIED</v>
      </c>
      <c r="F370" t="str">
        <v>MEHBOOB</v>
      </c>
      <c r="G370" t="str">
        <v>Dr Hardiksinh D thakor</v>
      </c>
      <c r="H370">
        <v>0</v>
      </c>
      <c r="I370" t="str">
        <v>NOIDA</v>
      </c>
      <c r="J370">
        <v>45893</v>
      </c>
      <c r="K370">
        <v>45895</v>
      </c>
      <c r="L370">
        <v>374</v>
      </c>
      <c r="M370" t="str">
        <v>8780188273</v>
      </c>
      <c r="N370" t="str">
        <v>GUJARAT</v>
      </c>
      <c r="O370" t="str">
        <v>MEHSANA</v>
      </c>
      <c r="P370" t="str">
        <v>OD</v>
      </c>
      <c r="Q370" t="str">
        <v>GODREJ F2</v>
      </c>
      <c r="S370">
        <v>1000000</v>
      </c>
      <c r="T370" t="str">
        <v>UNSECURED</v>
      </c>
      <c r="U370" t="str">
        <v>REJECTED</v>
      </c>
      <c r="Y370" t="str" xml:space="preserve">
        <v xml:space="preserve">FILE SEND TO BANKER || UNDER PROCESS || Banking
Latter head
electricity lattest(ohp) || OGL LOCATIONS</v>
      </c>
      <c r="Z370" t="str">
        <v>KUBER JOSHI</v>
      </c>
      <c r="AA370" t="str">
        <v xml:space="preserve"> 86738 77179</v>
      </c>
      <c r="AB370" t="str">
        <v>kuber.joshi@godrejcapital.com</v>
      </c>
      <c r="AC370" t="str">
        <v>MBBS-2022</v>
      </c>
    </row>
    <row r="371">
      <c r="A371" t="str">
        <v>N</v>
      </c>
      <c r="B371" t="str">
        <v>RASHI GANGWAR</v>
      </c>
      <c r="C371" t="str">
        <v>RAJ KUMARI</v>
      </c>
      <c r="D371" t="str">
        <v>RAJ KUMARI</v>
      </c>
      <c r="E371" t="str">
        <v>SALARIED</v>
      </c>
      <c r="F371" t="str">
        <v>VISHAL</v>
      </c>
      <c r="G371" t="str">
        <v xml:space="preserve">DR MANDAR KASHINATH AMANE </v>
      </c>
      <c r="H371">
        <v>0</v>
      </c>
      <c r="I371" t="str">
        <v>NOIDA</v>
      </c>
      <c r="J371">
        <v>45894</v>
      </c>
      <c r="K371">
        <v>45894</v>
      </c>
      <c r="L371">
        <v>170304532</v>
      </c>
      <c r="M371" t="str">
        <v>92263 98378</v>
      </c>
      <c r="N371" t="str">
        <v>CHATTISGARH</v>
      </c>
      <c r="O371" t="str">
        <v>RAIGARH</v>
      </c>
      <c r="P371" t="str">
        <v>TERM LOAN</v>
      </c>
      <c r="Q371" t="str">
        <v>CHOLA F2</v>
      </c>
      <c r="T371" t="str">
        <v>UNSECURED</v>
      </c>
      <c r="U371" t="str">
        <v>REJECTED</v>
      </c>
      <c r="Y371" t="str">
        <v>System Reject on CIBIL Score norms not met - '590'.Case cannot be proceeded.</v>
      </c>
      <c r="AC371" t="str">
        <v>BAMS-2010</v>
      </c>
    </row>
    <row r="372">
      <c r="A372" t="str">
        <v>Y</v>
      </c>
      <c r="B372" t="str">
        <v>RISHABH KHANNA</v>
      </c>
      <c r="C372" t="str">
        <v>SHASHANK SHARMA</v>
      </c>
      <c r="D372" t="str">
        <v>SHASHANK SHARMA</v>
      </c>
      <c r="E372" t="str">
        <v>SALARIED</v>
      </c>
      <c r="F372" t="str">
        <v>RAJEEV</v>
      </c>
      <c r="G372" t="str">
        <v>DR KISHAN SONI</v>
      </c>
      <c r="H372">
        <v>0</v>
      </c>
      <c r="I372" t="str">
        <v>BAREILLY</v>
      </c>
      <c r="J372">
        <v>45894</v>
      </c>
      <c r="K372">
        <v>45900</v>
      </c>
      <c r="L372">
        <v>374</v>
      </c>
      <c r="M372" t="str">
        <v>9616397494</v>
      </c>
      <c r="N372" t="str">
        <v>UTTAR PRADESH</v>
      </c>
      <c r="O372" t="str">
        <v>AGRA</v>
      </c>
      <c r="P372" t="str">
        <v>OD</v>
      </c>
      <c r="Q372" t="str">
        <v>GODREJ F2</v>
      </c>
      <c r="R372">
        <v>1000000</v>
      </c>
      <c r="S372">
        <v>1000000</v>
      </c>
      <c r="T372" t="str">
        <v>UNSECURED</v>
      </c>
      <c r="U372" t="str">
        <v>DISBURSED</v>
      </c>
      <c r="W372">
        <v>45896</v>
      </c>
      <c r="X372">
        <v>45900</v>
      </c>
      <c r="Y372" t="str">
        <v>FILE SEND TO BANKER || UNDER PROCESS || CONSENT SEND  ||OHP REQ - OHP SEND TO BANKER || VENDOR PD TO BE DONE TODAY</v>
      </c>
      <c r="Z372" t="str">
        <v>ABHAY</v>
      </c>
      <c r="AA372" t="str">
        <v>95192 26644</v>
      </c>
      <c r="AB372" t="str">
        <v>abhay.singh1@godrejcapital.com</v>
      </c>
      <c r="AC372" t="str">
        <v>MBBS/2019</v>
      </c>
    </row>
    <row r="373">
      <c r="A373" t="str">
        <v>Y</v>
      </c>
      <c r="B373" t="str">
        <v>SIMA SHAW</v>
      </c>
      <c r="C373" t="str">
        <v>ANANT KANOJIA</v>
      </c>
      <c r="D373" t="str">
        <v>RAVISH SHARMA</v>
      </c>
      <c r="E373" t="str">
        <v>SALARIED</v>
      </c>
      <c r="F373" t="str">
        <v>RAJEEV</v>
      </c>
      <c r="G373" t="str">
        <v>DR AKBAR SALEEM</v>
      </c>
      <c r="H373">
        <v>0</v>
      </c>
      <c r="I373" t="str">
        <v>NOIDA</v>
      </c>
      <c r="J373">
        <v>45894</v>
      </c>
      <c r="K373">
        <v>45894</v>
      </c>
      <c r="L373">
        <v>374</v>
      </c>
      <c r="M373" t="str">
        <v>7042650779</v>
      </c>
      <c r="N373" t="str">
        <v>UTTAR PRADESH</v>
      </c>
      <c r="O373" t="str">
        <v>BULANDSHAHR</v>
      </c>
      <c r="P373" t="str">
        <v>OD</v>
      </c>
      <c r="Q373" t="str">
        <v>L&amp;T CE</v>
      </c>
      <c r="T373" t="str">
        <v>UNSECURED</v>
      </c>
      <c r="U373" t="str">
        <v>REJECTED</v>
      </c>
      <c r="Y373" t="str">
        <v>FILE SEND TO BANKER || UNDER PROCESS || Captioned case is rejected on scorecard due to cibil score of customer is less than 685</v>
      </c>
      <c r="Z373" t="str">
        <v>TUSHAR</v>
      </c>
      <c r="AA373" t="str">
        <v>90446 15377</v>
      </c>
      <c r="AB373" t="str">
        <v>tushargupta@ltfs.com</v>
      </c>
      <c r="AC373" t="str">
        <v>MBBS-2001 / MS-2004</v>
      </c>
    </row>
    <row r="374" xml:space="preserve">
      <c r="A374" t="str">
        <v>Y</v>
      </c>
      <c r="B374" t="str">
        <v>RASHI GANGWAR</v>
      </c>
      <c r="C374" t="str">
        <v>RASHI GANGWAR</v>
      </c>
      <c r="D374" t="str">
        <v>RAJKUMARI</v>
      </c>
      <c r="E374" t="str">
        <v>SALARIED</v>
      </c>
      <c r="F374" t="str">
        <v>RAJEEV</v>
      </c>
      <c r="G374" t="str">
        <v>DR AMIT NASA</v>
      </c>
      <c r="H374">
        <v>0</v>
      </c>
      <c r="I374" t="str">
        <v>NOIDA</v>
      </c>
      <c r="J374">
        <v>45894</v>
      </c>
      <c r="K374">
        <v>45894</v>
      </c>
      <c r="L374">
        <v>375</v>
      </c>
      <c r="M374" t="str">
        <v>9896977777</v>
      </c>
      <c r="N374" t="str">
        <v>HARYANA</v>
      </c>
      <c r="O374" t="str">
        <v>PANIPAT</v>
      </c>
      <c r="P374" t="str">
        <v>OD</v>
      </c>
      <c r="Q374" t="str">
        <v>CREDIT SESSION CE</v>
      </c>
      <c r="T374" t="str">
        <v>UNSECURED</v>
      </c>
      <c r="U374" t="str">
        <v>REJECTED</v>
      </c>
      <c r="Y374" t="str" xml:space="preserve">
        <v xml:space="preserve">FILE SEND TO BANKER || UNDER PROCESS ||  Said Case already login with me by another DSA before 5 days._x000d_
</v>
      </c>
      <c r="Z374" t="str">
        <v>MANISH</v>
      </c>
      <c r="AA374" t="str">
        <v>99923 99787</v>
      </c>
      <c r="AB374" t="str">
        <v>manish.juneja@creditsaison-in.com</v>
      </c>
      <c r="AC374" t="str">
        <v>MBBS-2002</v>
      </c>
    </row>
    <row r="375">
      <c r="A375" t="str">
        <v>Y</v>
      </c>
      <c r="B375" t="str">
        <v>RAJAT DWIVEDI</v>
      </c>
      <c r="C375" t="str">
        <v>RASHI GANGWAR</v>
      </c>
      <c r="D375" t="str">
        <v>RAJKUMARI</v>
      </c>
      <c r="E375" t="str">
        <v>SALARIED</v>
      </c>
      <c r="F375" t="str">
        <v>RAJEEV</v>
      </c>
      <c r="G375" t="str">
        <v>DR  AHMAD NAJMI</v>
      </c>
      <c r="H375">
        <v>0</v>
      </c>
      <c r="I375" t="str">
        <v>NOIDA</v>
      </c>
      <c r="J375">
        <v>45894</v>
      </c>
      <c r="K375">
        <v>45895</v>
      </c>
      <c r="L375" t="str">
        <v>SME000016920765</v>
      </c>
      <c r="M375" t="str">
        <v>9931059131</v>
      </c>
      <c r="N375" t="str">
        <v>BIHAR</v>
      </c>
      <c r="O375" t="str">
        <v>SITAMARHI</v>
      </c>
      <c r="P375" t="str">
        <v>OD</v>
      </c>
      <c r="Q375" t="str">
        <v>BAJAJ CE</v>
      </c>
      <c r="R375">
        <v>500000</v>
      </c>
      <c r="S375">
        <v>500000</v>
      </c>
      <c r="T375" t="str">
        <v>UNSECURED</v>
      </c>
      <c r="U375" t="str">
        <v>APPROVED</v>
      </c>
      <c r="V375">
        <v>734</v>
      </c>
      <c r="W375">
        <v>45894</v>
      </c>
      <c r="Y375" t="str">
        <v>FILE SEND TO BANKER || UNDER PROCESS || CIBIL CONSENT LINK SENT TO CUSTOMER, CUSTOMER AVAILABLE ON WEDNESDAY</v>
      </c>
      <c r="Z375" t="str">
        <v>SATYAM</v>
      </c>
      <c r="AA375">
        <v>9955445266</v>
      </c>
      <c r="AB375" t="str">
        <v>satyam.kumar@bajajfinserv.in</v>
      </c>
      <c r="AC375" t="str">
        <v>BDS-2007</v>
      </c>
    </row>
    <row r="376" xml:space="preserve">
      <c r="A376" t="str">
        <v>Y</v>
      </c>
      <c r="B376" t="str">
        <v>MOHIT YADAV</v>
      </c>
      <c r="C376" t="str">
        <v>RAHUL SAHA</v>
      </c>
      <c r="D376" t="str">
        <v>RAHUL SAHA</v>
      </c>
      <c r="E376" t="str">
        <v>SALARIED</v>
      </c>
      <c r="F376" t="str">
        <v>RAJEEV</v>
      </c>
      <c r="G376" t="str">
        <v>DR HARSHITA MEHRA</v>
      </c>
      <c r="H376">
        <v>0</v>
      </c>
      <c r="I376" t="str">
        <v>NOIDA</v>
      </c>
      <c r="J376">
        <v>45894</v>
      </c>
      <c r="K376">
        <v>45897</v>
      </c>
      <c r="L376">
        <v>377</v>
      </c>
      <c r="M376" t="str">
        <v>8223814601</v>
      </c>
      <c r="N376" t="str">
        <v>MADHYA PRADESH</v>
      </c>
      <c r="O376" t="str">
        <v>INDORE</v>
      </c>
      <c r="P376" t="str">
        <v>OD</v>
      </c>
      <c r="Q376" t="str">
        <v>GODREJ F2</v>
      </c>
      <c r="T376" t="str">
        <v>UNSECURED</v>
      </c>
      <c r="U376" t="str">
        <v>REJECTED</v>
      </c>
      <c r="Y376" t="str" xml:space="preserve">
        <v xml:space="preserve">FILE SEND TO BANKER || UNDER PROCESS || Later Head On Doctor Name - for Clinic address proof - 
Owner EBill with rent agreement for current resi proof.
Last 6 month banking.
Detail Sheet- married / Single,2 Refference || DOCS PENDING|| docs send to banker-BANKING PENDING || CUSTOMER HAS TAKEN  18 LOAN FROM SMALL COMPANIES IN LAST 3 MONTHS </v>
      </c>
      <c r="Z376" t="str">
        <v>SHADAB</v>
      </c>
      <c r="AA376" t="str">
        <v xml:space="preserve"> 96910 84687</v>
      </c>
      <c r="AB376" t="str">
        <v>shadab.mirza@godrejcapital.com</v>
      </c>
      <c r="AC376" t="str">
        <v>MBBS 04/08/2017</v>
      </c>
    </row>
    <row r="377">
      <c r="A377" t="str">
        <v>Y</v>
      </c>
      <c r="B377" t="str">
        <v>SIMA SHAW</v>
      </c>
      <c r="C377" t="str">
        <v>ANANT KANOJIA</v>
      </c>
      <c r="D377" t="str">
        <v>RAVISH SHARMA</v>
      </c>
      <c r="E377" t="str">
        <v>SALARIED</v>
      </c>
      <c r="F377" t="str">
        <v>RAJEEV</v>
      </c>
      <c r="G377" t="str">
        <v>DR AKBAR SALEEM</v>
      </c>
      <c r="H377">
        <v>0</v>
      </c>
      <c r="I377" t="str">
        <v>NOIDA</v>
      </c>
      <c r="J377">
        <v>45894</v>
      </c>
      <c r="K377">
        <v>45896</v>
      </c>
      <c r="L377">
        <v>378</v>
      </c>
      <c r="M377" t="str">
        <v>7042650779</v>
      </c>
      <c r="N377" t="str">
        <v>UTTAR PRADESH</v>
      </c>
      <c r="O377" t="str">
        <v>BULANDSHAHR</v>
      </c>
      <c r="P377" t="str">
        <v>OD</v>
      </c>
      <c r="Q377" t="str">
        <v>SMFG CE</v>
      </c>
      <c r="T377" t="str">
        <v>UNSECURED</v>
      </c>
      <c r="U377" t="str">
        <v>REJECTED</v>
      </c>
      <c r="Y377" t="str">
        <v>FILE SEND TO BANKER || UNDER PROCESS || BANKER WILL UPDATED TODAY || LATEST BOUNCING &amp; RED SAGEMENT</v>
      </c>
      <c r="Z377" t="str">
        <v>IMTIYAZ AHMED</v>
      </c>
      <c r="AA377" t="str">
        <v>97521 66807</v>
      </c>
      <c r="AB377" t="str">
        <v>mtiyaj.ahmad@smfgindia.com</v>
      </c>
      <c r="AC377" t="str">
        <v>MBBS-2001 / MS-2004</v>
      </c>
    </row>
    <row r="378">
      <c r="A378" t="str">
        <v>Y</v>
      </c>
      <c r="B378" t="str">
        <v>MOHIT YADAV</v>
      </c>
      <c r="C378" t="str">
        <v>RAHUL SAHA</v>
      </c>
      <c r="D378" t="str">
        <v>RAHUL SAHA</v>
      </c>
      <c r="E378" t="str">
        <v>SALARIED</v>
      </c>
      <c r="F378" t="str">
        <v>RAJEEV</v>
      </c>
      <c r="G378" t="str">
        <v>DR NITIN BAGHELA</v>
      </c>
      <c r="H378">
        <v>0</v>
      </c>
      <c r="I378" t="str">
        <v>NOIDA</v>
      </c>
      <c r="J378">
        <v>45894</v>
      </c>
      <c r="K378">
        <v>45894</v>
      </c>
      <c r="L378" t="str">
        <v>SME000016921629</v>
      </c>
      <c r="M378" t="str">
        <v>9522273737</v>
      </c>
      <c r="N378" t="str">
        <v>MADHYA PRADESH</v>
      </c>
      <c r="O378" t="str">
        <v>INDORE</v>
      </c>
      <c r="P378" t="str">
        <v>OD</v>
      </c>
      <c r="Q378" t="str">
        <v>BAJAJ CE</v>
      </c>
      <c r="R378">
        <v>2500000</v>
      </c>
      <c r="S378">
        <v>2500000</v>
      </c>
      <c r="T378" t="str">
        <v>UNSECURED</v>
      </c>
      <c r="U378" t="str">
        <v>REJECTED</v>
      </c>
      <c r="Y378" t="str">
        <v>FILE SEND TO BANKER || UNDER PROCESS || CUSTOMER NOT RECVD CALL, CASE MOVED TO CREDIT, APPLICATION HL 40 L SEEN DPD , LIVE CASE GOING IN MP COURT NOT OK</v>
      </c>
      <c r="Z378" t="str">
        <v>Neha Jhawar</v>
      </c>
      <c r="AA378">
        <v>7879749837</v>
      </c>
      <c r="AB378" t="str">
        <v>neha.jhawar@bizsupporta.com</v>
      </c>
      <c r="AC378" t="str">
        <v>MBBS-2017</v>
      </c>
    </row>
    <row r="379">
      <c r="A379" t="str">
        <v>Y</v>
      </c>
      <c r="B379" t="str">
        <v>KRISHNA DIWAKAR</v>
      </c>
      <c r="C379" t="str">
        <v>UJALA RISHIWAL</v>
      </c>
      <c r="D379" t="str">
        <v>SHASHANK SHARMA</v>
      </c>
      <c r="E379" t="str">
        <v>SALARIED</v>
      </c>
      <c r="F379" t="str">
        <v>RAJEEV</v>
      </c>
      <c r="G379" t="str">
        <v>DR BODAT KRISHNAKUMAR</v>
      </c>
      <c r="H379">
        <v>0</v>
      </c>
      <c r="I379" t="str">
        <v>BAREILLY</v>
      </c>
      <c r="J379">
        <v>45894</v>
      </c>
      <c r="K379">
        <v>45894</v>
      </c>
      <c r="L379" t="str">
        <v>SME000016921986</v>
      </c>
      <c r="M379" t="str">
        <v>7043650036</v>
      </c>
      <c r="N379" t="str">
        <v>GUJARAT</v>
      </c>
      <c r="O379" t="str">
        <v>SABARKANTHA</v>
      </c>
      <c r="P379" t="str">
        <v>OD</v>
      </c>
      <c r="Q379" t="str">
        <v>BAJAJ CE</v>
      </c>
      <c r="T379" t="str">
        <v>UNSECURED</v>
      </c>
      <c r="U379" t="str">
        <v>REJECTED</v>
      </c>
      <c r="Y379" t="str">
        <v>FILE SEND TO BANKER || UNDER PROCESS || INTERNAL EMI BOUNCES NOT OK</v>
      </c>
      <c r="Z379" t="str">
        <v>DHAVAL</v>
      </c>
      <c r="AA379">
        <v>7016570057</v>
      </c>
      <c r="AB379" t="str">
        <v>dhavalkumar.rathod@bajajfinserv.in</v>
      </c>
      <c r="AC379" t="str">
        <v>MBBS-2015</v>
      </c>
    </row>
    <row r="380">
      <c r="A380" t="str">
        <v>N</v>
      </c>
      <c r="B380" t="str">
        <v>AMIT KUMAR</v>
      </c>
      <c r="C380" t="str">
        <v>RASHI GANGWAR</v>
      </c>
      <c r="D380" t="str">
        <v>RAJ KUMARI</v>
      </c>
      <c r="E380" t="str">
        <v>SALARIED</v>
      </c>
      <c r="F380" t="str">
        <v>RAJEEV</v>
      </c>
      <c r="G380" t="str">
        <v>DR TANMAY KUMAR</v>
      </c>
      <c r="H380">
        <v>0</v>
      </c>
      <c r="I380" t="str">
        <v>NOIDA</v>
      </c>
      <c r="J380">
        <v>45894</v>
      </c>
      <c r="K380">
        <v>45895</v>
      </c>
      <c r="L380">
        <v>381</v>
      </c>
      <c r="M380" t="str">
        <v>8235339281</v>
      </c>
      <c r="N380" t="str">
        <v>BIHAR</v>
      </c>
      <c r="O380" t="str">
        <v>PATNA</v>
      </c>
      <c r="P380" t="str">
        <v>OD</v>
      </c>
      <c r="Q380" t="str">
        <v>TATA CE</v>
      </c>
      <c r="T380" t="str">
        <v>UNSECURED</v>
      </c>
      <c r="U380" t="str">
        <v>LOGIN</v>
      </c>
      <c r="Y380" t="str">
        <v xml:space="preserve">FILE SEND TO BANKER || UNDER PROCESS || </v>
      </c>
      <c r="Z380" t="str">
        <v>GAURAV TATA</v>
      </c>
      <c r="AA380">
        <v>9654949270</v>
      </c>
      <c r="AB380" t="str">
        <v>gaurav.tcl@tatacapital.com</v>
      </c>
      <c r="AC380" t="str">
        <v>MBBS-2016</v>
      </c>
    </row>
    <row r="381">
      <c r="A381" t="str">
        <v>N</v>
      </c>
      <c r="B381" t="str">
        <v>DHRUV ARORA</v>
      </c>
      <c r="C381" t="str">
        <v>F2 FINTECH</v>
      </c>
      <c r="D381" t="str">
        <v>F2 FINTECH</v>
      </c>
      <c r="E381" t="str">
        <v>SOURCER</v>
      </c>
      <c r="F381" t="str">
        <v>FURKAN</v>
      </c>
      <c r="G381" t="str">
        <v>MR DEBABRTATA PAUL</v>
      </c>
      <c r="H381">
        <v>0</v>
      </c>
      <c r="I381" t="str">
        <v>NOIDA</v>
      </c>
      <c r="J381">
        <v>45894</v>
      </c>
      <c r="K381">
        <v>45898</v>
      </c>
      <c r="L381">
        <v>382</v>
      </c>
      <c r="M381" t="str">
        <v>9711518928</v>
      </c>
      <c r="N381" t="str">
        <v>DELHI</v>
      </c>
      <c r="O381" t="str">
        <v>DELHI</v>
      </c>
      <c r="P381" t="str">
        <v>PL</v>
      </c>
      <c r="Q381" t="str">
        <v>AXIS RDS</v>
      </c>
      <c r="R381">
        <v>770000</v>
      </c>
      <c r="S381">
        <v>770000</v>
      </c>
      <c r="T381" t="str">
        <v>UNSECURED</v>
      </c>
      <c r="U381" t="str">
        <v>APPROVED</v>
      </c>
      <c r="W381">
        <v>45898</v>
      </c>
      <c r="Y381" t="str">
        <v>FILE SEND TO BANKER || UNDER PROCESS || Please share E Aadhar card , Form 16/26As , Banking from 1 aug 2025 to till date , all cc latest statements without password, fibe loan repayment schedule , performance bonus payslip of Last year with credit banking already informed to the client. FURKAN HANDDLE THIS CASE</v>
      </c>
      <c r="Z381" t="str">
        <v>ROHIT RDS</v>
      </c>
      <c r="AA381" t="str">
        <v>95403 02302</v>
      </c>
      <c r="AB381" t="str">
        <v>rohit.kyadav@gmail.com</v>
      </c>
    </row>
    <row r="382" xml:space="preserve">
      <c r="A382" t="str">
        <v>Y</v>
      </c>
      <c r="B382" t="str">
        <v>MANISHA VERMA</v>
      </c>
      <c r="C382" t="str">
        <v>ANANT KANOJIA</v>
      </c>
      <c r="D382" t="str">
        <v>RAVISH SHARMA</v>
      </c>
      <c r="E382" t="str">
        <v>SALARIED</v>
      </c>
      <c r="F382" t="str">
        <v>RAJEEV</v>
      </c>
      <c r="G382" t="str">
        <v>GAURAV GHUNAWAT</v>
      </c>
      <c r="H382">
        <v>0</v>
      </c>
      <c r="I382" t="str">
        <v>NOIDA</v>
      </c>
      <c r="J382">
        <v>45894</v>
      </c>
      <c r="K382">
        <v>45897</v>
      </c>
      <c r="L382">
        <v>383</v>
      </c>
      <c r="M382" t="str">
        <v>9785283251</v>
      </c>
      <c r="N382" t="str">
        <v>DELHI</v>
      </c>
      <c r="O382" t="str">
        <v>DELHI</v>
      </c>
      <c r="P382" t="str">
        <v>SAL OD</v>
      </c>
      <c r="Q382" t="str">
        <v>TATA CE</v>
      </c>
      <c r="T382" t="str">
        <v>UNSECURED</v>
      </c>
      <c r="U382" t="str">
        <v>LOGIN</v>
      </c>
      <c r="Y382" t="str" xml:space="preserve">
        <v xml:space="preserve">FILE SEND TO BANKER || UNDER PROCESS ||  call done but consent pending for customer side 
 || RENEWAL RENT AGREEMENT PENDING ||case in FTNR due RENT AGREEEMENT EXP.</v>
      </c>
      <c r="Z382" t="str">
        <v>ROHIT RDS</v>
      </c>
      <c r="AA382" t="str">
        <v>88265 20396</v>
      </c>
      <c r="AB382" t="str">
        <v>ashutosh3.ashutosh@tatacapital.com</v>
      </c>
      <c r="AC382" t="str">
        <v>SALARY -136 L</v>
      </c>
    </row>
    <row r="383">
      <c r="A383" t="str">
        <v>Y</v>
      </c>
      <c r="B383" t="str">
        <v>MOHIT YADAV</v>
      </c>
      <c r="C383" t="str">
        <v>RAHUL SAHA</v>
      </c>
      <c r="D383" t="str">
        <v>RAHUL SAHA</v>
      </c>
      <c r="E383" t="str">
        <v>SALARIED</v>
      </c>
      <c r="F383" t="str">
        <v>VISHAL</v>
      </c>
      <c r="G383" t="str">
        <v xml:space="preserve">DR  RUPALI TILAKCHAND MALVIYA  </v>
      </c>
      <c r="H383">
        <v>0</v>
      </c>
      <c r="I383" t="str">
        <v>NOIDA</v>
      </c>
      <c r="J383">
        <v>45894</v>
      </c>
      <c r="K383">
        <v>45900</v>
      </c>
      <c r="L383" t="str">
        <v xml:space="preserve">  622BZ8601639</v>
      </c>
      <c r="M383" t="str">
        <v>7304246488</v>
      </c>
      <c r="N383" t="str">
        <v>MAHARASHTRA</v>
      </c>
      <c r="O383" t="str">
        <v>AMRAVATI</v>
      </c>
      <c r="P383" t="str">
        <v>OD</v>
      </c>
      <c r="Q383" t="str">
        <v>TATA CE</v>
      </c>
      <c r="R383">
        <v>2000000</v>
      </c>
      <c r="S383">
        <v>2000000</v>
      </c>
      <c r="T383" t="str">
        <v>UNSECURED</v>
      </c>
      <c r="U383" t="str">
        <v>DISBURSED</v>
      </c>
      <c r="W383">
        <v>45899</v>
      </c>
      <c r="X383">
        <v>45900</v>
      </c>
      <c r="Y383" t="str">
        <v xml:space="preserve">FILE SEND TO BANKER || UNDER PROCESS || </v>
      </c>
      <c r="Z383" t="str">
        <v>MAMTA SINGH</v>
      </c>
      <c r="AA383">
        <v>7982612369</v>
      </c>
      <c r="AB383" t="str">
        <v>Mamta.singh@tatacapital.com</v>
      </c>
      <c r="AC383" t="str">
        <v>MBBS-2015</v>
      </c>
    </row>
    <row r="384" xml:space="preserve">
      <c r="A384" t="str">
        <v>Y</v>
      </c>
      <c r="B384" t="str">
        <v>ANIL KUMAR</v>
      </c>
      <c r="C384" t="str">
        <v>UJALA RISHIWAL</v>
      </c>
      <c r="D384" t="str">
        <v>SHASHANK SHARMA</v>
      </c>
      <c r="E384" t="str">
        <v>SALARIED</v>
      </c>
      <c r="F384" t="str">
        <v>VISHAL</v>
      </c>
      <c r="G384" t="str">
        <v>DR NAYAN RAMESHWAR BORKAR</v>
      </c>
      <c r="H384">
        <v>0</v>
      </c>
      <c r="I384" t="str">
        <v>BAREILLY</v>
      </c>
      <c r="J384">
        <v>45894</v>
      </c>
      <c r="K384">
        <v>45894</v>
      </c>
      <c r="L384">
        <v>170305681</v>
      </c>
      <c r="M384" t="str">
        <v>7588457988</v>
      </c>
      <c r="N384" t="str">
        <v>MAHARASHTRA</v>
      </c>
      <c r="O384" t="str">
        <v>PUSAD</v>
      </c>
      <c r="P384" t="str">
        <v>TERM LOAN</v>
      </c>
      <c r="Q384" t="str">
        <v>CHOLA F2</v>
      </c>
      <c r="T384" t="str">
        <v>UNSECURED</v>
      </c>
      <c r="U384" t="str">
        <v>REJECTED</v>
      </c>
      <c r="Y384" t="str" xml:space="preserve">
        <v xml:space="preserve">FILE SEND TO BANKER || UNDER PROCESS || Case not OK due to,
* Applicant having 20 USL enquires in last 2 month
* Applicant having 2 emi bounce of bajaj PRL  in March and June
* Poor banking
* ABB is only 8k
* Case is already rejected in chola in july 2025</v>
      </c>
      <c r="Z384" t="str">
        <v>Swaraj Bhuyar</v>
      </c>
      <c r="AA384" t="str">
        <v>99606 16327</v>
      </c>
      <c r="AB384" t="str">
        <v>swarajdinesh@chola.murugappa.com</v>
      </c>
      <c r="AC384" t="str">
        <v>BAMS 2019</v>
      </c>
    </row>
    <row r="385">
      <c r="A385" t="str">
        <v>N</v>
      </c>
      <c r="B385" t="str">
        <v>RAHUL SOURCER</v>
      </c>
      <c r="C385" t="str">
        <v>F2 FINTECH</v>
      </c>
      <c r="D385" t="str">
        <v>F2 FINTECH</v>
      </c>
      <c r="E385" t="str">
        <v>SOURCER</v>
      </c>
      <c r="F385" t="str">
        <v>RAJEEV</v>
      </c>
      <c r="G385" t="str">
        <v>DR JITENDRA KUMAR MADDHESHIYA</v>
      </c>
      <c r="H385">
        <v>0</v>
      </c>
      <c r="I385" t="str">
        <v>F2 FINTECH</v>
      </c>
      <c r="J385">
        <v>45894</v>
      </c>
      <c r="K385">
        <v>45894</v>
      </c>
      <c r="L385">
        <v>386</v>
      </c>
      <c r="M385" t="str">
        <v>7388921665</v>
      </c>
      <c r="N385" t="str">
        <v>UTTAR PRADESH</v>
      </c>
      <c r="O385" t="str">
        <v>KHUSHINAGAR</v>
      </c>
      <c r="P385" t="str">
        <v>OD</v>
      </c>
      <c r="Q385" t="str">
        <v>ABFL CE</v>
      </c>
      <c r="T385" t="str">
        <v>UNSECURED</v>
      </c>
      <c r="U385" t="str">
        <v>REJECTED</v>
      </c>
      <c r="Y385" t="str">
        <v>FILE SEND TO BANKER || UNDER PROCESS || Case already reject in previous month</v>
      </c>
      <c r="Z385" t="str">
        <v>shishirlala</v>
      </c>
      <c r="AA385" t="str">
        <v>83818 71201</v>
      </c>
      <c r="AB385" t="str">
        <v>shishir.srivastava@adityabirlacapital.com</v>
      </c>
      <c r="AC385" t="str">
        <v>MBBS-2007</v>
      </c>
    </row>
    <row r="386">
      <c r="A386" t="str">
        <v>N</v>
      </c>
      <c r="B386" t="str">
        <v>SIMA SHAW</v>
      </c>
      <c r="C386" t="str">
        <v>ANANT KANOJIA</v>
      </c>
      <c r="D386" t="str">
        <v>RAVISH SHARMA</v>
      </c>
      <c r="E386" t="str">
        <v>SALARIED</v>
      </c>
      <c r="F386" t="str">
        <v>RAJEEV</v>
      </c>
      <c r="G386" t="str">
        <v>DR R SIRI SANDHYA LAKSHMI</v>
      </c>
      <c r="H386">
        <v>0</v>
      </c>
      <c r="I386" t="str">
        <v>NOIDA</v>
      </c>
      <c r="J386">
        <v>45894</v>
      </c>
      <c r="K386">
        <v>45894</v>
      </c>
      <c r="L386" t="str">
        <v>SME000016927719</v>
      </c>
      <c r="M386" t="str">
        <v>9581203282</v>
      </c>
      <c r="N386" t="str">
        <v>ANDHRA PRADESH</v>
      </c>
      <c r="O386" t="str">
        <v>VISHAKAPTNAM</v>
      </c>
      <c r="P386" t="str">
        <v>OD</v>
      </c>
      <c r="Q386" t="str">
        <v>BAJAJ CE</v>
      </c>
      <c r="T386" t="str">
        <v>UNSECURED</v>
      </c>
      <c r="U386" t="str">
        <v>REJECTED</v>
      </c>
      <c r="V386">
        <v>641</v>
      </c>
      <c r="Y386" t="str">
        <v>FILE SEND TO BANKER || UNDER PROCESS || LOW CIBIL SCORE 641</v>
      </c>
      <c r="Z386" t="str">
        <v>Madhusudan Rao A Kalla</v>
      </c>
      <c r="AA386">
        <v>9848091712</v>
      </c>
      <c r="AB386" t="str">
        <v>madhusudanrao.kalla@bajajfinserv.in</v>
      </c>
      <c r="AC386" t="str">
        <v>MBBS-2016</v>
      </c>
    </row>
    <row r="387" xml:space="preserve">
      <c r="A387" t="str">
        <v>Y</v>
      </c>
      <c r="B387" t="str">
        <v>AMANPREET SINGH</v>
      </c>
      <c r="C387" t="str">
        <v>AMANPREET SINGH</v>
      </c>
      <c r="D387" t="str">
        <v>SHUBHAM PATHAK</v>
      </c>
      <c r="E387" t="str">
        <v>SALARIED</v>
      </c>
      <c r="F387" t="str">
        <v>VISHAL</v>
      </c>
      <c r="G387" t="str">
        <v>SANJAY KUMAR PANSAL</v>
      </c>
      <c r="H387">
        <v>0</v>
      </c>
      <c r="I387" t="str">
        <v>DELHI</v>
      </c>
      <c r="J387">
        <v>45894</v>
      </c>
      <c r="K387">
        <v>45897</v>
      </c>
      <c r="L387">
        <v>390</v>
      </c>
      <c r="M387" t="str">
        <v>9928297112</v>
      </c>
      <c r="N387" t="str">
        <v>RAJASTHAN</v>
      </c>
      <c r="O387" t="str">
        <v>JODHPUR</v>
      </c>
      <c r="P387" t="str">
        <v>BL</v>
      </c>
      <c r="Q387" t="str">
        <v>CHOLA F2</v>
      </c>
      <c r="T387" t="str">
        <v>UNSECURED</v>
      </c>
      <c r="U387" t="str">
        <v>REJECTED</v>
      </c>
      <c r="Y387" t="str" xml:space="preserve">
        <v xml:space="preserve">FILE SEND TO BANKER || UNDER PROCESS ||  CASE TO BE RELOGIN TODAY || BANKER WILL UPDATED BY TODAY EOD || APPLICANT  IS OVER LEVERANGE 6 MONTH BANKING CREDIT 20-22 L AND SERVE EMI OBLIGATION ALREADY 66817,_x000d_
PRIMARY APP CIBIL 696_x000d_
HL 18L IN JOINT CAPICITY REPORTED 21 DAYS DPD AND JULY 25 ALONGG WITH OVERDEUE</v>
      </c>
      <c r="Z387" t="str">
        <v>KULDEEP</v>
      </c>
      <c r="AA387">
        <v>8005629185</v>
      </c>
      <c r="AB387" t="str">
        <v>kuldeepsinghv@chola1.murugappa.com</v>
      </c>
    </row>
    <row r="388">
      <c r="A388" t="str">
        <v>N</v>
      </c>
      <c r="B388" t="str">
        <v>SHIVANI PAL</v>
      </c>
      <c r="C388" t="str">
        <v>ANURAG SHARMA</v>
      </c>
      <c r="D388" t="str">
        <v>SHASHANK SHARMA</v>
      </c>
      <c r="E388" t="str">
        <v>SALARIED</v>
      </c>
      <c r="F388" t="str">
        <v>VISHAL</v>
      </c>
      <c r="G388" t="str">
        <v>DR. SAYAN CHAKRABORTY</v>
      </c>
      <c r="H388">
        <v>0</v>
      </c>
      <c r="I388" t="str">
        <v>BAREILLY</v>
      </c>
      <c r="J388">
        <v>45894</v>
      </c>
      <c r="K388">
        <v>45894</v>
      </c>
      <c r="L388" t="str">
        <v>SME000016927925</v>
      </c>
      <c r="M388" t="str">
        <v>8336014639</v>
      </c>
      <c r="N388" t="str">
        <v>WEST BANGAL</v>
      </c>
      <c r="O388" t="str">
        <v>ALAAM BAZAR</v>
      </c>
      <c r="P388" t="str">
        <v>OD</v>
      </c>
      <c r="Q388" t="str">
        <v>BAJAJ CE</v>
      </c>
      <c r="R388">
        <v>250000</v>
      </c>
      <c r="S388">
        <v>250000</v>
      </c>
      <c r="T388" t="str">
        <v>UNSECURED</v>
      </c>
      <c r="U388" t="str">
        <v>LOGIN</v>
      </c>
      <c r="Y388" t="str">
        <v>FILE SEND TO BANKER || UNDER PROCESS || CIBIL CONSENT LINK SENT TO CUSTOMER CASE MOVED TO CREDIT, CASE UNDER DISCUSSION, CUSTOMER REQ TERM LOAN</v>
      </c>
      <c r="Z388" t="str">
        <v>Raza Mohammed</v>
      </c>
      <c r="AA388">
        <v>9830528103</v>
      </c>
      <c r="AB388" t="str">
        <v>raza.mohammed@bajajfinserv.in</v>
      </c>
      <c r="AC388" t="str">
        <v>MBBS-2020</v>
      </c>
    </row>
    <row r="389">
      <c r="A389" t="str">
        <v>Y</v>
      </c>
      <c r="B389" t="str">
        <v>ANKIT KUMAR</v>
      </c>
      <c r="C389" t="str">
        <v>RASHI GANGWAR</v>
      </c>
      <c r="D389" t="str">
        <v>RAJ KUMARI</v>
      </c>
      <c r="E389" t="str">
        <v>SALARIED</v>
      </c>
      <c r="F389" t="str">
        <v>RAJEEV</v>
      </c>
      <c r="G389" t="str">
        <v>DR  AMINUL HAQ</v>
      </c>
      <c r="H389">
        <v>0</v>
      </c>
      <c r="I389" t="str">
        <v>NOIDA</v>
      </c>
      <c r="J389">
        <v>45895</v>
      </c>
      <c r="L389">
        <v>390</v>
      </c>
      <c r="M389" t="str">
        <v>99974 00689</v>
      </c>
      <c r="N389" t="str">
        <v>UTTAR PRADESH</v>
      </c>
      <c r="O389" t="str">
        <v>ARMOHA</v>
      </c>
      <c r="P389" t="str">
        <v>OD</v>
      </c>
      <c r="Q389" t="str">
        <v>ABFL CE</v>
      </c>
      <c r="S389">
        <v>2000000</v>
      </c>
      <c r="T389" t="str">
        <v>UNSECURED</v>
      </c>
      <c r="U389" t="str">
        <v>LOGIN</v>
      </c>
      <c r="Y389" t="str">
        <v xml:space="preserve">FILE SEND TO BANKER || UNDER PROCESS || </v>
      </c>
      <c r="Z389" t="str">
        <v>DHEERAJ SHARMA</v>
      </c>
      <c r="AA389" t="str">
        <v>82733 96277</v>
      </c>
      <c r="AB389" t="str">
        <v>dheeraj.sharma1@adityabirlacapital.com</v>
      </c>
      <c r="AC389" t="str">
        <v>MBBS-1995</v>
      </c>
    </row>
    <row r="390">
      <c r="A390" t="str">
        <v>Y</v>
      </c>
      <c r="B390" t="str">
        <v>MOHIT YADAV</v>
      </c>
      <c r="C390" t="str">
        <v>RAHUL SAHA</v>
      </c>
      <c r="D390" t="str">
        <v>RAHUL SAHA</v>
      </c>
      <c r="E390" t="str">
        <v>SALARIED</v>
      </c>
      <c r="F390" t="str">
        <v>RAJEEV</v>
      </c>
      <c r="G390" t="str">
        <v xml:space="preserve">DR  RUPALI TILAKCHAND MALVIYA  </v>
      </c>
      <c r="H390">
        <v>0</v>
      </c>
      <c r="I390" t="str">
        <v>NOIDA</v>
      </c>
      <c r="J390">
        <v>45895</v>
      </c>
      <c r="K390">
        <v>45897</v>
      </c>
      <c r="L390">
        <v>391</v>
      </c>
      <c r="M390" t="str">
        <v>7304246488</v>
      </c>
      <c r="N390" t="str">
        <v>MAHARASHTRA</v>
      </c>
      <c r="O390" t="str">
        <v>AMRAVATI</v>
      </c>
      <c r="P390" t="str">
        <v>OD</v>
      </c>
      <c r="Q390" t="str">
        <v>GODREJ F2</v>
      </c>
      <c r="S390">
        <v>2000000</v>
      </c>
      <c r="T390" t="str">
        <v>UNSECURED</v>
      </c>
      <c r="U390" t="str">
        <v>HOLD</v>
      </c>
      <c r="Y390" t="str">
        <v>FILE SEND TO BANKER || UNDER PROCESS || CONSENT SEND-CONSENT DONE ||  THIS CASE IS ON HOLD AS DISCUSSED WITH RAHUL SAHA</v>
      </c>
      <c r="Z390" t="str">
        <v>ANKUSH</v>
      </c>
      <c r="AA390">
        <v>7517471867</v>
      </c>
      <c r="AB390" t="str">
        <v>ankush.chikankar@godrejcapital.com</v>
      </c>
      <c r="AC390" t="str">
        <v>MBBS-2015</v>
      </c>
    </row>
    <row r="391">
      <c r="A391" t="str">
        <v>Y</v>
      </c>
      <c r="B391" t="str">
        <v>HIMANSHU SHARMA</v>
      </c>
      <c r="C391" t="str">
        <v>RAHUL SAHA</v>
      </c>
      <c r="D391" t="str">
        <v>RAHUL SAHA</v>
      </c>
      <c r="E391" t="str">
        <v>SALARIED</v>
      </c>
      <c r="F391" t="str">
        <v>RAJEEV</v>
      </c>
      <c r="G391" t="str">
        <v>DR KUMAR MANISH SINGH</v>
      </c>
      <c r="H391">
        <v>0</v>
      </c>
      <c r="I391" t="str">
        <v>NOIDA</v>
      </c>
      <c r="J391">
        <v>45895</v>
      </c>
      <c r="L391" t="str">
        <v>SME000016933154</v>
      </c>
      <c r="M391" t="str">
        <v>9312355405</v>
      </c>
      <c r="N391" t="str">
        <v>UTTAR PRADESH</v>
      </c>
      <c r="O391" t="str">
        <v>NOIDA</v>
      </c>
      <c r="P391" t="str">
        <v>OD</v>
      </c>
      <c r="Q391" t="str">
        <v>BAJAJ CE</v>
      </c>
      <c r="S391">
        <v>1000000</v>
      </c>
      <c r="T391" t="str">
        <v>UNSECURED</v>
      </c>
      <c r="U391" t="str">
        <v>REJECTED</v>
      </c>
      <c r="V391">
        <v>726</v>
      </c>
      <c r="Y391" t="str">
        <v>FILE SEND TO BANKER || UNDER PROCESS, CIBIL CONSENT LINK SENT TO CUSTOMER, AGREEGATOR LINK SENT TO THE CUSTOMER, CIBIL NORMS NOT MET</v>
      </c>
      <c r="Z391" t="str">
        <v>Ashish Ashish23</v>
      </c>
      <c r="AA391">
        <v>9518830810</v>
      </c>
      <c r="AB391" t="str">
        <v>ashish.ashish23@bajajfinserv.in</v>
      </c>
      <c r="AC391" t="str">
        <v>BDS-1999</v>
      </c>
    </row>
    <row r="392">
      <c r="A392" t="str">
        <v>Y</v>
      </c>
      <c r="B392" t="str">
        <v>RAJAT DWIVEDI</v>
      </c>
      <c r="C392" t="str">
        <v>RASHI GANGWAR</v>
      </c>
      <c r="D392" t="str">
        <v>RAJ KUMARI</v>
      </c>
      <c r="E392" t="str">
        <v>SALARIED</v>
      </c>
      <c r="F392" t="str">
        <v>RAJEEV</v>
      </c>
      <c r="G392" t="str">
        <v xml:space="preserve">DR NAVYA K S </v>
      </c>
      <c r="H392">
        <v>0</v>
      </c>
      <c r="I392" t="str">
        <v>NOIDA</v>
      </c>
      <c r="J392">
        <v>45895</v>
      </c>
      <c r="K392">
        <v>45895</v>
      </c>
      <c r="L392" t="str">
        <v>SME000016933446</v>
      </c>
      <c r="M392" t="str">
        <v>7406622161</v>
      </c>
      <c r="N392" t="str">
        <v>KARNATAKA</v>
      </c>
      <c r="O392" t="str">
        <v>BANGALORE</v>
      </c>
      <c r="P392" t="str">
        <v>OD</v>
      </c>
      <c r="Q392" t="str">
        <v>BAJAJ CE</v>
      </c>
      <c r="S392">
        <v>1500000</v>
      </c>
      <c r="T392" t="str">
        <v>UNSECURED</v>
      </c>
      <c r="U392" t="str">
        <v>REJECTED</v>
      </c>
      <c r="V392">
        <v>762</v>
      </c>
      <c r="Y392" t="str">
        <v>FILE SEND TO BANKER || UNDER PROCESS, CIBIL CONSENT LINK SENT TO CUSTOMER, REQ BANK STATEMENT,CASE ALREADY PROCEED OTHER SM, WAIT FOR CREDIT APPROVAL,</v>
      </c>
      <c r="Z392" t="str">
        <v>Nandish N</v>
      </c>
      <c r="AA392">
        <v>9632497633</v>
      </c>
      <c r="AB392" t="str">
        <v>nandish.n@bajajfinserv.in</v>
      </c>
      <c r="AC392" t="str">
        <v>MBBS-2017</v>
      </c>
    </row>
    <row r="393">
      <c r="A393" t="str">
        <v>Y</v>
      </c>
      <c r="B393" t="str">
        <v>MANISHA VERMA</v>
      </c>
      <c r="C393" t="str">
        <v>ANANT KANOJIA</v>
      </c>
      <c r="D393" t="str">
        <v>RAVISH SHARMA</v>
      </c>
      <c r="E393" t="str">
        <v>SALARIED</v>
      </c>
      <c r="F393" t="str">
        <v>RAJEEV</v>
      </c>
      <c r="G393" t="str">
        <v>DR YARRAMADDU REDDAPPA REDDY</v>
      </c>
      <c r="H393">
        <v>0</v>
      </c>
      <c r="I393" t="str">
        <v>NOIDA</v>
      </c>
      <c r="J393">
        <v>45895</v>
      </c>
      <c r="L393">
        <v>394</v>
      </c>
      <c r="M393" t="str">
        <v>9177925178</v>
      </c>
      <c r="N393" t="str">
        <v>UTTAR PRADESH</v>
      </c>
      <c r="O393" t="str">
        <v>GORAKPUR</v>
      </c>
      <c r="P393" t="str">
        <v>OD</v>
      </c>
      <c r="Q393" t="str">
        <v>ABFL CE</v>
      </c>
      <c r="S393">
        <v>1000000</v>
      </c>
      <c r="T393" t="str">
        <v>UNSECURED</v>
      </c>
      <c r="U393" t="str">
        <v>LOGIN</v>
      </c>
      <c r="Y393" t="str">
        <v>FILE SEND TO BANKER || UNDER PROCESS</v>
      </c>
      <c r="Z393" t="str">
        <v xml:space="preserve">SHISHIR </v>
      </c>
      <c r="AA393" t="str">
        <v>83818 71201</v>
      </c>
      <c r="AB393" t="str">
        <v>shishir.srivastava@adityabirlacapital.com</v>
      </c>
      <c r="AC393" t="str">
        <v>MBBS-2019</v>
      </c>
    </row>
    <row r="394">
      <c r="A394" t="str">
        <v>Y</v>
      </c>
      <c r="B394" t="str">
        <v>TANNU KUMARI</v>
      </c>
      <c r="C394" t="str">
        <v>RASHI GANGWAR</v>
      </c>
      <c r="D394" t="str">
        <v>RAJKUMARI</v>
      </c>
      <c r="E394" t="str">
        <v>SALARIED</v>
      </c>
      <c r="F394" t="str">
        <v>VISHAL</v>
      </c>
      <c r="G394" t="str">
        <v>DR HARDIKSINH D THAKOR</v>
      </c>
      <c r="H394">
        <v>0</v>
      </c>
      <c r="I394" t="str">
        <v>NOIDA</v>
      </c>
      <c r="J394">
        <v>45895</v>
      </c>
      <c r="K394">
        <v>45896</v>
      </c>
      <c r="L394">
        <v>170306344</v>
      </c>
      <c r="M394" t="str">
        <v>8780188273</v>
      </c>
      <c r="N394" t="str">
        <v>GUJARAT</v>
      </c>
      <c r="O394" t="str">
        <v>MEHSANA</v>
      </c>
      <c r="P394" t="str">
        <v>TERM LOAN</v>
      </c>
      <c r="Q394" t="str">
        <v>CHOLA F2</v>
      </c>
      <c r="S394">
        <v>1000000</v>
      </c>
      <c r="T394" t="str">
        <v>UNSECURED</v>
      </c>
      <c r="U394" t="str">
        <v>REJECTED</v>
      </c>
      <c r="Y394" t="str">
        <v>LEAD ID SEND TO BANKER || BANKER WIL UPDATED TODAY AFTERNOON || CAS WAS DECLINE MENTIONED REASONS -10 USL ENQUIRY LAST 3 MONTH,CIBIL SCORE IS 688,BTO 4L,AND ABB 15K,BOUNCING SHOW IN AUTO LOAN</v>
      </c>
      <c r="Z394" t="str">
        <v>PRADEEP</v>
      </c>
      <c r="AA394" t="str">
        <v xml:space="preserve"> 94263 69971</v>
      </c>
      <c r="AC394" t="str">
        <v>MBBS-2022</v>
      </c>
    </row>
    <row r="395" xml:space="preserve">
      <c r="A395" t="str">
        <v>Y</v>
      </c>
      <c r="B395" t="str">
        <v>JYOTI PRAJAPATI</v>
      </c>
      <c r="C395" t="str">
        <v>RASHI GANGWAR</v>
      </c>
      <c r="D395" t="str">
        <v>RAJKUMARI</v>
      </c>
      <c r="E395" t="str">
        <v>SALARIED</v>
      </c>
      <c r="F395" t="str">
        <v>RAJEEV</v>
      </c>
      <c r="G395" t="str">
        <v>DR RAMAKANTH REDDY</v>
      </c>
      <c r="H395">
        <v>0</v>
      </c>
      <c r="I395" t="str">
        <v>NOIDA</v>
      </c>
      <c r="J395">
        <v>45895</v>
      </c>
      <c r="K395">
        <v>45896</v>
      </c>
      <c r="L395">
        <v>396</v>
      </c>
      <c r="M395" t="str">
        <v>9966288718</v>
      </c>
      <c r="N395" t="str">
        <v>ANDHRA PRADESH</v>
      </c>
      <c r="O395" t="str">
        <v>HYDERABAD</v>
      </c>
      <c r="P395" t="str">
        <v>OD</v>
      </c>
      <c r="Q395" t="str">
        <v>L&amp;T CE</v>
      </c>
      <c r="S395">
        <v>2000000</v>
      </c>
      <c r="T395" t="str">
        <v>UNSECURED</v>
      </c>
      <c r="U395" t="str">
        <v>REJECTED</v>
      </c>
      <c r="Y395" t="str" xml:space="preserve">
        <v xml:space="preserve">FILE SEND TO BANKER || UNDER PROCESS ||1. Relationship proof own house
2. Office address proof prescription in format
3. Bank statement or cancelled cheque || docs pending</v>
      </c>
      <c r="Z395" t="str">
        <v>Ravula Raviteja</v>
      </c>
      <c r="AA395">
        <v>9398033005</v>
      </c>
      <c r="AB395" t="str">
        <v>ravularaviteja@ltfs.com</v>
      </c>
      <c r="AC395" t="str">
        <v>MBBS-2009</v>
      </c>
    </row>
    <row r="396">
      <c r="A396" t="str">
        <v>Y</v>
      </c>
      <c r="B396" t="str">
        <v>MOHIT KRNWAL</v>
      </c>
      <c r="C396" t="str">
        <v>RAHUL SAHA</v>
      </c>
      <c r="D396" t="str">
        <v>RAHUL SAHA</v>
      </c>
      <c r="E396" t="str">
        <v>SALARIED</v>
      </c>
      <c r="F396" t="str">
        <v>RAJEEV</v>
      </c>
      <c r="G396" t="str">
        <v>DR ANMOL SUKHADEO LAHANE</v>
      </c>
      <c r="H396">
        <v>0</v>
      </c>
      <c r="I396" t="str">
        <v>NOIDA</v>
      </c>
      <c r="J396">
        <v>45895</v>
      </c>
      <c r="K396">
        <v>45895</v>
      </c>
      <c r="L396" t="str">
        <v>SME000016934167</v>
      </c>
      <c r="M396" t="str">
        <v>8275028998</v>
      </c>
      <c r="N396" t="str">
        <v>MAHARASHTRA</v>
      </c>
      <c r="O396" t="str">
        <v>BULDHANA</v>
      </c>
      <c r="P396" t="str">
        <v>OD</v>
      </c>
      <c r="Q396" t="str">
        <v>BAJAJ CE</v>
      </c>
      <c r="S396">
        <v>1000000</v>
      </c>
      <c r="T396" t="str">
        <v>UNSECURED</v>
      </c>
      <c r="U396" t="str">
        <v>REJECTED</v>
      </c>
      <c r="Y396" t="str">
        <v>FILE SEND TO BANKER || UNDER PROCESS, DARK RED, AGRICULTURE LOAN DPD SEEN</v>
      </c>
      <c r="Z396" t="str">
        <v>Umairuddin Shafiuddin</v>
      </c>
      <c r="AA396">
        <v>9112372638</v>
      </c>
      <c r="AB396" t="str">
        <v>umairuddin.shafiuddin@bajajfinserv.in</v>
      </c>
      <c r="AC396" t="str">
        <v>BAMS- 2012</v>
      </c>
    </row>
    <row r="397" xml:space="preserve">
      <c r="A397" t="str">
        <v>Y</v>
      </c>
      <c r="B397" t="str">
        <v>MOHIT KRNWAL</v>
      </c>
      <c r="C397" t="str">
        <v>RAHUL SAHA</v>
      </c>
      <c r="D397" t="str">
        <v>RAHUL SAHA</v>
      </c>
      <c r="E397" t="str">
        <v>SALARIED</v>
      </c>
      <c r="F397" t="str">
        <v>VISHAL</v>
      </c>
      <c r="G397" t="str">
        <v>DR ANMOL SUKHADEO LAHANE</v>
      </c>
      <c r="H397">
        <v>0</v>
      </c>
      <c r="I397" t="str">
        <v>NOIDA</v>
      </c>
      <c r="J397">
        <v>45895</v>
      </c>
      <c r="K397">
        <v>45895</v>
      </c>
      <c r="L397" t="str">
        <v>204BZ8600063</v>
      </c>
      <c r="M397" t="str">
        <v>8275028998</v>
      </c>
      <c r="N397" t="str">
        <v>MAHARASHTRA</v>
      </c>
      <c r="O397" t="str">
        <v>BULDHANA</v>
      </c>
      <c r="P397" t="str">
        <v>OD</v>
      </c>
      <c r="Q397" t="str">
        <v>TATA CE</v>
      </c>
      <c r="S397">
        <v>1000000</v>
      </c>
      <c r="T397" t="str">
        <v>UNSECURED</v>
      </c>
      <c r="U397" t="str">
        <v>REJECTED</v>
      </c>
      <c r="Y397" t="str" xml:space="preserve">
        <v xml:space="preserve">FILE SEND TO BANKER || UNDER PROCESS || 15 k abb only_x000d_
_x000d_
</v>
      </c>
      <c r="Z397" t="str">
        <v>MAMTA SINGH</v>
      </c>
      <c r="AA397">
        <v>7982612369</v>
      </c>
      <c r="AB397" t="str">
        <v>Mamta.singh@tatacapital.com</v>
      </c>
      <c r="AC397" t="str">
        <v>BAMS- 2012</v>
      </c>
    </row>
    <row r="398">
      <c r="A398" t="str">
        <v>Y</v>
      </c>
      <c r="B398" t="str">
        <v>SIMRAN SOLANKI</v>
      </c>
      <c r="C398" t="str">
        <v>AMANPREET SINGH</v>
      </c>
      <c r="D398" t="str">
        <v>SHUBHAM PATHAK</v>
      </c>
      <c r="E398" t="str">
        <v>SALARIED</v>
      </c>
      <c r="F398" t="str">
        <v>RAJEEV</v>
      </c>
      <c r="G398" t="str">
        <v>DR K.N CHIRANJEEVI</v>
      </c>
      <c r="H398">
        <v>0</v>
      </c>
      <c r="I398" t="str">
        <v>DELHI</v>
      </c>
      <c r="J398">
        <v>45895</v>
      </c>
      <c r="L398">
        <v>399</v>
      </c>
      <c r="M398" t="str">
        <v>7892809492</v>
      </c>
      <c r="N398" t="str">
        <v>KARNATAKA</v>
      </c>
      <c r="O398" t="str">
        <v>BANGALORE</v>
      </c>
      <c r="P398" t="str">
        <v>OD</v>
      </c>
      <c r="Q398" t="str">
        <v>ABFL CE</v>
      </c>
      <c r="S398">
        <v>1000000</v>
      </c>
      <c r="T398" t="str">
        <v>UNSECURED</v>
      </c>
      <c r="U398" t="str">
        <v>LOGIN</v>
      </c>
      <c r="Y398" t="str">
        <v>FILE SEND TO BANKER || UNDER PROCESS</v>
      </c>
      <c r="Z398" t="str">
        <v>ravi kant</v>
      </c>
      <c r="AA398" t="str">
        <v>97388 42396</v>
      </c>
      <c r="AB398" t="str">
        <v>ravi.kant9@adityabirlacapital.com</v>
      </c>
      <c r="AC398" t="str">
        <v>BAMS 2016</v>
      </c>
    </row>
    <row r="399">
      <c r="A399" t="str">
        <v>N</v>
      </c>
      <c r="B399" t="str">
        <v>ANSHUMAN SINGH</v>
      </c>
      <c r="C399" t="str">
        <v>RASHI GANGWAR</v>
      </c>
      <c r="D399" t="str">
        <v>RAJ KUMARI</v>
      </c>
      <c r="E399" t="str">
        <v>SALARIED</v>
      </c>
      <c r="F399" t="str">
        <v>RAJEEV</v>
      </c>
      <c r="G399" t="str">
        <v>DR GANESH RAMASWAMY</v>
      </c>
      <c r="H399">
        <v>0</v>
      </c>
      <c r="I399" t="str">
        <v>NOIDA</v>
      </c>
      <c r="J399">
        <v>45895</v>
      </c>
      <c r="K399">
        <v>45897</v>
      </c>
      <c r="L399">
        <v>400</v>
      </c>
      <c r="M399" t="str">
        <v>9846057858</v>
      </c>
      <c r="N399" t="str">
        <v>KERALA</v>
      </c>
      <c r="O399" t="str">
        <v>KOCHI</v>
      </c>
      <c r="P399" t="str">
        <v>OD</v>
      </c>
      <c r="Q399" t="str">
        <v>L&amp; T CE</v>
      </c>
      <c r="S399">
        <v>1000000</v>
      </c>
      <c r="T399" t="str">
        <v>UNSECURED</v>
      </c>
      <c r="U399" t="str">
        <v>LOGIN</v>
      </c>
      <c r="Y399" t="str">
        <v>FILE SEND TO BANKER || UNDER PROCESS ||CUSTOMER AGE IS 60 SO NEED TO ADD CO-APP NEED CO APP KYC</v>
      </c>
      <c r="Z399" t="str">
        <v>RADHA</v>
      </c>
      <c r="AA399" t="str">
        <v xml:space="preserve"> 77362 33351</v>
      </c>
      <c r="AB399" t="str">
        <v>radhakrishnanr@ltfs.com</v>
      </c>
      <c r="AC399" t="str">
        <v>CA-1996</v>
      </c>
    </row>
    <row r="400">
      <c r="A400" t="str">
        <v>N</v>
      </c>
      <c r="B400" t="str">
        <v>ANSHUMAN SINGH</v>
      </c>
      <c r="C400" t="str">
        <v>RASHI GANGWAR</v>
      </c>
      <c r="D400" t="str">
        <v>RAJ KUMARI</v>
      </c>
      <c r="E400" t="str">
        <v>SALARIED</v>
      </c>
      <c r="F400" t="str">
        <v>RAJEEV</v>
      </c>
      <c r="G400" t="str">
        <v>DR GANESH RAMASWAMY</v>
      </c>
      <c r="H400">
        <v>0</v>
      </c>
      <c r="I400" t="str">
        <v>NOIDA</v>
      </c>
      <c r="J400">
        <v>45895</v>
      </c>
      <c r="K400">
        <v>45899</v>
      </c>
      <c r="L400">
        <v>401</v>
      </c>
      <c r="M400" t="str">
        <v>9846057858</v>
      </c>
      <c r="N400" t="str">
        <v>KERALA</v>
      </c>
      <c r="O400" t="str">
        <v>KOCHI</v>
      </c>
      <c r="P400" t="str">
        <v>OD</v>
      </c>
      <c r="Q400" t="str">
        <v>GODREJ F2</v>
      </c>
      <c r="S400">
        <v>1000000</v>
      </c>
      <c r="T400" t="str">
        <v>UNSECURED</v>
      </c>
      <c r="U400" t="str">
        <v>REJECTED</v>
      </c>
      <c r="Y400" t="str">
        <v>FILE SEND TO BANKER || UNDER PROCESS || BACK ADHAR REQ- PERSONAL E MAIL ID REQ || Customer is not responding || NEED COM || THERE IS SHOWING  DPD IN CREDIT CARD ,DPD 8.99 AND ECS ALSO</v>
      </c>
      <c r="Z400" t="str">
        <v>JOSEPH</v>
      </c>
      <c r="AA400" t="str">
        <v xml:space="preserve"> 81290 50650</v>
      </c>
      <c r="AB400" t="str">
        <v>Joseph.manual@godrejcapital.com</v>
      </c>
      <c r="AC400" t="str">
        <v>CA-1996</v>
      </c>
    </row>
    <row r="401">
      <c r="A401" t="str">
        <v>MEETING CASE</v>
      </c>
      <c r="B401" t="str">
        <v>RITU RANI</v>
      </c>
      <c r="C401" t="str">
        <v>VINEET TIWARI</v>
      </c>
      <c r="D401" t="str">
        <v>VINEET TIWARI</v>
      </c>
      <c r="E401" t="str">
        <v>SALARIED</v>
      </c>
      <c r="F401" t="str">
        <v>RAJEEV</v>
      </c>
      <c r="G401" t="str">
        <v>DR RAJEEB KUMAR</v>
      </c>
      <c r="H401">
        <v>0</v>
      </c>
      <c r="I401" t="str">
        <v>NOIDA</v>
      </c>
      <c r="J401">
        <v>45895</v>
      </c>
      <c r="K401">
        <v>45895</v>
      </c>
      <c r="L401" t="str">
        <v>SME000016934519</v>
      </c>
      <c r="M401">
        <v>9799731622</v>
      </c>
      <c r="N401" t="str">
        <v>RAJASTHAN</v>
      </c>
      <c r="O401" t="str">
        <v>SRIGANGANAGAR</v>
      </c>
      <c r="P401" t="str">
        <v>OD</v>
      </c>
      <c r="Q401" t="str">
        <v>BAJAJ CE</v>
      </c>
      <c r="R401">
        <v>2990000</v>
      </c>
      <c r="S401">
        <v>2990000</v>
      </c>
      <c r="T401" t="str">
        <v>UNSECURED</v>
      </c>
      <c r="U401" t="str">
        <v>APPROVED</v>
      </c>
      <c r="V401">
        <v>752</v>
      </c>
      <c r="W401">
        <v>45895</v>
      </c>
      <c r="Y401" t="str">
        <v>FILE SEND TO BANKER || UNDER PROCESS, EDUCATION LOAN DPD SHOWING, CASE MOVED TO CREDIT, CASE RECO 29.90l</v>
      </c>
      <c r="Z401" t="str">
        <v>Gagan Balana</v>
      </c>
      <c r="AA401">
        <v>9782014718</v>
      </c>
      <c r="AB401" t="str">
        <v>gagan.balana@bajajfinserv.in</v>
      </c>
      <c r="AC401" t="str">
        <v>MBBS-2013</v>
      </c>
    </row>
    <row r="402">
      <c r="A402" t="str">
        <v>Y</v>
      </c>
      <c r="B402" t="str">
        <v>MOHIT KRNWAL</v>
      </c>
      <c r="C402" t="str">
        <v>RAHUL SAHA</v>
      </c>
      <c r="D402" t="str">
        <v>RAHUL SAHA</v>
      </c>
      <c r="E402" t="str">
        <v>SALARIED</v>
      </c>
      <c r="F402" t="str">
        <v>VISHAL</v>
      </c>
      <c r="G402" t="str">
        <v>DR ANMOL SUKHADEO LAHANE</v>
      </c>
      <c r="H402">
        <v>0</v>
      </c>
      <c r="I402" t="str">
        <v>NOIDA</v>
      </c>
      <c r="J402">
        <v>45895</v>
      </c>
      <c r="K402">
        <v>45896</v>
      </c>
      <c r="L402">
        <v>170306557</v>
      </c>
      <c r="M402" t="str">
        <v>8275028998</v>
      </c>
      <c r="N402" t="str">
        <v>MAHARASHTRA</v>
      </c>
      <c r="O402" t="str">
        <v>BULDHANA</v>
      </c>
      <c r="P402" t="str">
        <v>TERM LOAN</v>
      </c>
      <c r="Q402" t="str">
        <v>CHOLA F2</v>
      </c>
      <c r="S402">
        <v>1000000</v>
      </c>
      <c r="T402" t="str">
        <v>UNSECURED</v>
      </c>
      <c r="U402" t="str">
        <v>REJECTED</v>
      </c>
      <c r="Y402" t="str">
        <v>FILE SEND TO BANKER || UNDER PROCESS || CUSTOMER INVETING IN ZUNGLEE RUMMY -90 K DEBIIT LAST 6 MONTHS</v>
      </c>
      <c r="Z402" t="str">
        <v>Akshay Dahale</v>
      </c>
      <c r="AA402" t="str">
        <v>80874 20644</v>
      </c>
      <c r="AB402" t="str">
        <v>akshaygajanan@chola1.murugappa.com</v>
      </c>
      <c r="AC402" t="str">
        <v>BAMS- 2012</v>
      </c>
    </row>
    <row r="403">
      <c r="A403" t="str">
        <v>Y</v>
      </c>
      <c r="B403" t="str">
        <v>ANKIT KUMAR</v>
      </c>
      <c r="C403" t="str">
        <v>RASHI GANGWAR</v>
      </c>
      <c r="D403" t="str">
        <v>RAJ KUMARI</v>
      </c>
      <c r="E403" t="str">
        <v>SALARIED</v>
      </c>
      <c r="F403" t="str">
        <v>RAJEEV</v>
      </c>
      <c r="G403" t="str">
        <v>DR SHAIK HASEENA</v>
      </c>
      <c r="H403">
        <v>0</v>
      </c>
      <c r="I403" t="str">
        <v>NOIDA</v>
      </c>
      <c r="J403">
        <v>45895</v>
      </c>
      <c r="K403">
        <v>45896</v>
      </c>
      <c r="L403">
        <v>405</v>
      </c>
      <c r="M403" t="str">
        <v>9666420566</v>
      </c>
      <c r="N403" t="str">
        <v>TELANGANA</v>
      </c>
      <c r="O403" t="str">
        <v>HYDERABAD</v>
      </c>
      <c r="P403" t="str">
        <v>OD</v>
      </c>
      <c r="Q403" t="str">
        <v>ABFL CE</v>
      </c>
      <c r="S403">
        <v>1000000</v>
      </c>
      <c r="T403" t="str">
        <v>UNSECURED</v>
      </c>
      <c r="U403" t="str">
        <v>REJECTED</v>
      </c>
      <c r="Y403" t="str">
        <v>FILE SEND TO BANKER || UNDER PROCESS ||More than 10 unsecured low ticket loans running</v>
      </c>
      <c r="Z403" t="str">
        <v>VIJAY KUMAR</v>
      </c>
      <c r="AA403" t="str">
        <v>9633 33889</v>
      </c>
      <c r="AB403" t="str">
        <v>vasam.vijaykumar@adityabirlacapital.com</v>
      </c>
      <c r="AC403" t="str">
        <v>BDS-2004</v>
      </c>
    </row>
    <row r="404">
      <c r="A404" t="str">
        <v>Y</v>
      </c>
      <c r="B404" t="str">
        <v>TANNU KUMARI</v>
      </c>
      <c r="C404" t="str">
        <v>RASHI GANGWAR</v>
      </c>
      <c r="D404" t="str">
        <v>RAJ KUMARI</v>
      </c>
      <c r="E404" t="str">
        <v>SALARIED</v>
      </c>
      <c r="F404" t="str">
        <v>VISHAL</v>
      </c>
      <c r="G404" t="str">
        <v>DR. ARIVAZHAKI</v>
      </c>
      <c r="H404">
        <v>0</v>
      </c>
      <c r="I404" t="str">
        <v>NOIDA</v>
      </c>
      <c r="J404">
        <v>45895</v>
      </c>
      <c r="K404">
        <v>45895</v>
      </c>
      <c r="L404" t="str">
        <v>SME000016936277</v>
      </c>
      <c r="M404" t="str">
        <v>9442952449</v>
      </c>
      <c r="N404" t="str">
        <v>TAMIL NADU</v>
      </c>
      <c r="O404" t="str">
        <v>Allapuram</v>
      </c>
      <c r="P404" t="str">
        <v>OD</v>
      </c>
      <c r="Q404" t="str">
        <v>BAJAJ CE</v>
      </c>
      <c r="S404">
        <v>3000000</v>
      </c>
      <c r="T404" t="str">
        <v>UNSECURED</v>
      </c>
      <c r="U404" t="str">
        <v>REJECTED</v>
      </c>
      <c r="Y404" t="str">
        <v>FILE SEND TO BANKER || UNDER PROCESS, RECENT EMI BOUNCE &amp; DPD SHOWING</v>
      </c>
      <c r="Z404" t="str">
        <v>Karthi P</v>
      </c>
      <c r="AA404">
        <v>8870414626</v>
      </c>
      <c r="AB404" t="str">
        <v>karthi.p1@bajajfinserv.in_x000d_</v>
      </c>
      <c r="AC404" t="str">
        <v>MBBS-1988</v>
      </c>
    </row>
    <row r="405">
      <c r="A405" t="str">
        <v>N</v>
      </c>
      <c r="B405" t="str">
        <v>SHANTUNU SRIVASTAVA</v>
      </c>
      <c r="C405" t="str">
        <v>RAHUL SAHA</v>
      </c>
      <c r="D405" t="str">
        <v>RAHUL SAHA</v>
      </c>
      <c r="E405" t="str">
        <v>SALARIED</v>
      </c>
      <c r="F405" t="str">
        <v>RAJEEV</v>
      </c>
      <c r="G405" t="str">
        <v>SAURABH AGRAWAL</v>
      </c>
      <c r="H405">
        <v>0</v>
      </c>
      <c r="I405" t="str">
        <v>NOIDA</v>
      </c>
      <c r="J405">
        <v>45895</v>
      </c>
      <c r="K405">
        <v>45895</v>
      </c>
      <c r="L405" t="str">
        <v>B2C000147238926</v>
      </c>
      <c r="M405" t="str">
        <v>9359869412</v>
      </c>
      <c r="N405" t="str">
        <v>UTTAR PRADESH</v>
      </c>
      <c r="O405" t="str">
        <v>NOIDA</v>
      </c>
      <c r="P405" t="str">
        <v>SAL OD</v>
      </c>
      <c r="Q405" t="str">
        <v>BAJAJ FC</v>
      </c>
      <c r="S405">
        <v>500000</v>
      </c>
      <c r="T405" t="str">
        <v>UNSECURED</v>
      </c>
      <c r="U405" t="str">
        <v>REJECTED</v>
      </c>
      <c r="Y405" t="str">
        <v>FILE SEND TO BANKER || UNDER PROCESS, COMPANY UNLISTED, MAIL TO LISTING, OVER OBLIGATED</v>
      </c>
      <c r="Z405" t="str">
        <v>SRIJAN SHARMA</v>
      </c>
      <c r="AA405">
        <v>9354946166</v>
      </c>
      <c r="AB405" t="str">
        <v>divanshu.sharma@bajajfinserv.in</v>
      </c>
      <c r="AC405" t="str">
        <v>SALARY-67162</v>
      </c>
    </row>
    <row r="406">
      <c r="A406" t="str">
        <v>Y</v>
      </c>
      <c r="B406" t="str">
        <v>HIMANSHU SHARMA</v>
      </c>
      <c r="C406" t="str">
        <v>RAHUL SAHA</v>
      </c>
      <c r="D406" t="str">
        <v>RAHUL SAHA</v>
      </c>
      <c r="E406" t="str">
        <v>SALARIED</v>
      </c>
      <c r="F406" t="str">
        <v>MEHBOOB</v>
      </c>
      <c r="G406" t="str">
        <v>KUMAR MANISH SINGH</v>
      </c>
      <c r="H406">
        <v>0</v>
      </c>
      <c r="I406" t="str">
        <v>NOIDA</v>
      </c>
      <c r="J406">
        <v>45895</v>
      </c>
      <c r="K406">
        <v>45897</v>
      </c>
      <c r="L406">
        <v>409</v>
      </c>
      <c r="M406" t="str">
        <v>9312355405</v>
      </c>
      <c r="N406" t="str">
        <v>DELHI</v>
      </c>
      <c r="O406" t="str">
        <v>DELHI</v>
      </c>
      <c r="P406" t="str">
        <v>OD</v>
      </c>
      <c r="Q406" t="str">
        <v>GODREJ F2</v>
      </c>
      <c r="S406">
        <v>1000000</v>
      </c>
      <c r="T406" t="str">
        <v>UNSECURED</v>
      </c>
      <c r="U406" t="str">
        <v>REJECTED</v>
      </c>
      <c r="Y406" t="str">
        <v>FILE SEND TO BANKER || UNDER PROCESS, MAIL CONSENT SENT, CUSTOMER NOT RECVD CALL || CONSENT SEND TO BANKER-6 month banking req-banking send to banker -- overobligated</v>
      </c>
      <c r="Z406" t="str">
        <v>AMAN</v>
      </c>
      <c r="AA406">
        <v>9616579499</v>
      </c>
      <c r="AB406" t="str">
        <v>Aman.pandey@godrejcapital.com</v>
      </c>
      <c r="AC406" t="str">
        <v>BDS-1999</v>
      </c>
    </row>
    <row r="407">
      <c r="A407" t="str">
        <v>Y</v>
      </c>
      <c r="B407" t="str">
        <v>RITU RANI</v>
      </c>
      <c r="C407" t="str">
        <v>RIYA CHADDHA</v>
      </c>
      <c r="D407" t="str">
        <v>VINEET TIWARI</v>
      </c>
      <c r="E407" t="str">
        <v>SALARIED</v>
      </c>
      <c r="F407" t="str">
        <v>VISHAL</v>
      </c>
      <c r="G407" t="str">
        <v>DR ASHOK KUMAR RAO</v>
      </c>
      <c r="H407">
        <v>0</v>
      </c>
      <c r="I407" t="str">
        <v>NOIDA</v>
      </c>
      <c r="J407">
        <v>45895</v>
      </c>
      <c r="K407">
        <v>45895</v>
      </c>
      <c r="L407" t="str">
        <v>SME000016938075</v>
      </c>
      <c r="M407">
        <v>9415165735</v>
      </c>
      <c r="N407" t="str">
        <v>UTTARPRADESH</v>
      </c>
      <c r="O407" t="str">
        <v>BAHRAICH</v>
      </c>
      <c r="P407" t="str">
        <v>OD</v>
      </c>
      <c r="Q407" t="str">
        <v>BAJAJ CE</v>
      </c>
      <c r="R407">
        <v>300000</v>
      </c>
      <c r="S407">
        <v>300000</v>
      </c>
      <c r="T407" t="str">
        <v>UNSECURED</v>
      </c>
      <c r="U407" t="str">
        <v>REJECTED</v>
      </c>
      <c r="Y407" t="str">
        <v>FILE SEND TO BANKER || UNDER PROCESS, CIBIL CONSENT LINK SENT TO CUSTOMER ELIGIBILITY 3 L, REQ ALTERNATE BANKING , CASE MOVE TO CREDIT, NOT ALOWED AS PER SYSTEM</v>
      </c>
      <c r="Z407" t="str">
        <v>Rishabh Singh10</v>
      </c>
      <c r="AA407">
        <v>9455860571</v>
      </c>
      <c r="AB407" t="str">
        <v>rishabh.singh10@bajajfinserv.in</v>
      </c>
      <c r="AC407" t="str">
        <v>BAMS-2021</v>
      </c>
    </row>
    <row r="408">
      <c r="A408" t="str">
        <v>Y</v>
      </c>
      <c r="B408" t="str">
        <v>RASHI GANGWAR</v>
      </c>
      <c r="C408" t="str">
        <v>RAJ KUMARI</v>
      </c>
      <c r="D408" t="str">
        <v>RAJ KUMARI</v>
      </c>
      <c r="E408" t="str">
        <v>SALARIED</v>
      </c>
      <c r="F408" t="str">
        <v>VISHAL</v>
      </c>
      <c r="G408" t="str">
        <v>DR. RICHA NASA</v>
      </c>
      <c r="H408">
        <v>0</v>
      </c>
      <c r="I408" t="str">
        <v>NOIDA</v>
      </c>
      <c r="J408">
        <v>45895</v>
      </c>
      <c r="K408">
        <v>45895</v>
      </c>
      <c r="L408" t="str">
        <v>SME000016938334</v>
      </c>
      <c r="M408" t="str">
        <v>7452877777</v>
      </c>
      <c r="N408" t="str">
        <v>HARYANA</v>
      </c>
      <c r="O408" t="str">
        <v>Panipat</v>
      </c>
      <c r="P408" t="str">
        <v>OD</v>
      </c>
      <c r="Q408" t="str">
        <v>BAJAJ CE</v>
      </c>
      <c r="T408" t="str">
        <v>UNSECURED</v>
      </c>
      <c r="U408" t="str">
        <v>REJECTED</v>
      </c>
      <c r="Y408" t="str">
        <v>FILE SEND TO BANKER || UNDER PROCESS, CIBIL CONSENT LINK SENT TO CUSTOMER, 8 EMI BOUNCE IN BANKING</v>
      </c>
      <c r="Z408" t="str">
        <v>Sunil Saini5</v>
      </c>
      <c r="AA408">
        <v>9815981151</v>
      </c>
      <c r="AB408" t="str">
        <v>sunil.saini5@bajajfinserv.in_x000d_</v>
      </c>
      <c r="AC408" t="str">
        <v>BAMS-2015</v>
      </c>
    </row>
    <row r="409">
      <c r="A409" t="str">
        <v>Y</v>
      </c>
      <c r="B409" t="str">
        <v>AMANPREET SINGH</v>
      </c>
      <c r="C409" t="str">
        <v>AMANPREET SINGH</v>
      </c>
      <c r="D409" t="str">
        <v>SHUBHAM PATHAK</v>
      </c>
      <c r="E409" t="str">
        <v>SALARIED</v>
      </c>
      <c r="F409" t="str">
        <v>RAJEEV</v>
      </c>
      <c r="G409" t="str">
        <v>DR RAJBIR</v>
      </c>
      <c r="H409">
        <v>0</v>
      </c>
      <c r="I409" t="str">
        <v>DELHI</v>
      </c>
      <c r="J409">
        <v>45895</v>
      </c>
      <c r="K409">
        <v>45895</v>
      </c>
      <c r="L409">
        <v>410</v>
      </c>
      <c r="M409" t="str">
        <v>7027120087</v>
      </c>
      <c r="N409" t="str">
        <v>HARYANA</v>
      </c>
      <c r="O409" t="str">
        <v>KUSUSHETRA</v>
      </c>
      <c r="P409" t="str">
        <v>OD</v>
      </c>
      <c r="Q409" t="str">
        <v>TATA CE</v>
      </c>
      <c r="T409" t="str">
        <v>UNSECURED</v>
      </c>
      <c r="U409" t="str">
        <v>LOGIN</v>
      </c>
      <c r="Y409" t="str">
        <v>FILE SEND TO BANKER || UNDER PROCESS</v>
      </c>
      <c r="Z409" t="str">
        <v>GAURAV TATA</v>
      </c>
      <c r="AA409">
        <v>9654949270</v>
      </c>
      <c r="AB409" t="str">
        <v>gaurav.tcl@tatacapital.com</v>
      </c>
      <c r="AC409" t="str">
        <v>BAMS 2012</v>
      </c>
    </row>
    <row r="410">
      <c r="A410" t="str">
        <v>Y</v>
      </c>
      <c r="B410" t="str">
        <v>JYOTI PRAJAPATI</v>
      </c>
      <c r="C410" t="str">
        <v>RASHI GANGWAR</v>
      </c>
      <c r="D410" t="str">
        <v>RAJ KUMARI</v>
      </c>
      <c r="E410" t="str">
        <v>SALARIED</v>
      </c>
      <c r="F410" t="str">
        <v>RAJEEV</v>
      </c>
      <c r="G410" t="str">
        <v>MRS IQRA SHEIKH</v>
      </c>
      <c r="H410">
        <v>0</v>
      </c>
      <c r="I410" t="str">
        <v>NOIDA</v>
      </c>
      <c r="J410">
        <v>45895</v>
      </c>
      <c r="K410">
        <v>45899</v>
      </c>
      <c r="L410">
        <v>411</v>
      </c>
      <c r="M410" t="str">
        <v>8178727466</v>
      </c>
      <c r="N410" t="str">
        <v>DELHI</v>
      </c>
      <c r="O410" t="str">
        <v>DELHI</v>
      </c>
      <c r="P410" t="str">
        <v>PL</v>
      </c>
      <c r="Q410" t="str">
        <v>ICICI FA</v>
      </c>
      <c r="T410" t="str">
        <v>UNSECURED</v>
      </c>
      <c r="U410" t="str">
        <v>LOGIN</v>
      </c>
      <c r="Y410" t="str">
        <v>FILE SEND TO BANKER || UNDER PROCESS || OTP PENDING FROM CUSTOMER SIDE || BANK DETAILS PENDING FROM CUSTOMER SIDE || TO BE LOGIN TODAY DUE TO CUSTOMER IS BUSY LAST 2-3 DAS`S|| LOGIN PENDING FROM CUSTOMER SIDE DUE TO OTP NOT PROVIDED</v>
      </c>
      <c r="Z410" t="str">
        <v>ALIZA</v>
      </c>
      <c r="AA410" t="str">
        <v>95208 69613</v>
      </c>
      <c r="AB410" t="str">
        <v>aliza.kashif@firstadviser.co</v>
      </c>
      <c r="AC410" t="str">
        <v>MBBS-2021</v>
      </c>
    </row>
    <row r="411">
      <c r="A411" t="str">
        <v>Y</v>
      </c>
      <c r="B411" t="str">
        <v>AMANPREET SINGH</v>
      </c>
      <c r="C411" t="str">
        <v>AMANPREET SINGH</v>
      </c>
      <c r="D411" t="str">
        <v>SHUBHAM PATHAK</v>
      </c>
      <c r="E411" t="str">
        <v>SALARIED</v>
      </c>
      <c r="F411" t="str">
        <v>VISHAL</v>
      </c>
      <c r="G411" t="str">
        <v>DR.  AFTAB NASIR AHMED SAYYED</v>
      </c>
      <c r="H411">
        <v>0</v>
      </c>
      <c r="I411" t="str">
        <v>DELHI</v>
      </c>
      <c r="J411">
        <v>45895</v>
      </c>
      <c r="K411">
        <v>45898</v>
      </c>
      <c r="L411">
        <v>170307401</v>
      </c>
      <c r="M411" t="str">
        <v>9359188077</v>
      </c>
      <c r="N411" t="str">
        <v>MAHARASTRA</v>
      </c>
      <c r="O411" t="str">
        <v>Nashik</v>
      </c>
      <c r="P411" t="str">
        <v>TERM LOAN</v>
      </c>
      <c r="Q411" t="str">
        <v>CHOLA F2</v>
      </c>
      <c r="T411" t="str">
        <v>UNSECURED</v>
      </c>
      <c r="U411" t="str">
        <v>REJECTED</v>
      </c>
      <c r="Y411" t="str">
        <v>FILE SEND TO BANKER || UNDER PROCESS || BANKER MOBILE NO.  IS SWITCHED OFF  I WILL ARRANGE ALTERNATE MOBILE NO. || ABB IS LOW ULTERNATE BANKING REQD || COLLECTION TEAM NOT OK FOR FUNDING DUE TO NEGATIVE AREA ||</v>
      </c>
      <c r="Z411" t="str">
        <v>VISHAL</v>
      </c>
      <c r="AA411">
        <v>8329996802</v>
      </c>
      <c r="AB411" t="str">
        <v>vishalra@chola.murugappa.com</v>
      </c>
      <c r="AC411" t="str">
        <v>BHMS-2015</v>
      </c>
    </row>
    <row r="412">
      <c r="A412" t="str">
        <v>Y</v>
      </c>
      <c r="B412" t="str">
        <v>ANJU VERMA</v>
      </c>
      <c r="C412" t="str">
        <v>RAHUL SHAH</v>
      </c>
      <c r="D412" t="str">
        <v>RAHUL SAHA</v>
      </c>
      <c r="E412" t="str">
        <v>SALARIED</v>
      </c>
      <c r="F412" t="str">
        <v>RAJEEV</v>
      </c>
      <c r="G412" t="str">
        <v>DR JAYESH BHARATBHAI BARIA</v>
      </c>
      <c r="H412">
        <v>0</v>
      </c>
      <c r="I412" t="str">
        <v>NOIDA</v>
      </c>
      <c r="J412">
        <v>45895</v>
      </c>
      <c r="K412">
        <v>45895</v>
      </c>
      <c r="L412" t="str">
        <v>SME000016939692</v>
      </c>
      <c r="M412" t="str">
        <v>9825706560</v>
      </c>
      <c r="N412" t="str">
        <v>GUJARAT</v>
      </c>
      <c r="O412" t="str">
        <v>GODHARA</v>
      </c>
      <c r="P412" t="str">
        <v>OD</v>
      </c>
      <c r="Q412" t="str">
        <v>BAJAJ CE</v>
      </c>
      <c r="R412">
        <v>726000</v>
      </c>
      <c r="S412">
        <v>726000</v>
      </c>
      <c r="T412" t="str">
        <v>UNSECURED</v>
      </c>
      <c r="U412" t="str">
        <v>REJECTED</v>
      </c>
      <c r="Y412" t="str">
        <v>FILE SEND TO BANKER || UNDER PROCESS, CIBIL CONSENT LINK SENT TO CUSTOMER, ELIGIBILITY 7.26 L REQ RESIDENCE ADDRESS PROFF, PEDENCY SENT TO BANKER, NOT DOABLE</v>
      </c>
      <c r="Z412" t="str">
        <v>DHRUV</v>
      </c>
      <c r="AA412" t="str">
        <v>97276 30868</v>
      </c>
      <c r="AB412" t="str">
        <v>Dhruv.patel@bajajfinserv.in</v>
      </c>
      <c r="AC412" t="str">
        <v>MBBS-2022</v>
      </c>
    </row>
    <row r="413">
      <c r="A413" t="str">
        <v>Y</v>
      </c>
      <c r="B413" t="str">
        <v>RITU RANI</v>
      </c>
      <c r="C413" t="str">
        <v>RIYA CHADDHA</v>
      </c>
      <c r="D413" t="str">
        <v>VINEET TIWARI</v>
      </c>
      <c r="E413" t="str">
        <v>SALARIED</v>
      </c>
      <c r="F413" t="str">
        <v>RAJEEV</v>
      </c>
      <c r="G413" t="str">
        <v>DR SWETA</v>
      </c>
      <c r="H413">
        <v>0</v>
      </c>
      <c r="I413" t="str">
        <v>NOIDA</v>
      </c>
      <c r="J413">
        <v>45895</v>
      </c>
      <c r="K413">
        <v>45895</v>
      </c>
      <c r="L413" t="str">
        <v>SME000016939878</v>
      </c>
      <c r="M413" t="str">
        <v>7484993652</v>
      </c>
      <c r="N413" t="str">
        <v>MADHYA PRADESH</v>
      </c>
      <c r="O413" t="str">
        <v>INDORE</v>
      </c>
      <c r="P413" t="str">
        <v>OD</v>
      </c>
      <c r="Q413" t="str">
        <v>BAJAJ CE</v>
      </c>
      <c r="T413" t="str">
        <v>UNSECURED</v>
      </c>
      <c r="U413" t="str">
        <v>REJECTED</v>
      </c>
      <c r="Y413" t="str">
        <v xml:space="preserve">FILE SEND TO BANKER || UNDER PROCESS, CIBIL CONSENT LINK SENT TO CUSTOMER, CUSTOMER NOT RECVD CALL, ELIGIBLITY IS 0 </v>
      </c>
      <c r="Z413" t="str">
        <v>Neha Jhawar</v>
      </c>
      <c r="AA413">
        <v>7879749837</v>
      </c>
      <c r="AB413" t="str">
        <v>neha.jhawar@bizsupporta.com</v>
      </c>
      <c r="AC413" t="str">
        <v>bds-2021</v>
      </c>
    </row>
    <row r="414">
      <c r="A414" t="str">
        <v>Y</v>
      </c>
      <c r="B414" t="str">
        <v>AMANPREET SINGH</v>
      </c>
      <c r="C414" t="str">
        <v>AMANPREET SINGH</v>
      </c>
      <c r="D414" t="str">
        <v>SHUBHAM PATHAK</v>
      </c>
      <c r="E414" t="str">
        <v>SALARIED</v>
      </c>
      <c r="F414" t="str">
        <v>RAJEEV</v>
      </c>
      <c r="G414" t="str">
        <v>PRASHANT KUMAR MANJIBHAI GOLAKIYA</v>
      </c>
      <c r="H414">
        <v>0</v>
      </c>
      <c r="I414" t="str">
        <v>DELHI</v>
      </c>
      <c r="J414">
        <v>45895</v>
      </c>
      <c r="L414">
        <v>415</v>
      </c>
      <c r="M414" t="str">
        <v>9106131319</v>
      </c>
      <c r="N414" t="str">
        <v>GUJARAT</v>
      </c>
      <c r="O414" t="str">
        <v>SURAT</v>
      </c>
      <c r="P414" t="str">
        <v>OD</v>
      </c>
      <c r="Q414" t="str">
        <v>TATA CE</v>
      </c>
      <c r="T414" t="str">
        <v>UNSECURED</v>
      </c>
      <c r="U414" t="str">
        <v>LOGIN</v>
      </c>
      <c r="Y414" t="str">
        <v>FILE SEND TO BANKER || UNDER PROCESS</v>
      </c>
      <c r="Z414" t="str">
        <v>GAURAV TATA</v>
      </c>
      <c r="AA414">
        <v>9654949270</v>
      </c>
      <c r="AB414" t="str">
        <v>gaurav.tcl@tatacapital.com</v>
      </c>
      <c r="AC414" t="str">
        <v>MBBS 2017 , ORTHOPEDICS - 2022</v>
      </c>
    </row>
    <row r="415">
      <c r="A415" t="str">
        <v>Y</v>
      </c>
      <c r="B415" t="str">
        <v>ABHINAV SIR</v>
      </c>
      <c r="C415" t="str">
        <v>F2 FINTECH</v>
      </c>
      <c r="D415" t="str">
        <v>F2 FINTECH</v>
      </c>
      <c r="E415" t="str">
        <v>SALARIED</v>
      </c>
      <c r="F415" t="str">
        <v>MEHBOOB</v>
      </c>
      <c r="G415" t="str">
        <v>PRASHANT SAXENA</v>
      </c>
      <c r="H415">
        <v>0</v>
      </c>
      <c r="I415" t="str">
        <v>NOIDA</v>
      </c>
      <c r="J415">
        <v>45895</v>
      </c>
      <c r="K415">
        <v>45898</v>
      </c>
      <c r="L415" t="str">
        <v>PLSA001DCA7E</v>
      </c>
      <c r="M415" t="str">
        <v>9911991806</v>
      </c>
      <c r="N415" t="str">
        <v>UTTARPRADESH</v>
      </c>
      <c r="O415" t="str">
        <v>GHAZIABAD</v>
      </c>
      <c r="P415" t="str">
        <v>PL</v>
      </c>
      <c r="Q415" t="str">
        <v>PIRAMAL CE</v>
      </c>
      <c r="T415" t="str">
        <v>UNSECURED</v>
      </c>
      <c r="U415" t="str">
        <v>REJECTED</v>
      </c>
      <c r="Y415" t="str">
        <v>FILE SEND TO BANKER || UNDER PROCESS -UNDER CREDIT REVIEW TO BE DISSSION BY TODAY AFTERNOON || NIL ELIGIBILITY</v>
      </c>
      <c r="Z415" t="str">
        <v>AKHILESH</v>
      </c>
      <c r="AA415">
        <v>9873171176</v>
      </c>
      <c r="AC415" t="str">
        <v>SALARY-2L</v>
      </c>
    </row>
    <row r="416">
      <c r="A416" t="str">
        <v>N</v>
      </c>
      <c r="B416" t="str">
        <v>KARISHMA NAYAK</v>
      </c>
      <c r="C416" t="str">
        <v>AMANPREET SINGH</v>
      </c>
      <c r="D416" t="str">
        <v>SHUBHAM PATHAK</v>
      </c>
      <c r="E416" t="str">
        <v>SALARIED</v>
      </c>
      <c r="F416" t="str">
        <v>RAJEEV</v>
      </c>
      <c r="G416" t="str">
        <v>AMBACHARAN KISHOR DUBE</v>
      </c>
      <c r="H416">
        <v>0</v>
      </c>
      <c r="I416" t="str">
        <v>DELHI</v>
      </c>
      <c r="J416">
        <v>45895</v>
      </c>
      <c r="L416">
        <v>417</v>
      </c>
      <c r="M416" t="str">
        <v>91306 35847</v>
      </c>
      <c r="N416" t="str">
        <v>MAHARASHTRA</v>
      </c>
      <c r="O416" t="str">
        <v>YAVATMAL</v>
      </c>
      <c r="P416" t="str">
        <v>OD</v>
      </c>
      <c r="Q416" t="str">
        <v>TATA CE</v>
      </c>
      <c r="T416" t="str">
        <v>UNSECURED</v>
      </c>
      <c r="U416" t="str">
        <v>LOGIN</v>
      </c>
      <c r="Y416" t="str">
        <v>FILE SEND TO BANKER || UNDER PROCESS</v>
      </c>
      <c r="Z416" t="str">
        <v>GAURAV TATA</v>
      </c>
      <c r="AA416">
        <v>9654949270</v>
      </c>
      <c r="AB416" t="str">
        <v>gaurav.tcl@tatacapital.com</v>
      </c>
      <c r="AC416" t="str">
        <v>BAMS 1998</v>
      </c>
    </row>
    <row r="417">
      <c r="A417" t="str">
        <v>Y</v>
      </c>
      <c r="B417" t="str">
        <v>RASHI GANGWAR</v>
      </c>
      <c r="C417" t="str">
        <v>RAJ KUMARI</v>
      </c>
      <c r="D417" t="str">
        <v>RAJ KUMARI</v>
      </c>
      <c r="E417" t="str">
        <v>SALARIED</v>
      </c>
      <c r="F417" t="str">
        <v>VISHAL</v>
      </c>
      <c r="G417" t="str">
        <v>DR. HASIM ALI</v>
      </c>
      <c r="H417">
        <v>0</v>
      </c>
      <c r="I417" t="str">
        <v>NOIDA</v>
      </c>
      <c r="J417">
        <v>45896</v>
      </c>
      <c r="L417" t="str">
        <v>352BZ8603509</v>
      </c>
      <c r="M417" t="str">
        <v>98727 97389</v>
      </c>
      <c r="N417" t="str">
        <v>UTTARPRADESH</v>
      </c>
      <c r="O417" t="str">
        <v>SHAMLI</v>
      </c>
      <c r="P417" t="str">
        <v>OD</v>
      </c>
      <c r="Q417" t="str">
        <v>TATA CE</v>
      </c>
      <c r="S417">
        <v>1000000</v>
      </c>
      <c r="T417" t="str">
        <v>UNSECURED</v>
      </c>
      <c r="U417" t="str">
        <v>LOGIN</v>
      </c>
      <c r="Y417" t="str">
        <v>FILE SEND TO BANKER || UNDER PROCESS</v>
      </c>
      <c r="Z417" t="str">
        <v>MAMTA SINGH</v>
      </c>
      <c r="AA417">
        <v>7982612369</v>
      </c>
      <c r="AB417" t="str">
        <v>Mamta.singh@tatacapital.com</v>
      </c>
      <c r="AC417" t="str">
        <v>BHMS-2017</v>
      </c>
    </row>
    <row r="418">
      <c r="A418" t="str">
        <v>Y</v>
      </c>
      <c r="B418" t="str">
        <v>RITU RANI</v>
      </c>
      <c r="C418" t="str">
        <v>RIYA CHADDHA</v>
      </c>
      <c r="D418" t="str">
        <v>VINEET TIWARI</v>
      </c>
      <c r="E418" t="str">
        <v>SALARIED</v>
      </c>
      <c r="F418" t="str">
        <v>RAJEEV</v>
      </c>
      <c r="G418" t="str">
        <v>DR NILA KUMARI</v>
      </c>
      <c r="H418">
        <v>0</v>
      </c>
      <c r="I418" t="str">
        <v>NOIDA</v>
      </c>
      <c r="J418">
        <v>45896</v>
      </c>
      <c r="K418">
        <v>45899</v>
      </c>
      <c r="L418" t="str">
        <v>SME000016943706</v>
      </c>
      <c r="M418" t="str">
        <v>9934889029</v>
      </c>
      <c r="N418" t="str">
        <v>BIHAR</v>
      </c>
      <c r="O418" t="str">
        <v>CHAPRA</v>
      </c>
      <c r="P418" t="str">
        <v>OD</v>
      </c>
      <c r="Q418" t="str">
        <v>BAJAJ CE</v>
      </c>
      <c r="R418">
        <v>515000</v>
      </c>
      <c r="S418">
        <v>515000</v>
      </c>
      <c r="T418" t="str">
        <v>UNSECURED</v>
      </c>
      <c r="U418" t="str">
        <v>DISBURSED</v>
      </c>
      <c r="W418">
        <v>45898</v>
      </c>
      <c r="X418">
        <v>45899</v>
      </c>
      <c r="Y418" t="str">
        <v>FILE SEND TO BANKER || UNDER PROCESS CIBIL CONSENT LINK SENT To CUSTOMER,</v>
      </c>
      <c r="Z418" t="str">
        <v>Vikash Kumar17</v>
      </c>
      <c r="AA418">
        <v>7004683494</v>
      </c>
      <c r="AB418" t="str">
        <v>vikash.kumar20@bajajfinserv.in</v>
      </c>
      <c r="AC418" t="str">
        <v>BHMS-2000</v>
      </c>
    </row>
    <row r="419">
      <c r="A419" t="str">
        <v>Y</v>
      </c>
      <c r="B419" t="str">
        <v>YOGENDRA CHHAPARWAL</v>
      </c>
      <c r="C419" t="str">
        <v>AMANPREET SINGH</v>
      </c>
      <c r="D419" t="str">
        <v>SHUBHAM PATHAK</v>
      </c>
      <c r="E419" t="str">
        <v>SALARIED</v>
      </c>
      <c r="F419" t="str">
        <v>VISHAL</v>
      </c>
      <c r="G419" t="str">
        <v>DR. MD JAVED SEDDIKI</v>
      </c>
      <c r="H419">
        <v>0</v>
      </c>
      <c r="I419" t="str">
        <v>DELHI</v>
      </c>
      <c r="J419">
        <v>45896</v>
      </c>
      <c r="K419">
        <v>45896</v>
      </c>
      <c r="L419" t="str">
        <v>SME000016945441</v>
      </c>
      <c r="M419" t="str">
        <v>9993812754</v>
      </c>
      <c r="N419" t="str">
        <v>MADHYA PRADESH</v>
      </c>
      <c r="O419" t="str">
        <v>JAWAHAR NAGAR</v>
      </c>
      <c r="P419" t="str">
        <v>OD</v>
      </c>
      <c r="Q419" t="str">
        <v>BAJAJ CE</v>
      </c>
      <c r="S419">
        <v>1000000</v>
      </c>
      <c r="T419" t="str">
        <v>UNSECURED</v>
      </c>
      <c r="U419" t="str">
        <v>REJECTED</v>
      </c>
      <c r="Y419" t="str">
        <v>FILE SEND TO BANKER || UNDER PROCESS, CIBIL CONSENT LINK SENT TO CUSTOMER , AMBER SEGAMENT NOT OK</v>
      </c>
      <c r="Z419" t="str">
        <v>Rahul singh _Chhindwara</v>
      </c>
      <c r="AA419">
        <v>8960415189</v>
      </c>
      <c r="AB419" t="str">
        <v>rahul.singh5@bajajfinserv.in_x000d_</v>
      </c>
      <c r="AC419" t="str">
        <v>BAMS-2011</v>
      </c>
    </row>
    <row r="420">
      <c r="A420" t="str">
        <v>Y</v>
      </c>
      <c r="B420" t="str">
        <v>SIMRAN SOLANKI</v>
      </c>
      <c r="C420" t="str">
        <v>AMANPREET SINGH</v>
      </c>
      <c r="D420" t="str">
        <v>SHUBHAM PATHAK</v>
      </c>
      <c r="E420" t="str">
        <v>SALARIED</v>
      </c>
      <c r="F420" t="str">
        <v>RAJEEV</v>
      </c>
      <c r="G420" t="str">
        <v>DR K.N CHIRANJEEVI</v>
      </c>
      <c r="H420">
        <v>0</v>
      </c>
      <c r="I420" t="str">
        <v>DELHI</v>
      </c>
      <c r="J420">
        <v>45896</v>
      </c>
      <c r="K420">
        <v>45899</v>
      </c>
      <c r="L420">
        <v>421</v>
      </c>
      <c r="M420" t="str">
        <v>7892809492</v>
      </c>
      <c r="N420" t="str">
        <v>KARNATAKA</v>
      </c>
      <c r="O420" t="str">
        <v>BANGALORE</v>
      </c>
      <c r="P420" t="str">
        <v>OD</v>
      </c>
      <c r="Q420" t="str">
        <v>SMFG CE</v>
      </c>
      <c r="S420">
        <v>1000000</v>
      </c>
      <c r="T420" t="str">
        <v>UNSECURED</v>
      </c>
      <c r="U420" t="str">
        <v>LOGIN</v>
      </c>
      <c r="Y420" t="str">
        <v>FILE SEND TO BANKER || UNDER PROCESS || FILE SEND WRONG BANKER FOR LOGIN CORRECT BANKER FOUND TO BE LOGIN TODAY || TO BE LOGIN ON 1ST SEP DUE TO  BANKER BUSY IN CLOSING</v>
      </c>
      <c r="Z420" t="str">
        <v>SHIV</v>
      </c>
      <c r="AA420" t="str">
        <v>96326 52866</v>
      </c>
      <c r="AB420" t="str">
        <v>shivanand.sabarad@smfgindia.com</v>
      </c>
      <c r="AC420" t="str">
        <v>BAMS 2016</v>
      </c>
    </row>
    <row r="421">
      <c r="A421" t="str">
        <v>Y</v>
      </c>
      <c r="B421" t="str">
        <v>SIMRAN SOLANKI</v>
      </c>
      <c r="C421" t="str">
        <v>AMANPREET SINGH</v>
      </c>
      <c r="D421" t="str">
        <v>SHUBHAM PATHAK</v>
      </c>
      <c r="E421" t="str">
        <v>SALARIED</v>
      </c>
      <c r="F421" t="str">
        <v>RAJEEV</v>
      </c>
      <c r="G421" t="str">
        <v>DR K.N CHIRANJEEVI</v>
      </c>
      <c r="H421">
        <v>0</v>
      </c>
      <c r="I421" t="str">
        <v>DELHI</v>
      </c>
      <c r="J421">
        <v>45896</v>
      </c>
      <c r="K421">
        <v>45898</v>
      </c>
      <c r="L421">
        <v>422</v>
      </c>
      <c r="M421" t="str">
        <v>7892809492</v>
      </c>
      <c r="N421" t="str">
        <v>KARNATAKA</v>
      </c>
      <c r="O421" t="str">
        <v>BANGALORE</v>
      </c>
      <c r="P421" t="str">
        <v>OD</v>
      </c>
      <c r="Q421" t="str">
        <v>CREDIT SESSION CE</v>
      </c>
      <c r="S421">
        <v>1000000</v>
      </c>
      <c r="T421" t="str">
        <v>UNSECURED</v>
      </c>
      <c r="U421" t="str">
        <v>REJECTED</v>
      </c>
      <c r="Y421" t="str">
        <v>FILE SEND TO BANKER || UNDER PROCESS || BAMS DOCTOR COULD NOT BE FUNDED</v>
      </c>
      <c r="Z421" t="str">
        <v>~Kruthik Shetty</v>
      </c>
      <c r="AA421" t="str">
        <v>99808 54686</v>
      </c>
      <c r="AB421" t="str">
        <v>kruthik.shetty@creditsaison-in.com</v>
      </c>
      <c r="AC421" t="str">
        <v>BAMS 2016</v>
      </c>
    </row>
    <row r="422" xml:space="preserve">
      <c r="A422" t="str">
        <v>Y</v>
      </c>
      <c r="B422" t="str">
        <v>ANKIT KUMAR</v>
      </c>
      <c r="C422" t="str">
        <v>RASHI GANGWAR</v>
      </c>
      <c r="D422" t="str">
        <v>RAJ KUMARI</v>
      </c>
      <c r="E422" t="str">
        <v>SALARIED</v>
      </c>
      <c r="F422" t="str">
        <v>VISHAL</v>
      </c>
      <c r="G422" t="str">
        <v>DR KANTI LAL</v>
      </c>
      <c r="H422">
        <v>0</v>
      </c>
      <c r="I422" t="str">
        <v>NOIDA</v>
      </c>
      <c r="J422">
        <v>45896</v>
      </c>
      <c r="K422">
        <v>45898</v>
      </c>
      <c r="L422">
        <v>170307683</v>
      </c>
      <c r="M422" t="str">
        <v>9035503880</v>
      </c>
      <c r="N422" t="str">
        <v>RAJASTHAN</v>
      </c>
      <c r="O422" t="str">
        <v>JALOR</v>
      </c>
      <c r="P422" t="str">
        <v>TERM LOAN</v>
      </c>
      <c r="Q422" t="str">
        <v>CHOLA F2</v>
      </c>
      <c r="S422">
        <v>2000000</v>
      </c>
      <c r="T422" t="str">
        <v>UNSECURED</v>
      </c>
      <c r="U422" t="str">
        <v>HOLD</v>
      </c>
      <c r="Y422" t="str" xml:space="preserve">
        <v xml:space="preserve">FILE SEND TO BANKER || UNDER PROCESS  || Kindly check with customer he denied for loan requirement... please confirm._x000d_
_x000d_
</v>
      </c>
      <c r="Z422" t="str">
        <v>kuldeep</v>
      </c>
      <c r="AA422" t="str">
        <v>96368 12061</v>
      </c>
      <c r="AB422" t="str">
        <v>Kuldeepvr@chola.murugappa.com</v>
      </c>
      <c r="AC422" t="str">
        <v>MBBS'18</v>
      </c>
    </row>
    <row r="423">
      <c r="A423" t="str">
        <v>N</v>
      </c>
      <c r="B423" t="str">
        <v>SUMIT KUMAR</v>
      </c>
      <c r="C423" t="str">
        <v>ANURAG SHARMA</v>
      </c>
      <c r="D423" t="str">
        <v>SHASHANK SHARMA</v>
      </c>
      <c r="E423" t="str">
        <v>SALARIED</v>
      </c>
      <c r="F423" t="str">
        <v>MANOJ</v>
      </c>
      <c r="G423" t="str">
        <v>DR SHERRY SANDHU</v>
      </c>
      <c r="H423">
        <v>0</v>
      </c>
      <c r="I423" t="str">
        <v>BAREILLY</v>
      </c>
      <c r="J423">
        <v>45896</v>
      </c>
      <c r="K423">
        <v>45897</v>
      </c>
      <c r="L423" t="str">
        <v>SME000016944741</v>
      </c>
      <c r="M423" t="str">
        <v>70090 19106</v>
      </c>
      <c r="N423" t="str">
        <v>PUNJAB</v>
      </c>
      <c r="O423" t="str">
        <v xml:space="preserve">FARIDKOT </v>
      </c>
      <c r="P423" t="str">
        <v>OD</v>
      </c>
      <c r="Q423" t="str">
        <v>BAJAJ CE</v>
      </c>
      <c r="R423">
        <v>1452000</v>
      </c>
      <c r="S423">
        <v>1452000</v>
      </c>
      <c r="T423" t="str">
        <v>UNSECURED</v>
      </c>
      <c r="U423" t="str">
        <v>DISBURSED</v>
      </c>
      <c r="W423">
        <v>45896</v>
      </c>
      <c r="X423">
        <v>45897</v>
      </c>
      <c r="Y423" t="str">
        <v>MEETING CASE</v>
      </c>
      <c r="Z423" t="str">
        <v xml:space="preserve">HARJINDER </v>
      </c>
      <c r="AB423" t="str">
        <v>harjinder.singh2@bajajfinserv.in</v>
      </c>
      <c r="AC423" t="str">
        <v>MBBS</v>
      </c>
    </row>
    <row r="424">
      <c r="A424" t="str">
        <v>Y</v>
      </c>
      <c r="B424" t="str">
        <v>YOGENDRA CHHAPARWAL</v>
      </c>
      <c r="C424" t="str">
        <v>AMANPREET SINGH</v>
      </c>
      <c r="D424" t="str">
        <v>SHUBHAM PATHAK</v>
      </c>
      <c r="E424" t="str">
        <v>SALARIED</v>
      </c>
      <c r="F424" t="str">
        <v>RAJEEV</v>
      </c>
      <c r="G424" t="str">
        <v>SUREKHA SURESH PISAL</v>
      </c>
      <c r="H424">
        <v>0</v>
      </c>
      <c r="I424" t="str">
        <v>DELHI</v>
      </c>
      <c r="J424">
        <v>45896</v>
      </c>
      <c r="K424">
        <v>45896</v>
      </c>
      <c r="L424">
        <v>425</v>
      </c>
      <c r="M424" t="str">
        <v>8108555754</v>
      </c>
      <c r="N424" t="str">
        <v>MAHARASHTRA</v>
      </c>
      <c r="O424" t="str">
        <v>THANE</v>
      </c>
      <c r="P424" t="str">
        <v>OD</v>
      </c>
      <c r="Q424" t="str">
        <v>ABFL CE</v>
      </c>
      <c r="S424">
        <v>1000000</v>
      </c>
      <c r="T424" t="str">
        <v>UNSECURED</v>
      </c>
      <c r="U424" t="str">
        <v>LOGIN</v>
      </c>
      <c r="Y424" t="str">
        <v>FILE SEND TO BANKER || UNDER PROCESS</v>
      </c>
      <c r="Z424" t="str">
        <v>VIKARAM</v>
      </c>
      <c r="AA424">
        <v>8369603233</v>
      </c>
      <c r="AB424" t="str">
        <v>vikram.kharmare@adityabirlacapital.com</v>
      </c>
      <c r="AC424" t="str">
        <v>BHMS//2003</v>
      </c>
    </row>
    <row r="425">
      <c r="A425" t="str">
        <v>N</v>
      </c>
      <c r="B425" t="str">
        <v>PRADDUM</v>
      </c>
      <c r="C425" t="str">
        <v>ANURAG SHARMA</v>
      </c>
      <c r="D425" t="str">
        <v>SHASHANK SHARMA</v>
      </c>
      <c r="E425" t="str">
        <v>SALARIED</v>
      </c>
      <c r="F425" t="str">
        <v>RAJEEV</v>
      </c>
      <c r="G425" t="str">
        <v>DR MAHAVEER PRASAD SEN</v>
      </c>
      <c r="H425">
        <v>0</v>
      </c>
      <c r="I425" t="str">
        <v>BAREILLY</v>
      </c>
      <c r="J425">
        <v>45896</v>
      </c>
      <c r="K425">
        <v>45896</v>
      </c>
      <c r="L425" t="str">
        <v>SME000016948043</v>
      </c>
      <c r="M425" t="str">
        <v>9829399687</v>
      </c>
      <c r="N425" t="str">
        <v>RAJASTHAN</v>
      </c>
      <c r="O425" t="str">
        <v>BHILWARA</v>
      </c>
      <c r="P425" t="str">
        <v>OD</v>
      </c>
      <c r="Q425" t="str">
        <v>BAJAJ CE</v>
      </c>
      <c r="S425">
        <v>1000000</v>
      </c>
      <c r="T425" t="str">
        <v>UNSECURED</v>
      </c>
      <c r="U425" t="str">
        <v>REJECTED</v>
      </c>
      <c r="Y425" t="str">
        <v>FILE SEND TO BANKER || UNDER PROCESS, DEGREE NOT FUND</v>
      </c>
      <c r="Z425" t="str">
        <v>Ankit Kumawat</v>
      </c>
      <c r="AA425">
        <v>9460916310</v>
      </c>
      <c r="AB425" t="str">
        <v>ankit.kumawat2@bajajfinserv.in</v>
      </c>
      <c r="AC425" t="str">
        <v>BAMS-2009</v>
      </c>
    </row>
    <row r="426">
      <c r="A426" t="str">
        <v>Y</v>
      </c>
      <c r="B426" t="str">
        <v>YOGENDRA CHHAPARWAL</v>
      </c>
      <c r="C426" t="str">
        <v>AMANPREET SINGH</v>
      </c>
      <c r="D426" t="str">
        <v>SHUBHAM PATHAK</v>
      </c>
      <c r="E426" t="str">
        <v>SALARIED</v>
      </c>
      <c r="F426" t="str">
        <v>VISHAL</v>
      </c>
      <c r="G426" t="str">
        <v>SUREKHA SURESH PISAL</v>
      </c>
      <c r="H426">
        <v>0</v>
      </c>
      <c r="I426" t="str">
        <v>DELHI</v>
      </c>
      <c r="J426">
        <v>45896</v>
      </c>
      <c r="K426">
        <v>45896</v>
      </c>
      <c r="L426" t="str">
        <v xml:space="preserve">  298BZ8600039</v>
      </c>
      <c r="M426" t="str">
        <v>8108555754</v>
      </c>
      <c r="N426" t="str">
        <v>MAHARASHTRA</v>
      </c>
      <c r="O426" t="str">
        <v>THANE</v>
      </c>
      <c r="P426" t="str">
        <v>OD</v>
      </c>
      <c r="Q426" t="str">
        <v>TATA CE</v>
      </c>
      <c r="S426">
        <v>1000000</v>
      </c>
      <c r="T426" t="str">
        <v>UNSECURED</v>
      </c>
      <c r="U426" t="str">
        <v>LOGIN</v>
      </c>
      <c r="Y426" t="str">
        <v>FILE SEND TO BANKER || UNDER PROCESS</v>
      </c>
      <c r="Z426" t="str">
        <v>GAURAV TATA</v>
      </c>
      <c r="AA426">
        <v>9654949270</v>
      </c>
      <c r="AB426" t="str">
        <v>gaurav.tcl@tatacapital.com</v>
      </c>
      <c r="AC426" t="str">
        <v>BHMS//2003</v>
      </c>
    </row>
    <row r="427">
      <c r="A427" t="str">
        <v>N</v>
      </c>
      <c r="B427" t="str">
        <v>FAIZA KHAN</v>
      </c>
      <c r="C427" t="str">
        <v>ANURAG SHARMA</v>
      </c>
      <c r="D427" t="str">
        <v>SHASHANK SHARMA</v>
      </c>
      <c r="E427" t="str">
        <v>SALARIED</v>
      </c>
      <c r="F427" t="str">
        <v>RAJEEV</v>
      </c>
      <c r="G427" t="str">
        <v>DR LAXMAN SINGH</v>
      </c>
      <c r="H427">
        <v>0</v>
      </c>
      <c r="I427" t="str">
        <v>BAREILLY</v>
      </c>
      <c r="J427">
        <v>45896</v>
      </c>
      <c r="K427">
        <v>45896</v>
      </c>
      <c r="L427" t="str">
        <v>SME000016948215</v>
      </c>
      <c r="M427" t="str">
        <v>79885 34814</v>
      </c>
      <c r="N427" t="str">
        <v>UTTAR PRADESH</v>
      </c>
      <c r="O427" t="str">
        <v>ALIGARH</v>
      </c>
      <c r="P427" t="str">
        <v>OD</v>
      </c>
      <c r="Q427" t="str">
        <v>BAJAJ CE</v>
      </c>
      <c r="S427">
        <v>3000000</v>
      </c>
      <c r="T427" t="str">
        <v>UNSECURED</v>
      </c>
      <c r="U427" t="str">
        <v>REJECTED</v>
      </c>
      <c r="Y427" t="str">
        <v>FILE SEND TO BANKER || UNDER PROCESS 3 TIMES REJECTED O OK</v>
      </c>
      <c r="Z427" t="str">
        <v>Ankit SAXENA</v>
      </c>
      <c r="AA427">
        <v>8630513876</v>
      </c>
      <c r="AB427" t="str">
        <v>ankit.saxena1@bajajfinserv.in</v>
      </c>
      <c r="AC427" t="str">
        <v>DNB-2024</v>
      </c>
    </row>
    <row r="428">
      <c r="A428" t="str">
        <v>Y</v>
      </c>
      <c r="B428" t="str">
        <v>MOHIT YADAV</v>
      </c>
      <c r="C428" t="str">
        <v>RAHUL SAHA</v>
      </c>
      <c r="D428" t="str">
        <v>RAHUL SAHA</v>
      </c>
      <c r="E428" t="str">
        <v>SALARIED</v>
      </c>
      <c r="F428" t="str">
        <v>VISHAL</v>
      </c>
      <c r="G428" t="str">
        <v>DR JASEEM KM</v>
      </c>
      <c r="H428">
        <v>0</v>
      </c>
      <c r="I428" t="str">
        <v>NOIDA</v>
      </c>
      <c r="J428">
        <v>45896</v>
      </c>
      <c r="K428">
        <v>45896</v>
      </c>
      <c r="L428">
        <v>429</v>
      </c>
      <c r="M428" t="str">
        <v>8281480932</v>
      </c>
      <c r="N428" t="str">
        <v>KERALA</v>
      </c>
      <c r="O428" t="str">
        <v>Mundappalam</v>
      </c>
      <c r="P428" t="str">
        <v>OD</v>
      </c>
      <c r="Q428" t="str">
        <v>TATA CE</v>
      </c>
      <c r="T428" t="str">
        <v>UNSECURED</v>
      </c>
      <c r="U428" t="str">
        <v>REJECTED</v>
      </c>
      <c r="Y428" t="str">
        <v>We are sorry to inform you that the customer does not qualify the Bureau policy, we would not be unable to process the loan application. || Case declined in knockout rule decision</v>
      </c>
      <c r="Z428" t="str">
        <v>MAMTA SINGH</v>
      </c>
      <c r="AA428">
        <v>7982612369</v>
      </c>
      <c r="AB428" t="str">
        <v>Mamta.singh@tatacapital.com</v>
      </c>
      <c r="AC428" t="str">
        <v>MBBS 2022</v>
      </c>
    </row>
    <row r="429">
      <c r="A429" t="str">
        <v>Y</v>
      </c>
      <c r="B429" t="str">
        <v>SHANTANU SRIVASTAVA</v>
      </c>
      <c r="C429" t="str">
        <v>RAHUL SAHA</v>
      </c>
      <c r="D429" t="str">
        <v>RAHUL SAHA</v>
      </c>
      <c r="E429" t="str">
        <v>SALARIED</v>
      </c>
      <c r="F429" t="str">
        <v>RAJEEV</v>
      </c>
      <c r="G429" t="str">
        <v>CA SANJAY KARNANI</v>
      </c>
      <c r="H429">
        <v>0</v>
      </c>
      <c r="I429" t="str">
        <v>NOIDA</v>
      </c>
      <c r="J429">
        <v>45896</v>
      </c>
      <c r="L429">
        <v>430</v>
      </c>
      <c r="M429" t="str">
        <v>9073835141</v>
      </c>
      <c r="N429" t="str">
        <v>WEST BANGAL</v>
      </c>
      <c r="O429" t="str">
        <v>HOWRAH</v>
      </c>
      <c r="P429" t="str">
        <v>OD</v>
      </c>
      <c r="Q429" t="str">
        <v>ABFL CE</v>
      </c>
      <c r="T429" t="str">
        <v>UNSECURED</v>
      </c>
      <c r="U429" t="str">
        <v>LOGIN</v>
      </c>
      <c r="Y429" t="str">
        <v>FILE SEND TO BANKER || UNDER PROCESS</v>
      </c>
      <c r="Z429" t="str">
        <v>BHAGYASHREE</v>
      </c>
      <c r="AA429" t="str">
        <v xml:space="preserve"> 93309 01061</v>
      </c>
      <c r="AB429" t="str">
        <v>bhagyashree.ghosh@adityabirlacapital.com</v>
      </c>
      <c r="AC429" t="str">
        <v>CA-2017</v>
      </c>
    </row>
    <row r="430">
      <c r="A430" t="str">
        <v>Y</v>
      </c>
      <c r="B430" t="str">
        <v>LAKSHAY BANSIWAL</v>
      </c>
      <c r="C430" t="str">
        <v>AMANPREET SINGH</v>
      </c>
      <c r="D430" t="str">
        <v>SHUBHAM PATHAK</v>
      </c>
      <c r="E430" t="str">
        <v>SALARIED</v>
      </c>
      <c r="F430" t="str">
        <v>RAJEEV</v>
      </c>
      <c r="G430" t="str">
        <v>DR  DHARMENDRA SINGH</v>
      </c>
      <c r="H430">
        <v>0</v>
      </c>
      <c r="I430" t="str">
        <v>DELHI</v>
      </c>
      <c r="J430">
        <v>45896</v>
      </c>
      <c r="L430">
        <v>431</v>
      </c>
      <c r="M430" t="str">
        <v>9911335111</v>
      </c>
      <c r="N430" t="str">
        <v>DELHI</v>
      </c>
      <c r="O430" t="str">
        <v>DELHI</v>
      </c>
      <c r="P430" t="str">
        <v>OD</v>
      </c>
      <c r="Q430" t="str">
        <v>TATA CE</v>
      </c>
      <c r="T430" t="str">
        <v>UNSECURED</v>
      </c>
      <c r="U430" t="str">
        <v>LOGIN</v>
      </c>
      <c r="Y430" t="str">
        <v>FILE SEND TO BANKER || UNDER PROCESS</v>
      </c>
      <c r="Z430" t="str">
        <v>GAURAV TATA</v>
      </c>
      <c r="AA430">
        <v>9654949270</v>
      </c>
      <c r="AB430" t="str">
        <v>gaurav.tcl@tatacapital.com</v>
      </c>
      <c r="AC430" t="str">
        <v>CA-2006</v>
      </c>
    </row>
    <row r="431">
      <c r="A431" t="str">
        <v>Y</v>
      </c>
      <c r="B431" t="str">
        <v>MANISHA VERMA</v>
      </c>
      <c r="C431" t="str">
        <v>ANANT KANOJIA</v>
      </c>
      <c r="D431" t="str">
        <v>RAVISH SHARMA</v>
      </c>
      <c r="E431" t="str">
        <v>SALARIED</v>
      </c>
      <c r="F431" t="str">
        <v>VISHAL</v>
      </c>
      <c r="G431" t="str">
        <v>JAYA VIGNESH RAGHAV</v>
      </c>
      <c r="H431">
        <v>0</v>
      </c>
      <c r="I431" t="str">
        <v>NOIDA</v>
      </c>
      <c r="J431">
        <v>45896</v>
      </c>
      <c r="L431" t="str">
        <v>478BZ8620215</v>
      </c>
      <c r="M431" t="str">
        <v>9962626241</v>
      </c>
      <c r="N431" t="str">
        <v>TAMIL NADU</v>
      </c>
      <c r="O431" t="str">
        <v>CHENNAI</v>
      </c>
      <c r="P431" t="str">
        <v>OD</v>
      </c>
      <c r="Q431" t="str">
        <v>TATA CE</v>
      </c>
      <c r="T431" t="str">
        <v>UNSECURED</v>
      </c>
      <c r="U431" t="str">
        <v>LOGIN</v>
      </c>
      <c r="Y431" t="str">
        <v>FILE SEND TO BANKER || UNDER PROCESS</v>
      </c>
      <c r="Z431" t="str">
        <v>MAMTA SINGH</v>
      </c>
      <c r="AA431">
        <v>7982612369</v>
      </c>
      <c r="AB431" t="str">
        <v>Mamta.singh@tatacapital.com</v>
      </c>
      <c r="AC431" t="str">
        <v>MBBS-2020</v>
      </c>
    </row>
    <row r="432">
      <c r="A432" t="str">
        <v>Y</v>
      </c>
      <c r="B432" t="str">
        <v>SAGAR DHAMEJA</v>
      </c>
      <c r="C432" t="str">
        <v>RAHUL SAHA</v>
      </c>
      <c r="D432" t="str">
        <v>RAHUL SAHA</v>
      </c>
      <c r="E432" t="str">
        <v>SALARIED</v>
      </c>
      <c r="F432" t="str">
        <v>VISHAL</v>
      </c>
      <c r="G432" t="str">
        <v xml:space="preserve">DR VEERENDRA </v>
      </c>
      <c r="H432">
        <v>0</v>
      </c>
      <c r="I432" t="str">
        <v>NOIDA</v>
      </c>
      <c r="J432">
        <v>45896</v>
      </c>
      <c r="K432">
        <v>45896</v>
      </c>
      <c r="L432">
        <v>170308478</v>
      </c>
      <c r="M432" t="str">
        <v>9301828536</v>
      </c>
      <c r="N432" t="str">
        <v>MADHYA PRADESH</v>
      </c>
      <c r="O432" t="str">
        <v>KHANDWA</v>
      </c>
      <c r="P432" t="str">
        <v>TERM LOAN</v>
      </c>
      <c r="Q432" t="str">
        <v>CHOLA F2</v>
      </c>
      <c r="T432" t="str">
        <v>UNSECURED</v>
      </c>
      <c r="U432" t="str">
        <v>REJECTED</v>
      </c>
      <c r="Y432" t="str">
        <v>CIBIL score -1 to 5 (&lt;300) except Govt Employees</v>
      </c>
      <c r="AC432" t="str">
        <v>MBBS-2024</v>
      </c>
    </row>
    <row r="433">
      <c r="A433" t="str">
        <v>Y</v>
      </c>
      <c r="B433" t="str">
        <v>ANSHUMAN SINGH</v>
      </c>
      <c r="C433" t="str">
        <v>RASHI GANGWAR</v>
      </c>
      <c r="D433" t="str">
        <v>RAJ KUMARI</v>
      </c>
      <c r="E433" t="str">
        <v>SALARIED</v>
      </c>
      <c r="F433" t="str">
        <v>RAJEEV</v>
      </c>
      <c r="G433" t="str">
        <v xml:space="preserve">DR Karthick V </v>
      </c>
      <c r="H433">
        <v>0</v>
      </c>
      <c r="I433" t="str">
        <v>NOIDA</v>
      </c>
      <c r="J433">
        <v>45896</v>
      </c>
      <c r="K433">
        <v>45897</v>
      </c>
      <c r="L433">
        <v>434</v>
      </c>
      <c r="M433" t="str">
        <v>9841698866</v>
      </c>
      <c r="N433" t="str">
        <v>TAMIL NADU</v>
      </c>
      <c r="O433" t="str">
        <v>CHENNAI</v>
      </c>
      <c r="P433" t="str">
        <v>OD</v>
      </c>
      <c r="Q433" t="str">
        <v>GODREJ F2</v>
      </c>
      <c r="T433" t="str">
        <v>UNSECURED</v>
      </c>
      <c r="U433" t="str">
        <v>REJECTED</v>
      </c>
      <c r="Y433" t="str">
        <v>FILE SEND TO BANKER || UNDER PROCESS || BOTH PROPERTY IS RENTED AS PER GODREJ -POLICY NOT MEET</v>
      </c>
      <c r="Z433" t="str">
        <v>FATHIMA</v>
      </c>
      <c r="AA433" t="str">
        <v xml:space="preserve"> 91507 78467</v>
      </c>
      <c r="AB433" t="str">
        <v>Fathima.s@godrejcapital.com</v>
      </c>
      <c r="AC433" t="str">
        <v>BDS-2004</v>
      </c>
    </row>
    <row r="434">
      <c r="A434" t="str">
        <v>Y</v>
      </c>
      <c r="B434" t="str">
        <v>KRISHNA DIWAKAR</v>
      </c>
      <c r="C434" t="str">
        <v>UJALA RISHIWAL</v>
      </c>
      <c r="D434" t="str">
        <v>SHASHANK SHARMA</v>
      </c>
      <c r="E434" t="str">
        <v>SALARIED</v>
      </c>
      <c r="F434" t="str">
        <v>VISHAL</v>
      </c>
      <c r="G434" t="str">
        <v>DR MURLI KESARY</v>
      </c>
      <c r="H434">
        <v>0</v>
      </c>
      <c r="I434" t="str">
        <v>BAREILLY</v>
      </c>
      <c r="J434">
        <v>45896</v>
      </c>
      <c r="K434">
        <v>45900</v>
      </c>
      <c r="L434" t="str">
        <v xml:space="preserve"> 737BZ8600010</v>
      </c>
      <c r="M434" t="str">
        <v>9893459999</v>
      </c>
      <c r="N434" t="str">
        <v>CHATTISGARH</v>
      </c>
      <c r="O434" t="str">
        <v>BILASPUR</v>
      </c>
      <c r="P434" t="str">
        <v>OD</v>
      </c>
      <c r="Q434" t="str">
        <v>TATA CE</v>
      </c>
      <c r="R434">
        <v>1500000</v>
      </c>
      <c r="S434">
        <v>1500000</v>
      </c>
      <c r="T434" t="str">
        <v>UNSECURED</v>
      </c>
      <c r="U434" t="str">
        <v>DISBURSED</v>
      </c>
      <c r="W434">
        <v>45899</v>
      </c>
      <c r="X434">
        <v>45900</v>
      </c>
      <c r="Y434" t="str">
        <v>FILE SEND TO BANKER || UNDER PROCESS</v>
      </c>
      <c r="Z434" t="str">
        <v>MAMTA SINGH</v>
      </c>
      <c r="AA434">
        <v>7982612369</v>
      </c>
      <c r="AB434" t="str">
        <v>Mamta.singh@tatacapital.com</v>
      </c>
      <c r="AC434" t="str">
        <v>Mbbs2018</v>
      </c>
    </row>
    <row r="435">
      <c r="A435" t="str">
        <v>Y</v>
      </c>
      <c r="B435" t="str">
        <v>MANISHA VERMA</v>
      </c>
      <c r="C435" t="str">
        <v>ANANT KANOJIA</v>
      </c>
      <c r="D435" t="str">
        <v>RAVISH SHARMA</v>
      </c>
      <c r="E435" t="str">
        <v>SALARIED</v>
      </c>
      <c r="F435" t="str">
        <v>RAJEEV</v>
      </c>
      <c r="G435" t="str">
        <v>DR BHARATH RAJ</v>
      </c>
      <c r="H435">
        <v>0</v>
      </c>
      <c r="I435" t="str">
        <v>NOIDA</v>
      </c>
      <c r="J435">
        <v>45896</v>
      </c>
      <c r="L435">
        <v>436</v>
      </c>
      <c r="M435" t="str">
        <v>9686343580</v>
      </c>
      <c r="N435" t="str">
        <v>KARNATAKA</v>
      </c>
      <c r="O435" t="str">
        <v>BANGALORE</v>
      </c>
      <c r="P435" t="str">
        <v>OD</v>
      </c>
      <c r="Q435" t="str">
        <v>ABFL CE</v>
      </c>
      <c r="T435" t="str">
        <v>UNSECURED</v>
      </c>
      <c r="U435" t="str">
        <v>LOGIN</v>
      </c>
      <c r="Y435" t="str">
        <v>FILE SEND TO BANKER || UNDER PROCESS</v>
      </c>
      <c r="Z435" t="str">
        <v>ravi kant</v>
      </c>
      <c r="AA435" t="str">
        <v>97388 42396</v>
      </c>
      <c r="AB435" t="str">
        <v>ravi.kant9@adityabirlacapital.com</v>
      </c>
      <c r="AC435" t="str">
        <v>MBBS-2008</v>
      </c>
    </row>
    <row r="436">
      <c r="A436" t="str">
        <v>Y</v>
      </c>
      <c r="B436" t="str">
        <v>MANISHA VERMA</v>
      </c>
      <c r="C436" t="str">
        <v>ANANT KANOJIA</v>
      </c>
      <c r="D436" t="str">
        <v>RAVISH SHARMA</v>
      </c>
      <c r="E436" t="str">
        <v>SALARIED</v>
      </c>
      <c r="F436" t="str">
        <v>RAJEEV</v>
      </c>
      <c r="G436" t="str">
        <v>DR BHARATH RAJ</v>
      </c>
      <c r="H436">
        <v>0</v>
      </c>
      <c r="I436" t="str">
        <v>NOIDA</v>
      </c>
      <c r="J436">
        <v>45896</v>
      </c>
      <c r="K436">
        <v>45897</v>
      </c>
      <c r="L436">
        <v>437</v>
      </c>
      <c r="M436" t="str">
        <v>9686343580</v>
      </c>
      <c r="N436" t="str">
        <v>KARNATAKA</v>
      </c>
      <c r="O436" t="str">
        <v>BANGALORE</v>
      </c>
      <c r="P436" t="str">
        <v>OD</v>
      </c>
      <c r="Q436" t="str">
        <v>GODREJ F2</v>
      </c>
      <c r="T436" t="str">
        <v>UNSECURED</v>
      </c>
      <c r="U436" t="str">
        <v>LOGIN</v>
      </c>
      <c r="Y436" t="str">
        <v>FILE SEND TO BANKER || UNDER PROCESS || HE IS ASKING AT 11% - ROI ISSUE || CASE LOGIN DONE ||Customer has taken loan fro LNT Rs30 LACs in cibil there is showing emi overdue- kindly arrange the SOA of LNT loan</v>
      </c>
      <c r="Z436" t="str">
        <v>DINESH</v>
      </c>
      <c r="AA436" t="str">
        <v>63636 02400</v>
      </c>
      <c r="AB436" t="str">
        <v>dinesh.reddy@godrejcapital.com</v>
      </c>
      <c r="AC436" t="str">
        <v>MBBS-2008</v>
      </c>
    </row>
    <row r="437">
      <c r="A437" t="str">
        <v>N</v>
      </c>
      <c r="B437" t="str">
        <v>YOGENDRA CHHAPARWAL</v>
      </c>
      <c r="C437" t="str">
        <v>AMANPREET SINGH</v>
      </c>
      <c r="D437" t="str">
        <v>SHUBHAM PATHAK</v>
      </c>
      <c r="E437" t="str">
        <v>SALARIED</v>
      </c>
      <c r="F437" t="str">
        <v>RAJEEV</v>
      </c>
      <c r="G437" t="str">
        <v>MANIKANDAN S</v>
      </c>
      <c r="H437">
        <v>0</v>
      </c>
      <c r="I437" t="str">
        <v>DELHI</v>
      </c>
      <c r="J437">
        <v>45896</v>
      </c>
      <c r="K437">
        <v>45896</v>
      </c>
      <c r="L437">
        <v>438</v>
      </c>
      <c r="M437" t="str">
        <v>NA</v>
      </c>
      <c r="N437" t="str">
        <v>KERALA</v>
      </c>
      <c r="O437" t="str">
        <v>ERNAKULM</v>
      </c>
      <c r="P437" t="str">
        <v>OD</v>
      </c>
      <c r="Q437" t="str">
        <v>TATA CE</v>
      </c>
      <c r="T437" t="str">
        <v>UNSECURED</v>
      </c>
      <c r="U437" t="str">
        <v>REJECT</v>
      </c>
      <c r="Y437" t="str">
        <v>FILE SEND TO BANKER || UNDER PROCESS || REGULAR BLUNCING</v>
      </c>
      <c r="Z437" t="str">
        <v>MAMTA SINGH</v>
      </c>
      <c r="AA437">
        <v>7982612369</v>
      </c>
      <c r="AB437" t="str">
        <v>Mamta.singh@tatacapital.com</v>
      </c>
    </row>
    <row r="438">
      <c r="A438" t="str">
        <v>N</v>
      </c>
      <c r="B438" t="str">
        <v>DHRUV ARORA</v>
      </c>
      <c r="C438" t="str">
        <v>F2 FINTECH</v>
      </c>
      <c r="D438" t="str">
        <v>F2 FINTECH</v>
      </c>
      <c r="E438" t="str">
        <v>SALARIED</v>
      </c>
      <c r="F438" t="str">
        <v>RAJEEV</v>
      </c>
      <c r="G438" t="str">
        <v>MR SAMARJEET SINGH</v>
      </c>
      <c r="H438">
        <v>0</v>
      </c>
      <c r="I438" t="str">
        <v>NOIDA</v>
      </c>
      <c r="J438">
        <v>45896</v>
      </c>
      <c r="K438">
        <v>45898</v>
      </c>
      <c r="L438">
        <v>439</v>
      </c>
      <c r="M438" t="str">
        <v>9711988458</v>
      </c>
      <c r="P438" t="str">
        <v>PL</v>
      </c>
      <c r="Q438" t="str">
        <v>INCRED RDS</v>
      </c>
      <c r="R438">
        <v>585000</v>
      </c>
      <c r="S438">
        <v>585000</v>
      </c>
      <c r="T438" t="str">
        <v>UNSECURED</v>
      </c>
      <c r="U438" t="str">
        <v>APPROVED</v>
      </c>
      <c r="W438">
        <v>45898</v>
      </c>
      <c r="Y438" t="str">
        <v>FILE SEND TO BANKER || UNDER PROCESS || CASE HANDDLE BY ABHINAV SIR</v>
      </c>
      <c r="Z438" t="str">
        <v>ROHIT RDS</v>
      </c>
      <c r="AA438" t="str">
        <v>95403 02302</v>
      </c>
      <c r="AB438" t="str">
        <v>rohit.kyadav@gmail.com</v>
      </c>
    </row>
    <row r="439" xml:space="preserve">
      <c r="A439" t="str">
        <v>Y</v>
      </c>
      <c r="B439" t="str">
        <v>SANIA SHEIKH</v>
      </c>
      <c r="C439" t="str">
        <v>MANISHA SAXENA</v>
      </c>
      <c r="D439" t="str">
        <v>SHASHANK SHARMA</v>
      </c>
      <c r="E439" t="str">
        <v>SALARIED</v>
      </c>
      <c r="F439" t="str">
        <v>VISHAL</v>
      </c>
      <c r="G439" t="str">
        <v>DR. AMRENDRA VERMA</v>
      </c>
      <c r="H439">
        <v>0</v>
      </c>
      <c r="I439" t="str">
        <v>BAREILLY</v>
      </c>
      <c r="J439">
        <v>45897</v>
      </c>
      <c r="K439">
        <v>45898</v>
      </c>
      <c r="L439">
        <v>170307985</v>
      </c>
      <c r="M439" t="str">
        <v>8965074237</v>
      </c>
      <c r="N439" t="str">
        <v>MADHYA PRADESH</v>
      </c>
      <c r="O439" t="str">
        <v>JABALPUR</v>
      </c>
      <c r="P439" t="str">
        <v>TERM OD</v>
      </c>
      <c r="Q439" t="str">
        <v>CHOLA F2</v>
      </c>
      <c r="T439" t="str">
        <v>UNSECURED</v>
      </c>
      <c r="U439" t="str">
        <v>REJECTED</v>
      </c>
      <c r="Y439" t="str" xml:space="preserve">
        <v xml:space="preserve">FILE SEND TO BANKER || UNDER PROCESS  || LATEST 3 BOUNCING BANKER WILL BE CHECK AND UPDATE TODAY || We cant process the case Due to 2 EMI bonce ( April &amp; May ) in last 6 months._x000d_
_x000d_
</v>
      </c>
      <c r="Z439" t="str">
        <v>abhisehk</v>
      </c>
      <c r="AA439" t="str">
        <v>‪9302877009‬</v>
      </c>
      <c r="AB439" t="str">
        <v>abhishekcy@choal.murugappa.com</v>
      </c>
      <c r="AC439" t="str">
        <v>MBBS-2017</v>
      </c>
    </row>
    <row r="440">
      <c r="A440" t="str">
        <v>Y</v>
      </c>
      <c r="B440" t="str">
        <v>AMANPREET SINGH</v>
      </c>
      <c r="C440" t="str">
        <v>AMANPREET SINGH</v>
      </c>
      <c r="D440" t="str">
        <v>SHUBHAM PATHAK</v>
      </c>
      <c r="E440" t="str">
        <v>SALARIED</v>
      </c>
      <c r="F440" t="str">
        <v>RAJEEV</v>
      </c>
      <c r="G440" t="str">
        <v>DR RAJBIR</v>
      </c>
      <c r="H440">
        <v>0</v>
      </c>
      <c r="I440" t="str">
        <v>DELHI</v>
      </c>
      <c r="J440">
        <v>45897</v>
      </c>
      <c r="L440">
        <v>441</v>
      </c>
      <c r="M440" t="str">
        <v>7027120087</v>
      </c>
      <c r="N440" t="str">
        <v>HARYANA</v>
      </c>
      <c r="O440" t="str">
        <v>KURUSHETRA</v>
      </c>
      <c r="P440" t="str">
        <v>OD</v>
      </c>
      <c r="Q440" t="str">
        <v>ABFL CE</v>
      </c>
      <c r="T440" t="str">
        <v>UNSECURED</v>
      </c>
      <c r="U440" t="str">
        <v>LOGIN</v>
      </c>
      <c r="Y440" t="str">
        <v>FILE SEND TO BANKER || UNDER PROCESS</v>
      </c>
      <c r="Z440" t="str">
        <v>jitender</v>
      </c>
      <c r="AA440" t="str">
        <v xml:space="preserve"> 6280 673 710</v>
      </c>
      <c r="AB440" t="str">
        <v>jitender.rajbhar2@adityabirlacapital.com</v>
      </c>
      <c r="AC440" t="str">
        <v>BAMS 2012</v>
      </c>
    </row>
    <row r="441">
      <c r="A441" t="str">
        <v>N</v>
      </c>
      <c r="B441" t="str">
        <v>INTZAR ALI</v>
      </c>
      <c r="C441" t="str">
        <v>RASHI GANGWAR</v>
      </c>
      <c r="D441" t="str">
        <v>RAJ KUMARI</v>
      </c>
      <c r="E441" t="str">
        <v>SALARIED</v>
      </c>
      <c r="F441" t="str">
        <v>RAJEEV</v>
      </c>
      <c r="G441" t="str">
        <v>DR RAM NIRANJAN VISHWAKARMA</v>
      </c>
      <c r="H441">
        <v>0</v>
      </c>
      <c r="I441" t="str">
        <v>NOIDA</v>
      </c>
      <c r="J441">
        <v>45897</v>
      </c>
      <c r="L441">
        <v>442</v>
      </c>
      <c r="M441" t="str">
        <v>70072 51215</v>
      </c>
      <c r="N441" t="str">
        <v>UTTAR PARDESH</v>
      </c>
      <c r="O441" t="str">
        <v>faizabad</v>
      </c>
      <c r="P441" t="str">
        <v>OD</v>
      </c>
      <c r="Q441" t="str">
        <v>ABFL CE</v>
      </c>
      <c r="T441" t="str">
        <v>UNSECURED</v>
      </c>
      <c r="U441" t="str">
        <v>LOGIN</v>
      </c>
      <c r="Y441" t="str">
        <v>FILE SEND TO BANKER || UNDER PROCESS</v>
      </c>
      <c r="Z441" t="str">
        <v>ALOK</v>
      </c>
      <c r="AA441" t="str">
        <v>7651 851 139</v>
      </c>
      <c r="AB441" t="str">
        <v>alok.singh16@adityabirlacapital.com</v>
      </c>
      <c r="AC441" t="str">
        <v>BHMS-1998</v>
      </c>
    </row>
    <row r="442" xml:space="preserve">
      <c r="A442" t="str">
        <v>Y</v>
      </c>
      <c r="B442" t="str">
        <v>ANANT KANOJIA</v>
      </c>
      <c r="C442" t="str">
        <v>ANANT KANOJIA</v>
      </c>
      <c r="D442" t="str">
        <v>RAVISH SHARMA</v>
      </c>
      <c r="E442" t="str">
        <v>SALARIED</v>
      </c>
      <c r="F442" t="str">
        <v>RAJEEV</v>
      </c>
      <c r="G442" t="str">
        <v>DR  DOVA PRADEEP KUMAR</v>
      </c>
      <c r="H442">
        <v>0</v>
      </c>
      <c r="I442" t="str">
        <v>NOIDA</v>
      </c>
      <c r="J442">
        <v>45897</v>
      </c>
      <c r="K442">
        <v>45897</v>
      </c>
      <c r="L442">
        <v>443</v>
      </c>
      <c r="M442" t="str">
        <v>99630 55078</v>
      </c>
      <c r="N442" t="str">
        <v>ANDHRA PRADESH</v>
      </c>
      <c r="O442" t="str">
        <v>GUNTUR</v>
      </c>
      <c r="P442" t="str">
        <v>OD</v>
      </c>
      <c r="Q442" t="str">
        <v>L&amp;T CE</v>
      </c>
      <c r="T442" t="str">
        <v>UNSECURED</v>
      </c>
      <c r="U442" t="str">
        <v>REJECTED</v>
      </c>
      <c r="Y442" t="str" xml:space="preserve">
        <v xml:space="preserve">FILE SEND TO BANKER || UNDER PROCESS || Earlier case has been logged and rejected due to RCU Negative, Check with customer also once._x000d_
Currently not possible in L&amp;T.</v>
      </c>
      <c r="Z442" t="str">
        <v>HARISH</v>
      </c>
      <c r="AA442" t="str">
        <v>77320 58323</v>
      </c>
      <c r="AB442" t="str">
        <v>harishchowdarypotluri@ltfs.com</v>
      </c>
      <c r="AC442" t="str">
        <v>MBBS-2013</v>
      </c>
    </row>
    <row r="443" xml:space="preserve">
      <c r="A443" t="str">
        <v>Y</v>
      </c>
      <c r="B443" t="str">
        <v>MOHD SHAHIB</v>
      </c>
      <c r="C443" t="str">
        <v>MANISHA SAXENA</v>
      </c>
      <c r="D443" t="str">
        <v>SHASHANK SHARMA</v>
      </c>
      <c r="E443" t="str">
        <v>SALARIED</v>
      </c>
      <c r="F443" t="str">
        <v>RAJEEV</v>
      </c>
      <c r="G443" t="str">
        <v>DR RAHUL KUMAR MORE</v>
      </c>
      <c r="H443">
        <v>0</v>
      </c>
      <c r="I443" t="str">
        <v>BAREILLY</v>
      </c>
      <c r="J443">
        <v>45897</v>
      </c>
      <c r="K443">
        <v>45901</v>
      </c>
      <c r="L443">
        <v>444</v>
      </c>
      <c r="M443" t="str">
        <v>9763438970</v>
      </c>
      <c r="N443" t="str">
        <v>MAHARASHTRA</v>
      </c>
      <c r="O443" t="str">
        <v>PUNE</v>
      </c>
      <c r="P443" t="str">
        <v>OD</v>
      </c>
      <c r="Q443" t="str">
        <v>L&amp;T CE</v>
      </c>
      <c r="T443" t="str">
        <v>UNSECURED</v>
      </c>
      <c r="U443" t="str">
        <v>LOGIN</v>
      </c>
      <c r="Y443" t="str" xml:space="preserve">
        <v xml:space="preserve">FILE SEND TO BANKER || UNDER PROCESS || CASE TO BE LOGIN || Below documents required 
Residence light bill current 
Ownership proof 
Mother kyc pan card aadhar card and passport size photo || docs send to banker || OHP LOCATION IS OGL</v>
      </c>
      <c r="Z443" t="str">
        <v>KOUSHAL</v>
      </c>
      <c r="AA443" t="str">
        <v xml:space="preserve"> 96918 88831</v>
      </c>
      <c r="AB443" t="str">
        <v>koushalsai@ltfs.com</v>
      </c>
      <c r="AC443" t="str">
        <v>MBBS 2008</v>
      </c>
    </row>
    <row r="444">
      <c r="A444" t="str">
        <v>Y</v>
      </c>
      <c r="B444" t="str">
        <v>YOGENDRA CHHAPARWAL</v>
      </c>
      <c r="C444" t="str">
        <v>AMANPREET SINGH</v>
      </c>
      <c r="D444" t="str">
        <v>SHUBHAM PATHAK</v>
      </c>
      <c r="E444" t="str">
        <v>SALARIED</v>
      </c>
      <c r="F444" t="str">
        <v>VISHAL</v>
      </c>
      <c r="G444" t="str">
        <v xml:space="preserve"> DR SUREKHA SURESH PISAL</v>
      </c>
      <c r="H444">
        <v>0</v>
      </c>
      <c r="I444" t="str">
        <v>DELHI</v>
      </c>
      <c r="J444">
        <v>45897</v>
      </c>
      <c r="K444">
        <v>45899</v>
      </c>
      <c r="L444">
        <v>170308310</v>
      </c>
      <c r="M444" t="str">
        <v>8108555754</v>
      </c>
      <c r="N444" t="str">
        <v>MAHARASHTRA</v>
      </c>
      <c r="O444" t="str">
        <v>THANE</v>
      </c>
      <c r="P444" t="str">
        <v>TERM LOAN</v>
      </c>
      <c r="Q444" t="str">
        <v>CHOLA F2</v>
      </c>
      <c r="S444">
        <v>1000000</v>
      </c>
      <c r="T444" t="str">
        <v>UNSECURED</v>
      </c>
      <c r="U444" t="str">
        <v>HOLD</v>
      </c>
      <c r="Y444" t="str">
        <v>FILE SEND TO BANKER || UNDER PROCESS || abb is 5 k only || ALTERNATE BANKING REQD</v>
      </c>
      <c r="Z444" t="str">
        <v>VISHAL SHARMA</v>
      </c>
      <c r="AA444">
        <v>8104206394</v>
      </c>
      <c r="AB444" t="str">
        <v>vishalsharmas@chola.murugappa.com</v>
      </c>
      <c r="AC444" t="str">
        <v>BHMS//2003</v>
      </c>
    </row>
    <row r="445">
      <c r="A445" t="str">
        <v>N</v>
      </c>
      <c r="B445" t="str">
        <v>SUMIT KUMAR</v>
      </c>
      <c r="C445" t="str">
        <v>ANURAG SHARMA</v>
      </c>
      <c r="D445" t="str">
        <v>SHASHANK SHARMA</v>
      </c>
      <c r="E445" t="str">
        <v>SALARIED</v>
      </c>
      <c r="F445" t="str">
        <v>RAJEEV</v>
      </c>
      <c r="G445" t="str">
        <v>DR SAYAN</v>
      </c>
      <c r="H445">
        <v>0</v>
      </c>
      <c r="I445" t="str">
        <v>BAREILLY</v>
      </c>
      <c r="J445">
        <v>45897</v>
      </c>
      <c r="L445" t="str">
        <v>540BZ8607841</v>
      </c>
      <c r="M445" t="str">
        <v>8336014639</v>
      </c>
      <c r="N445" t="str">
        <v>WEST BANNGAL</v>
      </c>
      <c r="O445" t="str">
        <v>KOLKATTA</v>
      </c>
      <c r="P445" t="str">
        <v>OD</v>
      </c>
      <c r="Q445" t="str">
        <v>TATA CE</v>
      </c>
      <c r="T445" t="str">
        <v>UNSECURED</v>
      </c>
      <c r="U445" t="str">
        <v>LOGIN</v>
      </c>
      <c r="Y445" t="str">
        <v>FILE SEND TO BANKER || UNDER PROCESS</v>
      </c>
      <c r="Z445" t="str">
        <v>MAMTA SINGH</v>
      </c>
      <c r="AA445">
        <v>7982612369</v>
      </c>
      <c r="AB445" t="str">
        <v>Mamta.singh@tatacapital.com</v>
      </c>
      <c r="AC445" t="str">
        <v>MBBS-2020</v>
      </c>
    </row>
    <row r="446" xml:space="preserve">
      <c r="A446" t="str">
        <v>Y</v>
      </c>
      <c r="B446" t="str">
        <v>ANJU VERMA</v>
      </c>
      <c r="C446" t="str">
        <v>RAHUL SAHA</v>
      </c>
      <c r="D446" t="str">
        <v>RAHUL SAHA</v>
      </c>
      <c r="E446" t="str">
        <v>SALARIED</v>
      </c>
      <c r="F446" t="str">
        <v>VISHAL</v>
      </c>
      <c r="G446" t="str">
        <v>DR.  KADI NAGA RAVI TEJA</v>
      </c>
      <c r="H446">
        <v>0</v>
      </c>
      <c r="I446" t="str">
        <v>NOIDA</v>
      </c>
      <c r="J446">
        <v>45897</v>
      </c>
      <c r="K446">
        <v>45897</v>
      </c>
      <c r="L446" t="str">
        <v>CSME000016955044</v>
      </c>
      <c r="M446" t="str">
        <v>7995251169</v>
      </c>
      <c r="N446" t="str">
        <v>HYDRABAD</v>
      </c>
      <c r="O446" t="str">
        <v>Rahmathnagar</v>
      </c>
      <c r="P446" t="str">
        <v>OD</v>
      </c>
      <c r="Q446" t="str">
        <v>BAJAJ CE</v>
      </c>
      <c r="T446" t="str">
        <v>UNSECURED</v>
      </c>
      <c r="U446" t="str">
        <v>HOLD</v>
      </c>
      <c r="V446">
        <v>703</v>
      </c>
      <c r="Y446" t="str">
        <v>FILE SEND TO BANKER || UNDER PROCESS, CUSTOMER IS BUSY, WILL PROCESS  2SEPT DUE TO BUSY IN EXAM</v>
      </c>
      <c r="Z446" t="str">
        <v>C EshwarRao_x000d_</v>
      </c>
      <c r="AA446">
        <v>9074641230</v>
      </c>
      <c r="AB446" t="str" xml:space="preserve">
        <v xml:space="preserve">c.eshwarrao@bajajfinserv.in_x000d_
</v>
      </c>
      <c r="AC446" t="str">
        <v>MD-2025</v>
      </c>
    </row>
    <row r="447">
      <c r="A447" t="str">
        <v>Y</v>
      </c>
      <c r="B447" t="str">
        <v>ANSHUMAN SINGH</v>
      </c>
      <c r="C447" t="str">
        <v>RASHI GANGWAR</v>
      </c>
      <c r="D447" t="str">
        <v>RAJ KUMARI</v>
      </c>
      <c r="E447" t="str">
        <v>SALARIED</v>
      </c>
      <c r="F447" t="str">
        <v>RAJEEV</v>
      </c>
      <c r="G447" t="str">
        <v xml:space="preserve">DR Karthick V </v>
      </c>
      <c r="H447">
        <v>0</v>
      </c>
      <c r="I447" t="str">
        <v>NOIDA</v>
      </c>
      <c r="J447">
        <v>45897</v>
      </c>
      <c r="L447">
        <v>448</v>
      </c>
      <c r="M447" t="str">
        <v>9841698866</v>
      </c>
      <c r="N447" t="str">
        <v>TAMIL NADU</v>
      </c>
      <c r="O447" t="str">
        <v>CHENNAI</v>
      </c>
      <c r="P447" t="str">
        <v>OD</v>
      </c>
      <c r="Q447" t="str">
        <v>ABFL CE</v>
      </c>
      <c r="T447" t="str">
        <v>UNSECURED</v>
      </c>
      <c r="U447" t="str">
        <v>LOGIN</v>
      </c>
      <c r="Y447" t="str">
        <v>FILE SEND TO BANKER || UNDER PROCESS</v>
      </c>
      <c r="Z447" t="str">
        <v>RAJARAM</v>
      </c>
      <c r="AA447">
        <v>9841426516</v>
      </c>
      <c r="AB447" t="str">
        <v>v.rajaram@adityabirlacapital.com</v>
      </c>
      <c r="AC447" t="str">
        <v>BDS-2004</v>
      </c>
    </row>
    <row r="448">
      <c r="A448" t="str">
        <v>Y</v>
      </c>
      <c r="B448" t="str">
        <v>JYOTI PRAJAPATI</v>
      </c>
      <c r="C448" t="str">
        <v>RASHI GANGWAR</v>
      </c>
      <c r="D448" t="str">
        <v>RAJ KUMARI</v>
      </c>
      <c r="E448" t="str">
        <v>SALARIED</v>
      </c>
      <c r="F448" t="str">
        <v>RAJEEV</v>
      </c>
      <c r="G448" t="str">
        <v>DR RAMAKANTH REDDY</v>
      </c>
      <c r="H448">
        <v>0</v>
      </c>
      <c r="I448" t="str">
        <v>NOIDA</v>
      </c>
      <c r="J448">
        <v>45897</v>
      </c>
      <c r="K448">
        <v>45898</v>
      </c>
      <c r="L448">
        <v>449</v>
      </c>
      <c r="M448" t="str">
        <v>9966288718</v>
      </c>
      <c r="N448" t="str">
        <v>TELANGANA</v>
      </c>
      <c r="O448" t="str">
        <v>HYDERABAD</v>
      </c>
      <c r="P448" t="str">
        <v>TERM LOAN</v>
      </c>
      <c r="Q448" t="str">
        <v>CREDIT SESSION CE</v>
      </c>
      <c r="T448" t="str">
        <v>UNSECURED</v>
      </c>
      <c r="U448" t="str">
        <v>HOLD</v>
      </c>
      <c r="Y448" t="str">
        <v>FILE SEND TO BANKER || UNDER PROCESS || FORM 26 AS REQD</v>
      </c>
      <c r="Z448" t="str">
        <v>ANIL</v>
      </c>
      <c r="AA448" t="str">
        <v>98488 34005</v>
      </c>
      <c r="AB448" t="str">
        <v>anil.nukala@creditsaison-in.com</v>
      </c>
      <c r="AC448" t="str">
        <v>MBBS-2009</v>
      </c>
    </row>
    <row r="449">
      <c r="A449" t="str">
        <v>Y</v>
      </c>
      <c r="B449" t="str">
        <v>SUSHMA VERMA</v>
      </c>
      <c r="C449" t="str">
        <v>RIYA CHADDHA</v>
      </c>
      <c r="D449" t="str">
        <v>VINEET TIWARI</v>
      </c>
      <c r="E449" t="str">
        <v>SALARIED</v>
      </c>
      <c r="F449" t="str">
        <v>VISHAL</v>
      </c>
      <c r="G449" t="str">
        <v>Dr. SANTOSH KUMAR VERMA</v>
      </c>
      <c r="H449">
        <v>0</v>
      </c>
      <c r="I449" t="str">
        <v>NOIDA</v>
      </c>
      <c r="J449">
        <v>45897</v>
      </c>
      <c r="L449" t="str">
        <v>347BZ8611751</v>
      </c>
      <c r="M449" t="str">
        <v>8299173663</v>
      </c>
      <c r="N449" t="str">
        <v>UTTAR PARDESH</v>
      </c>
      <c r="O449" t="str">
        <v>LUCKNOW</v>
      </c>
      <c r="P449" t="str">
        <v>OD</v>
      </c>
      <c r="Q449" t="str">
        <v>TATA CE</v>
      </c>
      <c r="T449" t="str">
        <v>UNSECURED</v>
      </c>
      <c r="U449" t="str">
        <v>LOGIN</v>
      </c>
      <c r="Y449" t="str">
        <v>FILE SEND TO BANKER || UNDER PROCESS</v>
      </c>
      <c r="Z449" t="str">
        <v>MAMTA SINGH</v>
      </c>
      <c r="AA449">
        <v>7982612369</v>
      </c>
      <c r="AB449" t="str">
        <v>Mamta.singh@tatacapital.com</v>
      </c>
      <c r="AC449" t="str">
        <v>BHMS-2007</v>
      </c>
    </row>
    <row r="450">
      <c r="A450" t="str">
        <v>Y</v>
      </c>
      <c r="B450" t="str">
        <v>RAJAT DWIVEDI</v>
      </c>
      <c r="C450" t="str">
        <v>RASHI GANGWAR</v>
      </c>
      <c r="D450" t="str">
        <v>RAJ KUMARI</v>
      </c>
      <c r="E450" t="str">
        <v>SALARIED</v>
      </c>
      <c r="F450" t="str">
        <v>VISHAL</v>
      </c>
      <c r="G450" t="str">
        <v>DR. SAURABH YADAV</v>
      </c>
      <c r="H450">
        <v>0</v>
      </c>
      <c r="I450" t="str">
        <v>NOIDA</v>
      </c>
      <c r="J450">
        <v>45897</v>
      </c>
      <c r="K450">
        <v>45899</v>
      </c>
      <c r="L450">
        <v>170308768</v>
      </c>
      <c r="M450" t="str">
        <v>7906108122</v>
      </c>
      <c r="N450" t="str">
        <v>UTTAR PARDESH</v>
      </c>
      <c r="O450" t="str">
        <v>ETAWAH</v>
      </c>
      <c r="P450" t="str">
        <v>TERM OD</v>
      </c>
      <c r="Q450" t="str">
        <v>CHOLA F2</v>
      </c>
      <c r="R450">
        <v>2000000</v>
      </c>
      <c r="S450">
        <v>2000000</v>
      </c>
      <c r="T450" t="str">
        <v>UNSECURED</v>
      </c>
      <c r="U450" t="str">
        <v>APPROVED</v>
      </c>
      <c r="W450">
        <v>45899</v>
      </c>
      <c r="Y450" t="str">
        <v>FILE SEND TO BANKER || UNDER PROCESS ||CHEQUE,E-BILL AND  CO-APP DOCS REQD FOR AMOUNT MORE THAN 10 LAC||</v>
      </c>
      <c r="Z450" t="str">
        <v>RAHUL</v>
      </c>
      <c r="AA450" t="str">
        <v>084491 98161</v>
      </c>
      <c r="AB450" t="str">
        <v>rahulgauri@chola.murugappa.com</v>
      </c>
      <c r="AC450" t="str">
        <v>MBBS-2014</v>
      </c>
    </row>
    <row r="451" xml:space="preserve">
      <c r="A451" t="str">
        <v>N</v>
      </c>
      <c r="B451" t="str">
        <v>SHANTUNU SRIVASTAVA</v>
      </c>
      <c r="C451" t="str">
        <v>RAHUL SAHA</v>
      </c>
      <c r="D451" t="str">
        <v>RAHUL SAHA</v>
      </c>
      <c r="E451" t="str">
        <v>SALARIED</v>
      </c>
      <c r="F451" t="str">
        <v>RAJEEV</v>
      </c>
      <c r="G451" t="str">
        <v>MR SAURABH AGRAWAL</v>
      </c>
      <c r="H451">
        <v>0</v>
      </c>
      <c r="I451" t="str">
        <v>NOIDA</v>
      </c>
      <c r="J451">
        <v>45897</v>
      </c>
      <c r="K451">
        <v>45898</v>
      </c>
      <c r="L451">
        <v>452</v>
      </c>
      <c r="M451" t="str">
        <v>9359869412</v>
      </c>
      <c r="N451" t="str">
        <v>UTTAR PRADESH</v>
      </c>
      <c r="O451" t="str">
        <v>NOIDA</v>
      </c>
      <c r="P451" t="str">
        <v>PL</v>
      </c>
      <c r="Q451" t="str">
        <v>AXIS RDS</v>
      </c>
      <c r="S451">
        <v>500000</v>
      </c>
      <c r="T451" t="str">
        <v>UNSECURED</v>
      </c>
      <c r="U451" t="str">
        <v>REJECTED</v>
      </c>
      <c r="Y451" t="str" xml:space="preserve">
        <v xml:space="preserve">FILE SEND TO BANKER || UNDER PROCESS || Client Ni For Process Due To High Obligations Showing In Cibil _x000d_
</v>
      </c>
      <c r="Z451" t="str">
        <v>ROHIT RDS</v>
      </c>
      <c r="AA451" t="str">
        <v>95403 02302</v>
      </c>
      <c r="AB451" t="str">
        <v>rohit.kyadav@gmail.com</v>
      </c>
      <c r="AC451" t="str">
        <v>SALARY-67162</v>
      </c>
    </row>
    <row r="452">
      <c r="A452" t="str">
        <v>N</v>
      </c>
      <c r="B452" t="str">
        <v>SAGAR DHAMEJA</v>
      </c>
      <c r="C452" t="str">
        <v>RAHUL SAHA</v>
      </c>
      <c r="D452" t="str">
        <v>RAHUL SAHA</v>
      </c>
      <c r="E452" t="str">
        <v>SALARIED</v>
      </c>
      <c r="F452" t="str">
        <v>VISHAL</v>
      </c>
      <c r="G452" t="str">
        <v xml:space="preserve">DR.SHANTARAM DATTU BHOITE </v>
      </c>
      <c r="H452">
        <v>0</v>
      </c>
      <c r="I452" t="str">
        <v>NOIDA</v>
      </c>
      <c r="J452">
        <v>45897</v>
      </c>
      <c r="K452">
        <v>45897</v>
      </c>
      <c r="L452">
        <v>453</v>
      </c>
      <c r="M452" t="str">
        <v>9503748093</v>
      </c>
      <c r="N452" t="str">
        <v>MAHARASHTRA</v>
      </c>
      <c r="O452" t="str">
        <v>JALGAON</v>
      </c>
      <c r="P452" t="str">
        <v>OD</v>
      </c>
      <c r="Q452" t="str">
        <v>BAJAJ CE</v>
      </c>
      <c r="T452" t="str">
        <v>UNSECURED</v>
      </c>
      <c r="U452" t="str">
        <v>REJECTED</v>
      </c>
      <c r="Y452" t="str">
        <v>FILE SEND TO BANKER || UNDER PROCESS-direct, BHMS Profile below 720 Cibil not allowed. applicant cibil score 706.</v>
      </c>
      <c r="Z452" t="str">
        <v>vishal</v>
      </c>
      <c r="AA452" t="str">
        <v>84838 53884</v>
      </c>
      <c r="AB452" t="str">
        <v>vishal.dabhade1@bajajfinserv.in</v>
      </c>
      <c r="AC452" t="str">
        <v>BHMS-2016</v>
      </c>
    </row>
    <row r="453">
      <c r="A453" t="str">
        <v>Y</v>
      </c>
      <c r="B453" t="str">
        <v>JYOTI PRAJAPATI</v>
      </c>
      <c r="C453" t="str">
        <v>RASHI GANGWAR</v>
      </c>
      <c r="D453" t="str">
        <v>RAJ KUMARI</v>
      </c>
      <c r="E453" t="str">
        <v>SALARIED</v>
      </c>
      <c r="F453" t="str">
        <v>RAJEEV</v>
      </c>
      <c r="G453" t="str">
        <v>DR RAMAKANTH REDDY</v>
      </c>
      <c r="H453">
        <v>0</v>
      </c>
      <c r="I453" t="str">
        <v>NOIDA</v>
      </c>
      <c r="J453">
        <v>45897</v>
      </c>
      <c r="K453">
        <v>45898</v>
      </c>
      <c r="L453">
        <v>454</v>
      </c>
      <c r="M453" t="str">
        <v>9966288718</v>
      </c>
      <c r="N453" t="str">
        <v>TELANGANA</v>
      </c>
      <c r="O453" t="str">
        <v>HYDERABAD</v>
      </c>
      <c r="P453" t="str">
        <v>TERM LOAN</v>
      </c>
      <c r="Q453" t="str">
        <v>SMFG CE</v>
      </c>
      <c r="T453" t="str">
        <v>UNSECURED</v>
      </c>
      <c r="U453" t="str">
        <v>REJECTED</v>
      </c>
      <c r="Y453" t="str">
        <v>FILE SEND TO BANKER || UNDER PROCESS || TOTAL CREDIT ONLY 2 LAC,MINIMUM 5 TO 6 LAC REQD || ULTERNATE BANKING SHOWING BOUNCING</v>
      </c>
      <c r="Z453" t="str">
        <v>MAHANAND</v>
      </c>
      <c r="AA453" t="str">
        <v>7416 521 534</v>
      </c>
      <c r="AB453" t="str">
        <v>kondabathula.mahanand@smfgindia.com</v>
      </c>
      <c r="AC453" t="str">
        <v>MBBS-2009</v>
      </c>
    </row>
    <row r="454">
      <c r="A454" t="str">
        <v>N</v>
      </c>
      <c r="B454" t="str">
        <v>ANANT KANOJIA</v>
      </c>
      <c r="C454" t="str">
        <v>ANANT KANOJIA</v>
      </c>
      <c r="D454" t="str">
        <v>RAVISH SHARMA</v>
      </c>
      <c r="E454" t="str">
        <v>SALARIED</v>
      </c>
      <c r="F454" t="str">
        <v>RAJEEV</v>
      </c>
      <c r="G454" t="str">
        <v>DR PALAPARTHI LALITHA</v>
      </c>
      <c r="H454">
        <v>0</v>
      </c>
      <c r="I454" t="str">
        <v>NOIDA</v>
      </c>
      <c r="J454">
        <v>45897</v>
      </c>
      <c r="L454">
        <v>455</v>
      </c>
      <c r="M454" t="str">
        <v>9493888883</v>
      </c>
      <c r="N454" t="str">
        <v>ANDHRA PRADESH</v>
      </c>
      <c r="O454" t="str">
        <v>GUNTUR</v>
      </c>
      <c r="P454" t="str">
        <v>OD</v>
      </c>
      <c r="Q454" t="str">
        <v>ABFL CE</v>
      </c>
      <c r="T454" t="str">
        <v>UNSECURED</v>
      </c>
      <c r="U454" t="str">
        <v>LOGIN</v>
      </c>
      <c r="Y454" t="str">
        <v>FILE SEND TO BANKER || UNDER PROCESS</v>
      </c>
      <c r="Z454" t="str">
        <v>CHINTAKAYALA</v>
      </c>
      <c r="AA454" t="str">
        <v>93955 59339</v>
      </c>
      <c r="AB454" t="str">
        <v>chintakayala.nagendrababu@adityabirlacapital.com</v>
      </c>
      <c r="AC454" t="str">
        <v>MBBS-2008</v>
      </c>
    </row>
    <row r="455">
      <c r="A455" t="str">
        <v>N</v>
      </c>
      <c r="B455" t="str">
        <v>KARISHMA NAYAK</v>
      </c>
      <c r="C455" t="str">
        <v>AMANPREET SINGH</v>
      </c>
      <c r="D455" t="str">
        <v>SHUBHAM PATHAK</v>
      </c>
      <c r="E455" t="str">
        <v>SALARIED</v>
      </c>
      <c r="F455" t="str">
        <v>VISHAL</v>
      </c>
      <c r="G455" t="str">
        <v>DR. ABDUL RAWROOF MUSTHAFA</v>
      </c>
      <c r="H455">
        <v>0</v>
      </c>
      <c r="I455" t="str">
        <v>DELHI</v>
      </c>
      <c r="J455">
        <v>45897</v>
      </c>
      <c r="K455">
        <v>45898</v>
      </c>
      <c r="L455">
        <v>170307839</v>
      </c>
      <c r="M455" t="str">
        <v>91595 19201</v>
      </c>
      <c r="N455" t="str">
        <v>TAMIL NADU</v>
      </c>
      <c r="O455" t="str">
        <v>Kottapalayam</v>
      </c>
      <c r="P455" t="str">
        <v>TERM LOAN</v>
      </c>
      <c r="Q455" t="str">
        <v>CHOLA F2</v>
      </c>
      <c r="T455" t="str">
        <v>UNSECURED</v>
      </c>
      <c r="U455" t="str">
        <v>REJECTED</v>
      </c>
      <c r="Y455" t="str">
        <v>FILE SEND TO BANKER || UNDER PROCESS || CUREENT MONTH BOINCING  BOTH LOAN</v>
      </c>
      <c r="Z455" t="str">
        <v>ABUL</v>
      </c>
      <c r="AA455" t="str">
        <v xml:space="preserve"> 96009 96620</v>
      </c>
      <c r="AB455" t="str">
        <v>abulfazilk@chola1.murugappa.com</v>
      </c>
      <c r="AC455" t="str">
        <v>MDS-2019</v>
      </c>
    </row>
    <row r="456">
      <c r="A456" t="str">
        <v>N</v>
      </c>
      <c r="B456" t="str">
        <v>HARPREET SIR</v>
      </c>
      <c r="C456" t="str">
        <v>F2 FINTECH</v>
      </c>
      <c r="D456" t="str">
        <v>F2 FINTECH</v>
      </c>
      <c r="E456" t="str">
        <v>SALARIED</v>
      </c>
      <c r="F456" t="str">
        <v>VISHAL</v>
      </c>
      <c r="G456" t="str">
        <v>DR. PRAVESH KUMAR SONI</v>
      </c>
      <c r="H456">
        <v>0</v>
      </c>
      <c r="I456" t="str">
        <v>F2 FINTECH</v>
      </c>
      <c r="J456">
        <v>45897</v>
      </c>
      <c r="K456">
        <v>45897</v>
      </c>
      <c r="L456">
        <v>457</v>
      </c>
      <c r="M456" t="str">
        <v>8237433573</v>
      </c>
      <c r="N456" t="str">
        <v>RAJASTHAN</v>
      </c>
      <c r="O456" t="str">
        <v>PILIBANGA</v>
      </c>
      <c r="P456" t="str">
        <v>OD</v>
      </c>
      <c r="Q456" t="str">
        <v>BAJAJ CE</v>
      </c>
      <c r="T456" t="str">
        <v>UNSECURED</v>
      </c>
      <c r="U456" t="str">
        <v>REJECTED</v>
      </c>
      <c r="Y456" t="str">
        <v>FILE SEND TO BANKER || UNDER PROCESS, ALREADY APPROVED OTHER CHANNEL</v>
      </c>
      <c r="Z456" t="str">
        <v>VIKRAM</v>
      </c>
      <c r="AA456" t="str">
        <v>91423 66982</v>
      </c>
      <c r="AB456" t="str">
        <v>vikram.kumar35@bajajfinserv.in</v>
      </c>
      <c r="AC456" t="str">
        <v>MBBS-2018</v>
      </c>
    </row>
    <row r="457">
      <c r="A457" t="str">
        <v>Y</v>
      </c>
      <c r="B457" t="str">
        <v>HIMANSHU SHARMA</v>
      </c>
      <c r="C457" t="str">
        <v>RAHUL SAHA</v>
      </c>
      <c r="D457" t="str">
        <v>RAHUL SAHA</v>
      </c>
      <c r="E457" t="str">
        <v>SALARIED</v>
      </c>
      <c r="F457" t="str">
        <v>RAJEEV</v>
      </c>
      <c r="G457" t="str">
        <v>MRS BHAWNA</v>
      </c>
      <c r="H457">
        <v>0</v>
      </c>
      <c r="I457" t="str">
        <v>NOIDA</v>
      </c>
      <c r="J457">
        <v>45897</v>
      </c>
      <c r="K457">
        <v>45899</v>
      </c>
      <c r="L457">
        <v>458</v>
      </c>
      <c r="M457" t="str">
        <v>8130962471</v>
      </c>
      <c r="N457" t="str">
        <v>DELHI</v>
      </c>
      <c r="O457" t="str">
        <v>DELHI</v>
      </c>
      <c r="P457" t="str">
        <v>PL</v>
      </c>
      <c r="Q457" t="str">
        <v>ICICI RDS</v>
      </c>
      <c r="T457" t="str">
        <v>UNSECURED</v>
      </c>
      <c r="U457" t="str">
        <v>REJECTED</v>
      </c>
      <c r="Y457" t="str">
        <v>FILE SEND TO BANKER || UNDER PROCESS || OVER OBLIGATED</v>
      </c>
      <c r="Z457" t="str">
        <v>ROHIT RDS</v>
      </c>
      <c r="AA457" t="str">
        <v>95403 02302</v>
      </c>
      <c r="AB457" t="str">
        <v>rohit.kyadav@gmail.com</v>
      </c>
      <c r="AC457" t="str">
        <v>SALARY-57162</v>
      </c>
    </row>
    <row r="458">
      <c r="A458" t="str">
        <v>Y</v>
      </c>
      <c r="B458" t="str">
        <v>SHIVA NATH</v>
      </c>
      <c r="C458" t="str">
        <v>RAVISH SHARMA</v>
      </c>
      <c r="D458" t="str">
        <v>RAVISH SHARMA</v>
      </c>
      <c r="E458" t="str">
        <v>SOURCER</v>
      </c>
      <c r="F458" t="str">
        <v>VISHAL</v>
      </c>
      <c r="G458" t="str">
        <v>DR. NITIN MUKESH GANGWAR</v>
      </c>
      <c r="H458">
        <v>0</v>
      </c>
      <c r="I458" t="str">
        <v>NOIDA</v>
      </c>
      <c r="J458">
        <v>45897</v>
      </c>
      <c r="K458">
        <v>45897</v>
      </c>
      <c r="L458" t="str">
        <v>SME000016958764</v>
      </c>
      <c r="M458" t="str">
        <v>9411284622</v>
      </c>
      <c r="N458" t="str">
        <v>UTTAR PRADESH</v>
      </c>
      <c r="O458" t="str">
        <v>Meerut</v>
      </c>
      <c r="P458" t="str">
        <v>OD</v>
      </c>
      <c r="Q458" t="str">
        <v>BAJAJ CE</v>
      </c>
      <c r="R458">
        <v>1597000</v>
      </c>
      <c r="S458">
        <v>1597000</v>
      </c>
      <c r="T458" t="str">
        <v>UNSECURED</v>
      </c>
      <c r="U458" t="str">
        <v>DISBURSED</v>
      </c>
      <c r="W458">
        <v>45897</v>
      </c>
      <c r="X458">
        <v>45898</v>
      </c>
      <c r="Y458" t="str">
        <v>FILE SEND TO BANKER || UNDER PROCESS</v>
      </c>
      <c r="Z458" t="str">
        <v>Jitendra Pal2</v>
      </c>
      <c r="AA458">
        <v>9758222272</v>
      </c>
      <c r="AB458" t="str">
        <v>jitendra.pal@bajajfinserv.in</v>
      </c>
      <c r="AC458" t="str">
        <v>MBBS-2020</v>
      </c>
    </row>
    <row r="459" xml:space="preserve">
      <c r="A459" t="str">
        <v>Y</v>
      </c>
      <c r="B459" t="str">
        <v>MOHIT YADAV</v>
      </c>
      <c r="C459" t="str">
        <v>RAHUL SAHA</v>
      </c>
      <c r="D459" t="str">
        <v>RAHUL SAHA</v>
      </c>
      <c r="E459" t="str">
        <v>SALARIED</v>
      </c>
      <c r="F459" t="str">
        <v>VISHAL</v>
      </c>
      <c r="G459" t="str">
        <v>DR. RAHUL SINGH</v>
      </c>
      <c r="H459">
        <v>0</v>
      </c>
      <c r="I459" t="str">
        <v>NOIDA</v>
      </c>
      <c r="J459">
        <v>45897</v>
      </c>
      <c r="K459">
        <v>45897</v>
      </c>
      <c r="L459" t="str">
        <v>SME000016959280</v>
      </c>
      <c r="M459" t="str">
        <v>9451327012</v>
      </c>
      <c r="N459" t="str">
        <v>UTTAR PRADESH</v>
      </c>
      <c r="O459" t="str">
        <v>MIRZAPUR</v>
      </c>
      <c r="P459" t="str">
        <v>OD</v>
      </c>
      <c r="Q459" t="str">
        <v>BAJAJ CE</v>
      </c>
      <c r="T459" t="str">
        <v>UNSECURED</v>
      </c>
      <c r="U459" t="str">
        <v>REJECTED</v>
      </c>
      <c r="V459">
        <v>-1</v>
      </c>
      <c r="Y459" t="str">
        <v>FILE SEND TO BANKER || UNDER PROCESS, NO ELIGBILTY DUE TO DARK RED SEGMENT AND  -1 CIBIL</v>
      </c>
      <c r="Z459" t="str">
        <v>Nayan Gaur</v>
      </c>
      <c r="AA459">
        <v>8090191500</v>
      </c>
      <c r="AB459" t="str" xml:space="preserve">
        <v xml:space="preserve"> nayan.gaur@bajajfinserv.in_x000d_
</v>
      </c>
      <c r="AC459" t="str">
        <v>BDS-2013</v>
      </c>
    </row>
    <row r="460">
      <c r="A460" t="str">
        <v>Y</v>
      </c>
      <c r="B460" t="str">
        <v>HIMANSHU SHARMA</v>
      </c>
      <c r="C460" t="str">
        <v>RAHUL SAHA</v>
      </c>
      <c r="D460" t="str">
        <v>RAHUL SAHA</v>
      </c>
      <c r="E460" t="str">
        <v>SALARIED</v>
      </c>
      <c r="F460" t="str">
        <v>RAJEEV</v>
      </c>
      <c r="G460" t="str">
        <v>JIMMY JAGGA(JAY JAY ENTERPRISES)</v>
      </c>
      <c r="H460">
        <v>0</v>
      </c>
      <c r="I460" t="str">
        <v>NOIDA</v>
      </c>
      <c r="J460">
        <v>45897</v>
      </c>
      <c r="L460" t="str">
        <v>SME000016959291</v>
      </c>
      <c r="M460" t="str">
        <v>9899518000</v>
      </c>
      <c r="N460" t="str">
        <v>DELHI</v>
      </c>
      <c r="O460" t="str">
        <v>DELHI</v>
      </c>
      <c r="P460" t="str">
        <v>BL</v>
      </c>
      <c r="Q460" t="str">
        <v>BAJAJ CE</v>
      </c>
      <c r="T460" t="str">
        <v>UNSECURED</v>
      </c>
      <c r="U460" t="str">
        <v>REJECTED</v>
      </c>
      <c r="Y460" t="str">
        <v>FILE SEND TO BANKER || UNDER PROCESS, DARK RED, TEXTILE PROFILE</v>
      </c>
      <c r="Z460" t="str">
        <v xml:space="preserve"> shuaib </v>
      </c>
      <c r="AA460">
        <v>6398919454</v>
      </c>
      <c r="AB460" t="str">
        <v>shoeb.husain@bizsupporta.com</v>
      </c>
      <c r="AC460" t="str">
        <v>GST-2019</v>
      </c>
    </row>
    <row r="461">
      <c r="A461" t="str">
        <v>Y</v>
      </c>
      <c r="B461" t="str">
        <v>SAGAR DHAMEJA</v>
      </c>
      <c r="C461" t="str">
        <v>RAHUL SAHA</v>
      </c>
      <c r="D461" t="str">
        <v>RAHUL SAHA</v>
      </c>
      <c r="E461" t="str">
        <v>SALARIED</v>
      </c>
      <c r="F461" t="str">
        <v>VISHAL</v>
      </c>
      <c r="G461" t="str">
        <v xml:space="preserve">DR VEERENDRA </v>
      </c>
      <c r="H461">
        <v>0</v>
      </c>
      <c r="I461" t="str">
        <v>NOIDA</v>
      </c>
      <c r="J461">
        <v>45897</v>
      </c>
      <c r="K461">
        <v>45898</v>
      </c>
      <c r="L461">
        <v>462</v>
      </c>
      <c r="M461" t="str">
        <v>9301828536</v>
      </c>
      <c r="N461" t="str">
        <v>MADHYA PRADESH</v>
      </c>
      <c r="O461" t="str">
        <v>KHANDWA</v>
      </c>
      <c r="P461" t="str">
        <v>PL</v>
      </c>
      <c r="Q461" t="str">
        <v>ICICI RDS</v>
      </c>
      <c r="T461" t="str">
        <v>UNSECURED</v>
      </c>
      <c r="U461" t="str">
        <v>REJECTED</v>
      </c>
      <c r="Y461" t="str">
        <v>FILE SEND TO BANKER || UNDER PROCESS-CUSTOMER NOT ANY SALARY SLIP AND REJECTED FROM INCRED DUE TO LOCATION NOT SERVICEBLE</v>
      </c>
      <c r="Z461" t="str">
        <v>ROHIT RDS</v>
      </c>
      <c r="AA461" t="str">
        <v>95403 02302</v>
      </c>
      <c r="AB461" t="str">
        <v>rohit.kyadav@gmail.com</v>
      </c>
      <c r="AC461" t="str">
        <v>MBBS-2024</v>
      </c>
    </row>
    <row r="462">
      <c r="A462" t="str">
        <v>Y</v>
      </c>
      <c r="B462" t="str">
        <v>KAJAL MISHRA</v>
      </c>
      <c r="C462" t="str">
        <v>ANANT KANOJIA</v>
      </c>
      <c r="D462" t="str">
        <v>RAVISH SHARMA</v>
      </c>
      <c r="E462" t="str">
        <v>SALARIED</v>
      </c>
      <c r="F462" t="str">
        <v>VISHAL</v>
      </c>
      <c r="G462" t="str">
        <v>DR. SOMA MURALI MOHAN</v>
      </c>
      <c r="H462">
        <v>0</v>
      </c>
      <c r="I462" t="str">
        <v>NOIDA</v>
      </c>
      <c r="J462">
        <v>45897</v>
      </c>
      <c r="K462">
        <v>45898</v>
      </c>
      <c r="L462" t="str">
        <v>SME000016959707</v>
      </c>
      <c r="M462" t="str">
        <v>8790255411</v>
      </c>
      <c r="N462" t="str">
        <v>WEST BANNGAL</v>
      </c>
      <c r="O462" t="str">
        <v>DURGAPUR</v>
      </c>
      <c r="P462" t="str">
        <v>OD</v>
      </c>
      <c r="Q462" t="str">
        <v>BAJAJ CE</v>
      </c>
      <c r="R462">
        <v>3000000</v>
      </c>
      <c r="S462">
        <v>3000000</v>
      </c>
      <c r="T462" t="str">
        <v>UNSECURED</v>
      </c>
      <c r="U462" t="str">
        <v>DISBURSED</v>
      </c>
      <c r="W462">
        <v>45898</v>
      </c>
      <c r="X462">
        <v>45898</v>
      </c>
      <c r="Y462" t="str">
        <v>FILE SEND TO BANKER || UNDER PROCESS ||</v>
      </c>
      <c r="Z462" t="str">
        <v>C EshwarRao</v>
      </c>
      <c r="AA462">
        <v>9074641230</v>
      </c>
      <c r="AB462" t="str">
        <v>c.eshwarrao@bajajfinserv.in</v>
      </c>
      <c r="AC462" t="str">
        <v>MBBS-2007</v>
      </c>
    </row>
    <row r="463">
      <c r="A463" t="str">
        <v>Y</v>
      </c>
      <c r="B463" t="str">
        <v>MANISHA VERMA</v>
      </c>
      <c r="C463" t="str">
        <v>ANANT KANOJIA</v>
      </c>
      <c r="D463" t="str">
        <v>RAVISH SHARMA</v>
      </c>
      <c r="E463" t="str">
        <v>SALARIED</v>
      </c>
      <c r="F463" t="str">
        <v>VISHAL</v>
      </c>
      <c r="G463" t="str">
        <v>DR. UMED SINGH</v>
      </c>
      <c r="H463">
        <v>0</v>
      </c>
      <c r="I463" t="str">
        <v>NOIDA</v>
      </c>
      <c r="J463">
        <v>45897</v>
      </c>
      <c r="K463">
        <v>45897</v>
      </c>
      <c r="L463" t="str">
        <v>SME000016960215</v>
      </c>
      <c r="M463" t="str">
        <v>9996320058</v>
      </c>
      <c r="N463" t="str">
        <v>HARYANA</v>
      </c>
      <c r="O463" t="str">
        <v>BHIWANI</v>
      </c>
      <c r="P463" t="str">
        <v>OD</v>
      </c>
      <c r="Q463" t="str">
        <v>BAJAJ CE</v>
      </c>
      <c r="T463" t="str">
        <v>UNSECURED</v>
      </c>
      <c r="U463" t="str">
        <v>REJECTED</v>
      </c>
      <c r="Y463" t="str">
        <v>FILE SEND TO BANKER || UNDER PROCESS, 0 DARK RED SEGAMENT</v>
      </c>
      <c r="Z463" t="str">
        <v>Md shuaib Khan</v>
      </c>
      <c r="AA463">
        <v>9161252501</v>
      </c>
      <c r="AB463" t="str">
        <v>mdshuaib.khan@bajajfinserv.in</v>
      </c>
      <c r="AC463" t="str">
        <v>BAMS-2009</v>
      </c>
    </row>
    <row r="464">
      <c r="A464" t="str">
        <v>N</v>
      </c>
      <c r="B464" t="str">
        <v>YOGENDRA CHHAPARWAL</v>
      </c>
      <c r="C464" t="str">
        <v>AMANPREET SINGH</v>
      </c>
      <c r="D464" t="str">
        <v>SHUBHAM PATHAK</v>
      </c>
      <c r="E464" t="str">
        <v>SALARIED</v>
      </c>
      <c r="F464" t="str">
        <v>VISHAL</v>
      </c>
      <c r="G464" t="str">
        <v>DR. ANKIT KUMAR SHARMA</v>
      </c>
      <c r="H464">
        <v>0</v>
      </c>
      <c r="I464" t="str">
        <v>DELHI</v>
      </c>
      <c r="J464">
        <v>45897</v>
      </c>
      <c r="K464">
        <v>45897</v>
      </c>
      <c r="L464" t="str">
        <v>976BZ8602029</v>
      </c>
      <c r="M464" t="str">
        <v>9761499891</v>
      </c>
      <c r="N464" t="str">
        <v>UTTAR PRADESH</v>
      </c>
      <c r="O464" t="str">
        <v>BULANDSHAHR</v>
      </c>
      <c r="P464" t="str">
        <v>OD</v>
      </c>
      <c r="Q464" t="str">
        <v>TATA CE</v>
      </c>
      <c r="T464" t="str">
        <v>UNSECURED</v>
      </c>
      <c r="U464" t="str">
        <v>REJECTED</v>
      </c>
      <c r="Y464" t="str">
        <v>FILE SEND TO BANKER || UNDER PROCESS || No offer generated.abb is 2830,total active usl is -8,last 3 month enquries is 12.</v>
      </c>
      <c r="Z464" t="str">
        <v>MAMTA SINGH</v>
      </c>
      <c r="AA464">
        <v>7982612369</v>
      </c>
      <c r="AB464" t="str">
        <v>Mamta.singh@tatacapital.com</v>
      </c>
      <c r="AC464" t="str">
        <v>BDS-2018</v>
      </c>
    </row>
    <row r="465">
      <c r="A465" t="str">
        <v>Y</v>
      </c>
      <c r="B465" t="str">
        <v>MOHAN JHA</v>
      </c>
      <c r="C465" t="str">
        <v>RASHI GANGWAR</v>
      </c>
      <c r="D465" t="str">
        <v>RAJ KUMARI</v>
      </c>
      <c r="E465" t="str">
        <v>SALARIED</v>
      </c>
      <c r="F465" t="str">
        <v>RAJEEV</v>
      </c>
      <c r="G465" t="str">
        <v>DR RANI DEEPAK MESHRAM</v>
      </c>
      <c r="H465">
        <v>0</v>
      </c>
      <c r="I465" t="str">
        <v>NOIDA</v>
      </c>
      <c r="J465">
        <v>45897</v>
      </c>
      <c r="K465">
        <v>45901</v>
      </c>
      <c r="L465">
        <v>466</v>
      </c>
      <c r="M465" t="str">
        <v>95617 47289</v>
      </c>
      <c r="N465" t="str">
        <v>MAHARASHTRA</v>
      </c>
      <c r="O465" t="str">
        <v>AURANGABAD</v>
      </c>
      <c r="P465" t="str">
        <v>OD</v>
      </c>
      <c r="Q465" t="str">
        <v>SMFG CE</v>
      </c>
      <c r="S465">
        <v>2000000</v>
      </c>
      <c r="T465" t="str">
        <v>UNSECURED</v>
      </c>
      <c r="U465" t="str">
        <v>LOGIN</v>
      </c>
      <c r="Y465" t="str">
        <v xml:space="preserve">FILE SEND TO BANKER || UNDER PROCESS || TO BE LOGIN TODAY DUE BANKER NOT AVILABLE  IN OFFICE || ZSM APPROVAL PENDING FOR LOGIN DUE TO CUSTOMER ONLY SALARIED DOCTOR </v>
      </c>
      <c r="Z465" t="str">
        <v>ULHAS</v>
      </c>
      <c r="AA465" t="str">
        <v>81492 83341</v>
      </c>
      <c r="AB465" t="str">
        <v>ulhas.kulkarni@smfgindia.com</v>
      </c>
      <c r="AC465" t="str">
        <v>MBBS-2017</v>
      </c>
    </row>
    <row r="466">
      <c r="A466" t="str">
        <v>Y</v>
      </c>
      <c r="B466" t="str">
        <v>MOHAN JHA</v>
      </c>
      <c r="C466" t="str">
        <v>RASHI GANGWAR</v>
      </c>
      <c r="D466" t="str">
        <v>RAJ KUMARI</v>
      </c>
      <c r="E466" t="str">
        <v>SALARIED</v>
      </c>
      <c r="F466" t="str">
        <v>RAJEEV</v>
      </c>
      <c r="G466" t="str">
        <v>DR RANI DEEPAK MESHRAM</v>
      </c>
      <c r="H466">
        <v>0</v>
      </c>
      <c r="I466" t="str">
        <v>NOIDA</v>
      </c>
      <c r="J466">
        <v>45897</v>
      </c>
      <c r="K466">
        <v>45901</v>
      </c>
      <c r="L466">
        <v>467</v>
      </c>
      <c r="M466" t="str">
        <v>95617 47289</v>
      </c>
      <c r="N466" t="str">
        <v>MAHARASHTRA</v>
      </c>
      <c r="O466" t="str">
        <v>AURANGABAD</v>
      </c>
      <c r="P466" t="str">
        <v>OD</v>
      </c>
      <c r="Q466" t="str">
        <v>CREDIT SESSION CE</v>
      </c>
      <c r="S466">
        <v>2000000</v>
      </c>
      <c r="T466" t="str">
        <v>UNSECURED</v>
      </c>
      <c r="U466" t="str">
        <v>LOGIN</v>
      </c>
      <c r="Y466" t="str">
        <v xml:space="preserve">FILE SEND TO BANKER || UNDER PROCESS || LOGIN DONE </v>
      </c>
      <c r="Z466" t="str">
        <v>ABHIJIT</v>
      </c>
      <c r="AA466" t="str">
        <v>81015 44572</v>
      </c>
      <c r="AB466" t="str">
        <v>abhijit.maity@creditsaison-in.com</v>
      </c>
      <c r="AC466" t="str">
        <v>MBBS-2017</v>
      </c>
    </row>
    <row r="467">
      <c r="A467" t="str">
        <v>N</v>
      </c>
      <c r="B467" t="str">
        <v>RAHUL SOURCER</v>
      </c>
      <c r="C467" t="str">
        <v>F2 FINTECH</v>
      </c>
      <c r="D467" t="str">
        <v>F2 FINTECH</v>
      </c>
      <c r="E467" t="str">
        <v>SALARIED</v>
      </c>
      <c r="F467" t="str">
        <v>RAJEEV</v>
      </c>
      <c r="G467" t="str">
        <v>DR RAHUL KUMAR MISHRA</v>
      </c>
      <c r="H467">
        <v>0</v>
      </c>
      <c r="I467" t="str">
        <v>F2 FINTECH</v>
      </c>
      <c r="J467">
        <v>45897</v>
      </c>
      <c r="L467">
        <v>468</v>
      </c>
      <c r="M467" t="str">
        <v>79745 80519</v>
      </c>
      <c r="N467" t="str">
        <v>MADHYA PRADESH</v>
      </c>
      <c r="O467" t="str">
        <v>BHOPAL</v>
      </c>
      <c r="P467" t="str">
        <v>OD</v>
      </c>
      <c r="Q467" t="str">
        <v>ABFL CE</v>
      </c>
      <c r="T467" t="str">
        <v>UNSECURED</v>
      </c>
      <c r="U467" t="str">
        <v>LOGIN</v>
      </c>
      <c r="Y467" t="str">
        <v>FILE SEND TO BANKER || UNDER PROCESS</v>
      </c>
      <c r="Z467" t="str">
        <v>AAKASH</v>
      </c>
      <c r="AA467" t="str">
        <v>62615 09589</v>
      </c>
      <c r="AB467" t="str">
        <v>aakash.pandey2@adityabirlacapital.com</v>
      </c>
      <c r="AC467" t="str">
        <v>MBBS-2024</v>
      </c>
    </row>
    <row r="468">
      <c r="A468" t="str">
        <v>Y</v>
      </c>
      <c r="B468" t="str">
        <v>MANISHA VERMA</v>
      </c>
      <c r="C468" t="str">
        <v>ANANT KANOJIA</v>
      </c>
      <c r="D468" t="str">
        <v>RAVISH SHARMA</v>
      </c>
      <c r="E468" t="str">
        <v>SALARIED</v>
      </c>
      <c r="F468" t="str">
        <v>VISHAL</v>
      </c>
      <c r="G468" t="str">
        <v>DR. UMED SINGH</v>
      </c>
      <c r="H468">
        <v>0</v>
      </c>
      <c r="I468" t="str">
        <v>NOIDA</v>
      </c>
      <c r="J468">
        <v>45897</v>
      </c>
      <c r="K468">
        <v>45897</v>
      </c>
      <c r="L468" t="str">
        <v>765BZ8600560</v>
      </c>
      <c r="M468" t="str">
        <v>9996320058</v>
      </c>
      <c r="N468" t="str">
        <v>HARYANA</v>
      </c>
      <c r="O468" t="str">
        <v>BHIWANI</v>
      </c>
      <c r="P468" t="str">
        <v>OD</v>
      </c>
      <c r="Q468" t="str">
        <v>TATA CE</v>
      </c>
      <c r="T468" t="str">
        <v>UNSECURED</v>
      </c>
      <c r="U468" t="str">
        <v>REJECTED</v>
      </c>
      <c r="Y468" t="str">
        <v>FILE SEND TO BANKER || UNDER PROCESS</v>
      </c>
      <c r="Z468" t="str">
        <v>MAMTA SINGH</v>
      </c>
      <c r="AA468">
        <v>7982612369</v>
      </c>
      <c r="AB468" t="str">
        <v>Mamta.singh@tatacapital.com</v>
      </c>
      <c r="AC468" t="str">
        <v>BAMS-2009</v>
      </c>
    </row>
    <row r="469">
      <c r="A469" t="str">
        <v>N</v>
      </c>
      <c r="B469" t="str">
        <v>HARPREET SIR</v>
      </c>
      <c r="C469" t="str">
        <v>F2 FINTECH</v>
      </c>
      <c r="D469" t="str">
        <v>F2 FINTECH</v>
      </c>
      <c r="E469" t="str">
        <v>F2 FINTECH</v>
      </c>
      <c r="F469" t="str">
        <v>MANOJ</v>
      </c>
      <c r="G469" t="str">
        <v>M/S SIMPLE FOOR NUTRITION</v>
      </c>
      <c r="H469">
        <v>0</v>
      </c>
      <c r="I469" t="str">
        <v>F2 FINTECH</v>
      </c>
      <c r="J469">
        <v>45897</v>
      </c>
      <c r="K469">
        <v>45897</v>
      </c>
      <c r="L469">
        <v>470</v>
      </c>
      <c r="N469" t="str">
        <v>UTTAR PRADESH</v>
      </c>
      <c r="O469" t="str">
        <v>NOIDA</v>
      </c>
      <c r="P469" t="str">
        <v>BL</v>
      </c>
      <c r="Q469" t="str">
        <v>PRIVATE FUNDING</v>
      </c>
      <c r="R469">
        <v>5000000</v>
      </c>
      <c r="S469">
        <v>5000000</v>
      </c>
      <c r="T469" t="str">
        <v>UNSECURED</v>
      </c>
      <c r="U469" t="str">
        <v>DISBURSED</v>
      </c>
      <c r="W469">
        <v>45897</v>
      </c>
      <c r="X469">
        <v>45897</v>
      </c>
    </row>
    <row r="470">
      <c r="A470" t="str">
        <v>Y</v>
      </c>
      <c r="B470" t="str">
        <v>RAJAT DWIVEDI</v>
      </c>
      <c r="C470" t="str">
        <v>RASHI GANGWAR</v>
      </c>
      <c r="D470" t="str">
        <v>RAJ KUMARI</v>
      </c>
      <c r="E470" t="str">
        <v>SALARIED</v>
      </c>
      <c r="F470" t="str">
        <v>RAJEEV</v>
      </c>
      <c r="G470" t="str">
        <v>SHUBHAM SAIYAM</v>
      </c>
      <c r="H470">
        <v>0</v>
      </c>
      <c r="I470" t="str">
        <v>NOIDA</v>
      </c>
      <c r="J470">
        <v>45898</v>
      </c>
      <c r="K470">
        <v>45898</v>
      </c>
      <c r="L470">
        <v>471</v>
      </c>
      <c r="M470" t="str">
        <v>7999162317</v>
      </c>
      <c r="N470" t="str">
        <v>MADHYA PRADESH</v>
      </c>
      <c r="O470" t="str">
        <v>BALAGHAT</v>
      </c>
      <c r="P470" t="str">
        <v>SAL OD</v>
      </c>
      <c r="Q470" t="str">
        <v>BAJAJ FC</v>
      </c>
      <c r="S470">
        <v>500000</v>
      </c>
      <c r="T470" t="str">
        <v>UNSECURED</v>
      </c>
      <c r="U470" t="str">
        <v>REJECTED</v>
      </c>
      <c r="Y470" t="str">
        <v>FILE SEND TO BANKER || UNDER PROCESS, OVER LEVEARGE</v>
      </c>
      <c r="Z470" t="str">
        <v>KEANAL</v>
      </c>
      <c r="AA470">
        <v>8085082588</v>
      </c>
      <c r="AB470" t="str">
        <v>keanal.puri@bajajfinserv.in</v>
      </c>
      <c r="AC470" t="str">
        <v>salary-84k</v>
      </c>
    </row>
    <row r="471">
      <c r="A471" t="str">
        <v>Y</v>
      </c>
      <c r="B471" t="str">
        <v>ABHISHEK GUPTA</v>
      </c>
      <c r="C471" t="str">
        <v>AMANPREET SINGH</v>
      </c>
      <c r="D471" t="str">
        <v>SHUBHAM PATHAK</v>
      </c>
      <c r="E471" t="str">
        <v>SALARIED</v>
      </c>
      <c r="F471" t="str">
        <v>RAJEEV</v>
      </c>
      <c r="G471" t="str">
        <v>DR SIDDHANT GAHLOT</v>
      </c>
      <c r="H471">
        <v>0</v>
      </c>
      <c r="I471" t="str">
        <v>DELHI</v>
      </c>
      <c r="J471">
        <v>45898</v>
      </c>
      <c r="K471">
        <v>45898</v>
      </c>
      <c r="L471" t="str">
        <v>SME000016967515</v>
      </c>
      <c r="M471" t="str">
        <v>83938 51804</v>
      </c>
      <c r="N471" t="str">
        <v>UTTRARKHAND</v>
      </c>
      <c r="O471" t="str">
        <v>NANITAL</v>
      </c>
      <c r="P471" t="str">
        <v>OD</v>
      </c>
      <c r="Q471" t="str">
        <v>BAJAJ CE</v>
      </c>
      <c r="S471">
        <v>1000000</v>
      </c>
      <c r="T471" t="str">
        <v>UNSECURED</v>
      </c>
      <c r="U471" t="str">
        <v>REJECTED</v>
      </c>
      <c r="Y471" t="str">
        <v>FILE SEND TO BANKER || UNDER PROCESS, BHMS PROFILE, CASE PROCEED IN BANKING PROFILE, LOW ABB 2K, NOT OK</v>
      </c>
      <c r="Z471" t="str">
        <v>RAVI</v>
      </c>
      <c r="AA471">
        <v>8954288550</v>
      </c>
      <c r="AB471" t="str">
        <v>virendra.kumar3@bajajfinserv.in</v>
      </c>
      <c r="AC471" t="str">
        <v>BAMS-2020</v>
      </c>
    </row>
    <row r="472">
      <c r="A472" t="str">
        <v>Y</v>
      </c>
      <c r="B472" t="str">
        <v>MANVI SHARMA</v>
      </c>
      <c r="C472" t="str">
        <v>ANANT KANOJIA</v>
      </c>
      <c r="D472" t="str">
        <v>RAVISH SHARMA</v>
      </c>
      <c r="E472" t="str">
        <v>SALARIED</v>
      </c>
      <c r="F472" t="str">
        <v>RAJEEV</v>
      </c>
      <c r="G472" t="str">
        <v>DR NAVEEN ADEPU</v>
      </c>
      <c r="H472">
        <v>0</v>
      </c>
      <c r="I472" t="str">
        <v>NOIDA</v>
      </c>
      <c r="J472">
        <v>45898</v>
      </c>
      <c r="K472">
        <v>45900</v>
      </c>
      <c r="L472" t="str">
        <v>SME000016967719</v>
      </c>
      <c r="M472">
        <v>8499077098</v>
      </c>
      <c r="N472" t="str">
        <v>TELANGANA</v>
      </c>
      <c r="O472" t="str">
        <v>ADILABAD</v>
      </c>
      <c r="P472" t="str">
        <v>OD</v>
      </c>
      <c r="Q472" t="str">
        <v>BAJAJ CE</v>
      </c>
      <c r="R472">
        <v>2500000</v>
      </c>
      <c r="S472">
        <v>2500000</v>
      </c>
      <c r="T472" t="str">
        <v>UNSECURED</v>
      </c>
      <c r="U472" t="str">
        <v>DISBURSED</v>
      </c>
      <c r="W472">
        <v>45900</v>
      </c>
      <c r="X472">
        <v>45900</v>
      </c>
      <c r="Y472" t="str">
        <v>FILE SEND TO BANKER || UNDER PROCESS, CUSTOMER NOT ANSWERING CAL</v>
      </c>
      <c r="Z472" t="str">
        <v>SANTOSH</v>
      </c>
      <c r="AA472">
        <v>9676885464</v>
      </c>
      <c r="AB472" t="str">
        <v>p.santosh@bajajfinserv.in</v>
      </c>
      <c r="AC472" t="str">
        <v>MBBS,MD(General Medicine), DNB (medical gastroenterology, AiG)</v>
      </c>
    </row>
    <row r="473">
      <c r="A473" t="str">
        <v>Y</v>
      </c>
      <c r="B473" t="str">
        <v>SAGAR DHAMEJA</v>
      </c>
      <c r="C473" t="str">
        <v>RAHUL SAHA</v>
      </c>
      <c r="D473" t="str">
        <v>RAHUL SAHA</v>
      </c>
      <c r="E473" t="str">
        <v>SALARIED</v>
      </c>
      <c r="F473" t="str">
        <v>RAJEEV</v>
      </c>
      <c r="G473" t="str">
        <v xml:space="preserve">DR VEERENDRA </v>
      </c>
      <c r="H473">
        <v>0</v>
      </c>
      <c r="I473" t="str">
        <v>NOIDA</v>
      </c>
      <c r="J473">
        <v>45898</v>
      </c>
      <c r="K473">
        <v>45898</v>
      </c>
      <c r="L473">
        <v>462</v>
      </c>
      <c r="M473" t="str">
        <v>9301828536</v>
      </c>
      <c r="N473" t="str">
        <v>MADHYA PRADESH</v>
      </c>
      <c r="O473" t="str">
        <v>KHANDWA</v>
      </c>
      <c r="P473" t="str">
        <v>PL</v>
      </c>
      <c r="Q473" t="str">
        <v xml:space="preserve">INCRED </v>
      </c>
      <c r="S473">
        <v>1000000</v>
      </c>
      <c r="T473" t="str">
        <v>UNSECURED</v>
      </c>
      <c r="U473" t="str">
        <v>REJECTED</v>
      </c>
      <c r="Y473" t="str">
        <v>SYSTEM REJECT-YOUR ADDRESS IS OTSIDE OF OUR SERVICE ZONE</v>
      </c>
      <c r="AC473" t="str">
        <v>MBBS-2024</v>
      </c>
    </row>
    <row r="474">
      <c r="A474" t="str">
        <v>N</v>
      </c>
      <c r="B474" t="str">
        <v>AMANPREET SINGH</v>
      </c>
      <c r="C474" t="str">
        <v>AMANPREET SINGH</v>
      </c>
      <c r="D474" t="str">
        <v>SHUBHAM PATHAK</v>
      </c>
      <c r="E474" t="str">
        <v>SALARIED</v>
      </c>
      <c r="F474" t="str">
        <v>RAJEEV</v>
      </c>
      <c r="G474" t="str">
        <v>DR PARIVESH SINGH CHOUDHARUY</v>
      </c>
      <c r="H474">
        <v>0</v>
      </c>
      <c r="I474" t="str">
        <v>DELHI</v>
      </c>
      <c r="J474">
        <v>45898</v>
      </c>
      <c r="K474">
        <v>45898</v>
      </c>
      <c r="L474" t="str">
        <v>SME000016968649</v>
      </c>
      <c r="M474" t="str">
        <v>8827483374</v>
      </c>
      <c r="N474" t="str">
        <v>MADHYA PRADESH</v>
      </c>
      <c r="O474" t="str">
        <v>INDORE</v>
      </c>
      <c r="P474" t="str">
        <v>OD</v>
      </c>
      <c r="Q474" t="str">
        <v>BAJAJ CE</v>
      </c>
      <c r="S474">
        <v>1000000</v>
      </c>
      <c r="T474" t="str">
        <v>UNSECURED</v>
      </c>
      <c r="U474" t="str">
        <v>REJECTED</v>
      </c>
      <c r="Y474" t="str">
        <v>FILE SEND TO BANKER || UNDER PROCESS, 0 ELIGIBILITY</v>
      </c>
      <c r="Z474" t="str">
        <v>Neha Jhawar</v>
      </c>
      <c r="AA474">
        <v>7879749837</v>
      </c>
      <c r="AB474" t="str">
        <v>neha.jhawar@bizsupporta.com</v>
      </c>
      <c r="AC474" t="str">
        <v>BDS 2022</v>
      </c>
    </row>
    <row r="475">
      <c r="A475" t="str">
        <v>N</v>
      </c>
      <c r="B475" t="str">
        <v>RIYA CHADDHA</v>
      </c>
      <c r="C475" t="str">
        <v>RIYA CHADDHA</v>
      </c>
      <c r="D475" t="str">
        <v>VINEET TIWARI</v>
      </c>
      <c r="E475" t="str">
        <v>SALARIED</v>
      </c>
      <c r="F475" t="str">
        <v>RAJEEV</v>
      </c>
      <c r="G475" t="str">
        <v>DR. PATEL PRIYANKABEN BHANUKANT</v>
      </c>
      <c r="H475">
        <v>0</v>
      </c>
      <c r="I475" t="str">
        <v>NOIDA</v>
      </c>
      <c r="J475">
        <v>45898</v>
      </c>
      <c r="K475">
        <v>45898</v>
      </c>
      <c r="L475">
        <v>478</v>
      </c>
      <c r="M475" t="str">
        <v>81284 85988</v>
      </c>
      <c r="N475" t="str">
        <v>GUJARAT</v>
      </c>
      <c r="O475" t="str">
        <v>AHMEDABAD</v>
      </c>
      <c r="P475" t="str">
        <v>OD</v>
      </c>
      <c r="Q475" t="str">
        <v>BAJAJ MARKET F2</v>
      </c>
      <c r="S475">
        <v>1000000</v>
      </c>
      <c r="T475" t="str">
        <v>UNSECURED</v>
      </c>
      <c r="U475" t="str">
        <v>REJECTED</v>
      </c>
      <c r="Y475" t="str">
        <v>FILE SEND TO BANKER || UNDER PROCESS, MULTIPLE EMI BOUNCE</v>
      </c>
      <c r="Z475" t="str">
        <v>KIRAN PADHIYAR</v>
      </c>
      <c r="AA475">
        <v>9054200480</v>
      </c>
      <c r="AB475" t="str">
        <v>kiran.padhiyar1@bajajfinserv.in</v>
      </c>
      <c r="AC475" t="str">
        <v>MD</v>
      </c>
    </row>
    <row r="476">
      <c r="A476" t="str">
        <v>N</v>
      </c>
      <c r="B476" t="str">
        <v>ANANT KANOJIA</v>
      </c>
      <c r="C476" t="str">
        <v>ANANT KANOJIA</v>
      </c>
      <c r="D476" t="str">
        <v>RAVISH SHARMA</v>
      </c>
      <c r="E476" t="str">
        <v>SALARIED</v>
      </c>
      <c r="F476" t="str">
        <v>RAJEEV</v>
      </c>
      <c r="G476" t="str">
        <v>DR PALAPARTHI LALITHA</v>
      </c>
      <c r="H476">
        <v>0</v>
      </c>
      <c r="I476" t="str">
        <v>NOIDA</v>
      </c>
      <c r="J476">
        <v>45898</v>
      </c>
      <c r="K476">
        <v>45899</v>
      </c>
      <c r="L476">
        <v>379</v>
      </c>
      <c r="M476" t="str">
        <v xml:space="preserve">9493888883 </v>
      </c>
      <c r="N476" t="str">
        <v>ANDHRA PRADESH</v>
      </c>
      <c r="O476" t="str">
        <v>GUNTUR</v>
      </c>
      <c r="P476" t="str">
        <v>OD</v>
      </c>
      <c r="Q476" t="str">
        <v>GODREJ</v>
      </c>
      <c r="S476">
        <v>2000000</v>
      </c>
      <c r="T476" t="str">
        <v>UNSECURED</v>
      </c>
      <c r="U476" t="str">
        <v>REJECTED</v>
      </c>
      <c r="Y476" t="str">
        <v>FILE SEND TO BANKER || UNDER PROCESS ||We cant do the case now. we have given loan to His husband few months back. We have to wait another 4 months to do on family exposure</v>
      </c>
      <c r="Z476" t="str">
        <v>AJIT</v>
      </c>
      <c r="AA476" t="str">
        <v>89775 07332</v>
      </c>
      <c r="AB476" t="str">
        <v>ajit.meruga@godrejcapital.com</v>
      </c>
      <c r="AC476" t="str">
        <v>MBBS/MD</v>
      </c>
    </row>
    <row r="477">
      <c r="A477" t="str">
        <v>Y</v>
      </c>
      <c r="B477" t="str">
        <v>SHRUTIKA DUBEY</v>
      </c>
      <c r="C477" t="str">
        <v>MANISHA SAXENA</v>
      </c>
      <c r="D477" t="str">
        <v>SHASHANK SHARMA</v>
      </c>
      <c r="E477" t="str">
        <v>SALARIED</v>
      </c>
      <c r="F477" t="str">
        <v>RAJEEV</v>
      </c>
      <c r="G477" t="str">
        <v>DR SHUBHAM SAHU</v>
      </c>
      <c r="H477">
        <v>0</v>
      </c>
      <c r="I477" t="str">
        <v>BAREILLY</v>
      </c>
      <c r="J477">
        <v>45898</v>
      </c>
      <c r="K477">
        <v>45899</v>
      </c>
      <c r="L477">
        <v>170308553</v>
      </c>
      <c r="M477" t="str">
        <v>83828 86955</v>
      </c>
      <c r="N477" t="str">
        <v>ANDHRA PRADESH</v>
      </c>
      <c r="O477" t="str">
        <v>ALLHABAD</v>
      </c>
      <c r="P477" t="str">
        <v>TERM LOAN</v>
      </c>
      <c r="Q477" t="str">
        <v>CHOLA F2</v>
      </c>
      <c r="S477">
        <v>1000000</v>
      </c>
      <c r="T477" t="str">
        <v>UNSECURED</v>
      </c>
      <c r="U477" t="str">
        <v>LOGIN</v>
      </c>
      <c r="V477">
        <v>746</v>
      </c>
      <c r="Y477" t="str">
        <v>FILE SEND TO BANKER || UNDER PROCESS</v>
      </c>
      <c r="Z477" t="str">
        <v>anshuman</v>
      </c>
      <c r="AA477">
        <v>7007480768</v>
      </c>
      <c r="AB477" t="str">
        <v>anshumansd@chola.murugappa.com</v>
      </c>
      <c r="AC477" t="str">
        <v>BHMS 2018</v>
      </c>
    </row>
    <row r="478">
      <c r="A478" t="str">
        <v>N</v>
      </c>
      <c r="B478" t="str">
        <v>SUMIT KUMAR</v>
      </c>
      <c r="C478" t="str">
        <v>ANURAG SHARMA</v>
      </c>
      <c r="D478" t="str">
        <v>SHASHANK SHARMA</v>
      </c>
      <c r="E478" t="str">
        <v>SALARIED</v>
      </c>
      <c r="F478" t="str">
        <v>RAJEEV</v>
      </c>
      <c r="G478" t="str">
        <v>DR VIKAS RAI</v>
      </c>
      <c r="H478">
        <v>0</v>
      </c>
      <c r="I478" t="str">
        <v>BAREILLY</v>
      </c>
      <c r="J478">
        <v>45898</v>
      </c>
      <c r="L478">
        <v>479</v>
      </c>
      <c r="M478" t="str">
        <v>8431576350</v>
      </c>
      <c r="N478" t="str">
        <v>UTTAR PRTADESH</v>
      </c>
      <c r="O478" t="str">
        <v>GHAZIABAD</v>
      </c>
      <c r="P478" t="str">
        <v>OD</v>
      </c>
      <c r="Q478" t="str">
        <v>BAJAJ MARKET F2</v>
      </c>
      <c r="S478">
        <v>2000000</v>
      </c>
      <c r="T478" t="str">
        <v>UNSECURED</v>
      </c>
      <c r="U478" t="str">
        <v>REJECTED</v>
      </c>
      <c r="Y478" t="str">
        <v>FILE SEND TO BANKER || UNDER PROCESS, CASE IS NOT DOABLE ELIGIBILITY IS NOT COME CUSTOMER IS ALREADY USED</v>
      </c>
      <c r="Z478" t="str">
        <v>RAVINDER</v>
      </c>
      <c r="AA478">
        <v>9811535827</v>
      </c>
      <c r="AB478" t="str">
        <v>Ravinder.ravinder@bfdlbizsupport.in</v>
      </c>
      <c r="AC478" t="str">
        <v>MBBS(2015)</v>
      </c>
    </row>
    <row r="479">
      <c r="A479" t="str">
        <v>Y</v>
      </c>
      <c r="B479" t="str">
        <v>FARHEEN BI</v>
      </c>
      <c r="C479" t="str">
        <v>MANISHA SAXENA</v>
      </c>
      <c r="D479" t="str">
        <v>SHASHANK SHARMA</v>
      </c>
      <c r="E479" t="str">
        <v>SALARIED</v>
      </c>
      <c r="F479" t="str">
        <v>RAJEEV</v>
      </c>
      <c r="G479" t="str">
        <v>Dr.RUPASHREE</v>
      </c>
      <c r="H479">
        <v>0</v>
      </c>
      <c r="I479" t="str">
        <v>BAREILLY</v>
      </c>
      <c r="J479">
        <v>45898</v>
      </c>
      <c r="L479" t="str">
        <v>SME000016971893</v>
      </c>
      <c r="M479" t="str">
        <v>861 009 4605</v>
      </c>
      <c r="N479" t="str">
        <v>TAMIL NADU</v>
      </c>
      <c r="O479" t="str">
        <v>Coimbatore</v>
      </c>
      <c r="P479" t="str">
        <v>OD</v>
      </c>
      <c r="Q479" t="str">
        <v>BAJAJ CE</v>
      </c>
      <c r="S479">
        <v>1000000</v>
      </c>
      <c r="T479" t="str">
        <v>UNSECURED</v>
      </c>
      <c r="U479" t="str">
        <v>REJECTED</v>
      </c>
      <c r="Y479" t="str">
        <v>FILE SEND TO BANKER || UNDER PROCESS, LOW CIBIL SCORE 694</v>
      </c>
      <c r="Z479" t="str">
        <v>PAULRAJ</v>
      </c>
      <c r="AA479">
        <v>8825532284</v>
      </c>
      <c r="AB479" t="str">
        <v>paulraj.m@bajajfinserv.in</v>
      </c>
      <c r="AC479" t="str">
        <v>mbbs 2023</v>
      </c>
    </row>
    <row r="480">
      <c r="A480" t="str">
        <v>N</v>
      </c>
      <c r="B480" t="str">
        <v>AMIT KUMAR</v>
      </c>
      <c r="C480" t="str">
        <v>RASHI GANGWAR</v>
      </c>
      <c r="D480" t="str">
        <v>RAJ KUMARI</v>
      </c>
      <c r="E480" t="str">
        <v>SALARIED</v>
      </c>
      <c r="F480" t="str">
        <v>RAJEEV</v>
      </c>
      <c r="G480" t="str">
        <v>DR SANJAY SB</v>
      </c>
      <c r="H480">
        <v>0</v>
      </c>
      <c r="I480" t="str">
        <v>NOIDA</v>
      </c>
      <c r="J480">
        <v>45898</v>
      </c>
      <c r="K480">
        <v>45898</v>
      </c>
      <c r="L480">
        <v>481</v>
      </c>
      <c r="M480" t="str">
        <v>8762244125</v>
      </c>
      <c r="N480" t="str">
        <v>KARNATAKA</v>
      </c>
      <c r="O480" t="str">
        <v>chickmagalur</v>
      </c>
      <c r="P480" t="str">
        <v>OD</v>
      </c>
      <c r="Q480" t="str">
        <v>ABFL CE</v>
      </c>
      <c r="S480">
        <v>1000000</v>
      </c>
      <c r="T480" t="str">
        <v>UNSECURED</v>
      </c>
      <c r="U480" t="str">
        <v>REJECTED</v>
      </c>
      <c r="Y480" t="str">
        <v>FILE SEND TO BANKER || UNDER PROCESS || Clinic pin code is not in our sourcing list. || Captioned case is not doable due to below reason –</v>
      </c>
      <c r="Z480" t="str">
        <v>SANKETH</v>
      </c>
      <c r="AA480" t="str">
        <v>81976 63653</v>
      </c>
      <c r="AB480" t="str">
        <v>Sanketh.1@adityabirlacapital.com</v>
      </c>
      <c r="AC480" t="str">
        <v>MBBS-2021</v>
      </c>
    </row>
    <row r="481">
      <c r="A481" t="str">
        <v>N</v>
      </c>
      <c r="B481" t="str">
        <v>HIMANSHU SHARMA</v>
      </c>
      <c r="C481" t="str">
        <v>RAHUL SAHA</v>
      </c>
      <c r="D481" t="str">
        <v>RAHUL SAHA</v>
      </c>
      <c r="E481" t="str">
        <v>SALARIED</v>
      </c>
      <c r="F481" t="str">
        <v>RAJEEV</v>
      </c>
      <c r="G481" t="str">
        <v>DR SACHIN SINGHAL</v>
      </c>
      <c r="H481">
        <v>0</v>
      </c>
      <c r="I481" t="str">
        <v>NOIDA</v>
      </c>
      <c r="J481">
        <v>45898</v>
      </c>
      <c r="K481">
        <v>45898</v>
      </c>
      <c r="L481" t="str">
        <v>SME000016972145</v>
      </c>
      <c r="M481" t="str">
        <v>9893712428</v>
      </c>
      <c r="N481" t="str">
        <v>MADHYA PRADESH</v>
      </c>
      <c r="O481" t="str">
        <v>GWALIOR</v>
      </c>
      <c r="P481" t="str">
        <v>OD</v>
      </c>
      <c r="Q481" t="str">
        <v>BAJAJ CE</v>
      </c>
      <c r="S481">
        <v>1500000</v>
      </c>
      <c r="T481" t="str">
        <v>UNSECURED</v>
      </c>
      <c r="U481" t="str">
        <v xml:space="preserve">REJECTED </v>
      </c>
      <c r="Y481" t="str">
        <v>FILE SEND TO BANKER || UNDER PROCESS, PROCESS HOLD BY CUSTOMER SIDE, SAME CASE LOGIN IN LNT</v>
      </c>
      <c r="Z481" t="str">
        <v>GAURAV</v>
      </c>
      <c r="AA481" t="str">
        <v xml:space="preserve"> 70004 92144</v>
      </c>
      <c r="AB481" t="str">
        <v>gaurav.gurjar1@bajajfinserv.in</v>
      </c>
      <c r="AC481" t="str">
        <v>MBBS-2007</v>
      </c>
    </row>
    <row r="482">
      <c r="A482" t="str">
        <v>Y</v>
      </c>
      <c r="B482" t="str">
        <v>RAJ KUMARI</v>
      </c>
      <c r="C482" t="str">
        <v>RAJ KUMARI</v>
      </c>
      <c r="D482" t="str">
        <v>RAHUL SAHA</v>
      </c>
      <c r="E482" t="str">
        <v>SALARIED</v>
      </c>
      <c r="F482" t="str">
        <v>RAJEEV</v>
      </c>
      <c r="G482" t="str">
        <v>DR MRIGENDRA NATH TUDU</v>
      </c>
      <c r="H482">
        <v>0</v>
      </c>
      <c r="I482" t="str">
        <v>NOIDA</v>
      </c>
      <c r="J482">
        <v>45898</v>
      </c>
      <c r="L482">
        <v>483</v>
      </c>
      <c r="M482" t="str">
        <v>96005 16960</v>
      </c>
      <c r="N482" t="str">
        <v>KARNATAKA</v>
      </c>
      <c r="O482" t="str">
        <v>BANGALORE</v>
      </c>
      <c r="P482" t="str">
        <v>OD</v>
      </c>
      <c r="Q482" t="str">
        <v>TATA CE</v>
      </c>
      <c r="S482">
        <v>2000000</v>
      </c>
      <c r="T482" t="str">
        <v>UNSECURED</v>
      </c>
      <c r="U482" t="str">
        <v>LOGIN</v>
      </c>
      <c r="Y482" t="str">
        <v>FILE SEND TO BANKER || UNDER PROCESS</v>
      </c>
      <c r="Z482" t="str">
        <v>GAURAV TATA</v>
      </c>
      <c r="AA482">
        <v>9654949270</v>
      </c>
      <c r="AB482" t="str">
        <v>gaurav.tcl@tatacapital.com</v>
      </c>
      <c r="AC482" t="str">
        <v>MBBS-2008</v>
      </c>
    </row>
    <row r="483">
      <c r="A483" t="str">
        <v>Y</v>
      </c>
      <c r="B483" t="str">
        <v>RAJAT DWIVEDI</v>
      </c>
      <c r="C483" t="str">
        <v>RASHI GANGWAR</v>
      </c>
      <c r="D483" t="str">
        <v>RAJ KUMARI</v>
      </c>
      <c r="E483" t="str">
        <v>SALARIED</v>
      </c>
      <c r="F483" t="str">
        <v>RAJEEV</v>
      </c>
      <c r="G483" t="str">
        <v>DR PRATHAMESH RAJESH RAWEKAR</v>
      </c>
      <c r="H483">
        <v>0</v>
      </c>
      <c r="I483" t="str">
        <v>NOIDA</v>
      </c>
      <c r="J483">
        <v>45898</v>
      </c>
      <c r="K483">
        <v>45899</v>
      </c>
      <c r="L483" t="str">
        <v>SME000016972646</v>
      </c>
      <c r="M483" t="str">
        <v>7709263996</v>
      </c>
      <c r="N483" t="str">
        <v>MAHARASHTRA</v>
      </c>
      <c r="O483" t="str">
        <v>YAVATMAL</v>
      </c>
      <c r="P483" t="str">
        <v>OD</v>
      </c>
      <c r="Q483" t="str">
        <v>BAJAJ CE</v>
      </c>
      <c r="S483">
        <v>1000000</v>
      </c>
      <c r="T483" t="str">
        <v>UNSECURED</v>
      </c>
      <c r="U483" t="str">
        <v>LOGIN</v>
      </c>
      <c r="Y483" t="str">
        <v>FILE SEND TO BANKER || UNDER PROCESS</v>
      </c>
      <c r="Z483" t="str">
        <v>ANUP</v>
      </c>
      <c r="AA483" t="str">
        <v>94048 24678</v>
      </c>
      <c r="AB483" t="str">
        <v>anupras.mirase1@bajajfinserv.in</v>
      </c>
      <c r="AC483" t="str">
        <v>BAMS-2021</v>
      </c>
    </row>
    <row r="484">
      <c r="A484" t="str">
        <v>Y</v>
      </c>
      <c r="B484" t="str">
        <v>SAGAR DHAMIJA</v>
      </c>
      <c r="C484" t="str">
        <v>RAHUL SAHA</v>
      </c>
      <c r="D484" t="str">
        <v>RAHUL SAHA</v>
      </c>
      <c r="E484" t="str">
        <v>SALARIED</v>
      </c>
      <c r="F484" t="str">
        <v>RAJEEV</v>
      </c>
      <c r="G484" t="str">
        <v>DR SANDEEP BIDARI</v>
      </c>
      <c r="H484">
        <v>0</v>
      </c>
      <c r="I484" t="str">
        <v>NOIDA</v>
      </c>
      <c r="J484">
        <v>45898</v>
      </c>
      <c r="K484">
        <v>45899</v>
      </c>
      <c r="L484">
        <v>485</v>
      </c>
      <c r="M484" t="str">
        <v>8317414804</v>
      </c>
      <c r="N484" t="str">
        <v>KARNATAKA</v>
      </c>
      <c r="O484" t="str">
        <v>CHIKKABALLAPUR</v>
      </c>
      <c r="P484" t="str">
        <v>OD</v>
      </c>
      <c r="Q484" t="str">
        <v>L&amp;T CE</v>
      </c>
      <c r="S484">
        <v>500000</v>
      </c>
      <c r="T484" t="str">
        <v>UNSECURED</v>
      </c>
      <c r="U484" t="str">
        <v>REJECTED</v>
      </c>
      <c r="Y484" t="str">
        <v>FILE SEND TO BANKER || UNDER PROCESS || CUSTOMER HAVING AN OHP ISSUE BCOZ ITS UNDER CONSTRATION PROPERTY,VINTAGE IS ALSO NOT MEET-VINTAGE IS LESS TAHN 3 YEARS</v>
      </c>
      <c r="Z484" t="str">
        <v>NIKHIL</v>
      </c>
      <c r="AA484" t="str">
        <v>90304 07795</v>
      </c>
      <c r="AB484" t="str">
        <v>Kilarinikhil@ltfs.com</v>
      </c>
      <c r="AC484" t="str">
        <v>MBBS 2024</v>
      </c>
    </row>
    <row r="485" xml:space="preserve">
      <c r="A485" t="str">
        <v>Y</v>
      </c>
      <c r="B485" t="str">
        <v>HIMANSHU SHARMA</v>
      </c>
      <c r="C485" t="str">
        <v>RAHUL SAHA</v>
      </c>
      <c r="D485" t="str">
        <v>RAHUL SAHA</v>
      </c>
      <c r="E485" t="str">
        <v>SALARIED</v>
      </c>
      <c r="F485" t="str">
        <v>RAJEEV</v>
      </c>
      <c r="G485" t="str">
        <v>KUMAR MANISH SINGH</v>
      </c>
      <c r="H485">
        <v>0</v>
      </c>
      <c r="I485" t="str">
        <v>NOIDA</v>
      </c>
      <c r="J485">
        <v>45898</v>
      </c>
      <c r="K485">
        <v>45899</v>
      </c>
      <c r="L485">
        <v>487</v>
      </c>
      <c r="M485" t="str">
        <v>9312355405</v>
      </c>
      <c r="N485" t="str">
        <v>DELHI</v>
      </c>
      <c r="O485" t="str">
        <v>DELHI</v>
      </c>
      <c r="P485" t="str">
        <v>OD</v>
      </c>
      <c r="Q485" t="str">
        <v>L&amp;T CE</v>
      </c>
      <c r="S485">
        <v>1000000</v>
      </c>
      <c r="T485" t="str">
        <v>UNSECURED</v>
      </c>
      <c r="U485" t="str">
        <v>REJECTED</v>
      </c>
      <c r="Y485" t="str" xml:space="preserve">
        <v xml:space="preserve">FILE SEND TO BANKER || UNDER PROCESS ||1. MDS Degree &amp; Registration
2. BDS DEGREE with 90 LKH AUDIT RECEIPT || CUSTOMER DO NOT HAVE THE MDS DEGREE AND REGISTRATION,OR ITR IS LESS THAN 90 LACS</v>
      </c>
      <c r="Z485" t="str">
        <v>KESHAV</v>
      </c>
      <c r="AA485">
        <v>9990774718</v>
      </c>
      <c r="AB485" t="str">
        <v>keshavtomar@ltfs.com</v>
      </c>
      <c r="AC485" t="str">
        <v>BDS-1999</v>
      </c>
    </row>
    <row r="486">
      <c r="A486" t="str">
        <v>Y</v>
      </c>
      <c r="B486" t="str">
        <v>AMANPREET SINGH</v>
      </c>
      <c r="C486" t="str">
        <v>AMANPREET SINGH</v>
      </c>
      <c r="D486" t="str">
        <v>SHUBHAM PATHAK</v>
      </c>
      <c r="E486" t="str">
        <v>SALARIED</v>
      </c>
      <c r="F486" t="str">
        <v>RAJEEV</v>
      </c>
      <c r="G486" t="str">
        <v>DR AFTAB NASIR AHMED SAYYED</v>
      </c>
      <c r="H486">
        <v>0</v>
      </c>
      <c r="I486" t="str">
        <v>DELHI</v>
      </c>
      <c r="J486">
        <v>45898</v>
      </c>
      <c r="K486">
        <v>45899</v>
      </c>
      <c r="L486">
        <v>487</v>
      </c>
      <c r="M486" t="str">
        <v>9359188077</v>
      </c>
      <c r="N486" t="str">
        <v>MAHARASHTRA</v>
      </c>
      <c r="O486" t="str">
        <v>NASHIK</v>
      </c>
      <c r="P486" t="str">
        <v>OD</v>
      </c>
      <c r="Q486" t="str">
        <v>SMFG CE</v>
      </c>
      <c r="S486">
        <v>1000000</v>
      </c>
      <c r="T486" t="str">
        <v>UNSECURED</v>
      </c>
      <c r="U486" t="str">
        <v>LOGIN</v>
      </c>
      <c r="Y486" t="str">
        <v>FILE SEND TO BANKER || UNDER PROCESS || TO BE LOGIN TOMOROW DUE TO BANKER BUSY IN DISBURSMENT</v>
      </c>
      <c r="Z486" t="str">
        <v>GANESH</v>
      </c>
      <c r="AA486" t="str">
        <v>96571 84463</v>
      </c>
      <c r="AB486" t="str">
        <v>ganesh.pawar3@smfgindia.com</v>
      </c>
      <c r="AC486" t="str">
        <v>BHMS 2015</v>
      </c>
    </row>
    <row r="487">
      <c r="A487" t="str">
        <v>Y</v>
      </c>
      <c r="B487" t="str">
        <v>SHIVA</v>
      </c>
      <c r="C487" t="str">
        <v>RASHI GANGWAR</v>
      </c>
      <c r="D487" t="str">
        <v>RAJ KUMARI</v>
      </c>
      <c r="E487" t="str">
        <v>SALARIED</v>
      </c>
      <c r="F487" t="str">
        <v>RAJEEV</v>
      </c>
      <c r="G487" t="str">
        <v>DR  RAVIKIRAN J PHALKE</v>
      </c>
      <c r="H487">
        <v>0</v>
      </c>
      <c r="I487" t="str">
        <v>NOIDA</v>
      </c>
      <c r="J487">
        <v>45899</v>
      </c>
      <c r="L487">
        <v>488</v>
      </c>
      <c r="M487" t="str">
        <v>9890635622</v>
      </c>
      <c r="N487" t="str">
        <v>MAHARASHTRA</v>
      </c>
      <c r="O487" t="str">
        <v>AKOLA</v>
      </c>
      <c r="P487" t="str">
        <v>OD</v>
      </c>
      <c r="Q487" t="str">
        <v>L&amp;T CE</v>
      </c>
      <c r="T487" t="str">
        <v>UNSECURED</v>
      </c>
      <c r="U487" t="str">
        <v>LOGIN</v>
      </c>
      <c r="Y487" t="str">
        <v>FILE SEND TO BANKER || UNDER PROCESS</v>
      </c>
      <c r="Z487" t="str">
        <v>AKSHAY</v>
      </c>
      <c r="AA487" t="str">
        <v xml:space="preserve"> 75582 24187</v>
      </c>
      <c r="AB487" t="str">
        <v>akshayhattewar@ltfs.com</v>
      </c>
    </row>
    <row r="488">
      <c r="A488" t="str">
        <v>N</v>
      </c>
      <c r="B488" t="str">
        <v>SHANTANU SRIVASTAVA</v>
      </c>
      <c r="C488" t="str">
        <v>RAHUL SAHA</v>
      </c>
      <c r="D488" t="str">
        <v>RAHUL SAHA</v>
      </c>
      <c r="E488" t="str">
        <v>SALARIED</v>
      </c>
      <c r="F488" t="str">
        <v>VISHAL</v>
      </c>
      <c r="G488" t="str">
        <v>CA ROHIT RAJESH AGARWAL</v>
      </c>
      <c r="H488">
        <v>0</v>
      </c>
      <c r="I488" t="str">
        <v>NOIDA</v>
      </c>
      <c r="J488">
        <v>45899</v>
      </c>
      <c r="K488">
        <v>45899</v>
      </c>
      <c r="L488">
        <v>170311706</v>
      </c>
      <c r="M488" t="str">
        <v>9970333788</v>
      </c>
      <c r="N488" t="str">
        <v>MAHARASHTRA</v>
      </c>
      <c r="O488" t="str">
        <v>AMRAVATI</v>
      </c>
      <c r="P488" t="str">
        <v>TERM LOAN</v>
      </c>
      <c r="Q488" t="str">
        <v>CHOLA F2</v>
      </c>
      <c r="T488" t="str">
        <v>UNSECURED</v>
      </c>
      <c r="U488" t="str">
        <v>LOGIN</v>
      </c>
      <c r="Y488" t="str">
        <v>FILE SEND TO BANKER || UNDER PROCESS</v>
      </c>
      <c r="Z488" t="str">
        <v>Swaraj Bhuyar</v>
      </c>
      <c r="AA488" t="str">
        <v>99606 16327</v>
      </c>
      <c r="AB488" t="str">
        <v>swarajdinesh@chola.murugappa.com</v>
      </c>
      <c r="AC488" t="str">
        <v>CA-2016</v>
      </c>
    </row>
    <row r="489">
      <c r="A489" t="str">
        <v>Y</v>
      </c>
      <c r="B489" t="str">
        <v>SHIVA</v>
      </c>
      <c r="C489" t="str">
        <v>RASHI GANGWAR</v>
      </c>
      <c r="D489" t="str">
        <v>RAJ KUMARI</v>
      </c>
      <c r="E489" t="str">
        <v>SALARIED</v>
      </c>
      <c r="F489" t="str">
        <v>VISHAL</v>
      </c>
      <c r="G489" t="str">
        <v>DR  RAFIDUL ALAM</v>
      </c>
      <c r="H489">
        <v>0</v>
      </c>
      <c r="I489" t="str">
        <v>NOIDA</v>
      </c>
      <c r="J489">
        <v>45899</v>
      </c>
      <c r="K489">
        <v>45900</v>
      </c>
      <c r="L489">
        <v>170311517</v>
      </c>
      <c r="M489" t="str">
        <v>9435057398</v>
      </c>
      <c r="N489" t="str">
        <v>ASSAM</v>
      </c>
      <c r="O489" t="str">
        <v>JORHAT</v>
      </c>
      <c r="P489" t="str">
        <v>TERM LOAN</v>
      </c>
      <c r="Q489" t="str">
        <v>CHOLA F2</v>
      </c>
      <c r="R489">
        <v>210000</v>
      </c>
      <c r="S489">
        <v>210000</v>
      </c>
      <c r="T489" t="str">
        <v>UNSECURED</v>
      </c>
      <c r="U489" t="str">
        <v>DISBURSED</v>
      </c>
      <c r="W489">
        <v>45900</v>
      </c>
      <c r="X489">
        <v>45900</v>
      </c>
      <c r="Y489" t="str">
        <v>LEAD ID SHARE TO BANKER</v>
      </c>
      <c r="Z489" t="str">
        <v xml:space="preserve">Sivasagar </v>
      </c>
      <c r="AA489" t="str">
        <v>70022 51505</v>
      </c>
      <c r="AC489" t="str">
        <v>BDS-2018</v>
      </c>
    </row>
    <row r="490">
      <c r="A490" t="str">
        <v>Y</v>
      </c>
      <c r="B490" t="str">
        <v>TANNU KUMARI</v>
      </c>
      <c r="C490" t="str">
        <v>RASHI GANGWAR</v>
      </c>
      <c r="D490" t="str">
        <v>RAJ KUMARI</v>
      </c>
      <c r="E490" t="str">
        <v>SALARIED</v>
      </c>
      <c r="F490" t="str">
        <v>VISHAL</v>
      </c>
      <c r="G490" t="str">
        <v>DR. G C CHIRAG</v>
      </c>
      <c r="H490">
        <v>0</v>
      </c>
      <c r="I490" t="str">
        <v>NOIDA</v>
      </c>
      <c r="J490">
        <v>45899</v>
      </c>
      <c r="K490">
        <v>45909</v>
      </c>
      <c r="L490" t="str">
        <v>808BZ8601323</v>
      </c>
      <c r="M490" t="str">
        <v>96326 55790</v>
      </c>
      <c r="N490" t="str">
        <v>KARNATAKA</v>
      </c>
      <c r="O490" t="str">
        <v>Tumkur</v>
      </c>
      <c r="P490" t="str">
        <v>OD</v>
      </c>
      <c r="Q490" t="str">
        <v>TATA CE</v>
      </c>
      <c r="R490">
        <v>500000</v>
      </c>
      <c r="S490">
        <v>500000</v>
      </c>
      <c r="T490" t="str">
        <v>UNSECURED</v>
      </c>
      <c r="U490" t="str">
        <v>LOGIN</v>
      </c>
      <c r="Y490" t="str">
        <v>FILE SEND TO BANKER || UNDER PROCESS || 5 LACS APPROVED</v>
      </c>
      <c r="Z490" t="str">
        <v>MAMTA SINGH</v>
      </c>
      <c r="AA490">
        <v>7982612369</v>
      </c>
      <c r="AB490" t="str">
        <v>Mamta.singh@tatacapital.com</v>
      </c>
      <c r="AC490" t="str">
        <v>MBBS-2022</v>
      </c>
    </row>
    <row r="491">
      <c r="A491" t="str">
        <v>N</v>
      </c>
      <c r="B491" t="str">
        <v>HARPREET SIR</v>
      </c>
      <c r="C491" t="str">
        <v>F2 FINTECH</v>
      </c>
      <c r="D491" t="str">
        <v>F2 FINTECH</v>
      </c>
      <c r="E491" t="str">
        <v>SALARIED</v>
      </c>
      <c r="F491" t="str">
        <v>RAJEEV</v>
      </c>
      <c r="G491" t="str">
        <v>HEERA SHARMA</v>
      </c>
      <c r="H491">
        <v>0</v>
      </c>
      <c r="I491" t="str">
        <v>NOIDA</v>
      </c>
      <c r="J491">
        <v>45899</v>
      </c>
      <c r="K491">
        <v>45899</v>
      </c>
      <c r="L491" t="str">
        <v>B2C000148034157</v>
      </c>
      <c r="M491" t="str">
        <v>9827231617</v>
      </c>
      <c r="N491" t="str">
        <v>MADHYA PRADESH</v>
      </c>
      <c r="O491" t="str">
        <v>INDORE</v>
      </c>
      <c r="P491" t="str">
        <v>SAL OD</v>
      </c>
      <c r="Q491" t="str">
        <v>BAJAJ FC</v>
      </c>
      <c r="T491" t="str">
        <v>UNSECURED</v>
      </c>
      <c r="U491" t="str">
        <v>REJECTED</v>
      </c>
      <c r="Y491" t="str">
        <v>FILE SEND TO BANKER || UNDER PROCESS || CASE GETTING OVEROBLIGATED</v>
      </c>
      <c r="Z491" t="str">
        <v xml:space="preserve">RAMPAL </v>
      </c>
      <c r="AA491" t="str">
        <v xml:space="preserve"> 79997 06104</v>
      </c>
      <c r="AB491" t="str">
        <v>rampal.prajapati@bajajfinserv.in</v>
      </c>
      <c r="AC491" t="str">
        <v>SALARY-56427</v>
      </c>
    </row>
    <row r="492">
      <c r="A492" t="str">
        <v>Y</v>
      </c>
      <c r="B492" t="str">
        <v>FARHEEN BI</v>
      </c>
      <c r="C492" t="str">
        <v>MANISHA SAXENA</v>
      </c>
      <c r="D492" t="str">
        <v>SHASHANK SHARMA</v>
      </c>
      <c r="E492" t="str">
        <v>SALARIED</v>
      </c>
      <c r="F492" t="str">
        <v>RAJEEV</v>
      </c>
      <c r="G492" t="str">
        <v>DR KOUSOR AHMED</v>
      </c>
      <c r="H492">
        <v>0</v>
      </c>
      <c r="I492" t="str">
        <v>BAREILLY</v>
      </c>
      <c r="J492">
        <v>45899</v>
      </c>
      <c r="K492">
        <v>45899</v>
      </c>
      <c r="L492" t="str">
        <v>SME000016982743</v>
      </c>
      <c r="M492" t="str">
        <v>9864966969</v>
      </c>
      <c r="N492" t="str">
        <v>ASSAM</v>
      </c>
      <c r="O492" t="str">
        <v>NAGAON</v>
      </c>
      <c r="P492" t="str">
        <v>OD</v>
      </c>
      <c r="Q492" t="str">
        <v>BAJAJ CE</v>
      </c>
      <c r="T492" t="str">
        <v>UNSECURED</v>
      </c>
      <c r="U492" t="str">
        <v>REJECTED</v>
      </c>
      <c r="Y492" t="str">
        <v>FILE SEND TO BANKER || UNDER PROCESS, BAJAJ EMI BOUNCE NOT OK</v>
      </c>
      <c r="Z492" t="str">
        <v>Utpal Hazarika</v>
      </c>
      <c r="AA492">
        <v>7002555815</v>
      </c>
      <c r="AB492" t="str">
        <v>utpal.hazarika@bajajfinserv.in</v>
      </c>
      <c r="AC492" t="str">
        <v>MBBS-2016</v>
      </c>
    </row>
    <row r="493">
      <c r="A493" t="str">
        <v>Y</v>
      </c>
      <c r="B493" t="str">
        <v>YOGENDRA CHHAPARWAL</v>
      </c>
      <c r="C493" t="str">
        <v>AMANPREET SINGH</v>
      </c>
      <c r="D493" t="str">
        <v>SHUBHAM PATHAK</v>
      </c>
      <c r="E493" t="str">
        <v>SALARIED</v>
      </c>
      <c r="F493" t="str">
        <v>VISHAL</v>
      </c>
      <c r="G493" t="str">
        <v>DR. HASEEN IRFAN</v>
      </c>
      <c r="H493">
        <v>0</v>
      </c>
      <c r="I493" t="str">
        <v>DELHI</v>
      </c>
      <c r="J493">
        <v>45899</v>
      </c>
      <c r="K493">
        <v>45899</v>
      </c>
      <c r="L493" t="str">
        <v>SME000016983223</v>
      </c>
      <c r="M493" t="str">
        <v>8978609386</v>
      </c>
      <c r="N493" t="str">
        <v>TELANGANA</v>
      </c>
      <c r="O493" t="str">
        <v>Hyderabad</v>
      </c>
      <c r="P493" t="str">
        <v>OD</v>
      </c>
      <c r="Q493" t="str">
        <v>BAJAJ CE</v>
      </c>
      <c r="T493" t="str">
        <v>UNSECURED</v>
      </c>
      <c r="U493" t="str">
        <v>REJECTED</v>
      </c>
      <c r="Y493" t="str">
        <v>FILE SEND TO BANKER || UNDER PROCESS, RECENT TAKE BFL LOAN</v>
      </c>
      <c r="Z493" t="str">
        <v>C EshwarRao</v>
      </c>
      <c r="AA493">
        <v>9074641230</v>
      </c>
      <c r="AB493" t="str">
        <v>c.eshwarrao@bajajfinserv.in_x000d_</v>
      </c>
      <c r="AC493" t="str">
        <v>MBBS-2013</v>
      </c>
    </row>
    <row r="494">
      <c r="A494" t="str">
        <v>Y</v>
      </c>
      <c r="B494" t="str">
        <v>ANIL KUMAR</v>
      </c>
      <c r="C494" t="str">
        <v>UJALA RISHIWAL</v>
      </c>
      <c r="D494" t="str">
        <v>SHASHANK SHARMA</v>
      </c>
      <c r="E494" t="str">
        <v>SALARIED</v>
      </c>
      <c r="F494" t="str">
        <v>VISHAL</v>
      </c>
      <c r="G494" t="str">
        <v>DR. PRAGATI BHARAT MASKE</v>
      </c>
      <c r="H494">
        <v>0</v>
      </c>
      <c r="I494" t="str">
        <v>BAREILLY</v>
      </c>
      <c r="J494">
        <v>45899</v>
      </c>
      <c r="K494">
        <v>45904</v>
      </c>
      <c r="L494" t="str">
        <v>631BZ8621204</v>
      </c>
      <c r="M494" t="str">
        <v>8888147037</v>
      </c>
      <c r="N494" t="str">
        <v>MAHARASHTRA</v>
      </c>
      <c r="O494" t="str">
        <v>PUNE</v>
      </c>
      <c r="P494" t="str">
        <v>OD</v>
      </c>
      <c r="Q494" t="str">
        <v>TATA CE</v>
      </c>
      <c r="T494" t="str">
        <v>UNSECURED</v>
      </c>
      <c r="U494" t="str">
        <v>LOGIN</v>
      </c>
      <c r="Y494" t="str">
        <v>FILE SEND TO BANKER || UNDER PROCESS || MBBS DEGREE REQ</v>
      </c>
      <c r="Z494" t="str">
        <v>MAMTA SINGH</v>
      </c>
      <c r="AA494">
        <v>7982612369</v>
      </c>
      <c r="AB494" t="str">
        <v>Mamta.singh@tatacapital.com</v>
      </c>
      <c r="AC494" t="str">
        <v>MBBS-2017</v>
      </c>
    </row>
    <row r="495">
      <c r="A495" t="str">
        <v>Y</v>
      </c>
      <c r="B495" t="str">
        <v>SHANTANU SRIVASTAVA</v>
      </c>
      <c r="C495" t="str">
        <v>RAHUL SAHA</v>
      </c>
      <c r="D495" t="str">
        <v>RAHUL SAHA</v>
      </c>
      <c r="E495" t="str">
        <v>SALARIED</v>
      </c>
      <c r="F495" t="str">
        <v>RAJEEV</v>
      </c>
      <c r="G495" t="str">
        <v>CA SANJAY KARNANI</v>
      </c>
      <c r="H495">
        <v>0</v>
      </c>
      <c r="I495" t="str">
        <v>NOIDA</v>
      </c>
      <c r="J495">
        <v>45899</v>
      </c>
      <c r="L495">
        <v>430</v>
      </c>
      <c r="M495" t="str">
        <v>9073835141</v>
      </c>
      <c r="N495" t="str">
        <v>WEST BANGAL</v>
      </c>
      <c r="O495" t="str">
        <v>HOWRAH</v>
      </c>
      <c r="P495" t="str">
        <v>PL</v>
      </c>
      <c r="Q495" t="str">
        <v>ICICI  CE</v>
      </c>
      <c r="T495" t="str">
        <v>UNSECURED</v>
      </c>
      <c r="U495" t="str">
        <v>LOGIN</v>
      </c>
      <c r="Y495" t="str">
        <v>FILE SEND TO BANKER || UNDER PROCESS || HDFC NOT AVILABLE- PROCESS IN ICICI BANK ONLY || 1. OFFICE AND RESI ADDRESS TO BE CONFIRMED WITH PROOF. 2. GST REGISTRATION CERTIFICATE REQ 3. AY 23-24 REQUIRED (BALANCE SHEET, PROFIT &amp; LOSS A/C. WITH ALL ANNEXURE). 4. AY 24-25 REQUIRED (ITR, BALANCE SHEET, PROFIT &amp; LOSS A/C. WITH ALL ANNEXURE) 5. BANKING STATEMENT (01/08/24 TO TILL DATE) REQUIRED ON INDIVIDUAL NAME 6. DETAIL SHEET</v>
      </c>
      <c r="Z495" t="str">
        <v>SHIVANI CATEYE</v>
      </c>
      <c r="AA495">
        <v>9871811604</v>
      </c>
      <c r="AB495" t="str">
        <v>shivani.thakur@cateye.in</v>
      </c>
      <c r="AC495" t="str">
        <v>CA-2017</v>
      </c>
    </row>
    <row r="496">
      <c r="A496" t="str">
        <v>Y</v>
      </c>
      <c r="B496" t="str">
        <v>SHANTANU SRIVASTAVA</v>
      </c>
      <c r="C496" t="str">
        <v>RAHUL SAHA</v>
      </c>
      <c r="D496" t="str">
        <v>RAHUL SAHA</v>
      </c>
      <c r="E496" t="str">
        <v>SALARIED</v>
      </c>
      <c r="F496" t="str">
        <v>VISHAL</v>
      </c>
      <c r="G496" t="str">
        <v>CA ROHIT RAJESH AGARWAL</v>
      </c>
      <c r="H496">
        <v>0</v>
      </c>
      <c r="I496" t="str">
        <v>NOIDA</v>
      </c>
      <c r="J496">
        <v>45899</v>
      </c>
      <c r="L496">
        <v>496</v>
      </c>
      <c r="M496" t="str">
        <v>9970333788</v>
      </c>
      <c r="N496" t="str">
        <v>MAHARASHTRA</v>
      </c>
      <c r="O496" t="str">
        <v>AMRAVATI</v>
      </c>
      <c r="P496" t="str">
        <v>PL</v>
      </c>
      <c r="Q496" t="str">
        <v>HDFC CE</v>
      </c>
      <c r="T496" t="str">
        <v>UNSECURED</v>
      </c>
      <c r="U496" t="str">
        <v>LOGIN</v>
      </c>
      <c r="Y496" t="str">
        <v>FILE SEND TO BANKER || UNDER PROCESS || 1. ICICI 1933 (01/08/24 TO 02/02/25) BANKING REQUIRED</v>
      </c>
      <c r="Z496" t="str">
        <v>SHIVANI CATEYE</v>
      </c>
      <c r="AA496">
        <v>9871811604</v>
      </c>
      <c r="AB496" t="str">
        <v>shivani.thakur@cateye.in</v>
      </c>
      <c r="AC496" t="str">
        <v>CA-2016</v>
      </c>
    </row>
    <row r="497">
      <c r="A497" t="str">
        <v>N</v>
      </c>
      <c r="B497" t="str">
        <v>RAJAT DWIVEDI</v>
      </c>
      <c r="C497" t="str">
        <v>RASHI GANGWAR</v>
      </c>
      <c r="D497" t="str">
        <v>RAJ KUMARI</v>
      </c>
      <c r="E497" t="str">
        <v>SALARIED</v>
      </c>
      <c r="F497" t="str">
        <v>VISHAL</v>
      </c>
      <c r="G497" t="str">
        <v>DR.PIYUSH TRIVEDI</v>
      </c>
      <c r="H497">
        <v>0</v>
      </c>
      <c r="I497" t="str">
        <v>NOIDA</v>
      </c>
      <c r="J497">
        <v>45899</v>
      </c>
      <c r="L497" t="str">
        <v>SME000016986273</v>
      </c>
      <c r="M497" t="str">
        <v>9416287549</v>
      </c>
      <c r="N497" t="str">
        <v>BIHAR</v>
      </c>
      <c r="O497" t="str">
        <v>MANUAPAL</v>
      </c>
      <c r="P497" t="str">
        <v>OD</v>
      </c>
      <c r="Q497" t="str">
        <v>BAJAJ CE</v>
      </c>
      <c r="T497" t="str">
        <v>UNSECURED</v>
      </c>
      <c r="U497" t="str">
        <v>LOGIN</v>
      </c>
      <c r="Y497" t="str">
        <v>FILE SEND TO BANKER || UNDER PROCESS</v>
      </c>
      <c r="Z497" t="str">
        <v>PANKAJ KUMAR_MOTIHARI</v>
      </c>
      <c r="AA497">
        <v>8409563754</v>
      </c>
      <c r="AB497" t="str">
        <v>pankaj.kumar18@bajajfinserv.in</v>
      </c>
      <c r="AC497" t="str">
        <v>MBBS-2019</v>
      </c>
    </row>
    <row r="498">
      <c r="A498" t="str">
        <v>N</v>
      </c>
      <c r="B498" t="str">
        <v>YUKTI GOEL</v>
      </c>
      <c r="C498" t="str">
        <v>MANISHA SAXENA</v>
      </c>
      <c r="D498" t="str">
        <v>SHASHANK SHARMA</v>
      </c>
      <c r="E498" t="str">
        <v>SALARIED</v>
      </c>
      <c r="F498" t="str">
        <v>FURKAN</v>
      </c>
      <c r="G498" t="str">
        <v>DR PURNIMA BHANOT</v>
      </c>
      <c r="H498">
        <v>0</v>
      </c>
      <c r="I498" t="str">
        <v>BAREILLY</v>
      </c>
      <c r="J498">
        <v>45900</v>
      </c>
      <c r="K498">
        <v>45900</v>
      </c>
      <c r="L498" t="str">
        <v>SME0000016993330</v>
      </c>
      <c r="M498" t="str">
        <v>8146997990</v>
      </c>
      <c r="N498" t="str">
        <v>PUNJAB</v>
      </c>
      <c r="O498" t="str">
        <v>LUDHIANA</v>
      </c>
      <c r="P498" t="str">
        <v>OD</v>
      </c>
      <c r="Q498" t="str">
        <v>BAJAJ CE</v>
      </c>
      <c r="R498">
        <v>3000000</v>
      </c>
      <c r="S498">
        <v>3000000</v>
      </c>
      <c r="T498" t="str">
        <v>UNSECURED</v>
      </c>
      <c r="U498" t="str">
        <v>DISBURSED</v>
      </c>
      <c r="W498">
        <v>45900</v>
      </c>
      <c r="X498">
        <v>45900</v>
      </c>
    </row>
    <row r="499">
      <c r="A499" t="str">
        <v>Y</v>
      </c>
      <c r="B499" t="str">
        <v>ANIL KUMAR</v>
      </c>
      <c r="C499" t="str">
        <v>UJALA RISHIWAL</v>
      </c>
      <c r="D499" t="str">
        <v>SHASHANK SHARMA</v>
      </c>
      <c r="E499" t="str">
        <v>SALARIED</v>
      </c>
      <c r="F499" t="str">
        <v>VISHAL</v>
      </c>
      <c r="G499" t="str">
        <v>DR NASIM UDDIN AHMED</v>
      </c>
      <c r="H499">
        <v>0</v>
      </c>
      <c r="I499" t="str">
        <v>BAREILLY</v>
      </c>
      <c r="J499">
        <v>45885</v>
      </c>
      <c r="K499">
        <v>45902</v>
      </c>
      <c r="L499">
        <v>246</v>
      </c>
      <c r="M499">
        <v>9859914892</v>
      </c>
      <c r="N499" t="str">
        <v>ASSAM</v>
      </c>
      <c r="O499" t="str">
        <v>GUHAWATI</v>
      </c>
      <c r="P499" t="str">
        <v>OD</v>
      </c>
      <c r="Q499" t="str">
        <v>L&amp;T CE</v>
      </c>
      <c r="S499">
        <v>2000000</v>
      </c>
      <c r="T499" t="str">
        <v>UNSECURED</v>
      </c>
      <c r="U499" t="str">
        <v>REJECTED</v>
      </c>
      <c r="Y499" t="str">
        <v>Has availed USL of fifty-six lacs in last twelve months, utilization details not shared and not having any chamber set-up,Both point rented, permanent address in Vaishali district Bihar,Annualized bank credits seventeen lacs, not having any other account, majority of account transaction are cash deposit,ABB of thirty-six thousand eight hundred fifty-five only,Having continuous DPD in recently closed AL,Not ok to process. Rejection code: RDP (Verification reject)</v>
      </c>
      <c r="Z499" t="str">
        <v>RAHUL</v>
      </c>
      <c r="AA499" t="str">
        <v>863 824 6351</v>
      </c>
      <c r="AB499" t="str">
        <v>rahulpawar1@ltfs.com</v>
      </c>
      <c r="AC499" t="str">
        <v>Mbbs 2005</v>
      </c>
    </row>
    <row r="997">
      <c r="I997" t="str">
        <v>BAREILLY</v>
      </c>
    </row>
  </sheetData>
  <autoFilter ref="$A$1:$AH$499"/>
  <hyperlinks>
    <hyperlink ref="AB2" r:id="rId1"/>
    <hyperlink ref="AB4" r:id="rId2"/>
    <hyperlink ref="AB5" r:id="rId3"/>
    <hyperlink ref="AB6" r:id="rId4"/>
    <hyperlink ref="AB9" r:id="rId5"/>
    <hyperlink ref="AB10" r:id="rId6"/>
    <hyperlink ref="AB11" r:id="rId7"/>
    <hyperlink ref="AB12" r:id="rId8"/>
    <hyperlink ref="AB13" r:id="rId9"/>
    <hyperlink ref="AB14" r:id="rId10"/>
    <hyperlink ref="AB15" r:id="rId11"/>
    <hyperlink ref="AB16" r:id="rId12"/>
    <hyperlink ref="AB17" r:id="rId13"/>
    <hyperlink ref="AB18" r:id="rId14"/>
    <hyperlink ref="AB19" r:id="rId15"/>
    <hyperlink ref="AB20" r:id="rId16"/>
    <hyperlink ref="AB21" r:id="rId17"/>
    <hyperlink ref="AB22" r:id="rId18"/>
    <hyperlink ref="AB23" r:id="rId19"/>
    <hyperlink ref="AB24" r:id="rId20"/>
    <hyperlink ref="AB25" r:id="rId21"/>
    <hyperlink ref="AB26" r:id="rId22"/>
    <hyperlink ref="AB27" r:id="rId23"/>
    <hyperlink ref="AB28" r:id="rId24"/>
    <hyperlink ref="AB29" r:id="rId25"/>
    <hyperlink ref="AB31" r:id="rId26"/>
    <hyperlink ref="AB32" r:id="rId27"/>
    <hyperlink ref="AB33" r:id="rId28"/>
    <hyperlink ref="AB34" r:id="rId29"/>
    <hyperlink ref="AB37" r:id="rId30"/>
    <hyperlink ref="AB38" r:id="rId31"/>
    <hyperlink ref="AB39" r:id="rId32"/>
    <hyperlink ref="AB40" r:id="rId33"/>
    <hyperlink ref="AB41" r:id="rId34"/>
    <hyperlink ref="AB42" r:id="rId35"/>
    <hyperlink ref="AB43" r:id="rId36"/>
    <hyperlink ref="AB44" r:id="rId37"/>
    <hyperlink ref="AB45" r:id="rId38"/>
    <hyperlink ref="AB46" r:id="rId39"/>
    <hyperlink ref="AB47" r:id="rId40"/>
    <hyperlink ref="AB48" r:id="rId41"/>
    <hyperlink ref="AB49" r:id="rId42"/>
    <hyperlink ref="AB50" r:id="rId43"/>
    <hyperlink ref="AB51" r:id="rId44"/>
    <hyperlink ref="AB52" r:id="rId45"/>
    <hyperlink ref="AB54" r:id="rId46"/>
    <hyperlink ref="AB55" r:id="rId47"/>
    <hyperlink ref="AB56" r:id="rId48"/>
    <hyperlink ref="AB57" r:id="rId49"/>
    <hyperlink ref="AB58" r:id="rId50"/>
    <hyperlink ref="AB59" r:id="rId51"/>
    <hyperlink ref="AB60" r:id="rId52"/>
    <hyperlink ref="AB61" r:id="rId53"/>
    <hyperlink ref="AB62" r:id="rId54"/>
    <hyperlink ref="AB63" r:id="rId55"/>
    <hyperlink ref="AB64" r:id="rId56"/>
    <hyperlink ref="AB65" r:id="rId57"/>
    <hyperlink ref="AB66" r:id="rId58"/>
    <hyperlink ref="AB68" r:id="rId59"/>
    <hyperlink ref="AB69" r:id="rId60"/>
    <hyperlink ref="AB70" r:id="rId61"/>
    <hyperlink ref="AB71" r:id="rId62"/>
    <hyperlink ref="AB72" r:id="rId63"/>
    <hyperlink ref="AB73" r:id="rId64"/>
    <hyperlink ref="AB74" r:id="rId65"/>
    <hyperlink ref="AB75" r:id="rId66"/>
    <hyperlink ref="AB76" r:id="rId67"/>
    <hyperlink ref="AB77" r:id="rId68"/>
    <hyperlink ref="AB78" r:id="rId69"/>
    <hyperlink ref="AB79" r:id="rId70"/>
    <hyperlink ref="AB80" r:id="rId71"/>
    <hyperlink ref="AB81" r:id="rId72"/>
    <hyperlink ref="AB82" r:id="rId73"/>
    <hyperlink ref="AB83" r:id="rId74"/>
    <hyperlink ref="L86" r:id="rId75"/>
    <hyperlink ref="AB86" r:id="rId76"/>
    <hyperlink ref="L90" r:id="rId77"/>
    <hyperlink ref="AB90" r:id="rId78"/>
    <hyperlink ref="AB93" r:id="rId79"/>
    <hyperlink ref="AB94" r:id="rId80"/>
    <hyperlink ref="AB95" r:id="rId81"/>
    <hyperlink ref="AB97" r:id="rId82"/>
    <hyperlink ref="AB98" r:id="rId83"/>
    <hyperlink ref="AB99" r:id="rId84"/>
    <hyperlink ref="AB100" r:id="rId85"/>
    <hyperlink ref="AB101" r:id="rId86"/>
    <hyperlink ref="AB102" r:id="rId87"/>
    <hyperlink ref="AB103" r:id="rId88"/>
    <hyperlink ref="AB104" r:id="rId89"/>
    <hyperlink ref="AB105" r:id="rId90"/>
    <hyperlink ref="AB106" r:id="rId91"/>
    <hyperlink ref="AB107" r:id="rId92"/>
    <hyperlink ref="AB108" r:id="rId93"/>
    <hyperlink ref="AB109" r:id="rId94"/>
    <hyperlink ref="AB110" r:id="rId95"/>
    <hyperlink ref="AB111" r:id="rId96"/>
    <hyperlink ref="AB112" r:id="rId97"/>
    <hyperlink ref="AB113" r:id="rId98"/>
    <hyperlink ref="AB114" r:id="rId99"/>
    <hyperlink ref="AB115" r:id="rId100"/>
    <hyperlink ref="AB116" r:id="rId101"/>
    <hyperlink ref="AB118" r:id="rId102"/>
    <hyperlink ref="AB119" r:id="rId103"/>
    <hyperlink ref="AB121" r:id="rId104"/>
    <hyperlink ref="AB122" r:id="rId105"/>
    <hyperlink ref="AB124" r:id="rId106"/>
    <hyperlink ref="AB125" r:id="rId107"/>
    <hyperlink ref="AB126" r:id="rId108"/>
    <hyperlink ref="AB127" r:id="rId109"/>
    <hyperlink ref="AB128" r:id="rId110"/>
    <hyperlink ref="AB129" r:id="rId111"/>
    <hyperlink ref="AB130" r:id="rId112"/>
    <hyperlink ref="AB131" r:id="rId113"/>
    <hyperlink ref="AB134" r:id="rId114"/>
    <hyperlink ref="AB135" r:id="rId115"/>
    <hyperlink ref="AB141" r:id="rId116"/>
    <hyperlink ref="AB165" r:id="rId117"/>
    <hyperlink ref="AB171" r:id="rId118"/>
    <hyperlink ref="AB172" r:id="rId119"/>
    <hyperlink ref="AB174" r:id="rId120"/>
    <hyperlink ref="AB175" r:id="rId121"/>
    <hyperlink ref="AB183" r:id="rId122"/>
    <hyperlink ref="AB185" r:id="rId123"/>
    <hyperlink ref="AB186" r:id="rId124"/>
    <hyperlink ref="AB197" r:id="rId125"/>
    <hyperlink ref="AB200" r:id="rId126"/>
    <hyperlink ref="AB203" r:id="rId127"/>
    <hyperlink ref="AB205" r:id="rId128"/>
    <hyperlink ref="AB211" r:id="rId129"/>
    <hyperlink ref="AB217" r:id="rId130"/>
    <hyperlink ref="AB219" r:id="rId131"/>
    <hyperlink ref="AB222" r:id="rId132"/>
    <hyperlink ref="AB224" r:id="rId133"/>
    <hyperlink ref="AB226" r:id="rId134"/>
    <hyperlink ref="AB231" r:id="rId135"/>
    <hyperlink ref="AB232" r:id="rId136"/>
    <hyperlink ref="AB235" r:id="rId137"/>
    <hyperlink ref="AB239" r:id="rId138"/>
    <hyperlink ref="AB241" r:id="rId139"/>
    <hyperlink ref="L242" r:id="rId140"/>
    <hyperlink ref="AB246" r:id="rId141"/>
    <hyperlink ref="AB248" r:id="rId142"/>
    <hyperlink ref="AB252" r:id="rId143"/>
    <hyperlink ref="AB262" r:id="rId144"/>
    <hyperlink ref="AB265" r:id="rId145"/>
    <hyperlink ref="AB276" r:id="rId146"/>
    <hyperlink ref="AB282" r:id="rId147"/>
    <hyperlink ref="AB283" r:id="rId148"/>
    <hyperlink ref="AB286" r:id="rId149"/>
    <hyperlink ref="AB287" r:id="rId150"/>
    <hyperlink ref="AB288" r:id="rId151"/>
    <hyperlink ref="AB297" r:id="rId152"/>
    <hyperlink ref="AB302" r:id="rId153"/>
    <hyperlink ref="AB303" r:id="rId154"/>
    <hyperlink ref="AB315" r:id="rId155"/>
    <hyperlink ref="AB316" r:id="rId156"/>
    <hyperlink ref="AB317" r:id="rId157"/>
    <hyperlink ref="AB319" r:id="rId158"/>
    <hyperlink ref="AB322" r:id="rId159"/>
    <hyperlink ref="AB324" r:id="rId160"/>
    <hyperlink ref="AB326" r:id="rId161"/>
    <hyperlink ref="AB340" r:id="rId162"/>
    <hyperlink ref="AB345" r:id="rId163"/>
    <hyperlink ref="AB348" r:id="rId164"/>
    <hyperlink ref="AB350" r:id="rId165"/>
    <hyperlink ref="AB377" r:id="rId166"/>
    <hyperlink ref="AB380" r:id="rId167"/>
    <hyperlink ref="AB381" r:id="rId168"/>
    <hyperlink ref="AB382" r:id="rId169"/>
    <hyperlink ref="AB398" r:id="rId170"/>
    <hyperlink ref="AB409" r:id="rId171"/>
    <hyperlink ref="Y411" r:id="rId172"/>
    <hyperlink ref="AB414" r:id="rId173"/>
    <hyperlink ref="AB416" r:id="rId174"/>
    <hyperlink ref="AB423" r:id="rId175"/>
    <hyperlink ref="AB426" r:id="rId176"/>
    <hyperlink ref="AB430" r:id="rId177"/>
    <hyperlink ref="AB435" r:id="rId178"/>
    <hyperlink ref="AB436" r:id="rId179"/>
    <hyperlink ref="AB438" r:id="rId180"/>
    <hyperlink ref="AB451" r:id="rId181"/>
    <hyperlink ref="AB457" r:id="rId182"/>
    <hyperlink ref="AB461" r:id="rId183"/>
    <hyperlink ref="AB477" r:id="rId184"/>
    <hyperlink ref="AB482" r:id="rId185"/>
    <hyperlink ref="AB499" r:id="rId186"/>
  </hyperlinks>
  <ignoredErrors>
    <ignoredError numberStoredAsText="1" sqref="A1:AH997"/>
  </ignoredErrors>
</worksheet>
</file>

<file path=xl/worksheets/sheet2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26.xml><?xml version="1.0" encoding="utf-8"?>
<worksheet xmlns="http://schemas.openxmlformats.org/spreadsheetml/2006/main" xmlns:r="http://schemas.openxmlformats.org/officeDocument/2006/relationships">
  <dimension ref="A1:AH985"/>
  <sheetViews>
    <sheetView workbookViewId="0" rightToLeft="0"/>
  </sheetViews>
  <sheetData>
    <row r="1">
      <c r="A1" t="str">
        <v>EMP CODE</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LENDER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C1" t="str">
        <v>DEGREE</v>
      </c>
      <c r="AD1" t="str">
        <v>CREDIT POC</v>
      </c>
      <c r="AE1" t="str">
        <v>TVR</v>
      </c>
      <c r="AF1" t="str">
        <v>TICKETING DONE BY CREDIT</v>
      </c>
      <c r="AG1" t="str">
        <v>OPS POC</v>
      </c>
      <c r="AH1" t="str">
        <v>CASH BACK</v>
      </c>
    </row>
    <row r="2">
      <c r="B2" t="str">
        <v>LAKHVINDER</v>
      </c>
      <c r="C2" t="str">
        <v>LAKHWINDER</v>
      </c>
      <c r="D2" t="str">
        <v>F2 FINTECH</v>
      </c>
      <c r="E2" t="str">
        <v>SOURCER</v>
      </c>
      <c r="F2" t="str">
        <v>RAJEEV</v>
      </c>
      <c r="G2" t="str">
        <v>DR DEEPINDER KAUR</v>
      </c>
      <c r="H2">
        <v>1</v>
      </c>
      <c r="I2" t="str">
        <v>BAREILLY</v>
      </c>
      <c r="J2">
        <v>45806</v>
      </c>
      <c r="K2">
        <v>45870</v>
      </c>
      <c r="L2">
        <v>523</v>
      </c>
      <c r="M2">
        <v>7657823995</v>
      </c>
      <c r="N2" t="str">
        <v xml:space="preserve">RAJASTHAN </v>
      </c>
      <c r="O2" t="str">
        <v>JAIPUR</v>
      </c>
      <c r="P2" t="str">
        <v>OD</v>
      </c>
      <c r="Q2" t="str">
        <v>L&amp;T CE</v>
      </c>
      <c r="R2">
        <v>1000000</v>
      </c>
      <c r="S2">
        <v>1000000</v>
      </c>
      <c r="T2" t="str">
        <v>UNSECURED</v>
      </c>
      <c r="U2" t="str">
        <v>LOGIN</v>
      </c>
      <c r="Y2" t="str">
        <v>"FILE SEND TO BANKER   ||DR DEEPINDER KAUR - lakhwinder case . Ownership proof 2. Landlord Electricity bill 3. Registered in RMC on 28/02/21024 (Short Vintage) 4. Office address proof (Blank letterhead not allowed) 5. Cancel cheque" || DOCS PENDING FROM SALES END</v>
      </c>
      <c r="Z2" t="str">
        <v>SARANSH</v>
      </c>
      <c r="AA2" t="str">
        <v>95095 22208</v>
      </c>
      <c r="AB2" t="str">
        <v>Saranshsharma@ltfs.com</v>
      </c>
      <c r="AD2" t="str">
        <v>ASMITA</v>
      </c>
      <c r="AE2" t="str">
        <v>DONE</v>
      </c>
    </row>
    <row r="3">
      <c r="A3" t="str">
        <v>F2-369-001</v>
      </c>
      <c r="B3" t="str">
        <v>F2 FINTECH</v>
      </c>
      <c r="C3" t="str">
        <v>F2 FINTECH</v>
      </c>
      <c r="D3" t="str">
        <v>F2 FINTECH</v>
      </c>
      <c r="E3" t="str">
        <v>SALARIED</v>
      </c>
      <c r="F3" t="str">
        <v>PANKAJ</v>
      </c>
      <c r="G3" t="str">
        <v>DR RITU BHUTANI</v>
      </c>
      <c r="H3">
        <v>1</v>
      </c>
      <c r="I3" t="str">
        <v>NOIDA</v>
      </c>
      <c r="J3">
        <v>45814</v>
      </c>
      <c r="K3">
        <v>45839</v>
      </c>
      <c r="L3">
        <v>116</v>
      </c>
      <c r="M3">
        <v>9560423427</v>
      </c>
      <c r="N3" t="str">
        <v>UTTAR PRADESH</v>
      </c>
      <c r="O3" t="str">
        <v>BAREILLY</v>
      </c>
      <c r="P3" t="str">
        <v>OD</v>
      </c>
      <c r="Q3" t="str">
        <v>MACHINERY LOAN POONAWALA CE</v>
      </c>
      <c r="R3">
        <v>1000000</v>
      </c>
      <c r="S3">
        <v>1000000</v>
      </c>
      <c r="T3" t="str">
        <v>UNSECURED</v>
      </c>
      <c r="U3" t="str">
        <v>LOGIN</v>
      </c>
      <c r="V3">
        <v>717</v>
      </c>
      <c r="Z3" t="str">
        <v>SHIAVANI CATEYE</v>
      </c>
      <c r="AA3">
        <v>9871811604</v>
      </c>
      <c r="AB3" t="str">
        <v>karun.arora@adityabirlacapital.com</v>
      </c>
      <c r="AC3" t="str">
        <v>MD/2016</v>
      </c>
      <c r="AD3" t="str">
        <v>ASMITA</v>
      </c>
      <c r="AE3" t="str">
        <v>DONE</v>
      </c>
      <c r="AF3" t="str">
        <v>DONE</v>
      </c>
    </row>
    <row r="4">
      <c r="A4" t="str">
        <v>F2-369-001</v>
      </c>
      <c r="B4" t="str">
        <v>F2 FINTECH</v>
      </c>
      <c r="C4" t="str">
        <v>F2 FINTECH</v>
      </c>
      <c r="D4" t="str">
        <v>F2 FINTECH</v>
      </c>
      <c r="E4" t="str">
        <v>SALARIED</v>
      </c>
      <c r="F4" t="str">
        <v>PANKAJ</v>
      </c>
      <c r="G4" t="str">
        <v>DR RITU BHUTANI</v>
      </c>
      <c r="H4">
        <v>1</v>
      </c>
      <c r="I4" t="str">
        <v>NOIDA</v>
      </c>
      <c r="J4">
        <v>45814</v>
      </c>
      <c r="K4">
        <v>45839</v>
      </c>
      <c r="L4">
        <v>116</v>
      </c>
      <c r="M4">
        <v>9560423427</v>
      </c>
      <c r="N4" t="str">
        <v>UTTAR PRADESH</v>
      </c>
      <c r="O4" t="str">
        <v>BAREILLY</v>
      </c>
      <c r="P4" t="str">
        <v>OD</v>
      </c>
      <c r="Q4" t="str">
        <v>MACHINERY LOAN BAJAJ</v>
      </c>
      <c r="R4">
        <v>1000000</v>
      </c>
      <c r="S4">
        <v>1000000</v>
      </c>
      <c r="T4" t="str">
        <v>UNSECURED</v>
      </c>
      <c r="U4" t="str">
        <v>LOGIN</v>
      </c>
      <c r="V4">
        <v>717</v>
      </c>
      <c r="Y4" t="str">
        <v>FILE SENT TO BANKER || HOLD BY CUSTOMER SIDE</v>
      </c>
      <c r="Z4" t="str">
        <v>NAVJOT</v>
      </c>
      <c r="AA4">
        <v>9899450390</v>
      </c>
      <c r="AB4" t="str">
        <v>karun.arora@adityabirlacapital.com</v>
      </c>
      <c r="AC4" t="str">
        <v>MD/2016</v>
      </c>
      <c r="AD4" t="str">
        <v>ASMITA</v>
      </c>
      <c r="AE4" t="str">
        <v>DONE</v>
      </c>
      <c r="AF4" t="str">
        <v>DONE</v>
      </c>
    </row>
    <row r="5" xml:space="preserve">
      <c r="A5" t="str">
        <v>F2-369-459</v>
      </c>
      <c r="B5" t="str">
        <v>MANISHA VERMA</v>
      </c>
      <c r="C5" t="str">
        <v>MANISHA SAXENA</v>
      </c>
      <c r="D5" t="str">
        <v>RAVISH SHARMA</v>
      </c>
      <c r="E5" t="str">
        <v>SALARIED</v>
      </c>
      <c r="F5" t="str">
        <v>PANKAJ</v>
      </c>
      <c r="G5" t="str">
        <v>DR PUSHPINDER KAUR</v>
      </c>
      <c r="H5">
        <v>1</v>
      </c>
      <c r="I5" t="str">
        <v>NOIDA</v>
      </c>
      <c r="J5">
        <v>45817</v>
      </c>
      <c r="K5">
        <v>45842</v>
      </c>
      <c r="L5" t="str">
        <v>349BZ8603869</v>
      </c>
      <c r="M5">
        <v>8728985867</v>
      </c>
      <c r="N5" t="str">
        <v>HARYANA</v>
      </c>
      <c r="O5" t="str">
        <v>PUNCHKULA</v>
      </c>
      <c r="P5" t="str">
        <v>OD</v>
      </c>
      <c r="Q5" t="str">
        <v>TATA CE</v>
      </c>
      <c r="R5">
        <v>1000000</v>
      </c>
      <c r="S5">
        <v>1000000</v>
      </c>
      <c r="T5" t="str">
        <v>UNSECURED</v>
      </c>
      <c r="U5" t="str">
        <v>REJECTED</v>
      </c>
      <c r="Y5" t="str" xml:space="preserve">
        <v xml:space="preserve">FILE SENT TO BANKER || Customer is gov employee,latest 3 month salary slip and 2 year job stability proof required || DOCUMENTS PENDING FROM CUSTOMR END || DOCS PENDING FROM SALES || CLEAR DOCS PENDING FROM SALES END || CASE LOGIN DONE || High Foir,_x000d_
Overdue reported_x000d_
No Salary Credited seen in Banking.</v>
      </c>
      <c r="Z5" t="str">
        <v>MAMTA SINGH</v>
      </c>
      <c r="AA5">
        <v>7982612369</v>
      </c>
      <c r="AB5" t="str">
        <v>Mamta.singh@tatacapital.com</v>
      </c>
      <c r="AC5" t="str">
        <v>BAMS/2004</v>
      </c>
      <c r="AD5" t="str">
        <v>PUNEET</v>
      </c>
      <c r="AE5" t="str">
        <v>DONE</v>
      </c>
      <c r="AF5" t="str">
        <v>DONE</v>
      </c>
    </row>
    <row r="6">
      <c r="A6" t="str">
        <v>INT-369-423</v>
      </c>
      <c r="B6" t="str">
        <v>ARYAN SRIVASTAV</v>
      </c>
      <c r="C6" t="str">
        <v>RIYA CHADDHA</v>
      </c>
      <c r="D6" t="str">
        <v>VINEET TIWARI</v>
      </c>
      <c r="E6" t="str">
        <v>INTERN</v>
      </c>
      <c r="F6" t="str">
        <v>RAJEEV</v>
      </c>
      <c r="G6" t="str">
        <v>DR. RAJESH ROOPCHAND PARADKAR</v>
      </c>
      <c r="H6">
        <v>3</v>
      </c>
      <c r="I6" t="str">
        <v>NOIDA</v>
      </c>
      <c r="J6">
        <v>45824</v>
      </c>
      <c r="K6">
        <v>45843</v>
      </c>
      <c r="L6">
        <v>170220563</v>
      </c>
      <c r="M6">
        <v>9584123191</v>
      </c>
      <c r="N6" t="str">
        <v>MAHARASHTRA</v>
      </c>
      <c r="O6" t="str">
        <v>NAGPUR</v>
      </c>
      <c r="P6" t="str">
        <v>TERM LOAN</v>
      </c>
      <c r="Q6" t="str">
        <v>CHOLA F2</v>
      </c>
      <c r="R6">
        <v>500000</v>
      </c>
      <c r="S6">
        <v>500000</v>
      </c>
      <c r="T6" t="str">
        <v>UNSECURED</v>
      </c>
      <c r="U6" t="str">
        <v>HOLD</v>
      </c>
      <c r="V6">
        <v>780</v>
      </c>
      <c r="Y6" t="str">
        <v>FILE SEND TO BANKER || NEED 2 YEARS FORM 26 AS || DOCS PENDING FROM SALES END</v>
      </c>
      <c r="Z6" t="str">
        <v>SHUBHAM</v>
      </c>
      <c r="AA6" t="str">
        <v>86985 15078</v>
      </c>
      <c r="AB6" t="str">
        <v>shubhamprakash@chola1.murugappa.com</v>
      </c>
      <c r="AC6" t="str">
        <v>BHMS 2018</v>
      </c>
      <c r="AD6" t="str">
        <v>ASMITA</v>
      </c>
      <c r="AE6" t="str">
        <v>DONE</v>
      </c>
      <c r="AF6" t="str">
        <v>DONE</v>
      </c>
    </row>
    <row r="7">
      <c r="A7" t="str">
        <v>SOURCER</v>
      </c>
      <c r="B7" t="str">
        <v>F2 FINTECH</v>
      </c>
      <c r="C7" t="str">
        <v>F2 FINTECH</v>
      </c>
      <c r="D7" t="str">
        <v>F2 FINTECH</v>
      </c>
      <c r="E7" t="str">
        <v>SOURCER</v>
      </c>
      <c r="F7" t="str">
        <v>MANOJ</v>
      </c>
      <c r="G7" t="str">
        <v>Vaibhav suresh</v>
      </c>
      <c r="H7">
        <v>3</v>
      </c>
      <c r="I7" t="str">
        <v>NOIDA</v>
      </c>
      <c r="J7">
        <v>45826</v>
      </c>
      <c r="K7">
        <v>45861</v>
      </c>
      <c r="L7">
        <v>7155738</v>
      </c>
      <c r="N7" t="str">
        <v>UTTAR PRADESH</v>
      </c>
      <c r="O7" t="str">
        <v>NOIDA</v>
      </c>
      <c r="P7" t="str">
        <v>BL</v>
      </c>
      <c r="Q7" t="str">
        <v>CREDIT SESSION CE</v>
      </c>
      <c r="R7">
        <v>2000000</v>
      </c>
      <c r="S7">
        <v>2000000</v>
      </c>
      <c r="T7" t="str">
        <v>UNSECURED</v>
      </c>
      <c r="U7" t="str">
        <v>HOLD</v>
      </c>
      <c r="Y7" t="str">
        <v>CASE LOGIN DONE, KARZA LINK PENDING DUE TO ERROR FROM BANK SIDE || PD CALL PENDING FROM CUSTOMER SIDE</v>
      </c>
      <c r="Z7" t="str">
        <v>SAMARPREET</v>
      </c>
      <c r="AA7">
        <v>7042024046</v>
      </c>
      <c r="AB7" t="str">
        <v>Samarpreet.singh@creditsaison-in.com</v>
      </c>
      <c r="AC7">
        <v>45739</v>
      </c>
      <c r="AD7" t="str">
        <v>JASHAN</v>
      </c>
    </row>
    <row r="8">
      <c r="A8" t="str">
        <v>SOURCER</v>
      </c>
      <c r="B8" t="str">
        <v>ROSHAN YADAV</v>
      </c>
      <c r="C8" t="str">
        <v>F2 FINTECH</v>
      </c>
      <c r="D8" t="str">
        <v>F2 FINTECH</v>
      </c>
      <c r="E8" t="str">
        <v>SOURCER</v>
      </c>
      <c r="F8" t="str">
        <v>RAJEEV</v>
      </c>
      <c r="G8" t="str">
        <v>DR AJEET SINGH</v>
      </c>
      <c r="H8">
        <v>0</v>
      </c>
      <c r="I8" t="str">
        <v>NOIDA</v>
      </c>
      <c r="J8">
        <v>45826</v>
      </c>
      <c r="K8">
        <v>45840</v>
      </c>
      <c r="L8" t="str">
        <v>SME000016170317</v>
      </c>
      <c r="M8">
        <v>7891735774</v>
      </c>
      <c r="N8" t="str">
        <v>UTTAR PRADESH</v>
      </c>
      <c r="O8" t="str">
        <v>AGRA</v>
      </c>
      <c r="P8" t="str">
        <v>OD</v>
      </c>
      <c r="Q8" t="str">
        <v>BAJAJ F2</v>
      </c>
      <c r="R8">
        <v>923000</v>
      </c>
      <c r="S8">
        <v>923000</v>
      </c>
      <c r="T8" t="str">
        <v>UNSECURED</v>
      </c>
      <c r="U8" t="str">
        <v>DISBURSED</v>
      </c>
      <c r="V8">
        <v>779</v>
      </c>
      <c r="W8">
        <v>45826</v>
      </c>
      <c r="X8">
        <v>45840</v>
      </c>
      <c r="Y8" t="str">
        <v>FILE SEND TO BANKER, CIBIL CONSENT LINK SENT TO CUSTOMER, 779 CIBL 9 L ELIGIBILTY, REQ UPDATED AADHAR CARD</v>
      </c>
      <c r="Z8" t="str">
        <v>ROHIT CHAUHAN</v>
      </c>
      <c r="AA8">
        <v>8192010131</v>
      </c>
      <c r="AB8" t="str">
        <v>rohit.chauhan2@bajajfinserv.in</v>
      </c>
      <c r="AC8" t="str">
        <v>MBBS/2024</v>
      </c>
      <c r="AD8" t="str">
        <v>PUNEET</v>
      </c>
      <c r="AE8" t="str">
        <v>DONE</v>
      </c>
      <c r="AF8" t="str">
        <v>DONE</v>
      </c>
    </row>
    <row r="9">
      <c r="A9" t="str">
        <v>INTERN</v>
      </c>
      <c r="B9" t="str">
        <v>VIVEK CHAUHAN</v>
      </c>
      <c r="C9" t="str">
        <v>ADITYA RAWAL</v>
      </c>
      <c r="D9" t="str">
        <v>ADITYA RAWAL</v>
      </c>
      <c r="E9" t="str">
        <v>INTERN</v>
      </c>
      <c r="F9" t="str">
        <v>ASMITA</v>
      </c>
      <c r="G9" t="str">
        <v>DR ANIRBAN KUNDU</v>
      </c>
      <c r="H9">
        <v>1</v>
      </c>
      <c r="I9" t="str">
        <v>NOIDA</v>
      </c>
      <c r="J9">
        <v>45826</v>
      </c>
      <c r="K9">
        <v>45842</v>
      </c>
      <c r="L9">
        <v>283</v>
      </c>
      <c r="M9">
        <v>9123833061</v>
      </c>
      <c r="N9" t="str">
        <v>WEST BANGAL</v>
      </c>
      <c r="O9" t="str">
        <v>KOLKATA</v>
      </c>
      <c r="P9" t="str">
        <v>OD</v>
      </c>
      <c r="Q9" t="str">
        <v>TATA F2</v>
      </c>
      <c r="R9">
        <v>2000000</v>
      </c>
      <c r="S9">
        <v>2000000</v>
      </c>
      <c r="T9" t="str">
        <v>UNSECURED</v>
      </c>
      <c r="U9" t="str">
        <v>REJECTED</v>
      </c>
      <c r="Y9" t="str">
        <v xml:space="preserve">FILE SENT TO BANKER || PD CALL DONE || FI INITIATED || OFFICE FI DONE RESI FI TO BE DONE TODAY || FI NEGATIVE TWO TIME DUE TO TPC NEGATIVE- CASE UNDER DISCUSSION WITH BANKER AND HIS MANAGER TO TAKE APPROVAL FOR RE-INITIATE FI-ADHAR UPDATED RECEIPT PENDING || CASE UNDER DICUSSION WITH CM FOR FI ISSUE|| REJECT </v>
      </c>
      <c r="Z9" t="str">
        <v>GAURAV TATA</v>
      </c>
      <c r="AA9">
        <v>9654949270</v>
      </c>
      <c r="AB9" t="str">
        <v>gaurav.tcl@tatacapital.com</v>
      </c>
      <c r="AC9" t="str">
        <v>MBBS || 2014</v>
      </c>
      <c r="AD9" t="str">
        <v>ASMITA</v>
      </c>
      <c r="AE9" t="str">
        <v>DONE</v>
      </c>
      <c r="AF9" t="str">
        <v>TICKET NOT FOUND</v>
      </c>
    </row>
    <row r="10">
      <c r="A10" t="str">
        <v>F2-369-402</v>
      </c>
      <c r="B10" t="str">
        <v>ANSHUMAN SINGH</v>
      </c>
      <c r="C10" t="str">
        <v>RASHI GANGWAR</v>
      </c>
      <c r="D10" t="str">
        <v>RAJ KUMARI</v>
      </c>
      <c r="E10" t="str">
        <v>SALARIED</v>
      </c>
      <c r="F10" t="str">
        <v>NISHTHA</v>
      </c>
      <c r="G10" t="str">
        <v>DR ANKUSH</v>
      </c>
      <c r="H10">
        <v>3</v>
      </c>
      <c r="I10" t="str">
        <v>NOIDA</v>
      </c>
      <c r="J10">
        <v>45827</v>
      </c>
      <c r="K10">
        <v>45848</v>
      </c>
      <c r="L10">
        <v>287</v>
      </c>
      <c r="M10">
        <v>9810775337</v>
      </c>
      <c r="N10" t="str">
        <v>DELHI</v>
      </c>
      <c r="O10" t="str">
        <v>DELHI</v>
      </c>
      <c r="P10" t="str">
        <v>OD</v>
      </c>
      <c r="Q10" t="str">
        <v>ABFL CE</v>
      </c>
      <c r="R10">
        <v>1000000</v>
      </c>
      <c r="S10">
        <v>1000000</v>
      </c>
      <c r="T10" t="str">
        <v>UNSECURED</v>
      </c>
      <c r="U10" t="str">
        <v>HOLD</v>
      </c>
      <c r="Y10" t="str">
        <v>FILE SENT TO BANKER || OHP PROOF AND 6 MONTH BANKING REQUIRED || DOCS PENDING FROM SALES END</v>
      </c>
      <c r="Z10" t="str">
        <v>PURUSHOTTAM</v>
      </c>
      <c r="AA10">
        <v>9004509752</v>
      </c>
      <c r="AB10" t="str">
        <v>purushottam.kumar2@adityabirlacapital.com</v>
      </c>
      <c r="AC10" t="str">
        <v>BDS/2022</v>
      </c>
      <c r="AD10" t="str">
        <v>ASMITA</v>
      </c>
      <c r="AE10" t="str">
        <v>DONE</v>
      </c>
      <c r="AF10" t="str">
        <v>DONE</v>
      </c>
    </row>
    <row r="11">
      <c r="A11" t="str">
        <v>F2-369-276</v>
      </c>
      <c r="B11" t="str">
        <v>ANIL KUMAR</v>
      </c>
      <c r="C11" t="str">
        <v>UJALA RISHIWAL</v>
      </c>
      <c r="D11" t="str">
        <v>SHIVANI KASHYAP</v>
      </c>
      <c r="E11" t="str">
        <v>SALARIED</v>
      </c>
      <c r="F11" t="str">
        <v>RAJEEV</v>
      </c>
      <c r="G11" t="str">
        <v>DR PERIYASAMY AKSHAYA</v>
      </c>
      <c r="H11">
        <v>3</v>
      </c>
      <c r="I11" t="str">
        <v>BAREILLY</v>
      </c>
      <c r="J11">
        <v>45831</v>
      </c>
      <c r="K11">
        <v>45848</v>
      </c>
      <c r="L11">
        <v>170227827</v>
      </c>
      <c r="M11">
        <v>9566372325</v>
      </c>
      <c r="N11" t="str">
        <v>TAMIL NADU</v>
      </c>
      <c r="O11" t="str">
        <v>Namakkal</v>
      </c>
      <c r="P11" t="str">
        <v>TERM LOAN</v>
      </c>
      <c r="Q11" t="str">
        <v>CHOLA F2</v>
      </c>
      <c r="R11">
        <v>1000000</v>
      </c>
      <c r="S11">
        <v>1000000</v>
      </c>
      <c r="T11" t="str">
        <v>UNSECURED</v>
      </c>
      <c r="U11" t="str">
        <v>HOLD</v>
      </c>
      <c r="Y11" t="str">
        <v>FILE SEND TO BANKER || CUSRRENT ADDRESS PROOF REQ -HUSBAND NAME NEED TO BE CORRECT-CUSTOMER HAS UPDATED THE ADHAR ADDRESS ONCE RECEIVED CUSTOMER WILL PROVIDE NEW ADHAR THE WE WILL PROCESS || UPDATED AADHAR CARD PENDING || In this case, last month we had requested relationship proof, communication address proof, and the educational loan closure NOC, but they didn’t provide them. Their house proof is in the father-in-law’s name, and the credit team has given a condition to take him as the co-applicant. So, the case has to be re-logged in. Okay</v>
      </c>
      <c r="Z11" t="str">
        <v>PADAM</v>
      </c>
      <c r="AA11">
        <v>9843999305</v>
      </c>
      <c r="AB11" t="str">
        <v>padmanabanm@chola.murugappa.com</v>
      </c>
      <c r="AC11" t="str">
        <v>MBBS/20120</v>
      </c>
      <c r="AD11" t="str">
        <v>ASMITA</v>
      </c>
      <c r="AE11" t="str">
        <v>DONE</v>
      </c>
      <c r="AF11" t="str">
        <v>TICKET NOT FOUND</v>
      </c>
    </row>
    <row r="12">
      <c r="A12" t="str">
        <v>SOURCER</v>
      </c>
      <c r="B12" t="str">
        <v>RAHUL KUMAR</v>
      </c>
      <c r="C12" t="str">
        <v>F2 FINTECH</v>
      </c>
      <c r="D12" t="str">
        <v>F2 FINTECH</v>
      </c>
      <c r="E12" t="str">
        <v>SOURCER</v>
      </c>
      <c r="F12" t="str">
        <v>PANKAJ</v>
      </c>
      <c r="G12" t="str">
        <v>MR DHARMPAL</v>
      </c>
      <c r="H12">
        <v>3</v>
      </c>
      <c r="I12" t="str">
        <v>F2 FINTECH</v>
      </c>
      <c r="J12">
        <v>45831</v>
      </c>
      <c r="K12">
        <v>45854</v>
      </c>
      <c r="L12">
        <v>341</v>
      </c>
      <c r="M12">
        <v>9909961403</v>
      </c>
      <c r="N12" t="str">
        <v>MAHARASHRA</v>
      </c>
      <c r="O12" t="str">
        <v>NAGPUR</v>
      </c>
      <c r="P12" t="str">
        <v>BL</v>
      </c>
      <c r="Q12" t="str">
        <v>INDIFINANCE F2</v>
      </c>
      <c r="R12">
        <v>1000000</v>
      </c>
      <c r="S12">
        <v>1000000</v>
      </c>
      <c r="T12" t="str">
        <v>UNSECURED</v>
      </c>
      <c r="U12" t="str">
        <v>HOLD</v>
      </c>
      <c r="Y12" t="str">
        <v>FILE SEND TO BANKER || UNDER PROCESS || BANKER IS NOT RESPONDING || GST CERTIFICATE REQ || CUSTOMER DONT HAVE GST CERTIFICATE</v>
      </c>
      <c r="Z12" t="str">
        <v>AMARJEET</v>
      </c>
      <c r="AA12" t="str">
        <v>88266 74577</v>
      </c>
      <c r="AB12" t="str">
        <v>amarjeet@indifi.com</v>
      </c>
      <c r="AC12" t="str">
        <v>UDHYAM RAGISTRATION/2025</v>
      </c>
      <c r="AD12" t="str">
        <v>PUNEET</v>
      </c>
      <c r="AE12" t="str">
        <v>CALL NOT PICKED</v>
      </c>
    </row>
    <row r="13" xml:space="preserve">
      <c r="A13" t="str">
        <v>INT-369-490</v>
      </c>
      <c r="B13" t="str">
        <v>SIMA SHAW</v>
      </c>
      <c r="C13" t="str">
        <v>ANANT KANOJIA</v>
      </c>
      <c r="D13" t="str">
        <v>RAVISH SHARMA</v>
      </c>
      <c r="E13" t="str">
        <v>INTERN</v>
      </c>
      <c r="F13" t="str">
        <v>RAJEEV</v>
      </c>
      <c r="G13" t="str">
        <v>DR. MANJUNATH KUMAR N</v>
      </c>
      <c r="H13">
        <v>3</v>
      </c>
      <c r="I13" t="str">
        <v>NOIDA</v>
      </c>
      <c r="J13">
        <v>45832</v>
      </c>
      <c r="K13">
        <v>45852</v>
      </c>
      <c r="L13">
        <v>355</v>
      </c>
      <c r="M13" t="str">
        <v>89512 88963</v>
      </c>
      <c r="N13" t="str">
        <v>KARNATAKA</v>
      </c>
      <c r="O13" t="str">
        <v>BANGALORE</v>
      </c>
      <c r="P13" t="str">
        <v>OD</v>
      </c>
      <c r="Q13" t="str">
        <v>L&amp;T CE</v>
      </c>
      <c r="R13">
        <v>2000000</v>
      </c>
      <c r="S13">
        <v>2000000</v>
      </c>
      <c r="T13" t="str">
        <v>UNSECURED</v>
      </c>
      <c r="U13" t="str">
        <v>REJECTED</v>
      </c>
      <c r="Y13" t="str" xml:space="preserve">
        <v xml:space="preserve">FILE SEND TO BANKER || UNDER PROCESS ||1)Adhar 
2)OHP
3) Complete Rental agreement || DOCS PENDING FROM SALES END || CUSTOMER NOT SHARING E-BILL</v>
      </c>
      <c r="Z13" t="str">
        <v>KILARI</v>
      </c>
      <c r="AA13" t="str">
        <v>90304 07795</v>
      </c>
      <c r="AB13" t="str">
        <v>Kilarinikhil@ltfs.com</v>
      </c>
      <c r="AC13" t="str">
        <v>MBBS/2013</v>
      </c>
      <c r="AD13" t="str">
        <v>ASMITA</v>
      </c>
      <c r="AE13" t="str">
        <v>DONE</v>
      </c>
      <c r="AF13" t="str">
        <v>TICKET NOT FOUND</v>
      </c>
    </row>
    <row r="14">
      <c r="A14" t="str">
        <v>SOURCER</v>
      </c>
      <c r="B14" t="str">
        <v>MANAS KAPOOR</v>
      </c>
      <c r="C14" t="str">
        <v>F2 FINTECH</v>
      </c>
      <c r="D14" t="str">
        <v>F2 FINTECH</v>
      </c>
      <c r="E14" t="str">
        <v>SOURCER</v>
      </c>
      <c r="F14" t="str">
        <v>FURKAN</v>
      </c>
      <c r="G14" t="str">
        <v>DR BHAVINN DILIPKUMAR BHATT</v>
      </c>
      <c r="H14">
        <v>3</v>
      </c>
      <c r="I14" t="str">
        <v>NOIDA</v>
      </c>
      <c r="J14">
        <v>45832</v>
      </c>
      <c r="K14">
        <v>45860</v>
      </c>
      <c r="L14">
        <v>373</v>
      </c>
      <c r="M14">
        <v>9427608763</v>
      </c>
      <c r="N14" t="str">
        <v>GUJARAT</v>
      </c>
      <c r="O14" t="str">
        <v>RAJKOT</v>
      </c>
      <c r="P14" t="str">
        <v>OD</v>
      </c>
      <c r="Q14" t="str">
        <v>GODREJ F2</v>
      </c>
      <c r="R14">
        <v>2500000</v>
      </c>
      <c r="S14">
        <v>2500000</v>
      </c>
      <c r="T14" t="str">
        <v>UNSECURED</v>
      </c>
      <c r="U14" t="str">
        <v>DISBURSED</v>
      </c>
      <c r="W14">
        <v>45860</v>
      </c>
      <c r="X14">
        <v>45860</v>
      </c>
      <c r="Y14" t="str">
        <v>TO BE APROVVED TODAY</v>
      </c>
      <c r="Z14" t="str">
        <v>KUBER JOSHI</v>
      </c>
      <c r="AA14">
        <v>8673877179</v>
      </c>
      <c r="AD14" t="str">
        <v>PUNEET</v>
      </c>
      <c r="AE14" t="str">
        <v>DONE</v>
      </c>
      <c r="AF14" t="str">
        <v>TICKET NOT FOUND</v>
      </c>
    </row>
    <row r="15">
      <c r="A15" t="str">
        <v>INT-369-490</v>
      </c>
      <c r="B15" t="str">
        <v>SIMA SHAW</v>
      </c>
      <c r="C15" t="str">
        <v>ANANT KANOJIA</v>
      </c>
      <c r="D15" t="str">
        <v>RAVISH SHARMA</v>
      </c>
      <c r="E15" t="str">
        <v>INTERN</v>
      </c>
      <c r="F15" t="str">
        <v>RAJEEV</v>
      </c>
      <c r="G15" t="str">
        <v>DR. MANJUNATH KUMAR N</v>
      </c>
      <c r="H15">
        <v>3</v>
      </c>
      <c r="I15" t="str">
        <v>NOIDA</v>
      </c>
      <c r="J15">
        <v>45832</v>
      </c>
      <c r="K15">
        <v>45848</v>
      </c>
      <c r="L15">
        <v>356</v>
      </c>
      <c r="M15" t="str">
        <v>89512 88963</v>
      </c>
      <c r="N15" t="str">
        <v>KARNATAKA</v>
      </c>
      <c r="O15" t="str">
        <v>BANGALORE</v>
      </c>
      <c r="P15" t="str">
        <v>OD</v>
      </c>
      <c r="Q15" t="str">
        <v>ABFL CE</v>
      </c>
      <c r="R15">
        <v>2000000</v>
      </c>
      <c r="S15">
        <v>2000000</v>
      </c>
      <c r="T15" t="str">
        <v>UNSECURED</v>
      </c>
      <c r="U15" t="str">
        <v>HOLD</v>
      </c>
      <c r="Y15" t="str">
        <v>FILE SEND TO BANKER || UNDER PROCESS || COMPLETE RENT AGREEMENT REQ 2.Aadhar Card 3.PERMANANT ADDRESS PROOF AND E BILL REQ || DOCS PENDING FROM SALES END</v>
      </c>
      <c r="Z15" t="str">
        <v>ravi kant</v>
      </c>
      <c r="AA15" t="str">
        <v>97388 42396</v>
      </c>
      <c r="AB15" t="str">
        <v>ravi.kant9@adityabirlacapital.com</v>
      </c>
      <c r="AC15" t="str">
        <v>MBBS/2013</v>
      </c>
      <c r="AD15" t="str">
        <v>ASMITA</v>
      </c>
      <c r="AE15" t="str">
        <v>DONE</v>
      </c>
      <c r="AF15" t="str">
        <v>TICKET NOT FOUND</v>
      </c>
    </row>
    <row r="16">
      <c r="A16" t="str">
        <v>F3-369-150</v>
      </c>
      <c r="B16" t="str">
        <v>SANIA IRSAD</v>
      </c>
      <c r="C16" t="str">
        <v>RASHI GANGWAR</v>
      </c>
      <c r="D16" t="str">
        <v>RAJ KUMARI</v>
      </c>
      <c r="E16" t="str">
        <v>SALARIED</v>
      </c>
      <c r="F16" t="str">
        <v>RAJEEV</v>
      </c>
      <c r="G16" t="str">
        <v>DR ARVIND SINGH</v>
      </c>
      <c r="H16">
        <v>3</v>
      </c>
      <c r="I16" t="str">
        <v>NOIDA</v>
      </c>
      <c r="J16">
        <v>45832</v>
      </c>
      <c r="K16">
        <v>45837</v>
      </c>
      <c r="L16" t="str">
        <v>SME000016223808</v>
      </c>
      <c r="M16" t="str">
        <v>90139 13447</v>
      </c>
      <c r="N16" t="str">
        <v>KARNATAKA</v>
      </c>
      <c r="O16" t="str">
        <v>KOLAR</v>
      </c>
      <c r="P16" t="str">
        <v>OD</v>
      </c>
      <c r="Q16" t="str">
        <v>BAJAJ F2</v>
      </c>
      <c r="R16">
        <v>1100000</v>
      </c>
      <c r="S16">
        <v>1100000</v>
      </c>
      <c r="T16" t="str">
        <v>UNSECURED</v>
      </c>
      <c r="U16" t="str">
        <v>REJECTED</v>
      </c>
      <c r="V16">
        <v>741</v>
      </c>
      <c r="Y16" t="str">
        <v>FILE SEND TO BANKER || UNDER PROCESS, RUNNING EDUCATION LOAN 7.5 L TRACK REQ, SOA PENDING, HOLD BY RAJ KUMARI SIDE</v>
      </c>
      <c r="Z16" t="str">
        <v>Kishore R</v>
      </c>
      <c r="AA16">
        <v>9972020238</v>
      </c>
      <c r="AB16" t="str">
        <v>kishore.r@bajajfinserv.in</v>
      </c>
      <c r="AC16" t="str">
        <v>MBBS/2020</v>
      </c>
      <c r="AD16" t="str">
        <v>PUNEET</v>
      </c>
      <c r="AE16" t="str">
        <v>DONE</v>
      </c>
      <c r="AF16" t="str">
        <v>TICKET NOT FOUND</v>
      </c>
    </row>
    <row r="17">
      <c r="A17" t="str">
        <v>SOURCER</v>
      </c>
      <c r="B17" t="str">
        <v>MANAS KAPOOR</v>
      </c>
      <c r="C17" t="str">
        <v>F2 FINTECH</v>
      </c>
      <c r="D17" t="str">
        <v>F2 FINTECH</v>
      </c>
      <c r="E17" t="str">
        <v>SOURCER</v>
      </c>
      <c r="F17" t="str">
        <v>RAJEEV</v>
      </c>
      <c r="G17" t="str">
        <v>DR MUSTAKIM</v>
      </c>
      <c r="H17">
        <v>0</v>
      </c>
      <c r="I17" t="str">
        <v>NOIDA</v>
      </c>
      <c r="J17">
        <v>45832</v>
      </c>
      <c r="K17">
        <v>45848</v>
      </c>
      <c r="L17" t="str">
        <v>282BZ8604233</v>
      </c>
      <c r="M17">
        <v>8668319186</v>
      </c>
      <c r="N17" t="str">
        <v>MAHARASHTRA</v>
      </c>
      <c r="O17" t="str">
        <v>KOLHAPUR</v>
      </c>
      <c r="P17" t="str">
        <v>OD</v>
      </c>
      <c r="Q17" t="str">
        <v>TATA CE</v>
      </c>
      <c r="R17">
        <v>2000000</v>
      </c>
      <c r="S17">
        <v>2000000</v>
      </c>
      <c r="T17" t="str">
        <v>UNSECURED</v>
      </c>
      <c r="U17" t="str">
        <v>HOLD</v>
      </c>
      <c r="Y17" t="str">
        <v>FILE SEND TO BANKER || UNDER PROCESS ||PROVIDE OLD REGISTRATION CERTIFICATE. || CASE LOGIN DONE || underwriting and fi has been done ||Kindly provide below mentioned details as credit is asking for the same.1.Form 26AS.2.Ownership proof of permanent address.3.FI to be done on permanent address.4.Valid address proof of present address other than wifi bill .5.End use proof of Rs.21 lakh and 20 lakh loans taken in Jun’24.(as customer don’t have owned running clinic hwere she utilize this amount) || DOCS PENDING FROM SALES END</v>
      </c>
      <c r="Z17" t="str">
        <v>MAMTA SINGH</v>
      </c>
      <c r="AA17">
        <v>7982612369</v>
      </c>
      <c r="AB17" t="str">
        <v>Mamta.singh@tatacapital.com</v>
      </c>
      <c r="AC17" t="str">
        <v>MBBS/2016</v>
      </c>
      <c r="AD17" t="str">
        <v>PUNEET</v>
      </c>
      <c r="AE17" t="str">
        <v>DONE</v>
      </c>
    </row>
    <row r="18" xml:space="preserve">
      <c r="A18" t="str">
        <v>SOURCER</v>
      </c>
      <c r="B18" t="str">
        <v>MANAS KAPOOR</v>
      </c>
      <c r="C18" t="str">
        <v>F2 FINTECH</v>
      </c>
      <c r="D18" t="str">
        <v>F2 FINTECH</v>
      </c>
      <c r="E18" t="str">
        <v>SOURCER</v>
      </c>
      <c r="F18" t="str">
        <v>FURKAN</v>
      </c>
      <c r="G18" t="str">
        <v>DR BHAVINN DILIPKUMAR BHATT</v>
      </c>
      <c r="H18">
        <v>3</v>
      </c>
      <c r="I18" t="str">
        <v>NOIDA</v>
      </c>
      <c r="J18">
        <v>45832</v>
      </c>
      <c r="K18">
        <v>45845</v>
      </c>
      <c r="L18">
        <v>373</v>
      </c>
      <c r="M18">
        <v>9427608763</v>
      </c>
      <c r="N18" t="str">
        <v>GUJARAT</v>
      </c>
      <c r="O18" t="str">
        <v>RAJKOT</v>
      </c>
      <c r="P18" t="str">
        <v>OD</v>
      </c>
      <c r="Q18" t="str">
        <v>L&amp;T CE</v>
      </c>
      <c r="R18">
        <v>2500000</v>
      </c>
      <c r="S18">
        <v>2500000</v>
      </c>
      <c r="T18" t="str">
        <v>UNSECURED</v>
      </c>
      <c r="U18" t="str">
        <v>REJECTED</v>
      </c>
      <c r="Y18" t="str" xml:space="preserve">
        <v xml:space="preserve">FILE SEND TO BANKER || UNDER PROCESS ||Hospital registration proof 
Ownership proof 
6 months banking from 1.12.24 to till date || docs pending from sales end || docs send to banker || BANKER WILL CALL TO CONTUMER FOR LOGIN OTP || CASE LOGIN DONE-NEED CLEAR PAN CARD AND -PD TO BE DONE TODAY|| PD PENDING</v>
      </c>
      <c r="Z18" t="str">
        <v>JIGNESH</v>
      </c>
      <c r="AA18" t="str">
        <v>98255 48785</v>
      </c>
      <c r="AB18" t="str">
        <v>JIGNESHPUJARA@LTFS.COM</v>
      </c>
      <c r="AC18" t="str">
        <v>MBBS/2003</v>
      </c>
      <c r="AD18" t="str">
        <v>PUNEET</v>
      </c>
      <c r="AE18" t="str">
        <v>DONE</v>
      </c>
      <c r="AF18" t="str">
        <v>TICKET NOT FOUND</v>
      </c>
    </row>
    <row r="19">
      <c r="A19" t="str">
        <v>SOURCER</v>
      </c>
      <c r="B19" t="str">
        <v>MANAS KAPOOR</v>
      </c>
      <c r="C19" t="str">
        <v>F2 FINTECH</v>
      </c>
      <c r="D19" t="str">
        <v>F2 FINTECH</v>
      </c>
      <c r="E19" t="str">
        <v>SOURCER</v>
      </c>
      <c r="F19" t="str">
        <v>FURKAN</v>
      </c>
      <c r="G19" t="str">
        <v>DR TAYYAB CHAUDHARY</v>
      </c>
      <c r="H19">
        <v>3</v>
      </c>
      <c r="I19" t="str">
        <v>NOIDA</v>
      </c>
      <c r="J19">
        <v>45833</v>
      </c>
      <c r="K19">
        <v>45848</v>
      </c>
      <c r="L19">
        <v>386</v>
      </c>
      <c r="M19">
        <v>8171044059</v>
      </c>
      <c r="N19" t="str">
        <v>DELHI</v>
      </c>
      <c r="O19" t="str">
        <v>DELHI</v>
      </c>
      <c r="P19" t="str">
        <v>OD</v>
      </c>
      <c r="Q19" t="str">
        <v>GODREJ F2</v>
      </c>
      <c r="R19">
        <v>1000000</v>
      </c>
      <c r="S19">
        <v>1000000</v>
      </c>
      <c r="T19" t="str">
        <v>UNSECURED</v>
      </c>
      <c r="U19" t="str">
        <v>HOLD</v>
      </c>
      <c r="Y19" t="str">
        <v>FILE SEND TO BANKER || case login done-ohp proof req</v>
      </c>
      <c r="Z19" t="str">
        <v>RUCHI</v>
      </c>
      <c r="AA19">
        <v>9625817082</v>
      </c>
      <c r="AB19" t="str">
        <v>teamlease.ruchi@ext.godrejcapital.com</v>
      </c>
      <c r="AC19" t="str">
        <v>MBBS/2023</v>
      </c>
      <c r="AD19" t="str">
        <v>PUNEET</v>
      </c>
      <c r="AE19" t="str">
        <v>DONE</v>
      </c>
      <c r="AF19" t="str">
        <v>TICKET NOT FOUND</v>
      </c>
    </row>
    <row r="20">
      <c r="A20" t="str">
        <v>SOURCER</v>
      </c>
      <c r="B20" t="str">
        <v>MANAS KAPOOR</v>
      </c>
      <c r="C20" t="str">
        <v>F2 FINTECH</v>
      </c>
      <c r="D20" t="str">
        <v>F2 FINTECH</v>
      </c>
      <c r="E20" t="str">
        <v>SOURCER</v>
      </c>
      <c r="F20" t="str">
        <v>FURKAN</v>
      </c>
      <c r="G20" t="str">
        <v>DR BHAVINN DILIPKUMAR BHATT</v>
      </c>
      <c r="H20">
        <v>3</v>
      </c>
      <c r="I20" t="str">
        <v>NOIDA</v>
      </c>
      <c r="J20">
        <v>45833</v>
      </c>
      <c r="K20">
        <v>45848</v>
      </c>
      <c r="L20">
        <v>389</v>
      </c>
      <c r="M20">
        <v>9427608763</v>
      </c>
      <c r="N20" t="str">
        <v>GUJARAT</v>
      </c>
      <c r="O20" t="str">
        <v>RAJKOT</v>
      </c>
      <c r="P20" t="str">
        <v>OD</v>
      </c>
      <c r="Q20" t="str">
        <v>GODREJ F2</v>
      </c>
      <c r="R20">
        <v>2500000</v>
      </c>
      <c r="S20">
        <v>2500000</v>
      </c>
      <c r="T20" t="str">
        <v>UNSECURED</v>
      </c>
      <c r="U20" t="str">
        <v>HOLD</v>
      </c>
      <c r="Y20" t="str">
        <v>FILE SEND TO BANKER || Clear pan card Ownership proof Banking from 1-12-24 to till date Dnb degree Proper detail sheet || DOCS PENDINF FROM SALES END || DOCS SEND TO BANKER ||Please share below documents other banking as Too many share market transactions in the banking. Clear residence light bill clear pan card PD DONE, CASE RECO FOR 25 L, VIDEO PD PENDING</v>
      </c>
      <c r="Z20" t="str">
        <v>KUBER</v>
      </c>
      <c r="AA20" t="str">
        <v>86738 77179</v>
      </c>
      <c r="AB20" t="str">
        <v>kuber.joshi@godrejcapital.com</v>
      </c>
      <c r="AC20" t="str">
        <v>MBBS/2003</v>
      </c>
      <c r="AD20" t="str">
        <v>PUNEET</v>
      </c>
      <c r="AE20" t="str">
        <v>DONE</v>
      </c>
      <c r="AF20" t="str">
        <v>TICKET NOT FOUND</v>
      </c>
      <c r="AG20" t="str">
        <v>MEHBOOB</v>
      </c>
    </row>
    <row r="21">
      <c r="A21" t="str">
        <v>F2-369-437</v>
      </c>
      <c r="B21" t="str">
        <v>ANKIT KUMAR</v>
      </c>
      <c r="C21" t="str">
        <v>ANANT KANOJIA</v>
      </c>
      <c r="D21" t="str">
        <v>RAVISH SHARMA</v>
      </c>
      <c r="E21" t="str">
        <v>SALARIED</v>
      </c>
      <c r="F21" t="str">
        <v>MEHBOOB</v>
      </c>
      <c r="G21" t="str">
        <v>DR.Mohommad Tariq zaman</v>
      </c>
      <c r="H21">
        <v>3</v>
      </c>
      <c r="I21" t="str">
        <v>NOIDA</v>
      </c>
      <c r="J21">
        <v>45833</v>
      </c>
      <c r="K21">
        <v>45854</v>
      </c>
      <c r="L21" t="str">
        <v>9ed884be-4ce0-4e4e-9b1d-7c30300f3055</v>
      </c>
      <c r="M21">
        <v>8448478286</v>
      </c>
      <c r="N21" t="str">
        <v>BIHAR</v>
      </c>
      <c r="O21" t="str">
        <v>ARA</v>
      </c>
      <c r="P21" t="str">
        <v>OD</v>
      </c>
      <c r="Q21" t="str">
        <v>CREDIT SESSION CE</v>
      </c>
      <c r="R21">
        <v>1000000</v>
      </c>
      <c r="S21">
        <v>1000000</v>
      </c>
      <c r="T21" t="str">
        <v>UNSECURED</v>
      </c>
      <c r="U21" t="str">
        <v>HOLD</v>
      </c>
      <c r="Y21" t="str">
        <v>FILE SEND TO BANKER || BANKER IS NOT RESPONDING || OHP PROOF REQ WITH RELATIONSHIP PROOF || PENDING FROM SALES END || E BILL SEND T BANKER || CASE MOVED TO CREDIT || TELE PD TO BE DONE TODAY || PHYSICAL PD PENDING -CUSTOMER HAS GONE OUTSIDE FOR VACATION</v>
      </c>
      <c r="Z21" t="str">
        <v>HARSHIT TIWARI | RITESH</v>
      </c>
      <c r="AA21" t="str">
        <v>9630070091| 8521923612</v>
      </c>
      <c r="AB21" t="str">
        <v>harshit.tiwari@creditsaison-in.com</v>
      </c>
      <c r="AC21" t="str">
        <v>MBBS/1995</v>
      </c>
      <c r="AD21" t="str">
        <v>PUNEET</v>
      </c>
      <c r="AE21" t="str">
        <v>CALL NOT PICKED</v>
      </c>
      <c r="AF21" t="str">
        <v>TICKET NOT FOUND</v>
      </c>
    </row>
    <row r="22">
      <c r="A22" t="str">
        <v>F2-369-002</v>
      </c>
      <c r="B22" t="str">
        <v>ABHINAV SIR</v>
      </c>
      <c r="C22" t="str">
        <v>F2 FINTECH</v>
      </c>
      <c r="D22" t="str">
        <v>F2 FINTECH</v>
      </c>
      <c r="E22" t="str">
        <v>SALARIED</v>
      </c>
      <c r="F22" t="str">
        <v>MEHBOOB</v>
      </c>
      <c r="G22" t="str">
        <v>MR TARIQ KHARANA</v>
      </c>
      <c r="H22">
        <v>3</v>
      </c>
      <c r="I22" t="str">
        <v>F2 FINTECH</v>
      </c>
      <c r="J22">
        <v>45833</v>
      </c>
      <c r="L22">
        <v>395</v>
      </c>
      <c r="M22" t="str">
        <v>870 855 3470</v>
      </c>
      <c r="N22" t="str">
        <v>DELHI</v>
      </c>
      <c r="O22" t="str">
        <v>DELHI</v>
      </c>
      <c r="P22" t="str">
        <v>LAP</v>
      </c>
      <c r="Q22" t="str">
        <v>L&amp;T CE</v>
      </c>
      <c r="R22">
        <v>3000000</v>
      </c>
      <c r="S22">
        <v>3000000</v>
      </c>
      <c r="T22" t="str">
        <v>UNSECURED</v>
      </c>
      <c r="U22" t="str">
        <v>REJECTED</v>
      </c>
      <c r="Y22" t="str">
        <v>FILE SENT TO BANKER</v>
      </c>
      <c r="Z22" t="str">
        <v>KSITIZ</v>
      </c>
      <c r="AB22" t="str">
        <v>mdshuaib.khan@bajajfinserv.in</v>
      </c>
      <c r="AC22" t="str">
        <v>MBBS/2019</v>
      </c>
      <c r="AD22" t="str">
        <v>TVR HOLD BY FURKAN SIR</v>
      </c>
      <c r="AE22" t="str">
        <v>TVR HOLD BY FURKAN</v>
      </c>
      <c r="AF22" t="str">
        <v>TICKET NOT FOUND</v>
      </c>
    </row>
    <row r="23">
      <c r="A23" t="str">
        <v>F2-369-438</v>
      </c>
      <c r="B23" t="str">
        <v>AMANPREET SINGH</v>
      </c>
      <c r="C23" t="str">
        <v>RASHI GANGWAR</v>
      </c>
      <c r="D23" t="str">
        <v>RAJ KUMARI</v>
      </c>
      <c r="E23" t="str">
        <v>SALARIED</v>
      </c>
      <c r="F23" t="str">
        <v>RAJEEV</v>
      </c>
      <c r="G23" t="str">
        <v>DR SAGAR DATTATRAY DHERANGE</v>
      </c>
      <c r="H23">
        <v>3</v>
      </c>
      <c r="I23" t="str">
        <v>NOIDA</v>
      </c>
      <c r="J23">
        <v>45834</v>
      </c>
      <c r="K23">
        <v>45845</v>
      </c>
      <c r="L23">
        <v>398</v>
      </c>
      <c r="M23">
        <v>8329279770</v>
      </c>
      <c r="N23" t="str">
        <v>MAHARASHTRA</v>
      </c>
      <c r="O23" t="str">
        <v>PUNE</v>
      </c>
      <c r="P23" t="str">
        <v>OD</v>
      </c>
      <c r="Q23" t="str">
        <v>ABFL CE</v>
      </c>
      <c r="R23">
        <v>700000</v>
      </c>
      <c r="S23">
        <v>700000</v>
      </c>
      <c r="T23" t="str">
        <v>UNSECURED</v>
      </c>
      <c r="U23" t="str">
        <v>REJECTED</v>
      </c>
      <c r="Y23" t="str">
        <v xml:space="preserve">FILE SEND TO BNAKER || CUSTOMER IS NOT RESPONDING BANKER CALLS OR 2 - YEARS FINANCIAL REQ || DOCS PENDING FROM SALES END </v>
      </c>
      <c r="Z23" t="str">
        <v>SAURABH</v>
      </c>
      <c r="AA23">
        <v>9111158679</v>
      </c>
      <c r="AB23" t="str">
        <v>Sourabh.udalkar@adityabirlacapital.com</v>
      </c>
      <c r="AC23" t="str">
        <v>BAMS/2020</v>
      </c>
      <c r="AD23" t="str">
        <v>ASMITA</v>
      </c>
      <c r="AE23" t="str">
        <v>DONE</v>
      </c>
      <c r="AF23" t="str">
        <v>TICKET NOT FOUND</v>
      </c>
    </row>
    <row r="24">
      <c r="A24" t="str">
        <v>SOURCER</v>
      </c>
      <c r="B24" t="str">
        <v>MANAS KAPOOR</v>
      </c>
      <c r="C24" t="str">
        <v>F2 FINTECH</v>
      </c>
      <c r="D24" t="str">
        <v>F2 FINTECH</v>
      </c>
      <c r="E24" t="str">
        <v>SOURCER</v>
      </c>
      <c r="F24" t="str">
        <v>RAJEEV</v>
      </c>
      <c r="G24" t="str">
        <v>DR MUSTAKIM</v>
      </c>
      <c r="H24">
        <v>3</v>
      </c>
      <c r="I24" t="str">
        <v>F2 FINTECH</v>
      </c>
      <c r="J24">
        <v>45834</v>
      </c>
      <c r="K24">
        <v>45845</v>
      </c>
      <c r="L24">
        <v>403</v>
      </c>
      <c r="M24">
        <v>8668319186</v>
      </c>
      <c r="N24" t="str">
        <v>MAHARASHTRA</v>
      </c>
      <c r="O24" t="str">
        <v>KOLHAPUR</v>
      </c>
      <c r="P24" t="str">
        <v>OD</v>
      </c>
      <c r="Q24" t="str">
        <v>ABFL CE</v>
      </c>
      <c r="R24">
        <v>2000000</v>
      </c>
      <c r="S24">
        <v>2000000</v>
      </c>
      <c r="T24" t="str">
        <v>UNSECURED</v>
      </c>
      <c r="U24" t="str">
        <v>REJECTED</v>
      </c>
      <c r="Y24" t="str">
        <v>FILE SEND TO BNAKER || CUSTOMER WORKIG AS A SALARIED EMP CUSTOMER DONT HAVE ANY CLINIC - CASE WILL BE LOGIN- BANKER NO OUT OF NETWORK-BANKER NOT RESPONDING - 6 month banking req -- CURRENT ADDRESS PROOF AND PERMANENT ADDRESS PROOF -OHP REQ (RENT AGREEMENT ALSO REQ) || DOCS PENDING</v>
      </c>
      <c r="Z24" t="str">
        <v>ABHIJEET</v>
      </c>
      <c r="AA24">
        <v>9763530093</v>
      </c>
      <c r="AB24" t="str">
        <v>umakant.annaldas@adityabirlacapital.com</v>
      </c>
      <c r="AC24" t="str">
        <v>MBBS/2016</v>
      </c>
      <c r="AD24" t="str">
        <v>PUNEET</v>
      </c>
      <c r="AE24" t="str">
        <v>DONE</v>
      </c>
      <c r="AF24" t="str">
        <v>TICKET NOT FOUND</v>
      </c>
    </row>
    <row r="25">
      <c r="A25" t="str">
        <v>F2-369-290</v>
      </c>
      <c r="B25" t="str">
        <v>SHAGUN SAINI</v>
      </c>
      <c r="C25" t="str">
        <v>MANISHA SAXENA</v>
      </c>
      <c r="D25" t="str">
        <v>SHIVANI KASHYAP</v>
      </c>
      <c r="E25" t="str">
        <v>SALARIED</v>
      </c>
      <c r="F25" t="str">
        <v>RAJEEV</v>
      </c>
      <c r="G25" t="str">
        <v>DR PATEL KETANKUMAR</v>
      </c>
      <c r="H25">
        <v>3</v>
      </c>
      <c r="I25" t="str">
        <v>BAREILLY</v>
      </c>
      <c r="J25">
        <v>45834</v>
      </c>
      <c r="K25">
        <v>45845</v>
      </c>
      <c r="L25">
        <v>405</v>
      </c>
      <c r="M25">
        <v>9408299173</v>
      </c>
      <c r="N25" t="str">
        <v>GUJARAT</v>
      </c>
      <c r="O25" t="str">
        <v>AHMEDABAD</v>
      </c>
      <c r="P25" t="str">
        <v>OD</v>
      </c>
      <c r="Q25" t="str">
        <v>ABFL CE</v>
      </c>
      <c r="R25">
        <v>800000</v>
      </c>
      <c r="S25">
        <v>800000</v>
      </c>
      <c r="T25" t="str">
        <v>UNSECURED</v>
      </c>
      <c r="U25" t="str">
        <v>REJECTED</v>
      </c>
      <c r="Y25" t="str">
        <v>FILE SEND TO BNAKER || ABB IS LOW-2K-3K || 6 MONTH BANKING REQ FOR ABB || DOCS PENDING FROM SALES END ||DOCS PENDING FROM SALES || BANKING SEND TO BANER -BANKER  WILL CHECK AND UPDATE  || ABB IS LOW IN GIVING BANKING 2K-3K</v>
      </c>
      <c r="Z25" t="str">
        <v>PRATAP MISHRA</v>
      </c>
      <c r="AA25">
        <v>8780018657</v>
      </c>
      <c r="AB25" t="str">
        <v>mishra.pratap@adityabirlacapital.com</v>
      </c>
      <c r="AC25" t="str">
        <v>BAMS/2004</v>
      </c>
      <c r="AD25" t="str">
        <v>PUNEET</v>
      </c>
      <c r="AE25" t="str">
        <v>DONE</v>
      </c>
      <c r="AF25" t="str">
        <v>TICKET NOT FOUND</v>
      </c>
    </row>
    <row r="26">
      <c r="A26" t="str">
        <v>F2-369-459</v>
      </c>
      <c r="B26" t="str">
        <v>MANISHA VERMA</v>
      </c>
      <c r="C26" t="str">
        <v>ANANT KANOJIA</v>
      </c>
      <c r="D26" t="str">
        <v>RAVISH SHARMA</v>
      </c>
      <c r="E26" t="str">
        <v>SALARIED</v>
      </c>
      <c r="F26" t="str">
        <v>RAJEEV</v>
      </c>
      <c r="G26" t="str">
        <v>DR RAMESH KUMAR YADAV</v>
      </c>
      <c r="H26">
        <v>3</v>
      </c>
      <c r="I26" t="str">
        <v>NOIDA</v>
      </c>
      <c r="J26">
        <v>45834</v>
      </c>
      <c r="K26">
        <v>45838</v>
      </c>
      <c r="L26">
        <v>417</v>
      </c>
      <c r="M26">
        <v>9660566000</v>
      </c>
      <c r="N26" t="str">
        <v>RAJASTHAN</v>
      </c>
      <c r="O26" t="str">
        <v>JAIPUR</v>
      </c>
      <c r="P26" t="str">
        <v>OD</v>
      </c>
      <c r="Q26" t="str">
        <v>L&amp;T CE</v>
      </c>
      <c r="R26">
        <v>2000000</v>
      </c>
      <c r="S26">
        <v>2000000</v>
      </c>
      <c r="T26" t="str">
        <v>REJECTED</v>
      </c>
      <c r="U26" t="str">
        <v>REJECTED</v>
      </c>
      <c r="Y26" t="str">
        <v xml:space="preserve">FILE SEND TO BNAKER ||CASE TO BE LOGIN-BANKER NOT RESPONDING CALL || PD CALL TO BE DONE TODAY ||1. There is upto 89 days dpd from jun 23 to aug 24 in PL of Rs 10.88 Lacs (acc no 12) </v>
      </c>
      <c r="Z26" t="str">
        <v>JATIN SONI</v>
      </c>
      <c r="AA26">
        <v>9664057021</v>
      </c>
      <c r="AB26" t="str">
        <v>Saranshsharma@ltfs.com</v>
      </c>
      <c r="AC26" t="str">
        <v>MS/2022</v>
      </c>
      <c r="AD26" t="str">
        <v>PUNEET</v>
      </c>
      <c r="AE26" t="str">
        <v>DONE</v>
      </c>
      <c r="AF26" t="str">
        <v>DONE</v>
      </c>
    </row>
    <row r="27">
      <c r="A27" t="str">
        <v>F2-369-383</v>
      </c>
      <c r="B27" t="str">
        <v>SHUBHAM RANA</v>
      </c>
      <c r="C27" t="str">
        <v>RASHI GANGWAR</v>
      </c>
      <c r="D27" t="str">
        <v>RAJ KUMARI</v>
      </c>
      <c r="E27" t="str">
        <v>SALARIED</v>
      </c>
      <c r="F27" t="str">
        <v>RAJEEV</v>
      </c>
      <c r="G27" t="str">
        <v>CA SUNIL JAIN</v>
      </c>
      <c r="H27">
        <v>3</v>
      </c>
      <c r="I27" t="str">
        <v>DELHI</v>
      </c>
      <c r="J27">
        <v>45834</v>
      </c>
      <c r="K27">
        <v>45845</v>
      </c>
      <c r="L27">
        <v>409</v>
      </c>
      <c r="M27">
        <v>9899120403</v>
      </c>
      <c r="N27" t="str">
        <v>DELHI</v>
      </c>
      <c r="O27" t="str">
        <v>DELHI</v>
      </c>
      <c r="P27" t="str">
        <v>OD</v>
      </c>
      <c r="Q27" t="str">
        <v>L&amp;T CE</v>
      </c>
      <c r="R27">
        <v>1500000</v>
      </c>
      <c r="S27">
        <v>1500000</v>
      </c>
      <c r="T27" t="str">
        <v>UNSECURED</v>
      </c>
      <c r="U27" t="str">
        <v>HOLD</v>
      </c>
      <c r="Y27" t="str">
        <v>FILE SEND TO BNAKER || CANCEL CHEQUE/SAVING ACCOUNT STATM REQ || PENDING CHEQUE SEND TO BANKER || CUSTOMER AREA IS NEGATIVE IN L ANT T COLLECTION TODAY WILL VISIT AT CUSTOMER ADDRESS || BANKER WILL VISITE TOMMORROW CX WILL COME AT OFFICE ON MONDAY || PD TO BE DONE TODAY, COLLECTION APPROVAL PENDING || RECO FOR 30 LACS || CX NI</v>
      </c>
      <c r="Z27" t="str">
        <v>MERAJ</v>
      </c>
      <c r="AA27" t="str">
        <v>88825 23360</v>
      </c>
      <c r="AB27" t="str">
        <v>merajansari@ltfs.com</v>
      </c>
      <c r="AC27" t="str">
        <v>CA / 2000</v>
      </c>
      <c r="AD27" t="str">
        <v>JASHAN</v>
      </c>
      <c r="AE27" t="str">
        <v>DONE</v>
      </c>
      <c r="AF27" t="str">
        <v>DONE</v>
      </c>
    </row>
    <row r="28">
      <c r="A28" t="str">
        <v>F2-369-383</v>
      </c>
      <c r="B28" t="str">
        <v>SHUBHAM RANA</v>
      </c>
      <c r="C28" t="str">
        <v>RASHI GANGWAR</v>
      </c>
      <c r="D28" t="str">
        <v>RAJ KUMARI</v>
      </c>
      <c r="E28" t="str">
        <v>SALARIED</v>
      </c>
      <c r="F28" t="str">
        <v>RAJEEV</v>
      </c>
      <c r="G28" t="str">
        <v>CA SUNIL JAIN</v>
      </c>
      <c r="H28">
        <v>1</v>
      </c>
      <c r="I28" t="str">
        <v>DELHI</v>
      </c>
      <c r="J28">
        <v>45834</v>
      </c>
      <c r="K28">
        <v>45842</v>
      </c>
      <c r="L28">
        <v>410</v>
      </c>
      <c r="M28">
        <v>9899120403</v>
      </c>
      <c r="N28" t="str">
        <v>DELHI</v>
      </c>
      <c r="O28" t="str">
        <v>DELHI</v>
      </c>
      <c r="P28" t="str">
        <v>OD</v>
      </c>
      <c r="Q28" t="str">
        <v>TATA CE</v>
      </c>
      <c r="R28">
        <v>1500000</v>
      </c>
      <c r="S28">
        <v>1500000</v>
      </c>
      <c r="T28" t="str">
        <v>UNSECURED</v>
      </c>
      <c r="U28" t="str">
        <v>REJECTED</v>
      </c>
      <c r="Y28" t="str">
        <v>FILE SEND TO BNAKER || CASE LOGIN DONE || PD TO BE DONE TODAY || CUSTOMER NI-</v>
      </c>
      <c r="Z28" t="str">
        <v>GAURAV TATA</v>
      </c>
      <c r="AA28">
        <v>9654949270</v>
      </c>
      <c r="AB28" t="str">
        <v>gaurav.tcl@tatacapital.com</v>
      </c>
      <c r="AC28" t="str">
        <v>CA / 2000</v>
      </c>
      <c r="AD28" t="str">
        <v>JASHAN</v>
      </c>
      <c r="AE28" t="str">
        <v>DONE</v>
      </c>
    </row>
    <row r="29" xml:space="preserve">
      <c r="A29" t="str">
        <v>F2-369-484</v>
      </c>
      <c r="B29" t="str">
        <v>SHANTUNU SRIVASTAVA</v>
      </c>
      <c r="C29" t="str">
        <v>RAHUL SAHA</v>
      </c>
      <c r="D29" t="str">
        <v>RAHUL SAHA</v>
      </c>
      <c r="E29" t="str">
        <v>SALARIED</v>
      </c>
      <c r="F29" t="str">
        <v>RAJEEV</v>
      </c>
      <c r="G29" t="str">
        <v>PATHAN MUJEEB KHAN (DOSTI WAHAN SEVA AND CONSULTING)</v>
      </c>
      <c r="H29">
        <v>3</v>
      </c>
      <c r="I29" t="str">
        <v>NOIDA</v>
      </c>
      <c r="J29">
        <v>45834</v>
      </c>
      <c r="K29">
        <v>45852</v>
      </c>
      <c r="L29">
        <v>412</v>
      </c>
      <c r="M29">
        <v>9423306335</v>
      </c>
      <c r="N29" t="str">
        <v>MAHARASHTRA</v>
      </c>
      <c r="O29" t="str">
        <v>NANDED</v>
      </c>
      <c r="P29" t="str">
        <v>BL</v>
      </c>
      <c r="Q29" t="str">
        <v>HDFC,IDFC AND ICICI</v>
      </c>
      <c r="R29">
        <v>1500000</v>
      </c>
      <c r="S29">
        <v>1500000</v>
      </c>
      <c r="T29" t="str">
        <v>UNSECURED</v>
      </c>
      <c r="U29" t="str">
        <v>REJECTED</v>
      </c>
      <c r="Y29" t="str" xml:space="preserve">
        <v xml:space="preserve">FILE SEND TO BNAKER ||GST CERTIFICATE
ALTERNATIVE BANKING REQ 
ATTACHED BANKING ABB LOW</v>
      </c>
      <c r="Z29" t="str">
        <v>ROHIT RDS</v>
      </c>
      <c r="AA29" t="str">
        <v>95403 02302</v>
      </c>
      <c r="AB29" t="str">
        <v>rohit.kyadav@gmail.com</v>
      </c>
      <c r="AC29" t="str">
        <v>UR-2020</v>
      </c>
      <c r="AD29" t="str">
        <v>ASMITA</v>
      </c>
      <c r="AE29" t="str">
        <v>DONE</v>
      </c>
      <c r="AF29" t="str">
        <v>TICKET NOT FOUND</v>
      </c>
    </row>
    <row r="30">
      <c r="A30" t="str">
        <v>F2-369-438</v>
      </c>
      <c r="B30" t="str">
        <v>AMANPREET SINGH</v>
      </c>
      <c r="C30" t="str">
        <v>RASHI GANGWAR</v>
      </c>
      <c r="D30" t="str">
        <v>RAJ KUMARI</v>
      </c>
      <c r="E30" t="str">
        <v>SALARIED</v>
      </c>
      <c r="F30" t="str">
        <v>RAJEEV</v>
      </c>
      <c r="G30" t="str">
        <v>DR JITENDRA MOHANLAL JAIN</v>
      </c>
      <c r="H30">
        <v>3</v>
      </c>
      <c r="I30" t="str">
        <v>NOIDA</v>
      </c>
      <c r="J30">
        <v>45834</v>
      </c>
      <c r="K30">
        <v>45852</v>
      </c>
      <c r="L30">
        <v>414</v>
      </c>
      <c r="M30">
        <v>9860233442</v>
      </c>
      <c r="N30" t="str">
        <v>MAHARASHTRA</v>
      </c>
      <c r="O30" t="str">
        <v>DHULE</v>
      </c>
      <c r="P30" t="str">
        <v>OD</v>
      </c>
      <c r="Q30" t="str">
        <v>ABFL CE</v>
      </c>
      <c r="R30">
        <v>4500000</v>
      </c>
      <c r="S30">
        <v>4500000</v>
      </c>
      <c r="T30" t="str">
        <v>UNSECURED</v>
      </c>
      <c r="U30" t="str">
        <v>DISBURSED</v>
      </c>
      <c r="W30">
        <v>45842</v>
      </c>
      <c r="X30">
        <v>45852</v>
      </c>
      <c r="Y30" t="str">
        <v>FILE SEND TO BANKER || CASE WILL BE LOGIN || CASE IS UNDERDICUSSUION WITH CM DUE TO BOUNCING SHOWING THE HL loan || RECO FOR  45 L ,RCU INITIATED OFC AND RESI, FI POSTIVE, TO BE DISBURSED TODAY || CUSTOMER NOT PICKING UP THE CALL, MANDATE &amp; CONSENT DONE, TO BE DISBURSED O MONDAY</v>
      </c>
      <c r="Z30" t="str">
        <v>YOGESH</v>
      </c>
      <c r="AA30">
        <v>7875890066</v>
      </c>
      <c r="AC30" t="str">
        <v>MD/2014</v>
      </c>
      <c r="AD30" t="str">
        <v>PUNEET</v>
      </c>
      <c r="AE30" t="str">
        <v>DONE</v>
      </c>
      <c r="AF30" t="str">
        <v>DONE</v>
      </c>
      <c r="AG30" t="str">
        <v>FURKAN</v>
      </c>
    </row>
    <row r="31">
      <c r="A31" t="str">
        <v>F2-369-314</v>
      </c>
      <c r="B31" t="str">
        <v>AMIT KUMAR</v>
      </c>
      <c r="C31" t="str">
        <v>RASHI GANGWAR</v>
      </c>
      <c r="D31" t="str">
        <v>RAJ KUMARI</v>
      </c>
      <c r="E31" t="str">
        <v>SALARIED</v>
      </c>
      <c r="F31" t="str">
        <v>RAJEEV</v>
      </c>
      <c r="G31" t="str">
        <v>DR VIJAY SUBASHRAO BONDE</v>
      </c>
      <c r="H31">
        <v>3</v>
      </c>
      <c r="I31" t="str">
        <v>NOIDA</v>
      </c>
      <c r="J31">
        <v>45834</v>
      </c>
      <c r="K31">
        <v>45847</v>
      </c>
      <c r="L31">
        <v>31</v>
      </c>
      <c r="M31">
        <v>9975839795</v>
      </c>
      <c r="N31" t="str">
        <v>MAHARASHTRA</v>
      </c>
      <c r="O31" t="str">
        <v>PARBHANI</v>
      </c>
      <c r="P31" t="str">
        <v>OD</v>
      </c>
      <c r="Q31" t="str">
        <v>GODREJ F2</v>
      </c>
      <c r="R31">
        <v>2500000</v>
      </c>
      <c r="S31">
        <v>2500000</v>
      </c>
      <c r="T31" t="str">
        <v>UNSECURED</v>
      </c>
      <c r="U31" t="str">
        <v>DROP</v>
      </c>
      <c r="W31">
        <v>45842</v>
      </c>
      <c r="Y31" t="str">
        <v xml:space="preserve">FILE SEND TO BANKER || CASE WILL BE LOGIN - PD TO BE DONE TODAY,  CASE IS OVERLEVARGE, CASE REJECT BY NCM, </v>
      </c>
      <c r="Z31" t="str">
        <v>ANIL CHAVAN</v>
      </c>
      <c r="AA31">
        <v>8087155938</v>
      </c>
      <c r="AC31" t="str">
        <v>MD/2022</v>
      </c>
      <c r="AD31" t="str">
        <v>JASHAN</v>
      </c>
      <c r="AE31" t="str">
        <v>DONE</v>
      </c>
      <c r="AF31" t="str">
        <v>DONE</v>
      </c>
    </row>
    <row r="32">
      <c r="A32" t="str">
        <v>SOURCER</v>
      </c>
      <c r="B32" t="str">
        <v>AKANSHA SAXENA</v>
      </c>
      <c r="C32" t="str">
        <v>SHASHANK SHARMA</v>
      </c>
      <c r="D32" t="str">
        <v>SHASHANK SHARMA</v>
      </c>
      <c r="E32" t="str">
        <v>SOURCER</v>
      </c>
      <c r="F32" t="str">
        <v>FURKAN</v>
      </c>
      <c r="G32" t="str">
        <v>DR SATISH KUMAR JAYRAJ</v>
      </c>
      <c r="H32">
        <v>3</v>
      </c>
      <c r="I32" t="str">
        <v>BAREILLY</v>
      </c>
      <c r="J32">
        <v>45834</v>
      </c>
      <c r="K32">
        <v>45837</v>
      </c>
      <c r="L32" t="str">
        <v>SME000016253257</v>
      </c>
      <c r="M32">
        <v>9791661112</v>
      </c>
      <c r="N32" t="str">
        <v>Tamil Nadu</v>
      </c>
      <c r="O32" t="str">
        <v>Karur</v>
      </c>
      <c r="P32" t="str">
        <v>LAP</v>
      </c>
      <c r="Q32" t="str">
        <v>BAJAJ F2</v>
      </c>
      <c r="R32">
        <v>2000000</v>
      </c>
      <c r="S32">
        <v>2000000</v>
      </c>
      <c r="T32" t="str">
        <v>UNSECURED</v>
      </c>
      <c r="U32" t="str">
        <v>REJECTED</v>
      </c>
      <c r="Y32" t="str">
        <v>FILE SEND TO BANKER || VALUATION REPORT PENDING</v>
      </c>
      <c r="Z32" t="str">
        <v>CHANDRASSEKRAN</v>
      </c>
      <c r="AB32" t="str">
        <v>d.chandrasekaran@bajajfinserv.in</v>
      </c>
      <c r="AC32" t="str">
        <v>MS/2007</v>
      </c>
    </row>
    <row r="33">
      <c r="A33" t="str">
        <v>SOURCER</v>
      </c>
      <c r="B33" t="str">
        <v>MANAS KAPOOR</v>
      </c>
      <c r="C33" t="str">
        <v>F2 FINTECH</v>
      </c>
      <c r="D33" t="str">
        <v>F2 FINTECH</v>
      </c>
      <c r="E33" t="str">
        <v>SOURCER</v>
      </c>
      <c r="F33" t="str">
        <v>FURKAN</v>
      </c>
      <c r="G33" t="str">
        <v>DR TAYYAB CHAUDHARY</v>
      </c>
      <c r="H33">
        <v>0</v>
      </c>
      <c r="I33" t="str">
        <v>NOIDA</v>
      </c>
      <c r="J33">
        <v>45835</v>
      </c>
      <c r="K33">
        <v>45845</v>
      </c>
      <c r="L33" t="str">
        <v>359BZ8600071</v>
      </c>
      <c r="M33">
        <v>8171044059</v>
      </c>
      <c r="N33" t="str">
        <v>DELHI</v>
      </c>
      <c r="O33" t="str">
        <v>DELHI</v>
      </c>
      <c r="P33" t="str">
        <v>OD</v>
      </c>
      <c r="Q33" t="str">
        <v>TATA CE</v>
      </c>
      <c r="R33">
        <v>1000000</v>
      </c>
      <c r="S33">
        <v>1000000</v>
      </c>
      <c r="T33" t="str">
        <v>UNSECURED</v>
      </c>
      <c r="U33" t="str">
        <v>HOLD</v>
      </c>
      <c r="V33">
        <v>745</v>
      </c>
      <c r="Y33" t="str">
        <v>FILE SEND TO BANKER ||FINAL DEGREE REQUIRED PROVISIONAL WAS ATTACHED. || DOCS PENDING FROM SALES END</v>
      </c>
      <c r="Z33" t="str">
        <v>MAMTA SINGH</v>
      </c>
      <c r="AA33">
        <v>7982612369</v>
      </c>
      <c r="AB33" t="str">
        <v>Mamta.singh@tatacapital.com</v>
      </c>
      <c r="AC33" t="str">
        <v>MBBS/2023</v>
      </c>
      <c r="AD33" t="str">
        <v>PUNEET</v>
      </c>
      <c r="AE33" t="str">
        <v>DONE</v>
      </c>
      <c r="AF33" t="str">
        <v>TICKET NOT FOUND</v>
      </c>
      <c r="AG33" t="str">
        <v>FURKAN</v>
      </c>
    </row>
    <row r="34">
      <c r="A34" t="str">
        <v>F2-369-437</v>
      </c>
      <c r="B34" t="str">
        <v>ANKIT KUMAR</v>
      </c>
      <c r="C34" t="str">
        <v>ANANT KANOJIA</v>
      </c>
      <c r="D34" t="str">
        <v>RAVISH SHARMA</v>
      </c>
      <c r="E34" t="str">
        <v>SALARIED</v>
      </c>
      <c r="F34" t="str">
        <v>MEHBOOB</v>
      </c>
      <c r="G34" t="str">
        <v>DR.Mohommad Tariq zaman</v>
      </c>
      <c r="H34">
        <v>3</v>
      </c>
      <c r="I34" t="str">
        <v>NOIDA</v>
      </c>
      <c r="J34">
        <v>45835</v>
      </c>
      <c r="K34">
        <v>45845</v>
      </c>
      <c r="L34">
        <v>421</v>
      </c>
      <c r="M34">
        <v>8448478286</v>
      </c>
      <c r="N34" t="str">
        <v>BIHAR</v>
      </c>
      <c r="O34" t="str">
        <v>ARA</v>
      </c>
      <c r="P34" t="str">
        <v>PL,BL</v>
      </c>
      <c r="Q34" t="str">
        <v>HDFC/KOTAK</v>
      </c>
      <c r="R34">
        <v>1000000</v>
      </c>
      <c r="S34">
        <v>1000000</v>
      </c>
      <c r="T34" t="str">
        <v>UNSECURED</v>
      </c>
      <c r="U34" t="str">
        <v>HOLD</v>
      </c>
      <c r="Y34" t="str">
        <v>62 AGE KOTAK AND HDFC NOT POSSIBLE DUE TO AGE PLS CONF OTHER BANK AND NBFC ARRANGE TVR WITH DR AND NO NOT CONTACTABLE || LAST 6 MONTH 5 TIME DIPPOSIT ONLY</v>
      </c>
      <c r="Z34" t="str">
        <v>ROHIT RDS</v>
      </c>
      <c r="AA34" t="str">
        <v>95403 02302</v>
      </c>
      <c r="AB34" t="str">
        <v>rohit.kyadav@gmail.com</v>
      </c>
      <c r="AC34" t="str">
        <v>MBBS/1995</v>
      </c>
      <c r="AD34" t="str">
        <v>PUNEET</v>
      </c>
      <c r="AE34" t="str">
        <v>CALL NOT PICKED</v>
      </c>
      <c r="AF34" t="str">
        <v>TICKET NOT FOUND</v>
      </c>
      <c r="AG34" t="str">
        <v>MANOJ</v>
      </c>
    </row>
    <row r="35">
      <c r="A35" t="str">
        <v>INTERN</v>
      </c>
      <c r="B35" t="str">
        <v>AMANPREET SINGH</v>
      </c>
      <c r="C35" t="str">
        <v>RASHI GANGWAR</v>
      </c>
      <c r="D35" t="str">
        <v>RAJ KUMARI</v>
      </c>
      <c r="E35" t="str">
        <v>INTERN</v>
      </c>
      <c r="F35" t="str">
        <v>PANKAJ</v>
      </c>
      <c r="G35" t="str">
        <v>DR SAGAR DATTATRAY DHERANGE</v>
      </c>
      <c r="H35">
        <v>0</v>
      </c>
      <c r="I35" t="str">
        <v>NOIDA</v>
      </c>
      <c r="J35">
        <v>45835</v>
      </c>
      <c r="K35">
        <v>45838</v>
      </c>
      <c r="L35" t="str">
        <v>631BZ8617220</v>
      </c>
      <c r="M35">
        <v>8329279770</v>
      </c>
      <c r="N35" t="str">
        <v>MAHARASHTRA</v>
      </c>
      <c r="O35" t="str">
        <v>Pimpri Chinchwad</v>
      </c>
      <c r="P35" t="str">
        <v>OD</v>
      </c>
      <c r="Q35" t="str">
        <v>TATA CE</v>
      </c>
      <c r="R35">
        <v>500000</v>
      </c>
      <c r="S35">
        <v>500000</v>
      </c>
      <c r="T35" t="str">
        <v>UNSECURED</v>
      </c>
      <c r="U35" t="str">
        <v>DROP</v>
      </c>
      <c r="V35">
        <v>768</v>
      </c>
      <c r="W35">
        <v>45838</v>
      </c>
      <c r="Y35" t="str">
        <v>FILE SEND TO BANKER || CASE HAS BEEN LOGIN DONE, CASE MOVED TO CREDIT || CASE WILL BE APPROVED TODAY EOD, MADATE LINK SENT, CUSTOMER NI</v>
      </c>
      <c r="Z35" t="str">
        <v>MAMTA SINGH</v>
      </c>
      <c r="AA35">
        <v>7982612369</v>
      </c>
      <c r="AB35" t="str">
        <v>Mamta.singh@tatacapital.com</v>
      </c>
      <c r="AC35" t="str">
        <v>BAMS/2020</v>
      </c>
      <c r="AD35" t="str">
        <v>ASMITA</v>
      </c>
      <c r="AE35" t="str">
        <v>DONE</v>
      </c>
      <c r="AF35" t="str">
        <v>DONE</v>
      </c>
      <c r="AG35" t="str">
        <v>MEHBOOB</v>
      </c>
    </row>
    <row r="36">
      <c r="A36" t="str">
        <v>F2-369-385</v>
      </c>
      <c r="B36" t="str">
        <v>YOGENDRA CHHAPARWAL</v>
      </c>
      <c r="C36" t="str">
        <v>SHUBHAM PATHAK</v>
      </c>
      <c r="D36" t="str">
        <v>SHUBHAM PATHAK</v>
      </c>
      <c r="E36" t="str">
        <v>SALARIED</v>
      </c>
      <c r="F36" t="str">
        <v>PANKAJ</v>
      </c>
      <c r="G36" t="str">
        <v>DR AJAYKUMAR ANANT TORAD</v>
      </c>
      <c r="H36">
        <v>0</v>
      </c>
      <c r="I36" t="str">
        <v>DELHI</v>
      </c>
      <c r="J36">
        <v>45835</v>
      </c>
      <c r="K36">
        <v>45845</v>
      </c>
      <c r="L36">
        <v>424</v>
      </c>
      <c r="M36">
        <v>8378990061</v>
      </c>
      <c r="N36" t="str">
        <v>MAHARASHTRA</v>
      </c>
      <c r="O36" t="str">
        <v>SOLAPUR</v>
      </c>
      <c r="P36" t="str">
        <v>OD</v>
      </c>
      <c r="Q36" t="str">
        <v>TATA CE</v>
      </c>
      <c r="R36">
        <v>2500000</v>
      </c>
      <c r="S36">
        <v>2500000</v>
      </c>
      <c r="T36" t="str">
        <v>UNSECURED</v>
      </c>
      <c r="U36" t="str">
        <v>REJECTED</v>
      </c>
      <c r="Y36" t="str">
        <v>FILE SEND TO BANKER, CUSTOMER NOT RECVD CALL FOR OTP, LOGIN PENDING, CUSTOMER NI</v>
      </c>
      <c r="Z36" t="str">
        <v>GAURAV TATA</v>
      </c>
      <c r="AA36">
        <v>9654949270</v>
      </c>
      <c r="AB36" t="str">
        <v>gaurav.tcl@tatacapital.com</v>
      </c>
      <c r="AC36" t="str">
        <v>NA</v>
      </c>
      <c r="AD36" t="str">
        <v>ASMITA</v>
      </c>
      <c r="AE36" t="str">
        <v>CUSTOMER NOT RESPONDING</v>
      </c>
      <c r="AG36" t="str">
        <v>FURKAN</v>
      </c>
    </row>
    <row r="37">
      <c r="A37" t="str">
        <v>INT-369-429</v>
      </c>
      <c r="B37" t="str">
        <v>HARSHWARDHAN BHATT</v>
      </c>
      <c r="C37" t="str">
        <v>ANANT KANOJIA</v>
      </c>
      <c r="D37" t="str">
        <v>RAVISH SHARMA</v>
      </c>
      <c r="E37" t="str">
        <v>INTERN</v>
      </c>
      <c r="F37" t="str">
        <v>RAJEEV</v>
      </c>
      <c r="G37" t="str">
        <v>DR PRATUL KUMAR</v>
      </c>
      <c r="H37">
        <v>3</v>
      </c>
      <c r="I37" t="str">
        <v>NOIDA</v>
      </c>
      <c r="J37">
        <v>45835</v>
      </c>
      <c r="K37">
        <v>45845</v>
      </c>
      <c r="L37">
        <v>427</v>
      </c>
      <c r="M37">
        <v>9365072119</v>
      </c>
      <c r="N37" t="str">
        <v>ASSAM</v>
      </c>
      <c r="O37" t="str">
        <v>GUWAHATI</v>
      </c>
      <c r="P37" t="str">
        <v>OD</v>
      </c>
      <c r="Q37" t="str">
        <v>L&amp;T CE</v>
      </c>
      <c r="R37">
        <v>3500000</v>
      </c>
      <c r="S37">
        <v>3500000</v>
      </c>
      <c r="T37" t="str">
        <v>UNSECURED</v>
      </c>
      <c r="U37" t="str">
        <v>HOLD</v>
      </c>
      <c r="Y37" t="str">
        <v>FILE SEND TO BANKER || CUSTOMER IS NOT RESPONDING BANKER CALLS- CASE WILL LOGIN TODAY || BANKER IS NOT RESPONDING || Doctor Name is Totally Mismatch in Online Verification Site.</v>
      </c>
      <c r="Z37" t="str">
        <v>RAHUL</v>
      </c>
      <c r="AA37" t="str">
        <v>863 824 6351</v>
      </c>
      <c r="AB37" t="str">
        <v>rahulpawar1@ltfs.com</v>
      </c>
      <c r="AC37" t="str">
        <v>PG/2012</v>
      </c>
      <c r="AD37" t="str">
        <v>ASMITA</v>
      </c>
      <c r="AE37" t="str">
        <v>DONE</v>
      </c>
      <c r="AG37" t="str">
        <v>FURKAN</v>
      </c>
    </row>
    <row r="38">
      <c r="A38" t="str">
        <v>F2-369-352</v>
      </c>
      <c r="B38" t="str">
        <v>KM ARCHITA</v>
      </c>
      <c r="C38" t="str">
        <v>RIYA CHADDHA</v>
      </c>
      <c r="D38" t="str">
        <v>VINEET TIWARI</v>
      </c>
      <c r="E38" t="str">
        <v>SALARIED</v>
      </c>
      <c r="F38" t="str">
        <v>RAJEEV</v>
      </c>
      <c r="G38" t="str">
        <v>DR. HITESH S BYATROY</v>
      </c>
      <c r="H38">
        <v>3</v>
      </c>
      <c r="I38" t="str">
        <v>NOIDA</v>
      </c>
      <c r="J38">
        <v>45835</v>
      </c>
      <c r="K38">
        <v>45854</v>
      </c>
      <c r="L38">
        <v>428</v>
      </c>
      <c r="M38">
        <v>8880160666</v>
      </c>
      <c r="N38" t="str">
        <v>KARNATAKA</v>
      </c>
      <c r="O38" t="str">
        <v>BANGALORE</v>
      </c>
      <c r="P38" t="str">
        <v>OD</v>
      </c>
      <c r="Q38" t="str">
        <v>ABFL CE</v>
      </c>
      <c r="R38">
        <v>3000000</v>
      </c>
      <c r="S38">
        <v>3000000</v>
      </c>
      <c r="T38" t="str">
        <v>UNSECURED</v>
      </c>
      <c r="U38" t="str">
        <v>HOLD</v>
      </c>
      <c r="Y38" t="str">
        <v xml:space="preserve">FILE SEND TO BANKER || CUSTOMER IS NOT RESPONDING THE BANKER CALLS ||CASE LOGIN DONE - PD TO BE DONE TODAY BY EOD || CUSTOMER IS NOT RESPONDING BANKER CALLS || HOUSING LOAN SOA REQ-TO CHECK EMI OVERDUE </v>
      </c>
      <c r="Z38" t="str">
        <v>RISHAB</v>
      </c>
      <c r="AA38">
        <v>7992381906</v>
      </c>
      <c r="AB38" t="str">
        <v>ravi.kant9@adityabirlacapital.com</v>
      </c>
      <c r="AC38" t="str">
        <v>MBBS/2017</v>
      </c>
      <c r="AD38" t="str">
        <v>PUNEET</v>
      </c>
      <c r="AE38" t="str">
        <v>DONE</v>
      </c>
      <c r="AF38" t="str">
        <v>DONE</v>
      </c>
      <c r="AG38" t="str">
        <v>MEHBOOB</v>
      </c>
    </row>
    <row r="39">
      <c r="A39" t="str">
        <v>F2-369-393</v>
      </c>
      <c r="B39" t="str">
        <v>KRISHNA DIWAKAR</v>
      </c>
      <c r="C39" t="str">
        <v>UJALA RISHIWAL</v>
      </c>
      <c r="D39" t="str">
        <v>SHIVANI KASHYAP</v>
      </c>
      <c r="E39" t="str">
        <v>SALARIED</v>
      </c>
      <c r="F39" t="str">
        <v>RAJEEV</v>
      </c>
      <c r="G39" t="str">
        <v>DR NEYAZ AHMED</v>
      </c>
      <c r="H39">
        <v>3</v>
      </c>
      <c r="I39" t="str">
        <v>BAREILLY</v>
      </c>
      <c r="J39">
        <v>45836</v>
      </c>
      <c r="K39">
        <v>45843</v>
      </c>
      <c r="L39">
        <v>170236237</v>
      </c>
      <c r="M39">
        <v>8797116680</v>
      </c>
      <c r="N39" t="str">
        <v>BIHAR</v>
      </c>
      <c r="O39" t="str">
        <v>Ara CSEL</v>
      </c>
      <c r="P39" t="str">
        <v>TERM LOAN</v>
      </c>
      <c r="Q39" t="str">
        <v>CHOLA F2</v>
      </c>
      <c r="R39">
        <v>1200000</v>
      </c>
      <c r="S39">
        <v>1200000</v>
      </c>
      <c r="T39" t="str">
        <v>UNSECURED</v>
      </c>
      <c r="U39" t="str">
        <v>REJECTED</v>
      </c>
      <c r="Y39" t="str">
        <v>FILE SEND TO BANKER-BANKER NOT RESPONDING || UNABLE TO VERIFY THE DEGREE BANKER ON LEAVE WILL UPDATE ON MONDAY || ABB NORMS NOT MET AND LOCATION OGL</v>
      </c>
      <c r="Z39" t="str">
        <v>ravi</v>
      </c>
      <c r="AA39" t="str">
        <v>93340 35364</v>
      </c>
      <c r="AB39" t="str">
        <v>ravikumarak@chola.murugappa.com</v>
      </c>
      <c r="AC39" t="str">
        <v>BAMS/2016</v>
      </c>
      <c r="AD39" t="str">
        <v>PUNEET</v>
      </c>
      <c r="AE39" t="str">
        <v>DONE</v>
      </c>
      <c r="AF39" t="str">
        <v>DONE</v>
      </c>
    </row>
    <row r="40">
      <c r="A40" t="str">
        <v>F2-369-385</v>
      </c>
      <c r="B40" t="str">
        <v>YOGENDRA CHHAPARWAL</v>
      </c>
      <c r="C40" t="str">
        <v>SHUBHAM PATHAK</v>
      </c>
      <c r="D40" t="str">
        <v>SHUBHAM PATHAK</v>
      </c>
      <c r="E40" t="str">
        <v>SALARIED</v>
      </c>
      <c r="F40" t="str">
        <v>PANKAJ</v>
      </c>
      <c r="G40" t="str">
        <v>CA PUROHIT YOGENDRA</v>
      </c>
      <c r="H40">
        <v>3</v>
      </c>
      <c r="I40" t="str">
        <v>DELHI</v>
      </c>
      <c r="J40">
        <v>45836</v>
      </c>
      <c r="K40">
        <v>45842</v>
      </c>
      <c r="L40">
        <v>170237689</v>
      </c>
      <c r="M40" t="str">
        <v>70694 57076</v>
      </c>
      <c r="N40" t="str">
        <v>GUJARAT</v>
      </c>
      <c r="O40" t="str">
        <v>Morbi CSEL</v>
      </c>
      <c r="P40" t="str">
        <v>TERM LOAN</v>
      </c>
      <c r="Q40" t="str">
        <v>CHOLA F2</v>
      </c>
      <c r="R40">
        <v>1000000</v>
      </c>
      <c r="S40">
        <v>1000000</v>
      </c>
      <c r="T40" t="str">
        <v>UNSECURED</v>
      </c>
      <c r="U40" t="str">
        <v>REJECTED</v>
      </c>
      <c r="Y40" t="str">
        <v>FILE SEND TO BANKER || Client will come out offce tomorrow- TRUST ISSUE || CHOLA IS NOT FUNDING TO CA PROFILES</v>
      </c>
      <c r="Z40" t="str">
        <v>Jay</v>
      </c>
      <c r="AA40" t="str">
        <v>98249 69705</v>
      </c>
      <c r="AB40" t="str">
        <v>raychurajaydip@chola1.murugappa.com</v>
      </c>
      <c r="AC40" t="str">
        <v>CA/2013</v>
      </c>
      <c r="AD40" t="str">
        <v>PUNEET</v>
      </c>
      <c r="AE40" t="str">
        <v>DONE</v>
      </c>
      <c r="AF40" t="str">
        <v>TICKET NOT FOUND</v>
      </c>
    </row>
    <row r="41" xml:space="preserve">
      <c r="A41" t="str">
        <v>F2-369-292</v>
      </c>
      <c r="B41" t="str">
        <v>SHIVANI PATEL</v>
      </c>
      <c r="C41" t="str">
        <v>UJALA RISHIWAL</v>
      </c>
      <c r="D41" t="str">
        <v>SHIVANI KASHYAP</v>
      </c>
      <c r="E41" t="str">
        <v>SALARIED</v>
      </c>
      <c r="F41" t="str">
        <v>RAJEEV</v>
      </c>
      <c r="G41" t="str" xml:space="preserve">
        <v xml:space="preserve">DR ASHWIN ARUN INGLE 
</v>
      </c>
      <c r="H41">
        <v>3</v>
      </c>
      <c r="I41" t="str">
        <v>BAREILLY</v>
      </c>
      <c r="J41">
        <v>45836</v>
      </c>
      <c r="K41">
        <v>45842</v>
      </c>
      <c r="L41" t="str">
        <v>SME000016267899</v>
      </c>
      <c r="M41">
        <v>9370604923</v>
      </c>
      <c r="N41" t="str">
        <v>UTTAR PRADESH</v>
      </c>
      <c r="O41" t="str">
        <v>FIROZABAD</v>
      </c>
      <c r="P41" t="str">
        <v>OD</v>
      </c>
      <c r="Q41" t="str">
        <v>BAJAJ F2</v>
      </c>
      <c r="R41">
        <v>500000</v>
      </c>
      <c r="S41">
        <v>500000</v>
      </c>
      <c r="T41" t="str">
        <v>UNSECURED</v>
      </c>
      <c r="U41" t="str">
        <v>HOLD</v>
      </c>
      <c r="Y41" t="str">
        <v>CIBIL CONSET DONE, AMBER SEGAMENT 5 L ELIGIBILITY REQ BANK STATEMENT &amp; CURRENT ADRSS PROFF || DOCS PENDING FROM SALES END</v>
      </c>
      <c r="Z41" t="str">
        <v>Rohit Chauhan</v>
      </c>
      <c r="AA41">
        <v>8192010131</v>
      </c>
      <c r="AB41" t="str">
        <v>rohit.chauhan2@bajajfinserv.in</v>
      </c>
      <c r="AC41" t="str">
        <v>MBBS/2020</v>
      </c>
      <c r="AD41" t="str">
        <v>JASHAN</v>
      </c>
      <c r="AE41" t="str">
        <v>DONE</v>
      </c>
      <c r="AG41" t="str">
        <v>MEHBOOB</v>
      </c>
    </row>
    <row r="42">
      <c r="A42" t="str">
        <v>F2-369-460</v>
      </c>
      <c r="B42" t="str">
        <v>RANJANA GANGWAR</v>
      </c>
      <c r="C42" t="str">
        <v>ANURAG SHARMA</v>
      </c>
      <c r="D42" t="str">
        <v>SHASHANK SHARMA</v>
      </c>
      <c r="E42" t="str">
        <v>SALARIED</v>
      </c>
      <c r="F42" t="str">
        <v>RAJEEV</v>
      </c>
      <c r="G42" t="str">
        <v>DR SHARAD NANASO BURUNGALE</v>
      </c>
      <c r="H42">
        <v>3</v>
      </c>
      <c r="I42" t="str">
        <v>BAREILLY</v>
      </c>
      <c r="J42">
        <v>45836</v>
      </c>
      <c r="K42">
        <v>45854</v>
      </c>
      <c r="L42" t="str">
        <v>SME000016268157</v>
      </c>
      <c r="M42">
        <v>9561467068</v>
      </c>
      <c r="N42" t="str">
        <v>MAHARASHTRA</v>
      </c>
      <c r="O42" t="str">
        <v>CHANDRAPUR</v>
      </c>
      <c r="P42" t="str">
        <v>OD</v>
      </c>
      <c r="Q42" t="str">
        <v>BAJAJ F2</v>
      </c>
      <c r="R42">
        <v>750000</v>
      </c>
      <c r="S42">
        <v>750000</v>
      </c>
      <c r="T42" t="str">
        <v>UNSECURED</v>
      </c>
      <c r="U42" t="str">
        <v>DISBURSED</v>
      </c>
      <c r="W42">
        <v>45847</v>
      </c>
      <c r="X42">
        <v>45854</v>
      </c>
      <c r="Y42" t="str">
        <v>FILE SEND TO BANKER, CIBIL CONSET LINK SENT TO CUSTOER, CUSTOMER NOT RECVD CALL, || CASE MOVED TO CREDIT -PD TO BE DONE  || TO BE DISBURSED TOMORROW DUE TO LONG DISCTANCE TO BE DISBURSED ON MONDAY, CUSTOMER NOT AVAIABLE TODAY, TO BE RESCHEULED TOMRROW || TO BE DISBURSED TODAY</v>
      </c>
      <c r="Z42" t="str">
        <v>Vijendra Mishra</v>
      </c>
      <c r="AA42">
        <v>9049485218</v>
      </c>
      <c r="AB42" t="str">
        <v>vijendra.mishra@bajajfinserv.in</v>
      </c>
      <c r="AC42" t="str">
        <v>MBBS/2020</v>
      </c>
      <c r="AD42" t="str">
        <v>PUNEET</v>
      </c>
      <c r="AE42" t="str">
        <v>BUSY || CALL NOT PICKED</v>
      </c>
      <c r="AF42" t="str">
        <v>TICKET NOT FOUND</v>
      </c>
      <c r="AG42" t="str">
        <v>MANOJ</v>
      </c>
    </row>
    <row r="43">
      <c r="A43" t="str">
        <v>F2-369-294</v>
      </c>
      <c r="B43" t="str">
        <v>SUMIT KUMAR</v>
      </c>
      <c r="C43" t="str">
        <v>ANURAG SHARMA</v>
      </c>
      <c r="D43" t="str">
        <v>SHIVANI KASHYAP</v>
      </c>
      <c r="E43" t="str">
        <v>SALARIED</v>
      </c>
      <c r="F43" t="str">
        <v>PANKAJ</v>
      </c>
      <c r="G43" t="str">
        <v>DR SHIVAKUMAR JADADALI</v>
      </c>
      <c r="H43">
        <v>3</v>
      </c>
      <c r="I43" t="str">
        <v>BAREILLY</v>
      </c>
      <c r="J43">
        <v>45836</v>
      </c>
      <c r="K43">
        <v>45841</v>
      </c>
      <c r="L43" t="str">
        <v>SME000016268273</v>
      </c>
      <c r="M43">
        <v>8495901976</v>
      </c>
      <c r="N43" t="str">
        <v>KARNATAKA</v>
      </c>
      <c r="O43" t="str">
        <v>BANGALORE</v>
      </c>
      <c r="P43" t="str">
        <v>OD</v>
      </c>
      <c r="Q43" t="str">
        <v>BAJAJ F2</v>
      </c>
      <c r="R43">
        <v>700000</v>
      </c>
      <c r="S43">
        <v>700000</v>
      </c>
      <c r="T43" t="str">
        <v>UNSECURED</v>
      </c>
      <c r="U43" t="str">
        <v>REJECTED</v>
      </c>
      <c r="Y43" t="str">
        <v>FILE SEND TO BANKER || BANKER IS NOT RESPNDING THE CALLS || CIBIL CONSENT SEND TO CUSTOMER TODAY-UNDERPROCESS || 3 CURRENT LOAN RUNNINGDARK RED SAGEMENT</v>
      </c>
      <c r="Z43" t="str">
        <v>Vinay V</v>
      </c>
      <c r="AA43">
        <v>8310156392</v>
      </c>
      <c r="AB43" t="str">
        <v>vinay.v@bajajfinserv.in</v>
      </c>
      <c r="AC43" t="str">
        <v>BAMS (2016)</v>
      </c>
      <c r="AD43" t="str">
        <v>ASMITA</v>
      </c>
      <c r="AE43" t="str">
        <v>DONE</v>
      </c>
      <c r="AF43" t="str">
        <v>DONE</v>
      </c>
      <c r="AG43" t="str">
        <v>MEHBOOB</v>
      </c>
    </row>
    <row r="44">
      <c r="A44" t="str">
        <v>INT-369-423</v>
      </c>
      <c r="B44" t="str">
        <v>AMANPREET SINGH</v>
      </c>
      <c r="C44" t="str">
        <v>RASHI GANGWAR</v>
      </c>
      <c r="D44" t="str">
        <v>RAJ KUMARI</v>
      </c>
      <c r="E44" t="str">
        <v>INTERN</v>
      </c>
      <c r="F44" t="str">
        <v>PANKAJ</v>
      </c>
      <c r="G44" t="str">
        <v>DR AMOL BABURAO</v>
      </c>
      <c r="H44">
        <v>3</v>
      </c>
      <c r="I44" t="str">
        <v>NOIDA</v>
      </c>
      <c r="J44">
        <v>45836</v>
      </c>
      <c r="K44">
        <v>45842</v>
      </c>
      <c r="L44">
        <v>439</v>
      </c>
      <c r="M44">
        <v>9767776744</v>
      </c>
      <c r="N44" t="str">
        <v>MAHARASHTRA</v>
      </c>
      <c r="O44" t="str">
        <v>SOLAPUR</v>
      </c>
      <c r="P44" t="str">
        <v>OD</v>
      </c>
      <c r="Q44" t="str">
        <v>L&amp;T CE</v>
      </c>
      <c r="R44">
        <v>1000000</v>
      </c>
      <c r="S44">
        <v>1000000</v>
      </c>
      <c r="T44" t="str">
        <v>UNSECURED</v>
      </c>
      <c r="U44" t="str">
        <v>REJECTED</v>
      </c>
      <c r="Y44" t="str">
        <v>FILE SEND TO BANKER-LOGIN DONE || LOCATION IS OGL-BANKER HAS RAISE APPROVAL TO ASM FOR OGL LOCATION APPROVAL || OGL</v>
      </c>
      <c r="Z44" t="str">
        <v>PRATIK</v>
      </c>
      <c r="AA44" t="str">
        <v>98904 19357</v>
      </c>
      <c r="AB44" t="str">
        <v>pratikrokade@ltfs.com</v>
      </c>
      <c r="AC44" t="str">
        <v>CA/2019</v>
      </c>
      <c r="AD44" t="str">
        <v>PUNEET</v>
      </c>
      <c r="AE44" t="str">
        <v>DONE</v>
      </c>
      <c r="AF44" t="str">
        <v>DONE</v>
      </c>
    </row>
    <row r="45">
      <c r="A45" t="str">
        <v>INT-369-423</v>
      </c>
      <c r="B45" t="str">
        <v>ARYAN SRIVASTAVA</v>
      </c>
      <c r="C45" t="str">
        <v>RIYA CHADDHA</v>
      </c>
      <c r="D45" t="str">
        <v>VINEET TIWARI</v>
      </c>
      <c r="E45" t="str">
        <v>INTERN</v>
      </c>
      <c r="F45" t="str">
        <v>RAJEEV</v>
      </c>
      <c r="G45" t="str">
        <v>DR JAYACHANDRAN C</v>
      </c>
      <c r="H45">
        <v>3</v>
      </c>
      <c r="I45" t="str">
        <v>NOIDA</v>
      </c>
      <c r="J45">
        <v>45836</v>
      </c>
      <c r="K45">
        <v>45836</v>
      </c>
      <c r="L45" t="str">
        <v>SME000016268835</v>
      </c>
      <c r="M45">
        <v>9790223310</v>
      </c>
      <c r="N45" t="str">
        <v>TAMILNADU</v>
      </c>
      <c r="O45" t="str">
        <v>CUDDALORE</v>
      </c>
      <c r="P45" t="str">
        <v>OD</v>
      </c>
      <c r="Q45" t="str">
        <v>BAJAJ F2</v>
      </c>
      <c r="R45">
        <v>3500000</v>
      </c>
      <c r="S45">
        <v>3500000</v>
      </c>
      <c r="T45" t="str">
        <v>UNSECURED</v>
      </c>
      <c r="U45" t="str">
        <v>REJECTED</v>
      </c>
      <c r="V45">
        <v>719</v>
      </c>
      <c r="Y45" t="str">
        <v>FILE SEND TO BANKER || CASE UNDER CREDIT REVIEW, REQ RUNNING LOAN TRACK ELIGIBILITY 42 L, 58+ DPD IN BANKING RUNNING LOAN</v>
      </c>
      <c r="Z45" t="str">
        <v>Yuvaraj P2</v>
      </c>
      <c r="AA45">
        <v>9600684985</v>
      </c>
      <c r="AB45" t="str">
        <v>yuvaraj.p2@bajajfinserv.in</v>
      </c>
      <c r="AC45" t="str">
        <v>MBBS/2010</v>
      </c>
      <c r="AD45" t="str">
        <v>ASMITA</v>
      </c>
      <c r="AE45" t="str">
        <v>DONE</v>
      </c>
      <c r="AF45" t="str">
        <v>DONE</v>
      </c>
      <c r="AG45" t="str">
        <v>MEHBOOB</v>
      </c>
    </row>
    <row r="46">
      <c r="A46" t="str">
        <v>F3-369-150</v>
      </c>
      <c r="B46" t="str">
        <v>SANIA IRSAD</v>
      </c>
      <c r="C46" t="str">
        <v>RASHI GANGWAR</v>
      </c>
      <c r="D46" t="str">
        <v>RAJ KUMARI</v>
      </c>
      <c r="E46" t="str">
        <v>SALARIED</v>
      </c>
      <c r="F46" t="str">
        <v>PANKAJ</v>
      </c>
      <c r="G46" t="str">
        <v>DR ISHAPPA FAKEERAPPA SINDOGI</v>
      </c>
      <c r="H46">
        <v>3</v>
      </c>
      <c r="I46" t="str">
        <v>NOIDA</v>
      </c>
      <c r="J46">
        <v>45836</v>
      </c>
      <c r="K46">
        <v>45843</v>
      </c>
      <c r="L46">
        <v>170237580</v>
      </c>
      <c r="M46">
        <v>9902678733</v>
      </c>
      <c r="N46" t="str">
        <v>KARNATAKA</v>
      </c>
      <c r="O46" t="str">
        <v>HOSPET</v>
      </c>
      <c r="P46" t="str">
        <v>TERM LOAN</v>
      </c>
      <c r="Q46" t="str">
        <v>CHOLA F2</v>
      </c>
      <c r="R46">
        <v>800000</v>
      </c>
      <c r="S46">
        <v>800000</v>
      </c>
      <c r="T46" t="str">
        <v>UNSECURED</v>
      </c>
      <c r="U46" t="str">
        <v>REJECTED</v>
      </c>
      <c r="Y46" t="str">
        <v>FILE SEND TO BANKER || ABB IS 7 K ONLY-NEED ADDITIONAL BANKING</v>
      </c>
      <c r="Z46" t="str">
        <v>holy</v>
      </c>
      <c r="AA46">
        <v>9341055455</v>
      </c>
      <c r="AB46" t="str">
        <v>holeyachib@chola.murugappa.com</v>
      </c>
      <c r="AC46" t="str">
        <v>BDS /2003</v>
      </c>
      <c r="AD46" t="str">
        <v>JASHANPREET</v>
      </c>
    </row>
    <row r="47">
      <c r="A47" t="str">
        <v>F2-369-186</v>
      </c>
      <c r="B47" t="str">
        <v>ANURAG SHARMA</v>
      </c>
      <c r="C47" t="str">
        <v>ANURAG SHARMA</v>
      </c>
      <c r="D47" t="str">
        <v>SHIVANI KASHYAP</v>
      </c>
      <c r="E47" t="str">
        <v>SALARIED</v>
      </c>
      <c r="F47" t="str">
        <v>RAJEEV</v>
      </c>
      <c r="G47" t="str">
        <v>DR RUCHIRA SARKAR</v>
      </c>
      <c r="H47">
        <v>0</v>
      </c>
      <c r="I47" t="str">
        <v>BAREILLY</v>
      </c>
      <c r="J47">
        <v>45836</v>
      </c>
      <c r="K47">
        <v>45841</v>
      </c>
      <c r="L47" t="str">
        <v>728BZ8601540</v>
      </c>
      <c r="M47">
        <v>9140251379</v>
      </c>
      <c r="N47" t="str">
        <v>UTTAR PRADESH</v>
      </c>
      <c r="O47" t="str">
        <v>MATHURA</v>
      </c>
      <c r="P47" t="str">
        <v>OD</v>
      </c>
      <c r="Q47" t="str">
        <v>TATA CE</v>
      </c>
      <c r="R47">
        <v>2000000</v>
      </c>
      <c r="S47">
        <v>2000000</v>
      </c>
      <c r="T47" t="str">
        <v>UNSECURED</v>
      </c>
      <c r="U47" t="str">
        <v>REJECTED</v>
      </c>
      <c r="V47" t="str">
        <v>REJECTED</v>
      </c>
      <c r="Y47" t="str">
        <v>FILE SEND TO BANKER || 8 usl is active,no offer. kindly share itr with computation of one year || DOCS PENDING FROM SALES, PENDENCY SENT TO BANKER</v>
      </c>
      <c r="Z47" t="str">
        <v>MAMTA SINGH</v>
      </c>
      <c r="AA47">
        <v>7982612369</v>
      </c>
      <c r="AB47" t="str">
        <v>Mamta.singh@tatacapital.com</v>
      </c>
      <c r="AC47" t="str">
        <v>MD/2024</v>
      </c>
      <c r="AD47" t="str">
        <v>JASHANPREET</v>
      </c>
      <c r="AE47" t="str">
        <v>DONE</v>
      </c>
      <c r="AG47" t="str">
        <v>MEHBOOB</v>
      </c>
    </row>
    <row r="48">
      <c r="A48" t="str">
        <v>F2-369-437</v>
      </c>
      <c r="B48" t="str">
        <v>ANKIT KUMAR</v>
      </c>
      <c r="C48" t="str">
        <v>RASHI GANGWAR</v>
      </c>
      <c r="D48" t="str">
        <v>RAJ KUMARI</v>
      </c>
      <c r="E48" t="str">
        <v>SALARIED</v>
      </c>
      <c r="F48" t="str">
        <v>PANKAJ</v>
      </c>
      <c r="G48" t="str">
        <v>DR ABDUL BARI</v>
      </c>
      <c r="H48">
        <v>3</v>
      </c>
      <c r="I48" t="str">
        <v>NOIDA</v>
      </c>
      <c r="J48">
        <v>45836</v>
      </c>
      <c r="K48">
        <v>45854</v>
      </c>
      <c r="L48">
        <v>443</v>
      </c>
      <c r="M48" t="str">
        <v>98918 75884</v>
      </c>
      <c r="N48" t="str">
        <v>UTTAR PRADESH</v>
      </c>
      <c r="O48" t="str">
        <v>Muzaffarnagar</v>
      </c>
      <c r="P48" t="str">
        <v>OD</v>
      </c>
      <c r="Q48" t="str">
        <v>ABFL CE</v>
      </c>
      <c r="R48">
        <v>2200000</v>
      </c>
      <c r="S48">
        <v>2200000</v>
      </c>
      <c r="T48" t="str">
        <v>UNSECURED</v>
      </c>
      <c r="U48" t="str">
        <v>DROP</v>
      </c>
      <c r="W48">
        <v>45847</v>
      </c>
      <c r="Y48" t="str">
        <v>FILE SEND TO BANKER - BANKER NOT RESPONDING || BANKING REQ 1 DEC TO 15 JAN AND DEGREE AND PASSPORT SIZE PHOTO REQ || DOCS PENDING FROM SALES END || CASE LOGIN DONE -- FI IS ON HOLD BECAUSE CX HAS GONE AT HOME - FI WILL INITIATE ON TUESDAY || FI WILL INITIATED || APPROVED 22 L || CUSTOMER SV PROOF REQD DUE TO SIGNATURE MISS MISSMATCH ON PAN CARD, RCU NEGATIVE, MONDAY TO BE RESOLVED, CUSTOMER HAVE ROI ISSUES</v>
      </c>
      <c r="Z48" t="str">
        <v>VIKRAM</v>
      </c>
      <c r="AA48">
        <v>7830808042</v>
      </c>
      <c r="AB48" t="str">
        <v>Vikram.Singh18@adityabirlacapital.com</v>
      </c>
      <c r="AC48" t="str">
        <v>MBBS/2013</v>
      </c>
      <c r="AD48" t="str">
        <v>PUNEET</v>
      </c>
      <c r="AE48" t="str">
        <v>DONE</v>
      </c>
      <c r="AF48" t="str">
        <v>DONE</v>
      </c>
      <c r="AG48" t="str">
        <v>FURKAN</v>
      </c>
    </row>
    <row r="49">
      <c r="A49" t="str">
        <v>F2-369-253</v>
      </c>
      <c r="B49" t="str">
        <v>INTZAR ALI</v>
      </c>
      <c r="C49" t="str">
        <v>RASHI GANGWAR</v>
      </c>
      <c r="D49" t="str">
        <v>RAJ KUMARI</v>
      </c>
      <c r="E49" t="str">
        <v>SALARIED</v>
      </c>
      <c r="F49" t="str">
        <v>RAJEEV</v>
      </c>
      <c r="G49" t="str">
        <v>DR ARTI RAO</v>
      </c>
      <c r="H49">
        <v>3</v>
      </c>
      <c r="I49" t="str">
        <v>NOIDA</v>
      </c>
      <c r="J49">
        <v>45836</v>
      </c>
      <c r="K49">
        <v>45842</v>
      </c>
      <c r="L49" t="str">
        <v>SME000016271288</v>
      </c>
      <c r="M49">
        <v>7580913367</v>
      </c>
      <c r="N49" t="str">
        <v>CHATTISGARH</v>
      </c>
      <c r="O49" t="str">
        <v>RAIPUR</v>
      </c>
      <c r="P49" t="str">
        <v>OD</v>
      </c>
      <c r="Q49" t="str">
        <v>BAJAJ F2</v>
      </c>
      <c r="R49">
        <v>800000</v>
      </c>
      <c r="S49">
        <v>800000</v>
      </c>
      <c r="T49" t="str">
        <v>UNSECURED</v>
      </c>
      <c r="U49" t="str">
        <v>REJECTED</v>
      </c>
      <c r="Y49" t="str">
        <v>FILE SEND TO BANKER, BDS PROFILE AGREEGATOR BANKING NOT FETCHED, REQ BANK STATEMENT || LOW ABB IN ADDITIONAL BANKING</v>
      </c>
      <c r="Z49" t="str">
        <v>SAKET</v>
      </c>
      <c r="AA49">
        <v>8770039319</v>
      </c>
      <c r="AB49" t="str">
        <v>rajeev.tiwari@bajajfinserv.in</v>
      </c>
      <c r="AC49" t="str">
        <v>BDS/2014</v>
      </c>
      <c r="AD49" t="str">
        <v>ASMITA</v>
      </c>
      <c r="AE49" t="str">
        <v>DONE</v>
      </c>
      <c r="AF49" t="str">
        <v>DONE</v>
      </c>
      <c r="AG49" t="str">
        <v>MEHBOOB</v>
      </c>
    </row>
    <row r="50" xml:space="preserve">
      <c r="A50" t="str">
        <v>INT-369-423</v>
      </c>
      <c r="B50" t="str">
        <v>ARYAN SRIVASTAV</v>
      </c>
      <c r="C50" t="str">
        <v>RIYA CHADDHA</v>
      </c>
      <c r="D50" t="str">
        <v>RAJ KUMARI</v>
      </c>
      <c r="E50" t="str">
        <v>INTERN</v>
      </c>
      <c r="F50" t="str">
        <v>PANKAJ</v>
      </c>
      <c r="G50" t="str">
        <v>DR SRIDHAR REDDY KANNEKANTI</v>
      </c>
      <c r="H50">
        <v>3</v>
      </c>
      <c r="I50" t="str">
        <v>NOIDA</v>
      </c>
      <c r="J50">
        <v>45836</v>
      </c>
      <c r="K50">
        <v>45841</v>
      </c>
      <c r="L50">
        <v>445</v>
      </c>
      <c r="M50" t="str">
        <v>72070 70713</v>
      </c>
      <c r="N50" t="str">
        <v>KARNATAKA</v>
      </c>
      <c r="O50" t="str">
        <v>BANGALORE</v>
      </c>
      <c r="P50" t="str">
        <v>OD</v>
      </c>
      <c r="Q50" t="str">
        <v>GODREJ F2</v>
      </c>
      <c r="R50">
        <v>3000000</v>
      </c>
      <c r="S50">
        <v>3000000</v>
      </c>
      <c r="T50" t="str">
        <v>UNSECURED</v>
      </c>
      <c r="U50" t="str">
        <v>REJECTED</v>
      </c>
      <c r="Y50" t="str" xml:space="preserve">
        <v xml:space="preserve">FILE SEND TO BANKER WE NEED EW RE AGREEMENT AS HE NAME OF OWENER IS NOT MACHIG N LECTRICITY BILL AND RET AGREEMET NEW AGREEMET I RCESS BY OWNER NAME AS PER ELECTRICITY BILL || CASE LOGIN DONE || Applicant is MBBS._x000d_
Applicant is both rented bachelor in Bangalore._x000d_
USL Pos is more than 1 Cr and loan utilized is not justify._x000d_
</v>
      </c>
      <c r="Z50" t="str">
        <v>DINESH</v>
      </c>
      <c r="AA50" t="str">
        <v>63636 02400</v>
      </c>
      <c r="AB50" t="str">
        <v>dinesh.reddy@godrejcapital.com</v>
      </c>
      <c r="AC50" t="str">
        <v>MBBS/2015</v>
      </c>
      <c r="AD50" t="str">
        <v>JASHANPREET</v>
      </c>
      <c r="AE50" t="str">
        <v>DONE</v>
      </c>
      <c r="AG50" t="str">
        <v>FURKAN</v>
      </c>
    </row>
    <row r="51">
      <c r="A51" t="str">
        <v>INT-369-423</v>
      </c>
      <c r="B51" t="str">
        <v>ARYAN SRIVASTAV</v>
      </c>
      <c r="C51" t="str">
        <v>RIYA CHADDHA</v>
      </c>
      <c r="D51" t="str">
        <v>viNEET TIWARI</v>
      </c>
      <c r="E51" t="str">
        <v>INTERN</v>
      </c>
      <c r="F51" t="str">
        <v>RAJEEV</v>
      </c>
      <c r="G51" t="str">
        <v>DR SRIDHAR REDDY KANNEKANTI</v>
      </c>
      <c r="H51">
        <v>3</v>
      </c>
      <c r="I51" t="str">
        <v>NOIDA</v>
      </c>
      <c r="J51">
        <v>45836</v>
      </c>
      <c r="K51">
        <v>45842</v>
      </c>
      <c r="L51">
        <v>446</v>
      </c>
      <c r="M51" t="str">
        <v>72070 70713</v>
      </c>
      <c r="N51" t="str">
        <v>KARNATAKA</v>
      </c>
      <c r="O51" t="str">
        <v>BANGALORE</v>
      </c>
      <c r="P51" t="str">
        <v>OD</v>
      </c>
      <c r="Q51" t="str">
        <v>ABFL CE</v>
      </c>
      <c r="R51">
        <v>2500000</v>
      </c>
      <c r="S51">
        <v>2500000</v>
      </c>
      <c r="T51" t="str">
        <v>UNSECURED</v>
      </c>
      <c r="U51" t="str">
        <v>REJECTED</v>
      </c>
      <c r="Y51" t="str">
        <v>FILE SEND TO BANKER || CUSTOMER IS NOT RESPONDING THE BANKER CALLS- BANKER IS BUSY IS DISBURSEMENT WILL LOGIN THIS CASE|| case login done -pd to be done today || banker is not responding calls || 6 ENQURIES IN LAST 3 MONTHS AND ELIGIBILY NOT COME</v>
      </c>
      <c r="Z51" t="str">
        <v>RISHAB</v>
      </c>
      <c r="AA51">
        <v>7992381906</v>
      </c>
      <c r="AB51" t="str">
        <v>ravi.kant9@adityabirlacapital.com</v>
      </c>
      <c r="AC51" t="str">
        <v>MBBS/2015</v>
      </c>
      <c r="AD51" t="str">
        <v>JASHANPREET</v>
      </c>
      <c r="AE51" t="str">
        <v>DONE</v>
      </c>
      <c r="AG51" t="str">
        <v>MEHBOOB</v>
      </c>
    </row>
    <row r="52">
      <c r="A52" t="str">
        <v>F2-369-481</v>
      </c>
      <c r="B52" t="str">
        <v>MOHIT YADAV</v>
      </c>
      <c r="C52" t="str">
        <v>RAHUL SAHA</v>
      </c>
      <c r="D52" t="str">
        <v>RAHUL SAHA</v>
      </c>
      <c r="E52" t="str">
        <v>SALARIED</v>
      </c>
      <c r="F52" t="str">
        <v>PANKAJ</v>
      </c>
      <c r="G52" t="str">
        <v>CA MAHAMMED AYAZ</v>
      </c>
      <c r="H52">
        <v>3</v>
      </c>
      <c r="I52" t="str">
        <v>NOIDA</v>
      </c>
      <c r="J52">
        <v>45836</v>
      </c>
      <c r="K52">
        <v>45842</v>
      </c>
      <c r="L52">
        <v>447</v>
      </c>
      <c r="M52">
        <v>8412012200</v>
      </c>
      <c r="N52" t="str">
        <v>MAHARASHTRA</v>
      </c>
      <c r="O52" t="str">
        <v>NAGPUR</v>
      </c>
      <c r="P52" t="str">
        <v>OD</v>
      </c>
      <c r="Q52" t="str">
        <v>ABFL CE</v>
      </c>
      <c r="R52">
        <v>2000000</v>
      </c>
      <c r="S52">
        <v>2000000</v>
      </c>
      <c r="T52" t="str">
        <v>UNSECURED</v>
      </c>
      <c r="U52" t="str">
        <v>REJECTED</v>
      </c>
      <c r="V52">
        <v>765</v>
      </c>
      <c r="Y52" t="str">
        <v>FILE SEND TO BANKER || UNDER PROCESS ||CASE WILL BE LOGIN TODAY -  MULTIPLE LOGIN - CASE HAD BEEN REJECTED 25-APRIL-2025</v>
      </c>
      <c r="Z52" t="str">
        <v>DINESH</v>
      </c>
      <c r="AA52">
        <v>9730750368</v>
      </c>
      <c r="AB52" t="str">
        <v>dinesh.thaware@adityabirlacapital.com</v>
      </c>
      <c r="AC52" t="str">
        <v>CA-2012</v>
      </c>
      <c r="AD52" t="str">
        <v>PUNEET</v>
      </c>
      <c r="AE52" t="str">
        <v>DONE</v>
      </c>
      <c r="AG52" t="str">
        <v>FURKAN</v>
      </c>
    </row>
    <row r="53" xml:space="preserve">
      <c r="A53" t="str">
        <v>F2-369-481</v>
      </c>
      <c r="B53" t="str">
        <v>MOHIT YADAV</v>
      </c>
      <c r="C53" t="str">
        <v>RAHUL SAHA</v>
      </c>
      <c r="D53" t="str">
        <v>RAHUL SAHA</v>
      </c>
      <c r="E53" t="str">
        <v>SALARIED</v>
      </c>
      <c r="F53" t="str">
        <v>RAJEEV</v>
      </c>
      <c r="G53" t="str">
        <v>CA MAHAMMED AYAZ</v>
      </c>
      <c r="H53">
        <v>3</v>
      </c>
      <c r="I53" t="str">
        <v>NOIDA</v>
      </c>
      <c r="J53">
        <v>45836</v>
      </c>
      <c r="K53">
        <v>45842</v>
      </c>
      <c r="L53">
        <v>448</v>
      </c>
      <c r="M53">
        <v>8412012200</v>
      </c>
      <c r="N53" t="str">
        <v>MAHARASHTRA</v>
      </c>
      <c r="O53" t="str">
        <v>NAGPUR</v>
      </c>
      <c r="P53" t="str">
        <v>OD</v>
      </c>
      <c r="Q53" t="str">
        <v>GODREJ F2</v>
      </c>
      <c r="R53">
        <v>2000000</v>
      </c>
      <c r="S53">
        <v>2000000</v>
      </c>
      <c r="T53" t="str">
        <v>UNSECURED</v>
      </c>
      <c r="U53" t="str">
        <v>REJECTED</v>
      </c>
      <c r="V53">
        <v>765</v>
      </c>
      <c r="Y53" t="str" xml:space="preserve">
        <v xml:space="preserve">FILE SEND TO BANKER || CASE UNDER CREDIT REVIEW, FI HAS BEEN INITATED  ||1-APPLICANT ALSO RUN CA COACHING CLASSES AYAZ  SAYANI ACADEMY-FROM SAME PREMISES_x000d_
2-RESI AND OFFICE PINCODE FALLS IN NEGATIVE AREA_x000d_
3-ONLY ONE EMI TRACED OUT OF 4 EMI'S_x000d_
4-IN PAST THIS CASE HAS BEEN REJECTED TWICE AS CA-BOTH RENTED PROFILE</v>
      </c>
      <c r="Z53" t="str">
        <v>ANIL</v>
      </c>
      <c r="AA53">
        <v>8087155938</v>
      </c>
      <c r="AB53" t="str">
        <v>Ankit.goswami@godrejcapital.com</v>
      </c>
      <c r="AC53" t="str">
        <v>CA-2012</v>
      </c>
      <c r="AD53" t="str">
        <v>PUNEET</v>
      </c>
      <c r="AE53" t="str">
        <v>DONE</v>
      </c>
      <c r="AG53" t="str">
        <v>MEHBOOB</v>
      </c>
    </row>
    <row r="54">
      <c r="A54" t="str">
        <v>F2-369-365</v>
      </c>
      <c r="B54" t="str">
        <v>ARIF HUSSAIN</v>
      </c>
      <c r="C54" t="str">
        <v>MANISHA SAXENA</v>
      </c>
      <c r="D54" t="str">
        <v>SHASHANK SHARMA</v>
      </c>
      <c r="E54" t="str">
        <v>SALARIED</v>
      </c>
      <c r="F54" t="str">
        <v>RAJEEV</v>
      </c>
      <c r="G54" t="str">
        <v>DR DHARAM CHAND</v>
      </c>
      <c r="H54">
        <v>3</v>
      </c>
      <c r="I54" t="str">
        <v>BAREILLY</v>
      </c>
      <c r="J54">
        <v>45837</v>
      </c>
      <c r="K54">
        <v>45853</v>
      </c>
      <c r="L54">
        <v>458</v>
      </c>
      <c r="M54">
        <v>9509536304</v>
      </c>
      <c r="N54" t="str">
        <v>RAJASTHAN</v>
      </c>
      <c r="O54" t="str">
        <v>JAIPUR</v>
      </c>
      <c r="P54" t="str">
        <v>OD</v>
      </c>
      <c r="Q54" t="str">
        <v>GODREJ F2</v>
      </c>
      <c r="R54">
        <v>2200000</v>
      </c>
      <c r="S54">
        <v>3000000</v>
      </c>
      <c r="T54" t="str">
        <v>UNSECURED</v>
      </c>
      <c r="U54" t="str">
        <v>DISBURSED</v>
      </c>
      <c r="W54">
        <v>45842</v>
      </c>
      <c r="X54">
        <v>45853</v>
      </c>
      <c r="Y54" t="str">
        <v>FILE SEND TO BANKER || CASE TO BE LOGIN || HOSPITAL LETTER HEAD REQ WHERE ADDRESS IS PRINTED OR ADDRESS IS AVAILABLE ||docs send to banker || BANKER IS NOT RESPONDING CALLS || RECO FOR 30 LACS, REQ LATEST OHP, &amp; JULY MONTH EMI CLEARANCE, VIDEO PD DONE, OHP PROFF PENDING &amp; MANDATE AND CONSENT PENDING || CUSTOMER HAVE SOME CHRGES ISSUE</v>
      </c>
      <c r="Z54" t="str">
        <v>JITENDRA YADAV</v>
      </c>
      <c r="AA54">
        <v>9785999924</v>
      </c>
      <c r="AB54" t="str">
        <v>jitendra.verma01@godrejcapital.com</v>
      </c>
      <c r="AC54" t="str">
        <v>MD/2015</v>
      </c>
      <c r="AD54" t="str">
        <v>PUNEET</v>
      </c>
      <c r="AE54" t="str">
        <v>DONE</v>
      </c>
      <c r="AF54" t="str">
        <v>DONE</v>
      </c>
      <c r="AG54" t="str">
        <v>MEHBOOB</v>
      </c>
      <c r="AH54">
        <v>16000</v>
      </c>
    </row>
    <row r="55">
      <c r="A55" t="str">
        <v>F2-369-442</v>
      </c>
      <c r="B55" t="str">
        <v>BUSHRA FATIMA RIZVI</v>
      </c>
      <c r="C55" t="str">
        <v>UJALA RISHIWAL</v>
      </c>
      <c r="D55" t="str">
        <v>SHIVANI KASHYAP</v>
      </c>
      <c r="E55" t="str">
        <v>SALARIED</v>
      </c>
      <c r="F55" t="str">
        <v>RAJEEV</v>
      </c>
      <c r="G55" t="str">
        <v>DR NITEEN PRAMOD SHINDE</v>
      </c>
      <c r="H55">
        <v>3</v>
      </c>
      <c r="I55" t="str">
        <v>BAREILLY</v>
      </c>
      <c r="J55">
        <v>45837</v>
      </c>
      <c r="K55">
        <v>45842</v>
      </c>
      <c r="L55">
        <v>462</v>
      </c>
      <c r="M55">
        <v>9423684987</v>
      </c>
      <c r="N55" t="str">
        <v>MAHARASHTRA</v>
      </c>
      <c r="O55" t="str">
        <v>NASHIK</v>
      </c>
      <c r="P55" t="str">
        <v>OD</v>
      </c>
      <c r="Q55" t="str">
        <v>CREDIT SESSION CE</v>
      </c>
      <c r="R55">
        <v>0</v>
      </c>
      <c r="S55">
        <v>0</v>
      </c>
      <c r="T55" t="str">
        <v>UNSECURED</v>
      </c>
      <c r="U55" t="str">
        <v>REJECTED</v>
      </c>
      <c r="V55">
        <v>810</v>
      </c>
      <c r="Y55" t="str">
        <v>FILE SEND TO BANKER || 13 ENQUIRY SHOWING IN CIBIL</v>
      </c>
      <c r="Z55" t="str">
        <v>PRITESH</v>
      </c>
      <c r="AA55" t="str">
        <v>77678 21234</v>
      </c>
      <c r="AB55" t="str">
        <v>pritesh.saindane@creditsaison-in.com</v>
      </c>
      <c r="AC55" t="str">
        <v>MS/2009</v>
      </c>
      <c r="AD55" t="str">
        <v>JASHANPREET</v>
      </c>
    </row>
    <row r="56">
      <c r="A56" t="str">
        <v>F2-369-383</v>
      </c>
      <c r="B56" t="str">
        <v>SHUBHAM RANA</v>
      </c>
      <c r="C56" t="str">
        <v>RASHI GANGWAR</v>
      </c>
      <c r="D56" t="str">
        <v>RAJ KUMARI</v>
      </c>
      <c r="E56" t="str">
        <v>INTERN</v>
      </c>
      <c r="F56" t="str">
        <v>PANKAJ</v>
      </c>
      <c r="G56" t="str">
        <v>DR GANESH BABASAHEB GITE</v>
      </c>
      <c r="H56">
        <v>0</v>
      </c>
      <c r="I56" t="str">
        <v>NOIDA</v>
      </c>
      <c r="J56">
        <v>45837</v>
      </c>
      <c r="K56">
        <v>45842</v>
      </c>
      <c r="L56">
        <v>463</v>
      </c>
      <c r="M56">
        <v>9689340651</v>
      </c>
      <c r="N56" t="str">
        <v>MAHARASHTRA</v>
      </c>
      <c r="O56" t="str">
        <v>AHMADNAGAR</v>
      </c>
      <c r="P56" t="str">
        <v>OD</v>
      </c>
      <c r="Q56" t="str">
        <v>TATA CE</v>
      </c>
      <c r="R56">
        <v>3000000</v>
      </c>
      <c r="S56">
        <v>3000000</v>
      </c>
      <c r="T56" t="str">
        <v>UNSECURED</v>
      </c>
      <c r="U56" t="str">
        <v>REJECTED</v>
      </c>
      <c r="Y56" t="str">
        <v>FILE SEND TO BANKER || RENEW REGISTRATION REQ ||  DOCS PENDING FROM SALES END</v>
      </c>
      <c r="Z56" t="str">
        <v>GAURAV TATA</v>
      </c>
      <c r="AA56">
        <v>9654949270</v>
      </c>
      <c r="AB56" t="str">
        <v>gaurav.tcl@tatacapital.com</v>
      </c>
      <c r="AC56" t="str">
        <v>MBBS-2018</v>
      </c>
      <c r="AD56" t="str">
        <v>PUNEET</v>
      </c>
      <c r="AE56" t="str">
        <v>TVR HOLD BY RAJKUMARI</v>
      </c>
      <c r="AF56" t="str">
        <v>DONE</v>
      </c>
    </row>
    <row r="57">
      <c r="A57" t="str">
        <v>F2-369-264</v>
      </c>
      <c r="B57" t="str">
        <v>RAJAT DWIVEDI</v>
      </c>
      <c r="C57" t="str">
        <v>RASHI GANGWAR</v>
      </c>
      <c r="D57" t="str">
        <v>RAJ KUMARI</v>
      </c>
      <c r="E57" t="str">
        <v>SALARIED</v>
      </c>
      <c r="F57" t="str">
        <v>RAJEEV</v>
      </c>
      <c r="G57" t="str">
        <v>DR SADANAND D KAMBLE</v>
      </c>
      <c r="H57">
        <v>0</v>
      </c>
      <c r="I57" t="str">
        <v>NOIDA</v>
      </c>
      <c r="J57">
        <v>45837</v>
      </c>
      <c r="K57">
        <v>45869</v>
      </c>
      <c r="L57">
        <v>58</v>
      </c>
      <c r="M57">
        <v>9689520990</v>
      </c>
      <c r="N57" t="str">
        <v>MAHARASHTRA</v>
      </c>
      <c r="O57" t="str">
        <v>LATUR</v>
      </c>
      <c r="P57" t="str">
        <v>OD</v>
      </c>
      <c r="Q57" t="str">
        <v>GODREJ F2</v>
      </c>
      <c r="R57">
        <v>3500000</v>
      </c>
      <c r="S57">
        <v>3500000</v>
      </c>
      <c r="T57" t="str">
        <v>UNSECURED</v>
      </c>
      <c r="U57" t="str">
        <v>DISBURSED</v>
      </c>
      <c r="W57">
        <v>45860</v>
      </c>
      <c r="X57">
        <v>45869</v>
      </c>
      <c r="Y57" t="str">
        <v>FILE SEND TO BANKER || CASE TO BE LOGIN TODAY ||  CASE IS HOLD BECAUSE OF REGISTRATION IS EXPIRED NEED RENEWAL || ACKNOWLEDGEMENT SLIP SHARED BANKER TODAY || CASE RECO FOR 25 LACS || 1-SM VISIT SHOULD BE DONE  AND 2-REGISTRATIN SHOULD BE ONLINE VERIFIED-CASE HAS BEEN APPROVED FOR 35 LACS IN 2-3 HOURS, REQ RENEWAL CERTIFICATE &amp; SALES VISIT</v>
      </c>
      <c r="Z57" t="str">
        <v>ANIL</v>
      </c>
      <c r="AA57">
        <v>8087155938</v>
      </c>
      <c r="AB57" t="str">
        <v>anil.chavan@godrejcapital.com</v>
      </c>
      <c r="AC57" t="str">
        <v>MD-2016</v>
      </c>
      <c r="AD57" t="str">
        <v>ASMITA</v>
      </c>
      <c r="AE57" t="str">
        <v>DONE</v>
      </c>
      <c r="AF57" t="str">
        <v>DONE</v>
      </c>
      <c r="AG57" t="str">
        <v>MEHBOOB</v>
      </c>
    </row>
    <row r="58">
      <c r="A58" t="str">
        <v>F2-369-264</v>
      </c>
      <c r="B58" t="str">
        <v>RAJAT DWIVEDI</v>
      </c>
      <c r="C58" t="str">
        <v>RASHI GANGWAR</v>
      </c>
      <c r="D58" t="str">
        <v>RAJ KUMARI</v>
      </c>
      <c r="E58" t="str">
        <v>SALARIED</v>
      </c>
      <c r="F58" t="str">
        <v>PANKAJ</v>
      </c>
      <c r="G58" t="str">
        <v>DR SADANAND D KAMBLE</v>
      </c>
      <c r="H58">
        <v>0</v>
      </c>
      <c r="I58" t="str">
        <v>NOIDA</v>
      </c>
      <c r="J58">
        <v>45837</v>
      </c>
      <c r="K58">
        <v>45847</v>
      </c>
      <c r="L58">
        <v>465</v>
      </c>
      <c r="M58">
        <v>9689520990</v>
      </c>
      <c r="N58" t="str">
        <v>MAHARASHTRA</v>
      </c>
      <c r="O58" t="str">
        <v>LATUR</v>
      </c>
      <c r="P58" t="str">
        <v>OD</v>
      </c>
      <c r="Q58" t="str">
        <v>ABFL CE</v>
      </c>
      <c r="R58">
        <v>3500000</v>
      </c>
      <c r="S58">
        <v>3500000</v>
      </c>
      <c r="T58" t="str">
        <v>UNSECURED</v>
      </c>
      <c r="U58" t="str">
        <v>HOLD</v>
      </c>
      <c r="Y58" t="str">
        <v>FILE SEND TO BANKER || CASE WAS ALREDY LOGIN FROM OTHER CHANNEL || HOLD BY BANKER SIDE</v>
      </c>
      <c r="Z58" t="str">
        <v>MUSTAFA</v>
      </c>
      <c r="AA58">
        <v>9834355838</v>
      </c>
      <c r="AB58" t="str">
        <v>mustafa.khan1@adityabirlacapital.com</v>
      </c>
      <c r="AC58" t="str">
        <v>MD-2016</v>
      </c>
      <c r="AD58" t="str">
        <v>ASMITA</v>
      </c>
      <c r="AE58" t="str">
        <v>DONE</v>
      </c>
      <c r="AF58" t="str">
        <v>DONE</v>
      </c>
    </row>
    <row r="59">
      <c r="A59" t="str">
        <v>F2-369-005</v>
      </c>
      <c r="B59" t="str">
        <v>RAJ KUMARI</v>
      </c>
      <c r="C59" t="str">
        <v>RAJ KUMARI</v>
      </c>
      <c r="D59" t="str">
        <v>RAJ KUMARI</v>
      </c>
      <c r="E59" t="str">
        <v>SALARIED</v>
      </c>
      <c r="F59" t="str">
        <v>RAJEEV</v>
      </c>
      <c r="G59" t="str">
        <v>DR SUBHAJIT BANERJEE</v>
      </c>
      <c r="H59">
        <v>0</v>
      </c>
      <c r="I59" t="str">
        <v>NOIDA</v>
      </c>
      <c r="J59">
        <v>45837</v>
      </c>
      <c r="K59">
        <v>45842</v>
      </c>
      <c r="L59">
        <v>466</v>
      </c>
      <c r="M59" t="str">
        <v>731 869 7441</v>
      </c>
      <c r="N59" t="str">
        <v>WEST BANGAL</v>
      </c>
      <c r="O59" t="str">
        <v>KOLKATTA</v>
      </c>
      <c r="P59" t="str">
        <v>OD</v>
      </c>
      <c r="Q59" t="str">
        <v>TATA CE</v>
      </c>
      <c r="R59">
        <v>5000000</v>
      </c>
      <c r="S59">
        <v>500000</v>
      </c>
      <c r="T59" t="str">
        <v>UNSECURED</v>
      </c>
      <c r="U59" t="str">
        <v>REJECTED</v>
      </c>
      <c r="Y59" t="str">
        <v xml:space="preserve">FILE SEND TO BANKER  || BRE REJECT </v>
      </c>
      <c r="Z59" t="str">
        <v>GAURAV TATA</v>
      </c>
      <c r="AA59">
        <v>9654949270</v>
      </c>
      <c r="AB59" t="str">
        <v>gaurav.tcl@tatacapital.com</v>
      </c>
      <c r="AC59" t="str">
        <v>MBBS-2022</v>
      </c>
      <c r="AD59" t="str">
        <v>ASMITA</v>
      </c>
      <c r="AE59" t="str">
        <v>DONE</v>
      </c>
      <c r="AF59" t="str">
        <v>DONE</v>
      </c>
    </row>
    <row r="60">
      <c r="B60" t="str">
        <v>SANJAY KUMAR</v>
      </c>
      <c r="C60" t="str">
        <v>RASHI GANGWAR</v>
      </c>
      <c r="D60" t="str">
        <v>RAJ KUMARI</v>
      </c>
      <c r="E60" t="str">
        <v>SALARIED</v>
      </c>
      <c r="F60" t="str">
        <v>RAJEEV</v>
      </c>
      <c r="G60" t="str">
        <v>DR DINESH KUMAR</v>
      </c>
      <c r="H60">
        <v>0</v>
      </c>
      <c r="I60" t="str">
        <v>NOIDA</v>
      </c>
      <c r="J60">
        <v>45834</v>
      </c>
      <c r="K60">
        <v>45856</v>
      </c>
      <c r="L60" t="str">
        <v>SME000016253424</v>
      </c>
      <c r="M60">
        <v>9694536651</v>
      </c>
      <c r="N60" t="str">
        <v>RAJASTHAN</v>
      </c>
      <c r="O60" t="str">
        <v>JALOR</v>
      </c>
      <c r="P60" t="str">
        <v>OD</v>
      </c>
      <c r="Q60" t="str">
        <v>BAJAJ F2</v>
      </c>
      <c r="R60">
        <v>660000</v>
      </c>
      <c r="S60">
        <v>660000</v>
      </c>
      <c r="T60" t="str">
        <v>UNSECURED</v>
      </c>
      <c r="U60" t="str">
        <v>DISBURSED</v>
      </c>
      <c r="W60">
        <v>45840</v>
      </c>
      <c r="X60">
        <v>45856</v>
      </c>
      <c r="Y60" t="str">
        <v>FILE SEND TO BANKER, CASE MOVED TO CREDIT, DEGREE NOT VERIFY || APPROVED, RESI FI NEGATIVE, TO BE RE-SCHEDULE || CORRECT ADDRESS REQD || RESI FI NEGATIVE REPORT PENDING</v>
      </c>
      <c r="Z60" t="str">
        <v>Bhawani Singh1</v>
      </c>
      <c r="AA60">
        <v>9772631408</v>
      </c>
      <c r="AB60" t="str">
        <v>bhawani.singh1@bajajfinserv.in</v>
      </c>
      <c r="AD60" t="str">
        <v>ASMITA</v>
      </c>
      <c r="AE60" t="str">
        <v>DONE</v>
      </c>
      <c r="AG60" t="str">
        <v>FURKAN</v>
      </c>
    </row>
    <row r="61">
      <c r="A61" t="str">
        <v>F2-369-448</v>
      </c>
      <c r="B61" t="str">
        <v>RISHABH KHANNA</v>
      </c>
      <c r="C61" t="str">
        <v>ANANT KANOJIA</v>
      </c>
      <c r="D61" t="str">
        <v>RAVISH SHARMA</v>
      </c>
      <c r="E61" t="str">
        <v>SALARIED</v>
      </c>
      <c r="F61" t="str">
        <v>PANKAJ</v>
      </c>
      <c r="G61" t="str">
        <v>-</v>
      </c>
      <c r="H61">
        <v>0</v>
      </c>
      <c r="I61" t="str">
        <v>NOIDA</v>
      </c>
      <c r="J61">
        <v>45838</v>
      </c>
      <c r="K61">
        <v>45841</v>
      </c>
      <c r="L61" t="str">
        <v>471BZ8602277</v>
      </c>
      <c r="M61">
        <v>6282800935</v>
      </c>
      <c r="N61" t="str">
        <v>KERALA</v>
      </c>
      <c r="O61" t="str">
        <v>PALAKKAD</v>
      </c>
      <c r="P61" t="str">
        <v>OD</v>
      </c>
      <c r="Q61" t="str">
        <v>TATA CE</v>
      </c>
      <c r="R61">
        <v>500000</v>
      </c>
      <c r="S61">
        <v>500000</v>
      </c>
      <c r="T61" t="str">
        <v>UNSECURED</v>
      </c>
      <c r="U61" t="str">
        <v>REJECTED</v>
      </c>
      <c r="V61">
        <v>742</v>
      </c>
      <c r="Y61" t="str">
        <v>FILE SEND TO BANKER ||  CASE LOGIN DONE  || REASON PENDING || Case is updating as reject due to following reasons, Eligibility criteria not met and ABB norms not met. Applicant is using Bajaj OD and due to this transaction ABB and banking credits are boosting. Case was already declined in Dec 2024.</v>
      </c>
      <c r="Z61" t="str">
        <v>MAMTA SINGH</v>
      </c>
      <c r="AA61">
        <v>7982612369</v>
      </c>
      <c r="AB61" t="str">
        <v>Mamta.singh@tatacapital.com</v>
      </c>
      <c r="AC61" t="str">
        <v>BHMS- 2011</v>
      </c>
      <c r="AD61" t="str">
        <v>JASHANPREET</v>
      </c>
      <c r="AG61" t="str">
        <v>MANOJ</v>
      </c>
    </row>
    <row r="62">
      <c r="A62" t="str">
        <v>INT-369-433</v>
      </c>
      <c r="B62" t="str">
        <v>VIVEK CHAUHAN</v>
      </c>
      <c r="C62" t="str">
        <v>ANANT KANOJIA</v>
      </c>
      <c r="D62" t="str">
        <v>RAVISH SHARMA</v>
      </c>
      <c r="E62" t="str">
        <v>INTERN</v>
      </c>
      <c r="F62" t="str">
        <v>RAJEEV</v>
      </c>
      <c r="G62" t="str">
        <v>DR NADUNURI SURYA SAI</v>
      </c>
      <c r="H62">
        <v>0</v>
      </c>
      <c r="I62" t="str">
        <v>NOIDA</v>
      </c>
      <c r="J62">
        <v>45838</v>
      </c>
      <c r="K62">
        <v>45842</v>
      </c>
      <c r="L62" t="str">
        <v>462BZ8602195</v>
      </c>
      <c r="M62">
        <v>9740825777</v>
      </c>
      <c r="N62" t="str">
        <v>ANDHRA PRADESH</v>
      </c>
      <c r="O62" t="str">
        <v>EAST GODAVARI</v>
      </c>
      <c r="P62" t="str">
        <v>OD</v>
      </c>
      <c r="Q62" t="str">
        <v>TATA CE</v>
      </c>
      <c r="R62">
        <v>1500000</v>
      </c>
      <c r="S62">
        <v>1500000</v>
      </c>
      <c r="T62" t="str">
        <v>UNSECURED</v>
      </c>
      <c r="U62" t="str">
        <v>DISBURSED</v>
      </c>
      <c r="V62">
        <v>765</v>
      </c>
      <c r="W62">
        <v>45842</v>
      </c>
      <c r="X62">
        <v>45843</v>
      </c>
      <c r="Y62" t="str">
        <v>FILE SEND TO BANKER || CASE LOGIN DONE-FI HAS BEEN INITIATED || APPROVED</v>
      </c>
      <c r="Z62" t="str">
        <v>MAMTA SINGH</v>
      </c>
      <c r="AA62">
        <v>7982612369</v>
      </c>
      <c r="AB62" t="str">
        <v>Mamta.singh@tatacapital.com</v>
      </c>
      <c r="AC62" t="str">
        <v>MBBS-2017</v>
      </c>
      <c r="AD62" t="str">
        <v>ASMITA</v>
      </c>
      <c r="AE62" t="str">
        <v>DONE</v>
      </c>
      <c r="AF62" t="str">
        <v>DONE</v>
      </c>
      <c r="AG62" t="str">
        <v>MEHBOOB</v>
      </c>
    </row>
    <row r="63">
      <c r="A63" t="str">
        <v>F2-369-479</v>
      </c>
      <c r="B63" t="str">
        <v>RAHUL SAHA</v>
      </c>
      <c r="C63" t="str">
        <v>RAHUL SAHA</v>
      </c>
      <c r="D63" t="str">
        <v>RAHUL SAHA</v>
      </c>
      <c r="E63" t="str">
        <v>SALARIED</v>
      </c>
      <c r="F63" t="str">
        <v>PANKAJ</v>
      </c>
      <c r="G63" t="str">
        <v>CA SYED NADEEM HUSSAIN</v>
      </c>
      <c r="H63">
        <v>0</v>
      </c>
      <c r="I63" t="str">
        <v>NOIDA</v>
      </c>
      <c r="J63">
        <v>45838</v>
      </c>
      <c r="K63">
        <v>45842</v>
      </c>
      <c r="L63" t="str">
        <v>F2-369-470</v>
      </c>
      <c r="M63">
        <v>8919435685</v>
      </c>
      <c r="N63" t="str">
        <v>TELENANA</v>
      </c>
      <c r="O63" t="str">
        <v>KARMINAGAR</v>
      </c>
      <c r="P63" t="str">
        <v>OD</v>
      </c>
      <c r="Q63" t="str">
        <v>ABFL CE</v>
      </c>
      <c r="R63">
        <v>500000</v>
      </c>
      <c r="S63">
        <v>500000</v>
      </c>
      <c r="T63" t="str">
        <v>UNSECURED</v>
      </c>
      <c r="U63" t="str">
        <v>REJECTED</v>
      </c>
      <c r="Y63" t="str">
        <v>FILE SEND TO BANKER || LOW ABB AROUND 4-5 K</v>
      </c>
      <c r="Z63" t="str">
        <v>SRINIVAS</v>
      </c>
      <c r="AA63" t="str">
        <v>98499 56497</v>
      </c>
      <c r="AB63" t="str">
        <v>mokidi.srinivas@adityabirlacapital.com</v>
      </c>
      <c r="AC63" t="str">
        <v>CA-2018</v>
      </c>
      <c r="AD63" t="str">
        <v>JASHANPREET</v>
      </c>
      <c r="AG63" t="str">
        <v>FURKAN</v>
      </c>
    </row>
    <row r="64">
      <c r="A64" t="str">
        <v>F2-369-440</v>
      </c>
      <c r="B64" t="str">
        <v>SANIA SIDDIQUE</v>
      </c>
      <c r="C64" t="str">
        <v>MANISHA SAXENA</v>
      </c>
      <c r="D64" t="str">
        <v>SHASHANK SHARMA</v>
      </c>
      <c r="E64" t="str">
        <v>SALARIED</v>
      </c>
      <c r="F64" t="str">
        <v>RAJEEV</v>
      </c>
      <c r="G64" t="str">
        <v>DR SOUBHAGYA MAHALI</v>
      </c>
      <c r="H64">
        <v>0</v>
      </c>
      <c r="I64" t="str">
        <v>BAREILLY</v>
      </c>
      <c r="J64">
        <v>45838</v>
      </c>
      <c r="K64">
        <v>45845</v>
      </c>
      <c r="L64" t="str">
        <v>SME000016285980</v>
      </c>
      <c r="M64">
        <v>8017368767</v>
      </c>
      <c r="N64" t="str">
        <v>WEST BANGAL</v>
      </c>
      <c r="O64" t="str">
        <v>KOLKATTA</v>
      </c>
      <c r="P64" t="str">
        <v>OD</v>
      </c>
      <c r="Q64" t="str">
        <v>BAJAJ F2</v>
      </c>
      <c r="R64">
        <v>1000000</v>
      </c>
      <c r="S64">
        <v>1000000</v>
      </c>
      <c r="T64" t="str">
        <v>UNSECURED</v>
      </c>
      <c r="U64" t="str">
        <v>HOLD</v>
      </c>
      <c r="Y64" t="str">
        <v>FILE SEND TO BANKER || BANKER IS NOT RESPNDING THE CALLS || CIBIL CONSENT SEND TO CUSTOMER TODAY-UNDERPROCESS || CUSTMER NOT RESPOENDING ON  CALL SINCE LONG TIME</v>
      </c>
      <c r="Z64" t="str">
        <v>SHUBHDEEP</v>
      </c>
      <c r="AA64">
        <v>9830528103</v>
      </c>
      <c r="AB64" t="str">
        <v>raza.mohammed@bajajfinserv.in</v>
      </c>
      <c r="AC64" t="str">
        <v>MBBS 2020</v>
      </c>
      <c r="AD64" t="str">
        <v>PUNEET</v>
      </c>
      <c r="AE64" t="str">
        <v>DONE</v>
      </c>
      <c r="AF64" t="str">
        <v>TICKET NOT FOUND</v>
      </c>
      <c r="AG64" t="str">
        <v>MANOJ</v>
      </c>
    </row>
    <row r="65">
      <c r="A65" t="str">
        <v>F2-369-005</v>
      </c>
      <c r="B65" t="str">
        <v>RAJ KUMARI</v>
      </c>
      <c r="C65" t="str">
        <v>RAJ KUMARI</v>
      </c>
      <c r="D65" t="str">
        <v>RAJ KUMARI</v>
      </c>
      <c r="E65" t="str">
        <v>SALARIED</v>
      </c>
      <c r="F65" t="str">
        <v>PANKAJ</v>
      </c>
      <c r="G65" t="str">
        <v>DR VIJAY GULABRAO</v>
      </c>
      <c r="H65">
        <v>0</v>
      </c>
      <c r="I65" t="str">
        <v>NOIDA</v>
      </c>
      <c r="J65">
        <v>45838</v>
      </c>
      <c r="K65">
        <v>45848</v>
      </c>
      <c r="L65" t="str">
        <v>281BZ8603638</v>
      </c>
      <c r="M65">
        <v>9324872304</v>
      </c>
      <c r="N65" t="str">
        <v>MAHARASHTRA</v>
      </c>
      <c r="O65" t="str">
        <v>AURANGABAD</v>
      </c>
      <c r="P65" t="str">
        <v>OD</v>
      </c>
      <c r="Q65" t="str">
        <v>TATA CE</v>
      </c>
      <c r="R65">
        <v>2000000</v>
      </c>
      <c r="S65">
        <v>2000000</v>
      </c>
      <c r="T65" t="str">
        <v>UNSECURED</v>
      </c>
      <c r="U65" t="str">
        <v>DISBURSED</v>
      </c>
      <c r="W65">
        <v>45846</v>
      </c>
      <c r="X65">
        <v>45848</v>
      </c>
      <c r="Y65" t="str">
        <v>FILE SEND TO BANKER || CASE  LOGIN DONE || SETTLEMENR SHOWING IN  CIBIL CASE IS IN RE-LOOK, CASE RECO 20 L-APPROVED 20 LACS</v>
      </c>
      <c r="Z65" t="str">
        <v>GAURAV TATA</v>
      </c>
      <c r="AA65">
        <v>9654949270</v>
      </c>
      <c r="AB65" t="str">
        <v>gaurav.tcl@tatacapital.com</v>
      </c>
      <c r="AC65" t="str">
        <v>MBBS-1997</v>
      </c>
      <c r="AD65" t="str">
        <v>JASHANPREET</v>
      </c>
      <c r="AF65" t="str">
        <v>DONE</v>
      </c>
      <c r="AG65" t="str">
        <v>MEHBOOB</v>
      </c>
    </row>
    <row r="66" xml:space="preserve">
      <c r="A66" t="str">
        <v>F2-369-481</v>
      </c>
      <c r="B66" t="str">
        <v>MOHIT YADAV</v>
      </c>
      <c r="C66" t="str">
        <v>RAHUL SAHA</v>
      </c>
      <c r="D66" t="str">
        <v>RAHUL SAHA</v>
      </c>
      <c r="E66" t="str">
        <v>INTERN</v>
      </c>
      <c r="F66" t="str">
        <v>PANKAJ</v>
      </c>
      <c r="G66" t="str">
        <v>DR DEELIP P KERKAR</v>
      </c>
      <c r="H66">
        <v>0</v>
      </c>
      <c r="I66" t="str">
        <v>NOIDA</v>
      </c>
      <c r="J66">
        <v>45838</v>
      </c>
      <c r="K66">
        <v>45842</v>
      </c>
      <c r="L66" t="str">
        <v>261BZ8601089</v>
      </c>
      <c r="M66">
        <v>9823447092</v>
      </c>
      <c r="N66" t="str">
        <v>GOA</v>
      </c>
      <c r="O66" t="str">
        <v>PONDA</v>
      </c>
      <c r="P66" t="str">
        <v>OD</v>
      </c>
      <c r="Q66" t="str">
        <v>TATA CE</v>
      </c>
      <c r="R66">
        <v>1000000</v>
      </c>
      <c r="S66">
        <v>1000000</v>
      </c>
      <c r="T66" t="str">
        <v>UNSECURED</v>
      </c>
      <c r="U66" t="str">
        <v>REJECTED</v>
      </c>
      <c r="Y66" t="str" xml:space="preserve">
        <v xml:space="preserve">FILE SEND TO BANKER || Rs.32 lakh BL track required till Jul’25 EMI clearance.  Multiple DPD’s, bad match seen in track.
Please provide EMI banking to track EMI’s of below loans.  Multiple bad matches seen in cibil report, need to check repayment.
Name change gadget, affidavit required.
Initiating agency PD to meet CAT C location norms.
Degree registration renewal.
RTR and details of below loans, bad matches seen in multiple tracks, please provide RTR or banking where from EMI’s getting deducted to track repayment. CUSTOMER NI</v>
      </c>
      <c r="Z66" t="str">
        <v>MAMTA SINGH</v>
      </c>
      <c r="AA66">
        <v>7982612369</v>
      </c>
      <c r="AB66" t="str">
        <v>Mamta.singh@tatacapital.com</v>
      </c>
      <c r="AC66" t="str">
        <v>MBBS-2000</v>
      </c>
      <c r="AD66" t="str">
        <v>ASMITA</v>
      </c>
      <c r="AE66" t="str">
        <v>DONE</v>
      </c>
      <c r="AF66" t="str">
        <v>DONE</v>
      </c>
      <c r="AG66" t="str">
        <v>FURKAN</v>
      </c>
    </row>
    <row r="67">
      <c r="A67" t="str">
        <v>F2-369-469</v>
      </c>
      <c r="B67" t="str">
        <v>ABHISHEK GUPTA</v>
      </c>
      <c r="C67" t="str">
        <v>RAHUL SAHA</v>
      </c>
      <c r="D67" t="str">
        <v>RAHUL SAHA</v>
      </c>
      <c r="E67" t="str">
        <v>SALARIED</v>
      </c>
      <c r="F67" t="str">
        <v>PANKAJ</v>
      </c>
      <c r="G67" t="str">
        <v>DR PRAJAKTA SUDHAKAR PARCHAKE</v>
      </c>
      <c r="H67">
        <v>0</v>
      </c>
      <c r="I67" t="str">
        <v>NOIDA</v>
      </c>
      <c r="J67">
        <v>45838</v>
      </c>
      <c r="K67">
        <v>45848</v>
      </c>
      <c r="L67">
        <v>170238476</v>
      </c>
      <c r="M67">
        <v>9545970961</v>
      </c>
      <c r="N67" t="str">
        <v>HARYANA</v>
      </c>
      <c r="O67" t="str">
        <v>HISAR</v>
      </c>
      <c r="P67" t="str">
        <v>TERM LOAN</v>
      </c>
      <c r="Q67" t="str">
        <v>CHOLA F2</v>
      </c>
      <c r="R67">
        <v>2000000</v>
      </c>
      <c r="S67">
        <v>200000</v>
      </c>
      <c r="T67" t="str">
        <v>UNSECURED</v>
      </c>
      <c r="U67" t="str">
        <v>HOLD</v>
      </c>
      <c r="V67">
        <v>741</v>
      </c>
      <c r="Y67" t="str">
        <v xml:space="preserve">FILE SEND TO BANKER || BANKER IS ON VISIT-WILL TRY  TO LOGIN || CASE MOVED TO CREDIT -NEED CURRENT ADDRESS PROOF AND 6 MONTH BANKING REQ || OHP PROOF REQ  || CUSTOMER NOT ANSWERING CALLS </v>
      </c>
      <c r="Z67" t="str">
        <v>PAWAN</v>
      </c>
      <c r="AA67" t="str">
        <v>93065 57480</v>
      </c>
      <c r="AB67" t="str">
        <v>pawankumarrc@chola.murugappa.com</v>
      </c>
      <c r="AC67" t="str">
        <v>MD/2024</v>
      </c>
      <c r="AD67" t="str">
        <v>PUNEET</v>
      </c>
      <c r="AE67" t="str">
        <v>DONE</v>
      </c>
      <c r="AG67" t="str">
        <v>C</v>
      </c>
    </row>
    <row r="68">
      <c r="A68" t="str">
        <v>F2-369-107</v>
      </c>
      <c r="B68" t="str">
        <v>VINEET TIWARI</v>
      </c>
      <c r="C68" t="str">
        <v>VINEET TIWARI</v>
      </c>
      <c r="D68" t="str">
        <v>VINEET TIWARI</v>
      </c>
      <c r="E68" t="str">
        <v>SALARIED</v>
      </c>
      <c r="F68" t="str">
        <v>PANKAJ</v>
      </c>
      <c r="G68" t="str">
        <v>DR AKSHAY KUMAR</v>
      </c>
      <c r="H68">
        <v>0</v>
      </c>
      <c r="I68" t="str">
        <v>NOIDA</v>
      </c>
      <c r="J68">
        <v>45838</v>
      </c>
      <c r="K68">
        <v>45838</v>
      </c>
      <c r="L68" t="str">
        <v>SME000016289135</v>
      </c>
      <c r="M68" t="str">
        <v>99996 91748</v>
      </c>
      <c r="N68" t="str">
        <v>MAHARASHTRA</v>
      </c>
      <c r="O68" t="str">
        <v>Ahmednagar</v>
      </c>
      <c r="P68" t="str">
        <v>OD</v>
      </c>
      <c r="Q68" t="str">
        <v>BAJAJ F2</v>
      </c>
      <c r="R68">
        <v>400000</v>
      </c>
      <c r="S68">
        <v>400000</v>
      </c>
      <c r="T68" t="str">
        <v>UNSECURED</v>
      </c>
      <c r="U68" t="str">
        <v>REJECTED</v>
      </c>
      <c r="V68">
        <v>775</v>
      </c>
      <c r="Y68" t="str">
        <v>FILE SEND TO BANKER, CIBIL CONSENT LINK SENT TO CUSTOMER CIBIL DONE, CASE REJECTED,  CUSTOMER TAKING STPL LOAN &amp; SEEN DPD IN BANKING</v>
      </c>
      <c r="Z68" t="str">
        <v>SOPAN</v>
      </c>
      <c r="AA68">
        <v>9112169788</v>
      </c>
      <c r="AB68" t="str">
        <v>sopan.shinde@bajajfinserv.in</v>
      </c>
      <c r="AC68" t="str">
        <v>MBBS/2024</v>
      </c>
      <c r="AD68" t="str">
        <v>ASMITA</v>
      </c>
      <c r="AE68" t="str">
        <v>DONE</v>
      </c>
      <c r="AF68" t="str">
        <v>TICKET NOT FOUND</v>
      </c>
      <c r="AG68" t="str">
        <v>MEHBOOB</v>
      </c>
    </row>
    <row r="69">
      <c r="A69" t="str">
        <v>F2-369-481</v>
      </c>
      <c r="B69" t="str">
        <v>MOHIT YADAV</v>
      </c>
      <c r="C69" t="str">
        <v>RAHUL SAHA</v>
      </c>
      <c r="D69" t="str">
        <v>RAHUL SAHA</v>
      </c>
      <c r="E69" t="str">
        <v>SALARIED</v>
      </c>
      <c r="F69" t="str">
        <v>PANKAJ</v>
      </c>
      <c r="G69" t="str">
        <v>CA MAHAMMED AYAZ</v>
      </c>
      <c r="H69">
        <v>0</v>
      </c>
      <c r="I69" t="str">
        <v>NOIDA</v>
      </c>
      <c r="J69">
        <v>45838</v>
      </c>
      <c r="K69">
        <v>45840</v>
      </c>
      <c r="L69">
        <v>170239835</v>
      </c>
      <c r="M69">
        <v>8412012200</v>
      </c>
      <c r="N69" t="str">
        <v>MAHARASHTRA</v>
      </c>
      <c r="O69" t="str">
        <v>NAGPUR</v>
      </c>
      <c r="P69" t="str">
        <v>TERM LOAN</v>
      </c>
      <c r="Q69" t="str">
        <v>CHOLA F2</v>
      </c>
      <c r="R69">
        <v>1000000</v>
      </c>
      <c r="S69">
        <v>1000000</v>
      </c>
      <c r="T69" t="str">
        <v>UNSECURED</v>
      </c>
      <c r="U69" t="str">
        <v>REJECTED</v>
      </c>
      <c r="V69">
        <v>743</v>
      </c>
      <c r="Y69" t="str">
        <v>FILE SEND TO BANKER || BANKER WILL SEND THE REASON HE IN ON LEAVE TDAY || NEGATIVE AREA</v>
      </c>
      <c r="Z69" t="str">
        <v>SHUBHAM</v>
      </c>
      <c r="AA69" t="str">
        <v>86985 15078</v>
      </c>
      <c r="AB69" t="str">
        <v>shubhamprakash@chola1.murugappa.com</v>
      </c>
      <c r="AC69" t="str">
        <v>CA-2012</v>
      </c>
      <c r="AD69" t="str">
        <v>PUNEET</v>
      </c>
      <c r="AE69" t="str">
        <v>DONE</v>
      </c>
      <c r="AG69" t="str">
        <v>MEHBOOB</v>
      </c>
    </row>
    <row r="70" xml:space="preserve">
      <c r="A70" t="str">
        <v>SOURCER</v>
      </c>
      <c r="B70" t="str">
        <v>UMESH</v>
      </c>
      <c r="C70" t="str">
        <v>SHASHANK SHARMA</v>
      </c>
      <c r="D70" t="str">
        <v>SHASHANK SHARMA</v>
      </c>
      <c r="E70" t="str">
        <v>SOURCER</v>
      </c>
      <c r="F70" t="str">
        <v>MEHBOOB</v>
      </c>
      <c r="G70" t="str" xml:space="preserve">
        <v xml:space="preserve">SANDIP KUMAR YADAV
</v>
      </c>
      <c r="H70">
        <v>0</v>
      </c>
      <c r="I70" t="str">
        <v>BAREILLY</v>
      </c>
      <c r="J70">
        <v>45839</v>
      </c>
      <c r="K70">
        <v>45843</v>
      </c>
      <c r="M70">
        <v>9559332001</v>
      </c>
      <c r="N70" t="str">
        <v>UTTAR PRADESH</v>
      </c>
      <c r="O70" t="str">
        <v>BAREILLY</v>
      </c>
      <c r="P70" t="str">
        <v>PL</v>
      </c>
      <c r="Q70" t="str">
        <v>ICICI FA</v>
      </c>
      <c r="R70">
        <v>400000</v>
      </c>
      <c r="S70">
        <v>400000</v>
      </c>
      <c r="T70" t="str">
        <v>UNSECURED</v>
      </c>
      <c r="U70" t="str">
        <v>DISBURSED</v>
      </c>
      <c r="W70">
        <v>45843</v>
      </c>
      <c r="X70">
        <v>45845</v>
      </c>
      <c r="Y70" t="str">
        <v>FILE SEND TO BANKER || DISBURSED</v>
      </c>
      <c r="Z70" t="str">
        <v xml:space="preserve">SHEEBA KHAN </v>
      </c>
      <c r="AA70">
        <v>9058530075</v>
      </c>
      <c r="AG70" t="str">
        <v>MANOJ</v>
      </c>
    </row>
    <row r="71">
      <c r="A71" t="str">
        <v>F2-369-383</v>
      </c>
      <c r="B71" t="str">
        <v>SHUBHAM RANA</v>
      </c>
      <c r="C71" t="str">
        <v>RASHI GANGWAR</v>
      </c>
      <c r="D71" t="str">
        <v>RAJ KUMARI</v>
      </c>
      <c r="E71" t="str">
        <v>SALARIED</v>
      </c>
      <c r="F71" t="str">
        <v>RAJEEV</v>
      </c>
      <c r="G71" t="str">
        <v>DR GANESH BABASAHEB GITE</v>
      </c>
      <c r="H71">
        <v>0</v>
      </c>
      <c r="I71" t="str">
        <v>NOIDA</v>
      </c>
      <c r="J71">
        <v>45839</v>
      </c>
      <c r="K71">
        <v>45847</v>
      </c>
      <c r="L71" t="str">
        <v>F2-369-69</v>
      </c>
      <c r="M71">
        <v>9689340651</v>
      </c>
      <c r="N71" t="str">
        <v>MAHARASHTRA</v>
      </c>
      <c r="O71" t="str">
        <v>AHMADNAGAR</v>
      </c>
      <c r="P71" t="str">
        <v>OD</v>
      </c>
      <c r="Q71" t="str">
        <v>L&amp;T CE</v>
      </c>
      <c r="R71">
        <v>2000000</v>
      </c>
      <c r="S71">
        <v>2000000</v>
      </c>
      <c r="T71" t="str">
        <v>UNSECURED</v>
      </c>
      <c r="U71" t="str">
        <v>DROP</v>
      </c>
      <c r="W71">
        <v>45846</v>
      </c>
      <c r="Y71" t="str">
        <v>FILE SEND TO BANKER || 13 ENQUIRIES IS LAST 2 MONTHS, ZCM DEVIATIION, CIBIL RE-TRIGGER, CASE MOVED TO CREDIT, PD DONE, CASE RECO 20 L || CUSTOMER NI</v>
      </c>
      <c r="Z71" t="str">
        <v>ADINATH</v>
      </c>
      <c r="AA71" t="str">
        <v xml:space="preserve"> 88050 90059</v>
      </c>
      <c r="AB71" t="str">
        <v>Adinathhajare@ltfs.com</v>
      </c>
      <c r="AC71" t="str">
        <v>MBBS-2018</v>
      </c>
      <c r="AD71" t="str">
        <v>PUNEET</v>
      </c>
      <c r="AG71" t="str">
        <v>FURKAN</v>
      </c>
    </row>
    <row r="72">
      <c r="A72" t="str">
        <v>F2-369-294</v>
      </c>
      <c r="B72" t="str">
        <v>SUMIT KUMAR</v>
      </c>
      <c r="C72" t="str">
        <v>ANURAG SHARMA</v>
      </c>
      <c r="D72" t="str">
        <v>SHIVANI KASHYAP</v>
      </c>
      <c r="E72" t="str">
        <v>SALARIED</v>
      </c>
      <c r="F72" t="str">
        <v>PANKAJ</v>
      </c>
      <c r="G72" t="str">
        <v>DR MEENU PRAKASH</v>
      </c>
      <c r="H72">
        <v>0</v>
      </c>
      <c r="I72" t="str">
        <v>BAREILLY</v>
      </c>
      <c r="J72">
        <v>45839</v>
      </c>
      <c r="K72">
        <v>45840</v>
      </c>
      <c r="L72" t="str">
        <v>F2-369-70</v>
      </c>
      <c r="N72" t="str">
        <v>KERALA</v>
      </c>
      <c r="O72" t="str">
        <v>ERANAKULAM</v>
      </c>
      <c r="P72" t="str">
        <v>OD</v>
      </c>
      <c r="Q72" t="str">
        <v>BAJAJ MARKET F2</v>
      </c>
      <c r="T72" t="str">
        <v>UNSECURED</v>
      </c>
      <c r="U72" t="str">
        <v>REJECTED</v>
      </c>
      <c r="V72">
        <v>687</v>
      </c>
      <c r="Y72" t="str">
        <v>FILE SEND TO BANKER, CIBIL NORMS NOT MET LOW CIBL SCORE 687, OVERUDE SHWING GODRREJ LOAN 12K OVERDUE</v>
      </c>
      <c r="Z72" t="str">
        <v>VISHNU</v>
      </c>
      <c r="AA72" t="str">
        <v>90485 46878</v>
      </c>
      <c r="AB72" t="str">
        <v>vishnu.v4@bajajfinserv.in</v>
      </c>
      <c r="AC72" t="str">
        <v>MBBS-2014</v>
      </c>
      <c r="AD72" t="str">
        <v>ASMITA</v>
      </c>
      <c r="AE72" t="str">
        <v>DONE</v>
      </c>
      <c r="AF72" t="str">
        <v>TICKET NOT FOUND</v>
      </c>
      <c r="AG72" t="str">
        <v>TICKET NOT MADE</v>
      </c>
    </row>
    <row r="73">
      <c r="A73" t="str">
        <v>F2-369-479</v>
      </c>
      <c r="B73" t="str">
        <v>RAHUL SAHA</v>
      </c>
      <c r="C73" t="str">
        <v>RAHUL SAHA</v>
      </c>
      <c r="D73" t="str">
        <v>RAHUL SAHA</v>
      </c>
      <c r="E73" t="str">
        <v>SALARIED</v>
      </c>
      <c r="F73" t="str">
        <v>RAJEEV</v>
      </c>
      <c r="G73" t="str">
        <v>DR SHAMEEM KHAN</v>
      </c>
      <c r="H73">
        <v>0</v>
      </c>
      <c r="I73" t="str">
        <v>NOIDA</v>
      </c>
      <c r="J73">
        <v>45839</v>
      </c>
      <c r="K73">
        <v>45848</v>
      </c>
      <c r="L73" t="str">
        <v>F2-369-71</v>
      </c>
      <c r="M73">
        <v>9011718323</v>
      </c>
      <c r="N73" t="str">
        <v>MADHYA PRADESH</v>
      </c>
      <c r="O73" t="str">
        <v>HARDA</v>
      </c>
      <c r="P73" t="str">
        <v>OD</v>
      </c>
      <c r="Q73" t="str">
        <v>ABFL CE</v>
      </c>
      <c r="R73">
        <v>3000000</v>
      </c>
      <c r="S73">
        <v>3000000</v>
      </c>
      <c r="T73" t="str">
        <v>UNSECURED</v>
      </c>
      <c r="U73" t="str">
        <v>REJECTED</v>
      </c>
      <c r="Y73" t="str">
        <v xml:space="preserve">FILE SEND TO BANKER, CASE MOVED TO CRDIT, CASE RECO 30 L  || CUSTOMER NI </v>
      </c>
      <c r="Z73" t="str">
        <v>SHUBHAM</v>
      </c>
      <c r="AA73">
        <v>7771005938</v>
      </c>
      <c r="AB73" t="str">
        <v>Shubham.upadhyay1@adityabirlacapital.com</v>
      </c>
      <c r="AC73" t="str">
        <v>MBBS-2016</v>
      </c>
      <c r="AD73" t="str">
        <v>JASHANPREET</v>
      </c>
      <c r="AE73" t="str">
        <v>DONE</v>
      </c>
      <c r="AG73" t="str">
        <v>FURKAN</v>
      </c>
    </row>
    <row r="74">
      <c r="A74" t="str">
        <v>F2-369-107</v>
      </c>
      <c r="B74" t="str">
        <v>VINEET TIWARI</v>
      </c>
      <c r="C74" t="str">
        <v>VINEET TIWARI</v>
      </c>
      <c r="D74" t="str">
        <v>VINEET TIWARI</v>
      </c>
      <c r="E74" t="str">
        <v>SALARIED</v>
      </c>
      <c r="F74" t="str">
        <v>PANKAJ</v>
      </c>
      <c r="G74" t="str">
        <v>DR OM BIR SINGH</v>
      </c>
      <c r="H74">
        <v>0</v>
      </c>
      <c r="I74" t="str">
        <v>NOIDA</v>
      </c>
      <c r="J74">
        <v>45840</v>
      </c>
      <c r="K74">
        <v>45841</v>
      </c>
      <c r="L74" t="str">
        <v>SME000016305095</v>
      </c>
      <c r="M74" t="str">
        <v>93068 57791</v>
      </c>
      <c r="N74" t="str">
        <v>HARYANA</v>
      </c>
      <c r="O74" t="str">
        <v>AMBALA</v>
      </c>
      <c r="P74" t="str">
        <v>OD</v>
      </c>
      <c r="Q74" t="str">
        <v>BAJAJ F2</v>
      </c>
      <c r="R74">
        <v>1161000</v>
      </c>
      <c r="S74">
        <v>1161000</v>
      </c>
      <c r="T74" t="str">
        <v>UNSECURED</v>
      </c>
      <c r="U74" t="str">
        <v>DISBURSED</v>
      </c>
      <c r="V74">
        <v>765</v>
      </c>
      <c r="W74">
        <v>45840</v>
      </c>
      <c r="X74">
        <v>45841</v>
      </c>
      <c r="Y74" t="str">
        <v>FILE SEND TO BANKER || Permanent adress proof pending || DOCS SEND TO BANKER, CASE MOVED TO CREDIT, REQ UPATED AADHAR CARD</v>
      </c>
      <c r="Z74" t="str">
        <v>NISHANT</v>
      </c>
      <c r="AA74">
        <v>7206717778</v>
      </c>
      <c r="AB74" t="str">
        <v>nishant.sharma1@bajajfinserv.in</v>
      </c>
      <c r="AC74" t="str">
        <v>MBBS-2021</v>
      </c>
      <c r="AD74" t="str">
        <v>PUNEET</v>
      </c>
      <c r="AE74" t="str">
        <v>DONE</v>
      </c>
      <c r="AG74" t="str">
        <v>MEHBOOB</v>
      </c>
    </row>
    <row r="75">
      <c r="A75" t="str">
        <v>F2-369-106</v>
      </c>
      <c r="B75" t="str">
        <v>RIYA CHADDHA</v>
      </c>
      <c r="C75" t="str">
        <v>RIYA CHADDHA</v>
      </c>
      <c r="D75" t="str">
        <v>VINEET TIWARI</v>
      </c>
      <c r="E75" t="str">
        <v>SALARIED</v>
      </c>
      <c r="F75" t="str">
        <v>RAJEEV</v>
      </c>
      <c r="G75" t="str">
        <v>DR ARMAN KHAN</v>
      </c>
      <c r="H75">
        <v>0</v>
      </c>
      <c r="I75" t="str">
        <v>NOIDA</v>
      </c>
      <c r="J75">
        <v>45840</v>
      </c>
      <c r="K75">
        <v>45840</v>
      </c>
      <c r="L75" t="str">
        <v>SME000016305870</v>
      </c>
      <c r="M75" t="str">
        <v>77954 96800</v>
      </c>
      <c r="N75" t="str">
        <v>KARNATAKA</v>
      </c>
      <c r="O75" t="str">
        <v>BANGALORE</v>
      </c>
      <c r="P75" t="str">
        <v>OD</v>
      </c>
      <c r="Q75" t="str">
        <v>BAJAJ F2</v>
      </c>
      <c r="T75" t="str">
        <v>UNSECURED</v>
      </c>
      <c r="U75" t="str">
        <v>REJECTED</v>
      </c>
      <c r="V75">
        <v>742</v>
      </c>
      <c r="Y75" t="str">
        <v>FILE SEND TO BANKER, DARK RED, ELIGIBILITY IS 0</v>
      </c>
      <c r="Z75" t="str">
        <v>Vinay V</v>
      </c>
      <c r="AA75">
        <v>8310156392</v>
      </c>
      <c r="AB75" t="str">
        <v>vinay.v@bajajfinserv.in</v>
      </c>
      <c r="AC75" t="str">
        <v>BAMS-2021</v>
      </c>
      <c r="AD75" t="str">
        <v>ASMITA</v>
      </c>
      <c r="AE75" t="str">
        <v>DONE</v>
      </c>
      <c r="AF75" t="str">
        <v>DONE</v>
      </c>
      <c r="AG75" t="str">
        <v>FURKAN</v>
      </c>
    </row>
    <row r="76">
      <c r="B76" t="str">
        <v>SIMRAN SOLANKI</v>
      </c>
      <c r="C76" t="str">
        <v>RASHI GANGWAR</v>
      </c>
      <c r="D76" t="str">
        <v>RAJ KUMARI</v>
      </c>
      <c r="E76" t="str">
        <v>SALARIED</v>
      </c>
      <c r="F76" t="str">
        <v>PANKAJ</v>
      </c>
      <c r="G76" t="str">
        <v>DR ANSHU KUMAR ANSHU</v>
      </c>
      <c r="H76">
        <v>0</v>
      </c>
      <c r="I76" t="str">
        <v>NOIDA</v>
      </c>
      <c r="J76">
        <v>45840</v>
      </c>
      <c r="K76">
        <v>45847</v>
      </c>
      <c r="L76" t="str">
        <v>SME000016306207</v>
      </c>
      <c r="M76">
        <v>9953879330</v>
      </c>
      <c r="N76" t="str">
        <v>UTTAR PRADESH</v>
      </c>
      <c r="O76" t="str">
        <v>GHAZIABAD</v>
      </c>
      <c r="P76" t="str">
        <v>OD</v>
      </c>
      <c r="Q76" t="str">
        <v>BAJAJ F2</v>
      </c>
      <c r="R76">
        <v>5000000</v>
      </c>
      <c r="S76">
        <v>5000000</v>
      </c>
      <c r="T76" t="str">
        <v>UNSECURED</v>
      </c>
      <c r="U76" t="str">
        <v>DROP</v>
      </c>
      <c r="V76">
        <v>720</v>
      </c>
      <c r="W76">
        <v>45841</v>
      </c>
      <c r="Y76" t="str">
        <v>FILE SEND TO BANKER || BANKER NO GETTING SWITCH OFF -UNIVERSAL CONSENT PENDING, MD DEGREE NOT VERIFIED, PD IS DONE, PHYSICAL PD &amp; AUTO LOAN SOA REQ</v>
      </c>
      <c r="Z76" t="str">
        <v>Md shuaib Khan</v>
      </c>
      <c r="AA76">
        <v>9161252501</v>
      </c>
      <c r="AB76" t="str">
        <v>mdshuaib.khan@bajajfinserv.in</v>
      </c>
      <c r="AC76" t="str">
        <v>MBBS/2016</v>
      </c>
      <c r="AD76" t="str">
        <v>JASHNPREET</v>
      </c>
      <c r="AG76" t="str">
        <v>FURKAN</v>
      </c>
    </row>
    <row r="77">
      <c r="B77" t="str">
        <v>VINEET TIWARI</v>
      </c>
      <c r="C77" t="str">
        <v>VINEET TIWARI</v>
      </c>
      <c r="D77" t="str">
        <v>VINEET TIWARI</v>
      </c>
      <c r="E77" t="str">
        <v>SALARIED</v>
      </c>
      <c r="F77" t="str">
        <v>RAJEEV</v>
      </c>
      <c r="G77" t="str">
        <v>DR POOJA DUTTA</v>
      </c>
      <c r="H77">
        <v>0</v>
      </c>
      <c r="I77" t="str">
        <v>NOIDA</v>
      </c>
      <c r="J77">
        <v>45840</v>
      </c>
      <c r="K77">
        <v>45841</v>
      </c>
      <c r="L77" t="str">
        <v>F2-369-75</v>
      </c>
      <c r="M77">
        <v>9740633556</v>
      </c>
      <c r="N77" t="str">
        <v>DELHI</v>
      </c>
      <c r="O77" t="str">
        <v>DELHI</v>
      </c>
      <c r="P77" t="str">
        <v>OD</v>
      </c>
      <c r="Q77" t="str">
        <v>BAJAJ MARKET F2</v>
      </c>
      <c r="R77">
        <v>500000</v>
      </c>
      <c r="S77">
        <v>500000</v>
      </c>
      <c r="T77" t="str">
        <v>UNSECURED</v>
      </c>
      <c r="U77" t="str">
        <v>REJECTED</v>
      </c>
      <c r="Y77" t="str">
        <v>FILE SEND TO BANKER, 7 EMI BOUNCE IN LAST 6 MONTH REJECTED</v>
      </c>
      <c r="Z77" t="str">
        <v>ravinder</v>
      </c>
      <c r="AA77">
        <v>9811535827</v>
      </c>
      <c r="AB77" t="str">
        <v>ravinder.ravinder@bfdlbizsupport.in</v>
      </c>
      <c r="AC77" t="str">
        <v>MBBS/2022</v>
      </c>
      <c r="AD77" t="str">
        <v>PUNEET</v>
      </c>
      <c r="AE77" t="str">
        <v>DONE</v>
      </c>
      <c r="AG77" t="str">
        <v>FURKAN</v>
      </c>
    </row>
    <row r="78">
      <c r="B78" t="str">
        <v>BUSHRA FATIMA RIZVI</v>
      </c>
      <c r="C78" t="str">
        <v>UJALA RISHIWAL</v>
      </c>
      <c r="D78" t="str">
        <v>SHIVANI KASHYAP</v>
      </c>
      <c r="E78" t="str">
        <v>SALARIED</v>
      </c>
      <c r="F78" t="str">
        <v>PANKAJ</v>
      </c>
      <c r="G78" t="str">
        <v>DR MADAN MURARI SHARMA</v>
      </c>
      <c r="H78">
        <v>0</v>
      </c>
      <c r="I78" t="str">
        <v>BAREILLY</v>
      </c>
      <c r="J78">
        <v>45840</v>
      </c>
      <c r="K78">
        <v>45840</v>
      </c>
      <c r="L78" t="str">
        <v>F2-369-76</v>
      </c>
      <c r="M78">
        <v>9826342656</v>
      </c>
      <c r="N78" t="str">
        <v>MADHYA PRADESH</v>
      </c>
      <c r="O78" t="str">
        <v>INDORE</v>
      </c>
      <c r="P78" t="str">
        <v>OD</v>
      </c>
      <c r="Q78" t="str">
        <v>BAJAJ MARKET F2</v>
      </c>
      <c r="T78" t="str">
        <v>UNSECURED</v>
      </c>
      <c r="U78" t="str">
        <v>REJECTED</v>
      </c>
      <c r="Y78" t="str">
        <v>FILE SEND TO BANKER || Doctor age is 69 as of now we can't process the case due to over age.</v>
      </c>
      <c r="Z78" t="str">
        <v>DEV PRATAP</v>
      </c>
      <c r="AA78">
        <v>9111913797</v>
      </c>
      <c r="AB78" t="str">
        <v>devpratap.rathod1@bajajfinserv.in</v>
      </c>
      <c r="AC78" t="str">
        <v>MBBS/1983</v>
      </c>
      <c r="AD78" t="str">
        <v>ASMITA</v>
      </c>
      <c r="AE78" t="str">
        <v>DONE</v>
      </c>
      <c r="AF78" t="str">
        <v>DONE</v>
      </c>
      <c r="AG78" t="str">
        <v>MEHBOOB</v>
      </c>
    </row>
    <row r="79">
      <c r="A79" t="str">
        <v>F2-369-294</v>
      </c>
      <c r="B79" t="str">
        <v>SUMIT KUMAR</v>
      </c>
      <c r="C79" t="str">
        <v>ANURAG SHARMA</v>
      </c>
      <c r="D79" t="str">
        <v>SHIVANI KASHYAP</v>
      </c>
      <c r="E79" t="str">
        <v>SALARIED</v>
      </c>
      <c r="F79" t="str">
        <v>RAJEEV</v>
      </c>
      <c r="G79" t="str">
        <v>DR MANJEET PRATAP</v>
      </c>
      <c r="H79">
        <v>0</v>
      </c>
      <c r="I79" t="str">
        <v>BAREILLY</v>
      </c>
      <c r="J79">
        <v>45840</v>
      </c>
      <c r="K79">
        <v>45841</v>
      </c>
      <c r="L79" t="str">
        <v>SME000016310525</v>
      </c>
      <c r="M79">
        <v>9229068096</v>
      </c>
      <c r="N79" t="str">
        <v>BIHAR</v>
      </c>
      <c r="O79" t="str">
        <v>FATUA</v>
      </c>
      <c r="P79" t="str">
        <v>OD</v>
      </c>
      <c r="Q79" t="str">
        <v>BAJAJ F2</v>
      </c>
      <c r="T79" t="str">
        <v>UNSECURED</v>
      </c>
      <c r="U79" t="str">
        <v>HOLD</v>
      </c>
      <c r="Y79" t="str">
        <v>FILE SEND TO BANKER, CIBIL CONSENT LINK SENT TO CUSTOMER, CUSTOMER IS BUSY WILL FREE AFER 07:30 PM|| customer denied for loan</v>
      </c>
      <c r="Z79" t="str">
        <v>BIBHUTI KUMAR</v>
      </c>
      <c r="AA79">
        <v>8435147844</v>
      </c>
      <c r="AB79" t="str">
        <v>bibhuti.kumar@bajajfinserv.in</v>
      </c>
      <c r="AC79" t="str">
        <v>MBBS(2016)</v>
      </c>
      <c r="AD79" t="str">
        <v>JASHNPREET</v>
      </c>
      <c r="AG79" t="str">
        <v>MEHBOOB</v>
      </c>
    </row>
    <row r="80">
      <c r="A80" t="str">
        <v>INTERN</v>
      </c>
      <c r="B80" t="str">
        <v xml:space="preserve">RAHUL </v>
      </c>
      <c r="C80" t="str">
        <v>RASHI GANGWAR</v>
      </c>
      <c r="D80" t="str">
        <v>RAJ KUMARI</v>
      </c>
      <c r="E80" t="str">
        <v>INTERN</v>
      </c>
      <c r="F80" t="str">
        <v>PANKAJ</v>
      </c>
      <c r="G80" t="str">
        <v>CA BALAJI</v>
      </c>
      <c r="H80">
        <v>0</v>
      </c>
      <c r="I80" t="str">
        <v>NOIDA</v>
      </c>
      <c r="J80">
        <v>45840</v>
      </c>
      <c r="K80">
        <v>45842</v>
      </c>
      <c r="L80" t="str">
        <v>F2-369-78</v>
      </c>
      <c r="M80">
        <v>9388262799</v>
      </c>
      <c r="N80" t="str">
        <v>KERALA</v>
      </c>
      <c r="O80" t="str">
        <v>KOTTYAM</v>
      </c>
      <c r="P80" t="str">
        <v>OD</v>
      </c>
      <c r="Q80" t="str">
        <v>TATA CE</v>
      </c>
      <c r="T80" t="str">
        <v>UNSECURED</v>
      </c>
      <c r="U80" t="str">
        <v>REJECTED</v>
      </c>
      <c r="Y80" t="str">
        <v>FILE SEND TO BANKER || CASE LOGIN DONE || MULTIPLE LOGIN AND DPD IN CIBIL</v>
      </c>
      <c r="Z80" t="str">
        <v>GAURAV TATA</v>
      </c>
      <c r="AA80">
        <v>9654949270</v>
      </c>
      <c r="AB80" t="str">
        <v>gaurav.tcl@tatacapital.com</v>
      </c>
      <c r="AC80" t="str">
        <v>CA-2002</v>
      </c>
      <c r="AD80" t="str">
        <v>PUNEET</v>
      </c>
      <c r="AE80" t="str">
        <v>DONE</v>
      </c>
      <c r="AF80" t="str">
        <v>DONE</v>
      </c>
      <c r="AG80" t="str">
        <v>MEHBOOB</v>
      </c>
    </row>
    <row r="81">
      <c r="B81" t="str">
        <v>UMME FAIZA</v>
      </c>
      <c r="C81" t="str">
        <v>ANURAG SHARMA</v>
      </c>
      <c r="D81" t="str">
        <v>SHIVANI KASHYAP</v>
      </c>
      <c r="E81" t="str">
        <v>SALARIED</v>
      </c>
      <c r="F81" t="str">
        <v>RAJEEV</v>
      </c>
      <c r="G81" t="str">
        <v>DR DEB KUMAR MONDAL</v>
      </c>
      <c r="H81">
        <v>0</v>
      </c>
      <c r="I81" t="str">
        <v>BAREILLY</v>
      </c>
      <c r="J81">
        <v>45840</v>
      </c>
      <c r="K81">
        <v>45840</v>
      </c>
      <c r="L81" t="str">
        <v>F2-369-79</v>
      </c>
      <c r="M81">
        <v>8013535099</v>
      </c>
      <c r="N81" t="str">
        <v>WEST BANGAL</v>
      </c>
      <c r="O81" t="str">
        <v>PARGANAS</v>
      </c>
      <c r="P81" t="str">
        <v>OD</v>
      </c>
      <c r="Q81" t="str">
        <v>BAJAJ MARKET F2</v>
      </c>
      <c r="T81" t="str">
        <v>UNSECURED</v>
      </c>
      <c r="U81" t="str">
        <v>REJECTED</v>
      </c>
      <c r="V81">
        <v>679</v>
      </c>
      <c r="Y81" t="str">
        <v>FILE SEND TO BANKER, LOW CIBIL SCORE 679, POOR TRACK RUNNING LOAN SHOWING DPD 90+</v>
      </c>
      <c r="Z81" t="str">
        <v>ABHISHEK</v>
      </c>
      <c r="AA81">
        <v>9748285489</v>
      </c>
      <c r="AB81" t="str">
        <v>abhishek.das1@bajajfinserv.in</v>
      </c>
      <c r="AC81" t="str">
        <v>MBBS/2014</v>
      </c>
      <c r="AD81" t="str">
        <v>PUNEET</v>
      </c>
      <c r="AE81" t="str">
        <v>CALL NOT PICKED</v>
      </c>
      <c r="AG81" t="str">
        <v>FURKAN</v>
      </c>
    </row>
    <row r="82" xml:space="preserve">
      <c r="B82" t="str">
        <v>SHASHANK SHARMA</v>
      </c>
      <c r="C82" t="str">
        <v>SHASHANK SHARMA</v>
      </c>
      <c r="D82" t="str">
        <v>SHASHANK SHARMA</v>
      </c>
      <c r="E82" t="str">
        <v>SALARIED</v>
      </c>
      <c r="F82" t="str">
        <v>PANKAJ</v>
      </c>
      <c r="G82" t="str">
        <v xml:space="preserve"> CA THACKER NILESH MAHESHBHAI</v>
      </c>
      <c r="H82">
        <v>0</v>
      </c>
      <c r="I82" t="str">
        <v>BAREILLY</v>
      </c>
      <c r="J82">
        <v>45840</v>
      </c>
      <c r="K82">
        <v>45842</v>
      </c>
      <c r="L82" t="str">
        <v>691BZ8601248</v>
      </c>
      <c r="M82">
        <v>6358826225</v>
      </c>
      <c r="N82" t="str">
        <v>GUJARAT</v>
      </c>
      <c r="O82" t="str">
        <v>KUTCH</v>
      </c>
      <c r="P82" t="str">
        <v>OD</v>
      </c>
      <c r="Q82" t="str">
        <v>TATA CE</v>
      </c>
      <c r="T82" t="str">
        <v>UNSECURED</v>
      </c>
      <c r="U82" t="str">
        <v>REJECTED</v>
      </c>
      <c r="Y82" t="str" xml:space="preserve">
        <v xml:space="preserve">FILE SEND TO BANKER || CASE LOGIN DONE || MULTIPLE LOGIN AND DPD IN CIBIL || -Minimum loan amount norms are not met_x000d_
-ABB norms are not met- ABB Rs. 2691_x000d_
-Major Credit transaction received from share market, Personal and family transaction confirmed during PD with customer_x000d_
-Customer has availed 2 Gold loan in the month of Dec-24 and Feb -25 and fund utilization for Land purchase of Mathura confirmed during PD_x000d_
-Proposed loan end use not justify_x000d_
-Also running Gold loan repayment not  paid on due date confirmed during PD_x000d_
-2 Inward cheque got bounce due to insufficient fund and ECS bounce charges levied by bank</v>
      </c>
      <c r="Z82" t="str">
        <v>MAMTA SINGH</v>
      </c>
      <c r="AA82">
        <v>7982612369</v>
      </c>
      <c r="AB82" t="str">
        <v>Mamta.singh@tatacapital.com</v>
      </c>
      <c r="AC82" t="str">
        <v>CA 2018</v>
      </c>
      <c r="AD82" t="str">
        <v>PUNEET</v>
      </c>
      <c r="AE82" t="str">
        <v>CALL NOTCONNECT || BUSY</v>
      </c>
      <c r="AG82" t="str">
        <v>MEHBOOB</v>
      </c>
    </row>
    <row r="83">
      <c r="B83" t="str">
        <v>ABHINAV SIR</v>
      </c>
      <c r="C83" t="str">
        <v>F2 FINTECH</v>
      </c>
      <c r="D83" t="str">
        <v>F2 FINTECH</v>
      </c>
      <c r="E83" t="str">
        <v>SALARIED</v>
      </c>
      <c r="F83" t="str">
        <v>RAJEEV</v>
      </c>
      <c r="G83" t="str">
        <v>DR RAJEEV KUMAR</v>
      </c>
      <c r="H83">
        <v>0</v>
      </c>
      <c r="I83" t="str">
        <v>NOIDA</v>
      </c>
      <c r="J83">
        <v>45840</v>
      </c>
      <c r="K83">
        <v>45842</v>
      </c>
      <c r="L83" t="str">
        <v>F2-369-81</v>
      </c>
      <c r="M83" t="str">
        <v>80066 05882</v>
      </c>
      <c r="N83" t="str">
        <v>UTTARAKHAND</v>
      </c>
      <c r="O83" t="str">
        <v>DEHRADUN</v>
      </c>
      <c r="P83" t="str">
        <v>OD</v>
      </c>
      <c r="Q83" t="str">
        <v>IDFC CF / TATA CE</v>
      </c>
      <c r="T83" t="str">
        <v>UNSECURED</v>
      </c>
      <c r="U83" t="str">
        <v>HOLD</v>
      </c>
      <c r="Y83" t="str">
        <v>FILE SEND TO BANKER || customer ni</v>
      </c>
      <c r="Z83" t="str">
        <v>RAHUL</v>
      </c>
      <c r="AA83" t="str">
        <v>79825 32139</v>
      </c>
      <c r="AB83" t="str">
        <v>Rahul.pandey7@idfcfirstbank.com</v>
      </c>
      <c r="AC83" t="str">
        <v>DCH -1996</v>
      </c>
      <c r="AD83" t="str">
        <v>ASMITA</v>
      </c>
      <c r="AE83" t="str">
        <v>TVR HOLD BY ABHINAV SIR</v>
      </c>
      <c r="AG83" t="str">
        <v>FURKAN</v>
      </c>
    </row>
    <row r="84">
      <c r="B84" t="str">
        <v>RIYA CHADDHA</v>
      </c>
      <c r="C84" t="str">
        <v>RIYA CHADDHA</v>
      </c>
      <c r="D84" t="str">
        <v>VINEET TIWARI</v>
      </c>
      <c r="E84" t="str">
        <v>SALARIED</v>
      </c>
      <c r="F84" t="str">
        <v>PANKAJ</v>
      </c>
      <c r="G84" t="str">
        <v>DR SAKIR MOHMMED</v>
      </c>
      <c r="H84">
        <v>0</v>
      </c>
      <c r="I84" t="str">
        <v>NOIDA</v>
      </c>
      <c r="J84">
        <v>45840</v>
      </c>
      <c r="K84">
        <v>45840</v>
      </c>
      <c r="L84" t="str">
        <v>F2-369-82</v>
      </c>
      <c r="M84">
        <v>9503926664</v>
      </c>
      <c r="N84" t="str">
        <v>RAJASTHAN</v>
      </c>
      <c r="O84" t="str">
        <v>ALWAR</v>
      </c>
      <c r="P84" t="str">
        <v>OD</v>
      </c>
      <c r="Q84" t="str">
        <v>BAJAJ MARKET F2</v>
      </c>
      <c r="T84" t="str">
        <v>UNSECURED</v>
      </c>
      <c r="U84" t="str">
        <v>REJECTED</v>
      </c>
      <c r="Y84" t="str">
        <v>FILE SEND TO BANKER || CUSTOMER ALRAEDY TAKEN LOAN AND HAS PAID 11 EMI THIS CASE WILL BE PROCESS WHEN 12 EMI HAS BEEN PAID ELIGIBILITY IS 0 , LOW RISK SEGAMENT CUSTOMER POS 21.83 L , TOTAL ELIGIBILITY IS 22 L, NO OK</v>
      </c>
      <c r="Z84" t="str">
        <v>manish</v>
      </c>
      <c r="AA84" t="str">
        <v xml:space="preserve"> 88472 96393 </v>
      </c>
      <c r="AB84" t="str">
        <v>manish.kumar162@bajajfinserv.in</v>
      </c>
      <c r="AC84" t="str">
        <v>MBBS/2016</v>
      </c>
      <c r="AG84" t="str">
        <v>MEHBOOB</v>
      </c>
    </row>
    <row r="85">
      <c r="B85" t="str">
        <v>AMANPREET SINGH</v>
      </c>
      <c r="C85" t="str">
        <v>RASHI GANGWAR</v>
      </c>
      <c r="D85" t="str">
        <v>RAJ KUMARI</v>
      </c>
      <c r="E85" t="str">
        <v>SALARIED</v>
      </c>
      <c r="F85" t="str">
        <v>RAJEEV</v>
      </c>
      <c r="G85" t="str">
        <v>DR HITESH SAGATHIYA</v>
      </c>
      <c r="H85">
        <v>0</v>
      </c>
      <c r="I85" t="str">
        <v>NOIDA</v>
      </c>
      <c r="J85">
        <v>45840</v>
      </c>
      <c r="K85">
        <v>45842</v>
      </c>
      <c r="L85" t="str">
        <v>F2-369-83</v>
      </c>
      <c r="M85">
        <v>8460348515</v>
      </c>
      <c r="N85" t="str">
        <v>GUJARAT</v>
      </c>
      <c r="O85" t="str">
        <v>RAJKOT</v>
      </c>
      <c r="P85" t="str">
        <v>OD</v>
      </c>
      <c r="Q85" t="str">
        <v>BAJAJ MARKET F2</v>
      </c>
      <c r="T85" t="str">
        <v>UNSECURED</v>
      </c>
      <c r="U85" t="str">
        <v>REJECTED</v>
      </c>
      <c r="V85">
        <v>664</v>
      </c>
      <c r="Y85" t="str">
        <v xml:space="preserve">FILE SEND TO BANKER || LOW CIBIL CASE NOT DOBALE </v>
      </c>
      <c r="Z85" t="str">
        <v>HITARTH</v>
      </c>
      <c r="AA85">
        <v>6355570245</v>
      </c>
      <c r="AB85" t="str">
        <v>hitarth.bhavsar@bajajfinserv.in</v>
      </c>
      <c r="AC85" t="str">
        <v>MBBS/2020</v>
      </c>
      <c r="AD85" t="str">
        <v>ASMITA</v>
      </c>
      <c r="AE85" t="str">
        <v>DONE</v>
      </c>
      <c r="AF85" t="str">
        <v>DONE</v>
      </c>
      <c r="AG85" t="str">
        <v>FURKAN</v>
      </c>
    </row>
    <row r="86">
      <c r="B86" t="str">
        <v>ARIF HUSSAIN</v>
      </c>
      <c r="C86" t="str">
        <v>MANISHA SAXENA</v>
      </c>
      <c r="D86" t="str">
        <v>SHASHANK SHARMA</v>
      </c>
      <c r="E86" t="str">
        <v>SALARIED</v>
      </c>
      <c r="F86" t="str">
        <v>PANKAJ</v>
      </c>
      <c r="G86" t="str">
        <v>DR RUCHI SRIVASTAVA</v>
      </c>
      <c r="H86">
        <v>0</v>
      </c>
      <c r="I86" t="str">
        <v>BAREILLY</v>
      </c>
      <c r="J86">
        <v>45840</v>
      </c>
      <c r="K86">
        <v>45841</v>
      </c>
      <c r="L86" t="str">
        <v>F2-369-84</v>
      </c>
      <c r="M86">
        <v>6393107328</v>
      </c>
      <c r="N86" t="str">
        <v>TELENANA</v>
      </c>
      <c r="O86" t="str">
        <v>HYDERABAD</v>
      </c>
      <c r="P86" t="str">
        <v>OD</v>
      </c>
      <c r="Q86" t="str">
        <v>BAJAJ MARKET F2</v>
      </c>
      <c r="R86">
        <v>1000000</v>
      </c>
      <c r="S86">
        <v>1000000</v>
      </c>
      <c r="T86" t="str">
        <v>UNSECURED</v>
      </c>
      <c r="U86" t="str">
        <v>REJECTED</v>
      </c>
      <c r="Y86" t="str">
        <v>FILE SEND TO BANKER | | BANKER IS NOT RESPONDING CALLS || SEEN MORE THAN 3 USLS IS ACTIVE</v>
      </c>
      <c r="Z86" t="str">
        <v>BASHA</v>
      </c>
      <c r="AA86" t="str">
        <v>95150 81434</v>
      </c>
      <c r="AB86" t="str">
        <v>Shaik.basha4@bjajfinserv.in</v>
      </c>
      <c r="AC86" t="str">
        <v>BDS - 2012</v>
      </c>
      <c r="AD86" t="str">
        <v>JASHNPREET</v>
      </c>
      <c r="AG86" t="str">
        <v>MEHBOOB</v>
      </c>
    </row>
    <row r="87">
      <c r="B87" t="str">
        <v>INTZAR ALI</v>
      </c>
      <c r="C87" t="str">
        <v>RAJ KUMARI</v>
      </c>
      <c r="D87" t="str">
        <v>RAJ KUMARI</v>
      </c>
      <c r="E87" t="str">
        <v>SALARIED</v>
      </c>
      <c r="F87" t="str">
        <v>PANKAJ</v>
      </c>
      <c r="G87" t="str">
        <v>DR LUCKY DEWAN</v>
      </c>
      <c r="H87">
        <v>0</v>
      </c>
      <c r="I87" t="str">
        <v>NOIDA</v>
      </c>
      <c r="J87">
        <v>45841</v>
      </c>
      <c r="K87">
        <v>45841</v>
      </c>
      <c r="L87" t="str">
        <v>SME000016321132</v>
      </c>
      <c r="M87" t="str">
        <v>96811 47576</v>
      </c>
      <c r="N87" t="str">
        <v>WEST BANGAL</v>
      </c>
      <c r="O87" t="str">
        <v>KOLKATA</v>
      </c>
      <c r="P87" t="str">
        <v>TOP UP</v>
      </c>
      <c r="Q87" t="str">
        <v>BAJAJ F2</v>
      </c>
      <c r="R87">
        <v>600000</v>
      </c>
      <c r="S87">
        <v>600000</v>
      </c>
      <c r="T87" t="str">
        <v>UNSECURED</v>
      </c>
      <c r="U87" t="str">
        <v>HOLD</v>
      </c>
      <c r="Y87" t="str">
        <v>FILE SEND TO BANKER, CASE MOVED TO CREDIT ALREADY USED 22 L, 6 L FRSH ELIGIBILITY, 11 MOB CASE || BAJAJ MARKET CLOSED IN KOLKATA ||  AS PR NEW POLICY 12 EMI MANDATRY</v>
      </c>
      <c r="Z87" t="str">
        <v>Raza Mohammed</v>
      </c>
      <c r="AA87">
        <v>9830528103</v>
      </c>
      <c r="AB87" t="str">
        <v>raza.mohammed@bajajfinserv.in</v>
      </c>
      <c r="AC87" t="str">
        <v>MBBS 2015</v>
      </c>
      <c r="AD87" t="str">
        <v>PUNEET</v>
      </c>
      <c r="AE87" t="str">
        <v>DONE</v>
      </c>
      <c r="AF87" t="str">
        <v>DONE</v>
      </c>
      <c r="AG87" t="str">
        <v>MANOJ</v>
      </c>
    </row>
    <row r="88">
      <c r="B88" t="str">
        <v>RAHUL</v>
      </c>
      <c r="C88" t="str">
        <v>RAJ KUMARI</v>
      </c>
      <c r="D88" t="str">
        <v>RAJ KUMARI</v>
      </c>
      <c r="E88" t="str">
        <v>SALARIED</v>
      </c>
      <c r="F88" t="str">
        <v>PANKAJ</v>
      </c>
      <c r="G88" t="str">
        <v>CA BALAJI KRISHNAN</v>
      </c>
      <c r="H88">
        <v>0</v>
      </c>
      <c r="I88" t="str">
        <v>NOIDA</v>
      </c>
      <c r="J88">
        <v>45841</v>
      </c>
      <c r="K88">
        <v>45843</v>
      </c>
      <c r="L88">
        <v>170242366</v>
      </c>
      <c r="M88">
        <v>9388262799</v>
      </c>
      <c r="N88" t="str">
        <v>KERALA</v>
      </c>
      <c r="O88" t="str">
        <v>KOTTYAM</v>
      </c>
      <c r="P88" t="str">
        <v>OD</v>
      </c>
      <c r="Q88" t="str">
        <v>CHOLA F2</v>
      </c>
      <c r="T88" t="str">
        <v>UNSECURED</v>
      </c>
      <c r="U88" t="str">
        <v>REJECTED</v>
      </c>
      <c r="Y88" t="str">
        <v xml:space="preserve">FILE SEND TO BANKER || CASE LOGIN DONE || banker is not responding the call|| CASE IS NOT DOABLE BECAUSE CASE IS BEING LOGGED IN EVERY MONTH AND HAVING TOO MANY DPD WITH LOW CIBIL SCORE </v>
      </c>
      <c r="Z88" t="str">
        <v>JOSHIHP</v>
      </c>
      <c r="AA88">
        <v>9447472895</v>
      </c>
      <c r="AB88" t="str">
        <v>joshihp@chola.murugappa.com</v>
      </c>
      <c r="AC88" t="str">
        <v>CA</v>
      </c>
      <c r="AD88" t="str">
        <v>PUNEET</v>
      </c>
      <c r="AE88" t="str">
        <v>DONE</v>
      </c>
      <c r="AF88" t="str">
        <v>DONE</v>
      </c>
      <c r="AG88" t="str">
        <v>MEHBOOB</v>
      </c>
    </row>
    <row r="89" xml:space="preserve">
      <c r="B89" t="str">
        <v>TANNU</v>
      </c>
      <c r="C89" t="str">
        <v>RAJ KUMARI</v>
      </c>
      <c r="D89" t="str">
        <v>RAJ KUMARI</v>
      </c>
      <c r="E89" t="str">
        <v>SALARIED</v>
      </c>
      <c r="F89" t="str">
        <v>PANKAJ</v>
      </c>
      <c r="G89" t="str">
        <v>DR VIVEK NARENDRA SHARMA</v>
      </c>
      <c r="H89">
        <v>0</v>
      </c>
      <c r="I89" t="str">
        <v>NOIDA</v>
      </c>
      <c r="J89">
        <v>45841</v>
      </c>
      <c r="K89">
        <v>45852</v>
      </c>
      <c r="L89" t="str">
        <v>F2-369-87</v>
      </c>
      <c r="M89">
        <v>9892116789</v>
      </c>
      <c r="N89" t="str">
        <v>MAHARASHTRA</v>
      </c>
      <c r="O89" t="str">
        <v>MUMBAI</v>
      </c>
      <c r="P89" t="str">
        <v>OD</v>
      </c>
      <c r="Q89" t="str">
        <v>L&amp;T CE</v>
      </c>
      <c r="T89" t="str">
        <v>UNSECURED</v>
      </c>
      <c r="U89" t="str">
        <v>REJECTED</v>
      </c>
      <c r="Y89" t="str" xml:space="preserve">
        <v xml:space="preserve">FILE SEND TO BANKER, Req Consulting letter and CO app KYC. OVERDUE &amp; SETTLEMENT IN PREVIOUS LOAN
</v>
      </c>
      <c r="Z89" t="str">
        <v>SACHIN TIWARI</v>
      </c>
      <c r="AA89">
        <v>9867035321</v>
      </c>
      <c r="AB89" t="str">
        <v>tiwarisachin@ltfs.com</v>
      </c>
      <c r="AC89" t="str">
        <v>MBBS</v>
      </c>
      <c r="AD89" t="str">
        <v>PUNEET</v>
      </c>
      <c r="AE89" t="str">
        <v>DONE</v>
      </c>
      <c r="AF89" t="str">
        <v>DONE</v>
      </c>
      <c r="AG89" t="str">
        <v>FURKAN</v>
      </c>
    </row>
    <row r="90">
      <c r="B90" t="str">
        <v>SHIVANI PATEL</v>
      </c>
      <c r="C90" t="str">
        <v>MANISHA SAXENA</v>
      </c>
      <c r="D90" t="str">
        <v>SHASHANK SHARMA</v>
      </c>
      <c r="E90" t="str">
        <v>SALARIED</v>
      </c>
      <c r="F90" t="str">
        <v>PANKAJ</v>
      </c>
      <c r="G90" t="str">
        <v>DR RISHIRAJ MANOHAR SONTAKKEQ</v>
      </c>
      <c r="H90">
        <v>0</v>
      </c>
      <c r="I90" t="str">
        <v>BAREILLY</v>
      </c>
      <c r="J90">
        <v>45841</v>
      </c>
      <c r="K90">
        <v>45842</v>
      </c>
      <c r="L90" t="str">
        <v>SME000016322322</v>
      </c>
      <c r="M90" t="str">
        <v>77986 47987</v>
      </c>
      <c r="N90" t="str">
        <v>MAHARASHTRA</v>
      </c>
      <c r="O90" t="str">
        <v>PUNE</v>
      </c>
      <c r="P90" t="str">
        <v>OD</v>
      </c>
      <c r="Q90" t="str">
        <v>BAJAJ F2</v>
      </c>
      <c r="R90">
        <v>1542000</v>
      </c>
      <c r="S90">
        <v>1542000</v>
      </c>
      <c r="T90" t="str">
        <v>UNSECURED</v>
      </c>
      <c r="U90" t="str">
        <v>DISBURSED</v>
      </c>
      <c r="V90">
        <v>767</v>
      </c>
      <c r="W90">
        <v>45841</v>
      </c>
      <c r="X90">
        <v>45842</v>
      </c>
      <c r="Y90" t="str">
        <v>FILE SEND TO BANKER || BANKER OUT OF BRANCH FOR DISBURSMENT HE WILL UPDATE BY TODAY EOD, CIBIL CONSENT DONE, CASE MOVED TO CREDIT</v>
      </c>
      <c r="Z90" t="str">
        <v>ATUL ABHANG</v>
      </c>
      <c r="AA90">
        <v>7263970960</v>
      </c>
      <c r="AC90" t="str">
        <v>MBBS 2022</v>
      </c>
      <c r="AD90" t="str">
        <v>PUNEET</v>
      </c>
      <c r="AE90" t="str">
        <v>DONE</v>
      </c>
      <c r="AF90" t="str">
        <v>DONE</v>
      </c>
      <c r="AG90" t="str">
        <v>MANOJ</v>
      </c>
    </row>
    <row r="91">
      <c r="B91" t="str">
        <v>RESHMA SAIFI</v>
      </c>
      <c r="C91" t="str">
        <v>RIYA CHADDHA</v>
      </c>
      <c r="D91" t="str">
        <v>VINEET TIWARI</v>
      </c>
      <c r="E91" t="str">
        <v>SALARIED</v>
      </c>
      <c r="F91" t="str">
        <v>PANKAJ</v>
      </c>
      <c r="G91" t="str">
        <v>DR. PRITHI PAL</v>
      </c>
      <c r="H91">
        <v>0</v>
      </c>
      <c r="I91" t="str">
        <v>NOIDA</v>
      </c>
      <c r="J91">
        <v>45841</v>
      </c>
      <c r="K91">
        <v>45841</v>
      </c>
      <c r="L91" t="str">
        <v>SME000016322574</v>
      </c>
      <c r="M91">
        <v>9815976309</v>
      </c>
      <c r="N91" t="str">
        <v>PUNJAB</v>
      </c>
      <c r="O91" t="str">
        <v>LUDHIANA</v>
      </c>
      <c r="P91" t="str">
        <v>OD</v>
      </c>
      <c r="Q91" t="str">
        <v>BAJAJ F2</v>
      </c>
      <c r="T91" t="str">
        <v>UNSECURED</v>
      </c>
      <c r="U91" t="str">
        <v>REJECTED</v>
      </c>
      <c r="V91">
        <v>714</v>
      </c>
      <c r="Y91" t="str">
        <v>FILE SEND TO BANKER, AUTO LOAN DPD SHOWNG, BAMS PROFILE WE REQUIRED 720+ CIBIL, AS PER BAJAJ POLICY NOT OK</v>
      </c>
      <c r="Z91" t="str">
        <v>VISHAL DOGRA</v>
      </c>
      <c r="AA91">
        <v>7009590609</v>
      </c>
      <c r="AB91" t="str">
        <v>vishal.dogra@bajajfinserv.in</v>
      </c>
      <c r="AC91" t="str">
        <v>BAMS 2020</v>
      </c>
      <c r="AD91" t="str">
        <v>ASMITA</v>
      </c>
      <c r="AG91" t="str">
        <v>MEHBOOB</v>
      </c>
    </row>
    <row r="92">
      <c r="B92" t="str">
        <v>BUSHRA FATIMA RIZVI</v>
      </c>
      <c r="C92" t="str">
        <v>UJALA RISHIWAL</v>
      </c>
      <c r="D92" t="str">
        <v>SHIVANI KASHYAP</v>
      </c>
      <c r="E92" t="str">
        <v>SALARIED</v>
      </c>
      <c r="F92" t="str">
        <v>PANKAJ</v>
      </c>
      <c r="G92" t="str">
        <v>DR MADAN MURARI SHARMA</v>
      </c>
      <c r="H92">
        <v>0</v>
      </c>
      <c r="I92" t="str">
        <v>BAREILLY</v>
      </c>
      <c r="J92">
        <v>45841</v>
      </c>
      <c r="K92">
        <v>45841</v>
      </c>
      <c r="L92" t="str">
        <v>SME000016323699</v>
      </c>
      <c r="M92">
        <v>9826342656</v>
      </c>
      <c r="N92" t="str">
        <v>MADHYA PRADESH</v>
      </c>
      <c r="O92" t="str">
        <v>INDORE</v>
      </c>
      <c r="P92" t="str">
        <v>OD</v>
      </c>
      <c r="Q92" t="str">
        <v>BAJAJ F2</v>
      </c>
      <c r="T92" t="str">
        <v>UNSECURED</v>
      </c>
      <c r="U92" t="str">
        <v>REJECTED</v>
      </c>
      <c r="V92">
        <v>670</v>
      </c>
      <c r="Y92" t="str">
        <v>FILE SEND TO BANKER, CIBIL CONSET LINK SENT TO CUSTOMER, CUSTOMER IS BUSY, LOW CIBIL SCORE</v>
      </c>
      <c r="Z92" t="str">
        <v>RAHUL JAISWAL</v>
      </c>
      <c r="AA92">
        <v>9691754121</v>
      </c>
      <c r="AB92" t="str">
        <v>rahul.jaiswal1@bajajfinserv.in</v>
      </c>
      <c r="AC92" t="str">
        <v>MBBS 1983</v>
      </c>
      <c r="AD92" t="str">
        <v>ASMITA</v>
      </c>
      <c r="AE92" t="str">
        <v>DONE</v>
      </c>
      <c r="AF92" t="str">
        <v>DONE</v>
      </c>
      <c r="AG92" t="str">
        <v>FURKAN</v>
      </c>
    </row>
    <row r="93">
      <c r="B93" t="str">
        <v>RIYA CHADDHA</v>
      </c>
      <c r="C93" t="str">
        <v>RIYA CHADDHA</v>
      </c>
      <c r="D93" t="str">
        <v>VINEET TIWARI</v>
      </c>
      <c r="E93" t="str">
        <v>SALARIED</v>
      </c>
      <c r="F93" t="str">
        <v>PANKAJ</v>
      </c>
      <c r="G93" t="str">
        <v>DR. DAKKATA MEENA</v>
      </c>
      <c r="H93">
        <v>0</v>
      </c>
      <c r="I93" t="str">
        <v>NOIDA</v>
      </c>
      <c r="J93">
        <v>45841</v>
      </c>
      <c r="K93">
        <v>45848</v>
      </c>
      <c r="L93" t="str">
        <v>457BZ8600319</v>
      </c>
      <c r="M93" t="str">
        <v>93918 69092</v>
      </c>
      <c r="N93" t="str">
        <v xml:space="preserve">TELANGANA </v>
      </c>
      <c r="O93" t="str">
        <v>RANGAREDDY</v>
      </c>
      <c r="P93" t="str">
        <v>OD</v>
      </c>
      <c r="Q93" t="str">
        <v>TATA CE</v>
      </c>
      <c r="T93" t="str">
        <v>UNSECURED</v>
      </c>
      <c r="U93" t="str">
        <v>REJECTED</v>
      </c>
      <c r="Y93" t="str">
        <v>FILE SEND TO BANKER || Docs req -- 1-degree certificate 2-re-new registration certificate. || PENDENCY SHARE TO BANKER || ABB IS 1,456/- ONLY</v>
      </c>
      <c r="Z93" t="str">
        <v>MAMTA SINGH</v>
      </c>
      <c r="AA93">
        <v>7982612369</v>
      </c>
      <c r="AB93" t="str">
        <v>Mamta.singh@tatacapital.com</v>
      </c>
      <c r="AC93" t="str">
        <v>BDS 2018</v>
      </c>
      <c r="AD93" t="str">
        <v>ASMITA</v>
      </c>
      <c r="AE93" t="str">
        <v>DONE</v>
      </c>
      <c r="AF93" t="str">
        <v>DONE</v>
      </c>
      <c r="AG93" t="str">
        <v>MANOJ</v>
      </c>
    </row>
    <row r="94">
      <c r="B94" t="str">
        <v>AMANPREET SINGH</v>
      </c>
      <c r="C94" t="str">
        <v>RAJ KUMARI</v>
      </c>
      <c r="D94" t="str">
        <v>RAJ KUMARI</v>
      </c>
      <c r="E94" t="str">
        <v>SALARIED</v>
      </c>
      <c r="F94" t="str">
        <v>PANKAJ</v>
      </c>
      <c r="G94" t="str">
        <v>DR HITESH SAGATHIYA</v>
      </c>
      <c r="H94">
        <v>0</v>
      </c>
      <c r="I94" t="str">
        <v>NOIDA</v>
      </c>
      <c r="J94">
        <v>45841</v>
      </c>
      <c r="K94">
        <v>45841</v>
      </c>
      <c r="L94" t="str">
        <v>SME000016324520</v>
      </c>
      <c r="M94">
        <v>8460348515</v>
      </c>
      <c r="N94" t="str">
        <v>GUJARAT</v>
      </c>
      <c r="O94" t="str">
        <v>RAJKOT</v>
      </c>
      <c r="P94" t="str">
        <v>OD</v>
      </c>
      <c r="Q94" t="str">
        <v>BAJAJ F2</v>
      </c>
      <c r="T94" t="str">
        <v>UNSECURED</v>
      </c>
      <c r="U94" t="str">
        <v>REJECTED</v>
      </c>
      <c r="V94">
        <v>664</v>
      </c>
      <c r="Y94" t="str">
        <v>FILE SEND TO BANKER, LOW CIBIL SCORE 664</v>
      </c>
      <c r="Z94" t="str">
        <v>DHAVAL SEDANI</v>
      </c>
      <c r="AA94">
        <v>8460000984</v>
      </c>
      <c r="AB94" t="str">
        <v>dhaval.sedani@bajajfinserv.in</v>
      </c>
      <c r="AC94" t="str">
        <v>MBBS 2020</v>
      </c>
      <c r="AD94" t="str">
        <v>ASMITA</v>
      </c>
      <c r="AE94" t="str">
        <v>DONE</v>
      </c>
      <c r="AF94" t="str">
        <v>DONE</v>
      </c>
      <c r="AG94" t="str">
        <v>MEHBOOB</v>
      </c>
    </row>
    <row r="95">
      <c r="B95" t="str">
        <v>ROSHAN YADAV</v>
      </c>
      <c r="C95" t="str">
        <v>F2 FINTECH</v>
      </c>
      <c r="D95" t="str">
        <v>F2 FINTECH</v>
      </c>
      <c r="E95" t="str">
        <v>SOURCER</v>
      </c>
      <c r="F95" t="str">
        <v>PANKAJ</v>
      </c>
      <c r="G95" t="str">
        <v>DR AJEET SINGH YADAV</v>
      </c>
      <c r="H95">
        <v>0</v>
      </c>
      <c r="I95" t="str">
        <v>NOIDA</v>
      </c>
      <c r="J95">
        <v>45841</v>
      </c>
      <c r="K95">
        <v>45843</v>
      </c>
      <c r="L95">
        <v>170242784</v>
      </c>
      <c r="M95">
        <v>7891735774</v>
      </c>
      <c r="N95" t="str">
        <v>UTTAR PRADESH</v>
      </c>
      <c r="O95" t="str">
        <v>AGRA</v>
      </c>
      <c r="P95" t="str">
        <v>OD</v>
      </c>
      <c r="Q95" t="str">
        <v>CHOLA F2</v>
      </c>
      <c r="T95" t="str">
        <v>UNSECURED</v>
      </c>
      <c r="U95" t="str">
        <v>REJECTED</v>
      </c>
      <c r="Y95" t="str">
        <v>FILE SEND TO BANKER, UNDER PROCESS BANKER NOT RESPONDING 5TH JULY , 10 ENQ CAS</v>
      </c>
      <c r="Z95" t="str">
        <v>FAHAD KHAN</v>
      </c>
      <c r="AA95" t="str">
        <v>89606 60935</v>
      </c>
      <c r="AB95" t="str">
        <v>mohdfahad@chola.murugappa.com</v>
      </c>
      <c r="AD95" t="str">
        <v>ASMITA</v>
      </c>
      <c r="AE95" t="str">
        <v>DONE</v>
      </c>
      <c r="AF95" t="str">
        <v>DONE</v>
      </c>
      <c r="AG95" t="str">
        <v>FURKAN</v>
      </c>
    </row>
    <row r="96">
      <c r="B96" t="str">
        <v>FARHEEN BI</v>
      </c>
      <c r="C96" t="str">
        <v>MANISHA SAXENA</v>
      </c>
      <c r="D96" t="str">
        <v>SHASHANK SHARMA</v>
      </c>
      <c r="E96" t="str">
        <v>SALARIED</v>
      </c>
      <c r="F96" t="str">
        <v>PANKAJ</v>
      </c>
      <c r="G96" t="str">
        <v>DR VIRENDRA SINGH MEENA</v>
      </c>
      <c r="H96">
        <v>0</v>
      </c>
      <c r="I96" t="str">
        <v>NOIDA</v>
      </c>
      <c r="J96">
        <v>45841</v>
      </c>
      <c r="K96">
        <v>45841</v>
      </c>
      <c r="L96" t="str">
        <v>SME000016325370</v>
      </c>
      <c r="M96">
        <v>9460987080</v>
      </c>
      <c r="N96" t="str">
        <v>RAJASTHAN</v>
      </c>
      <c r="O96" t="str">
        <v>DAUSA</v>
      </c>
      <c r="P96" t="str">
        <v>OD</v>
      </c>
      <c r="Q96" t="str">
        <v>BAJAJ F2</v>
      </c>
      <c r="T96" t="str">
        <v>UNSECURED</v>
      </c>
      <c r="U96" t="str">
        <v>REJECTED</v>
      </c>
      <c r="Y96" t="str">
        <v>FILE SEND TO BANKER, ALREADY LOGIN OTHER CHANNEL, THE CAN NOT BE FUNDING FROM BAJAJ BECAUSE IS OVEROBLIGATED IN GROUP EXPOSURE WITH FATHER AND WIFE</v>
      </c>
      <c r="Z96" t="str">
        <v>DHIRAJ</v>
      </c>
      <c r="AA96">
        <v>7014325161</v>
      </c>
      <c r="AB96" t="str">
        <v>dhiraj.sharma3@bajajfinserv.in</v>
      </c>
      <c r="AD96" t="str">
        <v>JASHAN</v>
      </c>
      <c r="AE96" t="str">
        <v>DONE</v>
      </c>
      <c r="AG96" t="str">
        <v>MANOJ</v>
      </c>
    </row>
    <row r="97">
      <c r="B97" t="str">
        <v>AMANPREET SINGH</v>
      </c>
      <c r="C97" t="str">
        <v>RASHI GANGWAR</v>
      </c>
      <c r="D97" t="str">
        <v>RAJ KUMARI</v>
      </c>
      <c r="E97" t="str">
        <v>SALARIED</v>
      </c>
      <c r="F97" t="str">
        <v>PANKAJ</v>
      </c>
      <c r="G97" t="str">
        <v>DR ANAND RAJ</v>
      </c>
      <c r="H97">
        <v>0</v>
      </c>
      <c r="I97" t="str">
        <v>NOIDA</v>
      </c>
      <c r="J97">
        <v>45841</v>
      </c>
      <c r="K97">
        <v>45847</v>
      </c>
      <c r="L97" t="str">
        <v>BL250704247443497</v>
      </c>
      <c r="M97">
        <v>9798047699</v>
      </c>
      <c r="N97" t="str">
        <v>UTTRAKHAND</v>
      </c>
      <c r="O97" t="str">
        <v>DEHRADUN</v>
      </c>
      <c r="P97" t="str">
        <v>OD</v>
      </c>
      <c r="Q97" t="str">
        <v>L&amp;T CE</v>
      </c>
      <c r="R97">
        <v>3519597</v>
      </c>
      <c r="S97">
        <v>3519597</v>
      </c>
      <c r="T97" t="str">
        <v>UNSECURED</v>
      </c>
      <c r="U97" t="str">
        <v>DISBURSED</v>
      </c>
      <c r="W97">
        <v>45845</v>
      </c>
      <c r="X97">
        <v>45849</v>
      </c>
      <c r="Y97" t="str">
        <v>FILE SEND TO BANKER || CASE TO BE LOGIN  || BANKING/CHEQUE REQ, PENDENCY SENT TO BANKER || UNDERPROCESS-ELIGIBILITY COME 40 LACS BUT CUSTOMER IS ASKING ONLY 15 LACS, CASE RECO 35 L, RCU INTIATED OFC &amp; RESI, REQ COMPLETE PROPERTY PAPER</v>
      </c>
      <c r="Z97" t="str">
        <v>ATUL VATS</v>
      </c>
      <c r="AA97" t="str">
        <v>91051 29128</v>
      </c>
      <c r="AB97" t="str">
        <v>atulvats@ltfs.com</v>
      </c>
      <c r="AC97" t="str">
        <v>MBBS 1999</v>
      </c>
      <c r="AD97" t="str">
        <v>ASMITA</v>
      </c>
      <c r="AE97" t="str">
        <v>DONE</v>
      </c>
      <c r="AF97" t="str">
        <v>DONE</v>
      </c>
      <c r="AG97" t="str">
        <v>MEHBOOB</v>
      </c>
    </row>
    <row r="98">
      <c r="B98" t="str">
        <v>SANIA IRSAD</v>
      </c>
      <c r="C98" t="str">
        <v>RASHI GANGWAR</v>
      </c>
      <c r="D98" t="str">
        <v>RAJ KUMARI</v>
      </c>
      <c r="E98" t="str">
        <v>SALARIED</v>
      </c>
      <c r="F98" t="str">
        <v>PANKAJ</v>
      </c>
      <c r="G98" t="str">
        <v>SHAILENDREA SINGH YADAV</v>
      </c>
      <c r="H98">
        <v>0</v>
      </c>
      <c r="I98" t="str">
        <v>NOIDA</v>
      </c>
      <c r="J98">
        <v>45841</v>
      </c>
      <c r="K98">
        <v>45841</v>
      </c>
      <c r="L98" t="str">
        <v>SME000016326132</v>
      </c>
      <c r="M98" t="str">
        <v>80090 94835</v>
      </c>
      <c r="N98" t="str">
        <v>UTTAR PRADESH</v>
      </c>
      <c r="O98" t="str">
        <v>FARRUKHABAD</v>
      </c>
      <c r="P98" t="str">
        <v>OD</v>
      </c>
      <c r="Q98" t="str">
        <v>BAJAJ F2</v>
      </c>
      <c r="T98" t="str">
        <v>UNSECURED</v>
      </c>
      <c r="U98" t="str">
        <v>REJECTED</v>
      </c>
      <c r="Y98" t="str">
        <v>FILE SEND TO BANKER, CIBIL CONSENT LINK SENT TO CUSTOMER, BAMS PROFILE, CSE PROCEED IN BANKING PROGRAM, ELIGIBILITY IS NOT COME || CASE NOT DOABLE AS CUSTOMER NOT HAVING HIS OWN BANKING FOR INCOME PRROF AND REST OF THE INCOME IS CASH INTERNAL CREDIT TEAM REJECT SAME CONVEYED TO RAJKUMARI MAM</v>
      </c>
      <c r="Z98" t="str">
        <v>Shivam Tripathi5</v>
      </c>
      <c r="AA98">
        <v>7309818345</v>
      </c>
      <c r="AB98" t="str">
        <v>shivam.tripathi5@bajajfinserv.in</v>
      </c>
      <c r="AC98" t="str">
        <v>BAMS 1999</v>
      </c>
      <c r="AD98" t="str">
        <v>JASHAN</v>
      </c>
      <c r="AE98" t="str">
        <v>DONE</v>
      </c>
      <c r="AG98" t="str">
        <v>FURKAN</v>
      </c>
    </row>
    <row r="99">
      <c r="B99" t="str">
        <v>RAHUL</v>
      </c>
      <c r="C99" t="str">
        <v>RAJ KUMARI</v>
      </c>
      <c r="D99" t="str">
        <v>RAJ KUMARI</v>
      </c>
      <c r="E99" t="str">
        <v>SALARIED</v>
      </c>
      <c r="F99" t="str">
        <v>PANKAJ</v>
      </c>
      <c r="G99" t="str">
        <v>DR ANDE JEEVANA SUDHA</v>
      </c>
      <c r="H99">
        <v>0</v>
      </c>
      <c r="I99" t="str">
        <v>NOIDA</v>
      </c>
      <c r="J99">
        <v>45841</v>
      </c>
      <c r="K99">
        <v>45841</v>
      </c>
      <c r="M99">
        <v>7032852706</v>
      </c>
      <c r="N99" t="str">
        <v>TAMIL NADU</v>
      </c>
      <c r="O99" t="str">
        <v>RANIPET</v>
      </c>
      <c r="P99" t="str">
        <v>OD</v>
      </c>
      <c r="Q99" t="str">
        <v>TATA CE</v>
      </c>
      <c r="T99" t="str">
        <v>UNSECURED</v>
      </c>
      <c r="U99" t="str">
        <v>REJECTED</v>
      </c>
      <c r="Y99" t="str">
        <v>FILE SEND TO BANKER, CASE ALREADY LOGIN 30TH JUNE</v>
      </c>
      <c r="Z99" t="str">
        <v>GAURAV TATA</v>
      </c>
      <c r="AA99">
        <v>9654949270</v>
      </c>
      <c r="AB99" t="str">
        <v>gaurav.tcl@tatacapital.com</v>
      </c>
      <c r="AC99" t="str">
        <v>MBBS 2018</v>
      </c>
      <c r="AD99" t="str">
        <v>ASMITA</v>
      </c>
      <c r="AE99" t="str">
        <v>DONE</v>
      </c>
      <c r="AF99" t="str">
        <v>DONE</v>
      </c>
    </row>
    <row r="100">
      <c r="B100" t="str">
        <v>RITU RANI</v>
      </c>
      <c r="C100" t="str">
        <v>RIYA CHADDHA</v>
      </c>
      <c r="D100" t="str">
        <v>VINEET TIWARI</v>
      </c>
      <c r="E100" t="str">
        <v>SALARIED</v>
      </c>
      <c r="F100" t="str">
        <v>PANKAJ</v>
      </c>
      <c r="G100" t="str">
        <v>DR. LATIKA BEHERA</v>
      </c>
      <c r="H100">
        <v>0</v>
      </c>
      <c r="I100" t="str">
        <v>NOIDA</v>
      </c>
      <c r="J100">
        <v>45841</v>
      </c>
      <c r="K100">
        <v>45855</v>
      </c>
      <c r="L100" t="str">
        <v>SME000016327229</v>
      </c>
      <c r="M100">
        <v>9438284248</v>
      </c>
      <c r="N100" t="str">
        <v>ODISHA</v>
      </c>
      <c r="O100" t="str">
        <v>GAJAPATI</v>
      </c>
      <c r="P100" t="str">
        <v>OD</v>
      </c>
      <c r="Q100" t="str">
        <v>BAJAJ F2</v>
      </c>
      <c r="R100">
        <v>500000</v>
      </c>
      <c r="S100">
        <v>500000</v>
      </c>
      <c r="T100" t="str">
        <v>UNSECURED</v>
      </c>
      <c r="U100" t="str">
        <v>DROP</v>
      </c>
      <c r="V100">
        <v>746</v>
      </c>
      <c r="W100">
        <v>45842</v>
      </c>
      <c r="Y100" t="str">
        <v>FILE SEND TO BANKER, BDS PROFIE 746 CIBIL ELIGIBILIT 5 L, CASE MOVED TO CREDIT, CUSTOMER OT RECVD CALL || DISBURSED AFTER 14th DUE TO LONG DISTANCE, TO BE DISBURSED TOMORROW || PERTIAL DISBURSMENT CONFIRMATION PENDING FROM BANKER SIDE</v>
      </c>
      <c r="Z100" t="str">
        <v>Nityananda Khatua1</v>
      </c>
      <c r="AA100">
        <v>7683974491</v>
      </c>
      <c r="AB100" t="str">
        <v>nityananda.khatua1@bajajfinserv.in</v>
      </c>
      <c r="AC100" t="str">
        <v>BDS 2020</v>
      </c>
      <c r="AD100" t="str">
        <v>ASMITA</v>
      </c>
      <c r="AE100" t="str">
        <v>NOT PICKING UP CALL SINCE 3 DAYS</v>
      </c>
      <c r="AG100" t="str">
        <v>FURKAN</v>
      </c>
    </row>
    <row r="101">
      <c r="B101" t="str">
        <v>IRAM FATIMA</v>
      </c>
      <c r="C101" t="str">
        <v>MANISHA SAXENA</v>
      </c>
      <c r="D101" t="str">
        <v>SHASHANK SHARMA</v>
      </c>
      <c r="E101" t="str">
        <v>SALARIED</v>
      </c>
      <c r="F101" t="str">
        <v>RAJEEV</v>
      </c>
      <c r="G101" t="str">
        <v>DR GURURAJ LADDI</v>
      </c>
      <c r="H101">
        <v>0</v>
      </c>
      <c r="I101" t="str">
        <v>BAREILLY</v>
      </c>
      <c r="J101">
        <v>45842</v>
      </c>
      <c r="K101">
        <v>45842</v>
      </c>
      <c r="L101" t="str">
        <v>SME000016332381</v>
      </c>
      <c r="M101">
        <v>8553278134</v>
      </c>
      <c r="N101" t="str">
        <v>KARNATAKA</v>
      </c>
      <c r="O101" t="str">
        <v>HAVERI</v>
      </c>
      <c r="P101" t="str">
        <v>OD</v>
      </c>
      <c r="Q101" t="str">
        <v>BAJAJ F2</v>
      </c>
      <c r="R101">
        <v>1200000</v>
      </c>
      <c r="S101">
        <v>1200000</v>
      </c>
      <c r="T101" t="str">
        <v>UNSECURED</v>
      </c>
      <c r="U101" t="str">
        <v>HOLD</v>
      </c>
      <c r="Y101" t="str">
        <v>FILE SEND TO BANKER, UNDER PROCESS, CIBIL CONSENT LINK SENT TO CUSTOMER, CUSTOMER NOT ANSWERING,</v>
      </c>
      <c r="Z101" t="str">
        <v>Nagaraja S</v>
      </c>
      <c r="AA101">
        <v>8660851235</v>
      </c>
      <c r="AB101" t="str">
        <v>nagaraja.s2@bajajfinserv.in</v>
      </c>
      <c r="AC101" t="str">
        <v>MBBS2022</v>
      </c>
      <c r="AD101" t="str">
        <v>PUNEET</v>
      </c>
      <c r="AE101" t="str">
        <v>BUSY</v>
      </c>
      <c r="AG101" t="str">
        <v>FURKAN</v>
      </c>
    </row>
    <row r="102" xml:space="preserve">
      <c r="B102" t="str">
        <v>SANIA IRSAD</v>
      </c>
      <c r="C102" t="str">
        <v>RASHI GANGWAR</v>
      </c>
      <c r="D102" t="str">
        <v>RAJ KUMARI</v>
      </c>
      <c r="E102" t="str">
        <v>SALARIED</v>
      </c>
      <c r="F102" t="str">
        <v>PANKAJ</v>
      </c>
      <c r="G102" t="str">
        <v>LALIT KUMAR KUMAWAT</v>
      </c>
      <c r="H102">
        <v>0</v>
      </c>
      <c r="I102" t="str">
        <v>NOIDA</v>
      </c>
      <c r="J102">
        <v>45842</v>
      </c>
      <c r="K102">
        <v>45847</v>
      </c>
      <c r="L102" t="str">
        <v>F2-369-100</v>
      </c>
      <c r="M102">
        <v>9660862654</v>
      </c>
      <c r="N102" t="str">
        <v>RAJASTHAN</v>
      </c>
      <c r="O102" t="str">
        <v>JAIPUR</v>
      </c>
      <c r="P102" t="str">
        <v>OD</v>
      </c>
      <c r="Q102" t="str">
        <v>TATA CE</v>
      </c>
      <c r="T102" t="str">
        <v>UNSECURED</v>
      </c>
      <c r="U102" t="str">
        <v>REJECTED</v>
      </c>
      <c r="Y102" t="str" xml:space="preserve">
        <v xml:space="preserve">FILE SEND TO BANKER ||WITNESS NAME SIGN IS MISSING ON RENT AGREEMENT.BANKER IS COMMUNICATING WITH CX.HE WILL SEND RENT AGREEMENT TO BANKER. || CASE LOGIN DONE | |1-CITY STABILITY LESS TAHN 3 YEARS_x000d_
2-RESIDING SINCE LAST 1.5 YEARS ONY IN JAIPUR_x000d_
3-PRACTICEING SINCE 2023_x000d_
4-APPLICANT WAS DOING MD POST ABBS DEGREE DONE YEAR 2019</v>
      </c>
      <c r="Z102" t="str">
        <v>GAURAV TATA</v>
      </c>
      <c r="AA102">
        <v>9654949270</v>
      </c>
      <c r="AB102" t="str">
        <v>gaurav.tcl@tatacapital.com</v>
      </c>
      <c r="AC102" t="str">
        <v>MBBS 2018</v>
      </c>
      <c r="AG102" t="str">
        <v>MEHBOOB</v>
      </c>
    </row>
    <row r="103">
      <c r="B103" t="str">
        <v>YUKTI GOEL</v>
      </c>
      <c r="C103" t="str">
        <v>MANISHA SAXENA</v>
      </c>
      <c r="D103" t="str">
        <v>SHASHANK SHARMA</v>
      </c>
      <c r="E103" t="str">
        <v>SALARIED</v>
      </c>
      <c r="F103" t="str">
        <v>RAJEEV</v>
      </c>
      <c r="G103" t="str">
        <v>DR SARATH KUMAR</v>
      </c>
      <c r="H103">
        <v>0</v>
      </c>
      <c r="I103" t="str">
        <v>BAREILLY</v>
      </c>
      <c r="J103">
        <v>45842</v>
      </c>
      <c r="K103">
        <v>45842</v>
      </c>
      <c r="L103" t="str">
        <v>SME00016337411</v>
      </c>
      <c r="M103">
        <v>9746835240</v>
      </c>
      <c r="N103" t="str">
        <v>KERALA</v>
      </c>
      <c r="O103" t="str">
        <v>PALAKKAD</v>
      </c>
      <c r="P103" t="str">
        <v>OD</v>
      </c>
      <c r="Q103" t="str">
        <v>BAJAJ F2</v>
      </c>
      <c r="T103" t="str">
        <v>UNSECURED</v>
      </c>
      <c r="U103" t="str">
        <v>REJECTED</v>
      </c>
      <c r="V103">
        <v>738</v>
      </c>
      <c r="Y103" t="str">
        <v>FILE SEND TO BANKER, CIBIL CONSENT LINK SENT TO CUSTOMER, ELIGIBILITY IS 0, AS PER NORMS CUSTOMER USING 3 USL MORE</v>
      </c>
      <c r="Z103" t="str">
        <v>ALTHAF</v>
      </c>
      <c r="AA103">
        <v>62822740813</v>
      </c>
      <c r="AB103" t="str">
        <v>satheesh.bu@bajajfinserv.in</v>
      </c>
      <c r="AD103" t="str">
        <v>ASMITA</v>
      </c>
      <c r="AE103" t="str">
        <v>DONE</v>
      </c>
      <c r="AF103" t="str">
        <v>DONE</v>
      </c>
      <c r="AG103" t="str">
        <v>FURKAN</v>
      </c>
    </row>
    <row r="104">
      <c r="B104" t="str">
        <v>HIMANI</v>
      </c>
      <c r="C104" t="str">
        <v>RIYA CHADDHA</v>
      </c>
      <c r="D104" t="str">
        <v>VINEET TIWARI</v>
      </c>
      <c r="E104" t="str">
        <v>SALARIED</v>
      </c>
      <c r="F104" t="str">
        <v>PANKAJ</v>
      </c>
      <c r="G104" t="str">
        <v>DR SANA ASGAR</v>
      </c>
      <c r="H104">
        <v>0</v>
      </c>
      <c r="I104" t="str">
        <v>NOIDA</v>
      </c>
      <c r="J104">
        <v>45842</v>
      </c>
      <c r="K104">
        <v>45842</v>
      </c>
      <c r="L104" t="str">
        <v>SME000016333579</v>
      </c>
      <c r="M104">
        <v>8142539757</v>
      </c>
      <c r="N104" t="str">
        <v xml:space="preserve">TELANGANA </v>
      </c>
      <c r="O104" t="str">
        <v>HYDERABAD</v>
      </c>
      <c r="P104" t="str">
        <v>OD</v>
      </c>
      <c r="Q104" t="str">
        <v>BAJAJ F2</v>
      </c>
      <c r="T104" t="str">
        <v>UNSECURED</v>
      </c>
      <c r="U104" t="str">
        <v>REJECTED</v>
      </c>
      <c r="V104">
        <v>689</v>
      </c>
      <c r="Y104" t="str">
        <v xml:space="preserve">FILE SEND TO BANKER, LOW CIBL SCORE 689 </v>
      </c>
      <c r="Z104" t="str">
        <v>ESHWAR</v>
      </c>
      <c r="AA104">
        <v>8142539757</v>
      </c>
      <c r="AB104" t="str">
        <v>c.eshwarrao@bajajfinserv.in</v>
      </c>
      <c r="AC104" t="str">
        <v>MBBS 2021</v>
      </c>
      <c r="AD104" t="str">
        <v>ASMITA</v>
      </c>
      <c r="AG104" t="str">
        <v>MANOJ</v>
      </c>
    </row>
    <row r="105">
      <c r="B105" t="str">
        <v>MOHAN JHA</v>
      </c>
      <c r="C105" t="str">
        <v>RASHI GANGWAR</v>
      </c>
      <c r="D105" t="str">
        <v>RAJ KUMARI</v>
      </c>
      <c r="E105" t="str">
        <v>SOURCER</v>
      </c>
      <c r="F105" t="str">
        <v>RAJEEV</v>
      </c>
      <c r="G105" t="str">
        <v>DR PANKAJ KUMAR</v>
      </c>
      <c r="H105">
        <v>0</v>
      </c>
      <c r="I105" t="str">
        <v>NOIDA</v>
      </c>
      <c r="J105">
        <v>45842</v>
      </c>
      <c r="K105">
        <v>45845</v>
      </c>
      <c r="L105" t="str">
        <v>SME000016336131</v>
      </c>
      <c r="M105" t="str">
        <v>74088 38088</v>
      </c>
      <c r="N105" t="str">
        <v>UTTAR PRADESH</v>
      </c>
      <c r="O105" t="str">
        <v>FAIZABAD</v>
      </c>
      <c r="P105" t="str">
        <v>OD</v>
      </c>
      <c r="Q105" t="str">
        <v>BAJAJ F2</v>
      </c>
      <c r="R105">
        <v>2000000</v>
      </c>
      <c r="S105">
        <v>2000000</v>
      </c>
      <c r="T105" t="str">
        <v>UNSECURED</v>
      </c>
      <c r="U105" t="str">
        <v>DROP</v>
      </c>
      <c r="W105">
        <v>45843</v>
      </c>
      <c r="Y105" t="str">
        <v>FILE SEND TO BANKER, CIBIL CONSENT LINK SENT TO CUSTOMER, RUNNING LOAN 21 L TRAC REQ, LAST SIX MOTH TWO EMI BOUNCE CREDIT NOT OK</v>
      </c>
      <c r="Z105" t="str">
        <v>ASHISH</v>
      </c>
      <c r="AA105">
        <v>9454800069</v>
      </c>
      <c r="AB105" t="str">
        <v>ashish.srivastava@bajajfinserv.in</v>
      </c>
      <c r="AC105" t="str">
        <v>MD-2025</v>
      </c>
      <c r="AD105" t="str">
        <v>ASMITA</v>
      </c>
      <c r="AE105" t="str">
        <v>DONE</v>
      </c>
      <c r="AG105" t="str">
        <v>FURKAN</v>
      </c>
    </row>
    <row r="106">
      <c r="A106" t="str">
        <v>INTERN</v>
      </c>
      <c r="B106" t="str">
        <v>RAHUL KUMAR</v>
      </c>
      <c r="C106" t="str">
        <v>RASHI GANGWAR</v>
      </c>
      <c r="D106" t="str">
        <v>RAJ KUMARI</v>
      </c>
      <c r="E106" t="str">
        <v>INTERN</v>
      </c>
      <c r="F106" t="str">
        <v>RAJEEV</v>
      </c>
      <c r="G106" t="str">
        <v>MR RIYAZ MOHAMMAD</v>
      </c>
      <c r="H106">
        <v>0</v>
      </c>
      <c r="I106" t="str">
        <v>NOIDA</v>
      </c>
      <c r="J106">
        <v>45842</v>
      </c>
      <c r="K106">
        <v>45845</v>
      </c>
      <c r="L106" t="str">
        <v>F2-369-104</v>
      </c>
      <c r="M106" t="str">
        <v>96556 97307</v>
      </c>
      <c r="N106" t="str">
        <v>GUJARAT</v>
      </c>
      <c r="O106" t="str">
        <v>BHARUCH</v>
      </c>
      <c r="P106" t="str">
        <v>PL</v>
      </c>
      <c r="Q106" t="str">
        <v>ICICI,AXIS,INDUSLAN BANK</v>
      </c>
      <c r="T106" t="str">
        <v>UNSECURED</v>
      </c>
      <c r="U106" t="str">
        <v>REJECTED</v>
      </c>
      <c r="Y106" t="str">
        <v>FILE SEND TO BANKER || CUSTOMER DENIED FOR ICICI BANK LOAN || Kindly provide HDFC Bank savings account from April 2025 to till date</v>
      </c>
      <c r="Z106" t="str">
        <v>ROHIT RDS</v>
      </c>
      <c r="AA106" t="str">
        <v>95403 02302</v>
      </c>
      <c r="AB106" t="str">
        <v>rohit.kyadav@gmail.com</v>
      </c>
      <c r="AG106" t="str">
        <v>MEHBOOB</v>
      </c>
    </row>
    <row r="107">
      <c r="B107" t="str">
        <v>RAHUL SOURCER</v>
      </c>
      <c r="C107" t="str">
        <v>F2 FINTECH</v>
      </c>
      <c r="D107" t="str">
        <v>F2 FINTECH</v>
      </c>
      <c r="E107" t="str">
        <v>SOURCER</v>
      </c>
      <c r="F107" t="str">
        <v>PANKAJ</v>
      </c>
      <c r="G107" t="str">
        <v xml:space="preserve">DR AKRAM NIAZ KHAN </v>
      </c>
      <c r="H107">
        <v>0</v>
      </c>
      <c r="I107" t="str">
        <v>NOIDA</v>
      </c>
      <c r="J107">
        <v>45842</v>
      </c>
      <c r="K107">
        <v>45863</v>
      </c>
      <c r="L107" t="str">
        <v>DL00000013386</v>
      </c>
      <c r="M107" t="str">
        <v>80776 48058</v>
      </c>
      <c r="N107" t="str">
        <v>UTTAR PRADESH</v>
      </c>
      <c r="O107" t="str">
        <v>SAMBHAL</v>
      </c>
      <c r="P107" t="str">
        <v>OD</v>
      </c>
      <c r="Q107" t="str">
        <v>ABFL CE</v>
      </c>
      <c r="R107">
        <v>2536311</v>
      </c>
      <c r="S107">
        <v>2536311</v>
      </c>
      <c r="T107" t="str">
        <v>UNSECURED</v>
      </c>
      <c r="U107" t="str">
        <v>DISBURSED</v>
      </c>
      <c r="W107">
        <v>45857</v>
      </c>
      <c r="X107">
        <v>45863</v>
      </c>
      <c r="Y107" t="str">
        <v>FILE SEND TO BANKER  || UNDER PROCESS || UNDER PROCESS  || 2023 RAGISTARTION ELIGIBILITY APPROX 10 TO 15 LAC || CASE MOVED TO CREDIT - PD TO BE DONE TOMMORROW || LAST 2 YEAR  FINANCIAL REQD || PHYSICAL GEO TAG NOT POSSIBLE DUE DISTANCE BETWEEN BRANCH AND CUSTOMER ADDRESS IS 150KM,PHYSICAL DOCUMENTS SEND BY CUTOMER THAN PROCESS THIS CASE, TO BE DISBURSED TODAY</v>
      </c>
      <c r="Z107" t="str">
        <v xml:space="preserve">JITENDER </v>
      </c>
      <c r="AA107">
        <v>9568386805</v>
      </c>
      <c r="AB107" t="str">
        <v>Karun.arora@adityabirlacapital.com</v>
      </c>
      <c r="AD107" t="str">
        <v>PUNEET</v>
      </c>
      <c r="AG107" t="str">
        <v>MANOJ</v>
      </c>
    </row>
    <row r="108">
      <c r="B108" t="str">
        <v>RITU RANI</v>
      </c>
      <c r="C108" t="str">
        <v>RIYA CHADDHA</v>
      </c>
      <c r="D108" t="str">
        <v>VINEET TIWARI</v>
      </c>
      <c r="E108" t="str">
        <v>SALARIED</v>
      </c>
      <c r="F108" t="str">
        <v>RAJEEV</v>
      </c>
      <c r="G108" t="str">
        <v>DR S AISHWARYA</v>
      </c>
      <c r="H108">
        <v>0</v>
      </c>
      <c r="I108" t="str">
        <v>NOIDA</v>
      </c>
      <c r="J108">
        <v>45842</v>
      </c>
      <c r="K108">
        <v>45857</v>
      </c>
      <c r="L108" t="str">
        <v>SME000016337673</v>
      </c>
      <c r="M108">
        <v>7358055880</v>
      </c>
      <c r="N108" t="str">
        <v>KARNATAKA</v>
      </c>
      <c r="O108" t="str">
        <v>BANGALORE</v>
      </c>
      <c r="P108" t="str">
        <v>OD</v>
      </c>
      <c r="Q108" t="str">
        <v>BAJAJ F2</v>
      </c>
      <c r="R108">
        <v>1331000</v>
      </c>
      <c r="S108">
        <v>1331000</v>
      </c>
      <c r="T108" t="str">
        <v>UNSECURED</v>
      </c>
      <c r="U108" t="str">
        <v>DISBURSED</v>
      </c>
      <c r="V108">
        <v>743</v>
      </c>
      <c r="W108">
        <v>45846</v>
      </c>
      <c r="X108">
        <v>45857</v>
      </c>
      <c r="Y108" t="str">
        <v xml:space="preserve">FILE SEND TO BANKER, CIBIL CONSENT LINK SENT TO CUSTOMER, PD DONE, DEGREE NOT VERIFY || CONSENT PENDING FROM CUSTOMER SIDE, TO BE DISBURSED ON MONDAY, TT BE DISBURSED TODAY ||  SOME ERROR RE-CONSENT PENDING FROM CUSTOMER SIDE </v>
      </c>
      <c r="Z108" t="str">
        <v>Vinay V</v>
      </c>
      <c r="AA108">
        <v>8310156392</v>
      </c>
      <c r="AB108" t="str">
        <v>vinay.v@bajajfinserv.in</v>
      </c>
      <c r="AD108" t="str">
        <v>ASMITA</v>
      </c>
      <c r="AE108" t="str">
        <v>CUSTOMER DID NOT RECEIVE</v>
      </c>
      <c r="AG108" t="str">
        <v>FURKAN</v>
      </c>
    </row>
    <row r="109">
      <c r="B109" t="str">
        <v>MANAS KAPOOR</v>
      </c>
      <c r="C109" t="str">
        <v>F2 FINTECH</v>
      </c>
      <c r="D109" t="str">
        <v>F2 FINTECH</v>
      </c>
      <c r="E109" t="str">
        <v>SOURCER</v>
      </c>
      <c r="F109" t="str">
        <v>PANKAJ</v>
      </c>
      <c r="G109" t="str">
        <v>DR DEEPESH MEGHWANI</v>
      </c>
      <c r="H109">
        <v>0</v>
      </c>
      <c r="I109" t="str">
        <v>NOIDA</v>
      </c>
      <c r="J109">
        <v>45842</v>
      </c>
      <c r="K109">
        <v>45842</v>
      </c>
      <c r="L109" t="str">
        <v>SME000016337924</v>
      </c>
      <c r="M109">
        <v>8889777763</v>
      </c>
      <c r="N109" t="str">
        <v>CHATTISGARH</v>
      </c>
      <c r="O109" t="str">
        <v>RAIPUR</v>
      </c>
      <c r="P109" t="str">
        <v>OD</v>
      </c>
      <c r="Q109" t="str">
        <v>BAJAJ F2</v>
      </c>
      <c r="T109" t="str">
        <v>UNSECURED</v>
      </c>
      <c r="U109" t="str">
        <v>REJECTED</v>
      </c>
      <c r="Y109" t="str">
        <v>FILE SEND TO BANKER || CIBIL IS LOW 692</v>
      </c>
      <c r="Z109" t="str">
        <v>Adarsh Gupta1</v>
      </c>
      <c r="AA109">
        <v>8109109540</v>
      </c>
      <c r="AB109" t="str">
        <v>adarsh.gupta1@bajajfinserv.in</v>
      </c>
      <c r="AC109" t="str">
        <v>BAMS-2015</v>
      </c>
      <c r="AD109" t="str">
        <v>JASANPREET</v>
      </c>
      <c r="AE109" t="str">
        <v>DONE</v>
      </c>
      <c r="AG109" t="str">
        <v>MEHBOOB</v>
      </c>
    </row>
    <row r="110">
      <c r="B110" t="str">
        <v>ARIF HUSSAIN</v>
      </c>
      <c r="C110" t="str">
        <v>MANISHA SAXENA</v>
      </c>
      <c r="D110" t="str">
        <v>SHASHANK SHARMA</v>
      </c>
      <c r="E110" t="str">
        <v>SALARIED</v>
      </c>
      <c r="F110" t="str">
        <v>PANKAJ</v>
      </c>
      <c r="G110" t="str">
        <v>DR RUCHI SRIVASTAVA</v>
      </c>
      <c r="H110">
        <v>0</v>
      </c>
      <c r="I110" t="str">
        <v>BAREILLY</v>
      </c>
      <c r="J110">
        <v>45842</v>
      </c>
      <c r="K110">
        <v>45845</v>
      </c>
      <c r="L110" t="str">
        <v>SME000016338116</v>
      </c>
      <c r="M110">
        <v>6393107328</v>
      </c>
      <c r="N110" t="str">
        <v>TELENANA</v>
      </c>
      <c r="O110" t="str">
        <v>HYDERABAD</v>
      </c>
      <c r="P110" t="str">
        <v>OD</v>
      </c>
      <c r="Q110" t="str">
        <v>BAJAJ F2</v>
      </c>
      <c r="T110" t="str">
        <v>UNSECURED</v>
      </c>
      <c r="U110" t="str">
        <v>REJECTED</v>
      </c>
      <c r="Y110" t="str">
        <v>FILE SEND TO BANKER ||  BAJAJ EXITING CUSTOMER 5 LAC ELEIGIBILITY AND 5 LAC POS || MORE THAN 5 UNSERUED LOANS RUNNING ||</v>
      </c>
      <c r="Z110" t="str">
        <v>ESHWAR</v>
      </c>
      <c r="AA110">
        <v>8142539757</v>
      </c>
      <c r="AB110" t="str">
        <v>c.eshwarrao@bajajfinserv.in</v>
      </c>
      <c r="AC110" t="str">
        <v>BDS - 2012</v>
      </c>
      <c r="AG110" t="str">
        <v>MANOJ</v>
      </c>
    </row>
    <row r="111">
      <c r="B111" t="str">
        <v>AMANPREET SINGH</v>
      </c>
      <c r="C111" t="str">
        <v>RASHI GANGWAR</v>
      </c>
      <c r="D111" t="str">
        <v>RAJ KUMARI</v>
      </c>
      <c r="E111" t="str">
        <v>INTERN</v>
      </c>
      <c r="F111" t="str">
        <v>RAJEEV</v>
      </c>
      <c r="G111" t="str">
        <v xml:space="preserve">DR SUBRAMANYA YASHWANTH RAJAN </v>
      </c>
      <c r="H111">
        <v>0</v>
      </c>
      <c r="I111" t="str">
        <v>NOIDA</v>
      </c>
      <c r="J111">
        <v>45842</v>
      </c>
      <c r="K111">
        <v>45845</v>
      </c>
      <c r="L111" t="str">
        <v>F2-369-111</v>
      </c>
      <c r="M111">
        <v>9116332299</v>
      </c>
      <c r="N111" t="str">
        <v>RAJASTHAN</v>
      </c>
      <c r="O111" t="str">
        <v>UDAIPUR</v>
      </c>
      <c r="P111" t="str">
        <v>OD</v>
      </c>
      <c r="Q111" t="str">
        <v>TATA CE</v>
      </c>
      <c r="T111" t="str">
        <v>UNSECURED</v>
      </c>
      <c r="U111" t="str">
        <v>REJECTED</v>
      </c>
      <c r="Y111" t="str">
        <v>FILE SEND TO BANKER, ALREADYY LOGIN TATA OTHER CHANNEL</v>
      </c>
      <c r="Z111" t="str">
        <v>GAURAV TATA</v>
      </c>
      <c r="AA111">
        <v>9654949270</v>
      </c>
      <c r="AB111" t="str">
        <v>gaurav.tcl@tatacapital.com</v>
      </c>
      <c r="AD111" t="str">
        <v>ASMITA</v>
      </c>
      <c r="AE111" t="str">
        <v>DONE</v>
      </c>
      <c r="AF111" t="str">
        <v>DONE</v>
      </c>
      <c r="AG111" t="str">
        <v>FURKAN</v>
      </c>
    </row>
    <row r="112">
      <c r="B112" t="str">
        <v>SHASHANK SHARMA</v>
      </c>
      <c r="C112" t="str">
        <v>SHASHANK SHARMA</v>
      </c>
      <c r="D112" t="str">
        <v>SHASHANK SHARMA</v>
      </c>
      <c r="E112" t="str">
        <v>SALARIED</v>
      </c>
      <c r="F112" t="str">
        <v>PANKAJ</v>
      </c>
      <c r="G112" t="str">
        <v xml:space="preserve"> CA THACKER NILESH MAHESHBHAI</v>
      </c>
      <c r="H112">
        <v>0</v>
      </c>
      <c r="I112" t="str">
        <v>BAREILLY</v>
      </c>
      <c r="J112">
        <v>45842</v>
      </c>
      <c r="K112">
        <v>45845</v>
      </c>
      <c r="L112" t="str">
        <v>SME000016338902</v>
      </c>
      <c r="M112">
        <v>6358826225</v>
      </c>
      <c r="N112" t="str">
        <v>GUJARAT</v>
      </c>
      <c r="O112" t="str">
        <v>KUTCH</v>
      </c>
      <c r="P112" t="str">
        <v>OD</v>
      </c>
      <c r="Q112" t="str">
        <v>BAJAJ F2</v>
      </c>
      <c r="T112" t="str">
        <v>UNSECURED</v>
      </c>
      <c r="U112" t="str">
        <v>REJECTED</v>
      </c>
      <c r="Y112" t="str">
        <v>FILE SEND TO BANKER ||  AMBER SEGMANT-OR LOGIN MULTIPLE TIMES</v>
      </c>
      <c r="Z112" t="str">
        <v>Nakar Prince</v>
      </c>
      <c r="AA112">
        <v>9537203331</v>
      </c>
      <c r="AB112" t="str">
        <v>nakar.prince@bajajfinserv.in</v>
      </c>
      <c r="AC112" t="str">
        <v>CA 2018</v>
      </c>
      <c r="AD112" t="str">
        <v>PUNEET</v>
      </c>
      <c r="AE112" t="str">
        <v>CALL NOTCONNECT || BUSY</v>
      </c>
      <c r="AG112" t="str">
        <v>MEHBOOB</v>
      </c>
    </row>
    <row r="113">
      <c r="B113" t="str">
        <v>MOHIT YADAV</v>
      </c>
      <c r="C113" t="str">
        <v>RAHUL SAHA</v>
      </c>
      <c r="D113" t="str">
        <v>RAHUL SAHA</v>
      </c>
      <c r="E113" t="str">
        <v>SALARIED</v>
      </c>
      <c r="F113" t="str">
        <v>RAJEEV</v>
      </c>
      <c r="G113" t="str">
        <v>DR SAYED LAIQATH ALI</v>
      </c>
      <c r="H113">
        <v>0</v>
      </c>
      <c r="I113" t="str">
        <v>NOIDA</v>
      </c>
      <c r="J113">
        <v>45842</v>
      </c>
      <c r="K113">
        <v>45845</v>
      </c>
      <c r="L113" t="str">
        <v>F2-369-113</v>
      </c>
      <c r="M113">
        <v>9346683027</v>
      </c>
      <c r="N113" t="str">
        <v>ANDHRA PRADESH</v>
      </c>
      <c r="O113" t="str">
        <v>HYDERABAD</v>
      </c>
      <c r="P113" t="str">
        <v>OD</v>
      </c>
      <c r="Q113" t="str">
        <v>GODREJ F2</v>
      </c>
      <c r="R113">
        <v>1000000</v>
      </c>
      <c r="S113">
        <v>1000000</v>
      </c>
      <c r="T113" t="str">
        <v>UNSECURED</v>
      </c>
      <c r="U113" t="str">
        <v>REJECTED</v>
      </c>
      <c r="Y113" t="str">
        <v xml:space="preserve">FILE SEND TO BANKER || CASE WAS REJECTED TWICE TIME FROM GODREJ IM MARCH MONTH DUE TO CUSTOMER AGE IS 64 YEAR </v>
      </c>
      <c r="Z113" t="str">
        <v>NAGENDRA</v>
      </c>
      <c r="AA113" t="str">
        <v>99855 84081</v>
      </c>
      <c r="AB113" t="str">
        <v>Nagendra.pudi@godrejcapital.com</v>
      </c>
      <c r="AC113" t="str">
        <v>MBBS</v>
      </c>
      <c r="AD113" t="str">
        <v>PUNEET</v>
      </c>
      <c r="AE113" t="str">
        <v>DONE</v>
      </c>
      <c r="AG113" t="str">
        <v>MANOJ</v>
      </c>
    </row>
    <row r="114">
      <c r="B114" t="str">
        <v>RAHUL SOURCER</v>
      </c>
      <c r="C114" t="str">
        <v>F2 FINTECH</v>
      </c>
      <c r="D114" t="str">
        <v>F2 FINTECH</v>
      </c>
      <c r="E114" t="str">
        <v>SOURCER</v>
      </c>
      <c r="F114" t="str">
        <v>RAJEEV</v>
      </c>
      <c r="G114" t="str">
        <v xml:space="preserve">DR RAJANIKANTA MAHANANDA </v>
      </c>
      <c r="H114">
        <v>0</v>
      </c>
      <c r="I114" t="str">
        <v>NOIDA</v>
      </c>
      <c r="J114">
        <v>45843</v>
      </c>
      <c r="K114">
        <v>45845</v>
      </c>
      <c r="L114" t="str">
        <v>F2-369-114</v>
      </c>
      <c r="M114">
        <v>7008892989</v>
      </c>
      <c r="N114" t="str">
        <v>ODISA</v>
      </c>
      <c r="O114" t="str">
        <v>SUNDERGARH</v>
      </c>
      <c r="P114" t="str">
        <v>OD</v>
      </c>
      <c r="Q114" t="str">
        <v>ABFL CE</v>
      </c>
      <c r="T114" t="str">
        <v>UNSECURED</v>
      </c>
      <c r="U114" t="str">
        <v>REJECTED</v>
      </c>
      <c r="Y114" t="str">
        <v>FILE SEND TO BANKER, OGL LOCATION</v>
      </c>
      <c r="Z114" t="str">
        <v>ASHUOSH</v>
      </c>
      <c r="AA114" t="str">
        <v>824 921 2289</v>
      </c>
      <c r="AB114" t="str">
        <v>ashutosh.prusty@adityabirlacapital.com</v>
      </c>
      <c r="AD114" t="str">
        <v>PUNEET</v>
      </c>
      <c r="AG114" t="str">
        <v>FURKAN</v>
      </c>
    </row>
    <row r="115">
      <c r="B115" t="str">
        <v>SHAGUN SAINI</v>
      </c>
      <c r="C115" t="str">
        <v>MANISHA SAXENA</v>
      </c>
      <c r="D115" t="str">
        <v>SHASHANK SHARMA</v>
      </c>
      <c r="E115" t="str">
        <v>SALARIED</v>
      </c>
      <c r="F115" t="str">
        <v>RAJEEV</v>
      </c>
      <c r="G115" t="str">
        <v>DR AFTAB ALAM</v>
      </c>
      <c r="H115">
        <v>0</v>
      </c>
      <c r="I115" t="str">
        <v>BAREILLY</v>
      </c>
      <c r="J115">
        <v>45843</v>
      </c>
      <c r="K115">
        <v>45854</v>
      </c>
      <c r="L115" t="str">
        <v>SME000016343815</v>
      </c>
      <c r="M115">
        <v>7033446708</v>
      </c>
      <c r="N115" t="str">
        <v>BIHAR</v>
      </c>
      <c r="O115" t="str">
        <v>PATNA</v>
      </c>
      <c r="P115" t="str">
        <v>OD</v>
      </c>
      <c r="Q115" t="str">
        <v>BAJAJ F2</v>
      </c>
      <c r="T115" t="str">
        <v>UNSECURED</v>
      </c>
      <c r="U115" t="str">
        <v>REJECTED</v>
      </c>
      <c r="Y115" t="str">
        <v xml:space="preserve">"FILE SEND TO BANKER || DOCS SEND TO BANKER || NEED SOA till date , overdue showing in PL 7.50 lakh loan Also need banking from 1 jan 2025 to till date || DOCS PENDING FROM SALES END"MANY BOUNCING SHOWING IN SOA </v>
      </c>
      <c r="Z115" t="str">
        <v>RAJEEV</v>
      </c>
      <c r="AA115">
        <v>7301540240</v>
      </c>
      <c r="AB115" t="str">
        <v>Rajeev.kumar33@bajajfinserv.in</v>
      </c>
      <c r="AG115" t="str">
        <v>MEHBOOB</v>
      </c>
    </row>
    <row r="116">
      <c r="A116" t="str">
        <v xml:space="preserve"> </v>
      </c>
      <c r="B116" t="str">
        <v>ANANT KANOJIA</v>
      </c>
      <c r="C116" t="str">
        <v>ANANT KANOJIA</v>
      </c>
      <c r="D116" t="str">
        <v>RAVISH SHARMA</v>
      </c>
      <c r="E116" t="str">
        <v>SALARIED</v>
      </c>
      <c r="F116" t="str">
        <v>PANKAJ</v>
      </c>
      <c r="G116" t="str">
        <v>DR HABEEB ALI BAIG</v>
      </c>
      <c r="H116">
        <v>0</v>
      </c>
      <c r="I116" t="str">
        <v>BAREILLY</v>
      </c>
      <c r="J116">
        <v>45843</v>
      </c>
      <c r="K116">
        <v>45861</v>
      </c>
      <c r="L116" t="str">
        <v>F2-369-116</v>
      </c>
      <c r="M116" t="str">
        <v>6381072 144</v>
      </c>
      <c r="N116" t="str">
        <v xml:space="preserve">TELANGANA </v>
      </c>
      <c r="O116" t="str">
        <v>HYDERABAD</v>
      </c>
      <c r="P116" t="str">
        <v>OD</v>
      </c>
      <c r="Q116" t="str">
        <v>L&amp;T CE</v>
      </c>
      <c r="R116">
        <v>3000000</v>
      </c>
      <c r="S116">
        <v>3000000</v>
      </c>
      <c r="T116" t="str">
        <v>UNSECURED</v>
      </c>
      <c r="U116" t="str">
        <v>REJECTED</v>
      </c>
      <c r="Y116" t="str">
        <v>FILE SEND TO BANKER || CURRENT ADDRESS PROOF REQD || PD TO DONE THERE IS AN ISSUE  STORE KEEPER HAS COFIRM HE IS COMING IN THIS HOPITAL  BUT BANKER PERSON HAS CONFRIM -DOCTOR IS NOT SITING IN THE HOSPITAL HENCE MARKS RCU  NEGATIVE AND ALSO CUSTOMER RESIDENCE IS COMING IN THE NEGATIVE AREA -COLLECTION VISIT WILL BE DONE -VISITE DONE-REPORT WILL COME TODAY EOD THE DECISION WILL COME ||| VISITE REPORT WILL RECEIVED AT 3 PM TODAY || REPORT WILL GET IN 1 HOUR  || COLLECTION IS NOT COMFORT ON CUSTOMER LOCATION - CASE WILL DISCUSS WITH ABHINAV SIR-DISCUSSION CASE || ITR PENDING--AREA NEGATIVE</v>
      </c>
      <c r="Z116" t="str">
        <v>RAVI</v>
      </c>
      <c r="AA116" t="str">
        <v>93980 33005</v>
      </c>
      <c r="AB116" t="str">
        <v>sunkumanjunath@ltfs.com</v>
      </c>
      <c r="AC116" t="str">
        <v>MD/2018</v>
      </c>
      <c r="AD116" t="str">
        <v>PUNEET</v>
      </c>
      <c r="AG116" t="str">
        <v>MANOJ</v>
      </c>
    </row>
    <row r="117">
      <c r="B117" t="str">
        <v>RAJ KUMARI</v>
      </c>
      <c r="C117" t="str">
        <v>RAJ KUMARI</v>
      </c>
      <c r="D117" t="str">
        <v>RAJ KUMARI</v>
      </c>
      <c r="E117" t="str">
        <v>SALARIED</v>
      </c>
      <c r="F117" t="str">
        <v>RAJEEV</v>
      </c>
      <c r="G117" t="str">
        <v>CA BHAGWAN DAS</v>
      </c>
      <c r="H117">
        <v>0</v>
      </c>
      <c r="I117" t="str">
        <v>NOIDA</v>
      </c>
      <c r="J117">
        <v>45843</v>
      </c>
      <c r="K117">
        <v>45855</v>
      </c>
      <c r="L117" t="str">
        <v>F2-369-117</v>
      </c>
      <c r="M117">
        <v>9810734193</v>
      </c>
      <c r="N117" t="str">
        <v>HARYANA</v>
      </c>
      <c r="O117" t="str">
        <v>FARIDABAD</v>
      </c>
      <c r="P117" t="str">
        <v>OD</v>
      </c>
      <c r="Q117" t="str">
        <v>L&amp;T CE</v>
      </c>
      <c r="R117">
        <v>3000000</v>
      </c>
      <c r="S117">
        <v>3000000</v>
      </c>
      <c r="T117" t="str">
        <v>UNSECURED</v>
      </c>
      <c r="U117" t="str">
        <v>DROP</v>
      </c>
      <c r="W117">
        <v>45846</v>
      </c>
      <c r="Y117" t="str">
        <v>FILE SEND TO BANKER || CLIENT SELFIE REQ, PENENCY SENT TO BANKER, SYSTEM ERROR, CASE APPROVED, TO BE DISBURSED TODAY || CUSTOMER FATHER INLOW ADMIT IN HOSPITAL, CUSTOMER NI</v>
      </c>
      <c r="Z117" t="str">
        <v>MEERAJ</v>
      </c>
      <c r="AA117" t="str">
        <v>8882523360\7836888866</v>
      </c>
      <c r="AB117" t="str">
        <v>merajansari@ltfs.com</v>
      </c>
      <c r="AC117" t="str">
        <v>CA/2009</v>
      </c>
      <c r="AD117" t="str">
        <v>PUNEET</v>
      </c>
      <c r="AE117" t="str">
        <v>DONE</v>
      </c>
      <c r="AF117" t="str">
        <v>DONE</v>
      </c>
      <c r="AG117" t="str">
        <v>FURKAN</v>
      </c>
    </row>
    <row r="118">
      <c r="B118" t="str">
        <v>RAJ KUMARI</v>
      </c>
      <c r="C118" t="str">
        <v>RAJ KUMARI</v>
      </c>
      <c r="D118" t="str">
        <v>RAJ KUMARI</v>
      </c>
      <c r="E118" t="str">
        <v>SALARIED</v>
      </c>
      <c r="F118" t="str">
        <v>PANKAJ</v>
      </c>
      <c r="G118" t="str">
        <v>GAURAV SHARMA</v>
      </c>
      <c r="H118">
        <v>0</v>
      </c>
      <c r="I118" t="str">
        <v>NOIDA</v>
      </c>
      <c r="J118">
        <v>45843</v>
      </c>
      <c r="K118">
        <v>45845</v>
      </c>
      <c r="L118" t="str">
        <v>SME000016346658</v>
      </c>
      <c r="M118">
        <v>7988042488</v>
      </c>
      <c r="N118" t="str">
        <v>HARYANA</v>
      </c>
      <c r="O118" t="str">
        <v>HISAR</v>
      </c>
      <c r="P118" t="str">
        <v>OD</v>
      </c>
      <c r="Q118" t="str">
        <v>BAJAJ F2</v>
      </c>
      <c r="T118" t="str">
        <v>UNSECURED</v>
      </c>
      <c r="U118" t="str">
        <v>REJECTED</v>
      </c>
      <c r="Y118" t="str">
        <v>FILE SEND TO BANKER || UNDERPROCESS || DARK RED SEGMENT-</v>
      </c>
      <c r="Z118" t="str">
        <v>VIKAS</v>
      </c>
      <c r="AA118">
        <v>9992211706</v>
      </c>
      <c r="AB118" t="str">
        <v>vikas.vikas45@bajajfinserv.in</v>
      </c>
      <c r="AC118" t="str">
        <v>BAMS 2014</v>
      </c>
      <c r="AG118" t="str">
        <v>MEHBOOB</v>
      </c>
    </row>
    <row r="119">
      <c r="B119" t="str">
        <v xml:space="preserve">HIMANSHI </v>
      </c>
      <c r="C119" t="str">
        <v>F2 FINTECH</v>
      </c>
      <c r="D119" t="str">
        <v>F2 FINTECH</v>
      </c>
      <c r="E119" t="str">
        <v>SOURCER</v>
      </c>
      <c r="F119" t="str">
        <v>RAJEEV</v>
      </c>
      <c r="G119" t="str">
        <v>DR ROHIT KUMAR</v>
      </c>
      <c r="H119">
        <v>0</v>
      </c>
      <c r="I119" t="str">
        <v>NOIDA</v>
      </c>
      <c r="J119">
        <v>45843</v>
      </c>
      <c r="K119">
        <v>45853</v>
      </c>
      <c r="L119" t="str">
        <v>359BZ8600073</v>
      </c>
      <c r="M119" t="str">
        <v xml:space="preserve"> 79833 90191</v>
      </c>
      <c r="N119" t="str">
        <v>UTTAR PRADESH</v>
      </c>
      <c r="O119" t="str">
        <v>AGRA</v>
      </c>
      <c r="P119" t="str">
        <v>OD</v>
      </c>
      <c r="Q119" t="str">
        <v>TATA CE</v>
      </c>
      <c r="T119" t="str">
        <v>UNSECURED</v>
      </c>
      <c r="U119" t="str">
        <v>HOLD</v>
      </c>
      <c r="Y119" t="str">
        <v>FILE SEND TO BANKER || Provisional degree not accepted kindlt share original degree.|| DOCS PENDING FROM SALES END</v>
      </c>
      <c r="Z119" t="str">
        <v>MAMTA SINGH</v>
      </c>
      <c r="AA119">
        <v>7982612369</v>
      </c>
      <c r="AB119" t="str">
        <v>Mamta.singh@tatacapital.com</v>
      </c>
      <c r="AC119" t="str">
        <v>MBBS 2021</v>
      </c>
      <c r="AD119" t="str">
        <v>PUNEET</v>
      </c>
      <c r="AE119" t="str">
        <v>DONE</v>
      </c>
      <c r="AF119" t="str">
        <v>DONE</v>
      </c>
      <c r="AG119" t="str">
        <v>MANOJ</v>
      </c>
    </row>
    <row r="120">
      <c r="B120" t="str">
        <v>RAJAT DWIVEDI</v>
      </c>
      <c r="C120" t="str">
        <v>RASHI GANGWAR</v>
      </c>
      <c r="D120" t="str">
        <v>RAJ KUMARI</v>
      </c>
      <c r="E120" t="str">
        <v>SALARIED</v>
      </c>
      <c r="F120" t="str">
        <v>PANKAJ</v>
      </c>
      <c r="G120" t="str">
        <v>DR MUHAMMED SHAMNAD C S</v>
      </c>
      <c r="H120">
        <v>0</v>
      </c>
      <c r="I120" t="str">
        <v>NOIDA</v>
      </c>
      <c r="J120">
        <v>45843</v>
      </c>
      <c r="K120">
        <v>45845</v>
      </c>
      <c r="L120" t="str">
        <v>F2-369-120</v>
      </c>
      <c r="M120">
        <v>9061240507</v>
      </c>
      <c r="N120" t="str">
        <v>PUNJAB</v>
      </c>
      <c r="O120" t="str">
        <v>PATIALA</v>
      </c>
      <c r="P120" t="str">
        <v>OD</v>
      </c>
      <c r="Q120" t="str">
        <v>L&amp;T CE</v>
      </c>
      <c r="R120">
        <v>1500000</v>
      </c>
      <c r="S120">
        <v>1500000</v>
      </c>
      <c r="T120" t="str">
        <v>UNSECURED</v>
      </c>
      <c r="U120" t="str">
        <v>REJECTED</v>
      </c>
      <c r="Y120" t="str">
        <v>FILE SEND TO BANKER, LOGIN PENDING, OFFICE OGL, OWNED HOUSE PROFF, NEED CO-APP KYC,OFFICE ADDRSS IN OGL LOCATION</v>
      </c>
      <c r="Z120" t="str">
        <v>SUNIL</v>
      </c>
      <c r="AA120">
        <v>9023943485</v>
      </c>
      <c r="AB120" t="str">
        <v>sunilkumar80@LTfs.com</v>
      </c>
      <c r="AC120" t="str">
        <v>MBBS /2020</v>
      </c>
      <c r="AD120" t="str">
        <v>PUNEET</v>
      </c>
      <c r="AE120" t="str">
        <v>DONE</v>
      </c>
      <c r="AF120" t="str">
        <v>DONE</v>
      </c>
      <c r="AG120" t="str">
        <v>FURKAN</v>
      </c>
    </row>
    <row r="121">
      <c r="B121" t="str">
        <v>SAKSHI CHANDRA</v>
      </c>
      <c r="C121" t="str">
        <v>UJALA RISHIWAL</v>
      </c>
      <c r="D121" t="str">
        <v>SHIVANI KASHYAP</v>
      </c>
      <c r="E121" t="str">
        <v>SALARIED</v>
      </c>
      <c r="F121" t="str">
        <v>RAJEEV</v>
      </c>
      <c r="G121" t="str">
        <v>DR VIVEK SINGH</v>
      </c>
      <c r="H121">
        <v>0</v>
      </c>
      <c r="I121" t="str">
        <v>BAREILLY</v>
      </c>
      <c r="J121">
        <v>45843</v>
      </c>
      <c r="K121">
        <v>45859</v>
      </c>
      <c r="L121" t="str">
        <v>SME000016348620</v>
      </c>
      <c r="M121">
        <v>9523822717</v>
      </c>
      <c r="N121" t="str">
        <v>UTTAR PRADESH</v>
      </c>
      <c r="O121" t="str">
        <v>JAUNPUR</v>
      </c>
      <c r="P121" t="str">
        <v>OD</v>
      </c>
      <c r="Q121" t="str">
        <v>BAJAJ F2</v>
      </c>
      <c r="R121">
        <v>3700000</v>
      </c>
      <c r="S121">
        <v>3700000</v>
      </c>
      <c r="T121" t="str">
        <v>UNSECURED</v>
      </c>
      <c r="U121" t="str">
        <v>HOLD</v>
      </c>
      <c r="Y121" t="str">
        <v>FILE SEND TO BANKER ||  BANKER IS NOT RESPONDING THE CALL || UNIVERSAL CONSENT PENDING FROM CUSTOMER END || CUSTOMER TAKE TIME  TILL TOMMORROW TO PROCESS FURTHER || BANKER WILL GO TOMMORROW FOR AT CUSTOMER ADDRESS FOR PROCESSING || 37 LAC ELIGIBILITY BANKING PENDING TO BE APPROVED TODAY, CUSTOMER NOT INTRESTED</v>
      </c>
      <c r="Z121" t="str">
        <v>YOGESH</v>
      </c>
      <c r="AA121">
        <v>9137399566</v>
      </c>
      <c r="AB121" t="str">
        <v>nayan.gaur@bajajfinserv.in</v>
      </c>
      <c r="AC121" t="str">
        <v>Mbbs2020 , Md2025</v>
      </c>
      <c r="AD121" t="str">
        <v>PUNEET</v>
      </c>
      <c r="AE121" t="str">
        <v>CALL NOT PICKED</v>
      </c>
      <c r="AG121" t="str">
        <v>MANOJ</v>
      </c>
    </row>
    <row r="122" xml:space="preserve">
      <c r="B122" t="str">
        <v>RAHUL SAHA</v>
      </c>
      <c r="C122" t="str">
        <v>RAHUL SAHA</v>
      </c>
      <c r="D122" t="str">
        <v>RAHUL SAHA</v>
      </c>
      <c r="E122" t="str">
        <v>SALARIED</v>
      </c>
      <c r="F122" t="str">
        <v>PANKAJ</v>
      </c>
      <c r="G122" t="str">
        <v>RENUKA JAGDISHBHAI RATHOD</v>
      </c>
      <c r="H122">
        <v>0</v>
      </c>
      <c r="I122" t="str">
        <v>NOIDA</v>
      </c>
      <c r="J122">
        <v>45843</v>
      </c>
      <c r="K122">
        <v>45845</v>
      </c>
      <c r="L122" t="str">
        <v>268BZ8601030</v>
      </c>
      <c r="M122">
        <v>8460128218</v>
      </c>
      <c r="N122" t="str">
        <v>GUJARAT</v>
      </c>
      <c r="O122" t="str">
        <v>KHEDA</v>
      </c>
      <c r="P122" t="str">
        <v>OD</v>
      </c>
      <c r="Q122" t="str">
        <v>TATA CE</v>
      </c>
      <c r="R122">
        <v>2000000</v>
      </c>
      <c r="S122">
        <v>2000000</v>
      </c>
      <c r="T122" t="str">
        <v>UNSECURED</v>
      </c>
      <c r="U122" t="str">
        <v>REJECTED</v>
      </c>
      <c r="Y122" t="str" xml:space="preserve">
        <v xml:space="preserve">FILE SEND TO BANKER || No offer ,total running USL IS MORE THAN 2 ACTIVE ABB IS 8 K ONLY._x000d_
_x000d_
</v>
      </c>
      <c r="Z122" t="str">
        <v>MAMTA SINGH</v>
      </c>
      <c r="AA122">
        <v>7982612369</v>
      </c>
      <c r="AB122" t="str">
        <v>Mamta.singh@tatacapital.com</v>
      </c>
      <c r="AC122" t="str">
        <v>CA/2015</v>
      </c>
      <c r="AD122" t="str">
        <v>PUNEET</v>
      </c>
      <c r="AG122" t="str">
        <v>MANOJ</v>
      </c>
    </row>
    <row r="123">
      <c r="B123" t="str">
        <v>VINEET TIWARI</v>
      </c>
      <c r="C123" t="str">
        <v>VINEET TIWARI</v>
      </c>
      <c r="D123" t="str">
        <v>VINEET TIWARI</v>
      </c>
      <c r="E123" t="str">
        <v>SALARIED</v>
      </c>
      <c r="F123" t="str">
        <v>PANKAJ</v>
      </c>
      <c r="G123" t="str">
        <v>DR. SHUBHAM AGGARWAL</v>
      </c>
      <c r="H123">
        <v>0</v>
      </c>
      <c r="I123" t="str">
        <v>NOIDA</v>
      </c>
      <c r="J123">
        <v>45845</v>
      </c>
      <c r="K123">
        <v>45845</v>
      </c>
      <c r="L123">
        <v>124</v>
      </c>
      <c r="M123">
        <v>9812356763</v>
      </c>
      <c r="N123" t="str">
        <v>HARYANA</v>
      </c>
      <c r="O123" t="str">
        <v>FARIDABAD</v>
      </c>
      <c r="P123" t="str">
        <v>TOP UP</v>
      </c>
      <c r="Q123" t="str">
        <v>BAJAJ MARKET F2</v>
      </c>
      <c r="R123">
        <v>2000000</v>
      </c>
      <c r="S123">
        <v>2000000</v>
      </c>
      <c r="T123" t="str">
        <v>UNSECURED</v>
      </c>
      <c r="U123" t="str">
        <v>REJECTED</v>
      </c>
      <c r="V123">
        <v>750</v>
      </c>
      <c r="Y123" t="str">
        <v>FILE SEND TO BANKER, Customer applied through the direct funnel on July 1st. We can proceed after the 30-day cooling-off period, SAME CASE LOGIN IN FINSERV</v>
      </c>
      <c r="Z123" t="str">
        <v>RAVINDER</v>
      </c>
      <c r="AA123">
        <v>9811535827</v>
      </c>
      <c r="AB123" t="str">
        <v>ravinder.ravinder@bfdlbizsupport.in</v>
      </c>
      <c r="AC123" t="str">
        <v>MBBS 2020</v>
      </c>
      <c r="AD123" t="str">
        <v>ASMITA</v>
      </c>
      <c r="AG123" t="str">
        <v>FURKAN</v>
      </c>
    </row>
    <row r="124">
      <c r="B124" t="str">
        <v>HARPREET SIR</v>
      </c>
      <c r="C124" t="str">
        <v>F2 FINTECH</v>
      </c>
      <c r="D124" t="str">
        <v>F2 FINTECH</v>
      </c>
      <c r="E124" t="str">
        <v>SALARIED</v>
      </c>
      <c r="F124" t="str">
        <v>PANKAJ</v>
      </c>
      <c r="G124" t="str">
        <v>HARIPRIYA R</v>
      </c>
      <c r="H124">
        <v>0</v>
      </c>
      <c r="I124" t="str">
        <v>NOIDA</v>
      </c>
      <c r="J124">
        <v>45845</v>
      </c>
      <c r="K124">
        <v>45849</v>
      </c>
      <c r="L124" t="str">
        <v>F2-369-124</v>
      </c>
      <c r="M124">
        <v>7303342783</v>
      </c>
      <c r="N124" t="str">
        <v>TAMIL NADU</v>
      </c>
      <c r="O124" t="str">
        <v>PUDUKKOTTI</v>
      </c>
      <c r="P124" t="str">
        <v>OD</v>
      </c>
      <c r="Q124" t="str">
        <v>L&amp;T CE</v>
      </c>
      <c r="R124">
        <v>100000</v>
      </c>
      <c r="S124">
        <v>1000000</v>
      </c>
      <c r="T124" t="str">
        <v>UNSECURED</v>
      </c>
      <c r="U124" t="str">
        <v>REJECTED</v>
      </c>
      <c r="V124">
        <v>687</v>
      </c>
      <c r="Y124" t="str">
        <v>FILE SEND TO BANKER || CASE LOGIN DONE || UNDERPROCESS || CASE IN CREDIT UNDERREVIEW PD TO BE DONE TODAY || RECENT BOUNCING-LATE PAYMENTS IN LOANS</v>
      </c>
      <c r="Z124" t="str">
        <v xml:space="preserve">Kishore </v>
      </c>
      <c r="AA124">
        <v>8870616241</v>
      </c>
      <c r="AB124" t="str">
        <v>KISHOREKUMARS@LTFS.COM</v>
      </c>
      <c r="AD124" t="str">
        <v>ASMITA</v>
      </c>
      <c r="AF124" t="str">
        <v>DONE</v>
      </c>
      <c r="AG124" t="str">
        <v>MEHBOOB</v>
      </c>
    </row>
    <row r="125">
      <c r="B125" t="str">
        <v>HIMANSHI</v>
      </c>
      <c r="C125" t="str">
        <v>F2 FINTECH</v>
      </c>
      <c r="D125" t="str">
        <v>F2 FINTECH</v>
      </c>
      <c r="E125" t="str">
        <v>SOURCER</v>
      </c>
      <c r="F125" t="str">
        <v>PANKAJ</v>
      </c>
      <c r="G125" t="str">
        <v>DR BUDH PRAKASH KARUNAKAR</v>
      </c>
      <c r="H125">
        <v>0</v>
      </c>
      <c r="I125" t="str">
        <v>NOIDA</v>
      </c>
      <c r="J125">
        <v>45845</v>
      </c>
      <c r="K125">
        <v>45853</v>
      </c>
      <c r="L125" t="str">
        <v>SME000016357663</v>
      </c>
      <c r="M125">
        <v>9918979110</v>
      </c>
      <c r="N125" t="str">
        <v>UTTAR PRADESH</v>
      </c>
      <c r="O125" t="str">
        <v>JAUNPUR</v>
      </c>
      <c r="P125" t="str">
        <v>OD</v>
      </c>
      <c r="Q125" t="str">
        <v>BAJAJ F2</v>
      </c>
      <c r="R125">
        <v>1200000</v>
      </c>
      <c r="S125">
        <v>1200000</v>
      </c>
      <c r="T125" t="str">
        <v>UNSECURED</v>
      </c>
      <c r="U125" t="str">
        <v>REJECTED</v>
      </c>
      <c r="V125">
        <v>713</v>
      </c>
      <c r="Y125" t="str">
        <v xml:space="preserve">FILE SEND TO BANKER || ACCOUNT AGREEGATOR PENDING || 713 CIBIL SCORE LOW ABB 1K, AS POLICY REQ 720 CIBIL </v>
      </c>
      <c r="Z125" t="str">
        <v>NAYAN GAUR</v>
      </c>
      <c r="AA125">
        <v>8090191500</v>
      </c>
      <c r="AB125" t="str">
        <v>nayan.gaur@bajajfinserv.in</v>
      </c>
      <c r="AC125" t="str">
        <v>BAMS 2012</v>
      </c>
      <c r="AD125" t="str">
        <v>PUNEET</v>
      </c>
      <c r="AG125" t="str">
        <v>MANOJ</v>
      </c>
    </row>
    <row r="126">
      <c r="B126" t="str">
        <v>VINEET TIWARI</v>
      </c>
      <c r="C126" t="str">
        <v>VINEET TIWARI</v>
      </c>
      <c r="D126" t="str">
        <v>VINEET TIWARI</v>
      </c>
      <c r="E126" t="str">
        <v>SALARIED</v>
      </c>
      <c r="F126" t="str">
        <v>PANKAJ</v>
      </c>
      <c r="G126" t="str">
        <v>DR. SHUBHAM AGGARWAL</v>
      </c>
      <c r="H126">
        <v>0</v>
      </c>
      <c r="I126" t="str">
        <v>NOIDA</v>
      </c>
      <c r="J126">
        <v>45845</v>
      </c>
      <c r="K126">
        <v>45845</v>
      </c>
      <c r="L126" t="str">
        <v>SME000016358070</v>
      </c>
      <c r="M126">
        <v>9812356763</v>
      </c>
      <c r="N126" t="str">
        <v>HARYANA</v>
      </c>
      <c r="O126" t="str">
        <v>FARIDABAD</v>
      </c>
      <c r="P126" t="str">
        <v>TOP UP</v>
      </c>
      <c r="Q126" t="str">
        <v>BAJAJ F2</v>
      </c>
      <c r="R126">
        <v>826000</v>
      </c>
      <c r="S126">
        <v>3304000</v>
      </c>
      <c r="T126" t="str">
        <v>UNSECURED</v>
      </c>
      <c r="U126" t="str">
        <v>DISBURSED</v>
      </c>
      <c r="V126">
        <v>750</v>
      </c>
      <c r="W126">
        <v>45845</v>
      </c>
      <c r="X126">
        <v>45846</v>
      </c>
      <c r="Y126" t="str">
        <v>FILE SEND TO BANKER, CIBIL CONSENT LINK SENT TO CUSTOMER, CIBIL DONE, 750, ELIGIBILITY 41, CUSTOMER ALREADY USED 13, FRESH ELIGIBILITY IS 28 , CASE MOVED TO CREDIT</v>
      </c>
      <c r="Z126" t="str">
        <v>MD SHUAIB KHAN</v>
      </c>
      <c r="AA126">
        <v>9161252501</v>
      </c>
      <c r="AB126" t="str">
        <v>mdshuaib.khan@bajajfinserv.in</v>
      </c>
      <c r="AC126" t="str">
        <v>MBBS 2020</v>
      </c>
      <c r="AD126" t="str">
        <v>ASMITA</v>
      </c>
      <c r="AG126" t="str">
        <v>FURKAN</v>
      </c>
    </row>
    <row r="127">
      <c r="B127" t="str">
        <v>MANISHA VERMA</v>
      </c>
      <c r="C127" t="str">
        <v>ANANT KANOJIA</v>
      </c>
      <c r="D127" t="str">
        <v>RAVISH SHARMA</v>
      </c>
      <c r="E127" t="str">
        <v>SALARIED</v>
      </c>
      <c r="F127" t="str">
        <v>PANKAJ</v>
      </c>
      <c r="G127" t="str">
        <v>DR BASHISTH NARAYAN</v>
      </c>
      <c r="H127">
        <v>0</v>
      </c>
      <c r="I127" t="str">
        <v>NOIDA</v>
      </c>
      <c r="J127">
        <v>45845</v>
      </c>
      <c r="K127">
        <v>45849</v>
      </c>
      <c r="L127" t="str">
        <v>SME000016358632</v>
      </c>
      <c r="M127">
        <v>8877040476</v>
      </c>
      <c r="N127" t="str">
        <v>JHARKHAND</v>
      </c>
      <c r="O127" t="str">
        <v>RANCHI</v>
      </c>
      <c r="P127" t="str">
        <v>OD</v>
      </c>
      <c r="Q127" t="str">
        <v>BAJAJ F2</v>
      </c>
      <c r="R127">
        <v>4000000</v>
      </c>
      <c r="S127">
        <v>4000000</v>
      </c>
      <c r="T127" t="str">
        <v>UNSECURED</v>
      </c>
      <c r="U127" t="str">
        <v>HOLD</v>
      </c>
      <c r="Y127" t="str">
        <v>FILE SEND TO BANKER || UNIVERSAL CONSENT PENDING, DR IS BUSY || CUSTOMER IS NOT REPONDING BANKER CALLS, CUSTOMER NOT RECVD CALL || CUSTOMER IS NOT RESPONDING CASE IS ON HOLD AS DISCUSSED WITH SALES TL ANANT</v>
      </c>
      <c r="Z127" t="str">
        <v>NIRBHAY YADAV</v>
      </c>
      <c r="AA127">
        <v>9977174080</v>
      </c>
      <c r="AB127" t="str">
        <v>nirbhay.yadav@bajajfinserv.in</v>
      </c>
      <c r="AC127" t="str">
        <v>MD 2023</v>
      </c>
      <c r="AD127" t="str">
        <v>ASMITA</v>
      </c>
      <c r="AG127" t="str">
        <v>MEHBOOB</v>
      </c>
    </row>
    <row r="128">
      <c r="B128" t="str">
        <v>MOHAN JHA</v>
      </c>
      <c r="C128" t="str">
        <v>RAJ KUMARI</v>
      </c>
      <c r="D128" t="str">
        <v>RAJ KUMARI</v>
      </c>
      <c r="E128" t="str">
        <v>SOURCER</v>
      </c>
      <c r="F128" t="str">
        <v>PANKAJ</v>
      </c>
      <c r="G128" t="str">
        <v>DR MOHIT KUMAR</v>
      </c>
      <c r="H128">
        <v>0</v>
      </c>
      <c r="I128" t="str">
        <v>NOIDA</v>
      </c>
      <c r="J128">
        <v>45845</v>
      </c>
      <c r="K128">
        <v>45853</v>
      </c>
      <c r="L128" t="str">
        <v>SME000016358768</v>
      </c>
      <c r="M128">
        <v>9205840834</v>
      </c>
      <c r="N128" t="str">
        <v>JHARKHAND</v>
      </c>
      <c r="O128" t="str">
        <v>BAKARO</v>
      </c>
      <c r="P128" t="str">
        <v>OD</v>
      </c>
      <c r="Q128" t="str">
        <v>BAJAJ F2</v>
      </c>
      <c r="R128">
        <v>2555000</v>
      </c>
      <c r="S128">
        <v>2555000</v>
      </c>
      <c r="T128" t="str">
        <v>UNSECURED</v>
      </c>
      <c r="U128" t="str">
        <v>DISBURSED</v>
      </c>
      <c r="W128">
        <v>45845</v>
      </c>
      <c r="X128">
        <v>45853</v>
      </c>
      <c r="Y128" t="str">
        <v>FILE SEND TO BANKER || CUSTOMER HAVE SOME CHARGES ISSUE, TO BE DISBURSED TODAY, CONSENT PENDING FROM CUSTOMER SIDE</v>
      </c>
      <c r="Z128" t="str">
        <v>RAJENDRA KUMAR</v>
      </c>
      <c r="AA128">
        <v>7488516488</v>
      </c>
      <c r="AB128" t="str">
        <v>rajendra.kumar1@bajajfinserv.in</v>
      </c>
      <c r="AC128" t="str">
        <v>MBBS 2020</v>
      </c>
      <c r="AD128" t="str">
        <v>ASMITA</v>
      </c>
      <c r="AG128" t="str">
        <v>MANOJ</v>
      </c>
    </row>
    <row r="129">
      <c r="B129" t="str">
        <v>MANISHA VERMA</v>
      </c>
      <c r="C129" t="str">
        <v>ANANT KANOJIA</v>
      </c>
      <c r="D129" t="str">
        <v>RAVISH SHARMA</v>
      </c>
      <c r="E129" t="str">
        <v>SALARIED</v>
      </c>
      <c r="F129" t="str">
        <v>PANKAJ</v>
      </c>
      <c r="G129" t="str">
        <v>DR SACHCHIDA NAND KUMAR</v>
      </c>
      <c r="H129">
        <v>0</v>
      </c>
      <c r="I129" t="str">
        <v>NOIDA</v>
      </c>
      <c r="J129">
        <v>45845</v>
      </c>
      <c r="K129">
        <v>45854</v>
      </c>
      <c r="L129" t="str">
        <v>SME000016359127</v>
      </c>
      <c r="M129">
        <v>8368212238</v>
      </c>
      <c r="N129" t="str">
        <v>ASSAM</v>
      </c>
      <c r="O129" t="str">
        <v>DHUBRI</v>
      </c>
      <c r="P129" t="str">
        <v>OD</v>
      </c>
      <c r="Q129" t="str">
        <v>BAJAJ F2</v>
      </c>
      <c r="R129">
        <v>3000000</v>
      </c>
      <c r="S129">
        <v>3000000</v>
      </c>
      <c r="T129" t="str">
        <v>UNSECURED</v>
      </c>
      <c r="U129" t="str">
        <v>DROP</v>
      </c>
      <c r="V129">
        <v>778</v>
      </c>
      <c r="W129">
        <v>45846</v>
      </c>
      <c r="Y129" t="str">
        <v>FILE SEND TO BANKER, UNDER PROCESS, CIBIL CONSENT LINK SENT TO CUSTOMER, REQ E KYC, CUSTOMER OUT OF STATION || HE WILL COME ON MONDAY, CUSTOMER NOT RESPONDING CALL</v>
      </c>
      <c r="Z129" t="str">
        <v>MOSADUR MONDAL</v>
      </c>
      <c r="AA129">
        <v>8720982049</v>
      </c>
      <c r="AB129" t="str">
        <v>mosadur.mondal@bajajfinserv.in</v>
      </c>
      <c r="AC129" t="str">
        <v>MD2020</v>
      </c>
      <c r="AD129" t="str">
        <v>PUNEET</v>
      </c>
      <c r="AE129" t="str">
        <v>DONE</v>
      </c>
      <c r="AF129" t="str">
        <v>DONE</v>
      </c>
      <c r="AG129" t="str">
        <v>FURKAN</v>
      </c>
    </row>
    <row r="130">
      <c r="B130" t="str">
        <v>RAJAT</v>
      </c>
      <c r="C130" t="str">
        <v>RAJ KUMARI</v>
      </c>
      <c r="D130" t="str">
        <v>RAJ KUMARI</v>
      </c>
      <c r="E130" t="str">
        <v>SALARIED</v>
      </c>
      <c r="F130" t="str">
        <v>PANKAJ</v>
      </c>
      <c r="G130" t="str">
        <v>DR TUHIN SUBHRA CHAKRABORTHY</v>
      </c>
      <c r="H130">
        <v>0</v>
      </c>
      <c r="I130" t="str">
        <v>NOIDA</v>
      </c>
      <c r="J130">
        <v>45845</v>
      </c>
      <c r="K130">
        <v>45855</v>
      </c>
      <c r="L130" t="str">
        <v>SME000016359433</v>
      </c>
      <c r="M130">
        <v>9742271631</v>
      </c>
      <c r="N130" t="str">
        <v>KARNATAKA</v>
      </c>
      <c r="O130" t="str">
        <v>BANGALORE</v>
      </c>
      <c r="P130" t="str">
        <v>OD</v>
      </c>
      <c r="Q130" t="str">
        <v>BAJAJ F2</v>
      </c>
      <c r="R130">
        <v>500000</v>
      </c>
      <c r="S130">
        <v>500000</v>
      </c>
      <c r="T130" t="str">
        <v>UNSECURED</v>
      </c>
      <c r="U130" t="str">
        <v>DISBURSED</v>
      </c>
      <c r="V130">
        <v>748</v>
      </c>
      <c r="W130">
        <v>45847</v>
      </c>
      <c r="X130">
        <v>45855</v>
      </c>
      <c r="Y130" t="str">
        <v>FILE SEND TO BANKER || BANKER IS NOT RESPONDING || CONSENT LINK SEND || CONSENT PENDING || RCU REPORT PENDING , MANDATE PENDING, MANDATE &amp; CONSENT, GEO TAG PENDING TO BE DISBURSED TODAY || RCU REPORT PENDING FROM BAKER SIDE -E-NACH &amp; CONSENT DONE</v>
      </c>
      <c r="Z130" t="str">
        <v>VINAY V</v>
      </c>
      <c r="AA130">
        <v>8310156392</v>
      </c>
      <c r="AB130" t="str">
        <v>vinay.v@bajajfinserv.in</v>
      </c>
      <c r="AC130" t="str">
        <v>BDS</v>
      </c>
      <c r="AD130" t="str">
        <v>ASMITA</v>
      </c>
      <c r="AG130" t="str">
        <v>MEHBOOB</v>
      </c>
    </row>
    <row r="131">
      <c r="A131" t="str">
        <v>INT-369-421</v>
      </c>
      <c r="B131" t="str">
        <v>RAHUL PODDAR</v>
      </c>
      <c r="C131" t="str">
        <v>RASHI GANGWAR</v>
      </c>
      <c r="D131" t="str">
        <v>RAJ KUMARI</v>
      </c>
      <c r="E131" t="str">
        <v>INTERN</v>
      </c>
      <c r="F131" t="str">
        <v>FURKAN</v>
      </c>
      <c r="G131" t="str">
        <v>DR SURESH</v>
      </c>
      <c r="H131">
        <v>1</v>
      </c>
      <c r="I131" t="str">
        <v>NOIDA</v>
      </c>
      <c r="J131">
        <v>45845</v>
      </c>
      <c r="K131">
        <v>45845</v>
      </c>
      <c r="L131">
        <v>132</v>
      </c>
      <c r="M131">
        <v>9447268634</v>
      </c>
      <c r="N131" t="str">
        <v>KERALA</v>
      </c>
      <c r="O131" t="str">
        <v>ALAPPUZHA</v>
      </c>
      <c r="P131" t="str">
        <v>PL</v>
      </c>
      <c r="Q131" t="str">
        <v>ICICI RDS</v>
      </c>
      <c r="R131">
        <v>1000000</v>
      </c>
      <c r="S131">
        <v>1000000</v>
      </c>
      <c r="T131" t="str">
        <v>UNSECURED</v>
      </c>
      <c r="U131" t="str">
        <v>HOLD</v>
      </c>
      <c r="Y131" t="str">
        <v>FILE SENT TO BANKER FOR LOGIN, AGE 60+ MAIL CONSENT PENDING FROM CUSTOMER SIDE, CUSTOMER NOT RECVD CALL</v>
      </c>
      <c r="Z131" t="str">
        <v>ROHT RDS</v>
      </c>
      <c r="AA131">
        <v>9540302302</v>
      </c>
      <c r="AD131" t="str">
        <v>PUNEET</v>
      </c>
      <c r="AG131" t="str">
        <v>FURKAN</v>
      </c>
    </row>
    <row r="132">
      <c r="B132" t="str">
        <v>RAHUL SAHA</v>
      </c>
      <c r="C132" t="str">
        <v>RAHUL SAHA</v>
      </c>
      <c r="D132" t="str">
        <v>RAHUL SAHA</v>
      </c>
      <c r="E132" t="str">
        <v>SALARIED</v>
      </c>
      <c r="F132" t="str">
        <v>PANKAJ</v>
      </c>
      <c r="G132" t="str">
        <v>RENUKA JAGDISHBHAI RATHOD</v>
      </c>
      <c r="H132">
        <v>0</v>
      </c>
      <c r="I132" t="str">
        <v>NOIDA</v>
      </c>
      <c r="J132">
        <v>45845</v>
      </c>
      <c r="K132">
        <v>45849</v>
      </c>
      <c r="L132">
        <v>134</v>
      </c>
      <c r="M132">
        <v>8460128218</v>
      </c>
      <c r="N132" t="str">
        <v>GUJARAT</v>
      </c>
      <c r="O132" t="str">
        <v>KHEDA</v>
      </c>
      <c r="P132" t="str">
        <v>OD</v>
      </c>
      <c r="Q132" t="str">
        <v>ABFL CE</v>
      </c>
      <c r="R132">
        <v>2000000</v>
      </c>
      <c r="S132">
        <v>2000000</v>
      </c>
      <c r="T132" t="str">
        <v>UNSECURED</v>
      </c>
      <c r="U132" t="str">
        <v>REJECTED</v>
      </c>
      <c r="Y132" t="str">
        <v>FILE SEND TO BANKER || 1-1 JAN 25 TO 20 JUNE 25 REQUIRED SAPERATLY IN BANKING FORMATE 2-DEGREE REQUIRED 3-LATEST LIGHT BILL REQUIRED 4-TWO REFERANCES NAME, NUMBER, ADDRESS REQUIRED || ABB 8 K ONLY</v>
      </c>
      <c r="Z132" t="str">
        <v>YOGESH KUMAR</v>
      </c>
      <c r="AA132">
        <v>799034452</v>
      </c>
      <c r="AB132" t="str">
        <v>yogeshkumar.patel@adityabirlacapital.com</v>
      </c>
      <c r="AC132" t="str">
        <v>CA/2015</v>
      </c>
      <c r="AD132" t="str">
        <v>PUNEET</v>
      </c>
      <c r="AE132" t="str">
        <v xml:space="preserve">CALL NOT PICKED | BUSY </v>
      </c>
      <c r="AG132" t="str">
        <v>MANOJ</v>
      </c>
    </row>
    <row r="133">
      <c r="B133" t="str">
        <v>ABHISHEK GUPTA</v>
      </c>
      <c r="C133" t="str">
        <v>RAHUL SAHA</v>
      </c>
      <c r="D133" t="str">
        <v>RAHUL SAHA</v>
      </c>
      <c r="E133" t="str">
        <v>SALARIED</v>
      </c>
      <c r="F133" t="str">
        <v>PANKAJ</v>
      </c>
      <c r="G133" t="str">
        <v>DR ARUN KUMAR MALAGAR</v>
      </c>
      <c r="H133">
        <v>0</v>
      </c>
      <c r="I133" t="str">
        <v>NOIDA</v>
      </c>
      <c r="J133">
        <v>45845</v>
      </c>
      <c r="K133">
        <v>45857</v>
      </c>
      <c r="L133" t="str">
        <v>881BZ8601365</v>
      </c>
      <c r="M133">
        <v>9448581192</v>
      </c>
      <c r="N133" t="str">
        <v>KARNATAKA</v>
      </c>
      <c r="O133" t="str">
        <v>BAGALKOT</v>
      </c>
      <c r="P133" t="str">
        <v>OD</v>
      </c>
      <c r="Q133" t="str">
        <v>TATA CE</v>
      </c>
      <c r="R133">
        <v>750000</v>
      </c>
      <c r="S133">
        <v>750000</v>
      </c>
      <c r="T133" t="str">
        <v>UNSECURED</v>
      </c>
      <c r="U133" t="str">
        <v>DISBURSED</v>
      </c>
      <c r="W133">
        <v>45847</v>
      </c>
      <c r="X133">
        <v>45857</v>
      </c>
      <c r="Y133" t="str">
        <v>FILE SEND TO BANKER || CASE LOGIN DONE || UNDERPROCESS || BANKING NOT FETCH BY CREDIT FOR DISBURSAL FRESH BANKING PENDING FROM CUSTOMER SIDE, BANK PEFIOS REPORT PENDING</v>
      </c>
      <c r="Z133" t="str">
        <v>MAMTA SINGH</v>
      </c>
      <c r="AA133">
        <v>7982612369</v>
      </c>
      <c r="AB133" t="str">
        <v>Mamta.singh@tatacapital.com</v>
      </c>
      <c r="AC133" t="str">
        <v>BAMS</v>
      </c>
      <c r="AD133" t="str">
        <v>PUNEET</v>
      </c>
      <c r="AE133" t="str">
        <v>DONE</v>
      </c>
      <c r="AG133" t="str">
        <v>FURKAN</v>
      </c>
    </row>
    <row r="134">
      <c r="B134" t="str">
        <v>TANNU KUMARI</v>
      </c>
      <c r="C134" t="str">
        <v>RAJ KUMARI</v>
      </c>
      <c r="D134" t="str">
        <v>RAJ KUMARI</v>
      </c>
      <c r="E134" t="str">
        <v>SALARIED</v>
      </c>
      <c r="F134" t="str">
        <v>PANKAJ</v>
      </c>
      <c r="G134" t="str">
        <v>DR RAJEEV BISWAS</v>
      </c>
      <c r="H134">
        <v>0</v>
      </c>
      <c r="I134" t="str">
        <v>NOIDA</v>
      </c>
      <c r="J134">
        <v>45845</v>
      </c>
      <c r="K134">
        <v>45848</v>
      </c>
      <c r="L134">
        <v>135</v>
      </c>
      <c r="M134">
        <v>6282125823</v>
      </c>
      <c r="N134" t="str">
        <v>DELHI</v>
      </c>
      <c r="O134" t="str">
        <v>NEW DELHI</v>
      </c>
      <c r="P134" t="str">
        <v>OD</v>
      </c>
      <c r="Q134" t="str">
        <v>ABFL CE</v>
      </c>
      <c r="R134">
        <v>800000</v>
      </c>
      <c r="S134">
        <v>800000</v>
      </c>
      <c r="T134" t="str">
        <v>UNSECURED</v>
      </c>
      <c r="U134" t="str">
        <v>REJECTED</v>
      </c>
      <c r="Y134" t="str">
        <v>FILE SEND TO BANKER || CASE LOGIN DONE ||CASE UNDER CREDIT REVIEW || REGULAR BOUNCING BAJAJA AND ICICI BNAK LOAN</v>
      </c>
      <c r="Z134" t="str">
        <v>PURUSHOTTAM</v>
      </c>
      <c r="AA134">
        <v>9004509752</v>
      </c>
      <c r="AB134" t="str">
        <v>purushottam.kumar2@adityabirlacapital.com</v>
      </c>
      <c r="AC134" t="str">
        <v>MBBS 2021</v>
      </c>
      <c r="AD134" t="str">
        <v>PUNEET</v>
      </c>
      <c r="AE134" t="str">
        <v>DONE</v>
      </c>
      <c r="AF134" t="str">
        <v>DONE</v>
      </c>
      <c r="AG134" t="str">
        <v>MEHBOOB</v>
      </c>
    </row>
    <row r="135" xml:space="preserve">
      <c r="B135" t="str">
        <v>TANNU KUMARI</v>
      </c>
      <c r="C135" t="str">
        <v>RAJ KUMARI</v>
      </c>
      <c r="D135" t="str">
        <v>RAJ KUMARI</v>
      </c>
      <c r="E135" t="str">
        <v>SALARIED</v>
      </c>
      <c r="F135" t="str">
        <v>PANKAJ</v>
      </c>
      <c r="G135" t="str">
        <v>DR RAJEEV BISWAS</v>
      </c>
      <c r="H135">
        <v>0</v>
      </c>
      <c r="I135" t="str">
        <v>NOIDA</v>
      </c>
      <c r="J135">
        <v>45845</v>
      </c>
      <c r="K135">
        <v>45848</v>
      </c>
      <c r="L135">
        <v>170247026</v>
      </c>
      <c r="M135">
        <v>6282125823</v>
      </c>
      <c r="N135" t="str">
        <v>DELHI</v>
      </c>
      <c r="O135" t="str">
        <v>NEW DELHI</v>
      </c>
      <c r="P135" t="str">
        <v>OD</v>
      </c>
      <c r="Q135" t="str">
        <v>CHOLA F2</v>
      </c>
      <c r="R135">
        <v>800000</v>
      </c>
      <c r="S135">
        <v>800000</v>
      </c>
      <c r="T135" t="str">
        <v>UNSECURED</v>
      </c>
      <c r="U135" t="str">
        <v>REJECTED</v>
      </c>
      <c r="Y135" t="str" xml:space="preserve">
        <v xml:space="preserve">FILE SEND TO BANKER || Dear team , ABB is very low (4k) and two bouncing in the month of April . Kindly provide alternate banking_x000d_
</v>
      </c>
      <c r="Z135" t="str">
        <v>UTTAM</v>
      </c>
      <c r="AB135" t="str">
        <v>uttamr@chola.murugappa.com</v>
      </c>
      <c r="AC135" t="str">
        <v>MBBS 2021</v>
      </c>
      <c r="AD135" t="str">
        <v>PUNEET</v>
      </c>
      <c r="AE135" t="str">
        <v>DONE</v>
      </c>
      <c r="AF135" t="str">
        <v>DONE</v>
      </c>
      <c r="AG135" t="str">
        <v>MANOJ</v>
      </c>
    </row>
    <row r="136">
      <c r="B136" t="str">
        <v>TANNU KUMARI</v>
      </c>
      <c r="C136" t="str">
        <v>RAJ KUMARI</v>
      </c>
      <c r="D136" t="str">
        <v>RAJ KUMARI</v>
      </c>
      <c r="E136" t="str">
        <v>SALARIED</v>
      </c>
      <c r="F136" t="str">
        <v>PANKAJ</v>
      </c>
      <c r="G136" t="str">
        <v>MOHD NASIR</v>
      </c>
      <c r="H136">
        <v>0</v>
      </c>
      <c r="I136" t="str">
        <v>NOIDA</v>
      </c>
      <c r="J136">
        <v>45845</v>
      </c>
      <c r="K136">
        <v>45845</v>
      </c>
      <c r="L136">
        <v>138</v>
      </c>
      <c r="M136">
        <v>9999891716</v>
      </c>
      <c r="N136" t="str">
        <v>DELHI</v>
      </c>
      <c r="O136" t="str">
        <v>NEW DELHI</v>
      </c>
      <c r="P136" t="str">
        <v>OD</v>
      </c>
      <c r="Q136" t="str">
        <v>L&amp;T CE</v>
      </c>
      <c r="R136">
        <v>2000000</v>
      </c>
      <c r="S136">
        <v>2000000</v>
      </c>
      <c r="T136" t="str">
        <v>UNSECURED</v>
      </c>
      <c r="U136" t="str">
        <v>REJECTED</v>
      </c>
      <c r="Y136" t="str">
        <v>FILE SEND TO BANKER, SYSTEM ERROR, MAY ALREADY REJECTED, STPL LOAN DPD SEEN &amp; SETTLEMENT</v>
      </c>
      <c r="Z136" t="str">
        <v>MERAJ</v>
      </c>
      <c r="AA136">
        <v>8882523360</v>
      </c>
      <c r="AB136" t="str">
        <v>MERAJANSARI@LTFS.COM</v>
      </c>
      <c r="AC136" t="str">
        <v>CA 2013</v>
      </c>
      <c r="AD136" t="str">
        <v>PUNEET</v>
      </c>
      <c r="AE136" t="str">
        <v>BUSY | CALL NOT PICKED</v>
      </c>
      <c r="AG136" t="str">
        <v>FURKAN</v>
      </c>
    </row>
    <row r="137">
      <c r="B137" t="str">
        <v>SUMIT KUMAR</v>
      </c>
      <c r="C137" t="str">
        <v>ANURAG SHARMA</v>
      </c>
      <c r="D137" t="str">
        <v>SHIVANI KASHYAP</v>
      </c>
      <c r="E137" t="str">
        <v>SALARIED</v>
      </c>
      <c r="F137" t="str">
        <v>PANKAJ</v>
      </c>
      <c r="G137" t="str">
        <v>DR GAURAV SHARMA</v>
      </c>
      <c r="H137">
        <v>0</v>
      </c>
      <c r="I137" t="str">
        <v>NOIDA</v>
      </c>
      <c r="J137">
        <v>45845</v>
      </c>
      <c r="K137">
        <v>45845</v>
      </c>
      <c r="L137" t="str">
        <v>SME000016364727</v>
      </c>
      <c r="M137">
        <v>8269503013</v>
      </c>
      <c r="N137" t="str">
        <v>MADHYA PRADESH</v>
      </c>
      <c r="O137" t="str">
        <v>BHOPAL</v>
      </c>
      <c r="P137" t="str">
        <v>OD</v>
      </c>
      <c r="Q137" t="str">
        <v>BAJAJ F2</v>
      </c>
      <c r="R137">
        <v>2100000</v>
      </c>
      <c r="S137">
        <v>2100000</v>
      </c>
      <c r="T137" t="str">
        <v>UNSECURED</v>
      </c>
      <c r="U137" t="str">
        <v>REJECTED</v>
      </c>
      <c r="Y137" t="str">
        <v>FILE SEND TO BANKER, CIBIL CONSENT LINK SENT TO CUSTOMER, CASE ALREADY APPROVED OTHER CHANNEL</v>
      </c>
      <c r="Z137" t="str">
        <v>SHYAM SINGH</v>
      </c>
      <c r="AA137">
        <v>8602304097</v>
      </c>
      <c r="AB137" t="str">
        <v>shyam.singh3@bajajfinserv.in</v>
      </c>
      <c r="AC137" t="str">
        <v>MBBS 2018</v>
      </c>
      <c r="AD137" t="str">
        <v>PUNEET</v>
      </c>
      <c r="AE137" t="str">
        <v>DONE</v>
      </c>
      <c r="AF137" t="str">
        <v>DONE</v>
      </c>
      <c r="AG137" t="str">
        <v>MEHBOOB</v>
      </c>
    </row>
    <row r="138">
      <c r="B138" t="str">
        <v>UMME FAIZA</v>
      </c>
      <c r="C138" t="str">
        <v>ANURAG SHARMA</v>
      </c>
      <c r="D138" t="str">
        <v>SHIVANI KASHYAP</v>
      </c>
      <c r="E138" t="str">
        <v>SALARIED</v>
      </c>
      <c r="F138" t="str">
        <v>PANKAJ</v>
      </c>
      <c r="G138" t="str">
        <v>DR MEHUL SUTHAR</v>
      </c>
      <c r="H138">
        <v>0</v>
      </c>
      <c r="I138" t="str">
        <v>BAREILLY</v>
      </c>
      <c r="J138">
        <v>45845</v>
      </c>
      <c r="K138">
        <v>45846</v>
      </c>
      <c r="L138" t="str">
        <v>SME000016365160</v>
      </c>
      <c r="M138">
        <v>8285362942</v>
      </c>
      <c r="N138" t="str">
        <v>RAJESTHAN</v>
      </c>
      <c r="O138" t="str">
        <v>BHILWARA</v>
      </c>
      <c r="P138" t="str">
        <v>OD</v>
      </c>
      <c r="Q138" t="str">
        <v>BAJAJ F2</v>
      </c>
      <c r="R138">
        <v>2000000</v>
      </c>
      <c r="S138">
        <v>2000000</v>
      </c>
      <c r="T138" t="str">
        <v>UNSECURED</v>
      </c>
      <c r="U138" t="str">
        <v>DISBURSED</v>
      </c>
      <c r="W138">
        <v>45846</v>
      </c>
      <c r="X138">
        <v>45846</v>
      </c>
      <c r="Y138" t="str">
        <v>FILE SEND TO BANKER, CIBIL CONSENT LINK SENT TO CUSTOMER, CASE MOVED TO CREDIT</v>
      </c>
      <c r="Z138" t="str">
        <v>ANKIT KUMAWAT</v>
      </c>
      <c r="AA138">
        <v>9460916310</v>
      </c>
      <c r="AB138" t="str">
        <v>ankit.kumawat2@bajajfinserv.in</v>
      </c>
      <c r="AC138" t="str">
        <v>MD 2023</v>
      </c>
      <c r="AD138" t="str">
        <v>PUNEET</v>
      </c>
      <c r="AE138" t="str">
        <v>DONE</v>
      </c>
      <c r="AG138" t="str">
        <v>MANOJ</v>
      </c>
    </row>
    <row r="139">
      <c r="B139" t="str">
        <v>RASHI GANGWAR</v>
      </c>
      <c r="C139" t="str">
        <v>RASHI GANGWAR</v>
      </c>
      <c r="D139" t="str">
        <v>RAJ KUMARI</v>
      </c>
      <c r="E139" t="str">
        <v>SALARIED</v>
      </c>
      <c r="F139" t="str">
        <v>PANKAJ</v>
      </c>
      <c r="G139" t="str">
        <v>DR RAVIRAJ J RATHOD</v>
      </c>
      <c r="H139">
        <v>0</v>
      </c>
      <c r="I139" t="str">
        <v>NOIDA</v>
      </c>
      <c r="J139">
        <v>45845</v>
      </c>
      <c r="K139">
        <v>45847</v>
      </c>
      <c r="L139" t="str">
        <v>SME000016365261</v>
      </c>
      <c r="M139">
        <v>9033335558</v>
      </c>
      <c r="N139" t="str">
        <v>GUJARAT</v>
      </c>
      <c r="O139" t="str">
        <v>AHMEDABAD</v>
      </c>
      <c r="P139" t="str">
        <v>OD</v>
      </c>
      <c r="Q139" t="str">
        <v>BAJAJ F2</v>
      </c>
      <c r="R139">
        <v>2900000</v>
      </c>
      <c r="S139">
        <v>2900000</v>
      </c>
      <c r="T139" t="str">
        <v>UNSECURED</v>
      </c>
      <c r="U139" t="str">
        <v>DROP</v>
      </c>
      <c r="W139">
        <v>45846</v>
      </c>
      <c r="Y139" t="str">
        <v>FILE SEND TO BANKER, CASE MOVED TO CREDIT PD DONE, REQ AUTO LOAN SOA || REJECTED DUE TO BOUNCING SHOWING IN SOA -B0I -AUTP LOAN</v>
      </c>
      <c r="Z139" t="str">
        <v>SHASHANK BHATT</v>
      </c>
      <c r="AA139">
        <v>8795692561</v>
      </c>
      <c r="AB139" t="str">
        <v>shashank.bhatt@bajajfinserv.in</v>
      </c>
      <c r="AC139" t="str">
        <v xml:space="preserve">MD </v>
      </c>
      <c r="AG139" t="str">
        <v>FURKAN</v>
      </c>
    </row>
    <row r="140">
      <c r="B140" t="str">
        <v>KRISHNA DIWAKAR</v>
      </c>
      <c r="C140" t="str">
        <v>UJALA RISHIWAL</v>
      </c>
      <c r="D140" t="str">
        <v>SHASHANK SHARMA</v>
      </c>
      <c r="E140" t="str">
        <v>SALARIED</v>
      </c>
      <c r="F140" t="str">
        <v>FURKAN</v>
      </c>
      <c r="G140" t="str">
        <v>DR SADAF FATIMA</v>
      </c>
      <c r="H140">
        <v>1</v>
      </c>
      <c r="I140" t="str">
        <v>BAREILLY</v>
      </c>
      <c r="J140">
        <v>45845</v>
      </c>
      <c r="K140">
        <v>45846</v>
      </c>
      <c r="L140" t="str">
        <v>SME000016365399</v>
      </c>
      <c r="M140">
        <v>7004252987</v>
      </c>
      <c r="N140" t="str">
        <v>BIHAR</v>
      </c>
      <c r="O140" t="str">
        <v>PATNA</v>
      </c>
      <c r="P140" t="str">
        <v>OD</v>
      </c>
      <c r="Q140" t="str">
        <v>BAJAJ F2</v>
      </c>
      <c r="R140">
        <v>1200000</v>
      </c>
      <c r="S140">
        <v>1200000</v>
      </c>
      <c r="T140" t="str">
        <v>UNSECURED</v>
      </c>
      <c r="U140" t="str">
        <v>REJECTED</v>
      </c>
      <c r="Y140" t="str">
        <v>FILE SEND TO BANKER, CIBIL CONSENT PENDIG FRM CUSTOMER SIDE || Risk Segment dark red not allowed</v>
      </c>
      <c r="Z140" t="str">
        <v>RAJEEV</v>
      </c>
      <c r="AA140">
        <v>7301540240</v>
      </c>
      <c r="AC140" t="str">
        <v>BHMS/MD 2021</v>
      </c>
      <c r="AD140" t="str">
        <v>PUNEET</v>
      </c>
      <c r="AE140" t="str">
        <v>DONE</v>
      </c>
      <c r="AF140" t="str">
        <v>DONE</v>
      </c>
      <c r="AG140" t="str">
        <v>MEHBOOB</v>
      </c>
    </row>
    <row r="141">
      <c r="B141" t="str">
        <v>HARPREET SIR</v>
      </c>
      <c r="C141" t="str">
        <v>F2 FINTECH</v>
      </c>
      <c r="D141" t="str">
        <v>F2 FINTECH</v>
      </c>
      <c r="E141" t="str">
        <v>F2 FINTECH</v>
      </c>
      <c r="F141" t="str">
        <v>RAJEEV</v>
      </c>
      <c r="G141" t="str">
        <v>MR INDERJEET SINGH RANA</v>
      </c>
      <c r="I141" t="str">
        <v>F2 FINTECH</v>
      </c>
      <c r="J141">
        <v>45845</v>
      </c>
      <c r="K141">
        <v>45845</v>
      </c>
      <c r="L141">
        <v>141</v>
      </c>
      <c r="P141" t="str">
        <v>INSURANCE</v>
      </c>
      <c r="Q141" t="str">
        <v>LIBERTY</v>
      </c>
      <c r="R141">
        <v>22461</v>
      </c>
      <c r="S141">
        <v>22461</v>
      </c>
      <c r="T141" t="str">
        <v>UNSECURED</v>
      </c>
      <c r="U141" t="str">
        <v>DISBURSED</v>
      </c>
      <c r="W141">
        <v>45845</v>
      </c>
      <c r="X141">
        <v>45845</v>
      </c>
      <c r="Y141" t="str">
        <v>DISBURSED</v>
      </c>
    </row>
    <row r="142">
      <c r="B142" t="str">
        <v>HARPREET SIR</v>
      </c>
      <c r="C142" t="str">
        <v>F2 FINTECH</v>
      </c>
      <c r="D142" t="str">
        <v>F2 FINTECH</v>
      </c>
      <c r="E142" t="str">
        <v>F2 FINTECH</v>
      </c>
      <c r="F142" t="str">
        <v>RAJEEV</v>
      </c>
      <c r="G142" t="str">
        <v>ISHWAR DAS</v>
      </c>
      <c r="I142" t="str">
        <v>F2 FINTECH</v>
      </c>
      <c r="J142">
        <v>45845</v>
      </c>
      <c r="K142">
        <v>45845</v>
      </c>
      <c r="L142">
        <v>142</v>
      </c>
      <c r="P142" t="str">
        <v>INSURANCE</v>
      </c>
      <c r="Q142" t="str">
        <v>GO DIGIT</v>
      </c>
      <c r="R142">
        <v>18773</v>
      </c>
      <c r="S142">
        <v>18773</v>
      </c>
      <c r="T142" t="str">
        <v>UNSECURED</v>
      </c>
      <c r="U142" t="str">
        <v>DISBURSED</v>
      </c>
      <c r="W142">
        <v>45845</v>
      </c>
      <c r="X142">
        <v>45845</v>
      </c>
      <c r="Y142" t="str">
        <v>DISBURSED</v>
      </c>
    </row>
    <row r="143">
      <c r="B143" t="str">
        <v>SUMIT KUMAR</v>
      </c>
      <c r="C143" t="str">
        <v>ANURAG SHARMA</v>
      </c>
      <c r="D143" t="str">
        <v>SHIVANI KASHYAP</v>
      </c>
      <c r="E143" t="str">
        <v>SALARIED</v>
      </c>
      <c r="F143" t="str">
        <v>RAJEEV</v>
      </c>
      <c r="G143" t="str">
        <v>DR PRACHI JAIN</v>
      </c>
      <c r="H143">
        <v>0</v>
      </c>
      <c r="I143" t="str">
        <v>BAREILLY</v>
      </c>
      <c r="J143">
        <v>45846</v>
      </c>
      <c r="K143">
        <v>45846</v>
      </c>
      <c r="L143" t="str">
        <v>SME000016368883</v>
      </c>
      <c r="M143" t="str">
        <v>97590 25007</v>
      </c>
      <c r="N143" t="str">
        <v>UTTAR PRADESH</v>
      </c>
      <c r="O143" t="str">
        <v>MORADABAD</v>
      </c>
      <c r="P143" t="str">
        <v>TOP UP</v>
      </c>
      <c r="Q143" t="str">
        <v>BAJAJ F2</v>
      </c>
      <c r="R143">
        <v>800000</v>
      </c>
      <c r="S143">
        <v>800000</v>
      </c>
      <c r="T143" t="str">
        <v>UNSECURED</v>
      </c>
      <c r="U143" t="str">
        <v>REJECTED</v>
      </c>
      <c r="V143">
        <v>712</v>
      </c>
      <c r="Y143" t="str">
        <v>FILE SEND TO BANKER || DARK RED SEHMENT-ASKED CIBIL FROM BANKER TO CHECK, DARK RED SEGAMENT</v>
      </c>
      <c r="Z143" t="str">
        <v>Prashant Shukla</v>
      </c>
      <c r="AA143">
        <v>8090036521</v>
      </c>
      <c r="AB143" t="str">
        <v>prashant.shukla2@bajajfinserv.in</v>
      </c>
      <c r="AC143" t="str">
        <v>MBBS 2019</v>
      </c>
      <c r="AG143" t="str">
        <v>MEHBOOB</v>
      </c>
    </row>
    <row r="144">
      <c r="B144" t="str">
        <v>RASHI GANGWAR</v>
      </c>
      <c r="C144" t="str">
        <v>RAJ KUMARI</v>
      </c>
      <c r="D144" t="str">
        <v>RAJ KUMARI</v>
      </c>
      <c r="E144" t="str">
        <v>SALARIED</v>
      </c>
      <c r="F144" t="str">
        <v>PANKAJ</v>
      </c>
      <c r="G144" t="str">
        <v>DR RAJESH JETHALAL VAGHELA</v>
      </c>
      <c r="H144">
        <v>0</v>
      </c>
      <c r="I144" t="str">
        <v>NOIDA</v>
      </c>
      <c r="J144">
        <v>45846</v>
      </c>
      <c r="K144">
        <v>45848</v>
      </c>
      <c r="L144">
        <v>170246947</v>
      </c>
      <c r="M144" t="str">
        <v>99989 44366</v>
      </c>
      <c r="N144" t="str">
        <v>GUJRAT</v>
      </c>
      <c r="O144" t="str">
        <v>MAHESANA</v>
      </c>
      <c r="P144" t="str">
        <v>OD</v>
      </c>
      <c r="Q144" t="str">
        <v>CHOLA F2</v>
      </c>
      <c r="R144">
        <v>0</v>
      </c>
      <c r="S144">
        <v>0</v>
      </c>
      <c r="T144" t="str">
        <v>UNSECURED</v>
      </c>
      <c r="U144" t="str">
        <v>REJECTED</v>
      </c>
      <c r="Y144" t="str">
        <v>LEAD ID  SEND TO BANKER || REJECTED DUE TO 17 INQUARY LAST 6 MONTH</v>
      </c>
      <c r="Z144" t="str">
        <v>Pradip prajapati</v>
      </c>
      <c r="AA144" t="str">
        <v>94263 69971</v>
      </c>
      <c r="AC144" t="str">
        <v>BAMS 2014</v>
      </c>
      <c r="AG144" t="str">
        <v>FURKAN</v>
      </c>
    </row>
    <row r="145">
      <c r="B145" t="str">
        <v>RAHUL KUMAR</v>
      </c>
      <c r="C145" t="str">
        <v>RASHI GANGWAR</v>
      </c>
      <c r="D145" t="str">
        <v>RAJ KUMARI</v>
      </c>
      <c r="E145" t="str">
        <v>INTERN</v>
      </c>
      <c r="F145" t="str">
        <v>RAJEEV</v>
      </c>
      <c r="G145" t="str">
        <v>DR ARKAJIT DASGUPTA</v>
      </c>
      <c r="H145">
        <v>0</v>
      </c>
      <c r="I145" t="str">
        <v>NOIDA</v>
      </c>
      <c r="J145">
        <v>45846</v>
      </c>
      <c r="K145">
        <v>45846</v>
      </c>
      <c r="L145">
        <v>170247530</v>
      </c>
      <c r="M145">
        <v>9748242961</v>
      </c>
      <c r="N145" t="str">
        <v>UTTAR PRADESH</v>
      </c>
      <c r="O145" t="str">
        <v>MORADABAD</v>
      </c>
      <c r="P145" t="str">
        <v>OD</v>
      </c>
      <c r="Q145" t="str">
        <v>CHOLA F2</v>
      </c>
      <c r="R145">
        <v>1000000</v>
      </c>
      <c r="S145">
        <v>1000000</v>
      </c>
      <c r="T145" t="str">
        <v>UNSECURED</v>
      </c>
      <c r="U145" t="str">
        <v>REJECTED</v>
      </c>
      <c r="Y145" t="str">
        <v>33 enquires/8 loan running</v>
      </c>
      <c r="Z145" t="str">
        <v>prashnat</v>
      </c>
      <c r="AA145" t="str">
        <v>94112 20433</v>
      </c>
      <c r="AB145" t="str">
        <v>prashantjr@chola.murugappa.com</v>
      </c>
      <c r="AC145" t="str">
        <v>MBBS 2014</v>
      </c>
      <c r="AD145" t="str">
        <v>ASMITA</v>
      </c>
      <c r="AG145" t="str">
        <v>MEHBOOB</v>
      </c>
    </row>
    <row r="146">
      <c r="B146" t="str">
        <v>ARJUN KUMAR</v>
      </c>
      <c r="C146" t="str">
        <v>ANANT KANOJIA</v>
      </c>
      <c r="D146" t="str">
        <v>RAVISH SHARMA</v>
      </c>
      <c r="E146" t="str">
        <v>SALARIED</v>
      </c>
      <c r="F146" t="str">
        <v>PANKAJ</v>
      </c>
      <c r="G146" t="str">
        <v>DR RAVI TEJA DASARLA</v>
      </c>
      <c r="H146">
        <v>0</v>
      </c>
      <c r="I146" t="str">
        <v>NOIDA</v>
      </c>
      <c r="J146">
        <v>45846</v>
      </c>
      <c r="K146">
        <v>45854</v>
      </c>
      <c r="L146" t="str">
        <v>SME000016370175</v>
      </c>
      <c r="M146">
        <v>8074875954</v>
      </c>
      <c r="N146" t="str">
        <v xml:space="preserve">TELANGANA </v>
      </c>
      <c r="O146" t="str">
        <v>ADILABAD</v>
      </c>
      <c r="P146" t="str">
        <v>OD</v>
      </c>
      <c r="Q146" t="str">
        <v>BAJAJ F2</v>
      </c>
      <c r="R146">
        <v>3000000</v>
      </c>
      <c r="S146">
        <v>3000000</v>
      </c>
      <c r="T146" t="str">
        <v>UNSECURED</v>
      </c>
      <c r="U146" t="str">
        <v>DROP</v>
      </c>
      <c r="W146">
        <v>45847</v>
      </c>
      <c r="Y146" t="str">
        <v>FILE SEND TO BANKER, CASE MOVED T CREDIT, PD DONE, MD DEGREE NOT VERIFIED, CASE APPROVED || CUTOMER HAVE SOME AMC ISSUE TO BE DISBURSED TOMORROW, CUSTOMER HAVE ROI ISSUE</v>
      </c>
      <c r="Z146" t="str">
        <v>P Santosh</v>
      </c>
      <c r="AA146">
        <v>9676885464</v>
      </c>
      <c r="AB146" t="str">
        <v>p.santosh@bajajfinserv.in</v>
      </c>
      <c r="AC146" t="str">
        <v>MBBS-2019,MD-2025</v>
      </c>
      <c r="AG146" t="str">
        <v>FURKAN</v>
      </c>
    </row>
    <row r="147">
      <c r="B147" t="str">
        <v>TANNU KUMARI</v>
      </c>
      <c r="C147" t="str">
        <v>RASHI GANGWAR</v>
      </c>
      <c r="D147" t="str">
        <v>RAJ KUMARI</v>
      </c>
      <c r="E147" t="str">
        <v>SALARIED</v>
      </c>
      <c r="F147" t="str">
        <v>RAJEEV</v>
      </c>
      <c r="G147" t="str">
        <v>CA MOHD NASIR</v>
      </c>
      <c r="H147">
        <v>0</v>
      </c>
      <c r="I147" t="str">
        <v>NOIDA</v>
      </c>
      <c r="J147">
        <v>45846</v>
      </c>
      <c r="K147">
        <v>45846</v>
      </c>
      <c r="L147" t="str">
        <v>F2-369-147</v>
      </c>
      <c r="M147">
        <v>9999891716</v>
      </c>
      <c r="N147" t="str">
        <v>DELHI</v>
      </c>
      <c r="O147" t="str">
        <v>NEW DELHI</v>
      </c>
      <c r="P147" t="str">
        <v>OD</v>
      </c>
      <c r="Q147" t="str">
        <v>GODREJ F2</v>
      </c>
      <c r="T147" t="str">
        <v>UNSECURED</v>
      </c>
      <c r="U147" t="str">
        <v>REJECTED</v>
      </c>
      <c r="Y147" t="str">
        <v>FILE SEND TO BANKER ||  MULTIPLE LOGIN OR MORE REASON BANKER WILL SEND</v>
      </c>
      <c r="Z147" t="str">
        <v>SAURAV</v>
      </c>
      <c r="AA147" t="str">
        <v xml:space="preserve"> 88262 60480</v>
      </c>
      <c r="AB147" t="str">
        <v>saurav.kumar@godrejcapital.com</v>
      </c>
      <c r="AC147" t="str">
        <v>CA 2013</v>
      </c>
      <c r="AG147" t="str">
        <v>MEHBOOB</v>
      </c>
    </row>
    <row r="148">
      <c r="B148" t="str">
        <v>SANIA IRSAD</v>
      </c>
      <c r="C148" t="str">
        <v>RASHI GANGWAR</v>
      </c>
      <c r="D148" t="str">
        <v>RAJ KUMARI</v>
      </c>
      <c r="E148" t="str">
        <v>SOURCER</v>
      </c>
      <c r="F148" t="str">
        <v>PANKAJ</v>
      </c>
      <c r="G148" t="str">
        <v>DR VIVEK KUMAR</v>
      </c>
      <c r="H148">
        <v>0</v>
      </c>
      <c r="I148" t="str">
        <v>NOIDA</v>
      </c>
      <c r="J148">
        <v>45846</v>
      </c>
      <c r="K148">
        <v>45853</v>
      </c>
      <c r="L148" t="str">
        <v>386BZ8657212</v>
      </c>
      <c r="M148" t="str">
        <v>98105 89531</v>
      </c>
      <c r="N148" t="str">
        <v>DELHI</v>
      </c>
      <c r="O148" t="str">
        <v>NEW DELHI</v>
      </c>
      <c r="P148" t="str">
        <v>OD</v>
      </c>
      <c r="Q148" t="str">
        <v>TATA CE</v>
      </c>
      <c r="R148">
        <v>1000000</v>
      </c>
      <c r="S148">
        <v>1000000</v>
      </c>
      <c r="T148" t="str">
        <v>UNSECURED</v>
      </c>
      <c r="U148" t="str">
        <v>DISBURSED</v>
      </c>
      <c r="W148">
        <v>45849</v>
      </c>
      <c r="X148">
        <v>45853</v>
      </c>
      <c r="Y148" t="str">
        <v>FILE SEND TO BANKER || CASE LOGIN DONE, MANDATE &amp; CONSENT PENDING TO BE DISBURSED ON MONDAY, TO BE DISBURSED TODAY</v>
      </c>
      <c r="Z148" t="str">
        <v>GAURAV TATA</v>
      </c>
      <c r="AA148">
        <v>9654949270</v>
      </c>
      <c r="AB148" t="str">
        <v>gaurav.tcl@tatacapital.com</v>
      </c>
      <c r="AC148" t="str">
        <v>MBBS-2021</v>
      </c>
      <c r="AD148" t="str">
        <v>ASMITA</v>
      </c>
      <c r="AE148" t="str">
        <v xml:space="preserve">DONE </v>
      </c>
      <c r="AF148" t="str">
        <v>DONE</v>
      </c>
      <c r="AG148" t="str">
        <v>FURKAN</v>
      </c>
    </row>
    <row r="149">
      <c r="B149" t="str">
        <v>RESHMA SAIFI</v>
      </c>
      <c r="C149" t="str">
        <v>RIYA CHADDHA</v>
      </c>
      <c r="D149" t="str">
        <v>VINEET TIWARI</v>
      </c>
      <c r="E149" t="str">
        <v>SALARIED</v>
      </c>
      <c r="F149" t="str">
        <v>RAJEEV</v>
      </c>
      <c r="G149" t="str">
        <v xml:space="preserve">DR SHAIK MOHAMMED IQBAL HUSSAIN </v>
      </c>
      <c r="H149">
        <v>0</v>
      </c>
      <c r="I149" t="str">
        <v>NOIDA</v>
      </c>
      <c r="J149">
        <v>45846</v>
      </c>
      <c r="K149">
        <v>45847</v>
      </c>
      <c r="L149" t="str">
        <v>SME000016373723</v>
      </c>
      <c r="M149">
        <v>9902999091</v>
      </c>
      <c r="N149" t="str">
        <v>KARNATAKA</v>
      </c>
      <c r="O149" t="str">
        <v>RAICHUR</v>
      </c>
      <c r="P149" t="str">
        <v>OD</v>
      </c>
      <c r="Q149" t="str">
        <v>BAJAJ F2</v>
      </c>
      <c r="T149" t="str">
        <v>UNSECURED</v>
      </c>
      <c r="U149" t="str">
        <v>REJECTED</v>
      </c>
      <c r="Y149" t="str">
        <v>FILE SEND TO BANKER || CUSTOMER IS NOT RESPONDING THE CALL FOR CONSENT || 16 BOUNCING AND 2 SETTLEMENT ACCOUNT IN CIBIL</v>
      </c>
      <c r="Z149" t="str">
        <v>TAYYAPA</v>
      </c>
      <c r="AA149">
        <v>9611224575</v>
      </c>
      <c r="AB149" t="str">
        <v>tayappa.t@bajajfinserv.in</v>
      </c>
      <c r="AD149" t="str">
        <v>PUNEET</v>
      </c>
      <c r="AG149" t="str">
        <v>MEHBOOB</v>
      </c>
    </row>
    <row r="150">
      <c r="A150" t="str">
        <v>INTERN</v>
      </c>
      <c r="B150" t="str">
        <v>AMANPREET SINGH</v>
      </c>
      <c r="C150" t="str">
        <v>RASHI GANGWAR</v>
      </c>
      <c r="D150" t="str">
        <v>RAJ KUMARI</v>
      </c>
      <c r="E150" t="str">
        <v>INTERN</v>
      </c>
      <c r="F150" t="str">
        <v>RAJEEV</v>
      </c>
      <c r="G150" t="str">
        <v xml:space="preserve">DR SUBRAMANYA YASHWANTH RAJAN </v>
      </c>
      <c r="H150">
        <v>0</v>
      </c>
      <c r="I150" t="str">
        <v>NOIDA</v>
      </c>
      <c r="J150">
        <v>45846</v>
      </c>
      <c r="K150">
        <v>45856</v>
      </c>
      <c r="L150" t="str">
        <v>F2-369-150</v>
      </c>
      <c r="M150">
        <v>9116332299</v>
      </c>
      <c r="N150" t="str">
        <v>RAJASTHAN</v>
      </c>
      <c r="O150" t="str">
        <v>UDAIPUR</v>
      </c>
      <c r="P150" t="str">
        <v>OD</v>
      </c>
      <c r="Q150" t="str">
        <v>ABFL CE</v>
      </c>
      <c r="R150">
        <v>1000000</v>
      </c>
      <c r="S150">
        <v>1000000</v>
      </c>
      <c r="T150" t="str">
        <v>UNSECURED</v>
      </c>
      <c r="U150" t="str">
        <v>REJECTED</v>
      </c>
      <c r="Y150" t="str">
        <v>FILE SEND TO BANKER, REQ E BILL &amp; BANK STATEMENT, PENDENCY SENT TODAY, CAM PENDING FROM CPC || BANKER WILL UPDATE TODAY BEFORE LUNCH || BDS PROFILE CUSTOMER RUNNING 4 USL ABFL CAN BE 4TH LENDER AS PER POLICY REJECTED</v>
      </c>
      <c r="Z150" t="str">
        <v>RITIK</v>
      </c>
      <c r="AA150" t="str">
        <v xml:space="preserve"> 63770 60584</v>
      </c>
      <c r="AB150" t="str">
        <v>ritik.solanki@adityabirlacapital.com</v>
      </c>
      <c r="AD150" t="str">
        <v>ASMITA</v>
      </c>
      <c r="AE150" t="str">
        <v>DONE</v>
      </c>
      <c r="AF150" t="str">
        <v>DONE</v>
      </c>
      <c r="AG150" t="str">
        <v>FURKAN</v>
      </c>
    </row>
    <row r="151" xml:space="preserve">
      <c r="A151" t="str">
        <v>INTERN</v>
      </c>
      <c r="B151" t="str">
        <v>AMANPREET SINGH</v>
      </c>
      <c r="C151" t="str">
        <v>RASHI GANGWAR</v>
      </c>
      <c r="D151" t="str">
        <v>RAJ KUMARI</v>
      </c>
      <c r="E151" t="str">
        <v>INTERN</v>
      </c>
      <c r="F151" t="str">
        <v>RAJEEV</v>
      </c>
      <c r="G151" t="str">
        <v xml:space="preserve">DR SUBRAMANYA YASHWANTH RAJAN </v>
      </c>
      <c r="H151">
        <v>0</v>
      </c>
      <c r="I151" t="str">
        <v>NOIDA</v>
      </c>
      <c r="J151">
        <v>45846</v>
      </c>
      <c r="K151">
        <v>45849</v>
      </c>
      <c r="L151" t="str">
        <v>F2-369-151</v>
      </c>
      <c r="M151" t="str">
        <v xml:space="preserve"> </v>
      </c>
      <c r="N151" t="str">
        <v>RAJASTHAN</v>
      </c>
      <c r="O151" t="str">
        <v>UDAIPUR</v>
      </c>
      <c r="P151" t="str">
        <v>OD</v>
      </c>
      <c r="Q151" t="str">
        <v>L&amp;T CE</v>
      </c>
      <c r="R151">
        <v>1000000</v>
      </c>
      <c r="S151">
        <v>1000000</v>
      </c>
      <c r="T151" t="str">
        <v>UNSECURED</v>
      </c>
      <c r="U151" t="str">
        <v>REJECTED</v>
      </c>
      <c r="Y151" t="str" xml:space="preserve">
        <v xml:space="preserve">FILE SEND TO BANKER || 1-Latest light bill for ownership proof
2-office add proof REQ || DOCS PENDING FROM SALES END, OHP PENDING</v>
      </c>
      <c r="Z151" t="str">
        <v>GAURAV</v>
      </c>
      <c r="AA151" t="str">
        <v xml:space="preserve"> 77374 02939</v>
      </c>
      <c r="AB151" t="str">
        <v>gauravchanderia@ltfs.com</v>
      </c>
      <c r="AD151" t="str">
        <v>ASMITA</v>
      </c>
      <c r="AE151" t="str">
        <v>DONE</v>
      </c>
      <c r="AF151" t="str">
        <v>DONE</v>
      </c>
      <c r="AG151" t="str">
        <v>MEHBOOB</v>
      </c>
    </row>
    <row r="152">
      <c r="A152" t="str">
        <v>INTERN</v>
      </c>
      <c r="B152" t="str">
        <v>AMANPREET SINGH</v>
      </c>
      <c r="C152" t="str">
        <v>RASHI GANGWAR</v>
      </c>
      <c r="D152" t="str">
        <v>RAJ KUMARI</v>
      </c>
      <c r="E152" t="str">
        <v>INTERN</v>
      </c>
      <c r="F152" t="str">
        <v>PANKAJ</v>
      </c>
      <c r="G152" t="str">
        <v>DR RAVI PHULCHAND PAGARE</v>
      </c>
      <c r="H152">
        <v>0</v>
      </c>
      <c r="I152" t="str">
        <v>NOIDA</v>
      </c>
      <c r="J152">
        <v>45846</v>
      </c>
      <c r="K152">
        <v>45856</v>
      </c>
      <c r="L152">
        <v>170248371</v>
      </c>
      <c r="M152">
        <v>8149382040</v>
      </c>
      <c r="N152" t="str">
        <v>MAHARASHTRA</v>
      </c>
      <c r="O152" t="str">
        <v>THANE</v>
      </c>
      <c r="P152" t="str">
        <v>OD</v>
      </c>
      <c r="Q152" t="str">
        <v>CHOLA F2</v>
      </c>
      <c r="R152">
        <v>500000</v>
      </c>
      <c r="S152">
        <v>500000</v>
      </c>
      <c r="T152" t="str">
        <v>UNSECURED</v>
      </c>
      <c r="U152" t="str">
        <v>HOLD</v>
      </c>
      <c r="Y152" t="str">
        <v>FILE SEND TO BANKER || CUSTOMER NOT PICKING UP THE CALL LAST 2 DAY-USTOMER IS NOT RESPONDING BANKER CALLS FOR FURTHER PROCESS,STILL PENDING || CUSTOMER IS NOT RESPONDING BNKER CALLS OR CREDIT CALLS  || CUSTOMER NI FROM CHOLA</v>
      </c>
      <c r="Z152" t="str">
        <v>PHUL</v>
      </c>
      <c r="AA152" t="str">
        <v>97691 15444</v>
      </c>
      <c r="AB152" t="str">
        <v>rajeevkumarpa@chola.murugappa.com</v>
      </c>
      <c r="AC152" t="str">
        <v>BAMS/MD 2017</v>
      </c>
      <c r="AD152" t="str">
        <v>PUNEET</v>
      </c>
      <c r="AE152" t="str">
        <v>DONE</v>
      </c>
      <c r="AF152" t="str">
        <v>DONE</v>
      </c>
      <c r="AG152" t="str">
        <v>FURKAN</v>
      </c>
    </row>
    <row r="153">
      <c r="B153" t="str">
        <v>SUMIT KUMAR</v>
      </c>
      <c r="C153" t="str">
        <v>ANURAG SHARMA</v>
      </c>
      <c r="D153" t="str">
        <v>SHIVANI KASHYAP</v>
      </c>
      <c r="E153" t="str">
        <v>SALARIED</v>
      </c>
      <c r="F153" t="str">
        <v>RAJEEV</v>
      </c>
      <c r="G153" t="str">
        <v>DR PRACHI JAIN</v>
      </c>
      <c r="H153">
        <v>0</v>
      </c>
      <c r="I153" t="str">
        <v>BAREILLY</v>
      </c>
      <c r="J153">
        <v>45846</v>
      </c>
      <c r="K153">
        <v>45846</v>
      </c>
      <c r="L153">
        <v>170248572</v>
      </c>
      <c r="M153" t="str">
        <v>97590 25007</v>
      </c>
      <c r="N153" t="str">
        <v>UTTAR PRADESH</v>
      </c>
      <c r="O153" t="str">
        <v>MORADABAD</v>
      </c>
      <c r="P153" t="str">
        <v>OD</v>
      </c>
      <c r="Q153" t="str">
        <v>CHOLA F2</v>
      </c>
      <c r="R153">
        <v>800000</v>
      </c>
      <c r="S153">
        <v>800000</v>
      </c>
      <c r="T153" t="str">
        <v>UNSECURED</v>
      </c>
      <c r="U153" t="str">
        <v>REJECTED</v>
      </c>
      <c r="V153">
        <v>712</v>
      </c>
      <c r="Y153" t="str">
        <v>FILE SEND TO BANKER || selfi photo req-pd to be done tommorrow || 8 BOUNCING IN EDUCATION LOAN OF 7.50 LAKHS</v>
      </c>
      <c r="Z153" t="str">
        <v>PRASHANT</v>
      </c>
      <c r="AA153" t="str">
        <v>94112 20433</v>
      </c>
      <c r="AB153" t="str">
        <v>prashantjr@chola.murugappa.com</v>
      </c>
      <c r="AC153" t="str">
        <v>MBBS 2019</v>
      </c>
      <c r="AD153" t="str">
        <v>ASMITA</v>
      </c>
      <c r="AE153" t="str">
        <v>DONE</v>
      </c>
      <c r="AF153" t="str">
        <v>DONE</v>
      </c>
      <c r="AG153" t="str">
        <v>MEHBOOB</v>
      </c>
    </row>
    <row r="154">
      <c r="B154" t="str">
        <v>RAHUL SAHA</v>
      </c>
      <c r="C154" t="str">
        <v>RAHUL SAHA</v>
      </c>
      <c r="D154" t="str">
        <v>RAHUL SAHA</v>
      </c>
      <c r="E154" t="str">
        <v>SALARIED</v>
      </c>
      <c r="F154" t="str">
        <v>PANKAJ</v>
      </c>
      <c r="G154" t="str">
        <v>DR SHIZAN PERVEZ</v>
      </c>
      <c r="H154">
        <v>0</v>
      </c>
      <c r="I154" t="str">
        <v>NOIDA</v>
      </c>
      <c r="J154">
        <v>45846</v>
      </c>
      <c r="K154">
        <v>45846</v>
      </c>
      <c r="L154" t="str">
        <v>SME000016375378</v>
      </c>
      <c r="M154">
        <v>8900426379</v>
      </c>
      <c r="N154" t="str">
        <v>WEST BANGAL</v>
      </c>
      <c r="O154" t="str">
        <v>MALDA</v>
      </c>
      <c r="P154" t="str">
        <v>OD</v>
      </c>
      <c r="Q154" t="str">
        <v>BAJAJ F2</v>
      </c>
      <c r="T154" t="str">
        <v>UNSECURED</v>
      </c>
      <c r="U154" t="str">
        <v>REJECTED</v>
      </c>
      <c r="V154">
        <v>579</v>
      </c>
      <c r="Y154" t="str">
        <v>FILE SEND TO BANKER, LOW CIBILSCORE</v>
      </c>
      <c r="Z154" t="str">
        <v>SURAJ</v>
      </c>
      <c r="AA154">
        <v>8767943236</v>
      </c>
      <c r="AB154" t="str">
        <v>suraj.late@bajajfinserv.in</v>
      </c>
      <c r="AC154" t="str">
        <v>MBBS (2019), MD(2025)</v>
      </c>
      <c r="AD154" t="str">
        <v>ASMITA</v>
      </c>
      <c r="AE154" t="str">
        <v>DONE</v>
      </c>
      <c r="AF154" t="str">
        <v>DONE</v>
      </c>
      <c r="AG154" t="str">
        <v>FURKAN</v>
      </c>
    </row>
    <row r="155">
      <c r="B155" t="str">
        <v>SANJAY KUMAR</v>
      </c>
      <c r="C155" t="str">
        <v>RASHI GANGWAR</v>
      </c>
      <c r="D155" t="str">
        <v>RAJ KUMARI</v>
      </c>
      <c r="E155" t="str">
        <v>SALARIED</v>
      </c>
      <c r="F155" t="str">
        <v>RAJEEV</v>
      </c>
      <c r="G155" t="str">
        <v>DR USANAR R</v>
      </c>
      <c r="H155">
        <v>0</v>
      </c>
      <c r="I155" t="str">
        <v>NOIDA</v>
      </c>
      <c r="J155">
        <v>45846</v>
      </c>
      <c r="K155">
        <v>45852</v>
      </c>
      <c r="L155" t="str">
        <v>F2-369-155</v>
      </c>
      <c r="M155" t="str">
        <v>877 800 8218</v>
      </c>
      <c r="N155" t="str">
        <v>TAMILNADU</v>
      </c>
      <c r="O155" t="str">
        <v>TIRUVARUR</v>
      </c>
      <c r="P155" t="str">
        <v>OD</v>
      </c>
      <c r="Q155" t="str">
        <v>TATA CE</v>
      </c>
      <c r="R155">
        <v>1000000</v>
      </c>
      <c r="S155">
        <v>1000000</v>
      </c>
      <c r="T155" t="str">
        <v>UNSECURED</v>
      </c>
      <c r="U155" t="str">
        <v>REJECTED</v>
      </c>
      <c r="Y155" t="str">
        <v xml:space="preserve">FILE SEND TO BANKER || CASE LOGIN DONE, OVEROBLIGATED, &amp; POOR SET-UP </v>
      </c>
      <c r="Z155" t="str">
        <v>GAURAV TATA</v>
      </c>
      <c r="AA155">
        <v>9654949270</v>
      </c>
      <c r="AB155" t="str">
        <v>gaurav.tcl@tatacapital.com</v>
      </c>
      <c r="AD155" t="str">
        <v>ASMITA</v>
      </c>
      <c r="AE155" t="str">
        <v>DONE</v>
      </c>
      <c r="AF155" t="str">
        <v>DONE</v>
      </c>
      <c r="AG155" t="str">
        <v>MEHBOOB</v>
      </c>
    </row>
    <row r="156">
      <c r="A156" t="str">
        <v>INTERN</v>
      </c>
      <c r="B156" t="str">
        <v>RAHUL KUMAR</v>
      </c>
      <c r="C156" t="str">
        <v>RASHI GANGWAR</v>
      </c>
      <c r="D156" t="str">
        <v>RAJ KUMARI</v>
      </c>
      <c r="E156" t="str">
        <v>INTERN</v>
      </c>
      <c r="F156" t="str">
        <v>PANKAJ</v>
      </c>
      <c r="G156" t="str">
        <v>CA GOPAL SONI</v>
      </c>
      <c r="H156">
        <v>0</v>
      </c>
      <c r="I156" t="str">
        <v>NOIDA</v>
      </c>
      <c r="J156">
        <v>45846</v>
      </c>
      <c r="K156">
        <v>45852</v>
      </c>
      <c r="L156" t="str">
        <v>F2-369-156</v>
      </c>
      <c r="M156">
        <v>8005668292</v>
      </c>
      <c r="N156" t="str">
        <v>RAJASTHAN</v>
      </c>
      <c r="O156" t="str">
        <v>BIKANER</v>
      </c>
      <c r="P156" t="str">
        <v>PL</v>
      </c>
      <c r="Q156" t="str">
        <v>ICICI / HDFC</v>
      </c>
      <c r="R156">
        <v>1000000</v>
      </c>
      <c r="S156">
        <v>1000000</v>
      </c>
      <c r="T156" t="str">
        <v>UNSECURED</v>
      </c>
      <c r="U156" t="str">
        <v>REJECTED</v>
      </c>
      <c r="Y156" t="str">
        <v>FILE SEND TO BANKER || UNDER-PROCESS, CA PROFILE , CA IS BOTH SIDE RENTED</v>
      </c>
      <c r="Z156" t="str">
        <v>ROHIT RDS</v>
      </c>
      <c r="AA156" t="str">
        <v>95403 02302</v>
      </c>
      <c r="AB156" t="str">
        <v>rohit.kyadav@gmail.com</v>
      </c>
      <c r="AC156" t="str">
        <v>CA/2022</v>
      </c>
      <c r="AD156" t="str">
        <v>PUNEET</v>
      </c>
      <c r="AE156" t="str">
        <v>PUNEET</v>
      </c>
      <c r="AF156" t="str">
        <v>DONE</v>
      </c>
      <c r="AG156" t="str">
        <v>FURKAN</v>
      </c>
    </row>
    <row r="157">
      <c r="B157" t="str">
        <v>FARHEEN BI</v>
      </c>
      <c r="C157" t="str">
        <v>MANISHA SAXENA</v>
      </c>
      <c r="D157" t="str">
        <v>SHASHANK SHARMA</v>
      </c>
      <c r="E157" t="str">
        <v>SALARIED</v>
      </c>
      <c r="F157" t="str">
        <v>PANKAJ</v>
      </c>
      <c r="G157" t="str">
        <v>DR VIRENDRA SINGH MEENA</v>
      </c>
      <c r="H157">
        <v>0</v>
      </c>
      <c r="I157" t="str">
        <v>NOIDA</v>
      </c>
      <c r="J157">
        <v>45846</v>
      </c>
      <c r="K157">
        <v>45849</v>
      </c>
      <c r="L157" t="str">
        <v>F2-369-157</v>
      </c>
      <c r="M157">
        <v>9460987080</v>
      </c>
      <c r="N157" t="str">
        <v>RAJASTHAN</v>
      </c>
      <c r="O157" t="str">
        <v>DAUSA</v>
      </c>
      <c r="P157" t="str">
        <v>OD</v>
      </c>
      <c r="Q157" t="str">
        <v>GODREJ F2</v>
      </c>
      <c r="T157" t="str">
        <v>UNSECURED</v>
      </c>
      <c r="U157" t="str">
        <v>REJECTED</v>
      </c>
      <c r="Y157" t="str">
        <v>FILE SEND TO BANKER ||  CASE TO BE LOGIN  || CUSTOMER NI</v>
      </c>
      <c r="Z157" t="str">
        <v>JITENDRA YADAV</v>
      </c>
      <c r="AA157">
        <v>9785999924</v>
      </c>
      <c r="AB157" t="str">
        <v>jitendra.verma01@godrejcapital.com</v>
      </c>
      <c r="AD157" t="str">
        <v>JASHAN</v>
      </c>
      <c r="AE157" t="str">
        <v>DONE</v>
      </c>
      <c r="AG157" t="str">
        <v>MEHBOOB</v>
      </c>
    </row>
    <row r="158">
      <c r="B158" t="str">
        <v>NIRMI VERMA</v>
      </c>
      <c r="C158" t="str">
        <v>ANURAG SHARMA</v>
      </c>
      <c r="D158" t="str">
        <v>SHASHANK SHARMA</v>
      </c>
      <c r="E158" t="str">
        <v>SALARIED</v>
      </c>
      <c r="F158" t="str">
        <v>RAJEEV</v>
      </c>
      <c r="G158" t="str">
        <v>DR VISIKANT SHARMA</v>
      </c>
      <c r="H158">
        <v>0</v>
      </c>
      <c r="I158" t="str">
        <v>BAREILLY</v>
      </c>
      <c r="J158">
        <v>45846</v>
      </c>
      <c r="K158">
        <v>45861</v>
      </c>
      <c r="L158" t="str">
        <v>SME000016376235</v>
      </c>
      <c r="M158">
        <v>-9871894901</v>
      </c>
      <c r="N158" t="str">
        <v>UTTAR PRADESH</v>
      </c>
      <c r="O158" t="str">
        <v>GHAZIABAD</v>
      </c>
      <c r="P158" t="str">
        <v>OD</v>
      </c>
      <c r="Q158" t="str">
        <v>BAJAJ F2</v>
      </c>
      <c r="R158">
        <v>1815000</v>
      </c>
      <c r="S158">
        <v>1815000</v>
      </c>
      <c r="T158" t="str">
        <v>UNSECURED</v>
      </c>
      <c r="U158" t="str">
        <v>DISBURSED</v>
      </c>
      <c r="V158">
        <v>780</v>
      </c>
      <c r="W158">
        <v>45846</v>
      </c>
      <c r="X158">
        <v>45861</v>
      </c>
      <c r="Y158" t="str">
        <v>FILE SEND TO BANKER, CIBIL CONSENT LINK SENT TO CUSTOMER, CASE MOVED TO CREDIT ELIGIBILIY 18 L, MULTIPLE FUNDING -Abhinav sir has done the physical pd.due to this we could not f2 credit pd. || MULTIPLE FUNDING CASE || MULTPLE FUNDING CASE</v>
      </c>
      <c r="Z158" t="str">
        <v>SHUIAB</v>
      </c>
      <c r="AA158">
        <v>9161252501</v>
      </c>
      <c r="AB158" t="str">
        <v>mdshuaib.khan@bajajfinserv.in</v>
      </c>
      <c r="AC158" t="str">
        <v>MBBS 2022</v>
      </c>
      <c r="AG158" t="str">
        <v>FURKAN</v>
      </c>
    </row>
    <row r="159">
      <c r="B159" t="str">
        <v>RIYA CHADDHA</v>
      </c>
      <c r="C159" t="str">
        <v>RIYA CHADDHA</v>
      </c>
      <c r="D159" t="str">
        <v>VINEET TIWARI</v>
      </c>
      <c r="E159" t="str">
        <v>SALARIED</v>
      </c>
      <c r="F159" t="str">
        <v>PANKAJ</v>
      </c>
      <c r="G159" t="str">
        <v>DR. DAKKATA MEENA</v>
      </c>
      <c r="H159">
        <v>0</v>
      </c>
      <c r="I159" t="str">
        <v>NOIDA</v>
      </c>
      <c r="J159">
        <v>45846</v>
      </c>
      <c r="K159">
        <v>45848</v>
      </c>
      <c r="L159">
        <v>170248723</v>
      </c>
      <c r="M159" t="str">
        <v>93918 69092</v>
      </c>
      <c r="N159" t="str">
        <v xml:space="preserve">TELANGANA </v>
      </c>
      <c r="O159" t="str">
        <v>RANGAREDDY</v>
      </c>
      <c r="P159" t="str">
        <v>OD</v>
      </c>
      <c r="Q159" t="str">
        <v>CHOLA F2</v>
      </c>
      <c r="T159" t="str">
        <v>UNSECURED</v>
      </c>
      <c r="U159" t="str">
        <v>REJECTED</v>
      </c>
      <c r="Y159" t="str">
        <v>FILE SEND TO BANKER || TO BDS DOCTOR - ABDL IS NOT FUNDING AT RANGAREDDYLOCATION  || ABB IS 1,456 ||</v>
      </c>
      <c r="Z159" t="str">
        <v>VINAY</v>
      </c>
      <c r="AA159" t="str">
        <v>98499 33661</v>
      </c>
      <c r="AB159" t="str">
        <v>Vinaypps@chola.murugappa.com</v>
      </c>
      <c r="AC159" t="str">
        <v>BDS 2018</v>
      </c>
      <c r="AD159" t="str">
        <v>ASMITA</v>
      </c>
      <c r="AE159" t="str">
        <v>CUSTOMER DID NOT RESPOND || VINEET ALSO DIDNT RESPOND</v>
      </c>
      <c r="AG159" t="str">
        <v>MEHBOOB</v>
      </c>
    </row>
    <row r="160">
      <c r="B160" t="str">
        <v>RAHUL SAHA</v>
      </c>
      <c r="C160" t="str">
        <v>RAHUL SAHA</v>
      </c>
      <c r="D160" t="str">
        <v>RAHUL SAHA</v>
      </c>
      <c r="E160" t="str">
        <v>SALARIED</v>
      </c>
      <c r="F160" t="str">
        <v>RAJEEV</v>
      </c>
      <c r="G160" t="str">
        <v>DR DUMPALAPUDI AJAY BABU</v>
      </c>
      <c r="H160">
        <v>0</v>
      </c>
      <c r="I160" t="str">
        <v>NOIDA</v>
      </c>
      <c r="J160">
        <v>45846</v>
      </c>
      <c r="K160">
        <v>45859</v>
      </c>
      <c r="L160" t="str">
        <v>DL00000012988</v>
      </c>
      <c r="M160">
        <v>9502250001</v>
      </c>
      <c r="N160" t="str">
        <v>ANDHRA PRADESH</v>
      </c>
      <c r="O160" t="str">
        <v>NARSIPATNAM</v>
      </c>
      <c r="P160" t="str">
        <v>OD</v>
      </c>
      <c r="Q160" t="str">
        <v>ABFL CE</v>
      </c>
      <c r="R160">
        <v>2400000</v>
      </c>
      <c r="S160">
        <v>2400000</v>
      </c>
      <c r="T160" t="str">
        <v>UNSECURED</v>
      </c>
      <c r="U160" t="str">
        <v>DISBURSED</v>
      </c>
      <c r="W160">
        <v>45853</v>
      </c>
      <c r="X160">
        <v>45859</v>
      </c>
      <c r="Y160" t="str">
        <v>FILE SEND TO BANKER || UNDER PROCESS || RAHUL DIRECTLY  CORDINATE WITH THE BANKER || latest itr full set emi debited bank statement Form 26as March 25 itr how much filling || APPROVED 24 LACS || CUSTOMER HAVE SOME ROI ISSUE</v>
      </c>
      <c r="Z160" t="str">
        <v>CHINTAKALYA</v>
      </c>
      <c r="AA160" t="str">
        <v xml:space="preserve"> 93955 59339</v>
      </c>
      <c r="AB160" t="str">
        <v>chintakayala.nagendrababu@adityabirlacapital.com</v>
      </c>
      <c r="AC160" t="str">
        <v>MBBS 2015 DNB</v>
      </c>
      <c r="AD160" t="str">
        <v>JASHANPREET</v>
      </c>
      <c r="AE160" t="str">
        <v>DONE</v>
      </c>
      <c r="AF160" t="str">
        <v>DONE</v>
      </c>
      <c r="AG160" t="str">
        <v>FURKAN</v>
      </c>
    </row>
    <row r="161">
      <c r="B161" t="str">
        <v>SANIA SIDDIQUE</v>
      </c>
      <c r="C161" t="str">
        <v>MANISHA SAXENA</v>
      </c>
      <c r="D161" t="str">
        <v>SHASHANK SHARMA</v>
      </c>
      <c r="E161" t="str">
        <v>SALARIED</v>
      </c>
      <c r="F161" t="str">
        <v>PANKAJ</v>
      </c>
      <c r="G161" t="str">
        <v>DR SOZAB MALIK</v>
      </c>
      <c r="H161">
        <v>0</v>
      </c>
      <c r="I161" t="str">
        <v>BAREILLY</v>
      </c>
      <c r="J161">
        <v>45846</v>
      </c>
      <c r="K161">
        <v>45849</v>
      </c>
      <c r="L161" t="str">
        <v>SME000016376731</v>
      </c>
      <c r="M161">
        <v>9457921554</v>
      </c>
      <c r="N161" t="str">
        <v>UTTAR PRADESH</v>
      </c>
      <c r="O161" t="str">
        <v>ALIGARH</v>
      </c>
      <c r="P161" t="str">
        <v>OD</v>
      </c>
      <c r="Q161" t="str">
        <v>BAJAJ F2</v>
      </c>
      <c r="T161" t="str">
        <v>UNSECURED</v>
      </c>
      <c r="U161" t="str">
        <v>REJECTED</v>
      </c>
      <c r="V161">
        <v>748</v>
      </c>
      <c r="Y161" t="str">
        <v>FILE SEND TO BANKER || CUSTOMER HAVE TAKEN LAST SIX MONTH 4 USL STPL  ELIGIBILTY NIL</v>
      </c>
      <c r="Z161" t="str">
        <v>Ankit Saxena</v>
      </c>
      <c r="AA161">
        <v>8630513876</v>
      </c>
      <c r="AB161" t="str">
        <v>ankit.saxena1@bajajfinserv.in</v>
      </c>
      <c r="AC161" t="str">
        <v>MBBS 2024</v>
      </c>
      <c r="AG161" t="str">
        <v>MEHBOOB</v>
      </c>
    </row>
    <row r="162">
      <c r="B162" t="str">
        <v>ANIL KUMAR</v>
      </c>
      <c r="C162" t="str">
        <v>UJALA RISHIWAL</v>
      </c>
      <c r="D162" t="str">
        <v>SHASHANK SHARMA</v>
      </c>
      <c r="E162" t="str">
        <v>SALARIED</v>
      </c>
      <c r="F162" t="str">
        <v>RAJEEV</v>
      </c>
      <c r="G162" t="str">
        <v>DR VIVEK MISHRA</v>
      </c>
      <c r="H162">
        <v>0</v>
      </c>
      <c r="I162" t="str">
        <v>BAREILLY</v>
      </c>
      <c r="J162">
        <v>45846</v>
      </c>
      <c r="K162">
        <v>45847</v>
      </c>
      <c r="L162" t="str">
        <v>SME000016376804</v>
      </c>
      <c r="M162">
        <v>9458706069</v>
      </c>
      <c r="N162" t="str">
        <v>UTTAR PRADESH</v>
      </c>
      <c r="O162" t="str">
        <v>SHAHJAHANPUR</v>
      </c>
      <c r="P162" t="str">
        <v>OD</v>
      </c>
      <c r="Q162" t="str">
        <v>BAJAJ F2</v>
      </c>
      <c r="R162">
        <v>348000</v>
      </c>
      <c r="S162">
        <v>1161000</v>
      </c>
      <c r="T162" t="str">
        <v>UNSECURED</v>
      </c>
      <c r="U162" t="str">
        <v>DISBURSED</v>
      </c>
      <c r="V162">
        <v>746</v>
      </c>
      <c r="W162">
        <v>45846</v>
      </c>
      <c r="X162">
        <v>45847</v>
      </c>
      <c r="Y162" t="str">
        <v>FILE SEND TO BANKER, CIBIL CONSENT LINK SENT TO CUSTOMER, CASE MOVED TO CREDIT, CASE APPROVED</v>
      </c>
      <c r="Z162" t="str">
        <v>AMARJEET SINGH</v>
      </c>
      <c r="AA162">
        <v>8081690222</v>
      </c>
      <c r="AB162" t="str">
        <v>amarjeet.singh3@bajajfinserv.in</v>
      </c>
      <c r="AC162" t="str">
        <v>MBBS 2020</v>
      </c>
      <c r="AD162" t="str">
        <v>ASMITA</v>
      </c>
      <c r="AE162" t="str">
        <v>DONE</v>
      </c>
      <c r="AF162" t="str">
        <v>DONE</v>
      </c>
      <c r="AG162" t="str">
        <v>FURKAN</v>
      </c>
      <c r="AH162">
        <v>16254</v>
      </c>
    </row>
    <row r="163">
      <c r="B163" t="str">
        <v>YOGENDRA CHHAPARWAL</v>
      </c>
      <c r="C163" t="str">
        <v>SHUBHAM PATHAK</v>
      </c>
      <c r="D163" t="str">
        <v>SHUBHAM PATHAK</v>
      </c>
      <c r="E163" t="str">
        <v>SALARIED</v>
      </c>
      <c r="F163" t="str">
        <v>PANKAJ</v>
      </c>
      <c r="G163" t="str">
        <v>DR GAJULA BINDUJA</v>
      </c>
      <c r="H163">
        <v>0</v>
      </c>
      <c r="I163" t="str">
        <v>DELHI</v>
      </c>
      <c r="J163">
        <v>45846</v>
      </c>
      <c r="K163">
        <v>45852</v>
      </c>
      <c r="L163" t="str">
        <v>F2-369-163</v>
      </c>
      <c r="M163">
        <v>7093386977</v>
      </c>
      <c r="N163" t="str">
        <v>TELANGANA</v>
      </c>
      <c r="O163" t="str">
        <v>NIZAMABAD</v>
      </c>
      <c r="P163" t="str">
        <v>OD</v>
      </c>
      <c r="Q163" t="str">
        <v>TATA CE</v>
      </c>
      <c r="R163">
        <v>1000000</v>
      </c>
      <c r="S163">
        <v>1000000</v>
      </c>
      <c r="T163" t="str">
        <v>UNSECURED</v>
      </c>
      <c r="U163" t="str">
        <v>REJECTED</v>
      </c>
      <c r="Y163" t="str">
        <v>FILE SEND TO BANKER || CASE LOGIN DONE, LOW ABB 4K NOT OK</v>
      </c>
      <c r="Z163" t="str">
        <v>GAURAV TATA</v>
      </c>
      <c r="AA163">
        <v>9654949270</v>
      </c>
      <c r="AB163" t="str">
        <v>gaurav.tcl@tatacapital.com</v>
      </c>
      <c r="AC163" t="str">
        <v>BDS / 2020</v>
      </c>
      <c r="AD163" t="str">
        <v>PUNEET</v>
      </c>
      <c r="AE163" t="str">
        <v>DONE</v>
      </c>
      <c r="AF163" t="str">
        <v>DONE</v>
      </c>
      <c r="AG163" t="str">
        <v>MEHBOOB</v>
      </c>
    </row>
    <row r="164">
      <c r="B164" t="str">
        <v>RIYA CHADDHA</v>
      </c>
      <c r="C164" t="str">
        <v>RIYA CHADDHA</v>
      </c>
      <c r="D164" t="str">
        <v>VINEET TIWARI</v>
      </c>
      <c r="E164" t="str">
        <v>SALARIED</v>
      </c>
      <c r="F164" t="str">
        <v>RAJEEV</v>
      </c>
      <c r="G164" t="str">
        <v>DR PRATYUSH KANTI MISRA</v>
      </c>
      <c r="H164">
        <v>0</v>
      </c>
      <c r="I164" t="str">
        <v>NOIDA</v>
      </c>
      <c r="J164">
        <v>45847</v>
      </c>
      <c r="K164">
        <v>45856</v>
      </c>
      <c r="L164" t="str">
        <v>F2-369-164</v>
      </c>
      <c r="M164">
        <v>8895039942</v>
      </c>
      <c r="N164" t="str">
        <v>ODISHA</v>
      </c>
      <c r="O164" t="str">
        <v>GANJAM</v>
      </c>
      <c r="P164" t="str">
        <v>OD</v>
      </c>
      <c r="Q164" t="str">
        <v>ABFL CE</v>
      </c>
      <c r="R164">
        <v>1340074</v>
      </c>
      <c r="S164">
        <v>1340074</v>
      </c>
      <c r="T164" t="str">
        <v>UNSECURED</v>
      </c>
      <c r="U164" t="str">
        <v>DISBURSED</v>
      </c>
      <c r="W164">
        <v>45852</v>
      </c>
      <c r="X164">
        <v>45856</v>
      </c>
      <c r="Y164" t="str">
        <v>FILE SEND TO BANKER || BANKER NOT PICKING UP THE CALL, MD DEGREE NOT VERIFIED, ELIGBILITY 13.95 L, MD DEGREE IS VERFIED, BANKER WLL UPDATE SECOND HALF</v>
      </c>
      <c r="Z164" t="str">
        <v>SANJAY</v>
      </c>
      <c r="AA164" t="str">
        <v xml:space="preserve"> 824 952 5721</v>
      </c>
      <c r="AB164" t="str">
        <v>Sanjay.behera2@adityabirlacapital.com</v>
      </c>
      <c r="AC164" t="str">
        <v>MD/2021</v>
      </c>
      <c r="AD164" t="str">
        <v>PUNEET</v>
      </c>
      <c r="AE164" t="str">
        <v>DONE</v>
      </c>
      <c r="AF164" t="str">
        <v>DONE</v>
      </c>
      <c r="AG164" t="str">
        <v>FURKAN</v>
      </c>
    </row>
    <row r="165">
      <c r="B165" t="str">
        <v>SHAGUN SAINI</v>
      </c>
      <c r="C165" t="str">
        <v>MANISHA SAXENA</v>
      </c>
      <c r="D165" t="str">
        <v>SHASHANK SHARMA</v>
      </c>
      <c r="E165" t="str">
        <v>SALARIED</v>
      </c>
      <c r="F165" t="str">
        <v>PANKAJ</v>
      </c>
      <c r="G165" t="str">
        <v>DR MAYURI</v>
      </c>
      <c r="H165">
        <v>0</v>
      </c>
      <c r="I165" t="str">
        <v>BAREILLY</v>
      </c>
      <c r="J165">
        <v>45847</v>
      </c>
      <c r="K165">
        <v>45853</v>
      </c>
      <c r="L165" t="str">
        <v>F2-369-165</v>
      </c>
      <c r="M165">
        <v>9657324096</v>
      </c>
      <c r="N165" t="str">
        <v>MAHARASHTRA</v>
      </c>
      <c r="O165" t="str">
        <v>PUNE</v>
      </c>
      <c r="P165" t="str">
        <v>OD</v>
      </c>
      <c r="Q165" t="str">
        <v>BAJAJ MARKET F2</v>
      </c>
      <c r="R165">
        <v>500000</v>
      </c>
      <c r="S165">
        <v>500000</v>
      </c>
      <c r="T165" t="str">
        <v>UNSECURED</v>
      </c>
      <c r="U165" t="str">
        <v>REJECTED</v>
      </c>
      <c r="Y165" t="str">
        <v>FILE SEND TO BANKER || OFFER GENERATE || CIBIL CONSENT DONE ACCOUNT AGREEGATOR AND KYC PENDING || ELIGIBILTY IS 5 LACS AND CUSTOMER HAVING ALLREADY  8 LACS LOAN</v>
      </c>
      <c r="Z165" t="str">
        <v>KIRAN</v>
      </c>
      <c r="AA165" t="str">
        <v>95298 85564</v>
      </c>
      <c r="AB165" t="str">
        <v>kiran.deshmukh@bajajfinserv.in</v>
      </c>
      <c r="AC165" t="str">
        <v>MS 2016</v>
      </c>
      <c r="AD165" t="str">
        <v>ASMITA</v>
      </c>
      <c r="AE165" t="str">
        <v>DONE</v>
      </c>
      <c r="AF165" t="str">
        <v>DONE</v>
      </c>
      <c r="AG165" t="str">
        <v>MEHBOOB</v>
      </c>
    </row>
    <row r="166">
      <c r="B166" t="str">
        <v>RIYA CHADDHA</v>
      </c>
      <c r="C166" t="str">
        <v>VINEET TIWARI</v>
      </c>
      <c r="D166" t="str">
        <v>VINEET TIWARI</v>
      </c>
      <c r="E166" t="str">
        <v>SALARIED</v>
      </c>
      <c r="F166" t="str">
        <v>RAJEEV</v>
      </c>
      <c r="G166" t="str">
        <v>DR. PRATYUSH KANTI MISRA</v>
      </c>
      <c r="H166">
        <v>0</v>
      </c>
      <c r="I166" t="str">
        <v>NOIDA</v>
      </c>
      <c r="J166">
        <v>45847</v>
      </c>
      <c r="K166">
        <v>45849</v>
      </c>
      <c r="L166" t="str">
        <v>576BZ8601022</v>
      </c>
      <c r="M166" t="str">
        <v>88950 39942</v>
      </c>
      <c r="N166" t="str">
        <v>ODISHA</v>
      </c>
      <c r="O166" t="str">
        <v>BRAHMPUR</v>
      </c>
      <c r="P166" t="str">
        <v>OD</v>
      </c>
      <c r="Q166" t="str">
        <v>TATA CE</v>
      </c>
      <c r="R166">
        <v>3500000</v>
      </c>
      <c r="S166">
        <v>3500000</v>
      </c>
      <c r="T166" t="str">
        <v>UNSECURED</v>
      </c>
      <c r="U166" t="str">
        <v>REJECTED</v>
      </c>
      <c r="Y166" t="str">
        <v>FILE SEND TO BANKER, LOW ABB, Bounce reported in banking,loan disbursement seen and self transfer only</v>
      </c>
      <c r="Z166" t="str">
        <v>MAMTA SINGH</v>
      </c>
      <c r="AA166">
        <v>7982612369</v>
      </c>
      <c r="AB166" t="str">
        <v>Mamta.singh@tatacapital.com</v>
      </c>
      <c r="AC166" t="str">
        <v>MD 2021</v>
      </c>
      <c r="AG166" t="str">
        <v>FURKAN</v>
      </c>
    </row>
    <row r="167">
      <c r="B167" t="str">
        <v>SUMIT KUMAR</v>
      </c>
      <c r="C167" t="str">
        <v>ANURAG SHARMA</v>
      </c>
      <c r="D167" t="str">
        <v>SHASHANK SHARMA</v>
      </c>
      <c r="E167" t="str">
        <v>SALARIED</v>
      </c>
      <c r="F167" t="str">
        <v>PANKAJ</v>
      </c>
      <c r="G167" t="str">
        <v>DR MUKESH KUMAR</v>
      </c>
      <c r="H167">
        <v>0</v>
      </c>
      <c r="I167" t="str">
        <v>BAREILLY</v>
      </c>
      <c r="J167">
        <v>45847</v>
      </c>
      <c r="K167">
        <v>45852</v>
      </c>
      <c r="L167" t="str">
        <v>SME000016380410</v>
      </c>
      <c r="M167">
        <v>9006537584</v>
      </c>
      <c r="N167" t="str">
        <v>BIHAR</v>
      </c>
      <c r="O167" t="str">
        <v>PATNA</v>
      </c>
      <c r="P167" t="str">
        <v>TOP UP</v>
      </c>
      <c r="Q167" t="str">
        <v>BAJAJ F2</v>
      </c>
      <c r="R167">
        <v>366000</v>
      </c>
      <c r="S167">
        <v>1464000</v>
      </c>
      <c r="T167" t="str">
        <v>UNSECURED</v>
      </c>
      <c r="U167" t="str">
        <v>DISBURSED</v>
      </c>
      <c r="V167">
        <v>783</v>
      </c>
      <c r="W167">
        <v>45848</v>
      </c>
      <c r="X167">
        <v>45852</v>
      </c>
      <c r="Y167" t="str">
        <v>FILE SEND TO BANKER, CASE MOVED TO CREDIT ELIGIBILITY 29 L || GEO TAG TO BE DONE TOMORROW DUE TO LONG DISTANCE, TO BE DISBURSED ON MONDAY, TO BE DISBURSED TODAY</v>
      </c>
      <c r="Z167" t="str">
        <v>Rajeev Kumar33</v>
      </c>
      <c r="AA167">
        <v>7301540240</v>
      </c>
      <c r="AB167" t="str">
        <v>rajeev.kumar33@bajajfinserv.in</v>
      </c>
      <c r="AC167" t="str">
        <v>MBBS 2017</v>
      </c>
      <c r="AG167" t="str">
        <v>MEHBOOB</v>
      </c>
    </row>
    <row r="168" xml:space="preserve">
      <c r="A168" t="str">
        <v>SOURCER</v>
      </c>
      <c r="B168" t="str">
        <v>RAHUL SOURCER</v>
      </c>
      <c r="C168" t="str">
        <v>F2 FINTECH</v>
      </c>
      <c r="D168" t="str">
        <v>F2 FINTECH</v>
      </c>
      <c r="E168" t="str">
        <v>SOURCER</v>
      </c>
      <c r="F168" t="str">
        <v>PANKAJ</v>
      </c>
      <c r="G168" t="str">
        <v>DR DIGVIJAY SINGH</v>
      </c>
      <c r="H168" t="str">
        <f>#REF!-J168</f>
        <v>#REF!</v>
      </c>
      <c r="I168" t="str">
        <v>F2 FINTECH</v>
      </c>
      <c r="J168">
        <v>45847</v>
      </c>
      <c r="K168">
        <v>45859</v>
      </c>
      <c r="L168" t="str">
        <v>F2-369-169</v>
      </c>
      <c r="M168" t="str">
        <v>76518 96345</v>
      </c>
      <c r="N168" t="str">
        <v>UTTAR PRADESH</v>
      </c>
      <c r="O168" t="str">
        <v>LUCKNOW</v>
      </c>
      <c r="P168" t="str">
        <v>OD</v>
      </c>
      <c r="Q168" t="str">
        <v>ABFL CE</v>
      </c>
      <c r="R168">
        <v>1000000</v>
      </c>
      <c r="S168">
        <v>1000000</v>
      </c>
      <c r="T168" t="str">
        <v>UNSECURED</v>
      </c>
      <c r="U168" t="str">
        <v>REJECTED</v>
      </c>
      <c r="Y168" t="str" xml:space="preserve">
        <v xml:space="preserve">FILE SEND TO BANKER ||share detailed ITR of FY-24 || RAHUL DIRECTLY CORDINATE WITH THE BANKER || CASE TO BE APPROVED TILL TOMMORROW AND AMOUNT WILL COFIRM TILL EOD --Pls  share detailed ITR of FY-24
CASE REJECTED BECAUSE OF DPD IN HOME LOAN</v>
      </c>
      <c r="Z168" t="str">
        <v>PARWINDER</v>
      </c>
      <c r="AA168" t="str">
        <v xml:space="preserve"> 87997 98620</v>
      </c>
      <c r="AB168" t="str">
        <v>Parwinder.devedi@adityabirlacapital.com</v>
      </c>
      <c r="AC168" t="str">
        <v>MBBS/2020</v>
      </c>
      <c r="AD168" t="str">
        <v>PUNEET</v>
      </c>
      <c r="AE168" t="str">
        <v>DONE</v>
      </c>
      <c r="AG168" t="str">
        <v>JASHAN</v>
      </c>
    </row>
    <row r="169">
      <c r="B169" t="str">
        <v>ROSHAN</v>
      </c>
      <c r="C169" t="str">
        <v>F2 FINTECH</v>
      </c>
      <c r="D169" t="str">
        <v>F2 FINTECH</v>
      </c>
      <c r="E169" t="str">
        <v>SOURCER</v>
      </c>
      <c r="F169" t="str">
        <v>RAJEEV</v>
      </c>
      <c r="G169" t="str">
        <v>DR DEEPAK GUPTA</v>
      </c>
      <c r="H169">
        <v>0</v>
      </c>
      <c r="I169" t="str">
        <v>F2 FINTECH</v>
      </c>
      <c r="J169">
        <v>45847</v>
      </c>
      <c r="K169">
        <v>45847</v>
      </c>
      <c r="L169" t="str">
        <v>SME000016380968</v>
      </c>
      <c r="M169" t="str">
        <v>84499 27777</v>
      </c>
      <c r="N169" t="str">
        <v>UTTAR PRADESH</v>
      </c>
      <c r="O169" t="str">
        <v>BAREILLY</v>
      </c>
      <c r="P169" t="str">
        <v>OD</v>
      </c>
      <c r="Q169" t="str">
        <v>BAJAJ F2</v>
      </c>
      <c r="R169">
        <v>1200000</v>
      </c>
      <c r="S169">
        <v>1200000</v>
      </c>
      <c r="T169" t="str">
        <v>UNSECURED</v>
      </c>
      <c r="U169" t="str">
        <v>REJECTED</v>
      </c>
      <c r="V169">
        <v>708</v>
      </c>
      <c r="Y169" t="str">
        <v>FILE SEND TO BANKER, MULTIPLE EMI BUNCE IN BAJAJ</v>
      </c>
      <c r="Z169" t="str">
        <v>SUMIT</v>
      </c>
      <c r="AA169">
        <v>9760602606</v>
      </c>
      <c r="AB169" t="str">
        <v>sumit.rana1@bajajfinserv.in</v>
      </c>
      <c r="AC169" t="str">
        <v>MBBS 2007</v>
      </c>
      <c r="AG169" t="str">
        <v>FURKAN</v>
      </c>
    </row>
    <row r="170">
      <c r="B170" t="str">
        <v>ROSHAN</v>
      </c>
      <c r="C170" t="str">
        <v>F2 FINTECH</v>
      </c>
      <c r="D170" t="str">
        <v>F2 FINTECH</v>
      </c>
      <c r="E170" t="str">
        <v>SOURCER</v>
      </c>
      <c r="F170" t="str">
        <v>PANKAJ</v>
      </c>
      <c r="G170" t="str">
        <v>DR DEEPAK GUPTA</v>
      </c>
      <c r="H170">
        <v>0</v>
      </c>
      <c r="I170" t="str">
        <v>F2 FINTECH</v>
      </c>
      <c r="J170">
        <v>45847</v>
      </c>
      <c r="K170">
        <v>45847</v>
      </c>
      <c r="L170" t="str">
        <v>380BZ8603372</v>
      </c>
      <c r="M170" t="str">
        <v>84499 27777</v>
      </c>
      <c r="N170" t="str">
        <v>UTTAR PRADESH</v>
      </c>
      <c r="O170" t="str">
        <v>BAREILLY</v>
      </c>
      <c r="P170" t="str">
        <v>OD</v>
      </c>
      <c r="Q170" t="str">
        <v>TATA CE</v>
      </c>
      <c r="R170">
        <v>1200000</v>
      </c>
      <c r="S170">
        <v>1200000</v>
      </c>
      <c r="T170" t="str">
        <v>UNSECURED</v>
      </c>
      <c r="U170" t="str">
        <v>REJECTED</v>
      </c>
      <c r="V170">
        <v>708</v>
      </c>
      <c r="Y170" t="str">
        <v>FILE SEND TO BANKER || CASE REJECT || BUREAU REJECT || CASE DECLINED IN BUREAU REJECT</v>
      </c>
      <c r="Z170" t="str">
        <v>MAMTA SINGH</v>
      </c>
      <c r="AA170">
        <v>7982612369</v>
      </c>
      <c r="AB170" t="str">
        <v>Mamta.singh@tatacapital.com</v>
      </c>
      <c r="AC170" t="str">
        <v>MBBS 2007</v>
      </c>
      <c r="AG170" t="str">
        <v>MEHBOOB</v>
      </c>
    </row>
    <row r="171">
      <c r="B171" t="str">
        <v>RAHUL SAHA</v>
      </c>
      <c r="C171" t="str">
        <v>RAHUL SAHA</v>
      </c>
      <c r="D171" t="str">
        <v>RAHUL SAHA</v>
      </c>
      <c r="E171" t="str">
        <v>SALARIED</v>
      </c>
      <c r="F171" t="str">
        <v>RAJEEV</v>
      </c>
      <c r="G171" t="str">
        <v>DR ARJIT TAMRAKAR</v>
      </c>
      <c r="H171">
        <v>0</v>
      </c>
      <c r="I171" t="str">
        <v>NOIDA</v>
      </c>
      <c r="J171">
        <v>45847</v>
      </c>
      <c r="K171">
        <v>45855</v>
      </c>
      <c r="L171" t="str">
        <v>276BZ8601927</v>
      </c>
      <c r="M171">
        <v>9406572122</v>
      </c>
      <c r="N171" t="str">
        <v>MADHYA PRADESH</v>
      </c>
      <c r="O171" t="str">
        <v>JABALPUR</v>
      </c>
      <c r="P171" t="str">
        <v>OD</v>
      </c>
      <c r="Q171" t="str">
        <v>TATA CE</v>
      </c>
      <c r="R171">
        <v>1500000</v>
      </c>
      <c r="S171">
        <v>1500000</v>
      </c>
      <c r="T171" t="str">
        <v>UNSECURED</v>
      </c>
      <c r="U171" t="str">
        <v>DISBURSED</v>
      </c>
      <c r="W171">
        <v>45852</v>
      </c>
      <c r="X171">
        <v>45855</v>
      </c>
      <c r="Y171" t="str">
        <v xml:space="preserve">FILE SEND TO BANKER || CASE LOGIN DONE, CASE APPROVED RCU DECLINED, HUNTER TO BE CLEARED </v>
      </c>
      <c r="Z171" t="str">
        <v>MAMTA SINGH</v>
      </c>
      <c r="AA171">
        <v>7982612369</v>
      </c>
      <c r="AB171" t="str">
        <v>Mamta.singh@tatacapital.com</v>
      </c>
      <c r="AC171" t="str">
        <v>MBBS 2017</v>
      </c>
      <c r="AG171" t="str">
        <v>FURKAN</v>
      </c>
    </row>
    <row r="172">
      <c r="B172" t="str">
        <v>RAHUL SOURCER</v>
      </c>
      <c r="C172" t="str">
        <v>F2 FINTECH</v>
      </c>
      <c r="D172" t="str">
        <v>F2 FINTECH</v>
      </c>
      <c r="E172" t="str">
        <v>SOURCER</v>
      </c>
      <c r="F172" t="str">
        <v>PANKAJ</v>
      </c>
      <c r="G172" t="str">
        <v>DR PRANITA GOWARDHAN NANNAWARE</v>
      </c>
      <c r="H172">
        <v>0</v>
      </c>
      <c r="I172" t="str">
        <v>NOIDA</v>
      </c>
      <c r="J172">
        <v>45847</v>
      </c>
      <c r="K172">
        <v>45849</v>
      </c>
      <c r="L172">
        <v>170249307</v>
      </c>
      <c r="M172" t="str">
        <v>96896 29370</v>
      </c>
      <c r="N172" t="str">
        <v>MAHARASHTRA</v>
      </c>
      <c r="O172" t="str">
        <v>CHANDRAPUR</v>
      </c>
      <c r="P172" t="str">
        <v>OD</v>
      </c>
      <c r="Q172" t="str">
        <v>CHOLA F2</v>
      </c>
      <c r="R172">
        <v>1000000</v>
      </c>
      <c r="S172">
        <v>1000000</v>
      </c>
      <c r="T172" t="str">
        <v>UNSECURED</v>
      </c>
      <c r="U172" t="str">
        <v>REJECTED</v>
      </c>
      <c r="Y172" t="str">
        <v>FILE SEND TO BANKER || CASE LOGIN DONE || CUSTOMER HAS RECEIVED ONLY ONE MONTH SALARY</v>
      </c>
      <c r="Z172" t="str">
        <v>UTTAM</v>
      </c>
      <c r="AA172" t="str">
        <v>82751 44394</v>
      </c>
      <c r="AB172" t="str">
        <v>uttamjotish@chola1.murugappa.com</v>
      </c>
      <c r="AC172" t="str">
        <v>MBBS/2019</v>
      </c>
      <c r="AD172" t="str">
        <v>ASMITA</v>
      </c>
      <c r="AE172" t="str">
        <v>DONE</v>
      </c>
      <c r="AG172" t="str">
        <v>MEHBOOB</v>
      </c>
    </row>
    <row r="173">
      <c r="B173" t="str">
        <v>RAHUL SAHA</v>
      </c>
      <c r="C173" t="str">
        <v>RAHUL SAHA</v>
      </c>
      <c r="D173" t="str">
        <v>RAHUL SAHA</v>
      </c>
      <c r="E173" t="str">
        <v>SOURCER</v>
      </c>
      <c r="F173" t="str">
        <v>RAJEEV</v>
      </c>
      <c r="G173" t="str">
        <v>DR DUMPALAPUDI AJAY BABU</v>
      </c>
      <c r="H173">
        <v>0</v>
      </c>
      <c r="I173" t="str">
        <v>NOIDA</v>
      </c>
      <c r="J173">
        <v>45847</v>
      </c>
      <c r="K173">
        <v>45848</v>
      </c>
      <c r="L173" t="str">
        <v>F2-369-174</v>
      </c>
      <c r="M173">
        <v>9502250001</v>
      </c>
      <c r="N173" t="str">
        <v>ANDHRA PRADESH</v>
      </c>
      <c r="O173" t="str">
        <v>NARSIPATNAM</v>
      </c>
      <c r="P173" t="str">
        <v>OD</v>
      </c>
      <c r="Q173" t="str">
        <v>GODREJ F2</v>
      </c>
      <c r="T173" t="str">
        <v>UNSECURED</v>
      </c>
      <c r="U173" t="str">
        <v>REJECTED</v>
      </c>
      <c r="Y173" t="str">
        <v>FILE SEND TO BANKER || UNDER PROCESS  || OHP REQD || CUSTOMER HAVE NOT ANY PROFF</v>
      </c>
      <c r="Z173" t="str">
        <v>NARESH</v>
      </c>
      <c r="AA173">
        <v>7989333088</v>
      </c>
      <c r="AB173" t="str">
        <v>naresh.munganti@godrejcapital.com</v>
      </c>
      <c r="AC173" t="str">
        <v>MBBS 2015</v>
      </c>
      <c r="AG173" t="str">
        <v>FURKAN</v>
      </c>
    </row>
    <row r="174">
      <c r="B174" t="str">
        <v>SANJAY KUMAR</v>
      </c>
      <c r="C174" t="str">
        <v>RASHI GANGWAR</v>
      </c>
      <c r="D174" t="str">
        <v>RAJ KUMARI</v>
      </c>
      <c r="E174" t="str">
        <v>SALARIED</v>
      </c>
      <c r="F174" t="str">
        <v>PANKAJ</v>
      </c>
      <c r="G174" t="str">
        <v>DR PAWAN KUMAR KAJAL</v>
      </c>
      <c r="H174">
        <v>0</v>
      </c>
      <c r="I174" t="str">
        <v>NOIDA</v>
      </c>
      <c r="J174">
        <v>45847</v>
      </c>
      <c r="K174">
        <v>45850</v>
      </c>
      <c r="L174" t="str">
        <v>F2-369-175</v>
      </c>
      <c r="M174">
        <v>8806155736</v>
      </c>
      <c r="N174" t="str">
        <v>UTTAR PRADESH</v>
      </c>
      <c r="O174" t="str">
        <v>KANPUR</v>
      </c>
      <c r="P174" t="str">
        <v>OD</v>
      </c>
      <c r="Q174" t="str">
        <v>BAJAJ MARKET F2</v>
      </c>
      <c r="R174">
        <v>1000000</v>
      </c>
      <c r="S174">
        <v>1000000</v>
      </c>
      <c r="T174" t="str">
        <v>UNSECURED</v>
      </c>
      <c r="U174" t="str">
        <v>REJECTED</v>
      </c>
      <c r="Y174" t="str">
        <v>FILE SEND TO BANKER || CASE PUNCHED WRONGLY(DELHI) BANKER HAS RAISED MAIL TO LOGIN AGAIN AT OUR LOCATION || CONSENT LINK SEND TO CUSTOMER TO PROCESS, DR SELF APPLIED IN DIRECT PORTAL</v>
      </c>
      <c r="Z174" t="str">
        <v>KOMAL</v>
      </c>
      <c r="AA174" t="str">
        <v>7521 911 002</v>
      </c>
      <c r="AB174" t="str">
        <v>komal.vaishy@bajajfinserv.in</v>
      </c>
      <c r="AC174" t="str">
        <v>MBBS/2017</v>
      </c>
      <c r="AD174" t="str">
        <v>PUNEET</v>
      </c>
      <c r="AE174" t="str">
        <v>DONE</v>
      </c>
      <c r="AF174" t="str">
        <v>DONE</v>
      </c>
      <c r="AG174" t="str">
        <v>MEHBOOB</v>
      </c>
    </row>
    <row r="175">
      <c r="B175" t="str">
        <v>ANJU VERMA</v>
      </c>
      <c r="C175" t="str">
        <v>RAHUL SAHA</v>
      </c>
      <c r="D175" t="str">
        <v>RAHUL SAHA</v>
      </c>
      <c r="E175" t="str">
        <v>SALARIED</v>
      </c>
      <c r="F175" t="str">
        <v>RAJEEV</v>
      </c>
      <c r="G175" t="str">
        <v>DR SANDEEP KULLURI</v>
      </c>
      <c r="H175">
        <v>0</v>
      </c>
      <c r="I175" t="str">
        <v>NOIDA</v>
      </c>
      <c r="J175">
        <v>45847</v>
      </c>
      <c r="K175">
        <v>45852</v>
      </c>
      <c r="L175" t="str">
        <v>SME000016382516</v>
      </c>
      <c r="M175">
        <v>9885608981</v>
      </c>
      <c r="N175" t="str">
        <v>ANDHRA PRADESH</v>
      </c>
      <c r="O175" t="str">
        <v>HYDERABAD</v>
      </c>
      <c r="P175" t="str">
        <v>OD</v>
      </c>
      <c r="Q175" t="str">
        <v>BAJAJ F2</v>
      </c>
      <c r="R175">
        <v>1000000</v>
      </c>
      <c r="S175">
        <v>1000000</v>
      </c>
      <c r="T175" t="str">
        <v>UNSECURED</v>
      </c>
      <c r="U175" t="str">
        <v>REJECTED</v>
      </c>
      <c r="Y175" t="str">
        <v>FILE SEND TO BANKER || Yesterday and today case logged another team showing red segment</v>
      </c>
      <c r="Z175" t="str">
        <v>C EshwarRao</v>
      </c>
      <c r="AA175">
        <v>9074641230</v>
      </c>
      <c r="AB175" t="str">
        <v>c.eshwarrao@bajajfinserv.in</v>
      </c>
      <c r="AC175" t="str">
        <v>BDS/2015</v>
      </c>
      <c r="AD175" t="str">
        <v>PUNEET</v>
      </c>
      <c r="AE175" t="str">
        <v>DONE</v>
      </c>
      <c r="AF175" t="str">
        <v>DONE</v>
      </c>
      <c r="AG175" t="str">
        <v>FURKAN</v>
      </c>
    </row>
    <row r="176">
      <c r="A176" t="str">
        <v>INTERN</v>
      </c>
      <c r="B176" t="str">
        <v>YOGENDRA CHHAPARWAL</v>
      </c>
      <c r="C176" t="str">
        <v>SHUBHAM PATHAK</v>
      </c>
      <c r="D176" t="str">
        <v>SHUBHAM PATHAK</v>
      </c>
      <c r="E176" t="str">
        <v>INTERN</v>
      </c>
      <c r="F176" t="str">
        <v>PANKAJ</v>
      </c>
      <c r="G176" t="str">
        <v>DR TATHAGATA BISWAS</v>
      </c>
      <c r="H176">
        <v>0</v>
      </c>
      <c r="I176" t="str">
        <v>DELHI</v>
      </c>
      <c r="J176">
        <v>45847</v>
      </c>
      <c r="K176">
        <v>45849</v>
      </c>
      <c r="L176" t="str">
        <v>F2-369-177</v>
      </c>
      <c r="M176" t="str">
        <v>87595 90886</v>
      </c>
      <c r="N176" t="str">
        <v>WEST BANGAL</v>
      </c>
      <c r="O176" t="str">
        <v>NADIA</v>
      </c>
      <c r="P176" t="str">
        <v>OD</v>
      </c>
      <c r="Q176" t="str">
        <v>TATA CE</v>
      </c>
      <c r="R176">
        <v>0</v>
      </c>
      <c r="S176">
        <v>0</v>
      </c>
      <c r="T176" t="str">
        <v>UNSECURED</v>
      </c>
      <c r="U176" t="str">
        <v>REJECTED</v>
      </c>
      <c r="Y176" t="str">
        <v>FILE SEND TO BANKER || location ogl</v>
      </c>
      <c r="Z176" t="str">
        <v>GAURAV TATA</v>
      </c>
      <c r="AA176">
        <v>9654949270</v>
      </c>
      <c r="AB176" t="str">
        <v>gaurav.tcl@tatacapital.com</v>
      </c>
      <c r="AC176" t="str">
        <v>BHMS/2011</v>
      </c>
      <c r="AG176" t="str">
        <v>MEHBOOB</v>
      </c>
    </row>
    <row r="177">
      <c r="B177" t="str">
        <v>HIMANI PRAJAPATI</v>
      </c>
      <c r="C177" t="str">
        <v>RIYA CHADDHA</v>
      </c>
      <c r="D177" t="str">
        <v>VINEET TIWARI</v>
      </c>
      <c r="E177" t="str">
        <v>SALARIED</v>
      </c>
      <c r="F177" t="str">
        <v>RAJEEV</v>
      </c>
      <c r="G177" t="str">
        <v xml:space="preserve">DR  SURESH KUMAR </v>
      </c>
      <c r="H177">
        <v>0</v>
      </c>
      <c r="I177" t="str">
        <v>NOIDA</v>
      </c>
      <c r="J177">
        <v>45847</v>
      </c>
      <c r="K177">
        <v>45870</v>
      </c>
      <c r="L177" t="str">
        <v>F2-369-178</v>
      </c>
      <c r="M177">
        <v>9865077066</v>
      </c>
      <c r="N177" t="str">
        <v>TAMIL NAIDU</v>
      </c>
      <c r="O177" t="str">
        <v>TIRUPPUR</v>
      </c>
      <c r="P177" t="str">
        <v>OD</v>
      </c>
      <c r="Q177" t="str">
        <v>L&amp;T CE</v>
      </c>
      <c r="T177" t="str">
        <v>UNSECURED</v>
      </c>
      <c r="U177" t="str">
        <v>LOGIN</v>
      </c>
      <c r="Y177" t="str">
        <v>FILE SEND TO BANKER, CLINIC ADDRESS PROFF, LAST SIX MONTH BANK STATEMEMT ||DOCS PENDING FROM SALES END || DOCS PENDING</v>
      </c>
      <c r="Z177" t="str">
        <v>DEENA</v>
      </c>
      <c r="AA177">
        <v>7448835554</v>
      </c>
      <c r="AB177" t="str">
        <v>deenathayalanr@ltfs.com</v>
      </c>
      <c r="AC177" t="str">
        <v>MBBS 2003</v>
      </c>
      <c r="AD177" t="str">
        <v>ASMITA</v>
      </c>
      <c r="AG177" t="str">
        <v>FURKAN</v>
      </c>
    </row>
    <row r="178">
      <c r="B178" t="str">
        <v>HIMANI PRAJAPATI</v>
      </c>
      <c r="C178" t="str">
        <v>RIYA CHADDHA</v>
      </c>
      <c r="D178" t="str">
        <v>VINEET TIWARI</v>
      </c>
      <c r="E178" t="str">
        <v>SALARIED</v>
      </c>
      <c r="F178" t="str">
        <v>PANKAJ</v>
      </c>
      <c r="G178" t="str">
        <v xml:space="preserve">DR  SURESH KUMAR </v>
      </c>
      <c r="H178">
        <v>0</v>
      </c>
      <c r="I178" t="str">
        <v>NOIDA</v>
      </c>
      <c r="J178">
        <v>45847</v>
      </c>
      <c r="K178">
        <v>45850</v>
      </c>
      <c r="L178" t="str">
        <v>F2-369-179</v>
      </c>
      <c r="M178">
        <v>9865077066</v>
      </c>
      <c r="N178" t="str">
        <v>TAMIL NAIDU</v>
      </c>
      <c r="O178" t="str">
        <v>TIRUPPUR</v>
      </c>
      <c r="P178" t="str">
        <v>OD</v>
      </c>
      <c r="Q178" t="str">
        <v>ABFL CE</v>
      </c>
      <c r="R178">
        <v>1000000</v>
      </c>
      <c r="S178">
        <v>1000000</v>
      </c>
      <c r="T178" t="str">
        <v>UNSECURED</v>
      </c>
      <c r="U178" t="str">
        <v>REJECTED</v>
      </c>
      <c r="Y178" t="str">
        <v>FILE SEND TO BANKER || CASE TO BE LOGIN ||  BANKINNG PENDING ||BANKING PENDING FROM SALES END-(we don't want to send banking to banker because cx has taken gold loan 18 lacs and invest 40 lacs amount in sharemarket.)</v>
      </c>
      <c r="Z178" t="str">
        <v>LOGHNANATH</v>
      </c>
      <c r="AA178" t="str">
        <v>80989 76303</v>
      </c>
      <c r="AB178" t="str">
        <v>Loganathan.p1@adityabirlacapital.com</v>
      </c>
      <c r="AC178" t="str">
        <v>MBBS 2003</v>
      </c>
      <c r="AD178" t="str">
        <v>ASMITA</v>
      </c>
      <c r="AG178" t="str">
        <v>MEHBOOB</v>
      </c>
    </row>
    <row r="179">
      <c r="B179" t="str">
        <v xml:space="preserve">HIMANSHI </v>
      </c>
      <c r="C179" t="str">
        <v>F2 FINTECH</v>
      </c>
      <c r="D179" t="str">
        <v>F2 FINTECH</v>
      </c>
      <c r="E179" t="str">
        <v>SOURCER</v>
      </c>
      <c r="F179" t="str">
        <v>RAJEEV</v>
      </c>
      <c r="G179" t="str">
        <v>DR ROHIT KUMAR</v>
      </c>
      <c r="H179">
        <v>0</v>
      </c>
      <c r="I179" t="str">
        <v>NOIDA</v>
      </c>
      <c r="J179">
        <v>45847</v>
      </c>
      <c r="K179">
        <v>45860</v>
      </c>
      <c r="L179" t="str">
        <v>F2-369-180</v>
      </c>
      <c r="M179" t="str">
        <v xml:space="preserve"> 79833 90191</v>
      </c>
      <c r="N179" t="str">
        <v>UTTAR PRADESH</v>
      </c>
      <c r="O179" t="str">
        <v>AGRA</v>
      </c>
      <c r="P179" t="str">
        <v>OD</v>
      </c>
      <c r="Q179" t="str">
        <v>GODREJ F2</v>
      </c>
      <c r="R179">
        <v>1500000</v>
      </c>
      <c r="S179">
        <v>1500000</v>
      </c>
      <c r="T179" t="str">
        <v>UNSECURED</v>
      </c>
      <c r="U179" t="str">
        <v>REJECTED</v>
      </c>
      <c r="Y179" t="str">
        <v>FILE SEND TO BANKER  || CUSTOMER IS RENTED IN AGRA || OHP FROM RURKI AND AADHAR CARD ADDRESS MENTIONED AS DELHI ADDRESS -CLEARIFICATION PENDING FROM SENIOR SIDE || PENDENCY SENT TO BANKER, LOGIN CONSENT PENDING FROM CUSTOMER SIDE || CASE TO BE APPROVED 15 LACS -PD HAS BEEN DONE YSTERDAY || DOCTOR IS LIVING BACHELOR AND CONFIRMED THE SAME AT THE TIME OF PD</v>
      </c>
      <c r="Z179" t="str">
        <v xml:space="preserve">Gajendra </v>
      </c>
      <c r="AA179" t="str">
        <v>82187 35324</v>
      </c>
      <c r="AC179" t="str">
        <v>MBBS 2021</v>
      </c>
      <c r="AD179" t="str">
        <v>PUNEET</v>
      </c>
      <c r="AE179" t="str">
        <v>DONE</v>
      </c>
      <c r="AF179" t="str">
        <v>DONE</v>
      </c>
      <c r="AG179" t="str">
        <v>MEHBOOB</v>
      </c>
    </row>
    <row r="180">
      <c r="B180" t="str">
        <v>RAHUL SOURCER</v>
      </c>
      <c r="C180" t="str">
        <v>F2 FINTECH</v>
      </c>
      <c r="D180" t="str">
        <v>F2 FINTECH</v>
      </c>
      <c r="E180" t="str">
        <v>SOURCER</v>
      </c>
      <c r="F180" t="str">
        <v>PANKAJ</v>
      </c>
      <c r="G180" t="str">
        <v xml:space="preserve">DR RAJANIKANTA MAHANANDA </v>
      </c>
      <c r="H180">
        <v>0</v>
      </c>
      <c r="I180" t="str">
        <v>NOIDA</v>
      </c>
      <c r="J180">
        <v>45847</v>
      </c>
      <c r="K180">
        <v>45859</v>
      </c>
      <c r="L180" t="str">
        <v>547BZ8601022</v>
      </c>
      <c r="M180">
        <v>7008892989</v>
      </c>
      <c r="N180" t="str">
        <v>ODISA</v>
      </c>
      <c r="O180" t="str">
        <v>SUNDERGARH</v>
      </c>
      <c r="P180" t="str">
        <v>OD</v>
      </c>
      <c r="Q180" t="str">
        <v>TATA CE</v>
      </c>
      <c r="R180">
        <v>1200000</v>
      </c>
      <c r="S180">
        <v>1200000</v>
      </c>
      <c r="T180" t="str">
        <v>UNSECURED</v>
      </c>
      <c r="U180" t="str">
        <v>HOLD</v>
      </c>
      <c r="Y180" t="str">
        <v>FILE SEND TO BANKER || UNDERPROCESS || LOGIN ON HOLD DUE TO CONNECTOR DID NOT CONFIRM HOSPITAL ADDRESS</v>
      </c>
      <c r="Z180" t="str">
        <v>MAMTA SINGH</v>
      </c>
      <c r="AA180">
        <v>7982612369</v>
      </c>
      <c r="AB180" t="str">
        <v>Mamta.singh@tatacapital.com</v>
      </c>
      <c r="AC180" t="str">
        <v>MBBS 2019</v>
      </c>
      <c r="AD180" t="str">
        <v>PUNEET</v>
      </c>
      <c r="AG180" t="str">
        <v>MEHBOOB</v>
      </c>
    </row>
    <row r="181">
      <c r="B181" t="str">
        <v>YUKTI GOEL</v>
      </c>
      <c r="C181" t="str">
        <v>MANISHA SAXENA</v>
      </c>
      <c r="D181" t="str">
        <v>SHASHANK SHARMA</v>
      </c>
      <c r="E181" t="str">
        <v>SALARIED</v>
      </c>
      <c r="F181" t="str">
        <v>RAJEEV</v>
      </c>
      <c r="G181" t="str">
        <v>DR VINEET PANDEY</v>
      </c>
      <c r="H181">
        <v>0</v>
      </c>
      <c r="I181" t="str">
        <v>BAREILLY</v>
      </c>
      <c r="J181">
        <v>45847</v>
      </c>
      <c r="K181">
        <v>45847</v>
      </c>
      <c r="L181" t="str">
        <v>SME000016386732</v>
      </c>
      <c r="M181">
        <v>8931019283</v>
      </c>
      <c r="N181" t="str">
        <v>WEST BANGAL</v>
      </c>
      <c r="O181" t="str">
        <v>KOLKATA</v>
      </c>
      <c r="P181" t="str">
        <v>OD</v>
      </c>
      <c r="Q181" t="str">
        <v>BAJAJ F2</v>
      </c>
      <c r="T181" t="str">
        <v>UNSECURED</v>
      </c>
      <c r="U181" t="str">
        <v>REJECTED</v>
      </c>
      <c r="Y181" t="str">
        <v>FILE SEND TO BANKER, CIBIL CONSENT LINK SENT TO CUSTOMER, DARK RED</v>
      </c>
      <c r="Z181" t="str">
        <v>SUBHADEEP</v>
      </c>
      <c r="AA181">
        <v>8910238272</v>
      </c>
      <c r="AB181" t="str">
        <v>subhadeep.paul@bajajfinserv.in</v>
      </c>
      <c r="AC181" t="str">
        <v>BAMS 2012</v>
      </c>
      <c r="AG181" t="str">
        <v>FURKAN</v>
      </c>
    </row>
    <row r="182">
      <c r="B182" t="str">
        <v>MANVI KHANDELWAL</v>
      </c>
      <c r="C182" t="str">
        <v>ANURAG SHARMA</v>
      </c>
      <c r="D182" t="str">
        <v>SHIVANI KASHYAP</v>
      </c>
      <c r="E182" t="str">
        <v>SALARIED</v>
      </c>
      <c r="F182" t="str">
        <v>PANKAJ</v>
      </c>
      <c r="G182" t="str">
        <v>DR PREVEEN KUMAR</v>
      </c>
      <c r="H182">
        <v>0</v>
      </c>
      <c r="I182" t="str">
        <v>NOIDA</v>
      </c>
      <c r="J182">
        <v>45847</v>
      </c>
      <c r="K182">
        <v>45847</v>
      </c>
      <c r="L182" t="str">
        <v>SME000016386862</v>
      </c>
      <c r="M182">
        <v>7698153944</v>
      </c>
      <c r="N182" t="str">
        <v>UTTAR PRADESH</v>
      </c>
      <c r="O182" t="str">
        <v>KANPUR</v>
      </c>
      <c r="P182" t="str">
        <v>OD</v>
      </c>
      <c r="Q182" t="str">
        <v>BAJAJ F2</v>
      </c>
      <c r="R182">
        <v>0</v>
      </c>
      <c r="S182">
        <v>0</v>
      </c>
      <c r="T182" t="str">
        <v>UNSECURED</v>
      </c>
      <c r="U182" t="str">
        <v>REJECTED</v>
      </c>
      <c r="V182">
        <v>685</v>
      </c>
      <c r="Y182" t="str">
        <v>FILE SEND TO BANKER || CONSENT LINK SEND TO CUSTOMER, LIVE AND CLOSED CREDIT CARD DPD, ELIGIBILITY IS 0</v>
      </c>
      <c r="Z182" t="str">
        <v>Shivam Tripathi5</v>
      </c>
      <c r="AA182">
        <v>7309818345</v>
      </c>
      <c r="AB182" t="str">
        <v>shivam.tripathi5@bajajfinserv.in</v>
      </c>
      <c r="AC182" t="str">
        <v>MD/2025</v>
      </c>
      <c r="AD182" t="str">
        <v>PUNEET</v>
      </c>
      <c r="AE182" t="str">
        <v>CALL NOT PICKED</v>
      </c>
      <c r="AG182" t="str">
        <v>MEHBOOB</v>
      </c>
    </row>
    <row r="183">
      <c r="B183" t="str">
        <v>ANURAG SHARMA</v>
      </c>
      <c r="C183" t="str">
        <v>ANURAG SHARMA</v>
      </c>
      <c r="D183" t="str">
        <v>SHIVANI KASHYAP</v>
      </c>
      <c r="E183" t="str">
        <v>SALARIED</v>
      </c>
      <c r="F183" t="str">
        <v>RAJEEV</v>
      </c>
      <c r="G183" t="str">
        <v>DR P REDDY KISHORE</v>
      </c>
      <c r="H183">
        <v>0</v>
      </c>
      <c r="I183" t="str">
        <v>BAREILLY</v>
      </c>
      <c r="J183">
        <v>45847</v>
      </c>
      <c r="K183">
        <v>45847</v>
      </c>
      <c r="L183" t="str">
        <v>F2-369-184</v>
      </c>
      <c r="M183">
        <v>9490211240</v>
      </c>
      <c r="N183" t="str">
        <v>ANDHRA PRADESH</v>
      </c>
      <c r="O183" t="str">
        <v>KURNOOL</v>
      </c>
      <c r="P183" t="str">
        <v>OD</v>
      </c>
      <c r="Q183" t="str">
        <v>L&amp;T CE</v>
      </c>
      <c r="T183" t="str">
        <v>UNSECURED</v>
      </c>
      <c r="U183" t="str">
        <v>REJECTED</v>
      </c>
      <c r="Y183" t="str">
        <v>FILE SEND TO BANKER || CUSTOMER HAS INVESTED 17 LACS BAJAJ LOAN AMOUNT IN TO SHARE MARKET</v>
      </c>
      <c r="Z183" t="str">
        <v>MANJUNATH</v>
      </c>
      <c r="AA183" t="str">
        <v>99850 04144</v>
      </c>
      <c r="AB183" t="str">
        <v>sunkumanjunath@ltfs.com</v>
      </c>
      <c r="AC183" t="str">
        <v>DCH 2018</v>
      </c>
      <c r="AE183" t="str">
        <v>PUNEET</v>
      </c>
      <c r="AG183" t="str">
        <v>FURKAN</v>
      </c>
    </row>
    <row r="184">
      <c r="B184" t="str">
        <v>HIMANI PRAJAPATI</v>
      </c>
      <c r="C184" t="str">
        <v>RIYA CHADDHA</v>
      </c>
      <c r="D184" t="str">
        <v>VINEET TIWARI</v>
      </c>
      <c r="E184" t="str">
        <v>SALARIED</v>
      </c>
      <c r="F184" t="str">
        <v>PANKAJ</v>
      </c>
      <c r="G184" t="str">
        <v>DR. NIKHIL ARUN CHAUDHARI</v>
      </c>
      <c r="H184">
        <v>0</v>
      </c>
      <c r="I184" t="str">
        <v>NOIDA</v>
      </c>
      <c r="J184">
        <v>45847</v>
      </c>
      <c r="K184">
        <v>45867</v>
      </c>
      <c r="L184" t="str">
        <v>194BZ8600042</v>
      </c>
      <c r="M184">
        <v>9892220667</v>
      </c>
      <c r="N184" t="str">
        <v>MAHARASHTRA</v>
      </c>
      <c r="O184" t="str">
        <v>THANE</v>
      </c>
      <c r="P184" t="str">
        <v>OD</v>
      </c>
      <c r="Q184" t="str">
        <v>TATA CE</v>
      </c>
      <c r="R184">
        <v>1000000</v>
      </c>
      <c r="S184">
        <v>1000000</v>
      </c>
      <c r="T184" t="str">
        <v>UNSECURED</v>
      </c>
      <c r="U184" t="str">
        <v>APPROVED</v>
      </c>
      <c r="W184">
        <v>45852</v>
      </c>
      <c r="Y184" t="str">
        <v>FILE SEND TO BANKER || UNDER PROCESS, CASE APPROVED, BOTH FI NEGATIVE FI TO BE RESCHEDULE  || CUSTOMER OUT OF STATION TO BE DISBURSED ON THIS WEEK, CUSTMER ROI ISSUE</v>
      </c>
      <c r="Z184" t="str">
        <v>MAMTA SINGH</v>
      </c>
      <c r="AA184">
        <v>7982612369</v>
      </c>
      <c r="AB184" t="str">
        <v>Mamta.singh@tatacapital.com</v>
      </c>
      <c r="AC184" t="str">
        <v>BAMS 2015</v>
      </c>
      <c r="AG184" t="str">
        <v>FURKAN</v>
      </c>
    </row>
    <row r="185">
      <c r="B185" t="str">
        <v>KM ARCHITA</v>
      </c>
      <c r="C185" t="str">
        <v>RIYA CHADDHA</v>
      </c>
      <c r="D185" t="str">
        <v>VINEET TIWARI</v>
      </c>
      <c r="E185" t="str">
        <v>SALARIED</v>
      </c>
      <c r="F185" t="str">
        <v>RAJEEV</v>
      </c>
      <c r="G185" t="str">
        <v>DR LOGGESH</v>
      </c>
      <c r="H185">
        <v>0</v>
      </c>
      <c r="I185" t="str">
        <v>NOIDA</v>
      </c>
      <c r="J185">
        <v>45847</v>
      </c>
      <c r="K185">
        <v>45852</v>
      </c>
      <c r="L185" t="str">
        <v>SME000016387752</v>
      </c>
      <c r="M185">
        <v>8940403388</v>
      </c>
      <c r="N185" t="str">
        <v>TAMIL NADU</v>
      </c>
      <c r="O185" t="str">
        <v>TIRUPPUR</v>
      </c>
      <c r="P185" t="str">
        <v>OD</v>
      </c>
      <c r="Q185" t="str">
        <v>BAJAJ F2</v>
      </c>
      <c r="R185">
        <v>800000</v>
      </c>
      <c r="S185">
        <v>800000</v>
      </c>
      <c r="T185" t="str">
        <v>UNSECURED</v>
      </c>
      <c r="U185" t="str">
        <v>HOLD</v>
      </c>
      <c r="Y185" t="str">
        <v>FILE SEND TO BANKER, LOW CIBIL SCORE 625, CIBL COSENT LINK SENT TO CUSTOMER, CUSTOMER NOT COPLETE THE CONSENT</v>
      </c>
      <c r="Z185" t="str">
        <v>Paulraj M</v>
      </c>
      <c r="AA185">
        <v>8680044916</v>
      </c>
      <c r="AB185" t="str">
        <v>paulraj.m@bajajfinserv.in</v>
      </c>
      <c r="AC185" t="str">
        <v>MBBS 2022</v>
      </c>
      <c r="AD185" t="str">
        <v>PUNEET</v>
      </c>
      <c r="AE185" t="str">
        <v>CALL NOT PICKED</v>
      </c>
      <c r="AG185" t="str">
        <v>FURKAN</v>
      </c>
    </row>
    <row r="186">
      <c r="B186" t="str">
        <v>JYOTI PRAJAPATI</v>
      </c>
      <c r="C186" t="str">
        <v>RASHI GANGWAR</v>
      </c>
      <c r="D186" t="str">
        <v>RAJ KUMARI</v>
      </c>
      <c r="E186" t="str">
        <v>SOURCER</v>
      </c>
      <c r="F186" t="str">
        <v>PANKAJ</v>
      </c>
      <c r="G186" t="str">
        <v>DR SANJAY KOBRA</v>
      </c>
      <c r="H186">
        <v>0</v>
      </c>
      <c r="I186" t="str">
        <v>NOIDA</v>
      </c>
      <c r="J186">
        <v>45847</v>
      </c>
      <c r="K186">
        <v>45849</v>
      </c>
      <c r="L186" t="str">
        <v>F2-369-187</v>
      </c>
      <c r="M186" t="str">
        <v>82492 99798</v>
      </c>
      <c r="N186" t="str">
        <v>ANDRAPRADESH</v>
      </c>
      <c r="O186" t="str">
        <v>kakinada</v>
      </c>
      <c r="P186" t="str">
        <v>OD</v>
      </c>
      <c r="Q186" t="str">
        <v>BAJAJ MARKET F2</v>
      </c>
      <c r="R186">
        <v>1500000</v>
      </c>
      <c r="S186">
        <v>1500000</v>
      </c>
      <c r="T186" t="str">
        <v>UNSECURED</v>
      </c>
      <c r="U186" t="str">
        <v>REJECTED</v>
      </c>
      <c r="V186">
        <v>670</v>
      </c>
      <c r="Y186" t="str">
        <v>FILE SEND TO BANKER || CIBIL score is 670 .</v>
      </c>
      <c r="Z186" t="str">
        <v>BABU</v>
      </c>
      <c r="AA186" t="str">
        <v xml:space="preserve"> 7702 133 221</v>
      </c>
      <c r="AB186" t="str">
        <v>tatapudi.nanibabu@bajajfinserv.in</v>
      </c>
      <c r="AC186" t="str">
        <v>MD /2019 ( FOREIGN)</v>
      </c>
      <c r="AD186" t="str">
        <v>PUNEET</v>
      </c>
      <c r="AE186" t="str">
        <v>DONE</v>
      </c>
      <c r="AF186" t="str">
        <v>DONE</v>
      </c>
      <c r="AG186" t="str">
        <v>MEHBOOB</v>
      </c>
    </row>
    <row r="187">
      <c r="B187" t="str">
        <v>NIRMI VERMA</v>
      </c>
      <c r="C187" t="str">
        <v>ANURAG SHARMA</v>
      </c>
      <c r="D187" t="str">
        <v>SHIVANI KASHYAP</v>
      </c>
      <c r="E187" t="str">
        <v>SALARIED</v>
      </c>
      <c r="F187" t="str">
        <v>RAJEEV</v>
      </c>
      <c r="G187" t="str">
        <v>DR VISIKANT SHARMA</v>
      </c>
      <c r="H187">
        <v>0</v>
      </c>
      <c r="I187" t="str">
        <v>NOIDA</v>
      </c>
      <c r="J187">
        <v>45847</v>
      </c>
      <c r="K187">
        <v>45867</v>
      </c>
      <c r="L187" t="str">
        <v>386BZ8657628</v>
      </c>
      <c r="M187">
        <v>9871894901</v>
      </c>
      <c r="N187" t="str">
        <v>UTTAR PRADESH</v>
      </c>
      <c r="O187" t="str">
        <v>GHAZIABAD</v>
      </c>
      <c r="P187" t="str">
        <v>OD</v>
      </c>
      <c r="Q187" t="str">
        <v>TATA CE</v>
      </c>
      <c r="T187" t="str">
        <v>UNSECURED</v>
      </c>
      <c r="U187" t="str">
        <v>HOLD</v>
      </c>
      <c r="V187">
        <v>780</v>
      </c>
      <c r="Y187" t="str">
        <v>FILE SEND TO BANKER || UNDER PROCESS || DEGREE REQ || CUSTOMER PROVIDE THE SAME AFTER-2-3 DAYS || CASE WILL BE PROCESS NEXT MONTH</v>
      </c>
      <c r="Z187" t="str">
        <v>MAMTA SINGH</v>
      </c>
      <c r="AA187">
        <v>7982612369</v>
      </c>
      <c r="AB187" t="str">
        <v>Mamta.singh@tatacapital.com</v>
      </c>
      <c r="AC187" t="str">
        <v>MBBS 2022</v>
      </c>
      <c r="AG187" t="str">
        <v>FURKAN</v>
      </c>
    </row>
    <row r="188">
      <c r="A188" t="str">
        <v>INTERN</v>
      </c>
      <c r="B188" t="str">
        <v>SIMA SHAW</v>
      </c>
      <c r="C188" t="str">
        <v>ANANT KANOJIA</v>
      </c>
      <c r="D188" t="str">
        <v>RAVISH SHARMA</v>
      </c>
      <c r="E188" t="str">
        <v>INTERN</v>
      </c>
      <c r="F188" t="str">
        <v>RAJEEV</v>
      </c>
      <c r="G188" t="str">
        <v>DR SUVESH KUMAR</v>
      </c>
      <c r="H188">
        <v>0</v>
      </c>
      <c r="I188" t="str">
        <v>NOIDA</v>
      </c>
      <c r="J188">
        <v>45848</v>
      </c>
      <c r="K188">
        <v>45848</v>
      </c>
      <c r="L188" t="str">
        <v>F2-369-189</v>
      </c>
      <c r="M188">
        <v>8449669795</v>
      </c>
      <c r="N188" t="str">
        <v>DELHI</v>
      </c>
      <c r="O188" t="str">
        <v>DELHI</v>
      </c>
      <c r="P188" t="str">
        <v>OD</v>
      </c>
      <c r="Q188" t="str">
        <v>ABFL CE</v>
      </c>
      <c r="R188">
        <v>1000000</v>
      </c>
      <c r="S188">
        <v>1000000</v>
      </c>
      <c r="T188" t="str">
        <v>UNSECURED</v>
      </c>
      <c r="U188" t="str">
        <v>REJECTED</v>
      </c>
      <c r="Y188" t="str">
        <v xml:space="preserve">FILE SEND TO BANKER || REJECTED DUE TO REGULER BOUNCING SHOWING IN BANKING </v>
      </c>
      <c r="Z188" t="str">
        <v>PURUSHOTTAM</v>
      </c>
      <c r="AA188">
        <v>9004509752</v>
      </c>
      <c r="AB188" t="str">
        <v>purushottam.kumar2@adityabirlacapital.com</v>
      </c>
      <c r="AC188" t="str">
        <v>MBBS- 2020</v>
      </c>
      <c r="AD188" t="str">
        <v>ASMITA</v>
      </c>
      <c r="AE188" t="str">
        <v>DONE</v>
      </c>
      <c r="AF188" t="str">
        <v>DONE</v>
      </c>
      <c r="AG188" t="str">
        <v>MANOJ</v>
      </c>
    </row>
    <row r="189">
      <c r="B189" t="str">
        <v>ANSHUMAN SINGH</v>
      </c>
      <c r="C189" t="str">
        <v>RASHI GANGWAR</v>
      </c>
      <c r="D189" t="str">
        <v>RAJ KUMARI</v>
      </c>
      <c r="E189" t="str">
        <v>INTERN</v>
      </c>
      <c r="F189" t="str">
        <v>RAJEEV</v>
      </c>
      <c r="G189" t="str">
        <v>DR SARANYA LAKSHMI S</v>
      </c>
      <c r="H189">
        <v>0</v>
      </c>
      <c r="I189" t="str">
        <v>NOIDA</v>
      </c>
      <c r="J189">
        <v>45848</v>
      </c>
      <c r="K189">
        <v>45848</v>
      </c>
      <c r="L189" t="str">
        <v>F2-369-190</v>
      </c>
      <c r="M189">
        <v>9080114223</v>
      </c>
      <c r="N189" t="str">
        <v>TAMIL NADU</v>
      </c>
      <c r="O189" t="str">
        <v>KARUR</v>
      </c>
      <c r="P189" t="str">
        <v>OD</v>
      </c>
      <c r="Q189" t="str">
        <v>L&amp;T CE</v>
      </c>
      <c r="T189" t="str">
        <v>UNSECURED</v>
      </c>
      <c r="U189" t="str">
        <v>REJECTED</v>
      </c>
      <c r="Y189" t="str">
        <v>FILE SEND TO BANKER, OGL LOCATION</v>
      </c>
      <c r="Z189" t="str">
        <v>EASAK</v>
      </c>
      <c r="AA189" t="str">
        <v>863 749 2971</v>
      </c>
      <c r="AB189" t="str">
        <v>eesakj@ltfs.com</v>
      </c>
      <c r="AC189" t="str">
        <v>MBBS- 2022</v>
      </c>
      <c r="AG189" t="str">
        <v>FURKAN</v>
      </c>
    </row>
    <row r="190">
      <c r="B190" t="str">
        <v>ANIL KUMAR</v>
      </c>
      <c r="C190" t="str">
        <v>UJALA RISHIWAL</v>
      </c>
      <c r="D190" t="str">
        <v>SHIVANI KASHYAP</v>
      </c>
      <c r="E190" t="str">
        <v>SALARIED</v>
      </c>
      <c r="F190" t="str">
        <v>RAJEEV</v>
      </c>
      <c r="G190" t="str">
        <v>DR NAGMANI RATHORE</v>
      </c>
      <c r="H190">
        <v>0</v>
      </c>
      <c r="I190" t="str">
        <v>BAREILLY</v>
      </c>
      <c r="J190">
        <v>45848</v>
      </c>
      <c r="K190">
        <v>45852</v>
      </c>
      <c r="L190">
        <v>170249777</v>
      </c>
      <c r="M190">
        <v>8750246878</v>
      </c>
      <c r="N190" t="str">
        <v>BIHAR</v>
      </c>
      <c r="O190" t="str">
        <v>SAMASTIPUR</v>
      </c>
      <c r="P190" t="str">
        <v>TERM LOAN</v>
      </c>
      <c r="Q190" t="str">
        <v>CHOLA F2</v>
      </c>
      <c r="R190">
        <v>500000</v>
      </c>
      <c r="S190">
        <v>500000</v>
      </c>
      <c r="T190" t="str">
        <v>UNSECURED</v>
      </c>
      <c r="U190" t="str">
        <v>REJECTED</v>
      </c>
      <c r="V190">
        <v>686</v>
      </c>
      <c r="Y190" t="str">
        <v>FILE SEND TO BANKER || UNDER PROCESS TO BE UPDATE BY TODAY EOD || ABB IS 1186 AND CIBIL IS ALSO LOW</v>
      </c>
      <c r="Z190" t="str">
        <v xml:space="preserve">ABHISHEK </v>
      </c>
      <c r="AA190">
        <v>7545870326</v>
      </c>
      <c r="AB190" t="str">
        <v>ravikumarak@chola.murugappa.com</v>
      </c>
      <c r="AC190" t="str">
        <v>BDS /2019</v>
      </c>
      <c r="AD190" t="str">
        <v>PUNEET</v>
      </c>
      <c r="AE190" t="str">
        <v>DONE</v>
      </c>
      <c r="AF190" t="str">
        <v>DONE</v>
      </c>
      <c r="AG190" t="str">
        <v>MANOJ</v>
      </c>
    </row>
    <row r="191">
      <c r="B191" t="str">
        <v>KRISHNA DIWAKAR</v>
      </c>
      <c r="C191" t="str">
        <v>UJALA RISHIWAL</v>
      </c>
      <c r="D191" t="str">
        <v>SHIVANI KASHYAP</v>
      </c>
      <c r="E191" t="str">
        <v>SALARIED</v>
      </c>
      <c r="F191" t="str">
        <v>RAJEEV</v>
      </c>
      <c r="G191" t="str">
        <v>DR 	NARAYAN DADARAO SAWANT</v>
      </c>
      <c r="H191">
        <v>0</v>
      </c>
      <c r="I191" t="str">
        <v>BAREILLY</v>
      </c>
      <c r="J191">
        <v>45848</v>
      </c>
      <c r="K191">
        <v>45853</v>
      </c>
      <c r="L191">
        <v>170250626</v>
      </c>
      <c r="M191">
        <v>9112043818</v>
      </c>
      <c r="N191" t="str">
        <v>MAHARASHTRA</v>
      </c>
      <c r="O191" t="str">
        <v>AKOLA</v>
      </c>
      <c r="P191" t="str">
        <v>TERM LOAN</v>
      </c>
      <c r="Q191" t="str">
        <v>CHOLA F2</v>
      </c>
      <c r="R191">
        <v>1500000</v>
      </c>
      <c r="S191">
        <v>1500000</v>
      </c>
      <c r="T191" t="str">
        <v>UNSECURED</v>
      </c>
      <c r="U191" t="str">
        <v>REJECTED</v>
      </c>
      <c r="Y191" t="str">
        <v>FILE SEND TO BANKER, PG PURSUING, CUSTOMER NOT OWNED CLINIC</v>
      </c>
      <c r="Z191" t="str">
        <v>AKSHAY</v>
      </c>
      <c r="AA191" t="str">
        <v>80874 20644</v>
      </c>
      <c r="AB191" t="str">
        <v>akshaygajanan@chola1.murugappa.com</v>
      </c>
      <c r="AC191" t="str">
        <v>MBBS /2019</v>
      </c>
      <c r="AD191" t="str">
        <v>PUNEET</v>
      </c>
      <c r="AE191" t="str">
        <v>DONE</v>
      </c>
      <c r="AF191" t="str">
        <v>DONE</v>
      </c>
      <c r="AG191" t="str">
        <v>FURKAN</v>
      </c>
    </row>
    <row r="192">
      <c r="B192" t="str">
        <v>ANKIT KUMAR</v>
      </c>
      <c r="C192" t="str">
        <v>ANANT KANOJIA</v>
      </c>
      <c r="D192" t="str">
        <v>RAVISH SHARMA</v>
      </c>
      <c r="E192" t="str">
        <v>SALARIED</v>
      </c>
      <c r="F192" t="str">
        <v>RAJEEV</v>
      </c>
      <c r="G192" t="str">
        <v>DR PRATIK KHAVEJI</v>
      </c>
      <c r="H192">
        <v>0</v>
      </c>
      <c r="I192" t="str">
        <v>NOIDA</v>
      </c>
      <c r="J192">
        <v>45848</v>
      </c>
      <c r="K192">
        <v>45848</v>
      </c>
      <c r="L192" t="str">
        <v>F2-369-193</v>
      </c>
      <c r="M192">
        <v>9975814069</v>
      </c>
      <c r="N192" t="str">
        <v>MAHARASHTRA</v>
      </c>
      <c r="O192" t="str">
        <v>MUMBAI</v>
      </c>
      <c r="P192" t="str">
        <v>OD</v>
      </c>
      <c r="Q192" t="str">
        <v>ABFL CE</v>
      </c>
      <c r="R192">
        <v>1000000</v>
      </c>
      <c r="S192">
        <v>1000000</v>
      </c>
      <c r="T192" t="str">
        <v>UNSECURED</v>
      </c>
      <c r="U192" t="str">
        <v>REJECTED</v>
      </c>
      <c r="Y192" t="str">
        <v>FILE SEND TO BANKER || CASE WAS ALREDY REJECTED IN ABFL DUE TO CUSTOMER ONLY SALARIED PROFILE ||</v>
      </c>
      <c r="Z192" t="str">
        <v>VIKRAM</v>
      </c>
      <c r="AA192">
        <v>8369603233</v>
      </c>
      <c r="AB192" t="str">
        <v>vikram.kharmare@adityabirlacapital.com</v>
      </c>
      <c r="AC192" t="str">
        <v>MBBS/2021</v>
      </c>
      <c r="AD192" t="str">
        <v>PUNEET</v>
      </c>
      <c r="AE192" t="str">
        <v>DONE</v>
      </c>
      <c r="AF192" t="str">
        <v>DONE</v>
      </c>
      <c r="AG192" t="str">
        <v>MANOJ</v>
      </c>
    </row>
    <row r="193">
      <c r="B193" t="str">
        <v>ANKIT KUMAR</v>
      </c>
      <c r="C193" t="str">
        <v>ANANT KANOJIA</v>
      </c>
      <c r="D193" t="str">
        <v>RAVISH SHARMA</v>
      </c>
      <c r="E193" t="str">
        <v>SALARIED</v>
      </c>
      <c r="F193" t="str">
        <v>RAJEEV</v>
      </c>
      <c r="G193" t="str">
        <v>DR PRATIK KHAVEJI</v>
      </c>
      <c r="H193">
        <v>0</v>
      </c>
      <c r="I193" t="str">
        <v>NOIDA</v>
      </c>
      <c r="J193">
        <v>45848</v>
      </c>
      <c r="K193">
        <v>45852</v>
      </c>
      <c r="L193" t="str">
        <v>F2-369-194</v>
      </c>
      <c r="M193">
        <v>9975814069</v>
      </c>
      <c r="N193" t="str">
        <v>MAHARASHTRA</v>
      </c>
      <c r="O193" t="str">
        <v>MUMBAI</v>
      </c>
      <c r="P193" t="str">
        <v>OD</v>
      </c>
      <c r="Q193" t="str">
        <v>L&amp;T CE</v>
      </c>
      <c r="R193">
        <v>1000000</v>
      </c>
      <c r="S193">
        <v>1000000</v>
      </c>
      <c r="T193" t="str">
        <v>UNSECURED</v>
      </c>
      <c r="U193" t="str">
        <v>REJECTED</v>
      </c>
      <c r="Y193" t="str">
        <v>`</v>
      </c>
      <c r="Z193" t="str">
        <v>SANJAY</v>
      </c>
      <c r="AA193" t="str">
        <v>97021 03653</v>
      </c>
      <c r="AB193" t="str">
        <v>sanjaykandu@ltfs.com</v>
      </c>
      <c r="AC193" t="str">
        <v>MBBS/2021</v>
      </c>
      <c r="AD193" t="str">
        <v>PUNEET</v>
      </c>
      <c r="AE193" t="str">
        <v>DONE</v>
      </c>
      <c r="AF193" t="str">
        <v>DONE</v>
      </c>
      <c r="AG193" t="str">
        <v>FURKAN</v>
      </c>
    </row>
    <row r="194">
      <c r="B194" t="str">
        <v>INTZAR ALI</v>
      </c>
      <c r="C194" t="str">
        <v>RASHI GANGWAR</v>
      </c>
      <c r="D194" t="str">
        <v>RAJ KUMARI</v>
      </c>
      <c r="E194" t="str">
        <v>SALARIED</v>
      </c>
      <c r="F194" t="str">
        <v>RAJEEV</v>
      </c>
      <c r="G194" t="str">
        <v>DR PRAMILA KUMAR</v>
      </c>
      <c r="H194">
        <v>0</v>
      </c>
      <c r="I194" t="str">
        <v>NOIDA</v>
      </c>
      <c r="J194">
        <v>45848</v>
      </c>
      <c r="K194">
        <v>45859</v>
      </c>
      <c r="L194" t="str">
        <v>485BZ8630862</v>
      </c>
      <c r="M194">
        <v>9980702274</v>
      </c>
      <c r="N194" t="str">
        <v>KARNATAKA</v>
      </c>
      <c r="O194" t="str">
        <v>BANGALORE</v>
      </c>
      <c r="P194" t="str">
        <v>OD</v>
      </c>
      <c r="Q194" t="str">
        <v>TATA CE</v>
      </c>
      <c r="R194">
        <v>2000000</v>
      </c>
      <c r="S194">
        <v>2000000</v>
      </c>
      <c r="T194" t="str">
        <v>UNSECURED</v>
      </c>
      <c r="U194" t="str">
        <v>DISBURSED</v>
      </c>
      <c r="W194">
        <v>45853</v>
      </c>
      <c r="X194">
        <v>45859</v>
      </c>
      <c r="Y194" t="str">
        <v xml:space="preserve">FILE SEND TO BANKER || UNDER PROCESS, TELE PD DONE, FI REPORT PENDING, ELIGIBILITY 20 TO BE APPROVED TODAY || OFFICE FI REPORT PENDING  || TO BE DISBURSES TODAY -AGREEMENT MANDATE DONE-SM VISITE IS PENDING </v>
      </c>
      <c r="Z194" t="str">
        <v>GAURAV TATA</v>
      </c>
      <c r="AA194">
        <v>9654949270</v>
      </c>
      <c r="AB194" t="str">
        <v>gaurav.tcl@tatacapital.com</v>
      </c>
      <c r="AC194" t="str">
        <v>MBBS- 1991</v>
      </c>
      <c r="AD194" t="str">
        <v>ASMITA</v>
      </c>
      <c r="AG194" t="str">
        <v>MANOJ</v>
      </c>
    </row>
    <row r="195">
      <c r="B195" t="str">
        <v>SAGAR DHAMEJA</v>
      </c>
      <c r="C195" t="str">
        <v>RAHUL SAHA</v>
      </c>
      <c r="D195" t="str">
        <v>RAHUL SAHA</v>
      </c>
      <c r="E195" t="str">
        <v>SALARIED</v>
      </c>
      <c r="F195" t="str">
        <v>RAJEEV</v>
      </c>
      <c r="G195" t="str">
        <v xml:space="preserve">CA DHEERAJ A V </v>
      </c>
      <c r="H195">
        <v>0</v>
      </c>
      <c r="I195" t="str">
        <v>NOIDA</v>
      </c>
      <c r="J195">
        <v>45848</v>
      </c>
      <c r="K195">
        <v>45850</v>
      </c>
      <c r="L195" t="str">
        <v>F2-369-196</v>
      </c>
      <c r="M195">
        <v>9916024468</v>
      </c>
      <c r="N195" t="str">
        <v>KARNATAKA</v>
      </c>
      <c r="O195" t="str">
        <v>KOLAR</v>
      </c>
      <c r="P195" t="str">
        <v>OD</v>
      </c>
      <c r="Q195" t="str">
        <v>GODREJ F2</v>
      </c>
      <c r="T195" t="str">
        <v>UNSECURED</v>
      </c>
      <c r="U195" t="str">
        <v>REJECTED</v>
      </c>
      <c r="Y195" t="str">
        <v>FILE SEND TO BANKER || COP REQ OF CA || DOCS SEND TO BANKER ||Crif D we can not do sir</v>
      </c>
      <c r="Z195" t="str">
        <v>DINESH</v>
      </c>
      <c r="AA195" t="str">
        <v>63636 02400</v>
      </c>
      <c r="AB195" t="str">
        <v>dinesh.reddy@godrejcapital.com</v>
      </c>
      <c r="AC195" t="str">
        <v>CA-2025</v>
      </c>
      <c r="AG195" t="str">
        <v>FURKAN</v>
      </c>
    </row>
    <row r="196">
      <c r="B196" t="str">
        <v>IRAM FATIMA</v>
      </c>
      <c r="C196" t="str">
        <v>MANISHA SAXENA</v>
      </c>
      <c r="D196" t="str">
        <v>SHASHANK SHARMA</v>
      </c>
      <c r="E196" t="str">
        <v>SALARIED</v>
      </c>
      <c r="F196" t="str">
        <v>RAJEEV</v>
      </c>
      <c r="G196" t="str">
        <v>DR BINTO VARGHESE SABU</v>
      </c>
      <c r="H196">
        <v>0</v>
      </c>
      <c r="I196" t="str">
        <v>BAREILLY</v>
      </c>
      <c r="J196">
        <v>45848</v>
      </c>
      <c r="K196">
        <v>45848</v>
      </c>
      <c r="L196" t="str">
        <v>SME000016396397</v>
      </c>
      <c r="M196">
        <v>7259799625</v>
      </c>
      <c r="N196" t="str">
        <v>KARNATAKA</v>
      </c>
      <c r="O196" t="str">
        <v>KOLAR</v>
      </c>
      <c r="P196" t="str">
        <v>OD</v>
      </c>
      <c r="Q196" t="str">
        <v>BAJAJ F2</v>
      </c>
      <c r="T196" t="str">
        <v>UNSECURED</v>
      </c>
      <c r="U196" t="str">
        <v>REJECTED</v>
      </c>
      <c r="Y196" t="str">
        <v>FILE SEND TO BANKER, CIBIL CONSENT LINK SENT TO CUSTOER, DARK RED</v>
      </c>
      <c r="Z196" t="str">
        <v>KISHORE R</v>
      </c>
      <c r="AA196">
        <v>9972020238</v>
      </c>
      <c r="AB196" t="str">
        <v>kishore.r@bajajfinserv.in</v>
      </c>
      <c r="AC196" t="str">
        <v>MBBS- 2022</v>
      </c>
      <c r="AD196" t="str">
        <v>ASMITA</v>
      </c>
      <c r="AG196" t="str">
        <v>FURKAN</v>
      </c>
    </row>
    <row r="197">
      <c r="B197" t="str">
        <v>YOGENDRA CHHAPARWAL</v>
      </c>
      <c r="C197" t="str">
        <v>SHUBHAM PATHAK</v>
      </c>
      <c r="D197" t="str">
        <v>SHUBHAM PATHAK</v>
      </c>
      <c r="E197" t="str">
        <v>SALARIED</v>
      </c>
      <c r="F197" t="str">
        <v>RAJEEV</v>
      </c>
      <c r="G197" t="str">
        <v>DR MANIMEKALAI</v>
      </c>
      <c r="H197">
        <v>0</v>
      </c>
      <c r="I197" t="str">
        <v>DELHI</v>
      </c>
      <c r="J197">
        <v>45848</v>
      </c>
      <c r="K197">
        <v>45852</v>
      </c>
      <c r="L197" t="str">
        <v>485BZ8630862</v>
      </c>
      <c r="M197" t="str">
        <v>98944 13834</v>
      </c>
      <c r="N197" t="str">
        <v>TAMIL NADU</v>
      </c>
      <c r="O197" t="str">
        <v>CHENNAI</v>
      </c>
      <c r="P197" t="str">
        <v>OD</v>
      </c>
      <c r="Q197" t="str">
        <v>TATA CE</v>
      </c>
      <c r="T197" t="str">
        <v>UNSECURED</v>
      </c>
      <c r="U197" t="str">
        <v>REJECTED</v>
      </c>
      <c r="Y197" t="str">
        <v>FILE SEND TO BANKER, OVER AGE 67</v>
      </c>
      <c r="Z197" t="str">
        <v>GAURAV TATA</v>
      </c>
      <c r="AA197">
        <v>9654949270</v>
      </c>
      <c r="AB197" t="str">
        <v>gaurav.tcl@tatacapital.com</v>
      </c>
      <c r="AC197" t="str">
        <v>MBBS- 1983</v>
      </c>
      <c r="AD197" t="str">
        <v>ASMITA</v>
      </c>
      <c r="AE197" t="str">
        <v>DONE</v>
      </c>
      <c r="AG197" t="str">
        <v>MANOJ</v>
      </c>
    </row>
    <row r="198">
      <c r="B198" t="str">
        <v>AMANPREET SINGH</v>
      </c>
      <c r="C198" t="str">
        <v>RASHI GANGWAR</v>
      </c>
      <c r="D198" t="str">
        <v>RAJ KUMARI</v>
      </c>
      <c r="E198" t="str">
        <v>INTERN</v>
      </c>
      <c r="F198" t="str">
        <v>RAJEEV</v>
      </c>
      <c r="G198" t="str">
        <v>DR PUSHPENDRARAJ  U  PATIL</v>
      </c>
      <c r="H198">
        <v>0</v>
      </c>
      <c r="I198" t="str">
        <v>NOIDA</v>
      </c>
      <c r="J198">
        <v>45848</v>
      </c>
      <c r="K198">
        <v>45856</v>
      </c>
      <c r="L198" t="str">
        <v>F2-369-199</v>
      </c>
      <c r="M198">
        <v>9970602421</v>
      </c>
      <c r="N198" t="str">
        <v>MAHARASHTRA</v>
      </c>
      <c r="O198" t="str">
        <v>RAIGARH</v>
      </c>
      <c r="P198" t="str">
        <v>TERM LOAN</v>
      </c>
      <c r="Q198" t="str">
        <v>PIRAMAL CE</v>
      </c>
      <c r="R198">
        <v>1000000</v>
      </c>
      <c r="S198">
        <v>1000000</v>
      </c>
      <c r="T198" t="str">
        <v>UNSECURED</v>
      </c>
      <c r="U198" t="str">
        <v>HOLD</v>
      </c>
      <c r="Y198" t="str">
        <v>"FILE SEND TO BANKER ||  1-LATEST 6 MONTH CURRENT ACCOUNT STATEMENT REQ 2-UDYAM CERTIFICATE REQ 3-CO-APPLICANT KYC AND PHOTO REQ 4-RESIDENCE PROOF REQ ||CURRENT ACCOUNT STSTEMENT REQ OR IF GROSS RECEIPT IS ABOVE 40 LACS THAN PROCESS THIS CASE</v>
      </c>
      <c r="Z198" t="str">
        <v>BIPIN</v>
      </c>
      <c r="AA198" t="str">
        <v>98922 21898</v>
      </c>
      <c r="AB198" t="str">
        <v>bipin.mishra@piramal.com</v>
      </c>
      <c r="AC198" t="str">
        <v>BHMS-2012</v>
      </c>
      <c r="AD198" t="str">
        <v>PUNEET</v>
      </c>
      <c r="AE198" t="str">
        <v>DONE</v>
      </c>
      <c r="AF198" t="str">
        <v>DONE</v>
      </c>
      <c r="AG198" t="str">
        <v>FURKAN</v>
      </c>
    </row>
    <row r="199">
      <c r="B199" t="str">
        <v>YUKTI GOEL</v>
      </c>
      <c r="C199" t="str">
        <v>MANISHA SAXENA</v>
      </c>
      <c r="D199" t="str">
        <v>SHASHANK SHARMA</v>
      </c>
      <c r="E199" t="str">
        <v>SALARIED</v>
      </c>
      <c r="F199" t="str">
        <v>RAJEEV</v>
      </c>
      <c r="G199" t="str">
        <v>DR SUNPREET SINGH</v>
      </c>
      <c r="H199">
        <v>0</v>
      </c>
      <c r="I199" t="str">
        <v>BAREILLY</v>
      </c>
      <c r="J199">
        <v>45848</v>
      </c>
      <c r="K199">
        <v>45848</v>
      </c>
      <c r="L199" t="str">
        <v>SME000016396874</v>
      </c>
      <c r="M199">
        <v>7298342527</v>
      </c>
      <c r="N199" t="str">
        <v>JAMMU AND KASHMIR</v>
      </c>
      <c r="O199" t="str">
        <v>JAMMU</v>
      </c>
      <c r="P199" t="str">
        <v>TOP UP</v>
      </c>
      <c r="Q199" t="str">
        <v>BAJAJ F2</v>
      </c>
      <c r="R199">
        <v>1000000</v>
      </c>
      <c r="S199">
        <v>1000000</v>
      </c>
      <c r="T199" t="str">
        <v>UNSECURED</v>
      </c>
      <c r="U199" t="str">
        <v>REJECTED</v>
      </c>
      <c r="V199">
        <v>711</v>
      </c>
      <c r="Y199" t="str">
        <v xml:space="preserve">FILE SEND TO BANKER, CUSTOMER ALREADY USED 10 L STAMPING ELIGIBILITY IS 11 L </v>
      </c>
      <c r="Z199" t="str">
        <v>MUKESH</v>
      </c>
      <c r="AA199">
        <v>9086542963</v>
      </c>
      <c r="AB199" t="str">
        <v>mukesh.kumar19@bajajfinserv.in</v>
      </c>
      <c r="AC199" t="str">
        <v>MBBS /2021</v>
      </c>
      <c r="AD199" t="str">
        <v>PUNEET</v>
      </c>
      <c r="AE199" t="str">
        <v>CALL NOT PICKED</v>
      </c>
      <c r="AG199" t="str">
        <v>FURKAN</v>
      </c>
    </row>
    <row r="200">
      <c r="B200" t="str">
        <v>HARSHIT SHARMA</v>
      </c>
      <c r="C200" t="str">
        <v>MANISHA SAXENA</v>
      </c>
      <c r="D200" t="str">
        <v>SHASHANK SHARMA</v>
      </c>
      <c r="E200" t="str">
        <v>SALARIED</v>
      </c>
      <c r="F200" t="str">
        <v>RAJEEV</v>
      </c>
      <c r="G200" t="str">
        <v>DR MOHAMMED MUTTAYYIB UR RAHAMAN</v>
      </c>
      <c r="H200">
        <v>0</v>
      </c>
      <c r="I200" t="str">
        <v>BAREILLY</v>
      </c>
      <c r="J200">
        <v>45848</v>
      </c>
      <c r="K200">
        <v>45852</v>
      </c>
      <c r="L200" t="str">
        <v>SME000016396985</v>
      </c>
      <c r="M200">
        <v>9381103944</v>
      </c>
      <c r="N200" t="str">
        <v>TELANGANA</v>
      </c>
      <c r="O200" t="str">
        <v>HYDERABAD</v>
      </c>
      <c r="P200" t="str">
        <v>OD</v>
      </c>
      <c r="Q200" t="str">
        <v>BAJAJ F2</v>
      </c>
      <c r="R200">
        <v>5000000</v>
      </c>
      <c r="S200">
        <v>5000000</v>
      </c>
      <c r="T200" t="str">
        <v>UNSECURED</v>
      </c>
      <c r="U200" t="str">
        <v>DISBURSED</v>
      </c>
      <c r="W200">
        <v>45849</v>
      </c>
      <c r="X200">
        <v>45852</v>
      </c>
      <c r="Y200" t="str">
        <v>FILE SEND TO BANKER TO BE APPROVED TODAY, OFC &amp; RESI FI &amp; CREDIT PHYSICAL PENDING TO BE DISBURSED ON MONDAY</v>
      </c>
      <c r="Z200" t="str">
        <v>ESHWAR</v>
      </c>
      <c r="AA200">
        <v>9074641230</v>
      </c>
      <c r="AB200" t="str">
        <v>c.eshwarrao@bajajfinserv.in</v>
      </c>
      <c r="AC200" t="str">
        <v>MD/2025</v>
      </c>
      <c r="AD200" t="str">
        <v>PUNEET</v>
      </c>
      <c r="AE200" t="str">
        <v>CALL NOT PICKED</v>
      </c>
      <c r="AG200" t="str">
        <v>MANOJ</v>
      </c>
    </row>
    <row r="201">
      <c r="B201" t="str">
        <v>RAJAT DWIVEDI</v>
      </c>
      <c r="C201" t="str">
        <v>RASHI GANGWAR</v>
      </c>
      <c r="D201" t="str">
        <v>RAJ KUMARI</v>
      </c>
      <c r="E201" t="str">
        <v>SALARIED</v>
      </c>
      <c r="F201" t="str">
        <v>RAJEEV</v>
      </c>
      <c r="G201" t="str">
        <v>DR MIDDEPOGU CHANDRA SEKHAR RAO</v>
      </c>
      <c r="H201">
        <v>0</v>
      </c>
      <c r="I201" t="str">
        <v>NOIDA</v>
      </c>
      <c r="J201">
        <v>45848</v>
      </c>
      <c r="K201">
        <v>45859</v>
      </c>
      <c r="L201" t="str">
        <v>F2-369-202</v>
      </c>
      <c r="M201">
        <v>9701043106</v>
      </c>
      <c r="N201" t="str">
        <v>ANDHRA PRADESH</v>
      </c>
      <c r="O201" t="str">
        <v>KURNOOL</v>
      </c>
      <c r="P201" t="str">
        <v>OD</v>
      </c>
      <c r="Q201" t="str">
        <v>L&amp;T CE</v>
      </c>
      <c r="R201">
        <v>200000</v>
      </c>
      <c r="S201">
        <v>2000000</v>
      </c>
      <c r="T201" t="str">
        <v>UNSECURED</v>
      </c>
      <c r="U201" t="str">
        <v>HOLD</v>
      </c>
      <c r="Y201" t="str">
        <v>FILE SEND TO BANKER, OFFICE ADDRESS PROFF ||  OHP PENDING || BANKER IS NOT RESPONDING SALES CALLS (RAJAT) CUSTOMER NOT RESPONDING</v>
      </c>
      <c r="Z201" t="str">
        <v>MANJUNATH</v>
      </c>
      <c r="AA201" t="str">
        <v>99850 04144</v>
      </c>
      <c r="AB201" t="str">
        <v>sunkumanjunath@ltfs.com</v>
      </c>
      <c r="AC201" t="str">
        <v>MBBS-1999</v>
      </c>
      <c r="AD201" t="str">
        <v>ASMITA</v>
      </c>
      <c r="AE201" t="str">
        <v>NOT RESPONDING</v>
      </c>
      <c r="AG201" t="str">
        <v>MANOJ</v>
      </c>
    </row>
    <row r="202">
      <c r="B202" t="str">
        <v>RAJAT DWIVEDI</v>
      </c>
      <c r="C202" t="str">
        <v>RASHI GANGWAR</v>
      </c>
      <c r="D202" t="str">
        <v>RAJ KUMARI</v>
      </c>
      <c r="E202" t="str">
        <v>SALARIED</v>
      </c>
      <c r="F202" t="str">
        <v>RAJEEV</v>
      </c>
      <c r="G202" t="str">
        <v>DR MIDDEPOGU CHANDRA SEKHAR RAO</v>
      </c>
      <c r="H202" t="str">
        <f>#REF!-J168</f>
        <v>#REF!</v>
      </c>
      <c r="I202" t="str">
        <v>NOIDA</v>
      </c>
      <c r="J202">
        <v>45848</v>
      </c>
      <c r="K202">
        <v>45854</v>
      </c>
      <c r="L202" t="str">
        <v>F2-369-203</v>
      </c>
      <c r="M202">
        <v>9701043106</v>
      </c>
      <c r="N202" t="str">
        <v>ANDHRA PRADESH</v>
      </c>
      <c r="O202" t="str">
        <v>KURNOOL</v>
      </c>
      <c r="P202" t="str">
        <v>OD</v>
      </c>
      <c r="Q202" t="str">
        <v>ABFL CE</v>
      </c>
      <c r="R202">
        <v>1000000</v>
      </c>
      <c r="S202">
        <v>1000000</v>
      </c>
      <c r="T202" t="str">
        <v>UNSECURED</v>
      </c>
      <c r="U202" t="str">
        <v>HOLD</v>
      </c>
      <c r="Y202" t="str">
        <v>FILE SEND TO BANKER, UNDER PROCESS SM ON LEAVE TODAY SENIOR WILL UPDATE 1 HR, OHP REQD CUSTOMER NOT RECVD CALL || CASE MOVED TO CREDIT || CASE IN CREDIT QUE || NEED  DEGREE AND REGISTRATION OF  DIPLOMA IN ANESTHESIA | PENDING FROM CUSTOMER SIDE  || CUSTOMER BLOCKED RAJAT SALES TEAM, RAJKUMARI MAM WILL CONFIRM LATER ON WHEN TO PROCESS , NEED CUSTOMERS DIPLOMA IN ANESTHESIA DEGREE AND REGISTRATION</v>
      </c>
      <c r="Z202" t="str">
        <v>VAMSI</v>
      </c>
      <c r="AA202" t="str">
        <v>98852 74661</v>
      </c>
      <c r="AB202" t="str">
        <v>Vamsi.p@adityabirlacapital.com</v>
      </c>
      <c r="AC202" t="str">
        <v>MBBS-1999</v>
      </c>
      <c r="AD202" t="str">
        <v>ASMITA</v>
      </c>
      <c r="AE202" t="str">
        <v>NOT RESPONDING</v>
      </c>
      <c r="AG202" t="str">
        <v>JASHAN</v>
      </c>
    </row>
    <row r="203">
      <c r="B203" t="str">
        <v>ABHISHEK PASWAN</v>
      </c>
      <c r="C203" t="str">
        <v>UJALA RISHIWAL</v>
      </c>
      <c r="D203" t="str">
        <v>SHIVANI KASHYAP</v>
      </c>
      <c r="E203" t="str">
        <v>INTERN</v>
      </c>
      <c r="F203" t="str">
        <v>RAJEEV</v>
      </c>
      <c r="G203" t="str">
        <v>DR ROSHAN KUMAR SENAPATI</v>
      </c>
      <c r="H203">
        <v>0</v>
      </c>
      <c r="I203" t="str">
        <v>BAREILLY</v>
      </c>
      <c r="J203">
        <v>45848</v>
      </c>
      <c r="K203">
        <v>45848</v>
      </c>
      <c r="L203">
        <v>250758389369</v>
      </c>
      <c r="M203">
        <v>9114592422</v>
      </c>
      <c r="N203" t="str">
        <v>ORISSA</v>
      </c>
      <c r="O203" t="str">
        <v>KHORDA</v>
      </c>
      <c r="P203" t="str">
        <v>OD</v>
      </c>
      <c r="Q203" t="str">
        <v>TATA CE</v>
      </c>
      <c r="R203">
        <v>800000</v>
      </c>
      <c r="S203">
        <v>800000</v>
      </c>
      <c r="T203" t="str">
        <v>UNSECURED</v>
      </c>
      <c r="U203" t="str">
        <v>REJECTED</v>
      </c>
      <c r="Y203" t="str">
        <v>CASE DECLINED AS BUREAU REJECT</v>
      </c>
      <c r="Z203" t="str">
        <v>MAMTA SINGH</v>
      </c>
      <c r="AA203">
        <v>7982612369</v>
      </c>
      <c r="AB203" t="str">
        <v>Mamta.singh@tatacapital.com</v>
      </c>
      <c r="AC203" t="str">
        <v>MBBS-2022</v>
      </c>
      <c r="AD203" t="str">
        <v>ASMITA</v>
      </c>
      <c r="AE203" t="str">
        <v>DONE</v>
      </c>
      <c r="AF203" t="str">
        <v>DONE</v>
      </c>
      <c r="AG203" t="str">
        <v>MANOJ</v>
      </c>
    </row>
    <row r="204">
      <c r="B204" t="str">
        <v>RAHUL SOURCER</v>
      </c>
      <c r="C204" t="str">
        <v>F2 FINTECH</v>
      </c>
      <c r="D204" t="str">
        <v>F2 FINTECH</v>
      </c>
      <c r="E204" t="str">
        <v>SOURCER</v>
      </c>
      <c r="F204" t="str">
        <v>RAJEEV</v>
      </c>
      <c r="G204" t="str">
        <v>DR SUJA RAM</v>
      </c>
      <c r="H204">
        <v>0</v>
      </c>
      <c r="I204" t="str">
        <v>F2 FINTECH</v>
      </c>
      <c r="J204">
        <v>45848</v>
      </c>
      <c r="K204">
        <v>45852</v>
      </c>
      <c r="L204" t="str">
        <v>F2-369-206</v>
      </c>
      <c r="M204" t="str">
        <v>76651 75890</v>
      </c>
      <c r="N204" t="str">
        <v>RAJASTHAN</v>
      </c>
      <c r="O204" t="str">
        <v>JALORE</v>
      </c>
      <c r="P204" t="str">
        <v>OD</v>
      </c>
      <c r="Q204" t="str">
        <v>ABFL CE</v>
      </c>
      <c r="R204">
        <v>0</v>
      </c>
      <c r="S204">
        <v>0</v>
      </c>
      <c r="T204" t="str">
        <v>UNSECURED</v>
      </c>
      <c r="U204" t="str">
        <v>REJECTED</v>
      </c>
      <c r="Y204" t="str">
        <v>FILE SEND TO BANKER || LOCATION OGL</v>
      </c>
      <c r="Z204" t="str">
        <v>RITIK</v>
      </c>
      <c r="AA204" t="str">
        <v xml:space="preserve"> 63770 60584</v>
      </c>
      <c r="AB204" t="str">
        <v>ritik.solanki@adityabirlacapital.com</v>
      </c>
      <c r="AC204" t="str">
        <v>MBBS-2023</v>
      </c>
      <c r="AD204" t="str">
        <v>PUNEET</v>
      </c>
      <c r="AE204" t="str">
        <v>DONE</v>
      </c>
      <c r="AG204" t="str">
        <v>MANOJ</v>
      </c>
    </row>
    <row r="205">
      <c r="B205" t="str">
        <v>RAJAT DWIVEDI</v>
      </c>
      <c r="C205" t="str">
        <v>RASHI GANGWAR</v>
      </c>
      <c r="D205" t="str">
        <v>RAJ KUMARI</v>
      </c>
      <c r="E205" t="str">
        <v>SALARIED</v>
      </c>
      <c r="F205" t="str">
        <v>RAJEEV</v>
      </c>
      <c r="G205" t="str">
        <v>DR MINI MOL SUBHASHINI</v>
      </c>
      <c r="H205">
        <v>0</v>
      </c>
      <c r="I205" t="str">
        <v>NOIDA</v>
      </c>
      <c r="J205">
        <v>45848</v>
      </c>
      <c r="K205">
        <v>45856</v>
      </c>
      <c r="L205">
        <v>170251739</v>
      </c>
      <c r="M205">
        <v>9447586707</v>
      </c>
      <c r="N205" t="str">
        <v>KERALA</v>
      </c>
      <c r="O205" t="str">
        <v>TRIVUNTPURAM</v>
      </c>
      <c r="P205" t="str">
        <v>TERM LOAN</v>
      </c>
      <c r="Q205" t="str">
        <v>CHOLA F2</v>
      </c>
      <c r="T205" t="str">
        <v>UNSECURED</v>
      </c>
      <c r="U205" t="str">
        <v>HOLD</v>
      </c>
      <c r="Y205" t="str">
        <v>FILE SEND TO BANKER, OVERLEVARAGE CUSTOMER, REQ ALTERNATIVE BANK STATEMENT</v>
      </c>
      <c r="Z205" t="str">
        <v>AMARNATH</v>
      </c>
      <c r="AA205" t="str">
        <v>62383 33127</v>
      </c>
      <c r="AB205" t="str">
        <v>amarnathks@chola1.murugappa.com</v>
      </c>
      <c r="AC205" t="str">
        <v>BDS-1983</v>
      </c>
      <c r="AD205" t="str">
        <v>JASHAN</v>
      </c>
      <c r="AG205" t="str">
        <v>FURKAN</v>
      </c>
    </row>
    <row r="206">
      <c r="B206" t="str">
        <v>SIMA SHAW</v>
      </c>
      <c r="C206" t="str">
        <v>ANANT KANOJIA</v>
      </c>
      <c r="D206" t="str">
        <v>RAVISH SHARMA</v>
      </c>
      <c r="E206" t="str">
        <v>INTERN</v>
      </c>
      <c r="F206" t="str">
        <v>RAJEEV</v>
      </c>
      <c r="G206" t="str">
        <v>DR SUVESH KUMAR</v>
      </c>
      <c r="H206">
        <v>0</v>
      </c>
      <c r="I206" t="str">
        <v>NOIDA</v>
      </c>
      <c r="J206">
        <v>45848</v>
      </c>
      <c r="K206">
        <v>45849</v>
      </c>
      <c r="L206" t="str">
        <v>F2-369-208</v>
      </c>
      <c r="M206">
        <v>8449669795</v>
      </c>
      <c r="N206" t="str">
        <v>DELHI</v>
      </c>
      <c r="O206" t="str">
        <v>DELHI</v>
      </c>
      <c r="P206" t="str">
        <v>OD</v>
      </c>
      <c r="Q206" t="str">
        <v>L&amp;T CE</v>
      </c>
      <c r="R206">
        <v>1000000</v>
      </c>
      <c r="S206">
        <v>1000000</v>
      </c>
      <c r="T206" t="str">
        <v>UNSECURED</v>
      </c>
      <c r="U206" t="str">
        <v>REJECTED</v>
      </c>
      <c r="Y206" t="str">
        <v>FILE SEND TO BANKER || BANKER NO GETTING SWITCHED OFF || AADHAR ADDRESS IS OGL - AND THERE IS BOUNCING IN LOAN</v>
      </c>
      <c r="Z206" t="str">
        <v>MIRAJ ANSARI</v>
      </c>
      <c r="AA206" t="str">
        <v>88825 23360</v>
      </c>
      <c r="AB206" t="str">
        <v>merajansari@ltfs.com</v>
      </c>
      <c r="AC206" t="str">
        <v>MBBS-2020</v>
      </c>
      <c r="AD206" t="str">
        <v>ASMITA</v>
      </c>
      <c r="AE206" t="str">
        <v>DONE</v>
      </c>
      <c r="AF206" t="str">
        <v>DONE</v>
      </c>
      <c r="AG206" t="str">
        <v>MEHBOOB</v>
      </c>
    </row>
    <row r="207" xml:space="preserve">
      <c r="B207" t="str">
        <v>SUMIT KUMAR</v>
      </c>
      <c r="C207" t="str">
        <v>ANURAG SHARMA</v>
      </c>
      <c r="D207" t="str">
        <v>SHIVANI KASHYAP</v>
      </c>
      <c r="E207" t="str">
        <v>SALARIED</v>
      </c>
      <c r="F207" t="str">
        <v>RAJEEV</v>
      </c>
      <c r="G207" t="str">
        <v>CA  IYER SUNDRARAJAN P</v>
      </c>
      <c r="H207">
        <v>0</v>
      </c>
      <c r="I207" t="str">
        <v>BAREILLY</v>
      </c>
      <c r="J207">
        <v>45848</v>
      </c>
      <c r="K207">
        <v>45849</v>
      </c>
      <c r="L207" t="str">
        <v>F2-369-209</v>
      </c>
      <c r="M207" t="str">
        <v>98205 86061</v>
      </c>
      <c r="N207" t="str">
        <v>MAHARASHTRA</v>
      </c>
      <c r="O207" t="str">
        <v>THANE</v>
      </c>
      <c r="P207" t="str">
        <v>OD</v>
      </c>
      <c r="Q207" t="str">
        <v>BAJAJ F2</v>
      </c>
      <c r="T207" t="str">
        <v>UNSECURED</v>
      </c>
      <c r="U207" t="str">
        <v>REJECTED</v>
      </c>
      <c r="Y207" t="str" xml:space="preserve">
        <v xml:space="preserve">FILE SEND TO BANKER || CASE SEND DIRECTLY-CASE TO BE LOGIN TODAY || 1-CUSTOMER AGE IS 66 _x000d_
2-TOTAL INCOME OF CUSTOMER IS 40 K ONLY_x000d_
3-CUSTOMER HAS TAKEN GOLD LOAN TO PAY EMI</v>
      </c>
      <c r="Z207" t="str">
        <v>SURAJ</v>
      </c>
      <c r="AA207">
        <v>8767943236</v>
      </c>
      <c r="AB207" t="str">
        <v>suraj.late@bajajfinserv.in</v>
      </c>
      <c r="AC207" t="str">
        <v>CA-1983</v>
      </c>
      <c r="AD207" t="str">
        <v>JASHANPREET</v>
      </c>
      <c r="AG207" t="str">
        <v>MANOJ</v>
      </c>
    </row>
    <row r="208">
      <c r="B208" t="str">
        <v>MOHIT YADAV</v>
      </c>
      <c r="C208" t="str">
        <v>RAHUL SAHA</v>
      </c>
      <c r="D208" t="str">
        <v>RAHUL SAHA</v>
      </c>
      <c r="E208" t="str">
        <v>SALARIED</v>
      </c>
      <c r="F208" t="str">
        <v>RAJEEV</v>
      </c>
      <c r="G208" t="str">
        <v>DR NARESH CHANDRA SHARMA</v>
      </c>
      <c r="H208">
        <v>0</v>
      </c>
      <c r="I208" t="str">
        <v>NOIDA</v>
      </c>
      <c r="J208">
        <v>45848</v>
      </c>
      <c r="K208">
        <v>45852</v>
      </c>
      <c r="L208" t="str">
        <v>F2-369-211</v>
      </c>
      <c r="M208">
        <v>9983909197</v>
      </c>
      <c r="N208" t="str">
        <v>RAJASTHAN</v>
      </c>
      <c r="O208" t="str">
        <v>MAVIYA NAGAR</v>
      </c>
      <c r="P208" t="str">
        <v>OD</v>
      </c>
      <c r="Q208" t="str">
        <v>GODREJ F2</v>
      </c>
      <c r="T208" t="str">
        <v>UNSECURED</v>
      </c>
      <c r="U208" t="str">
        <v>REJECTED</v>
      </c>
      <c r="Y208" t="str">
        <v>FILE SEND TO BANKER || CASE TO BE LOGIN  || E-BILL OR 2 REFRENCE REQ || SEDN TO BANKER ||  CASE MOVED TO CREDIT DECISION WILL COME TODAY EOD ||4 BOUNCING IN LAST 6 MONTHS</v>
      </c>
      <c r="Z208" t="str">
        <v>JITENDRA YADAV</v>
      </c>
      <c r="AA208">
        <v>9785999924</v>
      </c>
      <c r="AB208" t="str">
        <v>jitendra.verma01@godrejcapital.com</v>
      </c>
      <c r="AC208" t="str">
        <v>MBBS /2009</v>
      </c>
      <c r="AD208" t="str">
        <v>ASMITA</v>
      </c>
      <c r="AE208" t="str">
        <v>DONE</v>
      </c>
      <c r="AG208" t="str">
        <v>MEHBOOB</v>
      </c>
    </row>
    <row r="209">
      <c r="B209" t="str">
        <v>YOGENDRA CHHAPARWAL</v>
      </c>
      <c r="C209" t="str">
        <v>SHUBHAM PATHAK</v>
      </c>
      <c r="D209" t="str">
        <v>SHUBHAM PATHAK</v>
      </c>
      <c r="E209" t="str">
        <v>SALARIED</v>
      </c>
      <c r="F209" t="str">
        <v>RAJEEV</v>
      </c>
      <c r="G209" t="str">
        <v>DR MANIMEKALAI</v>
      </c>
      <c r="H209">
        <v>0</v>
      </c>
      <c r="I209" t="str">
        <v>DELHI</v>
      </c>
      <c r="J209">
        <v>45848</v>
      </c>
      <c r="K209">
        <v>45849</v>
      </c>
      <c r="L209" t="str">
        <v>SME000016398908</v>
      </c>
      <c r="M209" t="str">
        <v>98944 13834</v>
      </c>
      <c r="N209" t="str">
        <v>TAMIL NADU</v>
      </c>
      <c r="O209" t="str">
        <v>CHENNAI</v>
      </c>
      <c r="P209" t="str">
        <v>OD</v>
      </c>
      <c r="Q209" t="str">
        <v>BAJAJ F2</v>
      </c>
      <c r="R209">
        <v>2000000</v>
      </c>
      <c r="S209">
        <v>2000000</v>
      </c>
      <c r="T209" t="str">
        <v>UNSECURED</v>
      </c>
      <c r="U209" t="str">
        <v>REJECTED</v>
      </c>
      <c r="Y209" t="str">
        <v>FILE SEND TO BANKER || WRITE OFF IS SHOWING IN THE CIBIL AMOUNT 25000</v>
      </c>
      <c r="Z209" t="str">
        <v>Karthi P</v>
      </c>
      <c r="AA209">
        <v>8870414626</v>
      </c>
      <c r="AB209" t="str">
        <v>karthi.p1@bajajfinserv.in</v>
      </c>
      <c r="AC209" t="str">
        <v>MBBS- 1983</v>
      </c>
      <c r="AD209" t="str">
        <v>ASMITA</v>
      </c>
      <c r="AE209" t="str">
        <v>DONE</v>
      </c>
      <c r="AG209" t="str">
        <v>MEHBOOB</v>
      </c>
    </row>
    <row r="210">
      <c r="B210" t="str">
        <v>SHIVANI PATEL</v>
      </c>
      <c r="C210" t="str">
        <v>MANISHA SAXENA</v>
      </c>
      <c r="D210" t="str">
        <v>SHASHANK SHARMA</v>
      </c>
      <c r="E210" t="str">
        <v>SALARIED</v>
      </c>
      <c r="F210" t="str">
        <v>RAJEEV</v>
      </c>
      <c r="G210" t="str">
        <v>DR ADITYA ARJUN</v>
      </c>
      <c r="H210">
        <v>0</v>
      </c>
      <c r="I210" t="str">
        <v>BAREILLY</v>
      </c>
      <c r="J210">
        <v>45849</v>
      </c>
      <c r="K210">
        <v>45849</v>
      </c>
      <c r="L210" t="str">
        <v>F2-369-212</v>
      </c>
      <c r="M210">
        <v>9096967777</v>
      </c>
      <c r="N210" t="str">
        <v>MAHARASHTRA</v>
      </c>
      <c r="O210" t="str">
        <v>MUMBAI</v>
      </c>
      <c r="P210" t="str">
        <v>OD</v>
      </c>
      <c r="Q210" t="str">
        <v>BAJAJ MARKET F2</v>
      </c>
      <c r="T210" t="str">
        <v>UNSECURED</v>
      </c>
      <c r="U210" t="str">
        <v>REJECTED</v>
      </c>
      <c r="Y210" t="str">
        <v>FILE SEND TO BANKER || 100000 OVERDUE IN CIBIL AND RECENT BOUNCING  IN LOANS</v>
      </c>
      <c r="Z210" t="str">
        <v>AMIT YADAV</v>
      </c>
      <c r="AA210">
        <v>8090076867</v>
      </c>
      <c r="AB210" t="str">
        <v>amit.yadav10@bajajfinserv.in</v>
      </c>
      <c r="AC210" t="str">
        <v>Mbbs 2017,Ms 2024</v>
      </c>
      <c r="AD210" t="str">
        <v>JASHANPREET</v>
      </c>
      <c r="AF210" t="str">
        <v>DONE</v>
      </c>
      <c r="AG210" t="str">
        <v>MANOJ</v>
      </c>
    </row>
    <row r="211">
      <c r="B211" t="str">
        <v>KASHISH</v>
      </c>
      <c r="C211" t="str">
        <v>ANANT KANOJIA</v>
      </c>
      <c r="D211" t="str">
        <v>RAVISH SHARMA</v>
      </c>
      <c r="E211" t="str">
        <v>INTERN</v>
      </c>
      <c r="F211" t="str">
        <v>PANKAJ</v>
      </c>
      <c r="G211" t="str">
        <v>DR AASHRI VERMA</v>
      </c>
      <c r="H211">
        <v>0</v>
      </c>
      <c r="I211" t="str">
        <v>NOIDA</v>
      </c>
      <c r="J211">
        <v>45849</v>
      </c>
      <c r="K211">
        <v>45855</v>
      </c>
      <c r="L211" t="str">
        <v>F2-369-213</v>
      </c>
      <c r="M211">
        <v>8299292251</v>
      </c>
      <c r="N211" t="str">
        <v>ASSAM</v>
      </c>
      <c r="O211" t="str">
        <v>GUHAWATI</v>
      </c>
      <c r="P211" t="str">
        <v>OD</v>
      </c>
      <c r="Q211" t="str">
        <v>BAJAJ F2</v>
      </c>
      <c r="R211">
        <v>500000</v>
      </c>
      <c r="S211">
        <v>500000</v>
      </c>
      <c r="T211" t="str">
        <v>UNSECURED</v>
      </c>
      <c r="U211" t="str">
        <v>DISBURSED</v>
      </c>
      <c r="W211">
        <v>45854</v>
      </c>
      <c r="X211">
        <v>45855</v>
      </c>
      <c r="Y211" t="str">
        <v>FILE SEND TO BANKER || PD TO BE DONE TODAY || PD DONE AND IN INTERAL CIBILE THRE IS SHOWING 3 USL 1 LOAN WE WILL TRY CUSTOMER CLOSE HIS 90 K LOAN  || TO BE APPROVED TODAY FOR 5 LAC || TO BE DISBURSED TODAY</v>
      </c>
      <c r="Z211" t="str">
        <v>DHRUJYOTI</v>
      </c>
      <c r="AA211">
        <v>7086481892</v>
      </c>
      <c r="AB211" t="str">
        <v>hiranya.deka@bajajfinserv.in</v>
      </c>
      <c r="AC211" t="str">
        <v>BDS-2022</v>
      </c>
      <c r="AD211" t="str">
        <v>ASMITA</v>
      </c>
      <c r="AE211" t="str">
        <v>DONE</v>
      </c>
      <c r="AF211" t="str">
        <v>DONE</v>
      </c>
      <c r="AG211" t="str">
        <v xml:space="preserve">MANOJ </v>
      </c>
    </row>
    <row r="212">
      <c r="B212" t="str">
        <v>AMIT KUMAR</v>
      </c>
      <c r="C212" t="str">
        <v>RASHI GANGWAR</v>
      </c>
      <c r="D212" t="str">
        <v>RAJ KUMARI</v>
      </c>
      <c r="E212" t="str">
        <v>SALARIED</v>
      </c>
      <c r="F212" t="str">
        <v>RAJEEV</v>
      </c>
      <c r="G212" t="str">
        <v>DR NIKHIL UTTAM MUNDHE</v>
      </c>
      <c r="H212">
        <v>0</v>
      </c>
      <c r="I212" t="str">
        <v>NOIDA</v>
      </c>
      <c r="J212">
        <v>45849</v>
      </c>
      <c r="K212">
        <v>45850</v>
      </c>
      <c r="L212">
        <v>170243342</v>
      </c>
      <c r="M212">
        <v>7875369414</v>
      </c>
      <c r="N212" t="str">
        <v>MAHARASHTRA</v>
      </c>
      <c r="O212" t="str">
        <v>AKOLA</v>
      </c>
      <c r="P212" t="str">
        <v>TERM LOAN</v>
      </c>
      <c r="Q212" t="str">
        <v>CHOLA F2</v>
      </c>
      <c r="R212">
        <v>800000</v>
      </c>
      <c r="S212">
        <v>800000</v>
      </c>
      <c r="T212" t="str">
        <v>UNSECURED</v>
      </c>
      <c r="U212" t="str">
        <v>REJECTED</v>
      </c>
      <c r="Y212" t="str">
        <v>FILE SEND TO BANKER || CURRENT MONTH EMI BOUNCED OF HDFC LOAN</v>
      </c>
      <c r="Z212" t="str">
        <v>AKSHAY</v>
      </c>
      <c r="AA212" t="str">
        <v>80874 20644</v>
      </c>
      <c r="AB212" t="str">
        <v>akshaygajanan@chola1.murugappa.com</v>
      </c>
      <c r="AC212" t="str">
        <v>BAMS-2017</v>
      </c>
      <c r="AD212" t="str">
        <v>JASHANPREET</v>
      </c>
      <c r="AE212" t="str">
        <v>DONE</v>
      </c>
      <c r="AF212" t="str">
        <v>DONE</v>
      </c>
      <c r="AG212" t="str">
        <v>MEHBOOB</v>
      </c>
    </row>
    <row r="213">
      <c r="B213" t="str">
        <v>TANNU KUMARI</v>
      </c>
      <c r="C213" t="str">
        <v>RASHI GANGWAR</v>
      </c>
      <c r="D213" t="str">
        <v>RAJ KUMARI</v>
      </c>
      <c r="E213" t="str">
        <v>SALARIED</v>
      </c>
      <c r="F213" t="str">
        <v>PANKAJ</v>
      </c>
      <c r="G213" t="str">
        <v>DR KATHIRESAN N</v>
      </c>
      <c r="H213">
        <v>0</v>
      </c>
      <c r="I213" t="str">
        <v>NOIDA</v>
      </c>
      <c r="J213">
        <v>45849</v>
      </c>
      <c r="K213">
        <v>45849</v>
      </c>
      <c r="L213" t="str">
        <v>SME000016406409</v>
      </c>
      <c r="M213">
        <v>8754801458</v>
      </c>
      <c r="N213" t="str">
        <v>TAMIL NADU</v>
      </c>
      <c r="O213" t="str">
        <v>PUDUCHERRY</v>
      </c>
      <c r="P213" t="str">
        <v>OD</v>
      </c>
      <c r="Q213" t="str">
        <v>BAJAJ F2</v>
      </c>
      <c r="R213">
        <v>1000000</v>
      </c>
      <c r="S213">
        <v>1000000</v>
      </c>
      <c r="T213" t="str">
        <v>UNSECURED</v>
      </c>
      <c r="U213" t="str">
        <v>REJECTED</v>
      </c>
      <c r="Y213" t="str">
        <v>FILE SEND TO BANKER || ZERO ELIGIBILITY ON SYSTEM</v>
      </c>
      <c r="Z213" t="str">
        <v>saktivel</v>
      </c>
      <c r="AA213" t="str">
        <v>70106 64200</v>
      </c>
      <c r="AB213" t="str">
        <v>sakthivel.sakthivel@bajajfinserv.in</v>
      </c>
      <c r="AC213" t="str">
        <v>MBBS-2020</v>
      </c>
      <c r="AD213" t="str">
        <v>JASHANPREET</v>
      </c>
      <c r="AE213" t="str">
        <v>DONE</v>
      </c>
      <c r="AF213" t="str">
        <v>DONE</v>
      </c>
      <c r="AG213" t="str">
        <v xml:space="preserve">MANOJ </v>
      </c>
    </row>
    <row r="214">
      <c r="B214" t="str">
        <v>YOGENDRA CHHAPARWAL</v>
      </c>
      <c r="C214" t="str">
        <v>SHUBHAM PATHAK</v>
      </c>
      <c r="D214" t="str">
        <v>SHUBHAM PATHAK</v>
      </c>
      <c r="E214" t="str">
        <v>INTERN</v>
      </c>
      <c r="F214" t="str">
        <v>RAJEEV</v>
      </c>
      <c r="G214" t="str">
        <v>DR AJITKUMAR GOVINDBHAI PARMAR</v>
      </c>
      <c r="H214">
        <v>0</v>
      </c>
      <c r="I214" t="str">
        <v>DELHI</v>
      </c>
      <c r="J214">
        <v>45849</v>
      </c>
      <c r="K214">
        <v>45850</v>
      </c>
      <c r="L214">
        <v>170252565</v>
      </c>
      <c r="M214" t="str">
        <v>90991 73847</v>
      </c>
      <c r="N214" t="str">
        <v>GUJARAT</v>
      </c>
      <c r="O214" t="str">
        <v>MEHSANA</v>
      </c>
      <c r="P214" t="str">
        <v>TERM LOAN</v>
      </c>
      <c r="Q214" t="str">
        <v>CHOLA F2</v>
      </c>
      <c r="T214" t="str">
        <v>UNSECURED</v>
      </c>
      <c r="U214" t="str">
        <v>REJECTED</v>
      </c>
      <c r="Y214" t="str">
        <v>FILE SEND TO BANKER || ZERO ELIGIBILITY ON SYSTEM</v>
      </c>
      <c r="Z214" t="str">
        <v xml:space="preserve">HIRA  </v>
      </c>
      <c r="AA214" t="str">
        <v>99096 99707</v>
      </c>
      <c r="AB214" t="str">
        <v>hiravaniasd@chola1.murugappa.com</v>
      </c>
      <c r="AC214" t="str">
        <v>BHMS-2020</v>
      </c>
      <c r="AD214" t="str">
        <v>PUNEET</v>
      </c>
      <c r="AG214" t="str">
        <v>MEHBOOB</v>
      </c>
    </row>
    <row r="215">
      <c r="B215" t="str">
        <v>RIYA CHADDHA</v>
      </c>
      <c r="C215" t="str">
        <v>VINEET TIWARI</v>
      </c>
      <c r="D215" t="str">
        <v>VINEET TIWARI</v>
      </c>
      <c r="E215" t="str">
        <v>SALARIED</v>
      </c>
      <c r="F215" t="str">
        <v>PANKAJ</v>
      </c>
      <c r="G215" t="str">
        <v>DR. SANGBIT DAS</v>
      </c>
      <c r="H215">
        <v>0</v>
      </c>
      <c r="I215" t="str">
        <v>NOIDA</v>
      </c>
      <c r="J215">
        <v>45849</v>
      </c>
      <c r="K215">
        <v>45860</v>
      </c>
      <c r="L215" t="str">
        <v>554BZ8601069</v>
      </c>
      <c r="M215">
        <v>7908113424</v>
      </c>
      <c r="N215" t="str">
        <v>WEST BANGAL</v>
      </c>
      <c r="O215" t="str">
        <v>NORTH PARGANAS</v>
      </c>
      <c r="P215" t="str">
        <v>OD</v>
      </c>
      <c r="Q215" t="str">
        <v>TATA CE</v>
      </c>
      <c r="R215">
        <v>1000000</v>
      </c>
      <c r="S215">
        <v>1000000</v>
      </c>
      <c r="T215" t="str">
        <v>UNSECURED</v>
      </c>
      <c r="U215" t="str">
        <v>DISBURSED</v>
      </c>
      <c r="W215">
        <v>45854</v>
      </c>
      <c r="X215">
        <v>45860</v>
      </c>
      <c r="Y215" t="str">
        <v>FILE SEND TO BANKER || LOGIN DONE TODAY || FI REPORT PENDING ||</v>
      </c>
      <c r="Z215" t="str">
        <v>MAMTA SINGH</v>
      </c>
      <c r="AA215">
        <v>7982612369</v>
      </c>
      <c r="AB215" t="str">
        <v>Mamta.singh@tatacapital.com</v>
      </c>
      <c r="AC215" t="str">
        <v>MBBS 2021</v>
      </c>
      <c r="AD215" t="str">
        <v>JASHANPREET</v>
      </c>
      <c r="AE215" t="str">
        <v>DONE</v>
      </c>
      <c r="AF215" t="str">
        <v>DONE</v>
      </c>
      <c r="AG215" t="str">
        <v xml:space="preserve">MANOJ </v>
      </c>
    </row>
    <row r="216">
      <c r="B216" t="str">
        <v>AMIT KUMAR</v>
      </c>
      <c r="C216" t="str">
        <v>RASHI GANGWAR</v>
      </c>
      <c r="D216" t="str">
        <v>RAJ KUMARI</v>
      </c>
      <c r="E216" t="str">
        <v>SALARIED</v>
      </c>
      <c r="F216" t="str">
        <v>RAJEEV</v>
      </c>
      <c r="G216" t="str">
        <v>DR Umesh Kumar Bhardwaj</v>
      </c>
      <c r="H216">
        <v>0</v>
      </c>
      <c r="I216" t="str">
        <v>NOIDA</v>
      </c>
      <c r="J216">
        <v>45849</v>
      </c>
      <c r="K216">
        <v>45850</v>
      </c>
      <c r="L216" t="str">
        <v>396BZ8600286</v>
      </c>
      <c r="M216">
        <v>9634397622</v>
      </c>
      <c r="N216" t="str">
        <v>UTTAR PRADESH</v>
      </c>
      <c r="O216" t="str">
        <v>GAUTAM BUDHA NAGAR</v>
      </c>
      <c r="P216" t="str">
        <v>OD</v>
      </c>
      <c r="Q216" t="str">
        <v>TATA CE</v>
      </c>
      <c r="R216">
        <v>1000000</v>
      </c>
      <c r="S216">
        <v>1000000</v>
      </c>
      <c r="T216" t="str">
        <v>UNSECURED</v>
      </c>
      <c r="U216" t="str">
        <v>REJECTED</v>
      </c>
      <c r="V216">
        <v>756</v>
      </c>
      <c r="Y216" t="str">
        <v>FILE SEND TO BANKER || BANKER  IS NOT RESPONDING CALLS-DUE TO TODAYS LEAVE, LOW ABB 12 NOT OK</v>
      </c>
      <c r="Z216" t="str">
        <v>MAMTA SINGH</v>
      </c>
      <c r="AA216">
        <v>7982612369</v>
      </c>
      <c r="AB216" t="str">
        <v>Mamta.singh@tatacapital.com</v>
      </c>
      <c r="AC216" t="str">
        <v>BDS/2008</v>
      </c>
      <c r="AD216" t="str">
        <v>PUNEET</v>
      </c>
      <c r="AE216" t="str">
        <v>DONE</v>
      </c>
      <c r="AF216" t="str">
        <v>DONE</v>
      </c>
      <c r="AG216" t="str">
        <v>MEHBOOB</v>
      </c>
    </row>
    <row r="217">
      <c r="B217" t="str">
        <v>MOHD SAHIB</v>
      </c>
      <c r="C217" t="str">
        <v>MANISHA SAXENA</v>
      </c>
      <c r="D217" t="str">
        <v>SHASHANK SHARMA</v>
      </c>
      <c r="E217" t="str">
        <v>SALARIED</v>
      </c>
      <c r="F217" t="str">
        <v>PANKAJ</v>
      </c>
      <c r="G217" t="str">
        <v>DR DANABHAI HIRABHAI PATEL</v>
      </c>
      <c r="H217">
        <v>0</v>
      </c>
      <c r="I217" t="str">
        <v>BAREILLY</v>
      </c>
      <c r="J217">
        <v>45849</v>
      </c>
      <c r="K217">
        <v>45863</v>
      </c>
      <c r="L217" t="str">
        <v>SME000016408139</v>
      </c>
      <c r="M217">
        <v>9825062540</v>
      </c>
      <c r="N217" t="str">
        <v>GUJARAT</v>
      </c>
      <c r="O217" t="str">
        <v>DHANERA</v>
      </c>
      <c r="P217" t="str">
        <v>OD</v>
      </c>
      <c r="Q217" t="str">
        <v>BAJAJ F2</v>
      </c>
      <c r="R217">
        <v>500000</v>
      </c>
      <c r="S217">
        <v>500000</v>
      </c>
      <c r="T217" t="str">
        <v>UNSECURED</v>
      </c>
      <c r="U217" t="str">
        <v>REJECTED</v>
      </c>
      <c r="V217">
        <v>775</v>
      </c>
      <c r="Y217" t="str">
        <v xml:space="preserve">FILE SEND TO BANKER, BHMS PROFILE, CUSTOMER REQ PHYSICAL MEET || BANKER IS SAYING CUSTOMER ADDRESS IS VERY FAR FROM HERE ,KINDLY BRING THE BNAKING  FIRST,AND I AM ALSO TRYING TO GO FOR PHYSICAL MEETING, CIBIL 775, ACCOUNT AGREEGATOR NOT DONE DUE SOME ERROR-REQ BANK STATEMENT || CASE MOVED TO CREDIT, CASE REJECTED, WRITTEN OFF 1,100,52, COMMERCIAL VECHILE LOAN HAS 50+ DPD  </v>
      </c>
      <c r="Z217" t="str">
        <v>JAVAN SINGH</v>
      </c>
      <c r="AA217">
        <v>83202450009</v>
      </c>
      <c r="AB217" t="str">
        <v>dhavalkumar.rathod@bajajfinserv.in</v>
      </c>
      <c r="AC217" t="str">
        <v>BAMS 2003</v>
      </c>
      <c r="AD217" t="str">
        <v>ASMITA</v>
      </c>
      <c r="AE217" t="str">
        <v>DONE</v>
      </c>
      <c r="AF217" t="str">
        <v>DONE</v>
      </c>
      <c r="AG217" t="str">
        <v xml:space="preserve">MANOJ </v>
      </c>
    </row>
    <row r="218">
      <c r="B218" t="str">
        <v>RAHUL SOURCER</v>
      </c>
      <c r="C218" t="str">
        <v>F2 FINTECH</v>
      </c>
      <c r="D218" t="str">
        <v>F2 FINTECH</v>
      </c>
      <c r="E218" t="str">
        <v>SOURCER</v>
      </c>
      <c r="F218" t="str">
        <v>RAJEEV</v>
      </c>
      <c r="G218" t="str">
        <v>DR PANINDRA PILLI</v>
      </c>
      <c r="H218">
        <v>0</v>
      </c>
      <c r="I218" t="str">
        <v>F2 FINTECH</v>
      </c>
      <c r="J218">
        <v>45849</v>
      </c>
      <c r="K218">
        <v>45860</v>
      </c>
      <c r="L218" t="str">
        <v>F2-369-219</v>
      </c>
      <c r="M218" t="str">
        <v>94494 87569</v>
      </c>
      <c r="N218" t="str">
        <v>KARNATAKA</v>
      </c>
      <c r="O218" t="str">
        <v>BELLARY</v>
      </c>
      <c r="P218" t="str">
        <v>OD</v>
      </c>
      <c r="Q218" t="str">
        <v>ABFL CE</v>
      </c>
      <c r="R218">
        <v>1000000</v>
      </c>
      <c r="S218">
        <v>1000000</v>
      </c>
      <c r="T218" t="str">
        <v>UNSECURED</v>
      </c>
      <c r="U218" t="str">
        <v>hold</v>
      </c>
      <c r="Y218" t="str">
        <v xml:space="preserve">FILE SEND TO BANKER || BANKER  IS NOT RESPONDING CALLS || CUSTOMER NOT PICKING UP THE CAL </v>
      </c>
      <c r="Z218" t="str">
        <v>SANGAYYA</v>
      </c>
      <c r="AA218" t="str">
        <v>88670 80703</v>
      </c>
      <c r="AB218" t="str">
        <v>sangayya.yalimath@adityabirlacapital.com</v>
      </c>
      <c r="AC218" t="str">
        <v>MBBS-2020</v>
      </c>
      <c r="AD218" t="str">
        <v>ASMITA</v>
      </c>
      <c r="AE218" t="str">
        <v>DONE</v>
      </c>
      <c r="AF218" t="str">
        <v>TICKET NOT MADE</v>
      </c>
      <c r="AG218" t="str">
        <v>JASHAN</v>
      </c>
    </row>
    <row r="219">
      <c r="B219" t="str">
        <v>MANISHA VERMA</v>
      </c>
      <c r="C219" t="str">
        <v>ANANT KANOJIA</v>
      </c>
      <c r="D219" t="str">
        <v>RAVISH SHARMA</v>
      </c>
      <c r="E219" t="str">
        <v>SALARIED</v>
      </c>
      <c r="F219" t="str">
        <v>PANKAJ</v>
      </c>
      <c r="G219" t="str">
        <v>RAMESH KUMAR YADAV</v>
      </c>
      <c r="H219">
        <v>0</v>
      </c>
      <c r="I219" t="str">
        <v>NOIDA</v>
      </c>
      <c r="J219">
        <v>45849</v>
      </c>
      <c r="K219">
        <v>45854</v>
      </c>
      <c r="L219" t="str">
        <v>306BZ8600101</v>
      </c>
      <c r="M219">
        <v>9660566000</v>
      </c>
      <c r="N219" t="str">
        <v>RAJESTHAN</v>
      </c>
      <c r="O219" t="str">
        <v>JAIPUR</v>
      </c>
      <c r="P219" t="str">
        <v>OD</v>
      </c>
      <c r="Q219" t="str">
        <v>TATA CE</v>
      </c>
      <c r="R219">
        <v>2500000</v>
      </c>
      <c r="S219">
        <v>2500000</v>
      </c>
      <c r="T219" t="str">
        <v>UNSECURED</v>
      </c>
      <c r="U219" t="str">
        <v>REJECTED</v>
      </c>
      <c r="Y219" t="str">
        <v>FILE SEND TO BANKER || CASE RE-LOGIN DONE || UNDER PROCESS || Derog / high DPD’s including 30+ 60+ and 90+ in multiple closed USL reflecting in Cibil Doctor degree done from out of India Cibil Score &lt;725 Recently availed 2 USL in feb 25 and May 25 with exposure of Rs. 55 L Hunter score is 777 Negative dedupe TCL Enquiries in Cibil to be checked</v>
      </c>
      <c r="Z219" t="str">
        <v>MAMTA SINGH</v>
      </c>
      <c r="AA219">
        <v>7982612369</v>
      </c>
      <c r="AB219" t="str">
        <v>Mamta.singh@tatacapital.com</v>
      </c>
      <c r="AC219" t="str">
        <v>MS 2022</v>
      </c>
      <c r="AD219" t="str">
        <v>ASMITA</v>
      </c>
      <c r="AE219" t="str">
        <v>DONE</v>
      </c>
      <c r="AF219" t="str">
        <v>DONE</v>
      </c>
      <c r="AG219" t="str">
        <v xml:space="preserve">MANOJ </v>
      </c>
    </row>
    <row r="220">
      <c r="B220" t="str">
        <v>YUKTI GOEL</v>
      </c>
      <c r="C220" t="str">
        <v>MANISHA SAXENA</v>
      </c>
      <c r="D220" t="str">
        <v>SHASHANK SHARMA</v>
      </c>
      <c r="E220" t="str">
        <v>SALARIED</v>
      </c>
      <c r="F220" t="str">
        <v>RAJEEV</v>
      </c>
      <c r="G220" t="str">
        <v>DR SUNPREET SINGH</v>
      </c>
      <c r="H220">
        <v>0</v>
      </c>
      <c r="I220" t="str">
        <v>BAREILLY</v>
      </c>
      <c r="J220">
        <v>45849</v>
      </c>
      <c r="K220">
        <v>45850</v>
      </c>
      <c r="L220" t="str">
        <v>F2-369-221</v>
      </c>
      <c r="M220">
        <v>7298342527</v>
      </c>
      <c r="N220" t="str">
        <v>JAMMU AND KASHMIR</v>
      </c>
      <c r="O220" t="str">
        <v>JAMMU</v>
      </c>
      <c r="P220" t="str">
        <v>OD</v>
      </c>
      <c r="Q220" t="str">
        <v>L&amp;T CE</v>
      </c>
      <c r="T220" t="str">
        <v>UNSECURED</v>
      </c>
      <c r="U220" t="str">
        <v>REJECTED</v>
      </c>
      <c r="V220">
        <v>711</v>
      </c>
      <c r="Y220" t="str">
        <v>FILE SEND TO BANKER || LOCATION OGL || L&amp;T,CREDIT SESSION AND CHOLA</v>
      </c>
      <c r="Z220" t="str">
        <v>SUNIL</v>
      </c>
      <c r="AA220" t="str">
        <v>90239 43485</v>
      </c>
      <c r="AB220" t="str">
        <v>sunilkumar80@ltfs.com</v>
      </c>
      <c r="AC220" t="str">
        <v>MBBS /2021</v>
      </c>
      <c r="AD220" t="str">
        <v>PUNEET</v>
      </c>
      <c r="AE220" t="str">
        <v>CALL NOT PICKED</v>
      </c>
      <c r="AG220" t="str">
        <v>MEHBOOB</v>
      </c>
    </row>
    <row r="221">
      <c r="B221" t="str">
        <v>IRAM FATIMA</v>
      </c>
      <c r="C221" t="str">
        <v>MANISHA SAXENA</v>
      </c>
      <c r="D221" t="str">
        <v>SHASHANK SHARMA</v>
      </c>
      <c r="E221" t="str">
        <v>SALARIED</v>
      </c>
      <c r="F221" t="str">
        <v>RAJEEV</v>
      </c>
      <c r="G221" t="str">
        <v>DR BINTO VARGHESE SABU</v>
      </c>
      <c r="H221">
        <v>0</v>
      </c>
      <c r="I221" t="str">
        <v>BAREILLY</v>
      </c>
      <c r="J221">
        <v>45849</v>
      </c>
      <c r="K221">
        <v>45852</v>
      </c>
      <c r="L221" t="str">
        <v>F2-369-222</v>
      </c>
      <c r="M221">
        <v>7259799625</v>
      </c>
      <c r="N221" t="str">
        <v>KARNATAKA</v>
      </c>
      <c r="O221" t="str">
        <v>KOLAR</v>
      </c>
      <c r="P221" t="str">
        <v>OD</v>
      </c>
      <c r="Q221" t="str">
        <v>GODREJ F2</v>
      </c>
      <c r="T221" t="str">
        <v>UNSECURED</v>
      </c>
      <c r="U221" t="str">
        <v>REJECTED</v>
      </c>
      <c r="Y221" t="str">
        <v>FILE SEND TO BANKER || LOCATION IS OGL</v>
      </c>
      <c r="Z221" t="str">
        <v>DINESH</v>
      </c>
      <c r="AA221" t="str">
        <v>63636 02400</v>
      </c>
      <c r="AB221" t="str">
        <v>dinesh.reddy@godrejcapital.com</v>
      </c>
      <c r="AC221" t="str">
        <v>MBBS- 2022</v>
      </c>
      <c r="AD221" t="str">
        <v>ASMITA</v>
      </c>
      <c r="AE221" t="str">
        <v>DONE</v>
      </c>
      <c r="AF221" t="str">
        <v>DONE</v>
      </c>
      <c r="AG221" t="str">
        <v xml:space="preserve">MANOJ </v>
      </c>
    </row>
    <row r="222">
      <c r="B222" t="str">
        <v>SANTANU SRIVASTAVA</v>
      </c>
      <c r="C222" t="str">
        <v>RAHUL SAHA</v>
      </c>
      <c r="D222" t="str">
        <v>RAHUL SAHA</v>
      </c>
      <c r="E222" t="str">
        <v>SALARIED</v>
      </c>
      <c r="F222" t="str">
        <v>PANKAJ</v>
      </c>
      <c r="G222" t="str">
        <v>DR ALLA SAI SIDDH</v>
      </c>
      <c r="H222">
        <v>0</v>
      </c>
      <c r="I222" t="str">
        <v>NOIDA</v>
      </c>
      <c r="J222">
        <v>45849</v>
      </c>
      <c r="K222">
        <v>45852</v>
      </c>
      <c r="L222" t="str">
        <v>F2-369-223</v>
      </c>
      <c r="M222">
        <v>9160391954</v>
      </c>
      <c r="N222" t="str">
        <v>TELANGANA</v>
      </c>
      <c r="O222" t="str">
        <v>NALGONDA</v>
      </c>
      <c r="P222" t="str">
        <v>OD</v>
      </c>
      <c r="Q222" t="str">
        <v>BAJAJ MARKET F2</v>
      </c>
      <c r="T222" t="str">
        <v>UNSECURED</v>
      </c>
      <c r="U222" t="str">
        <v>REJECTED</v>
      </c>
      <c r="Y222" t="str">
        <v>FILE SEND TO BANKER || CASE LOGIN DONE-THERE IS AN ISSUE WITH PINCODE-BANKER IS IN MEETING HE WILL CONFIRM THE LOCATION || LOCATION OGL</v>
      </c>
      <c r="Z222" t="str">
        <v>rajesh</v>
      </c>
      <c r="AA222">
        <v>9676757437</v>
      </c>
      <c r="AB222" t="str">
        <v>rajesh.cn@bajajfinserv.in</v>
      </c>
      <c r="AC222" t="str">
        <v>MBBS- 2024</v>
      </c>
      <c r="AD222" t="str">
        <v>ASMITA</v>
      </c>
      <c r="AE222" t="str">
        <v>DONE</v>
      </c>
      <c r="AF222" t="str">
        <v>DONE</v>
      </c>
      <c r="AG222" t="str">
        <v>MEHBOOB</v>
      </c>
    </row>
    <row r="223">
      <c r="B223" t="str">
        <v>RIYA CHADDHA</v>
      </c>
      <c r="C223" t="str">
        <v>VINEET TIWARI</v>
      </c>
      <c r="D223" t="str">
        <v>VINEET TIWARI</v>
      </c>
      <c r="E223" t="str">
        <v>SALARIED</v>
      </c>
      <c r="F223" t="str">
        <v>PANKAJ</v>
      </c>
      <c r="G223" t="str">
        <v>DR. SANGBIT DAS</v>
      </c>
      <c r="H223">
        <v>0</v>
      </c>
      <c r="I223" t="str">
        <v>NOIDA</v>
      </c>
      <c r="J223">
        <v>45849</v>
      </c>
      <c r="K223">
        <v>45856</v>
      </c>
      <c r="L223" t="str">
        <v>BL250715676877901</v>
      </c>
      <c r="M223">
        <v>7908113424</v>
      </c>
      <c r="N223" t="str">
        <v>WEST BANGAL</v>
      </c>
      <c r="O223" t="str">
        <v>NORTH PARGANAS</v>
      </c>
      <c r="P223" t="str">
        <v>OD</v>
      </c>
      <c r="Q223" t="str">
        <v>L&amp;T CE</v>
      </c>
      <c r="R223">
        <v>2014581</v>
      </c>
      <c r="S223">
        <v>2014581</v>
      </c>
      <c r="T223" t="str">
        <v>UNSECURED</v>
      </c>
      <c r="U223" t="str">
        <v>DISBURSED</v>
      </c>
      <c r="W223">
        <v>45855</v>
      </c>
      <c r="X223">
        <v>45856</v>
      </c>
      <c r="Y223" t="str">
        <v>FILE SEND TO BANKER || LOGIN DONE TODAY -UNDER PROCESS || CASE WAS DELAY DUE TO OFFICE SHIFTED  || PD DONE -DECISION WILL COME TODAY EOD OR TILL TOMMORROW</v>
      </c>
      <c r="Z223" t="str">
        <v>SUROJIT</v>
      </c>
      <c r="AA223" t="str">
        <v xml:space="preserve"> 7439 449 703</v>
      </c>
      <c r="AB223" t="str">
        <v>surojitmanna@ltfs.com</v>
      </c>
      <c r="AC223" t="str">
        <v>MBBS 2021</v>
      </c>
      <c r="AD223" t="str">
        <v>JASHANPREET</v>
      </c>
      <c r="AE223" t="str">
        <v>DONE</v>
      </c>
      <c r="AF223" t="str">
        <v>DONE</v>
      </c>
      <c r="AG223" t="str">
        <v xml:space="preserve">MANOJ </v>
      </c>
    </row>
    <row r="224">
      <c r="B224" t="str">
        <v>HARSHWARDHAN BHATT</v>
      </c>
      <c r="C224" t="str">
        <v>ANANT KANOJIA</v>
      </c>
      <c r="D224" t="str">
        <v>RAVISH SHARMA</v>
      </c>
      <c r="E224" t="str">
        <v>INTERN</v>
      </c>
      <c r="F224" t="str">
        <v>RAJEEV</v>
      </c>
      <c r="G224" t="str">
        <v>DR. VINAY MEHTA</v>
      </c>
      <c r="H224">
        <v>0</v>
      </c>
      <c r="I224" t="str">
        <v>NOIDA</v>
      </c>
      <c r="J224">
        <v>45849</v>
      </c>
      <c r="K224">
        <v>45855</v>
      </c>
      <c r="L224" t="str">
        <v>462BZ8602372</v>
      </c>
      <c r="M224">
        <v>9110725550</v>
      </c>
      <c r="N224" t="str">
        <v>ANDHRA PRADESH</v>
      </c>
      <c r="O224" t="str">
        <v>RAJAMAHENDRAVARAM</v>
      </c>
      <c r="P224" t="str">
        <v>OD</v>
      </c>
      <c r="Q224" t="str">
        <v>TATA CE</v>
      </c>
      <c r="R224">
        <v>2000000</v>
      </c>
      <c r="S224">
        <v>2000000</v>
      </c>
      <c r="T224" t="str">
        <v>UNSECURED</v>
      </c>
      <c r="U224" t="str">
        <v>DISBURSED</v>
      </c>
      <c r="W224">
        <v>45854</v>
      </c>
      <c r="X224">
        <v>45855</v>
      </c>
      <c r="Y224" t="str">
        <v>FILE SEND TO BANKER || BANKER  IS NOT RESPONDING CALLS || CASE TO BE LOGIN TODAY || KINDLY SHARE AADHAR AND VALID ADDRESS PROOF || CASE LOGIN DONE || TO BE DISBURSED TODAY</v>
      </c>
      <c r="Z224" t="str">
        <v>MAMTA SINGH</v>
      </c>
      <c r="AA224">
        <v>7982612369</v>
      </c>
      <c r="AB224" t="str">
        <v>Mamta.singh@tatacapital.com</v>
      </c>
      <c r="AC224" t="str">
        <v>MBBS 2012</v>
      </c>
      <c r="AD224" t="str">
        <v>JASHANPREET</v>
      </c>
      <c r="AE224" t="str">
        <v>DONE</v>
      </c>
      <c r="AF224" t="str">
        <v>DONE</v>
      </c>
      <c r="AG224" t="str">
        <v>MEHBOOB</v>
      </c>
    </row>
    <row r="225">
      <c r="B225" t="str">
        <v>SUMIT KUMAR</v>
      </c>
      <c r="C225" t="str">
        <v>ANURAG SHARMA</v>
      </c>
      <c r="D225" t="str">
        <v>SHIVANI KASHYAP</v>
      </c>
      <c r="E225" t="str">
        <v>SALARIED</v>
      </c>
      <c r="F225" t="str">
        <v>PANKAJ</v>
      </c>
      <c r="G225" t="str">
        <v>DR RANJAN SINGH BHARDWAJ</v>
      </c>
      <c r="H225">
        <v>0</v>
      </c>
      <c r="I225" t="str">
        <v>BAREILLY</v>
      </c>
      <c r="J225">
        <v>45849</v>
      </c>
      <c r="K225">
        <v>45850</v>
      </c>
      <c r="L225" t="str">
        <v>SME000016410578</v>
      </c>
      <c r="M225">
        <v>8219043706</v>
      </c>
      <c r="N225" t="str">
        <v>HIMASCHAL PRADESH</v>
      </c>
      <c r="O225" t="str">
        <v>MANDI</v>
      </c>
      <c r="P225" t="str">
        <v>OD</v>
      </c>
      <c r="Q225" t="str">
        <v>BAJAJ F2</v>
      </c>
      <c r="R225">
        <v>1000000</v>
      </c>
      <c r="S225">
        <v>1000000</v>
      </c>
      <c r="T225" t="str">
        <v>UNSECURED</v>
      </c>
      <c r="U225" t="str">
        <v>REJECTED</v>
      </c>
      <c r="Y225" t="str">
        <v>FILE SEND TO BANKER, Many times rejected  Due to Low ABB and risk segment  LIGHT ORANGE</v>
      </c>
      <c r="Z225" t="str">
        <v>GAURAV</v>
      </c>
      <c r="AA225">
        <v>8988078641</v>
      </c>
      <c r="AB225" t="str">
        <v>gaurav.gupta1@bajajfinserv.in</v>
      </c>
      <c r="AC225" t="str">
        <v>BDS-2015</v>
      </c>
      <c r="AD225" t="str">
        <v>ASMITA</v>
      </c>
      <c r="AE225" t="str">
        <v>DONE</v>
      </c>
      <c r="AF225" t="str">
        <v>DONE</v>
      </c>
      <c r="AG225" t="str">
        <v>MEHBOOB</v>
      </c>
    </row>
    <row r="226">
      <c r="B226" t="str">
        <v>SANJANA GUPTA</v>
      </c>
      <c r="C226" t="str">
        <v>ANURAG SHARMA</v>
      </c>
      <c r="D226" t="str">
        <v>SHASHANK SHARMA</v>
      </c>
      <c r="E226" t="str">
        <v>SALARIED</v>
      </c>
      <c r="F226" t="str">
        <v>PANKAJ</v>
      </c>
      <c r="G226" t="str">
        <v>DR AKASH KUMAR TRIPATHI</v>
      </c>
      <c r="H226">
        <v>0</v>
      </c>
      <c r="I226" t="str">
        <v>BAREILLY</v>
      </c>
      <c r="J226">
        <v>45850</v>
      </c>
      <c r="K226">
        <v>45865</v>
      </c>
      <c r="L226" t="str">
        <v>396BZ8600301</v>
      </c>
      <c r="M226">
        <v>9165554844</v>
      </c>
      <c r="N226" t="str">
        <v>HARYANA</v>
      </c>
      <c r="O226" t="str">
        <v>FARIDABAD</v>
      </c>
      <c r="P226" t="str">
        <v>OD</v>
      </c>
      <c r="Q226" t="str">
        <v>TATA CE</v>
      </c>
      <c r="R226">
        <v>2000000</v>
      </c>
      <c r="S226">
        <v>2000000</v>
      </c>
      <c r="T226" t="str">
        <v>UNSECURED</v>
      </c>
      <c r="U226" t="str">
        <v>DROP</v>
      </c>
      <c r="V226">
        <v>756</v>
      </c>
      <c r="W226">
        <v>45857</v>
      </c>
      <c r="Y226" t="str">
        <v>FILE SEND TO BANKER || CASE LOGIN DONE || CUSTOMER HAS COMFIRMED SALARIED EMP AT THE TIME OF PD-DUE TO THIS PD IS NEGATIVE || PD DONE Customer is salaried in Sarvodaya Hospital since last 3 Years. we will process in salaried programmed. Please share:- 2 Years Employment proof. 6 month Bank statement 3-month salaried slip.|| OFFICE FI NEGATIVE -REINIATED BY TODAY AFTER DISCUSSION WITH THE CUSTOMER AND SHASHANK</v>
      </c>
      <c r="Z226" t="str">
        <v>MAMTA SINGH</v>
      </c>
      <c r="AA226">
        <v>7982612369</v>
      </c>
      <c r="AB226" t="str">
        <v>Mamta.singh@tatacapital.com</v>
      </c>
      <c r="AC226" t="str">
        <v>MBBS(2015),MD(2020)</v>
      </c>
      <c r="AD226" t="str">
        <v>ASMITA</v>
      </c>
      <c r="AE226" t="str">
        <v>DONE</v>
      </c>
      <c r="AF226" t="str">
        <v>DONE</v>
      </c>
      <c r="AG226" t="str">
        <v>MANOJ</v>
      </c>
    </row>
    <row r="227">
      <c r="B227" t="str">
        <v>RAJAT DWIVEDI</v>
      </c>
      <c r="C227" t="str">
        <v>RASHI GANGWAR</v>
      </c>
      <c r="D227" t="str">
        <v>RAJ KUMARI</v>
      </c>
      <c r="E227" t="str">
        <v>SALARIED</v>
      </c>
      <c r="F227" t="str">
        <v>RAJEEV</v>
      </c>
      <c r="G227" t="str">
        <v xml:space="preserve">DR MEGHNA ARJUNRAO BHAGAT </v>
      </c>
      <c r="H227">
        <v>0</v>
      </c>
      <c r="I227" t="str">
        <v>NOIDA</v>
      </c>
      <c r="J227">
        <v>45850</v>
      </c>
      <c r="K227">
        <v>45854</v>
      </c>
      <c r="L227" t="str">
        <v>F2-369-228</v>
      </c>
      <c r="M227">
        <v>9423602689</v>
      </c>
      <c r="N227" t="str">
        <v>MAHARASHTRA</v>
      </c>
      <c r="O227" t="str">
        <v>HINGOLI</v>
      </c>
      <c r="P227" t="str">
        <v>OD</v>
      </c>
      <c r="Q227" t="str">
        <v>ABFL CE</v>
      </c>
      <c r="R227">
        <v>800000</v>
      </c>
      <c r="S227">
        <v>800000</v>
      </c>
      <c r="T227" t="str">
        <v>UNSECURED</v>
      </c>
      <c r="U227" t="str">
        <v>REJECTED</v>
      </c>
      <c r="Y227" t="str">
        <v>FILE SEND TO BANKER || CASE MOVED TO CREDIT AND PD TO BE DONE TOMMORROW-CASE  WAS LOGI BEFORE ONE MONTHE AGO || CASE MOVED TO CREDIT || CUSTOMER HAVING AN 8 ACTIVE USL AND ALSO LOGIN MULTIPLE TIMES</v>
      </c>
      <c r="Z227" t="str">
        <v>UMAKANT</v>
      </c>
      <c r="AA227">
        <v>7276103154</v>
      </c>
      <c r="AB227" t="str">
        <v>mustafa.khan1@adityabirlacapital.com</v>
      </c>
      <c r="AC227" t="str">
        <v>BDS-2012</v>
      </c>
      <c r="AD227" t="str">
        <v>JASHNPREET</v>
      </c>
      <c r="AE227" t="str">
        <v>DONE</v>
      </c>
      <c r="AF227" t="str">
        <v>DONE</v>
      </c>
      <c r="AG227" t="str">
        <v>MEHBOOB</v>
      </c>
    </row>
    <row r="228">
      <c r="B228" t="str">
        <v>RAHUL SOURCER</v>
      </c>
      <c r="C228" t="str">
        <v>F2 FINTECH</v>
      </c>
      <c r="D228" t="str">
        <v>F2 FINTECH</v>
      </c>
      <c r="E228" t="str">
        <v>SOURCER</v>
      </c>
      <c r="F228" t="str">
        <v>PANKAJ</v>
      </c>
      <c r="G228" t="str">
        <v>DR TAFHEEM AHMED</v>
      </c>
      <c r="H228">
        <v>0</v>
      </c>
      <c r="I228" t="str">
        <v>F2 FINTECH</v>
      </c>
      <c r="J228">
        <v>45850</v>
      </c>
      <c r="K228">
        <v>45853</v>
      </c>
      <c r="L228">
        <v>170253613</v>
      </c>
      <c r="M228">
        <v>8899494107</v>
      </c>
      <c r="N228" t="str">
        <v>JAMMU &amp; KASHMIR</v>
      </c>
      <c r="O228" t="str">
        <v>JAMMU</v>
      </c>
      <c r="P228" t="str">
        <v>TERM LOAN</v>
      </c>
      <c r="Q228" t="str">
        <v>CHOLA F2</v>
      </c>
      <c r="T228" t="str">
        <v>UNSECURED</v>
      </c>
      <c r="U228" t="str">
        <v>REJECTED</v>
      </c>
      <c r="Y228" t="str">
        <v xml:space="preserve">FILE SEND TO BANKER, CASE IS DODA LOCATION, NOT DOING </v>
      </c>
      <c r="Z228" t="str">
        <v>SUDHANSHU</v>
      </c>
      <c r="AA228" t="str">
        <v>70511 23835</v>
      </c>
      <c r="AB228" t="str">
        <v>Sudhanshuas@chola.murugappa.com</v>
      </c>
      <c r="AC228" t="str">
        <v>MBBS-2023</v>
      </c>
      <c r="AD228" t="str">
        <v>JASHAN</v>
      </c>
      <c r="AG228" t="str">
        <v>FURKAN</v>
      </c>
    </row>
    <row r="229">
      <c r="B229" t="str">
        <v>BUSHRA FATIMA RIZVI</v>
      </c>
      <c r="C229" t="str">
        <v>UJALA RISHIWAL</v>
      </c>
      <c r="D229" t="str">
        <v>SHASHANK SHARMA</v>
      </c>
      <c r="E229" t="str">
        <v>SALARIED</v>
      </c>
      <c r="F229" t="str">
        <v>RAJEEV</v>
      </c>
      <c r="G229" t="str">
        <v xml:space="preserve">DR MD FAROOQUE ALAM </v>
      </c>
      <c r="H229">
        <v>0</v>
      </c>
      <c r="I229" t="str">
        <v>BAREILLY</v>
      </c>
      <c r="J229">
        <v>45850</v>
      </c>
      <c r="K229">
        <v>45854</v>
      </c>
      <c r="L229" t="str">
        <v>F2-369-230</v>
      </c>
      <c r="M229">
        <v>7091918281</v>
      </c>
      <c r="N229" t="str">
        <v>UTTAR PRADESH</v>
      </c>
      <c r="O229" t="str">
        <v>AMETHI</v>
      </c>
      <c r="P229" t="str">
        <v>OD</v>
      </c>
      <c r="Q229" t="str">
        <v>POONAWALA F2</v>
      </c>
      <c r="T229" t="str">
        <v>UNSECURED</v>
      </c>
      <c r="U229" t="str">
        <v>REJECTED</v>
      </c>
      <c r="Y229" t="str">
        <v>FILE SEND TO BANKER || CASE TO BE LOGIN TODAY || WAS ALREDY LOGIN FROM OTHER CHANNEL BANKER REQUEST SEND TO IT TEAM FOR REJECTED THIS CASE FOR RE-LOGIN-CASE LOGIN MULTIPLE TIME-LAST MONTH EMI BOUNCING</v>
      </c>
      <c r="Z229" t="str">
        <v>RISHI</v>
      </c>
      <c r="AA229" t="str">
        <v>72758 75003</v>
      </c>
      <c r="AB229" t="str">
        <v>rishi.yadav1@poonawallafincorp.com</v>
      </c>
      <c r="AC229" t="str">
        <v>MD-2023</v>
      </c>
      <c r="AD229" t="str">
        <v>JASHANPREET</v>
      </c>
      <c r="AE229" t="str">
        <v>DONE</v>
      </c>
      <c r="AF229" t="str">
        <v>DONE</v>
      </c>
      <c r="AG229" t="str">
        <v>MANOJ</v>
      </c>
    </row>
    <row r="230">
      <c r="B230" t="str">
        <v>SHASHANK SHARMA</v>
      </c>
      <c r="C230" t="str">
        <v>SHASHANK SHARMA</v>
      </c>
      <c r="D230" t="str">
        <v>SHASHANK SHARMA</v>
      </c>
      <c r="E230" t="str">
        <v>SALARIED</v>
      </c>
      <c r="F230" t="str">
        <v>RAJEEV</v>
      </c>
      <c r="G230" t="str">
        <v>DR RAM PRATAP SINGH</v>
      </c>
      <c r="H230">
        <v>0</v>
      </c>
      <c r="I230" t="str">
        <v>BAREILLY</v>
      </c>
      <c r="J230">
        <v>45850</v>
      </c>
      <c r="K230">
        <v>45850</v>
      </c>
      <c r="L230" t="str">
        <v>SME000016418996</v>
      </c>
      <c r="M230">
        <v>9415271324</v>
      </c>
      <c r="N230" t="str">
        <v>UTTAR PRADESH</v>
      </c>
      <c r="O230" t="str">
        <v>AZAMGARH</v>
      </c>
      <c r="P230" t="str">
        <v>OD</v>
      </c>
      <c r="Q230" t="str">
        <v>BAJAJ F2</v>
      </c>
      <c r="T230" t="str">
        <v>UNSECURED</v>
      </c>
      <c r="U230" t="str">
        <v>REJECTED</v>
      </c>
      <c r="Y230" t="str">
        <v>FILE SEND TO BANKER, CASE ALREADY LOGIN YESTERDAY OTHER CHANNEL</v>
      </c>
      <c r="Z230" t="str">
        <v>Nayan Gaur</v>
      </c>
      <c r="AA230">
        <v>8090191500</v>
      </c>
      <c r="AB230" t="str">
        <v>nayan.gaur@bajajfinserv.in</v>
      </c>
      <c r="AC230" t="str">
        <v>MBSS-2024</v>
      </c>
      <c r="AG230" t="str">
        <v>MEHBOOB</v>
      </c>
    </row>
    <row r="231">
      <c r="B231" t="str">
        <v>SHIVANI PAL</v>
      </c>
      <c r="C231" t="str">
        <v>ANURAG SHARMA</v>
      </c>
      <c r="D231" t="str">
        <v>SHASHANK SHARMA</v>
      </c>
      <c r="E231" t="str">
        <v>SALARIED</v>
      </c>
      <c r="F231" t="str">
        <v>PANKAJ</v>
      </c>
      <c r="G231" t="str">
        <v>DR SABYASACHI HAZARA</v>
      </c>
      <c r="H231">
        <v>0</v>
      </c>
      <c r="I231" t="str">
        <v>BAREILLY</v>
      </c>
      <c r="J231">
        <v>45850</v>
      </c>
      <c r="K231">
        <v>45853</v>
      </c>
      <c r="L231">
        <v>170254226</v>
      </c>
      <c r="M231">
        <v>7866981314</v>
      </c>
      <c r="N231" t="str">
        <v>DELHI</v>
      </c>
      <c r="O231" t="str">
        <v>DELHI</v>
      </c>
      <c r="P231" t="str">
        <v>TERM LOAN</v>
      </c>
      <c r="Q231" t="str">
        <v>CHOLA F2</v>
      </c>
      <c r="R231">
        <v>1000000</v>
      </c>
      <c r="S231">
        <v>1000000</v>
      </c>
      <c r="T231" t="str">
        <v>UNSECURED</v>
      </c>
      <c r="U231" t="str">
        <v>REJECTED</v>
      </c>
      <c r="Y231" t="str">
        <v>FILE SEND TO BANKER || BANKER IS NOT RESPONDING || CASE MOVED TO CREDIT DECISION WILL COME TILL TOMMORROW || CASE REJECTED DUE TO 15 ENQURIES IN LAST 6 MONTH</v>
      </c>
      <c r="Z231" t="str">
        <v>UTTAM</v>
      </c>
      <c r="AA231">
        <v>9268811499</v>
      </c>
      <c r="AB231" t="str">
        <v>uttamr@chola.murugappa.com</v>
      </c>
      <c r="AC231" t="str">
        <v>MBBS -2020</v>
      </c>
      <c r="AD231" t="str">
        <v>ASMITA</v>
      </c>
      <c r="AE231" t="str">
        <v>DONE</v>
      </c>
      <c r="AG231" t="str">
        <v>MANOJ</v>
      </c>
    </row>
    <row r="232">
      <c r="B232" t="str">
        <v>KM ARCHITA</v>
      </c>
      <c r="C232" t="str">
        <v>RIYA CHADDHA</v>
      </c>
      <c r="D232" t="str">
        <v>VINEET TIWARI</v>
      </c>
      <c r="E232" t="str">
        <v>SALARIED</v>
      </c>
      <c r="F232" t="str">
        <v>RAJEEV</v>
      </c>
      <c r="G232" t="str">
        <v>DR AMIT BENIWAL</v>
      </c>
      <c r="H232">
        <v>0</v>
      </c>
      <c r="I232" t="str">
        <v>NOIDA</v>
      </c>
      <c r="J232">
        <v>45850</v>
      </c>
      <c r="K232">
        <v>45852</v>
      </c>
      <c r="L232" t="str">
        <v>306BZ8600102</v>
      </c>
      <c r="M232">
        <v>7568999684</v>
      </c>
      <c r="N232" t="str">
        <v>RAJASTHAN</v>
      </c>
      <c r="O232" t="str">
        <v>JAIPUR</v>
      </c>
      <c r="P232" t="str">
        <v>OD</v>
      </c>
      <c r="Q232" t="str">
        <v>TATA CE</v>
      </c>
      <c r="R232">
        <v>500000</v>
      </c>
      <c r="S232">
        <v>500000</v>
      </c>
      <c r="T232" t="str">
        <v>UNSECURED</v>
      </c>
      <c r="U232" t="str">
        <v>REJECTED</v>
      </c>
      <c r="Y232" t="str">
        <v xml:space="preserve">FILE SEND TO BANKER || UNDER PROCESS ||Customer running 7 usl ,no offer generated,abb is 27 k </v>
      </c>
      <c r="Z232" t="str">
        <v>MAMTA SINGH</v>
      </c>
      <c r="AA232">
        <v>7982612369</v>
      </c>
      <c r="AB232" t="str">
        <v>Mamta.singh@tatacapital.com</v>
      </c>
      <c r="AC232" t="str">
        <v>BDS-2019</v>
      </c>
      <c r="AD232" t="str">
        <v>ASMITA</v>
      </c>
      <c r="AE232" t="str">
        <v>DONE</v>
      </c>
      <c r="AG232" t="str">
        <v>MEHBOOB</v>
      </c>
    </row>
    <row r="233">
      <c r="B233" t="str">
        <v>SAGAR DHAMEJA</v>
      </c>
      <c r="C233" t="str">
        <v>RAHUL SAHA</v>
      </c>
      <c r="D233" t="str">
        <v>RAHUL SAHA</v>
      </c>
      <c r="E233" t="str">
        <v>SALARIED</v>
      </c>
      <c r="F233" t="str">
        <v>PANKAJ</v>
      </c>
      <c r="G233" t="str">
        <v>DR AISHA</v>
      </c>
      <c r="H233">
        <v>0</v>
      </c>
      <c r="I233" t="str">
        <v>NOIDA</v>
      </c>
      <c r="J233">
        <v>45850</v>
      </c>
      <c r="K233">
        <v>45852</v>
      </c>
      <c r="L233" t="str">
        <v>F2-369-205</v>
      </c>
      <c r="M233">
        <v>8977606669</v>
      </c>
      <c r="N233" t="str">
        <v>TELANGANA</v>
      </c>
      <c r="O233" t="str">
        <v>HYDERABAD</v>
      </c>
      <c r="P233" t="str">
        <v>OD</v>
      </c>
      <c r="Q233" t="str">
        <v>ABFL CE</v>
      </c>
      <c r="T233" t="str">
        <v>UNSECURED</v>
      </c>
      <c r="U233" t="str">
        <v>REJECTED</v>
      </c>
      <c r="Y233" t="str">
        <v>FILE SEND TO BANKER || BANKER WAS SICK HE IS GOING TO OFFICE THEN HE WILL LOGI THE CASE, BDS PROFILE CAN NOT DO</v>
      </c>
      <c r="Z233" t="str">
        <v>UDHAR</v>
      </c>
      <c r="AA233" t="str">
        <v>93810 01765</v>
      </c>
      <c r="AB233" t="str">
        <v>udhar.yadav@adityabirlacapital.com</v>
      </c>
      <c r="AC233" t="str">
        <v>BDS-2012</v>
      </c>
      <c r="AG233" t="str">
        <v>FURKAN</v>
      </c>
    </row>
    <row r="234">
      <c r="B234" t="str">
        <v>SANJAY KUMAR</v>
      </c>
      <c r="C234" t="str">
        <v>RASHI GANGWAR</v>
      </c>
      <c r="D234" t="str">
        <v>RAJ KUMARI</v>
      </c>
      <c r="E234" t="str">
        <v>SALARIED</v>
      </c>
      <c r="F234" t="str">
        <v>RAJEEV</v>
      </c>
      <c r="G234" t="str">
        <v>DR PAWAN KUMAR KAJAL</v>
      </c>
      <c r="H234">
        <v>0</v>
      </c>
      <c r="I234" t="str">
        <v>NOIDA</v>
      </c>
      <c r="J234">
        <v>45850</v>
      </c>
      <c r="K234">
        <v>45859</v>
      </c>
      <c r="L234" t="str">
        <v>SME000016419968</v>
      </c>
      <c r="M234">
        <v>8806155736</v>
      </c>
      <c r="N234" t="str">
        <v>UTTAR PRADESH</v>
      </c>
      <c r="O234" t="str">
        <v>KANPUR</v>
      </c>
      <c r="P234" t="str">
        <v>TOP UP</v>
      </c>
      <c r="Q234" t="str">
        <v>BAJAJ F2</v>
      </c>
      <c r="R234">
        <v>400000</v>
      </c>
      <c r="S234">
        <v>1600000</v>
      </c>
      <c r="T234" t="str">
        <v>UNSECURED</v>
      </c>
      <c r="U234" t="str">
        <v>DISBURSED</v>
      </c>
      <c r="W234">
        <v>45852</v>
      </c>
      <c r="X234">
        <v>45859</v>
      </c>
      <c r="Y234" t="str">
        <v>FILE SEND TO BANKER, CASE APPORVED, REQ RENEWAL CERTIFICATE || CUSTOMER OF OUT STATION  HE WILL COME BACK ON COMING MONDAY  RENEWAL CERTIFICATE ALSO PENDING</v>
      </c>
      <c r="Z234" t="str">
        <v>ABHISEHK</v>
      </c>
      <c r="AA234">
        <v>7651851222</v>
      </c>
      <c r="AB234" t="str">
        <v>abhishek.singh23@bajajfinserv.in</v>
      </c>
      <c r="AC234" t="str">
        <v>MBBS-2017</v>
      </c>
      <c r="AD234" t="str">
        <v>ASMITA</v>
      </c>
      <c r="AE234" t="str">
        <v>DONE</v>
      </c>
      <c r="AG234" t="str">
        <v>FURKAN</v>
      </c>
    </row>
    <row r="235">
      <c r="B235" t="str">
        <v>HIMANI PRAJAPATI</v>
      </c>
      <c r="C235" t="str">
        <v>RIYA CHADDHA</v>
      </c>
      <c r="D235" t="str">
        <v>VINEET TIWARI</v>
      </c>
      <c r="E235" t="str">
        <v>SALARIED</v>
      </c>
      <c r="F235" t="str">
        <v>RAJEEV</v>
      </c>
      <c r="G235" t="str">
        <v>DR YATIKA GUPTA</v>
      </c>
      <c r="H235">
        <v>0</v>
      </c>
      <c r="I235" t="str">
        <v>NOIDA</v>
      </c>
      <c r="J235">
        <v>45850</v>
      </c>
      <c r="K235">
        <v>45853</v>
      </c>
      <c r="L235" t="str">
        <v>F2-369-235</v>
      </c>
      <c r="M235">
        <v>8318661101</v>
      </c>
      <c r="N235" t="str">
        <v>HARYANA</v>
      </c>
      <c r="O235" t="str">
        <v>GURGOAN</v>
      </c>
      <c r="P235" t="str">
        <v>OD</v>
      </c>
      <c r="Q235" t="str">
        <v>L&amp;T CE</v>
      </c>
      <c r="R235">
        <v>800000</v>
      </c>
      <c r="S235">
        <v>800000</v>
      </c>
      <c r="T235" t="str">
        <v>UNSECURED</v>
      </c>
      <c r="U235" t="str">
        <v>REJECTED</v>
      </c>
      <c r="Y235" t="str">
        <v>FILE SEND TO BANKER || Below case cont process due to Both address Rented Not owned any address</v>
      </c>
      <c r="Z235" t="str">
        <v>MIRAJ ANSARI</v>
      </c>
      <c r="AA235" t="str">
        <v>88825 23360</v>
      </c>
      <c r="AB235" t="str">
        <v>merajansari@ltfs.com</v>
      </c>
      <c r="AC235" t="str">
        <v>MBBS-2021</v>
      </c>
      <c r="AD235" t="str">
        <v>ASMITA</v>
      </c>
      <c r="AE235" t="str">
        <v>DONE</v>
      </c>
      <c r="AG235" t="str">
        <v>MEHBOOB</v>
      </c>
    </row>
    <row r="236">
      <c r="B236" t="str">
        <v>SUMIT KUMAR</v>
      </c>
      <c r="C236" t="str">
        <v>ANURAG SHARMA</v>
      </c>
      <c r="D236" t="str">
        <v>SHASHANK SHARMA</v>
      </c>
      <c r="E236" t="str">
        <v>SALARIED</v>
      </c>
      <c r="F236" t="str">
        <v>PANKAJ</v>
      </c>
      <c r="G236" t="str">
        <v>DR VINAY KUMAR</v>
      </c>
      <c r="H236">
        <v>0</v>
      </c>
      <c r="I236" t="str">
        <v>BAREILLY</v>
      </c>
      <c r="J236">
        <v>45850</v>
      </c>
      <c r="K236">
        <v>45862</v>
      </c>
      <c r="L236">
        <v>170254402</v>
      </c>
      <c r="M236">
        <v>7483073607</v>
      </c>
      <c r="N236" t="str">
        <v>BIHAR</v>
      </c>
      <c r="O236" t="str">
        <v>DHARBHNGA</v>
      </c>
      <c r="P236" t="str">
        <v>TERM LOAN</v>
      </c>
      <c r="Q236" t="str">
        <v>CHOLA F2</v>
      </c>
      <c r="T236" t="str">
        <v>UNSECURED</v>
      </c>
      <c r="U236" t="str">
        <v>HOLD</v>
      </c>
      <c r="Y236" t="str">
        <v>FILE SEND TO BANKER || CASE IS UNDER CREDIT REVIEW --PD TO BE DONE TODAY OR TOMMORROW BANKER IS GOING ON ANOTHER PD || BANKER IS DOING PD ,WILL CONFIRM ||  BIHAR COUNCIL REGISTRATION,ADDITINAL BANKING SALARIED DOCOT R,LAST MONTH SALARY SLIP REQD,FORM 26 AS REQD || PENDENCY SHARE TO BANKER || SALARY CERTIFICATE PENDING TO BE PROVIDE TODAY || DOCS PENDING -DOCTOR WILL PROVIDE DOCS 03 AUG DUE TO HIS EXAMS-CASE IS ON HOLD AS DISCUSSED WITH ANURAG SALES TL-</v>
      </c>
      <c r="Z236" t="str">
        <v>SANJAY</v>
      </c>
      <c r="AA236" t="str">
        <v>99056 86070</v>
      </c>
      <c r="AB236" t="str">
        <v>sanjaykumary@chola.murugappa.com</v>
      </c>
      <c r="AC236" t="str">
        <v>MBBS-2024</v>
      </c>
      <c r="AG236" t="str">
        <v>MANOJ</v>
      </c>
    </row>
    <row r="237">
      <c r="B237" t="str">
        <v>HIMANI PRAJAPATI</v>
      </c>
      <c r="C237" t="str">
        <v>RIYA CHADDHA</v>
      </c>
      <c r="D237" t="str">
        <v>VINEET TIWARI</v>
      </c>
      <c r="E237" t="str">
        <v>SALARIED</v>
      </c>
      <c r="F237" t="str">
        <v>PANKAJ</v>
      </c>
      <c r="G237" t="str">
        <v>DR YATIKA GUPTA</v>
      </c>
      <c r="H237">
        <v>0</v>
      </c>
      <c r="I237" t="str">
        <v>NOIDA</v>
      </c>
      <c r="J237">
        <v>45852</v>
      </c>
      <c r="K237">
        <v>45856</v>
      </c>
      <c r="L237">
        <v>170254601</v>
      </c>
      <c r="M237">
        <v>8318661101</v>
      </c>
      <c r="N237" t="str">
        <v>HARYANA</v>
      </c>
      <c r="O237" t="str">
        <v>GURGOAN</v>
      </c>
      <c r="P237" t="str">
        <v>TERM LOAN</v>
      </c>
      <c r="Q237" t="str">
        <v>CHOLA F2</v>
      </c>
      <c r="R237">
        <v>1000000</v>
      </c>
      <c r="S237">
        <v>1000000</v>
      </c>
      <c r="T237" t="str">
        <v>UNSECURED</v>
      </c>
      <c r="U237" t="str">
        <v>REJECTED</v>
      </c>
      <c r="Y237" t="str">
        <v>FILE SEND TO BANKER || CASE IS UNDERCREDIT REVIEW DECISION WILL COME TILL TOMMORROW || ADDITIONAL BANKING REQ || BANKER ASKED YATIKA FATHER  KYC-KYC SEND TO BANKER || FATHER IS DEFAULTER</v>
      </c>
      <c r="Z237" t="str">
        <v>UTTAM</v>
      </c>
      <c r="AA237">
        <v>9560616059</v>
      </c>
      <c r="AB237" t="str">
        <v>uttamr@chola.murugappa.com</v>
      </c>
      <c r="AC237" t="str">
        <v>MBBS-2021</v>
      </c>
      <c r="AD237" t="str">
        <v>ASMITA</v>
      </c>
      <c r="AE237" t="str">
        <v>DONE</v>
      </c>
      <c r="AF237" t="str">
        <v>DONE</v>
      </c>
      <c r="AG237" t="str">
        <v>MEHBOOB</v>
      </c>
    </row>
    <row r="238">
      <c r="B238" t="str">
        <v>YUKTI GOEL</v>
      </c>
      <c r="C238" t="str">
        <v>MANISHA SAXENA</v>
      </c>
      <c r="D238" t="str">
        <v>SHASHANK SHARMA</v>
      </c>
      <c r="E238" t="str">
        <v>SALARIED</v>
      </c>
      <c r="F238" t="str">
        <v>RAJEEV</v>
      </c>
      <c r="G238" t="str">
        <v>DR ANIL KUMAR YADAV</v>
      </c>
      <c r="H238">
        <v>0</v>
      </c>
      <c r="I238" t="str">
        <v>BAREILLY</v>
      </c>
      <c r="J238">
        <v>45852</v>
      </c>
      <c r="K238">
        <v>45852</v>
      </c>
      <c r="L238" t="str">
        <v>SME000016430268</v>
      </c>
      <c r="M238">
        <v>8285959441</v>
      </c>
      <c r="N238" t="str">
        <v>DELHI</v>
      </c>
      <c r="O238" t="str">
        <v>DELHI</v>
      </c>
      <c r="P238" t="str">
        <v>OD</v>
      </c>
      <c r="Q238" t="str">
        <v>BAJAJ F2</v>
      </c>
      <c r="R238">
        <v>600000</v>
      </c>
      <c r="S238">
        <v>600000</v>
      </c>
      <c r="T238" t="str">
        <v>UNSECURED</v>
      </c>
      <c r="U238" t="str">
        <v>REJECTED</v>
      </c>
      <c r="Y238" t="str">
        <v>FILE SEND TO BANKER, 0 ELIGIBILITY</v>
      </c>
      <c r="Z238" t="str">
        <v>Md shuaib Khan</v>
      </c>
      <c r="AA238">
        <v>9161252501</v>
      </c>
      <c r="AB238" t="str">
        <v>mdshuaib.khan@bajajfinserv.in</v>
      </c>
      <c r="AC238" t="str">
        <v>MBBS-2012</v>
      </c>
      <c r="AD238" t="str">
        <v>ASMITA</v>
      </c>
      <c r="AE238" t="str">
        <v>DONE</v>
      </c>
      <c r="AF238" t="str">
        <v>DONE</v>
      </c>
      <c r="AG238" t="str">
        <v>FURKAN</v>
      </c>
    </row>
    <row r="239">
      <c r="B239" t="str">
        <v>INTZAR ALI</v>
      </c>
      <c r="C239" t="str">
        <v>RASHI GANGWAR</v>
      </c>
      <c r="D239" t="str">
        <v>RAJ KUMARI</v>
      </c>
      <c r="E239" t="str">
        <v>SALARIED</v>
      </c>
      <c r="F239" t="str">
        <v>PANKAJ</v>
      </c>
      <c r="G239" t="str">
        <v>DR PRAMILA KUMAR</v>
      </c>
      <c r="H239">
        <v>0</v>
      </c>
      <c r="I239" t="str">
        <v>NOIDA</v>
      </c>
      <c r="J239">
        <v>45852</v>
      </c>
      <c r="K239">
        <v>45854</v>
      </c>
      <c r="L239" t="str">
        <v>F2-369-239</v>
      </c>
      <c r="M239">
        <v>9980702274</v>
      </c>
      <c r="N239" t="str">
        <v>KARNATAKA</v>
      </c>
      <c r="O239" t="str">
        <v>BANGALORE</v>
      </c>
      <c r="P239" t="str">
        <v>OD</v>
      </c>
      <c r="Q239" t="str">
        <v>GODREJ F2</v>
      </c>
      <c r="R239">
        <v>2500000</v>
      </c>
      <c r="S239">
        <v>2500000</v>
      </c>
      <c r="T239" t="str">
        <v>UNSECURED</v>
      </c>
      <c r="U239" t="str">
        <v>REJECTED</v>
      </c>
      <c r="Y239" t="str">
        <v xml:space="preserve">FILE SEND TO BANKER || BANKER UNABLE TO FETCH CUSTOMER CIBIL DUE TO SOME IT ISSUE-IT WILL BE RESOLVE IN 1-2 HOURS THEN CASE WILL BE LOGIN || CASE LOGIN DONE - MOEMI BOUNCE IN THE BANKING,IN CONSUMER LOAN,BOUNCE IN UBL LOAN IRREGALAR EMI VED TO CREDIT-PD TO DONE TODAY-THERE IS SHOWING BOUNCING IN BANKING -BANKER WILL UPDATE  TILL EOD || </v>
      </c>
      <c r="Z239" t="str">
        <v>DINESH</v>
      </c>
      <c r="AA239">
        <v>6363602400</v>
      </c>
      <c r="AB239" t="str">
        <v>Dinesh.reddy@godrejcapital.com</v>
      </c>
      <c r="AC239" t="str">
        <v>MBBS- 1991</v>
      </c>
      <c r="AD239" t="str">
        <v>ASMITA</v>
      </c>
      <c r="AE239" t="str">
        <v>DONE</v>
      </c>
      <c r="AF239" t="str">
        <v>DONE</v>
      </c>
      <c r="AG239" t="str">
        <v>MEHBOOB</v>
      </c>
    </row>
    <row r="240">
      <c r="B240" t="str">
        <v>SUBHASHISH CHARCHI</v>
      </c>
      <c r="C240" t="str">
        <v>F2 FINTECH</v>
      </c>
      <c r="D240" t="str">
        <v>F2 FINTECH</v>
      </c>
      <c r="E240" t="str">
        <v>SOURCER</v>
      </c>
      <c r="F240" t="str">
        <v>FURKAN</v>
      </c>
      <c r="G240" t="str">
        <v>DR ANITA GURJAR</v>
      </c>
      <c r="H240">
        <v>1</v>
      </c>
      <c r="I240" t="str">
        <v>NOIDA</v>
      </c>
      <c r="J240">
        <v>45852</v>
      </c>
      <c r="K240">
        <v>45855</v>
      </c>
      <c r="L240" t="str">
        <v xml:space="preserve">SME000016418762 </v>
      </c>
      <c r="N240" t="str">
        <v>RAJASTHAN</v>
      </c>
      <c r="P240" t="str">
        <v>OD</v>
      </c>
      <c r="Q240" t="str">
        <v>BAJAJ F2</v>
      </c>
      <c r="R240">
        <v>800000</v>
      </c>
      <c r="S240">
        <v>800000</v>
      </c>
      <c r="T240" t="str">
        <v>UNSECURED</v>
      </c>
      <c r="U240" t="str">
        <v>DISBURSED</v>
      </c>
      <c r="W240">
        <v>45850</v>
      </c>
      <c r="X240">
        <v>45855</v>
      </c>
      <c r="Y240" t="str">
        <v>CASE APPROVED, DGREE NOT VERIFY</v>
      </c>
      <c r="Z240" t="str">
        <v>VIKAS</v>
      </c>
      <c r="AA240">
        <v>9636865997</v>
      </c>
      <c r="AG240" t="str">
        <v>FURKAN</v>
      </c>
    </row>
    <row r="241">
      <c r="B241" t="str">
        <v>AMANPREET SINGH</v>
      </c>
      <c r="C241" t="str">
        <v>RASHI GANGWAR</v>
      </c>
      <c r="D241" t="str">
        <v>RAJ KUMARI</v>
      </c>
      <c r="E241" t="str">
        <v>SALARIED</v>
      </c>
      <c r="F241" t="str">
        <v>RAJEEV</v>
      </c>
      <c r="G241" t="str">
        <v>CA NITIN MAHAJAN</v>
      </c>
      <c r="H241">
        <v>0</v>
      </c>
      <c r="I241" t="str">
        <v>NOIDA</v>
      </c>
      <c r="J241">
        <v>45852</v>
      </c>
      <c r="K241">
        <v>45853</v>
      </c>
      <c r="L241" t="str">
        <v>F2-369-241</v>
      </c>
      <c r="M241">
        <v>9779714156</v>
      </c>
      <c r="N241" t="str">
        <v>PUNJAB</v>
      </c>
      <c r="O241" t="str">
        <v>JALANDHAR</v>
      </c>
      <c r="P241" t="str">
        <v>OD</v>
      </c>
      <c r="Q241" t="str">
        <v>L&amp;T CE</v>
      </c>
      <c r="T241" t="str">
        <v>UNSECURED</v>
      </c>
      <c r="U241" t="str">
        <v>REJECTED</v>
      </c>
      <c r="Y241" t="str">
        <v>FILE SEND TO BANKER || CUSTOMER ALLRAEDY TAKEN THE LOAN FROM L &amp; T</v>
      </c>
      <c r="Z241" t="str">
        <v>ARUN</v>
      </c>
      <c r="AA241" t="str">
        <v>98030 31418</v>
      </c>
      <c r="AB241" t="str">
        <v>Arunkalsi@ltfs.com</v>
      </c>
      <c r="AC241" t="str">
        <v>CA-2018</v>
      </c>
      <c r="AD241" t="str">
        <v>JASHAN</v>
      </c>
      <c r="AG241" t="str">
        <v>MEHBOOB</v>
      </c>
    </row>
    <row r="242">
      <c r="B242" t="str">
        <v>SANTANU</v>
      </c>
      <c r="C242" t="str">
        <v>RAHUL SAHA</v>
      </c>
      <c r="D242" t="str">
        <v>RAHUL SAHA</v>
      </c>
      <c r="E242" t="str">
        <v>SALARIED</v>
      </c>
      <c r="F242" t="str">
        <v>RAJEEV</v>
      </c>
      <c r="G242" t="str">
        <v>DR SHREYANSH SINGH</v>
      </c>
      <c r="H242">
        <v>0</v>
      </c>
      <c r="I242" t="str">
        <v>NOIDA</v>
      </c>
      <c r="J242">
        <v>45852</v>
      </c>
      <c r="K242">
        <v>45852</v>
      </c>
      <c r="L242" t="str">
        <v>F2-369-242</v>
      </c>
      <c r="M242">
        <v>9907182167</v>
      </c>
      <c r="N242" t="str">
        <v>UTTAR PRADESH</v>
      </c>
      <c r="O242" t="str">
        <v>KANPUR</v>
      </c>
      <c r="P242" t="str">
        <v>OD</v>
      </c>
      <c r="Q242" t="str">
        <v>BAJAJ MARKET F2</v>
      </c>
      <c r="T242" t="str">
        <v>UNSECURED</v>
      </c>
      <c r="U242" t="str">
        <v>REJECTED</v>
      </c>
      <c r="Y242" t="str">
        <v>FILE SEND TO BANKER || SYSTEM REJECT, Cibil less then 750,Ex less than 5 years with light orange segment not allowed.</v>
      </c>
      <c r="Z242" t="str">
        <v>KOMAL</v>
      </c>
      <c r="AA242" t="str">
        <v>7521 911 002</v>
      </c>
      <c r="AB242" t="str">
        <v>komal.vaishy@bajajfinserv.in</v>
      </c>
      <c r="AC242" t="str">
        <v>MBBS-2022</v>
      </c>
      <c r="AD242" t="str">
        <v>JASHAN</v>
      </c>
      <c r="AG242" t="str">
        <v>FURKAN</v>
      </c>
    </row>
    <row r="243">
      <c r="A243" t="str">
        <v>F2-369-264</v>
      </c>
      <c r="B243" t="str">
        <v>RAJAT DWIVEDI</v>
      </c>
      <c r="C243" t="str">
        <v>RASHI GANGWAR</v>
      </c>
      <c r="D243" t="str">
        <v>RAJ KUMARI</v>
      </c>
      <c r="E243" t="str">
        <v>SALARIED</v>
      </c>
      <c r="F243" t="str">
        <v>PANKAJ</v>
      </c>
      <c r="G243" t="str">
        <v>DR SADANAND D KAMBLE</v>
      </c>
      <c r="H243">
        <v>0</v>
      </c>
      <c r="I243" t="str">
        <v>NOIDA</v>
      </c>
      <c r="J243">
        <v>45852</v>
      </c>
      <c r="K243">
        <v>45853</v>
      </c>
      <c r="L243" t="str">
        <v>045BZ8600132</v>
      </c>
      <c r="M243">
        <v>9689520990</v>
      </c>
      <c r="N243" t="str">
        <v>MAHARASHTRA</v>
      </c>
      <c r="O243" t="str">
        <v>LATUR</v>
      </c>
      <c r="P243" t="str">
        <v>OD</v>
      </c>
      <c r="Q243" t="str">
        <v>TATA CE</v>
      </c>
      <c r="R243">
        <v>1000000</v>
      </c>
      <c r="S243">
        <v>1000000</v>
      </c>
      <c r="T243" t="str">
        <v>UNSECURED</v>
      </c>
      <c r="U243" t="str">
        <v>REJECTED</v>
      </c>
      <c r="Y243" t="str">
        <v>FILE SEND TO BANKER || NO OFFER GENERATED 8 ENQURIES IN LAST 3 MONTH</v>
      </c>
      <c r="Z243" t="str">
        <v>MAMTA SINGH</v>
      </c>
      <c r="AA243">
        <v>7982612369</v>
      </c>
      <c r="AB243" t="str">
        <v>Mamta.singh@tatacapital.com</v>
      </c>
      <c r="AC243" t="str">
        <v>MD-2016</v>
      </c>
      <c r="AD243" t="str">
        <v>ASMITA</v>
      </c>
      <c r="AE243" t="str">
        <v>DONE</v>
      </c>
      <c r="AF243" t="str">
        <v>DONE</v>
      </c>
      <c r="AG243" t="str">
        <v>MEHBOOB</v>
      </c>
    </row>
    <row r="244">
      <c r="B244" t="str">
        <v>RIYA CHADDHA</v>
      </c>
      <c r="C244" t="str">
        <v>VINEET TIWARI</v>
      </c>
      <c r="D244" t="str">
        <v>VINEET TIWARI</v>
      </c>
      <c r="E244" t="str">
        <v>SALARIED</v>
      </c>
      <c r="F244" t="str">
        <v>PANKAJ</v>
      </c>
      <c r="G244" t="str">
        <v>DR. SANGBIT DAS</v>
      </c>
      <c r="H244">
        <v>0</v>
      </c>
      <c r="I244" t="str">
        <v>NOIDA</v>
      </c>
      <c r="J244">
        <v>45852</v>
      </c>
      <c r="K244">
        <v>45865</v>
      </c>
      <c r="L244" t="str">
        <v>F2-369-244</v>
      </c>
      <c r="M244">
        <v>7908113424</v>
      </c>
      <c r="N244" t="str">
        <v>WEST BANGAL</v>
      </c>
      <c r="O244" t="str">
        <v>NORTH PARGANAS</v>
      </c>
      <c r="P244" t="str">
        <v>OD</v>
      </c>
      <c r="Q244" t="str">
        <v>ABFL CE</v>
      </c>
      <c r="R244">
        <v>1500000</v>
      </c>
      <c r="S244">
        <v>1500000</v>
      </c>
      <c r="T244" t="str">
        <v>UNSECURED</v>
      </c>
      <c r="U244" t="str">
        <v>DROP</v>
      </c>
      <c r="W244">
        <v>45855</v>
      </c>
      <c r="Y244" t="str">
        <v>FILE SEND TO BANKER || PD DONE-DECISIOPN WILL WILL TODAY EOD || TO DISBURSED ON TOMORROW DUE DR BUSY RIGHT NOW || CUSTOMER WILL FREE BY TODAY EOD THAN DISCSSED, CUSTOMER HAVE CHARGES ISSUE</v>
      </c>
      <c r="Z244" t="str">
        <v>PRITAM</v>
      </c>
      <c r="AA244" t="str">
        <v>72092 90669</v>
      </c>
      <c r="AB244" t="str">
        <v>Pritam.kumar6@adityabirlacapital.com</v>
      </c>
      <c r="AC244" t="str">
        <v>MBBS 2021</v>
      </c>
      <c r="AD244" t="str">
        <v>JASHAN</v>
      </c>
      <c r="AE244" t="str">
        <v>DONE</v>
      </c>
      <c r="AF244" t="str">
        <v>DONE</v>
      </c>
      <c r="AG244" t="str">
        <v>JASHANPREET</v>
      </c>
    </row>
    <row r="245">
      <c r="B245" t="str">
        <v>AMREEN FATIMA</v>
      </c>
      <c r="C245" t="str">
        <v>ANURAG SHARMA</v>
      </c>
      <c r="D245" t="str">
        <v>SHASHANK SHARMA</v>
      </c>
      <c r="E245" t="str">
        <v>SALARIED</v>
      </c>
      <c r="F245" t="str">
        <v>RAJEEV</v>
      </c>
      <c r="G245" t="str">
        <v>DR BABLU SHARMA</v>
      </c>
      <c r="H245">
        <v>0</v>
      </c>
      <c r="I245" t="str">
        <v>BAREILLY</v>
      </c>
      <c r="J245">
        <v>45852</v>
      </c>
      <c r="K245">
        <v>45864</v>
      </c>
      <c r="L245" t="str">
        <v>SME000016433216</v>
      </c>
      <c r="M245" t="str">
        <v>98740 63554</v>
      </c>
      <c r="N245" t="str">
        <v>WEST BANGAL</v>
      </c>
      <c r="O245" t="str">
        <v>KOLKATTA</v>
      </c>
      <c r="P245" t="str">
        <v>OD</v>
      </c>
      <c r="Q245" t="str">
        <v>BAJAJ F2</v>
      </c>
      <c r="R245">
        <v>2500000</v>
      </c>
      <c r="S245">
        <v>2500000</v>
      </c>
      <c r="T245" t="str">
        <v>UNSECURED</v>
      </c>
      <c r="U245" t="str">
        <v>DROP</v>
      </c>
      <c r="V245">
        <v>792</v>
      </c>
      <c r="W245">
        <v>45852</v>
      </c>
      <c r="Y245" t="str">
        <v>FILE SEND TO BANKER, 792 CIBIL SCORE 50 ELIGIBILITY, CASE MOVED TO CREDIT, PHYSICAL PD PENDING , TO BE DISBURSED TOMORROW || TO BE DISBURSED TODAY || CUSTOMER HAVE SOME LOAN AMOUNT ||</v>
      </c>
      <c r="Z245" t="str">
        <v>SUBHADEEP</v>
      </c>
      <c r="AA245">
        <v>8910238272</v>
      </c>
      <c r="AB245" t="str">
        <v>subhadeep.paul@bajajfinserv.in</v>
      </c>
      <c r="AC245" t="str">
        <v>MBBS(2012),MD(2022)</v>
      </c>
      <c r="AD245" t="str">
        <v>ASMITA</v>
      </c>
      <c r="AE245" t="str">
        <v>TVR HOLD BY ANURAG OVER MAIL</v>
      </c>
      <c r="AF245" t="str">
        <v>TVR HOLD BY ANURAG OVER MAIL</v>
      </c>
      <c r="AG245" t="str">
        <v>MEHBOOB</v>
      </c>
    </row>
    <row r="246">
      <c r="B246" t="str">
        <v>NIRMI VERMA</v>
      </c>
      <c r="C246" t="str">
        <v>ANURAG SHARMA</v>
      </c>
      <c r="D246" t="str">
        <v>SHIVANI KASHYAP</v>
      </c>
      <c r="E246" t="str">
        <v>SALARIED</v>
      </c>
      <c r="F246" t="str">
        <v>PANKAJ</v>
      </c>
      <c r="G246" t="str">
        <v>DR VISIKANT SHARMA</v>
      </c>
      <c r="H246">
        <v>0</v>
      </c>
      <c r="I246" t="str">
        <v>BAREILLY</v>
      </c>
      <c r="J246">
        <v>45846</v>
      </c>
      <c r="K246">
        <v>45852</v>
      </c>
      <c r="L246" t="str">
        <v>SME000016376235</v>
      </c>
      <c r="M246">
        <v>9871894901</v>
      </c>
      <c r="N246" t="str">
        <v>UTTAR PRADESH</v>
      </c>
      <c r="O246" t="str">
        <v>GHAZIABAD</v>
      </c>
      <c r="P246" t="str">
        <v>OD</v>
      </c>
      <c r="Q246" t="str">
        <v>L&amp;T CE</v>
      </c>
      <c r="R246">
        <v>1000000</v>
      </c>
      <c r="S246">
        <v>1000000</v>
      </c>
      <c r="T246" t="str">
        <v>UNSECURED</v>
      </c>
      <c r="U246" t="str">
        <v>REJECTED</v>
      </c>
      <c r="V246">
        <v>780</v>
      </c>
      <c r="Y246" t="str">
        <v>FILE SEND TO BANKER || Rejected FTB mom's not meet-CIBIL NTB</v>
      </c>
      <c r="Z246" t="str">
        <v>MEERAJ</v>
      </c>
      <c r="AA246">
        <v>8882523360</v>
      </c>
      <c r="AB246" t="str">
        <v>merajansari@ltfs.com</v>
      </c>
      <c r="AC246" t="str">
        <v>MBBS 2022</v>
      </c>
      <c r="AD246" t="str">
        <v>TVR HOLD BY ABHINAV SIR</v>
      </c>
      <c r="AE246" t="str">
        <v xml:space="preserve">TVR HOLD BY ABHINAV SIR </v>
      </c>
      <c r="AG246" t="str">
        <v>FURKAN</v>
      </c>
    </row>
    <row r="247">
      <c r="B247" t="str">
        <v>RAHUL SOURCER</v>
      </c>
      <c r="C247" t="str">
        <v>F2 FINTECH</v>
      </c>
      <c r="D247" t="str">
        <v>F2 FINTECH</v>
      </c>
      <c r="E247" t="str">
        <v>SOURCER</v>
      </c>
      <c r="F247" t="str">
        <v>RAJEEV</v>
      </c>
      <c r="G247" t="str">
        <v>DR SUJA RAM</v>
      </c>
      <c r="H247">
        <v>0</v>
      </c>
      <c r="I247" t="str">
        <v>F2 FINTECH</v>
      </c>
      <c r="J247">
        <v>45852</v>
      </c>
      <c r="K247">
        <v>45853</v>
      </c>
      <c r="L247">
        <v>170255110</v>
      </c>
      <c r="M247" t="str">
        <v>76651 75890</v>
      </c>
      <c r="N247" t="str">
        <v>RAJASTHAN</v>
      </c>
      <c r="O247" t="str">
        <v>Jodhpur</v>
      </c>
      <c r="P247" t="str">
        <v>TERM LOAN</v>
      </c>
      <c r="Q247" t="str">
        <v>CHOLA F2</v>
      </c>
      <c r="T247" t="str">
        <v>UNSECURED</v>
      </c>
      <c r="U247" t="str">
        <v>REJECTED</v>
      </c>
      <c r="Y247" t="str">
        <v>FILE SEND TO BANKER || BANKER HAS SEND REJECTION REASON TO RAHUL SOURCER-HE WILL SEND ME SOON</v>
      </c>
      <c r="Z247" t="str">
        <v>PREM</v>
      </c>
      <c r="AA247" t="str">
        <v xml:space="preserve"> 96499 10994</v>
      </c>
      <c r="AB247" t="str">
        <v>Premprakashg@chola.murugappa.com</v>
      </c>
      <c r="AC247" t="str">
        <v>MBBS-2023</v>
      </c>
      <c r="AD247" t="str">
        <v>PUNEET</v>
      </c>
      <c r="AE247" t="str">
        <v>DONE</v>
      </c>
      <c r="AG247" t="str">
        <v>MEHBOOB</v>
      </c>
    </row>
    <row r="248">
      <c r="B248" t="str">
        <v>INTZAR ALI</v>
      </c>
      <c r="C248" t="str">
        <v>RASHI GANGWAR</v>
      </c>
      <c r="D248" t="str">
        <v>RAJ KUMARI</v>
      </c>
      <c r="E248" t="str">
        <v>SALARIED</v>
      </c>
      <c r="F248" t="str">
        <v>PANKAJ</v>
      </c>
      <c r="G248" t="str">
        <v>DR PRAMILA KUMAR</v>
      </c>
      <c r="H248">
        <v>0</v>
      </c>
      <c r="I248" t="str">
        <v>NOIDA</v>
      </c>
      <c r="J248">
        <v>45852</v>
      </c>
      <c r="K248">
        <v>45857</v>
      </c>
      <c r="L248" t="str">
        <v>F2-369-247</v>
      </c>
      <c r="M248">
        <v>9980702274</v>
      </c>
      <c r="N248" t="str">
        <v>KARNATAKA</v>
      </c>
      <c r="O248" t="str">
        <v>BANGALORE</v>
      </c>
      <c r="P248" t="str">
        <v>OD</v>
      </c>
      <c r="Q248" t="str">
        <v>L&amp;T CE</v>
      </c>
      <c r="T248" t="str">
        <v>UNSECURED</v>
      </c>
      <c r="U248" t="str">
        <v>REJECTED</v>
      </c>
      <c r="Y248" t="str">
        <v>FILE SEND TO BANKER || VIDEO PD  COULD NOT DONE DUE TO NETWORK ISSUE - VIDEO PD TO DONE TODAY || CUSTOMER HAS CHANGED PD TIME 3 TIMES || CUSTOMER HAS GIVEN TIME TODAY 3.30 PM || PD PENDING || SM WILL VISITE AT 4 PM TODAY  FOR PD || BANKER HAS BEEN REACHED AT DOCTOR CLINIC BUT DOSCTOR IS NOT FREE || BAD CLINIC SETUP-SAI KARTIK CLINIC AND  DEEPIKA HEALTH CARE BOTH NAME IS MENTIONED ON THE BUSINESS BOARD-AND THERE IS ONLY ONE CHAIR SPACE,FI ALSO NEGATIVE</v>
      </c>
      <c r="Z248" t="str">
        <v>NIKHIL</v>
      </c>
      <c r="AA248" t="str">
        <v>90304 07795</v>
      </c>
      <c r="AB248" t="str">
        <v>Kilarinikhil@ltfs.com</v>
      </c>
      <c r="AC248" t="str">
        <v>MBBS- 1991</v>
      </c>
      <c r="AD248" t="str">
        <v>ASMITA</v>
      </c>
      <c r="AE248" t="str">
        <v>DONE</v>
      </c>
      <c r="AF248" t="str">
        <v>DONE</v>
      </c>
      <c r="AG248" t="str">
        <v>FURKAN</v>
      </c>
    </row>
    <row r="249" xml:space="preserve">
      <c r="B249" t="str">
        <v>RAJAT DWIVEDI</v>
      </c>
      <c r="C249" t="str">
        <v>RASHI GANGWAR</v>
      </c>
      <c r="D249" t="str">
        <v>RAJ KUMARI</v>
      </c>
      <c r="E249" t="str">
        <v>SALARIED</v>
      </c>
      <c r="F249" t="str">
        <v>RAJEEV</v>
      </c>
      <c r="G249" t="str">
        <v>DR MOHAMMED HAROON MALIK</v>
      </c>
      <c r="H249">
        <v>0</v>
      </c>
      <c r="I249" t="str">
        <v>NOIDA</v>
      </c>
      <c r="J249">
        <v>45852</v>
      </c>
      <c r="K249">
        <v>45852</v>
      </c>
      <c r="L249" t="str">
        <v>F2-369-248</v>
      </c>
      <c r="M249">
        <v>8179498320</v>
      </c>
      <c r="N249" t="str">
        <v>TELANGANA</v>
      </c>
      <c r="O249" t="str">
        <v>HYDERABAD</v>
      </c>
      <c r="P249" t="str">
        <v>OD</v>
      </c>
      <c r="Q249" t="str">
        <v>ABFL CE</v>
      </c>
      <c r="T249" t="str">
        <v>UNSECURED</v>
      </c>
      <c r="U249" t="str">
        <v>REJECTED</v>
      </c>
      <c r="Y249" t="str" xml:space="preserve">
        <v xml:space="preserve">FILE SEND TO BANKER ||Case has checked and applicant is a BDS doctor.
BDS doctor is a NEGITIVE profile in Aditya Birla
We cannot fund .</v>
      </c>
      <c r="Z249" t="str">
        <v>UDHAR</v>
      </c>
      <c r="AA249">
        <v>9381001765</v>
      </c>
      <c r="AB249" t="str">
        <v>udhar.yadav@adityabirlacapital.com</v>
      </c>
      <c r="AC249" t="str">
        <v>BDS-2019</v>
      </c>
      <c r="AD249" t="str">
        <v>JASHAN</v>
      </c>
      <c r="AG249" t="str">
        <v>MEHBOOB</v>
      </c>
    </row>
    <row r="250">
      <c r="B250" t="str">
        <v>AMANPREET SINGH</v>
      </c>
      <c r="C250" t="str">
        <v>RASHI GANGWAR</v>
      </c>
      <c r="D250" t="str">
        <v>RAJ KUMARI</v>
      </c>
      <c r="E250" t="str">
        <v>SALARIED</v>
      </c>
      <c r="F250" t="str">
        <v>RAJEEV</v>
      </c>
      <c r="G250" t="str">
        <v>CA NITIN MAHAJAN</v>
      </c>
      <c r="H250">
        <v>0</v>
      </c>
      <c r="I250" t="str">
        <v>NOIDA</v>
      </c>
      <c r="J250">
        <v>45852</v>
      </c>
      <c r="K250">
        <v>45852</v>
      </c>
      <c r="L250" t="str">
        <v>F2-369-249</v>
      </c>
      <c r="M250">
        <v>9779714156</v>
      </c>
      <c r="N250" t="str">
        <v>PUNJAB</v>
      </c>
      <c r="O250" t="str">
        <v>JALANDHAR</v>
      </c>
      <c r="P250" t="str">
        <v>OD</v>
      </c>
      <c r="Q250" t="str">
        <v>GODREJ F2</v>
      </c>
      <c r="T250" t="str">
        <v>UNSECURED</v>
      </c>
      <c r="U250" t="str">
        <v>REJECTED</v>
      </c>
      <c r="Y250" t="str">
        <v>FILE SEND TO BANKER ||  D-GRAD LOGIN</v>
      </c>
      <c r="Z250" t="str">
        <v>VIKAS</v>
      </c>
      <c r="AA250">
        <v>9781980261</v>
      </c>
      <c r="AB250" t="str">
        <v>vikas.kumar01@godrejcapital.com</v>
      </c>
      <c r="AC250" t="str">
        <v>CA-2018</v>
      </c>
      <c r="AD250" t="str">
        <v>JASHAN</v>
      </c>
      <c r="AG250" t="str">
        <v>FURKAN</v>
      </c>
    </row>
    <row r="251">
      <c r="B251" t="str">
        <v>RAJAT DWIVEDI</v>
      </c>
      <c r="C251" t="str">
        <v>RASHI GANGWAR</v>
      </c>
      <c r="D251" t="str">
        <v>RAJ KUMARI</v>
      </c>
      <c r="E251" t="str">
        <v>SALARIED</v>
      </c>
      <c r="F251" t="str">
        <v>RAJEEV</v>
      </c>
      <c r="G251" t="str">
        <v>DR MOHAMMED HAROON MALIK</v>
      </c>
      <c r="H251">
        <v>0</v>
      </c>
      <c r="I251" t="str">
        <v>NOIDA</v>
      </c>
      <c r="J251">
        <v>45852</v>
      </c>
      <c r="K251">
        <v>45853</v>
      </c>
      <c r="L251">
        <v>170255507</v>
      </c>
      <c r="M251">
        <v>8179498320</v>
      </c>
      <c r="N251" t="str">
        <v>TELANGANA</v>
      </c>
      <c r="O251" t="str">
        <v>HYDERABAD</v>
      </c>
      <c r="P251" t="str">
        <v>TERM LOAN</v>
      </c>
      <c r="Q251" t="str">
        <v>CHOLA F2</v>
      </c>
      <c r="T251" t="str">
        <v>UNSECURED</v>
      </c>
      <c r="U251" t="str">
        <v>REJECTED</v>
      </c>
      <c r="Y251" t="str">
        <v>FILE SEND TO BANKER || NOT  FUNDING TO BDS</v>
      </c>
      <c r="Z251" t="str">
        <v>VINAY</v>
      </c>
      <c r="AA251" t="str">
        <v>98499 33661</v>
      </c>
      <c r="AB251" t="str">
        <v>Vinaypps@chola.murugappa.com</v>
      </c>
      <c r="AC251" t="str">
        <v>BDS-2019</v>
      </c>
      <c r="AD251" t="str">
        <v>JASHAN</v>
      </c>
      <c r="AG251" t="str">
        <v>MEHBOOB</v>
      </c>
    </row>
    <row r="252">
      <c r="B252" t="str">
        <v>ANURAG SHARMA</v>
      </c>
      <c r="C252" t="str">
        <v>ANURAG SHARMA</v>
      </c>
      <c r="D252" t="str">
        <v>SHASHANK SHARMA</v>
      </c>
      <c r="E252" t="str">
        <v>SALARIED</v>
      </c>
      <c r="F252" t="str">
        <v>PANKAJ</v>
      </c>
      <c r="G252" t="str">
        <v>DR JAYDIPSINH KANUBHAI KHATHOTA</v>
      </c>
      <c r="H252">
        <v>0</v>
      </c>
      <c r="I252" t="str">
        <v>BAREILLY</v>
      </c>
      <c r="J252">
        <v>45852</v>
      </c>
      <c r="K252">
        <v>45854</v>
      </c>
      <c r="L252">
        <v>170255597</v>
      </c>
      <c r="M252">
        <v>8085940646</v>
      </c>
      <c r="N252" t="str">
        <v>RAJASTHAN</v>
      </c>
      <c r="O252" t="str">
        <v>JAIPUR</v>
      </c>
      <c r="P252" t="str">
        <v>TERM LOAN</v>
      </c>
      <c r="Q252" t="str">
        <v>CHOLA F2</v>
      </c>
      <c r="T252" t="str">
        <v>UNSECURED</v>
      </c>
      <c r="U252" t="str">
        <v>REJECTED</v>
      </c>
      <c r="Y252" t="str">
        <v>FILE SEND TO BANKER || CASE MOVED TO CREDIT || REJECTED--BANKER WILL SEND THE REJECTION REASON</v>
      </c>
      <c r="Z252" t="str">
        <v>YASHRAJ</v>
      </c>
      <c r="AA252">
        <v>7611880570</v>
      </c>
      <c r="AB252" t="str">
        <v>Ravisj@chola.murugappa.com</v>
      </c>
      <c r="AC252" t="str">
        <v>JASHAN</v>
      </c>
      <c r="AD252" t="str">
        <v>JASHAN</v>
      </c>
      <c r="AG252" t="str">
        <v>FURKAN</v>
      </c>
    </row>
    <row r="253">
      <c r="B253" t="str">
        <v>ANSHUMAN SINGH</v>
      </c>
      <c r="C253" t="str">
        <v>RASHI GANGWAR</v>
      </c>
      <c r="D253" t="str">
        <v>RAJ KUMARI</v>
      </c>
      <c r="E253" t="str">
        <v>INTERN</v>
      </c>
      <c r="F253" t="str">
        <v>RAJEEV</v>
      </c>
      <c r="G253" t="str">
        <v>DR SARANYA LAKSHMI S</v>
      </c>
      <c r="H253">
        <v>0</v>
      </c>
      <c r="I253" t="str">
        <v>NOIDA</v>
      </c>
      <c r="J253">
        <v>45852</v>
      </c>
      <c r="K253">
        <v>45860</v>
      </c>
      <c r="L253" t="str">
        <v>F2-369-252</v>
      </c>
      <c r="M253">
        <v>9080114223</v>
      </c>
      <c r="N253" t="str">
        <v>TAMIL NADU</v>
      </c>
      <c r="O253" t="str">
        <v>KARUR</v>
      </c>
      <c r="P253" t="str">
        <v>OD</v>
      </c>
      <c r="Q253" t="str">
        <v>ABFL CE</v>
      </c>
      <c r="R253">
        <v>200000</v>
      </c>
      <c r="S253">
        <v>200000</v>
      </c>
      <c r="T253" t="str">
        <v>UNSECURED</v>
      </c>
      <c r="U253" t="str">
        <v>REJECTED</v>
      </c>
      <c r="Y253" t="str">
        <v>FILE SEND TO BANKER || 2 YEARS COMPLETE ITR REQ-AADHAR CARD ADDRESS NEED TO CHANGE DECESION PENDING FROM CREDIT SIDE CASE ELIGIBLE FOR 2 LAKHS WILL CONFIRM WHETHER THEY WILL APPROVE OR NOT CASE ELIGIBILITY 2 LAKHS ONLY NOT TO PROCESS FURTHEER</v>
      </c>
      <c r="Z253" t="str">
        <v>MAHENDER</v>
      </c>
      <c r="AA253">
        <v>9965815057</v>
      </c>
      <c r="AB253" t="str">
        <v>mahendran.a@adityabirlacapital.com</v>
      </c>
      <c r="AC253" t="str">
        <v>JASHAN</v>
      </c>
      <c r="AD253" t="str">
        <v>JASHAN</v>
      </c>
      <c r="AE253" t="str">
        <v>DONE</v>
      </c>
      <c r="AG253" t="str">
        <v>JASHAN</v>
      </c>
    </row>
    <row r="254">
      <c r="B254" t="str">
        <v>AMANPREET SINGH</v>
      </c>
      <c r="C254" t="str">
        <v>RASHI GANGWAR</v>
      </c>
      <c r="D254" t="str">
        <v>RAJ KUMARI</v>
      </c>
      <c r="E254" t="str">
        <v>SALARIED</v>
      </c>
      <c r="F254" t="str">
        <v>PANKAJ</v>
      </c>
      <c r="G254" t="str">
        <v>DR ASHWINI KUMAR MAHATMA</v>
      </c>
      <c r="H254">
        <v>0</v>
      </c>
      <c r="I254" t="str">
        <v>NOIDA</v>
      </c>
      <c r="J254">
        <v>45852</v>
      </c>
      <c r="K254">
        <v>45853</v>
      </c>
      <c r="L254" t="str">
        <v>F2-369-252</v>
      </c>
      <c r="M254">
        <v>9928144185</v>
      </c>
      <c r="N254" t="str">
        <v>RAJASTHAN</v>
      </c>
      <c r="O254" t="str">
        <v>CHITORGARH</v>
      </c>
      <c r="P254" t="str">
        <v>OD</v>
      </c>
      <c r="Q254" t="str">
        <v>TATA CE</v>
      </c>
      <c r="T254" t="str">
        <v>UNSECURED</v>
      </c>
      <c r="U254" t="str">
        <v>REJECTED</v>
      </c>
      <c r="Y254" t="str">
        <v>FILE SEND TO BANKER || LOCATION OGL</v>
      </c>
      <c r="Z254" t="str">
        <v>GAURAV TATA</v>
      </c>
      <c r="AA254">
        <v>9654949270</v>
      </c>
      <c r="AB254" t="str">
        <v>gaurav.tcl@tatacapital.com</v>
      </c>
      <c r="AC254" t="str">
        <v>JASHAN</v>
      </c>
      <c r="AD254" t="str">
        <v>JASHAN</v>
      </c>
      <c r="AG254" t="str">
        <v>FURKAN</v>
      </c>
    </row>
    <row r="255">
      <c r="B255" t="str">
        <v>ANSUMAN SINGH</v>
      </c>
      <c r="C255" t="str">
        <v>RASHI GANGWAR</v>
      </c>
      <c r="D255" t="str">
        <v>RAJ KUMARI</v>
      </c>
      <c r="E255" t="str">
        <v>SALARIED</v>
      </c>
      <c r="F255" t="str">
        <v>PANKAJ</v>
      </c>
      <c r="G255" t="str">
        <v>MR ABHISHEK KUMAR</v>
      </c>
      <c r="H255">
        <v>0</v>
      </c>
      <c r="I255" t="str">
        <v>NOIDA</v>
      </c>
      <c r="J255">
        <v>45852</v>
      </c>
      <c r="K255">
        <v>45861</v>
      </c>
      <c r="L255" t="str">
        <v>F2-369-253</v>
      </c>
      <c r="M255">
        <v>8210681072</v>
      </c>
      <c r="N255" t="str">
        <v>MAHARASHTRA</v>
      </c>
      <c r="O255" t="str">
        <v>PUNE</v>
      </c>
      <c r="P255" t="str">
        <v>PL</v>
      </c>
      <c r="Q255" t="str">
        <v>HDFC,ICICI</v>
      </c>
      <c r="R255">
        <v>500000</v>
      </c>
      <c r="S255">
        <v>500000</v>
      </c>
      <c r="T255" t="str">
        <v>UNSECURED</v>
      </c>
      <c r="U255" t="str">
        <v>HOLD</v>
      </c>
      <c r="Y255" t="str">
        <v>FILE SEND TO BANKER || UNDERPROCESS || Previous ORG RELIEVING LETTER REQ IF CURRENT EMP STABILITY LESS THAN 2 YEARS REQ FOR HDFC || Both verification are rejected Previous ORG RELIVING LETTER REQ IF CURRENT EMP STABILITY LESS THAN 2 YEARS CURRENT ORG FORM 16 OMC REQ AS UAN DETAILS NOT SHOWING. DOJ CONFIRMATION REQ. || CUSTOMER NI</v>
      </c>
      <c r="Z255" t="str">
        <v>ROHIT RDS</v>
      </c>
      <c r="AA255" t="str">
        <v>95403 02302</v>
      </c>
      <c r="AB255" t="str">
        <v>rohit.kyadav@gmail.com</v>
      </c>
      <c r="AC255" t="str">
        <v>ASMITA</v>
      </c>
      <c r="AD255" t="str">
        <v>ASMITA</v>
      </c>
      <c r="AE255" t="str">
        <v>DONE</v>
      </c>
      <c r="AG255" t="str">
        <v>MANOJ</v>
      </c>
    </row>
    <row r="256">
      <c r="B256" t="str">
        <v>SUBHASHISH CHARCHI</v>
      </c>
      <c r="C256" t="str">
        <v>F2 FINTECH</v>
      </c>
      <c r="D256" t="str">
        <v>F2 FINTECH</v>
      </c>
      <c r="E256" t="str">
        <v>SOURCER</v>
      </c>
      <c r="F256" t="str">
        <v>FURKAN</v>
      </c>
      <c r="G256" t="str">
        <v>DR SAIPRASAD SHELKE</v>
      </c>
      <c r="H256">
        <v>1</v>
      </c>
      <c r="I256" t="str">
        <v>NOIDA</v>
      </c>
      <c r="J256">
        <v>45852</v>
      </c>
      <c r="K256">
        <v>45852</v>
      </c>
      <c r="L256" t="str">
        <v>F2-369-253</v>
      </c>
      <c r="N256" t="str">
        <v>MAHARASHTRA</v>
      </c>
      <c r="O256" t="str">
        <v>AURANGABAD</v>
      </c>
      <c r="P256" t="str">
        <v>OD</v>
      </c>
      <c r="Q256" t="str">
        <v>BAJAJ F2</v>
      </c>
      <c r="R256">
        <v>3000000</v>
      </c>
      <c r="S256">
        <v>3000000</v>
      </c>
      <c r="T256" t="str">
        <v>UNSECURED</v>
      </c>
      <c r="U256" t="str">
        <v>DISBURSED</v>
      </c>
      <c r="W256">
        <v>45852</v>
      </c>
      <c r="X256">
        <v>45852</v>
      </c>
      <c r="Y256" t="str">
        <v>FILE SEND TO BANEER || CASE MOVED TO CREDIT</v>
      </c>
      <c r="AG256" t="str">
        <v>FURKAN</v>
      </c>
    </row>
    <row r="257">
      <c r="B257" t="str">
        <v>YUKTI GOEL</v>
      </c>
      <c r="C257" t="str">
        <v>MANISHA SAXENA</v>
      </c>
      <c r="D257" t="str">
        <v>SHASHANK SHARMA</v>
      </c>
      <c r="E257" t="str">
        <v>SALARIED</v>
      </c>
      <c r="F257" t="str">
        <v>PANKAJ</v>
      </c>
      <c r="G257" t="str">
        <v>DR SUNPREET SINGH</v>
      </c>
      <c r="H257">
        <v>0</v>
      </c>
      <c r="I257" t="str">
        <v>BAREILLY</v>
      </c>
      <c r="J257">
        <v>45853</v>
      </c>
      <c r="K257">
        <v>45854</v>
      </c>
      <c r="L257" t="str">
        <v>F2-369-255</v>
      </c>
      <c r="M257">
        <v>7298342527</v>
      </c>
      <c r="N257" t="str">
        <v>JAMMU</v>
      </c>
      <c r="O257" t="str">
        <v>BAKSHI NAGAR</v>
      </c>
      <c r="P257" t="str">
        <v>OD</v>
      </c>
      <c r="Q257" t="str">
        <v>CREDIT SAISON</v>
      </c>
      <c r="R257">
        <v>800000</v>
      </c>
      <c r="S257">
        <v>800000</v>
      </c>
      <c r="T257" t="str">
        <v>UNSECURED</v>
      </c>
      <c r="U257" t="str">
        <v>REJECTED</v>
      </c>
      <c r="Y257" t="str">
        <v>FILE SEND TO BANKER || LOCATION OGL || L&amp;T,CREDIT SESSION AND CHOLA</v>
      </c>
      <c r="Z257" t="str">
        <v>DINKAR</v>
      </c>
      <c r="AA257">
        <v>7006676741</v>
      </c>
      <c r="AB257" t="str">
        <v>Dinkar.gupta@creditsaison-in.com</v>
      </c>
      <c r="AC257" t="str">
        <v>MBBS 2021</v>
      </c>
      <c r="AG257" t="str">
        <v>MANOJ</v>
      </c>
    </row>
    <row r="258">
      <c r="B258" t="str">
        <v>ANANT KANOJIA</v>
      </c>
      <c r="C258" t="str">
        <v>ANANT KANOJIA</v>
      </c>
      <c r="D258" t="str">
        <v>RAVISH SHARMA</v>
      </c>
      <c r="E258" t="str">
        <v>SALARIED</v>
      </c>
      <c r="F258" t="str">
        <v>RAJEEV</v>
      </c>
      <c r="G258" t="str">
        <v>DR HABEEB ALI BAIG</v>
      </c>
      <c r="H258">
        <v>0</v>
      </c>
      <c r="I258" t="str">
        <v>NOIDA</v>
      </c>
      <c r="J258">
        <v>45853</v>
      </c>
      <c r="K258">
        <v>45855</v>
      </c>
      <c r="L258" t="str">
        <v>F2-369-256</v>
      </c>
      <c r="M258" t="str">
        <v>6381072 144</v>
      </c>
      <c r="N258" t="str">
        <v xml:space="preserve">TELANGANA </v>
      </c>
      <c r="O258" t="str">
        <v>HYDERABAD</v>
      </c>
      <c r="P258" t="str">
        <v>OD</v>
      </c>
      <c r="Q258" t="str">
        <v>GODREJ F2</v>
      </c>
      <c r="R258">
        <v>2500000</v>
      </c>
      <c r="S258">
        <v>2500000</v>
      </c>
      <c r="T258" t="str">
        <v>UNSECURED</v>
      </c>
      <c r="U258" t="str">
        <v>REJECTED</v>
      </c>
      <c r="W258">
        <v>45854</v>
      </c>
      <c r="Y258" t="str">
        <v>FILE SEND TO BANKER || 1-GAS BOOK FIRST PAGE FOR ADDRESS 2-LATEST PROPERTY TAX RECEIPT FOR OHP PROOF 3-MICROBIOLOGY DEGREE CERTIFCATE REQ || ALL DOCS SEND TO BANKER -PD TO BE DONE TODAY || CASE UNDERCREDIT RVIEW-PD TO BE DONE TODAY  AT 6.30 PM || MULTIPLE FUNDING CASE || REVISED FI IS PENDING CASE WILL BE DISBURSED TODAY || REJCTED DUE TO NEGATIVE AREA</v>
      </c>
      <c r="Z258" t="str">
        <v>SHRAVAN</v>
      </c>
      <c r="AA258">
        <v>7003820231</v>
      </c>
      <c r="AB258" t="str">
        <v>shravan.aich@godrejcapital.com</v>
      </c>
      <c r="AC258" t="str">
        <v>MD/2018</v>
      </c>
      <c r="AD258" t="str">
        <v>PUNEET</v>
      </c>
      <c r="AG258" t="str">
        <v>MEHBOOB</v>
      </c>
    </row>
    <row r="259">
      <c r="B259" t="str">
        <v>AMANPREET SINGH</v>
      </c>
      <c r="C259" t="str">
        <v>RASHI GANGWAR</v>
      </c>
      <c r="D259" t="str">
        <v>RAJ KUMARI</v>
      </c>
      <c r="E259" t="str">
        <v>SALARIED</v>
      </c>
      <c r="F259" t="str">
        <v>PANKAJ</v>
      </c>
      <c r="G259" t="str">
        <v>CA NITIN MAHAJAN</v>
      </c>
      <c r="H259">
        <v>0</v>
      </c>
      <c r="I259" t="str">
        <v>NOIDA</v>
      </c>
      <c r="J259">
        <v>45853</v>
      </c>
      <c r="K259">
        <v>45856</v>
      </c>
      <c r="L259" t="str">
        <v>DL00000013179</v>
      </c>
      <c r="M259">
        <v>9779714156</v>
      </c>
      <c r="N259" t="str">
        <v>PUNJAB</v>
      </c>
      <c r="O259" t="str">
        <v>JALANDHAR</v>
      </c>
      <c r="P259" t="str">
        <v>OD</v>
      </c>
      <c r="Q259" t="str">
        <v>ABFL CE</v>
      </c>
      <c r="R259">
        <v>800000</v>
      </c>
      <c r="S259">
        <v>800000</v>
      </c>
      <c r="T259" t="str">
        <v>UNSECURED</v>
      </c>
      <c r="U259" t="str">
        <v>REJECTED</v>
      </c>
      <c r="Y259" t="str">
        <v>FILE SEND TO BANKER || UNDER PROCESS || CUSTOMER WAS BUSY WHEN BANKER CALLLED HIM FOR PROCESSING- CUSTOMER WILL CALL TO BANKER WHEN HE WILL FREE. || BANKER NOT ABLE TO CONNECT WITH CUSTOMER YET |\ LOGIN DONE || PD DONE OF CUSTOMER 4-5 LAKHS ELIGIBILITY NEED ALTERNATIVE BANKING AND LAST TWO YEARS ITR AND COMPUTATION OF CUSTOMER. PENDENCY SENT TO BANKER ||  CASE E;IGIBILITY WAS OF 4 LAKHS ALTERNATIVE BANKING TOO LOW TO PROCESS CUSTOMER DENIED TO PROCESS FURTHER</v>
      </c>
      <c r="Z259" t="str">
        <v xml:space="preserve">DAVINDER </v>
      </c>
      <c r="AA259">
        <v>9041521106</v>
      </c>
      <c r="AB259" t="str">
        <v>yash.setia@adityabirlacapital.com</v>
      </c>
      <c r="AC259" t="str">
        <v>CA-2018</v>
      </c>
      <c r="AD259" t="str">
        <v>JASHAN</v>
      </c>
      <c r="AG259" t="str">
        <v>JASHANPREET</v>
      </c>
    </row>
    <row r="260">
      <c r="B260" t="str">
        <v>RITU RANI</v>
      </c>
      <c r="C260" t="str">
        <v>RIYA CHADDHA</v>
      </c>
      <c r="D260" t="str">
        <v>VINEET TIWARI</v>
      </c>
      <c r="E260" t="str">
        <v>SALARIED</v>
      </c>
      <c r="F260" t="str">
        <v>RAJEEV</v>
      </c>
      <c r="G260" t="str">
        <v>DR YOGESH VILASLAL KOTHARI</v>
      </c>
      <c r="H260">
        <v>0</v>
      </c>
      <c r="I260" t="str">
        <v>NOIDA</v>
      </c>
      <c r="J260">
        <v>45853</v>
      </c>
      <c r="K260">
        <v>45853</v>
      </c>
      <c r="L260" t="str">
        <v>SME000016441457</v>
      </c>
      <c r="M260">
        <v>9970818880</v>
      </c>
      <c r="N260" t="str">
        <v>MAHARASHTRA</v>
      </c>
      <c r="O260" t="str">
        <v>BEED</v>
      </c>
      <c r="P260" t="str">
        <v>OD</v>
      </c>
      <c r="Q260" t="str">
        <v>BAJAJ F2</v>
      </c>
      <c r="R260">
        <v>700000</v>
      </c>
      <c r="S260">
        <v>700000</v>
      </c>
      <c r="T260" t="str">
        <v>UNSECURED</v>
      </c>
      <c r="U260" t="str">
        <v>REJECTED</v>
      </c>
      <c r="Y260" t="str">
        <v>FILE SEND TO BANKER ||DARK RED SEGMENT</v>
      </c>
      <c r="Z260" t="str">
        <v>SANTOSH</v>
      </c>
      <c r="AA260">
        <v>9637641849</v>
      </c>
      <c r="AB260" t="str">
        <v>santosh.kadam3@bajajfinserv.in</v>
      </c>
      <c r="AC260" t="str">
        <v>BHMS-2012</v>
      </c>
      <c r="AG260" t="str">
        <v>MANOJ</v>
      </c>
    </row>
    <row r="261">
      <c r="B261" t="str">
        <v>ANKIT KUMAR</v>
      </c>
      <c r="C261" t="str">
        <v>RASHI GANGWAR</v>
      </c>
      <c r="D261" t="str">
        <v>RAJ KUMARI</v>
      </c>
      <c r="E261" t="str">
        <v>SALARIED</v>
      </c>
      <c r="F261" t="str">
        <v>PANKAJ</v>
      </c>
      <c r="G261" t="str">
        <v>DR VIVEK CV</v>
      </c>
      <c r="H261">
        <v>0</v>
      </c>
      <c r="I261" t="str">
        <v>NOIDA</v>
      </c>
      <c r="J261">
        <v>45853</v>
      </c>
      <c r="K261">
        <v>45854</v>
      </c>
      <c r="L261" t="str">
        <v>F2-369-260</v>
      </c>
      <c r="M261">
        <v>9895455404</v>
      </c>
      <c r="N261" t="str">
        <v>KERALA</v>
      </c>
      <c r="O261" t="str">
        <v>KOLLAM</v>
      </c>
      <c r="P261" t="str">
        <v>OD</v>
      </c>
      <c r="Q261" t="str">
        <v>L&amp;T CE</v>
      </c>
      <c r="R261">
        <v>1500000</v>
      </c>
      <c r="S261">
        <v>1500000</v>
      </c>
      <c r="T261" t="str">
        <v>UNSECURED</v>
      </c>
      <c r="U261" t="str">
        <v>REJECTED</v>
      </c>
      <c r="Y261" t="str">
        <v>FILE SEND TO BANKER || ALREDY LOGIN APPROVED FROM OTHER CHANNEL ||</v>
      </c>
      <c r="Z261" t="str">
        <v>ANAND</v>
      </c>
      <c r="AA261" t="str">
        <v>81298 04373</v>
      </c>
      <c r="AB261" t="str">
        <v>anandhanrk@ltfs.com</v>
      </c>
      <c r="AC261" t="str">
        <v>MBBS-2018</v>
      </c>
      <c r="AG261" t="str">
        <v>MEHBOOB</v>
      </c>
    </row>
    <row r="262">
      <c r="B262" t="str">
        <v>AMANPREET SINGH</v>
      </c>
      <c r="C262" t="str">
        <v>RASHI GANGWAR</v>
      </c>
      <c r="D262" t="str">
        <v>RAJ KUMARI</v>
      </c>
      <c r="E262" t="str">
        <v>SALARIED</v>
      </c>
      <c r="F262" t="str">
        <v>RAJEEV</v>
      </c>
      <c r="G262" t="str">
        <v>CA NITIN MAHAJAN</v>
      </c>
      <c r="H262">
        <v>0</v>
      </c>
      <c r="I262" t="str">
        <v>NOIDA</v>
      </c>
      <c r="J262">
        <v>45853</v>
      </c>
      <c r="K262">
        <v>45860</v>
      </c>
      <c r="L262" t="str">
        <v>386BZ8658962</v>
      </c>
      <c r="M262">
        <v>9779714156</v>
      </c>
      <c r="N262" t="str">
        <v>PUNJAB</v>
      </c>
      <c r="O262" t="str">
        <v>JALANDHAR</v>
      </c>
      <c r="P262" t="str">
        <v>OD</v>
      </c>
      <c r="Q262" t="str">
        <v>TATA CE</v>
      </c>
      <c r="R262">
        <v>1000000</v>
      </c>
      <c r="S262">
        <v>1000000</v>
      </c>
      <c r="T262" t="str">
        <v>UNSECURED</v>
      </c>
      <c r="U262" t="str">
        <v>REJECTED</v>
      </c>
      <c r="Y262" t="str">
        <v>FILE SEND TO BANKER ||Abb is low in sbi,kindly provide alternate banking || BOTH BANKING ABB IS LOW</v>
      </c>
      <c r="Z262" t="str">
        <v>MAMTA SINGH</v>
      </c>
      <c r="AA262">
        <v>7982612369</v>
      </c>
      <c r="AB262" t="str">
        <v>Mamta.singh@tatacapital.com</v>
      </c>
      <c r="AC262" t="str">
        <v>CA-2018</v>
      </c>
      <c r="AD262" t="str">
        <v>JASHAN</v>
      </c>
      <c r="AG262" t="str">
        <v>FURKAN</v>
      </c>
    </row>
    <row r="263">
      <c r="B263" t="str">
        <v>ABHISHEK PASWAN</v>
      </c>
      <c r="C263" t="str">
        <v>UJALA RISHIWAL</v>
      </c>
      <c r="D263" t="str">
        <v>SHASHANK SHARMA</v>
      </c>
      <c r="E263" t="str">
        <v>SALARIED</v>
      </c>
      <c r="F263" t="str">
        <v>PANKAJ</v>
      </c>
      <c r="G263" t="str">
        <v>DR RAJAN SINGH</v>
      </c>
      <c r="H263">
        <v>0</v>
      </c>
      <c r="I263" t="str">
        <v>BAREILLY</v>
      </c>
      <c r="J263">
        <v>45853</v>
      </c>
      <c r="K263">
        <v>45853</v>
      </c>
      <c r="L263" t="str">
        <v>372BZ8601014</v>
      </c>
      <c r="M263">
        <v>9457837559</v>
      </c>
      <c r="N263" t="str">
        <v>UTTAR PRADESH</v>
      </c>
      <c r="O263" t="str">
        <v>NOIDA</v>
      </c>
      <c r="P263" t="str">
        <v>OD</v>
      </c>
      <c r="Q263" t="str">
        <v>TATA CE</v>
      </c>
      <c r="R263">
        <v>500000</v>
      </c>
      <c r="S263">
        <v>500000</v>
      </c>
      <c r="T263" t="str">
        <v>UNSECURED</v>
      </c>
      <c r="U263" t="str">
        <v>REJECTED</v>
      </c>
      <c r="Y263" t="str">
        <v>FILE SEND TO BANKER || ABB IS 15 K AND 10  loan enquiries last 3 months</v>
      </c>
      <c r="Z263" t="str">
        <v>MAMTA SINGH</v>
      </c>
      <c r="AA263">
        <v>7982612369</v>
      </c>
      <c r="AB263" t="str">
        <v>Mamta.singh@tatacapital.com</v>
      </c>
      <c r="AC263" t="str">
        <v>BHMS 2016</v>
      </c>
      <c r="AG263" t="str">
        <v>MANOJ</v>
      </c>
    </row>
    <row r="264">
      <c r="B264" t="str">
        <v>ANKIT KUMAR</v>
      </c>
      <c r="C264" t="str">
        <v>RASHI GANGWAR</v>
      </c>
      <c r="D264" t="str">
        <v>RAJ KUMARI</v>
      </c>
      <c r="E264" t="str">
        <v>SALARIED</v>
      </c>
      <c r="F264" t="str">
        <v>RAJEEV</v>
      </c>
      <c r="G264" t="str">
        <v>DR VIVEK CV</v>
      </c>
      <c r="H264">
        <v>0</v>
      </c>
      <c r="I264" t="str">
        <v>NOIDA</v>
      </c>
      <c r="J264">
        <v>45855</v>
      </c>
      <c r="K264">
        <v>45869</v>
      </c>
      <c r="L264" t="str">
        <v>F2-369-260</v>
      </c>
      <c r="M264">
        <v>9895455404</v>
      </c>
      <c r="N264" t="str">
        <v>KERALA</v>
      </c>
      <c r="O264" t="str">
        <v>KOLLAM</v>
      </c>
      <c r="P264" t="str">
        <v>OD</v>
      </c>
      <c r="Q264" t="str">
        <v>ABFL CE</v>
      </c>
      <c r="R264">
        <v>1500000</v>
      </c>
      <c r="S264">
        <v>1500000</v>
      </c>
      <c r="T264" t="str">
        <v>UNSECURED</v>
      </c>
      <c r="U264" t="str">
        <v>REJECTED</v>
      </c>
      <c r="Y264" t="str">
        <v>FILE SEND TO BANKER || CASE WILL BE LOGIN TODAY || LOGIN DONE || 7 ENQUIRIES IN LAST 2 MONTHS || CUSTOMER RUNNING 4 UNSECURED LOANS AND LAST MONTH FUNDING OF 5 LAKHS WILL CONFIRM TOMORROW AFTER CREDIT DECISION|| NEED SOA OF TATA LOAN FOR LAST 6 MONTHS || NEED TO CHECK THE REPAYMENT OF THE LOAN || BOUNCING IN JUNE MONTH  || PENDENCY SENT TO BANKER || CUS6OMER HAVR SOME ROI ISSUE</v>
      </c>
      <c r="Z264" t="str">
        <v>REMIN</v>
      </c>
      <c r="AA264" t="str">
        <v>77367 06890</v>
      </c>
      <c r="AB264" t="str">
        <v>reminjeswel.g@adityabirlacapital.com</v>
      </c>
      <c r="AC264" t="str">
        <v>MBBS-2018</v>
      </c>
      <c r="AG264" t="str">
        <v>JASHAN</v>
      </c>
    </row>
    <row r="265">
      <c r="B265" t="str">
        <v>SHUBHAHISH</v>
      </c>
      <c r="C265" t="str">
        <v>F2 FINTECH</v>
      </c>
      <c r="D265" t="str">
        <v>F2 FINTECH</v>
      </c>
      <c r="E265" t="str">
        <v>SOURCER</v>
      </c>
      <c r="F265" t="str">
        <v>PANKAJ</v>
      </c>
      <c r="G265" t="str">
        <v>MARUTI FLOUR MILL (SAKSHI SINHA)</v>
      </c>
      <c r="H265">
        <v>0</v>
      </c>
      <c r="I265" t="str">
        <v>F2 FINTECH</v>
      </c>
      <c r="J265">
        <v>45853</v>
      </c>
      <c r="K265">
        <v>45860</v>
      </c>
      <c r="L265" t="str">
        <v>SME000016442558</v>
      </c>
      <c r="M265">
        <v>9631910017</v>
      </c>
      <c r="N265" t="str">
        <v>BIHAR</v>
      </c>
      <c r="O265" t="str">
        <v>SAHARSA</v>
      </c>
      <c r="P265" t="str">
        <v>BL</v>
      </c>
      <c r="Q265" t="str">
        <v>BAJAJ F2</v>
      </c>
      <c r="R265">
        <v>1000000</v>
      </c>
      <c r="S265">
        <v>1000000</v>
      </c>
      <c r="T265" t="str">
        <v>UNSECURED</v>
      </c>
      <c r="U265" t="str">
        <v>HOLD</v>
      </c>
      <c r="Y265" t="str">
        <v>FILE SEND TO BANKER || HUSBAND TAKEN 14 LAC FROM BAJAJ LAST MONTH || BAJAJ WILL FUND 10 TO A5 LAC MORE -CONFIRMATION PENDING FROM CUSTOMER SIDE</v>
      </c>
      <c r="Z265" t="str">
        <v>Sumit Singh2</v>
      </c>
      <c r="AA265">
        <v>8709242789</v>
      </c>
      <c r="AB265" t="str">
        <v>sumit.singh3@bajajfinserv.in</v>
      </c>
      <c r="AC265" t="str">
        <v>GST-2023</v>
      </c>
      <c r="AG265" t="str">
        <v>JASHANPREET</v>
      </c>
    </row>
    <row r="266">
      <c r="B266" t="str">
        <v>RAHUL KUMAR</v>
      </c>
      <c r="C266" t="str">
        <v>RASHI GANGWAR</v>
      </c>
      <c r="D266" t="str">
        <v>RAJ KUMARI</v>
      </c>
      <c r="E266" t="str">
        <v>INTERN</v>
      </c>
      <c r="F266" t="str">
        <v>RAJEEV</v>
      </c>
      <c r="G266" t="str">
        <v>DR KUTIKANTI VIJAY GOUD</v>
      </c>
      <c r="H266">
        <v>0</v>
      </c>
      <c r="I266" t="str">
        <v>NOIDA</v>
      </c>
      <c r="J266">
        <v>45853</v>
      </c>
      <c r="K266">
        <v>45857</v>
      </c>
      <c r="L266" t="str">
        <v>LA000002587</v>
      </c>
      <c r="M266">
        <v>6351016139</v>
      </c>
      <c r="N266" t="str">
        <v>GUJARAT</v>
      </c>
      <c r="O266" t="str">
        <v>HAVELI</v>
      </c>
      <c r="P266" t="str">
        <v>OD</v>
      </c>
      <c r="Q266" t="str">
        <v>GODREJ F2</v>
      </c>
      <c r="R266">
        <v>2500000</v>
      </c>
      <c r="S266">
        <v>2500000</v>
      </c>
      <c r="T266" t="str">
        <v>UNSECURED</v>
      </c>
      <c r="U266" t="str">
        <v>REJECTED</v>
      </c>
      <c r="Y266" t="str">
        <v xml:space="preserve">FILE SEND TO BANKER || CASE TO BE LOGIN TODAY-TILL AFTERNOON || CASE LOGIN DONE || MAIL RAISED FOR RE-LOOK,8 CREDIT CARD SOA REQ .1-E-BILL ON GRANDFATHER NAME - FAMILY PROPERTY,2-CUSTOMER HAS TAKEN LOAN OF 15 LLACS AND HAD BEEN USED IN PERONAL USE AND ALSO TAKEN ONE MORE LOAN 9 LACS -IN WHICH CUSTOMER 4 LACS HAS INVESTED IN SHARE MARKET 3-BANKER HAS OPEN CLINIC BEFORE 3 YEARS AND HE HAS CLOSED THE CLINIC || FATHER E-BILL HAS BEEN SEND TO BANKER-CASE IS IN UNDER RE-LOOK.-BANKER NOT RESPONDING || CASE IS IN UNDER DISCUSSION THERE IS 10 % CHANGE TO PROCESS THE CASE </v>
      </c>
      <c r="Z266" t="str">
        <v>EKTA</v>
      </c>
      <c r="AA266" t="str">
        <v xml:space="preserve"> 92651 71487</v>
      </c>
      <c r="AB266" t="str">
        <v>ekta.tomar@godrejcapital.com</v>
      </c>
      <c r="AC266" t="str">
        <v>MBBS-2013</v>
      </c>
      <c r="AG266" t="str">
        <v>MANOJ</v>
      </c>
    </row>
    <row r="267">
      <c r="B267" t="str">
        <v>FARHEEN BI</v>
      </c>
      <c r="C267" t="str">
        <v>MANISHA SAXENA</v>
      </c>
      <c r="D267" t="str">
        <v>SHASHANK SHARMA</v>
      </c>
      <c r="E267" t="str">
        <v>SALARIED</v>
      </c>
      <c r="F267" t="str">
        <v>PANKAJ</v>
      </c>
      <c r="G267" t="str">
        <v>DR GUNAGUNTLA HARIKA PRABHAKAR</v>
      </c>
      <c r="H267">
        <v>0</v>
      </c>
      <c r="I267" t="str">
        <v>BAREILLY</v>
      </c>
      <c r="J267">
        <v>45853</v>
      </c>
      <c r="K267">
        <v>45853</v>
      </c>
      <c r="L267" t="str">
        <v>SME000016443395</v>
      </c>
      <c r="M267">
        <v>9078004099</v>
      </c>
      <c r="N267" t="str">
        <v>ORISSA</v>
      </c>
      <c r="O267" t="str">
        <v>SUNDARGARH</v>
      </c>
      <c r="P267" t="str">
        <v>OD</v>
      </c>
      <c r="Q267" t="str">
        <v>BAJAJ F2</v>
      </c>
      <c r="R267">
        <v>500000</v>
      </c>
      <c r="S267">
        <v>500000</v>
      </c>
      <c r="T267" t="str">
        <v>UNSECURED</v>
      </c>
      <c r="U267" t="str">
        <v>REJECTED</v>
      </c>
      <c r="Y267" t="str">
        <v>FILE SEND TO BANKER || CUSTOMER  ALLREADY TAKEN THE LOAN FROM BAJAJ 6 LACS IN OCT 2024 AND TILL NOW 12 EMI IS NOT DONE.</v>
      </c>
      <c r="Z267" t="str">
        <v>Rahul Sah</v>
      </c>
      <c r="AA267">
        <v>8984836983</v>
      </c>
      <c r="AB267" t="str">
        <v>rahul.sah@bajajfinserv.in</v>
      </c>
      <c r="AC267" t="str">
        <v>BDS 2019</v>
      </c>
      <c r="AG267" t="str">
        <v>MEHBOOB</v>
      </c>
    </row>
    <row r="268">
      <c r="A268" t="str">
        <v>INT-369-490</v>
      </c>
      <c r="B268" t="str">
        <v>SIMA SHAW</v>
      </c>
      <c r="C268" t="str">
        <v>ANANT KANOJIA</v>
      </c>
      <c r="D268" t="str">
        <v>RAVISH SHARMA</v>
      </c>
      <c r="E268" t="str">
        <v>INTERN</v>
      </c>
      <c r="F268" t="str">
        <v>RAJEEV</v>
      </c>
      <c r="G268" t="str">
        <v>DR NEELAM ATMAPRASAD VISHWAKARMA</v>
      </c>
      <c r="H268">
        <v>0</v>
      </c>
      <c r="I268" t="str">
        <v>NOIDA</v>
      </c>
      <c r="J268">
        <v>45853</v>
      </c>
      <c r="K268">
        <v>45867</v>
      </c>
      <c r="L268">
        <v>170256629</v>
      </c>
      <c r="M268">
        <v>9322494772</v>
      </c>
      <c r="N268" t="str">
        <v>MAHARASHTRA</v>
      </c>
      <c r="O268" t="str">
        <v>THANE</v>
      </c>
      <c r="P268" t="str">
        <v>TERM LOAN</v>
      </c>
      <c r="Q268" t="str">
        <v>CHOLA F2</v>
      </c>
      <c r="R268">
        <v>300000</v>
      </c>
      <c r="S268">
        <v>300000</v>
      </c>
      <c r="T268" t="str">
        <v>UNSECURED</v>
      </c>
      <c r="U268" t="str">
        <v>HOLD</v>
      </c>
      <c r="Y268" t="str">
        <v>FILE SEND TO BANKER || PD DONE-ELIGIBILITY 4-5 LACS DECISION WILL COME TODAY EOD || CASE WILL BE APPROVE 3 LACS APPROX BUT THERE IS SOME DOCS REQ BANKER IS NOT ON SYSTEM HE WILL SEND IN 30 MINTS || E-BILL REQD ,CLEAR PAN CARD AADHAR REQD,DEGREE AND RAGISTRATION REQD || DOCS SEND TO BANKER -CLEAR AADHAR CARD AND E-BILL RELATION SHIP PROOF REQD || ALL DOCS SEND TO BANKER TODAY || AADHAR CARD ADDRESS CHANGE REQD AADHAR AKNOWLOWGMENT SEND TO BANKER TODAY || AADHAR CARD ADDRESS CHANGE REQD || CUSTMER REQUIRMENT MINUMUM 5 LAC/FIRST TIME CASE WAS REJECTED DUE TO NEGATIVE AREA</v>
      </c>
      <c r="Z268" t="str">
        <v>VISHAL SHARMA</v>
      </c>
      <c r="AA268">
        <v>8104206394</v>
      </c>
      <c r="AB268" t="str">
        <v>vishalsharmas@chola.murugappa.com</v>
      </c>
      <c r="AC268" t="str">
        <v>BAMS- 2017</v>
      </c>
      <c r="AG268" t="str">
        <v>MANOJ</v>
      </c>
    </row>
    <row r="269">
      <c r="B269" t="str">
        <v>SHUBHAHISH</v>
      </c>
      <c r="C269" t="str">
        <v>F2 FINTECH</v>
      </c>
      <c r="D269" t="str">
        <v>F2 FINTECH</v>
      </c>
      <c r="E269" t="str">
        <v>SOURCER</v>
      </c>
      <c r="F269" t="str">
        <v>PANKAJ</v>
      </c>
      <c r="G269" t="str">
        <v>MARUTI FLOUR MILL (SAKSHI SINHA)</v>
      </c>
      <c r="H269">
        <v>0</v>
      </c>
      <c r="I269" t="str">
        <v>F2 FINTECH</v>
      </c>
      <c r="J269">
        <v>45853</v>
      </c>
      <c r="K269">
        <v>45855</v>
      </c>
      <c r="L269" t="str">
        <v>F2-369-267</v>
      </c>
      <c r="M269">
        <v>9631910017</v>
      </c>
      <c r="N269" t="str">
        <v>BIHAR</v>
      </c>
      <c r="O269" t="str">
        <v>SAHARSA</v>
      </c>
      <c r="P269" t="str">
        <v>BL</v>
      </c>
      <c r="Q269" t="str">
        <v>POONAWALA F2</v>
      </c>
      <c r="R269">
        <v>1500000</v>
      </c>
      <c r="S269">
        <v>1500000</v>
      </c>
      <c r="T269" t="str">
        <v>UNSECURED</v>
      </c>
      <c r="U269" t="str">
        <v>REJECTED</v>
      </c>
      <c r="Y269" t="str">
        <v>FILE SEND TO BANKER || customer dont want to change adhar card-for ohp</v>
      </c>
      <c r="Z269" t="str">
        <v>VIVEK</v>
      </c>
      <c r="AA269" t="str">
        <v>77660 39208</v>
      </c>
      <c r="AB269" t="str">
        <v>Vivek.kumar11@poonawallafincorp.com</v>
      </c>
      <c r="AC269" t="str">
        <v>GST-2023</v>
      </c>
      <c r="AG269" t="str">
        <v>JASHANPREET</v>
      </c>
    </row>
    <row r="270">
      <c r="B270" t="str">
        <v>SANIA SHEIKH</v>
      </c>
      <c r="C270" t="str">
        <v>MANISHA SAXENA</v>
      </c>
      <c r="D270" t="str">
        <v>SHASHANK SHARMA</v>
      </c>
      <c r="E270" t="str">
        <v>SALARIED</v>
      </c>
      <c r="F270" t="str">
        <v>RAJEEV</v>
      </c>
      <c r="G270" t="str">
        <v>DR SHASHI KUMAR C</v>
      </c>
      <c r="H270">
        <v>0</v>
      </c>
      <c r="I270" t="str">
        <v>BAREILLY</v>
      </c>
      <c r="J270">
        <v>45853</v>
      </c>
      <c r="K270">
        <v>45853</v>
      </c>
      <c r="L270" t="str">
        <v>SME000016446858</v>
      </c>
      <c r="M270">
        <v>8105227013</v>
      </c>
      <c r="N270" t="str">
        <v>KARNATAKA</v>
      </c>
      <c r="O270" t="str">
        <v>KOLAR</v>
      </c>
      <c r="P270" t="str">
        <v>OD</v>
      </c>
      <c r="Q270" t="str">
        <v>BAJAJ F2</v>
      </c>
      <c r="R270">
        <v>3000000</v>
      </c>
      <c r="S270">
        <v>3000000</v>
      </c>
      <c r="T270" t="str">
        <v>UNSECURED</v>
      </c>
      <c r="U270" t="str">
        <v>REJECTED</v>
      </c>
      <c r="Y270" t="str">
        <v>FILE SEND TO BANKER, BAJAJ INTERAL EMI BOUNCE NOT OK</v>
      </c>
      <c r="Z270" t="str">
        <v>Nagaraja B1</v>
      </c>
      <c r="AA270">
        <v>7760470470</v>
      </c>
      <c r="AB270" t="str">
        <v>nagaraja.b1@bajajfinserv.in</v>
      </c>
      <c r="AC270" t="str">
        <v>MBBS (2020), MD (2025)</v>
      </c>
      <c r="AG270" t="str">
        <v>MANOJ</v>
      </c>
    </row>
    <row r="271">
      <c r="B271" t="str">
        <v>ANKIT KUMAR</v>
      </c>
      <c r="C271" t="str">
        <v>RASHI GANGWAR</v>
      </c>
      <c r="D271" t="str">
        <v>RAJ KUMARI</v>
      </c>
      <c r="E271" t="str">
        <v>SALARIED</v>
      </c>
      <c r="F271" t="str">
        <v>RAJEEV</v>
      </c>
      <c r="G271" t="str">
        <v>DR ANNEPU POORNA CHANDU</v>
      </c>
      <c r="H271">
        <v>0</v>
      </c>
      <c r="I271" t="str">
        <v>NOIDA</v>
      </c>
      <c r="J271">
        <v>45853</v>
      </c>
      <c r="K271">
        <v>45855</v>
      </c>
      <c r="L271" t="str">
        <v>SME000016447142</v>
      </c>
      <c r="M271">
        <v>7386401743</v>
      </c>
      <c r="N271" t="str">
        <v>MAHARASHTRA</v>
      </c>
      <c r="O271" t="str">
        <v>RATNAGIRI</v>
      </c>
      <c r="P271" t="str">
        <v>OD</v>
      </c>
      <c r="Q271" t="str">
        <v>BAJAJ F2</v>
      </c>
      <c r="R271">
        <v>2990000</v>
      </c>
      <c r="S271">
        <v>2990000</v>
      </c>
      <c r="T271" t="str">
        <v>UNSECURED</v>
      </c>
      <c r="U271" t="str">
        <v>DISBURSED</v>
      </c>
      <c r="W271">
        <v>45854</v>
      </c>
      <c r="X271">
        <v>45855</v>
      </c>
      <c r="Y271" t="str">
        <v>FILE SEND TO BANKER || CASE WILL PROCESS WITHOUT BANKING DUE TO MANY BOUNCES,CASE ELIGIBILTY 30 LAC || TO BE APPROVED TODAY || TO BE DISBURSED TODAY</v>
      </c>
      <c r="Z271" t="str">
        <v>ATUL</v>
      </c>
      <c r="AA271">
        <v>7263970960</v>
      </c>
      <c r="AB271" t="str">
        <v>atul.abhang@bajajfinserv.in</v>
      </c>
      <c r="AC271" t="str">
        <v>MBBS'19</v>
      </c>
      <c r="AG271" t="str">
        <v>MEHBOOB</v>
      </c>
    </row>
    <row r="272">
      <c r="B272" t="str">
        <v>YOGENDRA CHHAPARWAL</v>
      </c>
      <c r="C272" t="str">
        <v>SHUBHAM PATHAK</v>
      </c>
      <c r="D272" t="str">
        <v>SHUBHAM PATHAK</v>
      </c>
      <c r="E272" t="str">
        <v>SALARIED</v>
      </c>
      <c r="F272" t="str">
        <v>PANKAJ</v>
      </c>
      <c r="G272" t="str">
        <v>DR TANDRASREE SARKAR</v>
      </c>
      <c r="H272">
        <v>0</v>
      </c>
      <c r="I272" t="str">
        <v>DELHI</v>
      </c>
      <c r="J272">
        <v>45853</v>
      </c>
      <c r="K272">
        <v>45862</v>
      </c>
      <c r="L272" t="str">
        <v>542BZ8628438</v>
      </c>
      <c r="M272">
        <v>9874701128</v>
      </c>
      <c r="N272" t="str">
        <v>WEST BANGAL</v>
      </c>
      <c r="O272" t="str">
        <v>PARGANAS</v>
      </c>
      <c r="P272" t="str">
        <v>OD</v>
      </c>
      <c r="Q272" t="str">
        <v>TATA CE</v>
      </c>
      <c r="R272">
        <v>1000000</v>
      </c>
      <c r="S272">
        <v>1000000</v>
      </c>
      <c r="T272" t="str">
        <v>UNSECURED</v>
      </c>
      <c r="U272" t="str">
        <v>REJECTED</v>
      </c>
      <c r="Y272" t="str">
        <v>FILE SEND TO BANKER || UNDERCREDIT REVIEW || prescription  letter send tp banker ||She is pursuing MD in Bardhhaman medical College and drawing Stipend of 67K pm. She Engaged in practice on part-time basis in Unique Polyclinic only Can't assess the case under PQSEP. Also, She confirmed that there is a bond with Bardhhaman Medical of 4 years and after that She will be hired as a permanent employee of the hospital. End use is to set up own clinic and previously She raised fund for the same. But She has still not started any process  to set-up clinic like property finalization, advance for machinery purchase etc. MBBS Qualified in 2021 only.</v>
      </c>
      <c r="Z272" t="str">
        <v>MAMTA SINGH</v>
      </c>
      <c r="AA272">
        <v>7982612369</v>
      </c>
      <c r="AB272" t="str">
        <v>Mamta.singh@tatacapital.com</v>
      </c>
      <c r="AC272" t="str">
        <v>MBBS 2021</v>
      </c>
      <c r="AG272" t="str">
        <v>FURKAN</v>
      </c>
    </row>
    <row r="273">
      <c r="B273" t="str">
        <v>MANVI KHANDELWAL</v>
      </c>
      <c r="C273" t="str">
        <v>ANURAG SHARMA</v>
      </c>
      <c r="D273" t="str">
        <v>SHASHANK SHARMA</v>
      </c>
      <c r="E273" t="str">
        <v>SALARIED</v>
      </c>
      <c r="F273" t="str">
        <v>RAJEEV</v>
      </c>
      <c r="G273" t="str">
        <v>DR SHUBHAM TRIPATHI</v>
      </c>
      <c r="H273">
        <v>0</v>
      </c>
      <c r="I273" t="str">
        <v>BAREILLY</v>
      </c>
      <c r="J273">
        <v>45853</v>
      </c>
      <c r="K273">
        <v>45857</v>
      </c>
      <c r="L273" t="str">
        <v>SME000016448109</v>
      </c>
      <c r="M273">
        <v>9111115795</v>
      </c>
      <c r="N273" t="str">
        <v>MAHARASHTRA</v>
      </c>
      <c r="O273" t="str">
        <v>DEWAS</v>
      </c>
      <c r="P273" t="str">
        <v>OD</v>
      </c>
      <c r="Q273" t="str">
        <v>BAJAJ F2</v>
      </c>
      <c r="T273" t="str">
        <v>UNSECURED</v>
      </c>
      <c r="U273" t="str">
        <v>REJECTED</v>
      </c>
      <c r="Y273" t="str">
        <v>FILE SEND TO BANKER || CUSTOMER NOT PICKING UP THE CAL -CUSTOMER FREE AFTER 4 PM TODAY, DARK RED SEGAMENT</v>
      </c>
      <c r="Z273" t="str">
        <v>NEHA</v>
      </c>
      <c r="AA273">
        <v>7879749837</v>
      </c>
      <c r="AB273" t="str">
        <v>neha.jhawar@bizsupporta.com</v>
      </c>
      <c r="AC273" t="str">
        <v>MBBS 2020</v>
      </c>
      <c r="AG273" t="str">
        <v>MANOJ</v>
      </c>
    </row>
    <row r="274">
      <c r="B274" t="str">
        <v>ABHISHEK GUPTA</v>
      </c>
      <c r="C274" t="str">
        <v>RAHUL SAHA</v>
      </c>
      <c r="D274" t="str">
        <v>RAHUL SAHA</v>
      </c>
      <c r="E274" t="str">
        <v>SALARIED</v>
      </c>
      <c r="F274" t="str">
        <v>PANKAJ</v>
      </c>
      <c r="G274" t="str">
        <v>DR CHEVVAKULA SUDHAKAR</v>
      </c>
      <c r="H274">
        <v>0</v>
      </c>
      <c r="I274" t="str">
        <v>DELHI</v>
      </c>
      <c r="J274">
        <v>45853</v>
      </c>
      <c r="K274">
        <v>45861</v>
      </c>
      <c r="L274" t="str">
        <v>F2-369-272</v>
      </c>
      <c r="M274">
        <v>8074447462</v>
      </c>
      <c r="N274" t="str">
        <v>ANDHRA PRADESH</v>
      </c>
      <c r="O274" t="str">
        <v>GODAVARI</v>
      </c>
      <c r="P274" t="str">
        <v>PL</v>
      </c>
      <c r="Q274" t="str">
        <v>AXIS/KOTAK /CHOLA</v>
      </c>
      <c r="R274">
        <v>1000000</v>
      </c>
      <c r="S274">
        <v>1000000</v>
      </c>
      <c r="T274" t="str">
        <v>UNSECURED</v>
      </c>
      <c r="U274" t="str">
        <v>HOLD</v>
      </c>
      <c r="Y274" t="str">
        <v>FILE SEND TO BANKER || LOCATION IS NOT IN KOTAK/AXIS -OGL || CHOLA-Clear form 16 clear adhar card Banking password--- 3 month bank statement updated.</v>
      </c>
      <c r="Z274" t="str">
        <v>ROHIT RDS</v>
      </c>
      <c r="AA274" t="str">
        <v>95403 02302</v>
      </c>
      <c r="AB274" t="str">
        <v>rohit.kyadav@gmail.com</v>
      </c>
      <c r="AC274" t="str">
        <v>SALARY-72K</v>
      </c>
      <c r="AG274" t="str">
        <v>MANOJ</v>
      </c>
    </row>
    <row r="275">
      <c r="B275" t="str">
        <v>IRAM FATIMA</v>
      </c>
      <c r="C275" t="str">
        <v>MANISHA SAXENA</v>
      </c>
      <c r="D275" t="str">
        <v>SHASHANK SHARMA</v>
      </c>
      <c r="E275" t="str">
        <v>SALARIED</v>
      </c>
      <c r="F275" t="str">
        <v>FURKAN</v>
      </c>
      <c r="G275" t="str">
        <v>DR MOHAMMAD BADRUL MUNEER</v>
      </c>
      <c r="H275">
        <v>0</v>
      </c>
      <c r="I275" t="str">
        <v>BAREILLY</v>
      </c>
      <c r="J275">
        <v>45853</v>
      </c>
      <c r="K275">
        <v>45864</v>
      </c>
      <c r="L275" t="str">
        <v>SME0000016434469</v>
      </c>
      <c r="M275">
        <v>9847397176</v>
      </c>
      <c r="N275" t="str">
        <v>KERALA</v>
      </c>
      <c r="O275" t="str">
        <v>MALAPPURAM</v>
      </c>
      <c r="P275" t="str">
        <v>OD</v>
      </c>
      <c r="Q275" t="str">
        <v>BAJAJ CE</v>
      </c>
      <c r="R275">
        <v>3000000</v>
      </c>
      <c r="S275">
        <v>5000000</v>
      </c>
      <c r="T275" t="str">
        <v>UNSECURED</v>
      </c>
      <c r="U275" t="str">
        <v>DISBURSED</v>
      </c>
      <c r="W275">
        <v>45853</v>
      </c>
      <c r="X275">
        <v>45864</v>
      </c>
      <c r="Y275" t="str">
        <v xml:space="preserve">MEETING CASE APPROVED  || CUSTOMER HAVE SOME CHARGES ISSUE || CUSTOMER WANT 2-3 DASY`S TIME FOR DISCUSSION </v>
      </c>
      <c r="Z275" t="str">
        <v>ANFAS FENU</v>
      </c>
      <c r="AA275">
        <v>7561080050</v>
      </c>
      <c r="AG275" t="str">
        <v>FURKAN</v>
      </c>
      <c r="AH275">
        <v>40000</v>
      </c>
    </row>
    <row r="276">
      <c r="B276" t="str">
        <v>UMESH</v>
      </c>
      <c r="C276" t="str">
        <v>SHASHANK SHARMA</v>
      </c>
      <c r="D276" t="str">
        <v>SHASHANK SHARMA</v>
      </c>
      <c r="E276" t="str">
        <v>SOURCER</v>
      </c>
      <c r="F276" t="str">
        <v>FURKAN</v>
      </c>
      <c r="G276" t="str">
        <v>DR SIMRAN SHARMA</v>
      </c>
      <c r="H276">
        <v>0</v>
      </c>
      <c r="I276" t="str">
        <v>BAREILLY</v>
      </c>
      <c r="J276">
        <v>45853</v>
      </c>
      <c r="K276">
        <v>45862</v>
      </c>
      <c r="L276" t="str">
        <v>SMEOOOOO16349184</v>
      </c>
      <c r="M276">
        <v>9899023561</v>
      </c>
      <c r="N276" t="str">
        <v>UTTAR PRADESH</v>
      </c>
      <c r="O276" t="str">
        <v>BAREILLY</v>
      </c>
      <c r="P276" t="str">
        <v>OD</v>
      </c>
      <c r="Q276" t="str">
        <v>BAJAJ CE</v>
      </c>
      <c r="R276">
        <v>2999000</v>
      </c>
      <c r="S276">
        <v>2999000</v>
      </c>
      <c r="T276" t="str">
        <v>UNSECURED</v>
      </c>
      <c r="U276" t="str">
        <v>DISBURSED</v>
      </c>
      <c r="W276">
        <v>45853</v>
      </c>
      <c r="X276">
        <v>45862</v>
      </c>
      <c r="Y276" t="str">
        <v>CUSTOMER OUT OF STATION  || SHE WILL COME BACK AFTER 2-3 DAY`S THAN DISBURSED</v>
      </c>
      <c r="Z276" t="str">
        <v>SUHAIB</v>
      </c>
      <c r="AG276" t="str">
        <v>MANOJ</v>
      </c>
    </row>
    <row r="277">
      <c r="B277" t="str">
        <v>SUBHASHISH CHARCHI</v>
      </c>
      <c r="C277" t="str">
        <v>F2 FINTECH</v>
      </c>
      <c r="D277" t="str">
        <v>F2 FINTECH</v>
      </c>
      <c r="E277" t="str">
        <v>SOURCER</v>
      </c>
      <c r="F277" t="str">
        <v>FURKAN</v>
      </c>
      <c r="G277" t="str">
        <v>DR MAHIMA VINODIA</v>
      </c>
      <c r="H277">
        <v>0</v>
      </c>
      <c r="I277" t="str">
        <v>NOIDA</v>
      </c>
      <c r="J277">
        <v>45853</v>
      </c>
      <c r="K277">
        <v>45859</v>
      </c>
      <c r="L277" t="str">
        <v>SME0000016440981</v>
      </c>
      <c r="N277" t="str">
        <v>UTTAR PRADESH</v>
      </c>
      <c r="O277" t="str">
        <v>KANPUR</v>
      </c>
      <c r="P277" t="str">
        <v>OD</v>
      </c>
      <c r="Q277" t="str">
        <v>BAJAJ F2</v>
      </c>
      <c r="R277">
        <v>1200000</v>
      </c>
      <c r="S277">
        <v>1200000</v>
      </c>
      <c r="T277" t="str">
        <v>UNSECURED</v>
      </c>
      <c r="U277" t="str">
        <v>DISBURSED</v>
      </c>
      <c r="W277">
        <v>45853</v>
      </c>
      <c r="X277">
        <v>45859</v>
      </c>
      <c r="Y277" t="str">
        <v>TODAY CUSTOMER OUT OF STATION SHE WILL COME BACK ON TOMORROW || CUSTOMER REQD 12 LAC ONLY</v>
      </c>
      <c r="Z277" t="str">
        <v>PRANJUL</v>
      </c>
      <c r="AA277">
        <v>8934938600</v>
      </c>
      <c r="AG277" t="str">
        <v>MEHBOOB</v>
      </c>
    </row>
    <row r="278">
      <c r="B278" t="str">
        <v>RAHUL KUMAR</v>
      </c>
      <c r="C278" t="str">
        <v>RASHI GANGWAR</v>
      </c>
      <c r="D278" t="str">
        <v>RAJ KUMARI</v>
      </c>
      <c r="E278" t="str">
        <v>INTERN</v>
      </c>
      <c r="F278" t="str">
        <v>RAJEEV</v>
      </c>
      <c r="G278" t="str">
        <v>DR SHIVAKUMAR BHAIRAWADGI</v>
      </c>
      <c r="H278">
        <v>0</v>
      </c>
      <c r="I278" t="str">
        <v>NOIDA</v>
      </c>
      <c r="J278">
        <v>45854</v>
      </c>
      <c r="K278">
        <v>45854</v>
      </c>
      <c r="L278" t="str">
        <v>SME000016452051</v>
      </c>
      <c r="M278">
        <v>9448754522</v>
      </c>
      <c r="N278" t="str">
        <v>KARNATAKA</v>
      </c>
      <c r="O278" t="str">
        <v>BIDAR</v>
      </c>
      <c r="P278" t="str">
        <v>OD</v>
      </c>
      <c r="Q278" t="str">
        <v>BAJAJ F2</v>
      </c>
      <c r="S278">
        <v>1000000</v>
      </c>
      <c r="T278" t="str">
        <v>UNSECURED</v>
      </c>
      <c r="U278" t="str">
        <v>REJECTED</v>
      </c>
      <c r="Y278" t="str">
        <v>34 bounces in Bajaj so we cant process the case due to delay payment</v>
      </c>
      <c r="Z278" t="str">
        <v>Shivanand Shivanand</v>
      </c>
      <c r="AA278">
        <v>9000797136</v>
      </c>
      <c r="AB278" t="str">
        <v>shivanand.shivanand@bajajfinserv.in</v>
      </c>
      <c r="AC278" t="str">
        <v>BAMS-2004</v>
      </c>
      <c r="AG278" t="str">
        <v>MANOJ</v>
      </c>
    </row>
    <row r="279">
      <c r="B279" t="str">
        <v>HIMANI</v>
      </c>
      <c r="C279" t="str">
        <v>RIYA CHADDHA</v>
      </c>
      <c r="D279" t="str">
        <v>VINEET TIWARI</v>
      </c>
      <c r="E279" t="str">
        <v>SALARIED</v>
      </c>
      <c r="F279" t="str">
        <v>PANKAJ</v>
      </c>
      <c r="G279" t="str">
        <v>DR. NAYAN RAMESHWAR BORKAR</v>
      </c>
      <c r="H279">
        <v>0</v>
      </c>
      <c r="I279" t="str">
        <v>NOIDA</v>
      </c>
      <c r="J279">
        <v>45854</v>
      </c>
      <c r="K279">
        <v>45865</v>
      </c>
      <c r="L279" t="str">
        <v>SME000016503832</v>
      </c>
      <c r="M279">
        <v>7588457988</v>
      </c>
      <c r="N279" t="str">
        <v>MAHARASHTRA</v>
      </c>
      <c r="O279" t="str">
        <v>YAVATMAL</v>
      </c>
      <c r="P279" t="str">
        <v>TOP UP</v>
      </c>
      <c r="Q279" t="str">
        <v>BAJAJ F2</v>
      </c>
      <c r="R279">
        <v>500000</v>
      </c>
      <c r="S279">
        <v>500000</v>
      </c>
      <c r="T279" t="str">
        <v>UNSECURED</v>
      </c>
      <c r="U279" t="str">
        <v>APPROVED</v>
      </c>
      <c r="V279">
        <v>734</v>
      </c>
      <c r="W279">
        <v>45859</v>
      </c>
      <c r="Y279" t="str">
        <v>FILE SEND TO BANKER || AMBER SAGEMENT CASE WAS ALREDY APPROVED FOR 5 LAC AND POS ALSO SHOWING 3.50 LAC || BANKER TO BE UPDATE TODAY || IN ADDITIONAL BANKING TRANSECTION AMOUNT WAG GETTING MISMATCH BANKER ASKED TO SEND BANKING AGAIN, ELIGIBILITY NORMS COME || CUSTOMER ARRANGE FUND TO SELF CLOSE</v>
      </c>
      <c r="Z279" t="str">
        <v>Govindraj Dhaskanwar</v>
      </c>
      <c r="AA279">
        <v>7387981886</v>
      </c>
      <c r="AB279" t="str">
        <v>govindraj.dhaskanwar@bajajfinserv.in</v>
      </c>
      <c r="AC279" t="str">
        <v>BAMS-2019</v>
      </c>
      <c r="AG279" t="str">
        <v>MEHBOOB</v>
      </c>
    </row>
    <row r="280">
      <c r="B280" t="str">
        <v>SAGAR DHAMEJA</v>
      </c>
      <c r="C280" t="str">
        <v>RAHUL SAHA</v>
      </c>
      <c r="D280" t="str">
        <v>RAHUL SAHA</v>
      </c>
      <c r="E280" t="str">
        <v>SALARIED</v>
      </c>
      <c r="F280" t="str">
        <v>RAJEEV</v>
      </c>
      <c r="G280" t="str">
        <v>DR VISHAVNOOR SINGH KALRA</v>
      </c>
      <c r="H280">
        <v>0</v>
      </c>
      <c r="I280" t="str">
        <v>NOIDA</v>
      </c>
      <c r="J280">
        <v>45854</v>
      </c>
      <c r="K280">
        <v>45861</v>
      </c>
      <c r="L280">
        <v>170257484</v>
      </c>
      <c r="M280">
        <v>9041978715</v>
      </c>
      <c r="N280" t="str">
        <v>PUNJAB</v>
      </c>
      <c r="O280" t="str">
        <v>MOGA</v>
      </c>
      <c r="P280" t="str">
        <v>TERM LOAN</v>
      </c>
      <c r="Q280" t="str">
        <v>CHOLA F2</v>
      </c>
      <c r="S280">
        <v>3000000</v>
      </c>
      <c r="T280" t="str">
        <v>UNSECURED</v>
      </c>
      <c r="U280" t="str">
        <v>HOLD</v>
      </c>
      <c r="Y280" t="str">
        <v>LEAD ID SEND TO BANKER || CASE LOGIN DONE-MOVED TO CREDIT || CO-APPLICANT REQD || 20 LAC ALREDY TAKEN FROM CHOLA,FOR AMOUNT INCREASE 10 LAC ELEIGIBILITY</v>
      </c>
      <c r="Z280" t="str">
        <v xml:space="preserve">GAURAV </v>
      </c>
      <c r="AA280" t="str">
        <v>98037 07895</v>
      </c>
      <c r="AC280" t="str">
        <v>MD (2022)</v>
      </c>
      <c r="AG280" t="str">
        <v>MANOJ</v>
      </c>
    </row>
    <row r="281">
      <c r="B281" t="str">
        <v>VINEET TIWARI</v>
      </c>
      <c r="C281" t="str">
        <v>VINEET TIWARI</v>
      </c>
      <c r="D281" t="str">
        <v>VINEET TIWARI</v>
      </c>
      <c r="E281" t="str">
        <v>SALARIED</v>
      </c>
      <c r="F281" t="str">
        <v>PANKAJ</v>
      </c>
      <c r="G281" t="str">
        <v>ADDA XPRESS (SHIBASIS NASKAR)</v>
      </c>
      <c r="H281">
        <v>0</v>
      </c>
      <c r="I281" t="str">
        <v>NOIDA</v>
      </c>
      <c r="J281">
        <v>45854</v>
      </c>
      <c r="K281">
        <v>45854</v>
      </c>
      <c r="L281" t="str">
        <v>SME000016453110</v>
      </c>
      <c r="M281" t="str">
        <v>6289180 801</v>
      </c>
      <c r="N281" t="str">
        <v>WEST BANGAL</v>
      </c>
      <c r="O281" t="str">
        <v>KOLKATTA</v>
      </c>
      <c r="P281" t="str">
        <v>BL</v>
      </c>
      <c r="Q281" t="str">
        <v>BAJAJ F2</v>
      </c>
      <c r="S281">
        <v>1000000</v>
      </c>
      <c r="T281" t="str">
        <v>UNSECURED</v>
      </c>
      <c r="U281" t="str">
        <v>REJECTED</v>
      </c>
      <c r="Y281" t="str">
        <v>FILE SEND TO BANKER || BANKER OUT OF THE BRANCH DUE TO PHYSIAL PD ANOTHER CASE HW WILL COME BACK THAN UPDATE THIS CASE, RESTAURANT PROFIIE ELIGBILITY NOT COME</v>
      </c>
      <c r="Z281" t="str">
        <v>SUBHADEEP</v>
      </c>
      <c r="AA281">
        <v>8910238272</v>
      </c>
      <c r="AB281" t="str">
        <v>subhadeep.paul@bajajfinserv.in</v>
      </c>
      <c r="AC281" t="str">
        <v>UR-2024</v>
      </c>
      <c r="AG281" t="str">
        <v>MEHBOOB</v>
      </c>
    </row>
    <row r="282">
      <c r="A282" t="str">
        <v>INT-369-490</v>
      </c>
      <c r="B282" t="str">
        <v>SIMA SHAW</v>
      </c>
      <c r="C282" t="str">
        <v>ANANT KANOJIA</v>
      </c>
      <c r="D282" t="str">
        <v>RAVISH SHARMA</v>
      </c>
      <c r="E282" t="str">
        <v>INTERN</v>
      </c>
      <c r="F282" t="str">
        <v>RAJEEV</v>
      </c>
      <c r="G282" t="str">
        <v>MD. ASHRAF ALI</v>
      </c>
      <c r="H282">
        <v>0</v>
      </c>
      <c r="I282" t="str">
        <v>NOIDA</v>
      </c>
      <c r="J282">
        <v>45854</v>
      </c>
      <c r="K282">
        <v>45868</v>
      </c>
      <c r="L282" t="str">
        <v>SME000016453407</v>
      </c>
      <c r="M282">
        <v>9576465119</v>
      </c>
      <c r="N282" t="str">
        <v>BIHAR</v>
      </c>
      <c r="O282" t="str">
        <v>DARBHANGA</v>
      </c>
      <c r="P282" t="str">
        <v>OD</v>
      </c>
      <c r="Q282" t="str">
        <v>BAJAJ F2</v>
      </c>
      <c r="R282">
        <v>500000</v>
      </c>
      <c r="S282">
        <v>500000</v>
      </c>
      <c r="T282" t="str">
        <v>UNSECURED</v>
      </c>
      <c r="U282" t="str">
        <v>LOGIN</v>
      </c>
      <c r="Y282" t="str">
        <v>FILE SEND TO BANKER  || UNIVERSAL LINK SEND TO CUSTOMER -PENDING FROM CUSTOMER SIDE -CUSTOMER BUSY IN EXAM,FREE IN EVENING THAN PROCESS THIS CASE, BAMS PROFILE HOLD BY CUSTOMER SIDE, REQ BANK STATEMENT PENDING FROM CUSTOMER, CUSTOMER IS BUSY</v>
      </c>
      <c r="Z282" t="str">
        <v>Sushil Kumar28</v>
      </c>
      <c r="AA282">
        <v>9504334073</v>
      </c>
      <c r="AB282" t="str">
        <v>sushil.kumar28@bajajfinserv.in</v>
      </c>
      <c r="AC282" t="str">
        <v>BHMS-2015</v>
      </c>
      <c r="AG282" t="str">
        <v>MANOJ</v>
      </c>
    </row>
    <row r="283">
      <c r="B283" t="str">
        <v>RAHUL KUMAR</v>
      </c>
      <c r="C283" t="str">
        <v>RASHI GANGWAR</v>
      </c>
      <c r="D283" t="str">
        <v>RAJ KUMARI</v>
      </c>
      <c r="E283" t="str">
        <v>INTERN</v>
      </c>
      <c r="F283" t="str">
        <v>RAJEEV</v>
      </c>
      <c r="G283" t="str">
        <v>DR SHIVAKUMAR BHAIRAWADGI</v>
      </c>
      <c r="H283">
        <v>0</v>
      </c>
      <c r="I283" t="str">
        <v>NOIDA</v>
      </c>
      <c r="J283">
        <v>45854</v>
      </c>
      <c r="K283">
        <v>45860</v>
      </c>
      <c r="L283" t="str">
        <v>F2-369-281</v>
      </c>
      <c r="M283">
        <v>9448754522</v>
      </c>
      <c r="N283" t="str">
        <v>KARNATAKA</v>
      </c>
      <c r="O283" t="str">
        <v>BIDAR</v>
      </c>
      <c r="P283" t="str">
        <v>OD</v>
      </c>
      <c r="Q283" t="str">
        <v>TATA CE</v>
      </c>
      <c r="S283">
        <v>1000000</v>
      </c>
      <c r="T283" t="str">
        <v>UNSECURED</v>
      </c>
      <c r="U283" t="str">
        <v>REJECTED</v>
      </c>
      <c r="Y283" t="str">
        <v>FILE SEND TO BANKER ||39 EMI GOT BOUNCED IN BAJAJ || LOW CIBIL SCORE</v>
      </c>
      <c r="Z283" t="str">
        <v>GAURAV TATA</v>
      </c>
      <c r="AA283">
        <v>9654949270</v>
      </c>
      <c r="AB283" t="str">
        <v>gaurav.tcl@tatacapital.com</v>
      </c>
      <c r="AC283" t="str">
        <v>BAMS-2004</v>
      </c>
      <c r="AG283" t="str">
        <v>MANOJ</v>
      </c>
    </row>
    <row r="284">
      <c r="B284" t="str">
        <v>RIYA CHADDHA</v>
      </c>
      <c r="C284" t="str">
        <v>RIYA CHADDHA</v>
      </c>
      <c r="D284" t="str">
        <v>VINEET TIWARI</v>
      </c>
      <c r="E284" t="str">
        <v>SALARIED</v>
      </c>
      <c r="F284" t="str">
        <v>PANKAJ</v>
      </c>
      <c r="G284" t="str">
        <v>DR SURESH KUMAR</v>
      </c>
      <c r="H284">
        <v>0</v>
      </c>
      <c r="I284" t="str">
        <v>NOIDA</v>
      </c>
      <c r="J284">
        <v>45854</v>
      </c>
      <c r="K284">
        <v>45854</v>
      </c>
      <c r="L284" t="str">
        <v>SME000016454414</v>
      </c>
      <c r="M284">
        <v>7018297809</v>
      </c>
      <c r="N284" t="str">
        <v>HIMACHAL PARDESH</v>
      </c>
      <c r="O284" t="str">
        <v>KULLU</v>
      </c>
      <c r="P284" t="str">
        <v>OD</v>
      </c>
      <c r="Q284" t="str">
        <v>BAJAJ F2</v>
      </c>
      <c r="S284">
        <v>3000000</v>
      </c>
      <c r="T284" t="str">
        <v>UNSECURED</v>
      </c>
      <c r="U284" t="str">
        <v>REJECTED</v>
      </c>
      <c r="Y284" t="str">
        <v xml:space="preserve">FILE SEND TO BANKER  || CASE WAS ALREDY APPROVED FOR 35 LAC FROM JAYPEE MONEY </v>
      </c>
      <c r="Z284" t="str">
        <v>Vishal Dogra</v>
      </c>
      <c r="AA284">
        <v>7009590609</v>
      </c>
      <c r="AB284" t="str">
        <v>vishal.dogra@bajajfinserv.in</v>
      </c>
      <c r="AC284" t="str">
        <v>MBBS-2009</v>
      </c>
      <c r="AG284" t="str">
        <v>MEHBOOB</v>
      </c>
    </row>
    <row r="285">
      <c r="B285" t="str">
        <v>SHIVANI PATEL</v>
      </c>
      <c r="C285" t="str">
        <v>MANISHA SAXENA</v>
      </c>
      <c r="D285" t="str">
        <v>SHASHANK SHARMA</v>
      </c>
      <c r="E285" t="str">
        <v>SALARIED</v>
      </c>
      <c r="F285" t="str">
        <v>RAJEEV</v>
      </c>
      <c r="G285" t="str">
        <v>DR NILESH PANDURANG KAMBALE</v>
      </c>
      <c r="H285">
        <v>0</v>
      </c>
      <c r="I285" t="str">
        <v>BAREILLY</v>
      </c>
      <c r="J285">
        <v>45854</v>
      </c>
      <c r="K285">
        <v>45854</v>
      </c>
      <c r="L285" t="str">
        <v>SME000016460237</v>
      </c>
      <c r="M285">
        <v>9860630009</v>
      </c>
      <c r="N285" t="str">
        <v>MAHARASHTRA</v>
      </c>
      <c r="O285" t="str">
        <v>SOLAPUR</v>
      </c>
      <c r="P285" t="str">
        <v>OD</v>
      </c>
      <c r="Q285" t="str">
        <v>BAJAJ F2</v>
      </c>
      <c r="R285">
        <v>1000000</v>
      </c>
      <c r="S285">
        <v>1000000</v>
      </c>
      <c r="T285" t="str">
        <v>UNSECURED</v>
      </c>
      <c r="U285" t="str">
        <v>REJECTED</v>
      </c>
      <c r="Y285" t="str">
        <v>FILE SEND TO BANKER, Case not doable cause ABB and BTO is very low and case multiple time rejected in baja</v>
      </c>
      <c r="Z285" t="str">
        <v>PRATIK</v>
      </c>
      <c r="AA285">
        <v>8806342195</v>
      </c>
      <c r="AB285" t="str">
        <v>pratik.dhopare@bajajfinserv.in</v>
      </c>
      <c r="AC285" t="str">
        <v>BHMS 2010</v>
      </c>
      <c r="AG285" t="str">
        <v>MANOJ</v>
      </c>
    </row>
    <row r="286">
      <c r="B286" t="str">
        <v>YOGENDRA CHHAPARWAL</v>
      </c>
      <c r="C286" t="str">
        <v>SHUBHAM PATHAK</v>
      </c>
      <c r="D286" t="str">
        <v>SHUBHAM PATHAK</v>
      </c>
      <c r="E286" t="str">
        <v>SALARIED</v>
      </c>
      <c r="F286" t="str">
        <v>PANKAJ</v>
      </c>
      <c r="G286" t="str">
        <v>DR RAJESH KUMAR</v>
      </c>
      <c r="H286">
        <v>0</v>
      </c>
      <c r="I286" t="str">
        <v>DELHI</v>
      </c>
      <c r="J286">
        <v>45854</v>
      </c>
      <c r="K286">
        <v>45854</v>
      </c>
      <c r="L286">
        <v>170258066</v>
      </c>
      <c r="M286">
        <v>9336773730</v>
      </c>
      <c r="N286" t="str">
        <v>UTTAR PRADESH</v>
      </c>
      <c r="O286" t="str">
        <v>LUCKNOW</v>
      </c>
      <c r="P286" t="str">
        <v>TERM LOAN</v>
      </c>
      <c r="Q286" t="str">
        <v>CHOLA F2</v>
      </c>
      <c r="S286">
        <v>1000000</v>
      </c>
      <c r="T286" t="str">
        <v>UNSECURED</v>
      </c>
      <c r="U286" t="str">
        <v>REJECTED</v>
      </c>
      <c r="Y286" t="str">
        <v>FILE SEND TO BANKER-3 BOUNCING  IN LAST 3 MONTH AND 20 BOUNCING IN BAJAJ LOAN</v>
      </c>
      <c r="Z286" t="str">
        <v>VIVEK</v>
      </c>
      <c r="AA286" t="str">
        <v xml:space="preserve"> 95809 25063</v>
      </c>
      <c r="AB286" t="str">
        <v>viveksri@chola1.murugappa.com</v>
      </c>
      <c r="AC286" t="str">
        <v>BAMS - 2013</v>
      </c>
      <c r="AG286" t="str">
        <v>MEHBOOB</v>
      </c>
    </row>
    <row r="287">
      <c r="B287" t="str">
        <v>YOGENDRA CHHAPARWAL</v>
      </c>
      <c r="C287" t="str">
        <v>SHUBHAM PATHAK</v>
      </c>
      <c r="D287" t="str">
        <v>SHUBHAM PATHAK</v>
      </c>
      <c r="E287" t="str">
        <v>SALARIED</v>
      </c>
      <c r="F287" t="str">
        <v>PANKAJ</v>
      </c>
      <c r="G287" t="str">
        <v>DR RAJESH KUMAR</v>
      </c>
      <c r="H287">
        <v>0</v>
      </c>
      <c r="I287" t="str">
        <v>DELHI</v>
      </c>
      <c r="J287">
        <v>45854</v>
      </c>
      <c r="K287">
        <v>45854</v>
      </c>
      <c r="L287" t="str">
        <v>F2-369-285</v>
      </c>
      <c r="M287">
        <v>9336773730</v>
      </c>
      <c r="N287" t="str">
        <v>UTTAR PRADESH</v>
      </c>
      <c r="O287" t="str">
        <v>LUCKNOW</v>
      </c>
      <c r="P287" t="str">
        <v>OD</v>
      </c>
      <c r="Q287" t="str">
        <v>GODREJ F2</v>
      </c>
      <c r="S287">
        <v>1000000</v>
      </c>
      <c r="T287" t="str">
        <v>UNSECURED</v>
      </c>
      <c r="U287" t="str">
        <v>REJECTED</v>
      </c>
      <c r="Y287" t="str">
        <v>FILE SEND TO BANKER || BAMS profile is not allowed .</v>
      </c>
      <c r="Z287" t="str">
        <v>ABHAY</v>
      </c>
      <c r="AA287">
        <v>9519226644</v>
      </c>
      <c r="AB287" t="str">
        <v>abhay.singh1@godrejcapital.com</v>
      </c>
      <c r="AC287" t="str">
        <v>BAMS - 2013</v>
      </c>
      <c r="AG287" t="str">
        <v>MANOJ</v>
      </c>
    </row>
    <row r="288" xml:space="preserve">
      <c r="B288" t="str">
        <v>RASHI GANGWAR</v>
      </c>
      <c r="C288" t="str">
        <v>RASHI GANGWAR</v>
      </c>
      <c r="D288" t="str">
        <v>RAJ KUMARI</v>
      </c>
      <c r="E288" t="str">
        <v>RAJ KUMARI</v>
      </c>
      <c r="F288" t="str">
        <v>RAJEEV</v>
      </c>
      <c r="G288" t="str">
        <v>DR LAKSHMIPURAM KRISHNA VIKAS</v>
      </c>
      <c r="H288">
        <v>0</v>
      </c>
      <c r="I288" t="str">
        <v>NOIDA</v>
      </c>
      <c r="J288">
        <v>45854</v>
      </c>
      <c r="K288">
        <v>45854</v>
      </c>
      <c r="L288" t="str">
        <v>SME000016457026</v>
      </c>
      <c r="M288" t="str">
        <v>96864 55450</v>
      </c>
      <c r="N288" t="str">
        <v>KARNATAKA</v>
      </c>
      <c r="O288" t="str">
        <v>BANGALORE</v>
      </c>
      <c r="P288" t="str">
        <v>OD</v>
      </c>
      <c r="Q288" t="str">
        <v>BAJAJ F2</v>
      </c>
      <c r="S288">
        <v>3000000</v>
      </c>
      <c r="T288" t="str">
        <v>UNSECURED</v>
      </c>
      <c r="U288" t="str">
        <v>REJECTED</v>
      </c>
      <c r="Y288" t="str" xml:space="preserve">
        <v xml:space="preserve">FILE SEND TO BANKER|| case moved to credit ||2-USL OD LOAN TAKEN WITH IN 6 MONTH_x000d_
48L GOLD LOAN TAKEN WITHIN 6 MONTH 3PL NORMS NOT MEET,MULTIPLE HOG POS CREDIT CARD_x000d_
2HL LIVE WITH BFL EXPOSURE&gt;1 CR APPLICANT IS THE CO -APP_x000d_
OBLIGATION HOGHER SIDE_x000d_
SHOWING IN DPD IN CLOSED LOAN</v>
      </c>
      <c r="Z288" t="str">
        <v>VINAY</v>
      </c>
      <c r="AA288">
        <v>8310156392</v>
      </c>
      <c r="AC288" t="str">
        <v>MBBS-2009</v>
      </c>
      <c r="AG288" t="str">
        <v>MEHBOOB</v>
      </c>
    </row>
    <row r="289">
      <c r="B289" t="str">
        <v>RASHI GANGWAR</v>
      </c>
      <c r="C289" t="str">
        <v>RASHI GANGWAR</v>
      </c>
      <c r="D289" t="str">
        <v>RAJ KUMARI</v>
      </c>
      <c r="E289" t="str">
        <v>RAJ KUMARI</v>
      </c>
      <c r="F289" t="str">
        <v>RAJEEV</v>
      </c>
      <c r="G289" t="str">
        <v>DR LAKSHMIPURAM KRISHNA VIKAS</v>
      </c>
      <c r="H289">
        <v>0</v>
      </c>
      <c r="I289" t="str">
        <v>NOIDA</v>
      </c>
      <c r="J289">
        <v>45854</v>
      </c>
      <c r="K289">
        <v>45857</v>
      </c>
      <c r="L289" t="str">
        <v>F2-369-287</v>
      </c>
      <c r="M289" t="str">
        <v>96864 55450</v>
      </c>
      <c r="N289" t="str">
        <v>KARNATAKA</v>
      </c>
      <c r="O289" t="str">
        <v>BANGALORE</v>
      </c>
      <c r="P289" t="str">
        <v>OD</v>
      </c>
      <c r="Q289" t="str">
        <v>GODREJ F2</v>
      </c>
      <c r="R289">
        <v>2500000</v>
      </c>
      <c r="S289">
        <v>2500000</v>
      </c>
      <c r="T289" t="str">
        <v>UNSECURED</v>
      </c>
      <c r="U289" t="str">
        <v>REJECTED</v>
      </c>
      <c r="Y289" t="str">
        <v>FILE SEND TO BANKER ||LOGIN DONE CASE MOVED TO CREDIT ||CASE RECO FOR 25 LACS  CUSTOMER HAVING 8 CC NEED ALL CREDIT CARD STATEMENT. || TO BE APPROVE 25 LACS || CUSTOMER HAD BEEN USED CREDIT CARD FULL AMOUNT AND OUTSTANDING AMOUNT  COVERTED IN TO EMI</v>
      </c>
      <c r="Z289" t="str">
        <v>DINESH</v>
      </c>
      <c r="AA289">
        <v>6363602400</v>
      </c>
      <c r="AB289" t="str">
        <v>Dinesh.reddy@godrejcapital.com</v>
      </c>
      <c r="AC289" t="str">
        <v>MBBS-2009</v>
      </c>
      <c r="AG289" t="str">
        <v>MANOJ</v>
      </c>
    </row>
    <row r="290">
      <c r="B290" t="str">
        <v>SUBHASHISH CHARCHI</v>
      </c>
      <c r="C290" t="str">
        <v>F2 FINTECH</v>
      </c>
      <c r="D290" t="str">
        <v>F2 FINTECH</v>
      </c>
      <c r="E290" t="str">
        <v>SOURCER</v>
      </c>
      <c r="F290" t="str">
        <v>PANKAJ</v>
      </c>
      <c r="G290" t="str">
        <v>DR SAKSHI SINHA</v>
      </c>
      <c r="H290">
        <v>0</v>
      </c>
      <c r="I290" t="str">
        <v>NOIDA</v>
      </c>
      <c r="J290">
        <v>45854</v>
      </c>
      <c r="K290">
        <v>45865</v>
      </c>
      <c r="L290" t="str">
        <v>SME000016457312</v>
      </c>
      <c r="M290">
        <v>9631910017</v>
      </c>
      <c r="N290" t="str">
        <v>BIHAR</v>
      </c>
      <c r="O290" t="str">
        <v>SAHARSA</v>
      </c>
      <c r="P290" t="str">
        <v>OD</v>
      </c>
      <c r="Q290" t="str">
        <v>BAJAJ F2</v>
      </c>
      <c r="R290">
        <v>726000</v>
      </c>
      <c r="S290">
        <v>726000</v>
      </c>
      <c r="T290" t="str">
        <v>UNSECURED</v>
      </c>
      <c r="U290" t="str">
        <v>APPROVED</v>
      </c>
      <c r="W290">
        <v>45854</v>
      </c>
      <c r="Y290" t="str">
        <v>FILE SEND TO BANKER || CONFIRMATION CUSTOMER SIDE DUE LOAN AMOUNT ISSUE</v>
      </c>
      <c r="Z290" t="str">
        <v>Sumit Singh2</v>
      </c>
      <c r="AA290">
        <v>8709242789</v>
      </c>
      <c r="AB290" t="str">
        <v>sumit.singh3@bajajfinserv.in</v>
      </c>
      <c r="AC290" t="str">
        <v>MBBS-2022</v>
      </c>
      <c r="AG290" t="str">
        <v>JASHANPREET</v>
      </c>
    </row>
    <row r="291">
      <c r="B291" t="str">
        <v>SAGAR DHAMEJA</v>
      </c>
      <c r="C291" t="str">
        <v>RAHUL SAHA</v>
      </c>
      <c r="D291" t="str">
        <v>RAHUL SAHA</v>
      </c>
      <c r="E291" t="str">
        <v>SALARIED</v>
      </c>
      <c r="F291" t="str">
        <v>RAJEEV</v>
      </c>
      <c r="G291" t="str">
        <v>DR VISHAVNOOR SINGH KALRA</v>
      </c>
      <c r="H291">
        <v>0</v>
      </c>
      <c r="I291" t="str">
        <v>NOIDA</v>
      </c>
      <c r="J291">
        <v>45855</v>
      </c>
      <c r="K291">
        <v>45856</v>
      </c>
      <c r="L291" t="str">
        <v>F2-369-289</v>
      </c>
      <c r="M291">
        <v>9041978715</v>
      </c>
      <c r="N291" t="str">
        <v>PUNJAB</v>
      </c>
      <c r="O291" t="str">
        <v>MOGA</v>
      </c>
      <c r="P291" t="str">
        <v>OD</v>
      </c>
      <c r="Q291" t="str">
        <v>ABFL CE</v>
      </c>
      <c r="R291">
        <v>3000000</v>
      </c>
      <c r="S291">
        <v>3000000</v>
      </c>
      <c r="T291" t="str">
        <v>UNSECURED</v>
      </c>
      <c r="U291" t="str">
        <v>REJECTED</v>
      </c>
      <c r="Y291" t="str">
        <v xml:space="preserve">FILE SEND TO BANKER || BANKER NOT RESPONDING THE CALLS  || MOGA MEDICITY IS A DEFULT CASE || NEED TO CONFIRM NEED BANKING  FROM 1ST JAN|| LETTER HEAD OF WORKING ADDRESS || CASE NOT DOABLE AS CUSTOMER'S FATHER HAS EARLIER TAKEN LOAN ON THE NAME OF MOGA MEDICITY , HE IS DEFAULTED ON THAT LOAN AND ALONG WITH THAT SETTLEMENT IN THAT LOAN || </v>
      </c>
      <c r="Z291" t="str">
        <v>BHUPINDER</v>
      </c>
      <c r="AA291" t="str">
        <v>81461 62541</v>
      </c>
      <c r="AB291" t="str">
        <v>bhupinder.singh4@adityabirlacapital.com</v>
      </c>
      <c r="AC291" t="str">
        <v>MD (2022)</v>
      </c>
      <c r="AD291" t="str">
        <v>PUNEET</v>
      </c>
      <c r="AG291" t="str">
        <v>MANOJ</v>
      </c>
    </row>
    <row r="292">
      <c r="B292" t="str">
        <v>SAKSHI CHANDRA</v>
      </c>
      <c r="C292" t="str">
        <v>UJALA RISHIWAL</v>
      </c>
      <c r="D292" t="str">
        <v>SHASHANK SHARMA</v>
      </c>
      <c r="E292" t="str">
        <v>SALARIED</v>
      </c>
      <c r="F292" t="str">
        <v>PANKAJ</v>
      </c>
      <c r="G292" t="str">
        <v>DR LALAT CHANDRA DAS</v>
      </c>
      <c r="H292">
        <v>0</v>
      </c>
      <c r="I292" t="str">
        <v>BAREILLY</v>
      </c>
      <c r="J292">
        <v>45854</v>
      </c>
      <c r="K292">
        <v>45860</v>
      </c>
      <c r="L292" t="str">
        <v>SME000016458772</v>
      </c>
      <c r="M292">
        <v>6372832024</v>
      </c>
      <c r="N292" t="str">
        <v>ORISSA</v>
      </c>
      <c r="O292" t="str">
        <v>JAJPUR</v>
      </c>
      <c r="P292" t="str">
        <v>OD</v>
      </c>
      <c r="Q292" t="str">
        <v>BAJAJ F2</v>
      </c>
      <c r="S292">
        <v>2000000</v>
      </c>
      <c r="T292" t="str">
        <v>UNSECURED</v>
      </c>
      <c r="U292" t="str">
        <v>HOLD</v>
      </c>
      <c r="Y292" t="str">
        <v>FILE SEND TO BANKER || CUSTOMER DOB IS MISMATCH IN PAN AND COUNCIL LETTER- ODISA REGISTRATION CERTIFICATE REQ</v>
      </c>
      <c r="Z292" t="str">
        <v>OBEDULLA</v>
      </c>
      <c r="AA292">
        <v>9668528189</v>
      </c>
      <c r="AB292" t="str">
        <v>subrat.mohanty2@bajajfinserv.in</v>
      </c>
      <c r="AC292" t="str">
        <v>MBBS-2019</v>
      </c>
      <c r="AG292" t="str">
        <v>MEHBOOB</v>
      </c>
    </row>
    <row r="293">
      <c r="B293" t="str">
        <v>MOHD SHAIAB</v>
      </c>
      <c r="C293" t="str">
        <v>MANISHA SAXENA</v>
      </c>
      <c r="D293" t="str">
        <v>SHASHANK SHARMA</v>
      </c>
      <c r="E293" t="str">
        <v>SALARIED</v>
      </c>
      <c r="F293" t="str">
        <v>RAJEEV</v>
      </c>
      <c r="G293" t="str">
        <v>DR SUNITHA JAIN</v>
      </c>
      <c r="H293">
        <v>0</v>
      </c>
      <c r="I293" t="str">
        <v>BAREILLY</v>
      </c>
      <c r="J293">
        <v>45854</v>
      </c>
      <c r="K293">
        <v>45854</v>
      </c>
      <c r="L293" t="str">
        <v>573BZ8600983</v>
      </c>
      <c r="M293">
        <v>9770650287</v>
      </c>
      <c r="N293" t="str">
        <v>BIHAR</v>
      </c>
      <c r="O293" t="str">
        <v>BHILAI</v>
      </c>
      <c r="P293" t="str">
        <v>OD</v>
      </c>
      <c r="Q293" t="str">
        <v>TATA CE</v>
      </c>
      <c r="T293" t="str">
        <v>UNSECURED</v>
      </c>
      <c r="U293" t="str">
        <v>REJECTED</v>
      </c>
      <c r="V293">
        <v>690</v>
      </c>
      <c r="Y293" t="str">
        <v>Case declined in knockout rule decision ||We are sorry to inform you that the customer does not qualify the Bureau policy, we would not be unable to process the loan application.</v>
      </c>
      <c r="Z293" t="str">
        <v>MAMTA SINGH</v>
      </c>
      <c r="AA293">
        <v>7982612369</v>
      </c>
      <c r="AB293" t="str">
        <v>Mamta.singh@tatacapital.com</v>
      </c>
      <c r="AC293" t="str">
        <v>-MBBS 2008</v>
      </c>
      <c r="AD293" t="str">
        <v>PUNEET</v>
      </c>
      <c r="AE293" t="str">
        <v>DONE</v>
      </c>
      <c r="AG293" t="str">
        <v>MANOJ</v>
      </c>
    </row>
    <row r="294">
      <c r="B294" t="str">
        <v>KM ARCHITA</v>
      </c>
      <c r="C294" t="str">
        <v>RIYA CHADDHA</v>
      </c>
      <c r="D294" t="str">
        <v>VINEET TIWARI</v>
      </c>
      <c r="E294" t="str">
        <v>SALARIED</v>
      </c>
      <c r="F294" t="str">
        <v>PANKAJ</v>
      </c>
      <c r="G294" t="str">
        <v>DR PALAK MAHAJAN</v>
      </c>
      <c r="H294">
        <v>0</v>
      </c>
      <c r="I294" t="str">
        <v>NOIDA</v>
      </c>
      <c r="J294">
        <v>45854</v>
      </c>
      <c r="K294">
        <v>45855</v>
      </c>
      <c r="L294" t="str">
        <v>SME000016459392</v>
      </c>
      <c r="M294" t="str">
        <v>87007 62825</v>
      </c>
      <c r="N294" t="str">
        <v>UTTAR PRADESH</v>
      </c>
      <c r="O294" t="str">
        <v>MEERUT</v>
      </c>
      <c r="P294" t="str">
        <v>OD</v>
      </c>
      <c r="Q294" t="str">
        <v>BAJAJ F2</v>
      </c>
      <c r="R294">
        <v>1996000</v>
      </c>
      <c r="S294">
        <v>1996000</v>
      </c>
      <c r="T294" t="str">
        <v>UNSECURED</v>
      </c>
      <c r="U294" t="str">
        <v>DISBURSED</v>
      </c>
      <c r="V294">
        <v>787</v>
      </c>
      <c r="W294">
        <v>45854</v>
      </c>
      <c r="X294">
        <v>45855</v>
      </c>
      <c r="Y294" t="str">
        <v>FILE SEND TO BANKER, CIBIL CONSENT LINK SENT TO CUSTOMER, CIBIL 787 , ELIGIBILITY IS 11.61 L || TO BE DISBURSED TODAY</v>
      </c>
      <c r="Z294" t="str">
        <v>JITENDER PAL 2</v>
      </c>
      <c r="AA294">
        <v>9758222272</v>
      </c>
      <c r="AB294" t="str">
        <v>jitendra.pal@bajajfinserv.in</v>
      </c>
      <c r="AC294" t="str">
        <v>MBBS-2021</v>
      </c>
      <c r="AD294" t="str">
        <v>PUNEET</v>
      </c>
      <c r="AE294" t="str">
        <v>DONE</v>
      </c>
      <c r="AF294" t="str">
        <v>DONE</v>
      </c>
      <c r="AG294" t="str">
        <v>MEHBOOB</v>
      </c>
    </row>
    <row r="295" xml:space="preserve">
      <c r="A295" t="str">
        <v>SOURCER</v>
      </c>
      <c r="B295" t="str">
        <v>RAHUL SOURCER</v>
      </c>
      <c r="C295" t="str">
        <v>F2 FINTECH</v>
      </c>
      <c r="D295" t="str">
        <v>F2 FINTECH</v>
      </c>
      <c r="E295" t="str">
        <v>SOURCER</v>
      </c>
      <c r="F295" t="str">
        <v>PANKAJ</v>
      </c>
      <c r="G295" t="str">
        <v>DR DIGVIJAY SINGH</v>
      </c>
      <c r="H295">
        <v>0</v>
      </c>
      <c r="I295" t="str">
        <v>F2 FINTECH</v>
      </c>
      <c r="J295">
        <v>45854</v>
      </c>
      <c r="L295" t="str">
        <v>F2-369-293</v>
      </c>
      <c r="M295" t="str">
        <v>76518 96345</v>
      </c>
      <c r="N295" t="str">
        <v>UTTAR PRADESH</v>
      </c>
      <c r="O295" t="str">
        <v>LUCKNOW</v>
      </c>
      <c r="P295" t="str">
        <v>OD</v>
      </c>
      <c r="Q295" t="str">
        <v>GODREJ F2</v>
      </c>
      <c r="R295">
        <v>1000000</v>
      </c>
      <c r="S295">
        <v>1000000</v>
      </c>
      <c r="T295" t="str">
        <v>UNSECURED</v>
      </c>
      <c r="U295" t="str">
        <v>REJECTED</v>
      </c>
      <c r="Y295" t="str" xml:space="preserve">
        <v xml:space="preserve">FILE SEND TO BANKER || Case cant be process due to CRIF segment is CAT -D,Which is not allowed as per policy._x000d_
</v>
      </c>
      <c r="Z295" t="str">
        <v>ABHAY</v>
      </c>
      <c r="AA295" t="str">
        <v>95192 26644</v>
      </c>
      <c r="AB295" t="str">
        <v>abhay.singh1@godrejcapital.com</v>
      </c>
      <c r="AC295" t="str">
        <v>MBBS/2020</v>
      </c>
      <c r="AD295" t="str">
        <v>PUNEET</v>
      </c>
      <c r="AE295" t="str">
        <v>DONE</v>
      </c>
      <c r="AG295" t="str">
        <v>MEHBOOB</v>
      </c>
    </row>
    <row r="296">
      <c r="B296" t="str">
        <v>RAHUL SAHA</v>
      </c>
      <c r="C296" t="str">
        <v>RAHUL SAHA</v>
      </c>
      <c r="D296" t="str">
        <v>RAHUL SAHA</v>
      </c>
      <c r="E296" t="str">
        <v>SALARIED</v>
      </c>
      <c r="F296" t="str">
        <v>RAJEEV</v>
      </c>
      <c r="G296" t="str">
        <v>DR DUMPALAPUDI AJAY BABU</v>
      </c>
      <c r="H296">
        <v>0</v>
      </c>
      <c r="I296" t="str">
        <v>NOIDA</v>
      </c>
      <c r="J296">
        <v>45854</v>
      </c>
      <c r="K296">
        <v>45855</v>
      </c>
      <c r="L296" t="str">
        <v>SME000016460138</v>
      </c>
      <c r="M296">
        <v>9502250001</v>
      </c>
      <c r="N296" t="str">
        <v>ANDHRA PRADESH</v>
      </c>
      <c r="O296" t="str">
        <v>NARSIPATNAM</v>
      </c>
      <c r="P296" t="str">
        <v>TOP UP</v>
      </c>
      <c r="Q296" t="str">
        <v>BAJAJ F2</v>
      </c>
      <c r="R296">
        <v>1000000</v>
      </c>
      <c r="S296">
        <v>4000000</v>
      </c>
      <c r="T296" t="str">
        <v>UNSECURED</v>
      </c>
      <c r="U296" t="str">
        <v>DISBURSED</v>
      </c>
      <c r="W296">
        <v>45854</v>
      </c>
      <c r="X296">
        <v>45855</v>
      </c>
      <c r="Y296" t="str">
        <v>FILE SEND TO BANKER, CIBIL CONSENT LINK SENT TO CUSTOMER</v>
      </c>
      <c r="Z296" t="str">
        <v>VENKATESH</v>
      </c>
      <c r="AA296">
        <v>8500926774</v>
      </c>
      <c r="AB296" t="str">
        <v>venkateswararao.s@bajajfinserv.in</v>
      </c>
      <c r="AC296" t="str">
        <v>MBBS 2015 DNB</v>
      </c>
      <c r="AD296" t="str">
        <v>JASHANPREET</v>
      </c>
      <c r="AE296" t="str">
        <v>DONE</v>
      </c>
      <c r="AF296" t="str">
        <v>DONE</v>
      </c>
      <c r="AG296" t="str">
        <v>FURKAN</v>
      </c>
    </row>
    <row r="297">
      <c r="B297" t="str">
        <v>ANIL KUMAR</v>
      </c>
      <c r="C297" t="str">
        <v>UJALA RISHIWAL</v>
      </c>
      <c r="D297" t="str">
        <v>SHASHANK SHARMA</v>
      </c>
      <c r="E297" t="str">
        <v>SALARIED</v>
      </c>
      <c r="F297" t="str">
        <v>PANKAJ</v>
      </c>
      <c r="G297" t="str">
        <v>DR HARISH Y M</v>
      </c>
      <c r="H297">
        <v>0</v>
      </c>
      <c r="I297" t="str">
        <v>BAREILLY</v>
      </c>
      <c r="J297">
        <v>45854</v>
      </c>
      <c r="K297">
        <v>45856</v>
      </c>
      <c r="L297">
        <v>170258827</v>
      </c>
      <c r="M297">
        <v>8197305937</v>
      </c>
      <c r="N297" t="str">
        <v>KARNATAKA</v>
      </c>
      <c r="O297" t="str">
        <v>KOLAR</v>
      </c>
      <c r="P297" t="str">
        <v>TERM LOAN</v>
      </c>
      <c r="Q297" t="str">
        <v>CHOLA F2</v>
      </c>
      <c r="T297" t="str">
        <v>UNSECURED</v>
      </c>
      <c r="U297" t="str">
        <v>REJECTED</v>
      </c>
      <c r="Y297" t="str">
        <v>FILE SEND TO BANKER || CASE TO BE LOGIN || FILE SEND TO CORRECT BANKER TODAY || UNDER PROCESS || REJECTED DUE TO LOW ABB 17K ONLY||</v>
      </c>
      <c r="Z297" t="str">
        <v>suresh</v>
      </c>
      <c r="AA297" t="str">
        <v xml:space="preserve"> 97401 09844</v>
      </c>
      <c r="AB297" t="str">
        <v>sureshnagaraju@chola.murugappa.com</v>
      </c>
      <c r="AC297" t="str">
        <v>BAMS 2006</v>
      </c>
      <c r="AG297" t="str">
        <v>MANOJ</v>
      </c>
    </row>
    <row r="298">
      <c r="B298" t="str">
        <v>AMANPREET SINGH</v>
      </c>
      <c r="C298" t="str">
        <v>RASHI GANGWAR</v>
      </c>
      <c r="D298" t="str">
        <v>RAJ KUMARI</v>
      </c>
      <c r="E298" t="str">
        <v>SALARIED</v>
      </c>
      <c r="F298" t="str">
        <v>RAJEEV</v>
      </c>
      <c r="G298" t="str">
        <v>DR PURUSHOTTAM KUMAR BHAGEL</v>
      </c>
      <c r="H298">
        <v>0</v>
      </c>
      <c r="I298" t="str">
        <v>DELHI</v>
      </c>
      <c r="J298">
        <v>45854</v>
      </c>
      <c r="K298">
        <v>45855</v>
      </c>
      <c r="L298" t="str">
        <v>F2-369-296</v>
      </c>
      <c r="M298">
        <v>8318467649</v>
      </c>
      <c r="N298" t="str">
        <v>CHATTISGARH</v>
      </c>
      <c r="O298" t="str">
        <v>RAIPUR</v>
      </c>
      <c r="P298" t="str">
        <v>OD</v>
      </c>
      <c r="Q298" t="str">
        <v>L&amp;T CE</v>
      </c>
      <c r="R298">
        <v>3000000</v>
      </c>
      <c r="S298">
        <v>3000000</v>
      </c>
      <c r="T298" t="str">
        <v>UNSECURED</v>
      </c>
      <c r="U298" t="str">
        <v>REJECTED</v>
      </c>
      <c r="Y298" t="str">
        <v>FILE SEND TO BANKER|| case will be login || Rejected in June for low cibil score-REJECTED LAST MONTH</v>
      </c>
      <c r="Z298" t="str">
        <v>ARPAN</v>
      </c>
      <c r="AA298" t="str">
        <v xml:space="preserve"> 77988 89892</v>
      </c>
      <c r="AB298" t="str">
        <v>arpanbanerjee@ltfs.com</v>
      </c>
      <c r="AC298" t="str">
        <v>MS 2018</v>
      </c>
      <c r="AD298" t="str">
        <v>PUNEET</v>
      </c>
      <c r="AE298" t="str">
        <v>DONE</v>
      </c>
      <c r="AG298" t="str">
        <v>MEHBOOB</v>
      </c>
    </row>
    <row r="299">
      <c r="B299" t="str">
        <v>HIMASNSHU SHARMA</v>
      </c>
      <c r="C299" t="str">
        <v>RAHUL SAHA</v>
      </c>
      <c r="D299" t="str">
        <v>RAHUL SAHA</v>
      </c>
      <c r="E299" t="str">
        <v>SALARIED</v>
      </c>
      <c r="F299" t="str">
        <v>PANKAJ</v>
      </c>
      <c r="G299" t="str">
        <v>DR NIVEDITA NARAYAN NARAYANA</v>
      </c>
      <c r="H299">
        <v>0</v>
      </c>
      <c r="I299" t="str">
        <v>NOIDA</v>
      </c>
      <c r="J299">
        <v>45854</v>
      </c>
      <c r="K299">
        <v>45854</v>
      </c>
      <c r="L299" t="str">
        <v>SME000016460227</v>
      </c>
      <c r="M299">
        <v>8527572994</v>
      </c>
      <c r="N299" t="str">
        <v>HARIYANA</v>
      </c>
      <c r="O299" t="str">
        <v>PALWAL</v>
      </c>
      <c r="P299" t="str">
        <v>OD</v>
      </c>
      <c r="Q299" t="str">
        <v>BAJAJ F2</v>
      </c>
      <c r="R299">
        <v>1000000</v>
      </c>
      <c r="S299">
        <v>1000000</v>
      </c>
      <c r="T299" t="str">
        <v>UNSECURED</v>
      </c>
      <c r="U299" t="str">
        <v>REJECTED</v>
      </c>
      <c r="Y299" t="str">
        <v>FILE SEND TO BANKER, CUSTOER ALREADY USED MORE THAN 3 UNSECURED LOAN RISK IS NOT ALLOWED</v>
      </c>
      <c r="Z299" t="str">
        <v>Md shuaib Khan</v>
      </c>
      <c r="AA299">
        <v>9161252501</v>
      </c>
      <c r="AB299" t="str">
        <v>mdshuaib.khan@bajajfinserv.in</v>
      </c>
      <c r="AC299" t="str">
        <v>MBBS-2005</v>
      </c>
      <c r="AG299" t="str">
        <v>FURKAN</v>
      </c>
    </row>
    <row r="300">
      <c r="B300" t="str">
        <v>AMANPREET SINGH</v>
      </c>
      <c r="C300" t="str">
        <v>RASHI GANGWAR</v>
      </c>
      <c r="D300" t="str">
        <v>RAJ KUMARI</v>
      </c>
      <c r="E300" t="str">
        <v>SALARIED</v>
      </c>
      <c r="F300" t="str">
        <v>RAJEEV</v>
      </c>
      <c r="G300" t="str">
        <v>DR PURUSHOTTAM KUMAR BHAGEL</v>
      </c>
      <c r="H300">
        <v>0</v>
      </c>
      <c r="I300" t="str">
        <v>DELHI</v>
      </c>
      <c r="J300">
        <v>45855</v>
      </c>
      <c r="K300">
        <v>45860</v>
      </c>
      <c r="L300" t="str">
        <v>DL00000013180</v>
      </c>
      <c r="M300">
        <v>8318467649</v>
      </c>
      <c r="N300" t="str">
        <v>CHATTISGARH</v>
      </c>
      <c r="O300" t="str">
        <v>RAIPUR</v>
      </c>
      <c r="P300" t="str">
        <v>OD</v>
      </c>
      <c r="Q300" t="str">
        <v>ABFL CE</v>
      </c>
      <c r="R300">
        <v>3000000</v>
      </c>
      <c r="S300">
        <v>3000000</v>
      </c>
      <c r="T300" t="str">
        <v>UNSECURED</v>
      </c>
      <c r="U300" t="str">
        <v>REJECTED</v>
      </c>
      <c r="Y300" t="str">
        <v>FILE SEND TO BANKER || Please arrange MBBS degree, itr comp for 2 yrs-2 LOAN SOA RE-90 LACS AND 15 LACS-INFORMED TO LC || docs pending from sales end || PNDENCY SENT TO BANKER || LOW ABB || TOTALLY SALARIED ITR FILLING ||| CASE REJECTED</v>
      </c>
      <c r="Z300" t="str">
        <v>ADARSH</v>
      </c>
      <c r="AA300" t="str">
        <v>76868 86864</v>
      </c>
      <c r="AB300" t="str">
        <v>adarsh.agrawal@adityabirlacapital.com</v>
      </c>
      <c r="AC300" t="str">
        <v>MS 2018</v>
      </c>
      <c r="AD300" t="str">
        <v>PUNEET</v>
      </c>
      <c r="AE300" t="str">
        <v>DONE</v>
      </c>
      <c r="AG300" t="str">
        <v>JASHAN</v>
      </c>
    </row>
    <row r="301">
      <c r="B301" t="str">
        <v>AMANPREET SINGH</v>
      </c>
      <c r="C301" t="str">
        <v>RASHI GANGWAR</v>
      </c>
      <c r="D301" t="str">
        <v>RAJ KUMARI</v>
      </c>
      <c r="E301" t="str">
        <v>SALARIED</v>
      </c>
      <c r="F301" t="str">
        <v>RAJEEV</v>
      </c>
      <c r="G301" t="str">
        <v>DR PURUSHOTTAM KUMAR BHAGEL</v>
      </c>
      <c r="H301">
        <v>0</v>
      </c>
      <c r="I301" t="str">
        <v>DELHI</v>
      </c>
      <c r="J301">
        <v>45854</v>
      </c>
      <c r="K301">
        <v>45860</v>
      </c>
      <c r="L301" t="str">
        <v>260BZ8603612</v>
      </c>
      <c r="M301">
        <v>8318467649</v>
      </c>
      <c r="N301" t="str">
        <v>CHATTISGARH</v>
      </c>
      <c r="O301" t="str">
        <v>RAIPUR</v>
      </c>
      <c r="P301" t="str">
        <v>OD</v>
      </c>
      <c r="Q301" t="str">
        <v>TATA CE</v>
      </c>
      <c r="R301">
        <v>3000000</v>
      </c>
      <c r="S301">
        <v>3000000</v>
      </c>
      <c r="T301" t="str">
        <v>UNSECURED</v>
      </c>
      <c r="U301" t="str">
        <v>REJECTED</v>
      </c>
      <c r="Y301" t="str">
        <v>FILE SEND TO BANKER || ABB IS 19,843 K ONLY-ADDITIONAN BANKING REQ || CASE WAS REJECTED REMARKS PENDING</v>
      </c>
      <c r="Z301" t="str">
        <v>MAMTA SINGH</v>
      </c>
      <c r="AA301">
        <v>7982612369</v>
      </c>
      <c r="AB301" t="str">
        <v>Mamta.singh@tatacapital.com</v>
      </c>
      <c r="AC301" t="str">
        <v>MS 2018</v>
      </c>
      <c r="AD301" t="str">
        <v>PUNEET</v>
      </c>
      <c r="AE301" t="str">
        <v>DONE</v>
      </c>
      <c r="AG301" t="str">
        <v>MEHBOOB</v>
      </c>
    </row>
    <row r="302" xml:space="preserve">
      <c r="B302" t="str">
        <v>ANKIT KUMAR</v>
      </c>
      <c r="C302" t="str">
        <v>RASHI GANGWAR</v>
      </c>
      <c r="D302" t="str">
        <v>RAJ KUMARI</v>
      </c>
      <c r="E302" t="str">
        <v>SALARIED</v>
      </c>
      <c r="F302" t="str">
        <v>RAJEEV</v>
      </c>
      <c r="G302" t="str">
        <v xml:space="preserve">DR PAWAN KUMAR </v>
      </c>
      <c r="H302">
        <v>0</v>
      </c>
      <c r="I302" t="str">
        <v>NOIDA</v>
      </c>
      <c r="J302">
        <v>45854</v>
      </c>
      <c r="K302">
        <v>45861</v>
      </c>
      <c r="L302" t="str">
        <v>F2-369-300</v>
      </c>
      <c r="M302">
        <v>6900044770</v>
      </c>
      <c r="N302" t="str">
        <v>ASSAM</v>
      </c>
      <c r="O302" t="str">
        <v>SONITPUR</v>
      </c>
      <c r="P302" t="str">
        <v>OD</v>
      </c>
      <c r="Q302" t="str">
        <v>L&amp;T CE</v>
      </c>
      <c r="R302">
        <v>1600000</v>
      </c>
      <c r="S302">
        <v>1600000</v>
      </c>
      <c r="T302" t="str">
        <v>UNSECURED</v>
      </c>
      <c r="U302" t="str">
        <v>REJECTED</v>
      </c>
      <c r="Y302" t="str" xml:space="preserve">
        <v xml:space="preserve">FILE SEND TO BANKER || Need original pass certificate.-SEND TO BNAKER || CASE WILL BE LOGIN
 || CASE LOGIN DONE || PD TO BE DONE TODAY-CASE IS IN CREDIT REVIEW || CASE IS ON REJECT STAGE -FORM 26 AS REQ-DOCTOR IS GOV CASE IS UNDER DISCUSSION-BANKER IS GOING FOR GEO TAG ||  CUSTOMER SET-UP IS VERY POOR</v>
      </c>
      <c r="Z302" t="str">
        <v>RAHUL</v>
      </c>
      <c r="AA302" t="str">
        <v xml:space="preserve"> 86382 46351</v>
      </c>
      <c r="AB302" t="str">
        <v>rahulpawar1@ltfs.com</v>
      </c>
      <c r="AC302" t="str">
        <v>MD (2022)</v>
      </c>
      <c r="AD302" t="str">
        <v>PUNEET</v>
      </c>
      <c r="AE302" t="str">
        <v>DONE</v>
      </c>
      <c r="AF302" t="str">
        <v>DONE</v>
      </c>
      <c r="AG302" t="str">
        <v>MANOJ</v>
      </c>
    </row>
    <row r="303">
      <c r="B303" t="str">
        <v>BUSHRA FATIMA RIZVI</v>
      </c>
      <c r="C303" t="str">
        <v>UJALA RISHIWAL</v>
      </c>
      <c r="D303" t="str">
        <v>SHASHANK SHARMA</v>
      </c>
      <c r="E303" t="str">
        <v>SALARIED</v>
      </c>
      <c r="F303" t="str">
        <v>PANKAJ</v>
      </c>
      <c r="G303" t="str">
        <v>DR HIMANSHI SAINI</v>
      </c>
      <c r="H303">
        <v>0</v>
      </c>
      <c r="I303" t="str">
        <v>BAREILLY</v>
      </c>
      <c r="J303">
        <v>45855</v>
      </c>
      <c r="K303">
        <v>45855</v>
      </c>
      <c r="L303" t="str">
        <v>SME000016462126</v>
      </c>
      <c r="M303">
        <v>7027786501</v>
      </c>
      <c r="N303" t="str">
        <v>DELHI</v>
      </c>
      <c r="O303" t="str">
        <v>DELHI</v>
      </c>
      <c r="P303" t="str">
        <v>OD</v>
      </c>
      <c r="Q303" t="str">
        <v>BAJAJ F2</v>
      </c>
      <c r="R303">
        <v>500000</v>
      </c>
      <c r="S303">
        <v>500000</v>
      </c>
      <c r="T303" t="str">
        <v>UNSECURED</v>
      </c>
      <c r="U303" t="str">
        <v>REJECTED</v>
      </c>
      <c r="V303">
        <v>657</v>
      </c>
      <c r="Y303" t="str">
        <v>FILE SEND TO BANKER || CONSENT LINK SEND TO CUSTOMER || 0 ELIGIBILTY-CIBIL 657</v>
      </c>
      <c r="Z303" t="str">
        <v>Md shuaib Khan</v>
      </c>
      <c r="AA303">
        <v>9161252501</v>
      </c>
      <c r="AB303" t="str">
        <v>mdshuaib.khan@bajajfinserv.in</v>
      </c>
      <c r="AC303" t="str">
        <v>Mbbs2024</v>
      </c>
      <c r="AD303" t="str">
        <v>PUNEET</v>
      </c>
      <c r="AE303" t="str">
        <v>DONE</v>
      </c>
      <c r="AF303" t="str">
        <v>DONE</v>
      </c>
      <c r="AG303" t="str">
        <v>MEHBOOB</v>
      </c>
    </row>
    <row r="304">
      <c r="B304" t="str">
        <v>ANIL KUMAR</v>
      </c>
      <c r="C304" t="str">
        <v>UJALA RISHIWAL</v>
      </c>
      <c r="D304" t="str">
        <v>SHASHANK SHARMA</v>
      </c>
      <c r="E304" t="str">
        <v>SALARIED</v>
      </c>
      <c r="F304" t="str">
        <v>RAJEEV</v>
      </c>
      <c r="G304" t="str">
        <v>DR SHIV SHANKAR</v>
      </c>
      <c r="H304">
        <v>0</v>
      </c>
      <c r="I304" t="str">
        <v>BAREILLY</v>
      </c>
      <c r="J304">
        <v>45855</v>
      </c>
      <c r="K304">
        <v>45856</v>
      </c>
      <c r="L304">
        <v>170259221</v>
      </c>
      <c r="M304">
        <v>8273014143</v>
      </c>
      <c r="N304" t="str">
        <v>UTTAR PRADESH</v>
      </c>
      <c r="O304" t="str">
        <v>Moradabad</v>
      </c>
      <c r="P304" t="str">
        <v>TERM LOAN</v>
      </c>
      <c r="Q304" t="str">
        <v>CHOLA F2</v>
      </c>
      <c r="R304">
        <v>1000000</v>
      </c>
      <c r="S304">
        <v>1000000</v>
      </c>
      <c r="T304" t="str">
        <v>UNSECURED</v>
      </c>
      <c r="U304" t="str">
        <v>REJECTED</v>
      </c>
      <c r="Y304" t="str">
        <v>FILE SEND TO BANKER || CUSTOMER HAS AVAILED A AUTO LOAN FROM CHOLA IN WHICH 2 EMI BOUNCED DUE TO INSUFFICIANT BALANCE ,SOA ATTACHED ,CIBIL SCORE IS 675 AND HIGH DPD</v>
      </c>
      <c r="Z304" t="str">
        <v>prashnat</v>
      </c>
      <c r="AA304" t="str">
        <v>94112 20433</v>
      </c>
      <c r="AB304" t="str">
        <v>prashantjr@chola.murugappa.com</v>
      </c>
      <c r="AC304" t="str">
        <v>Mbbs2022</v>
      </c>
      <c r="AG304" t="str">
        <v>FURKAN</v>
      </c>
    </row>
    <row r="305">
      <c r="B305" t="str">
        <v>SANTANU</v>
      </c>
      <c r="C305" t="str">
        <v>RAHUL SAHA</v>
      </c>
      <c r="D305" t="str">
        <v>RAHUL SAHA</v>
      </c>
      <c r="E305" t="str">
        <v>SALARIED</v>
      </c>
      <c r="F305" t="str">
        <v>PANKAJ</v>
      </c>
      <c r="G305" t="str">
        <v>DR SUNPREET SINGH</v>
      </c>
      <c r="H305">
        <v>0</v>
      </c>
      <c r="I305" t="str">
        <v>NOIDA</v>
      </c>
      <c r="J305">
        <v>45855</v>
      </c>
      <c r="K305">
        <v>45856</v>
      </c>
      <c r="L305">
        <v>170259270</v>
      </c>
      <c r="M305">
        <v>7298342527</v>
      </c>
      <c r="N305" t="str">
        <v>JAMMU &amp; KASHMIR</v>
      </c>
      <c r="O305" t="str">
        <v>JAMMU</v>
      </c>
      <c r="P305" t="str">
        <v>TERM LOAN</v>
      </c>
      <c r="Q305" t="str">
        <v>CHOLA F2</v>
      </c>
      <c r="R305">
        <v>1000000</v>
      </c>
      <c r="S305">
        <v>1000000</v>
      </c>
      <c r="T305" t="str">
        <v>UNSECURED</v>
      </c>
      <c r="U305" t="str">
        <v>HOLD</v>
      </c>
      <c r="Y305" t="str">
        <v>FILE SEND TO BANKER || LOCATION OGL || L&amp;T,CREDIT SESSION AND CHOLA</v>
      </c>
      <c r="Z305" t="str">
        <v>SURINDER</v>
      </c>
      <c r="AA305" t="str">
        <v xml:space="preserve"> 70515 41077</v>
      </c>
      <c r="AB305" t="str">
        <v>Surinderkmm@chola.murugappa.com</v>
      </c>
      <c r="AC305" t="str">
        <v>MBBS -2021</v>
      </c>
      <c r="AD305" t="str">
        <v>PUNEET</v>
      </c>
      <c r="AG305" t="str">
        <v>MANOJ</v>
      </c>
    </row>
    <row r="306">
      <c r="B306" t="str">
        <v>RITU RANI</v>
      </c>
      <c r="C306" t="str">
        <v>RIYA CHADDHA</v>
      </c>
      <c r="D306" t="str">
        <v>VINEET TIWARI</v>
      </c>
      <c r="E306" t="str">
        <v>SALARIED</v>
      </c>
      <c r="F306" t="str">
        <v>RAJEEV</v>
      </c>
      <c r="G306" t="str">
        <v>DR YOGESH VILASLAL KOTHARI</v>
      </c>
      <c r="H306" t="str">
        <f>#REF!-J168</f>
        <v>#REF!</v>
      </c>
      <c r="I306" t="str">
        <v>NOIDA</v>
      </c>
      <c r="J306">
        <v>45855</v>
      </c>
      <c r="K306">
        <v>45859</v>
      </c>
      <c r="L306" t="str">
        <v>F2-369-304</v>
      </c>
      <c r="M306">
        <v>9970818880</v>
      </c>
      <c r="N306" t="str">
        <v>MAHARASHTRA</v>
      </c>
      <c r="O306" t="str">
        <v>BEED</v>
      </c>
      <c r="P306" t="str">
        <v>OD</v>
      </c>
      <c r="Q306" t="str">
        <v>ABFL CE</v>
      </c>
      <c r="R306">
        <v>700000</v>
      </c>
      <c r="S306">
        <v>700000</v>
      </c>
      <c r="T306" t="str">
        <v>UNSECURED</v>
      </c>
      <c r="U306" t="str">
        <v>REJECTED</v>
      </c>
      <c r="Y306" t="str">
        <v xml:space="preserve">FILE SEND TO BANKER || NEED PASSPORT SIZE PHOTO AND UDHYAM REGISTRATION || PENDENCY TAKEN DIRECTLY BY CUSTOMER  || PD TO BE DONE TODAY || 0 ELIGIBILITY ON SYSTEM CALCULATER BANKER WILL CONFIRM ONCE CREDIT CONFIRMS ELIGIBILTY  CASE REJECTED BECAUSE OF THE 0 ELIGIBILITY IN SYSTEM AND REJECTED FROM CREDIT SIDE ALSO </v>
      </c>
      <c r="Z306" t="str">
        <v xml:space="preserve">ABHIJIT PAWAR </v>
      </c>
      <c r="AA306">
        <v>9370235448</v>
      </c>
      <c r="AB306" t="str">
        <v>Kapil.khungar@adityabirlacapital.com</v>
      </c>
      <c r="AC306" t="str">
        <v>BHMS-2012</v>
      </c>
      <c r="AD306" t="str">
        <v>PUNEET</v>
      </c>
      <c r="AE306" t="str">
        <v>DONE</v>
      </c>
      <c r="AF306" t="str">
        <v>DONE</v>
      </c>
      <c r="AG306" t="str">
        <v>JASHAN</v>
      </c>
    </row>
    <row r="307" xml:space="preserve">
      <c r="B307" t="str">
        <v>SHASHANK SHARMA</v>
      </c>
      <c r="C307" t="str">
        <v>SHASHANK SHARMA</v>
      </c>
      <c r="D307" t="str">
        <v>SHASHANK SHARMA</v>
      </c>
      <c r="E307" t="str">
        <v>SALARIED</v>
      </c>
      <c r="F307" t="str">
        <v>PANKAJ</v>
      </c>
      <c r="G307" t="str">
        <v>DR SUPRIYA JHA</v>
      </c>
      <c r="H307">
        <v>0</v>
      </c>
      <c r="I307" t="str">
        <v>BAREILLY</v>
      </c>
      <c r="J307">
        <v>45855</v>
      </c>
      <c r="K307">
        <v>45860</v>
      </c>
      <c r="L307" t="str">
        <v>359BZ8600076</v>
      </c>
      <c r="M307">
        <v>9911433799</v>
      </c>
      <c r="N307" t="str">
        <v>DELHI</v>
      </c>
      <c r="O307" t="str">
        <v>DELHI</v>
      </c>
      <c r="P307" t="str">
        <v>OD</v>
      </c>
      <c r="Q307" t="str">
        <v>TATA CE</v>
      </c>
      <c r="R307">
        <v>1000000</v>
      </c>
      <c r="S307">
        <v>1000000</v>
      </c>
      <c r="T307" t="str">
        <v>UNSECURED</v>
      </c>
      <c r="U307" t="str">
        <v>REJECTED</v>
      </c>
      <c r="Y307" t="str" xml:space="preserve">
        <v xml:space="preserve">FILE SEND TO BANKER || 8 ENQURIES IN LAST 3 MONTH NO OFFER_x000d_
_x000d_
</v>
      </c>
      <c r="Z307" t="str">
        <v>MAMTA SINGH</v>
      </c>
      <c r="AA307">
        <v>7982612369</v>
      </c>
      <c r="AB307" t="str">
        <v>Mamta.singh@tatacapital.com</v>
      </c>
      <c r="AC307" t="str">
        <v>BDS-2018</v>
      </c>
      <c r="AG307" t="str">
        <v>FURKAN</v>
      </c>
    </row>
    <row r="308">
      <c r="B308" t="str">
        <v>AMIT KUMAR</v>
      </c>
      <c r="C308" t="str">
        <v>RASHI GANGWAR</v>
      </c>
      <c r="D308" t="str">
        <v>RAJ KUMARI</v>
      </c>
      <c r="E308" t="str">
        <v>SALARIED</v>
      </c>
      <c r="F308" t="str">
        <v>RAJEEV</v>
      </c>
      <c r="G308" t="str">
        <v>DR RAM KARAN</v>
      </c>
      <c r="H308">
        <v>0</v>
      </c>
      <c r="I308" t="str">
        <v>NOIDA</v>
      </c>
      <c r="J308">
        <v>45855</v>
      </c>
      <c r="K308">
        <v>45855</v>
      </c>
      <c r="L308" t="str">
        <v>SME000016466246</v>
      </c>
      <c r="M308">
        <v>9050001741</v>
      </c>
      <c r="N308" t="str">
        <v>HARYANA</v>
      </c>
      <c r="O308" t="str">
        <v>JIND</v>
      </c>
      <c r="P308" t="str">
        <v>OD</v>
      </c>
      <c r="Q308" t="str">
        <v>BAJAJ F2</v>
      </c>
      <c r="R308">
        <v>1000000</v>
      </c>
      <c r="S308">
        <v>1000000</v>
      </c>
      <c r="T308" t="str">
        <v>UNSECURED</v>
      </c>
      <c r="U308" t="str">
        <v>REJECTED</v>
      </c>
      <c r="V308">
        <v>719</v>
      </c>
      <c r="Y308" t="str">
        <v>FILE SEND TO BANKER, CIBIL CONSENT LINK SENT TO CUSTOMER , 719 CIBIL,BAMS PROFILE REQ 720 CIBIL, 8 LOAN RUNNING, 1 CREDIT CARD RUNNIG 7 LAC BTO ELIGIBILITY IS  0</v>
      </c>
      <c r="Z308" t="str">
        <v>vikas.vikas45@bajajfinserv.in</v>
      </c>
      <c r="AA308">
        <v>9992211706</v>
      </c>
      <c r="AB308" t="str">
        <v>Vikas Vikas45</v>
      </c>
      <c r="AC308" t="str">
        <v>BAMS-2022</v>
      </c>
      <c r="AG308" t="str">
        <v>MANOJ</v>
      </c>
    </row>
    <row r="309">
      <c r="B309" t="str">
        <v>RASHI GANGWAR</v>
      </c>
      <c r="C309" t="str">
        <v>RAJ KUMARI</v>
      </c>
      <c r="D309" t="str">
        <v>RAJ KUMARI</v>
      </c>
      <c r="E309" t="str">
        <v>SALARIED</v>
      </c>
      <c r="F309" t="str">
        <v>PANKAJ</v>
      </c>
      <c r="G309" t="str">
        <v>DR MAN MAHENDRA SINGH JATU</v>
      </c>
      <c r="H309">
        <v>0</v>
      </c>
      <c r="I309" t="str">
        <v>NOIDA</v>
      </c>
      <c r="J309">
        <v>45855</v>
      </c>
      <c r="K309">
        <v>45859</v>
      </c>
      <c r="L309" t="str">
        <v>F2-369-307</v>
      </c>
      <c r="M309" t="str">
        <v>84419 20626</v>
      </c>
      <c r="N309" t="str">
        <v>RAJASTHAN</v>
      </c>
      <c r="O309" t="str">
        <v>BIKANER</v>
      </c>
      <c r="P309" t="str">
        <v>OD</v>
      </c>
      <c r="Q309" t="str">
        <v>L&amp;T CE</v>
      </c>
      <c r="R309">
        <v>3000000</v>
      </c>
      <c r="S309">
        <v>3000000</v>
      </c>
      <c r="T309" t="str">
        <v>UNSECURED</v>
      </c>
      <c r="U309" t="str">
        <v>REJECTED</v>
      </c>
      <c r="Y309" t="str">
        <v>FILE SEND TO BANKER || OFFER ADDRESS PROOF REQ  2-LATEST E-BILL REQ|| docs send to banker || CASE LOGIN DONE -PD TO BE DONE TODAY || 7 ACTIVE USL AND 26 ENQURIES IN LAST 6 MONTHS</v>
      </c>
      <c r="Z309" t="str">
        <v>JATIN</v>
      </c>
      <c r="AA309" t="str">
        <v xml:space="preserve"> 96640 57021</v>
      </c>
      <c r="AB309" t="str">
        <v>jatinsoni@ltfs.com</v>
      </c>
      <c r="AC309" t="str">
        <v>MD-2023</v>
      </c>
      <c r="AG309" t="str">
        <v>MEHBOOB</v>
      </c>
    </row>
    <row r="310">
      <c r="B310" t="str">
        <v>RAJAT DWIVEDI</v>
      </c>
      <c r="C310" t="str">
        <v>RASHI GANGWAR</v>
      </c>
      <c r="D310" t="str">
        <v>RAJ KUMARI</v>
      </c>
      <c r="E310" t="str">
        <v>SALARIED</v>
      </c>
      <c r="F310" t="str">
        <v>RAJEEV</v>
      </c>
      <c r="G310" t="str">
        <v>DR SHREY KUNDRA</v>
      </c>
      <c r="H310">
        <v>0</v>
      </c>
      <c r="I310" t="str">
        <v>NOIDA</v>
      </c>
      <c r="J310">
        <v>45855</v>
      </c>
      <c r="K310">
        <v>45862</v>
      </c>
      <c r="L310" t="str">
        <v>386BZ8659686</v>
      </c>
      <c r="M310">
        <v>9910797788</v>
      </c>
      <c r="N310" t="str">
        <v>DELHI</v>
      </c>
      <c r="O310" t="str">
        <v>DELHI</v>
      </c>
      <c r="P310" t="str">
        <v>OD</v>
      </c>
      <c r="Q310" t="str">
        <v>TATA CE</v>
      </c>
      <c r="R310">
        <v>2000000</v>
      </c>
      <c r="S310">
        <v>2000000</v>
      </c>
      <c r="T310" t="str">
        <v>UNSECURED</v>
      </c>
      <c r="U310" t="str">
        <v>DISBURSED</v>
      </c>
      <c r="W310">
        <v>45856</v>
      </c>
      <c r="X310">
        <v>45862</v>
      </c>
      <c r="Y310" t="str">
        <v>FILE SEND TO BANKER, TO BE APPROVED TODAY || HUNTER APPROVAL PENDING</v>
      </c>
      <c r="Z310" t="str">
        <v>GAURAV TATA</v>
      </c>
      <c r="AA310">
        <v>9654949270</v>
      </c>
      <c r="AB310" t="str">
        <v>gaurav.tcl@tatacapital.com</v>
      </c>
      <c r="AC310" t="str">
        <v>BDS-2011</v>
      </c>
      <c r="AD310" t="str">
        <v>PUNEET</v>
      </c>
      <c r="AE310" t="str">
        <v>DONE</v>
      </c>
      <c r="AF310" t="str">
        <v>DONE</v>
      </c>
      <c r="AG310" t="str">
        <v>FURKAN</v>
      </c>
    </row>
    <row r="311">
      <c r="B311" t="str">
        <v>JYOTI PRAJAPATI</v>
      </c>
      <c r="C311" t="str">
        <v>RASHI GANGWAR</v>
      </c>
      <c r="D311" t="str">
        <v>RAJ KUMARI</v>
      </c>
      <c r="E311" t="str">
        <v>SOURCER</v>
      </c>
      <c r="F311" t="str">
        <v>PANKAJ</v>
      </c>
      <c r="G311" t="str">
        <v>DR YASH ABHINAV</v>
      </c>
      <c r="H311">
        <v>0</v>
      </c>
      <c r="I311" t="str">
        <v>NOIDA</v>
      </c>
      <c r="J311">
        <v>45855</v>
      </c>
      <c r="L311" t="str">
        <v>F2-369-309</v>
      </c>
      <c r="M311">
        <v>8805340404</v>
      </c>
      <c r="N311" t="str">
        <v>MAHARASHTRA</v>
      </c>
      <c r="O311" t="str">
        <v>NAGPUR</v>
      </c>
      <c r="P311" t="str">
        <v>OD</v>
      </c>
      <c r="Q311" t="str">
        <v>BAJAJ MARKET F2</v>
      </c>
      <c r="R311">
        <v>1000000</v>
      </c>
      <c r="S311">
        <v>1000000</v>
      </c>
      <c r="T311" t="str">
        <v>UNSECURED</v>
      </c>
      <c r="U311" t="str">
        <v>REJECTED</v>
      </c>
      <c r="V311">
        <v>749</v>
      </c>
      <c r="Y311" t="str">
        <v>FILE SEND TO BANKER-SYSTEM REJECT, Case can't doable due to 749 cibil score, Dark Red segment less than 5yrs of experience</v>
      </c>
      <c r="Z311" t="str">
        <v>Sumit</v>
      </c>
      <c r="AA311" t="str">
        <v>90963 03735</v>
      </c>
      <c r="AB311" t="str">
        <v>sumit.ambule@bajajfinserv.in</v>
      </c>
      <c r="AC311" t="str">
        <v>MBBS-2021</v>
      </c>
      <c r="AD311" t="str">
        <v>PUNEET</v>
      </c>
      <c r="AE311" t="str">
        <v>DONE</v>
      </c>
      <c r="AG311" t="str">
        <v>MANOJ</v>
      </c>
    </row>
    <row r="312">
      <c r="B312" t="str">
        <v>ANANT KANOJIA</v>
      </c>
      <c r="C312" t="str">
        <v>ANANT KANOJIA</v>
      </c>
      <c r="D312" t="str">
        <v>RAVISH SHARMA</v>
      </c>
      <c r="E312" t="str">
        <v>SALARIED</v>
      </c>
      <c r="F312" t="str">
        <v>RAJEEV</v>
      </c>
      <c r="G312" t="str">
        <v>DR HABEEB ALI BAIG</v>
      </c>
      <c r="H312">
        <v>0</v>
      </c>
      <c r="I312" t="str">
        <v>NOIDA</v>
      </c>
      <c r="J312">
        <v>45855</v>
      </c>
      <c r="K312">
        <v>45855</v>
      </c>
      <c r="L312" t="str">
        <v>F2-369-310</v>
      </c>
      <c r="M312" t="str">
        <v>6381072 144</v>
      </c>
      <c r="N312" t="str">
        <v xml:space="preserve">TELANGANA </v>
      </c>
      <c r="O312" t="str">
        <v>HYDERABAD</v>
      </c>
      <c r="P312" t="str">
        <v>OD</v>
      </c>
      <c r="Q312" t="str">
        <v>ABFL CE</v>
      </c>
      <c r="R312">
        <v>2500000</v>
      </c>
      <c r="S312">
        <v>2500000</v>
      </c>
      <c r="T312" t="str">
        <v>UNSECURED</v>
      </c>
      <c r="U312" t="str">
        <v>REJECTED</v>
      </c>
      <c r="Y312" t="str">
        <v>FILE SEND TO BANKER-SYSTEM REJECT-NEGATIVE AREA</v>
      </c>
      <c r="Z312" t="str">
        <v>UDHAR</v>
      </c>
      <c r="AA312" t="str">
        <v>93810 01765</v>
      </c>
      <c r="AB312" t="str">
        <v>udhar.yadav@adityabirlacapital.com</v>
      </c>
      <c r="AC312" t="str">
        <v>MD/2018</v>
      </c>
      <c r="AD312" t="str">
        <v>PUNEET</v>
      </c>
      <c r="AE312" t="str">
        <v>DONE</v>
      </c>
      <c r="AF312" t="str">
        <v>DONE</v>
      </c>
      <c r="AG312" t="str">
        <v>MEHBOOB</v>
      </c>
    </row>
    <row r="313">
      <c r="B313" t="str">
        <v>SAGAR DHAMEJA</v>
      </c>
      <c r="C313" t="str">
        <v>RAHUL SAHA</v>
      </c>
      <c r="D313" t="str">
        <v>RAHUL SAHA</v>
      </c>
      <c r="E313" t="str">
        <v>SALARIED</v>
      </c>
      <c r="F313" t="str">
        <v>PANKAJ</v>
      </c>
      <c r="G313" t="str">
        <v>DR AISHA</v>
      </c>
      <c r="H313">
        <v>0</v>
      </c>
      <c r="I313" t="str">
        <v>NOIDA</v>
      </c>
      <c r="J313">
        <v>45855</v>
      </c>
      <c r="K313">
        <v>45856</v>
      </c>
      <c r="L313">
        <v>170257080</v>
      </c>
      <c r="M313">
        <v>8977606669</v>
      </c>
      <c r="N313" t="str">
        <v>TELANGANA</v>
      </c>
      <c r="O313" t="str">
        <v>HYDERABAD</v>
      </c>
      <c r="P313" t="str">
        <v>TERM LOAN</v>
      </c>
      <c r="Q313" t="str">
        <v>CHOLA F2</v>
      </c>
      <c r="R313">
        <v>1000000</v>
      </c>
      <c r="S313">
        <v>1000000</v>
      </c>
      <c r="T313" t="str">
        <v>UNSECURED</v>
      </c>
      <c r="U313" t="str">
        <v>REJECTED</v>
      </c>
      <c r="Y313" t="str">
        <v>FILE SEND TO BANKER-SYSTEM REJECT || BDS PROFILE CAN NOT DO</v>
      </c>
      <c r="Z313" t="str">
        <v>VINAY</v>
      </c>
      <c r="AA313" t="str">
        <v>98499 33661</v>
      </c>
      <c r="AB313" t="str">
        <v>Vinaypps@chola.murugappa.com</v>
      </c>
      <c r="AC313" t="str">
        <v>BDS-2012</v>
      </c>
      <c r="AG313" t="str">
        <v>FURKAN</v>
      </c>
    </row>
    <row r="314" xml:space="preserve">
      <c r="B314" t="str">
        <v>ABHISHEK GUPTA</v>
      </c>
      <c r="C314" t="str">
        <v>RAHUL SAHA</v>
      </c>
      <c r="D314" t="str">
        <v>RAHUL SAHA</v>
      </c>
      <c r="E314" t="str">
        <v>SALARIED</v>
      </c>
      <c r="F314" t="str">
        <v>PANKAJ</v>
      </c>
      <c r="G314" t="str">
        <v>DR CHEVVAKULA SUDHAKAR</v>
      </c>
      <c r="H314">
        <v>0</v>
      </c>
      <c r="I314" t="str">
        <v>DELHI</v>
      </c>
      <c r="J314">
        <v>45855</v>
      </c>
      <c r="K314">
        <v>45860</v>
      </c>
      <c r="L314" t="str">
        <v>462BZ8602474</v>
      </c>
      <c r="M314">
        <v>8074447462</v>
      </c>
      <c r="N314" t="str">
        <v>ANDHRA PRADESH</v>
      </c>
      <c r="O314" t="str">
        <v>GODAVARI</v>
      </c>
      <c r="P314" t="str">
        <v>OD</v>
      </c>
      <c r="Q314" t="str">
        <v>TATA CE</v>
      </c>
      <c r="R314">
        <v>1000000</v>
      </c>
      <c r="S314">
        <v>1000000</v>
      </c>
      <c r="T314" t="str">
        <v>UNSECURED</v>
      </c>
      <c r="U314" t="str">
        <v>REJECTED</v>
      </c>
      <c r="Y314" t="str" xml:space="preserve">
        <v xml:space="preserve">FILE SEND TO BANKER || We will not fund foreign Degree from USSR and Russia ._x000d_
_x000d_
</v>
      </c>
      <c r="Z314" t="str">
        <v>MAMTA SINGH</v>
      </c>
      <c r="AA314">
        <v>7982612369</v>
      </c>
      <c r="AB314" t="str">
        <v>Mamta.singh@tatacapital.com</v>
      </c>
      <c r="AC314" t="str">
        <v>SALARY-72K</v>
      </c>
      <c r="AG314" t="str">
        <v>MANOJ</v>
      </c>
    </row>
    <row r="315">
      <c r="B315" t="str">
        <v>RASHI GANGWAR</v>
      </c>
      <c r="C315" t="str">
        <v>RAJ KUMARI</v>
      </c>
      <c r="D315" t="str">
        <v>RAJ KUMARI</v>
      </c>
      <c r="E315" t="str">
        <v>SALARIED</v>
      </c>
      <c r="F315" t="str">
        <v>PANKAJ</v>
      </c>
      <c r="G315" t="str">
        <v xml:space="preserve">DR SANJAY P K </v>
      </c>
      <c r="H315">
        <v>0</v>
      </c>
      <c r="I315" t="str">
        <v>NOIDA</v>
      </c>
      <c r="J315">
        <v>45855</v>
      </c>
      <c r="K315">
        <v>45860</v>
      </c>
      <c r="L315" t="str">
        <v>485BZ8631565</v>
      </c>
      <c r="M315">
        <v>9538279991</v>
      </c>
      <c r="N315" t="str">
        <v>KARNATAKA</v>
      </c>
      <c r="O315" t="str">
        <v>BENGALURU</v>
      </c>
      <c r="P315" t="str">
        <v>OD</v>
      </c>
      <c r="Q315" t="str">
        <v>TATA CE</v>
      </c>
      <c r="R315">
        <v>2500000</v>
      </c>
      <c r="S315">
        <v>2500000</v>
      </c>
      <c r="T315" t="str">
        <v>UNSECURED</v>
      </c>
      <c r="U315" t="str">
        <v>DISBURSED</v>
      </c>
      <c r="W315">
        <v>45857</v>
      </c>
      <c r="X315">
        <v>45860</v>
      </c>
      <c r="Y315" t="str">
        <v>FILE SEND TO BANKER || MULTIPLE FUNDING CASE</v>
      </c>
      <c r="Z315" t="str">
        <v>GAURAV TATA</v>
      </c>
      <c r="AA315">
        <v>9654949270</v>
      </c>
      <c r="AB315" t="str">
        <v>gaurav.tcl@tatacapital.com</v>
      </c>
      <c r="AC315" t="str">
        <v>MBBS -2000 / PG - 2016</v>
      </c>
      <c r="AG315" t="str">
        <v>MEHBOOB</v>
      </c>
    </row>
    <row r="316">
      <c r="B316" t="str">
        <v>RASHI GANGWAR</v>
      </c>
      <c r="C316" t="str">
        <v>RAJ KUMARI</v>
      </c>
      <c r="D316" t="str">
        <v>RAJ KUMARI</v>
      </c>
      <c r="E316" t="str">
        <v>SALARIED</v>
      </c>
      <c r="F316" t="str">
        <v>RAJEEV</v>
      </c>
      <c r="G316" t="str">
        <v xml:space="preserve">DR SANJAY P K </v>
      </c>
      <c r="H316">
        <v>0</v>
      </c>
      <c r="I316" t="str">
        <v>NOIDA</v>
      </c>
      <c r="J316">
        <v>45855</v>
      </c>
      <c r="K316">
        <v>45862</v>
      </c>
      <c r="L316" t="str">
        <v>F2-369-314</v>
      </c>
      <c r="M316">
        <v>9538279991</v>
      </c>
      <c r="N316" t="str">
        <v>KARNATAKA</v>
      </c>
      <c r="O316" t="str">
        <v>BENGALURU</v>
      </c>
      <c r="P316" t="str">
        <v>OD</v>
      </c>
      <c r="Q316" t="str">
        <v>L&amp;T CE</v>
      </c>
      <c r="R316">
        <v>1510000</v>
      </c>
      <c r="S316">
        <v>1510000</v>
      </c>
      <c r="T316" t="str">
        <v>UNSECURED</v>
      </c>
      <c r="U316" t="str">
        <v>DISBURSED</v>
      </c>
      <c r="W316">
        <v>45862</v>
      </c>
      <c r="X316">
        <v>45863</v>
      </c>
      <c r="Y316" t="str">
        <v>FILE SEND TO BANKER || 1-BANK STATEMENT ,2-OFFICE ADDRESS LETTER HEAD WITH PRINTED DECLARATION || DOCS SEND TO BANKER- CX IS NOT RESPONDING CALLS FOR LOGIN || CASE  LOGIN DONE-PD TO BE DONE TRY TO DO TODAY || PD TO BE DONE AT 2 PM ||  PD-DONE- THERE IS SOME QURIES,DR SANJAY P KPD has been done with the applicant, req below documents:- Req latest month owned house proof with mentioned complete address and relationship proof. Req MBBS degree certificate. Req higher degree and register certificate. Req consulting letter with mentioned date of issue, stamp and signature of the authority. Req last six months bank statement to till date due to two loans disb in the last six months.|| PENDING DOCS SEND TO BANKER || CASE TO BE APPROVED 30 LACS</v>
      </c>
      <c r="Z316" t="str">
        <v>KILARI</v>
      </c>
      <c r="AA316" t="str">
        <v>90304 07795</v>
      </c>
      <c r="AB316" t="str">
        <v>Kilarinikhil@ltfs.com</v>
      </c>
      <c r="AC316" t="str">
        <v>MBBS -2000 / PG - 2016</v>
      </c>
      <c r="AG316" t="str">
        <v>FURAN</v>
      </c>
    </row>
    <row r="317">
      <c r="B317" t="str">
        <v>KAJAL</v>
      </c>
      <c r="C317" t="str">
        <v>ANANT KANOJIA</v>
      </c>
      <c r="D317" t="str">
        <v>RAVISH SHARMA</v>
      </c>
      <c r="E317" t="str">
        <v>SALARIED</v>
      </c>
      <c r="F317" t="str">
        <v>PANKAJ</v>
      </c>
      <c r="G317" t="str">
        <v>DR JIAUR RAHMAN</v>
      </c>
      <c r="H317">
        <v>0</v>
      </c>
      <c r="I317" t="str">
        <v>NOIDA</v>
      </c>
      <c r="J317">
        <v>45855</v>
      </c>
      <c r="K317">
        <v>45862</v>
      </c>
      <c r="L317" t="str">
        <v>SME000016471243</v>
      </c>
      <c r="M317">
        <v>8135820105</v>
      </c>
      <c r="N317" t="str">
        <v>ASSAM</v>
      </c>
      <c r="O317" t="str">
        <v>DUBRI</v>
      </c>
      <c r="P317" t="str">
        <v>OD</v>
      </c>
      <c r="Q317" t="str">
        <v>BAJAJ F2</v>
      </c>
      <c r="R317">
        <v>750000</v>
      </c>
      <c r="S317">
        <v>750000</v>
      </c>
      <c r="T317" t="str">
        <v>UNSECURED</v>
      </c>
      <c r="U317" t="str">
        <v>DISBURSED</v>
      </c>
      <c r="V317">
        <v>737</v>
      </c>
      <c r="W317">
        <v>45856</v>
      </c>
      <c r="X317">
        <v>45862</v>
      </c>
      <c r="Y317" t="str">
        <v>FILE SEND TO BANKER, CIBIL CONSENT LINK SENT TO CUSTOMER , CIBIL 737, ELIGIBILITY IS 5 L, CASE MOVED TO CRDIT, BIO METRICK BLOCKED , REQUEST TO RAISED, AADHAR LOCKED , TO BE DISBURSED TODAY</v>
      </c>
      <c r="Z317" t="str">
        <v>MOSADUR</v>
      </c>
      <c r="AA317">
        <v>8720982049</v>
      </c>
      <c r="AB317" t="str">
        <v>Mosadur Mondal</v>
      </c>
      <c r="AC317" t="str">
        <v>MBBS- 2023</v>
      </c>
      <c r="AD317" t="str">
        <v>PUNEET</v>
      </c>
      <c r="AE317" t="str">
        <v>DONE</v>
      </c>
      <c r="AF317" t="str">
        <v>DONE</v>
      </c>
      <c r="AG317" t="str">
        <v>FURKAN</v>
      </c>
    </row>
    <row r="318">
      <c r="A318" t="str">
        <v>INTERN</v>
      </c>
      <c r="B318" t="str">
        <v>RAHUL KUMAR</v>
      </c>
      <c r="C318" t="str">
        <v>RASHI GANGWAR</v>
      </c>
      <c r="D318" t="str">
        <v>RAJ KUMARI</v>
      </c>
      <c r="E318" t="str">
        <v>INTERN</v>
      </c>
      <c r="F318" t="str">
        <v>ASMITA</v>
      </c>
      <c r="G318" t="str">
        <v>MR RIYAZ MOHAMMAD</v>
      </c>
      <c r="H318">
        <v>0</v>
      </c>
      <c r="I318" t="str">
        <v>NOIDA</v>
      </c>
      <c r="J318">
        <v>45855</v>
      </c>
      <c r="K318">
        <v>45859</v>
      </c>
      <c r="L318" t="str">
        <v>F2-369-316</v>
      </c>
      <c r="M318" t="str">
        <v>96556 97307</v>
      </c>
      <c r="N318" t="str">
        <v>GUJARAT</v>
      </c>
      <c r="O318" t="str">
        <v>BHARUCH</v>
      </c>
      <c r="P318" t="str">
        <v>OD</v>
      </c>
      <c r="Q318" t="str">
        <v>GODREJ F2</v>
      </c>
      <c r="R318">
        <v>3000000</v>
      </c>
      <c r="S318">
        <v>3000000</v>
      </c>
      <c r="T318" t="str">
        <v>UNSECURED</v>
      </c>
      <c r="U318" t="str">
        <v>REJECTED</v>
      </c>
      <c r="Y318" t="str">
        <v>FILE SEND TO BANKER || DPD IS SHOWING IN THE CIBIL(1 LACS,990000,1013000 AND 15 ENQURIES IN LAST 6 MONTH - UPDATED OHP REQ,GUJARAT REGISTRATION CERTIFICATE REQ,CASE IS IN RE-CASE TO BE APPROVE 30 LACS-RECO FOR 30 LACS || CASE TO BE APPROVED ||15 ENQURIES IN LAST 2 MONTHS , RECENT FUNDING FROM BAJAJ AND TATA WHOSE EMI CAN NOT TRACKED</v>
      </c>
      <c r="Z318" t="str">
        <v>MILI</v>
      </c>
      <c r="AA318">
        <v>8866075850</v>
      </c>
      <c r="AB318" t="str">
        <v>mili.kukadiya@godrejcapital.com</v>
      </c>
      <c r="AC318" t="str">
        <v>MD-2012</v>
      </c>
      <c r="AG318" t="str">
        <v>MEHBOOB</v>
      </c>
    </row>
    <row r="319">
      <c r="A319" t="str">
        <v>INTERN</v>
      </c>
      <c r="B319" t="str">
        <v>HIMANSHU SHARMA</v>
      </c>
      <c r="C319" t="str">
        <v>RAHUL SAHA</v>
      </c>
      <c r="D319" t="str">
        <v>RAHUL SAHA</v>
      </c>
      <c r="E319" t="str">
        <v>SALARIED</v>
      </c>
      <c r="F319" t="str">
        <v>ASMITA</v>
      </c>
      <c r="G319" t="str">
        <v>MR RIYAZ MOHAMMAD</v>
      </c>
      <c r="H319">
        <v>0</v>
      </c>
      <c r="I319" t="str">
        <v>NOIDA</v>
      </c>
      <c r="J319">
        <v>45855</v>
      </c>
      <c r="K319">
        <v>45860</v>
      </c>
      <c r="L319" t="str">
        <v>BL2507178594895</v>
      </c>
      <c r="M319" t="str">
        <v>96556 97307</v>
      </c>
      <c r="N319" t="str">
        <v>GUJARAT</v>
      </c>
      <c r="O319" t="str">
        <v>BHARUCH</v>
      </c>
      <c r="P319" t="str">
        <v>OD</v>
      </c>
      <c r="Q319" t="str">
        <v>L&amp;T CE</v>
      </c>
      <c r="R319">
        <v>3000000</v>
      </c>
      <c r="S319">
        <v>3000000</v>
      </c>
      <c r="T319" t="str">
        <v>UNSECURED</v>
      </c>
      <c r="U319" t="str">
        <v>DISBURSED</v>
      </c>
      <c r="W319">
        <v>45859</v>
      </c>
      <c r="X319">
        <v>45860</v>
      </c>
      <c r="Y319" t="str">
        <v xml:space="preserve">FILE SEND TO BANKER PD TO BE DONE TODAY EOD-PD HAS BEEN DONE -CASE RECO FOR 35 LACS -APPROVED WILL GET ON MONDAY || E-BILL REQ FOR RECO|| E-BILL SEND TO BANKER </v>
      </c>
      <c r="Z319" t="str">
        <v>HARSH</v>
      </c>
      <c r="AA319" t="str">
        <v>99741 41381</v>
      </c>
      <c r="AB319" t="str">
        <v>Harsh.shah@ltfs.com</v>
      </c>
      <c r="AC319" t="str">
        <v>MD-2012</v>
      </c>
      <c r="AG319" t="str">
        <v>FURKAN</v>
      </c>
    </row>
    <row r="320">
      <c r="B320" t="str">
        <v>RITU RANI</v>
      </c>
      <c r="C320" t="str">
        <v>RIYA CHADDHA</v>
      </c>
      <c r="D320" t="str">
        <v>VINEET TIWARI</v>
      </c>
      <c r="E320" t="str">
        <v>SALARIED</v>
      </c>
      <c r="F320" t="str">
        <v>PANKAJ</v>
      </c>
      <c r="G320" t="str">
        <v>DR  PRAVEEN ISHWAR PATIL</v>
      </c>
      <c r="H320">
        <v>0</v>
      </c>
      <c r="I320" t="str">
        <v>NOIDA</v>
      </c>
      <c r="J320">
        <v>45855</v>
      </c>
      <c r="K320">
        <v>45867</v>
      </c>
      <c r="L320" t="str">
        <v>277BZ8601470</v>
      </c>
      <c r="M320" t="str">
        <v>98604 01144</v>
      </c>
      <c r="N320" t="str">
        <v>MAHARARASHTRA</v>
      </c>
      <c r="O320" t="str">
        <v>PUNE</v>
      </c>
      <c r="P320" t="str">
        <v>OD</v>
      </c>
      <c r="Q320" t="str">
        <v>TATA CE</v>
      </c>
      <c r="R320">
        <v>1000000</v>
      </c>
      <c r="S320">
        <v>1000000</v>
      </c>
      <c r="T320" t="str">
        <v>UNSECURED</v>
      </c>
      <c r="U320" t="str">
        <v>HOLD</v>
      </c>
      <c r="V320">
        <v>798</v>
      </c>
      <c r="Y320" t="str">
        <v>FILE SEND TO BANKER || CUSTOMER BUSY RIGHT NOW -OTP PENDING  || ACCOUNT AGREEGATOR ISSUE FROM BANKER SIDE || TRYING MANY TIMES BUT ISSUE IS STILL NOT RESOLVE</v>
      </c>
      <c r="Z320" t="str">
        <v>MAMTA SINGH</v>
      </c>
      <c r="AA320">
        <v>7982612369</v>
      </c>
      <c r="AB320" t="str">
        <v>Mamta.singh@tatacapital.com</v>
      </c>
      <c r="AC320" t="str">
        <v>BAMS 2011</v>
      </c>
      <c r="AD320" t="str">
        <v>PUNEET</v>
      </c>
      <c r="AE320" t="str">
        <v>DONE</v>
      </c>
      <c r="AF320" t="str">
        <v>DONE</v>
      </c>
      <c r="AG320" t="str">
        <v>MANOJ</v>
      </c>
    </row>
    <row r="321">
      <c r="B321" t="str">
        <v xml:space="preserve">MANISHA </v>
      </c>
      <c r="C321" t="str">
        <v>ANANT KANOJIA</v>
      </c>
      <c r="D321" t="str">
        <v>RAVISH SHARMA</v>
      </c>
      <c r="E321" t="str">
        <v>SALARIED</v>
      </c>
      <c r="F321" t="str">
        <v>RAJEEV</v>
      </c>
      <c r="G321" t="str">
        <v>DR CHHAWALI RAMLING PALKE</v>
      </c>
      <c r="H321">
        <v>0</v>
      </c>
      <c r="I321" t="str">
        <v>NOIDA</v>
      </c>
      <c r="J321">
        <v>45855</v>
      </c>
      <c r="K321">
        <v>45856</v>
      </c>
      <c r="L321" t="str">
        <v>F2-369-319</v>
      </c>
      <c r="M321">
        <v>8149657099</v>
      </c>
      <c r="N321" t="str">
        <v>MAHARARASHTRA</v>
      </c>
      <c r="O321" t="str">
        <v>PUNE</v>
      </c>
      <c r="P321" t="str">
        <v>OD</v>
      </c>
      <c r="Q321" t="str">
        <v>ABFL CE</v>
      </c>
      <c r="R321">
        <v>800000</v>
      </c>
      <c r="S321">
        <v>800000</v>
      </c>
      <c r="T321" t="str">
        <v>UNSECURED</v>
      </c>
      <c r="U321" t="str">
        <v>REJECTED</v>
      </c>
      <c r="Y321" t="str">
        <v>FILE SEND TO BANKER || LOGIN DONE  || LOW SCORE CARD, SYSTEM REJECT</v>
      </c>
      <c r="Z321" t="str">
        <v>HAQUE</v>
      </c>
      <c r="AA321">
        <v>8368713087</v>
      </c>
      <c r="AB321" t="str">
        <v>md.haque4@adityabirlacapital.com</v>
      </c>
      <c r="AC321" t="str">
        <v>SALARY 53850</v>
      </c>
      <c r="AD321" t="str">
        <v>PUNEET</v>
      </c>
      <c r="AE321" t="str">
        <v>DONE</v>
      </c>
      <c r="AF321" t="str">
        <v>DONE</v>
      </c>
      <c r="AG321" t="str">
        <v>MEHBOOB</v>
      </c>
    </row>
    <row r="322">
      <c r="B322" t="str">
        <v>YOGENDRA CHHAPARWAL</v>
      </c>
      <c r="C322" t="str">
        <v>RASHI GANGWAR</v>
      </c>
      <c r="D322" t="str">
        <v>RAJ KUMARI</v>
      </c>
      <c r="E322" t="str">
        <v>SALARIED</v>
      </c>
      <c r="F322" t="str">
        <v>PANKAJ</v>
      </c>
      <c r="G322" t="str">
        <v>HUSSAIN G KOLSAWALA</v>
      </c>
      <c r="H322">
        <v>0</v>
      </c>
      <c r="I322" t="str">
        <v>DELHI</v>
      </c>
      <c r="J322">
        <v>45855</v>
      </c>
      <c r="K322">
        <v>45865</v>
      </c>
      <c r="L322" t="str">
        <v>194BZ8600047</v>
      </c>
      <c r="M322">
        <v>8320505230</v>
      </c>
      <c r="N322" t="str">
        <v>MAHARARASHTRA</v>
      </c>
      <c r="O322" t="str">
        <v>MUMBAI</v>
      </c>
      <c r="P322" t="str">
        <v>OD</v>
      </c>
      <c r="Q322" t="str">
        <v>TATA CE</v>
      </c>
      <c r="R322">
        <v>1500000</v>
      </c>
      <c r="S322">
        <v>1500000</v>
      </c>
      <c r="T322" t="str">
        <v>UNSECURED</v>
      </c>
      <c r="U322" t="str">
        <v>DROP</v>
      </c>
      <c r="V322">
        <v>718</v>
      </c>
      <c r="W322">
        <v>45857</v>
      </c>
      <c r="Y322" t="str">
        <v>FILE SEND TO BANKER || RESI VERIFICATION PENDING ||</v>
      </c>
      <c r="Z322" t="str">
        <v>MAMTA SINGH</v>
      </c>
      <c r="AA322">
        <v>7982612369</v>
      </c>
      <c r="AB322" t="str">
        <v>Mamta.singh@tatacapital.com</v>
      </c>
      <c r="AG322" t="str">
        <v>FURKAN</v>
      </c>
    </row>
    <row r="323">
      <c r="B323" t="str">
        <v>YOGENDRA CHHAPARWAL</v>
      </c>
      <c r="C323" t="str">
        <v>SHUBHAM PATHAK</v>
      </c>
      <c r="D323" t="str">
        <v>SHUBHAM PATHAK</v>
      </c>
      <c r="E323" t="str">
        <v>SALARIED</v>
      </c>
      <c r="F323" t="str">
        <v>PANKAJ</v>
      </c>
      <c r="G323" t="str">
        <v>HUSSAIN G KOLSAWALA</v>
      </c>
      <c r="H323">
        <v>0</v>
      </c>
      <c r="I323" t="str">
        <v>DELHI</v>
      </c>
      <c r="J323">
        <v>45855</v>
      </c>
      <c r="K323">
        <v>45869</v>
      </c>
      <c r="L323" t="str">
        <v>F2-369-321</v>
      </c>
      <c r="M323">
        <v>8320505230</v>
      </c>
      <c r="N323" t="str">
        <v>MAHARARASHTRA</v>
      </c>
      <c r="O323" t="str">
        <v>MUMBAI</v>
      </c>
      <c r="P323" t="str">
        <v>OD</v>
      </c>
      <c r="Q323" t="str">
        <v>L&amp;T CE</v>
      </c>
      <c r="S323">
        <v>2000000</v>
      </c>
      <c r="T323" t="str">
        <v>UNSECURED</v>
      </c>
      <c r="U323" t="str">
        <v>REJECTED</v>
      </c>
      <c r="Y323" t="str">
        <v xml:space="preserve">FILE SEND TO BANKER || OHP REQ(OHP PERSON NEED TO BE ADDED AS A CO-APP-KYC REQ WITH PHOTO),2 YEARS FORM 26 AS REQ || DOCS PENDING --|| DOCS SEND TO BANKER || CUSTOMER HAS GIVEN TIME TO PROCESS (OTP) 6:30 PM BUT HE IS BUSY IN OPD WILL PROVIDE OTP AT 7:30 PM TPDAY || CASE LOGIN DONE-CANCEL CHEQUE OR BANKING REQ  |||PD DONE BANKER IS SENDING QUERIES  || CASE WILL BE RECO TODAY EOD FOR 20 -25 LACS || RCU REPORT PENDING || 2-ITR FINANCIAL REQ || CS IS DOING TX ON FRIEND NAME,HE IS GETTING 10 LACS PER YEAR BUT HE HAS PAID 16 LACS TO HIS FRONEDN,AND ALSO CX HAVING 19 ENQURIES </v>
      </c>
      <c r="Z323" t="str">
        <v xml:space="preserve">SANJAY </v>
      </c>
      <c r="AA323">
        <v>9702103653</v>
      </c>
      <c r="AB323" t="str">
        <v>Vikasvsingh@ltfs.com</v>
      </c>
      <c r="AC323" t="str">
        <v>MS-2021</v>
      </c>
      <c r="AG323" t="str">
        <v>MANOJ</v>
      </c>
    </row>
    <row r="324">
      <c r="B324" t="str">
        <v>AMIT KUMAR</v>
      </c>
      <c r="C324" t="str">
        <v>RASHI GANGWAR</v>
      </c>
      <c r="D324" t="str">
        <v>RAJ KUMARI</v>
      </c>
      <c r="E324" t="str">
        <v>SALARIED</v>
      </c>
      <c r="F324" t="str">
        <v>RAJEEV</v>
      </c>
      <c r="G324" t="str">
        <v>DR SIDDHARTH</v>
      </c>
      <c r="H324">
        <v>0</v>
      </c>
      <c r="I324" t="str">
        <v>NOIDA</v>
      </c>
      <c r="J324">
        <v>45856</v>
      </c>
      <c r="K324">
        <v>45860</v>
      </c>
      <c r="L324" t="str">
        <v>F2-369-322</v>
      </c>
      <c r="M324" t="str">
        <v>88021 23273</v>
      </c>
      <c r="N324" t="str">
        <v>DELHI</v>
      </c>
      <c r="O324" t="str">
        <v>DELHI</v>
      </c>
      <c r="P324" t="str">
        <v>OD</v>
      </c>
      <c r="Q324" t="str">
        <v>L&amp;T CE</v>
      </c>
      <c r="S324">
        <v>3000000</v>
      </c>
      <c r="T324" t="str">
        <v>UNSECURED</v>
      </c>
      <c r="U324" t="str">
        <v>HOLD</v>
      </c>
      <c r="Y324" t="str">
        <v>FILE SEND TO BANKER || UNDERPROCESS || CONSULTANCY LETTER HEAD REQ-FATHER KYC REQ WITH PHOTO || DOCS PENDING || DOCS PENDING || CASE IS ON HOLD AS DISCUSSED WITH SALES</v>
      </c>
      <c r="Z324" t="str">
        <v>MERAJ</v>
      </c>
      <c r="AA324">
        <v>8882523360</v>
      </c>
      <c r="AB324" t="str">
        <v>MERAJANSARI@LTFS.COM</v>
      </c>
      <c r="AC324" t="str">
        <v>DNB-2019</v>
      </c>
      <c r="AD324" t="str">
        <v>PUNEET</v>
      </c>
      <c r="AE324" t="str">
        <v>DONE</v>
      </c>
      <c r="AF324" t="str">
        <v>DONE</v>
      </c>
      <c r="AG324" t="str">
        <v>MANOJ</v>
      </c>
    </row>
    <row r="325">
      <c r="B325" t="str">
        <v>AMIT KUMAR</v>
      </c>
      <c r="C325" t="str">
        <v>RASHI GANGWAR</v>
      </c>
      <c r="D325" t="str">
        <v>RAJ KUMARI</v>
      </c>
      <c r="E325" t="str">
        <v>SALARIED</v>
      </c>
      <c r="F325" t="str">
        <v>RAJEEV</v>
      </c>
      <c r="G325" t="str">
        <v>DR SIDDHARTH</v>
      </c>
      <c r="H325">
        <v>0</v>
      </c>
      <c r="I325" t="str">
        <v>NOIDA</v>
      </c>
      <c r="J325">
        <v>45856</v>
      </c>
      <c r="K325">
        <v>45860</v>
      </c>
      <c r="L325" t="str">
        <v>359BZ8600077</v>
      </c>
      <c r="M325" t="str">
        <v>88021 23273</v>
      </c>
      <c r="N325" t="str">
        <v>DELHI</v>
      </c>
      <c r="O325" t="str">
        <v>DELHI</v>
      </c>
      <c r="P325" t="str">
        <v>OD</v>
      </c>
      <c r="Q325" t="str">
        <v>TATA CE</v>
      </c>
      <c r="S325">
        <v>3000000</v>
      </c>
      <c r="T325" t="str">
        <v>UNSECURED</v>
      </c>
      <c r="U325" t="str">
        <v>REJECTED</v>
      </c>
      <c r="V325">
        <v>768</v>
      </c>
      <c r="Y325" t="str">
        <v>FILE SEND TO BANKER || CUSTOMER NI</v>
      </c>
      <c r="Z325" t="str">
        <v>MAMTA SINGH</v>
      </c>
      <c r="AA325">
        <v>7982612369</v>
      </c>
      <c r="AB325" t="str">
        <v>Mamta.singh@tatacapital.com</v>
      </c>
      <c r="AC325" t="str">
        <v>DNB-2019</v>
      </c>
      <c r="AD325" t="str">
        <v>PUNEET</v>
      </c>
      <c r="AE325" t="str">
        <v>DONE</v>
      </c>
      <c r="AF325" t="str">
        <v>DONE</v>
      </c>
      <c r="AG325" t="str">
        <v>MANOJ</v>
      </c>
    </row>
    <row r="326">
      <c r="B326" t="str">
        <v>LAKHVINDER</v>
      </c>
      <c r="C326" t="str">
        <v>F2 FINTECH</v>
      </c>
      <c r="D326" t="str">
        <v>F2 FINTECH</v>
      </c>
      <c r="E326" t="str">
        <v>SOURCER</v>
      </c>
      <c r="F326" t="str">
        <v>PANKAJ</v>
      </c>
      <c r="G326" t="str">
        <v>DR MOHD JALAUDEEN</v>
      </c>
      <c r="H326">
        <v>0</v>
      </c>
      <c r="I326" t="str">
        <v>BAREILLY</v>
      </c>
      <c r="J326">
        <v>45856</v>
      </c>
      <c r="K326">
        <v>45860</v>
      </c>
      <c r="L326" t="str">
        <v>SME000016478923</v>
      </c>
      <c r="M326" t="str">
        <v>96278 32844 /9336363663</v>
      </c>
      <c r="N326" t="str">
        <v>UTTAR PRADESH</v>
      </c>
      <c r="O326" t="str">
        <v>SAHARANPUR</v>
      </c>
      <c r="P326" t="str">
        <v>OD</v>
      </c>
      <c r="Q326" t="str">
        <v>BAJAJ F2</v>
      </c>
      <c r="R326">
        <v>500000</v>
      </c>
      <c r="S326">
        <v>500000</v>
      </c>
      <c r="T326" t="str">
        <v>UNSECURED</v>
      </c>
      <c r="U326" t="str">
        <v>DISBURSED</v>
      </c>
      <c r="W326">
        <v>45857</v>
      </c>
      <c r="X326">
        <v>45860</v>
      </c>
      <c r="Y326" t="str">
        <v>FILE SEND TO BANKER, TO BE DISBURSED TODAY</v>
      </c>
      <c r="Z326" t="str">
        <v>ATUL</v>
      </c>
      <c r="AA326">
        <v>8840704570</v>
      </c>
      <c r="AB326" t="str">
        <v>atul.singh4@bajajfinserv.in</v>
      </c>
      <c r="AC326" t="str">
        <v>BAMS-2023</v>
      </c>
      <c r="AD326" t="str">
        <v>PUNEET</v>
      </c>
      <c r="AE326" t="str">
        <v>DONE</v>
      </c>
    </row>
    <row r="327">
      <c r="B327" t="str">
        <v>MOHD SHAIAB</v>
      </c>
      <c r="C327" t="str">
        <v>MANISHA SAXENA</v>
      </c>
      <c r="D327" t="str">
        <v>SHASHANK SHARMA</v>
      </c>
      <c r="E327" t="str">
        <v>SALARIED</v>
      </c>
      <c r="F327" t="str">
        <v>RAJEEV</v>
      </c>
      <c r="G327" t="str">
        <v>DR KUCHIPUDI CATHERINE PAUL</v>
      </c>
      <c r="H327">
        <v>0</v>
      </c>
      <c r="I327" t="str">
        <v>BAREILLY</v>
      </c>
      <c r="J327">
        <v>45856</v>
      </c>
      <c r="K327">
        <v>45860</v>
      </c>
      <c r="L327" t="str">
        <v>SME000016479146</v>
      </c>
      <c r="M327">
        <v>6281391674</v>
      </c>
      <c r="N327" t="str">
        <v>TELANGANA</v>
      </c>
      <c r="O327" t="str">
        <v>HYDERABAD</v>
      </c>
      <c r="P327" t="str">
        <v>OD</v>
      </c>
      <c r="Q327" t="str">
        <v>BAJAJ F2</v>
      </c>
      <c r="R327">
        <v>3000000</v>
      </c>
      <c r="S327">
        <v>3000000</v>
      </c>
      <c r="T327" t="str">
        <v>UNSECURED</v>
      </c>
      <c r="U327" t="str">
        <v>HOLD</v>
      </c>
      <c r="Y327" t="str">
        <v>FILE SEND TO BANKER, CIBIL CONSENT LINK SENT TO CUSTOMER, CUSTOMER WAN TO SOME DAYS FOR PROCESS</v>
      </c>
      <c r="Z327" t="str">
        <v>ESHWAR</v>
      </c>
      <c r="AA327">
        <v>9074641230</v>
      </c>
      <c r="AB327" t="str">
        <v>c.eshwarrao@bajajfinserv.in</v>
      </c>
      <c r="AC327" t="str">
        <v>MBBS 2018 , MS 2025</v>
      </c>
    </row>
    <row r="328">
      <c r="B328" t="str">
        <v>SHUBHAM RANA</v>
      </c>
      <c r="C328" t="str">
        <v>RASHI GANGWAR</v>
      </c>
      <c r="D328" t="str">
        <v>RAJ KUMARI</v>
      </c>
      <c r="E328" t="str">
        <v>SALARIED</v>
      </c>
      <c r="F328" t="str">
        <v>PANKAJ</v>
      </c>
      <c r="G328" t="str">
        <v>DR SACHANAND SANMUKHDAS AHUJA</v>
      </c>
      <c r="H328" t="str">
        <f>#REF!-J168</f>
        <v>#REF!</v>
      </c>
      <c r="I328" t="str">
        <v>DELHI</v>
      </c>
      <c r="J328">
        <v>45856</v>
      </c>
      <c r="K328">
        <v>45859</v>
      </c>
      <c r="L328" t="str">
        <v>F2-369-326</v>
      </c>
      <c r="M328">
        <v>9175545591</v>
      </c>
      <c r="N328" t="str">
        <v>MAHARASHTRA</v>
      </c>
      <c r="O328" t="str">
        <v>SHINDI</v>
      </c>
      <c r="P328" t="str">
        <v>OD</v>
      </c>
      <c r="Q328" t="str">
        <v>ABFL CE</v>
      </c>
      <c r="S328">
        <v>1000000</v>
      </c>
      <c r="T328" t="str">
        <v>UNSECURED</v>
      </c>
      <c r="U328" t="str">
        <v>REJECTED</v>
      </c>
      <c r="Y328" t="str">
        <v>FILE SEND TO BANKER Case is not eligible as due to CIBIL and overdue norms not met. For BDS degree eligibility to be derived from gross receipts and ABB, however financials not shared with us. Minimum CIBIL score to be required for BDS degree 730 instead of CIBIL is 727. Live 7k overdue with multiple DPDs in verious loans. Customer is requesting tenor for 7 years as due to heavy EMI's of existing and proposed loan.</v>
      </c>
      <c r="Z328" t="str">
        <v>YOGESH</v>
      </c>
      <c r="AA328" t="str">
        <v>78758 90066</v>
      </c>
      <c r="AB328" t="str">
        <v>yogesh.mahajan1@adityabirlacapital.com</v>
      </c>
      <c r="AC328" t="str">
        <v>BDS 2002</v>
      </c>
      <c r="AG328" t="str">
        <v>JASHAN</v>
      </c>
    </row>
    <row r="329">
      <c r="B329" t="str">
        <v>SHANTANU</v>
      </c>
      <c r="C329" t="str">
        <v>RAHUL SAHA</v>
      </c>
      <c r="D329" t="str">
        <v>RAHUL SAHA</v>
      </c>
      <c r="E329" t="str">
        <v>SALARIED</v>
      </c>
      <c r="F329" t="str">
        <v>RAJEEV</v>
      </c>
      <c r="G329" t="str">
        <v>DR HARSHVEER</v>
      </c>
      <c r="H329">
        <v>0</v>
      </c>
      <c r="I329" t="str">
        <v>NOIDA</v>
      </c>
      <c r="J329">
        <v>45856</v>
      </c>
      <c r="K329">
        <v>45856</v>
      </c>
      <c r="L329" t="str">
        <v>F2-369-327</v>
      </c>
      <c r="M329">
        <v>9988704143</v>
      </c>
      <c r="N329" t="str">
        <v>PUNJAB</v>
      </c>
      <c r="O329" t="str">
        <v>JALGAON</v>
      </c>
      <c r="P329" t="str">
        <v>OD</v>
      </c>
      <c r="Q329" t="str">
        <v>GODREJ F2</v>
      </c>
      <c r="S329">
        <v>1000000</v>
      </c>
      <c r="T329" t="str">
        <v>UNSECURED</v>
      </c>
      <c r="U329" t="str">
        <v>REJECTED</v>
      </c>
      <c r="Y329" t="str">
        <v>FILE SEND TO BANKER || CASE TO BE LOGIN || CUSTOMER HAVE ONLY 1 DENTAL CHAIR</v>
      </c>
      <c r="Z329" t="str">
        <v>MAYANK</v>
      </c>
      <c r="AA329">
        <v>8360804543</v>
      </c>
    </row>
    <row r="330" xml:space="preserve">
      <c r="B330" t="str">
        <v>KAJAL</v>
      </c>
      <c r="C330" t="str">
        <v>ANANT KANOJIA</v>
      </c>
      <c r="D330" t="str">
        <v>RAVISH SHARMA</v>
      </c>
      <c r="E330" t="str">
        <v>SALARIED</v>
      </c>
      <c r="F330" t="str">
        <v>PANKAJ</v>
      </c>
      <c r="G330" t="str">
        <v>DR SATENDRE KUMAR VERMA</v>
      </c>
      <c r="H330">
        <v>0</v>
      </c>
      <c r="I330" t="str">
        <v>NOIDA</v>
      </c>
      <c r="J330">
        <v>45856</v>
      </c>
      <c r="K330">
        <v>45869</v>
      </c>
      <c r="L330" t="str">
        <v>347BZ8610353</v>
      </c>
      <c r="M330">
        <v>8218416094</v>
      </c>
      <c r="N330" t="str">
        <v>UTTAR PRADESH</v>
      </c>
      <c r="O330" t="str">
        <v>LUCKNOW</v>
      </c>
      <c r="P330" t="str">
        <v>OD</v>
      </c>
      <c r="Q330" t="str">
        <v>TATA CE</v>
      </c>
      <c r="S330">
        <v>1000000</v>
      </c>
      <c r="T330" t="str">
        <v>UNSECURED</v>
      </c>
      <c r="U330" t="str">
        <v>LOGIN</v>
      </c>
      <c r="V330">
        <v>742</v>
      </c>
      <c r="Y330" t="str" xml:space="preserve">
        <v xml:space="preserve">FILE SEND TO BANKER || Land lord e bill ,degree is missing_x000d_
_x000d_
</v>
      </c>
      <c r="Z330" t="str">
        <v>MAMTA SINGH</v>
      </c>
      <c r="AA330">
        <v>7982612369</v>
      </c>
      <c r="AB330" t="str">
        <v>Mamta.singh@tatacapital.com</v>
      </c>
      <c r="AC330" t="str">
        <v>MBBS- 2020</v>
      </c>
    </row>
    <row r="331">
      <c r="B331" t="str">
        <v>NIRMI VERMA</v>
      </c>
      <c r="C331" t="str">
        <v>ANURAG SHARMA</v>
      </c>
      <c r="D331" t="str">
        <v>SHASHANK SHARMA</v>
      </c>
      <c r="E331" t="str">
        <v>SALARIED</v>
      </c>
      <c r="F331" t="str">
        <v>PANKAJ</v>
      </c>
      <c r="G331" t="str">
        <v>DR JIAUR RAHMAN</v>
      </c>
      <c r="H331">
        <v>0</v>
      </c>
      <c r="I331" t="str">
        <v>NOIDA</v>
      </c>
      <c r="J331">
        <v>45856</v>
      </c>
      <c r="K331">
        <v>45862</v>
      </c>
      <c r="L331">
        <v>170261708</v>
      </c>
      <c r="M331">
        <v>8135820105</v>
      </c>
      <c r="N331" t="str">
        <v>ASSAM</v>
      </c>
      <c r="O331" t="str">
        <v>BARPETA ROAD</v>
      </c>
      <c r="P331" t="str">
        <v>OD</v>
      </c>
      <c r="Q331" t="str">
        <v>CHOLA F2</v>
      </c>
      <c r="S331">
        <v>1000000</v>
      </c>
      <c r="T331" t="str">
        <v>UNSECURED</v>
      </c>
      <c r="U331" t="str">
        <v>HOLD</v>
      </c>
      <c r="V331">
        <v>737</v>
      </c>
      <c r="Y331" t="str">
        <v>File send to banker || aasam medical council ragistration || current address proof reqd || consultancy letter head reqd || or last three month salary slip and for 16 and salary credit bankig reqd || DOCS PENDING -DOCTOR WILL SEND DOCS NEXT MONTH.</v>
      </c>
      <c r="Z331" t="str">
        <v xml:space="preserve">ABDUL </v>
      </c>
      <c r="AA331" t="str">
        <v>97251 58595</v>
      </c>
      <c r="AB331" t="str">
        <v>Pritiprasannarp@chola.murugappa.com</v>
      </c>
      <c r="AC331" t="str">
        <v>MBBS- 2023</v>
      </c>
      <c r="AD331" t="str">
        <v>PUNEET</v>
      </c>
      <c r="AE331" t="str">
        <v>DONE</v>
      </c>
      <c r="AF331" t="str">
        <v>DONE</v>
      </c>
      <c r="AG331" t="str">
        <v>MANOJ</v>
      </c>
    </row>
    <row r="332">
      <c r="B332" t="str">
        <v>RAJ KUMARI</v>
      </c>
      <c r="C332" t="str">
        <v>RAJ KUMARI</v>
      </c>
      <c r="D332" t="str">
        <v>RAJ KUMARI</v>
      </c>
      <c r="E332" t="str">
        <v>SALARIED</v>
      </c>
      <c r="F332" t="str">
        <v>RAJEEV</v>
      </c>
      <c r="G332" t="str">
        <v>DR ABDULLHA</v>
      </c>
      <c r="H332">
        <v>0</v>
      </c>
      <c r="I332" t="str">
        <v>NOIDA</v>
      </c>
      <c r="J332">
        <v>45856</v>
      </c>
      <c r="K332">
        <v>45859</v>
      </c>
      <c r="L332" t="str">
        <v>F2-369-330</v>
      </c>
      <c r="M332">
        <v>9027035126</v>
      </c>
      <c r="N332" t="str">
        <v>UTTAR PRADESH</v>
      </c>
      <c r="O332" t="str">
        <v>BULANDSHER</v>
      </c>
      <c r="P332" t="str">
        <v>OD</v>
      </c>
      <c r="Q332" t="str">
        <v>GODREJ F2</v>
      </c>
      <c r="S332">
        <v>1000000</v>
      </c>
      <c r="T332" t="str">
        <v>UNSECURED</v>
      </c>
      <c r="U332" t="str">
        <v>REJECTED</v>
      </c>
      <c r="Y332" t="str">
        <v xml:space="preserve">FILE SEND TO BANKER --AS DISCUSSED WITH BANKER THERE IS AN ISSUE WITH LOCATION BANKER WILL UPDATE FOR THE SAME || CASE WILL BE LOGIN -PD TO BE DONE ON MONDAY || CIBIL REJECT </v>
      </c>
      <c r="Z332" t="str">
        <v>SAURAV</v>
      </c>
      <c r="AA332" t="str">
        <v>88262 60480</v>
      </c>
      <c r="AB332" t="str">
        <v>saurav.kumar@godrejcapital.com</v>
      </c>
      <c r="AC332" t="str">
        <v>MBBS- 2022</v>
      </c>
    </row>
    <row r="333">
      <c r="B333" t="str">
        <v>RASHI GANGWAR</v>
      </c>
      <c r="C333" t="str">
        <v>RAJ KUMARI</v>
      </c>
      <c r="D333" t="str">
        <v>RAJ KUMARI</v>
      </c>
      <c r="E333" t="str">
        <v>SALARIED</v>
      </c>
      <c r="F333" t="str">
        <v>RAJEEV</v>
      </c>
      <c r="G333" t="str">
        <v>DR SATENDRA CHAUDHARY</v>
      </c>
      <c r="H333">
        <v>0</v>
      </c>
      <c r="I333" t="str">
        <v>NOIDA</v>
      </c>
      <c r="J333">
        <v>45856</v>
      </c>
      <c r="K333">
        <v>45868</v>
      </c>
      <c r="L333" t="str">
        <v>703BZ8604629</v>
      </c>
      <c r="M333" t="str">
        <v>97207 00567</v>
      </c>
      <c r="N333" t="str">
        <v>UTTAR PRADESH</v>
      </c>
      <c r="O333" t="str">
        <v>MEERUT</v>
      </c>
      <c r="P333" t="str">
        <v>OD</v>
      </c>
      <c r="Q333" t="str">
        <v>TATA CE</v>
      </c>
      <c r="R333">
        <v>1500000</v>
      </c>
      <c r="S333">
        <v>2500000</v>
      </c>
      <c r="T333" t="str">
        <v>UNSECURED</v>
      </c>
      <c r="U333" t="str">
        <v>DISBURSED</v>
      </c>
      <c r="W333">
        <v>45862</v>
      </c>
      <c r="X333">
        <v>45868</v>
      </c>
      <c r="Y333" t="str">
        <v>FILE SEND TO BANKER || PHYSICAL PD FROM CUSTO MER END TO BE DONE EVENING 6 PM-- CASE TO APPROVE  20-25 LACS TODAY.(TENURE ISSUE), CUSTMER  REQ NILL INSURANCE</v>
      </c>
      <c r="Z333" t="str">
        <v>GAURAV TATA</v>
      </c>
      <c r="AA333">
        <v>9654949270</v>
      </c>
      <c r="AB333" t="str">
        <v>gaurav.tcl@tatacapital.com</v>
      </c>
      <c r="AC333" t="str">
        <v>MBBS- 1997</v>
      </c>
    </row>
    <row r="334" xml:space="preserve">
      <c r="B334" t="str">
        <v>MANAS</v>
      </c>
      <c r="C334" t="str">
        <v>F2 FINTECH</v>
      </c>
      <c r="D334" t="str">
        <v>F2 FINTECH</v>
      </c>
      <c r="E334" t="str">
        <v>SALARIED</v>
      </c>
      <c r="F334" t="str">
        <v>RAJEEV</v>
      </c>
      <c r="G334" t="str">
        <v>DR  VIKAS VOHRA</v>
      </c>
      <c r="H334">
        <v>0</v>
      </c>
      <c r="I334" t="str">
        <v>NOIDA</v>
      </c>
      <c r="J334">
        <v>45856</v>
      </c>
      <c r="L334" t="str">
        <v>349BZ8604751</v>
      </c>
      <c r="M334">
        <v>9417059254</v>
      </c>
      <c r="N334" t="str">
        <v>HARYANA</v>
      </c>
      <c r="O334" t="str">
        <v>PUNCHKULA</v>
      </c>
      <c r="P334" t="str">
        <v>OD</v>
      </c>
      <c r="Q334" t="str">
        <v>TATA CE</v>
      </c>
      <c r="R334">
        <v>3000000</v>
      </c>
      <c r="S334">
        <v>3000000</v>
      </c>
      <c r="T334" t="str">
        <v>UNSECURED</v>
      </c>
      <c r="U334" t="str">
        <v>REJECTED</v>
      </c>
      <c r="Y334" t="str" xml:space="preserve">
        <v xml:space="preserve">FILE SEND TO BANKER || ABB IS LOW_x000d_
_x000d_
</v>
      </c>
      <c r="Z334" t="str">
        <v>MAMTA SINGH</v>
      </c>
      <c r="AA334">
        <v>7982612369</v>
      </c>
      <c r="AB334" t="str">
        <v>Mamta.singh@tatacapital.com</v>
      </c>
      <c r="AC334" t="str">
        <v>MD-2017</v>
      </c>
    </row>
    <row r="335">
      <c r="B335" t="str">
        <v>MANAS</v>
      </c>
      <c r="C335" t="str">
        <v>F2 FINTECH</v>
      </c>
      <c r="D335" t="str">
        <v>F2 FINTECH</v>
      </c>
      <c r="E335" t="str">
        <v>SALARIED</v>
      </c>
      <c r="F335" t="str">
        <v>RAJEEV</v>
      </c>
      <c r="G335" t="str">
        <v>DR  VIKAS VOHRA</v>
      </c>
      <c r="H335">
        <v>0</v>
      </c>
      <c r="I335" t="str">
        <v>NOIDA</v>
      </c>
      <c r="J335">
        <v>45856</v>
      </c>
      <c r="K335">
        <v>45870</v>
      </c>
      <c r="L335" t="str">
        <v>F2-369-333</v>
      </c>
      <c r="M335">
        <v>9417059254</v>
      </c>
      <c r="N335" t="str">
        <v>HARYANA</v>
      </c>
      <c r="O335" t="str">
        <v>PUNCHKULA</v>
      </c>
      <c r="P335" t="str">
        <v>OD</v>
      </c>
      <c r="Q335" t="str">
        <v>GODREJ F2</v>
      </c>
      <c r="S335">
        <v>3000000</v>
      </c>
      <c r="T335" t="str">
        <v>UNSECURED</v>
      </c>
      <c r="U335" t="str">
        <v>LOGIN</v>
      </c>
      <c r="Y335" t="str">
        <v>FILE SEND TO BANKER || CASE WILL BE LOGIN IN 15 -20 MINT || CASE LOGIN DONE- CASE IS IN CAT C-MAIL RAISED TO NSM FOR APPROVAL TO PROCESS FURTHER || JOINT CALL  WILL BE DONE ON MONDAY WITH NCM AND CREDIT || CUSTOMER IS NOT FREE HE WILL CALL FOR LATER AFTER DISCUSSION-CUSTOMER DONT WANT TO MEET WITH BANKER || CUSTOMER DENIED FOR LOAN</v>
      </c>
      <c r="Z335" t="str">
        <v>VIKAS</v>
      </c>
      <c r="AA335">
        <v>9781980261</v>
      </c>
      <c r="AB335" t="str">
        <v>vikas.kumar01@godrejcapital.com</v>
      </c>
      <c r="AC335" t="str">
        <v>MD-2017</v>
      </c>
    </row>
    <row r="336">
      <c r="B336" t="str">
        <v>MANAS</v>
      </c>
      <c r="C336" t="str">
        <v>F2 FINTECH</v>
      </c>
      <c r="D336" t="str">
        <v>F2 FINTECH</v>
      </c>
      <c r="E336" t="str">
        <v>SALARIED</v>
      </c>
      <c r="F336" t="str">
        <v>RAJEEV</v>
      </c>
      <c r="G336" t="str">
        <v>DR  VIKAS VOHRA</v>
      </c>
      <c r="H336">
        <v>0</v>
      </c>
      <c r="I336" t="str">
        <v>NOIDA</v>
      </c>
      <c r="J336">
        <v>45856</v>
      </c>
      <c r="K336">
        <v>45859</v>
      </c>
      <c r="L336" t="str">
        <v>F2-369-334</v>
      </c>
      <c r="M336">
        <v>9417059254</v>
      </c>
      <c r="N336" t="str">
        <v>HARYANA</v>
      </c>
      <c r="O336" t="str">
        <v>PUNCHKULA</v>
      </c>
      <c r="P336" t="str">
        <v>OD</v>
      </c>
      <c r="Q336" t="str">
        <v>L&amp;T CE</v>
      </c>
      <c r="S336">
        <v>3000000</v>
      </c>
      <c r="T336" t="str">
        <v>UNSECURED</v>
      </c>
      <c r="U336" t="str">
        <v>REJECTED</v>
      </c>
      <c r="Y336" t="str">
        <v>FILE SEND TO BANKER || 1-OFFICE ADDRESS PROOF  2-Latest Registration certificate || SEND TO BANKER--CASE WILL BE LOGIN || BANKER NO GETTING BUSY -office address proof req -unable to verify the degree || REJECTION REASON  BANKER WILL SEND -4 ACTIVE USL</v>
      </c>
      <c r="Z336" t="str">
        <v>SUNIL</v>
      </c>
      <c r="AA336" t="str">
        <v>90239 43485</v>
      </c>
      <c r="AB336" t="str">
        <v>sunilkumar80@ltfs.com</v>
      </c>
      <c r="AC336" t="str">
        <v>MD-2017</v>
      </c>
    </row>
    <row r="337">
      <c r="B337" t="str">
        <v>MANAS</v>
      </c>
      <c r="C337" t="str">
        <v>F2 FINTECH</v>
      </c>
      <c r="D337" t="str">
        <v>F2 FINTECH</v>
      </c>
      <c r="E337" t="str">
        <v>SALARIED</v>
      </c>
      <c r="F337" t="str">
        <v>RAJEEV</v>
      </c>
      <c r="G337" t="str">
        <v>VIKAS VOHRA</v>
      </c>
      <c r="H337">
        <v>0</v>
      </c>
      <c r="I337" t="str">
        <v>NOIDA</v>
      </c>
      <c r="J337">
        <v>45856</v>
      </c>
      <c r="K337">
        <v>45865</v>
      </c>
      <c r="L337" t="str">
        <v>DI00000013272</v>
      </c>
      <c r="M337">
        <v>9417059254</v>
      </c>
      <c r="N337" t="str">
        <v>HARYANA</v>
      </c>
      <c r="O337" t="str">
        <v>PUNCHKULA</v>
      </c>
      <c r="P337" t="str">
        <v>OD</v>
      </c>
      <c r="Q337" t="str">
        <v>ABFL CE</v>
      </c>
      <c r="R337">
        <v>1500000</v>
      </c>
      <c r="S337">
        <v>1500000</v>
      </c>
      <c r="T337" t="str">
        <v>UNSECURED</v>
      </c>
      <c r="U337" t="str">
        <v>APPROVED</v>
      </c>
      <c r="W337">
        <v>45859</v>
      </c>
      <c r="Y337" t="str">
        <v>FILE SEND TO BANKER|| CASE WILL BE LOGIN IN THE MORNING BANKER IS OUTSIDE CASE APPROVED NEED FINANCIALS OF CUSTOMER TO INCREASE THE TICKET SIZE</v>
      </c>
      <c r="Z337" t="str">
        <v>GURINDER</v>
      </c>
      <c r="AA337" t="str">
        <v xml:space="preserve"> 85911 34021</v>
      </c>
      <c r="AB337" t="str">
        <v>Gurinder.singh5@adityabirlacapital.com</v>
      </c>
      <c r="AC337" t="str">
        <v>MD-2017</v>
      </c>
      <c r="AG337" t="str">
        <v>JASHAN</v>
      </c>
    </row>
    <row r="338">
      <c r="B338" t="str">
        <v>AMANPREET SINGH</v>
      </c>
      <c r="C338" t="str">
        <v>RASHI GANGWAR</v>
      </c>
      <c r="D338" t="str">
        <v>RAJ KUMARI</v>
      </c>
      <c r="E338" t="str">
        <v>SALARIED</v>
      </c>
      <c r="F338" t="str">
        <v>RAJEEV</v>
      </c>
      <c r="G338" t="str">
        <v>DR DURGAPPA C RATHOD</v>
      </c>
      <c r="H338">
        <v>0</v>
      </c>
      <c r="I338" t="str">
        <v>DELHI</v>
      </c>
      <c r="J338">
        <v>45856</v>
      </c>
      <c r="K338">
        <v>45867</v>
      </c>
      <c r="L338">
        <v>170262291</v>
      </c>
      <c r="M338">
        <v>7829673979</v>
      </c>
      <c r="N338" t="str">
        <v>KARNATAKA</v>
      </c>
      <c r="O338" t="str">
        <v>HUBLI</v>
      </c>
      <c r="P338" t="str">
        <v>TERM LOAN</v>
      </c>
      <c r="Q338" t="str">
        <v>CHOLA F2</v>
      </c>
      <c r="T338" t="str">
        <v>UNSECURED</v>
      </c>
      <c r="U338" t="str">
        <v>HOLD</v>
      </c>
      <c r="Y338" t="str">
        <v>FILE SEND TO BANKER || HOLD BY RCU ALL CLEAR DOCUMENTS REQD || ALL DOCS SEND TO BANKER TODAY || UNDER PROCESS BANKER WILL UPDATE TOMORROW AFATRENOON || CREDIT MANAGER NOT AVILABLE FOR PHYSICAL PD || TO BE CLOSE BY TOMORROW || PHYSICAL PD PENDING FROM CUSTOMER SIDE -CUSTOMER NOT PICKING UP THE CALL || DR IS NOT RESPONDING THE BANKER CALLS FOR PD</v>
      </c>
      <c r="Z338" t="str">
        <v>KIRAN</v>
      </c>
      <c r="AA338" t="str">
        <v>97426 80415</v>
      </c>
      <c r="AB338" t="str">
        <v>kirangarag@chola1.murugappa.com</v>
      </c>
      <c r="AC338" t="str">
        <v>MBBS-2019</v>
      </c>
      <c r="AG338" t="str">
        <v>MANOJ</v>
      </c>
    </row>
    <row r="339">
      <c r="B339" t="str">
        <v>ANJU VERMA</v>
      </c>
      <c r="C339" t="str">
        <v>RAHUL SAHA</v>
      </c>
      <c r="D339" t="str">
        <v>RAHUL SAHA</v>
      </c>
      <c r="E339" t="str">
        <v>SALARIED</v>
      </c>
      <c r="F339" t="str">
        <v>RAJEEV</v>
      </c>
      <c r="G339" t="str">
        <v>MR RAJIV</v>
      </c>
      <c r="H339">
        <v>0</v>
      </c>
      <c r="I339" t="str">
        <v>NOIDA</v>
      </c>
      <c r="J339">
        <v>45856</v>
      </c>
      <c r="L339" t="str">
        <v>F2-369-337</v>
      </c>
      <c r="M339">
        <v>8533966826</v>
      </c>
      <c r="N339" t="str">
        <v>UTTER PRADESH</v>
      </c>
      <c r="O339" t="str">
        <v>BAGHPAT</v>
      </c>
      <c r="P339" t="str">
        <v>BL</v>
      </c>
      <c r="Q339" t="str">
        <v>BAJAJ F2</v>
      </c>
      <c r="T339" t="str">
        <v>UNSECURED</v>
      </c>
      <c r="U339" t="str">
        <v>REJECTED</v>
      </c>
      <c r="V339">
        <v>752</v>
      </c>
      <c r="Y339" t="str">
        <v>FILE SEND TO BANKER, CIBIL CONSENT LINK SENT TO CUSTOMER, 752, AGREEGATOR LINK SENT TO CUSTOMER, 15 EMI BOUNCE IN XISTIG IN BFL LOAN</v>
      </c>
      <c r="Z339" t="str">
        <v>BHANU TANEJA</v>
      </c>
      <c r="AA339" t="str">
        <v>93183 75229</v>
      </c>
      <c r="AB339" t="str">
        <v>bhanu.taneja@bajajfinserv.in</v>
      </c>
    </row>
    <row r="340">
      <c r="B340" t="str">
        <v>SHUBHAM RANA</v>
      </c>
      <c r="C340" t="str">
        <v>RASHI GANGWAR</v>
      </c>
      <c r="D340" t="str">
        <v>RAJ KUMARI</v>
      </c>
      <c r="E340" t="str">
        <v>SALARIED</v>
      </c>
      <c r="F340" t="str">
        <v>RAJEEV</v>
      </c>
      <c r="G340" t="str">
        <v xml:space="preserve">DR MOHAMMEDMUZAFFAR FAKIRMOHAMMED SHAIKH </v>
      </c>
      <c r="H340">
        <v>0</v>
      </c>
      <c r="I340" t="str">
        <v>DELHI</v>
      </c>
      <c r="J340">
        <v>45857</v>
      </c>
      <c r="K340">
        <v>45857</v>
      </c>
      <c r="L340" t="str">
        <v>216BZ8611220</v>
      </c>
      <c r="M340">
        <v>9014562823</v>
      </c>
      <c r="N340" t="str">
        <v>GUJARAT</v>
      </c>
      <c r="O340" t="str">
        <v>SURAT</v>
      </c>
      <c r="P340" t="str">
        <v>OD</v>
      </c>
      <c r="Q340" t="str">
        <v>TATA CE</v>
      </c>
      <c r="S340">
        <v>3000000</v>
      </c>
      <c r="T340" t="str">
        <v>UNSECURED</v>
      </c>
      <c r="U340" t="str">
        <v>REJECTED</v>
      </c>
      <c r="V340">
        <v>710</v>
      </c>
      <c r="Y340" t="str">
        <v>Case declined in knockout rule decision ||We are sorry to inform you that the customer does not qualify the Bureau policy, we would not be unable to process the loan application.</v>
      </c>
      <c r="Z340" t="str">
        <v>MAMTA SINGH</v>
      </c>
      <c r="AA340">
        <v>7982612369</v>
      </c>
      <c r="AB340" t="str">
        <v>Mamta.singh@tatacapital.com</v>
      </c>
      <c r="AC340" t="str">
        <v>MBBS-2014</v>
      </c>
    </row>
    <row r="341">
      <c r="B341" t="str">
        <v>ANJU VERMA</v>
      </c>
      <c r="C341" t="str">
        <v>RAHUL SAHA</v>
      </c>
      <c r="D341" t="str">
        <v>RAHUL SAHA</v>
      </c>
      <c r="E341" t="str">
        <v>SALARIED</v>
      </c>
      <c r="F341" t="str">
        <v>RAJEEV</v>
      </c>
      <c r="G341" t="str">
        <v>DR PENUMALLU NEELIMA</v>
      </c>
      <c r="H341" t="str">
        <f>#REF!-J168</f>
        <v>#REF!</v>
      </c>
      <c r="I341" t="str">
        <v>NOIDA</v>
      </c>
      <c r="J341">
        <v>45857</v>
      </c>
      <c r="K341">
        <v>45860</v>
      </c>
      <c r="L341" t="str">
        <v>F2-369-339</v>
      </c>
      <c r="M341">
        <v>9014562823</v>
      </c>
      <c r="N341" t="str">
        <v>ANDRA PRADESH</v>
      </c>
      <c r="O341" t="str">
        <v>KAKINADA</v>
      </c>
      <c r="P341" t="str">
        <v>OD</v>
      </c>
      <c r="Q341" t="str">
        <v>ABFL CE</v>
      </c>
      <c r="R341">
        <v>1000000</v>
      </c>
      <c r="S341">
        <v>1000000</v>
      </c>
      <c r="T341" t="str">
        <v>UNSECURED</v>
      </c>
      <c r="U341" t="str">
        <v>REJECTED</v>
      </c>
      <c r="Y341" t="str">
        <v xml:space="preserve">FILE SEND TO BANKER || NEEDED BANKING BANKING SENT TOBANKER || LOW ABB NO ELIGIBILITY </v>
      </c>
      <c r="Z341" t="str">
        <v>CHINTAKAYALA</v>
      </c>
      <c r="AA341" t="str">
        <v>93955 59339</v>
      </c>
      <c r="AB341" t="str">
        <v>chintakayala.nagendrababu@adityabirlacapital.com</v>
      </c>
      <c r="AC341" t="str">
        <v>BHMS-2015</v>
      </c>
      <c r="AD341" t="str">
        <v>PUNEET</v>
      </c>
      <c r="AG341" t="str">
        <v>JASHAN</v>
      </c>
    </row>
    <row r="342">
      <c r="B342" t="str">
        <v>RIYA CHADDHA</v>
      </c>
      <c r="C342" t="str">
        <v>RIYA CHADDHA</v>
      </c>
      <c r="D342" t="str">
        <v>VINEET TIWARI</v>
      </c>
      <c r="E342" t="str">
        <v>SALARIED</v>
      </c>
      <c r="F342" t="str">
        <v>RAJEEV</v>
      </c>
      <c r="G342" t="str">
        <v>DR YOGESH MISHRA</v>
      </c>
      <c r="H342">
        <v>0</v>
      </c>
      <c r="I342" t="str">
        <v>NOIDA</v>
      </c>
      <c r="J342">
        <v>45857</v>
      </c>
      <c r="K342">
        <v>45860</v>
      </c>
      <c r="L342" t="str">
        <v>SME000016488123</v>
      </c>
      <c r="M342">
        <v>9871554595</v>
      </c>
      <c r="N342" t="str">
        <v>WEST BENGAL</v>
      </c>
      <c r="O342" t="str">
        <v>DARJEELING</v>
      </c>
      <c r="P342" t="str">
        <v>OD</v>
      </c>
      <c r="Q342" t="str">
        <v>BAJAJ F2</v>
      </c>
      <c r="R342">
        <v>2395000</v>
      </c>
      <c r="S342">
        <v>2395000</v>
      </c>
      <c r="T342" t="str">
        <v>UNSECURED</v>
      </c>
      <c r="U342" t="str">
        <v>REJECTED</v>
      </c>
      <c r="V342">
        <v>756</v>
      </c>
      <c r="Y342" t="str">
        <v>FILE SEND TO BANKER, CIBIL CONSENT LINK SENT TO CUSTOMER, CASE MOVED TO CREDIT, REQ 19 L SOA, &amp; EMI REPAYMENT BANKING, 12 months SOA for the loan SMA Reported in CIBIL, Same City ownership proof of applicant since applicant is working in ARMY HOSPITAL, Along with credit cards also reported multiple DPDs in 3 months.,</v>
      </c>
      <c r="Z342" t="str">
        <v>Amit Goswami</v>
      </c>
      <c r="AA342">
        <v>7001737048</v>
      </c>
      <c r="AB342" t="str">
        <v>amit.goswami@bajajfinserv.in</v>
      </c>
      <c r="AC342" t="str">
        <v>MBBS-2014</v>
      </c>
    </row>
    <row r="343">
      <c r="B343" t="str">
        <v>HIMANI</v>
      </c>
      <c r="C343" t="str">
        <v>RIYA CHADDHA</v>
      </c>
      <c r="D343" t="str">
        <v>VINEET TIWARI</v>
      </c>
      <c r="E343" t="str">
        <v>SALARIED</v>
      </c>
      <c r="F343" t="str">
        <v>RAJEEV</v>
      </c>
      <c r="G343" t="str">
        <v>DR ASHOK YADAV</v>
      </c>
      <c r="H343">
        <v>0</v>
      </c>
      <c r="I343" t="str">
        <v>NOIDA</v>
      </c>
      <c r="J343">
        <v>45857</v>
      </c>
      <c r="K343">
        <v>45857</v>
      </c>
      <c r="L343" t="str">
        <v>SME000016488486</v>
      </c>
      <c r="M343">
        <v>8094624994</v>
      </c>
      <c r="N343" t="str">
        <v>RAJASTHAN</v>
      </c>
      <c r="O343" t="str">
        <v>HANUMANGARH</v>
      </c>
      <c r="P343" t="str">
        <v>OD</v>
      </c>
      <c r="Q343" t="str">
        <v>BAJAJ F2</v>
      </c>
      <c r="R343">
        <v>1000000</v>
      </c>
      <c r="S343">
        <v>1000000</v>
      </c>
      <c r="T343" t="str">
        <v>UNSECURED</v>
      </c>
      <c r="U343" t="str">
        <v>REJECTED</v>
      </c>
      <c r="Y343" t="str">
        <v>FILE SEND TO BANKER, CIBIL CONSENT LINK SENT TO CUSTOMER, CUSTOMER NOT RECVD CALL, CUSTOMER NI</v>
      </c>
      <c r="Z343" t="str">
        <v>VIKRAM</v>
      </c>
      <c r="AA343">
        <v>9142366982</v>
      </c>
      <c r="AB343" t="str">
        <v>gagan.balana@bajajfinserv.in</v>
      </c>
      <c r="AC343" t="str">
        <v>MBBS-2020</v>
      </c>
    </row>
    <row r="344">
      <c r="B344" t="str">
        <v>HIMANSHU SHARMA</v>
      </c>
      <c r="C344" t="str">
        <v>RAHUL SAHA</v>
      </c>
      <c r="D344" t="str">
        <v>RAHUL SAHA</v>
      </c>
      <c r="E344" t="str">
        <v>SALARIED</v>
      </c>
      <c r="F344" t="str">
        <v>RAJEEV</v>
      </c>
      <c r="G344" t="str">
        <v>DR BALAJI SURYBHANRAO NAWALE</v>
      </c>
      <c r="H344" t="str">
        <f>#REF!-J168</f>
        <v>#REF!</v>
      </c>
      <c r="I344" t="str">
        <v>NOIDA</v>
      </c>
      <c r="J344">
        <v>45857</v>
      </c>
      <c r="K344">
        <v>45860</v>
      </c>
      <c r="L344" t="str">
        <v>F2-369-342</v>
      </c>
      <c r="M344">
        <v>9860287832</v>
      </c>
      <c r="N344" t="str">
        <v>.....................................................................................</v>
      </c>
      <c r="O344" t="str">
        <v>BEED</v>
      </c>
      <c r="P344" t="str">
        <v>OD</v>
      </c>
      <c r="Q344" t="str">
        <v>ABFL CE</v>
      </c>
      <c r="R344">
        <v>3000000</v>
      </c>
      <c r="S344">
        <v>3000000</v>
      </c>
      <c r="T344" t="str">
        <v>UNSECURED</v>
      </c>
      <c r="U344" t="str">
        <v>REJECTED</v>
      </c>
      <c r="Y344" t="str">
        <v xml:space="preserve">FILE SEND TO BANKER NEEDED LAST 2 YEARS ITR OF CUSTOMER CASE WAS REJECTED LAST MONTH || ITR SENT TO BANKER || CASE IS NOT DO ABLE AS CUSTOMER SHOWING MAJORITY OF INCOME IN SALARIED EMPLOYEE CASE IS LAST MONTH REJECTED FROM  ABCL LAST MONTH </v>
      </c>
      <c r="Z344" t="str">
        <v>ABHIJEET</v>
      </c>
      <c r="AA344" t="str">
        <v>744 827 8188</v>
      </c>
      <c r="AB344" t="str">
        <v>abhijeet.hiwale@adityabirlacapital.com</v>
      </c>
      <c r="AC344" t="str">
        <v>DNB-2021</v>
      </c>
      <c r="AG344" t="str">
        <v>JASHAN</v>
      </c>
    </row>
    <row r="345">
      <c r="B345" t="str">
        <v>RISHABH KHANNA</v>
      </c>
      <c r="C345" t="str">
        <v>SHASHANK SHARMA</v>
      </c>
      <c r="D345" t="str">
        <v>SHASHANK SHARMA</v>
      </c>
      <c r="E345" t="str">
        <v>SALARIED</v>
      </c>
      <c r="F345" t="str">
        <v>RAJEEV</v>
      </c>
      <c r="G345" t="str">
        <v>DR ANNAPURNA HADALAGERI</v>
      </c>
      <c r="H345">
        <v>0</v>
      </c>
      <c r="I345" t="str">
        <v>BAREILLY</v>
      </c>
      <c r="J345">
        <v>45857</v>
      </c>
      <c r="K345">
        <v>45857</v>
      </c>
      <c r="L345" t="str">
        <v>SME000016490055</v>
      </c>
      <c r="M345">
        <v>6362285428</v>
      </c>
      <c r="N345" t="str">
        <v>KARNATAKA</v>
      </c>
      <c r="O345" t="str">
        <v>BIJAPUR</v>
      </c>
      <c r="P345" t="str">
        <v>OD</v>
      </c>
      <c r="Q345" t="str">
        <v>BAJAJ F2</v>
      </c>
      <c r="R345">
        <v>900000</v>
      </c>
      <c r="S345">
        <v>900000</v>
      </c>
      <c r="T345" t="str">
        <v>UNSECURED</v>
      </c>
      <c r="U345" t="str">
        <v>REJECTED</v>
      </c>
      <c r="Y345" t="str">
        <v>FILE SEND TO BANKER, CIBIL CONSENT LINK SENT TO CUSTOMER, CASE MOVED TO CREDIT, HUSBAND DEFAULTER IN BFL LATEST EMI BOUNCE</v>
      </c>
      <c r="Z345" t="str">
        <v>NAWAZ</v>
      </c>
      <c r="AA345">
        <v>9980571510</v>
      </c>
      <c r="AB345" t="str">
        <v>nawaz.sharifmullalkar@bajajfinserv.in</v>
      </c>
      <c r="AC345" t="str">
        <v>MBBS-2020</v>
      </c>
    </row>
    <row r="346">
      <c r="B346" t="str">
        <v>SAGAR DHAMEJA</v>
      </c>
      <c r="C346" t="str">
        <v>RAHUL SAHA</v>
      </c>
      <c r="D346" t="str">
        <v>RAHUL SAHA</v>
      </c>
      <c r="E346" t="str">
        <v>SALARIED</v>
      </c>
      <c r="F346" t="str">
        <v>RAJEEV</v>
      </c>
      <c r="G346" t="str">
        <v>DR  LAXMI SAH</v>
      </c>
      <c r="H346" t="str">
        <f>#REF!-J168</f>
        <v>#REF!</v>
      </c>
      <c r="I346" t="str">
        <v>NOIDA</v>
      </c>
      <c r="J346">
        <v>45857</v>
      </c>
      <c r="K346">
        <v>45859</v>
      </c>
      <c r="L346" t="str">
        <v>F2-369-344</v>
      </c>
      <c r="M346">
        <v>9386806646</v>
      </c>
      <c r="N346" t="str">
        <v>BIHAR</v>
      </c>
      <c r="O346" t="str">
        <v>DARBHANGA</v>
      </c>
      <c r="P346" t="str">
        <v>OD</v>
      </c>
      <c r="Q346" t="str">
        <v>ABFL CE</v>
      </c>
      <c r="R346">
        <v>1000000</v>
      </c>
      <c r="S346">
        <v>1000000</v>
      </c>
      <c r="T346" t="str">
        <v>UNSECURED</v>
      </c>
      <c r="U346" t="str">
        <v>REJECTED</v>
      </c>
      <c r="Y346" t="str">
        <v xml:space="preserve">FILE SEND TO BANKER CASE REJECTED BECUASE OF THE BHMS PROFILE AND ITR LESS THAN 10 LAKHS </v>
      </c>
      <c r="Z346" t="str">
        <v>RAVI</v>
      </c>
      <c r="AA346" t="str">
        <v xml:space="preserve"> 99719 61983</v>
      </c>
      <c r="AB346" t="str">
        <v>Ravi.ranjan4@adityabirlacapital.com</v>
      </c>
      <c r="AC346" t="str">
        <v>BHMS-2019</v>
      </c>
      <c r="AD346" t="str">
        <v>PUNEET</v>
      </c>
      <c r="AE346" t="str">
        <v>DONE</v>
      </c>
      <c r="AG346" t="str">
        <v>JASHAN</v>
      </c>
    </row>
    <row r="347">
      <c r="B347" t="str">
        <v>ABHISHEK PASWAN</v>
      </c>
      <c r="C347" t="str">
        <v>UJALA RISHIWAL</v>
      </c>
      <c r="D347" t="str">
        <v>SHASHANK SHARMA</v>
      </c>
      <c r="E347" t="str">
        <v>SALARIED</v>
      </c>
      <c r="F347" t="str">
        <v>RAJEEV</v>
      </c>
      <c r="G347" t="str">
        <v>DR ANKUR PATHAK</v>
      </c>
      <c r="H347">
        <v>0</v>
      </c>
      <c r="I347" t="str">
        <v>BAREILLY</v>
      </c>
      <c r="J347">
        <v>45857</v>
      </c>
      <c r="K347">
        <v>45859</v>
      </c>
      <c r="L347">
        <v>170261496</v>
      </c>
      <c r="M347">
        <v>9336363663</v>
      </c>
      <c r="N347" t="str">
        <v>UTTAR PRADESH</v>
      </c>
      <c r="O347" t="str">
        <v>LUCKNOW</v>
      </c>
      <c r="P347" t="str">
        <v>TERM LOAN</v>
      </c>
      <c r="Q347" t="str">
        <v>CHOLA F2</v>
      </c>
      <c r="S347">
        <v>1000000</v>
      </c>
      <c r="T347" t="str">
        <v>UNSECURED</v>
      </c>
      <c r="U347" t="str">
        <v>REJECTED</v>
      </c>
      <c r="Y347" t="str">
        <v>FILE SEND TO BANKER || CASE WAS REJECTED DUE TO 20  ENQUIRY LAST 3 MONTH</v>
      </c>
      <c r="Z347" t="str">
        <v>VIVEK</v>
      </c>
      <c r="AA347" t="str">
        <v xml:space="preserve"> 95809 25063</v>
      </c>
      <c r="AB347" t="str">
        <v>viveksri@chola1.murugappa.com</v>
      </c>
      <c r="AC347" t="str">
        <v>MBBS 2021</v>
      </c>
    </row>
    <row r="348">
      <c r="B348" t="str">
        <v>RAJ KUMARI</v>
      </c>
      <c r="C348" t="str">
        <v>RAJ KUMARI</v>
      </c>
      <c r="D348" t="str">
        <v>RAJ KUMARI</v>
      </c>
      <c r="E348" t="str">
        <v>SALARIED</v>
      </c>
      <c r="F348" t="str">
        <v>RAJEEV</v>
      </c>
      <c r="G348" t="str">
        <v>DR VINAY KUMAR</v>
      </c>
      <c r="H348">
        <v>0</v>
      </c>
      <c r="I348" t="str">
        <v>NOIDA</v>
      </c>
      <c r="J348">
        <v>45857</v>
      </c>
      <c r="K348">
        <v>45860</v>
      </c>
      <c r="L348" t="str">
        <v>F2-369-346</v>
      </c>
      <c r="M348">
        <v>9355333666</v>
      </c>
      <c r="N348" t="str">
        <v>RAJASTHAN</v>
      </c>
      <c r="O348" t="str">
        <v>JAIPUR</v>
      </c>
      <c r="P348" t="str">
        <v>OD</v>
      </c>
      <c r="Q348" t="str">
        <v>GODREJ F2</v>
      </c>
      <c r="S348">
        <v>2000000</v>
      </c>
      <c r="T348" t="str">
        <v>UNSECURED</v>
      </c>
      <c r="U348" t="str">
        <v>REJECTED</v>
      </c>
      <c r="Y348" t="str">
        <v>FILE SEND TO BANKER, REQ OFFICE ADDRESS PROFF--ADDRESS IS MISMATCH AS PER WIFI BILL,NEED TO CHANGE THE CURRENT ADDRESS || ADDRESS PROOF SEND TO BANKER - CASE WILL BE LOGIN || CASE LOGIN DONE || OHP LOCATION IS OGL AND NO ASSETS BASE IN GC APPROVED LOCATIONS APPLICANT IS AN MBBS WITH VINTAGE LESS THAN 10 YEARS-HARD REJECT,THIN CIBIL APPLICANT DID NOT SERVICE ANY LOAN AND AGRICULTRE LOAN HAS BEEN SERVICED BY HIS UNCLE,APPLICANT IS LIVING IN COLLEGE QUARTERS AND PURSUING FOR FELLOWSHIP COURSE.</v>
      </c>
      <c r="Z348" t="str">
        <v>JITENDER</v>
      </c>
      <c r="AA348" t="str">
        <v>97859 99924</v>
      </c>
      <c r="AB348" t="str">
        <v>jitendra.verma01@godrejcapital.com</v>
      </c>
      <c r="AC348" t="str">
        <v>MBBS 2017</v>
      </c>
    </row>
    <row r="349">
      <c r="B349" t="str">
        <v>SHIVANI PATEL</v>
      </c>
      <c r="C349" t="str">
        <v>MANISHA SAXENA</v>
      </c>
      <c r="D349" t="str">
        <v>SHASHANK SHARMA</v>
      </c>
      <c r="E349" t="str">
        <v>SALARIED</v>
      </c>
      <c r="F349" t="str">
        <v>RAJEEV</v>
      </c>
      <c r="G349" t="str">
        <v>DR DHIRENDER PRATAP</v>
      </c>
      <c r="H349">
        <v>0</v>
      </c>
      <c r="I349" t="str">
        <v>BAREILLY</v>
      </c>
      <c r="J349">
        <v>45857</v>
      </c>
      <c r="K349">
        <v>45857</v>
      </c>
      <c r="L349" t="str">
        <v>SME000016491311</v>
      </c>
      <c r="M349" t="str">
        <v>95591 91574</v>
      </c>
      <c r="N349" t="str">
        <v>UTTAR PRADESH</v>
      </c>
      <c r="O349" t="str">
        <v>AMETHI</v>
      </c>
      <c r="P349" t="str">
        <v>OD</v>
      </c>
      <c r="Q349" t="str">
        <v>BAJAJ F2</v>
      </c>
      <c r="R349">
        <v>2100000</v>
      </c>
      <c r="S349">
        <v>2100000</v>
      </c>
      <c r="T349" t="str">
        <v>UNSECURED</v>
      </c>
      <c r="U349" t="str">
        <v>REJECTED</v>
      </c>
      <c r="V349">
        <v>746</v>
      </c>
      <c r="Y349" t="str">
        <v>FILE SEND TO BANKER, CIBIL CONSENT LINK SENT TO CUSTOMER, BANK OF BARODA 10 L LATE EMI PAYMENT, CASE MOVED TO CREDIT, CUSTOMER HAVING BFL EMI BOUNCE IN JUNE &amp; OCT 25, CUSTOMER IS UNABLE TO MANAGE IS SMALL CD LOAN IN BAJAJ, 10 USL LOAN USED NOT OK</v>
      </c>
      <c r="Z349" t="str">
        <v>NAYAN</v>
      </c>
      <c r="AA349">
        <v>8090191500</v>
      </c>
      <c r="AB349" t="str">
        <v>nayan.gaur@bajajfinserv.in</v>
      </c>
      <c r="AC349" t="str">
        <v>Mbbs 2018</v>
      </c>
    </row>
    <row r="350">
      <c r="B350" t="str">
        <v>HIMANI</v>
      </c>
      <c r="C350" t="str">
        <v>RIYA CHADDHA</v>
      </c>
      <c r="D350" t="str">
        <v>VINEET TIWARI</v>
      </c>
      <c r="E350" t="str">
        <v>SALARIED</v>
      </c>
      <c r="F350" t="str">
        <v>RAJEEV</v>
      </c>
      <c r="G350" t="str">
        <v xml:space="preserve">DR ROHIT KUMAR VERMA </v>
      </c>
      <c r="H350">
        <v>0</v>
      </c>
      <c r="I350" t="str">
        <v>NOIDA</v>
      </c>
      <c r="J350">
        <v>45857</v>
      </c>
      <c r="K350">
        <v>45860</v>
      </c>
      <c r="L350" t="str">
        <v>SME000016491875</v>
      </c>
      <c r="M350" t="str">
        <v>81712 20674</v>
      </c>
      <c r="N350" t="str">
        <v>UTTAR PRADESH</v>
      </c>
      <c r="O350" t="str">
        <v>HAPUR</v>
      </c>
      <c r="P350" t="str">
        <v>OD</v>
      </c>
      <c r="Q350" t="str">
        <v>BAJAJ F2</v>
      </c>
      <c r="R350">
        <v>2990000</v>
      </c>
      <c r="S350">
        <v>2990000</v>
      </c>
      <c r="T350" t="str">
        <v>UNSECURED</v>
      </c>
      <c r="U350" t="str">
        <v>DISBURSED</v>
      </c>
      <c r="V350">
        <v>763</v>
      </c>
      <c r="W350">
        <v>45857</v>
      </c>
      <c r="X350">
        <v>45860</v>
      </c>
      <c r="Y350" t="str">
        <v>FILE SEND TO BANKER, CIBIL CONSENT LINK SENT TO CUSTOMER, CASE MOVED TO CREDIT, TO BE DISBURSED TODAY</v>
      </c>
      <c r="Z350" t="str">
        <v>BHANU TANEJA</v>
      </c>
      <c r="AA350" t="str">
        <v>93183 75229</v>
      </c>
      <c r="AB350" t="str">
        <v>bhanu.taneja@bajajfinserv.in</v>
      </c>
      <c r="AC350" t="str">
        <v>Mbbs 2014</v>
      </c>
    </row>
    <row r="351">
      <c r="B351" t="str">
        <v>MOHIT YADAV</v>
      </c>
      <c r="C351" t="str">
        <v>RAHUL SAHA</v>
      </c>
      <c r="D351" t="str">
        <v>RAHUL SAHA</v>
      </c>
      <c r="E351" t="str">
        <v>SALARIED</v>
      </c>
      <c r="F351" t="str">
        <v>RAJEEV</v>
      </c>
      <c r="G351" t="str">
        <v>DR  ARSHAD SHAIK</v>
      </c>
      <c r="H351">
        <v>0</v>
      </c>
      <c r="I351" t="str">
        <v>NOIDA</v>
      </c>
      <c r="J351">
        <v>45857</v>
      </c>
      <c r="K351">
        <v>45857</v>
      </c>
      <c r="L351" t="str">
        <v>SME000016491933</v>
      </c>
      <c r="M351">
        <v>9652939597</v>
      </c>
      <c r="N351" t="str">
        <v>ANDHRA PRADESH</v>
      </c>
      <c r="O351" t="str">
        <v>ANANTPUR</v>
      </c>
      <c r="P351" t="str">
        <v>OD</v>
      </c>
      <c r="Q351" t="str">
        <v>BAJAJ F2</v>
      </c>
      <c r="R351">
        <v>500000</v>
      </c>
      <c r="S351">
        <v>500000</v>
      </c>
      <c r="T351" t="str">
        <v>UNSECURED</v>
      </c>
      <c r="U351" t="str">
        <v>REJECTED</v>
      </c>
      <c r="Y351" t="str">
        <v>FILE SEND TO BANKER, DARK RED EDUCATION LOAN DPD</v>
      </c>
      <c r="Z351" t="str">
        <v>SUDHEER T</v>
      </c>
      <c r="AA351">
        <v>9505057514</v>
      </c>
      <c r="AB351" t="str">
        <v>sudheer.t@bajajfinserv.in</v>
      </c>
      <c r="AC351" t="str">
        <v>Mbbs 2023</v>
      </c>
    </row>
    <row r="352" xml:space="preserve">
      <c r="B352" t="str">
        <v>AMRIT RAI</v>
      </c>
      <c r="C352" t="str">
        <v>AMANPREET SINGH</v>
      </c>
      <c r="D352" t="str">
        <v>SHUBHAM PATHAK</v>
      </c>
      <c r="E352" t="str">
        <v>SALARIED</v>
      </c>
      <c r="F352" t="str">
        <v>RAJEEV</v>
      </c>
      <c r="G352" t="str">
        <v>CA ANKIT PATIDAR</v>
      </c>
      <c r="H352">
        <v>0</v>
      </c>
      <c r="I352" t="str">
        <v>DELHI</v>
      </c>
      <c r="J352">
        <v>45857</v>
      </c>
      <c r="K352">
        <v>45865</v>
      </c>
      <c r="L352" t="str">
        <v>046BZ8600032</v>
      </c>
      <c r="M352">
        <v>7999692226</v>
      </c>
      <c r="N352" t="str">
        <v>MADHYA PRADESH</v>
      </c>
      <c r="O352" t="str">
        <v>BARWANI</v>
      </c>
      <c r="P352" t="str">
        <v>BL</v>
      </c>
      <c r="Q352" t="str">
        <v>TATA CE</v>
      </c>
      <c r="S352">
        <v>1000000</v>
      </c>
      <c r="T352" t="str">
        <v>UNSECURED</v>
      </c>
      <c r="U352" t="str">
        <v>REJECTED</v>
      </c>
      <c r="Y352" t="str" xml:space="preserve">
        <v xml:space="preserve">FILE SEND TO BANKER || Certificate of practice required.Please update as declined for below reasons sharemarket transaction is there ,Applicant do trading in equity shares having portfolio of Rs 75 lac ._x000d_
_x000d_
 </v>
      </c>
      <c r="Z352" t="str">
        <v>MAMTA SINGH</v>
      </c>
      <c r="AA352">
        <v>7982612369</v>
      </c>
      <c r="AB352" t="str">
        <v>Mamta.singh@tatacapital.com</v>
      </c>
      <c r="AC352" t="str">
        <v>CA 2019</v>
      </c>
    </row>
    <row r="353" xml:space="preserve">
      <c r="B353" t="str">
        <v>AMRIT RAI</v>
      </c>
      <c r="C353" t="str">
        <v>AMANPREET SINGH</v>
      </c>
      <c r="D353" t="str">
        <v>SHUBHAM PATHAK</v>
      </c>
      <c r="E353" t="str">
        <v>SALARIED</v>
      </c>
      <c r="F353" t="str">
        <v>RAJEEV</v>
      </c>
      <c r="G353" t="str">
        <v>CA DILEEP KUMAR</v>
      </c>
      <c r="H353">
        <v>0</v>
      </c>
      <c r="I353" t="str">
        <v>DELHI</v>
      </c>
      <c r="J353">
        <v>45857</v>
      </c>
      <c r="K353">
        <v>45860</v>
      </c>
      <c r="L353" t="str">
        <v>528BZ9024707</v>
      </c>
      <c r="M353" t="str">
        <v>73679 95393</v>
      </c>
      <c r="N353" t="str">
        <v>BIHAR</v>
      </c>
      <c r="O353" t="str">
        <v>GAYA</v>
      </c>
      <c r="P353" t="str">
        <v>OD</v>
      </c>
      <c r="Q353" t="str">
        <v>TATA CE</v>
      </c>
      <c r="S353">
        <v>1000000</v>
      </c>
      <c r="T353" t="str">
        <v>UNSECURED</v>
      </c>
      <c r="U353" t="str">
        <v>REJECTED</v>
      </c>
      <c r="Y353" t="str" xml:space="preserve">
        <v xml:space="preserve">FILE SEND TO BANKER || RELOOK CASE TO BE UPDATED BY TODAY EOD
 5 unsecured loan is active,no offer ca case
</v>
      </c>
      <c r="Z353" t="str">
        <v>MAMTA SINGH</v>
      </c>
      <c r="AA353">
        <v>7982612369</v>
      </c>
      <c r="AB353" t="str">
        <v>Mamta.singh@tatacapital.com</v>
      </c>
      <c r="AC353" t="str">
        <v>CA 2017</v>
      </c>
      <c r="AD353" t="str">
        <v>PUNEET</v>
      </c>
    </row>
    <row r="354">
      <c r="B354" t="str">
        <v>AMRIT RAI</v>
      </c>
      <c r="C354" t="str">
        <v>AMANPREET SINGH</v>
      </c>
      <c r="D354" t="str">
        <v>SHUBHAM PATHAK</v>
      </c>
      <c r="E354" t="str">
        <v>SALARIED</v>
      </c>
      <c r="F354" t="str">
        <v>RAJEEV</v>
      </c>
      <c r="G354" t="str">
        <v>CA DILEEP KUMAR</v>
      </c>
      <c r="H354" t="str">
        <f>#REF!-J168</f>
        <v>#REF!</v>
      </c>
      <c r="I354" t="str">
        <v>DELHI</v>
      </c>
      <c r="J354">
        <v>45857</v>
      </c>
      <c r="K354">
        <v>45859</v>
      </c>
      <c r="L354" t="str">
        <v>F2-369-352</v>
      </c>
      <c r="M354" t="str">
        <v>73679 95393</v>
      </c>
      <c r="N354" t="str">
        <v>BIHAR</v>
      </c>
      <c r="O354" t="str">
        <v>GAYA</v>
      </c>
      <c r="P354" t="str">
        <v>OD</v>
      </c>
      <c r="Q354" t="str">
        <v>ABFL CE</v>
      </c>
      <c r="S354">
        <v>1000000</v>
      </c>
      <c r="T354" t="str">
        <v>UNSECURED</v>
      </c>
      <c r="U354" t="str">
        <v>REJECTED</v>
      </c>
      <c r="Y354" t="str">
        <v>FILE SEND TO BANKER CASE REJECTED AS CUSTOMER WAS LAST MONTH FUNDED FROM ABFL</v>
      </c>
      <c r="Z354" t="str">
        <v>RAVI</v>
      </c>
      <c r="AA354" t="str">
        <v>99719 61983</v>
      </c>
      <c r="AB354" t="str">
        <v>Ravi.ranjan4@adityabirlacapital.com</v>
      </c>
      <c r="AC354" t="str">
        <v>CA 2017</v>
      </c>
      <c r="AD354" t="str">
        <v>PUNEET</v>
      </c>
      <c r="AG354" t="str">
        <v>JASHAN</v>
      </c>
    </row>
    <row r="355">
      <c r="B355" t="str">
        <v>SHIVANI PAL</v>
      </c>
      <c r="C355" t="str">
        <v>ANURAG SHARMA</v>
      </c>
      <c r="D355" t="str">
        <v>SHASHANK SHARMA</v>
      </c>
      <c r="E355" t="str">
        <v>SALARIED</v>
      </c>
      <c r="F355" t="str">
        <v>RAJEEV</v>
      </c>
      <c r="G355" t="str">
        <v>DR INDRESH KUMAR GAUTAM</v>
      </c>
      <c r="H355">
        <v>0</v>
      </c>
      <c r="I355" t="str">
        <v>BAREILLY</v>
      </c>
      <c r="J355">
        <v>45857</v>
      </c>
      <c r="K355">
        <v>45862</v>
      </c>
      <c r="L355" t="str">
        <v>SME000016493542</v>
      </c>
      <c r="M355">
        <v>9661726073</v>
      </c>
      <c r="N355" t="str">
        <v>BIHAR</v>
      </c>
      <c r="O355" t="str">
        <v>HAJIPUR</v>
      </c>
      <c r="P355" t="str">
        <v>OD</v>
      </c>
      <c r="Q355" t="str">
        <v>BAJAJ CE</v>
      </c>
      <c r="R355">
        <v>4500000</v>
      </c>
      <c r="S355">
        <v>4500000</v>
      </c>
      <c r="T355" t="str">
        <v>UNSECURED</v>
      </c>
      <c r="U355" t="str">
        <v>DISBURSED</v>
      </c>
      <c r="W355">
        <v>45860</v>
      </c>
      <c r="X355">
        <v>45862</v>
      </c>
      <c r="Y355" t="str">
        <v>FILE SEND TO BANKER, CIBIL CONSENT LINK SENT TO CUSTOMER, CUSTOMER WANT PHYSICAL MEET, CUSTOMR HAVE CHARGES ISSUE, MEETING DONE, 746 CIBIL CASE MOVED TO CREDIT, CREDIT PHYSICAL PD PENDING</v>
      </c>
      <c r="Z355" t="str">
        <v>Gautam Kumar</v>
      </c>
      <c r="AA355">
        <v>9798449417</v>
      </c>
      <c r="AB355" t="str">
        <v>gautam.kumar@bajajfinserv.in</v>
      </c>
      <c r="AC355" t="str">
        <v>MBBS - 2017 DNB - 2024</v>
      </c>
      <c r="AD355" t="str">
        <v>MEETING CASE</v>
      </c>
    </row>
    <row r="356">
      <c r="B356" t="str">
        <v>SARTHAK</v>
      </c>
      <c r="C356" t="str">
        <v>DHRUV</v>
      </c>
      <c r="D356" t="str">
        <v>DHRUV ARORA</v>
      </c>
      <c r="E356" t="str">
        <v>SOURCER</v>
      </c>
      <c r="F356" t="str">
        <v>RAJEEV</v>
      </c>
      <c r="G356" t="str">
        <v>M/S KVS INDUSTRIES</v>
      </c>
      <c r="H356">
        <v>0</v>
      </c>
      <c r="I356" t="str">
        <v>F2 FINTECH</v>
      </c>
      <c r="J356">
        <v>45857</v>
      </c>
      <c r="K356">
        <v>45864</v>
      </c>
      <c r="L356" t="str">
        <v>SME000016493784</v>
      </c>
      <c r="M356" t="str">
        <v>92053 55862</v>
      </c>
      <c r="N356" t="str">
        <v>HARYANA</v>
      </c>
      <c r="O356" t="str">
        <v>GURGAON</v>
      </c>
      <c r="P356" t="str">
        <v>BL</v>
      </c>
      <c r="Q356" t="str">
        <v>BAJAJ CE</v>
      </c>
      <c r="R356">
        <v>977400</v>
      </c>
      <c r="S356">
        <v>977400</v>
      </c>
      <c r="T356" t="str">
        <v>UNSECURED</v>
      </c>
      <c r="U356" t="str">
        <v>DISBURSED</v>
      </c>
      <c r="W356">
        <v>45857</v>
      </c>
      <c r="X356">
        <v>45864</v>
      </c>
      <c r="Y356" t="str">
        <v>FILE SEND TO BANKER, MULTIPLE FUNDING</v>
      </c>
      <c r="Z356" t="str">
        <v>Md shuaib Khan</v>
      </c>
      <c r="AA356">
        <v>9161252501</v>
      </c>
      <c r="AB356" t="str">
        <v>mdshuaib.khan@bajajfinserv.in</v>
      </c>
      <c r="AC356" t="str">
        <v>GST-2022</v>
      </c>
    </row>
    <row r="357">
      <c r="B357" t="str">
        <v>ABHISHEK PASWAN</v>
      </c>
      <c r="C357" t="str">
        <v>UJALA RISHIWAL</v>
      </c>
      <c r="D357" t="str">
        <v>SHASHANK SHARMA</v>
      </c>
      <c r="E357" t="str">
        <v>SALARIED</v>
      </c>
      <c r="F357" t="str">
        <v>RAJEEV</v>
      </c>
      <c r="G357" t="str">
        <v>DR  DUNDI RAKESH</v>
      </c>
      <c r="H357">
        <v>0</v>
      </c>
      <c r="I357" t="str">
        <v>BAREILLY</v>
      </c>
      <c r="J357">
        <v>45857</v>
      </c>
      <c r="K357">
        <v>45857</v>
      </c>
      <c r="L357" t="str">
        <v>F2-369-355</v>
      </c>
      <c r="M357">
        <v>9121403599</v>
      </c>
      <c r="N357" t="str">
        <v>ANDRA PRADESH</v>
      </c>
      <c r="O357" t="str">
        <v>KRISHNA</v>
      </c>
      <c r="P357" t="str">
        <v>OD</v>
      </c>
      <c r="Q357" t="str">
        <v>BAJAJ MARKET F2</v>
      </c>
      <c r="T357" t="str">
        <v>UNSECURED</v>
      </c>
      <c r="U357" t="str">
        <v>REJECTED</v>
      </c>
      <c r="Y357" t="str">
        <v>FILE SEND TO BANKER-SYSTEM REJECT, CUSTOMER HAS USED 6 USL LOAN NOT OK</v>
      </c>
      <c r="Z357" t="str">
        <v>RAJESH CN</v>
      </c>
      <c r="AA357">
        <v>9676757437</v>
      </c>
      <c r="AB357" t="str">
        <v>rajesh.cn@bajajfinserv.in</v>
      </c>
      <c r="AC357" t="str">
        <v>Mbbs2018, Diploma 2025</v>
      </c>
    </row>
    <row r="358">
      <c r="B358" t="str">
        <v>ANIL KUMAR</v>
      </c>
      <c r="C358" t="str">
        <v>UJALA RISHIWAL</v>
      </c>
      <c r="D358" t="str">
        <v>SHASHANK SHARMA</v>
      </c>
      <c r="E358" t="str">
        <v>SALARIED</v>
      </c>
      <c r="F358" t="str">
        <v>RAJEEV</v>
      </c>
      <c r="G358" t="str">
        <v>DR SUBHRANSHU SHEKHAR NAYAK</v>
      </c>
      <c r="H358">
        <v>0</v>
      </c>
      <c r="I358" t="str">
        <v>BAREILLY</v>
      </c>
      <c r="J358">
        <v>45859</v>
      </c>
      <c r="K358">
        <v>45865</v>
      </c>
      <c r="L358" t="str">
        <v>SME000016503090</v>
      </c>
      <c r="M358">
        <v>9113270769</v>
      </c>
      <c r="N358" t="str">
        <v>ORISSA</v>
      </c>
      <c r="O358" t="str">
        <v>BHUBANESWAR</v>
      </c>
      <c r="P358" t="str">
        <v>OD</v>
      </c>
      <c r="Q358" t="str">
        <v>BAJAJ F2</v>
      </c>
      <c r="R358">
        <v>4500000</v>
      </c>
      <c r="S358">
        <v>4500000</v>
      </c>
      <c r="T358" t="str">
        <v>UNSECURED</v>
      </c>
      <c r="U358" t="str">
        <v>APPROVED</v>
      </c>
      <c r="V358">
        <v>766</v>
      </c>
      <c r="W358">
        <v>45859</v>
      </c>
      <c r="Y358" t="str">
        <v>FILE SEND TO BANKER, CIBIL CONSENT LINK SENT TO CUSTOMER, CIBIL DONE 766, CHANGE THE NUMBER AND AGAIN SHARE, CASE MOVED TO CREDIIT || TO BE DISBURSED TODAY, CUSTOMER HAVE ROI &amp; CHARGES ISSUE</v>
      </c>
      <c r="Z358" t="str">
        <v>SUBRAT MOHANTY</v>
      </c>
      <c r="AA358">
        <v>7205836878</v>
      </c>
      <c r="AB358" t="str">
        <v>subrat.mohanty2@bajajfinserv.in</v>
      </c>
      <c r="AC358" t="str">
        <v>Mbbs2009 , Md 2014</v>
      </c>
    </row>
    <row r="359" xml:space="preserve">
      <c r="A359" t="str">
        <v>F2-369-385</v>
      </c>
      <c r="B359" t="str">
        <v>YOGENDRA CHHAPARWAL</v>
      </c>
      <c r="C359" t="str">
        <v>SHUBHAM PATHAK</v>
      </c>
      <c r="D359" t="str">
        <v>SHUBHAM PATHAK</v>
      </c>
      <c r="E359" t="str">
        <v>SALARIED</v>
      </c>
      <c r="F359" t="str">
        <v>PANKAJ</v>
      </c>
      <c r="G359" t="str">
        <v>DR AFTAB ALAM</v>
      </c>
      <c r="H359">
        <v>0</v>
      </c>
      <c r="I359" t="str">
        <v>DELHI</v>
      </c>
      <c r="J359">
        <v>45859</v>
      </c>
      <c r="K359">
        <v>45869</v>
      </c>
      <c r="L359" t="str">
        <v>735BZ8602903</v>
      </c>
      <c r="M359">
        <v>9696444499</v>
      </c>
      <c r="N359" t="str">
        <v>UTTAR PRADESH</v>
      </c>
      <c r="O359" t="str">
        <v>GORAKPUR</v>
      </c>
      <c r="P359" t="str">
        <v>OD</v>
      </c>
      <c r="Q359" t="str">
        <v>TATA CE</v>
      </c>
      <c r="S359">
        <v>1000000</v>
      </c>
      <c r="T359" t="str">
        <v>UNSECURED</v>
      </c>
      <c r="U359" t="str">
        <v>LOGIN</v>
      </c>
      <c r="Y359" t="str" xml:space="preserve">
        <v xml:space="preserve">FILE SEND TO BANKER || REGITRATION CERTIFICATE EXPIRED,DEGREE REQUIRED
</v>
      </c>
      <c r="Z359" t="str">
        <v>MAMTA SINGH</v>
      </c>
      <c r="AA359">
        <v>7982612369</v>
      </c>
      <c r="AB359" t="str">
        <v>Mamta.singh@tatacapital.com</v>
      </c>
      <c r="AC359" t="str">
        <v>BDS// 2015</v>
      </c>
      <c r="AD359" t="str">
        <v>PUNEET</v>
      </c>
      <c r="AE359" t="str">
        <v>DONE</v>
      </c>
    </row>
    <row r="360">
      <c r="B360" t="str">
        <v>SANTANU SRIVASTAVA</v>
      </c>
      <c r="C360" t="str">
        <v>RAHUL SAHA</v>
      </c>
      <c r="D360" t="str">
        <v>RAHUL SAHA</v>
      </c>
      <c r="E360" t="str">
        <v>SALARIED</v>
      </c>
      <c r="F360" t="str">
        <v>RAJEEV</v>
      </c>
      <c r="G360" t="str">
        <v>SARTHAK SHRIVASTAVA</v>
      </c>
      <c r="H360">
        <v>0</v>
      </c>
      <c r="I360" t="str">
        <v>NOIDA</v>
      </c>
      <c r="J360">
        <v>45859</v>
      </c>
      <c r="K360">
        <v>45859</v>
      </c>
      <c r="L360" t="str">
        <v>B2C000139528795</v>
      </c>
      <c r="M360">
        <v>9897389505</v>
      </c>
      <c r="N360" t="str">
        <v>HARYANA</v>
      </c>
      <c r="O360" t="str">
        <v>GURGAON</v>
      </c>
      <c r="P360" t="str">
        <v>SAL OD</v>
      </c>
      <c r="Q360" t="str">
        <v>BAJAJ FC</v>
      </c>
      <c r="S360">
        <v>1000000</v>
      </c>
      <c r="T360" t="str">
        <v>UNSECURED</v>
      </c>
      <c r="U360" t="str">
        <v>REJECTED</v>
      </c>
      <c r="Y360" t="str">
        <v>FILE SEND TO BANKER, LOW CIBIL SCORE - Case is not doable as Cibil Score is less then 685 and Risk segment is dark red</v>
      </c>
      <c r="Z360" t="str">
        <v>CHIRAG</v>
      </c>
      <c r="AA360">
        <v>9310861645</v>
      </c>
      <c r="AB360" t="str">
        <v>chirag.chirag1@bizsupporta.com</v>
      </c>
      <c r="AC360" t="str">
        <v>SALARY-72749</v>
      </c>
      <c r="AD360" t="str">
        <v>PUNEET</v>
      </c>
      <c r="AE360" t="str">
        <v>DONE</v>
      </c>
    </row>
    <row r="361">
      <c r="B361" t="str">
        <v>RISHABH KHANNA</v>
      </c>
      <c r="C361" t="str">
        <v>SHASHANK SHARMA</v>
      </c>
      <c r="D361" t="str">
        <v>SHASHANK SHARMA</v>
      </c>
      <c r="E361" t="str">
        <v>SOURCER</v>
      </c>
      <c r="F361" t="str">
        <v>PANKAJ</v>
      </c>
      <c r="G361" t="str">
        <v>DR SABIYA SHAMSHODDIN SAYYED</v>
      </c>
      <c r="H361">
        <v>0</v>
      </c>
      <c r="I361" t="str">
        <v>BAREILLY</v>
      </c>
      <c r="J361">
        <v>45859</v>
      </c>
      <c r="K361">
        <v>45861</v>
      </c>
      <c r="L361" t="str">
        <v>631BZ8618709</v>
      </c>
      <c r="M361">
        <v>9730894298</v>
      </c>
      <c r="N361" t="str">
        <v>MAHARASHTRA</v>
      </c>
      <c r="O361" t="str">
        <v>PUNE</v>
      </c>
      <c r="P361" t="str">
        <v>OD</v>
      </c>
      <c r="Q361" t="str">
        <v>TATA CE</v>
      </c>
      <c r="S361">
        <v>1000000</v>
      </c>
      <c r="T361" t="str">
        <v>UNSECURED</v>
      </c>
      <c r="U361" t="str">
        <v>REJECTED</v>
      </c>
      <c r="Y361" t="str">
        <v>FILE SEND TO BANKER  || UNDER PROCESS || RENEWAL RAGISTRATION PENDING  || Bounce reported in latest month,abb 5841</v>
      </c>
      <c r="Z361" t="str">
        <v>MAMTA SINGH</v>
      </c>
      <c r="AA361">
        <v>7982612369</v>
      </c>
      <c r="AB361" t="str">
        <v>Mamta.singh@tatacapital.com</v>
      </c>
      <c r="AC361" t="str">
        <v>BHMS-2015</v>
      </c>
      <c r="AD361" t="str">
        <v>PUNEET</v>
      </c>
    </row>
    <row r="362">
      <c r="B362" t="str">
        <v>MOHIT YADAV</v>
      </c>
      <c r="C362" t="str">
        <v>RAHUL SAHA</v>
      </c>
      <c r="D362" t="str">
        <v>RAHUL SAHA</v>
      </c>
      <c r="E362" t="str">
        <v>SALARIED</v>
      </c>
      <c r="F362" t="str">
        <v>PANKAJ</v>
      </c>
      <c r="G362" t="str">
        <v>DR AISHA</v>
      </c>
      <c r="H362">
        <v>0</v>
      </c>
      <c r="I362" t="str">
        <v>NOIDA</v>
      </c>
      <c r="J362">
        <v>45859</v>
      </c>
      <c r="K362">
        <v>45861</v>
      </c>
      <c r="L362" t="str">
        <v>F2-369-360`</v>
      </c>
      <c r="M362">
        <v>8977606669</v>
      </c>
      <c r="N362" t="str">
        <v>TELANGANA</v>
      </c>
      <c r="O362" t="str">
        <v>HYDERABAD</v>
      </c>
      <c r="P362" t="str">
        <v>OD</v>
      </c>
      <c r="Q362" t="str">
        <v>IDFC CF</v>
      </c>
      <c r="S362">
        <v>1000000</v>
      </c>
      <c r="T362" t="str">
        <v>UNSECURED</v>
      </c>
      <c r="U362" t="str">
        <v>REJECTED</v>
      </c>
      <c r="Y362" t="str">
        <v>FILE SEND TO BANKER || BANKER WILL BE UPDATE TODAY || ALREADY TAKEN FROM IDFC ||</v>
      </c>
      <c r="Z362" t="str">
        <v>SUNDEEP</v>
      </c>
      <c r="AA362">
        <v>8971755300</v>
      </c>
      <c r="AB362" t="str">
        <v>mohansandeep.yalamati@idfcfirstbank.com</v>
      </c>
      <c r="AC362" t="str">
        <v>BDS-2012</v>
      </c>
      <c r="AG362" t="str">
        <v>MANOJ</v>
      </c>
    </row>
    <row r="363">
      <c r="B363" t="str">
        <v>ARTI</v>
      </c>
      <c r="C363" t="str">
        <v>RAHUL SAHA</v>
      </c>
      <c r="D363" t="str">
        <v>RAHUL SAHA</v>
      </c>
      <c r="E363" t="str">
        <v>SALARIED</v>
      </c>
      <c r="F363" t="str">
        <v>PANKAJ</v>
      </c>
      <c r="G363" t="str">
        <v>CA DRAVESH KISHOR VEFEKAR</v>
      </c>
      <c r="H363">
        <v>0</v>
      </c>
      <c r="I363" t="str">
        <v>NOIDA</v>
      </c>
      <c r="J363">
        <v>45859</v>
      </c>
      <c r="K363">
        <v>45863</v>
      </c>
      <c r="L363" t="str">
        <v>SME000016505299</v>
      </c>
      <c r="M363">
        <v>8379907778</v>
      </c>
      <c r="N363" t="str">
        <v>MAHARASHTRA</v>
      </c>
      <c r="O363" t="str">
        <v>THANE</v>
      </c>
      <c r="P363" t="str">
        <v>OD</v>
      </c>
      <c r="Q363" t="str">
        <v>BAJAJ F2</v>
      </c>
      <c r="R363">
        <v>600000</v>
      </c>
      <c r="S363">
        <v>600000</v>
      </c>
      <c r="T363" t="str">
        <v>UNSECURED</v>
      </c>
      <c r="U363" t="str">
        <v>REJECTED</v>
      </c>
      <c r="V363">
        <v>730</v>
      </c>
      <c r="Y363" t="str">
        <v xml:space="preserve">FILE SEND TO BANKER, CIBIL CONSENT LINK SENT TO CUSTOMER, REQ BANK STATEMET FOR CA PROFILE, AGREEGATOR LINK SENT TO CUSTOMER, SYSTEM ELIGIBILITY IS 0 , 11 K ABB, AMBER SEGAMENT </v>
      </c>
      <c r="Z363" t="str">
        <v>Suraj Late</v>
      </c>
      <c r="AA363">
        <v>8767943236</v>
      </c>
      <c r="AB363" t="str">
        <v>suraj.late@bajajfinserv.in</v>
      </c>
      <c r="AC363" t="str">
        <v>CA-2023</v>
      </c>
      <c r="AD363" t="str">
        <v>PUNEET</v>
      </c>
      <c r="AE363" t="str">
        <v>DONE</v>
      </c>
      <c r="AF363" t="str">
        <v>DONE</v>
      </c>
    </row>
    <row r="364">
      <c r="B364" t="str">
        <v>SANIA SHEIKH</v>
      </c>
      <c r="C364" t="str">
        <v>MANISHA SAXENA</v>
      </c>
      <c r="D364" t="str">
        <v>SHASHANK SHARMA</v>
      </c>
      <c r="E364" t="str">
        <v>SALARIED</v>
      </c>
      <c r="F364" t="str">
        <v>RAJEEV</v>
      </c>
      <c r="G364" t="str">
        <v>DR TANMAY KUMAR</v>
      </c>
      <c r="H364">
        <v>0</v>
      </c>
      <c r="I364" t="str">
        <v>BAREILLY</v>
      </c>
      <c r="J364">
        <v>45859</v>
      </c>
      <c r="K364">
        <v>45862</v>
      </c>
      <c r="L364" t="str">
        <v xml:space="preserve"> DL00000013351</v>
      </c>
      <c r="M364" t="str">
        <v>82353 39281</v>
      </c>
      <c r="N364" t="str">
        <v>BIHAR</v>
      </c>
      <c r="O364" t="str">
        <v>PATNA</v>
      </c>
      <c r="P364" t="str">
        <v>OD</v>
      </c>
      <c r="Q364" t="str">
        <v>ABFL CE</v>
      </c>
      <c r="S364">
        <v>3000000</v>
      </c>
      <c r="T364" t="str">
        <v>UNSECURED</v>
      </c>
      <c r="U364" t="str">
        <v>REJECTED</v>
      </c>
      <c r="Y364" t="str">
        <v xml:space="preserve">FILE SEND TO BANKER || LOGIN DONE || LEAD ID SHARE TO TOMORROW MORNING NEED TWO REFERENCE DETAILS || REFERENCE DETAILS SENT TO BANKER  || LOW ABB IN BOTH BANKINGS ELIGIBILITY ONLY 2 LAKHS NOT DOABLE </v>
      </c>
      <c r="Z364" t="str">
        <v>RAVI</v>
      </c>
      <c r="AA364" t="str">
        <v xml:space="preserve"> 99719 61983</v>
      </c>
      <c r="AB364" t="str">
        <v>Ravi.ranjan4@adityabirlacapital.com</v>
      </c>
      <c r="AC364" t="str">
        <v>MBBS (2015), MD (2023)</v>
      </c>
      <c r="AG364" t="str">
        <v>JASHAN</v>
      </c>
    </row>
    <row r="365">
      <c r="B365" t="str">
        <v>RAHUL SOURCER</v>
      </c>
      <c r="C365" t="str">
        <v>F2 FINTECH</v>
      </c>
      <c r="D365" t="str">
        <v>F2 FINTECH</v>
      </c>
      <c r="E365" t="str">
        <v>SOURCER</v>
      </c>
      <c r="F365" t="str">
        <v>MANOJ</v>
      </c>
      <c r="G365" t="str">
        <v>DR   MOZZAIN HUSSAIN MONDOL</v>
      </c>
      <c r="H365">
        <v>0</v>
      </c>
      <c r="I365" t="str">
        <v>F2 FINTECH</v>
      </c>
      <c r="J365">
        <v>45859</v>
      </c>
      <c r="K365">
        <v>45859</v>
      </c>
      <c r="L365" t="str">
        <v>SME000016495579</v>
      </c>
      <c r="M365" t="str">
        <v>86385 05263</v>
      </c>
      <c r="N365" t="str">
        <v>ASSAM</v>
      </c>
      <c r="O365" t="str">
        <v>GUHAWATI</v>
      </c>
      <c r="P365" t="str">
        <v>OD</v>
      </c>
      <c r="Q365" t="str">
        <v>BAJAJ F2</v>
      </c>
      <c r="R365">
        <v>500000</v>
      </c>
      <c r="S365">
        <v>500000</v>
      </c>
      <c r="T365" t="str">
        <v>UNSECURED</v>
      </c>
      <c r="U365" t="str">
        <v>REJECTED</v>
      </c>
      <c r="Y365" t="str">
        <v>FILE SEND TO BANKER || ALREDY APPROVED FROM OTHER CHANNEL ||</v>
      </c>
      <c r="Z365" t="str">
        <v>SANSULA</v>
      </c>
      <c r="AA365">
        <v>8876034709</v>
      </c>
      <c r="AB365" t="str">
        <v>sansula.brahma@bajajfinserv.in</v>
      </c>
      <c r="AC365" t="str">
        <v>MBBS-2025</v>
      </c>
      <c r="AD365" t="str">
        <v>PUNEET</v>
      </c>
      <c r="AE365" t="str">
        <v>DONE</v>
      </c>
    </row>
    <row r="366">
      <c r="B366" t="str">
        <v>SARTHAK</v>
      </c>
      <c r="C366" t="str">
        <v>F2 FINTECH</v>
      </c>
      <c r="D366" t="str">
        <v>F2 FINTECH</v>
      </c>
      <c r="E366" t="str">
        <v>SOURCER</v>
      </c>
      <c r="F366" t="str">
        <v>RAJEEV</v>
      </c>
      <c r="G366" t="str">
        <v>KVS INDUSTRIES</v>
      </c>
      <c r="H366">
        <v>0</v>
      </c>
      <c r="I366" t="str">
        <v>F2 FINTECH</v>
      </c>
      <c r="J366">
        <v>45859</v>
      </c>
      <c r="K366">
        <v>45859</v>
      </c>
      <c r="L366" t="str">
        <v>F2-369-364</v>
      </c>
      <c r="M366" t="str">
        <v>92053 55862</v>
      </c>
      <c r="N366" t="str">
        <v>HARYANA</v>
      </c>
      <c r="O366" t="str">
        <v>GURGAON</v>
      </c>
      <c r="P366" t="str">
        <v>BL</v>
      </c>
      <c r="Q366" t="str">
        <v>SHRIRAM FINANCE F2</v>
      </c>
      <c r="R366">
        <v>1000000</v>
      </c>
      <c r="S366">
        <v>1000000</v>
      </c>
      <c r="T366" t="str">
        <v>UNSECURED</v>
      </c>
      <c r="U366" t="str">
        <v>REJECTED</v>
      </c>
      <c r="Y366" t="str">
        <v xml:space="preserve">FILE SEND TO BANKER  || REJECTED DUE TO LOW ABB MINIMUM ABB 45K REQD </v>
      </c>
      <c r="Z366" t="str">
        <v>DUSYANT</v>
      </c>
      <c r="AA366">
        <v>8920666815</v>
      </c>
      <c r="AB366" t="str">
        <v>dushyant.sharma@shriramfinance.me</v>
      </c>
      <c r="AC366" t="str">
        <v>GST-2022</v>
      </c>
    </row>
    <row r="367">
      <c r="B367" t="str">
        <v>RISHABH KHANNA</v>
      </c>
      <c r="C367" t="str">
        <v>SHASHANK SHARMA</v>
      </c>
      <c r="D367" t="str">
        <v>SHASHANK SHARMA</v>
      </c>
      <c r="E367" t="str">
        <v>SOURCER</v>
      </c>
      <c r="F367" t="str">
        <v>PANKAJ</v>
      </c>
      <c r="G367" t="str">
        <v>DR SABIYA SHAMSHODDIN SAYYED</v>
      </c>
      <c r="H367">
        <v>0</v>
      </c>
      <c r="I367" t="str">
        <v>BAREILLY</v>
      </c>
      <c r="J367">
        <v>45859</v>
      </c>
      <c r="K367">
        <v>45862</v>
      </c>
      <c r="L367">
        <v>170263898</v>
      </c>
      <c r="M367">
        <v>9730894298</v>
      </c>
      <c r="N367" t="str">
        <v>MAHARASHTRA</v>
      </c>
      <c r="O367" t="str">
        <v>PUNE</v>
      </c>
      <c r="P367" t="str">
        <v>TERM LOAN</v>
      </c>
      <c r="Q367" t="str">
        <v>CHOLA F2</v>
      </c>
      <c r="S367">
        <v>1000000</v>
      </c>
      <c r="T367" t="str">
        <v>UNSECURED</v>
      </c>
      <c r="U367" t="str">
        <v>REJECTED</v>
      </c>
      <c r="Y367" t="str">
        <v>FILE SEND TO BANKER || UNDER PROCESS BANKER WILL UPDATE TOMORROW AFTERNOON || RENEWAL RAGISTRATION PENDING || BOUNCES SEEN IN BANKING TOTAL 5 BOUNCES SEEN IN LAST 6 MONTH JAB,FEB,MARCH,AND JUNE IN BAJAJ FINANCE AND HDFC BANK LOAN.APPLICANT PAID EMI FROM BAJAJ OD LOAN,LOW BTO,ABB IS 7K ONLY</v>
      </c>
      <c r="Z367" t="str">
        <v>KAMLESH</v>
      </c>
      <c r="AA367">
        <v>8888349389</v>
      </c>
      <c r="AB367" t="str">
        <v>Ketansudhakar@chola.murugappa.com</v>
      </c>
      <c r="AC367" t="str">
        <v>BHMS-2015</v>
      </c>
      <c r="AD367" t="str">
        <v>PUNEET</v>
      </c>
      <c r="AG367" t="str">
        <v>MANOJ</v>
      </c>
    </row>
    <row r="368" xml:space="preserve">
      <c r="B368" t="str">
        <v>RISHABH KHANNA</v>
      </c>
      <c r="C368" t="str">
        <v>SHASHANK SHARMA</v>
      </c>
      <c r="D368" t="str">
        <v>SHASHANK SHARMA</v>
      </c>
      <c r="E368" t="str">
        <v>SALARIED</v>
      </c>
      <c r="F368" t="str">
        <v>RAJEEV</v>
      </c>
      <c r="G368" t="str">
        <v>DR ANNAPURNA HADALAGERI</v>
      </c>
      <c r="H368">
        <v>0</v>
      </c>
      <c r="I368" t="str">
        <v>BAREILLY</v>
      </c>
      <c r="J368">
        <v>45859</v>
      </c>
      <c r="K368">
        <v>45862</v>
      </c>
      <c r="L368" t="str">
        <v>386BZ8660711</v>
      </c>
      <c r="M368">
        <v>6362285428</v>
      </c>
      <c r="N368" t="str">
        <v>KARNATAKA</v>
      </c>
      <c r="O368" t="str">
        <v>BIJAPUR</v>
      </c>
      <c r="P368" t="str">
        <v>OD</v>
      </c>
      <c r="Q368" t="str">
        <v>TATA CE</v>
      </c>
      <c r="R368">
        <v>900000</v>
      </c>
      <c r="S368">
        <v>900000</v>
      </c>
      <c r="T368" t="str">
        <v>UNSECURED</v>
      </c>
      <c r="U368" t="str">
        <v>REJECTED</v>
      </c>
      <c r="V368">
        <v>705</v>
      </c>
      <c r="Y368" t="str" xml:space="preserve">
        <v xml:space="preserve">FILE SEND TO BANKER  || UNDER PROCESS ||1 Customer profile MBBS doctor_x000d_
2 Applicant confirmed in Tele PD she is not working any where_x000d_
CIBIL 704</v>
      </c>
      <c r="Z368" t="str">
        <v>MAMTA SINGH</v>
      </c>
      <c r="AA368">
        <v>7982612369</v>
      </c>
      <c r="AB368" t="str">
        <v>Mamta.singh@tatacapital.com</v>
      </c>
      <c r="AC368" t="str">
        <v>MBBS-2020</v>
      </c>
    </row>
    <row r="369" xml:space="preserve">
      <c r="B369" t="str">
        <v>SUJAL JAIN</v>
      </c>
      <c r="C369" t="str">
        <v>F2 FINTECH</v>
      </c>
      <c r="D369" t="str">
        <v>F2 FINTECH</v>
      </c>
      <c r="E369" t="str">
        <v>SALARIED</v>
      </c>
      <c r="F369" t="str">
        <v>RAJEEV</v>
      </c>
      <c r="G369" t="str">
        <v>DR CHAAPA SRIDHAR</v>
      </c>
      <c r="H369">
        <v>0</v>
      </c>
      <c r="I369" t="str">
        <v>NOIDA</v>
      </c>
      <c r="J369">
        <v>45859</v>
      </c>
      <c r="K369">
        <v>45860</v>
      </c>
      <c r="L369">
        <v>250657915217</v>
      </c>
      <c r="M369">
        <v>7075630198</v>
      </c>
      <c r="N369" t="str">
        <v>ANDHRA PRADESH</v>
      </c>
      <c r="O369" t="str">
        <v>Vizianagaram</v>
      </c>
      <c r="P369" t="str">
        <v>OD</v>
      </c>
      <c r="Q369" t="str">
        <v>TATA CE</v>
      </c>
      <c r="S369">
        <v>1000000</v>
      </c>
      <c r="T369" t="str">
        <v>UNSECURED</v>
      </c>
      <c r="U369" t="str">
        <v>REJECTED</v>
      </c>
      <c r="Y369" t="str" xml:space="preserve">
        <v xml:space="preserve">FILE SEND TO BANKER || Case already login in tata_x000d_
_x000d_
</v>
      </c>
      <c r="Z369" t="str">
        <v>MAMTA SINGH</v>
      </c>
      <c r="AA369">
        <v>7982612369</v>
      </c>
      <c r="AB369" t="str">
        <v>Mamta.singh@tatacapital.com</v>
      </c>
      <c r="AC369" t="str">
        <v>BHMS-2004</v>
      </c>
    </row>
    <row r="370">
      <c r="B370" t="str">
        <v>ANSHUMAN SINGH</v>
      </c>
      <c r="C370" t="str">
        <v>RASHI GANGWAR</v>
      </c>
      <c r="D370" t="str">
        <v>RAJ KUMARI</v>
      </c>
      <c r="E370" t="str">
        <v>SALARIED</v>
      </c>
      <c r="F370" t="str">
        <v>PANKAJ</v>
      </c>
      <c r="G370" t="str">
        <v>DR SUYESH KUMAR YADAV</v>
      </c>
      <c r="H370">
        <v>0</v>
      </c>
      <c r="I370" t="str">
        <v>NOIDA</v>
      </c>
      <c r="J370">
        <v>45859</v>
      </c>
      <c r="K370">
        <v>45860</v>
      </c>
      <c r="L370" t="str">
        <v>573BZ8601003</v>
      </c>
      <c r="M370">
        <v>7354825064</v>
      </c>
      <c r="N370" t="str">
        <v>CHATTISGARH</v>
      </c>
      <c r="O370" t="str">
        <v>DURG</v>
      </c>
      <c r="P370" t="str">
        <v>OD</v>
      </c>
      <c r="Q370" t="str">
        <v>TATA CE</v>
      </c>
      <c r="S370">
        <v>1000000</v>
      </c>
      <c r="T370" t="str">
        <v>UNSECURED</v>
      </c>
      <c r="U370" t="str">
        <v>REJECTED</v>
      </c>
      <c r="Y370" t="str">
        <v>FILE SEND TO BANKER || REJECTED IN TATA DUE TO LOGIN IN MULTIPLE TIME LOGIN AND CUSTOMER PUESING PG THAT`S WHY NOT DOABLE</v>
      </c>
      <c r="Z370" t="str">
        <v>GAURAV TATA</v>
      </c>
      <c r="AA370">
        <v>9654949270</v>
      </c>
      <c r="AB370" t="str">
        <v>gaurav.tcl@tatacapital.com</v>
      </c>
      <c r="AC370" t="str">
        <v>MBBS-2022</v>
      </c>
    </row>
    <row r="371">
      <c r="B371" t="str">
        <v>SANJAY KUMAR</v>
      </c>
      <c r="C371" t="str">
        <v>RASHI GANGWAR</v>
      </c>
      <c r="D371" t="str">
        <v>RAJ KUMARI</v>
      </c>
      <c r="E371" t="str">
        <v>SALARIED</v>
      </c>
      <c r="F371" t="str">
        <v>PANKAJ</v>
      </c>
      <c r="G371" t="str">
        <v>DR MOLUGURU SONY</v>
      </c>
      <c r="H371">
        <v>0</v>
      </c>
      <c r="I371" t="str">
        <v>NOIDA</v>
      </c>
      <c r="J371">
        <v>45859</v>
      </c>
      <c r="K371">
        <v>45861</v>
      </c>
      <c r="L371" t="str">
        <v>453BZ8631683</v>
      </c>
      <c r="M371">
        <v>9948920666</v>
      </c>
      <c r="N371" t="str">
        <v>ANDHRA PRADESH</v>
      </c>
      <c r="O371" t="str">
        <v>HAVATHNAGAR</v>
      </c>
      <c r="P371" t="str">
        <v>OD</v>
      </c>
      <c r="Q371" t="str">
        <v>TATA CE</v>
      </c>
      <c r="R371">
        <v>2500000</v>
      </c>
      <c r="S371">
        <v>2500000</v>
      </c>
      <c r="T371" t="str">
        <v>UNSECURED</v>
      </c>
      <c r="U371" t="str">
        <v>DISBURSED</v>
      </c>
      <c r="W371">
        <v>45860</v>
      </c>
      <c r="X371">
        <v>45861</v>
      </c>
      <c r="Y371" t="str">
        <v>FILE SEND TO BANKER || UNDER PROCESS, PD DONE, TO BE APPROVED TODAY</v>
      </c>
      <c r="Z371" t="str">
        <v>GAURAV TATA</v>
      </c>
      <c r="AA371">
        <v>9654949270</v>
      </c>
      <c r="AB371" t="str">
        <v>gaurav.tcl@tatacapital.com</v>
      </c>
      <c r="AC371" t="str">
        <v>MD-2024</v>
      </c>
    </row>
    <row r="372">
      <c r="B372" t="str">
        <v>SAGAR DHAMEJA</v>
      </c>
      <c r="C372" t="str">
        <v>RAHUL SAHA</v>
      </c>
      <c r="D372" t="str">
        <v>RAHUL SAHA</v>
      </c>
      <c r="E372" t="str">
        <v>SALARIED</v>
      </c>
      <c r="F372" t="str">
        <v>RAJEEV</v>
      </c>
      <c r="G372" t="str">
        <v>DR VISHAVNOOR SINGH KALRA</v>
      </c>
      <c r="H372">
        <v>0</v>
      </c>
      <c r="I372" t="str">
        <v>NOIDA</v>
      </c>
      <c r="J372">
        <v>45859</v>
      </c>
      <c r="K372">
        <v>45864</v>
      </c>
      <c r="L372" t="str">
        <v>F2-369-370</v>
      </c>
      <c r="M372">
        <v>9041978715</v>
      </c>
      <c r="N372" t="str">
        <v>PUNJAB</v>
      </c>
      <c r="O372" t="str">
        <v>MOGA</v>
      </c>
      <c r="P372" t="str">
        <v>OD</v>
      </c>
      <c r="Q372" t="str">
        <v>FULLTRON</v>
      </c>
      <c r="R372">
        <v>3000000</v>
      </c>
      <c r="S372">
        <v>3000000</v>
      </c>
      <c r="T372" t="str">
        <v>UNSECURED</v>
      </c>
      <c r="U372" t="str">
        <v>REJECTED</v>
      </c>
      <c r="Y372" t="str">
        <v>FILE SEND TO BANKER-BANKER HAS GONE FROM OFFICE DUE TO SOME EMEGENCY HE WILL LOGIN THE CASE TODAY OR TOMMORROW MORNING || BANKER NOT PICKING UP THE CAL || CUSTOMER IS BUSY -NOT PROVIDED TIME FOR PD   || SALARIED TAKEN FROM FATHER HOSPITAL NO PROOF AVILABLE || AS CPMPANY POLICY  NOT FUNDED FOR SALARIED PERSON</v>
      </c>
      <c r="Z372" t="str">
        <v>SULABH</v>
      </c>
      <c r="AA372">
        <v>9888863974</v>
      </c>
      <c r="AB372" t="str">
        <v>gagandeep.si1ngh@smfgindia.com</v>
      </c>
      <c r="AC372" t="str">
        <v>MD (2022)</v>
      </c>
      <c r="AD372" t="str">
        <v>PUNEET</v>
      </c>
      <c r="AG372" t="str">
        <v>MANOJ</v>
      </c>
    </row>
    <row r="373" xml:space="preserve">
      <c r="B373" t="str">
        <v>ANSHUMAN SINGH</v>
      </c>
      <c r="C373" t="str">
        <v>RASHI GANGWAR</v>
      </c>
      <c r="D373" t="str">
        <v>RAJ KUMARI</v>
      </c>
      <c r="E373" t="str">
        <v>SALARIED</v>
      </c>
      <c r="F373" t="str">
        <v>PANKAJ</v>
      </c>
      <c r="G373" t="str">
        <v>DR SUYESH KUMAR YADAV</v>
      </c>
      <c r="H373">
        <v>0</v>
      </c>
      <c r="I373" t="str">
        <v>NOIDA</v>
      </c>
      <c r="J373">
        <v>45859</v>
      </c>
      <c r="L373" t="str">
        <v>F2-369-371</v>
      </c>
      <c r="M373">
        <v>7354825064</v>
      </c>
      <c r="N373" t="str">
        <v>CHATTISGARH</v>
      </c>
      <c r="O373" t="str">
        <v>DURG</v>
      </c>
      <c r="P373" t="str">
        <v>OD</v>
      </c>
      <c r="Q373" t="str">
        <v>L&amp;T CE</v>
      </c>
      <c r="S373">
        <v>1000000</v>
      </c>
      <c r="T373" t="str">
        <v>UNSECURED</v>
      </c>
      <c r="U373" t="str">
        <v>REJECTED</v>
      </c>
      <c r="Y373" t="str" xml:space="preserve">
        <v xml:space="preserve">FILE SEND TO BANKER || CASE LOGIN DONE- CASE ALLRAEDY REJECTED IN JAN 2025 DUE TO HUNTER  ||Declining the captioned case as the applicant is currently studying as MD. He had 1 years left to complete the PG program. The same case was logged
in by you on Jan-25 &amp; rejected due to the same reason. His MBBS is done in 2020 and he continues studying and not practicing.
Please do not relogin the case for further time
RCU is also negative in this case.</v>
      </c>
      <c r="Z373" t="str">
        <v>ARPAN</v>
      </c>
      <c r="AA373" t="str">
        <v>77988 89892</v>
      </c>
      <c r="AB373" t="str">
        <v>arpanbanerjee@ltfs.com</v>
      </c>
      <c r="AC373" t="str">
        <v>MBBS-2022</v>
      </c>
      <c r="AD373" t="str">
        <v>PUNEET</v>
      </c>
      <c r="AE373" t="str">
        <v>DONE</v>
      </c>
    </row>
    <row r="374">
      <c r="B374" t="str">
        <v>INTZAR ALI</v>
      </c>
      <c r="C374" t="str">
        <v>RASHI GANGWAR</v>
      </c>
      <c r="D374" t="str">
        <v>RAJ KUMARI</v>
      </c>
      <c r="E374" t="str">
        <v>SALARIED</v>
      </c>
      <c r="F374" t="str">
        <v>RAJEEV</v>
      </c>
      <c r="G374" t="str">
        <v>MR AKSHANSH GWASKAR</v>
      </c>
      <c r="H374">
        <v>0</v>
      </c>
      <c r="I374" t="str">
        <v>NOIDA</v>
      </c>
      <c r="J374">
        <v>45859</v>
      </c>
      <c r="K374">
        <v>45859</v>
      </c>
      <c r="L374" t="str">
        <v>B2C000139617569</v>
      </c>
      <c r="M374">
        <v>8396069134</v>
      </c>
      <c r="N374" t="str">
        <v>HARYANA</v>
      </c>
      <c r="O374" t="str">
        <v>HISAR</v>
      </c>
      <c r="P374" t="str">
        <v>SAL OD</v>
      </c>
      <c r="Q374" t="str">
        <v>BAJAJ FC</v>
      </c>
      <c r="R374">
        <v>1000000</v>
      </c>
      <c r="S374">
        <v>1000000</v>
      </c>
      <c r="T374" t="str">
        <v>UNSECURED</v>
      </c>
      <c r="U374" t="str">
        <v>REJECTED</v>
      </c>
      <c r="Y374" t="str">
        <v>FILE SEND TO BANKER, CIBIL CONSENT LINK SENT TO CUSTOMER SIDE, DARK RED</v>
      </c>
      <c r="Z374" t="str">
        <v>RAVINDER</v>
      </c>
      <c r="AA374" t="str">
        <v>80594 95454</v>
      </c>
      <c r="AB374" t="str">
        <v>ravinder.ravinder@bajajfinserv.in</v>
      </c>
      <c r="AC374" t="str">
        <v>SALARY-80K</v>
      </c>
    </row>
    <row r="375">
      <c r="B375" t="str">
        <v>UMME FAIZA</v>
      </c>
      <c r="C375" t="str">
        <v>ANURAG SHARMA</v>
      </c>
      <c r="D375" t="str">
        <v>SHASHANK SHARMA</v>
      </c>
      <c r="E375" t="str">
        <v>SALARIED</v>
      </c>
      <c r="F375" t="str">
        <v>PANKAJ</v>
      </c>
      <c r="G375" t="str">
        <v>DR RAJ KUMAR</v>
      </c>
      <c r="H375">
        <v>0</v>
      </c>
      <c r="I375" t="str">
        <v>BAREILLY</v>
      </c>
      <c r="J375">
        <v>45859</v>
      </c>
      <c r="K375">
        <v>45867</v>
      </c>
      <c r="L375" t="str">
        <v>SME000016510124</v>
      </c>
      <c r="M375">
        <v>9412452563</v>
      </c>
      <c r="N375" t="str">
        <v>UTTAR PRADESH</v>
      </c>
      <c r="O375" t="str">
        <v>HAPUR</v>
      </c>
      <c r="P375" t="str">
        <v>OD</v>
      </c>
      <c r="Q375" t="str">
        <v>BAJAJ CE</v>
      </c>
      <c r="R375">
        <v>500000</v>
      </c>
      <c r="S375">
        <v>500000</v>
      </c>
      <c r="T375" t="str">
        <v>UNSECURED</v>
      </c>
      <c r="U375" t="str">
        <v>DISBURSED</v>
      </c>
      <c r="W375">
        <v>45866</v>
      </c>
      <c r="X375">
        <v>45867</v>
      </c>
      <c r="Y375" t="str">
        <v>FILE SEND TO BANKER, CIBIL CONSENT LINK SENT TO CUSTOMER, CUSTOMER NO SWITCH OFF, CIBIL RE-SENT, PENDING FROM CUSTOMER SIDE</v>
      </c>
      <c r="Z375" t="str">
        <v>SURAJ</v>
      </c>
      <c r="AA375">
        <v>7310745466</v>
      </c>
      <c r="AB375" t="str">
        <v>suraj.s@bajajfinserv.in</v>
      </c>
      <c r="AC375" t="str">
        <v>BAMS-2014</v>
      </c>
    </row>
    <row r="376">
      <c r="B376" t="str">
        <v>SARTHAK</v>
      </c>
      <c r="C376" t="str">
        <v>F2 FINTECH</v>
      </c>
      <c r="D376" t="str">
        <v>F2 FINTECH</v>
      </c>
      <c r="E376" t="str">
        <v>SOURCER</v>
      </c>
      <c r="F376" t="str">
        <v>RAJEEV</v>
      </c>
      <c r="G376" t="str">
        <v>KVS INDUSTRIES</v>
      </c>
      <c r="H376">
        <v>0</v>
      </c>
      <c r="I376" t="str">
        <v>F2 FINTECH</v>
      </c>
      <c r="J376">
        <v>45859</v>
      </c>
      <c r="K376">
        <v>45865</v>
      </c>
      <c r="L376" t="str">
        <v>F2-369-374</v>
      </c>
      <c r="M376" t="str">
        <v>92053 55862</v>
      </c>
      <c r="N376" t="str">
        <v>HARYANA</v>
      </c>
      <c r="O376" t="str">
        <v>GURGAON</v>
      </c>
      <c r="P376" t="str">
        <v>BL</v>
      </c>
      <c r="Q376" t="str">
        <v>PIRAMAL CE</v>
      </c>
      <c r="R376">
        <v>1000000</v>
      </c>
      <c r="S376">
        <v>1000000</v>
      </c>
      <c r="T376" t="str">
        <v>UNSECURED</v>
      </c>
      <c r="U376" t="str">
        <v>HOLD</v>
      </c>
      <c r="Y376" t="str">
        <v>FILE SEND TO BANKER || Applicant photo Co-applicant Pan card, Adhar card, Photo Current residence Electricity bill GSTR 3B Feb 2025 to June 2025 Updated all bank A/c statements || CUSTOMER DENAY FOR CO-APPLICANT</v>
      </c>
      <c r="Z376" t="str">
        <v>IMTIYAJ</v>
      </c>
      <c r="AA376">
        <v>9752166807</v>
      </c>
      <c r="AB376" t="str">
        <v>imtiyaj.ahmad@piramal.com</v>
      </c>
      <c r="AC376" t="str">
        <v>GST-2022</v>
      </c>
      <c r="AG376" t="str">
        <v>JASHAN</v>
      </c>
    </row>
    <row r="377">
      <c r="B377" t="str">
        <v>RISHABH KHANNA</v>
      </c>
      <c r="C377" t="str">
        <v>SHASHANK SHARMA</v>
      </c>
      <c r="D377" t="str">
        <v>SHASHANK SHARMA</v>
      </c>
      <c r="E377" t="str">
        <v>SOURCER</v>
      </c>
      <c r="F377" t="str">
        <v>PANKAJ</v>
      </c>
      <c r="G377" t="str">
        <v>CA SHEKHAR</v>
      </c>
      <c r="H377">
        <v>0</v>
      </c>
      <c r="I377" t="str">
        <v>BAREILLY</v>
      </c>
      <c r="J377">
        <v>45859</v>
      </c>
      <c r="K377">
        <v>45859</v>
      </c>
      <c r="L377" t="str">
        <v>F2-369-375</v>
      </c>
      <c r="M377">
        <v>8287122846</v>
      </c>
      <c r="N377" t="str">
        <v>PUNJAB</v>
      </c>
      <c r="O377" t="str">
        <v>ZIARKPUR</v>
      </c>
      <c r="P377" t="str">
        <v>OD</v>
      </c>
      <c r="Q377" t="str">
        <v>ABFL CE</v>
      </c>
      <c r="T377" t="str">
        <v>UNSECURED</v>
      </c>
      <c r="U377" t="str">
        <v>REJECTED</v>
      </c>
      <c r="Y377" t="str">
        <v>FILE SEND TO BANKER || CASE IS REJECTED BECAUSE CUSTOMER IS LOOKING FOR THE BT OF UNSECURED LOAN NOT FOR FRESH OD LIMIT  WE WILL PROCESS THIS FILE FROM ANOTHER LENDER</v>
      </c>
      <c r="Z377" t="str">
        <v>GURINDER</v>
      </c>
      <c r="AA377" t="str">
        <v xml:space="preserve"> 85911 34021</v>
      </c>
      <c r="AB377" t="str">
        <v>Gurinder.singh5@adityabirlacapital.com</v>
      </c>
      <c r="AC377" t="str">
        <v>CA/2021</v>
      </c>
      <c r="AG377" t="str">
        <v>JASHAN</v>
      </c>
    </row>
    <row r="378">
      <c r="B378" t="str">
        <v>SANIA SHEIKH</v>
      </c>
      <c r="C378" t="str">
        <v>MANISHA SAXENA</v>
      </c>
      <c r="D378" t="str">
        <v>SHASHANK SHARMA</v>
      </c>
      <c r="E378" t="str">
        <v>SALARIED</v>
      </c>
      <c r="F378" t="str">
        <v>RAJEEV</v>
      </c>
      <c r="G378" t="str">
        <v>DR TANMAY KUMAR</v>
      </c>
      <c r="H378">
        <v>0</v>
      </c>
      <c r="I378" t="str">
        <v>BAREILLY</v>
      </c>
      <c r="J378">
        <v>45859</v>
      </c>
      <c r="K378">
        <v>45868</v>
      </c>
      <c r="L378" t="str">
        <v>537BZ8612987</v>
      </c>
      <c r="M378" t="str">
        <v>82353 39281</v>
      </c>
      <c r="N378" t="str">
        <v>BIHAR</v>
      </c>
      <c r="O378" t="str">
        <v>PATNA</v>
      </c>
      <c r="P378" t="str">
        <v>OD</v>
      </c>
      <c r="Q378" t="str">
        <v>TATA CE</v>
      </c>
      <c r="S378">
        <v>3000000</v>
      </c>
      <c r="T378" t="str">
        <v>UNSECURED</v>
      </c>
      <c r="U378" t="str">
        <v>REJECTED</v>
      </c>
      <c r="Y378" t="str">
        <v>FILE SEND TO BANKER || Current address proof required || Case declined: The doctor is salaried in private medical college from where he get salary of 1.08 Lacs per month. Case to be logged under salaried scheme. Please take banking and salary slip of the doctor. Doctor’s owned house is at Hajipur Patna 30 KM far from Patna but he is living in rented house with entire family???? Required fund for owned clinic setup.</v>
      </c>
      <c r="Z378" t="str">
        <v>MAMTA SINGH</v>
      </c>
      <c r="AA378">
        <v>7982612369</v>
      </c>
      <c r="AB378" t="str">
        <v>Mamta.singh@tatacapital.com</v>
      </c>
      <c r="AC378" t="str">
        <v>MBBS (2015), MD (2023)</v>
      </c>
    </row>
    <row r="379">
      <c r="B379" t="str">
        <v>AMIT KUMAR</v>
      </c>
      <c r="C379" t="str">
        <v>RASHI GANGWAR</v>
      </c>
      <c r="D379" t="str">
        <v>RAJ KUMARI</v>
      </c>
      <c r="E379" t="str">
        <v>SALARIED</v>
      </c>
      <c r="F379" t="str">
        <v>PANKAJ</v>
      </c>
      <c r="G379" t="str">
        <v>DR KARTIK ESHWAR PATRO JAMMULLA</v>
      </c>
      <c r="H379">
        <v>0</v>
      </c>
      <c r="I379" t="str">
        <v>NOIDA</v>
      </c>
      <c r="J379">
        <v>45859</v>
      </c>
      <c r="K379">
        <v>45861</v>
      </c>
      <c r="L379" t="str">
        <v>F2-369-377</v>
      </c>
      <c r="M379">
        <v>7277431703</v>
      </c>
      <c r="N379" t="str">
        <v>ORISSA</v>
      </c>
      <c r="O379" t="str">
        <v>GANJAM</v>
      </c>
      <c r="P379" t="str">
        <v>OD</v>
      </c>
      <c r="Q379" t="str">
        <v>ABFL CE</v>
      </c>
      <c r="T379" t="str">
        <v>UNSECURED</v>
      </c>
      <c r="U379" t="str">
        <v>REJECTED</v>
      </c>
      <c r="Y379" t="str">
        <v xml:space="preserve">FILE SEND TO BANKER|| CUSTOMER IS HAVING CHARGES ISSUES || INFORMED RAJKUMARI FOR CHARGES TO BE INFORMED TO CUSTOMER || CUSTOMER DID NOT PROVIDED LOGIN OTP TO BANKER || CUSTOMER REJECTED TO PROCESS THE FILE FURTHER </v>
      </c>
      <c r="Z379" t="str">
        <v xml:space="preserve">SANJAY </v>
      </c>
      <c r="AA379" t="str">
        <v>82495 25721</v>
      </c>
      <c r="AB379" t="str">
        <v>sanjay.behera2@adityabirlacapital.com</v>
      </c>
      <c r="AC379" t="str">
        <v>MBBS + MS</v>
      </c>
      <c r="AG379" t="str">
        <v>JASHAN</v>
      </c>
    </row>
    <row r="380">
      <c r="B380" t="str">
        <v>RANJANA</v>
      </c>
      <c r="C380" t="str">
        <v>ANURAG SHARMA</v>
      </c>
      <c r="D380" t="str">
        <v>SHASHANK SHARMA</v>
      </c>
      <c r="E380" t="str">
        <v>SALARIED</v>
      </c>
      <c r="F380" t="str">
        <v>RAJEEV</v>
      </c>
      <c r="G380" t="str">
        <v>DR VIKRAM SEHGAL</v>
      </c>
      <c r="H380">
        <v>0</v>
      </c>
      <c r="I380" t="str">
        <v>BAREILLY</v>
      </c>
      <c r="J380">
        <v>45859</v>
      </c>
      <c r="K380">
        <v>45859</v>
      </c>
      <c r="L380" t="str">
        <v>SME000016511339</v>
      </c>
      <c r="M380">
        <v>9414162284</v>
      </c>
      <c r="N380" t="str">
        <v>RAJASTHAN</v>
      </c>
      <c r="O380" t="str">
        <v>UDAIPUR</v>
      </c>
      <c r="P380" t="str">
        <v>OD</v>
      </c>
      <c r="Q380" t="str">
        <v>BAJAJ F2</v>
      </c>
      <c r="T380" t="str">
        <v>UNSECURED</v>
      </c>
      <c r="U380" t="str">
        <v>REJECTED</v>
      </c>
      <c r="Y380" t="str">
        <v>FILE SEND TO BANKER || Applicant is taking yog and Martial arts classes , same is not allowed || Also applicant does have any clinic setup  nor consulting in any clinic or hospital || ALso applicant have taken mutliple stpl loan in live and closed trade line, also applicant enquiry  in last 3 months is 17</v>
      </c>
      <c r="Z380" t="str">
        <v>SOHAN</v>
      </c>
      <c r="AA380">
        <v>9829747991</v>
      </c>
      <c r="AB380" t="str">
        <v>sohan.lohar@bajajfinserv.in</v>
      </c>
      <c r="AC380" t="str">
        <v>BAMS-2019</v>
      </c>
    </row>
    <row r="381">
      <c r="B381" t="str">
        <v>TANNU YADAV</v>
      </c>
      <c r="C381" t="str">
        <v>RASHI GANGWAR</v>
      </c>
      <c r="D381" t="str">
        <v>RAJ KUMARI</v>
      </c>
      <c r="E381" t="str">
        <v>SALARIED</v>
      </c>
      <c r="F381" t="str">
        <v>PANKAJ</v>
      </c>
      <c r="G381" t="str">
        <v>DR DEEPENDRA SAHU</v>
      </c>
      <c r="H381">
        <v>0</v>
      </c>
      <c r="I381" t="str">
        <v>NOIDA</v>
      </c>
      <c r="J381">
        <v>45860</v>
      </c>
      <c r="K381">
        <v>45865</v>
      </c>
      <c r="L381" t="str">
        <v>F2-369-378</v>
      </c>
      <c r="M381">
        <v>9009562470</v>
      </c>
      <c r="N381" t="str">
        <v>MADHYA PRADESH</v>
      </c>
      <c r="O381" t="str">
        <v>BHOPAL</v>
      </c>
      <c r="P381" t="str">
        <v>OD</v>
      </c>
      <c r="Q381" t="str">
        <v>TATA CE</v>
      </c>
      <c r="S381">
        <v>1000000</v>
      </c>
      <c r="T381" t="str">
        <v>UNSECURED</v>
      </c>
      <c r="U381" t="str">
        <v>REJECTED</v>
      </c>
      <c r="Y381" t="str">
        <v>FILE SEND TO BANKER || UNDER PROCESS || SEP-AUG-MARCH  BOUNCING AND DEGREE COULD NOT BE VERIFY</v>
      </c>
      <c r="Z381" t="str">
        <v>GAURAV TATA</v>
      </c>
      <c r="AA381">
        <v>9654949270</v>
      </c>
      <c r="AB381" t="str">
        <v>gaurav.tcl@tatacapital.com</v>
      </c>
      <c r="AC381" t="str">
        <v>BHMS-2018</v>
      </c>
    </row>
    <row r="382">
      <c r="B382" t="str">
        <v>AMRIT RAI</v>
      </c>
      <c r="C382" t="str">
        <v>AMANPREET SINGH</v>
      </c>
      <c r="D382" t="str">
        <v>SHUBHAM PATHAK</v>
      </c>
      <c r="E382" t="str">
        <v>SALARIED</v>
      </c>
      <c r="F382" t="str">
        <v>RAJEEV</v>
      </c>
      <c r="G382" t="str">
        <v>DR VIJAY PRATAP</v>
      </c>
      <c r="H382">
        <v>0</v>
      </c>
      <c r="I382" t="str">
        <v>DELHI</v>
      </c>
      <c r="J382">
        <v>45860</v>
      </c>
      <c r="K382">
        <v>45860</v>
      </c>
      <c r="L382" t="str">
        <v>396BZ8600350</v>
      </c>
      <c r="M382">
        <v>8745895366</v>
      </c>
      <c r="N382" t="str">
        <v>HARYANA</v>
      </c>
      <c r="O382" t="str">
        <v>FARIDABAD</v>
      </c>
      <c r="P382" t="str">
        <v>OD</v>
      </c>
      <c r="Q382" t="str">
        <v>TATA CE</v>
      </c>
      <c r="S382">
        <v>1000000</v>
      </c>
      <c r="T382" t="str">
        <v>UNSECURED</v>
      </c>
      <c r="U382" t="str">
        <v>REJECTED</v>
      </c>
      <c r="Y382" t="str">
        <v>Case declined in knockout rule decision ||We are sorry to inform you that the customer does not qualify the Bureau policy, we would not be unable to process the loan application.</v>
      </c>
      <c r="Z382" t="str">
        <v>MAMTA SINGH</v>
      </c>
      <c r="AA382">
        <v>7982612369</v>
      </c>
      <c r="AB382" t="str">
        <v>Mamta.singh@tatacapital.com</v>
      </c>
      <c r="AC382" t="str">
        <v>BAMS-2021</v>
      </c>
    </row>
    <row r="383">
      <c r="B383" t="str">
        <v>RAJAT DWIVEDI</v>
      </c>
      <c r="C383" t="str">
        <v>RASHI GANGWAR</v>
      </c>
      <c r="D383" t="str">
        <v>RAJ KUMARI</v>
      </c>
      <c r="E383" t="str">
        <v>SALARIED</v>
      </c>
      <c r="F383" t="str">
        <v>PANKAJ</v>
      </c>
      <c r="G383" t="str">
        <v>DR NATARAJAN DHAKSHINAMOORTHY</v>
      </c>
      <c r="H383">
        <v>0</v>
      </c>
      <c r="I383" t="str">
        <v>NOIDA</v>
      </c>
      <c r="J383">
        <v>45860</v>
      </c>
      <c r="K383">
        <v>45860</v>
      </c>
      <c r="L383" t="str">
        <v>875BZ8600460</v>
      </c>
      <c r="M383">
        <v>7010426113</v>
      </c>
      <c r="N383" t="str">
        <v>TAMIL NADU</v>
      </c>
      <c r="O383" t="str">
        <v>THANJAVUR</v>
      </c>
      <c r="P383" t="str">
        <v>OD</v>
      </c>
      <c r="Q383" t="str">
        <v>TATA CE</v>
      </c>
      <c r="S383">
        <v>3500000</v>
      </c>
      <c r="T383" t="str">
        <v>UNSECURED</v>
      </c>
      <c r="U383" t="str">
        <v>REJECTED</v>
      </c>
      <c r="Y383" t="str">
        <v>84 bounce with Bajaj loan since case not doable.</v>
      </c>
      <c r="Z383" t="str">
        <v>GAURAV TATA</v>
      </c>
      <c r="AA383">
        <v>9654949270</v>
      </c>
      <c r="AB383" t="str">
        <v>gaurav.tcl@tatacapital.com</v>
      </c>
      <c r="AC383" t="str">
        <v>MBBS-1994</v>
      </c>
    </row>
    <row r="384">
      <c r="B384" t="str">
        <v>SARTHAK</v>
      </c>
      <c r="C384" t="str">
        <v>F2 FINTECH</v>
      </c>
      <c r="D384" t="str">
        <v>F2 FINTECH</v>
      </c>
      <c r="E384" t="str">
        <v>SOURCER</v>
      </c>
      <c r="F384" t="str">
        <v>RAJEEV</v>
      </c>
      <c r="G384" t="str">
        <v>KVS INDUSTRIES</v>
      </c>
      <c r="H384">
        <v>0</v>
      </c>
      <c r="I384" t="str">
        <v>F2 FINTECH</v>
      </c>
      <c r="J384">
        <v>45860</v>
      </c>
      <c r="K384">
        <v>45861</v>
      </c>
      <c r="L384" t="str">
        <v>F2-369-382</v>
      </c>
      <c r="M384" t="str">
        <v>92053 55862</v>
      </c>
      <c r="N384" t="str">
        <v>HARYANA</v>
      </c>
      <c r="O384" t="str">
        <v>GURGAON</v>
      </c>
      <c r="P384" t="str">
        <v>BL</v>
      </c>
      <c r="Q384" t="str">
        <v>POONEWALA</v>
      </c>
      <c r="R384">
        <v>1000000</v>
      </c>
      <c r="S384">
        <v>1000000</v>
      </c>
      <c r="T384" t="str">
        <v>UNSECURED</v>
      </c>
      <c r="U384" t="str">
        <v>REJECTED</v>
      </c>
      <c r="Y384" t="str">
        <v>FILE SEND TO BANKER || LOW ABB</v>
      </c>
      <c r="Z384" t="str">
        <v>SUMIT</v>
      </c>
      <c r="AA384" t="str">
        <v>85880 77024</v>
      </c>
      <c r="AB384" t="str">
        <v>Sumit.verma1@poonawallafincorp.com</v>
      </c>
      <c r="AC384" t="str">
        <v>GST-2022</v>
      </c>
      <c r="AG384" t="str">
        <v>MANOJ</v>
      </c>
    </row>
    <row r="385">
      <c r="B385" t="str">
        <v>RAJAT DWIVEDI</v>
      </c>
      <c r="C385" t="str">
        <v>RASHI GANGWAR</v>
      </c>
      <c r="D385" t="str">
        <v>RAJ KUMARI</v>
      </c>
      <c r="E385" t="str">
        <v>SALARIED</v>
      </c>
      <c r="F385" t="str">
        <v>PANKAJ</v>
      </c>
      <c r="G385" t="str">
        <v>DR NATARAJAN DHAKSHINAMOORTHY</v>
      </c>
      <c r="H385">
        <v>0</v>
      </c>
      <c r="I385" t="str">
        <v>NOIDA</v>
      </c>
      <c r="J385">
        <v>45860</v>
      </c>
      <c r="K385">
        <v>45860</v>
      </c>
      <c r="L385" t="str">
        <v>F2-369-383</v>
      </c>
      <c r="M385">
        <v>7010426113</v>
      </c>
      <c r="N385" t="str">
        <v>TAMIL NADU</v>
      </c>
      <c r="O385" t="str">
        <v>THANJAVUR</v>
      </c>
      <c r="P385" t="str">
        <v>OD</v>
      </c>
      <c r="Q385" t="str">
        <v>L&amp;T CE</v>
      </c>
      <c r="S385">
        <v>1000000</v>
      </c>
      <c r="T385" t="str">
        <v>UNSECURED</v>
      </c>
      <c r="U385" t="str">
        <v>REJECTED</v>
      </c>
      <c r="Y385" t="str">
        <v>84 bounce with Bajaj loan since case not doable.(dbds and overdue observed in the cibil)</v>
      </c>
      <c r="Z385" t="str">
        <v>EASAK</v>
      </c>
      <c r="AA385" t="str">
        <v>863 749 2971</v>
      </c>
      <c r="AB385" t="str">
        <v>eesakj@ltfs.com</v>
      </c>
      <c r="AC385" t="str">
        <v>MBBS-1994</v>
      </c>
    </row>
    <row r="386" xml:space="preserve">
      <c r="B386" t="str">
        <v>RAJAT DWIVEDI</v>
      </c>
      <c r="C386" t="str">
        <v>RASHI GANGWAR</v>
      </c>
      <c r="D386" t="str">
        <v>RAJ KUMARI</v>
      </c>
      <c r="E386" t="str">
        <v>SALARIED</v>
      </c>
      <c r="F386" t="str">
        <v>RAJEEV</v>
      </c>
      <c r="G386" t="str">
        <v>DR NATARAJAN DHAKSHINAMOORTHY</v>
      </c>
      <c r="H386">
        <v>0</v>
      </c>
      <c r="I386" t="str">
        <v>NOIDA</v>
      </c>
      <c r="J386">
        <v>45860</v>
      </c>
      <c r="K386">
        <v>45860</v>
      </c>
      <c r="L386" t="str">
        <v>SME000016518471</v>
      </c>
      <c r="M386">
        <v>7010426113</v>
      </c>
      <c r="N386" t="str">
        <v>TAMIL NADU</v>
      </c>
      <c r="O386" t="str">
        <v>THANJAVUR</v>
      </c>
      <c r="P386" t="str">
        <v>TOP UP</v>
      </c>
      <c r="Q386" t="str">
        <v>BAJAJ F2</v>
      </c>
      <c r="S386">
        <v>3500000</v>
      </c>
      <c r="T386" t="str">
        <v>UNSECURED</v>
      </c>
      <c r="U386" t="str">
        <v>REJECTED</v>
      </c>
      <c r="Y386" t="str" xml:space="preserve">
        <v xml:space="preserve">FILE SEND TO BANKER, CASE YESTERDAY LOGIN PROFESSIONAL TEAM YESTERDAY, WAITING FOR COOLING PERIOD, TOP-UP CASE WAITING FOR OFFER AMOUNT, REQUEST RAISED || For the subject case 84 bounce with Bajaj loan since case not doable.
</v>
      </c>
      <c r="Z386" t="str">
        <v>DHARAM</v>
      </c>
      <c r="AA386">
        <v>9944615254</v>
      </c>
      <c r="AB386" t="str">
        <v>dharmalingam.r@bajajfinserv.in</v>
      </c>
      <c r="AC386" t="str">
        <v>MBBS-1994</v>
      </c>
    </row>
    <row r="387">
      <c r="B387" t="str">
        <v>SIMRAN</v>
      </c>
      <c r="C387" t="str">
        <v>SHUBHAM PATHAK</v>
      </c>
      <c r="D387" t="str">
        <v>SHUBHAM PATHAK</v>
      </c>
      <c r="E387" t="str">
        <v>SALARIED</v>
      </c>
      <c r="F387" t="str">
        <v>PANKAJ</v>
      </c>
      <c r="G387" t="str">
        <v>DR RUPA ANKUSH</v>
      </c>
      <c r="H387">
        <v>0</v>
      </c>
      <c r="I387" t="str">
        <v>DELHI</v>
      </c>
      <c r="J387">
        <v>45860</v>
      </c>
      <c r="K387">
        <v>45862</v>
      </c>
      <c r="L387" t="str">
        <v>282BZ8604880</v>
      </c>
      <c r="M387">
        <v>8861244452</v>
      </c>
      <c r="N387" t="str">
        <v>MAHARASHTRA</v>
      </c>
      <c r="O387" t="str">
        <v>KOLHAPUR</v>
      </c>
      <c r="P387" t="str">
        <v>OD</v>
      </c>
      <c r="Q387" t="str">
        <v>TATA CE</v>
      </c>
      <c r="S387">
        <v>1000000</v>
      </c>
      <c r="T387" t="str">
        <v>UNSECURED</v>
      </c>
      <c r="U387" t="str">
        <v>REJECTED</v>
      </c>
      <c r="Y387" t="str">
        <v>FILE SEND TO BANKER ||Negative cibil – additional cibil showing multiple high DPD’s in multiple tracks, 2 restructured tracks.  Refer below screen shots for same. IDBI Jun’25 EMI bounce due to insufficient funds. 5 USL inquiries in last 3 months. Low ABB – Jul’25 ABB of Rs.377/-, Jun’25 Rs.20,613/-, May’25 Rs.3,515/-, Apr’25 11,864/-, Mar’25 Rs.10,417/-. Last 5 months ABB of Rs.9823/-, Jan’25 ABB is increasing 6 months ABB, Jan’25 ABB is impact of disb in Nov’25, banking not provided to check same. Recent borrowings – Rs.10 lakh USL in Nov’24, Rs.4.20 lakh BL in Jun’25 and Rs.4.28 lakh UCL in Jun’25. Only Rs.92k business / profession related credits seen in banking. Low banking credits seen in 5 months, Jan’25 to May’25. Minimum balance charges seen in May’25 and Jul’25. No sufficient balances seen on EMI dates in last 6 months. Collage name not available on certificate. Medical card or validity till date proof not available.  Site not working to verify. High risk segment asper BRE report. TCL inquiry in Oct’24. Negative dedupe match. Residence and office FI not available.</v>
      </c>
      <c r="Z387" t="str">
        <v>MAMTA SINGH</v>
      </c>
      <c r="AA387">
        <v>7982612369</v>
      </c>
      <c r="AB387" t="str">
        <v>Mamta.singh@tatacapital.com</v>
      </c>
      <c r="AC387" t="str">
        <v>BHMS// 2018</v>
      </c>
    </row>
    <row r="388">
      <c r="B388" t="str">
        <v>RAHUL SAHA</v>
      </c>
      <c r="C388" t="str">
        <v>RAHUL SAHA</v>
      </c>
      <c r="D388" t="str">
        <v>RAHUL SAHA</v>
      </c>
      <c r="E388" t="str">
        <v>SALARIED</v>
      </c>
      <c r="F388" t="str">
        <v>RAJEEV</v>
      </c>
      <c r="G388" t="str">
        <v>MR KOLLANA SIVA PRAKASH</v>
      </c>
      <c r="H388">
        <v>0</v>
      </c>
      <c r="I388" t="str">
        <v>NOIDA</v>
      </c>
      <c r="J388">
        <v>45860</v>
      </c>
      <c r="K388">
        <v>45862</v>
      </c>
      <c r="L388" t="str">
        <v>B2C000139766275</v>
      </c>
      <c r="M388">
        <v>9739577389</v>
      </c>
      <c r="N388" t="str">
        <v>TELANGANA</v>
      </c>
      <c r="O388" t="str">
        <v>HYDERABAD</v>
      </c>
      <c r="P388" t="str">
        <v>SAL OD</v>
      </c>
      <c r="Q388" t="str">
        <v>BAJAJ FC</v>
      </c>
      <c r="R388">
        <v>2700000</v>
      </c>
      <c r="S388">
        <v>2700000</v>
      </c>
      <c r="T388" t="str">
        <v>UNSECURED</v>
      </c>
      <c r="U388" t="str">
        <v>DISBURSED</v>
      </c>
      <c r="V388">
        <v>795</v>
      </c>
      <c r="W388">
        <v>45860</v>
      </c>
      <c r="X388">
        <v>45862</v>
      </c>
      <c r="Y388" t="str">
        <v>FILE SEND TO BANKER, SM IS BUSY INN MEETING, AFTER 20 MIUTES PROCESS THE CASE, 795 CIBIL, CASE DISBURSED ON 30THA JULY</v>
      </c>
      <c r="Z388" t="str">
        <v>SHAIK VALI7</v>
      </c>
      <c r="AA388">
        <v>9381268106</v>
      </c>
      <c r="AB388" t="str">
        <v>sheik.nadeem@bajajfinserv.in</v>
      </c>
      <c r="AC388" t="str">
        <v>SALARY-300000</v>
      </c>
      <c r="AD388" t="str">
        <v>PUNEET</v>
      </c>
      <c r="AE388" t="str">
        <v>DONE</v>
      </c>
    </row>
    <row r="389" xml:space="preserve">
      <c r="B389" t="str">
        <v>SHANTANU</v>
      </c>
      <c r="C389" t="str">
        <v>RAHUL SAHA</v>
      </c>
      <c r="D389" t="str">
        <v>RAHUL SAHA</v>
      </c>
      <c r="E389" t="str">
        <v>SALARIED</v>
      </c>
      <c r="F389" t="str">
        <v>PANKAJ</v>
      </c>
      <c r="G389" t="str">
        <v>MR ROHIT SINGH</v>
      </c>
      <c r="H389">
        <v>0</v>
      </c>
      <c r="I389" t="str">
        <v>NOIDA</v>
      </c>
      <c r="J389">
        <v>45860</v>
      </c>
      <c r="K389">
        <v>45867</v>
      </c>
      <c r="L389" t="str">
        <v>F2-369-387</v>
      </c>
      <c r="M389">
        <v>9455764070</v>
      </c>
      <c r="N389" t="str">
        <v>UTTAR PRADESH</v>
      </c>
      <c r="O389" t="str">
        <v>UNNAO</v>
      </c>
      <c r="P389" t="str">
        <v>PL</v>
      </c>
      <c r="Q389" t="str">
        <v>HDFC</v>
      </c>
      <c r="S389">
        <v>1000000</v>
      </c>
      <c r="T389" t="str">
        <v>UNSECURED</v>
      </c>
      <c r="U389" t="str">
        <v>LOGIN</v>
      </c>
      <c r="Y389" t="str" xml:space="preserve">
        <v xml:space="preserve">FILE SEND TO BANKER || Stamp and sign ed required on payslips along with company and Form 16
 || CUSTOMER OUT OF STATION-PENDING FROM CUSTOMER SIDE</v>
      </c>
      <c r="Z389" t="str">
        <v>ROHIT RDS</v>
      </c>
      <c r="AA389" t="str">
        <v>95403 02302</v>
      </c>
      <c r="AB389" t="str">
        <v>rohit.kyadav@gmail.com</v>
      </c>
      <c r="AC389" t="str">
        <v>SALARY-52K</v>
      </c>
      <c r="AG389" t="str">
        <v>MANOJ</v>
      </c>
    </row>
    <row r="390">
      <c r="B390" t="str">
        <v>ABHISHEK GUPTA</v>
      </c>
      <c r="C390" t="str">
        <v>RAHUL SAHA</v>
      </c>
      <c r="D390" t="str">
        <v>RAHUL SAHA</v>
      </c>
      <c r="E390" t="str">
        <v>SALARIED</v>
      </c>
      <c r="F390" t="str">
        <v>RAJEEV</v>
      </c>
      <c r="G390" t="str">
        <v>DR CHEVVAKULA SUDHAKAR</v>
      </c>
      <c r="H390">
        <v>0</v>
      </c>
      <c r="I390" t="str">
        <v>DELHI</v>
      </c>
      <c r="J390">
        <v>45860</v>
      </c>
      <c r="K390">
        <v>45862</v>
      </c>
      <c r="L390" t="str">
        <v>F2-369-388</v>
      </c>
      <c r="M390">
        <v>8074447462</v>
      </c>
      <c r="N390" t="str">
        <v>ANDHRA PRADESH</v>
      </c>
      <c r="O390" t="str">
        <v>GODAVARI</v>
      </c>
      <c r="P390" t="str">
        <v>OD</v>
      </c>
      <c r="Q390" t="str">
        <v>ABFL CE</v>
      </c>
      <c r="R390">
        <v>1000000</v>
      </c>
      <c r="S390">
        <v>1000000</v>
      </c>
      <c r="T390" t="str">
        <v>UNSECURED</v>
      </c>
      <c r="U390" t="str">
        <v>REJECTED</v>
      </c>
      <c r="Y390" t="str">
        <v xml:space="preserve">FILE SEND TO BANKER || LOW ABB NOT ELIGIBLE </v>
      </c>
      <c r="Z390" t="str">
        <v>CHINTAKAYALA</v>
      </c>
      <c r="AA390" t="str">
        <v>93955 59339</v>
      </c>
      <c r="AB390" t="str">
        <v>chintakayala.nagendrababu@adityabirlacapital.com</v>
      </c>
      <c r="AC390" t="str">
        <v>MBBS-2018</v>
      </c>
      <c r="AG390" t="str">
        <v>MANOJ</v>
      </c>
    </row>
    <row r="391">
      <c r="A391" t="str">
        <v>INTERN</v>
      </c>
      <c r="B391" t="str">
        <v>HIMANSHU SHARMA</v>
      </c>
      <c r="C391" t="str">
        <v>RAHUL SAHA</v>
      </c>
      <c r="D391" t="str">
        <v>RAHUL SAHA</v>
      </c>
      <c r="E391" t="str">
        <v>INTERN</v>
      </c>
      <c r="F391" t="str">
        <v>PANKAJ</v>
      </c>
      <c r="G391" t="str">
        <v>MR RIYAZ MOHAMMAD</v>
      </c>
      <c r="H391">
        <v>0</v>
      </c>
      <c r="I391" t="str">
        <v>NOIDA</v>
      </c>
      <c r="J391">
        <v>45860</v>
      </c>
      <c r="K391">
        <v>45862</v>
      </c>
      <c r="L391">
        <v>170265789</v>
      </c>
      <c r="M391" t="str">
        <v>96556 97307</v>
      </c>
      <c r="N391" t="str">
        <v>GUJARAT</v>
      </c>
      <c r="O391" t="str">
        <v>BHARUCH</v>
      </c>
      <c r="P391" t="str">
        <v>TERM LOAN</v>
      </c>
      <c r="Q391" t="str">
        <v>CHOLA F2</v>
      </c>
      <c r="R391">
        <v>3000000</v>
      </c>
      <c r="S391">
        <v>3000000</v>
      </c>
      <c r="T391" t="str">
        <v>UNSECURED</v>
      </c>
      <c r="U391" t="str">
        <v>REJECTED</v>
      </c>
      <c r="Y391" t="str">
        <v>FILE SEND TO BANKER || UNDER PROCESS || 18 ENQURIES IN LAST 3 MONTH</v>
      </c>
      <c r="Z391" t="str">
        <v>deepak</v>
      </c>
      <c r="AA391" t="str">
        <v>99798 92762</v>
      </c>
      <c r="AB391" t="str">
        <v>deepakkumaryb@chola.murugappa.com</v>
      </c>
      <c r="AC391" t="str">
        <v>MD-2012</v>
      </c>
      <c r="AG391" t="str">
        <v>FURKAN</v>
      </c>
    </row>
    <row r="392">
      <c r="B392" t="str">
        <v>RISHABH KHANNA</v>
      </c>
      <c r="C392" t="str">
        <v>SHASHANK SHARMA</v>
      </c>
      <c r="D392" t="str">
        <v>SHASHANK SHARMA</v>
      </c>
      <c r="E392" t="str">
        <v>SOURCER</v>
      </c>
      <c r="F392" t="str">
        <v>RAJEEV</v>
      </c>
      <c r="G392" t="str">
        <v xml:space="preserve">DR PRASHANT MADHUKAR JADHAV </v>
      </c>
      <c r="H392">
        <v>0</v>
      </c>
      <c r="I392" t="str">
        <v>BAREILLY</v>
      </c>
      <c r="J392">
        <v>45861</v>
      </c>
      <c r="L392" t="str">
        <v>652BZ8601478</v>
      </c>
      <c r="M392">
        <v>9158555611</v>
      </c>
      <c r="N392" t="str">
        <v>MAHARASHTRA</v>
      </c>
      <c r="O392" t="str">
        <v>JALGAON</v>
      </c>
      <c r="P392" t="str">
        <v>OD</v>
      </c>
      <c r="Q392" t="str">
        <v>TATA CE</v>
      </c>
      <c r="S392">
        <v>2000000</v>
      </c>
      <c r="T392" t="str">
        <v>UNSECURED</v>
      </c>
      <c r="U392" t="str">
        <v>REJECTED</v>
      </c>
      <c r="Y392" t="str">
        <v>FILE SEND TO BANKER || This case already twice rejected in TATA,please find the detail. Please consider case as decline. Stock market activities – In ICICI bank - Rs.4.73 lakh spent on share trading activities in last 3 months.  In Central bank Rs.23.43 transferred for share trading activities (transactions complete description not available).  Rs.2.04 credited from Kotak securities.  In Jan’25 cm confirmed to Mr. Sumit Prajapati that, he is doing F&amp;O trading. Mar’25 EMI bounce in TCL UCL due to insufficient funds. 4 inward cheque bounces. Low ABB of Rs.3,874/- in ICICI – 342 a/c. 5 USL running. Recent borrowings of 4 USL of Rs.9.19 lakh. Negative dedupe match. Office and residence FI not available on webtop. Registration record not available on NMC site.</v>
      </c>
      <c r="Z392" t="str">
        <v>MAMTA SINGH</v>
      </c>
      <c r="AA392">
        <v>7982612369</v>
      </c>
      <c r="AB392" t="str">
        <v>Mamta.singh@tatacapital.com</v>
      </c>
      <c r="AC392" t="str">
        <v>MBBS/2005</v>
      </c>
    </row>
    <row r="393">
      <c r="B393" t="str">
        <v>SANIA SHEIKH</v>
      </c>
      <c r="C393" t="str">
        <v>MANISHA SAXENA</v>
      </c>
      <c r="D393" t="str">
        <v>SHASHANK SHARMA</v>
      </c>
      <c r="E393" t="str">
        <v>SALARIED</v>
      </c>
      <c r="F393" t="str">
        <v>PANKAJ</v>
      </c>
      <c r="G393" t="str">
        <v>DR G LAKSHMI KANTHA</v>
      </c>
      <c r="H393">
        <v>0</v>
      </c>
      <c r="I393" t="str">
        <v>BAREILLY</v>
      </c>
      <c r="J393">
        <v>45860</v>
      </c>
      <c r="K393">
        <v>45862</v>
      </c>
      <c r="L393" t="str">
        <v>F2-369-391</v>
      </c>
      <c r="M393">
        <v>8886920233</v>
      </c>
      <c r="N393" t="str">
        <v>ANDHRA PRADESH</v>
      </c>
      <c r="O393" t="str">
        <v>Ananthapuramu</v>
      </c>
      <c r="P393" t="str">
        <v>OD</v>
      </c>
      <c r="Q393" t="str">
        <v>ABFL CE</v>
      </c>
      <c r="S393">
        <v>3000000</v>
      </c>
      <c r="T393" t="str">
        <v>UNSECURED</v>
      </c>
      <c r="U393" t="str">
        <v>REJECTED</v>
      </c>
      <c r="Y393" t="str">
        <v xml:space="preserve">FILE SEND TO BANKER || bANKING REQUIRED 6 MONTHS || SENT TO BANKER || NO CONSULTATION INCOME IN BANKING  CANT PROCESS AS PER POLICY </v>
      </c>
      <c r="Z393" t="str">
        <v>CHINTAKAYALA</v>
      </c>
      <c r="AA393" t="str">
        <v>93955 59339</v>
      </c>
      <c r="AB393" t="str">
        <v>chintakayala.nagendrababu@adityabirlacapital.com</v>
      </c>
      <c r="AC393" t="str">
        <v>MBBS (2003), MS (2013)</v>
      </c>
    </row>
    <row r="394" xml:space="preserve">
      <c r="B394" t="str">
        <v>RAJAT DWIVEDI</v>
      </c>
      <c r="C394" t="str">
        <v>RASHI GANGWAR</v>
      </c>
      <c r="D394" t="str">
        <v>RAJ KUMARI</v>
      </c>
      <c r="E394" t="str">
        <v>SALARIED</v>
      </c>
      <c r="F394" t="str">
        <v>RAJEEV</v>
      </c>
      <c r="G394" t="str">
        <v>DR PRASAD MADHAV MENON</v>
      </c>
      <c r="H394">
        <v>0</v>
      </c>
      <c r="I394" t="str">
        <v>NOIDA</v>
      </c>
      <c r="J394">
        <v>45860</v>
      </c>
      <c r="K394">
        <v>45860</v>
      </c>
      <c r="L394" t="str">
        <v>SME000016521697</v>
      </c>
      <c r="M394">
        <v>9388088666</v>
      </c>
      <c r="N394" t="str">
        <v>KERALA</v>
      </c>
      <c r="O394" t="str">
        <v>KASARAGOD</v>
      </c>
      <c r="P394" t="str">
        <v>OD</v>
      </c>
      <c r="Q394" t="str">
        <v>BAJAJ F2</v>
      </c>
      <c r="S394">
        <v>3000000</v>
      </c>
      <c r="T394" t="str">
        <v>UNSECURED</v>
      </c>
      <c r="U394" t="str">
        <v>REJECTED</v>
      </c>
      <c r="Y394" t="str" xml:space="preserve">
        <v xml:space="preserve">FILE SEND TO BANKER, Case is not not doable as the customer is having 15 days dpd &amp; overdue._x000d_
DPD within 3 months is not doable as per policy. </v>
      </c>
      <c r="Z394" t="str">
        <v>Jithin Nv</v>
      </c>
      <c r="AA394">
        <v>9995589739</v>
      </c>
      <c r="AB394" t="str">
        <v>jithin.nv@bajajfinserv.in</v>
      </c>
      <c r="AC394" t="str">
        <v>MBBS-1996</v>
      </c>
    </row>
    <row r="395" xml:space="preserve">
      <c r="B395" t="str">
        <v>AMANPREET SINGH</v>
      </c>
      <c r="C395" t="str">
        <v>RASHI GANGWAR</v>
      </c>
      <c r="D395" t="str">
        <v>RAJ KUMARI</v>
      </c>
      <c r="E395" t="str">
        <v>SALARIED</v>
      </c>
      <c r="F395" t="str">
        <v>PANKAJ</v>
      </c>
      <c r="G395" t="str">
        <v>DR SYEDA ASFA BANU</v>
      </c>
      <c r="H395">
        <v>0</v>
      </c>
      <c r="I395" t="str">
        <v>DELHI</v>
      </c>
      <c r="J395">
        <v>45860</v>
      </c>
      <c r="K395">
        <v>45862</v>
      </c>
      <c r="L395" t="str">
        <v>400BZ8600326</v>
      </c>
      <c r="M395">
        <v>7032044603</v>
      </c>
      <c r="N395" t="str">
        <v>TELANGANA</v>
      </c>
      <c r="O395" t="str">
        <v>HYDERABAD</v>
      </c>
      <c r="P395" t="str">
        <v>OD</v>
      </c>
      <c r="Q395" t="str">
        <v>TATA CE</v>
      </c>
      <c r="S395">
        <v>3000000</v>
      </c>
      <c r="T395" t="str">
        <v>UNSECURED</v>
      </c>
      <c r="U395" t="str">
        <v>REJECTED</v>
      </c>
      <c r="Y395" t="str" xml:space="preserve">
        <v xml:space="preserve">FILE SEND TO BANKER ||MBBS qualification profile._x000d_
Currently has 10 active credit cards with the outstanding of 6.4 lakhs._x000d_
Working on a contract basis at a government hospital, earning a monthly salary of 64K_x000d_
Monthly obligations around 70K_x000d_
As per the PD call, loan end-use is for personal purposes related to house construction._x000d_
Poor clinic setup.</v>
      </c>
      <c r="Z395" t="str">
        <v>MAMTA SINGH</v>
      </c>
      <c r="AA395">
        <v>7982612369</v>
      </c>
      <c r="AB395" t="str">
        <v>Mamta.singh@tatacapital.com</v>
      </c>
      <c r="AC395" t="str">
        <v>MBBS-2016</v>
      </c>
    </row>
    <row r="396">
      <c r="B396" t="str">
        <v>AKANSHA SAXENA</v>
      </c>
      <c r="C396" t="str">
        <v>SHASHANK SHARMA</v>
      </c>
      <c r="D396" t="str">
        <v>SHASHANK SHARMA</v>
      </c>
      <c r="E396" t="str">
        <v>SOURCER</v>
      </c>
      <c r="F396" t="str">
        <v>RAJEEV</v>
      </c>
      <c r="G396" t="str">
        <v>DR ASHUTOSH KUMAR RAO</v>
      </c>
      <c r="H396">
        <v>0</v>
      </c>
      <c r="I396" t="str">
        <v>BAREILLY</v>
      </c>
      <c r="J396">
        <v>45860</v>
      </c>
      <c r="K396">
        <v>45865</v>
      </c>
      <c r="L396" t="str">
        <v>SME000016522216</v>
      </c>
      <c r="M396">
        <v>7985172763</v>
      </c>
      <c r="N396" t="str">
        <v>UTTAR PRADESH</v>
      </c>
      <c r="O396" t="str">
        <v>LUCKNOW</v>
      </c>
      <c r="P396" t="str">
        <v>OD</v>
      </c>
      <c r="Q396" t="str">
        <v>BAJAJ F2</v>
      </c>
      <c r="R396">
        <v>4000000</v>
      </c>
      <c r="S396">
        <v>4000000</v>
      </c>
      <c r="T396" t="str">
        <v>UNSECURED</v>
      </c>
      <c r="U396" t="str">
        <v>APPROVED</v>
      </c>
      <c r="V396">
        <v>771</v>
      </c>
      <c r="W396">
        <v>45863</v>
      </c>
      <c r="Y396" t="str">
        <v>FILE SEND TO BANKER, CBIL ONSENT LINK SENT TO CUSTOMER, CASE MOVED TO CREDIT, PD DONE, MULTIPLE FUNDING</v>
      </c>
      <c r="Z396" t="str">
        <v>VINEET MISHRA</v>
      </c>
      <c r="AA396">
        <v>9305452045</v>
      </c>
      <c r="AB396" t="str">
        <v>vineet.mishra@bajajfinserv.in</v>
      </c>
      <c r="AC396" t="str">
        <v>MBBS-2018,MD-2025</v>
      </c>
    </row>
    <row r="397">
      <c r="B397" t="str">
        <v>AMRIT RAI</v>
      </c>
      <c r="C397" t="str">
        <v>AMANPREET SINGH</v>
      </c>
      <c r="D397" t="str">
        <v>SHUBHAM PATHAK</v>
      </c>
      <c r="E397" t="str">
        <v>SALARIED</v>
      </c>
      <c r="F397" t="str">
        <v>RAJEEV</v>
      </c>
      <c r="G397" t="str">
        <v>DR VIJAY PRATAP</v>
      </c>
      <c r="H397">
        <v>0</v>
      </c>
      <c r="I397" t="str">
        <v>DELHI</v>
      </c>
      <c r="J397">
        <v>45860</v>
      </c>
      <c r="K397">
        <v>45861</v>
      </c>
      <c r="L397">
        <v>170266672</v>
      </c>
      <c r="M397">
        <v>8745895366</v>
      </c>
      <c r="N397" t="str">
        <v>HARYANA</v>
      </c>
      <c r="O397" t="str">
        <v>FARIDABAD</v>
      </c>
      <c r="P397" t="str">
        <v>TERM LOAN</v>
      </c>
      <c r="Q397" t="str">
        <v>CHOLA F2</v>
      </c>
      <c r="S397">
        <v>1000000</v>
      </c>
      <c r="T397" t="str">
        <v>UNSECURED</v>
      </c>
      <c r="U397" t="str">
        <v>REJECTED</v>
      </c>
      <c r="Y397" t="str">
        <v>FILE SEND TO BANKER || BAMS profile is not allowed .</v>
      </c>
      <c r="Z397" t="str">
        <v>UTTAM</v>
      </c>
      <c r="AA397">
        <v>9268811499</v>
      </c>
      <c r="AB397" t="str">
        <v>uttamr@chola.murugappa.com</v>
      </c>
      <c r="AC397" t="str">
        <v>BAMS-2021</v>
      </c>
    </row>
    <row r="398">
      <c r="B398" t="str">
        <v>SUJAL JAIN</v>
      </c>
      <c r="C398" t="str">
        <v>F2 FINTECH</v>
      </c>
      <c r="D398" t="str">
        <v>F2 FINTECH</v>
      </c>
      <c r="E398" t="str">
        <v>SALARIED</v>
      </c>
      <c r="F398" t="str">
        <v>RAJEEV</v>
      </c>
      <c r="G398" t="str">
        <v>DR CHAAPA SRIDHAR</v>
      </c>
      <c r="H398">
        <v>0</v>
      </c>
      <c r="I398" t="str">
        <v>NOIDA</v>
      </c>
      <c r="J398">
        <v>45860</v>
      </c>
      <c r="L398" t="str">
        <v>F2-369-398</v>
      </c>
      <c r="M398">
        <v>7075630198</v>
      </c>
      <c r="N398" t="str">
        <v>ANDHRA PRADESH</v>
      </c>
      <c r="O398" t="str">
        <v>Vizianagaram</v>
      </c>
      <c r="P398" t="str">
        <v>OD</v>
      </c>
      <c r="Q398" t="str">
        <v>ABFL CE</v>
      </c>
      <c r="S398">
        <v>1000000</v>
      </c>
      <c r="T398" t="str">
        <v>UNSECURED</v>
      </c>
      <c r="U398" t="str">
        <v>REJECTED</v>
      </c>
      <c r="Y398" t="str">
        <v xml:space="preserve">FILE SEND TO BANKER |8 USL LOAN ENQUIRIES NOT DOABLE </v>
      </c>
      <c r="Z398" t="str">
        <v>CHINTAKAYALA</v>
      </c>
      <c r="AA398" t="str">
        <v>93955 59339</v>
      </c>
      <c r="AB398" t="str">
        <v>chintakayala.nagendrababu@adityabirlacapital.com</v>
      </c>
      <c r="AC398" t="str">
        <v>BHMS-2004</v>
      </c>
    </row>
    <row r="399">
      <c r="B399" t="str">
        <v>SHANTANU</v>
      </c>
      <c r="C399" t="str">
        <v>RAHUL SAHA</v>
      </c>
      <c r="D399" t="str">
        <v>RAHUL SAHA</v>
      </c>
      <c r="E399" t="str">
        <v>SALARIED</v>
      </c>
      <c r="F399" t="str">
        <v>PANKAJ</v>
      </c>
      <c r="G399" t="str">
        <v xml:space="preserve">DR AVNEET SINGH DHILLON </v>
      </c>
      <c r="H399">
        <v>0</v>
      </c>
      <c r="I399" t="str">
        <v>NOIDA</v>
      </c>
      <c r="J399">
        <v>45860</v>
      </c>
      <c r="K399">
        <v>45869</v>
      </c>
      <c r="L399">
        <v>170266440</v>
      </c>
      <c r="M399">
        <v>9779900119</v>
      </c>
      <c r="N399" t="str">
        <v>PUNJAB</v>
      </c>
      <c r="O399" t="str">
        <v>KOTKAPURA CSEL</v>
      </c>
      <c r="P399" t="str">
        <v>TERM LOAN</v>
      </c>
      <c r="Q399" t="str">
        <v>CHOLA F2</v>
      </c>
      <c r="T399" t="str">
        <v>UNSECURED</v>
      </c>
      <c r="U399" t="str">
        <v>REJECTED</v>
      </c>
      <c r="Y399" t="str">
        <v>REJECTED DUE TO NO ELIGIBIITY-CASE WAS ALREDY REJECTED NOT DOABLE DUE TO TO 8 ENQUIRY PAST 3 MONTH,AND LOW BTO,APPLICANT BTO OS RS 10.97 LAC,</v>
      </c>
      <c r="Z399" t="str">
        <v>AVNEET</v>
      </c>
      <c r="AA399">
        <v>7018047129</v>
      </c>
      <c r="AB399" t="str">
        <v>rajwindersingh@chola.murugappa.com</v>
      </c>
      <c r="AC399" t="str">
        <v>MBBS 2015</v>
      </c>
      <c r="AG399" t="str">
        <v>MANOJ</v>
      </c>
    </row>
    <row r="400">
      <c r="B400" t="str">
        <v>MOHIT YADAV</v>
      </c>
      <c r="C400" t="str">
        <v>RAHUL SAHA</v>
      </c>
      <c r="D400" t="str">
        <v>RAHUL SAHA</v>
      </c>
      <c r="E400" t="str">
        <v>SALARIED</v>
      </c>
      <c r="F400" t="str">
        <v>RAJEEV</v>
      </c>
      <c r="G400" t="str">
        <v>DR MANDA VIDYA</v>
      </c>
      <c r="H400">
        <v>0</v>
      </c>
      <c r="I400" t="str">
        <v>NOIDA</v>
      </c>
      <c r="J400">
        <v>45860</v>
      </c>
      <c r="K400">
        <v>45867</v>
      </c>
      <c r="L400" t="str">
        <v>DL00000013382</v>
      </c>
      <c r="M400">
        <v>8790075555</v>
      </c>
      <c r="N400" t="str">
        <v>ANDHRA PRADESH</v>
      </c>
      <c r="O400" t="str">
        <v>GUNTUR</v>
      </c>
      <c r="P400" t="str">
        <v>OD</v>
      </c>
      <c r="Q400" t="str">
        <v>ABFL CE</v>
      </c>
      <c r="R400">
        <v>4000000</v>
      </c>
      <c r="S400">
        <v>4000000</v>
      </c>
      <c r="T400" t="str">
        <v>UNSECURED</v>
      </c>
      <c r="U400" t="str">
        <v>DISBURSED</v>
      </c>
      <c r="W400">
        <v>45863</v>
      </c>
      <c r="X400">
        <v>45867</v>
      </c>
      <c r="Y400" t="str">
        <v>FILE SEND TO BANKER || LOGIN DONE  WILL SHARE LEAD ID, MANDATE CONSENT DONE , RCU REPORT PENDNG TO BE DIS BURSED TODAY</v>
      </c>
      <c r="Z400" t="str">
        <v>CHINTAKAYALA</v>
      </c>
      <c r="AA400" t="str">
        <v>93955 59339</v>
      </c>
      <c r="AB400" t="str">
        <v>chintakayala.nagendrababu@adityabirlacapital.com</v>
      </c>
      <c r="AC400" t="str">
        <v>MBBS, 26-05-2005 , MD 06-10-2020</v>
      </c>
    </row>
    <row r="401">
      <c r="B401" t="str">
        <v>MOHIT YADAV</v>
      </c>
      <c r="C401" t="str">
        <v>RAHUL SAHA</v>
      </c>
      <c r="D401" t="str">
        <v>RAHUL SAHA</v>
      </c>
      <c r="E401" t="str">
        <v>SALARIED</v>
      </c>
      <c r="F401" t="str">
        <v>PANKAJ</v>
      </c>
      <c r="G401" t="str">
        <v>DR MANDA VIDYA</v>
      </c>
      <c r="H401">
        <v>0</v>
      </c>
      <c r="I401" t="str">
        <v>NOIDA</v>
      </c>
      <c r="J401">
        <v>45860</v>
      </c>
      <c r="K401">
        <v>45860</v>
      </c>
      <c r="L401" t="str">
        <v>F2-369-401</v>
      </c>
      <c r="M401">
        <v>8790075555</v>
      </c>
      <c r="N401" t="str">
        <v>ANDHRA PRADESH</v>
      </c>
      <c r="O401" t="str">
        <v>GUNTUR</v>
      </c>
      <c r="P401" t="str">
        <v>OD</v>
      </c>
      <c r="Q401" t="str">
        <v>L&amp;T CE</v>
      </c>
      <c r="T401" t="str">
        <v>UNSECURED</v>
      </c>
      <c r="U401" t="str">
        <v>REJECTED</v>
      </c>
      <c r="Y401" t="str">
        <v>FILE SEND TO BANKER || SHE IS EXIXTING CUSTOMER OF L&amp;T ,AFTER 15 MONTH WILL BE ELIGIBLE FOR TOP UP</v>
      </c>
      <c r="Z401" t="str">
        <v>HARISH</v>
      </c>
      <c r="AA401" t="str">
        <v>77320 58323</v>
      </c>
      <c r="AB401" t="str">
        <v>harishchowdarypotluri@ltfs.com</v>
      </c>
      <c r="AC401" t="str">
        <v>MBBS, 26-05-2005 , MD 06-10-2020</v>
      </c>
    </row>
    <row r="402">
      <c r="B402" t="str">
        <v>ABHISHEK GUPTA</v>
      </c>
      <c r="C402" t="str">
        <v>AMANPREET SINGH</v>
      </c>
      <c r="D402" t="str">
        <v>SUBHAM PATHAK</v>
      </c>
      <c r="E402" t="str">
        <v>SALARIED</v>
      </c>
      <c r="F402" t="str">
        <v>RAJEEV</v>
      </c>
      <c r="G402" t="str">
        <v>DR RUPINDER KAUR</v>
      </c>
      <c r="H402">
        <v>0</v>
      </c>
      <c r="I402" t="str">
        <v>NOIDA</v>
      </c>
      <c r="J402">
        <v>45860</v>
      </c>
      <c r="K402">
        <v>45862</v>
      </c>
      <c r="L402">
        <v>170266856</v>
      </c>
      <c r="M402">
        <v>9622134356</v>
      </c>
      <c r="N402" t="str">
        <v>JAMMU</v>
      </c>
      <c r="O402" t="str">
        <v>JAMMU</v>
      </c>
      <c r="P402" t="str">
        <v>OD</v>
      </c>
      <c r="Q402" t="str">
        <v>CHOLA F2</v>
      </c>
      <c r="T402" t="str">
        <v>UNSECURED</v>
      </c>
      <c r="U402" t="str">
        <v>HOLD</v>
      </c>
      <c r="Y402" t="str">
        <v>FILE SEND TO BANKER || BANKER NOT PICKING UP THE CALL || CO-APP DETAILS REQ (BANKER IS SAYING THIS CASE HAD BEEN LOGIN BEFORE 1 MONTH AGE AND CUSTOMER HAS DENIED TO PROVIDE CO-APP DETAILS.)</v>
      </c>
      <c r="Z402" t="str">
        <v>SUDHANSHU</v>
      </c>
      <c r="AA402" t="str">
        <v>70511 23835</v>
      </c>
      <c r="AB402" t="str">
        <v>Sudhanshuas@chola.murugappa.com</v>
      </c>
      <c r="AC402" t="str">
        <v>BDS 2002</v>
      </c>
    </row>
    <row r="403">
      <c r="A403" t="str">
        <v>F2-369-460</v>
      </c>
      <c r="B403" t="str">
        <v>RANJANA GANGWAR</v>
      </c>
      <c r="C403" t="str">
        <v>ANURAG SHARMA</v>
      </c>
      <c r="D403" t="str">
        <v>SHASHANK SHARMA</v>
      </c>
      <c r="E403" t="str">
        <v>SALARIED</v>
      </c>
      <c r="F403" t="str">
        <v>RAJEEV</v>
      </c>
      <c r="G403" t="str">
        <v>NEW APPAXEN ENTERPRISES (MOHD RIZWAN)</v>
      </c>
      <c r="H403">
        <v>0</v>
      </c>
      <c r="I403" t="str">
        <v>BAREILLY</v>
      </c>
      <c r="J403">
        <v>45860</v>
      </c>
      <c r="K403">
        <v>45864</v>
      </c>
      <c r="L403" t="str">
        <v>SME000016523834</v>
      </c>
      <c r="M403">
        <v>7455088632</v>
      </c>
      <c r="N403" t="str">
        <v>UTTAR PRADESH</v>
      </c>
      <c r="O403" t="str">
        <v>BAREILLY</v>
      </c>
      <c r="P403" t="str">
        <v>BL</v>
      </c>
      <c r="Q403" t="str">
        <v>BAJAJ F2</v>
      </c>
      <c r="T403" t="str">
        <v>UNSECURED</v>
      </c>
      <c r="U403" t="str">
        <v>REJECTED</v>
      </c>
      <c r="Y403" t="str">
        <v>FILE SEND TO BANKER, CIBIL CONSENT LINK SENT TO CUSTOMER, AGREEGATOR LINK SENT, CO-APPLICANT CIBL CONNSENT LINK SENT TO CUSTOMER, CONSENT PENDING FROM CUSTOMER SIDE, BUSINESS TRANSACTION NOT SEEN, SELF TRANSACTION SEEN NOT OK</v>
      </c>
      <c r="Z403" t="str">
        <v>Sumit Rana1</v>
      </c>
      <c r="AA403">
        <v>9760602606</v>
      </c>
      <c r="AB403" t="str">
        <v>sumit.rana1@bajajfinserv.in</v>
      </c>
      <c r="AC403" t="str">
        <v>GST-2023</v>
      </c>
    </row>
    <row r="404">
      <c r="B404" t="str">
        <v>MOHIT YADAV</v>
      </c>
      <c r="C404" t="str">
        <v>RAHUL SAHA</v>
      </c>
      <c r="D404" t="str">
        <v>RAHUL SAHA</v>
      </c>
      <c r="E404" t="str">
        <v>SALARIED</v>
      </c>
      <c r="F404" t="str">
        <v>RAJEEV</v>
      </c>
      <c r="G404" t="str">
        <v>DR MANDA VIDYA</v>
      </c>
      <c r="H404">
        <v>0</v>
      </c>
      <c r="I404" t="str">
        <v>NOIDA</v>
      </c>
      <c r="J404">
        <v>45860</v>
      </c>
      <c r="K404">
        <v>45860</v>
      </c>
      <c r="L404" t="str">
        <v>F2-369-400</v>
      </c>
      <c r="M404">
        <v>8790075555</v>
      </c>
      <c r="N404" t="str">
        <v>ANDHRA PRADESH</v>
      </c>
      <c r="O404" t="str">
        <v>GUNTUR</v>
      </c>
      <c r="P404" t="str">
        <v>OD</v>
      </c>
      <c r="Q404" t="str">
        <v>GODREJ F2</v>
      </c>
      <c r="T404" t="str">
        <v>UNSECURED</v>
      </c>
      <c r="U404" t="str">
        <v>REJECTED</v>
      </c>
      <c r="Y404" t="str">
        <v>FILE SEND TO BANKER || ALRAEDY DISBURSED 35 LACS IN JUL'24</v>
      </c>
      <c r="Z404" t="str">
        <v>AJIT</v>
      </c>
      <c r="AA404" t="str">
        <v>89775 07332</v>
      </c>
      <c r="AB404" t="str">
        <v>ajit.meruga@godrejcapital.com</v>
      </c>
      <c r="AC404" t="str">
        <v>MBBS, 26-05-2005 , MD 06-10-2020</v>
      </c>
    </row>
    <row r="405">
      <c r="B405" t="str">
        <v>RAJAT DWIVEDI</v>
      </c>
      <c r="C405" t="str">
        <v>RASHI GANGWAR</v>
      </c>
      <c r="D405" t="str">
        <v>RAJ KUMARI</v>
      </c>
      <c r="E405" t="str">
        <v>SALARIED</v>
      </c>
      <c r="F405" t="str">
        <v>FURKAN</v>
      </c>
      <c r="G405" t="str">
        <v>DR JAYDEV SINGH</v>
      </c>
      <c r="H405">
        <v>1</v>
      </c>
      <c r="I405" t="str">
        <v>NOIDA</v>
      </c>
      <c r="J405">
        <v>45861</v>
      </c>
      <c r="K405">
        <v>45862</v>
      </c>
      <c r="L405" t="str">
        <v>SME000016528714</v>
      </c>
      <c r="M405">
        <v>9634761207</v>
      </c>
      <c r="N405" t="str">
        <v>RAJASTHAN</v>
      </c>
      <c r="O405" t="str">
        <v>BHARATPUR</v>
      </c>
      <c r="P405" t="str">
        <v>OD</v>
      </c>
      <c r="Q405" t="str">
        <v>BAJAJ CE</v>
      </c>
      <c r="R405">
        <v>2000000</v>
      </c>
      <c r="S405">
        <v>2000000</v>
      </c>
      <c r="T405" t="str">
        <v>UNSECURED</v>
      </c>
      <c r="U405" t="str">
        <v>DISBURSED</v>
      </c>
      <c r="V405">
        <v>-1</v>
      </c>
      <c r="W405">
        <v>45861</v>
      </c>
      <c r="X405">
        <v>45862</v>
      </c>
      <c r="Y405" t="str">
        <v>FILE SENT TO BANKER</v>
      </c>
      <c r="Z405" t="str">
        <v xml:space="preserve">ROHIT CHAUHAN </v>
      </c>
      <c r="AA405">
        <v>8192010131</v>
      </c>
    </row>
    <row r="406">
      <c r="B406" t="str">
        <v>HIMANI</v>
      </c>
      <c r="C406" t="str">
        <v>RIYA CHADDHA</v>
      </c>
      <c r="D406" t="str">
        <v xml:space="preserve">VINEET </v>
      </c>
      <c r="E406" t="str">
        <v>SALARIED</v>
      </c>
      <c r="F406" t="str">
        <v>FURKAN</v>
      </c>
      <c r="G406" t="str">
        <v>DR SNEHA NAYAN</v>
      </c>
      <c r="H406">
        <v>1</v>
      </c>
      <c r="I406" t="str">
        <v>NOIDA</v>
      </c>
      <c r="J406">
        <v>45861</v>
      </c>
      <c r="K406">
        <v>45861</v>
      </c>
      <c r="L406" t="str">
        <v>SME000016528829</v>
      </c>
      <c r="M406">
        <v>9860046396</v>
      </c>
      <c r="N406" t="str">
        <v>MAHARASHTRA</v>
      </c>
      <c r="O406" t="str">
        <v>YAVATMAL</v>
      </c>
      <c r="P406" t="str">
        <v>OD</v>
      </c>
      <c r="Q406" t="str">
        <v>BAJAJ</v>
      </c>
      <c r="T406" t="str">
        <v>UNSECURED</v>
      </c>
      <c r="U406" t="str">
        <v>REJECTED</v>
      </c>
      <c r="V406">
        <v>649</v>
      </c>
      <c r="Y406" t="str">
        <v>FILE SENT TO BANKER, 649 CIBIL SCORE</v>
      </c>
      <c r="Z406" t="str">
        <v>GOVIND</v>
      </c>
      <c r="AA406">
        <v>7387981886</v>
      </c>
    </row>
    <row r="407">
      <c r="B407" t="str">
        <v>DHRUV</v>
      </c>
      <c r="C407" t="str">
        <v>DHRUV</v>
      </c>
      <c r="D407" t="str">
        <v>F2 FINTECH</v>
      </c>
      <c r="E407" t="str">
        <v>SOURCER</v>
      </c>
      <c r="F407" t="str">
        <v>FURKAN</v>
      </c>
      <c r="G407" t="str">
        <v>MR ANUR VERMA</v>
      </c>
      <c r="H407">
        <v>1</v>
      </c>
      <c r="I407" t="str">
        <v>F2 FINTECH</v>
      </c>
      <c r="J407">
        <v>45861</v>
      </c>
      <c r="K407">
        <v>45863</v>
      </c>
      <c r="L407" t="str">
        <v>B2C000139948112</v>
      </c>
      <c r="M407">
        <v>8920657018</v>
      </c>
      <c r="N407" t="str">
        <v>DELHI</v>
      </c>
      <c r="O407" t="str">
        <v>DELHI</v>
      </c>
      <c r="P407" t="str">
        <v>SAL OD</v>
      </c>
      <c r="Q407" t="str">
        <v>BAJAJ FC</v>
      </c>
      <c r="T407" t="str">
        <v>UNSECURED</v>
      </c>
      <c r="U407" t="str">
        <v>HOLD</v>
      </c>
      <c r="Y407" t="str">
        <v>FILE SENT TO BANKER, ABHINAV SIR WORKING ON IT THIS CASE</v>
      </c>
      <c r="Z407" t="str">
        <v>CHIRAG</v>
      </c>
      <c r="AA407">
        <v>9310861645</v>
      </c>
    </row>
    <row r="408">
      <c r="B408" t="str">
        <v>ARJUN</v>
      </c>
      <c r="C408" t="str">
        <v>ANANT KANOJIA</v>
      </c>
      <c r="D408" t="str">
        <v>RAVISH SHARMA</v>
      </c>
      <c r="E408" t="str">
        <v>SALARIED</v>
      </c>
      <c r="F408" t="str">
        <v>FURKAN</v>
      </c>
      <c r="G408" t="str">
        <v>DR PRATEEK SETHI</v>
      </c>
      <c r="H408">
        <v>1</v>
      </c>
      <c r="I408" t="str">
        <v>NOIDA</v>
      </c>
      <c r="J408">
        <v>45861</v>
      </c>
      <c r="K408">
        <v>45861</v>
      </c>
      <c r="L408" t="str">
        <v>SME000016524061</v>
      </c>
      <c r="M408">
        <v>8004369502</v>
      </c>
      <c r="N408" t="str">
        <v>DELHI</v>
      </c>
      <c r="O408" t="str">
        <v>DELHI</v>
      </c>
      <c r="P408" t="str">
        <v>OD</v>
      </c>
      <c r="Q408" t="str">
        <v>BAJAJ</v>
      </c>
      <c r="R408">
        <v>3000000</v>
      </c>
      <c r="S408">
        <v>3000000</v>
      </c>
      <c r="T408" t="str">
        <v>UNSECURED</v>
      </c>
      <c r="U408" t="str">
        <v>HOLD</v>
      </c>
      <c r="Y408" t="str">
        <v>FILE SENT TO BANKER, CIBIL CONSENT LINK SENT TO CUSTOMER, CUSTOMER IS BUSY, CUSTOMER NI</v>
      </c>
      <c r="Z408" t="str">
        <v>MD SUHAIB KHAN</v>
      </c>
      <c r="AA408">
        <v>9161252501</v>
      </c>
    </row>
    <row r="409">
      <c r="B409" t="str">
        <v>TANNU</v>
      </c>
      <c r="C409" t="str">
        <v>RAJ KUMARI</v>
      </c>
      <c r="D409" t="str">
        <v>RAVISH SHARMA</v>
      </c>
      <c r="E409" t="str">
        <v>SALARIED</v>
      </c>
      <c r="F409" t="str">
        <v>PANKAJ</v>
      </c>
      <c r="G409" t="str">
        <v>DR UMESH HIRAMAN</v>
      </c>
      <c r="H409">
        <v>0</v>
      </c>
      <c r="I409" t="str">
        <v>NOIDA</v>
      </c>
      <c r="J409">
        <v>45861</v>
      </c>
      <c r="L409" t="str">
        <v>F2-369-409</v>
      </c>
      <c r="M409" t="str">
        <v>88796 55720</v>
      </c>
      <c r="N409" t="str">
        <v>MAHARASHTRA</v>
      </c>
      <c r="O409" t="str">
        <v>NASIK</v>
      </c>
      <c r="P409" t="str">
        <v>OD</v>
      </c>
      <c r="Q409" t="str">
        <v>GODREJ F2</v>
      </c>
      <c r="S409">
        <v>1000000</v>
      </c>
      <c r="T409" t="str">
        <v>UNSECURED</v>
      </c>
      <c r="U409" t="str">
        <v>REJECTED</v>
      </c>
      <c r="V409">
        <v>697</v>
      </c>
      <c r="Y409" t="str">
        <v>FILE SENT TO BANKER || CIBIL IS 697 AND 13000 AMOUNT IS OVERDUE IN CREDIT CARD</v>
      </c>
      <c r="Z409" t="str">
        <v>ANKUSH</v>
      </c>
      <c r="AA409">
        <v>9503804608</v>
      </c>
      <c r="AB409" t="str">
        <v>ANKUSH.CHIKANKAR@GODREJCAPITAL.COM</v>
      </c>
    </row>
    <row r="410">
      <c r="B410" t="str">
        <v>DHRUV</v>
      </c>
      <c r="C410" t="str">
        <v>DHRUV</v>
      </c>
      <c r="D410" t="str">
        <v>F2 FINTECH</v>
      </c>
      <c r="E410" t="str">
        <v>SOURCER</v>
      </c>
      <c r="F410" t="str">
        <v>FURKAN</v>
      </c>
      <c r="G410" t="str">
        <v>MR ANKUR VERMA</v>
      </c>
      <c r="H410">
        <v>1</v>
      </c>
      <c r="I410" t="str">
        <v>F2 FINTECH</v>
      </c>
      <c r="J410">
        <v>45861</v>
      </c>
      <c r="K410">
        <v>45869</v>
      </c>
      <c r="L410" t="str">
        <v>F2-369-409</v>
      </c>
      <c r="M410">
        <v>8920657018</v>
      </c>
      <c r="N410" t="str">
        <v>DELHI</v>
      </c>
      <c r="O410" t="str">
        <v>DELHI</v>
      </c>
      <c r="P410" t="str">
        <v>SAL OD</v>
      </c>
      <c r="Q410" t="str">
        <v>TATA F2</v>
      </c>
      <c r="R410">
        <v>1000000</v>
      </c>
      <c r="S410">
        <v>1000000</v>
      </c>
      <c r="T410" t="str">
        <v>UNSECURED</v>
      </c>
      <c r="U410" t="str">
        <v>LOGIN</v>
      </c>
      <c r="Y410" t="str">
        <v>FILE SENT TO BANKER || LOAN CLOSER LETTER AMOUNT NOT MATCH WITH THE CIBIL -CLEARIFICATION REQD ||</v>
      </c>
      <c r="Z410" t="str">
        <v xml:space="preserve">ASHUTOSH </v>
      </c>
    </row>
    <row r="411">
      <c r="B411" t="str">
        <v>AMIT KUMAR</v>
      </c>
      <c r="C411" t="str">
        <v>RAJ KUMARI</v>
      </c>
      <c r="D411" t="str">
        <v>RAJ KUMARI</v>
      </c>
      <c r="E411" t="str">
        <v>SALARIED</v>
      </c>
      <c r="F411" t="str">
        <v>PANKAJ</v>
      </c>
      <c r="G411" t="str">
        <v>DR AJAY KUMAR SINGH</v>
      </c>
      <c r="H411">
        <v>0</v>
      </c>
      <c r="I411" t="str">
        <v>NOIDA</v>
      </c>
      <c r="J411">
        <v>45861</v>
      </c>
      <c r="K411">
        <v>45868</v>
      </c>
      <c r="L411" t="str">
        <v>F2-369-411</v>
      </c>
      <c r="M411">
        <v>9721167421</v>
      </c>
      <c r="N411" t="str">
        <v>UTTAR PRADESH</v>
      </c>
      <c r="O411" t="str">
        <v>PRATAPGARH</v>
      </c>
      <c r="P411" t="str">
        <v>OD</v>
      </c>
      <c r="Q411" t="str">
        <v>ABFL CE</v>
      </c>
      <c r="R411">
        <v>752732</v>
      </c>
      <c r="S411">
        <v>752732</v>
      </c>
      <c r="T411" t="str">
        <v>UNSECURED</v>
      </c>
      <c r="U411" t="str">
        <v>DISBURSED</v>
      </c>
      <c r="W411">
        <v>45865</v>
      </c>
      <c r="X411">
        <v>45868</v>
      </c>
      <c r="Y411" t="str">
        <v>FILE SENT TO BANKER || BANKER WILL UPDATE , RCU REPORT PENDING</v>
      </c>
      <c r="Z411" t="str">
        <v>SHUBHAM GUPTA</v>
      </c>
      <c r="AA411" t="str">
        <v>91777 40945</v>
      </c>
      <c r="AB411" t="str">
        <v>shubham.gupta15@adityabirlacapital.com</v>
      </c>
      <c r="AC411" t="str">
        <v>BAMS</v>
      </c>
      <c r="AD411" t="str">
        <v>PUNEET</v>
      </c>
      <c r="AE411" t="str">
        <v>DONE</v>
      </c>
    </row>
    <row r="412">
      <c r="B412" t="str">
        <v>SARTHAK</v>
      </c>
      <c r="C412" t="str">
        <v>F2 FINTECH</v>
      </c>
      <c r="D412" t="str">
        <v>F2 FINTECH</v>
      </c>
      <c r="E412" t="str">
        <v>SOURCER</v>
      </c>
      <c r="F412" t="str">
        <v>RAJEEV</v>
      </c>
      <c r="G412" t="str">
        <v>KVS INDUSTRIES</v>
      </c>
      <c r="H412">
        <v>0</v>
      </c>
      <c r="I412" t="str">
        <v>F2 FINTECH</v>
      </c>
      <c r="J412">
        <v>45861</v>
      </c>
      <c r="K412">
        <v>45862</v>
      </c>
      <c r="L412" t="str">
        <v>F2-369-374</v>
      </c>
      <c r="M412" t="str">
        <v>92053 55862</v>
      </c>
      <c r="N412" t="str">
        <v>HARYANA</v>
      </c>
      <c r="O412" t="str">
        <v>GURGAON</v>
      </c>
      <c r="P412" t="str">
        <v>BL</v>
      </c>
      <c r="Q412" t="str">
        <v>GODREJ F2</v>
      </c>
      <c r="R412">
        <v>1000000</v>
      </c>
      <c r="S412">
        <v>1000000</v>
      </c>
      <c r="T412" t="str">
        <v>UNSECURED</v>
      </c>
      <c r="U412" t="str">
        <v>REJECTED</v>
      </c>
      <c r="Y412" t="str">
        <v>FILE SEND TO BANKER - CASE TO BE LOGIN || CRISIL-D CAT,AND PERMANENT ADDRESS ON AT OGL LOCATION-BHIWANI -HARYANA</v>
      </c>
      <c r="Z412" t="str">
        <v>SOURAV</v>
      </c>
      <c r="AA412">
        <v>8826260480</v>
      </c>
      <c r="AC412" t="str">
        <v>GST-2022</v>
      </c>
    </row>
    <row r="413">
      <c r="B413" t="str">
        <v>KASHISH</v>
      </c>
      <c r="C413" t="str">
        <v>KARAN AGARWAL</v>
      </c>
      <c r="D413" t="str">
        <v>DHRUV ARORA</v>
      </c>
      <c r="E413" t="str">
        <v>SOURCER</v>
      </c>
      <c r="F413" t="str">
        <v>FURKAN</v>
      </c>
      <c r="G413" t="str">
        <v>DR GUNJAN WADHWA</v>
      </c>
      <c r="H413">
        <v>1</v>
      </c>
      <c r="I413" t="str">
        <v>NOIDA</v>
      </c>
      <c r="J413">
        <v>45861</v>
      </c>
      <c r="K413">
        <v>45866</v>
      </c>
      <c r="L413" t="str">
        <v>SME000016560476</v>
      </c>
      <c r="M413">
        <v>8368618827</v>
      </c>
      <c r="N413" t="str">
        <v>HARYANA</v>
      </c>
      <c r="O413" t="str">
        <v>GURGAON</v>
      </c>
      <c r="P413" t="str">
        <v>TOP UP</v>
      </c>
      <c r="Q413" t="str">
        <v>BAJAJ CE</v>
      </c>
      <c r="R413">
        <v>591250</v>
      </c>
      <c r="S413">
        <v>2365000</v>
      </c>
      <c r="T413" t="str">
        <v>UNSECURED</v>
      </c>
      <c r="U413" t="str">
        <v>CANCELED</v>
      </c>
      <c r="V413">
        <v>751</v>
      </c>
      <c r="W413">
        <v>45864</v>
      </c>
      <c r="X413">
        <v>45866</v>
      </c>
      <c r="Y413" t="str">
        <v>FILE SENT TO BANKER, CIBL CONSENT DONE , 751, REQ BANK STATEMENT, BANKING SENT, CUSTOMER HAVE RECENT JOIN AT HOSPITAL REQ OFFER LETER, SAME CASE LOGIN I FINSERV CIBIL DONE, CASE OVED TO CREDIT, CX NOT RECVD CALL, TO BE DISBURSED TODAY</v>
      </c>
      <c r="Z413" t="str">
        <v>SUHAIB</v>
      </c>
      <c r="AA413">
        <v>9161252501</v>
      </c>
      <c r="AB413" t="str">
        <v>bhavesh.chaturvedi@bajajfinserv.in</v>
      </c>
      <c r="AC413">
        <v>2020</v>
      </c>
    </row>
    <row r="414" xml:space="preserve">
      <c r="B414" t="str">
        <v>SARTHAK</v>
      </c>
      <c r="C414" t="str">
        <v>F2 FINTECH</v>
      </c>
      <c r="D414" t="str">
        <v>F2 FINTECH</v>
      </c>
      <c r="E414" t="str">
        <v>SOURCER</v>
      </c>
      <c r="F414" t="str">
        <v>RAJEEV</v>
      </c>
      <c r="G414" t="str">
        <v>KVS INDUSTRIES</v>
      </c>
      <c r="H414">
        <v>0</v>
      </c>
      <c r="I414" t="str">
        <v>F2 FINTECH</v>
      </c>
      <c r="J414">
        <v>45861</v>
      </c>
      <c r="K414">
        <v>45866</v>
      </c>
      <c r="L414" t="str">
        <v>F2-369-374</v>
      </c>
      <c r="M414" t="str">
        <v>92053 55862</v>
      </c>
      <c r="N414" t="str">
        <v>HARYANA</v>
      </c>
      <c r="O414" t="str">
        <v>GURGAON</v>
      </c>
      <c r="P414" t="str">
        <v>BL</v>
      </c>
      <c r="Q414" t="str">
        <v>L&amp;T CE</v>
      </c>
      <c r="R414">
        <v>1000000</v>
      </c>
      <c r="S414">
        <v>1000000</v>
      </c>
      <c r="T414" t="str">
        <v>UNSECURED</v>
      </c>
      <c r="U414" t="str">
        <v>REJECTED</v>
      </c>
      <c r="Y414" t="str" xml:space="preserve">
        <v xml:space="preserve">FILE SEND TO BANKER-UNDER-PROCESS ||  CUSTOMER WAS BUSY IN THE MORNING-BANK WILL CALL AT 4.30 PM TODAY -WIFE KYC,ALTERNATE NUMBER AND E-BILL PENDING.(WIFE KYC RECEIVED) || ALL DOCS SEND TO BANKER || CASE TO BE LOGIN-PENDING DOCS SEND TO BANKER AT 6 PM APPROX |||Rent Agreement with signatures of Landlord and Tenant.
- Recent Photos of Both the applicant
- Landlord Electricity Bill
- Latest UDYAM of year 2025-2026
- Ownership proof (Society bills/Payment receipts are not accepted)
- Relationship proof with CO-App  || DOCS PENDING FROM SALES END || NIL ELIIBILITY AND LOW ABB
</v>
      </c>
      <c r="Z414" t="str">
        <v>SIDHANT</v>
      </c>
      <c r="AA414" t="str">
        <v>097176 71319</v>
      </c>
      <c r="AC414" t="str">
        <v>GST-2022</v>
      </c>
    </row>
    <row r="415">
      <c r="B415" t="str">
        <v>SARTHAK</v>
      </c>
      <c r="C415" t="str">
        <v>F2 FINTECH</v>
      </c>
      <c r="D415" t="str">
        <v>F2 FINTECH</v>
      </c>
      <c r="E415" t="str">
        <v>SOURCER</v>
      </c>
      <c r="F415" t="str">
        <v>PANKAJ</v>
      </c>
      <c r="G415" t="str">
        <v>KVS INDUSTRIES</v>
      </c>
      <c r="H415">
        <v>0</v>
      </c>
      <c r="I415" t="str">
        <v>F2 FINTECH</v>
      </c>
      <c r="J415">
        <v>45861</v>
      </c>
      <c r="L415" t="str">
        <v>F2-369-374</v>
      </c>
      <c r="M415" t="str">
        <v>92053 55862</v>
      </c>
      <c r="N415" t="str">
        <v>HARYANA</v>
      </c>
      <c r="O415" t="str">
        <v>GURGAON</v>
      </c>
      <c r="P415" t="str">
        <v>BL</v>
      </c>
      <c r="Q415" t="str">
        <v>TATA CE</v>
      </c>
      <c r="R415">
        <v>1000000</v>
      </c>
      <c r="S415">
        <v>1000000</v>
      </c>
      <c r="T415" t="str">
        <v>UNSECURED</v>
      </c>
      <c r="U415" t="str">
        <v>REJECTED</v>
      </c>
      <c r="Y415" t="str">
        <v>FILE SENT TO BANKER || NO soft approval , Failed at Derog Reported in last 36M,abb is also low.</v>
      </c>
      <c r="Z415" t="str">
        <v>MAMTA SINGH</v>
      </c>
      <c r="AA415">
        <v>7982612369</v>
      </c>
      <c r="AB415" t="str">
        <v>Mamta.singh@tatacapital.com</v>
      </c>
      <c r="AC415" t="str">
        <v>GST-2022</v>
      </c>
    </row>
    <row r="416">
      <c r="B416" t="str">
        <v>MOHIT YADAV</v>
      </c>
      <c r="C416" t="str">
        <v>RAHUL SAHA</v>
      </c>
      <c r="D416" t="str">
        <v>F2 FINTECH</v>
      </c>
      <c r="E416" t="str">
        <v>SALARIED</v>
      </c>
      <c r="F416" t="str">
        <v>PANKAJ</v>
      </c>
      <c r="G416" t="str">
        <v>RIZWAN AHMAD</v>
      </c>
      <c r="H416">
        <v>0</v>
      </c>
      <c r="I416" t="str">
        <v>NOIDA</v>
      </c>
      <c r="J416">
        <v>45861</v>
      </c>
      <c r="K416">
        <v>45867</v>
      </c>
      <c r="L416">
        <v>417</v>
      </c>
      <c r="M416">
        <v>9919060604</v>
      </c>
      <c r="N416" t="str">
        <v>UTTAR PRADESH</v>
      </c>
      <c r="O416" t="str">
        <v>SITAPUR</v>
      </c>
      <c r="P416" t="str">
        <v>PL</v>
      </c>
      <c r="Q416" t="str">
        <v>HDFC/ICICI</v>
      </c>
      <c r="S416">
        <v>1000000</v>
      </c>
      <c r="T416" t="str">
        <v>UNSECURED</v>
      </c>
      <c r="U416" t="str">
        <v>HOLD</v>
      </c>
      <c r="Y416" t="str">
        <v>FILE SENT TO BANKER || INCOME DOCS REQ  || SALARY SLIP NOT AVILABLE</v>
      </c>
      <c r="Z416" t="str">
        <v>ROHIT RDS</v>
      </c>
      <c r="AA416">
        <v>9540302302</v>
      </c>
      <c r="AG416" t="str">
        <v>MEHBOOB</v>
      </c>
    </row>
    <row r="417">
      <c r="A417" t="str">
        <v xml:space="preserve"> </v>
      </c>
      <c r="B417" t="str">
        <v>ANANT KANOJIA</v>
      </c>
      <c r="C417" t="str">
        <v>ANANT KANOJIA</v>
      </c>
      <c r="D417" t="str">
        <v>RAVISH SHARMA</v>
      </c>
      <c r="E417" t="str">
        <v>SALARIED</v>
      </c>
      <c r="F417" t="str">
        <v>PANKAJ</v>
      </c>
      <c r="G417" t="str">
        <v>DR HABEEB ALI BAIG</v>
      </c>
      <c r="H417">
        <v>0</v>
      </c>
      <c r="I417" t="str">
        <v>NOIDA</v>
      </c>
      <c r="J417">
        <v>45861</v>
      </c>
      <c r="K417">
        <v>45862</v>
      </c>
      <c r="L417" t="str">
        <v>F2-369-417</v>
      </c>
      <c r="M417" t="str">
        <v>6381072 144</v>
      </c>
      <c r="N417" t="str">
        <v xml:space="preserve">TELANGANA </v>
      </c>
      <c r="O417" t="str">
        <v>HYDERABAD</v>
      </c>
      <c r="P417" t="str">
        <v>OD</v>
      </c>
      <c r="Q417" t="str">
        <v>POONAWALA F2</v>
      </c>
      <c r="T417" t="str">
        <v>UNSECURED</v>
      </c>
      <c r="U417" t="str">
        <v>REJECTED</v>
      </c>
      <c r="Y417" t="str">
        <v xml:space="preserve">FILE SENT TO BANKER || CASE ALLREADY LOGED IN </v>
      </c>
      <c r="Z417" t="str">
        <v>KESIREDDY</v>
      </c>
      <c r="AB417" t="str">
        <v>kasireddy.gayatri@poonawallafincorp.com</v>
      </c>
      <c r="AC417" t="str">
        <v>MD/2018</v>
      </c>
    </row>
    <row r="418">
      <c r="A418" t="str">
        <v xml:space="preserve"> </v>
      </c>
      <c r="B418" t="str">
        <v>ANANT KANOJIA</v>
      </c>
      <c r="C418" t="str">
        <v>ANANT KANOJIA</v>
      </c>
      <c r="D418" t="str">
        <v>RAVISH SHARMA</v>
      </c>
      <c r="E418" t="str">
        <v>SALARIED</v>
      </c>
      <c r="F418" t="str">
        <v>PANKAJ</v>
      </c>
      <c r="G418" t="str">
        <v>DR HABEEB ALI BAIG</v>
      </c>
      <c r="H418">
        <v>0</v>
      </c>
      <c r="I418" t="str">
        <v>NOIDA</v>
      </c>
      <c r="J418">
        <v>45861</v>
      </c>
      <c r="K418">
        <v>45866</v>
      </c>
      <c r="L418" t="str">
        <v>F2-369-417</v>
      </c>
      <c r="M418" t="str">
        <v>6381072 144</v>
      </c>
      <c r="N418" t="str">
        <v xml:space="preserve">TELANGANA </v>
      </c>
      <c r="O418" t="str">
        <v>HYDERABAD</v>
      </c>
      <c r="P418" t="str">
        <v>OD</v>
      </c>
      <c r="Q418" t="str">
        <v>CREDIT SAISON</v>
      </c>
      <c r="T418" t="str">
        <v>UNSECURED</v>
      </c>
      <c r="U418" t="str">
        <v>HOLD</v>
      </c>
      <c r="Y418" t="str">
        <v>FILE SENT TO BANKER ||CASE HAS-BEEN LOGIN || LOGIN DONE -UNDER CAM STAGE || TODAY IS OFF -TO BE UPDATE BY TOMORROW MORNING || CONSULTANCY INCOME NOT SHOWING IN FORM 26 AS -AND CUSTOMER NOT HAVE ANY OUR CLINIC NOT DOABLE</v>
      </c>
      <c r="Z418" t="str">
        <v>ANIL</v>
      </c>
      <c r="AA418">
        <v>9848834008</v>
      </c>
      <c r="AB418" t="str">
        <v>anil.nukala@creditsaison-in.com</v>
      </c>
      <c r="AC418" t="str">
        <v>MD/2018</v>
      </c>
      <c r="AG418" t="str">
        <v>MEHBOOB</v>
      </c>
    </row>
    <row r="419">
      <c r="B419" t="str">
        <v>RAJAT DWIVEDI</v>
      </c>
      <c r="C419" t="str">
        <v>RAJ KUMARI</v>
      </c>
      <c r="D419" t="str">
        <v>RAJ KUMARI</v>
      </c>
      <c r="E419" t="str">
        <v>SALARIED</v>
      </c>
      <c r="F419" t="str">
        <v>PANKAJ</v>
      </c>
      <c r="G419" t="str">
        <v>PRASAD MADHAV MENON</v>
      </c>
      <c r="H419">
        <v>0</v>
      </c>
      <c r="I419" t="str">
        <v>NOIDA</v>
      </c>
      <c r="J419">
        <v>45861</v>
      </c>
      <c r="L419">
        <v>170266505</v>
      </c>
      <c r="M419">
        <v>9388088666</v>
      </c>
      <c r="N419" t="str">
        <v>ANDHRA PRADESH</v>
      </c>
      <c r="O419" t="str">
        <v>KASARAGOD</v>
      </c>
      <c r="P419" t="str">
        <v>OD</v>
      </c>
      <c r="Q419" t="str">
        <v>CHOLA F2</v>
      </c>
      <c r="T419" t="str">
        <v>UNSECURED</v>
      </c>
      <c r="U419" t="str">
        <v>REJECTED</v>
      </c>
      <c r="Y419" t="str">
        <v xml:space="preserve">FILE SENT TO BANKER || NO ELIGIBILIY DUE TO ALREADY TAKEN FROM CHOLA TWICE TIME || </v>
      </c>
      <c r="Z419" t="str">
        <v>Abhijit jayandran</v>
      </c>
      <c r="AB419" t="str">
        <v>abhijithj@chola.murugappa.com</v>
      </c>
    </row>
    <row r="420">
      <c r="B420" t="str">
        <v>SEEMA SHAW</v>
      </c>
      <c r="C420" t="str">
        <v>ANANT KANOJIA</v>
      </c>
      <c r="D420" t="str">
        <v>RAVISH SHARMA</v>
      </c>
      <c r="E420" t="str">
        <v>INTERN</v>
      </c>
      <c r="F420" t="str">
        <v>PANKAJ</v>
      </c>
      <c r="G420" t="str">
        <v>DR R L SAI SHILPA</v>
      </c>
      <c r="H420">
        <v>0</v>
      </c>
      <c r="I420" t="str">
        <v>NOIDA</v>
      </c>
      <c r="J420">
        <v>45861</v>
      </c>
      <c r="K420">
        <v>45868</v>
      </c>
      <c r="L420" t="str">
        <v>870BZ8601031</v>
      </c>
      <c r="M420">
        <v>9686932147</v>
      </c>
      <c r="N420" t="str">
        <v>AMALAPURAM</v>
      </c>
      <c r="O420" t="str">
        <v>ANDHRA PRADESH</v>
      </c>
      <c r="P420" t="str">
        <v>OD</v>
      </c>
      <c r="Q420" t="str">
        <v>TATA CE</v>
      </c>
      <c r="R420">
        <v>2000000</v>
      </c>
      <c r="S420">
        <v>2000000</v>
      </c>
      <c r="T420" t="str">
        <v>UNSECURED</v>
      </c>
      <c r="U420" t="str">
        <v>DISBURSED</v>
      </c>
      <c r="W420">
        <v>45863</v>
      </c>
      <c r="X420">
        <v>45868</v>
      </c>
      <c r="Y420" t="str">
        <v>FILE SENT TO BANKER || MD DOCTOR AMOUNT TO BE INCRESE TODAY, 20 L APPROVED, CONSENT PENDING FROM  CUSTOMER SIDE</v>
      </c>
      <c r="Z420" t="str">
        <v>MAMTA SINGH</v>
      </c>
      <c r="AA420">
        <v>7982612369</v>
      </c>
      <c r="AB420" t="str">
        <v>Mamta.singh@tatacapital.com</v>
      </c>
      <c r="AC420" t="str">
        <v>MS 2018</v>
      </c>
      <c r="AD420" t="str">
        <v>PUNEET</v>
      </c>
      <c r="AE420" t="str">
        <v>TVR HOLD BY ANANT</v>
      </c>
    </row>
    <row r="421">
      <c r="B421" t="str">
        <v>AMANPREET SINGH</v>
      </c>
      <c r="C421" t="str">
        <v>RASHI GANGWAR</v>
      </c>
      <c r="D421" t="str">
        <v>RAJ KUMARI</v>
      </c>
      <c r="E421" t="str">
        <v>SALARIED</v>
      </c>
      <c r="F421" t="str">
        <v>PANKAJ</v>
      </c>
      <c r="G421" t="str">
        <v>DR ASHWINI KUMAR MAHATMA</v>
      </c>
      <c r="H421">
        <v>0</v>
      </c>
      <c r="I421" t="str">
        <v>NOIDA</v>
      </c>
      <c r="J421">
        <v>45852</v>
      </c>
      <c r="K421">
        <v>45853</v>
      </c>
      <c r="L421" t="str">
        <v>F2-369-252</v>
      </c>
      <c r="M421">
        <v>9928144185</v>
      </c>
      <c r="N421" t="str">
        <v>RAJASTHAN</v>
      </c>
      <c r="O421" t="str">
        <v>CHITORGARH</v>
      </c>
      <c r="P421" t="str">
        <v>OD</v>
      </c>
      <c r="Q421" t="str">
        <v>TATA CE</v>
      </c>
      <c r="T421" t="str">
        <v>UNSECURED</v>
      </c>
      <c r="U421" t="str">
        <v>REJECTED</v>
      </c>
      <c r="Y421" t="str">
        <v>FILE SEND TO BANKER || LOCATION OGL</v>
      </c>
      <c r="Z421" t="str">
        <v>GAURAV TATA</v>
      </c>
      <c r="AA421">
        <v>9654949270</v>
      </c>
      <c r="AB421" t="str">
        <v>gaurav.tcl@tatacapital.com</v>
      </c>
      <c r="AC421" t="str">
        <v>JASHAN</v>
      </c>
      <c r="AD421" t="str">
        <v>JASHAN</v>
      </c>
      <c r="AG421" t="str">
        <v>FURKAN</v>
      </c>
    </row>
    <row r="422">
      <c r="B422" t="str">
        <v>ANIL KUMAR</v>
      </c>
      <c r="C422" t="str">
        <v>UJALA RISHIWAL</v>
      </c>
      <c r="D422" t="str">
        <v>SHASHANK SHARMA</v>
      </c>
      <c r="E422" t="str">
        <v>SALARIED</v>
      </c>
      <c r="F422" t="str">
        <v>PANKAJ</v>
      </c>
      <c r="G422" t="str">
        <v>DR SNEHA SANJAY DHAVALE</v>
      </c>
      <c r="H422">
        <v>0</v>
      </c>
      <c r="I422" t="str">
        <v>BAREILLY</v>
      </c>
      <c r="J422">
        <v>45862</v>
      </c>
      <c r="K422">
        <v>45862</v>
      </c>
      <c r="L422">
        <v>170268476</v>
      </c>
      <c r="M422">
        <v>9860046396</v>
      </c>
      <c r="N422" t="str">
        <v>MAHARASHTRA</v>
      </c>
      <c r="O422" t="str">
        <v>YAVATMAL</v>
      </c>
      <c r="P422" t="str">
        <v>TERM LOAN</v>
      </c>
      <c r="Q422" t="str">
        <v>CHOLA F2</v>
      </c>
      <c r="T422" t="str">
        <v>UNSECURED</v>
      </c>
      <c r="U422" t="str">
        <v>REJECTED</v>
      </c>
      <c r="Y422" t="str">
        <v>System Reject on Negative Posidex de-dupe for Primary Applicants data. Case cannot be proceeded</v>
      </c>
      <c r="AC422" t="str">
        <v>BAMS-2018</v>
      </c>
    </row>
    <row r="423">
      <c r="A423">
        <v>0</v>
      </c>
      <c r="B423" t="str">
        <v>AMANPREET SINGH</v>
      </c>
      <c r="C423" t="str">
        <v>RASHI GANGWAR</v>
      </c>
      <c r="D423" t="str">
        <v>RAJ KUMARI</v>
      </c>
      <c r="E423" t="str">
        <v>SALARIED</v>
      </c>
      <c r="F423" t="str">
        <v>PANKAJ</v>
      </c>
      <c r="G423" t="str">
        <v>DR ASHWINI KUMAR MAHATMA</v>
      </c>
      <c r="H423">
        <v>0</v>
      </c>
      <c r="I423" t="str">
        <v>NOIDA</v>
      </c>
      <c r="J423">
        <v>45862</v>
      </c>
      <c r="K423">
        <v>45862</v>
      </c>
      <c r="L423">
        <v>170268477</v>
      </c>
      <c r="M423">
        <v>9928144185</v>
      </c>
      <c r="N423" t="str">
        <v>RAJASTHAN</v>
      </c>
      <c r="O423" t="str">
        <v>CHITORGAH</v>
      </c>
      <c r="P423" t="str">
        <v>TERM LOAN</v>
      </c>
      <c r="Q423" t="str">
        <v>CHOLA F2</v>
      </c>
      <c r="T423" t="str">
        <v>UNSECURED</v>
      </c>
      <c r="U423" t="str">
        <v>REJECTED</v>
      </c>
      <c r="Y423" t="str">
        <v>System Reject on Negative Posidex de-dupe for Primary Applicants data. Case cannot be proceeded</v>
      </c>
      <c r="AC423" t="str">
        <v>BHMS-2018</v>
      </c>
    </row>
    <row r="424">
      <c r="B424" t="str">
        <v>SAGAR DHAMEJA</v>
      </c>
      <c r="C424" t="str">
        <v>RAHUL SAHA</v>
      </c>
      <c r="D424" t="str">
        <v>RAHUL SHAH</v>
      </c>
      <c r="E424" t="str">
        <v>SALARIED</v>
      </c>
      <c r="F424" t="str">
        <v>PANKAJ</v>
      </c>
      <c r="G424" t="str">
        <v>RAJDEO SINGH YADAV</v>
      </c>
      <c r="H424">
        <v>0</v>
      </c>
      <c r="I424" t="str">
        <v>NOIDA</v>
      </c>
      <c r="J424">
        <v>45862</v>
      </c>
      <c r="L424" t="str">
        <v>F2-369-424</v>
      </c>
      <c r="M424">
        <v>6393085155</v>
      </c>
      <c r="N424" t="str">
        <v>UTTAR PRADESH</v>
      </c>
      <c r="O424" t="str">
        <v>AZAMGHAR</v>
      </c>
      <c r="P424" t="str">
        <v>OD</v>
      </c>
      <c r="Q424" t="str">
        <v>ABFL CE</v>
      </c>
      <c r="T424" t="str">
        <v>UNSECURED</v>
      </c>
      <c r="U424" t="str">
        <v>REJECTED</v>
      </c>
      <c r="Y424" t="str">
        <v xml:space="preserve">FILE SENT TO BANKER || BANKER WILL UPDATE || NOT DOABLE AS CUSTOMER IS GOVERNMENT EMPLOYEEE AS PER POLICY THEY CAN DO IF THE OUTSTANDING LOAN AMOUNT IS LESS THAN 65 LAKHS WHICH IS NOT AS PER POLICY. </v>
      </c>
      <c r="Z424" t="str">
        <v>SHUBHAM GUPTA</v>
      </c>
      <c r="AA424" t="str">
        <v>91777 40945</v>
      </c>
      <c r="AB424" t="str">
        <v>shubham.gupta15@adityabirlacapital.com</v>
      </c>
      <c r="AC424" t="str">
        <v>DGO</v>
      </c>
    </row>
    <row r="425" xml:space="preserve">
      <c r="B425" t="str">
        <v>ABHISHEK GUPTA</v>
      </c>
      <c r="C425" t="str">
        <v>SHUBHAM PATHAK</v>
      </c>
      <c r="D425" t="str">
        <v>SHUBHAM PATHAK</v>
      </c>
      <c r="E425" t="str">
        <v>SALARIED</v>
      </c>
      <c r="F425" t="str">
        <v>PANKAJ</v>
      </c>
      <c r="G425" t="str">
        <v>DR PARTHA PROTIM GAIN</v>
      </c>
      <c r="H425">
        <v>0</v>
      </c>
      <c r="I425" t="str">
        <v>DELHI</v>
      </c>
      <c r="J425">
        <v>45862</v>
      </c>
      <c r="K425">
        <v>45865</v>
      </c>
      <c r="L425" t="str">
        <v>347BZ8610669</v>
      </c>
      <c r="M425" t="str">
        <v>88402 51374</v>
      </c>
      <c r="N425" t="str">
        <v>UTTAR PRADESH</v>
      </c>
      <c r="O425" t="str">
        <v>LUCKNOW</v>
      </c>
      <c r="P425" t="str">
        <v>OD</v>
      </c>
      <c r="Q425" t="str">
        <v>TATA CE</v>
      </c>
      <c r="T425" t="str">
        <v>UNSECURED</v>
      </c>
      <c r="U425" t="str">
        <v>REJECTED</v>
      </c>
      <c r="Y425" t="str" xml:space="preserve">
        <v xml:space="preserve">FILE SEND TO BANKER || CIBIL SCORE IS BELOW POLICY NORMS( 680 )_x000d_
_x000d_
</v>
      </c>
      <c r="Z425" t="str">
        <v>MAMTA SINGH</v>
      </c>
      <c r="AA425">
        <v>7982612369</v>
      </c>
      <c r="AB425" t="str">
        <v>mamta.singh@tatacapital.com</v>
      </c>
      <c r="AC425" t="str">
        <v>BHMS - 2020</v>
      </c>
      <c r="AD425" t="str">
        <v>PUNEET</v>
      </c>
    </row>
    <row r="426" xml:space="preserve">
      <c r="B426" t="str">
        <v>SAGAR DHAMEJA</v>
      </c>
      <c r="C426" t="str">
        <v>RAHUL SAHA</v>
      </c>
      <c r="D426" t="str">
        <v>RAHUL SHAH</v>
      </c>
      <c r="E426" t="str">
        <v>SALARIED</v>
      </c>
      <c r="F426" t="str">
        <v>PANKAJ</v>
      </c>
      <c r="G426" t="str">
        <v xml:space="preserve">CA  NIKHILESH VENNUM </v>
      </c>
      <c r="H426">
        <v>0</v>
      </c>
      <c r="I426" t="str">
        <v>NOIDA</v>
      </c>
      <c r="J426">
        <v>45862</v>
      </c>
      <c r="K426">
        <v>45865</v>
      </c>
      <c r="L426" t="str">
        <v>400BZ8600328</v>
      </c>
      <c r="M426">
        <v>8501968889</v>
      </c>
      <c r="N426" t="str">
        <v>TELANGANA</v>
      </c>
      <c r="O426" t="str">
        <v>HYDERABAD</v>
      </c>
      <c r="P426" t="str">
        <v>OD</v>
      </c>
      <c r="Q426" t="str">
        <v>TATA CE</v>
      </c>
      <c r="R426">
        <v>680</v>
      </c>
      <c r="T426" t="str">
        <v>UNSECURED</v>
      </c>
      <c r="U426" t="str">
        <v>REJECTED</v>
      </c>
      <c r="Y426" t="str" xml:space="preserve">
        <v xml:space="preserve">FILE SEND TO BANKER || Abb is 19851,4 loan is active ca case._x000d_
_x000d_
</v>
      </c>
      <c r="Z426" t="str">
        <v>MAMTA SINGH</v>
      </c>
      <c r="AA426">
        <v>7982612369</v>
      </c>
      <c r="AB426" t="str">
        <v>mamta.singh@tatacapital.com</v>
      </c>
      <c r="AC426" t="str">
        <v>CA 2013</v>
      </c>
      <c r="AD426" t="str">
        <v>PUNEET</v>
      </c>
    </row>
    <row r="427">
      <c r="B427" t="str">
        <v xml:space="preserve">MANISHA </v>
      </c>
      <c r="C427" t="str">
        <v>ANANT KANOJIA</v>
      </c>
      <c r="D427" t="str">
        <v>RAVISH SHARMA</v>
      </c>
      <c r="E427" t="str">
        <v>SALARIED</v>
      </c>
      <c r="F427" t="str">
        <v>PANKAJ</v>
      </c>
      <c r="G427" t="str">
        <v>DR AVIJIT DAS</v>
      </c>
      <c r="H427">
        <v>0</v>
      </c>
      <c r="I427" t="str">
        <v>NOIDA</v>
      </c>
      <c r="J427">
        <v>45862</v>
      </c>
      <c r="K427">
        <v>45862</v>
      </c>
      <c r="L427">
        <v>170268646</v>
      </c>
      <c r="M427">
        <v>8732097585</v>
      </c>
      <c r="N427" t="str">
        <v>ASSAM</v>
      </c>
      <c r="O427" t="str">
        <v>SHILONG</v>
      </c>
      <c r="P427" t="str">
        <v>TERM LOAN</v>
      </c>
      <c r="Q427" t="str">
        <v>CHOLA F2</v>
      </c>
      <c r="R427">
        <v>635</v>
      </c>
      <c r="T427" t="str">
        <v>UNSECURED</v>
      </c>
      <c r="U427" t="str">
        <v>REJECTED</v>
      </c>
      <c r="Y427" t="str">
        <v>System Reject on CIBIL Score norms not met - '635'. Case cannot be proceeded. Kindly click on 'Okay' button to navigate Listing Page.</v>
      </c>
      <c r="AC427" t="str">
        <v>BAMS- 2016</v>
      </c>
    </row>
    <row r="428">
      <c r="B428" t="str">
        <v>RIYA CHADDHA</v>
      </c>
      <c r="C428" t="str">
        <v>RIYA CHADDHA</v>
      </c>
      <c r="D428" t="str">
        <v>VINEET TIWARI</v>
      </c>
      <c r="E428" t="str">
        <v>SALARIED</v>
      </c>
      <c r="F428" t="str">
        <v>RAJEEV</v>
      </c>
      <c r="G428" t="str">
        <v>DR MAREEDU VINOD KUMAR</v>
      </c>
      <c r="H428">
        <v>0</v>
      </c>
      <c r="I428" t="str">
        <v>NOIDA</v>
      </c>
      <c r="J428">
        <v>45862</v>
      </c>
      <c r="K428">
        <v>45862</v>
      </c>
      <c r="L428" t="str">
        <v>SME000016541043</v>
      </c>
      <c r="M428">
        <v>9121651306</v>
      </c>
      <c r="N428" t="str">
        <v>MAHARASHTRA</v>
      </c>
      <c r="O428" t="str">
        <v>AHMEDNAGAR</v>
      </c>
      <c r="P428" t="str">
        <v>OD</v>
      </c>
      <c r="Q428" t="str">
        <v>BAJAJ CE</v>
      </c>
      <c r="T428" t="str">
        <v>UNSECURED</v>
      </c>
      <c r="U428" t="str">
        <v>REJECTED</v>
      </c>
      <c r="Y428" t="str">
        <v>FILE SEND TO BANKER, MULTIPLE TIME REJECT CASE</v>
      </c>
      <c r="Z428" t="str">
        <v>Sopan Shinde</v>
      </c>
      <c r="AA428">
        <v>9112169788</v>
      </c>
      <c r="AB428" t="str">
        <v>sopan.shinde@bajajfinserv.in</v>
      </c>
      <c r="AC428" t="str">
        <v>MBBS-2020</v>
      </c>
    </row>
    <row r="429">
      <c r="B429" t="str">
        <v>SUMIT KUMAR</v>
      </c>
      <c r="C429" t="str">
        <v>ANURAG SHARMA</v>
      </c>
      <c r="D429" t="str">
        <v>SHASHANK SHARMA</v>
      </c>
      <c r="E429" t="str">
        <v>SALARIED</v>
      </c>
      <c r="F429" t="str">
        <v>RAJEEV</v>
      </c>
      <c r="G429" t="str">
        <v>DR RAHUL KALYAN K</v>
      </c>
      <c r="H429">
        <v>0</v>
      </c>
      <c r="I429" t="str">
        <v>BAREILLY</v>
      </c>
      <c r="J429">
        <v>45862</v>
      </c>
      <c r="K429">
        <v>45865</v>
      </c>
      <c r="L429" t="str">
        <v>SME000016541399</v>
      </c>
      <c r="M429">
        <v>8073628903</v>
      </c>
      <c r="N429" t="str">
        <v>KARNATAKA</v>
      </c>
      <c r="O429" t="str">
        <v>CHITRADURGA</v>
      </c>
      <c r="P429" t="str">
        <v>TOP UP</v>
      </c>
      <c r="Q429" t="str">
        <v>BAJAJ CE</v>
      </c>
      <c r="R429">
        <v>3100000</v>
      </c>
      <c r="S429">
        <v>3100000</v>
      </c>
      <c r="T429" t="str">
        <v>UNSECURED</v>
      </c>
      <c r="U429" t="str">
        <v>APPROVED</v>
      </c>
      <c r="W429">
        <v>45863</v>
      </c>
      <c r="Y429" t="str">
        <v>FILE SEND TO BANKER, CIBIL CONSENT LINK SENT TO CUSTOMER, CASE MOVED TO CREDIT, PD DONE, PHYSICAL PD PENDING, CUSTOMER FATHER ADMIT IN HOSPITAL, CASE DISBURSED IN NEXT MONTH</v>
      </c>
      <c r="Z429" t="str">
        <v>NAVEEN</v>
      </c>
      <c r="AA429">
        <v>7411185552</v>
      </c>
      <c r="AB429" t="str">
        <v>dhananjaya.a@bajajfinserv.in</v>
      </c>
      <c r="AC429" t="str">
        <v>MBBS(2020), MD(2025)</v>
      </c>
      <c r="AD429" t="str">
        <v>PUNEET</v>
      </c>
    </row>
    <row r="430">
      <c r="B430" t="str">
        <v>SANAJNA GUPTA</v>
      </c>
      <c r="C430" t="str">
        <v>ANURAG SHARMA</v>
      </c>
      <c r="D430" t="str">
        <v>SHASHANK SHARMA</v>
      </c>
      <c r="E430" t="str">
        <v>SALARIED</v>
      </c>
      <c r="F430" t="str">
        <v>RAJEEV</v>
      </c>
      <c r="G430" t="str">
        <v>DR PRAVIN KUMAR SHANTILAL MATE</v>
      </c>
      <c r="H430">
        <v>0</v>
      </c>
      <c r="I430" t="str">
        <v>BAREILLY</v>
      </c>
      <c r="J430">
        <v>45862</v>
      </c>
      <c r="K430">
        <v>45862</v>
      </c>
      <c r="L430" t="str">
        <v>F2-369-430</v>
      </c>
      <c r="M430">
        <v>9752744727</v>
      </c>
      <c r="N430" t="str">
        <v>MADHYA PRADESH</v>
      </c>
      <c r="O430" t="str">
        <v>INDORE</v>
      </c>
      <c r="P430" t="str">
        <v>OD</v>
      </c>
      <c r="Q430" t="str">
        <v>BAJAJ MARKET F2</v>
      </c>
      <c r="T430" t="str">
        <v>UNSECURED</v>
      </c>
      <c r="U430" t="str">
        <v>REJECTED</v>
      </c>
      <c r="Y430" t="str">
        <v>FILE SEND TO BANKER-SYSTEM REJECT, NOT ELIGIBILE SAME CASE LOGIN BFL NOT ELIGIBILTY</v>
      </c>
      <c r="Z430" t="str">
        <v>DEV PRATAP</v>
      </c>
      <c r="AA430">
        <v>9111913797</v>
      </c>
      <c r="AB430" t="str">
        <v>devpratap.rathod1@bajajfinserv.in</v>
      </c>
      <c r="AC430" t="str">
        <v>bhms-2023</v>
      </c>
    </row>
    <row r="431">
      <c r="B431" t="str">
        <v>ABHISHEK GUPTA</v>
      </c>
      <c r="C431" t="str">
        <v>SHUBHAM PATHAK</v>
      </c>
      <c r="D431" t="str">
        <v>SHUBHAM PATHAK</v>
      </c>
      <c r="E431" t="str">
        <v>SALARIED</v>
      </c>
      <c r="F431" t="str">
        <v>PANKAJ</v>
      </c>
      <c r="G431" t="str">
        <v>DR PARTHA PROTIM GAIN</v>
      </c>
      <c r="H431">
        <v>0</v>
      </c>
      <c r="I431" t="str">
        <v>DELHI</v>
      </c>
      <c r="J431">
        <v>45862</v>
      </c>
      <c r="L431" t="str">
        <v>F2-369-431</v>
      </c>
      <c r="M431" t="str">
        <v>88402 51374</v>
      </c>
      <c r="N431" t="str">
        <v>UTTAR PRADESH</v>
      </c>
      <c r="O431" t="str">
        <v>LUCKNOW</v>
      </c>
      <c r="P431" t="str">
        <v>OD</v>
      </c>
      <c r="Q431" t="str">
        <v>ABFL CE</v>
      </c>
      <c r="T431" t="str">
        <v>UNSECURED</v>
      </c>
      <c r="U431" t="str">
        <v>LOGIN</v>
      </c>
      <c r="Y431" t="str">
        <v>FILE SEND TO BANKER</v>
      </c>
      <c r="Z431" t="str">
        <v>PARWINDER</v>
      </c>
      <c r="AA431" t="str">
        <v xml:space="preserve"> 87997 98620</v>
      </c>
      <c r="AB431" t="str">
        <v>Parwinder.devedi@adityabirlacapital.com</v>
      </c>
      <c r="AC431" t="str">
        <v>BHMS - 2020</v>
      </c>
      <c r="AD431" t="str">
        <v>PUNEET</v>
      </c>
      <c r="AE431" t="str">
        <v>DONE</v>
      </c>
    </row>
    <row r="432">
      <c r="B432" t="str">
        <v>MOHIT YADAV</v>
      </c>
      <c r="C432" t="str">
        <v>RAHUL SAHA</v>
      </c>
      <c r="D432" t="str">
        <v>RAHUL SAHA</v>
      </c>
      <c r="E432" t="str">
        <v>SALARIED</v>
      </c>
      <c r="F432" t="str">
        <v>RAJEEV</v>
      </c>
      <c r="G432" t="str">
        <v>DR SADHANA ANUP PANDEY</v>
      </c>
      <c r="H432">
        <v>0</v>
      </c>
      <c r="I432" t="str">
        <v>NOIDA</v>
      </c>
      <c r="J432">
        <v>45862</v>
      </c>
      <c r="K432">
        <v>45862</v>
      </c>
      <c r="L432" t="str">
        <v>SME000016543223</v>
      </c>
      <c r="M432">
        <v>9136796329</v>
      </c>
      <c r="N432" t="str">
        <v>MAHARASHTRA</v>
      </c>
      <c r="O432" t="str">
        <v>MUMBAI</v>
      </c>
      <c r="P432" t="str">
        <v>OD</v>
      </c>
      <c r="Q432" t="str">
        <v>BAJAJ CE</v>
      </c>
      <c r="T432" t="str">
        <v>UNSECURED</v>
      </c>
      <c r="U432" t="str">
        <v>REJECTED</v>
      </c>
      <c r="V432">
        <v>724</v>
      </c>
      <c r="Y432" t="str">
        <v>FILE SEND TO BANKER, DARK RED</v>
      </c>
      <c r="Z432" t="str">
        <v>SURAJ</v>
      </c>
      <c r="AA432">
        <v>8767943236</v>
      </c>
      <c r="AB432" t="str">
        <v>suraj.late@bajajfinserv.in</v>
      </c>
      <c r="AC432" t="str">
        <v>- BAMS 2013</v>
      </c>
      <c r="AD432" t="str">
        <v>PUNEET</v>
      </c>
      <c r="AE432" t="str">
        <v>DONE</v>
      </c>
      <c r="AF432" t="str">
        <v>DONE</v>
      </c>
    </row>
    <row r="433">
      <c r="B433" t="str">
        <v>MOHD SHAIAB</v>
      </c>
      <c r="C433" t="str">
        <v>MANISHA SAXENA</v>
      </c>
      <c r="D433" t="str">
        <v>SHASHANK SHARMA</v>
      </c>
      <c r="E433" t="str">
        <v>SALARIED</v>
      </c>
      <c r="F433" t="str">
        <v>RAJEEV</v>
      </c>
      <c r="G433" t="str">
        <v>DR ATUL BHARATI PURI</v>
      </c>
      <c r="H433">
        <v>0</v>
      </c>
      <c r="I433" t="str">
        <v>BAREILLY</v>
      </c>
      <c r="J433">
        <v>45862</v>
      </c>
      <c r="L433" t="str">
        <v>F2-369-433</v>
      </c>
      <c r="M433">
        <v>8668258688</v>
      </c>
      <c r="N433" t="str">
        <v>MAHARASHTRA</v>
      </c>
      <c r="O433" t="str">
        <v>HINGOLI</v>
      </c>
      <c r="P433" t="str">
        <v>OD</v>
      </c>
      <c r="Q433" t="str">
        <v>ABFL CE</v>
      </c>
      <c r="T433" t="str">
        <v>UNSECURED</v>
      </c>
      <c r="U433" t="str">
        <v>LOGIN</v>
      </c>
      <c r="Y433" t="str">
        <v>FILE SEND TO BANKER</v>
      </c>
      <c r="Z433" t="str">
        <v>KAPIL</v>
      </c>
      <c r="AA433" t="str">
        <v>81499 33562</v>
      </c>
      <c r="AB433" t="str">
        <v>kapil.khungar@adityabirlacapital.com</v>
      </c>
      <c r="AC433" t="str">
        <v>BAMS 2003</v>
      </c>
    </row>
    <row r="434">
      <c r="B434" t="str">
        <v>MOHIT YADAV</v>
      </c>
      <c r="C434" t="str">
        <v>RAHUL SAHA</v>
      </c>
      <c r="D434" t="str">
        <v>RAHUL SAHA</v>
      </c>
      <c r="E434" t="str">
        <v>SALARIED</v>
      </c>
      <c r="F434" t="str">
        <v>PANKAJ</v>
      </c>
      <c r="G434" t="str">
        <v>DR ARSHAD SHAIK</v>
      </c>
      <c r="H434">
        <v>0</v>
      </c>
      <c r="I434" t="str">
        <v>NOIDA</v>
      </c>
      <c r="J434">
        <v>45862</v>
      </c>
      <c r="K434">
        <v>45862</v>
      </c>
      <c r="L434" t="str">
        <v>943BZ8600645</v>
      </c>
      <c r="M434">
        <v>9652939597</v>
      </c>
      <c r="N434" t="str">
        <v>ANDRA PRADESH</v>
      </c>
      <c r="O434" t="str">
        <v>Anantapur</v>
      </c>
      <c r="P434" t="str">
        <v>OD</v>
      </c>
      <c r="Q434" t="str">
        <v>TATA CE</v>
      </c>
      <c r="T434" t="str">
        <v>UNSECURED</v>
      </c>
      <c r="U434" t="str">
        <v>REJECTED</v>
      </c>
      <c r="Y434" t="str">
        <v>Case declined in knockout rule decision ||We are sorry to inform you that the customer does not qualify the Bureau policy, we would not be unable to process the loan application.</v>
      </c>
      <c r="Z434" t="str">
        <v>MAMTA SINGH</v>
      </c>
      <c r="AA434">
        <v>7982612369</v>
      </c>
      <c r="AB434" t="str">
        <v>mamta.singh@tatacapital.com</v>
      </c>
      <c r="AC434" t="str">
        <v>MBBS-2023</v>
      </c>
      <c r="AD434" t="str">
        <v>PUNEET</v>
      </c>
    </row>
    <row r="435">
      <c r="B435" t="str">
        <v>RASHI GANGWAR</v>
      </c>
      <c r="C435" t="str">
        <v>RASHI GANGWAR</v>
      </c>
      <c r="D435" t="str">
        <v>RAJ KUMARI</v>
      </c>
      <c r="E435" t="str">
        <v>SALARIED</v>
      </c>
      <c r="F435" t="str">
        <v>RAJEEV</v>
      </c>
      <c r="G435" t="str">
        <v>DR  SANJAY P K</v>
      </c>
      <c r="H435">
        <v>0</v>
      </c>
      <c r="I435" t="str">
        <v>NOIDA</v>
      </c>
      <c r="J435">
        <v>45862</v>
      </c>
      <c r="K435">
        <v>45866</v>
      </c>
      <c r="L435" t="str">
        <v>LA000004504</v>
      </c>
      <c r="M435">
        <v>9538279991</v>
      </c>
      <c r="N435" t="str">
        <v>KARNATAKA</v>
      </c>
      <c r="O435" t="str">
        <v>BENGALURU</v>
      </c>
      <c r="P435" t="str">
        <v>OD</v>
      </c>
      <c r="Q435" t="str">
        <v>GODREJ F2</v>
      </c>
      <c r="R435">
        <v>3000000</v>
      </c>
      <c r="S435">
        <v>3000000</v>
      </c>
      <c r="T435" t="str">
        <v>UNSECURED</v>
      </c>
      <c r="U435" t="str">
        <v>DISBURSED</v>
      </c>
      <c r="W435">
        <v>45863</v>
      </c>
      <c r="X435">
        <v>45866</v>
      </c>
      <c r="Y435" t="str">
        <v>FILE SEND TO BANKER || PHOTO REQ|| CASE LOGIN DONE || PD TO BE DONE TODAY AFTER 2 PM || PD DONE--CASE RECO FOR 30 LACS || VENDOR PD PENDING  -WILL BE DONE ON MONDAY DUE TO VENDORS ON HOLIDAYS TODAY || WILL DISBURSED TODAY</v>
      </c>
      <c r="Z435" t="str">
        <v>DINESH</v>
      </c>
      <c r="AA435" t="str">
        <v>63636 02400</v>
      </c>
      <c r="AB435" t="str">
        <v>dinesh.reddy@godrejcapital.com</v>
      </c>
      <c r="AC435" t="str">
        <v>MBBS -2000 / PG - 2016</v>
      </c>
      <c r="AD435" t="str">
        <v>ASMITA</v>
      </c>
      <c r="AE435" t="str">
        <v>DONE</v>
      </c>
    </row>
    <row r="436">
      <c r="B436" t="str">
        <v>TANNU YADAV</v>
      </c>
      <c r="C436" t="str">
        <v>RASHI GANGWAR</v>
      </c>
      <c r="D436" t="str">
        <v>RAJ KUMARI</v>
      </c>
      <c r="E436" t="str">
        <v>SALARIED</v>
      </c>
      <c r="F436" t="str">
        <v>RAJEEV</v>
      </c>
      <c r="G436" t="str">
        <v>DR MANOJ KUMAR</v>
      </c>
      <c r="H436">
        <v>0</v>
      </c>
      <c r="I436" t="str">
        <v>NOIDA</v>
      </c>
      <c r="J436">
        <v>45862</v>
      </c>
      <c r="K436">
        <v>45862</v>
      </c>
      <c r="L436" t="str">
        <v>SME000016545504</v>
      </c>
      <c r="M436" t="str">
        <v>94501 79177</v>
      </c>
      <c r="N436" t="str">
        <v>UTTAR PRADESH</v>
      </c>
      <c r="O436" t="str">
        <v>VARANASI</v>
      </c>
      <c r="P436" t="str">
        <v>OD</v>
      </c>
      <c r="Q436" t="str">
        <v>BAJAJ CE</v>
      </c>
      <c r="T436" t="str">
        <v>UNSECURED</v>
      </c>
      <c r="U436" t="str">
        <v>REJECTED</v>
      </c>
      <c r="V436">
        <v>791</v>
      </c>
      <c r="Y436" t="str">
        <v>FILE SEND TO BANKER, CIBIL CONSENT LINK SENT TO CUSTOMER, CIBIL DONE, AGREEGATOR LINK SENT TO CUSTOMER  CUSTOMER HAVE 8 USL LOAN, AS PER POLICY 3 MORE THEN USL NILL ELIGBILITY</v>
      </c>
      <c r="Z436" t="str">
        <v>Nayan Gaur</v>
      </c>
      <c r="AA436">
        <v>8090191500</v>
      </c>
      <c r="AB436" t="str">
        <v>nayan.gaur@bajajfinserv.in</v>
      </c>
      <c r="AC436" t="str">
        <v>MBBS-1993</v>
      </c>
      <c r="AD436" t="str">
        <v>ASMITA</v>
      </c>
    </row>
    <row r="437">
      <c r="B437" t="str">
        <v>SHIVALI JOHRI</v>
      </c>
      <c r="C437" t="str">
        <v>UJALA RISHIWAL</v>
      </c>
      <c r="D437" t="str">
        <v>SHASHANK SHARMA</v>
      </c>
      <c r="E437" t="str">
        <v>SALARIED</v>
      </c>
      <c r="F437" t="str">
        <v>RAJEEV</v>
      </c>
      <c r="G437" t="str">
        <v>CA DHEERAJ A V</v>
      </c>
      <c r="H437">
        <v>0</v>
      </c>
      <c r="I437" t="str">
        <v>BAREILLY</v>
      </c>
      <c r="J437">
        <v>45862</v>
      </c>
      <c r="K437">
        <v>45862</v>
      </c>
      <c r="L437" t="str">
        <v>SME000016545609</v>
      </c>
      <c r="M437">
        <v>9916024468</v>
      </c>
      <c r="N437" t="str">
        <v>KARNATAKA</v>
      </c>
      <c r="O437" t="str">
        <v>KOLAR</v>
      </c>
      <c r="P437" t="str">
        <v>OD</v>
      </c>
      <c r="Q437" t="str">
        <v>BAJAJ CE</v>
      </c>
      <c r="T437" t="str">
        <v>UNSECURED</v>
      </c>
      <c r="U437" t="str">
        <v>REJECTED</v>
      </c>
      <c r="Y437" t="str">
        <v>FILE SEND TO BANKER, NILL ELIGBITY</v>
      </c>
      <c r="Z437" t="str">
        <v>Nagaraja B1</v>
      </c>
      <c r="AA437">
        <v>7760470470</v>
      </c>
      <c r="AB437" t="str">
        <v>nagaraja.b1@bajajfinserv.in</v>
      </c>
      <c r="AC437" t="str">
        <v>CA-2020</v>
      </c>
      <c r="AD437" t="str">
        <v>JASHANPREET</v>
      </c>
    </row>
    <row r="438" xml:space="preserve">
      <c r="B438" t="str">
        <v>AMANPREET SINGH</v>
      </c>
      <c r="C438" t="str">
        <v>SHUBHAM PATHAK</v>
      </c>
      <c r="D438" t="str">
        <v>SHUBHAM PATHAK</v>
      </c>
      <c r="E438" t="str">
        <v>SALARIED</v>
      </c>
      <c r="F438" t="str">
        <v>PANKAJ</v>
      </c>
      <c r="G438" t="str">
        <v>DR SYEDA ASFA BANU</v>
      </c>
      <c r="H438">
        <v>0</v>
      </c>
      <c r="I438" t="str">
        <v>DELHI</v>
      </c>
      <c r="J438">
        <v>45862</v>
      </c>
      <c r="K438">
        <v>45868</v>
      </c>
      <c r="L438" t="str">
        <v>F2-369-438</v>
      </c>
      <c r="M438">
        <v>7032044603</v>
      </c>
      <c r="N438" t="str">
        <v>TELANGANA</v>
      </c>
      <c r="O438" t="str">
        <v>HYDERABAD</v>
      </c>
      <c r="P438" t="str">
        <v>OD</v>
      </c>
      <c r="Q438" t="str">
        <v>L&amp;T CE</v>
      </c>
      <c r="S438">
        <v>3000000</v>
      </c>
      <c r="T438" t="str">
        <v>UNSECURED</v>
      </c>
      <c r="U438" t="str">
        <v>REJECTED</v>
      </c>
      <c r="Y438" t="str" xml:space="preserve">
        <v xml:space="preserve">FILE SEND TO BANKER || 1. Own clinic registration certificate or labour licence for clinic address proof
2. Ownership proof (electricity bill or sale deed or property tax copy) || docs send to banker || FOR CLINIC ADDRESS PROOF UDYAM IS NOT ACCEPTING --UNDER DISCUSSION WITH BANKER </v>
      </c>
      <c r="Z438" t="str">
        <v>Ravula Raviteja</v>
      </c>
      <c r="AA438">
        <v>9398033005</v>
      </c>
      <c r="AB438" t="str">
        <v>ravularaviteja@ltfs.com</v>
      </c>
      <c r="AC438" t="str">
        <v>MBBS-2016</v>
      </c>
      <c r="AD438" t="str">
        <v>PUNEET</v>
      </c>
      <c r="AE438" t="str">
        <v>DONE</v>
      </c>
      <c r="AF438" t="str">
        <v>DONE</v>
      </c>
    </row>
    <row r="439">
      <c r="B439" t="str">
        <v>TANNU</v>
      </c>
      <c r="C439" t="str">
        <v>RAJ KUMARI</v>
      </c>
      <c r="D439" t="str">
        <v>RAVISH SHARMA</v>
      </c>
      <c r="E439" t="str">
        <v>SALARIED</v>
      </c>
      <c r="F439" t="str">
        <v>PANKAJ</v>
      </c>
      <c r="G439" t="str">
        <v>DR UMESH HIRAMAN</v>
      </c>
      <c r="H439">
        <v>0</v>
      </c>
      <c r="I439" t="str">
        <v>NOIDA</v>
      </c>
      <c r="J439">
        <v>45862</v>
      </c>
      <c r="K439">
        <v>45865</v>
      </c>
      <c r="L439">
        <v>170269270</v>
      </c>
      <c r="M439" t="str">
        <v>88796 55720</v>
      </c>
      <c r="N439" t="str">
        <v>MAHARASHTRA</v>
      </c>
      <c r="O439" t="str">
        <v>NASIK</v>
      </c>
      <c r="P439" t="str">
        <v>TERM LOAN</v>
      </c>
      <c r="Q439" t="str">
        <v>CHOLA F2</v>
      </c>
      <c r="S439">
        <v>1000000</v>
      </c>
      <c r="T439" t="str">
        <v>UNSECURED</v>
      </c>
      <c r="U439" t="str">
        <v>REJECTED</v>
      </c>
      <c r="V439">
        <v>697</v>
      </c>
      <c r="Y439" t="str">
        <v xml:space="preserve">FILE SEND TO BANKER || TO BE UPDATED TODAY || REJECTED OVERDUE IN CREDIT CARD -15K || MANY DPD`S SHOWING IN CIBIL </v>
      </c>
      <c r="Z439" t="str">
        <v>VISHAL</v>
      </c>
      <c r="AA439" t="str">
        <v>73850 57438</v>
      </c>
      <c r="AB439" t="str">
        <v>vishalra@chola.murugappa.com</v>
      </c>
      <c r="AC439" t="str">
        <v>MBBS-2020</v>
      </c>
      <c r="AD439" t="str">
        <v>PUNEET</v>
      </c>
      <c r="AE439" t="str">
        <v>DONE</v>
      </c>
      <c r="AF439" t="str">
        <v>DONE</v>
      </c>
    </row>
    <row r="440">
      <c r="B440" t="str">
        <v>SANJANA GUPTA</v>
      </c>
      <c r="C440" t="str">
        <v>ANURAG SHARMA</v>
      </c>
      <c r="D440" t="str">
        <v>SHASHANK SHARMA</v>
      </c>
      <c r="E440" t="str">
        <v>SALARIED</v>
      </c>
      <c r="F440" t="str">
        <v>PANKAJ</v>
      </c>
      <c r="G440" t="str">
        <v>DR JASMINE KUMAR SWAIN</v>
      </c>
      <c r="H440">
        <v>0</v>
      </c>
      <c r="I440" t="str">
        <v>BAREILLY</v>
      </c>
      <c r="J440">
        <v>45862</v>
      </c>
      <c r="K440">
        <v>45867</v>
      </c>
      <c r="L440" t="str">
        <v>386BZ8661681</v>
      </c>
      <c r="M440">
        <v>7978130810</v>
      </c>
      <c r="N440" t="str">
        <v>ORISSA</v>
      </c>
      <c r="O440" t="str">
        <v>BHUBANESWAR</v>
      </c>
      <c r="P440" t="str">
        <v>OD</v>
      </c>
      <c r="Q440" t="str">
        <v>TATA CE</v>
      </c>
      <c r="T440" t="str">
        <v>UNSECURED</v>
      </c>
      <c r="U440" t="str">
        <v>REJECTED</v>
      </c>
      <c r="Y440" t="str">
        <v>FILE SEND TO BANKER || UNDER PROCESS || Decline. 4 loans availed in last 6 months. Not meeting norms. Not much credits noted in banking. Noted Salary credits from Govt of Odisha.</v>
      </c>
      <c r="Z440" t="str">
        <v>MAMTA SINGH</v>
      </c>
      <c r="AA440">
        <v>7982612369</v>
      </c>
      <c r="AB440" t="str">
        <v>mamta.singh@tatacapital.com</v>
      </c>
      <c r="AC440" t="str">
        <v>Mbbs ( 2021)</v>
      </c>
    </row>
    <row r="441">
      <c r="B441" t="str">
        <v>SHUBHAM PATHAK</v>
      </c>
      <c r="C441" t="str">
        <v>SHUBHAM PATHAK</v>
      </c>
      <c r="D441" t="str">
        <v>SHUBHAM PATHAK</v>
      </c>
      <c r="E441" t="str">
        <v>SALARIED</v>
      </c>
      <c r="F441" t="str">
        <v>PANKAJ</v>
      </c>
      <c r="G441" t="str">
        <v>MRITYUNJOY BHOWMICK</v>
      </c>
      <c r="H441">
        <v>0</v>
      </c>
      <c r="I441" t="str">
        <v>DELHI</v>
      </c>
      <c r="J441">
        <v>45862</v>
      </c>
      <c r="K441">
        <v>45862</v>
      </c>
      <c r="L441" t="str">
        <v>B2C000140216140</v>
      </c>
      <c r="M441" t="str">
        <v>84207 04930</v>
      </c>
      <c r="N441" t="str">
        <v>WEST BANGAL</v>
      </c>
      <c r="O441" t="str">
        <v xml:space="preserve"> KOLKATTA</v>
      </c>
      <c r="P441" t="str">
        <v>SAL OD</v>
      </c>
      <c r="Q441" t="str">
        <v>BAJAJ FC</v>
      </c>
      <c r="T441" t="str">
        <v>UNSECURED</v>
      </c>
      <c r="U441" t="str">
        <v>REJECTED</v>
      </c>
      <c r="Y441" t="str">
        <v>FILE SEND TO BANKER, AGE NORM NOT MET</v>
      </c>
      <c r="Z441" t="str">
        <v>KAJAL</v>
      </c>
      <c r="AA441">
        <v>7890731703</v>
      </c>
      <c r="AB441" t="str">
        <v xml:space="preserve"> kajal.prasad@bizsupporta.com</v>
      </c>
      <c r="AC441" t="str">
        <v>SALARY-84000</v>
      </c>
    </row>
    <row r="442">
      <c r="A442" t="str">
        <v>F2-369-385</v>
      </c>
      <c r="B442" t="str">
        <v>YOGENDRA CHHAPARWAL</v>
      </c>
      <c r="C442" t="str">
        <v>SHUBHAM PATHAK</v>
      </c>
      <c r="D442" t="str">
        <v>SHUBHAM PATHAK</v>
      </c>
      <c r="E442" t="str">
        <v>SALARIED</v>
      </c>
      <c r="F442" t="str">
        <v>PANKAJ</v>
      </c>
      <c r="G442" t="str">
        <v xml:space="preserve">CA VAIBHAV SURESH BHISE </v>
      </c>
      <c r="H442">
        <v>0</v>
      </c>
      <c r="I442" t="str">
        <v>DELHI</v>
      </c>
      <c r="J442">
        <v>45862</v>
      </c>
      <c r="K442">
        <v>45869</v>
      </c>
      <c r="L442" t="str">
        <v>631BZ8618853</v>
      </c>
      <c r="M442">
        <v>9860636508</v>
      </c>
      <c r="N442" t="str">
        <v>MAHARASHTRA</v>
      </c>
      <c r="O442" t="str">
        <v>PUNE</v>
      </c>
      <c r="P442" t="str">
        <v>OD</v>
      </c>
      <c r="Q442" t="str">
        <v>TATA CE</v>
      </c>
      <c r="T442" t="str">
        <v>UNSECURED</v>
      </c>
      <c r="U442" t="str">
        <v>LOGIN</v>
      </c>
      <c r="Y442" t="str">
        <v>FILE SEND TO BANKER || Current address proof required,current address not taken from aadhar ,addhar address is different , on ebill name not mentioned of customer or his father.</v>
      </c>
      <c r="Z442" t="str">
        <v>MAMTA SINGH</v>
      </c>
      <c r="AA442">
        <v>7982612369</v>
      </c>
      <c r="AB442" t="str">
        <v>mamta.singh@tatacapital.com</v>
      </c>
      <c r="AC442" t="str">
        <v>CA - 2021</v>
      </c>
    </row>
    <row r="443">
      <c r="B443" t="str">
        <v>ABHINAV SIR</v>
      </c>
      <c r="C443" t="str">
        <v>F2 FINTECH</v>
      </c>
      <c r="D443" t="str">
        <v>F2 FINTECH</v>
      </c>
      <c r="E443" t="str">
        <v>SALARIED</v>
      </c>
      <c r="F443" t="str">
        <v>PANKAJ</v>
      </c>
      <c r="G443" t="str">
        <v>DR BHARAT GOSWAMI</v>
      </c>
      <c r="H443">
        <v>0</v>
      </c>
      <c r="I443" t="str">
        <v>NOIDA</v>
      </c>
      <c r="J443">
        <v>45862</v>
      </c>
      <c r="K443">
        <v>45863</v>
      </c>
      <c r="L443" t="str">
        <v>F2-369-443</v>
      </c>
      <c r="M443">
        <v>9917044522</v>
      </c>
      <c r="N443" t="str">
        <v>UTTAR PRADESH</v>
      </c>
      <c r="O443" t="str">
        <v>NOIDA</v>
      </c>
      <c r="P443" t="str">
        <v>OD</v>
      </c>
      <c r="Q443" t="str">
        <v>L&amp;T CE</v>
      </c>
      <c r="T443" t="str">
        <v>UNSECURED</v>
      </c>
      <c r="U443" t="str">
        <v>HOLD</v>
      </c>
      <c r="Y443" t="str">
        <v>FILE SEND TO BANKER || AS PER ABHINAV SIR COMM</v>
      </c>
      <c r="Z443" t="str">
        <v>MERAJ</v>
      </c>
      <c r="AA443" t="str">
        <v>88825 23360</v>
      </c>
      <c r="AB443" t="str">
        <v>merajansari@ltfs.com</v>
      </c>
      <c r="AC443" t="str">
        <v>MBBS-2011</v>
      </c>
      <c r="AD443" t="str">
        <v>ASMITA</v>
      </c>
    </row>
    <row r="444">
      <c r="B444" t="str">
        <v>ABHINAV SIR</v>
      </c>
      <c r="C444" t="str">
        <v>F2 FINTECH</v>
      </c>
      <c r="D444" t="str">
        <v>F2 FINTECH</v>
      </c>
      <c r="E444" t="str">
        <v>SALARIED</v>
      </c>
      <c r="F444" t="str">
        <v>PANKAJ</v>
      </c>
      <c r="G444" t="str">
        <v>DR BHARAT GOSWAMI</v>
      </c>
      <c r="H444">
        <v>0</v>
      </c>
      <c r="I444" t="str">
        <v>NOIDA</v>
      </c>
      <c r="J444">
        <v>45862</v>
      </c>
      <c r="L444" t="str">
        <v>F2-369-444</v>
      </c>
      <c r="M444">
        <v>9917044522</v>
      </c>
      <c r="N444" t="str">
        <v>UTTAR PRADESH</v>
      </c>
      <c r="O444" t="str">
        <v>NOIDA</v>
      </c>
      <c r="P444" t="str">
        <v>OD</v>
      </c>
      <c r="Q444" t="str">
        <v>POONEWAL</v>
      </c>
      <c r="R444">
        <v>0</v>
      </c>
      <c r="S444">
        <v>0</v>
      </c>
      <c r="T444" t="str">
        <v>UNSECURED</v>
      </c>
      <c r="U444" t="str">
        <v>HOLD</v>
      </c>
      <c r="Y444" t="str">
        <v>FILE SEND TO BANKER || HOLD BY ABHINAV SIR</v>
      </c>
      <c r="Z444" t="str">
        <v>SUMIT</v>
      </c>
      <c r="AA444" t="str">
        <v>85880 77024</v>
      </c>
      <c r="AB444" t="str">
        <v>Sumit.verma1@poonawallafincorp.com</v>
      </c>
      <c r="AC444" t="str">
        <v>MBBS-2011</v>
      </c>
      <c r="AD444" t="str">
        <v>ASMITA</v>
      </c>
    </row>
    <row r="445">
      <c r="B445" t="str">
        <v>ABHINAV SIR</v>
      </c>
      <c r="C445" t="str">
        <v>F2 FINTECH</v>
      </c>
      <c r="D445" t="str">
        <v>F2 FINTECH</v>
      </c>
      <c r="E445" t="str">
        <v>F2 FINTECH</v>
      </c>
      <c r="F445" t="str">
        <v>PANKAJ</v>
      </c>
      <c r="G445" t="str">
        <v>DR BHARAT GOSWAMI</v>
      </c>
      <c r="H445">
        <v>0</v>
      </c>
      <c r="I445" t="str">
        <v>F2 FINTECH</v>
      </c>
      <c r="J445">
        <v>45862</v>
      </c>
      <c r="K445">
        <v>45863</v>
      </c>
      <c r="L445" t="str">
        <v>F2-369-445</v>
      </c>
      <c r="M445">
        <v>9917044522</v>
      </c>
      <c r="N445" t="str">
        <v>UTTAR PRADESH</v>
      </c>
      <c r="O445" t="str">
        <v>NOIDA</v>
      </c>
      <c r="P445" t="str">
        <v>OD</v>
      </c>
      <c r="Q445" t="str">
        <v>GODREJ CE</v>
      </c>
      <c r="R445">
        <v>5000000</v>
      </c>
      <c r="S445">
        <v>5000000</v>
      </c>
      <c r="T445" t="str">
        <v>UNSECURED</v>
      </c>
      <c r="U445" t="str">
        <v>DISBURSED</v>
      </c>
      <c r="W445">
        <v>45869</v>
      </c>
      <c r="X445">
        <v>45869</v>
      </c>
      <c r="Y445" t="str">
        <v>FILE SEND TO BANKER || AS PER ABHINAV SIR COMM</v>
      </c>
      <c r="Z445" t="str">
        <v>SAURAV</v>
      </c>
      <c r="AA445" t="str">
        <v xml:space="preserve"> 88262 60480</v>
      </c>
      <c r="AB445" t="str">
        <v>saurav.kumar@godrejcapital.com</v>
      </c>
      <c r="AC445" t="str">
        <v>MBBS-2011</v>
      </c>
    </row>
    <row r="446">
      <c r="B446" t="str">
        <v>ABHINAV SIR</v>
      </c>
      <c r="C446" t="str">
        <v>F2 FINTECH</v>
      </c>
      <c r="D446" t="str">
        <v>F2 FINTECH</v>
      </c>
      <c r="E446" t="str">
        <v>F2 FINTECH</v>
      </c>
      <c r="F446" t="str">
        <v>PANKAJ</v>
      </c>
      <c r="G446" t="str">
        <v>DR BHARAT GOSWAMI</v>
      </c>
      <c r="H446">
        <v>0</v>
      </c>
      <c r="I446" t="str">
        <v>F2 FINTECH</v>
      </c>
      <c r="J446">
        <v>45862</v>
      </c>
      <c r="L446" t="str">
        <v>F2-369-446</v>
      </c>
      <c r="M446">
        <v>9917044522</v>
      </c>
      <c r="N446" t="str">
        <v>UTTAR PRADESH</v>
      </c>
      <c r="O446" t="str">
        <v>NOIDA</v>
      </c>
      <c r="P446" t="str">
        <v>OD</v>
      </c>
      <c r="Q446" t="str">
        <v>AXIS UM</v>
      </c>
      <c r="R446">
        <v>2020000</v>
      </c>
      <c r="S446">
        <v>2020000</v>
      </c>
      <c r="T446" t="str">
        <v>UNSECURED</v>
      </c>
      <c r="U446" t="str">
        <v>DISBURSED</v>
      </c>
      <c r="W446">
        <v>45869</v>
      </c>
      <c r="X446">
        <v>45869</v>
      </c>
      <c r="Y446" t="str">
        <v>FILE SEND TO BANKER</v>
      </c>
      <c r="Z446" t="str">
        <v>PURUSHOTTAM</v>
      </c>
      <c r="AA446">
        <v>9004509752</v>
      </c>
      <c r="AB446" t="str">
        <v>purushottam.kumar2@adityabirlacapital.com</v>
      </c>
      <c r="AC446" t="str">
        <v>MBBS-2011</v>
      </c>
    </row>
    <row r="447">
      <c r="B447" t="str">
        <v>ANJU VERMA</v>
      </c>
      <c r="C447" t="str">
        <v>RAHUL SAHA</v>
      </c>
      <c r="D447" t="str">
        <v>RAHUL SAHA</v>
      </c>
      <c r="E447" t="str">
        <v>SALARIED</v>
      </c>
      <c r="F447" t="str">
        <v>PANKAJ</v>
      </c>
      <c r="G447" t="str">
        <v>DR SABARI RAJAN M</v>
      </c>
      <c r="H447">
        <v>0</v>
      </c>
      <c r="I447" t="str">
        <v>NOIDA</v>
      </c>
      <c r="J447">
        <v>45862</v>
      </c>
      <c r="K447">
        <v>45864</v>
      </c>
      <c r="L447" t="str">
        <v>BL250724207238788</v>
      </c>
      <c r="M447">
        <v>8248341460</v>
      </c>
      <c r="N447" t="str">
        <v>TAMIL NADU</v>
      </c>
      <c r="O447" t="str">
        <v>PONDICHEERY</v>
      </c>
      <c r="P447" t="str">
        <v>OD</v>
      </c>
      <c r="Q447" t="str">
        <v>L&amp;T CE</v>
      </c>
      <c r="T447" t="str">
        <v>UNSECURED</v>
      </c>
      <c r="U447" t="str">
        <v>REJECTED</v>
      </c>
      <c r="Y447" t="str">
        <v>FILE SEND TO BANKER|| PASSPORT AND FATHER KYC REQ || PENDING DOCS SEND TO BANKER  || CASE HAS BEEN MOVED TO CREDIT  ||RUNNING HL OF 7 LACS 29 DAYS DPD IN OCT,DEC.PL 6.87 LACS 29 DAYS DPD.GOLD LOAN WRITTEN OFF 19000.CLOSED PL 7.47 DPD 29 DAYS CLOSED PL 900000 DPD 25 DAYS</v>
      </c>
      <c r="Z447" t="str">
        <v>AMURTHY</v>
      </c>
      <c r="AA447">
        <v>9884599955</v>
      </c>
      <c r="AB447" t="str">
        <v>amurthy@ltfs.com</v>
      </c>
      <c r="AC447" t="str">
        <v>MBBS-2019</v>
      </c>
    </row>
    <row r="448">
      <c r="B448" t="str">
        <v>ABHINAV SIR</v>
      </c>
      <c r="C448" t="str">
        <v>F2 FINTECH</v>
      </c>
      <c r="D448" t="str">
        <v>F2 FINTECH</v>
      </c>
      <c r="E448" t="str">
        <v>F2 FINTECH</v>
      </c>
      <c r="F448" t="str">
        <v>PANKAJ</v>
      </c>
      <c r="G448" t="str">
        <v>DR BHARAT GOSWAMI</v>
      </c>
      <c r="H448">
        <v>0</v>
      </c>
      <c r="I448" t="str">
        <v>F2 FINTECH</v>
      </c>
      <c r="J448">
        <v>45862</v>
      </c>
      <c r="K448">
        <v>45863</v>
      </c>
      <c r="L448" t="str">
        <v>F2-369-448</v>
      </c>
      <c r="M448">
        <v>9917044522</v>
      </c>
      <c r="N448" t="str">
        <v>UTTAR PRADESH</v>
      </c>
      <c r="O448" t="str">
        <v>NOIDA</v>
      </c>
      <c r="P448" t="str">
        <v>OD</v>
      </c>
      <c r="Q448" t="str">
        <v>CREDIT SAISON CE</v>
      </c>
      <c r="R448">
        <v>3050000</v>
      </c>
      <c r="S448">
        <v>3050000</v>
      </c>
      <c r="T448" t="str">
        <v>UNSECURED</v>
      </c>
      <c r="U448" t="str">
        <v>DISBURSED</v>
      </c>
      <c r="W448">
        <v>45869</v>
      </c>
      <c r="X448">
        <v>45869</v>
      </c>
      <c r="Y448" t="str">
        <v>FILE SEND TO BANKER || HOLD BY ABHINAV SIR</v>
      </c>
      <c r="Z448" t="str">
        <v>SAMARPREET</v>
      </c>
      <c r="AB448" t="str">
        <v>samarpreet.singh@creditsaison-in.com</v>
      </c>
      <c r="AC448" t="str">
        <v>MBBS-2011</v>
      </c>
      <c r="AG448" t="str">
        <v>MEHBOOB</v>
      </c>
    </row>
    <row r="449">
      <c r="B449" t="str">
        <v>SAGAR DHAMEJA</v>
      </c>
      <c r="C449" t="str">
        <v>RAHUL SAHA</v>
      </c>
      <c r="D449" t="str">
        <v>RAHUL SHAH</v>
      </c>
      <c r="E449" t="str">
        <v>SALARIED</v>
      </c>
      <c r="F449" t="str">
        <v>PANKAJ</v>
      </c>
      <c r="G449" t="str">
        <v xml:space="preserve">CA  NIKHILESH VENNUM </v>
      </c>
      <c r="H449">
        <v>0</v>
      </c>
      <c r="I449" t="str">
        <v>NOIDA</v>
      </c>
      <c r="J449">
        <v>45863</v>
      </c>
      <c r="K449">
        <v>45863</v>
      </c>
      <c r="L449" t="str">
        <v>F2-369-449</v>
      </c>
      <c r="M449">
        <v>8501968889</v>
      </c>
      <c r="N449" t="str">
        <v>TELANGANA</v>
      </c>
      <c r="O449" t="str">
        <v>HYDERABAD</v>
      </c>
      <c r="P449" t="str">
        <v>OD</v>
      </c>
      <c r="Q449" t="str">
        <v>L&amp;T CE</v>
      </c>
      <c r="S449">
        <v>2000000</v>
      </c>
      <c r="T449" t="str">
        <v>UNSECURED</v>
      </c>
      <c r="U449" t="str">
        <v>REJECTED</v>
      </c>
      <c r="Y449" t="str">
        <v>FILE SEND TO BANKER || CUSTOMER DO NOT OHP PROOF AND BAD OFFICE SET-UP</v>
      </c>
      <c r="Z449" t="str">
        <v>BANERJEE</v>
      </c>
      <c r="AA449">
        <v>9014283143</v>
      </c>
      <c r="AB449" t="str">
        <v>RALLABANDINISHANTH@LTFS.COM</v>
      </c>
      <c r="AC449" t="str">
        <v>CA 2013</v>
      </c>
      <c r="AD449" t="str">
        <v>PUNEET</v>
      </c>
    </row>
    <row r="450">
      <c r="B450" t="str">
        <v xml:space="preserve">MANISHA </v>
      </c>
      <c r="C450" t="str">
        <v>ANANT KANOJIA</v>
      </c>
      <c r="D450" t="str">
        <v>RAVISH SHARMA</v>
      </c>
      <c r="E450" t="str">
        <v>SALARIED</v>
      </c>
      <c r="F450" t="str">
        <v>PANKAJ</v>
      </c>
      <c r="G450" t="str">
        <v>DR VINOTH KUMAR</v>
      </c>
      <c r="H450">
        <v>0</v>
      </c>
      <c r="I450" t="str">
        <v>NOIDA</v>
      </c>
      <c r="J450">
        <v>45863</v>
      </c>
      <c r="L450" t="str">
        <v>F2-369-450</v>
      </c>
      <c r="M450">
        <v>9940891117</v>
      </c>
      <c r="N450" t="str">
        <v>TAMIL NADU</v>
      </c>
      <c r="O450" t="str">
        <v>MADHURAI</v>
      </c>
      <c r="P450" t="str">
        <v>OD</v>
      </c>
      <c r="Q450" t="str">
        <v>ABFL CE</v>
      </c>
      <c r="S450">
        <v>1000000</v>
      </c>
      <c r="T450" t="str">
        <v>UNSECURED</v>
      </c>
      <c r="U450" t="str">
        <v>LOGIN</v>
      </c>
      <c r="Y450" t="str">
        <v xml:space="preserve">FILE SEND TO BANKER || CUSTOMER NOT RESPONDING CALL OF BANKER || BANKER BUSY IN MONTH END </v>
      </c>
      <c r="Z450" t="str">
        <v>BHUVENESH</v>
      </c>
      <c r="AA450" t="str">
        <v xml:space="preserve"> 97908 55558</v>
      </c>
      <c r="AB450" t="str">
        <v>bhuvaneshkumar.c@adityabirlacapital.com</v>
      </c>
      <c r="AC450" t="str">
        <v>BDS- 2019</v>
      </c>
    </row>
    <row r="451">
      <c r="B451" t="str">
        <v>SHRUTIKA DUBEY</v>
      </c>
      <c r="C451" t="str">
        <v>MANISHA SAXENA</v>
      </c>
      <c r="D451" t="str">
        <v>SHASHANK SHARMA</v>
      </c>
      <c r="E451" t="str">
        <v>SALARIED</v>
      </c>
      <c r="F451" t="str">
        <v>RAJEEV</v>
      </c>
      <c r="G451" t="str">
        <v>DR NULLURI KOTESWAR</v>
      </c>
      <c r="H451">
        <v>0</v>
      </c>
      <c r="I451" t="str">
        <v>BAREILLY</v>
      </c>
      <c r="J451">
        <v>45863</v>
      </c>
      <c r="K451">
        <v>45863</v>
      </c>
      <c r="L451" t="str">
        <v>F2-369-451</v>
      </c>
      <c r="M451" t="str">
        <v>98498 99922</v>
      </c>
      <c r="N451" t="str">
        <v>ANDRA PRADESH</v>
      </c>
      <c r="O451" t="str">
        <v>GUNTUR</v>
      </c>
      <c r="P451" t="str">
        <v>OD</v>
      </c>
      <c r="Q451" t="str">
        <v>BAJAJ MARKET F2</v>
      </c>
      <c r="S451">
        <v>1000000</v>
      </c>
      <c r="T451" t="str">
        <v>UNSECURED</v>
      </c>
      <c r="U451" t="str">
        <v>REJECTED</v>
      </c>
      <c r="Y451" t="str">
        <v>FILE SEND TO BANKER-OFFER GENERATE-5.50L, CASE ALREAY PUNCHED DIRECT FUNNEL</v>
      </c>
      <c r="Z451" t="str">
        <v>ROMI</v>
      </c>
      <c r="AA451" t="str">
        <v>90147 96446</v>
      </c>
      <c r="AB451" t="str">
        <v>rompicharalla.usman2@bajajfinserv.in</v>
      </c>
      <c r="AC451" t="str">
        <v>MBBS 2003, MS 2008</v>
      </c>
    </row>
    <row r="452">
      <c r="A452" t="str">
        <v>F2-369-383</v>
      </c>
      <c r="B452" t="str">
        <v>SHUBHAM RANA</v>
      </c>
      <c r="C452" t="str">
        <v>AMANPREET SINGH</v>
      </c>
      <c r="D452" t="str">
        <v>SUBHAM PATHAK</v>
      </c>
      <c r="E452" t="str">
        <v>SALARIED</v>
      </c>
      <c r="F452" t="str">
        <v>PANKAJ</v>
      </c>
      <c r="G452" t="str">
        <v>DR ABHIJIT NANDUKUMAR GURAV</v>
      </c>
      <c r="H452">
        <v>0</v>
      </c>
      <c r="I452" t="str">
        <v>NOIDA</v>
      </c>
      <c r="J452">
        <v>45863</v>
      </c>
      <c r="K452">
        <v>45863</v>
      </c>
      <c r="L452" t="str">
        <v>036BZ8600103</v>
      </c>
      <c r="M452">
        <v>9881556395</v>
      </c>
      <c r="N452" t="str">
        <v>MAHARASHTRA</v>
      </c>
      <c r="O452" t="str">
        <v>SATARA</v>
      </c>
      <c r="P452" t="str">
        <v>OD</v>
      </c>
      <c r="Q452" t="str">
        <v>TATA CE</v>
      </c>
      <c r="S452">
        <v>1000000</v>
      </c>
      <c r="T452" t="str">
        <v>UNSECURED</v>
      </c>
      <c r="U452" t="str">
        <v>REJECTED</v>
      </c>
      <c r="Y452" t="str">
        <v>Case declined in knockout rule decision ||We are sorry to inform you that the customer does not qualify the Bureau policy, we would not be unable to process the loan application.</v>
      </c>
      <c r="Z452" t="str">
        <v>MAMTA SINGH</v>
      </c>
      <c r="AA452">
        <v>7982612369</v>
      </c>
      <c r="AB452" t="str">
        <v>mamta.singh@tatacapital.com</v>
      </c>
      <c r="AC452" t="str">
        <v>BHMS - 2012 , MD - 2018</v>
      </c>
    </row>
    <row r="453">
      <c r="B453" t="str">
        <v>RIYA CHADDHA</v>
      </c>
      <c r="C453" t="str">
        <v>VINEET TIWARI</v>
      </c>
      <c r="D453" t="str">
        <v>VINEET TIWARI</v>
      </c>
      <c r="E453" t="str">
        <v>SALARIED</v>
      </c>
      <c r="F453" t="str">
        <v>PANKAJ</v>
      </c>
      <c r="G453" t="str">
        <v>DR VASUNDHRA SETHI</v>
      </c>
      <c r="H453">
        <v>0</v>
      </c>
      <c r="I453" t="str">
        <v>NOIDA</v>
      </c>
      <c r="J453">
        <v>45863</v>
      </c>
      <c r="K453">
        <v>45869</v>
      </c>
      <c r="L453" t="str">
        <v>F2-369-453</v>
      </c>
      <c r="M453">
        <v>9992418576</v>
      </c>
      <c r="N453" t="str">
        <v>HARYANA</v>
      </c>
      <c r="O453" t="str">
        <v>YAMUNANAGAR</v>
      </c>
      <c r="P453" t="str">
        <v>OD</v>
      </c>
      <c r="Q453" t="str">
        <v>L&amp;T CE</v>
      </c>
      <c r="S453">
        <v>1000000</v>
      </c>
      <c r="T453" t="str">
        <v>UNSECURED</v>
      </c>
      <c r="U453" t="str">
        <v>REJECTED</v>
      </c>
      <c r="Y453" t="str">
        <v>FILE SEND TO BANKER || UNDERPROCESS || NEED OFFICE ADDRESS PROOF || DOCS PENDING || LOW CIBIL SCORE</v>
      </c>
      <c r="Z453" t="str">
        <v>SUNIL</v>
      </c>
      <c r="AA453" t="str">
        <v>90239 43485</v>
      </c>
      <c r="AB453" t="str">
        <v>sunilkumar80@ltfs.com</v>
      </c>
      <c r="AC453" t="str">
        <v>BDS-2021</v>
      </c>
    </row>
    <row r="454">
      <c r="B454" t="str">
        <v>SKASHI CHANDRA</v>
      </c>
      <c r="C454" t="str">
        <v>UJALA RISHIWAL</v>
      </c>
      <c r="D454" t="str">
        <v>SHASHANK SHARMA</v>
      </c>
      <c r="E454" t="str">
        <v>SALARIED</v>
      </c>
      <c r="F454" t="str">
        <v>RAJEEV</v>
      </c>
      <c r="G454" t="str">
        <v>DR SUMIT MEHLA</v>
      </c>
      <c r="H454">
        <v>0</v>
      </c>
      <c r="I454" t="str">
        <v>NOIDA</v>
      </c>
      <c r="J454">
        <v>45863</v>
      </c>
      <c r="K454">
        <v>45865</v>
      </c>
      <c r="L454" t="str">
        <v>260BZ8603760</v>
      </c>
      <c r="M454">
        <v>7999547335</v>
      </c>
      <c r="N454" t="str">
        <v>CHATTISGARH</v>
      </c>
      <c r="O454" t="str">
        <v>RAIPUR</v>
      </c>
      <c r="P454" t="str">
        <v>OD</v>
      </c>
      <c r="Q454" t="str">
        <v>TATA CE</v>
      </c>
      <c r="T454" t="str">
        <v>UNSECURED</v>
      </c>
      <c r="U454" t="str">
        <v>REJECTED</v>
      </c>
      <c r="Y454" t="str">
        <v>FILE SEND TO BANKER || UNDER PROCESS || This case is declined. Bachelor accommodation – not allowed in policy CIBIL score is -01. Rental agreement recently executed dated 01-05-2025 &amp; notary dated 04-07-2025. Living in Raipur since last 01 years Multiple loan enquiry but no loan disbursal.</v>
      </c>
      <c r="Z454" t="str">
        <v>MAMTA SINGH</v>
      </c>
      <c r="AA454">
        <v>7982612369</v>
      </c>
      <c r="AB454" t="str">
        <v>mamta.singh@tatacapital.com</v>
      </c>
      <c r="AC454" t="str">
        <v>Mbbs2020</v>
      </c>
    </row>
    <row r="455" xml:space="preserve">
      <c r="B455" t="str">
        <v>HIMANI</v>
      </c>
      <c r="C455" t="str">
        <v>RIYA CHADDHA</v>
      </c>
      <c r="D455" t="str">
        <v>VINEET TIWARI</v>
      </c>
      <c r="E455" t="str">
        <v>SALARIED</v>
      </c>
      <c r="F455" t="str">
        <v>PANKAJ</v>
      </c>
      <c r="G455" t="str">
        <v>DR. NAYAN RAMESHWAR BORKAR</v>
      </c>
      <c r="H455">
        <v>0</v>
      </c>
      <c r="I455" t="str">
        <v>NOIDA</v>
      </c>
      <c r="J455">
        <v>45863</v>
      </c>
      <c r="K455">
        <v>45865</v>
      </c>
      <c r="L455" t="str">
        <v>491BZ8600006</v>
      </c>
      <c r="M455">
        <v>7588457988</v>
      </c>
      <c r="N455" t="str">
        <v>MAHARASHTRA</v>
      </c>
      <c r="O455" t="str">
        <v>YAVATMAL</v>
      </c>
      <c r="P455" t="str">
        <v>TOP UP</v>
      </c>
      <c r="Q455" t="str">
        <v>TATA CE</v>
      </c>
      <c r="T455" t="str">
        <v>UNSECURED</v>
      </c>
      <c r="U455" t="str">
        <v>REJECTED</v>
      </c>
      <c r="V455">
        <v>734</v>
      </c>
      <c r="Y455" t="str" xml:space="preserve">
        <v xml:space="preserve">FILE SEND TO BANKER || ABB IS 1,406,12 ENQURIES IN LAST 3 MONTH,NO OFFER._x000d_
_x000d_
</v>
      </c>
      <c r="Z455" t="str">
        <v>MAMTA SINGH</v>
      </c>
      <c r="AA455">
        <v>7982612369</v>
      </c>
      <c r="AB455" t="str">
        <v>mamta.singh@tatacapital.com</v>
      </c>
      <c r="AC455" t="str">
        <v>BAMS-2019</v>
      </c>
      <c r="AG455" t="str">
        <v>MEHBOOB</v>
      </c>
    </row>
    <row r="456">
      <c r="B456" t="str">
        <v>RIYA CHADDHA</v>
      </c>
      <c r="C456" t="str">
        <v>VINEET TIWARI</v>
      </c>
      <c r="D456" t="str">
        <v>VINEET TIWARI</v>
      </c>
      <c r="E456" t="str">
        <v>SALARIED</v>
      </c>
      <c r="F456" t="str">
        <v>PANKAJ</v>
      </c>
      <c r="G456" t="str">
        <v>DR VASUNDHRA SETHI</v>
      </c>
      <c r="H456">
        <v>0</v>
      </c>
      <c r="I456" t="str">
        <v>NOIDA</v>
      </c>
      <c r="J456">
        <v>45863</v>
      </c>
      <c r="K456">
        <v>45863</v>
      </c>
      <c r="L456" t="str">
        <v>491BZ8600006</v>
      </c>
      <c r="M456">
        <v>9992418576</v>
      </c>
      <c r="N456" t="str">
        <v>HARYANA</v>
      </c>
      <c r="O456" t="str">
        <v>YAMUNANAGAR</v>
      </c>
      <c r="P456" t="str">
        <v>OD</v>
      </c>
      <c r="Q456" t="str">
        <v>TATA CE</v>
      </c>
      <c r="T456" t="str">
        <v>UNSECURED</v>
      </c>
      <c r="U456" t="str">
        <v>REJECTED</v>
      </c>
      <c r="V456">
        <v>647</v>
      </c>
      <c r="Y456" t="str">
        <v>Case declined in knockout rule decision ||We are sorry to inform you that the customer does not qualify the Bureau policy, we would not be unable to process the loan application.</v>
      </c>
      <c r="Z456" t="str">
        <v>MAMTA SINGH</v>
      </c>
      <c r="AA456">
        <v>7982612369</v>
      </c>
      <c r="AB456" t="str">
        <v>mamta.singh@tatacapital.com</v>
      </c>
      <c r="AC456" t="str">
        <v>BDS-2021</v>
      </c>
    </row>
    <row r="457">
      <c r="B457" t="str">
        <v>ANKIT KUMAR</v>
      </c>
      <c r="C457" t="str">
        <v>RASHI GANGWAR</v>
      </c>
      <c r="D457" t="str">
        <v>RAJ KUMARI</v>
      </c>
      <c r="E457" t="str">
        <v>SALARIED</v>
      </c>
      <c r="F457" t="str">
        <v>RAJEEV</v>
      </c>
      <c r="G457" t="str">
        <v>DR K REAKESH REDDY</v>
      </c>
      <c r="H457">
        <v>0</v>
      </c>
      <c r="I457" t="str">
        <v>NOIDA</v>
      </c>
      <c r="J457">
        <v>45863</v>
      </c>
      <c r="K457">
        <v>45867</v>
      </c>
      <c r="L457" t="str">
        <v>F2-369-457</v>
      </c>
      <c r="M457">
        <v>9581738202</v>
      </c>
      <c r="N457" t="str">
        <v xml:space="preserve">TELANGANA </v>
      </c>
      <c r="O457" t="str">
        <v>HYDERABAD</v>
      </c>
      <c r="P457" t="str">
        <v>OD</v>
      </c>
      <c r="Q457" t="str">
        <v>ABFL CE</v>
      </c>
      <c r="R457">
        <v>2500000</v>
      </c>
      <c r="S457">
        <v>2500000</v>
      </c>
      <c r="T457" t="str">
        <v>UNSECURED</v>
      </c>
      <c r="U457" t="str">
        <v>DISBURSED</v>
      </c>
      <c r="W457">
        <v>45865</v>
      </c>
      <c r="X457">
        <v>45867</v>
      </c>
      <c r="Y457" t="str">
        <v>FILE SEND TO BANKER, TO BE DISBURSED TODAY</v>
      </c>
      <c r="Z457" t="str">
        <v>VIJAY KUMAR</v>
      </c>
      <c r="AA457" t="str">
        <v>99633 33889</v>
      </c>
      <c r="AB457" t="str">
        <v>vasam.vijaykumar@adityabirlacapital.com</v>
      </c>
      <c r="AC457" t="str">
        <v>MD-2022</v>
      </c>
    </row>
    <row r="458">
      <c r="A458" t="str">
        <v>F2-369-385</v>
      </c>
      <c r="B458" t="str">
        <v>YOGENDRA CHHAPARWAL</v>
      </c>
      <c r="C458" t="str">
        <v>SHUBHAM PATHAK</v>
      </c>
      <c r="D458" t="str">
        <v>SHUBHAM PATHAK</v>
      </c>
      <c r="E458" t="str">
        <v>SALARIED</v>
      </c>
      <c r="F458" t="str">
        <v>PANKAJ</v>
      </c>
      <c r="G458" t="str">
        <v>DR HAMZA C</v>
      </c>
      <c r="H458">
        <v>0</v>
      </c>
      <c r="I458" t="str">
        <v>DELHI</v>
      </c>
      <c r="J458">
        <v>45863</v>
      </c>
      <c r="K458">
        <v>45865</v>
      </c>
      <c r="L458" t="str">
        <v>068BZ8600381</v>
      </c>
      <c r="M458">
        <v>9446334045</v>
      </c>
      <c r="N458" t="str">
        <v>KERALA</v>
      </c>
      <c r="O458" t="str">
        <v>PALAKAD</v>
      </c>
      <c r="P458" t="str">
        <v>OD</v>
      </c>
      <c r="Q458" t="str">
        <v>TATA CE</v>
      </c>
      <c r="T458" t="str">
        <v>UNSECURED</v>
      </c>
      <c r="U458" t="str">
        <v>REJECTED</v>
      </c>
      <c r="Y458" t="str">
        <v>FILE SEND TO BANKER || No offer. Age-61 Abb-10 k Bounce reported in last month</v>
      </c>
      <c r="Z458" t="str">
        <v>MAMTA SINGH</v>
      </c>
      <c r="AA458">
        <v>7982612369</v>
      </c>
      <c r="AB458" t="str">
        <v>mamta.singh@tatacapital.com</v>
      </c>
      <c r="AC458" t="str">
        <v>BHMS 1992</v>
      </c>
    </row>
    <row r="459">
      <c r="B459" t="str">
        <v>MOHIT YADAV</v>
      </c>
      <c r="C459" t="str">
        <v>RAHUL SAHA</v>
      </c>
      <c r="D459" t="str">
        <v>RAHUL SAHA</v>
      </c>
      <c r="E459" t="str">
        <v>SALARIED</v>
      </c>
      <c r="F459" t="str">
        <v xml:space="preserve">RAJEEV </v>
      </c>
      <c r="G459" t="str">
        <v>DR MANMOHAN BAGH</v>
      </c>
      <c r="H459">
        <v>0</v>
      </c>
      <c r="I459" t="str">
        <v>NOIDA</v>
      </c>
      <c r="J459">
        <v>45863</v>
      </c>
      <c r="K459">
        <v>45867</v>
      </c>
      <c r="L459" t="str">
        <v>SME000016558110</v>
      </c>
      <c r="M459">
        <v>9348575593</v>
      </c>
      <c r="N459" t="str">
        <v>ODISHA</v>
      </c>
      <c r="O459" t="str">
        <v>BALANGIR</v>
      </c>
      <c r="P459" t="str">
        <v>OD</v>
      </c>
      <c r="Q459" t="str">
        <v>BAJAJ CE</v>
      </c>
      <c r="T459" t="str">
        <v>UNSECURED</v>
      </c>
      <c r="U459" t="str">
        <v>HOLD</v>
      </c>
      <c r="Y459" t="str">
        <v>FILE SEND TO BANKER, CIBIL CONSENT LINK SENT TO CUSTOMER, CHANGE THE NUMBER, RE-INITIATED CIBIL CONSENT LINK, CONSENT PENDING FROM CUSTOMER SIDE</v>
      </c>
      <c r="Z459" t="str">
        <v>Rakesh Barik1</v>
      </c>
      <c r="AA459">
        <v>7008381675</v>
      </c>
      <c r="AB459" t="str">
        <v>rakesh.barik1@bajajfinserv.in</v>
      </c>
      <c r="AC459" t="str">
        <v>MBBS-2010</v>
      </c>
    </row>
    <row r="460">
      <c r="B460" t="str">
        <v>RIYA CHADDHA</v>
      </c>
      <c r="C460" t="str">
        <v>VINEET TIWARI</v>
      </c>
      <c r="D460" t="str">
        <v>VINEET TIWARI</v>
      </c>
      <c r="E460" t="str">
        <v>SALARIED</v>
      </c>
      <c r="F460" t="str">
        <v xml:space="preserve">RAJEEV </v>
      </c>
      <c r="G460" t="str">
        <v>DR. SWAPNIL SUBHASH WAINDESHKAR</v>
      </c>
      <c r="H460">
        <v>0</v>
      </c>
      <c r="I460" t="str">
        <v>NOIDA</v>
      </c>
      <c r="J460">
        <v>45863</v>
      </c>
      <c r="L460" t="str">
        <v>F2-369-460</v>
      </c>
      <c r="M460">
        <v>9028213359</v>
      </c>
      <c r="N460" t="str">
        <v>MAHARASHTRA</v>
      </c>
      <c r="O460" t="str">
        <v>AKOLA</v>
      </c>
      <c r="P460" t="str">
        <v>OD</v>
      </c>
      <c r="Q460" t="str">
        <v>ABFL CE</v>
      </c>
      <c r="T460" t="str">
        <v>UNSECURED</v>
      </c>
      <c r="U460" t="str">
        <v>REJECTED</v>
      </c>
      <c r="Y460" t="str">
        <v xml:space="preserve">FILE SEND TO BANKER || NO ELIGIBILITY </v>
      </c>
      <c r="Z460" t="str">
        <v>ABHIJEET</v>
      </c>
      <c r="AA460" t="str">
        <v>744 827 8188</v>
      </c>
      <c r="AB460" t="str">
        <v>abhijeet.hiwale@adityabirlacapital.com</v>
      </c>
      <c r="AC460" t="str">
        <v>MBBS-2016</v>
      </c>
    </row>
    <row r="461">
      <c r="B461" t="str">
        <v>RIYA CHADDHA</v>
      </c>
      <c r="C461" t="str">
        <v>VINEET TIWARI</v>
      </c>
      <c r="D461" t="str">
        <v>VINEET TIWARI</v>
      </c>
      <c r="E461" t="str">
        <v>SALARIED</v>
      </c>
      <c r="F461" t="str">
        <v xml:space="preserve">RAJEEV </v>
      </c>
      <c r="G461" t="str">
        <v>DR. SWAPNIL SUBHASH WAINDESHKAR</v>
      </c>
      <c r="H461">
        <v>0</v>
      </c>
      <c r="I461" t="str">
        <v>NOIDA</v>
      </c>
      <c r="J461">
        <v>45863</v>
      </c>
      <c r="K461">
        <v>45865</v>
      </c>
      <c r="L461" t="str">
        <v>924BZ8601024</v>
      </c>
      <c r="M461">
        <v>9028213359</v>
      </c>
      <c r="N461" t="str">
        <v>MAHARASHTRA</v>
      </c>
      <c r="O461" t="str">
        <v>AKOLA</v>
      </c>
      <c r="P461" t="str">
        <v>OD</v>
      </c>
      <c r="Q461" t="str">
        <v>TATA CE</v>
      </c>
      <c r="T461" t="str">
        <v>UNSECURED</v>
      </c>
      <c r="U461" t="str">
        <v>REJECTED</v>
      </c>
      <c r="Y461" t="str">
        <v>FILE SEND TO BANKER || Tata Capital Confidential No offer generated. 9 usl is active 10 enquries in last 3 month Abb is-19 k</v>
      </c>
      <c r="Z461" t="str">
        <v>MAMTA SINGH</v>
      </c>
      <c r="AA461">
        <v>7982612369</v>
      </c>
      <c r="AB461" t="str">
        <v>mamta.singh@tatacapital.com</v>
      </c>
      <c r="AC461" t="str">
        <v>MBBS-2016</v>
      </c>
    </row>
    <row r="462">
      <c r="B462" t="str">
        <v>ABHISHEK PASWAN</v>
      </c>
      <c r="C462" t="str">
        <v>UJALA RISHIWAL</v>
      </c>
      <c r="D462" t="str">
        <v>SHASHANK SHARMA</v>
      </c>
      <c r="E462" t="str">
        <v>SALARIED</v>
      </c>
      <c r="F462" t="str">
        <v>RAJEEV</v>
      </c>
      <c r="G462" t="str">
        <v>DR VIPIN KUMAR SANGAL</v>
      </c>
      <c r="H462">
        <v>0</v>
      </c>
      <c r="I462" t="str">
        <v>BAREILLY</v>
      </c>
      <c r="J462">
        <v>45863</v>
      </c>
      <c r="K462">
        <v>45863</v>
      </c>
      <c r="L462" t="str">
        <v>SME000016558474</v>
      </c>
      <c r="M462">
        <v>9897206401</v>
      </c>
      <c r="N462" t="str">
        <v>UTTAR PRADESH</v>
      </c>
      <c r="O462" t="str">
        <v>DEHRADUN</v>
      </c>
      <c r="P462" t="str">
        <v>OD</v>
      </c>
      <c r="Q462" t="str">
        <v>BAJAJ CE</v>
      </c>
      <c r="T462" t="str">
        <v>UNSECURED</v>
      </c>
      <c r="U462" t="str">
        <v>REJECTED</v>
      </c>
      <c r="Y462" t="str">
        <v>FILE SEND TO BANKER, NILL ELIGBITY</v>
      </c>
      <c r="Z462" t="str">
        <v>YOGESH</v>
      </c>
      <c r="AA462">
        <v>9319894101</v>
      </c>
      <c r="AB462" t="str">
        <v>yogesh.kumar5@bajajfinserv.in</v>
      </c>
      <c r="AC462" t="str">
        <v>CA-2012</v>
      </c>
    </row>
    <row r="463">
      <c r="B463" t="str">
        <v>SHRUTIKA DUBEY</v>
      </c>
      <c r="C463" t="str">
        <v>MANISHA SAXENA</v>
      </c>
      <c r="D463" t="str">
        <v>SHASHANK SHARMA</v>
      </c>
      <c r="E463" t="str">
        <v>SALARIED</v>
      </c>
      <c r="F463" t="str">
        <v>RAJEEV</v>
      </c>
      <c r="G463" t="str">
        <v>DR NULLURI KOTESWAR</v>
      </c>
      <c r="H463">
        <v>0</v>
      </c>
      <c r="I463" t="str">
        <v>BAREILLY</v>
      </c>
      <c r="J463">
        <v>45863</v>
      </c>
      <c r="K463">
        <v>45863</v>
      </c>
      <c r="L463" t="str">
        <v>SME000016558609</v>
      </c>
      <c r="M463" t="str">
        <v>98498 99922</v>
      </c>
      <c r="N463" t="str">
        <v>ANDRA PRADESH</v>
      </c>
      <c r="O463" t="str">
        <v>GUNTUR</v>
      </c>
      <c r="P463" t="str">
        <v>OD</v>
      </c>
      <c r="Q463" t="str">
        <v>BAJAJ CE</v>
      </c>
      <c r="S463">
        <v>1000000</v>
      </c>
      <c r="T463" t="str">
        <v>UNSECURED</v>
      </c>
      <c r="U463" t="str">
        <v>REJECTED</v>
      </c>
      <c r="Y463" t="str">
        <v>FILE SEND TO BANKER, CIBIL CONSENT LINK SENT TO CUSTOMER, MORE THAN 3 USL LOAN</v>
      </c>
      <c r="Z463" t="str">
        <v>Jojibabu Nainavarapu</v>
      </c>
      <c r="AA463">
        <v>9290939354</v>
      </c>
      <c r="AB463" t="str">
        <v>jojibabu.nainavarapu@bajajfinserv.in</v>
      </c>
      <c r="AC463" t="str">
        <v>MBBS 2003, MS 2008</v>
      </c>
    </row>
    <row r="464">
      <c r="B464" t="str">
        <v>KRISHNA DIWAKAR</v>
      </c>
      <c r="C464" t="str">
        <v>UJALA RISHIWAL</v>
      </c>
      <c r="D464" t="str">
        <v>SHASHANK SHARMA</v>
      </c>
      <c r="E464" t="str">
        <v>SALARIED</v>
      </c>
      <c r="F464" t="str">
        <v>PANKAJ</v>
      </c>
      <c r="G464" t="str">
        <v>DR MARY JASMINE SIMSON</v>
      </c>
      <c r="H464">
        <v>0</v>
      </c>
      <c r="I464" t="str">
        <v>BAREILLY</v>
      </c>
      <c r="J464">
        <v>45863</v>
      </c>
      <c r="K464">
        <v>45868</v>
      </c>
      <c r="L464" t="str">
        <v>LA-000004961</v>
      </c>
      <c r="M464">
        <v>7755918668</v>
      </c>
      <c r="N464" t="str">
        <v>MAHARASHTRA</v>
      </c>
      <c r="O464" t="str">
        <v>THANE</v>
      </c>
      <c r="P464" t="str">
        <v>OD</v>
      </c>
      <c r="Q464" t="str">
        <v>GODREJ F2</v>
      </c>
      <c r="R464">
        <v>1500000</v>
      </c>
      <c r="S464">
        <v>1500000</v>
      </c>
      <c r="T464" t="str">
        <v>UNSECURED</v>
      </c>
      <c r="U464" t="str">
        <v>APPROVED</v>
      </c>
      <c r="W464">
        <v>45867</v>
      </c>
      <c r="Y464" t="str">
        <v>FILE SEND TO BANKER || CASE LOGIN DONE-CONSENT PENDING-CONSENT PENDING || E-BILL AND LETTER HEAD REQ--E-BILL SEND  || BOUNCING IN SHOWING IN THE LOAN-NEED SOA OF BAJAJ AND HL LOAN PD DONE ELIGI 25-30 LACS || SOA REQ OF HL TO TRAck EMI CLEARANCE || VIDEO PD PENDING || SOA SEND TO BANKER FOR RE-LOOK CASE DUE TO HL EMI BOUNCING, CHARGES CONFRIMATIN PENDING</v>
      </c>
      <c r="Z464" t="str">
        <v>ANKUSH</v>
      </c>
      <c r="AA464" t="str">
        <v xml:space="preserve"> 95038 04608</v>
      </c>
      <c r="AB464" t="str">
        <v>ankush.chikankar@godrejcapital.com</v>
      </c>
      <c r="AC464" t="str">
        <v>MBBS-2008</v>
      </c>
    </row>
    <row r="465" xml:space="preserve">
      <c r="B465" t="str">
        <v>ABHISHEK GUPTA</v>
      </c>
      <c r="C465" t="str">
        <v>AMANPREET SINGH</v>
      </c>
      <c r="D465" t="str">
        <v>SUBHAM PATHAK</v>
      </c>
      <c r="E465" t="str">
        <v>SALARIED</v>
      </c>
      <c r="F465" t="str">
        <v>RAJEEV</v>
      </c>
      <c r="G465" t="str">
        <v>PANKAJ KUMAR</v>
      </c>
      <c r="H465">
        <v>0</v>
      </c>
      <c r="I465" t="str">
        <v>DELHI</v>
      </c>
      <c r="J465">
        <v>45863</v>
      </c>
      <c r="K465">
        <v>45865</v>
      </c>
      <c r="L465" t="str">
        <v>F2-369-465</v>
      </c>
      <c r="M465" t="str">
        <v>99994 94791</v>
      </c>
      <c r="N465" t="str">
        <v>DELHI</v>
      </c>
      <c r="O465" t="str">
        <v>DELHI</v>
      </c>
      <c r="P465" t="str">
        <v>PL</v>
      </c>
      <c r="Q465" t="str">
        <v>FULLTRON</v>
      </c>
      <c r="T465" t="str">
        <v>UNSECURED</v>
      </c>
      <c r="U465" t="str">
        <v>REJECTED</v>
      </c>
      <c r="Y465" t="str" xml:space="preserve">
        <v xml:space="preserve">FILE SEND TO BANKER || FULLERTON Not taking Care personal loan. _x000d_
</v>
      </c>
      <c r="Z465" t="str">
        <v>SHUBHAM</v>
      </c>
      <c r="AA465" t="str">
        <v>81782 65366</v>
      </c>
      <c r="AB465" t="str">
        <v>shubham.singh3@smfgindia.com</v>
      </c>
      <c r="AC465" t="str">
        <v>SALARY 26829</v>
      </c>
    </row>
    <row r="466">
      <c r="B466" t="str">
        <v>RIYA CHADDHA</v>
      </c>
      <c r="C466" t="str">
        <v>VINEET TIWARI</v>
      </c>
      <c r="D466" t="str">
        <v>VINEET TIWARI</v>
      </c>
      <c r="E466" t="str">
        <v>SALARIED</v>
      </c>
      <c r="F466" t="str">
        <v xml:space="preserve">RAJEEV </v>
      </c>
      <c r="G466" t="str">
        <v>DR. RAVI PATIDAR</v>
      </c>
      <c r="H466">
        <v>0</v>
      </c>
      <c r="I466" t="str">
        <v>NOIDA</v>
      </c>
      <c r="J466">
        <v>45863</v>
      </c>
      <c r="K466">
        <v>45869</v>
      </c>
      <c r="L466" t="str">
        <v>F2-369-466</v>
      </c>
      <c r="M466">
        <v>7828323386</v>
      </c>
      <c r="N466" t="str">
        <v>UTTAR PRADESH</v>
      </c>
      <c r="O466" t="str">
        <v>VARANASI</v>
      </c>
      <c r="P466" t="str">
        <v>OD</v>
      </c>
      <c r="Q466" t="str">
        <v>BAJAJ MARKET F2</v>
      </c>
      <c r="R466">
        <v>1162000</v>
      </c>
      <c r="S466">
        <v>1162000</v>
      </c>
      <c r="T466" t="str">
        <v>UNSECURED</v>
      </c>
      <c r="U466" t="str">
        <v>APPROVED</v>
      </c>
      <c r="W466">
        <v>45869</v>
      </c>
      <c r="Y466" t="str">
        <v xml:space="preserve">FILE SEND TO BANKER, CUSTOMER NO IS NOT REACHABLE, CUSTOMMER NOT RECVD CALL, EKYC PENDING, CASE MOVED TO CREDIT </v>
      </c>
      <c r="Z466" t="str">
        <v>USHA</v>
      </c>
      <c r="AB466" t="str">
        <v>usha.prasad@bajajfinserv.in</v>
      </c>
      <c r="AC466" t="str">
        <v>MBBS-2018</v>
      </c>
    </row>
    <row r="467">
      <c r="B467" t="str">
        <v>RAJAT DWIVEDI</v>
      </c>
      <c r="C467" t="str">
        <v>RASHI GANGWAR</v>
      </c>
      <c r="D467" t="str">
        <v>RAJ KUMARI</v>
      </c>
      <c r="E467" t="str">
        <v>SALARIED</v>
      </c>
      <c r="F467" t="str">
        <v>PANKAJ</v>
      </c>
      <c r="G467" t="str">
        <v>DR PRASHANT ASHOK MORE</v>
      </c>
      <c r="H467">
        <v>0</v>
      </c>
      <c r="I467" t="str">
        <v>NOIDA</v>
      </c>
      <c r="J467">
        <v>45863</v>
      </c>
      <c r="K467">
        <v>45865</v>
      </c>
      <c r="L467" t="str">
        <v>602BZ8600008</v>
      </c>
      <c r="M467">
        <v>9158955577</v>
      </c>
      <c r="N467" t="str">
        <v>MAHARSHTRA</v>
      </c>
      <c r="O467" t="str">
        <v>JALGAON</v>
      </c>
      <c r="P467" t="str">
        <v>OD</v>
      </c>
      <c r="Q467" t="str">
        <v>TATA CE</v>
      </c>
      <c r="T467" t="str">
        <v>UNSECURED</v>
      </c>
      <c r="U467" t="str">
        <v>REJECTED</v>
      </c>
      <c r="Y467" t="str">
        <v>FILE SEND TO BANKER || Tata Capital Confidential Abb is low</v>
      </c>
      <c r="Z467" t="str">
        <v>MAMTA SINGH</v>
      </c>
      <c r="AA467">
        <v>7982612369</v>
      </c>
      <c r="AB467" t="str">
        <v>mamta.singh@tatacapital.com</v>
      </c>
      <c r="AC467" t="str">
        <v>BHMS-2013</v>
      </c>
    </row>
    <row r="468">
      <c r="B468" t="str">
        <v>MOHIT YADAV</v>
      </c>
      <c r="C468" t="str">
        <v>RAHUL SAHA</v>
      </c>
      <c r="D468" t="str">
        <v>RAHUL SAHA</v>
      </c>
      <c r="E468" t="str">
        <v>SALARIED</v>
      </c>
      <c r="F468" t="str">
        <v>PANKAJ</v>
      </c>
      <c r="G468" t="str">
        <v>DR ARIGELA SAI KIRAN</v>
      </c>
      <c r="H468">
        <v>0</v>
      </c>
      <c r="I468" t="str">
        <v>NOIDA</v>
      </c>
      <c r="J468">
        <v>45863</v>
      </c>
      <c r="K468">
        <v>45863</v>
      </c>
      <c r="L468" t="str">
        <v>SME000016559599</v>
      </c>
      <c r="M468">
        <v>9573747326</v>
      </c>
      <c r="N468" t="str">
        <v>TELANGANA</v>
      </c>
      <c r="O468" t="str">
        <v>ADILABAD</v>
      </c>
      <c r="P468" t="str">
        <v>OD</v>
      </c>
      <c r="Q468" t="str">
        <v>BAJAJ CE</v>
      </c>
      <c r="T468" t="str">
        <v>UNSECURED</v>
      </c>
      <c r="U468" t="str">
        <v>REJECTED</v>
      </c>
      <c r="Y468" t="str">
        <v>FILE SEND TO BANKER, UNDER PROCESS, LOW VINTAGE 2.5 YEARS BTO 13 LAKH  NOT OK</v>
      </c>
      <c r="Z468" t="str">
        <v>P Santosh</v>
      </c>
      <c r="AA468">
        <v>9676885464</v>
      </c>
      <c r="AB468" t="str">
        <v>p.santosh@bajajfinserv.in</v>
      </c>
      <c r="AC468" t="str">
        <v>BHMS-2022</v>
      </c>
    </row>
    <row r="469">
      <c r="B469" t="str">
        <v>SUMIT KUMAR</v>
      </c>
      <c r="C469" t="str">
        <v>ANURAG SHARMA</v>
      </c>
      <c r="D469" t="str">
        <v>SHASHANK SHARMA</v>
      </c>
      <c r="E469" t="str">
        <v>SALARIED</v>
      </c>
      <c r="F469" t="str">
        <v>PANKAJ</v>
      </c>
      <c r="G469" t="str">
        <v>DR BETHAPUDI SOWJANYA</v>
      </c>
      <c r="H469">
        <v>0</v>
      </c>
      <c r="I469" t="str">
        <v>BAREILLY</v>
      </c>
      <c r="J469">
        <v>45863</v>
      </c>
      <c r="K469">
        <v>45863</v>
      </c>
      <c r="L469" t="str">
        <v>F2-369-469</v>
      </c>
      <c r="M469">
        <v>9100353582</v>
      </c>
      <c r="N469" t="str">
        <v>TELANGANA</v>
      </c>
      <c r="O469" t="str">
        <v>HYDERABAD</v>
      </c>
      <c r="P469" t="str">
        <v>OD</v>
      </c>
      <c r="Q469" t="str">
        <v>GODREJ F2</v>
      </c>
      <c r="T469" t="str">
        <v>UNSECURED</v>
      </c>
      <c r="U469" t="str">
        <v>REJECTED</v>
      </c>
      <c r="Y469" t="str">
        <v>FILE SEND TO BANKER ||Not doable case rejected in last week .</v>
      </c>
      <c r="Z469" t="str">
        <v>NAGENDRA</v>
      </c>
      <c r="AA469" t="str">
        <v xml:space="preserve"> 99855 84081</v>
      </c>
      <c r="AB469" t="str">
        <v>Nagendra.pudi@godrejcapital.com</v>
      </c>
      <c r="AC469" t="str">
        <v>MBBS-2009</v>
      </c>
    </row>
    <row r="470" xml:space="preserve">
      <c r="B470" t="str">
        <v>SUMIT KUMAR</v>
      </c>
      <c r="C470" t="str">
        <v>ANURAG SHARMA</v>
      </c>
      <c r="D470" t="str">
        <v>SHASHANK SHARMA</v>
      </c>
      <c r="E470" t="str">
        <v>SALARIED</v>
      </c>
      <c r="F470" t="str">
        <v>PANKAJ</v>
      </c>
      <c r="G470" t="str">
        <v>DR BETHAPUDI SOWJANYA</v>
      </c>
      <c r="H470">
        <v>0</v>
      </c>
      <c r="I470" t="str">
        <v>BAREILLY</v>
      </c>
      <c r="J470">
        <v>45863</v>
      </c>
      <c r="K470">
        <v>45870</v>
      </c>
      <c r="L470" t="str">
        <v>F2-369-470</v>
      </c>
      <c r="M470">
        <v>9100353582</v>
      </c>
      <c r="N470" t="str">
        <v>TELANGANA</v>
      </c>
      <c r="O470" t="str">
        <v>HYDERABAD</v>
      </c>
      <c r="P470" t="str">
        <v>OD</v>
      </c>
      <c r="Q470" t="str">
        <v>L&amp;T CE</v>
      </c>
      <c r="T470" t="str">
        <v>UNSECURED</v>
      </c>
      <c r="U470" t="str">
        <v>HOLD</v>
      </c>
      <c r="Y470" t="str" xml:space="preserve">
        <v xml:space="preserve">FILE SEND TO BANKER || Letter head in format 
Relationship with own house proof
MD degree  certificate || PENDING DOCS SEND TO BANKER -- GIVEN OHP IS OGL || OHP REQ</v>
      </c>
      <c r="Z470" t="str">
        <v>RAVI</v>
      </c>
      <c r="AA470">
        <v>9398033005</v>
      </c>
      <c r="AB470" t="str">
        <v>ravularaviteja@ltfs.com</v>
      </c>
      <c r="AC470" t="str">
        <v>MBBS-2009</v>
      </c>
    </row>
    <row r="471">
      <c r="B471" t="str">
        <v>SUMIT KUMAR</v>
      </c>
      <c r="C471" t="str">
        <v>ANURAG SHARMA</v>
      </c>
      <c r="D471" t="str">
        <v>SHASHANK SHARMA</v>
      </c>
      <c r="E471" t="str">
        <v>SALARIED</v>
      </c>
      <c r="F471" t="str">
        <v>PANKAJ</v>
      </c>
      <c r="G471" t="str">
        <v>DR BETHAPUDI SOWJANYA</v>
      </c>
      <c r="H471">
        <v>0</v>
      </c>
      <c r="I471" t="str">
        <v>BAREILLY</v>
      </c>
      <c r="J471">
        <v>45863</v>
      </c>
      <c r="K471">
        <v>45866</v>
      </c>
      <c r="L471" t="str">
        <v>F2-369-471</v>
      </c>
      <c r="M471">
        <v>9100353582</v>
      </c>
      <c r="N471" t="str">
        <v>TELANGANA</v>
      </c>
      <c r="O471" t="str">
        <v>HYDERABAD</v>
      </c>
      <c r="P471" t="str">
        <v>OD</v>
      </c>
      <c r="Q471" t="str">
        <v>ABFL CE</v>
      </c>
      <c r="T471" t="str">
        <v>UNSECURED</v>
      </c>
      <c r="U471" t="str">
        <v>LOGIN</v>
      </c>
      <c r="Y471" t="str">
        <v>FILE SEND TO BANKER || additional banking req apart from salary account</v>
      </c>
      <c r="Z471" t="str">
        <v>UDHAR</v>
      </c>
      <c r="AA471" t="str">
        <v>93810 01765</v>
      </c>
      <c r="AB471" t="str">
        <v>udhar.yadav@adityabirlacapital.com</v>
      </c>
      <c r="AC471" t="str">
        <v>MBBS-2009</v>
      </c>
    </row>
    <row r="472">
      <c r="B472" t="str">
        <v>SUMIT KUMAR</v>
      </c>
      <c r="C472" t="str">
        <v>ANURAG SHARMA</v>
      </c>
      <c r="D472" t="str">
        <v>SHASHANK SHARMA</v>
      </c>
      <c r="E472" t="str">
        <v>SALARIED</v>
      </c>
      <c r="F472" t="str">
        <v>PANKAJ</v>
      </c>
      <c r="G472" t="str">
        <v>DR BETHAPUDI SOWJANYA</v>
      </c>
      <c r="H472">
        <v>0</v>
      </c>
      <c r="I472" t="str">
        <v>BAREILLY</v>
      </c>
      <c r="J472">
        <v>45863</v>
      </c>
      <c r="K472">
        <v>45867</v>
      </c>
      <c r="L472" t="str">
        <v>F2-369-472</v>
      </c>
      <c r="M472">
        <v>9100353582</v>
      </c>
      <c r="N472" t="str">
        <v>TELANGANA</v>
      </c>
      <c r="O472" t="str">
        <v>HYDERABAD</v>
      </c>
      <c r="P472" t="str">
        <v>OD</v>
      </c>
      <c r="Q472" t="str">
        <v>CREDIT SESSION</v>
      </c>
      <c r="T472" t="str">
        <v>UNSECURED</v>
      </c>
      <c r="U472" t="str">
        <v>LOGIN</v>
      </c>
      <c r="Y472" t="str">
        <v>FILE SEND TO BANKER || TODAY IS OFF -TO BE UPDATE BY TOMORROW MORNING || form 26 as req</v>
      </c>
      <c r="Z472" t="str">
        <v>ANIL</v>
      </c>
      <c r="AA472">
        <v>9848834005</v>
      </c>
      <c r="AB472" t="str">
        <v>anil.nukala@creditsaison-in.com</v>
      </c>
      <c r="AC472" t="str">
        <v>MBBS-2009</v>
      </c>
      <c r="AG472" t="str">
        <v>MEHBOOB</v>
      </c>
    </row>
    <row r="473">
      <c r="B473" t="str">
        <v>SHANTANU</v>
      </c>
      <c r="C473" t="str">
        <v>RAHUL SAHA</v>
      </c>
      <c r="D473" t="str">
        <v>RAHUL SAHA</v>
      </c>
      <c r="E473" t="str">
        <v>SALARIED</v>
      </c>
      <c r="F473" t="str">
        <v>PANKAJ</v>
      </c>
      <c r="G473" t="str">
        <v>MR ADARSHKUMAR P SINGH</v>
      </c>
      <c r="H473">
        <v>0</v>
      </c>
      <c r="I473" t="str">
        <v>NOIDA</v>
      </c>
      <c r="J473">
        <v>45864</v>
      </c>
      <c r="K473">
        <v>45868</v>
      </c>
      <c r="L473" t="str">
        <v>F2-369-473</v>
      </c>
      <c r="M473">
        <v>8320662049</v>
      </c>
      <c r="N473" t="str">
        <v>GUJARAT</v>
      </c>
      <c r="O473" t="str">
        <v>GANDHI NAGAR</v>
      </c>
      <c r="P473" t="str">
        <v>SAL OD</v>
      </c>
      <c r="Q473" t="str">
        <v>BAJAJ MARKET F2</v>
      </c>
      <c r="R473">
        <v>1424000</v>
      </c>
      <c r="S473">
        <v>1424000</v>
      </c>
      <c r="T473" t="str">
        <v>UNSECURED</v>
      </c>
      <c r="U473" t="str">
        <v>APPROVED</v>
      </c>
      <c r="W473">
        <v>45868</v>
      </c>
      <c r="X473">
        <v>1</v>
      </c>
      <c r="Y473" t="str">
        <v>FILE SEND TO BANKER, UNDER PROCESS, COVERD REPORT PENDING, REQ BANK STATEMENT 1 FEB TO 15 JULY, BANKING SENT TO CREDIT, EMPLOYEMENT NOT VERIFY, FCU VERIFICATION INITIATED, CRDIT CALL PENDING CX IS BUSY &amp; CUSTOMER IS OUT OF STATION, CASE APPROVED, CONFRIMATIN PENDING FROM CUSTOMER SIE</v>
      </c>
      <c r="Z473" t="str">
        <v>monik</v>
      </c>
      <c r="AA473" t="str">
        <v>97732 57045</v>
      </c>
      <c r="AB473" t="str">
        <v>monik.lathiya1@bajajfinserv.in</v>
      </c>
      <c r="AC473" t="str">
        <v>SALARY-87K</v>
      </c>
    </row>
    <row r="474">
      <c r="B474" t="str">
        <v>INTZAR ALI</v>
      </c>
      <c r="C474" t="str">
        <v>RASHI GANGWAR</v>
      </c>
      <c r="D474" t="str">
        <v>RAJ KUMARI</v>
      </c>
      <c r="E474" t="str">
        <v>SALARIED</v>
      </c>
      <c r="F474" t="str">
        <v>RAJEEV</v>
      </c>
      <c r="G474" t="str">
        <v>MR AKSHANSH GWASKAR</v>
      </c>
      <c r="H474">
        <v>0</v>
      </c>
      <c r="I474" t="str">
        <v>NOIDA</v>
      </c>
      <c r="J474">
        <v>45864</v>
      </c>
      <c r="K474">
        <v>45864</v>
      </c>
      <c r="L474">
        <v>170266381</v>
      </c>
      <c r="M474">
        <v>8396069134</v>
      </c>
      <c r="N474" t="str">
        <v>HARYANA</v>
      </c>
      <c r="O474" t="str">
        <v>HISAR</v>
      </c>
      <c r="P474" t="str">
        <v>SAL OD</v>
      </c>
      <c r="Q474" t="str">
        <v>CHOLA F2</v>
      </c>
      <c r="R474">
        <v>1000000</v>
      </c>
      <c r="S474">
        <v>1000000</v>
      </c>
      <c r="T474" t="str">
        <v>UNSECURED</v>
      </c>
      <c r="U474" t="str">
        <v>REJECTED</v>
      </c>
      <c r="Y474" t="str">
        <v>Primary applicant eligibility is negative. Either a) more banking to be added or || b) data entry of total obligation to be re-checked or || c) reject the current application and change the primary applicant in fresh application</v>
      </c>
      <c r="AC474" t="str">
        <v>SALARY-80K</v>
      </c>
    </row>
    <row r="475">
      <c r="B475" t="str">
        <v>RASHI GANGWAR</v>
      </c>
      <c r="C475" t="str">
        <v>RAJ KUMARI</v>
      </c>
      <c r="D475" t="str">
        <v>RAJ KUMARI</v>
      </c>
      <c r="E475" t="str">
        <v>SALARIED</v>
      </c>
      <c r="F475" t="str">
        <v>PANKAJ</v>
      </c>
      <c r="G475" t="str">
        <v>DR ADNAN AHMED ANSARI</v>
      </c>
      <c r="H475">
        <v>0</v>
      </c>
      <c r="I475" t="str">
        <v>NOIDA</v>
      </c>
      <c r="J475">
        <v>45864</v>
      </c>
      <c r="K475">
        <v>45865</v>
      </c>
      <c r="L475" t="str">
        <v>SME000016566422</v>
      </c>
      <c r="M475" t="str">
        <v>89600 01170</v>
      </c>
      <c r="N475" t="str">
        <v>UTTAR PRADESH</v>
      </c>
      <c r="O475" t="str">
        <v>MORADABAD</v>
      </c>
      <c r="P475" t="str">
        <v>OD</v>
      </c>
      <c r="Q475" t="str">
        <v>BAJAJ CE</v>
      </c>
      <c r="R475">
        <v>726000</v>
      </c>
      <c r="S475">
        <v>726000</v>
      </c>
      <c r="T475" t="str">
        <v>UNSECURED</v>
      </c>
      <c r="U475" t="str">
        <v>DISBURSED</v>
      </c>
      <c r="V475">
        <v>757</v>
      </c>
      <c r="W475">
        <v>45864</v>
      </c>
      <c r="X475">
        <v>45865</v>
      </c>
      <c r="Y475" t="str">
        <v>FILE SEND TO BANKER, CIBIL CONSENT DONE, CASE MOVED TO CREDIT, TO BE DISBURSED TODAY</v>
      </c>
      <c r="Z475" t="str">
        <v>Prashant Shukla</v>
      </c>
      <c r="AA475">
        <v>8090036521</v>
      </c>
      <c r="AB475" t="str">
        <v>prashant.shukla2@bajajfinserv.in</v>
      </c>
      <c r="AC475" t="str">
        <v>MBBS-2024</v>
      </c>
      <c r="AD475" t="str">
        <v>PUNEET</v>
      </c>
      <c r="AE475" t="str">
        <v>DONE</v>
      </c>
    </row>
    <row r="476">
      <c r="B476" t="str">
        <v>KARISHMA NAYAK</v>
      </c>
      <c r="C476" t="str">
        <v>AMANPREET SINGH</v>
      </c>
      <c r="D476" t="str">
        <v>SHUBHAM PATHAK</v>
      </c>
      <c r="E476" t="str">
        <v>SALARIED</v>
      </c>
      <c r="F476" t="str">
        <v>RAJEEV</v>
      </c>
      <c r="G476" t="str">
        <v>DR  AKASH WAMANRAO KARALE</v>
      </c>
      <c r="H476">
        <v>0</v>
      </c>
      <c r="I476" t="str">
        <v>DELHI</v>
      </c>
      <c r="J476">
        <v>45864</v>
      </c>
      <c r="K476">
        <v>45869</v>
      </c>
      <c r="L476" t="str">
        <v>139BZ8600180</v>
      </c>
      <c r="M476">
        <v>7898186911</v>
      </c>
      <c r="N476" t="str">
        <v>MADHYA PRADESH</v>
      </c>
      <c r="O476" t="str">
        <v>CHHINDWARA</v>
      </c>
      <c r="P476" t="str">
        <v>OD</v>
      </c>
      <c r="Q476" t="str">
        <v>TATA CE</v>
      </c>
      <c r="S476">
        <v>1500000</v>
      </c>
      <c r="T476" t="str">
        <v>UNSECURED</v>
      </c>
      <c r="U476" t="str">
        <v>LOGIN</v>
      </c>
      <c r="Y476" t="str">
        <v>FILE SEND TO BANKER || UNDER PROCESS || Check for another banking ,abb is not maintained</v>
      </c>
      <c r="Z476" t="str">
        <v>MAMTA SINGH</v>
      </c>
      <c r="AA476">
        <v>7982612369</v>
      </c>
      <c r="AB476" t="str">
        <v>mamta.singh@tatacapital.com</v>
      </c>
      <c r="AC476" t="str">
        <v>MBBS 2019</v>
      </c>
    </row>
    <row r="477">
      <c r="B477" t="str">
        <v>INTZAR ALI</v>
      </c>
      <c r="C477" t="str">
        <v>RASHI GANGWAR</v>
      </c>
      <c r="D477" t="str">
        <v>RAJ KUMARI</v>
      </c>
      <c r="E477" t="str">
        <v>SALARIED</v>
      </c>
      <c r="F477" t="str">
        <v>PANKAJ</v>
      </c>
      <c r="G477" t="str">
        <v>MR AKSANSH GWASKAR</v>
      </c>
      <c r="H477">
        <v>0</v>
      </c>
      <c r="I477" t="str">
        <v>NOIDA</v>
      </c>
      <c r="J477">
        <v>45864</v>
      </c>
      <c r="K477">
        <v>45867</v>
      </c>
      <c r="L477" t="str">
        <v>SME000016566699</v>
      </c>
      <c r="M477">
        <v>8396069134</v>
      </c>
      <c r="N477" t="str">
        <v>HARYANA</v>
      </c>
      <c r="O477" t="str">
        <v>KARNAL</v>
      </c>
      <c r="P477" t="str">
        <v>OD</v>
      </c>
      <c r="Q477" t="str">
        <v>BAJAJ CE</v>
      </c>
      <c r="R477">
        <v>605000</v>
      </c>
      <c r="S477">
        <v>605000</v>
      </c>
      <c r="T477" t="str">
        <v>UNSECURED</v>
      </c>
      <c r="U477" t="str">
        <v>DISBURSED</v>
      </c>
      <c r="V477">
        <v>767</v>
      </c>
      <c r="W477">
        <v>45865</v>
      </c>
      <c r="X477">
        <v>45867</v>
      </c>
      <c r="Y477" t="str">
        <v>FILE SEND TO BANKER, CIBIL CONSENT LINK SENT TO CUSTOMER, CASE MOVED TO CREDIT, RCU REPORT PENDIG TO BE DISBURSED TODAY</v>
      </c>
      <c r="Z477" t="str">
        <v>RAVIKANT</v>
      </c>
      <c r="AA477">
        <v>9996661909</v>
      </c>
      <c r="AB477" t="str">
        <v>ravikant.dhankar@bajajfinserv.in</v>
      </c>
      <c r="AC477" t="str">
        <v>MBBS 2024</v>
      </c>
    </row>
    <row r="478">
      <c r="B478" t="str">
        <v>PRIYA SHARMA</v>
      </c>
      <c r="C478" t="str">
        <v>SHASHANK SHARMA</v>
      </c>
      <c r="D478" t="str">
        <v>SHASHANK SHARMA</v>
      </c>
      <c r="E478" t="str">
        <v>SOURCER</v>
      </c>
      <c r="F478" t="str">
        <v>RAJEEV</v>
      </c>
      <c r="G478" t="str">
        <v>DR VIBHOR SAXENA</v>
      </c>
      <c r="H478">
        <v>0</v>
      </c>
      <c r="I478" t="str">
        <v>BAREILLY</v>
      </c>
      <c r="J478">
        <v>45864</v>
      </c>
      <c r="K478">
        <v>45867</v>
      </c>
      <c r="L478">
        <v>170271901</v>
      </c>
      <c r="M478">
        <v>9630611973</v>
      </c>
      <c r="N478" t="str">
        <v>CHATTISGARH</v>
      </c>
      <c r="O478" t="str">
        <v>BILASPUR</v>
      </c>
      <c r="P478" t="str">
        <v>TERM LOAN</v>
      </c>
      <c r="Q478" t="str">
        <v>CHOLA F2</v>
      </c>
      <c r="R478">
        <v>1000000</v>
      </c>
      <c r="S478">
        <v>1000000</v>
      </c>
      <c r="T478" t="str">
        <v>UNSECURED</v>
      </c>
      <c r="U478" t="str">
        <v>DISBURSED</v>
      </c>
      <c r="W478">
        <v>45867</v>
      </c>
      <c r="X478">
        <v>45867</v>
      </c>
      <c r="Y478" t="str">
        <v>FILE SEND TO BANKER || ALL RUNNING SOA REQD AND ADDTIONAL BANKING REDQ || SOA RECIEVED BANKING PENDING || BOTH PENDENCY SHARE TO BANKER TODAY -WILL BE UPDATED BY TODAY EVENING</v>
      </c>
      <c r="Z478" t="str">
        <v>NITISH</v>
      </c>
      <c r="AA478" t="str">
        <v>95840 28840</v>
      </c>
      <c r="AB478" t="str">
        <v>nitishnairm@chola1.murugappa.com</v>
      </c>
      <c r="AC478" t="str">
        <v>MBBS 2019</v>
      </c>
      <c r="AG478" t="str">
        <v>##########</v>
      </c>
    </row>
    <row r="479">
      <c r="B479" t="str">
        <v>PRATHIKA JAISWAL</v>
      </c>
      <c r="C479" t="str">
        <v>MANISHA SAXENA</v>
      </c>
      <c r="D479" t="str">
        <v>SHASHANK SHARMA</v>
      </c>
      <c r="E479" t="str">
        <v>SALARIED</v>
      </c>
      <c r="F479" t="str">
        <v>PANKAJ</v>
      </c>
      <c r="G479" t="str">
        <v>DR SANJEET KUMAR</v>
      </c>
      <c r="H479">
        <v>0</v>
      </c>
      <c r="I479" t="str">
        <v>BAREILLY</v>
      </c>
      <c r="J479">
        <v>45864</v>
      </c>
      <c r="K479">
        <v>45864</v>
      </c>
      <c r="L479" t="str">
        <v>F2-369-479</v>
      </c>
      <c r="M479">
        <v>7073342632</v>
      </c>
      <c r="N479" t="str">
        <v>HARYANA</v>
      </c>
      <c r="O479" t="str">
        <v>JHAJJAR</v>
      </c>
      <c r="P479" t="str">
        <v>OD</v>
      </c>
      <c r="Q479" t="str">
        <v>GODREJ F2</v>
      </c>
      <c r="S479">
        <v>1000000</v>
      </c>
      <c r="T479" t="str">
        <v>UNSECURED</v>
      </c>
      <c r="U479" t="str">
        <v>REJECTED</v>
      </c>
      <c r="V479">
        <v>683</v>
      </c>
      <c r="Y479" t="str">
        <v>FILE SEND TO BANKER || CIBIL 683</v>
      </c>
      <c r="Z479" t="str">
        <v>SAURAV</v>
      </c>
      <c r="AA479" t="str">
        <v xml:space="preserve"> 88262 60480</v>
      </c>
      <c r="AB479" t="str">
        <v>Saurav.kumar@godrejcapital.com</v>
      </c>
      <c r="AC479" t="str">
        <v>MBBS 2020</v>
      </c>
    </row>
    <row r="480">
      <c r="B480" t="str">
        <v>AMRIT RAI</v>
      </c>
      <c r="C480" t="str">
        <v>AMANPREET SINGH</v>
      </c>
      <c r="D480" t="str">
        <v>SHUBHAM PATHAK</v>
      </c>
      <c r="E480" t="str">
        <v>SALARIED</v>
      </c>
      <c r="F480" t="str">
        <v>PANKAJ</v>
      </c>
      <c r="G480" t="str">
        <v>DR MUKESH KUMAR GUPTA</v>
      </c>
      <c r="H480">
        <v>0</v>
      </c>
      <c r="I480" t="str">
        <v>DELHI</v>
      </c>
      <c r="J480">
        <v>45864</v>
      </c>
      <c r="L480" t="str">
        <v>001BZ8600183</v>
      </c>
      <c r="M480" t="str">
        <v>96869 40032</v>
      </c>
      <c r="N480" t="str">
        <v>MAHARSHTRA</v>
      </c>
      <c r="O480" t="str">
        <v>TAHNE</v>
      </c>
      <c r="P480" t="str">
        <v>OD</v>
      </c>
      <c r="Q480" t="str">
        <v>TATA CE</v>
      </c>
      <c r="S480">
        <v>1000000</v>
      </c>
      <c r="T480" t="str">
        <v>UNSECURED</v>
      </c>
      <c r="U480" t="str">
        <v>REJECTED</v>
      </c>
      <c r="Y480" t="str">
        <v>FILE SEND TO BANKER || CIBIL 666,UNAB;E TO PROCES</v>
      </c>
      <c r="Z480" t="str">
        <v>MAMTA SINGH</v>
      </c>
      <c r="AA480">
        <v>7982612369</v>
      </c>
      <c r="AB480" t="str">
        <v>mamta.singh@tatacapital.com</v>
      </c>
      <c r="AC480" t="str">
        <v>BAMS 2021</v>
      </c>
    </row>
    <row r="481">
      <c r="B481" t="str">
        <v>UJALA RISHIWAL</v>
      </c>
      <c r="C481" t="str">
        <v>UJALA RISHIWAL</v>
      </c>
      <c r="D481" t="str">
        <v>SHASHANK SHARMA</v>
      </c>
      <c r="E481" t="str">
        <v>SALARIED</v>
      </c>
      <c r="F481" t="str">
        <v>PANKAJ</v>
      </c>
      <c r="G481" t="str">
        <v>DR MANISH VERMA</v>
      </c>
      <c r="H481">
        <v>0</v>
      </c>
      <c r="I481" t="str">
        <v>BAREILLY</v>
      </c>
      <c r="J481">
        <v>45864</v>
      </c>
      <c r="K481">
        <v>45868</v>
      </c>
      <c r="L481" t="str">
        <v>SME000016569291</v>
      </c>
      <c r="M481">
        <v>7891587027</v>
      </c>
      <c r="N481" t="str">
        <v>RAJASTHAN</v>
      </c>
      <c r="O481" t="str">
        <v>ALWAR</v>
      </c>
      <c r="P481" t="str">
        <v>OD</v>
      </c>
      <c r="Q481" t="str">
        <v>BAJAJ CE</v>
      </c>
      <c r="R481">
        <v>1452000</v>
      </c>
      <c r="S481">
        <v>1452000</v>
      </c>
      <c r="T481" t="str">
        <v>UNSECURED</v>
      </c>
      <c r="U481" t="str">
        <v>CARRY FORWARD</v>
      </c>
      <c r="V481">
        <v>744</v>
      </c>
      <c r="W481">
        <v>45867</v>
      </c>
      <c r="X481">
        <v>45870</v>
      </c>
      <c r="Y481" t="str">
        <v>FILE SEND TO BANKER, CIBIL CONSENT DONE, CASE MOVED TO CREDIT, CASE ALREADY LOGIN DIRECT TEAM, WAITING FRO COOLIING PERIOD 3 DAYS, PD DONE, PENDING APPROVAL STAGE, ALL DONE, FCU REPORT INITIATED</v>
      </c>
      <c r="Z481" t="str">
        <v>AMAR</v>
      </c>
      <c r="AA481">
        <v>7891293056</v>
      </c>
      <c r="AB481" t="str">
        <v>prakash.goyal@bajajfinserv.in</v>
      </c>
      <c r="AC481" t="str">
        <v>MBBS-2022</v>
      </c>
    </row>
    <row r="482">
      <c r="B482" t="str">
        <v>VINEET TIWARI</v>
      </c>
      <c r="C482" t="str">
        <v>VINEET TIWARI</v>
      </c>
      <c r="D482" t="str">
        <v>VINEET TIWARI</v>
      </c>
      <c r="E482" t="str">
        <v>SALARIED</v>
      </c>
      <c r="F482" t="str">
        <v>PANKAJ</v>
      </c>
      <c r="G482" t="str">
        <v xml:space="preserve">DR BEN ABRAHAM DANIEL </v>
      </c>
      <c r="H482">
        <v>0</v>
      </c>
      <c r="I482" t="str">
        <v>NOIDA</v>
      </c>
      <c r="J482">
        <v>45864</v>
      </c>
      <c r="K482">
        <v>45865</v>
      </c>
      <c r="L482" t="str">
        <v>SME000016569238</v>
      </c>
      <c r="M482">
        <v>9445457650</v>
      </c>
      <c r="N482" t="str">
        <v>ANDHRA PRADESH</v>
      </c>
      <c r="O482" t="str">
        <v>CHITTOR</v>
      </c>
      <c r="P482" t="str">
        <v>OD</v>
      </c>
      <c r="Q482" t="str">
        <v>BAJAJ CE</v>
      </c>
      <c r="R482">
        <v>3000000</v>
      </c>
      <c r="S482">
        <v>3000000</v>
      </c>
      <c r="T482" t="str">
        <v>UNSECURED</v>
      </c>
      <c r="U482" t="str">
        <v>REJECTED</v>
      </c>
      <c r="V482">
        <v>709</v>
      </c>
      <c r="Y482" t="str">
        <v>FILE SEND TO BANKER, CIBIL CONSET DONE, REQ AUTO LOAN SOA, PENDENCY SENT TO CREDIT, CASE MOVE TO CREDIT, DEFAULTER IN BAJAJ LAON</v>
      </c>
      <c r="Z482" t="str">
        <v>RAJU</v>
      </c>
      <c r="AA482">
        <v>9182925853</v>
      </c>
      <c r="AB482" t="str">
        <v>g.raju@bajajfinserv.in</v>
      </c>
      <c r="AC482" t="str">
        <v>MBBS-2014</v>
      </c>
    </row>
    <row r="483">
      <c r="B483" t="str">
        <v>ABHINAV SIR</v>
      </c>
      <c r="C483" t="str">
        <v>F2 FINTECH</v>
      </c>
      <c r="D483" t="str">
        <v>F2 FINTECH</v>
      </c>
      <c r="E483" t="str">
        <v>F2 FINTECH</v>
      </c>
      <c r="F483" t="str">
        <v>PANKAJ</v>
      </c>
      <c r="G483" t="str">
        <v>DR BHARAT GOSWAMI</v>
      </c>
      <c r="H483">
        <v>0</v>
      </c>
      <c r="I483" t="str">
        <v>F2 FINTECH</v>
      </c>
      <c r="J483">
        <v>45864</v>
      </c>
      <c r="K483">
        <v>45867</v>
      </c>
      <c r="L483" t="str">
        <v>F2-369-483</v>
      </c>
      <c r="M483">
        <v>9917044522</v>
      </c>
      <c r="N483" t="str">
        <v>UTTAR PRADESH</v>
      </c>
      <c r="O483" t="str">
        <v>NOIDA</v>
      </c>
      <c r="P483" t="str">
        <v>OD</v>
      </c>
      <c r="Q483" t="str">
        <v>IDFC  UM</v>
      </c>
      <c r="R483">
        <v>2550000</v>
      </c>
      <c r="S483">
        <v>2550000</v>
      </c>
      <c r="T483" t="str">
        <v>UNSECURED</v>
      </c>
      <c r="U483" t="str">
        <v>DISBURSED</v>
      </c>
      <c r="W483">
        <v>45869</v>
      </c>
      <c r="X483">
        <v>45869</v>
      </c>
      <c r="Y483" t="str">
        <v>FILE SEND TO BANKER || UNDER PROCESS || ABHINAV SIR</v>
      </c>
      <c r="Z483" t="str">
        <v>SHUBHAM</v>
      </c>
      <c r="AA483" t="str">
        <v>81782 65366</v>
      </c>
      <c r="AB483" t="str">
        <v>shubham.singh3@smfgindia.com</v>
      </c>
      <c r="AC483" t="str">
        <v>MBBS-2011</v>
      </c>
      <c r="AG483" t="str">
        <v xml:space="preserve">ABHINAV SIR </v>
      </c>
    </row>
    <row r="484">
      <c r="B484" t="str">
        <v>MOHIT CHINDA</v>
      </c>
      <c r="C484" t="str">
        <v>ADITYA RAWAL</v>
      </c>
      <c r="D484" t="str">
        <v>ADITYA RAWAL</v>
      </c>
      <c r="E484" t="str">
        <v>INTERN</v>
      </c>
      <c r="F484" t="str">
        <v>PANKAJ</v>
      </c>
      <c r="G484" t="str">
        <v>DR JITENDRA GOSWAMI</v>
      </c>
      <c r="H484">
        <v>0</v>
      </c>
      <c r="I484" t="str">
        <v>NOIDA</v>
      </c>
      <c r="J484">
        <v>45864</v>
      </c>
      <c r="K484">
        <v>45867</v>
      </c>
      <c r="L484" t="str">
        <v>SME000016570353</v>
      </c>
      <c r="M484" t="str">
        <v>91094 72688</v>
      </c>
      <c r="N484" t="str">
        <v>MADHYA PRADESH</v>
      </c>
      <c r="O484" t="str">
        <v>INDORE</v>
      </c>
      <c r="P484" t="str">
        <v>OD</v>
      </c>
      <c r="Q484" t="str">
        <v>BAJAJ CE</v>
      </c>
      <c r="R484">
        <v>605000</v>
      </c>
      <c r="S484">
        <v>605000</v>
      </c>
      <c r="T484" t="str">
        <v>UNSECURED</v>
      </c>
      <c r="U484" t="str">
        <v>DISBURSED</v>
      </c>
      <c r="W484">
        <v>45866</v>
      </c>
      <c r="X484">
        <v>45867</v>
      </c>
      <c r="Y484" t="str">
        <v>FILE SEND TO BANKER, UNDER PROCESS, 726 CIBL &amp; ELIGIBILITY 6 L , REQ RESIDENCE ADDRESS PROFF, TO BE DISBURSED TODAY</v>
      </c>
      <c r="Z484" t="str">
        <v>Neha Jhawar</v>
      </c>
      <c r="AA484">
        <v>7879749837</v>
      </c>
      <c r="AB484" t="str">
        <v>neha.jhawar@bizsupporta.com</v>
      </c>
      <c r="AC484" t="str">
        <v>MBBS-2025</v>
      </c>
    </row>
    <row r="485">
      <c r="B485" t="str">
        <v>MOHIT YADAV</v>
      </c>
      <c r="C485" t="str">
        <v>RAHUL SAHA</v>
      </c>
      <c r="D485" t="str">
        <v>RAHUL SHAH</v>
      </c>
      <c r="E485" t="str">
        <v>SALARIED</v>
      </c>
      <c r="F485" t="str">
        <v>PANKAJ</v>
      </c>
      <c r="G485" t="str">
        <v>CA SUGAN CHAND LODHA</v>
      </c>
      <c r="H485">
        <v>0</v>
      </c>
      <c r="I485" t="str">
        <v>NOIDA</v>
      </c>
      <c r="J485">
        <v>45864</v>
      </c>
      <c r="K485">
        <v>45868</v>
      </c>
      <c r="L485" t="str">
        <v>F2-369-485</v>
      </c>
      <c r="M485">
        <v>7737158124</v>
      </c>
      <c r="N485" t="str">
        <v>RAJASTHAN</v>
      </c>
      <c r="O485" t="str">
        <v>SIROHI</v>
      </c>
      <c r="P485" t="str">
        <v>OD</v>
      </c>
      <c r="Q485" t="str">
        <v>L&amp;T CE</v>
      </c>
      <c r="T485" t="str">
        <v>UNSECURED</v>
      </c>
      <c r="U485" t="str">
        <v>REJECTED</v>
      </c>
      <c r="Y485" t="str">
        <v>FILE SEND TO BANKER || OFFICE ADDRESS PROOF-(RENT AGREEMENT OR WIFI BILL),COM,ALTERNATE BANKING -DOCS PENDING || DOCS SEND TO BANKER || BANKER WILL CALL TO CUSTOMER FOR OTP || HL 20 LACS SOA REQ || HARD CIBIL REJECTED DUE TO  DPD IN HOME LOAN -</v>
      </c>
      <c r="Z485" t="str">
        <v>RAJEEV</v>
      </c>
      <c r="AA485" t="str">
        <v>96606 44658</v>
      </c>
      <c r="AB485" t="str">
        <v>Sharma.rajeev@Ltfs.com</v>
      </c>
      <c r="AC485" t="str">
        <v>CA 2013</v>
      </c>
    </row>
    <row r="486">
      <c r="B486" t="str">
        <v>SAGAR DHAMEJA</v>
      </c>
      <c r="C486" t="str">
        <v>RAHUL SAHA</v>
      </c>
      <c r="D486" t="str">
        <v>RAHUL SHAH</v>
      </c>
      <c r="E486" t="str">
        <v>SALARIED</v>
      </c>
      <c r="F486" t="str">
        <v>PANKAJ</v>
      </c>
      <c r="G486" t="str">
        <v>DR RAHUL SHAKYA</v>
      </c>
      <c r="H486">
        <v>0</v>
      </c>
      <c r="I486" t="str">
        <v>NOIDA</v>
      </c>
      <c r="J486">
        <v>45865</v>
      </c>
      <c r="K486">
        <v>45865</v>
      </c>
      <c r="L486" t="str">
        <v>SME000016574348</v>
      </c>
      <c r="M486">
        <v>8770344138</v>
      </c>
      <c r="N486" t="str">
        <v>MADHYA PRADESH</v>
      </c>
      <c r="O486" t="str">
        <v>INDORE</v>
      </c>
      <c r="P486" t="str">
        <v>OD</v>
      </c>
      <c r="Q486" t="str">
        <v>BAJAJ CE</v>
      </c>
      <c r="S486">
        <v>1000000</v>
      </c>
      <c r="T486" t="str">
        <v>UNSECURED</v>
      </c>
      <c r="U486" t="str">
        <v>REJECTED</v>
      </c>
      <c r="V486">
        <v>685</v>
      </c>
      <c r="Y486" t="str">
        <v>FILE SEND TO BANKER, UNDER PROCESS, LOW CIBIL SCORE 685</v>
      </c>
      <c r="Z486" t="str">
        <v>NEHA JHAWAR</v>
      </c>
      <c r="AA486">
        <v>7879749837</v>
      </c>
      <c r="AB486" t="str">
        <v>neha.jhawar@bizsupporta.com</v>
      </c>
      <c r="AC486" t="str">
        <v>MBBS 2020</v>
      </c>
    </row>
    <row r="487">
      <c r="B487" t="str">
        <v>ARJUN</v>
      </c>
      <c r="C487" t="str">
        <v>ANANT KANOJIA</v>
      </c>
      <c r="D487" t="str">
        <v>RAVISH SHARMA</v>
      </c>
      <c r="E487" t="str">
        <v>SALARIED</v>
      </c>
      <c r="F487" t="str">
        <v>PANKAJ</v>
      </c>
      <c r="G487" t="str">
        <v>PARSAD ADAGONDA PATIL</v>
      </c>
      <c r="H487">
        <v>0</v>
      </c>
      <c r="I487" t="str">
        <v>NOIDA</v>
      </c>
      <c r="J487">
        <v>45865</v>
      </c>
      <c r="K487">
        <v>45865</v>
      </c>
      <c r="L487" t="str">
        <v>282BZ8604991</v>
      </c>
      <c r="M487">
        <v>7588912699</v>
      </c>
      <c r="N487" t="str">
        <v>MAHARASHTRA</v>
      </c>
      <c r="O487" t="str">
        <v>KOHLAPUR</v>
      </c>
      <c r="P487" t="str">
        <v>OD</v>
      </c>
      <c r="Q487" t="str">
        <v>TATA CE</v>
      </c>
      <c r="S487">
        <v>1000000</v>
      </c>
      <c r="T487" t="str">
        <v>UNSECURED</v>
      </c>
      <c r="U487" t="str">
        <v>REJECTED</v>
      </c>
      <c r="Y487" t="str">
        <v>Case declined in knockout rule decision ||We are sorry to inform you that the customer does not qualify the Bureau policy, we would not be unable to process the loan application.</v>
      </c>
      <c r="Z487" t="str">
        <v>MAMTA SINGH</v>
      </c>
      <c r="AA487">
        <v>7982612369</v>
      </c>
      <c r="AB487" t="str">
        <v>mamta.singh@tatacapital.com</v>
      </c>
      <c r="AC487" t="str">
        <v>BHMS- 1994</v>
      </c>
    </row>
    <row r="488">
      <c r="B488" t="str">
        <v>ANANT KANOJIA</v>
      </c>
      <c r="C488" t="str">
        <v>ANANT KANOJIA</v>
      </c>
      <c r="D488" t="str">
        <v>RAVISH SHARMA</v>
      </c>
      <c r="E488" t="str">
        <v>SALARIED</v>
      </c>
      <c r="F488" t="str">
        <v>PANKAJ</v>
      </c>
      <c r="G488" t="str">
        <v>SURENDRA</v>
      </c>
      <c r="H488">
        <v>0</v>
      </c>
      <c r="I488" t="str">
        <v>NOIDA</v>
      </c>
      <c r="J488">
        <v>45865</v>
      </c>
      <c r="K488">
        <v>45870</v>
      </c>
      <c r="L488" t="str">
        <v>F2-369-485</v>
      </c>
      <c r="M488">
        <v>9893702385</v>
      </c>
      <c r="N488" t="str">
        <v>BHOPAL</v>
      </c>
      <c r="O488" t="str">
        <v>JATKHEDI</v>
      </c>
      <c r="P488" t="str">
        <v>OD</v>
      </c>
      <c r="Q488" t="str">
        <v>L&amp;T CE</v>
      </c>
      <c r="S488">
        <v>1500000</v>
      </c>
      <c r="T488" t="str">
        <v>UNSECURED</v>
      </c>
      <c r="U488" t="str">
        <v>LOGIN</v>
      </c>
      <c r="Y488" t="str">
        <v>FILE SEND TO BANKER || CLEAR ADHAR CARD REQ ,FATHER KYC REQ FOR ADD AS A CO-APP,APPLICANT PHOTO REQ,CLEAR RENT AGREEMENT REQ IN PDF FORM || DOCS PENDING FROM SALES END || DOCS PENDING</v>
      </c>
      <c r="Z488" t="str">
        <v>DHARMENDRA</v>
      </c>
      <c r="AA488" t="str">
        <v>877 041 7530</v>
      </c>
      <c r="AB488" t="str">
        <v>dharmendramishra@ltfs.com</v>
      </c>
      <c r="AC488" t="str">
        <v>MBBS- 2019</v>
      </c>
      <c r="AD488" t="str">
        <v>PUNEET</v>
      </c>
    </row>
    <row r="489">
      <c r="B489" t="str">
        <v>KRISHNA DIWAKAR</v>
      </c>
      <c r="C489" t="str">
        <v>UJALA RISHIWAL</v>
      </c>
      <c r="D489" t="str">
        <v>SHASHANK SHARMA</v>
      </c>
      <c r="E489" t="str">
        <v>SALARIED</v>
      </c>
      <c r="F489" t="str">
        <v>PANKAJ</v>
      </c>
      <c r="G489" t="str">
        <v>PAWAN KUMAR AGRAWAL</v>
      </c>
      <c r="H489">
        <v>0</v>
      </c>
      <c r="I489" t="str">
        <v>BAREILLY</v>
      </c>
      <c r="J489">
        <v>45865</v>
      </c>
      <c r="L489" t="str">
        <v>SME000016576112</v>
      </c>
      <c r="M489">
        <v>9437034360</v>
      </c>
      <c r="N489" t="str">
        <v>ORISSA</v>
      </c>
      <c r="O489" t="str">
        <v>BALANGIR</v>
      </c>
      <c r="P489" t="str">
        <v>OD</v>
      </c>
      <c r="Q489" t="str">
        <v>BAJAJ CE</v>
      </c>
      <c r="T489" t="str">
        <v>UNSECURED</v>
      </c>
      <c r="U489" t="str">
        <v>REJECTED</v>
      </c>
      <c r="Y489" t="str">
        <v xml:space="preserve">FILE SEND TO BANKER, This case second time login in this month, Not eligible for top-up </v>
      </c>
      <c r="Z489" t="str">
        <v>RAKESH</v>
      </c>
      <c r="AA489">
        <v>7008381675</v>
      </c>
      <c r="AB489" t="str">
        <v>rakesh.barik1@bajajfinserv.in</v>
      </c>
      <c r="AC489" t="str">
        <v>CA</v>
      </c>
      <c r="AD489" t="str">
        <v xml:space="preserve"> </v>
      </c>
    </row>
    <row r="490" xml:space="preserve">
      <c r="B490" t="str">
        <v>AKANSHA SAXENA</v>
      </c>
      <c r="C490" t="str">
        <v>SHASHANK SHARMA</v>
      </c>
      <c r="D490" t="str">
        <v>SHASHANK SHARMA</v>
      </c>
      <c r="E490" t="str">
        <v>SOURCER</v>
      </c>
      <c r="F490" t="str">
        <v>RAJEEV</v>
      </c>
      <c r="G490" t="str">
        <v>DR ASHUTOSH KUMAR RAO</v>
      </c>
      <c r="H490">
        <v>0</v>
      </c>
      <c r="I490" t="str">
        <v>BAREILLY</v>
      </c>
      <c r="J490">
        <v>45865</v>
      </c>
      <c r="K490">
        <v>45869</v>
      </c>
      <c r="L490" t="str">
        <v>F2-369-490</v>
      </c>
      <c r="M490">
        <v>7985172763</v>
      </c>
      <c r="N490" t="str">
        <v>UTTAR PRADESH</v>
      </c>
      <c r="O490" t="str">
        <v>LUCKNOW</v>
      </c>
      <c r="P490" t="str">
        <v>OD</v>
      </c>
      <c r="Q490" t="str">
        <v>L&amp;T CE</v>
      </c>
      <c r="T490" t="str">
        <v>UNSECURED</v>
      </c>
      <c r="U490" t="str">
        <v>REJECTED</v>
      </c>
      <c r="V490">
        <v>771</v>
      </c>
      <c r="Y490" t="str" xml:space="preserve">
        <v xml:space="preserve">FILE SEND TO BANKER || CASE LOGIN DONE-PD TO BE DONE TODAY AT 5 PM-(NEED GAS PASSBOOK FRONT PAGE PHOTO) || gas bill send to banker|| CUSTOMER IS NOT RESPONDING BANKER CALLS FOR PD || BANKER NOT RESPONDING ||CX IS GOV DOCTOR  IN KIG GEORGES MEDICAL UNIVERSITY AND SAME IS CONFIRMED BY THE APPLICANT DURING THE PD,APPLICANT WORKING ON CALL BASIS AT CHESTHA HOSPITAL CONFIRMED BY THE APPLICANT ALSO SAME IS WRITTEN ON THE LETTER HEAD,_x000d_
AT THE TIME OF PD NO EMPLOYEE SEEN,NO PATIENT SEEN,NO ACTIVITY SEEN.</v>
      </c>
      <c r="Z490" t="str">
        <v>VIKRANT</v>
      </c>
      <c r="AA490" t="str">
        <v xml:space="preserve"> 79050 56369</v>
      </c>
      <c r="AB490" t="str">
        <v>vikrantkanoujia@ltfs.com</v>
      </c>
      <c r="AC490" t="str">
        <v>MBBS-2018,MD-2025</v>
      </c>
    </row>
    <row r="491">
      <c r="B491" t="str">
        <v>AKANSHA SAXENA</v>
      </c>
      <c r="C491" t="str">
        <v>SHASHANK SHARMA</v>
      </c>
      <c r="D491" t="str">
        <v>SHASHANK SHARMA</v>
      </c>
      <c r="E491" t="str">
        <v>SOURCER</v>
      </c>
      <c r="F491" t="str">
        <v>RAJEEV</v>
      </c>
      <c r="G491" t="str">
        <v>DR ASHUTOSH KUMAR RAO</v>
      </c>
      <c r="H491">
        <v>0</v>
      </c>
      <c r="I491" t="str">
        <v>BAREILLY</v>
      </c>
      <c r="J491">
        <v>45865</v>
      </c>
      <c r="K491">
        <v>45866</v>
      </c>
      <c r="L491" t="str">
        <v>F2-369-491</v>
      </c>
      <c r="M491">
        <v>7985172763</v>
      </c>
      <c r="N491" t="str">
        <v>UTTAR PRADESH</v>
      </c>
      <c r="O491" t="str">
        <v>LUCKNOW</v>
      </c>
      <c r="P491" t="str">
        <v>OD</v>
      </c>
      <c r="Q491" t="str">
        <v>GODREJ F2</v>
      </c>
      <c r="T491" t="str">
        <v>UNSECURED</v>
      </c>
      <c r="U491" t="str">
        <v>REJECTED</v>
      </c>
      <c r="V491">
        <v>771</v>
      </c>
      <c r="Y491" t="str">
        <v>FILE SEND TO BANKER || CRIF CAT D</v>
      </c>
      <c r="Z491" t="str">
        <v>ABHAY</v>
      </c>
      <c r="AA491" t="str">
        <v>95192 26644</v>
      </c>
      <c r="AB491" t="str">
        <v>abhay.singh1@godrejcapital.com</v>
      </c>
      <c r="AC491" t="str">
        <v>MBBS-2018,MD-2025</v>
      </c>
    </row>
    <row r="492">
      <c r="B492" t="str">
        <v>AKANSHA SAXENA</v>
      </c>
      <c r="C492" t="str">
        <v>SHASHANK SHARMA</v>
      </c>
      <c r="D492" t="str">
        <v>SHASHANK SHARMA</v>
      </c>
      <c r="E492" t="str">
        <v>SOURCER</v>
      </c>
      <c r="F492" t="str">
        <v>RAJEEV</v>
      </c>
      <c r="G492" t="str">
        <v>DR ASHUTOSH KUMAR RAO</v>
      </c>
      <c r="H492">
        <v>0</v>
      </c>
      <c r="I492" t="str">
        <v>BAREILLY</v>
      </c>
      <c r="J492">
        <v>45865</v>
      </c>
      <c r="L492" t="str">
        <v>F2-369-492</v>
      </c>
      <c r="M492">
        <v>7985172763</v>
      </c>
      <c r="N492" t="str">
        <v>UTTAR PRADESH</v>
      </c>
      <c r="O492" t="str">
        <v>LUCKNOW</v>
      </c>
      <c r="P492" t="str">
        <v>OD</v>
      </c>
      <c r="Q492" t="str">
        <v>ABFL CE</v>
      </c>
      <c r="T492" t="str">
        <v>UNSECURED</v>
      </c>
      <c r="U492" t="str">
        <v>REJECTED</v>
      </c>
      <c r="V492">
        <v>771</v>
      </c>
      <c r="Y492" t="str">
        <v xml:space="preserve">FILE SEND TO BANKER || CASE NOT DOABLE AS CUSTOMER IS SALARIED EMPLOYEE NOT SHOWING ANY CONSULTATION INCOME </v>
      </c>
      <c r="Z492" t="str">
        <v>SWAPNIL</v>
      </c>
      <c r="AB492" t="str">
        <v>Swapnil.tiwari1@adityabirlacapital.com</v>
      </c>
      <c r="AC492" t="str">
        <v>MBBS-2018,MD-2025</v>
      </c>
    </row>
    <row r="493">
      <c r="B493" t="str">
        <v>RAJAT DWIVEDI</v>
      </c>
      <c r="C493" t="str">
        <v>RASHI GANGWAR</v>
      </c>
      <c r="D493" t="str">
        <v>RAJ KUMARI</v>
      </c>
      <c r="E493" t="str">
        <v>SALARIED</v>
      </c>
      <c r="F493" t="str">
        <v>PANKAJ</v>
      </c>
      <c r="G493" t="str">
        <v>DR PRASHANT ASHOK MORE</v>
      </c>
      <c r="H493">
        <v>0</v>
      </c>
      <c r="I493" t="str">
        <v>NOIDA</v>
      </c>
      <c r="J493">
        <v>45865</v>
      </c>
      <c r="K493">
        <v>45867</v>
      </c>
      <c r="L493">
        <v>170272475</v>
      </c>
      <c r="M493">
        <v>9158955577</v>
      </c>
      <c r="N493" t="str">
        <v>MAHARSHTRA</v>
      </c>
      <c r="O493" t="str">
        <v>JALGAON</v>
      </c>
      <c r="P493" t="str">
        <v>TERM LOAN</v>
      </c>
      <c r="Q493" t="str">
        <v>CHOLA F2</v>
      </c>
      <c r="T493" t="str">
        <v>UNSECURED</v>
      </c>
      <c r="U493" t="str">
        <v>REJECTED</v>
      </c>
      <c r="Y493" t="str">
        <v xml:space="preserve">FILE SEND TO BANKER || BANKING REQUIRED 6 MONTHS 1ST Jan to Till date || LOW ABB ALTERNET BANKING ALSO SEND </v>
      </c>
      <c r="Z493" t="str">
        <v>SUBHASH</v>
      </c>
      <c r="AA493" t="str">
        <v>88578 86692</v>
      </c>
      <c r="AB493" t="str">
        <v>suhashanmantd@chola1.murugappa.com</v>
      </c>
      <c r="AC493" t="str">
        <v>BHMS-2013</v>
      </c>
    </row>
    <row r="494">
      <c r="B494" t="str">
        <v>TANNU YADAV</v>
      </c>
      <c r="C494" t="str">
        <v>RASHI GANGWAR</v>
      </c>
      <c r="D494" t="str">
        <v>RAJ KUMARI</v>
      </c>
      <c r="E494" t="str">
        <v>SALARIED</v>
      </c>
      <c r="F494" t="str">
        <v>PANKAJ</v>
      </c>
      <c r="G494" t="str">
        <v>DR KAUSHLENDRA SINGH YADAV</v>
      </c>
      <c r="H494">
        <v>0</v>
      </c>
      <c r="I494" t="str">
        <v>NOIDA</v>
      </c>
      <c r="J494">
        <v>45865</v>
      </c>
      <c r="K494">
        <v>45865</v>
      </c>
      <c r="L494" t="str">
        <v>SME000016576730</v>
      </c>
      <c r="M494">
        <v>8818888035</v>
      </c>
      <c r="N494" t="str">
        <v>MADHYA PRADESH</v>
      </c>
      <c r="O494" t="str">
        <v>GWALIOR</v>
      </c>
      <c r="P494" t="str">
        <v>TOP UP</v>
      </c>
      <c r="Q494" t="str">
        <v>BAJAJ CE</v>
      </c>
      <c r="T494" t="str">
        <v>UNSECURED</v>
      </c>
      <c r="U494" t="str">
        <v>REJECTED</v>
      </c>
      <c r="Y494" t="str">
        <v xml:space="preserve">FILE SEND TO BANKER, UNDER PROCESS, RECENT DISBURSED 11.61 </v>
      </c>
      <c r="Z494" t="str">
        <v>GAURAV</v>
      </c>
      <c r="AA494" t="str">
        <v xml:space="preserve"> 70004 92144</v>
      </c>
      <c r="AB494" t="str">
        <v>gaurav.gurjar1@bajajfinserv.in</v>
      </c>
      <c r="AC494" t="str">
        <v>MBBS-2020</v>
      </c>
    </row>
    <row r="495">
      <c r="B495" t="str">
        <v>AKANSHA SAXENA</v>
      </c>
      <c r="C495" t="str">
        <v>SHASHANK SHARMA</v>
      </c>
      <c r="D495" t="str">
        <v>SHASHANK SHARMA</v>
      </c>
      <c r="E495" t="str">
        <v>SOURCER</v>
      </c>
      <c r="F495" t="str">
        <v>RAJEEV</v>
      </c>
      <c r="G495" t="str">
        <v>DR ASHUTOSH KUMAR RAO</v>
      </c>
      <c r="H495">
        <v>0</v>
      </c>
      <c r="I495" t="str">
        <v>BAREILLY</v>
      </c>
      <c r="J495">
        <v>45865</v>
      </c>
      <c r="K495">
        <v>45867</v>
      </c>
      <c r="L495" t="str">
        <v>347BZ8610572</v>
      </c>
      <c r="M495">
        <v>7985172763</v>
      </c>
      <c r="N495" t="str">
        <v>UTTAR PRADESH</v>
      </c>
      <c r="O495" t="str">
        <v>LUCKNOW</v>
      </c>
      <c r="P495" t="str">
        <v>OD</v>
      </c>
      <c r="Q495" t="str">
        <v>TATA CE</v>
      </c>
      <c r="T495" t="str">
        <v>UNSECURED</v>
      </c>
      <c r="U495" t="str">
        <v>REJECTED</v>
      </c>
      <c r="V495">
        <v>771</v>
      </c>
      <c r="Y495" t="str">
        <v>Case is declined with below Concerns:-- Applicant is rented bachelor In LKO. (Living with his college friend)  – Applicant family living in GKP. // Also Applicant is currently Single also.</v>
      </c>
      <c r="Z495" t="str">
        <v>MAMTA SINGH</v>
      </c>
      <c r="AA495">
        <v>7982612369</v>
      </c>
      <c r="AB495" t="str">
        <v>mamta.singh@tatacapital.com</v>
      </c>
      <c r="AC495" t="str">
        <v>MBBS-2018,MD-2025</v>
      </c>
    </row>
    <row r="496">
      <c r="B496" t="str">
        <v>AKANSHA SAXENA</v>
      </c>
      <c r="C496" t="str">
        <v>SHASHANK SHARMA</v>
      </c>
      <c r="D496" t="str">
        <v>SHASHANK SHARMA</v>
      </c>
      <c r="E496" t="str">
        <v>SOURCER</v>
      </c>
      <c r="F496" t="str">
        <v>RAJEEV</v>
      </c>
      <c r="G496" t="str">
        <v>DR ASHUTOSH KUMAR RAO</v>
      </c>
      <c r="H496">
        <v>0</v>
      </c>
      <c r="I496" t="str">
        <v>BAREILLY</v>
      </c>
      <c r="J496">
        <v>45865</v>
      </c>
      <c r="K496">
        <v>45868</v>
      </c>
      <c r="L496">
        <v>170266678</v>
      </c>
      <c r="M496">
        <v>7985172763</v>
      </c>
      <c r="N496" t="str">
        <v>UTTAR PRADESH</v>
      </c>
      <c r="O496" t="str">
        <v>LUCKNOW</v>
      </c>
      <c r="P496" t="str">
        <v>TERM LOAN</v>
      </c>
      <c r="Q496" t="str">
        <v>CHOLA F2</v>
      </c>
      <c r="T496" t="str">
        <v>UNSECURED</v>
      </c>
      <c r="U496" t="str">
        <v>REJECTED</v>
      </c>
      <c r="V496">
        <v>771</v>
      </c>
      <c r="Y496" t="str">
        <v>FILE SEND TO BANKER || CURRENT YEAR ITR AND FINANCIAL REQD || OFFICE FI AND PD NEGETIVE ONLY SALARIED EMPLOYEE -NOT DOING CONSULTANCY CONFIMED ON PD CAL || CONSULTANCY PROOF SEND TO BANKER UNDER RELOOK</v>
      </c>
      <c r="Z496" t="str">
        <v>VIVEK</v>
      </c>
      <c r="AA496" t="str">
        <v xml:space="preserve"> 95809 25063</v>
      </c>
      <c r="AB496" t="str">
        <v>viveksri@chola1.murugappa.com</v>
      </c>
      <c r="AC496" t="str">
        <v>MBBS-2018,MD-2025</v>
      </c>
      <c r="AG496" t="str">
        <v>FURKAN</v>
      </c>
    </row>
    <row r="497">
      <c r="B497" t="str">
        <v xml:space="preserve">MANISHA </v>
      </c>
      <c r="C497" t="str">
        <v>ANANT KANOJIA</v>
      </c>
      <c r="D497" t="str">
        <v>RAVISH SHARMA</v>
      </c>
      <c r="E497" t="str">
        <v>SALARIED</v>
      </c>
      <c r="F497" t="str">
        <v>PANKAJ</v>
      </c>
      <c r="G497" t="str">
        <v xml:space="preserve">DR MARY JASMINE PAULOSE SIMSON </v>
      </c>
      <c r="H497">
        <v>0</v>
      </c>
      <c r="I497" t="str">
        <v>NOIDA</v>
      </c>
      <c r="J497">
        <v>45865</v>
      </c>
      <c r="K497">
        <v>45870</v>
      </c>
      <c r="L497" t="str">
        <v>F2-369-497</v>
      </c>
      <c r="M497">
        <v>7755918668</v>
      </c>
      <c r="N497" t="str">
        <v>MAHARASHTRA</v>
      </c>
      <c r="O497" t="str">
        <v>THANE</v>
      </c>
      <c r="P497" t="str">
        <v>OD</v>
      </c>
      <c r="Q497" t="str">
        <v>L&amp;T CE</v>
      </c>
      <c r="T497" t="str">
        <v>UNSECURED</v>
      </c>
      <c r="U497" t="str">
        <v>LOGIN</v>
      </c>
      <c r="Y497" t="str">
        <v>FILE SEND TO BANKER || CURRENT ADDRESS -RENT AGREEMENT REQ,CLINIC ADDRESS PROOF ,E-BILL REQ  || DOCS PENDING ||PENDING DOCS SEND TO BANKER || DOCSTOR NOT RESPONDING FOR OTP || CASE LOGIN DONE AND MOVED TO CREDIT  -NEED PHOTO AND CLINC ADDRESS PROOF REQ</v>
      </c>
      <c r="Z497" t="str">
        <v>SANJAY</v>
      </c>
      <c r="AA497" t="str">
        <v xml:space="preserve"> 97021 03653</v>
      </c>
      <c r="AB497" t="str">
        <v>sanjaykandu@ltfs.com</v>
      </c>
      <c r="AC497" t="str">
        <v>MBBS- 2009</v>
      </c>
      <c r="AD497" t="str">
        <v>PUNEET</v>
      </c>
      <c r="AE497" t="str">
        <v>DONE</v>
      </c>
      <c r="AF497" t="str">
        <v>DONE</v>
      </c>
    </row>
    <row r="498">
      <c r="B498" t="str">
        <v>RASHI GANGWAR</v>
      </c>
      <c r="C498" t="str">
        <v>RAJ KUMARI</v>
      </c>
      <c r="D498" t="str">
        <v>RAJ KUMARI</v>
      </c>
      <c r="E498" t="str">
        <v>SALARIED</v>
      </c>
      <c r="F498" t="str">
        <v>PANKAJ</v>
      </c>
      <c r="G498" t="str">
        <v>DR SATENDRA CHAUDHARY</v>
      </c>
      <c r="H498">
        <v>0</v>
      </c>
      <c r="I498" t="str">
        <v>NOIDA</v>
      </c>
      <c r="J498">
        <v>45865</v>
      </c>
      <c r="K498">
        <v>45870</v>
      </c>
      <c r="L498" t="str">
        <v>F2-369-498</v>
      </c>
      <c r="M498" t="str">
        <v>97207 00567</v>
      </c>
      <c r="N498" t="str">
        <v>UTTAR PRADESH</v>
      </c>
      <c r="O498" t="str">
        <v>MEERUT</v>
      </c>
      <c r="P498" t="str">
        <v>OD</v>
      </c>
      <c r="Q498" t="str">
        <v>GODREJ F2</v>
      </c>
      <c r="S498">
        <v>3000000</v>
      </c>
      <c r="T498" t="str">
        <v>UNSECURED</v>
      </c>
      <c r="U498" t="str">
        <v>LOGIN</v>
      </c>
      <c r="Y498" t="str">
        <v>FILE SEND TO BANKER || case login done -PD TO BE DONE TODAY AT 2 PM || PD DONE BANKER WILL CONFIRM THE AMOUNT TILL EOD || CLINIC SETUP PHOTO AND CLINIC ADDRESS PROOF REQ || CUSTOMER IS NOT RESPONDING--PHYSICAL PD DONE-BAD SETUP ISSUE--UNDER DISCUSSION FOR SET UP ISSUE</v>
      </c>
      <c r="Z498" t="str">
        <v>SAURAV</v>
      </c>
      <c r="AA498" t="str">
        <v xml:space="preserve"> 88262 60480</v>
      </c>
      <c r="AB498" t="str">
        <v>saurav.kumar@godrejcapital.com</v>
      </c>
      <c r="AC498" t="str">
        <v>MBBS- 1997</v>
      </c>
    </row>
    <row r="499">
      <c r="B499" t="str">
        <v>JYOTI PRAJAPATI</v>
      </c>
      <c r="C499" t="str">
        <v>RASHI GANGWAR</v>
      </c>
      <c r="D499" t="str">
        <v>RAJ KUMARI</v>
      </c>
      <c r="E499" t="str">
        <v>SALARIED</v>
      </c>
      <c r="F499" t="str">
        <v>PANKAJ</v>
      </c>
      <c r="G499" t="str">
        <v>DR GIPIREDDY SRIJAN</v>
      </c>
      <c r="H499">
        <v>0</v>
      </c>
      <c r="I499" t="str">
        <v>NOIDA</v>
      </c>
      <c r="J499">
        <v>45865</v>
      </c>
      <c r="K499">
        <v>45869</v>
      </c>
      <c r="L499" t="str">
        <v>453BZ8632561</v>
      </c>
      <c r="M499">
        <v>9573902079</v>
      </c>
      <c r="N499" t="str">
        <v>TELANGANA</v>
      </c>
      <c r="O499" t="str">
        <v>HYDERABAD</v>
      </c>
      <c r="P499" t="str">
        <v>OD</v>
      </c>
      <c r="Q499" t="str">
        <v>TATA CE</v>
      </c>
      <c r="T499" t="str">
        <v>UNSECURED</v>
      </c>
      <c r="U499" t="str">
        <v>REJECTED</v>
      </c>
      <c r="Y499" t="str">
        <v>FILE SEND TO BANKER || PD CONFIMED SALARIED ONLY || BOTH RENETED INCOME ONLY 53 K ONLY || BNKER WILL TRY TO APPROVED THIS CASE || LOW INCOME,BOTH RENTED ,MULTIPLE APP SMALL LOAN TEKAN BY CUSTOMER,</v>
      </c>
      <c r="Z499" t="str">
        <v>GAURAV TATA</v>
      </c>
      <c r="AA499">
        <v>9654949270</v>
      </c>
      <c r="AB499" t="str">
        <v>gaurav.tcl@tatacapital.com</v>
      </c>
      <c r="AC499" t="str">
        <v>MBBS- 2020</v>
      </c>
    </row>
    <row r="500" xml:space="preserve">
      <c r="B500" t="str">
        <v>RISHABH KHANNA</v>
      </c>
      <c r="C500" t="str">
        <v>SHASHANK SHARMA</v>
      </c>
      <c r="D500" t="str">
        <v>SHASHANK SHARMA</v>
      </c>
      <c r="E500" t="str">
        <v>SOURCER</v>
      </c>
      <c r="F500" t="str">
        <v>PANKAJ</v>
      </c>
      <c r="G500" t="str">
        <v>DR JEFZIL M</v>
      </c>
      <c r="H500">
        <v>0</v>
      </c>
      <c r="I500" t="str">
        <v>BAREILLY</v>
      </c>
      <c r="J500">
        <v>45865</v>
      </c>
      <c r="L500" t="str">
        <v>486BZ8600017</v>
      </c>
      <c r="M500">
        <v>9567399511</v>
      </c>
      <c r="N500" t="str">
        <v>KERALA</v>
      </c>
      <c r="O500" t="str">
        <v>𝙴𝚛𝚗𝚊𝚔𝚞𝚕𝚊𝚖</v>
      </c>
      <c r="P500" t="str">
        <v>OD</v>
      </c>
      <c r="Q500" t="str">
        <v>TATA CE</v>
      </c>
      <c r="T500" t="str">
        <v>UNSECURED</v>
      </c>
      <c r="U500" t="str">
        <v>REJECTED</v>
      </c>
      <c r="Y500" t="str" xml:space="preserve">
        <v xml:space="preserve">FILE SEND TO BANKER || ABB 8 K ONLY.BOUNCING SEEN IN BANKING_x000d_
_x000d_
</v>
      </c>
      <c r="Z500" t="str">
        <v>MAMTA SINGH</v>
      </c>
      <c r="AA500">
        <v>7982612369</v>
      </c>
      <c r="AB500" t="str">
        <v>mamta.singh@tatacapital.com</v>
      </c>
      <c r="AC500" t="str">
        <v>BHMS/2010</v>
      </c>
    </row>
    <row r="501" xml:space="preserve">
      <c r="B501" t="str">
        <v>RAVISH SHARMA</v>
      </c>
      <c r="C501" t="str">
        <v>RAVISH SHARMA</v>
      </c>
      <c r="D501" t="str">
        <v>RAVISH SHARMA</v>
      </c>
      <c r="E501" t="str">
        <v>SALARIED</v>
      </c>
      <c r="F501" t="str">
        <v>PANKAJ</v>
      </c>
      <c r="G501" t="str">
        <v>DR KANUGANTI SAI KUMAR</v>
      </c>
      <c r="H501">
        <v>0</v>
      </c>
      <c r="I501" t="str">
        <v>NOIDA</v>
      </c>
      <c r="J501">
        <v>45865</v>
      </c>
      <c r="K501">
        <v>45868</v>
      </c>
      <c r="L501" t="str">
        <v>400BZ8600334</v>
      </c>
      <c r="M501" t="str">
        <v>91001 89202</v>
      </c>
      <c r="N501" t="str">
        <v>TELENGANA</v>
      </c>
      <c r="O501" t="str">
        <v>MALKAJGIRI</v>
      </c>
      <c r="P501" t="str">
        <v>OD</v>
      </c>
      <c r="Q501" t="str">
        <v>TATA CE</v>
      </c>
      <c r="T501" t="str">
        <v>UNSECURED</v>
      </c>
      <c r="U501" t="str">
        <v>REJECTED</v>
      </c>
      <c r="Y501" t="str" xml:space="preserve">
        <v xml:space="preserve">FILE SEND TO BANKER || LOGIN DONE UNDER PROCESS || _x000d_
Only MBBS Qualification. There is no Professional income in Banking and availing hand loans. confirmed in PD that he unaware of transactions. Not Ok</v>
      </c>
      <c r="Z501" t="str">
        <v>MAMTA SINGH</v>
      </c>
      <c r="AA501">
        <v>7982612369</v>
      </c>
      <c r="AB501" t="str">
        <v>mamta.singh@tatacapital.com</v>
      </c>
      <c r="AC501" t="str">
        <v>MBBS- 2023</v>
      </c>
      <c r="AD501" t="str">
        <v>PUNEET</v>
      </c>
    </row>
    <row r="502">
      <c r="B502" t="str">
        <v>RASHI GANGWAR</v>
      </c>
      <c r="C502" t="str">
        <v>RAJ KUMARI</v>
      </c>
      <c r="D502" t="str">
        <v>RAJ KUMARI</v>
      </c>
      <c r="E502" t="str">
        <v>SALARIED</v>
      </c>
      <c r="F502" t="str">
        <v xml:space="preserve">RAJEEV </v>
      </c>
      <c r="G502" t="str">
        <v>DR MEGHNA KUDUMULA</v>
      </c>
      <c r="H502">
        <v>0</v>
      </c>
      <c r="I502" t="str">
        <v>NOIDA</v>
      </c>
      <c r="J502">
        <v>45866</v>
      </c>
      <c r="K502">
        <v>45867</v>
      </c>
      <c r="L502" t="str">
        <v>SME000016581436</v>
      </c>
      <c r="M502">
        <v>9676497790</v>
      </c>
      <c r="N502" t="str">
        <v>TELENGANA</v>
      </c>
      <c r="O502" t="str">
        <v>MADHIRA</v>
      </c>
      <c r="P502" t="str">
        <v>OD</v>
      </c>
      <c r="Q502" t="str">
        <v>BAJAJ CE</v>
      </c>
      <c r="R502">
        <v>2000000</v>
      </c>
      <c r="S502">
        <v>2000000</v>
      </c>
      <c r="T502" t="str">
        <v>UNSECURED</v>
      </c>
      <c r="U502" t="str">
        <v>DISBURSED</v>
      </c>
      <c r="V502">
        <v>-1</v>
      </c>
      <c r="W502">
        <v>45866</v>
      </c>
      <c r="X502">
        <v>45867</v>
      </c>
      <c r="Y502" t="str">
        <v>FILE SEND TO BANKER, CIBIL CONSENT LINK SENT TO CUSTOMER, -1 CIBIL CASE MOVED TO CREDIT, REQ RESIDENCE ADDRESS PROFF</v>
      </c>
      <c r="Z502" t="str">
        <v>RAMESH</v>
      </c>
      <c r="AA502">
        <v>8185825798</v>
      </c>
      <c r="AB502" t="str">
        <v>Phanithi Ramesh</v>
      </c>
      <c r="AC502" t="str">
        <v>MBBS- 2020</v>
      </c>
    </row>
    <row r="503">
      <c r="B503" t="str">
        <v>HIMANSHU SHARMA</v>
      </c>
      <c r="C503" t="str">
        <v>RAHUL SAHA</v>
      </c>
      <c r="D503" t="str">
        <v>RAHUL SAHA</v>
      </c>
      <c r="E503" t="str">
        <v>SALARIED</v>
      </c>
      <c r="F503" t="str">
        <v>PANKAJ</v>
      </c>
      <c r="G503" t="str">
        <v>DR GURU PRASAD BURNNWAL</v>
      </c>
      <c r="H503">
        <v>0</v>
      </c>
      <c r="I503" t="str">
        <v>NOIDA</v>
      </c>
      <c r="J503">
        <v>45866</v>
      </c>
      <c r="K503">
        <v>45870</v>
      </c>
      <c r="L503" t="str">
        <v>F2-369-501</v>
      </c>
      <c r="M503">
        <v>7602808453</v>
      </c>
      <c r="N503" t="str">
        <v>RAJASTHAN</v>
      </c>
      <c r="O503" t="str">
        <v>JHUNJHUNUN</v>
      </c>
      <c r="P503" t="str">
        <v>OD</v>
      </c>
      <c r="Q503" t="str">
        <v>L&amp;T CE</v>
      </c>
      <c r="S503">
        <v>500000</v>
      </c>
      <c r="T503" t="str">
        <v>UNSECURED</v>
      </c>
      <c r="U503" t="str">
        <v>REJECTED</v>
      </c>
      <c r="Y503" t="str">
        <v>FILE SEND TO BANKER || 6 MONTH ALTERNATE BANKING REQ || BANKING PENDING || CUSTOMER DONT HAVE ADDITIONAL BANKING</v>
      </c>
      <c r="Z503" t="str">
        <v>JATIN</v>
      </c>
      <c r="AA503" t="str">
        <v xml:space="preserve"> 96640 57021</v>
      </c>
      <c r="AB503" t="str">
        <v>jatinsoni@ltfs.com</v>
      </c>
      <c r="AC503" t="str">
        <v>MBBS- 2004</v>
      </c>
    </row>
    <row r="504">
      <c r="B504" t="str">
        <v>RAHUK KUMAR</v>
      </c>
      <c r="C504" t="str">
        <v>RASHI GANGWAR</v>
      </c>
      <c r="D504" t="str">
        <v>RAJ KUMARI</v>
      </c>
      <c r="E504" t="str">
        <v>SALARIED</v>
      </c>
      <c r="F504" t="str">
        <v>RAJEEV</v>
      </c>
      <c r="G504" t="str">
        <v>DR UMESHCHAND KESHYAP</v>
      </c>
      <c r="H504">
        <v>0</v>
      </c>
      <c r="I504" t="str">
        <v>NOIDA</v>
      </c>
      <c r="J504">
        <v>45866</v>
      </c>
      <c r="L504" t="str">
        <v>F2-369-502</v>
      </c>
      <c r="M504">
        <v>9284244631</v>
      </c>
      <c r="N504" t="str">
        <v>MAHARASHTRA</v>
      </c>
      <c r="O504" t="str">
        <v>THANE</v>
      </c>
      <c r="P504" t="str">
        <v>OD</v>
      </c>
      <c r="Q504" t="str">
        <v>ABFL CE</v>
      </c>
      <c r="S504">
        <v>1000000</v>
      </c>
      <c r="T504" t="str">
        <v>UNSECURED</v>
      </c>
      <c r="U504" t="str">
        <v>LOGIN</v>
      </c>
      <c r="Y504" t="str">
        <v>FILE SEND TO BANKER</v>
      </c>
      <c r="Z504" t="str">
        <v>VIKARAM</v>
      </c>
      <c r="AA504">
        <v>8369603233</v>
      </c>
      <c r="AB504" t="str">
        <v>vikram.kharmare@adityabirlacapital.com</v>
      </c>
      <c r="AC504" t="str">
        <v>BAMS-2023</v>
      </c>
    </row>
    <row r="505">
      <c r="A505" t="str">
        <v>SOURCER</v>
      </c>
      <c r="B505" t="str">
        <v>RAHUL SOURCER</v>
      </c>
      <c r="C505" t="str">
        <v>F2 FINTECH</v>
      </c>
      <c r="D505" t="str">
        <v>F2 FINTECH</v>
      </c>
      <c r="E505" t="str">
        <v>SOURCER</v>
      </c>
      <c r="F505" t="str">
        <v>PANKAJ</v>
      </c>
      <c r="G505" t="str">
        <v>DR MOHIT BHATI</v>
      </c>
      <c r="H505">
        <v>0</v>
      </c>
      <c r="I505" t="str">
        <v>NOIDA</v>
      </c>
      <c r="J505">
        <v>45866</v>
      </c>
      <c r="K505">
        <v>45869</v>
      </c>
      <c r="L505" t="str">
        <v>F2-369-503</v>
      </c>
      <c r="M505">
        <v>8882923451</v>
      </c>
      <c r="N505" t="str">
        <v>DELHI</v>
      </c>
      <c r="O505" t="str">
        <v>DELHI</v>
      </c>
      <c r="P505" t="str">
        <v>OD</v>
      </c>
      <c r="Q505" t="str">
        <v>ABFL CE</v>
      </c>
      <c r="R505">
        <v>3000000</v>
      </c>
      <c r="S505">
        <v>3000000</v>
      </c>
      <c r="T505" t="str">
        <v>UNSECURED</v>
      </c>
      <c r="U505" t="str">
        <v>DISBURSED</v>
      </c>
      <c r="W505">
        <v>45869</v>
      </c>
      <c r="X505">
        <v>45869</v>
      </c>
      <c r="Y505" t="str">
        <v>FILE SEND TO BANKER</v>
      </c>
      <c r="Z505" t="str">
        <v>PURUSHOTTAM</v>
      </c>
      <c r="AA505">
        <v>9004509752</v>
      </c>
      <c r="AB505" t="str">
        <v>purushottam.kumar2@adityabirlacapital.com</v>
      </c>
      <c r="AC505" t="str">
        <v>MBBS/2018</v>
      </c>
      <c r="AD505" t="str">
        <v>ASMITA</v>
      </c>
      <c r="AE505" t="str">
        <v>DONE</v>
      </c>
      <c r="AF505" t="str">
        <v>DONE</v>
      </c>
    </row>
    <row r="506">
      <c r="B506" t="str">
        <v>RAHUL SOURCER</v>
      </c>
      <c r="C506" t="str">
        <v>F2 FINTECH</v>
      </c>
      <c r="D506" t="str">
        <v>F2 FINTECH</v>
      </c>
      <c r="E506" t="str">
        <v>SOURCER</v>
      </c>
      <c r="F506" t="str">
        <v>PANKAJ</v>
      </c>
      <c r="G506" t="str">
        <v>DR KUMINDER SINGH</v>
      </c>
      <c r="H506">
        <v>0</v>
      </c>
      <c r="I506" t="str">
        <v>F2 FINTECH</v>
      </c>
      <c r="J506">
        <v>45866</v>
      </c>
      <c r="K506">
        <v>45869</v>
      </c>
      <c r="L506">
        <v>170273303</v>
      </c>
      <c r="M506" t="str">
        <v>94172 16706</v>
      </c>
      <c r="N506" t="str">
        <v>PUNJAB</v>
      </c>
      <c r="O506" t="str">
        <v>LUDHINA</v>
      </c>
      <c r="P506" t="str">
        <v>TERM LOAN</v>
      </c>
      <c r="Q506" t="str">
        <v>CHOLA F2</v>
      </c>
      <c r="T506" t="str">
        <v>UNSECURED</v>
      </c>
      <c r="U506" t="str">
        <v>LOGIN</v>
      </c>
      <c r="Y506" t="str">
        <v>FILE SEND TO BANKER  || CLINIC SETUP PHOTO REQD ||</v>
      </c>
      <c r="Z506" t="str">
        <v>GAURAV</v>
      </c>
      <c r="AA506" t="str">
        <v>98037 07895</v>
      </c>
      <c r="AB506" t="str">
        <v>Gauravssk@chola.murugappa.com</v>
      </c>
      <c r="AC506" t="str">
        <v>MBBS- 2020</v>
      </c>
    </row>
    <row r="507">
      <c r="B507" t="str">
        <v>AMANPREET SINGH</v>
      </c>
      <c r="C507" t="str">
        <v>SHUBHAM PATHAK</v>
      </c>
      <c r="D507" t="str">
        <v>SHUBHAM PATHAK</v>
      </c>
      <c r="E507" t="str">
        <v>SALARIED</v>
      </c>
      <c r="F507" t="str">
        <v>RAJEEV</v>
      </c>
      <c r="G507" t="str">
        <v>DR SHARON FELIX</v>
      </c>
      <c r="H507">
        <v>0</v>
      </c>
      <c r="I507" t="str">
        <v>DELHI</v>
      </c>
      <c r="J507">
        <v>45866</v>
      </c>
      <c r="L507" t="str">
        <v>486BZ8600018</v>
      </c>
      <c r="M507">
        <v>8606409296</v>
      </c>
      <c r="N507" t="str">
        <v>KERALA</v>
      </c>
      <c r="O507" t="str">
        <v>COCHIN</v>
      </c>
      <c r="P507" t="str">
        <v>OD</v>
      </c>
      <c r="Q507" t="str">
        <v>TATA</v>
      </c>
      <c r="T507" t="str">
        <v>UNSECURED</v>
      </c>
      <c r="U507" t="str">
        <v>REJECTED</v>
      </c>
      <c r="Y507" t="str">
        <v>FILE SEND TO BANKER || ABB IS 15 K ONLY</v>
      </c>
      <c r="Z507" t="str">
        <v>MAMTA SINGH</v>
      </c>
      <c r="AA507">
        <v>7982612369</v>
      </c>
      <c r="AB507" t="str">
        <v>Mamta.singh@tatacapital.com</v>
      </c>
      <c r="AC507" t="str">
        <v>BHMS-2018</v>
      </c>
    </row>
    <row r="508">
      <c r="B508" t="str">
        <v>AMANPREET SINGH</v>
      </c>
      <c r="C508" t="str">
        <v>SHUBHAM PATHAK</v>
      </c>
      <c r="D508" t="str">
        <v>SHUBHAM PATHAK</v>
      </c>
      <c r="E508" t="str">
        <v>SALARIED</v>
      </c>
      <c r="F508" t="str">
        <v>RAJEEV</v>
      </c>
      <c r="G508" t="str">
        <v>DR SHARON FELIX</v>
      </c>
      <c r="H508">
        <v>0</v>
      </c>
      <c r="I508" t="str">
        <v>DELHI</v>
      </c>
      <c r="J508">
        <v>45866</v>
      </c>
      <c r="K508">
        <v>45868</v>
      </c>
      <c r="L508">
        <v>170273441</v>
      </c>
      <c r="M508">
        <v>8606409296</v>
      </c>
      <c r="N508" t="str">
        <v>KERALA</v>
      </c>
      <c r="O508" t="str">
        <v>COCHIN</v>
      </c>
      <c r="P508" t="str">
        <v>TERM LOAN</v>
      </c>
      <c r="Q508" t="str">
        <v>CHOLA F2</v>
      </c>
      <c r="R508">
        <v>270000</v>
      </c>
      <c r="S508">
        <v>270000</v>
      </c>
      <c r="T508" t="str">
        <v>UNSECURED</v>
      </c>
      <c r="U508" t="str">
        <v>REJECTED</v>
      </c>
      <c r="Y508" t="str">
        <v>FILE SEND TO BANKER || TELE-PD PENDING TO BE DONE BY TODAY THAN UPDATE BY TODAY EOD || LOW ABB 15K- ONLY, 2.70 LAC ELIGIBILITY ONLY || CHOLA NOT FUNDED BELOW 3 LAC,BANKER TRY TO 3 LAC AFTER DISCUSSION WITH CREDIT || CREDIT NOT OK FOR 3 LAC</v>
      </c>
      <c r="Z508" t="str">
        <v>AKSHAY</v>
      </c>
      <c r="AA508" t="str">
        <v>77368 39421</v>
      </c>
      <c r="AB508" t="str">
        <v>akshaymd@chola.murugappa.com</v>
      </c>
      <c r="AC508" t="str">
        <v>BHMS-2018</v>
      </c>
    </row>
    <row r="509">
      <c r="B509" t="str">
        <v>UMME FAIZA</v>
      </c>
      <c r="C509" t="str">
        <v>ANURAG SHARMA</v>
      </c>
      <c r="D509" t="str">
        <v>SHASHANK SHARMA</v>
      </c>
      <c r="E509" t="str">
        <v>SALARIED</v>
      </c>
      <c r="F509" t="str">
        <v>PANKAJ</v>
      </c>
      <c r="G509" t="str">
        <v>DR SHIVAM GANGWAR</v>
      </c>
      <c r="H509">
        <v>0</v>
      </c>
      <c r="I509" t="str">
        <v>BAREILLY</v>
      </c>
      <c r="J509">
        <v>45866</v>
      </c>
      <c r="K509">
        <v>45868</v>
      </c>
      <c r="L509" t="str">
        <v>SME000016585895</v>
      </c>
      <c r="M509" t="str">
        <v>75053 35727</v>
      </c>
      <c r="N509" t="str">
        <v>UTTAR PRADESH</v>
      </c>
      <c r="O509" t="str">
        <v>BAREILLY</v>
      </c>
      <c r="P509" t="str">
        <v>OD</v>
      </c>
      <c r="Q509" t="str">
        <v>BAJAJ CE</v>
      </c>
      <c r="T509" t="str">
        <v>UNSECURED</v>
      </c>
      <c r="U509" t="str">
        <v>LOGIN</v>
      </c>
      <c r="Y509" t="str">
        <v>FILE SEND TO BANKER, CIBIL CONSENT LINK SENT TO CUSTOMER</v>
      </c>
      <c r="Z509" t="str">
        <v>Sumit Rana1</v>
      </c>
      <c r="AA509">
        <v>9760602606</v>
      </c>
      <c r="AB509" t="str">
        <v>sumit.rana1@bajajfinserv.in</v>
      </c>
      <c r="AC509" t="str">
        <v>MBBS- 2021</v>
      </c>
    </row>
    <row r="510">
      <c r="B510" t="str">
        <v>SANJANA GUPTA</v>
      </c>
      <c r="C510" t="str">
        <v>ANURAG SHARMA</v>
      </c>
      <c r="D510" t="str">
        <v>SHASHANK SHARMA</v>
      </c>
      <c r="E510" t="str">
        <v>SALARIED</v>
      </c>
      <c r="F510" t="str">
        <v>PANKAJ</v>
      </c>
      <c r="G510" t="str">
        <v>DR JASMINE KUMAR SWAIN</v>
      </c>
      <c r="H510">
        <v>0</v>
      </c>
      <c r="I510" t="str">
        <v>BAREILLY</v>
      </c>
      <c r="J510">
        <v>45866</v>
      </c>
      <c r="K510">
        <v>45868</v>
      </c>
      <c r="L510">
        <v>170273748</v>
      </c>
      <c r="M510">
        <v>7978130810</v>
      </c>
      <c r="N510" t="str">
        <v>ORISSA</v>
      </c>
      <c r="O510" t="str">
        <v>BHUBANESWAR</v>
      </c>
      <c r="P510" t="str">
        <v>TERM LOAN</v>
      </c>
      <c r="Q510" t="str">
        <v>CHOLA F2</v>
      </c>
      <c r="T510" t="str">
        <v>UNSECURED</v>
      </c>
      <c r="U510" t="str">
        <v>HOLD</v>
      </c>
      <c r="Y510" t="str">
        <v xml:space="preserve">FILE SEND TO BANKER || UNDER PROCESS || BANKER NOT PICKING UP THE CAL || OHP REQD,CLEAR ODISHA RAGISTRATION CERTIFICATE REQD,MBBS CERTIFICATE REQD,APPL LIVE PHOTO REQD,LAST TIME CASE WAS REJECTED IN SEP 2024 || PENDENCY SHARE TO BANKER TODAY  || CUSTOMER DENAY FOR VERIFICATION </v>
      </c>
      <c r="Z510" t="str">
        <v>MANOJ</v>
      </c>
      <c r="AA510" t="str">
        <v>824 983 0784</v>
      </c>
      <c r="AB510" t="str">
        <v>manojkumarmm@chola.murugappa.com</v>
      </c>
      <c r="AC510" t="str">
        <v>Mbbs ( 2021)</v>
      </c>
    </row>
    <row r="511">
      <c r="B511" t="str">
        <v>RISHABH KHANNA</v>
      </c>
      <c r="C511" t="str">
        <v>SHASHANK SHARMA</v>
      </c>
      <c r="D511" t="str">
        <v>SHASHANK SHARMA</v>
      </c>
      <c r="E511" t="str">
        <v>SOURCER</v>
      </c>
      <c r="F511" t="str">
        <v>PANKAJ</v>
      </c>
      <c r="G511" t="str">
        <v>DR JEFZIL M</v>
      </c>
      <c r="H511">
        <v>0</v>
      </c>
      <c r="I511" t="str">
        <v>BAREILLY</v>
      </c>
      <c r="J511">
        <v>45866</v>
      </c>
      <c r="L511" t="str">
        <v>F2-369-509</v>
      </c>
      <c r="M511">
        <v>9567399511</v>
      </c>
      <c r="N511" t="str">
        <v>KERALA</v>
      </c>
      <c r="O511" t="str">
        <v>COCHIN</v>
      </c>
      <c r="P511" t="str">
        <v>OD</v>
      </c>
      <c r="Q511" t="str">
        <v>BAJAJ MARKET F2</v>
      </c>
      <c r="T511" t="str">
        <v>UNSECURED</v>
      </c>
      <c r="U511" t="str">
        <v>REJECTED</v>
      </c>
      <c r="Y511" t="str">
        <v>FILE SEND TO BANKER-SYSTEM REJECT</v>
      </c>
      <c r="Z511" t="str">
        <v>VISHNU</v>
      </c>
      <c r="AA511" t="str">
        <v>90485 46878</v>
      </c>
      <c r="AB511" t="str">
        <v>vishnu.v4@bajajfinserv.in</v>
      </c>
      <c r="AC511" t="str">
        <v>BHMS/2010</v>
      </c>
    </row>
    <row r="512">
      <c r="B512" t="str">
        <v>SHRUTIKA DUBEY</v>
      </c>
      <c r="C512" t="str">
        <v>MANISHA SAXENA</v>
      </c>
      <c r="D512" t="str">
        <v>SHASHANK SHARMA</v>
      </c>
      <c r="E512" t="str">
        <v>SALARIED</v>
      </c>
      <c r="F512" t="str">
        <v>RAJEEV</v>
      </c>
      <c r="G512" t="str">
        <v>DR SHAIKH ABRAR AHEMAD SHAIKH GAYAS</v>
      </c>
      <c r="H512">
        <v>0</v>
      </c>
      <c r="I512" t="str">
        <v>BAREILLY</v>
      </c>
      <c r="J512">
        <v>45866</v>
      </c>
      <c r="K512">
        <v>45868</v>
      </c>
      <c r="L512" t="str">
        <v>SME000016586889</v>
      </c>
      <c r="M512" t="str">
        <v>99233 49286</v>
      </c>
      <c r="N512" t="str">
        <v>MAHARASHTRA</v>
      </c>
      <c r="O512" t="str">
        <v>AURANGABAD</v>
      </c>
      <c r="P512" t="str">
        <v>OD</v>
      </c>
      <c r="Q512" t="str">
        <v>BAJAJ CE</v>
      </c>
      <c r="R512">
        <v>1190000</v>
      </c>
      <c r="S512">
        <v>1190000</v>
      </c>
      <c r="T512" t="str">
        <v>UNSECURED</v>
      </c>
      <c r="U512" t="str">
        <v>DISBURSED</v>
      </c>
      <c r="W512">
        <v>45867</v>
      </c>
      <c r="X512">
        <v>45868</v>
      </c>
      <c r="Y512" t="str">
        <v>FILE SEND TO BANKER, CIBIL CONSENT LINK SENT TO CUSTOMER, REQ SALARY CREDIT BANK STATEMENT</v>
      </c>
      <c r="Z512" t="str">
        <v>SHARAD</v>
      </c>
      <c r="AA512">
        <v>9673253358</v>
      </c>
      <c r="AB512" t="str">
        <v>santosh.kadam3@bajajfinserv.in</v>
      </c>
      <c r="AC512" t="str">
        <v>MBBS- 2021</v>
      </c>
    </row>
    <row r="513">
      <c r="A513" t="str">
        <v>SOURCER</v>
      </c>
      <c r="B513" t="str">
        <v>RAHUL SOURCER</v>
      </c>
      <c r="C513" t="str">
        <v>F2 FINTECH</v>
      </c>
      <c r="D513" t="str">
        <v>F2 FINTECH</v>
      </c>
      <c r="E513" t="str">
        <v>SOURCER</v>
      </c>
      <c r="F513" t="str">
        <v>PANKAJ</v>
      </c>
      <c r="G513" t="str">
        <v>DR MAYURI ASHOKBHAI JOSHI</v>
      </c>
      <c r="H513">
        <v>0</v>
      </c>
      <c r="I513" t="str">
        <v>F2 FINTECH</v>
      </c>
      <c r="J513">
        <v>45866</v>
      </c>
      <c r="K513">
        <v>45866</v>
      </c>
      <c r="L513" t="str">
        <v>SME000016587682</v>
      </c>
      <c r="M513">
        <v>9033231010</v>
      </c>
      <c r="N513" t="str">
        <v>GUJARAT</v>
      </c>
      <c r="O513" t="str">
        <v>BHAVNAGAR</v>
      </c>
      <c r="P513" t="str">
        <v>OD</v>
      </c>
      <c r="Q513" t="str">
        <v>BAJAJ CE</v>
      </c>
      <c r="T513" t="str">
        <v>UNSECURED</v>
      </c>
      <c r="U513" t="str">
        <v>REJECTED</v>
      </c>
      <c r="Y513" t="str">
        <v>FILE SEND TO BANKER, CASE ALREADY LOGIN OTHER CHANNEL</v>
      </c>
      <c r="Z513" t="str">
        <v>RASIKKUMAR KHAGAD</v>
      </c>
      <c r="AA513">
        <v>8401084692</v>
      </c>
      <c r="AB513" t="str">
        <v>rasikkumar.khagad@bajajfinserv.in</v>
      </c>
      <c r="AC513" t="str">
        <v>MS-2025</v>
      </c>
    </row>
    <row r="514">
      <c r="B514" t="str">
        <v>MOHIT CHINDA</v>
      </c>
      <c r="C514" t="str">
        <v>ADITYA RAWAL</v>
      </c>
      <c r="D514" t="str">
        <v>ADITYA RAWAL</v>
      </c>
      <c r="E514" t="str">
        <v>SALARIED</v>
      </c>
      <c r="F514" t="str">
        <v>RAJEEV</v>
      </c>
      <c r="G514" t="str">
        <v>DR Vindeshwari Devraj Pandey</v>
      </c>
      <c r="H514">
        <v>0</v>
      </c>
      <c r="I514" t="str">
        <v>NOIDA</v>
      </c>
      <c r="J514">
        <v>45866</v>
      </c>
      <c r="K514">
        <v>45869</v>
      </c>
      <c r="L514">
        <v>250758965753</v>
      </c>
      <c r="M514" t="str">
        <v>98509 48561</v>
      </c>
      <c r="N514" t="str">
        <v>UTTAR PRADESH</v>
      </c>
      <c r="O514" t="str">
        <v>PRATAPGARH</v>
      </c>
      <c r="P514" t="str">
        <v>OD</v>
      </c>
      <c r="Q514" t="str">
        <v>TATA CE</v>
      </c>
      <c r="T514" t="str">
        <v>UNSECURED</v>
      </c>
      <c r="U514" t="str">
        <v>REJECTED</v>
      </c>
      <c r="Y514" t="str">
        <v>FILE SEND TO BANKER || LOGIN DONE -UNDER PROCESS || CASE IS IN UNDERWRITER || OGL LOCATION ||</v>
      </c>
      <c r="Z514" t="str">
        <v>MAMTA SINGH</v>
      </c>
      <c r="AA514">
        <v>7982612369</v>
      </c>
      <c r="AB514" t="str">
        <v>Mamta.singh@tatacapital.com</v>
      </c>
      <c r="AC514" t="str">
        <v>MBBS - 2019.</v>
      </c>
    </row>
    <row r="515">
      <c r="B515" t="str">
        <v>KAJAL</v>
      </c>
      <c r="C515" t="str">
        <v>ANANT KANOJIA</v>
      </c>
      <c r="D515" t="str">
        <v>RAVISH SHARMA</v>
      </c>
      <c r="E515" t="str">
        <v>SALARIED</v>
      </c>
      <c r="F515" t="str">
        <v>RAJEEV</v>
      </c>
      <c r="G515" t="str">
        <v>DR PRIYA RANJAN</v>
      </c>
      <c r="H515">
        <v>0</v>
      </c>
      <c r="I515" t="str">
        <v>NOIDA</v>
      </c>
      <c r="J515">
        <v>45866</v>
      </c>
      <c r="K515">
        <v>45878</v>
      </c>
      <c r="L515" t="str">
        <v>SME000016588229</v>
      </c>
      <c r="M515">
        <v>8420521279</v>
      </c>
      <c r="N515" t="str">
        <v>WEST BANGAL</v>
      </c>
      <c r="O515" t="str">
        <v>KOLKATTA</v>
      </c>
      <c r="P515" t="str">
        <v>OD</v>
      </c>
      <c r="Q515" t="str">
        <v>BAJAJ F2</v>
      </c>
      <c r="T515" t="str">
        <v>UNSECURED</v>
      </c>
      <c r="U515" t="str">
        <v>LOGIN</v>
      </c>
      <c r="Y515" t="str">
        <v>FILE SEND TO BANKER, CIBIL CONSENT LINK SENT || eligibility 24 lacs moved to underwriting</v>
      </c>
      <c r="Z515" t="str">
        <v>SUBHADEEP</v>
      </c>
      <c r="AA515">
        <v>8910238272</v>
      </c>
      <c r="AB515" t="str">
        <v>subhadeep.paul@bajajfinserv.in</v>
      </c>
      <c r="AC515" t="str">
        <v>MBBS-2019</v>
      </c>
    </row>
    <row r="516">
      <c r="B516" t="str">
        <v>RAHUL SAHA</v>
      </c>
      <c r="C516" t="str">
        <v>RAHUL SAHA</v>
      </c>
      <c r="D516" t="str">
        <v>RAHUL SAHA</v>
      </c>
      <c r="E516" t="str">
        <v>SALARIED</v>
      </c>
      <c r="F516" t="str">
        <v>PANKAJ</v>
      </c>
      <c r="G516" t="str">
        <v>DR TEIKUPAR A KHARSHING</v>
      </c>
      <c r="H516">
        <v>0</v>
      </c>
      <c r="I516" t="str">
        <v>NOIDA</v>
      </c>
      <c r="J516">
        <v>45866</v>
      </c>
      <c r="K516">
        <v>45866</v>
      </c>
      <c r="L516" t="str">
        <v>SME000016588609</v>
      </c>
      <c r="M516">
        <v>9612950747</v>
      </c>
      <c r="N516" t="str">
        <v>ASSAM</v>
      </c>
      <c r="O516" t="str">
        <v>SHILONG</v>
      </c>
      <c r="P516" t="str">
        <v>OD</v>
      </c>
      <c r="Q516" t="str">
        <v>BAJAJ F2</v>
      </c>
      <c r="T516" t="str">
        <v>UNSECURED</v>
      </c>
      <c r="U516" t="str">
        <v>REJECTED</v>
      </c>
      <c r="Y516" t="str">
        <v>FILE SEND TO BANKER, POOR CIBIL</v>
      </c>
      <c r="Z516" t="str">
        <v>Dhurjoti Kashyap1</v>
      </c>
      <c r="AA516">
        <v>7086481892</v>
      </c>
      <c r="AB516" t="str">
        <v>dhurjoti.kashyap1@bajajfinserv.in</v>
      </c>
      <c r="AC516" t="str">
        <v>MBBS-2012</v>
      </c>
    </row>
    <row r="517">
      <c r="B517" t="str">
        <v>RAHUL KUMAR</v>
      </c>
      <c r="C517" t="str">
        <v>RASHI GANGWAR</v>
      </c>
      <c r="D517" t="str">
        <v>RAJ KUMARI</v>
      </c>
      <c r="E517" t="str">
        <v>INTERN</v>
      </c>
      <c r="F517" t="str">
        <v>PANKAJ</v>
      </c>
      <c r="G517" t="str">
        <v>DR Athira John</v>
      </c>
      <c r="H517">
        <v>0</v>
      </c>
      <c r="I517" t="str">
        <v>NOIDA</v>
      </c>
      <c r="J517">
        <v>45866</v>
      </c>
      <c r="K517">
        <v>45866</v>
      </c>
      <c r="L517" t="str">
        <v>F2-369-517</v>
      </c>
      <c r="M517">
        <v>7411278295</v>
      </c>
      <c r="N517" t="str">
        <v>KARNATAKA</v>
      </c>
      <c r="O517" t="str">
        <v>BANGALORE</v>
      </c>
      <c r="P517" t="str">
        <v>OD</v>
      </c>
      <c r="Q517" t="str">
        <v>TATA CE</v>
      </c>
      <c r="T517" t="str">
        <v>UNSECURED</v>
      </c>
      <c r="U517" t="str">
        <v>REJECTED</v>
      </c>
      <c r="Y517" t="str">
        <v>FILE SEND TO BANKER, ALREADY REJECTED</v>
      </c>
      <c r="Z517" t="str">
        <v>GAURAV TATA</v>
      </c>
      <c r="AA517">
        <v>9654949270</v>
      </c>
      <c r="AB517" t="str">
        <v>gaurav.tcl@tatacapital.com</v>
      </c>
      <c r="AC517" t="str">
        <v>MBBS-2021</v>
      </c>
    </row>
    <row r="518">
      <c r="B518" t="str">
        <v>ANSHUMAN SINGH</v>
      </c>
      <c r="C518" t="str">
        <v>RASHI GANGWAR</v>
      </c>
      <c r="D518" t="str">
        <v>RAJ KUMARI</v>
      </c>
      <c r="E518" t="str">
        <v>SALARIED</v>
      </c>
      <c r="F518" t="str">
        <v>PANKAJ</v>
      </c>
      <c r="G518" t="str">
        <v>DR Varkala Mahender</v>
      </c>
      <c r="H518">
        <v>0</v>
      </c>
      <c r="I518" t="str">
        <v>NOIDA</v>
      </c>
      <c r="J518">
        <v>45866</v>
      </c>
      <c r="K518">
        <v>45867</v>
      </c>
      <c r="L518" t="str">
        <v>F2-369-518</v>
      </c>
      <c r="M518">
        <v>8328025108</v>
      </c>
      <c r="N518" t="str">
        <v>TELANGANA</v>
      </c>
      <c r="O518" t="str">
        <v>WARANGAL</v>
      </c>
      <c r="P518" t="str">
        <v>OD</v>
      </c>
      <c r="Q518" t="str">
        <v>GODREJ F2</v>
      </c>
      <c r="T518" t="str">
        <v>UNSECURED</v>
      </c>
      <c r="U518" t="str">
        <v>REJECTED</v>
      </c>
      <c r="Y518" t="str">
        <v>FILE SEND TO BANKER ||| CUSTOMER HAS DONE MBBS FROM CHINA</v>
      </c>
      <c r="Z518" t="str">
        <v>REDDY</v>
      </c>
      <c r="AA518" t="str">
        <v xml:space="preserve"> 96185 52407</v>
      </c>
      <c r="AB518" t="str">
        <v>asaisharath.reddy@godrejcapital.com</v>
      </c>
      <c r="AC518" t="str">
        <v>MBBS-2014</v>
      </c>
    </row>
    <row r="519" xml:space="preserve">
      <c r="B519" t="str">
        <v>RISHABH KHANNA</v>
      </c>
      <c r="C519" t="str">
        <v>SHASHANK SHARMA</v>
      </c>
      <c r="D519" t="str">
        <v>SHASHANK SHARMA</v>
      </c>
      <c r="E519" t="str">
        <v>SOURCER</v>
      </c>
      <c r="F519" t="str">
        <v>PANKAJ</v>
      </c>
      <c r="G519" t="str">
        <v>DR RAKESH KUMAR MASRAM</v>
      </c>
      <c r="H519">
        <v>0</v>
      </c>
      <c r="I519" t="str">
        <v>BAREILLY</v>
      </c>
      <c r="J519">
        <v>45866</v>
      </c>
      <c r="K519">
        <v>45867</v>
      </c>
      <c r="L519" t="str">
        <v>135BZ8600028</v>
      </c>
      <c r="M519">
        <v>7000015913</v>
      </c>
      <c r="N519" t="str">
        <v>MADHYA PRADESH</v>
      </c>
      <c r="O519" t="str">
        <v>MANDLA</v>
      </c>
      <c r="P519" t="str">
        <v>OD</v>
      </c>
      <c r="Q519" t="str">
        <v>TATA CE</v>
      </c>
      <c r="T519" t="str">
        <v>UNSECURED</v>
      </c>
      <c r="U519" t="str">
        <v>REJECTED</v>
      </c>
      <c r="Y519" t="str" xml:space="preserve">
        <v xml:space="preserve">FILE SEND TO BANKER ||ABB IS 6003 ONLY._x000d_
_x000d_
</v>
      </c>
      <c r="Z519" t="str">
        <v>MAMTA SINGH</v>
      </c>
      <c r="AA519">
        <v>7982612369</v>
      </c>
      <c r="AB519" t="str">
        <v>Mamta.singh@tatacapital.com</v>
      </c>
      <c r="AC519" t="str">
        <v>BHMS/2020</v>
      </c>
    </row>
    <row r="520">
      <c r="B520" t="str">
        <v>ANANT KANOJIA</v>
      </c>
      <c r="C520" t="str">
        <v>ANANT KANOJIA</v>
      </c>
      <c r="D520" t="str">
        <v>RAVISH SHARMA</v>
      </c>
      <c r="E520" t="str">
        <v>SALARIED</v>
      </c>
      <c r="F520" t="str">
        <v>PANKAJ</v>
      </c>
      <c r="G520" t="str">
        <v>DR VAIBHAV KHEDKAR</v>
      </c>
      <c r="H520">
        <v>0</v>
      </c>
      <c r="I520" t="str">
        <v>NOIDA</v>
      </c>
      <c r="J520">
        <v>45866</v>
      </c>
      <c r="K520">
        <v>45868</v>
      </c>
      <c r="L520" t="str">
        <v>F2-369-550</v>
      </c>
      <c r="M520">
        <v>7020511124</v>
      </c>
      <c r="N520" t="str">
        <v>MAHARASHTRA</v>
      </c>
      <c r="O520" t="str">
        <v>AHMEDNAGAR</v>
      </c>
      <c r="P520" t="str">
        <v>OD</v>
      </c>
      <c r="Q520" t="str">
        <v>L&amp;T CE</v>
      </c>
      <c r="R520">
        <v>2000000</v>
      </c>
      <c r="S520">
        <v>2000000</v>
      </c>
      <c r="T520" t="str">
        <v>UNSECURED</v>
      </c>
      <c r="U520" t="str">
        <v>REJECTED</v>
      </c>
      <c r="Y520" t="str">
        <v>FILE SEND TO BANKER || CASE LOGIN DONE || PD TO BE DONE AT 4 PM TODAY || OHP PROOF COMING IN OGL-</v>
      </c>
      <c r="Z520" t="str">
        <v>ADINATH</v>
      </c>
      <c r="AA520" t="str">
        <v xml:space="preserve"> 88050 90059</v>
      </c>
      <c r="AB520" t="str">
        <v>Adinathhajare@ltfs.com</v>
      </c>
      <c r="AC520" t="str">
        <v>MBBS- 2012 / DGO- 2023</v>
      </c>
    </row>
    <row r="521">
      <c r="B521" t="str">
        <v>SAGAR DHAMEJA</v>
      </c>
      <c r="C521" t="str">
        <v>RAHUL SAHA</v>
      </c>
      <c r="D521" t="str">
        <v>RAHUL SAHA</v>
      </c>
      <c r="E521" t="str">
        <v>SALARIED</v>
      </c>
      <c r="F521" t="str">
        <v>PANKAJ</v>
      </c>
      <c r="G521" t="str">
        <v>DR Dobariya Nirav valrabnDnai</v>
      </c>
      <c r="H521">
        <v>0</v>
      </c>
      <c r="I521" t="str">
        <v>NOIDA</v>
      </c>
      <c r="J521">
        <v>45866</v>
      </c>
      <c r="K521">
        <v>45866</v>
      </c>
      <c r="L521" t="str">
        <v>SME000016588927</v>
      </c>
      <c r="M521" t="str">
        <v>99040 40997</v>
      </c>
      <c r="N521" t="str">
        <v>GUJARAT</v>
      </c>
      <c r="O521" t="str">
        <v>RAJKOT</v>
      </c>
      <c r="P521" t="str">
        <v>OD</v>
      </c>
      <c r="Q521" t="str">
        <v>BAJAJ F2</v>
      </c>
      <c r="T521" t="str">
        <v>UNSECURED</v>
      </c>
      <c r="U521" t="str">
        <v>REJECTED</v>
      </c>
      <c r="Y521" t="str">
        <v>FILE SEND TO BANKER, ALREADY APPROVED OTHER CHANNEL</v>
      </c>
      <c r="Z521" t="str">
        <v>DHAVAL SEDANI</v>
      </c>
      <c r="AA521">
        <v>8460000984</v>
      </c>
      <c r="AB521" t="str">
        <v>dhaval.sedani@bajajfinserv.in</v>
      </c>
      <c r="AC521" t="str">
        <v>MBBS 2022</v>
      </c>
    </row>
    <row r="522">
      <c r="B522" t="str">
        <v>SAGAR DHAMEJA</v>
      </c>
      <c r="C522" t="str">
        <v>RAHUL SAHA</v>
      </c>
      <c r="D522" t="str">
        <v>RAHUL SAHA</v>
      </c>
      <c r="E522" t="str">
        <v>SALARIED</v>
      </c>
      <c r="F522" t="str">
        <v>PANKAJ</v>
      </c>
      <c r="G522" t="str">
        <v>DR Dobariya Nirav valrabnDnai</v>
      </c>
      <c r="H522">
        <v>0</v>
      </c>
      <c r="I522" t="str">
        <v>NOIDA</v>
      </c>
      <c r="J522">
        <v>45866</v>
      </c>
      <c r="K522">
        <v>45867</v>
      </c>
      <c r="L522" t="str">
        <v>F2-369-522</v>
      </c>
      <c r="M522" t="str">
        <v>99040 40997</v>
      </c>
      <c r="N522" t="str">
        <v>GUJARAT</v>
      </c>
      <c r="O522" t="str">
        <v>RAJKOT</v>
      </c>
      <c r="P522" t="str">
        <v>OD</v>
      </c>
      <c r="Q522" t="str">
        <v>L&amp;T CE</v>
      </c>
      <c r="T522" t="str">
        <v>UNSECURED</v>
      </c>
      <c r="U522" t="str">
        <v>REJECTED</v>
      </c>
      <c r="Y522" t="str">
        <v>FILE SEND TO BANKER || We can't do this case as earlier logged in and customer has submitted fake docs RCU was negative</v>
      </c>
      <c r="Z522" t="str">
        <v>JIGNESH</v>
      </c>
      <c r="AA522" t="str">
        <v>98255 48785</v>
      </c>
      <c r="AB522" t="str">
        <v>JIGNESHPUJARA@LTFS.COM</v>
      </c>
      <c r="AC522" t="str">
        <v>MBBS 2022</v>
      </c>
    </row>
    <row r="523">
      <c r="B523" t="str">
        <v>MANVI</v>
      </c>
      <c r="C523" t="str">
        <v>ANURAG SHARMA</v>
      </c>
      <c r="D523" t="str">
        <v>SHASHANK SHARMA</v>
      </c>
      <c r="E523" t="str">
        <v>SALARIED</v>
      </c>
      <c r="F523" t="str">
        <v>PANKAJ</v>
      </c>
      <c r="G523" t="str">
        <v>DR PRADEEP KADAM</v>
      </c>
      <c r="H523">
        <v>0</v>
      </c>
      <c r="I523" t="str">
        <v>BAREILLY</v>
      </c>
      <c r="J523">
        <v>45866</v>
      </c>
      <c r="K523">
        <v>45866</v>
      </c>
      <c r="L523" t="str">
        <v>SME000016589025</v>
      </c>
      <c r="M523" t="str">
        <v>99162 31148</v>
      </c>
      <c r="N523" t="str">
        <v>KARNATAKA</v>
      </c>
      <c r="O523" t="str">
        <v>BIDAR</v>
      </c>
      <c r="P523" t="str">
        <v>OD</v>
      </c>
      <c r="Q523" t="str">
        <v>BAJAJ F2</v>
      </c>
      <c r="T523" t="str">
        <v>UNSECURED</v>
      </c>
      <c r="U523" t="str">
        <v>REJECTED</v>
      </c>
      <c r="V523">
        <v>674</v>
      </c>
      <c r="Y523" t="str">
        <v>FILE SEND TO BANKER, CIBIL CONSENT LINK SENT SENT TO CUSTOMER, LOW CIBIL SCORE</v>
      </c>
      <c r="Z523" t="str">
        <v>Shivanand Shivanand</v>
      </c>
      <c r="AA523">
        <v>9000797136</v>
      </c>
      <c r="AB523" t="str">
        <v>shivanand.shivanand@bajajfinserv.in</v>
      </c>
      <c r="AC523" t="str">
        <v>BAMS 2011 MD 2021</v>
      </c>
    </row>
    <row r="524">
      <c r="B524" t="str">
        <v>RAJ KUMARI</v>
      </c>
      <c r="C524" t="str">
        <v>RAJ KUMARI</v>
      </c>
      <c r="D524" t="str">
        <v>RAJ KUMARI</v>
      </c>
      <c r="E524" t="str">
        <v>SALARIED</v>
      </c>
      <c r="F524" t="str">
        <v>PANKAJ</v>
      </c>
      <c r="G524" t="str">
        <v>DR RANA RAM</v>
      </c>
      <c r="H524">
        <v>0</v>
      </c>
      <c r="I524" t="str">
        <v>NOIDA</v>
      </c>
      <c r="J524">
        <v>45866</v>
      </c>
      <c r="K524">
        <v>45869</v>
      </c>
      <c r="L524" t="str">
        <v>F2-369-524</v>
      </c>
      <c r="M524" t="str">
        <v>90337 50458</v>
      </c>
      <c r="N524" t="str">
        <v>RAJASTHAN</v>
      </c>
      <c r="O524" t="str">
        <v>JODHPUR</v>
      </c>
      <c r="P524" t="str">
        <v>OD</v>
      </c>
      <c r="Q524" t="str">
        <v>TATA CE</v>
      </c>
      <c r="T524" t="str">
        <v>UNSECURED</v>
      </c>
      <c r="U524" t="str">
        <v>HOLD</v>
      </c>
      <c r="Y524" t="str">
        <v xml:space="preserve">FILE SEND TO BANKER || 5 UNSECURED RUNNIN LOAN CASE WILL BE PROCESS NEXT MONTH || </v>
      </c>
      <c r="Z524" t="str">
        <v>GAURAV TATA</v>
      </c>
      <c r="AA524">
        <v>9654949270</v>
      </c>
      <c r="AB524" t="str">
        <v>gaurav.tcl@tatacapital.com</v>
      </c>
      <c r="AC524" t="str">
        <v>MBBS-2019</v>
      </c>
    </row>
    <row r="525">
      <c r="A525" t="str">
        <v>SOURCER</v>
      </c>
      <c r="B525" t="str">
        <v>RAHUL SOURCER</v>
      </c>
      <c r="C525" t="str">
        <v>F2 FINTECH</v>
      </c>
      <c r="D525" t="str">
        <v>F2 FINTECH</v>
      </c>
      <c r="E525" t="str">
        <v>SOURCER</v>
      </c>
      <c r="F525" t="str">
        <v>PANKAJ</v>
      </c>
      <c r="G525" t="str">
        <v>DR PURBHA GIRMAJI JAMARE</v>
      </c>
      <c r="H525">
        <v>0</v>
      </c>
      <c r="I525" t="str">
        <v>F2 FINTECH</v>
      </c>
      <c r="J525">
        <v>45866</v>
      </c>
      <c r="L525" t="str">
        <v>F2-369-525</v>
      </c>
      <c r="M525" t="str">
        <v>76202 32559</v>
      </c>
      <c r="N525" t="str">
        <v>MAHARSHTRA</v>
      </c>
      <c r="O525" t="str">
        <v>HINGOLI</v>
      </c>
      <c r="P525" t="str">
        <v>OD</v>
      </c>
      <c r="Q525" t="str">
        <v>ABFL CE</v>
      </c>
      <c r="T525" t="str">
        <v>UNSECURED</v>
      </c>
      <c r="U525" t="str">
        <v>LOGIN</v>
      </c>
      <c r="Y525" t="str">
        <v>FILE SEND TO BANKER</v>
      </c>
      <c r="Z525" t="str">
        <v>KAPIL</v>
      </c>
      <c r="AA525" t="str">
        <v>81499 33562</v>
      </c>
      <c r="AB525" t="str">
        <v>kapil.khungar@adityabirlacapital.com</v>
      </c>
      <c r="AC525" t="str">
        <v>MBBS-2011</v>
      </c>
    </row>
    <row r="526">
      <c r="B526" t="str">
        <v xml:space="preserve">BUSHRA </v>
      </c>
      <c r="C526" t="str">
        <v>UJALA RISHIWAL</v>
      </c>
      <c r="D526" t="str">
        <v>SHASHANK SHARMA</v>
      </c>
      <c r="E526" t="str">
        <v>SALARIED</v>
      </c>
      <c r="F526" t="str">
        <v>PANKAJ</v>
      </c>
      <c r="G526" t="str">
        <v>DR  SHARIFUL HAQUE</v>
      </c>
      <c r="H526">
        <v>0</v>
      </c>
      <c r="I526" t="str">
        <v>BAREILLY</v>
      </c>
      <c r="J526">
        <v>45867</v>
      </c>
      <c r="K526">
        <v>45869</v>
      </c>
      <c r="L526">
        <v>170274051</v>
      </c>
      <c r="M526">
        <v>7070037808</v>
      </c>
      <c r="N526" t="str">
        <v>BIHAR</v>
      </c>
      <c r="O526" t="str">
        <v>PURNIA</v>
      </c>
      <c r="P526" t="str">
        <v>TERM LOAN</v>
      </c>
      <c r="Q526" t="str">
        <v>CHOLA F2</v>
      </c>
      <c r="S526">
        <v>3000000</v>
      </c>
      <c r="T526" t="str">
        <v>UNSECURED</v>
      </c>
      <c r="U526" t="str">
        <v>LOGIN</v>
      </c>
      <c r="Y526" t="str">
        <v>FILE SEND TO BANKER || UNDER PROCESS || CUSTOMER TAKEN 4 UNSECURED LOAN LAST 2-3 MONTH,REQD LAST 2 YEAR FINANCIAL AND PAISA BAZAR CIBIL REQD DUE TO 9 INQUIRY LAST 3 MONTHS</v>
      </c>
      <c r="Z526" t="str">
        <v>AJAY</v>
      </c>
      <c r="AA526" t="str">
        <v xml:space="preserve">88068 08677 </v>
      </c>
      <c r="AB526" t="str">
        <v>ajaykumarru@chola.murugappa.com</v>
      </c>
      <c r="AC526" t="str">
        <v>Mbbs2021 Md2025</v>
      </c>
    </row>
    <row r="527">
      <c r="B527" t="str">
        <v>RISHABH KHANNA</v>
      </c>
      <c r="C527" t="str">
        <v>SHASHANK SHARMA</v>
      </c>
      <c r="D527" t="str">
        <v>SHASHANK SHARMA</v>
      </c>
      <c r="E527" t="str">
        <v>SOURCER</v>
      </c>
      <c r="F527" t="str">
        <v>PANKAJ</v>
      </c>
      <c r="G527" t="str">
        <v>DR KULDEEP KAURAV</v>
      </c>
      <c r="H527">
        <v>0</v>
      </c>
      <c r="I527" t="str">
        <v>BAREILLY</v>
      </c>
      <c r="J527">
        <v>45867</v>
      </c>
      <c r="K527">
        <v>45868</v>
      </c>
      <c r="L527">
        <v>170274067</v>
      </c>
      <c r="M527">
        <v>9981039822</v>
      </c>
      <c r="N527" t="str">
        <v>MADHYA PRADESH</v>
      </c>
      <c r="O527" t="str">
        <v>NARSINGHPUR</v>
      </c>
      <c r="P527" t="str">
        <v>TERM LOAN</v>
      </c>
      <c r="Q527" t="str">
        <v>CHOLA F2</v>
      </c>
      <c r="S527">
        <v>1000000</v>
      </c>
      <c r="T527" t="str">
        <v>UNSECURED</v>
      </c>
      <c r="U527" t="str">
        <v>REJECTED</v>
      </c>
      <c r="Y527" t="str">
        <v>FILE SEND TO BANKER || UNDER PROCESS || LOW ABB GARDARBARA LOCATION IS OGL</v>
      </c>
      <c r="Z527" t="str">
        <v>ABHISEHK</v>
      </c>
      <c r="AA527" t="str">
        <v>93028 77009</v>
      </c>
      <c r="AB527" t="str">
        <v>abhishekcy@chola.murugappa.com</v>
      </c>
      <c r="AC527" t="str">
        <v>BDS/2014</v>
      </c>
    </row>
    <row r="528" xml:space="preserve">
      <c r="B528" t="str">
        <v>RISHABH KHANNA</v>
      </c>
      <c r="C528" t="str">
        <v>SHASHANK SHARMA</v>
      </c>
      <c r="D528" t="str">
        <v>SHASHANK SHARMA</v>
      </c>
      <c r="E528" t="str">
        <v>SOURCER</v>
      </c>
      <c r="F528" t="str">
        <v>PANKAJ</v>
      </c>
      <c r="G528" t="str">
        <v>DR RAKESH KUMAR MASRAM</v>
      </c>
      <c r="H528">
        <v>0</v>
      </c>
      <c r="I528" t="str">
        <v>BAREILLY</v>
      </c>
      <c r="J528">
        <v>45867</v>
      </c>
      <c r="K528">
        <v>45877</v>
      </c>
      <c r="L528">
        <v>170274272</v>
      </c>
      <c r="M528">
        <v>7000015913</v>
      </c>
      <c r="N528" t="str">
        <v>MADHYA PRADESH</v>
      </c>
      <c r="O528" t="str">
        <v>MANDLA</v>
      </c>
      <c r="P528" t="str">
        <v>TERM LOAN</v>
      </c>
      <c r="Q528" t="str">
        <v>CHOLA F2</v>
      </c>
      <c r="S528">
        <v>1000000</v>
      </c>
      <c r="T528" t="str">
        <v>UNSECURED</v>
      </c>
      <c r="U528" t="str">
        <v>LOGIN</v>
      </c>
      <c r="Y528" t="str" xml:space="preserve">
        <v xml:space="preserve">FILE SEND TO BANKER || UNDER PROCESS || CUSTOMER OUT OF STATION  ||Banking password
july month emi clearance 
current resi ohp req
40K PL loan SOA rea-KREDITBEE LOAN || DOCS PENDING FROM SALES END</v>
      </c>
      <c r="Z528" t="str">
        <v>ABHISEHK</v>
      </c>
      <c r="AA528" t="str">
        <v>93028 77009</v>
      </c>
      <c r="AB528" t="str">
        <v>abhishekcy@chola.murugappa.com</v>
      </c>
      <c r="AC528" t="str">
        <v>BHMS/2020</v>
      </c>
    </row>
    <row r="529">
      <c r="B529" t="str">
        <v>AMANPREET SINGH</v>
      </c>
      <c r="C529" t="str">
        <v>SHUBHAM PATHAK</v>
      </c>
      <c r="D529" t="str">
        <v>SHUBHAM PATHAK</v>
      </c>
      <c r="E529" t="str">
        <v>SALARIED</v>
      </c>
      <c r="F529" t="str">
        <v>PANKAJ</v>
      </c>
      <c r="G529" t="str">
        <v>DR SANTHIYA B</v>
      </c>
      <c r="H529">
        <v>0</v>
      </c>
      <c r="I529" t="str">
        <v>DELHI</v>
      </c>
      <c r="J529">
        <v>45867</v>
      </c>
      <c r="K529">
        <v>45870</v>
      </c>
      <c r="L529" t="str">
        <v>F2-369-527</v>
      </c>
      <c r="M529">
        <v>9787033272</v>
      </c>
      <c r="N529" t="str">
        <v>KARNATAKA</v>
      </c>
      <c r="O529" t="str">
        <v>BANGALORE</v>
      </c>
      <c r="P529" t="str">
        <v>OD</v>
      </c>
      <c r="Q529" t="str">
        <v>L&amp;T CE</v>
      </c>
      <c r="S529">
        <v>3000000</v>
      </c>
      <c r="T529" t="str">
        <v>UNSECURED</v>
      </c>
      <c r="U529" t="str">
        <v>LOGIN</v>
      </c>
      <c r="Y529" t="str">
        <v xml:space="preserve">FILE SEND TO BANKER || CUSTOMER HAS GIVEN TIME TO PROVIDE OTP AT 5 PM FOR LOGIN CX HAS CHANGE TIME FOR PROVIDE OTP 7 PM || DOCTOE IS NOT RESPONDING FOR OTP || CASE LOGIN DONE-CUSTOMER DONT HAVE OHP-NEED OHP PRROF OR CURRENT ADDRESS PROOF ALSO REQD  || DOCS PENDING </v>
      </c>
      <c r="Z529" t="str">
        <v>KILARI</v>
      </c>
      <c r="AA529" t="str">
        <v>90304 07795</v>
      </c>
      <c r="AB529" t="str">
        <v>Kilarinikhil@ltfs.com</v>
      </c>
      <c r="AC529" t="str">
        <v>MDS 2021</v>
      </c>
    </row>
    <row r="530">
      <c r="B530" t="str">
        <v>AMANPREET SINGH</v>
      </c>
      <c r="C530" t="str">
        <v>SHUBHAM PATHAK</v>
      </c>
      <c r="D530" t="str">
        <v>SHUBHAM PATHAK</v>
      </c>
      <c r="E530" t="str">
        <v>SALARIED</v>
      </c>
      <c r="F530" t="str">
        <v>PANKAJ</v>
      </c>
      <c r="G530" t="str">
        <v>DR SANTHIYA B</v>
      </c>
      <c r="H530">
        <v>0</v>
      </c>
      <c r="I530" t="str">
        <v>DELHI</v>
      </c>
      <c r="J530">
        <v>45867</v>
      </c>
      <c r="L530" t="str">
        <v>F2-369-528</v>
      </c>
      <c r="M530">
        <v>9787033272</v>
      </c>
      <c r="N530" t="str">
        <v>KARNATAKA</v>
      </c>
      <c r="O530" t="str">
        <v>BANGALORE</v>
      </c>
      <c r="P530" t="str">
        <v>OD</v>
      </c>
      <c r="Q530" t="str">
        <v>ABFL CE</v>
      </c>
      <c r="S530">
        <v>3000000</v>
      </c>
      <c r="T530" t="str">
        <v>UNSECURED</v>
      </c>
      <c r="U530" t="str">
        <v>LOGIN</v>
      </c>
      <c r="Y530" t="str">
        <v>FILE SEND TO BANKER || CURRENT ADDRESS PROOF REQD ||</v>
      </c>
      <c r="Z530" t="str">
        <v>ravi kant</v>
      </c>
      <c r="AA530" t="str">
        <v>97388 42396</v>
      </c>
      <c r="AB530" t="str">
        <v>ravi.kant9@adityabirlacapital.com</v>
      </c>
      <c r="AC530" t="str">
        <v>MDS 2021</v>
      </c>
    </row>
    <row r="531">
      <c r="B531" t="str">
        <v>SAKSHI CHANDRA</v>
      </c>
      <c r="C531" t="str">
        <v>UJALA RISHIWAL</v>
      </c>
      <c r="D531" t="str">
        <v>SHASHANK SHARMA</v>
      </c>
      <c r="E531" t="str">
        <v>SALARIED</v>
      </c>
      <c r="F531" t="str">
        <v>PANKAJ</v>
      </c>
      <c r="G531" t="str">
        <v>DR PURAN SINGH RAO</v>
      </c>
      <c r="H531">
        <v>0</v>
      </c>
      <c r="I531" t="str">
        <v>BAREILLY</v>
      </c>
      <c r="J531">
        <v>45867</v>
      </c>
      <c r="K531">
        <v>45868</v>
      </c>
      <c r="L531" t="str">
        <v>SME000016593849</v>
      </c>
      <c r="M531">
        <v>9785405458</v>
      </c>
      <c r="N531" t="str">
        <v>RAJASTHAN</v>
      </c>
      <c r="O531" t="str">
        <v>JALOR</v>
      </c>
      <c r="P531" t="str">
        <v>OD</v>
      </c>
      <c r="Q531" t="str">
        <v>BAJAJ CE</v>
      </c>
      <c r="R531">
        <v>800000</v>
      </c>
      <c r="S531">
        <v>800000</v>
      </c>
      <c r="T531" t="str">
        <v>UNSECURED</v>
      </c>
      <c r="U531" t="str">
        <v>LOGIN</v>
      </c>
      <c r="V531">
        <v>776</v>
      </c>
      <c r="Y531" t="str">
        <v>FILE SEND TO BANKER, CIBIL CONSENT LINK SENT, CONSENT DONE,CASE MOVED TO CREDIT, CUSTOMER IS BUSY</v>
      </c>
      <c r="Z531" t="str">
        <v>Lokendar Singh</v>
      </c>
      <c r="AA531">
        <v>7568292586</v>
      </c>
      <c r="AB531" t="str">
        <v>lokendar.singh@bajajfinserv.in</v>
      </c>
      <c r="AC531" t="str">
        <v>Mbbs2022</v>
      </c>
    </row>
    <row r="532">
      <c r="B532" t="str">
        <v>SHIVALI JOHRI</v>
      </c>
      <c r="C532" t="str">
        <v>UJALA RISHIWAL</v>
      </c>
      <c r="D532" t="str">
        <v>SHASHANK SHARMA</v>
      </c>
      <c r="E532" t="str">
        <v>SALARIED</v>
      </c>
      <c r="F532" t="str">
        <v>PANKAJ</v>
      </c>
      <c r="G532" t="str">
        <v>DR SANDEEP KALRA</v>
      </c>
      <c r="H532">
        <v>0</v>
      </c>
      <c r="I532" t="str">
        <v>BAREILLY</v>
      </c>
      <c r="J532">
        <v>45867</v>
      </c>
      <c r="K532">
        <v>45867</v>
      </c>
      <c r="L532" t="str">
        <v>SME000016594275</v>
      </c>
      <c r="M532">
        <v>8168013021</v>
      </c>
      <c r="N532" t="str">
        <v>HARYANA</v>
      </c>
      <c r="O532" t="str">
        <v>HISAR</v>
      </c>
      <c r="P532" t="str">
        <v>OD</v>
      </c>
      <c r="Q532" t="str">
        <v>BAJAJ CE</v>
      </c>
      <c r="S532">
        <v>3000000</v>
      </c>
      <c r="T532" t="str">
        <v>UNSECURED</v>
      </c>
      <c r="U532" t="str">
        <v>REJECTED</v>
      </c>
      <c r="Y532" t="str">
        <v>FILE SEND TO BANKER, CIBIL CONSENT LINK SENT, 13 ENQ LAST THREE MONTH</v>
      </c>
      <c r="Z532" t="str">
        <v>VIKAS</v>
      </c>
      <c r="AA532">
        <v>9992211706</v>
      </c>
      <c r="AB532" t="str">
        <v>vikas.vikas45@bajajfinserv.in</v>
      </c>
      <c r="AC532" t="str">
        <v>Mbbs 1981 Md 1986</v>
      </c>
    </row>
    <row r="533">
      <c r="B533" t="str">
        <v>KAJAL</v>
      </c>
      <c r="C533" t="str">
        <v>ANANT KANOJIA</v>
      </c>
      <c r="D533" t="str">
        <v>RAVISH SHARMA</v>
      </c>
      <c r="E533" t="str">
        <v>SALARIED</v>
      </c>
      <c r="F533" t="str">
        <v>PANKAJ</v>
      </c>
      <c r="G533" t="str">
        <v>DR ABHISHEK RATHORE</v>
      </c>
      <c r="H533">
        <v>0</v>
      </c>
      <c r="I533" t="str">
        <v>NOIDA</v>
      </c>
      <c r="J533">
        <v>45867</v>
      </c>
      <c r="K533">
        <v>45869</v>
      </c>
      <c r="L533" t="str">
        <v>SME000016594801</v>
      </c>
      <c r="M533">
        <v>8109608058</v>
      </c>
      <c r="N533" t="str">
        <v>MADHYA PRADESH</v>
      </c>
      <c r="O533" t="str">
        <v>BHOPAL</v>
      </c>
      <c r="P533" t="str">
        <v>OD</v>
      </c>
      <c r="Q533" t="str">
        <v>BAJAJ CE</v>
      </c>
      <c r="R533">
        <v>500000</v>
      </c>
      <c r="S533">
        <v>500000</v>
      </c>
      <c r="T533" t="str">
        <v>UNSECURED</v>
      </c>
      <c r="U533" t="str">
        <v>DISBURSED</v>
      </c>
      <c r="V533">
        <v>780</v>
      </c>
      <c r="W533">
        <v>45868</v>
      </c>
      <c r="X533">
        <v>45869</v>
      </c>
      <c r="Y533" t="str">
        <v>FILE SEND TO BANKER, CIBIL CONSENT LINK SENT TO CUSTOMER , CASE MOVED TO CREDIT, DEGREE NOOT VERIFY, CASE APPROVED</v>
      </c>
      <c r="Z533" t="str">
        <v>Shyam Singh3</v>
      </c>
      <c r="AA533">
        <v>8602304097</v>
      </c>
      <c r="AB533" t="str">
        <v>shyam.singh3@bajajfinserv.in</v>
      </c>
      <c r="AC533" t="str">
        <v>BHMS-2021</v>
      </c>
      <c r="AD533" t="str">
        <v>PUNEET</v>
      </c>
    </row>
    <row r="534">
      <c r="B534" t="str">
        <v>YOGENDRA CHHAPARWAL</v>
      </c>
      <c r="C534" t="str">
        <v>AMANPREET SINGH</v>
      </c>
      <c r="D534" t="str">
        <v>SHUBHAM PATHAK</v>
      </c>
      <c r="E534" t="str">
        <v>SALARIED</v>
      </c>
      <c r="F534" t="str">
        <v>RAJEEV</v>
      </c>
      <c r="G534" t="str">
        <v>DR RAVI VARSHAN</v>
      </c>
      <c r="H534">
        <v>0</v>
      </c>
      <c r="I534" t="str">
        <v>DELHI</v>
      </c>
      <c r="J534">
        <v>45867</v>
      </c>
      <c r="K534">
        <v>45867</v>
      </c>
      <c r="L534" t="str">
        <v>SME000016597174</v>
      </c>
      <c r="M534">
        <v>9129660001</v>
      </c>
      <c r="N534" t="str">
        <v>HIMACHAL PRADESH</v>
      </c>
      <c r="O534" t="str">
        <v>HAMIRPUR</v>
      </c>
      <c r="P534" t="str">
        <v>OD</v>
      </c>
      <c r="Q534" t="str">
        <v>BAJAJ CE</v>
      </c>
      <c r="S534">
        <v>3000000</v>
      </c>
      <c r="T534" t="str">
        <v>UNSECURED</v>
      </c>
      <c r="U534" t="str">
        <v>REJECTED</v>
      </c>
      <c r="Y534" t="str">
        <v>FILE SEND TO BANKER, 25 L bUSINESS LOAN SETTELED NOT OK</v>
      </c>
      <c r="Z534" t="str">
        <v>GAURAV</v>
      </c>
      <c r="AA534">
        <v>8988078641</v>
      </c>
      <c r="AB534" t="str">
        <v>gaurav.gupta1@bajajfinserv.in</v>
      </c>
      <c r="AC534" t="str">
        <v>BHMS-2011</v>
      </c>
    </row>
    <row r="535">
      <c r="B535" t="str">
        <v>ANJU VERMA</v>
      </c>
      <c r="C535" t="str">
        <v>RAHUL SAHA</v>
      </c>
      <c r="D535" t="str">
        <v>RAHUL SAHA</v>
      </c>
      <c r="E535" t="str">
        <v>SALARIED</v>
      </c>
      <c r="F535" t="str">
        <v>RAJEEV</v>
      </c>
      <c r="G535" t="str">
        <v>DR SHALINI</v>
      </c>
      <c r="H535">
        <v>0</v>
      </c>
      <c r="I535" t="str">
        <v>NOIDA</v>
      </c>
      <c r="J535">
        <v>45867</v>
      </c>
      <c r="K535">
        <v>45867</v>
      </c>
      <c r="L535" t="str">
        <v>SME000016597295</v>
      </c>
      <c r="M535">
        <v>8492913040</v>
      </c>
      <c r="N535" t="str">
        <v>JAMMU &amp; KASHMIR</v>
      </c>
      <c r="O535" t="str">
        <v>JAMMU</v>
      </c>
      <c r="P535" t="str">
        <v>OD</v>
      </c>
      <c r="Q535" t="str">
        <v>BAJAJ CE</v>
      </c>
      <c r="S535">
        <v>1000000</v>
      </c>
      <c r="T535" t="str">
        <v>UNSECURED</v>
      </c>
      <c r="U535" t="str">
        <v>REJECTED</v>
      </c>
      <c r="Y535" t="str">
        <v>FILE SEND TO BANKER, CIBIL COSENT LINK SENT TO CUSTOMER, 90+ DPD Reported in the Last 12 Months, Which is Not Permissible.</v>
      </c>
      <c r="Z535" t="str">
        <v>Mukesh Kumar8</v>
      </c>
      <c r="AA535">
        <v>9086542963</v>
      </c>
      <c r="AB535" t="str">
        <v>mukesh.kumar19@bajajfinserv.in</v>
      </c>
      <c r="AC535" t="str">
        <v>BDS-2017</v>
      </c>
    </row>
    <row r="536">
      <c r="B536" t="str">
        <v>AMANPREET SINGH</v>
      </c>
      <c r="C536" t="str">
        <v>SHUBHAM PATHAK</v>
      </c>
      <c r="D536" t="str">
        <v>SHUBHAM PATHAK</v>
      </c>
      <c r="E536" t="str">
        <v>SALARIED</v>
      </c>
      <c r="F536" t="str">
        <v>PANKAJ</v>
      </c>
      <c r="G536" t="str">
        <v>DR SYEDA ASFA BANU</v>
      </c>
      <c r="H536">
        <v>0</v>
      </c>
      <c r="I536" t="str">
        <v>DELHI</v>
      </c>
      <c r="J536">
        <v>45867</v>
      </c>
      <c r="L536" t="str">
        <v>F2-369-534</v>
      </c>
      <c r="M536">
        <v>7032044603</v>
      </c>
      <c r="N536" t="str">
        <v>TELANGANA</v>
      </c>
      <c r="O536" t="str">
        <v>HYDERABAD</v>
      </c>
      <c r="P536" t="str">
        <v>OD</v>
      </c>
      <c r="Q536" t="str">
        <v>ABFL CE</v>
      </c>
      <c r="S536">
        <v>3000000</v>
      </c>
      <c r="T536" t="str">
        <v>UNSECURED</v>
      </c>
      <c r="U536" t="str">
        <v>LOGIN</v>
      </c>
      <c r="Y536" t="str">
        <v>FILE SEND TO BANKER || UNDER PROCESS</v>
      </c>
      <c r="Z536" t="str">
        <v>UDHAR</v>
      </c>
      <c r="AA536" t="str">
        <v>93810 01765</v>
      </c>
      <c r="AB536" t="str">
        <v>udhar.yadav@adityabirlacapital.com</v>
      </c>
      <c r="AC536" t="str">
        <v>MBBS-2016</v>
      </c>
      <c r="AD536" t="str">
        <v>PUNEET</v>
      </c>
      <c r="AE536" t="str">
        <v>DONE</v>
      </c>
      <c r="AF536" t="str">
        <v>DONE</v>
      </c>
    </row>
    <row r="537">
      <c r="B537" t="str">
        <v>AMANPREET SINGH</v>
      </c>
      <c r="C537" t="str">
        <v>SHUBHAM PATHAK</v>
      </c>
      <c r="D537" t="str">
        <v>SHUBHAM PATHAK</v>
      </c>
      <c r="E537" t="str">
        <v>SALARIED</v>
      </c>
      <c r="F537" t="str">
        <v>PANKAJ</v>
      </c>
      <c r="G537" t="str">
        <v>DR SYEDA ASFA BANU</v>
      </c>
      <c r="H537">
        <v>0</v>
      </c>
      <c r="I537" t="str">
        <v>DELHI</v>
      </c>
      <c r="J537">
        <v>45867</v>
      </c>
      <c r="K537">
        <v>45868</v>
      </c>
      <c r="L537" t="str">
        <v>F2-369-535</v>
      </c>
      <c r="M537">
        <v>7032044603</v>
      </c>
      <c r="N537" t="str">
        <v>TELANGANA</v>
      </c>
      <c r="O537" t="str">
        <v>HYDERABAD</v>
      </c>
      <c r="P537" t="str">
        <v>OD</v>
      </c>
      <c r="Q537" t="str">
        <v>GODREJ F2</v>
      </c>
      <c r="S537">
        <v>3000000</v>
      </c>
      <c r="T537" t="str">
        <v>UNSECURED</v>
      </c>
      <c r="U537" t="str">
        <v>REJECTED</v>
      </c>
      <c r="Y537" t="str">
        <v>FILE SEND TO BANKER || CASE TO BE LOGIN ||  CASE HAS BEEN REJECTED TWO TIMES-BANKER WILL SEND REJECTION REASON-SOFTWARE IS UPDATING</v>
      </c>
      <c r="Z537" t="str">
        <v>NAGENDRA</v>
      </c>
      <c r="AA537" t="str">
        <v>99855 84081</v>
      </c>
      <c r="AB537" t="str">
        <v>Nagendra.pudi@godrejcapital.com</v>
      </c>
      <c r="AC537" t="str">
        <v>MBBS-2016</v>
      </c>
      <c r="AD537" t="str">
        <v>PUNEET</v>
      </c>
      <c r="AE537" t="str">
        <v>DONE</v>
      </c>
      <c r="AF537" t="str">
        <v>DONE</v>
      </c>
    </row>
    <row r="538">
      <c r="B538" t="str">
        <v>RAHUK KUMAR</v>
      </c>
      <c r="C538" t="str">
        <v>RASHI GANGWAR</v>
      </c>
      <c r="D538" t="str">
        <v>RAJ KUMARI</v>
      </c>
      <c r="E538" t="str">
        <v>SALARIED</v>
      </c>
      <c r="F538" t="str">
        <v>RAJEEV</v>
      </c>
      <c r="G538" t="str">
        <v>DR UMESHCHAND KESHYAP</v>
      </c>
      <c r="H538">
        <v>0</v>
      </c>
      <c r="I538" t="str">
        <v>NOIDA</v>
      </c>
      <c r="J538">
        <v>45867</v>
      </c>
      <c r="K538">
        <v>45867</v>
      </c>
      <c r="L538">
        <v>170272229</v>
      </c>
      <c r="M538">
        <v>9284244631</v>
      </c>
      <c r="N538" t="str">
        <v>MAHARASHTRA</v>
      </c>
      <c r="O538" t="str">
        <v>THANE</v>
      </c>
      <c r="P538" t="str">
        <v>TERM LOAN</v>
      </c>
      <c r="Q538" t="str">
        <v>CHOLA F2</v>
      </c>
      <c r="S538">
        <v>1000000</v>
      </c>
      <c r="T538" t="str">
        <v>UNSECURED</v>
      </c>
      <c r="U538" t="str">
        <v>REJECTED</v>
      </c>
      <c r="V538">
        <v>725</v>
      </c>
      <c r="Y538" t="str">
        <v xml:space="preserve">FILE SEND TO BANKER || UNDER PROCESS ||ENQURIES 13 AND TWO CONSUMER LOAN </v>
      </c>
      <c r="Z538" t="str">
        <v>VISHAL</v>
      </c>
      <c r="AA538" t="str">
        <v xml:space="preserve"> 81042 06394</v>
      </c>
      <c r="AB538" t="str">
        <v>vishalsharmas@chola.murugappa.com</v>
      </c>
      <c r="AC538" t="str">
        <v>BAMS-2023</v>
      </c>
    </row>
    <row r="539">
      <c r="B539" t="str">
        <v>ANJU VERMA</v>
      </c>
      <c r="C539" t="str">
        <v>RAHUL SAHA</v>
      </c>
      <c r="D539" t="str">
        <v>RAHUL SAHA</v>
      </c>
      <c r="E539" t="str">
        <v>SALARIED</v>
      </c>
      <c r="F539" t="str">
        <v>RAJEEV</v>
      </c>
      <c r="G539" t="str">
        <v>DR NABENDU SAHA</v>
      </c>
      <c r="H539">
        <v>0</v>
      </c>
      <c r="I539" t="str">
        <v>NOIDA</v>
      </c>
      <c r="J539">
        <v>45867</v>
      </c>
      <c r="K539">
        <v>45868</v>
      </c>
      <c r="L539" t="str">
        <v>SME000016598083</v>
      </c>
      <c r="M539">
        <v>6289710891</v>
      </c>
      <c r="N539" t="str">
        <v>WEST BANGAL</v>
      </c>
      <c r="O539" t="str">
        <v>KOLKATTA</v>
      </c>
      <c r="P539" t="str">
        <v>OD</v>
      </c>
      <c r="Q539" t="str">
        <v>BAJAJ CE</v>
      </c>
      <c r="S539">
        <v>1000000</v>
      </c>
      <c r="T539" t="str">
        <v>UNSECURED</v>
      </c>
      <c r="U539" t="str">
        <v>REJECTED</v>
      </c>
      <c r="Y539" t="str">
        <v>FILE SEND TO BANKER || UNDER PROCESS, CIBIL CONSENT LINK SENT TO CUSTOMER, BANKER IS BUSY I ANOTHER CASE, CIBIL  DONE, PAN ERROR, CREDIT CARD SETTLEMENT</v>
      </c>
      <c r="Z539" t="str">
        <v>SUBHADEEP</v>
      </c>
      <c r="AA539">
        <v>8910238272</v>
      </c>
      <c r="AB539" t="str">
        <v>subhadeep.paul@bajajfinserv.in</v>
      </c>
      <c r="AC539" t="str">
        <v>BHMS-2010</v>
      </c>
    </row>
    <row r="540">
      <c r="B540" t="str">
        <v xml:space="preserve">SAGAR DHAMEJA </v>
      </c>
      <c r="C540" t="str">
        <v>RAHUL SAHA</v>
      </c>
      <c r="D540" t="str">
        <v>RAHUL SAHA</v>
      </c>
      <c r="E540" t="str">
        <v>SALARIED</v>
      </c>
      <c r="F540" t="str">
        <v>RAJEEV</v>
      </c>
      <c r="G540" t="str">
        <v>DR SHITAL VADILAL TRIVEDIA</v>
      </c>
      <c r="H540">
        <v>0</v>
      </c>
      <c r="I540" t="str">
        <v>NOIDA</v>
      </c>
      <c r="J540">
        <v>45867</v>
      </c>
      <c r="K540">
        <v>45867</v>
      </c>
      <c r="L540" t="str">
        <v>SME000016598319</v>
      </c>
      <c r="M540">
        <v>9725241010</v>
      </c>
      <c r="N540" t="str">
        <v>GUJARAT</v>
      </c>
      <c r="O540" t="str">
        <v>KACHCHH</v>
      </c>
      <c r="P540" t="str">
        <v>OD</v>
      </c>
      <c r="Q540" t="str">
        <v>BAJAJ CE</v>
      </c>
      <c r="R540">
        <v>1000000</v>
      </c>
      <c r="S540">
        <v>1000000</v>
      </c>
      <c r="T540" t="str">
        <v>UNSECURED</v>
      </c>
      <c r="U540" t="str">
        <v>REJECTED</v>
      </c>
      <c r="Y540" t="str">
        <v>FILE SEND TO BANKER || UNDER PROCESS, CIBIL CONSENT LINK SENT TO CUSTOMER, CIBIL DONE, AGREEGATOR LINK SENT, HIGH OBLIGATION , REQ NOC</v>
      </c>
      <c r="Z540" t="str">
        <v>Nakar Prince</v>
      </c>
      <c r="AA540">
        <v>9537203331</v>
      </c>
      <c r="AB540" t="str">
        <v>nakar.prince@bajajfinserv.in</v>
      </c>
      <c r="AC540" t="str">
        <v>MBBS-2002</v>
      </c>
    </row>
    <row r="541">
      <c r="B541" t="str">
        <v>PRATHIKA JAISWAL</v>
      </c>
      <c r="C541" t="str">
        <v>MANISHA SAXENA</v>
      </c>
      <c r="D541" t="str">
        <v>SHASHANK SHARMA</v>
      </c>
      <c r="E541" t="str">
        <v>SALARIED</v>
      </c>
      <c r="F541" t="str">
        <v>RAJEEV</v>
      </c>
      <c r="G541" t="str">
        <v>DR SANJEET KUMAR</v>
      </c>
      <c r="H541">
        <v>0</v>
      </c>
      <c r="I541" t="str">
        <v>BAREILLY</v>
      </c>
      <c r="J541">
        <v>45867</v>
      </c>
      <c r="K541">
        <v>45869</v>
      </c>
      <c r="L541">
        <v>170275664</v>
      </c>
      <c r="M541">
        <v>7073342632</v>
      </c>
      <c r="N541" t="str">
        <v>HARYANA</v>
      </c>
      <c r="O541" t="str">
        <v>SONIPAT</v>
      </c>
      <c r="P541" t="str">
        <v>TERM LOAN</v>
      </c>
      <c r="Q541" t="str">
        <v>CHOLA F2</v>
      </c>
      <c r="S541">
        <v>1000000</v>
      </c>
      <c r="T541" t="str">
        <v>UNSECURED</v>
      </c>
      <c r="U541" t="str">
        <v>REJECTED</v>
      </c>
      <c r="V541">
        <v>683</v>
      </c>
      <c r="Y541" t="str">
        <v>FILE SEND TO BANKER || UNDER PROCESS || BANKER WILL UPDATE BY TODAY AFTERNOON  || THIS CASE WAS IS NOT DOABLE DUE TO POLICY NORMS NOT MET,MULTIPLE DPD`S,&amp; RS-29807/- OVERDUE SHOWING IN CIBIL,APPLICANT CIBIL IS 684,MULTIPLE EMI GOT BOUNCES IN RUNNING LOANS,APPLICANT IS BUSY SOMEWHRE TVR PENDING ||</v>
      </c>
      <c r="Z541" t="str">
        <v>PRADEEP</v>
      </c>
      <c r="AA541">
        <v>7015839700</v>
      </c>
      <c r="AB541" t="str">
        <v>sureshkumards@chola1.murugappa.com</v>
      </c>
      <c r="AC541" t="str">
        <v>MBBS 2020</v>
      </c>
    </row>
    <row r="542">
      <c r="B542" t="str">
        <v>ABHISHEK PASWAN</v>
      </c>
      <c r="C542" t="str">
        <v>MANISHA SAXENA</v>
      </c>
      <c r="D542" t="str">
        <v>SHASHANK SHARMA</v>
      </c>
      <c r="E542" t="str">
        <v>SALARIED</v>
      </c>
      <c r="F542" t="str">
        <v>PANKAJ</v>
      </c>
      <c r="G542" t="str">
        <v>CA VIPIN KUMAR SANGAL</v>
      </c>
      <c r="H542">
        <v>0</v>
      </c>
      <c r="I542" t="str">
        <v>BAREILLY</v>
      </c>
      <c r="J542">
        <v>45867</v>
      </c>
      <c r="K542">
        <v>45873</v>
      </c>
      <c r="L542" t="str">
        <v>F2-369-540</v>
      </c>
      <c r="M542">
        <v>9897206401</v>
      </c>
      <c r="N542" t="str">
        <v>UTTAR PRADESH</v>
      </c>
      <c r="O542" t="str">
        <v>Muzaffarnagar</v>
      </c>
      <c r="P542" t="str">
        <v>OD</v>
      </c>
      <c r="Q542" t="str">
        <v>POONEWALA CE</v>
      </c>
      <c r="T542" t="str">
        <v>UNSECURED</v>
      </c>
      <c r="U542" t="str">
        <v>LOGIN</v>
      </c>
      <c r="Y542" t="str">
        <v>FILE SEND TO BANKER  || SOME INTERNAL ISSUE WITH POONEWALA DUE SOME POLICY WAS CHANGED ISSUE RESOLVED TODAY -TO BE LOGIN BY TOMORROW || CASE WAS LOGIN TODAY || RECIET IS LESS THAN 1 CR SO THERE IS LAUNCH NEW POLICY TILL 5 PM THEN  LOGIN CASE AS PER NEW POLICY</v>
      </c>
      <c r="Z542" t="str">
        <v>GAURAV</v>
      </c>
      <c r="AA542" t="str">
        <v>7417 887 922</v>
      </c>
      <c r="AB542" t="str">
        <v>gaurav.tyagi@poonawallafincorp.com</v>
      </c>
      <c r="AC542" t="str">
        <v>CA-2012</v>
      </c>
    </row>
    <row r="543">
      <c r="B543" t="str">
        <v>YOGENDRA CHHAPARWAL</v>
      </c>
      <c r="C543" t="str">
        <v>AMANPREETS SINGH</v>
      </c>
      <c r="D543" t="str">
        <v>SHUBHAM PATHAK</v>
      </c>
      <c r="E543" t="str">
        <v>SALARIED</v>
      </c>
      <c r="F543" t="str">
        <v>PANKAJ</v>
      </c>
      <c r="G543" t="str">
        <v>HUSSAIN G KOLSAWALA</v>
      </c>
      <c r="H543">
        <v>0</v>
      </c>
      <c r="I543" t="str">
        <v>DELHI</v>
      </c>
      <c r="J543">
        <v>45867</v>
      </c>
      <c r="L543" t="str">
        <v>F2-369-541</v>
      </c>
      <c r="M543">
        <v>8320505230</v>
      </c>
      <c r="N543" t="str">
        <v>MAHARARASHTRA</v>
      </c>
      <c r="O543" t="str">
        <v>MUMBAI</v>
      </c>
      <c r="P543" t="str">
        <v>OD</v>
      </c>
      <c r="Q543" t="str">
        <v>FULLETRON CE</v>
      </c>
      <c r="T543" t="str">
        <v>UNSECURED</v>
      </c>
      <c r="U543" t="str">
        <v>REJECTED</v>
      </c>
      <c r="V543">
        <v>718</v>
      </c>
      <c r="Y543" t="str">
        <v>FILE SEND TO BANKER || CUSTOMER SALARIED ONLY || NOT FUNDED SALARIED DOCTOR`S || FUNDING ONLY AND ONLY CONSULTANCY BASIS</v>
      </c>
      <c r="Z543" t="str">
        <v>ZAHID</v>
      </c>
      <c r="AA543">
        <v>9892166444</v>
      </c>
      <c r="AB543" t="str">
        <v>zahid.mohammed@smfgindia.com</v>
      </c>
      <c r="AC543" t="str">
        <v>MBBS 2015 , MS 2021</v>
      </c>
      <c r="AG543" t="str">
        <v>MEHBOOB</v>
      </c>
    </row>
    <row r="544">
      <c r="B544" t="str">
        <v>SANIA SIDDIQUE</v>
      </c>
      <c r="C544" t="str">
        <v>MANISHA SAXENA</v>
      </c>
      <c r="D544" t="str">
        <v>SHASHANK SHARMA</v>
      </c>
      <c r="E544" t="str">
        <v>SALARIED</v>
      </c>
      <c r="F544" t="str">
        <v>RAJEEV</v>
      </c>
      <c r="G544" t="str">
        <v>DR DINKAR</v>
      </c>
      <c r="H544">
        <v>0</v>
      </c>
      <c r="I544" t="str">
        <v>BAREILLY</v>
      </c>
      <c r="J544">
        <v>45867</v>
      </c>
      <c r="K544">
        <v>45868</v>
      </c>
      <c r="L544" t="str">
        <v>SME000016599576</v>
      </c>
      <c r="M544">
        <v>7838641082</v>
      </c>
      <c r="N544" t="str">
        <v>HARYANA</v>
      </c>
      <c r="O544" t="str">
        <v>ROHTAK</v>
      </c>
      <c r="P544" t="str">
        <v>OD</v>
      </c>
      <c r="Q544" t="str">
        <v>BAJAJ CE</v>
      </c>
      <c r="T544" t="str">
        <v>UNSECURED</v>
      </c>
      <c r="U544" t="str">
        <v>LOGIN</v>
      </c>
      <c r="Y544" t="str">
        <v xml:space="preserve">ONLE SME GENERATE MAIL NOT SEND BANKER </v>
      </c>
      <c r="Z544" t="str">
        <v>Vikas Vikas45</v>
      </c>
      <c r="AA544">
        <v>9992211706</v>
      </c>
      <c r="AB544" t="str">
        <v>vikas.vikas45@bajajfinserv.in/punit.behl@bajajfinserv.in</v>
      </c>
      <c r="AC544" t="str">
        <v>MBBS2014</v>
      </c>
      <c r="AD544" t="str">
        <v>ASMITA</v>
      </c>
      <c r="AE544" t="str">
        <v>DROP CASE</v>
      </c>
      <c r="AF544" t="str">
        <v>TICKET NOT FOUND</v>
      </c>
    </row>
    <row r="545">
      <c r="B545" t="str">
        <v>AMANPREET SINGH</v>
      </c>
      <c r="C545" t="str">
        <v>SHUBHAM PATHAK</v>
      </c>
      <c r="D545" t="str">
        <v>SHUBHAM PATHAK</v>
      </c>
      <c r="E545" t="str">
        <v>SALARIED</v>
      </c>
      <c r="F545" t="str">
        <v>PANKAJ</v>
      </c>
      <c r="G545" t="str">
        <v>DR SANTHIYA B</v>
      </c>
      <c r="H545">
        <v>0</v>
      </c>
      <c r="I545" t="str">
        <v>DELHI</v>
      </c>
      <c r="J545">
        <v>45867</v>
      </c>
      <c r="K545">
        <v>45869</v>
      </c>
      <c r="L545">
        <v>170274608</v>
      </c>
      <c r="M545">
        <v>9787033272</v>
      </c>
      <c r="N545" t="str">
        <v>KARNATAKA</v>
      </c>
      <c r="O545" t="str">
        <v>BANGALORE</v>
      </c>
      <c r="P545" t="str">
        <v>TERM LOAN</v>
      </c>
      <c r="Q545" t="str">
        <v>CHOLA F2</v>
      </c>
      <c r="S545">
        <v>3000000</v>
      </c>
      <c r="T545" t="str">
        <v>UNSECURED</v>
      </c>
      <c r="U545" t="str">
        <v>LOGIN</v>
      </c>
      <c r="Y545" t="str">
        <v xml:space="preserve">FILE SEND TO BANKER || UNDER PROCESS || BANKER WILL UPDATE BY TODAY AFTERNOON || ULTERNATE BANKING REQD DUE TO LOW ABB ||  ULTERNATE BANKING SEND TO BANKER || TO BE UPDATE TODAY AFTERNOON || 4.50 LAC  ELIGIBILITY ,CURRENT ADDRESS PROOF REQD </v>
      </c>
      <c r="Z545" t="str">
        <v>SURESH</v>
      </c>
      <c r="AA545">
        <v>9740109844</v>
      </c>
      <c r="AB545" t="str">
        <v>PRASADVS@chola.murugappa.com</v>
      </c>
      <c r="AC545" t="str">
        <v>MDS 2021</v>
      </c>
    </row>
    <row r="546">
      <c r="B546" t="str">
        <v>UMESH</v>
      </c>
      <c r="C546" t="str">
        <v>SHASHANK SHARMA</v>
      </c>
      <c r="D546" t="str">
        <v>SHASHANK SHARMA</v>
      </c>
      <c r="E546" t="str">
        <v>SOURCER</v>
      </c>
      <c r="F546" t="str">
        <v>PANKAJ</v>
      </c>
      <c r="G546" t="str">
        <v>DR GAURAV</v>
      </c>
      <c r="H546">
        <v>0</v>
      </c>
      <c r="I546" t="str">
        <v>BAREILLY</v>
      </c>
      <c r="J546">
        <v>45867</v>
      </c>
      <c r="K546">
        <v>45869</v>
      </c>
      <c r="L546" t="str">
        <v>SME000016599931</v>
      </c>
      <c r="M546" t="str">
        <v>80764 75849</v>
      </c>
      <c r="N546" t="str">
        <v>RAJASTHAN</v>
      </c>
      <c r="O546" t="str">
        <v>UDAIPUR</v>
      </c>
      <c r="P546" t="str">
        <v>OD</v>
      </c>
      <c r="Q546" t="str">
        <v>BAJAJ CE</v>
      </c>
      <c r="R546">
        <v>1500000</v>
      </c>
      <c r="S546">
        <v>1500000</v>
      </c>
      <c r="T546" t="str">
        <v>UNSECURED</v>
      </c>
      <c r="U546" t="str">
        <v>APPROVED</v>
      </c>
      <c r="V546">
        <v>750</v>
      </c>
      <c r="W546">
        <v>45869</v>
      </c>
      <c r="Y546" t="str">
        <v>FILE SEND TO BANKER, CIBIL CONSENT LINK SENT TO CUSTOMER, CIBIL DONE, AGREEGATOR LINK SENT, ELIGIBILITY IS 20 L, CASE MOVED TO CREDIT, PD DONE, INCOME PROFF REQ, TO BE DISBURSED TODAY</v>
      </c>
      <c r="Z546" t="str">
        <v>SOHAN LAHOR</v>
      </c>
      <c r="AA546">
        <v>9829747991</v>
      </c>
      <c r="AB546" t="str">
        <v>sohan.lohar@bajajfinserv.in</v>
      </c>
      <c r="AC546" t="str">
        <v>MBBS-2019</v>
      </c>
    </row>
    <row r="547">
      <c r="B547" t="str">
        <v>ANIL KUMAR</v>
      </c>
      <c r="C547" t="str">
        <v>UJALA RISHIWAL</v>
      </c>
      <c r="D547" t="str">
        <v>SHASHANK SHARMA</v>
      </c>
      <c r="E547" t="str">
        <v>SALARIED</v>
      </c>
      <c r="F547" t="str">
        <v>PANKAJ</v>
      </c>
      <c r="G547" t="str">
        <v>DR VARUN KUMAR</v>
      </c>
      <c r="H547">
        <v>0</v>
      </c>
      <c r="I547" t="str">
        <v>BAREILLY</v>
      </c>
      <c r="J547">
        <v>45867</v>
      </c>
      <c r="K547">
        <v>45868</v>
      </c>
      <c r="L547">
        <v>170274392</v>
      </c>
      <c r="M547">
        <v>9097878783</v>
      </c>
      <c r="N547" t="str">
        <v>BIHAR</v>
      </c>
      <c r="O547" t="str">
        <v>SITAMARHI</v>
      </c>
      <c r="P547" t="str">
        <v>TERM LOAN</v>
      </c>
      <c r="Q547" t="str">
        <v>CHOLA F2</v>
      </c>
      <c r="T547" t="str">
        <v>UNSECURED</v>
      </c>
      <c r="U547" t="str">
        <v>REJECTED</v>
      </c>
      <c r="Y547" t="str">
        <v>FILE SEND TO BANKER || UNDER PROCESS || BAMD DOCTOR NOT FUNDED ON THIS LOCATION AND 15 ENQUIRY LAST 3  MONTH</v>
      </c>
      <c r="Z547" t="str">
        <v>SHASHI</v>
      </c>
      <c r="AA547">
        <v>9525371599</v>
      </c>
      <c r="AB547" t="str">
        <v>ravikumarak@chola.murugappa.com</v>
      </c>
      <c r="AC547" t="str">
        <v>-BAMS 2022</v>
      </c>
    </row>
    <row r="548">
      <c r="B548" t="str">
        <v>MOHIT KARNAL</v>
      </c>
      <c r="C548" t="str">
        <v>RAHUL SAHA</v>
      </c>
      <c r="D548" t="str">
        <v>RAHUL SAHA</v>
      </c>
      <c r="E548" t="str">
        <v>SALARIED</v>
      </c>
      <c r="F548" t="str">
        <v>PANKAJ</v>
      </c>
      <c r="G548" t="str">
        <v>DR HARIJANA LOKESH</v>
      </c>
      <c r="H548">
        <v>0</v>
      </c>
      <c r="I548" t="str">
        <v>NOIDA</v>
      </c>
      <c r="J548">
        <v>45867</v>
      </c>
      <c r="K548">
        <v>45871</v>
      </c>
      <c r="L548" t="str">
        <v>SME000016600524</v>
      </c>
      <c r="M548">
        <v>9160078584</v>
      </c>
      <c r="N548" t="str">
        <v>ANDHRA PRADESH</v>
      </c>
      <c r="O548" t="str">
        <v>CHITTOR</v>
      </c>
      <c r="P548" t="str">
        <v>OD</v>
      </c>
      <c r="Q548" t="str">
        <v>BAJAJ CE</v>
      </c>
      <c r="T548" t="str">
        <v>UNSECURED</v>
      </c>
      <c r="U548" t="str">
        <v>LOGIN</v>
      </c>
      <c r="Y548" t="str">
        <v>FILE SEND TO BANKER, CIBIL CONSENT LINK SENT TO CUSTOMER, RE-INITAITE THE CIBIL CONSENT, REQ BANK STATEMENT, BANKING SENT</v>
      </c>
      <c r="Z548" t="str">
        <v>SATYARAJ</v>
      </c>
      <c r="AA548">
        <v>9182925853</v>
      </c>
      <c r="AB548" t="str">
        <v>ravi.devisetty@bajajfinserv.in</v>
      </c>
      <c r="AC548" t="str">
        <v>MBBS-2020</v>
      </c>
    </row>
    <row r="549">
      <c r="B549" t="str">
        <v>KRISH ARORA</v>
      </c>
      <c r="C549" t="str">
        <v>KARAN AGARWAL</v>
      </c>
      <c r="D549" t="str">
        <v>DHRUV ARORA</v>
      </c>
      <c r="E549" t="str">
        <v>SOURCER</v>
      </c>
      <c r="F549" t="str">
        <v>FURKAN</v>
      </c>
      <c r="G549" t="str">
        <v>DR BINDU SHARMA</v>
      </c>
      <c r="H549">
        <v>1</v>
      </c>
      <c r="I549" t="str">
        <v>NOIDA</v>
      </c>
      <c r="J549">
        <v>45868</v>
      </c>
      <c r="K549">
        <v>45869</v>
      </c>
      <c r="L549" t="str">
        <v>DL00000013624</v>
      </c>
      <c r="M549">
        <v>7988769398</v>
      </c>
      <c r="N549" t="str">
        <v>UTTAR PRADESH</v>
      </c>
      <c r="O549" t="str">
        <v>SAMBHAL</v>
      </c>
      <c r="P549" t="str">
        <v>OD</v>
      </c>
      <c r="Q549" t="str">
        <v>ABFL CE</v>
      </c>
      <c r="R549">
        <v>2534688</v>
      </c>
      <c r="S549">
        <v>2534688</v>
      </c>
      <c r="T549" t="str">
        <v>UNSECURED</v>
      </c>
      <c r="U549" t="str">
        <v>DISBURSED</v>
      </c>
      <c r="W549">
        <v>45869</v>
      </c>
      <c r="X549">
        <v>45869</v>
      </c>
      <c r="Y549" t="str">
        <v>FILE SENT TO BANKER LOGIN PENDING BC'Z BANKER IS BUSY IN DISBURSEMENT</v>
      </c>
      <c r="Z549" t="str">
        <v>KARUN ARORA</v>
      </c>
      <c r="AA549">
        <v>9359321133</v>
      </c>
    </row>
    <row r="550">
      <c r="B550" t="str">
        <v xml:space="preserve">BUSHRA </v>
      </c>
      <c r="C550" t="str">
        <v>UJALA RISHIWAL</v>
      </c>
      <c r="D550" t="str">
        <v>SHASHANK SHARMA</v>
      </c>
      <c r="E550" t="str">
        <v>SALARIED</v>
      </c>
      <c r="F550" t="str">
        <v>PANKAJ</v>
      </c>
      <c r="G550" t="str">
        <v>DR  SHARIFUL HAQUE</v>
      </c>
      <c r="H550">
        <v>0</v>
      </c>
      <c r="I550" t="str">
        <v>BAREILLY</v>
      </c>
      <c r="J550">
        <v>45868</v>
      </c>
      <c r="K550">
        <v>45868</v>
      </c>
      <c r="L550" t="str">
        <v>F2-369-548</v>
      </c>
      <c r="M550">
        <v>7070037808</v>
      </c>
      <c r="N550" t="str">
        <v>BIHAR</v>
      </c>
      <c r="O550" t="str">
        <v>PURNIA</v>
      </c>
      <c r="P550" t="str">
        <v>OD</v>
      </c>
      <c r="Q550" t="str">
        <v>ABFL CE</v>
      </c>
      <c r="S550">
        <v>3000000</v>
      </c>
      <c r="T550" t="str">
        <v>UNSECURED</v>
      </c>
      <c r="U550" t="str">
        <v>LOGIN</v>
      </c>
      <c r="Y550" t="str">
        <v>FILE SEND TO BANKER || UNDER PROCESS</v>
      </c>
      <c r="Z550" t="str">
        <v>RAVI</v>
      </c>
      <c r="AA550" t="str">
        <v xml:space="preserve"> 99719 61983</v>
      </c>
      <c r="AB550" t="str">
        <v>Ravi.ranjan4@adityabirlacapital.com</v>
      </c>
      <c r="AC550" t="str">
        <v>Mbbs2021 Md2025</v>
      </c>
    </row>
    <row r="551">
      <c r="B551" t="str">
        <v>MOHAN JHA</v>
      </c>
      <c r="C551" t="str">
        <v>RASHI GANGWAR</v>
      </c>
      <c r="D551" t="str">
        <v>RAJ KUMARI</v>
      </c>
      <c r="E551" t="str">
        <v>SOURCER</v>
      </c>
      <c r="F551" t="str">
        <v>PANKAJ</v>
      </c>
      <c r="G551" t="str">
        <v>DR ASHISH KUMAR</v>
      </c>
      <c r="H551">
        <v>0</v>
      </c>
      <c r="I551" t="str">
        <v>NOIDA</v>
      </c>
      <c r="J551">
        <v>45868</v>
      </c>
      <c r="K551">
        <v>45868</v>
      </c>
      <c r="L551" t="str">
        <v>SME000016605763</v>
      </c>
      <c r="M551" t="str">
        <v>97827 38645</v>
      </c>
      <c r="N551" t="str">
        <v>RAJASTHAN</v>
      </c>
      <c r="O551" t="str">
        <v>BIKANER</v>
      </c>
      <c r="P551" t="str">
        <v>OD</v>
      </c>
      <c r="Q551" t="str">
        <v>BAJAJ CE</v>
      </c>
      <c r="S551">
        <v>1000000</v>
      </c>
      <c r="T551" t="str">
        <v>UNSECURED</v>
      </c>
      <c r="U551" t="str">
        <v>REJECTED</v>
      </c>
      <c r="Y551" t="str">
        <v>FILE SEND TO BANKER || UNDER PROCESS, 3 MORE USL LOAN, MULTIPLE TIE REJECT</v>
      </c>
      <c r="Z551" t="str">
        <v>KAPIL</v>
      </c>
      <c r="AA551" t="str">
        <v>90245 50494</v>
      </c>
      <c r="AB551" t="str">
        <v>Kapil.gahlot@bajajfinserv.in</v>
      </c>
      <c r="AC551" t="str">
        <v>MBBS-2020</v>
      </c>
    </row>
    <row r="552" xml:space="preserve">
      <c r="B552" t="str">
        <v>AMANPREET SINGH</v>
      </c>
      <c r="C552" t="str">
        <v>SHASHANK SHARMA</v>
      </c>
      <c r="D552" t="str">
        <v>SHASHANK SHARMA</v>
      </c>
      <c r="E552" t="str">
        <v>SALARIED</v>
      </c>
      <c r="F552" t="str">
        <v>PANKAJ</v>
      </c>
      <c r="G552" t="str">
        <v>CA MANORANJAN BARIK</v>
      </c>
      <c r="H552">
        <v>0</v>
      </c>
      <c r="I552" t="str">
        <v>DELHI</v>
      </c>
      <c r="J552">
        <v>45868</v>
      </c>
      <c r="K552">
        <v>45870</v>
      </c>
      <c r="L552" t="str">
        <v>F2-369-550</v>
      </c>
      <c r="M552">
        <v>9787033272</v>
      </c>
      <c r="N552" t="str">
        <v>ODISHA</v>
      </c>
      <c r="O552" t="str">
        <v>BADRAK</v>
      </c>
      <c r="P552" t="str">
        <v>OD</v>
      </c>
      <c r="Q552" t="str">
        <v>L&amp;T CE</v>
      </c>
      <c r="S552">
        <v>1000000</v>
      </c>
      <c r="T552" t="str">
        <v>UNSECURED</v>
      </c>
      <c r="U552" t="str">
        <v>LOGIN</v>
      </c>
      <c r="Y552" t="str" xml:space="preserve">
        <v xml:space="preserve">FILE SEND TO BANKER || UNDER PROCESS || 1. Residence proof required 
2. ⁠Owned house proof require || DOCS SEND TO BANKER || NOTARIZED RENT AGREEMENT REQ || DOCS PENDING</v>
      </c>
      <c r="Z552" t="str">
        <v>DEBASIS</v>
      </c>
      <c r="AA552" t="str">
        <v>824 999 7880</v>
      </c>
      <c r="AB552" t="str">
        <v>debasishdash@ltfs.com</v>
      </c>
      <c r="AC552" t="str">
        <v>CA 2019</v>
      </c>
    </row>
    <row r="553">
      <c r="B553" t="str">
        <v>FARHEEN BI</v>
      </c>
      <c r="C553" t="str">
        <v>MANISHA SAXENA</v>
      </c>
      <c r="D553" t="str">
        <v>SHASHANK SHARMA</v>
      </c>
      <c r="E553" t="str">
        <v>SALARIED</v>
      </c>
      <c r="F553" t="str">
        <v>PANKAJ</v>
      </c>
      <c r="G553" t="str">
        <v>DR BANDANA SAHU</v>
      </c>
      <c r="H553">
        <v>0</v>
      </c>
      <c r="I553" t="str">
        <v>BAREILLY</v>
      </c>
      <c r="J553">
        <v>45868</v>
      </c>
      <c r="K553">
        <v>45868</v>
      </c>
      <c r="L553" t="str">
        <v>SME000016606100</v>
      </c>
      <c r="M553">
        <v>9938953277</v>
      </c>
      <c r="N553" t="str">
        <v>ODISHA</v>
      </c>
      <c r="O553" t="str">
        <v>KEONJHAR</v>
      </c>
      <c r="P553" t="str">
        <v>OD</v>
      </c>
      <c r="Q553" t="str">
        <v>BAJAJ CE</v>
      </c>
      <c r="S553">
        <v>1000000</v>
      </c>
      <c r="T553" t="str">
        <v>UNSECURED</v>
      </c>
      <c r="U553" t="str">
        <v>REJECTED</v>
      </c>
      <c r="V553">
        <v>776</v>
      </c>
      <c r="Y553" t="str">
        <v>FILE SEND TO BANKER || UNDER PROCESS, CIBIL CONSENT LINK SENT TO CUSTOMER, CUSTOMER IS BUSY, DARK RED ELIGIBILITY IS 0</v>
      </c>
      <c r="Z553" t="str">
        <v>Debiprasad Debadatta1</v>
      </c>
      <c r="AA553">
        <v>9078359114</v>
      </c>
      <c r="AB553" t="str">
        <v>debiprasad.debadatta1@bajajfinserv.in</v>
      </c>
      <c r="AC553" t="str">
        <v>MBBS-2020</v>
      </c>
    </row>
    <row r="554">
      <c r="B554" t="str">
        <v>YUKTI GOEL</v>
      </c>
      <c r="C554" t="str">
        <v>MANISHA SAXENA</v>
      </c>
      <c r="D554" t="str">
        <v>SHASHANK SHARMA</v>
      </c>
      <c r="E554" t="str">
        <v>SALARIED</v>
      </c>
      <c r="F554" t="str">
        <v>PANKAJ</v>
      </c>
      <c r="G554" t="str">
        <v>DR DHARMENDRA UIKEY</v>
      </c>
      <c r="H554">
        <v>0</v>
      </c>
      <c r="I554" t="str">
        <v>BAREILLY</v>
      </c>
      <c r="J554">
        <v>45868</v>
      </c>
      <c r="K554">
        <v>45868</v>
      </c>
      <c r="L554" t="str">
        <v>SME000016606524</v>
      </c>
      <c r="M554" t="str">
        <v>77730 43999</v>
      </c>
      <c r="N554" t="str">
        <v>MADHYA PRADESH</v>
      </c>
      <c r="O554" t="str">
        <v>ANUPPUR</v>
      </c>
      <c r="P554" t="str">
        <v>OD</v>
      </c>
      <c r="Q554" t="str">
        <v>BAJAJ CE</v>
      </c>
      <c r="S554">
        <v>500000</v>
      </c>
      <c r="T554" t="str">
        <v>UNSECURED</v>
      </c>
      <c r="U554" t="str">
        <v>REJECTED</v>
      </c>
      <c r="Y554" t="str">
        <v>FILE SEND TO BANKER || UNDER PROCESS, Case is note doable due to dark red all closes loan high dpd latest 12 month</v>
      </c>
      <c r="Z554" t="str">
        <v>Someshwar Chaturvedi</v>
      </c>
      <c r="AA554">
        <v>7509845049</v>
      </c>
      <c r="AB554" t="str">
        <v>someshwar.chaturvedi@bajajfinserv.in</v>
      </c>
      <c r="AC554" t="str">
        <v>MBBS-2024</v>
      </c>
    </row>
    <row r="555">
      <c r="B555" t="str">
        <v>SAGAR DHAMEJA</v>
      </c>
      <c r="C555" t="str">
        <v>RAHUL SAHA</v>
      </c>
      <c r="D555" t="str">
        <v>RAHUL SAHA</v>
      </c>
      <c r="E555" t="str">
        <v>SALARIED</v>
      </c>
      <c r="F555" t="str">
        <v>PANKAJ</v>
      </c>
      <c r="G555" t="str">
        <v xml:space="preserve">DR ASMA BEGUM </v>
      </c>
      <c r="H555">
        <v>0</v>
      </c>
      <c r="I555" t="str">
        <v>NOIDA</v>
      </c>
      <c r="J555">
        <v>45868</v>
      </c>
      <c r="K555">
        <v>45871</v>
      </c>
      <c r="L555" t="str">
        <v>SME000016606777</v>
      </c>
      <c r="M555">
        <v>7676345164</v>
      </c>
      <c r="N555" t="str">
        <v>KARNATAKA</v>
      </c>
      <c r="O555" t="str">
        <v>BIDAR</v>
      </c>
      <c r="P555" t="str">
        <v>TOP UP</v>
      </c>
      <c r="Q555" t="str">
        <v>BAJAJ CE</v>
      </c>
      <c r="R555">
        <v>2000000</v>
      </c>
      <c r="S555">
        <v>2000000</v>
      </c>
      <c r="T555" t="str">
        <v>UNSECURED</v>
      </c>
      <c r="U555" t="str">
        <v>LOGIN</v>
      </c>
      <c r="V555">
        <v>785</v>
      </c>
      <c r="W555">
        <v>2</v>
      </c>
      <c r="Y555" t="str">
        <v>FILE SEND TO BANKER || UNDER PROCESS, CIBIL CONSET LINK SENT TO CUSTOMER, CASE MOVE TO CREDIT, PD DONE, REQ OFFER LETTER FOR INCOME JUSTFICATIONS</v>
      </c>
      <c r="Z555" t="str">
        <v>Shivanand Shivanand</v>
      </c>
      <c r="AA555">
        <v>9000797136</v>
      </c>
      <c r="AB555" t="str">
        <v>shivanand.shivanand@bajajfinserv.in</v>
      </c>
      <c r="AC555" t="str">
        <v>MD-2025</v>
      </c>
    </row>
    <row r="556">
      <c r="B556" t="str">
        <v>ANIL KUMAR</v>
      </c>
      <c r="C556" t="str">
        <v>UJALA RISHIWAL</v>
      </c>
      <c r="D556" t="str">
        <v>SHASHANK SHARMA</v>
      </c>
      <c r="E556" t="str">
        <v>SALARIED</v>
      </c>
      <c r="F556" t="str">
        <v>RAJEEV</v>
      </c>
      <c r="G556" t="str">
        <v>DR SAYYAD ASIF LADDUMIYA</v>
      </c>
      <c r="H556">
        <v>0</v>
      </c>
      <c r="I556" t="str">
        <v>BAREILLY</v>
      </c>
      <c r="J556">
        <v>45868</v>
      </c>
      <c r="K556">
        <v>45868</v>
      </c>
      <c r="L556" t="str">
        <v>SME000016608528</v>
      </c>
      <c r="M556">
        <v>9448980794</v>
      </c>
      <c r="N556" t="str">
        <v>MAHARASHTRA</v>
      </c>
      <c r="O556" t="str">
        <v>JALNA</v>
      </c>
      <c r="P556" t="str">
        <v>OD</v>
      </c>
      <c r="Q556" t="str">
        <v>BAJAJ CE</v>
      </c>
      <c r="S556">
        <v>500000</v>
      </c>
      <c r="T556" t="str">
        <v>UNSECURED</v>
      </c>
      <c r="U556" t="str">
        <v>REJECTED</v>
      </c>
      <c r="Y556" t="str">
        <v xml:space="preserve">FILE SEND TO BANKER || UNDER PROCESS, CIBIL CONSENT LINK SENT TO THE CUSTOMER, CUSTOMER NOT RECVD CALL, Can't process due to risk seg orange eligibility not to drive </v>
      </c>
      <c r="Z556" t="str">
        <v>Santosh Kadam3</v>
      </c>
      <c r="AA556">
        <v>9637641849</v>
      </c>
      <c r="AB556" t="str">
        <v>santosh.kadam3@bajajfinserv.in</v>
      </c>
      <c r="AC556" t="str">
        <v>MBBS-2025</v>
      </c>
    </row>
    <row r="557">
      <c r="B557" t="str">
        <v>YUKTI GOEL</v>
      </c>
      <c r="C557" t="str">
        <v>MANISHA SAXENA</v>
      </c>
      <c r="D557" t="str">
        <v>SHASHANK SHARMA</v>
      </c>
      <c r="E557" t="str">
        <v>SALARIED</v>
      </c>
      <c r="F557" t="str">
        <v>RAJEEV</v>
      </c>
      <c r="G557" t="str">
        <v>DR ABHINASH CHANDRA PATRA</v>
      </c>
      <c r="H557">
        <v>0</v>
      </c>
      <c r="I557" t="str">
        <v>BAREILLY</v>
      </c>
      <c r="J557">
        <v>45868</v>
      </c>
      <c r="K557">
        <v>45869</v>
      </c>
      <c r="L557" t="str">
        <v>SME000016608714</v>
      </c>
      <c r="M557">
        <v>9448980794</v>
      </c>
      <c r="N557" t="str">
        <v>ODISHA</v>
      </c>
      <c r="O557" t="str">
        <v>CUTTACK</v>
      </c>
      <c r="P557" t="str">
        <v>OD</v>
      </c>
      <c r="Q557" t="str">
        <v>BAJAJ CE</v>
      </c>
      <c r="R557">
        <v>3474778</v>
      </c>
      <c r="S557">
        <v>3474778</v>
      </c>
      <c r="T557" t="str">
        <v>UNSECURED</v>
      </c>
      <c r="U557" t="str">
        <v>DISBURSED</v>
      </c>
      <c r="V557">
        <v>784</v>
      </c>
      <c r="W557">
        <v>45869</v>
      </c>
      <c r="X557">
        <v>45869</v>
      </c>
      <c r="Y557" t="str">
        <v>FILE SEND TO BANKER || UNDER PROCESS, AGREEGATOR LINK SENT TO CUSTOMER, CIBIL IS DONE, REQ BANK STATEMENT, CASE MOVED TO CREDIT</v>
      </c>
      <c r="Z557" t="str">
        <v>AMIT MALLA</v>
      </c>
      <c r="AA557">
        <v>8328904220</v>
      </c>
      <c r="AB557" t="str">
        <v>subrat.mohanty2@bajajfinserv.in</v>
      </c>
      <c r="AC557" t="str">
        <v>MBBS 2015, MD 2022, DNB 2024</v>
      </c>
      <c r="AD557" t="str">
        <v>PUNEET</v>
      </c>
      <c r="AE557" t="str">
        <v>DONE</v>
      </c>
    </row>
    <row r="558">
      <c r="B558" t="str">
        <v>KRISHNA DIWAKAR</v>
      </c>
      <c r="C558" t="str">
        <v>UJALA RISHIWAL</v>
      </c>
      <c r="D558" t="str">
        <v>SHASHANK SHARMA</v>
      </c>
      <c r="E558" t="str">
        <v>SALARIED</v>
      </c>
      <c r="F558" t="str">
        <v>RAJEEV</v>
      </c>
      <c r="G558" t="str">
        <v>DR TEZIM REZA</v>
      </c>
      <c r="H558">
        <v>0</v>
      </c>
      <c r="I558" t="str">
        <v>BAREILLY</v>
      </c>
      <c r="J558">
        <v>45868</v>
      </c>
      <c r="K558">
        <v>45868</v>
      </c>
      <c r="L558" t="str">
        <v>SME000016608802</v>
      </c>
      <c r="M558">
        <v>7070523361</v>
      </c>
      <c r="N558" t="str">
        <v>BIHAR</v>
      </c>
      <c r="O558" t="str">
        <v>SHARSHA</v>
      </c>
      <c r="P558" t="str">
        <v>OD</v>
      </c>
      <c r="Q558" t="str">
        <v>BAJAJ CE</v>
      </c>
      <c r="S558">
        <v>500000</v>
      </c>
      <c r="T558" t="str">
        <v>UNSECURED</v>
      </c>
      <c r="U558" t="str">
        <v>LOGIN</v>
      </c>
      <c r="V558">
        <v>732</v>
      </c>
      <c r="Y558" t="str">
        <v>FILE SEND TO BANKER || UNDER PROCESS, CIBIL CONSENT LINK SENT TO CUSTOMER, AGREEGATOR LINK SENT</v>
      </c>
      <c r="Z558" t="str">
        <v>SUMIT SINGH</v>
      </c>
      <c r="AA558">
        <v>8709242789</v>
      </c>
      <c r="AB558" t="str">
        <v>sumit.singh3@bajajfinserv.in</v>
      </c>
      <c r="AC558" t="str">
        <v>MBBS-2025</v>
      </c>
    </row>
    <row r="559">
      <c r="B559" t="str">
        <v>MOHD SHAIAB</v>
      </c>
      <c r="C559" t="str">
        <v>MANISHA SAXENA</v>
      </c>
      <c r="D559" t="str">
        <v>SHASHANK SHARMA</v>
      </c>
      <c r="E559" t="str">
        <v>SALARIED</v>
      </c>
      <c r="F559" t="str">
        <v>RAJEEV</v>
      </c>
      <c r="G559" t="str">
        <v>DR ANAM NAAZ SHARIK SHAH</v>
      </c>
      <c r="H559">
        <v>0</v>
      </c>
      <c r="I559" t="str">
        <v>BAREILLY</v>
      </c>
      <c r="J559">
        <v>45868</v>
      </c>
      <c r="K559">
        <v>45868</v>
      </c>
      <c r="L559" t="str">
        <v>SME000016609233</v>
      </c>
      <c r="M559">
        <v>9324638368</v>
      </c>
      <c r="N559" t="str">
        <v>MAHARASHTRA</v>
      </c>
      <c r="O559" t="str">
        <v>THANE</v>
      </c>
      <c r="P559" t="str">
        <v>OD</v>
      </c>
      <c r="Q559" t="str">
        <v>BAJAJ CE</v>
      </c>
      <c r="S559">
        <v>500000</v>
      </c>
      <c r="T559" t="str">
        <v>UNSECURED</v>
      </c>
      <c r="U559" t="str">
        <v>REJECTED</v>
      </c>
      <c r="V559">
        <v>724</v>
      </c>
      <c r="Y559" t="str">
        <v>FILE SEND TO BANKER || UNDER PROCESS, CIBIL CONSENT DONE, REQ BANK STATEMENT, BAMS 706 CIBIL ORANGE SEGAMENT ELIGIBILITY IS 0</v>
      </c>
      <c r="Z559" t="str">
        <v>Suraj Late</v>
      </c>
      <c r="AA559">
        <v>8767943236</v>
      </c>
      <c r="AB559" t="str">
        <v>suraj.late@bajajfinserv.in</v>
      </c>
      <c r="AC559" t="str">
        <v>BAMS 2021</v>
      </c>
    </row>
    <row r="560">
      <c r="B560" t="str">
        <v>AMANPREET SINGH</v>
      </c>
      <c r="C560" t="str">
        <v>SHUBHAM PATHAK</v>
      </c>
      <c r="D560" t="str">
        <v>SHUBHAM PATHAK</v>
      </c>
      <c r="E560" t="str">
        <v>SALARIED</v>
      </c>
      <c r="F560" t="str">
        <v>RAJEEV</v>
      </c>
      <c r="G560" t="str">
        <v>DR PANKHURI CHATURVEDI</v>
      </c>
      <c r="H560">
        <v>0</v>
      </c>
      <c r="I560" t="str">
        <v>DELHI</v>
      </c>
      <c r="J560">
        <v>45868</v>
      </c>
      <c r="K560">
        <v>45868</v>
      </c>
      <c r="L560" t="str">
        <v>573BZ8601040</v>
      </c>
      <c r="M560">
        <v>8319282151</v>
      </c>
      <c r="N560" t="str">
        <v>CHATTISGARH</v>
      </c>
      <c r="O560" t="str">
        <v>BHILLAI</v>
      </c>
      <c r="P560" t="str">
        <v>OD</v>
      </c>
      <c r="Q560" t="str">
        <v>TATA CE</v>
      </c>
      <c r="S560">
        <v>1000000</v>
      </c>
      <c r="T560" t="str">
        <v>UNSECURED</v>
      </c>
      <c r="U560" t="str">
        <v>REJECTED</v>
      </c>
      <c r="V560">
        <v>767</v>
      </c>
      <c r="Y560" t="str">
        <v>Case declined in knockout rule decision ||We are sorry to inform you that the customer does not qualify the Bureau policy, we would not be unable to process the loan application.</v>
      </c>
      <c r="Z560" t="str">
        <v>MAMTA SINGH</v>
      </c>
      <c r="AA560">
        <v>7982612369</v>
      </c>
      <c r="AB560" t="str">
        <v>Mamta.singh@tatacapital.com</v>
      </c>
      <c r="AC560" t="str">
        <v>BAMS 2016</v>
      </c>
    </row>
    <row r="561">
      <c r="B561" t="str">
        <v>RAHUL SAHA</v>
      </c>
      <c r="C561" t="str">
        <v>RAHUL SAHA</v>
      </c>
      <c r="D561" t="str">
        <v>RAHUL SAHA</v>
      </c>
      <c r="E561" t="str">
        <v>SALARIED</v>
      </c>
      <c r="F561" t="str">
        <v>RAJEEV</v>
      </c>
      <c r="G561" t="str">
        <v>DR MANOJ KUMAR</v>
      </c>
      <c r="H561">
        <v>0</v>
      </c>
      <c r="I561" t="str">
        <v>NOIDA</v>
      </c>
      <c r="J561">
        <v>45868</v>
      </c>
      <c r="K561">
        <v>45871</v>
      </c>
      <c r="L561" t="str">
        <v>SME000016609679</v>
      </c>
      <c r="M561">
        <v>9096661206</v>
      </c>
      <c r="N561" t="str">
        <v>MAHARASHTRA</v>
      </c>
      <c r="O561" t="str">
        <v>PUNE</v>
      </c>
      <c r="P561" t="str">
        <v>OD</v>
      </c>
      <c r="Q561" t="str">
        <v>BAJAJ CE</v>
      </c>
      <c r="R561">
        <v>2000000</v>
      </c>
      <c r="S561">
        <v>2000000</v>
      </c>
      <c r="T561" t="str">
        <v>UNSECURED</v>
      </c>
      <c r="U561" t="str">
        <v>LOGIN</v>
      </c>
      <c r="V561">
        <v>745</v>
      </c>
      <c r="W561">
        <v>2</v>
      </c>
      <c r="Y561" t="str">
        <v>FILE SEND TO BANKER || UNDER PROCESS, CIBIL CONSENT DONE, AGREEGATOR LINK SENT TO CUSTOMER, REQ HL SOA, ARMY PROFILE CASE MOVED TO CREDIT</v>
      </c>
      <c r="Z561" t="str">
        <v>Atul Abhang</v>
      </c>
      <c r="AA561">
        <v>7263970960</v>
      </c>
      <c r="AB561" t="str">
        <v>atul.abhang@bajajfinserv.in</v>
      </c>
      <c r="AC561" t="str">
        <v>MD 2018</v>
      </c>
    </row>
    <row r="562">
      <c r="B562" t="str">
        <v>SAKSHI CHANDRA</v>
      </c>
      <c r="C562" t="str">
        <v>UJALA RISHIWAL</v>
      </c>
      <c r="D562" t="str">
        <v>SHASHANK SHARMA</v>
      </c>
      <c r="E562" t="str">
        <v>SALARIED</v>
      </c>
      <c r="F562" t="str">
        <v>RAJEEV</v>
      </c>
      <c r="G562" t="str">
        <v>CA DHANUSH KISHOR PURASWAMI</v>
      </c>
      <c r="H562">
        <v>0</v>
      </c>
      <c r="I562" t="str">
        <v>BAREILLY</v>
      </c>
      <c r="J562">
        <v>45868</v>
      </c>
      <c r="K562">
        <v>45868</v>
      </c>
      <c r="L562" t="str">
        <v>F2-369-560</v>
      </c>
      <c r="M562">
        <v>9403933878</v>
      </c>
      <c r="N562" t="str">
        <v>MAHARASHTRA</v>
      </c>
      <c r="O562" t="str">
        <v>NAGPUR</v>
      </c>
      <c r="P562" t="str">
        <v>OD</v>
      </c>
      <c r="Q562" t="str">
        <v>GODREJ F2</v>
      </c>
      <c r="S562" t="str">
        <v xml:space="preserve"> </v>
      </c>
      <c r="T562" t="str">
        <v>UNSECURED</v>
      </c>
      <c r="U562" t="str">
        <v>REJECTED</v>
      </c>
      <c r="Y562" t="str">
        <v>FILE SEND TO BANKER || UNDER PROCESS ||Case not doable due to Vintage norms not met , As per policy min 5Yrs vintage proof required for CA profile</v>
      </c>
      <c r="Z562" t="str">
        <v>ANKUSH</v>
      </c>
      <c r="AA562" t="str">
        <v xml:space="preserve"> 95038 04608</v>
      </c>
      <c r="AB562" t="str">
        <v>ankush.chikankar@godrejcapital.com</v>
      </c>
      <c r="AC562" t="str">
        <v>CA 2022</v>
      </c>
    </row>
    <row r="563">
      <c r="B563" t="str">
        <v>ABHISHEK PASWAN</v>
      </c>
      <c r="C563" t="str">
        <v>UJALA RISHIWAL</v>
      </c>
      <c r="D563" t="str">
        <v>SHASHANK SHARMA</v>
      </c>
      <c r="E563" t="str">
        <v>SALARIED</v>
      </c>
      <c r="F563" t="str">
        <v>RAJEEV</v>
      </c>
      <c r="G563" t="str">
        <v>DR MITHILESH</v>
      </c>
      <c r="H563">
        <v>0</v>
      </c>
      <c r="I563" t="str">
        <v>BAREILLY</v>
      </c>
      <c r="J563">
        <v>45868</v>
      </c>
      <c r="K563">
        <v>45868</v>
      </c>
      <c r="L563" t="str">
        <v>SME000016610916</v>
      </c>
      <c r="M563">
        <v>9988967852</v>
      </c>
      <c r="N563" t="str">
        <v>PUNJAB</v>
      </c>
      <c r="O563" t="str">
        <v>ZIRAKPUR</v>
      </c>
      <c r="P563" t="str">
        <v>OD</v>
      </c>
      <c r="Q563" t="str">
        <v>BAJAJ CE</v>
      </c>
      <c r="S563">
        <v>1000000</v>
      </c>
      <c r="T563" t="str">
        <v>UNSECURED</v>
      </c>
      <c r="U563" t="str">
        <v>LOGIN</v>
      </c>
      <c r="W563">
        <v>2</v>
      </c>
      <c r="Y563" t="str">
        <v>FILE SEND TO BANKER || UNDER PROCESS, CIBIL CONSENT LINK SENT TO CUSTOMER, AGREEGATOR LINK SENT</v>
      </c>
      <c r="Z563" t="str">
        <v>Dilpreet Singh</v>
      </c>
      <c r="AA563">
        <v>9779611524</v>
      </c>
      <c r="AB563" t="str">
        <v>dilpreet.singh@bajajfinserv.in</v>
      </c>
      <c r="AC563" t="str">
        <v>BDS-2012</v>
      </c>
    </row>
    <row r="564" xml:space="preserve">
      <c r="B564" t="str">
        <v>DIKSHA</v>
      </c>
      <c r="C564" t="str">
        <v>ANANT KANOJIA</v>
      </c>
      <c r="D564" t="str">
        <v>RAVISH SHARMA</v>
      </c>
      <c r="E564" t="str">
        <v>SALARIED</v>
      </c>
      <c r="F564" t="str">
        <v>RAJEEV</v>
      </c>
      <c r="G564" t="str">
        <v>DR UMAR SAIFI</v>
      </c>
      <c r="H564">
        <v>0</v>
      </c>
      <c r="I564" t="str">
        <v>NOIDA</v>
      </c>
      <c r="J564">
        <v>45868</v>
      </c>
      <c r="K564">
        <v>45869</v>
      </c>
      <c r="L564" t="str">
        <v>380BZ8603749</v>
      </c>
      <c r="M564" t="str">
        <v>87398 88786</v>
      </c>
      <c r="N564" t="str">
        <v>UTTAR PRADESH</v>
      </c>
      <c r="O564" t="str">
        <v>Budhaun</v>
      </c>
      <c r="P564" t="str">
        <v>OD</v>
      </c>
      <c r="Q564" t="str">
        <v>TATA  CE</v>
      </c>
      <c r="T564" t="str">
        <v>UNSECURED</v>
      </c>
      <c r="U564" t="str">
        <v>REJECTED</v>
      </c>
      <c r="Y564" t="str" xml:space="preserve">
        <v xml:space="preserve">FILE SEND TO BANKER || UNDER PROCESS || Abb is 24 k_x000d_
_x000d_
</v>
      </c>
      <c r="Z564" t="str">
        <v>MAMTA SINGH</v>
      </c>
      <c r="AA564">
        <v>7982612369</v>
      </c>
      <c r="AB564" t="str">
        <v>Mamta.singh@tatacapital.com</v>
      </c>
      <c r="AC564" t="str">
        <v>MD-2023</v>
      </c>
    </row>
    <row r="565">
      <c r="B565" t="str">
        <v>SHIVALI JOHRI</v>
      </c>
      <c r="C565" t="str">
        <v>UJALA RISHIWAL</v>
      </c>
      <c r="D565" t="str">
        <v>SHASHANK SHARMA</v>
      </c>
      <c r="E565" t="str">
        <v>SALARIED</v>
      </c>
      <c r="F565" t="str">
        <v>RAJEEV</v>
      </c>
      <c r="G565" t="str">
        <v>DR BILASH KUMAR</v>
      </c>
      <c r="H565">
        <v>0</v>
      </c>
      <c r="I565" t="str">
        <v>BAREILLY</v>
      </c>
      <c r="J565">
        <v>45868</v>
      </c>
      <c r="K565">
        <v>45868</v>
      </c>
      <c r="L565" t="str">
        <v>SME000016611505</v>
      </c>
      <c r="M565">
        <v>9931581912</v>
      </c>
      <c r="N565" t="str">
        <v>BIHAR</v>
      </c>
      <c r="O565" t="str">
        <v>BANKA</v>
      </c>
      <c r="P565" t="str">
        <v>OD</v>
      </c>
      <c r="Q565" t="str">
        <v>BAJAJ CE</v>
      </c>
      <c r="T565" t="str">
        <v>UNSECURED</v>
      </c>
      <c r="U565" t="str">
        <v>LOGIN</v>
      </c>
      <c r="W565">
        <v>2</v>
      </c>
      <c r="Y565" t="str">
        <v>FILE SEND TO BANKER || UNDER PROCESS, CIBIL CONSET LINK SENT TO CUSTOMER, REQ SIX MONTH BANK STATEMENT</v>
      </c>
      <c r="Z565" t="str">
        <v>Chandan Kumar8</v>
      </c>
      <c r="AA565">
        <v>7903384974</v>
      </c>
      <c r="AB565" t="str">
        <v>chandan.kumar12@bajajfinserv.in</v>
      </c>
      <c r="AC565" t="str">
        <v>BDS 2020</v>
      </c>
    </row>
    <row r="566">
      <c r="B566" t="str">
        <v>RAJAT DWIVEDI</v>
      </c>
      <c r="C566" t="str">
        <v>RASHI GANGWAR</v>
      </c>
      <c r="D566" t="str">
        <v>RAJ KUMARI</v>
      </c>
      <c r="E566" t="str">
        <v>SALARIED</v>
      </c>
      <c r="F566" t="str">
        <v>RAJEEV</v>
      </c>
      <c r="G566" t="str">
        <v>DR SHREY KUNDRA</v>
      </c>
      <c r="H566">
        <v>0</v>
      </c>
      <c r="I566" t="str">
        <v>NOIDA</v>
      </c>
      <c r="J566">
        <v>45868</v>
      </c>
      <c r="K566">
        <v>45870</v>
      </c>
      <c r="L566" t="str">
        <v>F2-369-564</v>
      </c>
      <c r="M566">
        <v>9910797788</v>
      </c>
      <c r="N566" t="str">
        <v>DELHI</v>
      </c>
      <c r="O566" t="str">
        <v>DELHI</v>
      </c>
      <c r="P566" t="str">
        <v>OD</v>
      </c>
      <c r="Q566" t="str">
        <v>L&amp;T CE</v>
      </c>
      <c r="R566">
        <v>2000000</v>
      </c>
      <c r="S566">
        <v>2000000</v>
      </c>
      <c r="T566" t="str">
        <v>UNSECURED</v>
      </c>
      <c r="U566" t="str">
        <v>LOGIN</v>
      </c>
      <c r="Y566" t="str">
        <v>FILE SEND TO BANKER || CASE LOGIN DONE - FI WILL BE INITIATED || UDYAM REQ ||UDYAM SEND TO BANKER WILL PROCESS ON MONDAY</v>
      </c>
      <c r="Z566" t="str">
        <v>ANANDKUMAR</v>
      </c>
      <c r="AA566" t="str">
        <v>85869 31551</v>
      </c>
      <c r="AB566" t="str">
        <v>anandankur@ltfs.com</v>
      </c>
      <c r="AC566" t="str">
        <v>BDS-2011</v>
      </c>
      <c r="AD566" t="str">
        <v>PUNEET</v>
      </c>
      <c r="AE566" t="str">
        <v>DONE</v>
      </c>
      <c r="AG566" t="str">
        <v>FURKAN</v>
      </c>
    </row>
    <row r="567">
      <c r="B567" t="str">
        <v xml:space="preserve">SAGAR DHAMEJA </v>
      </c>
      <c r="C567" t="str">
        <v>RAHUL SAHA</v>
      </c>
      <c r="D567" t="str">
        <v>RAHUL SAHA</v>
      </c>
      <c r="E567" t="str">
        <v>SALARIED</v>
      </c>
      <c r="F567" t="str">
        <v>RAJEEV</v>
      </c>
      <c r="G567" t="str">
        <v>DR SHITAL VADILAL TRIVEDIA</v>
      </c>
      <c r="H567">
        <v>0</v>
      </c>
      <c r="I567" t="str">
        <v>NOIDA</v>
      </c>
      <c r="J567">
        <v>45868</v>
      </c>
      <c r="K567">
        <v>45871</v>
      </c>
      <c r="L567" t="str">
        <v>F2-369-565</v>
      </c>
      <c r="M567">
        <v>9725241010</v>
      </c>
      <c r="N567" t="str">
        <v>GUJARAT</v>
      </c>
      <c r="O567" t="str">
        <v>KACHCHH</v>
      </c>
      <c r="P567" t="str">
        <v>OD</v>
      </c>
      <c r="Q567" t="str">
        <v>ABFL CE</v>
      </c>
      <c r="R567">
        <v>1000000</v>
      </c>
      <c r="S567">
        <v>1000000</v>
      </c>
      <c r="T567" t="str">
        <v>UNSECURED</v>
      </c>
      <c r="U567" t="str">
        <v>REJECTED</v>
      </c>
      <c r="V567">
        <v>795</v>
      </c>
      <c r="Y567" t="str">
        <v>FILE SEND TO BANKER || UNDER PROCESS,</v>
      </c>
      <c r="Z567" t="str">
        <v>YASH</v>
      </c>
      <c r="AA567" t="str">
        <v>78748 03602</v>
      </c>
      <c r="AB567" t="str">
        <v>yash.tejwani@adityabirlacapital.com</v>
      </c>
      <c r="AC567" t="str">
        <v>MBBS-2002</v>
      </c>
    </row>
    <row r="568">
      <c r="B568" t="str">
        <v>ANANT KANOJIA</v>
      </c>
      <c r="C568" t="str">
        <v>ANANT KANOJIA</v>
      </c>
      <c r="D568" t="str">
        <v>RAVISH SHARMA</v>
      </c>
      <c r="E568" t="str">
        <v>SALARIED</v>
      </c>
      <c r="F568" t="str">
        <v>RAJEEV</v>
      </c>
      <c r="G568" t="str">
        <v>VAIBHAV KHEDKAR</v>
      </c>
      <c r="H568">
        <v>0</v>
      </c>
      <c r="I568" t="str">
        <v>NOIDA</v>
      </c>
      <c r="J568">
        <v>45868</v>
      </c>
      <c r="L568" t="str">
        <v>F2-369-566</v>
      </c>
      <c r="M568">
        <v>7020511124</v>
      </c>
      <c r="N568" t="str">
        <v>MAHARASHTRA</v>
      </c>
      <c r="O568" t="str">
        <v>Ahilyanagar</v>
      </c>
      <c r="P568" t="str">
        <v>SAL OD</v>
      </c>
      <c r="Q568" t="str">
        <v>ABFL CE</v>
      </c>
      <c r="T568" t="str">
        <v>UNSECURED</v>
      </c>
      <c r="U568" t="str">
        <v>LOGIN</v>
      </c>
      <c r="Y568" t="str">
        <v>FILE SEND TO BANKER || UNDER PROCESS</v>
      </c>
      <c r="Z568" t="str">
        <v>OM PRAKASH</v>
      </c>
      <c r="AA568" t="str">
        <v>93212 21175</v>
      </c>
      <c r="AB568" t="str">
        <v>omprakash.yadav2@adityabirlacapital.com</v>
      </c>
    </row>
    <row r="569">
      <c r="B569" t="str">
        <v>MANVI</v>
      </c>
      <c r="C569" t="str">
        <v>ANANT KANOJIA</v>
      </c>
      <c r="D569" t="str">
        <v>RAVISH SHARMA</v>
      </c>
      <c r="E569" t="str">
        <v>SALARIED</v>
      </c>
      <c r="F569" t="str">
        <v>RAJEEV</v>
      </c>
      <c r="G569" t="str">
        <v xml:space="preserve">DR MANGESH </v>
      </c>
      <c r="H569">
        <v>0</v>
      </c>
      <c r="I569" t="str">
        <v>NOIDA</v>
      </c>
      <c r="J569">
        <v>45869</v>
      </c>
      <c r="K569">
        <v>45870</v>
      </c>
      <c r="L569" t="str">
        <v>F2-369-567</v>
      </c>
      <c r="M569">
        <v>9404726224</v>
      </c>
      <c r="N569" t="str">
        <v>MAHARASHTRA</v>
      </c>
      <c r="O569" t="str">
        <v>NAGPUR</v>
      </c>
      <c r="P569" t="str">
        <v>OD</v>
      </c>
      <c r="Q569" t="str">
        <v>L&amp;T CE</v>
      </c>
      <c r="S569">
        <v>3000000</v>
      </c>
      <c r="T569" t="str">
        <v>UNSECURED</v>
      </c>
      <c r="U569" t="str">
        <v>LOGIN</v>
      </c>
      <c r="Y569" t="str">
        <v>FILE SEND TO BANKER || UNDER PROCESS || CASE LOGIN DONE-CASE MOVED TO CREDIT || PD DONE  COLLECTION VISIT PENDING IT WILL BE DONE ON 4TH OF AUG</v>
      </c>
      <c r="Z569" t="str">
        <v>AKSHAY HATTERWAR</v>
      </c>
      <c r="AA569" t="str">
        <v>75582 24187</v>
      </c>
      <c r="AB569" t="str">
        <v>akshayhattewar@ltfs.com</v>
      </c>
      <c r="AC569" t="str">
        <v>MBBS- 2014</v>
      </c>
    </row>
    <row r="570">
      <c r="B570" t="str">
        <v>MANVI</v>
      </c>
      <c r="C570" t="str">
        <v>ANANT KANOJIA</v>
      </c>
      <c r="D570" t="str">
        <v>RAVISH SHARMA</v>
      </c>
      <c r="E570" t="str">
        <v>SALARIED</v>
      </c>
      <c r="F570" t="str">
        <v>RAJEEV</v>
      </c>
      <c r="G570" t="str">
        <v xml:space="preserve">DR MANGESH </v>
      </c>
      <c r="H570">
        <v>0</v>
      </c>
      <c r="I570" t="str">
        <v>NOIDA</v>
      </c>
      <c r="J570">
        <v>45869</v>
      </c>
      <c r="L570" t="str">
        <v>633BZ8600029</v>
      </c>
      <c r="M570">
        <v>9404726224</v>
      </c>
      <c r="N570" t="str">
        <v>MAHARASHTRA</v>
      </c>
      <c r="O570" t="str">
        <v>NAGPUR</v>
      </c>
      <c r="P570" t="str">
        <v>OD</v>
      </c>
      <c r="Q570" t="str">
        <v>TATA  CE</v>
      </c>
      <c r="S570">
        <v>3000000</v>
      </c>
      <c r="T570" t="str">
        <v>UNSECURED</v>
      </c>
      <c r="U570" t="str">
        <v>LOGIN</v>
      </c>
      <c r="Y570" t="str">
        <v>FILE SEND TO BANKER || UNDER PROCESS || LOGIN DONE</v>
      </c>
      <c r="Z570" t="str">
        <v>MAMTA SINGH</v>
      </c>
      <c r="AA570">
        <v>7982612369</v>
      </c>
      <c r="AB570" t="str">
        <v>Mamta.singh@tatacapital.com</v>
      </c>
      <c r="AC570" t="str">
        <v>MBBS- 2014</v>
      </c>
    </row>
    <row r="571">
      <c r="B571" t="str">
        <v>AMANPREET SINGH</v>
      </c>
      <c r="C571" t="str">
        <v>SHUBHAM PATHAK</v>
      </c>
      <c r="D571" t="str">
        <v>SHUBHAM PATHAK</v>
      </c>
      <c r="E571" t="str">
        <v>SALARIED</v>
      </c>
      <c r="F571" t="str">
        <v>RAJEEV</v>
      </c>
      <c r="G571" t="str">
        <v>DR VIKESH EKNATH WASNIK</v>
      </c>
      <c r="H571">
        <v>0</v>
      </c>
      <c r="I571" t="str">
        <v>DELHI</v>
      </c>
      <c r="J571">
        <v>45869</v>
      </c>
      <c r="K571">
        <v>45869</v>
      </c>
      <c r="L571">
        <v>170277435</v>
      </c>
      <c r="M571">
        <v>9766768169</v>
      </c>
      <c r="N571" t="str">
        <v>MAHARASHTRA</v>
      </c>
      <c r="O571" t="str">
        <v>NAGPUR</v>
      </c>
      <c r="P571" t="str">
        <v>OD</v>
      </c>
      <c r="Q571" t="str">
        <v>CHOLA F2</v>
      </c>
      <c r="S571">
        <v>1000000</v>
      </c>
      <c r="T571" t="str">
        <v>UNSECURED</v>
      </c>
      <c r="U571" t="str">
        <v>LOGIN</v>
      </c>
      <c r="V571">
        <v>783</v>
      </c>
      <c r="Y571" t="str">
        <v>FILE SEND TO BANKER || UNDER PROCESS</v>
      </c>
      <c r="Z571" t="str">
        <v>SHUBHAM</v>
      </c>
      <c r="AA571" t="str">
        <v>86985 15078</v>
      </c>
      <c r="AB571" t="str">
        <v>shubhamprakash@chola1.murugappa.com</v>
      </c>
      <c r="AC571" t="str">
        <v>BAMS 2015</v>
      </c>
    </row>
    <row r="572">
      <c r="B572" t="str">
        <v>AMANPREET SINGH</v>
      </c>
      <c r="C572" t="str">
        <v>SHUBHAM PATHAK</v>
      </c>
      <c r="D572" t="str">
        <v>SHUBHAM PATHAK</v>
      </c>
      <c r="E572" t="str">
        <v>SALARIED</v>
      </c>
      <c r="F572" t="str">
        <v>RAJEEV</v>
      </c>
      <c r="G572" t="str">
        <v>CA MANISH VALECHA</v>
      </c>
      <c r="H572">
        <v>0</v>
      </c>
      <c r="I572" t="str">
        <v>DELHI</v>
      </c>
      <c r="J572">
        <v>45869</v>
      </c>
      <c r="K572">
        <v>45869</v>
      </c>
      <c r="L572" t="str">
        <v>136BZ8600053</v>
      </c>
      <c r="M572">
        <v>9028166101</v>
      </c>
      <c r="N572" t="str">
        <v>MADHYA PRADESH</v>
      </c>
      <c r="O572" t="str">
        <v>KATNI</v>
      </c>
      <c r="P572" t="str">
        <v>OD</v>
      </c>
      <c r="Q572" t="str">
        <v>TATA  CE</v>
      </c>
      <c r="S572">
        <v>1000000</v>
      </c>
      <c r="T572" t="str">
        <v>UNSECURED</v>
      </c>
      <c r="U572" t="str">
        <v>REJECTED</v>
      </c>
      <c r="V572">
        <v>742</v>
      </c>
      <c r="Y572" t="str">
        <v>FILE SEND TO BANKER || UNDER PROCESS || Abb -9532</v>
      </c>
      <c r="Z572" t="str">
        <v>MAMTA SINGH</v>
      </c>
      <c r="AA572">
        <v>7982612369</v>
      </c>
      <c r="AB572" t="str">
        <v>Mamta.singh@tatacapital.com</v>
      </c>
      <c r="AC572" t="str">
        <v>CA 2016</v>
      </c>
    </row>
    <row r="573">
      <c r="B573" t="str">
        <v>AMANPREET SINGH</v>
      </c>
      <c r="C573" t="str">
        <v>SHUBHAM PATHAK</v>
      </c>
      <c r="D573" t="str">
        <v>SHUBHAM PATHAK</v>
      </c>
      <c r="E573" t="str">
        <v>SALARIED</v>
      </c>
      <c r="F573" t="str">
        <v>RAJEEV</v>
      </c>
      <c r="G573" t="str">
        <v>DR PANKHURI CHATURVEDI</v>
      </c>
      <c r="H573">
        <v>0</v>
      </c>
      <c r="I573" t="str">
        <v>DELHI</v>
      </c>
      <c r="J573">
        <v>45869</v>
      </c>
      <c r="K573">
        <v>45869</v>
      </c>
      <c r="L573">
        <v>170276932</v>
      </c>
      <c r="M573">
        <v>8319282151</v>
      </c>
      <c r="N573" t="str">
        <v>CHATTISGARH</v>
      </c>
      <c r="O573" t="str">
        <v>BHILLAI</v>
      </c>
      <c r="P573" t="str">
        <v>TERM LOAN</v>
      </c>
      <c r="Q573" t="str">
        <v>CHOLA F2</v>
      </c>
      <c r="R573">
        <v>800000</v>
      </c>
      <c r="S573">
        <v>800000</v>
      </c>
      <c r="T573" t="str">
        <v>UNSECURED</v>
      </c>
      <c r="U573" t="str">
        <v>DISBURSED</v>
      </c>
      <c r="V573">
        <v>767</v>
      </c>
      <c r="W573">
        <v>45869</v>
      </c>
      <c r="X573">
        <v>45869</v>
      </c>
      <c r="Y573" t="str">
        <v>FILE SEND TO BANKER || UNDER PROCESS</v>
      </c>
      <c r="Z573" t="str">
        <v>SANJAY</v>
      </c>
      <c r="AA573" t="str">
        <v>78699 19368</v>
      </c>
      <c r="AB573" t="str">
        <v>sanjaysn@chola.murugappa.com</v>
      </c>
      <c r="AC573" t="str">
        <v>BAMS 2016</v>
      </c>
    </row>
    <row r="574">
      <c r="B574" t="str">
        <v>AMANPREET SINGH</v>
      </c>
      <c r="C574" t="str">
        <v>SHUBHAM PATHAK</v>
      </c>
      <c r="D574" t="str">
        <v>SHUBHAM PATHAK</v>
      </c>
      <c r="E574" t="str">
        <v>SALARIED</v>
      </c>
      <c r="F574" t="str">
        <v>RAJEEV</v>
      </c>
      <c r="G574" t="str">
        <v>DR VIKESH EKNATH WASNIK</v>
      </c>
      <c r="H574">
        <v>0</v>
      </c>
      <c r="I574" t="str">
        <v>DELHI</v>
      </c>
      <c r="J574">
        <v>45869</v>
      </c>
      <c r="K574">
        <v>45869</v>
      </c>
      <c r="L574" t="str">
        <v>F2-369-573</v>
      </c>
      <c r="M574">
        <v>9766768169</v>
      </c>
      <c r="N574" t="str">
        <v>MAHARASHTRA</v>
      </c>
      <c r="O574" t="str">
        <v>NAGPUR</v>
      </c>
      <c r="P574" t="str">
        <v>OD</v>
      </c>
      <c r="Q574" t="str">
        <v>Fullerton CE</v>
      </c>
      <c r="S574">
        <v>1000000</v>
      </c>
      <c r="T574" t="str">
        <v>UNSECURED</v>
      </c>
      <c r="U574" t="str">
        <v>LOGIN</v>
      </c>
      <c r="V574">
        <v>783</v>
      </c>
      <c r="Y574" t="str">
        <v>FILE SEND TO BANKER || UNDER PROCESS</v>
      </c>
      <c r="Z574" t="str">
        <v>RAJESH</v>
      </c>
      <c r="AA574" t="str">
        <v>98812 68484</v>
      </c>
      <c r="AB574" t="str">
        <v>rajesh.doble@smfgindia.com</v>
      </c>
      <c r="AC574" t="str">
        <v>BAMS 2015</v>
      </c>
    </row>
    <row r="575">
      <c r="B575" t="str">
        <v>HIMANSHU SHARMA</v>
      </c>
      <c r="C575" t="str">
        <v>RAHUL SAHA</v>
      </c>
      <c r="D575" t="str">
        <v>RAHUL SAHA</v>
      </c>
      <c r="E575" t="str">
        <v>SALARIED</v>
      </c>
      <c r="F575" t="str">
        <v>RAJEEV</v>
      </c>
      <c r="G575" t="str">
        <v>GURU PRASAD BURNNWAL</v>
      </c>
      <c r="H575">
        <v>0</v>
      </c>
      <c r="I575" t="str">
        <v>NOIDA</v>
      </c>
      <c r="J575">
        <v>45869</v>
      </c>
      <c r="L575" t="str">
        <v>F2-369-573</v>
      </c>
      <c r="M575">
        <v>7602808453</v>
      </c>
      <c r="N575" t="str">
        <v>RAJASTHAN</v>
      </c>
      <c r="O575" t="str">
        <v>JHUNJHUNUN</v>
      </c>
      <c r="P575" t="str">
        <v>SAL OD</v>
      </c>
      <c r="Q575" t="str">
        <v>ABFL CE</v>
      </c>
      <c r="S575">
        <v>1000000</v>
      </c>
      <c r="T575" t="str">
        <v>UNSECURED</v>
      </c>
      <c r="U575" t="str">
        <v>REJECTED</v>
      </c>
      <c r="Y575" t="str">
        <v xml:space="preserve">FILE SEND TO BANKER || UNDER PROCESS || OGL LOCATION </v>
      </c>
      <c r="Z575" t="str">
        <v>ROHIT RDS</v>
      </c>
      <c r="AA575" t="str">
        <v>95403 02302</v>
      </c>
      <c r="AB575" t="str">
        <v>rohit.kyadav@gmail.com</v>
      </c>
    </row>
    <row r="576">
      <c r="B576" t="str">
        <v>RISHABH KHANNA</v>
      </c>
      <c r="C576" t="str">
        <v>F2 FINTECH</v>
      </c>
      <c r="D576" t="str">
        <v>F2 FINTECH</v>
      </c>
      <c r="E576" t="str">
        <v>SOURCER</v>
      </c>
      <c r="F576" t="str">
        <v>RAJEEV</v>
      </c>
      <c r="G576" t="str">
        <v>DR DEEANSHU MESHRA</v>
      </c>
      <c r="H576">
        <v>0</v>
      </c>
      <c r="I576" t="str">
        <v>F2 FINTECH</v>
      </c>
      <c r="J576">
        <v>45869</v>
      </c>
      <c r="K576">
        <v>45869</v>
      </c>
      <c r="L576" t="str">
        <v>SME000016618806</v>
      </c>
      <c r="M576">
        <v>8755411104</v>
      </c>
      <c r="N576" t="str">
        <v>RAJASTHAN</v>
      </c>
      <c r="O576" t="str">
        <v>Pithoragarh,</v>
      </c>
      <c r="P576" t="str">
        <v>OD</v>
      </c>
      <c r="Q576" t="str">
        <v>BAJAJ CE</v>
      </c>
      <c r="S576">
        <v>1000000</v>
      </c>
      <c r="T576" t="str">
        <v>UNSECURED</v>
      </c>
      <c r="U576" t="str">
        <v>REJECTED</v>
      </c>
      <c r="Y576" t="str">
        <v>FILE SEND TO BANKER || UNDER PROCESS CASE ALREDY APPROVD BY DIRECT TEAM</v>
      </c>
      <c r="Z576" t="str">
        <v>BHIM SINGH</v>
      </c>
      <c r="AA576">
        <v>8627989188</v>
      </c>
      <c r="AB576" t="str">
        <v>bhim.singh1@bajajfinserv.in</v>
      </c>
      <c r="AC576" t="str">
        <v>BDS-2020</v>
      </c>
    </row>
    <row r="577">
      <c r="B577" t="str">
        <v>KRISHNA PANDEY</v>
      </c>
      <c r="C577" t="str">
        <v>F2 FINTECH</v>
      </c>
      <c r="D577" t="str">
        <v>F2 FINTECH</v>
      </c>
      <c r="E577" t="str">
        <v>SALARIED</v>
      </c>
      <c r="F577" t="str">
        <v>RAJEEV</v>
      </c>
      <c r="G577" t="str">
        <v>UDIT CHAUHAN</v>
      </c>
      <c r="H577">
        <v>0</v>
      </c>
      <c r="I577" t="str">
        <v>NOIDA</v>
      </c>
      <c r="J577">
        <v>45869</v>
      </c>
      <c r="L577" t="str">
        <v>1421875593571046A</v>
      </c>
      <c r="M577" t="str">
        <v>78199 36210</v>
      </c>
      <c r="N577" t="str">
        <v>DELHI</v>
      </c>
      <c r="O577" t="str">
        <v>DELHI</v>
      </c>
      <c r="P577" t="str">
        <v>PL</v>
      </c>
      <c r="Q577" t="str">
        <v>INCRED F2</v>
      </c>
      <c r="S577">
        <v>1000000</v>
      </c>
      <c r="T577" t="str">
        <v>UNSECURED</v>
      </c>
      <c r="U577" t="str">
        <v>LOGIN</v>
      </c>
      <c r="Y577" t="str">
        <v>FILE SEND TO BANKER || UNDER PROCESS</v>
      </c>
      <c r="Z577" t="str">
        <v>ABHISHEK</v>
      </c>
      <c r="AA577" t="str">
        <v>83840 83694</v>
      </c>
      <c r="AB577" t="str">
        <v>abhishek.shah@incred.com</v>
      </c>
      <c r="AC577" t="str">
        <v>SALARY-29850</v>
      </c>
    </row>
    <row r="578">
      <c r="B578" t="str">
        <v>MANISHA SAXENA</v>
      </c>
      <c r="C578" t="str">
        <v>MANISHA SAXENA</v>
      </c>
      <c r="D578" t="str">
        <v>SHASHANK SHARMA</v>
      </c>
      <c r="E578" t="str">
        <v>SALARIED</v>
      </c>
      <c r="F578" t="str">
        <v>RAJEEV</v>
      </c>
      <c r="G578" t="str">
        <v>DR MOHAMMED MUSEEB UR REHAMAN</v>
      </c>
      <c r="H578">
        <v>0</v>
      </c>
      <c r="I578" t="str">
        <v>BAREILLY</v>
      </c>
      <c r="J578">
        <v>45869</v>
      </c>
      <c r="L578" t="str">
        <v>400BZ8600337</v>
      </c>
      <c r="M578">
        <v>9381532191</v>
      </c>
      <c r="N578" t="str">
        <v>TELANGANA</v>
      </c>
      <c r="O578" t="str">
        <v>HYDERABAD</v>
      </c>
      <c r="P578" t="str">
        <v>OD</v>
      </c>
      <c r="Q578" t="str">
        <v>TATA  CE</v>
      </c>
      <c r="S578">
        <v>1000000</v>
      </c>
      <c r="T578" t="str">
        <v>UNSECURED</v>
      </c>
      <c r="U578" t="str">
        <v>LOGIN</v>
      </c>
      <c r="V578">
        <v>763</v>
      </c>
      <c r="Y578" t="str">
        <v>FILE SEND TO BANKER || UNDER PROCESS</v>
      </c>
      <c r="Z578" t="str">
        <v>MAMTA SINGH</v>
      </c>
      <c r="AA578">
        <v>7982612369</v>
      </c>
      <c r="AB578" t="str">
        <v>Mamta.singh@tatacapital.com</v>
      </c>
      <c r="AC578" t="str">
        <v>MBBS-2020</v>
      </c>
    </row>
    <row r="579">
      <c r="B579" t="str">
        <v>RAHUL SOURCER</v>
      </c>
      <c r="C579" t="str">
        <v>F2 FINTECH</v>
      </c>
      <c r="D579" t="str">
        <v>F2 FINTECH</v>
      </c>
      <c r="E579" t="str">
        <v>SOURCER</v>
      </c>
      <c r="F579" t="str">
        <v>RAJEEV</v>
      </c>
      <c r="G579" t="str">
        <v>DR MOHAMMAD ARIF LONI</v>
      </c>
      <c r="H579">
        <v>0</v>
      </c>
      <c r="I579" t="str">
        <v>F2 FINTECH</v>
      </c>
      <c r="J579">
        <v>45869</v>
      </c>
      <c r="L579" t="str">
        <v>F2-369-577</v>
      </c>
      <c r="M579" t="str">
        <v>60061 99097</v>
      </c>
      <c r="N579" t="str">
        <v>DELHI</v>
      </c>
      <c r="O579" t="str">
        <v>DELHI</v>
      </c>
      <c r="P579" t="str">
        <v>OD</v>
      </c>
      <c r="Q579" t="str">
        <v>BAJAJ MARKET F2</v>
      </c>
      <c r="S579">
        <v>1744600</v>
      </c>
      <c r="T579" t="str">
        <v>UNSECURED</v>
      </c>
      <c r="U579" t="str">
        <v>LOGIN</v>
      </c>
      <c r="W579">
        <v>2</v>
      </c>
      <c r="Y579" t="str">
        <v>FILE SEND TO BANKER || UNDER PROCESS</v>
      </c>
      <c r="Z579" t="str">
        <v>BHAVESH</v>
      </c>
      <c r="AA579" t="str">
        <v>85951 70773</v>
      </c>
      <c r="AB579" t="str">
        <v>bhavesh.chaturvedi@bajajfinserv.in</v>
      </c>
      <c r="AC579" t="str">
        <v>MBBS-2019</v>
      </c>
    </row>
    <row r="580">
      <c r="B580" t="str">
        <v>ABHINAV SIR</v>
      </c>
      <c r="C580" t="str">
        <v>F2 FINTECH</v>
      </c>
      <c r="D580" t="str">
        <v>F2 FINTECH</v>
      </c>
      <c r="E580" t="str">
        <v>F2 FINTECH</v>
      </c>
      <c r="F580" t="str">
        <v>PANKAJ</v>
      </c>
      <c r="G580" t="str">
        <v>DR BHARAT GOSWAMI</v>
      </c>
      <c r="H580">
        <v>0</v>
      </c>
      <c r="I580" t="str">
        <v>F2 FINTECH</v>
      </c>
      <c r="J580">
        <v>45864</v>
      </c>
      <c r="K580">
        <v>45867</v>
      </c>
      <c r="L580" t="str">
        <v>F2-369-483</v>
      </c>
      <c r="M580">
        <v>9917044522</v>
      </c>
      <c r="N580" t="str">
        <v>UTTAR PRADESH</v>
      </c>
      <c r="O580" t="str">
        <v>NOIDA</v>
      </c>
      <c r="P580" t="str">
        <v>OD</v>
      </c>
      <c r="Q580" t="str">
        <v>SMFG CE</v>
      </c>
      <c r="R580">
        <v>4034176</v>
      </c>
      <c r="S580">
        <v>4034176</v>
      </c>
      <c r="T580" t="str">
        <v>UNSECURED</v>
      </c>
      <c r="U580" t="str">
        <v>DISBURSED</v>
      </c>
      <c r="W580">
        <v>45869</v>
      </c>
      <c r="X580">
        <v>45869</v>
      </c>
      <c r="Y580" t="str">
        <v>FILE SEND TO BANKER || UNDER PROCESS || ABHINAV SIR</v>
      </c>
      <c r="Z580" t="str">
        <v>SHUBHAM</v>
      </c>
      <c r="AA580" t="str">
        <v>81782 65366</v>
      </c>
      <c r="AB580" t="str">
        <v>shubham.singh3@smfgindia.com</v>
      </c>
      <c r="AC580" t="str">
        <v>MBBS-2011</v>
      </c>
      <c r="AG580" t="str">
        <v xml:space="preserve">ABHINAV SIR </v>
      </c>
    </row>
    <row r="581">
      <c r="B581" t="str">
        <v>LAKSHAY BANSIWAL</v>
      </c>
      <c r="C581" t="str">
        <v>AMANPREET SINGH</v>
      </c>
      <c r="D581" t="str">
        <v>SHUBHAM PATHAK</v>
      </c>
      <c r="E581" t="str">
        <v>SALARIED</v>
      </c>
      <c r="F581" t="str">
        <v>RAJEEV</v>
      </c>
      <c r="G581" t="str">
        <v>DR SIDHARTH SEKHAR DALAL</v>
      </c>
      <c r="H581">
        <v>0</v>
      </c>
      <c r="I581" t="str">
        <v>DELHI</v>
      </c>
      <c r="J581">
        <v>45869</v>
      </c>
      <c r="K581">
        <v>45869</v>
      </c>
      <c r="L581" t="str">
        <v>SME000016643067</v>
      </c>
      <c r="M581">
        <v>8917527969</v>
      </c>
      <c r="N581" t="str">
        <v>ORISSA</v>
      </c>
      <c r="O581" t="str">
        <v>KEONJHAR</v>
      </c>
      <c r="P581" t="str">
        <v>OD</v>
      </c>
      <c r="Q581" t="str">
        <v>BAJAJ CE</v>
      </c>
      <c r="T581" t="str">
        <v>UNSECURED</v>
      </c>
      <c r="U581" t="str">
        <v>REJECTED</v>
      </c>
      <c r="Y581" t="str">
        <v>FILE SEND TO BANKER || UNDER PROCESS</v>
      </c>
      <c r="Z581" t="str">
        <v>Debiprasad Debadatta1</v>
      </c>
      <c r="AA581">
        <v>9078359114</v>
      </c>
      <c r="AB581" t="str">
        <v>debiprasad.debadatta1@bajajfinserv.in</v>
      </c>
      <c r="AC581" t="str">
        <v>mbbs 2024</v>
      </c>
    </row>
    <row r="582">
      <c r="Z582" t="str">
        <v>Swaraj Bhuyar</v>
      </c>
      <c r="AA582" t="str">
        <v>99606 16327</v>
      </c>
      <c r="AB582" t="str">
        <v>swarajdinesh@chola.murugappa.com</v>
      </c>
    </row>
  </sheetData>
  <autoFilter ref="$A$1:$AH$582"/>
  <hyperlinks>
    <hyperlink ref="AB2" r:id="rId1"/>
    <hyperlink ref="AB3" r:id="rId2"/>
    <hyperlink ref="AB4" r:id="rId3"/>
    <hyperlink ref="AB5" r:id="rId4"/>
    <hyperlink ref="AB6" r:id="rId5"/>
    <hyperlink ref="AB7" r:id="rId6"/>
    <hyperlink ref="AB8" r:id="rId7"/>
    <hyperlink ref="AB9" r:id="rId8"/>
    <hyperlink ref="AB10" r:id="rId9"/>
    <hyperlink ref="AB11" r:id="rId10"/>
    <hyperlink ref="AB12" r:id="rId11"/>
    <hyperlink ref="AB13" r:id="rId12"/>
    <hyperlink ref="AB15" r:id="rId13"/>
    <hyperlink ref="AB16" r:id="rId14"/>
    <hyperlink ref="AB17" r:id="rId15"/>
    <hyperlink ref="AB18" r:id="rId16"/>
    <hyperlink ref="AB19" r:id="rId17"/>
    <hyperlink ref="AB20" r:id="rId18"/>
    <hyperlink ref="AB21" r:id="rId19"/>
    <hyperlink ref="AB22" r:id="rId20"/>
    <hyperlink ref="AB23" r:id="rId21"/>
    <hyperlink ref="AB24" r:id="rId22"/>
    <hyperlink ref="AB25" r:id="rId23"/>
    <hyperlink ref="AB26" r:id="rId24"/>
    <hyperlink ref="AB27" r:id="rId25"/>
    <hyperlink ref="AB28" r:id="rId26"/>
    <hyperlink ref="AB29" r:id="rId27"/>
    <hyperlink ref="AB32" r:id="rId28"/>
    <hyperlink ref="AB33" r:id="rId29"/>
    <hyperlink ref="AB34" r:id="rId30"/>
    <hyperlink ref="AB35" r:id="rId31"/>
    <hyperlink ref="AB36" r:id="rId32"/>
    <hyperlink ref="AB37" r:id="rId33"/>
    <hyperlink ref="AB38" r:id="rId34"/>
    <hyperlink ref="AB39" r:id="rId35"/>
    <hyperlink ref="AB40" r:id="rId36"/>
    <hyperlink ref="AB41" r:id="rId37"/>
    <hyperlink ref="AB42" r:id="rId38"/>
    <hyperlink ref="AB43" r:id="rId39"/>
    <hyperlink ref="AB44" r:id="rId40"/>
    <hyperlink ref="AB45" r:id="rId41"/>
    <hyperlink ref="AB46" r:id="rId42"/>
    <hyperlink ref="AB47" r:id="rId43"/>
    <hyperlink ref="AB48" r:id="rId44"/>
    <hyperlink ref="AB49" r:id="rId45"/>
    <hyperlink ref="AB50" r:id="rId46"/>
    <hyperlink ref="AB51" r:id="rId47"/>
    <hyperlink ref="AB52" r:id="rId48"/>
    <hyperlink ref="AB53" r:id="rId49"/>
    <hyperlink ref="AB54" r:id="rId50"/>
    <hyperlink ref="AB55" r:id="rId51"/>
    <hyperlink ref="AB56" r:id="rId52"/>
    <hyperlink ref="AB57" r:id="rId53"/>
    <hyperlink ref="AB58" r:id="rId54"/>
    <hyperlink ref="AB59" r:id="rId55"/>
    <hyperlink ref="AB60" r:id="rId56"/>
    <hyperlink ref="AB61" r:id="rId57"/>
    <hyperlink ref="AB62" r:id="rId58"/>
    <hyperlink ref="AB63" r:id="rId59"/>
    <hyperlink ref="AB64" r:id="rId60"/>
    <hyperlink ref="AB65" r:id="rId61"/>
    <hyperlink ref="AB66" r:id="rId62"/>
    <hyperlink ref="AB67" r:id="rId63"/>
    <hyperlink ref="AB68" r:id="rId64"/>
    <hyperlink ref="L69" r:id="rId65"/>
    <hyperlink ref="AB69" r:id="rId66"/>
    <hyperlink ref="AB71" r:id="rId67"/>
    <hyperlink ref="AB72" r:id="rId68"/>
    <hyperlink ref="AB73" r:id="rId69"/>
    <hyperlink ref="AB74" r:id="rId70"/>
    <hyperlink ref="AB75" r:id="rId71"/>
    <hyperlink ref="AB76" r:id="rId72"/>
    <hyperlink ref="AB77" r:id="rId73"/>
    <hyperlink ref="AB78" r:id="rId74"/>
    <hyperlink ref="AB79" r:id="rId75"/>
    <hyperlink ref="AB80" r:id="rId76"/>
    <hyperlink ref="AB81" r:id="rId77"/>
    <hyperlink ref="AB82" r:id="rId78"/>
    <hyperlink ref="AB83" r:id="rId79"/>
    <hyperlink ref="AB84" r:id="rId80"/>
    <hyperlink ref="AB85" r:id="rId81"/>
    <hyperlink ref="AB86" r:id="rId82"/>
    <hyperlink ref="AB87" r:id="rId83"/>
    <hyperlink ref="AB88" r:id="rId84"/>
    <hyperlink ref="AB89" r:id="rId85"/>
    <hyperlink ref="AB91" r:id="rId86"/>
    <hyperlink ref="AB92" r:id="rId87"/>
    <hyperlink ref="AB93" r:id="rId88"/>
    <hyperlink ref="AB94" r:id="rId89"/>
    <hyperlink ref="AB95" r:id="rId90"/>
    <hyperlink ref="AB96" r:id="rId91"/>
    <hyperlink ref="AB97" r:id="rId92"/>
    <hyperlink ref="AB98" r:id="rId93"/>
    <hyperlink ref="AB99" r:id="rId94"/>
    <hyperlink ref="AB100" r:id="rId95"/>
    <hyperlink ref="AB101" r:id="rId96"/>
    <hyperlink ref="AB102" r:id="rId97"/>
    <hyperlink ref="AB103" r:id="rId98"/>
    <hyperlink ref="AB104" r:id="rId99"/>
    <hyperlink ref="AB105" r:id="rId100"/>
    <hyperlink ref="AB106" r:id="rId101"/>
    <hyperlink ref="AB107" r:id="rId102"/>
    <hyperlink ref="AB108" r:id="rId103"/>
    <hyperlink ref="AB109" r:id="rId104"/>
    <hyperlink ref="AB110" r:id="rId105"/>
    <hyperlink ref="AB111" r:id="rId106"/>
    <hyperlink ref="AB112" r:id="rId107"/>
    <hyperlink ref="AB113" r:id="rId108"/>
    <hyperlink ref="AB114" r:id="rId109"/>
    <hyperlink ref="AB115" r:id="rId110"/>
    <hyperlink ref="AB116" r:id="rId111"/>
    <hyperlink ref="AB117" r:id="rId112"/>
    <hyperlink ref="AB118" r:id="rId113"/>
    <hyperlink ref="AB119" r:id="rId114"/>
    <hyperlink ref="AB120" r:id="rId115"/>
    <hyperlink ref="AB121" r:id="rId116"/>
    <hyperlink ref="AB122" r:id="rId117"/>
    <hyperlink ref="AB123" r:id="rId118"/>
    <hyperlink ref="AB124" r:id="rId119"/>
    <hyperlink ref="AB125" r:id="rId120"/>
    <hyperlink ref="AB126" r:id="rId121"/>
    <hyperlink ref="AB127" r:id="rId122"/>
    <hyperlink ref="AB128" r:id="rId123"/>
    <hyperlink ref="AB129" r:id="rId124"/>
    <hyperlink ref="AB130" r:id="rId125"/>
    <hyperlink ref="AB132" r:id="rId126"/>
    <hyperlink ref="AB133" r:id="rId127"/>
    <hyperlink ref="AB134" r:id="rId128"/>
    <hyperlink ref="AB135" r:id="rId129"/>
    <hyperlink ref="AB136" r:id="rId130"/>
    <hyperlink ref="AB137" r:id="rId131"/>
    <hyperlink ref="AB138" r:id="rId132"/>
    <hyperlink ref="AB139" r:id="rId133"/>
    <hyperlink ref="AB143" r:id="rId134"/>
    <hyperlink ref="AB145" r:id="rId135"/>
    <hyperlink ref="AB146" r:id="rId136"/>
    <hyperlink ref="AB147" r:id="rId137"/>
    <hyperlink ref="AB148" r:id="rId138"/>
    <hyperlink ref="AB149" r:id="rId139"/>
    <hyperlink ref="AB150" r:id="rId140"/>
    <hyperlink ref="AB151" r:id="rId141"/>
    <hyperlink ref="AB152" r:id="rId142"/>
    <hyperlink ref="AB153" r:id="rId143"/>
    <hyperlink ref="AB154" r:id="rId144"/>
    <hyperlink ref="AB155" r:id="rId145"/>
    <hyperlink ref="AB156" r:id="rId146"/>
    <hyperlink ref="AB157" r:id="rId147"/>
    <hyperlink ref="AB158" r:id="rId148"/>
    <hyperlink ref="AB159" r:id="rId149"/>
    <hyperlink ref="AB160" r:id="rId150"/>
    <hyperlink ref="AB161" r:id="rId151"/>
    <hyperlink ref="AB162" r:id="rId152"/>
    <hyperlink ref="AB163" r:id="rId153"/>
    <hyperlink ref="AB164" r:id="rId154"/>
    <hyperlink ref="AB165" r:id="rId155"/>
    <hyperlink ref="AB166" r:id="rId156"/>
    <hyperlink ref="AB167" r:id="rId157"/>
    <hyperlink ref="AB168" r:id="rId158"/>
    <hyperlink ref="AB169" r:id="rId159"/>
    <hyperlink ref="AB170" r:id="rId160"/>
    <hyperlink ref="AB171" r:id="rId161"/>
    <hyperlink ref="AB173" r:id="rId162"/>
    <hyperlink ref="AB174" r:id="rId163"/>
    <hyperlink ref="AB175" r:id="rId164"/>
    <hyperlink ref="AB176" r:id="rId165"/>
    <hyperlink ref="AB177" r:id="rId166"/>
    <hyperlink ref="AB180" r:id="rId167"/>
    <hyperlink ref="AB184" r:id="rId168"/>
    <hyperlink ref="AB187" r:id="rId169"/>
    <hyperlink ref="AB188" r:id="rId170"/>
    <hyperlink ref="AB191" r:id="rId171"/>
    <hyperlink ref="AB194" r:id="rId172"/>
    <hyperlink ref="L197" r:id="rId173"/>
    <hyperlink ref="AB197" r:id="rId174"/>
    <hyperlink ref="AB203" r:id="rId175"/>
    <hyperlink ref="AB204" r:id="rId176"/>
    <hyperlink ref="L205" r:id="rId177"/>
    <hyperlink ref="AB207" r:id="rId178"/>
    <hyperlink ref="AB208" r:id="rId179"/>
    <hyperlink ref="L212" r:id="rId180"/>
    <hyperlink ref="AB215" r:id="rId181"/>
    <hyperlink ref="AB216" r:id="rId182"/>
    <hyperlink ref="AB219" r:id="rId183"/>
    <hyperlink ref="AB221" r:id="rId184"/>
    <hyperlink ref="AB224" r:id="rId185"/>
    <hyperlink ref="AB226" r:id="rId186"/>
    <hyperlink ref="AB231" r:id="rId187"/>
    <hyperlink ref="AB232" r:id="rId188"/>
    <hyperlink ref="AB237" r:id="rId189"/>
    <hyperlink ref="AB242" r:id="rId190"/>
    <hyperlink ref="AB243" r:id="rId191"/>
    <hyperlink ref="L247" r:id="rId192"/>
    <hyperlink ref="AB254" r:id="rId193"/>
    <hyperlink ref="AB255" r:id="rId194"/>
    <hyperlink ref="AB262" r:id="rId195"/>
    <hyperlink ref="AB263" r:id="rId196"/>
    <hyperlink ref="AB272" r:id="rId197"/>
    <hyperlink ref="AB274" r:id="rId198"/>
    <hyperlink ref="AB283" r:id="rId199"/>
    <hyperlink ref="AB286" r:id="rId200"/>
    <hyperlink ref="AB293" r:id="rId201"/>
    <hyperlink ref="AB298" r:id="rId202"/>
    <hyperlink ref="AB301" r:id="rId203"/>
    <hyperlink ref="AB307" r:id="rId204"/>
    <hyperlink ref="AB310" r:id="rId205"/>
    <hyperlink ref="AB313" r:id="rId206"/>
    <hyperlink ref="AB314" r:id="rId207"/>
    <hyperlink ref="AB315" r:id="rId208"/>
    <hyperlink ref="AB316" r:id="rId209"/>
    <hyperlink ref="AB320" r:id="rId210"/>
    <hyperlink ref="AB322" r:id="rId211"/>
    <hyperlink ref="AB324" r:id="rId212"/>
    <hyperlink ref="AB325" r:id="rId213"/>
    <hyperlink ref="AB330" r:id="rId214"/>
    <hyperlink ref="AB333" r:id="rId215"/>
    <hyperlink ref="AB334" r:id="rId216"/>
    <hyperlink ref="AB340" r:id="rId217"/>
    <hyperlink ref="AB347" r:id="rId218"/>
    <hyperlink ref="L352" r:id="rId219"/>
    <hyperlink ref="AB352" r:id="rId220"/>
    <hyperlink ref="AB353" r:id="rId221"/>
    <hyperlink ref="AB359" r:id="rId222"/>
    <hyperlink ref="L371" r:id="rId223"/>
    <hyperlink ref="AB382" r:id="rId224"/>
    <hyperlink ref="AB392" r:id="rId225"/>
    <hyperlink ref="AB395" r:id="rId226"/>
    <hyperlink ref="AB397" r:id="rId227"/>
    <hyperlink ref="AB415" r:id="rId228"/>
    <hyperlink ref="AB420" r:id="rId229"/>
    <hyperlink ref="AB421" r:id="rId230"/>
    <hyperlink ref="AB430" r:id="rId231"/>
    <hyperlink ref="AB431" r:id="rId232"/>
    <hyperlink ref="AB435" r:id="rId233"/>
    <hyperlink ref="AB443" r:id="rId234"/>
    <hyperlink ref="AB445" r:id="rId235"/>
    <hyperlink ref="AB446" r:id="rId236"/>
    <hyperlink ref="AB496" r:id="rId237"/>
    <hyperlink ref="AB498" r:id="rId238"/>
    <hyperlink ref="AB499" r:id="rId239"/>
    <hyperlink ref="AB511" r:id="rId240"/>
    <hyperlink ref="AB517" r:id="rId241"/>
    <hyperlink ref="AB524" r:id="rId242"/>
    <hyperlink ref="AB529" r:id="rId243"/>
    <hyperlink ref="AB530" r:id="rId244"/>
    <hyperlink ref="AB537" r:id="rId245"/>
    <hyperlink ref="AB547" r:id="rId246"/>
    <hyperlink ref="AB571" r:id="rId247"/>
    <hyperlink ref="AB575" r:id="rId248"/>
  </hyperlinks>
  <ignoredErrors>
    <ignoredError numberStoredAsText="1" sqref="A1:AH985"/>
  </ignoredErrors>
</worksheet>
</file>

<file path=xl/worksheets/sheet27.xml><?xml version="1.0" encoding="utf-8"?>
<worksheet xmlns="http://schemas.openxmlformats.org/spreadsheetml/2006/main" xmlns:r="http://schemas.openxmlformats.org/officeDocument/2006/relationships">
  <dimension ref="A1:AK979"/>
  <sheetViews>
    <sheetView workbookViewId="0" rightToLeft="0"/>
  </sheetViews>
  <sheetData>
    <row r="1">
      <c r="A1" t="str">
        <v xml:space="preserve"> </v>
      </c>
      <c r="B1" t="str">
        <v>EMP NAME</v>
      </c>
      <c r="C1" t="str">
        <v>TL NAME</v>
      </c>
      <c r="D1" t="str">
        <v>MANAGER NAME</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LENDER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C1" t="str">
        <v>DEGREE</v>
      </c>
      <c r="AD1" t="str">
        <v>CREDIT POC</v>
      </c>
      <c r="AE1" t="str">
        <v>TVR</v>
      </c>
      <c r="AF1" t="str">
        <v>TICKETING DONE BY CREDIT</v>
      </c>
      <c r="AG1" t="str">
        <v>OPS POC</v>
      </c>
      <c r="AH1" t="str">
        <v>CASHBACK</v>
      </c>
      <c r="AI1" t="str">
        <v>AGEING DATE</v>
      </c>
      <c r="AJ1" t="str">
        <v>TICKETING</v>
      </c>
      <c r="AK1" t="str">
        <v>TICKETING NAME</v>
      </c>
    </row>
    <row r="2">
      <c r="A2" t="str">
        <v>F2-369-317</v>
      </c>
      <c r="B2" t="str">
        <v>RITU RANI</v>
      </c>
      <c r="C2" t="str">
        <v>RIYA CHADDHA</v>
      </c>
      <c r="D2" t="str">
        <v>VINEET TIWARI</v>
      </c>
      <c r="E2" t="str">
        <v>SALARIED</v>
      </c>
      <c r="F2" t="str">
        <v>PANKAJ</v>
      </c>
      <c r="G2" t="str">
        <v>DR NAOREM LINTHOINGGAMBI CHANU</v>
      </c>
      <c r="H2">
        <v>1</v>
      </c>
      <c r="I2" t="str">
        <v>NOIDA</v>
      </c>
      <c r="J2">
        <v>45802</v>
      </c>
      <c r="K2">
        <v>45807</v>
      </c>
      <c r="L2" t="str">
        <v>SME000015932284</v>
      </c>
      <c r="M2">
        <v>7308788833</v>
      </c>
      <c r="N2" t="str">
        <v>UTTAR PRADESH</v>
      </c>
      <c r="O2" t="str">
        <v>KANNAUJ</v>
      </c>
      <c r="P2" t="str">
        <v>OD</v>
      </c>
      <c r="Q2" t="str">
        <v>BAJAJ</v>
      </c>
      <c r="R2">
        <v>1597000</v>
      </c>
      <c r="S2">
        <v>1597000</v>
      </c>
      <c r="T2" t="str">
        <v>UNSECURED</v>
      </c>
      <c r="U2" t="str">
        <v>REJECTED</v>
      </c>
      <c r="W2">
        <v>45803</v>
      </c>
      <c r="Y2" t="str">
        <v>FILE SEND TO BANKER, LOGIN DONE CASE MOVED T CREDIT, OFC FI DONE || 15 days DPD in PL of rs 36k, 1 day DPD in PL OF RS 14K, Latest DPD in PL of rs 4 lkah, 26 days DPD in BL OF RS 7 lakh, TO BE DISBURSED TODAY, CUSTMER NI</v>
      </c>
      <c r="Z2" t="str">
        <v>Shivam Tripathi5</v>
      </c>
      <c r="AA2">
        <v>7309818345</v>
      </c>
      <c r="AB2" t="str">
        <v>shivam.tripathi5@bajajfinserv.in</v>
      </c>
      <c r="AC2" t="str">
        <v>MBBS/2018</v>
      </c>
    </row>
    <row r="3">
      <c r="A3" t="str">
        <v>F2-369-264</v>
      </c>
      <c r="B3" t="str">
        <v>RAJAT DWIVEDI</v>
      </c>
      <c r="C3" t="str">
        <v>RAJ KUMARI</v>
      </c>
      <c r="D3" t="str">
        <v>RAJ KUMARI</v>
      </c>
      <c r="E3" t="str">
        <v>SALARIED</v>
      </c>
      <c r="F3" t="str">
        <v>PANKAJ</v>
      </c>
      <c r="G3" t="str">
        <v>DR VISHAL SHARMA</v>
      </c>
      <c r="H3">
        <v>1</v>
      </c>
      <c r="I3" t="str">
        <v>NOIDA</v>
      </c>
      <c r="J3">
        <v>45802</v>
      </c>
      <c r="K3">
        <v>45814</v>
      </c>
      <c r="L3">
        <v>86025682</v>
      </c>
      <c r="M3">
        <v>7060852500</v>
      </c>
      <c r="N3" t="str">
        <v>UTTAR PRADESH</v>
      </c>
      <c r="O3" t="str">
        <v>MORADABAD</v>
      </c>
      <c r="P3" t="str">
        <v>OD</v>
      </c>
      <c r="Q3" t="str">
        <v>TATA CE</v>
      </c>
      <c r="R3">
        <v>1500000</v>
      </c>
      <c r="S3">
        <v>1500000</v>
      </c>
      <c r="T3" t="str">
        <v>UNSECURED</v>
      </c>
      <c r="U3" t="str">
        <v>DISBURSED</v>
      </c>
      <c r="W3">
        <v>45806</v>
      </c>
      <c r="X3">
        <v>45814</v>
      </c>
      <c r="Y3" t="str">
        <v>FILE SEND TO BANKER || LOGIN DONE, UNDER PROCESS || FI INITIATED - CASE WILL BE APPROVE TODAY, VIDEO PD ERROR, WILL RESOLVE TODAY, VIDEO PD TO BE SCHEDULE TODAY</v>
      </c>
      <c r="Z3" t="str">
        <v>GAURAV TATA</v>
      </c>
      <c r="AA3">
        <v>9654949270</v>
      </c>
      <c r="AB3" t="str">
        <v>gaurav.tcl@tatacapital.com</v>
      </c>
      <c r="AC3" t="str">
        <v>MBBS/2017</v>
      </c>
    </row>
    <row r="4">
      <c r="A4" t="str">
        <v>F2-369-010</v>
      </c>
      <c r="B4" t="str">
        <v>AKANSHA SAXENA</v>
      </c>
      <c r="C4" t="str">
        <v>SHASHANK SHARMA</v>
      </c>
      <c r="D4" t="str">
        <v>SHASHANK SHARMA</v>
      </c>
      <c r="E4" t="str">
        <v>SALARIED</v>
      </c>
      <c r="F4" t="str">
        <v>FURKAN</v>
      </c>
      <c r="G4" t="str">
        <v>DR SATISH KUMAR J</v>
      </c>
      <c r="H4">
        <v>1</v>
      </c>
      <c r="I4" t="str">
        <v>BAREILLY</v>
      </c>
      <c r="J4">
        <v>45806</v>
      </c>
      <c r="K4">
        <v>45820</v>
      </c>
      <c r="L4" t="str">
        <v>APPL16120299</v>
      </c>
      <c r="M4">
        <v>9791661112</v>
      </c>
      <c r="N4" t="str">
        <v>TAMILNADU</v>
      </c>
      <c r="O4" t="str">
        <v>KARUR</v>
      </c>
      <c r="P4" t="str">
        <v>OD</v>
      </c>
      <c r="Q4" t="str">
        <v>TATA CE</v>
      </c>
      <c r="R4">
        <v>2000000</v>
      </c>
      <c r="S4">
        <v>2000000</v>
      </c>
      <c r="T4" t="str">
        <v>UNSECURED</v>
      </c>
      <c r="U4" t="str">
        <v>DISBURSED</v>
      </c>
      <c r="V4">
        <v>783</v>
      </c>
      <c r="W4">
        <v>45807</v>
      </c>
      <c r="X4">
        <v>45820</v>
      </c>
      <c r="Y4" t="str">
        <v>FILE SENT TO BANKER, CASE MOVED TO CREDIT PD DONE, UNDER DISCUSSION,RESI FI NEGATIVE -RE-INITIATED, 2ND TIME FI NEGATIVE, RCU INITIATED, CASE MOVED TO OPS QUE</v>
      </c>
      <c r="Z4" t="str">
        <v>MAMTA SINGH</v>
      </c>
      <c r="AA4">
        <v>7982612369</v>
      </c>
      <c r="AB4" t="str">
        <v>mamta.singh@tatacapital.com</v>
      </c>
      <c r="AC4" t="str">
        <v>MBBS/2007,MS/2007</v>
      </c>
      <c r="AD4" t="str">
        <v>ASMITA</v>
      </c>
      <c r="AE4" t="str">
        <v>DONE</v>
      </c>
    </row>
    <row r="5">
      <c r="A5" t="str">
        <v>F2-369-135</v>
      </c>
      <c r="B5" t="str">
        <v>RASHI GANGWAR</v>
      </c>
      <c r="C5" t="str">
        <v>RASHI GANGWAR</v>
      </c>
      <c r="D5" t="str">
        <v>RAJ KUMARI</v>
      </c>
      <c r="E5" t="str">
        <v>SALARIED</v>
      </c>
      <c r="F5" t="str">
        <v>PANKAJ</v>
      </c>
      <c r="G5" t="str">
        <v>DR MOHAN</v>
      </c>
      <c r="H5">
        <v>0</v>
      </c>
      <c r="I5" t="str">
        <v>NOIDA</v>
      </c>
      <c r="J5">
        <v>45807</v>
      </c>
      <c r="K5">
        <v>45820</v>
      </c>
      <c r="L5">
        <v>547</v>
      </c>
      <c r="M5">
        <v>9717561139</v>
      </c>
      <c r="N5" t="str">
        <v>DELHI</v>
      </c>
      <c r="O5" t="str">
        <v>DELHI</v>
      </c>
      <c r="P5" t="str">
        <v>OD</v>
      </c>
      <c r="Q5" t="str">
        <v>ABFL CE</v>
      </c>
      <c r="R5">
        <v>635000</v>
      </c>
      <c r="S5">
        <v>635000</v>
      </c>
      <c r="T5" t="str">
        <v>UNSECURED</v>
      </c>
      <c r="U5" t="str">
        <v>DROP</v>
      </c>
      <c r="W5">
        <v>45813</v>
      </c>
      <c r="Y5" t="str">
        <v>FILE SEND TO BANKER || APPROVE 6.35 LACK, SAME CASE LOGIN LNT || MULTIPLE FINDING, CUSTOMER WILL CONFRIM, CUSTOMER NOT REQ</v>
      </c>
      <c r="Z5" t="str">
        <v>PURUSHOTTAM</v>
      </c>
      <c r="AA5">
        <v>9004509752</v>
      </c>
      <c r="AB5" t="str">
        <v>purushottam.kumar2@adityabirlacapital.com</v>
      </c>
      <c r="AC5" t="str">
        <v>MD/2022</v>
      </c>
    </row>
    <row r="6">
      <c r="A6" t="str">
        <v>SOURCER</v>
      </c>
      <c r="B6" t="str">
        <v>KRISH ARORA</v>
      </c>
      <c r="C6" t="str">
        <v>KARAN AGARWAL</v>
      </c>
      <c r="D6" t="str">
        <v>DHRUV ARORA</v>
      </c>
      <c r="E6" t="str">
        <v>SALARIED</v>
      </c>
      <c r="F6" t="str">
        <v>PANKAJ</v>
      </c>
      <c r="G6" t="str">
        <v>DR CHANDRAKANT</v>
      </c>
      <c r="H6">
        <v>1</v>
      </c>
      <c r="I6" t="str">
        <v>NOIDA</v>
      </c>
      <c r="J6">
        <v>45807</v>
      </c>
      <c r="K6">
        <v>45811</v>
      </c>
      <c r="L6">
        <v>527</v>
      </c>
      <c r="M6" t="str">
        <v>82753 90025</v>
      </c>
      <c r="N6" t="str">
        <v>MAHARASHTRA</v>
      </c>
      <c r="O6" t="str">
        <v>BEED</v>
      </c>
      <c r="P6" t="str">
        <v>OD</v>
      </c>
      <c r="Q6" t="str">
        <v>ABFL CE</v>
      </c>
      <c r="R6">
        <v>1000000</v>
      </c>
      <c r="S6">
        <v>1000000</v>
      </c>
      <c r="T6" t="str">
        <v>UNSECURED</v>
      </c>
      <c r="U6" t="str">
        <v>REJECTED</v>
      </c>
      <c r="Y6" t="str">
        <v>FILE SEND TO BANKER || BANKER REQ CLEAR ADHAR CARD OR OHP PROOF GIVEN E-BILL IS CLOSED || REJECTED DUE TO MULTIPLE LOGINS</v>
      </c>
      <c r="Z6" t="str">
        <v>ANIL</v>
      </c>
      <c r="AA6" t="str">
        <v>88884 84796</v>
      </c>
      <c r="AB6" t="str">
        <v>anil.kasode@adityabirlacapital.com</v>
      </c>
      <c r="AD6" t="str">
        <v>PUNEET</v>
      </c>
      <c r="AE6" t="str">
        <v>DONE</v>
      </c>
      <c r="AJ6" t="str">
        <v>DONE</v>
      </c>
      <c r="AK6" t="str">
        <v>NISHTHA</v>
      </c>
    </row>
    <row r="7" xml:space="preserve">
      <c r="A7" t="str">
        <v>F2-369-291</v>
      </c>
      <c r="B7" t="str">
        <v>SHIVALI JOHRI</v>
      </c>
      <c r="C7" t="str">
        <v>UJALA RISHIWAL</v>
      </c>
      <c r="D7" t="str">
        <v>SHIVANI KASHYAP</v>
      </c>
      <c r="E7" t="str">
        <v>SALARIED</v>
      </c>
      <c r="F7" t="str">
        <v>PANKAJ</v>
      </c>
      <c r="G7" t="str">
        <v>DR MAMAN DEEPAKBHAI</v>
      </c>
      <c r="H7">
        <v>1</v>
      </c>
      <c r="I7" t="str">
        <v>BAREILLY</v>
      </c>
      <c r="J7">
        <v>45807</v>
      </c>
      <c r="K7">
        <v>45812</v>
      </c>
      <c r="L7" t="str">
        <v>272BZ8616137</v>
      </c>
      <c r="M7">
        <v>9624717279</v>
      </c>
      <c r="N7" t="str">
        <v>GUJARAT</v>
      </c>
      <c r="O7" t="str">
        <v>AHMEDABAD</v>
      </c>
      <c r="P7" t="str">
        <v>OD</v>
      </c>
      <c r="Q7" t="str">
        <v>TATA CE</v>
      </c>
      <c r="R7">
        <v>1500000</v>
      </c>
      <c r="S7">
        <v>1500000</v>
      </c>
      <c r="T7" t="str">
        <v>UNSECURED</v>
      </c>
      <c r="U7" t="str">
        <v>REJECTED</v>
      </c>
      <c r="V7">
        <v>719</v>
      </c>
      <c r="Y7" t="str" xml:space="preserve">
        <v xml:space="preserve">FILE SEND TO BANKER || CASE WILL LOGIN TODAY || CASE IS IN UNDERWRITTING ||BANKER WILL CONFIRM THE REASON-Bachelor accommodation – Customer is staying in rented residence alone confirmed during PD 
-Minimum current residence stability norms are not met- he has staying rented residence since last 2 month only 
-Minimum employment norms are not met- customer doing consulting with Adars hospital since last 3 moth only 
-Creditcard utilization above 75% no of 3 creditcard 
-Wrong residence address captured in application form and system – customer is not staying there. 
-After completed his MBBS degree he has do MD degree and recently MD completed in Feb -25 confirmed during PD 
-Proposed loan end use not justify</v>
      </c>
      <c r="Z7" t="str">
        <v>MAMTA SINGH</v>
      </c>
      <c r="AA7">
        <v>7982612369</v>
      </c>
      <c r="AB7" t="str">
        <v>Mamta.singh@tatacapital.com</v>
      </c>
      <c r="AD7" t="str">
        <v>PUNEET</v>
      </c>
      <c r="AJ7" t="str">
        <v>DONE</v>
      </c>
      <c r="AK7" t="str">
        <v>NISHTHA</v>
      </c>
    </row>
    <row r="8" xml:space="preserve">
      <c r="A8" t="str">
        <v>F2-369-291</v>
      </c>
      <c r="B8" t="str">
        <v>SHIVALI JOHRI</v>
      </c>
      <c r="C8" t="str">
        <v>UJALA RISHIWAL</v>
      </c>
      <c r="D8" t="str">
        <v>SHIVANI KASHYAP</v>
      </c>
      <c r="E8" t="str">
        <v>SALARIED</v>
      </c>
      <c r="F8" t="str">
        <v>PANKAJ</v>
      </c>
      <c r="G8" t="str">
        <v>DR AMEYA RAJSHEKHAR JOSHI</v>
      </c>
      <c r="H8">
        <v>1</v>
      </c>
      <c r="I8" t="str">
        <v>BAREILLY</v>
      </c>
      <c r="J8">
        <v>45807</v>
      </c>
      <c r="K8">
        <v>45812</v>
      </c>
      <c r="L8">
        <v>170204208</v>
      </c>
      <c r="M8">
        <v>8369233089</v>
      </c>
      <c r="N8" t="str">
        <v>MAHARASHTRA</v>
      </c>
      <c r="O8" t="str">
        <v>NAVI MUMBAI</v>
      </c>
      <c r="P8" t="str">
        <v>TERM LOAN</v>
      </c>
      <c r="Q8" t="str">
        <v>CHOLA</v>
      </c>
      <c r="R8">
        <v>1000000</v>
      </c>
      <c r="S8">
        <v>1000000</v>
      </c>
      <c r="T8" t="str">
        <v>UNSECURED</v>
      </c>
      <c r="U8" t="str">
        <v>REJECTED</v>
      </c>
      <c r="V8">
        <v>739</v>
      </c>
      <c r="Y8" t="str" xml:space="preserve">
        <v xml:space="preserve">FILE SEND TO BANKER || CASE HAS BEEN LOGIN AND TODAY PD WILL BE SCHEDULE ||LOW BANKING
NO OWNED/RENTED CLINIC
LOW VINTAGE
LOW INCOME
LO ASSETS
NEGATIVE PG</v>
      </c>
      <c r="Z8" t="str">
        <v>VISHAL SHARMA</v>
      </c>
      <c r="AA8">
        <v>8104206394</v>
      </c>
      <c r="AB8" t="str">
        <v>vishalsharmas@chola.murugappa.com</v>
      </c>
      <c r="AC8" t="str">
        <v>MBBS/2019</v>
      </c>
      <c r="AD8" t="str">
        <v>PUNEET</v>
      </c>
      <c r="AE8" t="str">
        <v>DONE</v>
      </c>
      <c r="AJ8" t="str">
        <v>DONE</v>
      </c>
      <c r="AK8" t="str">
        <v>NISHTHA</v>
      </c>
    </row>
    <row r="9">
      <c r="A9" t="str">
        <v>INTERN</v>
      </c>
      <c r="B9" t="str">
        <v>VIVEK KUMAR</v>
      </c>
      <c r="C9" t="str">
        <v>ANANT KANOJIA</v>
      </c>
      <c r="D9" t="str">
        <v>RAVISH SHARMA</v>
      </c>
      <c r="E9" t="str">
        <v>INTERN</v>
      </c>
      <c r="F9" t="str">
        <v>PANKAJ</v>
      </c>
      <c r="G9" t="str">
        <v>DR ANSHUL SHUKLA</v>
      </c>
      <c r="H9">
        <v>1</v>
      </c>
      <c r="I9" t="str">
        <v>NOIDA</v>
      </c>
      <c r="J9">
        <v>45807</v>
      </c>
      <c r="K9">
        <v>45814</v>
      </c>
      <c r="L9" t="str">
        <v>734BZ8602057</v>
      </c>
      <c r="M9">
        <v>9452401000</v>
      </c>
      <c r="N9" t="str">
        <v>UTTAR PRADESH</v>
      </c>
      <c r="O9" t="str">
        <v>ALLAHABAD</v>
      </c>
      <c r="P9" t="str">
        <v>OD</v>
      </c>
      <c r="Q9" t="str">
        <v>TATA CE</v>
      </c>
      <c r="R9">
        <v>500000</v>
      </c>
      <c r="S9">
        <v>500000</v>
      </c>
      <c r="T9" t="str">
        <v>UNSECURED</v>
      </c>
      <c r="U9" t="str">
        <v>REJECTED</v>
      </c>
      <c r="V9">
        <v>730</v>
      </c>
      <c r="Y9" t="str">
        <v>FILE SEND TO BANKER || CASE WILL LOGIN TODAY || CASE HAS BEEN LOGIN UNDERPROCESS || UNDERWRITTING FI DONE PD PENDING || Top up case-customer having outstanding of 8.89 lac max funding 10 lac ,no benefit to the customer in top up.</v>
      </c>
      <c r="Z9" t="str">
        <v>MAMTA SINGH</v>
      </c>
      <c r="AA9">
        <v>7982612369</v>
      </c>
      <c r="AB9" t="str">
        <v>Mamta.singh@tatacapital.com</v>
      </c>
      <c r="AC9" t="str">
        <v>BDS/2018</v>
      </c>
      <c r="AD9" t="str">
        <v>ASMITA</v>
      </c>
      <c r="AJ9" t="str">
        <v>DONE</v>
      </c>
      <c r="AK9" t="str">
        <v>NISHTHA</v>
      </c>
    </row>
    <row r="10" xml:space="preserve">
      <c r="A10" t="str">
        <v>F2-369-005</v>
      </c>
      <c r="B10" t="str">
        <v>RAJ KUMARI</v>
      </c>
      <c r="C10" t="str">
        <v>RAJ KUMARI</v>
      </c>
      <c r="D10" t="str">
        <v>RAJ KUMARI</v>
      </c>
      <c r="E10" t="str">
        <v>SALARIED</v>
      </c>
      <c r="F10" t="str">
        <v>PANKAJ</v>
      </c>
      <c r="G10" t="str">
        <v>DR TEJASWINI VILAS GAIKWAD</v>
      </c>
      <c r="H10">
        <v>1</v>
      </c>
      <c r="I10" t="str">
        <v>NOIDA</v>
      </c>
      <c r="J10">
        <v>45807</v>
      </c>
      <c r="K10">
        <v>45812</v>
      </c>
      <c r="L10">
        <v>170204716</v>
      </c>
      <c r="M10">
        <v>8983083089</v>
      </c>
      <c r="N10" t="str">
        <v>MAHARASHTRA</v>
      </c>
      <c r="O10" t="str">
        <v>THANE</v>
      </c>
      <c r="P10" t="str">
        <v>TERM LOAN</v>
      </c>
      <c r="Q10" t="str">
        <v>CHOLA</v>
      </c>
      <c r="R10">
        <v>600000</v>
      </c>
      <c r="S10">
        <v>600000</v>
      </c>
      <c r="T10" t="str">
        <v>UNSECURED</v>
      </c>
      <c r="U10" t="str">
        <v>REJECTED</v>
      </c>
      <c r="V10">
        <v>713</v>
      </c>
      <c r="Y10" t="str" xml:space="preserve">
        <v xml:space="preserve">FILE SEND TO BANKER ||PD WILL DO TODAY || CUSTOMER HAS GIVEN TIME FOR PD TODAY 7-8 PM, FI DONE, REPORT PENDING ||1-APPLICANT CLINIC IS CLOSED FOR 2 MONTHS AS CONFIRMED IN PD
2-NO FIXED EMPLOYEE ARE WORKING IN CLINIC ON BASIS OF PATIENT SHE CALL TO THERAPIST
3-SHE BORROWED GOLD LOAN IN APR MONTH WHICH HE USED FOR CREDIT CARD PAYMENTS AND EMI 
4-HIGHT CREADIT CRADS OUT STANDING SEEN IN CIBIL AROUND 6 LACS.</v>
      </c>
      <c r="Z10" t="str">
        <v>VISHAL SHARMA</v>
      </c>
      <c r="AA10">
        <v>8104206394</v>
      </c>
      <c r="AB10" t="str">
        <v>vishalsharmas@chola.murugappa.com</v>
      </c>
      <c r="AC10" t="str">
        <v>BAMS/2016</v>
      </c>
      <c r="AD10" t="str">
        <v>PUNEET</v>
      </c>
      <c r="AE10" t="str">
        <v>DONE</v>
      </c>
    </row>
    <row r="11">
      <c r="A11" t="str">
        <v>F2-369-135</v>
      </c>
      <c r="B11" t="str">
        <v>RASHI GANGWAR</v>
      </c>
      <c r="C11" t="str">
        <v>RASHI GANGWAR</v>
      </c>
      <c r="D11" t="str">
        <v>RAJ KUMARI</v>
      </c>
      <c r="E11" t="str">
        <v>SALARIED</v>
      </c>
      <c r="F11" t="str">
        <v>PANKAJ</v>
      </c>
      <c r="G11" t="str">
        <v>DR SUMIT CHOUDHARY</v>
      </c>
      <c r="H11">
        <v>1</v>
      </c>
      <c r="I11" t="str">
        <v>NOIDA</v>
      </c>
      <c r="J11">
        <v>45807</v>
      </c>
      <c r="K11">
        <v>45812</v>
      </c>
      <c r="L11">
        <v>170204876</v>
      </c>
      <c r="M11">
        <v>7011916883</v>
      </c>
      <c r="N11" t="str">
        <v>DELHI</v>
      </c>
      <c r="O11" t="str">
        <v>DELHI</v>
      </c>
      <c r="P11" t="str">
        <v>TERM LOAN</v>
      </c>
      <c r="Q11" t="str">
        <v>CHOLA</v>
      </c>
      <c r="R11">
        <v>500000</v>
      </c>
      <c r="S11">
        <v>500000</v>
      </c>
      <c r="T11" t="str">
        <v>UNSECURED</v>
      </c>
      <c r="U11" t="str">
        <v>REJECTED</v>
      </c>
      <c r="Y11" t="str">
        <v>FILE SEND TO BANKER, APRIL EMI BOUNCE NOT OK</v>
      </c>
      <c r="Z11" t="str">
        <v>UTTAM RANA</v>
      </c>
      <c r="AA11">
        <v>9268811499</v>
      </c>
      <c r="AB11" t="str">
        <v>uttamr@chola.murugappa.com</v>
      </c>
      <c r="AD11" t="str">
        <v>PUNEET</v>
      </c>
      <c r="AE11" t="str">
        <v>CALL NOT PICKED</v>
      </c>
      <c r="AF11" t="str">
        <v>DONE</v>
      </c>
    </row>
    <row r="12">
      <c r="A12" t="str">
        <v>F2-369-021</v>
      </c>
      <c r="B12" t="str">
        <v>UJALA RISHIWAL</v>
      </c>
      <c r="C12" t="str">
        <v>UJALA RISHIWAL</v>
      </c>
      <c r="D12" t="str">
        <v>SHIVANI KASHYAP</v>
      </c>
      <c r="E12" t="str">
        <v>SALARIED</v>
      </c>
      <c r="F12" t="str">
        <v>PANKAJ</v>
      </c>
      <c r="G12" t="str">
        <v>DR PRIYANKA NEELAN</v>
      </c>
      <c r="H12">
        <v>1</v>
      </c>
      <c r="I12" t="str">
        <v>BAREILLY</v>
      </c>
      <c r="J12">
        <v>45807</v>
      </c>
      <c r="K12">
        <v>45807</v>
      </c>
      <c r="L12">
        <v>535</v>
      </c>
      <c r="M12">
        <v>8369378954</v>
      </c>
      <c r="N12" t="str">
        <v>MAHARASHTRA</v>
      </c>
      <c r="O12" t="str">
        <v>MUMBAI</v>
      </c>
      <c r="P12" t="str">
        <v>OD</v>
      </c>
      <c r="Q12" t="str">
        <v>BAJAJ MARKET</v>
      </c>
      <c r="R12">
        <v>600000</v>
      </c>
      <c r="S12">
        <v>600000</v>
      </c>
      <c r="T12" t="str">
        <v>UNSECURED</v>
      </c>
      <c r="U12" t="str">
        <v>REJECTED</v>
      </c>
      <c r="Y12" t="str">
        <v>FILE SEND TO BANKER, REJECT SEGAMENT NOT OK</v>
      </c>
      <c r="Z12" t="str">
        <v>AMIT YADAV</v>
      </c>
      <c r="AA12">
        <v>8090076867</v>
      </c>
      <c r="AB12" t="str">
        <v>amit.yadav10@bajajfinserv.in</v>
      </c>
      <c r="AC12" t="str">
        <v>BDS2016</v>
      </c>
      <c r="AD12" t="str">
        <v>PUNEET</v>
      </c>
      <c r="AE12" t="str">
        <v>DONE</v>
      </c>
    </row>
    <row r="13">
      <c r="A13" t="str">
        <v>F2-369-365</v>
      </c>
      <c r="B13" t="str">
        <v>ARIF HUSSAIN</v>
      </c>
      <c r="C13" t="str">
        <v>MANISHA SAXENA</v>
      </c>
      <c r="D13" t="str">
        <v>SHASHANK SHARMA</v>
      </c>
      <c r="E13" t="str">
        <v>SALARIED</v>
      </c>
      <c r="F13" t="str">
        <v>PANKAJ</v>
      </c>
      <c r="G13" t="str">
        <v>DR SAGAR DEVAL</v>
      </c>
      <c r="H13">
        <v>1</v>
      </c>
      <c r="I13" t="str">
        <v>BAREILLY</v>
      </c>
      <c r="J13">
        <v>45807</v>
      </c>
      <c r="K13">
        <v>45807</v>
      </c>
      <c r="L13" t="str">
        <v>SME000015980702</v>
      </c>
      <c r="M13">
        <v>8882294407</v>
      </c>
      <c r="N13" t="str">
        <v>GUJARAT</v>
      </c>
      <c r="O13" t="str">
        <v>BHAVNAGAR</v>
      </c>
      <c r="P13" t="str">
        <v>OD</v>
      </c>
      <c r="Q13" t="str">
        <v>BAJAJ CE</v>
      </c>
      <c r="R13">
        <v>500000</v>
      </c>
      <c r="S13">
        <v>500000</v>
      </c>
      <c r="T13" t="str">
        <v>UNSECURED</v>
      </c>
      <c r="U13" t="str">
        <v>REJECTED</v>
      </c>
      <c r="V13">
        <v>767</v>
      </c>
      <c r="Y13" t="str">
        <v>FILE SEND TO BANKER, CIBIL CONSENT LINK SENT TO CUSTMER, CIBIL DONE AGREEGATOR SENT REQ ADDRESS PROFF, 0 EIGIBILITY AMBER SEGAMENT</v>
      </c>
      <c r="Z13" t="str">
        <v>RASHIK</v>
      </c>
      <c r="AA13">
        <v>8401084692</v>
      </c>
      <c r="AB13" t="str">
        <v>rasikkumar.khagad@bajajfinserv.in</v>
      </c>
      <c r="AC13" t="str">
        <v>MBBS, 2022</v>
      </c>
      <c r="AD13" t="str">
        <v>PUNEET</v>
      </c>
      <c r="AE13" t="str">
        <v>TVR HOLD BY HARSH (BAREILY)</v>
      </c>
    </row>
    <row r="14">
      <c r="A14" t="str">
        <v>F2-369-312</v>
      </c>
      <c r="B14" t="str">
        <v>AKANSHA SAXENA</v>
      </c>
      <c r="C14" t="str">
        <v>SHASHANK SHARMA</v>
      </c>
      <c r="D14" t="str">
        <v>SHIVANI KASHYAP</v>
      </c>
      <c r="E14" t="str">
        <v>SALARIED</v>
      </c>
      <c r="F14" t="str">
        <v>RAJEEV</v>
      </c>
      <c r="G14" t="str">
        <v>DR SATISH KUMAR</v>
      </c>
      <c r="H14">
        <v>1</v>
      </c>
      <c r="I14" t="str">
        <v>BAREILLY</v>
      </c>
      <c r="J14">
        <v>45784</v>
      </c>
      <c r="K14">
        <v>45818</v>
      </c>
      <c r="L14">
        <v>105</v>
      </c>
      <c r="M14">
        <v>7619525597</v>
      </c>
      <c r="N14" t="str">
        <v>MAHARASHTRA</v>
      </c>
      <c r="O14" t="str">
        <v>PUNE</v>
      </c>
      <c r="P14" t="str">
        <v>OD</v>
      </c>
      <c r="Q14" t="str">
        <v>BAJAJ</v>
      </c>
      <c r="R14">
        <v>1000000</v>
      </c>
      <c r="S14">
        <v>1000000</v>
      </c>
      <c r="T14" t="str">
        <v>UNSECURED</v>
      </c>
      <c r="U14" t="str">
        <v>REJECTED</v>
      </c>
      <c r="V14">
        <v>730</v>
      </c>
      <c r="Y14" t="str">
        <v>DOCTOR JOINED HOSPITAL BEFORE 10 DAY`S FIRST SALARY NOT CREDIT IN BANKING || ALL TRANSCATION IN BANKING FROM HIS FRIEND CUSTOMER USING ALL THE MONEY USED FOR SHARE MARKET -TRADING,CASE WILL BE PROCESS AFTER FIRST SALARY CREDIT|| ELIGLIBILITY SHOWING -0 PROCESS NEXT MONTH AFTER 2ND SALARY|| RELOGIN THIS CASE TODAY</v>
      </c>
      <c r="Z14" t="str">
        <v>ATUL ABHANG</v>
      </c>
      <c r="AA14">
        <v>7263970960</v>
      </c>
      <c r="AB14" t="str">
        <v>atul.abhang@bajajfinserv.in</v>
      </c>
    </row>
    <row r="15">
      <c r="A15" t="str">
        <v>F2-369-001</v>
      </c>
      <c r="B15" t="str">
        <v>HARPREET SIR</v>
      </c>
      <c r="C15" t="str">
        <v>F2 FINTECH</v>
      </c>
      <c r="D15" t="str">
        <v>F2 FINTECH</v>
      </c>
      <c r="E15" t="str">
        <v>F2 FINTECH</v>
      </c>
      <c r="F15" t="str">
        <v>PANKAJ</v>
      </c>
      <c r="G15" t="str">
        <v>DR RITU BHUTANI</v>
      </c>
      <c r="H15">
        <v>1</v>
      </c>
      <c r="I15" t="str">
        <v>F2 FINTECH</v>
      </c>
      <c r="J15">
        <v>45806</v>
      </c>
      <c r="K15">
        <v>45817</v>
      </c>
      <c r="L15" t="str">
        <v>BL250605113370843</v>
      </c>
      <c r="M15">
        <v>9560423427</v>
      </c>
      <c r="N15" t="str">
        <v>UTTAR PRADESH</v>
      </c>
      <c r="O15" t="str">
        <v>BAREILLY</v>
      </c>
      <c r="P15" t="str">
        <v>OD</v>
      </c>
      <c r="Q15" t="str">
        <v>L&amp;T CE</v>
      </c>
      <c r="R15">
        <v>3500000</v>
      </c>
      <c r="S15">
        <v>3500000</v>
      </c>
      <c r="T15" t="str">
        <v>UNSECURED</v>
      </c>
      <c r="U15" t="str">
        <v>DISBURSED</v>
      </c>
      <c r="V15">
        <v>717</v>
      </c>
      <c r="W15">
        <v>45814</v>
      </c>
      <c r="X15">
        <v>45817</v>
      </c>
      <c r="Y15" t="str">
        <v>FILE SEND TO BANKER, V KYC PENDING || CASE WAS RECOMMNDED FOR 35 LAC -TO BE APPROVED TODAY IN SYSYEAM || TO BE DISBURSED TODAY</v>
      </c>
      <c r="Z15" t="str">
        <v>VIKRANT</v>
      </c>
      <c r="AA15" t="str">
        <v>79050 56369</v>
      </c>
      <c r="AB15" t="str">
        <v>Vikrankanoujia@ltfs.com</v>
      </c>
      <c r="AD15" t="str">
        <v>ASMITA</v>
      </c>
      <c r="AE15" t="str">
        <v>DONE (TVR HOLD BY HARPREET SIR)</v>
      </c>
      <c r="AJ15" t="str">
        <v>DONE</v>
      </c>
      <c r="AK15" t="str">
        <v>PANKAJ</v>
      </c>
    </row>
    <row r="16">
      <c r="A16" t="str">
        <v>F2-369-001</v>
      </c>
      <c r="B16" t="str">
        <v>HARPREET SIR</v>
      </c>
      <c r="C16" t="str">
        <v>F2 FINTECH</v>
      </c>
      <c r="D16" t="str">
        <v>F2 FINTECH</v>
      </c>
      <c r="E16" t="str">
        <v>SALARIED</v>
      </c>
      <c r="F16" t="str">
        <v>PANKAJ</v>
      </c>
      <c r="G16" t="str">
        <v>DR RITU BHUTANI</v>
      </c>
      <c r="H16">
        <v>1</v>
      </c>
      <c r="I16" t="str">
        <v>NOIDA</v>
      </c>
      <c r="J16">
        <v>45806</v>
      </c>
      <c r="K16">
        <v>45813</v>
      </c>
      <c r="L16">
        <v>519</v>
      </c>
      <c r="M16">
        <v>9560423427</v>
      </c>
      <c r="N16" t="str">
        <v>UTTAR PRADESH</v>
      </c>
      <c r="O16" t="str">
        <v>BAREILLY</v>
      </c>
      <c r="P16" t="str">
        <v>OD</v>
      </c>
      <c r="Q16" t="str">
        <v>ABFL CE</v>
      </c>
      <c r="R16">
        <v>1000000</v>
      </c>
      <c r="S16">
        <v>1000000</v>
      </c>
      <c r="T16" t="str">
        <v>UNSECURED</v>
      </c>
      <c r="U16" t="str">
        <v>HOLD</v>
      </c>
      <c r="V16">
        <v>717</v>
      </c>
      <c r="Y16" t="str">
        <v>FILE SEND TO BANKER, AADHAR CARD, PRESCRIPTION LETTER, HOSPITAL REGISTRATION, LATEST ITR, UNDER PROCESS || HOLD BY CUSTOMER SIDE</v>
      </c>
      <c r="Z16" t="str">
        <v>KARUN ARORA</v>
      </c>
      <c r="AA16">
        <v>9359321133</v>
      </c>
      <c r="AB16" t="str">
        <v>karun.arora@adityabirlacapital.com</v>
      </c>
      <c r="AD16" t="str">
        <v>ASMITA</v>
      </c>
      <c r="AE16" t="str">
        <v>DONE (TVR HOLD BY HARPREET SIR)</v>
      </c>
      <c r="AJ16" t="str">
        <v>DONE</v>
      </c>
      <c r="AK16" t="str">
        <v>PANKAJ</v>
      </c>
    </row>
    <row r="17">
      <c r="A17" t="str">
        <v>F2-369-001</v>
      </c>
      <c r="B17" t="str">
        <v>HARPREET SIR</v>
      </c>
      <c r="C17" t="str">
        <v>F2 FINTECH</v>
      </c>
      <c r="D17" t="str">
        <v>F2 FINTECH</v>
      </c>
      <c r="E17" t="str">
        <v>SALARIED</v>
      </c>
      <c r="F17" t="str">
        <v>PANKAJ</v>
      </c>
      <c r="G17" t="str">
        <v>DR RITU BHUTANI</v>
      </c>
      <c r="H17">
        <v>1</v>
      </c>
      <c r="I17" t="str">
        <v>NOIDA</v>
      </c>
      <c r="J17">
        <v>45806</v>
      </c>
      <c r="K17">
        <v>45812</v>
      </c>
      <c r="L17">
        <v>170204140</v>
      </c>
      <c r="M17">
        <v>9560423427</v>
      </c>
      <c r="N17" t="str">
        <v>UTTAR PRADESH</v>
      </c>
      <c r="O17" t="str">
        <v>BAREILLY</v>
      </c>
      <c r="P17" t="str">
        <v>OD</v>
      </c>
      <c r="Q17" t="str">
        <v>CHOLA</v>
      </c>
      <c r="R17">
        <v>1000000</v>
      </c>
      <c r="S17">
        <v>1000000</v>
      </c>
      <c r="T17" t="str">
        <v>UNSECURED</v>
      </c>
      <c r="U17" t="str">
        <v>REJECTED</v>
      </c>
      <c r="V17">
        <v>717</v>
      </c>
      <c r="Y17" t="str">
        <v>FILE SEND TO BANKER, ICICI BANKING EMI CLEARANCE PROFF || MULTIPLE BOUNCING SHOWING IN SOA ||</v>
      </c>
      <c r="Z17" t="str">
        <v>mukesh</v>
      </c>
      <c r="AA17" t="str">
        <v>81718 44778</v>
      </c>
      <c r="AB17" t="str">
        <v>Mukeshkumarmo@chola.murugappa.com</v>
      </c>
      <c r="AD17" t="str">
        <v>ASMITA</v>
      </c>
      <c r="AE17" t="str">
        <v>DONE (TVR HOLD BY HARPREET SIR)</v>
      </c>
      <c r="AJ17" t="str">
        <v>DONE</v>
      </c>
      <c r="AK17" t="str">
        <v>PANKAJ</v>
      </c>
    </row>
    <row r="18">
      <c r="A18" t="str">
        <v>F2-369-001</v>
      </c>
      <c r="B18" t="str">
        <v>HARPREET SIR</v>
      </c>
      <c r="C18" t="str">
        <v>F2 FINTECH</v>
      </c>
      <c r="D18" t="str">
        <v>F2 FINTECH</v>
      </c>
      <c r="E18" t="str">
        <v>SALARIED</v>
      </c>
      <c r="F18" t="str">
        <v>PANKAJ</v>
      </c>
      <c r="G18" t="str">
        <v>DR RITU BHUTANI</v>
      </c>
      <c r="H18">
        <v>1</v>
      </c>
      <c r="I18" t="str">
        <v>NOIDA</v>
      </c>
      <c r="J18">
        <v>45806</v>
      </c>
      <c r="K18">
        <v>45810</v>
      </c>
      <c r="L18" t="str">
        <v>380BZ8602784</v>
      </c>
      <c r="M18">
        <v>9560423427</v>
      </c>
      <c r="N18" t="str">
        <v>UTTAR PRADESH</v>
      </c>
      <c r="O18" t="str">
        <v>BAREILLY</v>
      </c>
      <c r="P18" t="str">
        <v>OD</v>
      </c>
      <c r="Q18" t="str">
        <v>TATA CE</v>
      </c>
      <c r="R18">
        <v>1000000</v>
      </c>
      <c r="S18">
        <v>1000000</v>
      </c>
      <c r="T18" t="str">
        <v>UNSECURED</v>
      </c>
      <c r="U18" t="str">
        <v>HOLD</v>
      </c>
      <c r="V18">
        <v>717</v>
      </c>
      <c r="Y18" t="str">
        <v>FILE SEND TO BANKER || CASE HAS BEEN LOGIN || OFFICE UNDERCONSTRUCTIONS || FI REINITIATED NEW ADDRESS || SOA REQD || HOLD BY CUSTOMER SIDE</v>
      </c>
      <c r="Z18" t="str">
        <v>MAMTA SINGH</v>
      </c>
      <c r="AA18">
        <v>7982612369</v>
      </c>
      <c r="AB18" t="str">
        <v>Mamta.singh@tatacapital.com</v>
      </c>
      <c r="AD18" t="str">
        <v>ASMITA</v>
      </c>
      <c r="AE18" t="str">
        <v>DONE (TVR HOLD BY HARPREET SIR)</v>
      </c>
      <c r="AJ18" t="str">
        <v>DONE</v>
      </c>
      <c r="AK18" t="str">
        <v>PANKAJ</v>
      </c>
    </row>
    <row r="19">
      <c r="A19" t="str">
        <v>F2-369-440</v>
      </c>
      <c r="B19" t="str">
        <v>SANIA SIDDIQUE</v>
      </c>
      <c r="C19" t="str">
        <v>MANISHA SAXENA</v>
      </c>
      <c r="D19" t="str">
        <v>SHASHANK SHARMA</v>
      </c>
      <c r="E19" t="str">
        <v>SALARIED</v>
      </c>
      <c r="F19" t="str">
        <v>PANKAJ</v>
      </c>
      <c r="G19" t="str">
        <v>DR SHRUTI SHARAD TAGDE</v>
      </c>
      <c r="H19">
        <v>1</v>
      </c>
      <c r="I19" t="str">
        <v>BAREILLY</v>
      </c>
      <c r="J19">
        <v>45807</v>
      </c>
      <c r="K19">
        <v>45807</v>
      </c>
      <c r="L19" t="str">
        <v>SME000015981012</v>
      </c>
      <c r="M19">
        <v>7769941149</v>
      </c>
      <c r="N19" t="str">
        <v>MAHARASHTRA</v>
      </c>
      <c r="O19" t="str">
        <v>MUMBAI</v>
      </c>
      <c r="P19" t="str">
        <v>OD</v>
      </c>
      <c r="Q19" t="str">
        <v>BAJAJ CE</v>
      </c>
      <c r="R19">
        <v>3500000</v>
      </c>
      <c r="S19">
        <v>3500000</v>
      </c>
      <c r="T19" t="str">
        <v>UNSECURED</v>
      </c>
      <c r="U19" t="str">
        <v>REJECTED</v>
      </c>
      <c r="V19">
        <v>756</v>
      </c>
      <c r="Y19" t="str">
        <v>FILE SEND TO BANKER, CIBIL DONE, CASE MOVED TO CREDIT, CX NOT RECVD CALL, PD DONE, Credit card utilization -91.19%, 27k Reported DPD –( Share SOA)</v>
      </c>
      <c r="Z19" t="str">
        <v>SURAJ</v>
      </c>
      <c r="AA19">
        <v>8767943236</v>
      </c>
      <c r="AB19" t="str">
        <v>suraj.late@bajajfinserv.in</v>
      </c>
      <c r="AC19" t="str">
        <v>MBBS (2019), MD(2025)</v>
      </c>
      <c r="AD19" t="str">
        <v>ASMITA</v>
      </c>
      <c r="AE19" t="str">
        <v>Repeatedly not picking up calls</v>
      </c>
    </row>
    <row r="20">
      <c r="A20" t="str">
        <v>SOURCER</v>
      </c>
      <c r="B20" t="str">
        <v>PRIYA SHARMA</v>
      </c>
      <c r="C20" t="str">
        <v>SHASHANK SHARMA</v>
      </c>
      <c r="D20" t="str">
        <v>SHASHANK SHARMA</v>
      </c>
      <c r="E20" t="str">
        <v>SOURCER</v>
      </c>
      <c r="F20" t="str">
        <v>PANKAJ</v>
      </c>
      <c r="G20" t="str">
        <v>DR EKTHA SUNIL</v>
      </c>
      <c r="H20">
        <v>0</v>
      </c>
      <c r="I20" t="str">
        <v>BAREILLY</v>
      </c>
      <c r="J20">
        <v>45807</v>
      </c>
      <c r="K20">
        <v>45807</v>
      </c>
      <c r="L20" t="str">
        <v>SME000015981609</v>
      </c>
      <c r="M20">
        <v>9420772788</v>
      </c>
      <c r="N20" t="str">
        <v>MAHARASHTRA</v>
      </c>
      <c r="O20" t="str">
        <v>PUNE</v>
      </c>
      <c r="P20" t="str">
        <v>OD</v>
      </c>
      <c r="Q20" t="str">
        <v>BAJAJ CE</v>
      </c>
      <c r="R20">
        <v>600000</v>
      </c>
      <c r="S20">
        <v>600000</v>
      </c>
      <c r="T20" t="str">
        <v>UNSECURED</v>
      </c>
      <c r="U20" t="str">
        <v>REJECTED</v>
      </c>
      <c r="Y20" t="str">
        <v>FILE SEND TO BANKER, CIBIL CONSENT LINK SENT TO CUSTOMER 25 EMI BOUNCED</v>
      </c>
      <c r="Z20" t="str">
        <v>ATUL</v>
      </c>
      <c r="AA20">
        <v>7263970960</v>
      </c>
      <c r="AB20" t="str">
        <v>atul.abhang@bajajfinserv.in</v>
      </c>
      <c r="AC20" t="str">
        <v>BAMS/2016</v>
      </c>
      <c r="AD20" t="str">
        <v>ASMITA</v>
      </c>
      <c r="AE20" t="str">
        <v>DONE</v>
      </c>
    </row>
    <row r="21">
      <c r="B21" t="str">
        <v>SANIA SIDDIQUE</v>
      </c>
      <c r="C21" t="str">
        <v>MANISHA SAXENA</v>
      </c>
      <c r="D21" t="str">
        <v>SHASHANK SHARMA</v>
      </c>
      <c r="E21" t="str">
        <v>SALARIED</v>
      </c>
      <c r="F21" t="str">
        <v>PANKAJ</v>
      </c>
      <c r="G21" t="str">
        <v>DR SHRUTI SHARAD TAGDE</v>
      </c>
      <c r="H21">
        <v>1</v>
      </c>
      <c r="I21" t="str">
        <v>BAREILLY</v>
      </c>
      <c r="J21">
        <v>45807</v>
      </c>
      <c r="K21">
        <v>45814</v>
      </c>
      <c r="L21" t="str">
        <v>SME000015981012</v>
      </c>
      <c r="M21">
        <v>7769941149</v>
      </c>
      <c r="N21" t="str">
        <v>MAHARASHTRA</v>
      </c>
      <c r="O21" t="str">
        <v>MUMBAI</v>
      </c>
      <c r="P21" t="str">
        <v>OD</v>
      </c>
      <c r="Q21" t="str">
        <v>BAJAJ CE</v>
      </c>
      <c r="R21">
        <v>3630000</v>
      </c>
      <c r="S21">
        <v>3630000</v>
      </c>
      <c r="T21" t="str">
        <v>UNSECURED</v>
      </c>
      <c r="U21" t="str">
        <v>DISBURSED</v>
      </c>
      <c r="V21">
        <v>756</v>
      </c>
      <c r="W21">
        <v>45814</v>
      </c>
      <c r="X21">
        <v>45814</v>
      </c>
      <c r="Y21" t="str">
        <v>FILE SEND TO BANKER, CIBIL DONE, CASE MOVED TO CREDIT, CX NOT RECVD CALL, PD DONE, Credit card utilization -91.19%, 27k Reported DPD –( Share SOA)</v>
      </c>
      <c r="Z21" t="str">
        <v>SURAJ</v>
      </c>
      <c r="AA21">
        <v>8767943236</v>
      </c>
      <c r="AB21" t="str">
        <v>suraj.late@bajajfinserv.in</v>
      </c>
      <c r="AC21" t="str">
        <v>MBBS (2019), MD(2025)</v>
      </c>
      <c r="AD21" t="str">
        <v>ASMITA</v>
      </c>
      <c r="AE21" t="str">
        <v>Repeatedly not picking up calls</v>
      </c>
    </row>
    <row r="22">
      <c r="A22" t="str">
        <v>F2-369-451</v>
      </c>
      <c r="B22" t="str">
        <v>HIMANI PRAJAPATI</v>
      </c>
      <c r="C22" t="str">
        <v>RIYA CHADDHA</v>
      </c>
      <c r="D22" t="str">
        <v>VINEET TIWARI</v>
      </c>
      <c r="E22" t="str">
        <v>SALARIED</v>
      </c>
      <c r="F22" t="str">
        <v>PANKAJ</v>
      </c>
      <c r="G22" t="str">
        <v>DR ANUSHREE PRAMOD GAIKWAD</v>
      </c>
      <c r="H22">
        <v>0</v>
      </c>
      <c r="I22" t="str">
        <v>NOIDA</v>
      </c>
      <c r="J22">
        <v>45810</v>
      </c>
      <c r="K22">
        <v>45818</v>
      </c>
      <c r="L22" t="str">
        <v>SME000016000015</v>
      </c>
      <c r="M22">
        <v>9673803424</v>
      </c>
      <c r="N22" t="str">
        <v>GUJARAT</v>
      </c>
      <c r="O22" t="str">
        <v>GANDHINAGAR</v>
      </c>
      <c r="P22" t="str">
        <v>OD</v>
      </c>
      <c r="Q22" t="str">
        <v>BAJAJ CE</v>
      </c>
      <c r="R22">
        <v>2000000</v>
      </c>
      <c r="S22">
        <v>2000000</v>
      </c>
      <c r="T22" t="str">
        <v>UNSECURED</v>
      </c>
      <c r="U22" t="str">
        <v>DROP</v>
      </c>
      <c r="V22">
        <v>-1</v>
      </c>
      <c r="W22">
        <v>45811</v>
      </c>
      <c r="Y22" t="str">
        <v>FILE SEND TO BANKER, CIBIL CONSENT LINK SENT TO CUSTOMER, CIBIL DONE -1 CIBIL AGREEGATOR LINK SENT TO CUSTOMER, CASE MOVED TO CREDIT, CASE APPROVED, GEO TAG PENDING FROM CUSTOMER SIDE, CUSTOMER NI</v>
      </c>
      <c r="Z22" t="str">
        <v>SHASHANK BHATT</v>
      </c>
      <c r="AA22">
        <v>8795692561</v>
      </c>
      <c r="AB22" t="str">
        <v>shashank.bhatt@bajajfinserv.in</v>
      </c>
      <c r="AC22" t="str">
        <v>MBBS/2017,MD/2024</v>
      </c>
      <c r="AD22" t="str">
        <v>PUNEET</v>
      </c>
      <c r="AE22" t="str">
        <v>TVR HOLD BY RIYA</v>
      </c>
      <c r="AF22" t="str">
        <v>DONE</v>
      </c>
      <c r="AJ22" t="str">
        <v>DONE</v>
      </c>
      <c r="AK22" t="str">
        <v>NISHTHA</v>
      </c>
    </row>
    <row r="23">
      <c r="A23" t="str">
        <v>F2-369-451</v>
      </c>
      <c r="B23" t="str">
        <v>HIMANI PRAJAPATI</v>
      </c>
      <c r="C23" t="str">
        <v>RIYA CHADDHA</v>
      </c>
      <c r="D23" t="str">
        <v>VINEET TIWARI</v>
      </c>
      <c r="E23" t="str">
        <v>SALARIED</v>
      </c>
      <c r="F23" t="str">
        <v>PANKAJ</v>
      </c>
      <c r="G23" t="str">
        <v>DR RAMESH TABAJI JADHAV</v>
      </c>
      <c r="H23">
        <v>0</v>
      </c>
      <c r="I23" t="str">
        <v>NOIDA</v>
      </c>
      <c r="J23">
        <v>45810</v>
      </c>
      <c r="K23">
        <v>45812</v>
      </c>
      <c r="L23">
        <v>170205619</v>
      </c>
      <c r="M23">
        <v>9822402237</v>
      </c>
      <c r="N23" t="str">
        <v>MAHARASHTRA</v>
      </c>
      <c r="O23" t="str">
        <v>PIMPRI CHINCHWAD</v>
      </c>
      <c r="P23" t="str">
        <v>TERM LOAN</v>
      </c>
      <c r="Q23" t="str">
        <v>CHOLA</v>
      </c>
      <c r="R23">
        <v>1000000</v>
      </c>
      <c r="S23">
        <v>1000000</v>
      </c>
      <c r="T23" t="str">
        <v>UNSECURED</v>
      </c>
      <c r="U23" t="str">
        <v>REJECTED</v>
      </c>
      <c r="V23">
        <v>716</v>
      </c>
      <c r="Y23" t="str">
        <v>FILE SEND TO BANKER || TO BE LOGIN || 15 ENQUIRIES IN LAST 3 MONTH AND 3 BOUNCING ALSO IN LATEST GODREJ LAON</v>
      </c>
      <c r="Z23" t="str">
        <v>ketan</v>
      </c>
      <c r="AA23" t="str">
        <v>74060 60005</v>
      </c>
      <c r="AB23" t="str">
        <v>Ketansudhakar@chola.murugappa.com</v>
      </c>
      <c r="AC23" t="str">
        <v>BAMS/1999</v>
      </c>
      <c r="AD23" t="str">
        <v>PUNEET</v>
      </c>
      <c r="AE23" t="str">
        <v>DONE</v>
      </c>
      <c r="AF23" t="str">
        <v>DONE</v>
      </c>
      <c r="AJ23" t="str">
        <v>DONE</v>
      </c>
      <c r="AK23" t="str">
        <v>NISHTHA</v>
      </c>
    </row>
    <row r="24">
      <c r="B24" t="str">
        <v>RASHI GANGWAR</v>
      </c>
      <c r="C24" t="str">
        <v>RASHI GANGWAR</v>
      </c>
      <c r="D24" t="str">
        <v>RAJ KUMARI</v>
      </c>
      <c r="E24" t="str">
        <v>SALARIED</v>
      </c>
      <c r="F24" t="str">
        <v>PANKAJ</v>
      </c>
      <c r="G24" t="str">
        <v>DR MOHAN VASHISHTHA</v>
      </c>
      <c r="H24">
        <v>0</v>
      </c>
      <c r="I24" t="str">
        <v>NOIDA</v>
      </c>
      <c r="J24">
        <v>45810</v>
      </c>
      <c r="K24">
        <v>45819</v>
      </c>
      <c r="L24" t="str">
        <v>BL250602852254786</v>
      </c>
      <c r="M24">
        <v>9717561139</v>
      </c>
      <c r="N24" t="str">
        <v>DELHI</v>
      </c>
      <c r="O24" t="str">
        <v>DELHI</v>
      </c>
      <c r="P24" t="str">
        <v>OD</v>
      </c>
      <c r="Q24" t="str">
        <v>L&amp;T CE</v>
      </c>
      <c r="R24">
        <v>2510640</v>
      </c>
      <c r="S24">
        <v>2510640</v>
      </c>
      <c r="T24" t="str">
        <v>UNSECURED</v>
      </c>
      <c r="U24" t="str">
        <v>DISBURSED</v>
      </c>
      <c r="W24">
        <v>45819</v>
      </c>
      <c r="X24">
        <v>45819</v>
      </c>
      <c r="Y24" t="str">
        <v>FILE SEND TO BANKER || CASE ALRAEDY LOGIN IN SYSTEM BANKER WILL CONFIRM IN SOME TIME || CASE UNDERPROCESS || CASE HAS BEEN REJECTED DUE TO MORE LIABILITIES V/S INCOME-BANKER RELOOK THIS CASE BEHALF OF ADDITIONAL BANKING.-11 ENQUIRIES IN LASTMONTH ||</v>
      </c>
      <c r="Z24" t="str">
        <v>MERAJ</v>
      </c>
      <c r="AA24" t="str">
        <v>8882523360\7836888866</v>
      </c>
      <c r="AB24" t="str">
        <v>merajansari@ltfs.com</v>
      </c>
      <c r="AC24" t="str">
        <v>MD/2022</v>
      </c>
      <c r="AD24" t="str">
        <v>PUNEET</v>
      </c>
      <c r="AE24" t="str">
        <v>DONE</v>
      </c>
      <c r="AF24" t="str">
        <v>DONE</v>
      </c>
      <c r="AJ24" t="str">
        <v>DONE</v>
      </c>
      <c r="AK24" t="str">
        <v>NISHTHA</v>
      </c>
    </row>
    <row r="25">
      <c r="A25" t="str">
        <v>SOURCER</v>
      </c>
      <c r="B25" t="str">
        <v>NAVIN KUMAR</v>
      </c>
      <c r="C25" t="str">
        <v>F2 FINTECH</v>
      </c>
      <c r="D25" t="str">
        <v>F2 FINTECH</v>
      </c>
      <c r="E25" t="str">
        <v>SOURCER</v>
      </c>
      <c r="F25" t="str">
        <v>PANKAJ</v>
      </c>
      <c r="G25" t="str">
        <v>DR SACHIN</v>
      </c>
      <c r="H25">
        <v>0</v>
      </c>
      <c r="I25" t="str">
        <v>NOIDA</v>
      </c>
      <c r="J25">
        <v>45810</v>
      </c>
      <c r="K25">
        <v>45811</v>
      </c>
      <c r="L25">
        <v>9</v>
      </c>
      <c r="M25" t="str">
        <v>93686 37001</v>
      </c>
      <c r="N25" t="str">
        <v>HARYANA</v>
      </c>
      <c r="O25" t="str">
        <v>PANIPAT</v>
      </c>
      <c r="P25" t="str">
        <v>OD</v>
      </c>
      <c r="Q25" t="str">
        <v>TATA CE</v>
      </c>
      <c r="R25">
        <v>500000</v>
      </c>
      <c r="S25">
        <v>500000</v>
      </c>
      <c r="T25" t="str">
        <v>UNSECURED</v>
      </c>
      <c r="U25" t="str">
        <v>REJECTED</v>
      </c>
      <c r="Y25" t="str">
        <v>FILE SEND TO BANKER || POLICY NOT MATCH CUSTOMER HAVEING ONLY 1 YEAR EXPERIANCE ||</v>
      </c>
      <c r="Z25" t="str">
        <v>GAURAV TATA</v>
      </c>
      <c r="AA25">
        <v>9654949270</v>
      </c>
      <c r="AB25" t="str">
        <v>gaurav.tcl@tatacapital.com</v>
      </c>
      <c r="AC25" t="str">
        <v>MBBS/2023</v>
      </c>
      <c r="AD25" t="str">
        <v>PUNEET</v>
      </c>
      <c r="AJ25" t="str">
        <v>DONE</v>
      </c>
      <c r="AK25" t="str">
        <v>NISHTHA</v>
      </c>
    </row>
    <row r="26" xml:space="preserve">
      <c r="A26" t="str">
        <v>INTERN</v>
      </c>
      <c r="B26" t="str">
        <v>AMANPREET SINGH</v>
      </c>
      <c r="C26" t="str">
        <v>RASHI GANGWAR</v>
      </c>
      <c r="D26" t="str">
        <v>RAJ KUMARI</v>
      </c>
      <c r="E26" t="str">
        <v>INTERN</v>
      </c>
      <c r="F26" t="str">
        <v>PANKAJ</v>
      </c>
      <c r="G26" t="str">
        <v>DR SUDESH TIWARI</v>
      </c>
      <c r="H26">
        <v>0</v>
      </c>
      <c r="I26" t="str">
        <v>NOIDA</v>
      </c>
      <c r="J26">
        <v>45810</v>
      </c>
      <c r="K26">
        <v>45811</v>
      </c>
      <c r="L26">
        <v>170206034</v>
      </c>
      <c r="M26">
        <v>9039333700</v>
      </c>
      <c r="N26" t="str">
        <v>CHATTISGARH</v>
      </c>
      <c r="O26" t="str">
        <v>BILASPUR</v>
      </c>
      <c r="P26" t="str">
        <v>TERM LOAN</v>
      </c>
      <c r="Q26" t="str">
        <v>CHOLA</v>
      </c>
      <c r="R26">
        <v>500000</v>
      </c>
      <c r="S26">
        <v>500000</v>
      </c>
      <c r="T26" t="str">
        <v>UNSECURED</v>
      </c>
      <c r="U26" t="str">
        <v>REJECTED</v>
      </c>
      <c r="Y26" t="str" xml:space="preserve">
        <v xml:space="preserve">FILE SEND TO BANKER || CASE MOVED TO CREDIT || Last 3 month 8 high inquiry 
Abb low - 77k , high obligation - 95k</v>
      </c>
      <c r="Z26" t="str">
        <v>PRAVEEN</v>
      </c>
      <c r="AA26">
        <v>9575241238</v>
      </c>
      <c r="AB26" t="str">
        <v>rakeshkumarrps@chola.murugappa.com</v>
      </c>
      <c r="AC26" t="str">
        <v>BAMS/2015</v>
      </c>
      <c r="AD26" t="str">
        <v>PUNEET</v>
      </c>
      <c r="AE26" t="str">
        <v>DONE</v>
      </c>
      <c r="AF26" t="str">
        <v>DONE</v>
      </c>
      <c r="AJ26" t="str">
        <v>DONE</v>
      </c>
      <c r="AK26" t="str">
        <v>NISHTHA</v>
      </c>
    </row>
    <row r="27">
      <c r="A27" t="str">
        <v>F2-369-253</v>
      </c>
      <c r="B27" t="str">
        <v>INTZAR ALI</v>
      </c>
      <c r="C27" t="str">
        <v>RASHI GANGWAR</v>
      </c>
      <c r="D27" t="str">
        <v>RAJ KUMARI</v>
      </c>
      <c r="E27" t="str">
        <v>SALARIED</v>
      </c>
      <c r="F27" t="str">
        <v>PANKAJ</v>
      </c>
      <c r="G27" t="str">
        <v>CA MEHBOOB ALAM</v>
      </c>
      <c r="H27">
        <v>0</v>
      </c>
      <c r="I27" t="str">
        <v>NOIDA</v>
      </c>
      <c r="J27">
        <v>45810</v>
      </c>
      <c r="K27">
        <v>982639415</v>
      </c>
      <c r="L27">
        <v>170206397</v>
      </c>
      <c r="M27" t="str">
        <v>89370 01122</v>
      </c>
      <c r="N27" t="str">
        <v>UTTAR PRADESH</v>
      </c>
      <c r="O27" t="str">
        <v>ALIGARH</v>
      </c>
      <c r="P27" t="str">
        <v>TERM LOAN</v>
      </c>
      <c r="Q27" t="str">
        <v>CHOLA</v>
      </c>
      <c r="R27">
        <v>1000000</v>
      </c>
      <c r="S27">
        <v>1000000</v>
      </c>
      <c r="T27" t="str">
        <v>UNSECURED</v>
      </c>
      <c r="U27" t="str">
        <v>HOLD</v>
      </c>
      <c r="Y27" t="str">
        <v>FILE SEND TO BANKER || 1-BUSINESS SETUP PIC REQUIRED 2-ADDITIONAL BANKING REQ DUE TO LOW ABB 3-BAJAJ AND POONAWALLA LOAN SOA REQ 4-CO-APP NEED TO BE ADEDD 5-OHP REQUIRED 6-UDYAM REQ || DOCUMENST PENDING FROM CUSTOMER END ||</v>
      </c>
      <c r="Z27" t="str">
        <v>RAHUL VERMA</v>
      </c>
      <c r="AA27">
        <v>6396762338</v>
      </c>
      <c r="AB27" t="str">
        <v>peeyushs@chola.murugappa.com</v>
      </c>
      <c r="AC27" t="str">
        <v>CA/2016</v>
      </c>
      <c r="AD27" t="str">
        <v>PUNEET</v>
      </c>
      <c r="AE27" t="str">
        <v>CALL NOT PICKED</v>
      </c>
      <c r="AF27" t="str">
        <v>DONE</v>
      </c>
      <c r="AJ27" t="str">
        <v>DONE</v>
      </c>
      <c r="AK27" t="str">
        <v>NISHTHA</v>
      </c>
    </row>
    <row r="28">
      <c r="A28" t="str">
        <v>F2-369-382</v>
      </c>
      <c r="B28" t="str">
        <v>SIMRAN SOLANKI</v>
      </c>
      <c r="C28" t="str">
        <v>RASHI GANGWAR</v>
      </c>
      <c r="D28" t="str">
        <v>RAJ KUMARI</v>
      </c>
      <c r="E28" t="str">
        <v>SALARIED</v>
      </c>
      <c r="F28" t="str">
        <v>PANKAJ</v>
      </c>
      <c r="G28" t="str">
        <v>CA ABHINAV TANDON</v>
      </c>
      <c r="H28">
        <v>0</v>
      </c>
      <c r="I28" t="str">
        <v>NOIDA</v>
      </c>
      <c r="J28">
        <v>45810</v>
      </c>
      <c r="K28">
        <v>45814</v>
      </c>
      <c r="L28">
        <v>12</v>
      </c>
      <c r="M28">
        <v>8532860083</v>
      </c>
      <c r="N28" t="str">
        <v>UTTAR PRADESH</v>
      </c>
      <c r="O28" t="str">
        <v>MORADABAD</v>
      </c>
      <c r="P28" t="str">
        <v>OD</v>
      </c>
      <c r="Q28" t="str">
        <v>TATA CE</v>
      </c>
      <c r="R28">
        <v>1000000</v>
      </c>
      <c r="S28">
        <v>1000000</v>
      </c>
      <c r="T28" t="str">
        <v>UNSECURED</v>
      </c>
      <c r="U28" t="str">
        <v>REJECTED</v>
      </c>
      <c r="Y28" t="str">
        <v>FILE SEND TO BANKER || LOGIN DONE, UNDER PROCESS || FI WILL INITIATED TODAY AND PD T BE DONE TODAY || CREDIT UNDERREVIEW -PD PENDING TO BE DONE TODAY ||OFFICE AND HOUSE FI NEGATIVE AND ABB IS 13 K AND ADDITIONAL BANKING REQ -BANKING PENDING || ALTERNATE BANKING ALSO SEND TO BANKER -LOW ABB NOT DOABLE CASE</v>
      </c>
      <c r="Z28" t="str">
        <v>GAURAV TATA</v>
      </c>
      <c r="AA28">
        <v>9654949270</v>
      </c>
      <c r="AB28" t="str">
        <v>gaurav.tcl@tatacapital.com</v>
      </c>
      <c r="AC28" t="str">
        <v>CA/2021</v>
      </c>
      <c r="AD28" t="str">
        <v>PUNEET</v>
      </c>
      <c r="AE28" t="str">
        <v>CALL NOT PICKED MULTIPLE TIMES</v>
      </c>
      <c r="AF28" t="str">
        <v>DONE</v>
      </c>
      <c r="AJ28" t="str">
        <v>DONE</v>
      </c>
      <c r="AK28" t="str">
        <v>NISHTHA</v>
      </c>
    </row>
    <row r="29">
      <c r="A29" t="str">
        <v>INTERN</v>
      </c>
      <c r="B29" t="str">
        <v>AMANPREET SINGH</v>
      </c>
      <c r="C29" t="str">
        <v>RASHI GANGWAR</v>
      </c>
      <c r="D29" t="str">
        <v>RAJ KUMARI</v>
      </c>
      <c r="E29" t="str">
        <v>INTERN</v>
      </c>
      <c r="F29" t="str">
        <v>PANKAJ</v>
      </c>
      <c r="G29" t="str">
        <v>DR ANEESH RAGHUVARAN</v>
      </c>
      <c r="H29">
        <v>0</v>
      </c>
      <c r="I29" t="str">
        <v>NOIDA</v>
      </c>
      <c r="J29">
        <v>45810</v>
      </c>
      <c r="K29">
        <v>45811</v>
      </c>
      <c r="L29">
        <v>170206524</v>
      </c>
      <c r="M29">
        <v>9846090697</v>
      </c>
      <c r="N29" t="str">
        <v>KERALA</v>
      </c>
      <c r="O29" t="str">
        <v>PALAKKAD</v>
      </c>
      <c r="P29" t="str">
        <v>TERM LOAN</v>
      </c>
      <c r="Q29" t="str">
        <v>CHOLA</v>
      </c>
      <c r="R29">
        <v>800000</v>
      </c>
      <c r="S29">
        <v>800000</v>
      </c>
      <c r="T29" t="str">
        <v>UNSECURED</v>
      </c>
      <c r="U29" t="str">
        <v>REJECTED</v>
      </c>
      <c r="Y29" t="str">
        <v>FILE SEND TO BANKER || CASE LOGIN DONE || NEED ADDITINAL BANKING TO INCREASE AMOUNT || 0 ELIGIBILITY</v>
      </c>
      <c r="Z29" t="str">
        <v>ASHIK</v>
      </c>
      <c r="AA29" t="str">
        <v>81297 06227</v>
      </c>
      <c r="AB29" t="str">
        <v>Ashikanm@chola.murugappa.com</v>
      </c>
      <c r="AC29" t="str">
        <v>BHMS / 2009</v>
      </c>
      <c r="AD29" t="str">
        <v>ASMITA</v>
      </c>
      <c r="AF29" t="str">
        <v>DONE</v>
      </c>
      <c r="AJ29" t="str">
        <v>DONE</v>
      </c>
      <c r="AK29" t="str">
        <v>NISHTHA</v>
      </c>
    </row>
    <row r="30">
      <c r="A30" t="str">
        <v>INT-369-409</v>
      </c>
      <c r="B30" t="str">
        <v>RAGHAV SANKARAN</v>
      </c>
      <c r="C30" t="str">
        <v>ADITYA RAWAL</v>
      </c>
      <c r="D30" t="str">
        <v>ADITYA RAWAL</v>
      </c>
      <c r="E30" t="str">
        <v>INTERN</v>
      </c>
      <c r="F30" t="str">
        <v>PANKAJ</v>
      </c>
      <c r="G30" t="str">
        <v>DR CHARUMATHI K L</v>
      </c>
      <c r="H30">
        <v>0</v>
      </c>
      <c r="I30" t="str">
        <v>NOIDA</v>
      </c>
      <c r="J30">
        <v>45810</v>
      </c>
      <c r="K30">
        <v>45819</v>
      </c>
      <c r="L30" t="str">
        <v>SME000016003834</v>
      </c>
      <c r="M30">
        <v>9790667666</v>
      </c>
      <c r="N30" t="str">
        <v>TAMILNADU</v>
      </c>
      <c r="O30" t="str">
        <v>VELLORE</v>
      </c>
      <c r="P30" t="str">
        <v>OD</v>
      </c>
      <c r="Q30" t="str">
        <v>BAJAJ CE</v>
      </c>
      <c r="R30">
        <v>1050464</v>
      </c>
      <c r="S30">
        <v>1050464</v>
      </c>
      <c r="T30" t="str">
        <v>UNSECURED</v>
      </c>
      <c r="U30" t="str">
        <v>DISBURSED</v>
      </c>
      <c r="V30">
        <v>771</v>
      </c>
      <c r="W30">
        <v>45817</v>
      </c>
      <c r="X30">
        <v>45819</v>
      </c>
      <c r="Y30" t="str">
        <v>FILE SEND TO BANKER, SALES MANAGER IS BUSY IN MEETING WILL UPDATE AFTER MEETING, CASE ASSGN ANTHER SM WILL CHECK AND UPDATE, CASE MOVED TO CREDIT, PD DONE, CASE UNDER DISUSSION CUSTMER HAS RECENTLY TAKEN LAP LOAN IN LAST TWO MONTH ELIGIBILITY IS COMMING 3 L, UNDER DISCUSSION, BH APPROVAL PENDING, CASE APPROVED , RESI AND OFC FI INITIATED</v>
      </c>
      <c r="Z30" t="str">
        <v>Yuvaraj P2/ TANMAY</v>
      </c>
      <c r="AA30" t="str">
        <v>9600684985/ 9380029141</v>
      </c>
      <c r="AB30" t="str">
        <v>yuvaraj.p2@bajajfinserv.in</v>
      </c>
      <c r="AC30" t="str">
        <v>BDS/2019</v>
      </c>
      <c r="AD30" t="str">
        <v>ASMITA</v>
      </c>
      <c r="AE30" t="str">
        <v>DONE</v>
      </c>
      <c r="AF30" t="str">
        <v>DONE</v>
      </c>
      <c r="AJ30" t="str">
        <v>DONE</v>
      </c>
      <c r="AK30" t="str">
        <v>NISHTHA</v>
      </c>
    </row>
    <row r="31">
      <c r="A31" t="str">
        <v>INTERN</v>
      </c>
      <c r="B31" t="str">
        <v>NIKET GURJUR</v>
      </c>
      <c r="C31" t="str">
        <v>RIYA CHADDHA</v>
      </c>
      <c r="D31" t="str">
        <v>VINEET TIWARI</v>
      </c>
      <c r="E31" t="str">
        <v>INTERN</v>
      </c>
      <c r="F31" t="str">
        <v>PANKAJ</v>
      </c>
      <c r="G31" t="str">
        <v>DR JASEEM R N</v>
      </c>
      <c r="H31">
        <v>0</v>
      </c>
      <c r="I31" t="str">
        <v>NOIDA</v>
      </c>
      <c r="J31">
        <v>45810</v>
      </c>
      <c r="K31">
        <v>45812</v>
      </c>
      <c r="L31">
        <v>15</v>
      </c>
      <c r="M31">
        <v>8281480932</v>
      </c>
      <c r="N31" t="str">
        <v>KERALA</v>
      </c>
      <c r="O31" t="str">
        <v>MALAPPURAM</v>
      </c>
      <c r="P31" t="str">
        <v>OD</v>
      </c>
      <c r="Q31" t="str">
        <v>BAJAJ MARKET</v>
      </c>
      <c r="R31">
        <v>500000</v>
      </c>
      <c r="S31">
        <v>500000</v>
      </c>
      <c r="T31" t="str">
        <v>UNSECURED</v>
      </c>
      <c r="U31" t="str">
        <v>REJECTED</v>
      </c>
      <c r="V31">
        <v>737</v>
      </c>
      <c r="Y31" t="str">
        <v>FILE SEND TO BANKER, CIBIL NORMS NOT MET, REJECT SEGAMENT, CASE RELOOK TEAM, CONTINIUSLY DPD IN PERSONAL LOAN</v>
      </c>
      <c r="Z31" t="str">
        <v>VISHNU</v>
      </c>
      <c r="AA31" t="str">
        <v>87147 63512</v>
      </c>
      <c r="AB31" t="str">
        <v>Vishnu.puthussery@bajajfinserv.in</v>
      </c>
      <c r="AC31" t="str">
        <v>MBBS/2022</v>
      </c>
      <c r="AD31" t="str">
        <v>ASMITA</v>
      </c>
      <c r="AE31" t="str">
        <v>DONE</v>
      </c>
      <c r="AF31" t="str">
        <v>DONE</v>
      </c>
      <c r="AJ31" t="str">
        <v>DONE</v>
      </c>
      <c r="AK31" t="str">
        <v>NISHTHA</v>
      </c>
    </row>
    <row r="32">
      <c r="A32" t="str">
        <v>INTERN</v>
      </c>
      <c r="B32" t="str">
        <v>ARYAN SRIVASTAV</v>
      </c>
      <c r="C32" t="str">
        <v>RIYA CHADDHA</v>
      </c>
      <c r="D32" t="str">
        <v>VINEET TIWARI</v>
      </c>
      <c r="E32" t="str">
        <v>INTERN</v>
      </c>
      <c r="F32" t="str">
        <v>PANKAJ</v>
      </c>
      <c r="G32" t="str">
        <v>DR SURENDR KUMAR GUPTA</v>
      </c>
      <c r="H32">
        <v>0</v>
      </c>
      <c r="I32" t="str">
        <v>NOIDA</v>
      </c>
      <c r="J32">
        <v>45810</v>
      </c>
      <c r="K32">
        <v>45811</v>
      </c>
      <c r="L32">
        <v>16</v>
      </c>
      <c r="M32">
        <v>7000214807</v>
      </c>
      <c r="N32" t="str">
        <v>CHATTISGARH</v>
      </c>
      <c r="O32" t="str">
        <v>BHILAI</v>
      </c>
      <c r="P32" t="str">
        <v>OD</v>
      </c>
      <c r="Q32" t="str">
        <v>BAJAJ MARKET</v>
      </c>
      <c r="R32">
        <v>976000</v>
      </c>
      <c r="S32">
        <v>976000</v>
      </c>
      <c r="T32" t="str">
        <v>UNSECURED</v>
      </c>
      <c r="U32" t="str">
        <v>REJECTED</v>
      </c>
      <c r="Y32" t="str">
        <v>FILE SEND TO BANKER || OFFER GENERATE 9.76 LAKH || 0 ELIGIBILITY ALREADY 42 LACK LOAN TAKEN</v>
      </c>
      <c r="Z32" t="str">
        <v>MONISH</v>
      </c>
      <c r="AA32" t="str">
        <v>96851 91191</v>
      </c>
      <c r="AB32" t="str">
        <v>monish.singh@bajajfinserv.in</v>
      </c>
      <c r="AC32" t="str">
        <v>MBBS/2020</v>
      </c>
      <c r="AD32" t="str">
        <v>PUNEET</v>
      </c>
      <c r="AE32" t="str">
        <v>CALL NOT PICKED</v>
      </c>
      <c r="AF32" t="str">
        <v>DONE</v>
      </c>
      <c r="AJ32" t="str">
        <v>DONE</v>
      </c>
      <c r="AK32" t="str">
        <v>NISHTHA</v>
      </c>
    </row>
    <row r="33">
      <c r="A33" t="str">
        <v>F2-369-281</v>
      </c>
      <c r="B33" t="str">
        <v>KASHISH AGGRAWAL</v>
      </c>
      <c r="C33" t="str">
        <v>ANURAG SHARMA</v>
      </c>
      <c r="D33" t="str">
        <v>SHIVANI KASHYAP</v>
      </c>
      <c r="E33" t="str">
        <v>SALARIED</v>
      </c>
      <c r="F33" t="str">
        <v>PANKAJ</v>
      </c>
      <c r="G33" t="str">
        <v>DR BODDEDA SARATH CHANDRA</v>
      </c>
      <c r="H33">
        <v>0</v>
      </c>
      <c r="I33" t="str">
        <v>BAREILLY</v>
      </c>
      <c r="J33">
        <v>45810</v>
      </c>
      <c r="K33">
        <v>45824</v>
      </c>
      <c r="L33">
        <v>17</v>
      </c>
      <c r="M33">
        <v>8500011160</v>
      </c>
      <c r="N33" t="str">
        <v>UTTAR PRADESH</v>
      </c>
      <c r="O33" t="str">
        <v>AGRA</v>
      </c>
      <c r="P33" t="str">
        <v>OD</v>
      </c>
      <c r="Q33" t="str">
        <v>BAJAJ MARKET</v>
      </c>
      <c r="R33">
        <v>2000000</v>
      </c>
      <c r="S33">
        <v>2000000</v>
      </c>
      <c r="T33" t="str">
        <v>UNSECURED</v>
      </c>
      <c r="U33" t="str">
        <v>REJECTED</v>
      </c>
      <c r="Y33" t="str">
        <v>FILE SEND TO BANKER || OFFER GENERATE 24.20 LKAH, SM CHECK AND UPDATE, CONSENT SENT TO THE CUSTOMER, CONSENT DONE, REQ PAN CARD COPY, CASE MOVED TO CREDIT || REQD OFFER LETTER WITH STAMP SIGN FROM HR DUE TO CUSTOMER SALARY RECEIVED FROM CHEQUE || 1.86 LAC SALARY || ONLY SALARY CREDIT SEEN IN BANKING ||CUSTOMER DENAY CONSULTANCY ON PD CALL -REQD CONSULTANCY LETTER HEAD THAN PROCESS THIS CASE || FI NEGATIVE</v>
      </c>
      <c r="Z33" t="str">
        <v>DUSHYANT</v>
      </c>
      <c r="AA33">
        <v>8979999095</v>
      </c>
      <c r="AB33" t="str">
        <v>Wasim.khan1@bajajfinservdirect.in</v>
      </c>
      <c r="AC33" t="str">
        <v>MBBS, 2018 &amp; MD 2025</v>
      </c>
      <c r="AD33" t="str">
        <v>ASMITA</v>
      </c>
      <c r="AE33" t="str">
        <v>DONE</v>
      </c>
      <c r="AF33" t="str">
        <v>DONE</v>
      </c>
      <c r="AJ33" t="str">
        <v>DONE</v>
      </c>
    </row>
    <row r="34">
      <c r="A34" t="str">
        <v>F2-369-157</v>
      </c>
      <c r="B34" t="str">
        <v>TANNU YADAV</v>
      </c>
      <c r="C34" t="str">
        <v>RASHI GANGWAR</v>
      </c>
      <c r="D34" t="str">
        <v>RAJ KUMARI</v>
      </c>
      <c r="E34" t="str">
        <v>SALARIED</v>
      </c>
      <c r="F34" t="str">
        <v>PANKAJ</v>
      </c>
      <c r="G34" t="str">
        <v>DR GUDDU KUMAR MANDAL</v>
      </c>
      <c r="H34">
        <v>0</v>
      </c>
      <c r="I34" t="str">
        <v>NOIDA</v>
      </c>
      <c r="J34">
        <v>45810</v>
      </c>
      <c r="K34">
        <v>45811</v>
      </c>
      <c r="L34">
        <v>29</v>
      </c>
      <c r="M34">
        <v>9708253727</v>
      </c>
      <c r="N34" t="str">
        <v>BIHAR</v>
      </c>
      <c r="O34" t="str">
        <v>MADHUBANI</v>
      </c>
      <c r="P34" t="str">
        <v>OD</v>
      </c>
      <c r="Q34" t="str">
        <v>BAJAJ CE</v>
      </c>
      <c r="R34">
        <v>500000</v>
      </c>
      <c r="S34">
        <v>500000</v>
      </c>
      <c r="T34" t="str">
        <v>UNSECURED</v>
      </c>
      <c r="U34" t="str">
        <v>REJECTED</v>
      </c>
      <c r="Y34" t="str">
        <v>FILE SEND TO BANKER, CUSTOMER NOT SWITCH OFF, CIBIL CONSENT LINK SENT TO CUSTOMER, CIBIL SCRE 686, TWO WHELLER LOAN SETTELED</v>
      </c>
      <c r="Z34" t="str">
        <v>AMARNTAH</v>
      </c>
      <c r="AA34" t="str">
        <v>70041 03201</v>
      </c>
      <c r="AB34" t="str">
        <v>amarnath.thakur@bajajfinserv.in</v>
      </c>
      <c r="AC34" t="str">
        <v>BDS/2019</v>
      </c>
      <c r="AD34" t="str">
        <v>PUNEET</v>
      </c>
      <c r="AE34" t="str">
        <v>DONE</v>
      </c>
      <c r="AF34" t="str">
        <v>DONE</v>
      </c>
      <c r="AJ34" t="str">
        <v>DONE</v>
      </c>
      <c r="AK34" t="str">
        <v>NISHTHA</v>
      </c>
    </row>
    <row r="35">
      <c r="A35" t="str">
        <v>F2-369-253</v>
      </c>
      <c r="B35" t="str">
        <v>INTZAR ALI</v>
      </c>
      <c r="C35" t="str">
        <v>RASHI GANGWAR</v>
      </c>
      <c r="D35" t="str">
        <v>RAJ KUMARI</v>
      </c>
      <c r="E35" t="str">
        <v>SALARIED</v>
      </c>
      <c r="F35" t="str">
        <v>PANKAJ</v>
      </c>
      <c r="G35" t="str">
        <v>DR GIRISH KAPOOR</v>
      </c>
      <c r="H35">
        <v>0</v>
      </c>
      <c r="I35" t="str">
        <v>NOIDA</v>
      </c>
      <c r="J35">
        <v>45810</v>
      </c>
      <c r="K35">
        <v>45812</v>
      </c>
      <c r="L35">
        <v>170206910</v>
      </c>
      <c r="M35">
        <v>9050663683</v>
      </c>
      <c r="N35" t="str">
        <v>PUNJAB</v>
      </c>
      <c r="O35" t="str">
        <v>CHANDIGARH</v>
      </c>
      <c r="P35" t="str">
        <v>OD</v>
      </c>
      <c r="Q35" t="str">
        <v>CHOLA</v>
      </c>
      <c r="R35">
        <v>500000</v>
      </c>
      <c r="S35">
        <v>500000</v>
      </c>
      <c r="T35" t="str">
        <v>UNSECURED</v>
      </c>
      <c r="U35" t="str">
        <v>REJECTED</v>
      </c>
      <c r="V35">
        <v>731</v>
      </c>
      <c r="Y35" t="str">
        <v>FILE SEND TO BANKER ||CASE UNDER CREDIT REVIEW DECISION WILL COME TODAY EOD || CUSTOMER IS ASKING DOD CHOLA IS NOT PROVIDING</v>
      </c>
      <c r="Z35" t="str">
        <v>maninder</v>
      </c>
      <c r="AA35" t="str">
        <v>86998 15869</v>
      </c>
      <c r="AB35" t="str">
        <v>manindersb@chola.murugappa.com</v>
      </c>
      <c r="AC35" t="str">
        <v>BAMS/2021</v>
      </c>
      <c r="AD35" t="str">
        <v>ASMITA</v>
      </c>
      <c r="AE35" t="str">
        <v>DONE</v>
      </c>
      <c r="AF35" t="str">
        <v>DONE</v>
      </c>
      <c r="AJ35" t="str">
        <v>DONE</v>
      </c>
      <c r="AK35" t="str">
        <v>NISHTHA</v>
      </c>
    </row>
    <row r="36">
      <c r="A36" t="str">
        <v>INTERN</v>
      </c>
      <c r="B36" t="str">
        <v>AMANPREET SINGH</v>
      </c>
      <c r="C36" t="str">
        <v>RASHI GANGWAR</v>
      </c>
      <c r="D36" t="str">
        <v>RAJ KUMARI</v>
      </c>
      <c r="E36" t="str">
        <v>INTERN</v>
      </c>
      <c r="F36" t="str">
        <v>PANKAJ</v>
      </c>
      <c r="G36" t="str">
        <v>DR VINAY KUMAR</v>
      </c>
      <c r="H36">
        <v>0</v>
      </c>
      <c r="I36" t="str">
        <v>NOIDA</v>
      </c>
      <c r="J36">
        <v>45810</v>
      </c>
      <c r="K36">
        <v>45824</v>
      </c>
      <c r="L36">
        <v>86025828</v>
      </c>
      <c r="M36">
        <v>9855791550</v>
      </c>
      <c r="N36" t="str">
        <v>PUNJAB</v>
      </c>
      <c r="O36" t="str">
        <v>LUDHIANA</v>
      </c>
      <c r="P36" t="str">
        <v>OD</v>
      </c>
      <c r="Q36" t="str">
        <v>TATA CE</v>
      </c>
      <c r="R36">
        <v>899000</v>
      </c>
      <c r="S36">
        <v>899000</v>
      </c>
      <c r="T36" t="str">
        <v>UNSECURED</v>
      </c>
      <c r="U36" t="str">
        <v>DISBURSED</v>
      </c>
      <c r="W36">
        <v>45818</v>
      </c>
      <c r="X36">
        <v>45824</v>
      </c>
      <c r="Y36" t="str">
        <v>FILE SEND TO BANKER|| CASE WILL LOGIN TODAY, LOGIN DONE, CASE MOVED TO CREDIT || WILL TO BE DONE BY EOD || TELE PD DONE OFFICE FI DONE-TO BE RECOMMED FOR 10 LAC, TO BE DISBURSED TODAY</v>
      </c>
      <c r="Z36" t="str">
        <v>GAURAV TATA</v>
      </c>
      <c r="AA36">
        <v>9654949270</v>
      </c>
      <c r="AB36" t="str">
        <v>gaurav.tcl@tatacapital.com</v>
      </c>
      <c r="AC36" t="str">
        <v>BHMS/2011</v>
      </c>
      <c r="AD36" t="str">
        <v>ASMITA</v>
      </c>
      <c r="AE36" t="str">
        <v>DONE</v>
      </c>
      <c r="AF36" t="str">
        <v>DONE</v>
      </c>
      <c r="AJ36" t="str">
        <v>DONE</v>
      </c>
      <c r="AK36" t="str">
        <v>NISHTHA</v>
      </c>
    </row>
    <row r="37">
      <c r="A37" t="str">
        <v>INTERN</v>
      </c>
      <c r="B37" t="str">
        <v>AMANPREET SINGH</v>
      </c>
      <c r="C37" t="str">
        <v>RASHI GANGWAR</v>
      </c>
      <c r="D37" t="str">
        <v>RAJ KUMARI</v>
      </c>
      <c r="E37" t="str">
        <v>INTERN</v>
      </c>
      <c r="F37" t="str">
        <v>PANKAJ</v>
      </c>
      <c r="G37" t="str">
        <v>DR VINAY KUMAR</v>
      </c>
      <c r="H37">
        <v>0</v>
      </c>
      <c r="I37" t="str">
        <v>NOIDA</v>
      </c>
      <c r="J37">
        <v>45810</v>
      </c>
      <c r="K37">
        <v>45818</v>
      </c>
      <c r="L37">
        <v>170207015</v>
      </c>
      <c r="M37">
        <v>9855791550</v>
      </c>
      <c r="N37" t="str">
        <v>PUNJAB</v>
      </c>
      <c r="O37" t="str">
        <v>LUDHIANA</v>
      </c>
      <c r="P37" t="str">
        <v>OD</v>
      </c>
      <c r="Q37" t="str">
        <v>CHOLA</v>
      </c>
      <c r="R37">
        <v>521000</v>
      </c>
      <c r="S37">
        <v>521000</v>
      </c>
      <c r="T37" t="str">
        <v>UNSECURED</v>
      </c>
      <c r="U37" t="str">
        <v>DROP</v>
      </c>
      <c r="W37">
        <v>45813</v>
      </c>
      <c r="Y37" t="str">
        <v>FILE SEND TO BANKER || CASE IS IN CREDIT UNDERWRITING || Co-applicant required Customer demand for DoDClinic setup pic required, PENDENCY SENT TO BANKER, UNDER DISCUSSION || CASE UNDER CREDIT REVIEW-DECISION WILL COME TODAY || TO BE DISBURSED TODAY ||</v>
      </c>
      <c r="Z37" t="str">
        <v>GAURAV</v>
      </c>
      <c r="AA37" t="str">
        <v>98037 07895</v>
      </c>
      <c r="AB37" t="str">
        <v>Gauravssk@chola.murugappa.com</v>
      </c>
      <c r="AC37" t="str">
        <v>BHMS/2011</v>
      </c>
      <c r="AD37" t="str">
        <v>ASMITA</v>
      </c>
      <c r="AE37" t="str">
        <v>DONE</v>
      </c>
      <c r="AF37" t="str">
        <v>DONE</v>
      </c>
      <c r="AJ37" t="str">
        <v>DONE</v>
      </c>
      <c r="AK37" t="str">
        <v>NISHTHA</v>
      </c>
    </row>
    <row r="38">
      <c r="A38" t="str">
        <v>F2-369-317</v>
      </c>
      <c r="B38" t="str">
        <v>RITU RANI</v>
      </c>
      <c r="C38" t="str">
        <v>RIYA CHADDHA</v>
      </c>
      <c r="D38" t="str">
        <v>VINEET TIWARI</v>
      </c>
      <c r="E38" t="str">
        <v>SALARIED</v>
      </c>
      <c r="F38" t="str">
        <v>PANKAJ</v>
      </c>
      <c r="G38" t="str">
        <v>DR PUSHPINDER KAUR</v>
      </c>
      <c r="H38">
        <v>1</v>
      </c>
      <c r="I38" t="str">
        <v>NOIDA</v>
      </c>
      <c r="J38">
        <v>45811</v>
      </c>
      <c r="K38">
        <v>45811</v>
      </c>
      <c r="L38">
        <v>33</v>
      </c>
      <c r="M38">
        <v>8728985867</v>
      </c>
      <c r="N38" t="str">
        <v>HARYANA</v>
      </c>
      <c r="O38" t="str">
        <v>PANCHKULA</v>
      </c>
      <c r="P38" t="str">
        <v>OD</v>
      </c>
      <c r="Q38" t="str">
        <v>BAJAJ MARKET</v>
      </c>
      <c r="R38">
        <v>1000000</v>
      </c>
      <c r="S38">
        <v>1000000</v>
      </c>
      <c r="T38" t="str">
        <v>UNSECURED</v>
      </c>
      <c r="U38" t="str">
        <v>REJECTED</v>
      </c>
      <c r="Y38" t="str">
        <v>FILE SEND TO BANKER || SYSTEM OFFER REJECT, SAME CASE LOGIN BAJAJ FINSERV</v>
      </c>
      <c r="Z38" t="str">
        <v>SAHIL</v>
      </c>
      <c r="AA38">
        <v>9817062020</v>
      </c>
      <c r="AB38" t="str">
        <v>Sahil.bakshi1@bajajfinserv.in</v>
      </c>
      <c r="AC38" t="str">
        <v>BAMS/2004</v>
      </c>
      <c r="AD38" t="str">
        <v>PUNEET</v>
      </c>
      <c r="AE38" t="str">
        <v>DONE</v>
      </c>
      <c r="AF38" t="str">
        <v>DONE</v>
      </c>
      <c r="AJ38" t="str">
        <v>DONE</v>
      </c>
      <c r="AK38" t="str">
        <v>NISHTHA</v>
      </c>
    </row>
    <row r="39">
      <c r="A39" t="str">
        <v>F2-369-317</v>
      </c>
      <c r="B39" t="str">
        <v>RITU RANI</v>
      </c>
      <c r="C39" t="str">
        <v>RIYA CHADDHA</v>
      </c>
      <c r="D39" t="str">
        <v>VINEET TIWARI</v>
      </c>
      <c r="E39" t="str">
        <v>SALARIED</v>
      </c>
      <c r="F39" t="str">
        <v>PANKAJ</v>
      </c>
      <c r="G39" t="str">
        <v>DR PUSHPINDER KAUR</v>
      </c>
      <c r="H39">
        <v>1</v>
      </c>
      <c r="I39" t="str">
        <v>NOIDA</v>
      </c>
      <c r="J39">
        <v>45811</v>
      </c>
      <c r="K39">
        <v>45815</v>
      </c>
      <c r="L39" t="str">
        <v>SME000016011369</v>
      </c>
      <c r="M39">
        <v>8728985867</v>
      </c>
      <c r="N39" t="str">
        <v>HARYANA</v>
      </c>
      <c r="O39" t="str">
        <v>PANCHKULA</v>
      </c>
      <c r="P39" t="str">
        <v>OD</v>
      </c>
      <c r="Q39" t="str">
        <v>BAJAJ CE</v>
      </c>
      <c r="R39">
        <v>1477000</v>
      </c>
      <c r="S39">
        <v>1477000</v>
      </c>
      <c r="T39" t="str">
        <v>UNSECURED</v>
      </c>
      <c r="U39" t="str">
        <v>DISBURSED</v>
      </c>
      <c r="W39">
        <v>45813</v>
      </c>
      <c r="X39">
        <v>45815</v>
      </c>
      <c r="Y39" t="str">
        <v>FILE SEND TO BANKER, REQ BANK STATEMENT, BANK STATEMENT SENT TO BANKER, CASE MOVED TO CREDIT TOP-UP CASE REQ P.O TEAM APPROVAL, PENDENCY SENT TO VISHAL, CASE RECO, 15 L</v>
      </c>
      <c r="Z39" t="str">
        <v>Vishal Dogra</v>
      </c>
      <c r="AA39">
        <v>7009590609</v>
      </c>
      <c r="AB39" t="str">
        <v>vishal.dogra@bajajfinserv.in</v>
      </c>
      <c r="AC39" t="str">
        <v>BAMS/2004</v>
      </c>
      <c r="AD39" t="str">
        <v>PUNEET</v>
      </c>
      <c r="AE39" t="str">
        <v>DONE</v>
      </c>
      <c r="AF39" t="str">
        <v>DONE</v>
      </c>
      <c r="AJ39" t="str">
        <v>DONE</v>
      </c>
      <c r="AK39" t="str">
        <v>NISHTHA</v>
      </c>
    </row>
    <row r="40">
      <c r="A40" t="str">
        <v>F2-369-292</v>
      </c>
      <c r="B40" t="str">
        <v>SHIVANI PATEL</v>
      </c>
      <c r="C40" t="str">
        <v>MANISHA SAXENA</v>
      </c>
      <c r="D40" t="str">
        <v>SHASHANK SHARMA</v>
      </c>
      <c r="E40" t="str">
        <v>SALARIED</v>
      </c>
      <c r="F40" t="str">
        <v>PANKAJ</v>
      </c>
      <c r="G40" t="str">
        <v>DR PRAVEEN KUMAR</v>
      </c>
      <c r="H40">
        <v>1</v>
      </c>
      <c r="I40" t="str">
        <v>BAREILLY</v>
      </c>
      <c r="J40">
        <v>45811</v>
      </c>
      <c r="K40">
        <v>45815</v>
      </c>
      <c r="L40">
        <v>35</v>
      </c>
      <c r="M40">
        <v>8754057174</v>
      </c>
      <c r="N40" t="str">
        <v>DELHI</v>
      </c>
      <c r="O40" t="str">
        <v>DELHI</v>
      </c>
      <c r="P40" t="str">
        <v>OD</v>
      </c>
      <c r="Q40" t="str">
        <v>BAJAJ MARKET</v>
      </c>
      <c r="R40">
        <v>1000000</v>
      </c>
      <c r="S40">
        <v>1000000</v>
      </c>
      <c r="T40" t="str">
        <v>UNSECURED</v>
      </c>
      <c r="U40" t="str">
        <v>REJECTED</v>
      </c>
      <c r="V40">
        <v>694</v>
      </c>
      <c r="Y40" t="str">
        <v>FILE SEND TO BANKER || SYSTEM OFFER REJECT, REJECT SEGAMENT RQ OVERDUE CLEARANCE 36959 RUPEES || OVERDUE CLEARENCE SEND TO BANKER TODAY || TOTAL ELEIGIBILITY 30 LAC AND CUSTOMER ALSO USED 30 LAC FROM BAJAJ FINSERV ||</v>
      </c>
      <c r="Z40" t="str">
        <v>ravinder</v>
      </c>
      <c r="AA40">
        <v>9811535827</v>
      </c>
      <c r="AB40" t="str">
        <v>ravinder.ravinder@bfdlbizsupport.in</v>
      </c>
      <c r="AC40" t="str">
        <v>MD/2024</v>
      </c>
      <c r="AD40" t="str">
        <v>PUNEET</v>
      </c>
      <c r="AG40" t="str">
        <v>FURKAN</v>
      </c>
      <c r="AJ40" t="str">
        <v>DONE</v>
      </c>
      <c r="AK40" t="str">
        <v>NISHTHA</v>
      </c>
    </row>
    <row r="41">
      <c r="A41" t="str">
        <v>INTERN</v>
      </c>
      <c r="B41" t="str">
        <v>VIVEK KUMAR</v>
      </c>
      <c r="C41" t="str">
        <v>ANANT KANOJIA</v>
      </c>
      <c r="D41" t="str">
        <v>RAVISH SHARMA</v>
      </c>
      <c r="E41" t="str">
        <v>INTERN</v>
      </c>
      <c r="F41" t="str">
        <v>PANKAJ</v>
      </c>
      <c r="G41" t="str">
        <v>DR. PRANAV MODI</v>
      </c>
      <c r="H41">
        <v>0</v>
      </c>
      <c r="I41" t="str">
        <v>NOIDA</v>
      </c>
      <c r="J41">
        <v>45811</v>
      </c>
      <c r="K41">
        <v>45813</v>
      </c>
      <c r="L41">
        <v>36</v>
      </c>
      <c r="M41">
        <v>8750462497</v>
      </c>
      <c r="N41" t="str">
        <v>GUJARAT</v>
      </c>
      <c r="O41" t="str">
        <v>BHARUCH</v>
      </c>
      <c r="P41" t="str">
        <v>OD</v>
      </c>
      <c r="Q41" t="str">
        <v>ABFL CE</v>
      </c>
      <c r="R41">
        <v>1000000</v>
      </c>
      <c r="S41">
        <v>1000000</v>
      </c>
      <c r="T41" t="str">
        <v>UNSECURED</v>
      </c>
      <c r="U41" t="str">
        <v>REJECTED</v>
      </c>
      <c r="Y41" t="str">
        <v>FILE SEND TO BANKER || CASE WILL LOGIN TODAY || BANKER ASK E-BILL- SEND TO BANKER || CASE IS UNDER CREDIT REVIEW Pd TO BE DONE TODAY, AS PER ABFL CALCULATOR ELIGIBILTY IS 0 , SAME CASE DECLINE IN MAR 25</v>
      </c>
      <c r="Z41" t="str">
        <v>NIRANJAN</v>
      </c>
      <c r="AA41">
        <v>9725595567</v>
      </c>
      <c r="AB41" t="str">
        <v>niranjan.mishra@adityabirlacapital.com</v>
      </c>
      <c r="AC41" t="str">
        <v>BDS/2013</v>
      </c>
      <c r="AD41" t="str">
        <v>ASMITA</v>
      </c>
      <c r="AE41" t="str">
        <v>DONE</v>
      </c>
      <c r="AF41" t="str">
        <v>DONE</v>
      </c>
      <c r="AJ41" t="str">
        <v>DONE</v>
      </c>
      <c r="AK41" t="str">
        <v>NISHTHA</v>
      </c>
    </row>
    <row r="42">
      <c r="A42" t="str">
        <v>SOURCER</v>
      </c>
      <c r="B42" t="str">
        <v>LAKWINDER</v>
      </c>
      <c r="C42" t="str">
        <v>F2 FINTECH</v>
      </c>
      <c r="D42" t="str">
        <v>F2 FINTECH</v>
      </c>
      <c r="E42" t="str">
        <v>SOURCER</v>
      </c>
      <c r="F42" t="str">
        <v>RAJEEV</v>
      </c>
      <c r="G42" t="str">
        <v>DR NIKHIL N SONAK</v>
      </c>
      <c r="H42">
        <v>0</v>
      </c>
      <c r="I42" t="str">
        <v>F2 FINTECH</v>
      </c>
      <c r="J42">
        <v>45811</v>
      </c>
      <c r="K42">
        <v>45812</v>
      </c>
      <c r="L42" t="str">
        <v>SME000016013771</v>
      </c>
      <c r="M42">
        <v>9870467425</v>
      </c>
      <c r="N42" t="str">
        <v>MAHARASHTRA</v>
      </c>
      <c r="O42" t="str">
        <v>LATUR</v>
      </c>
      <c r="P42" t="str">
        <v>OD</v>
      </c>
      <c r="Q42" t="str">
        <v>BAJAJ CE</v>
      </c>
      <c r="R42">
        <v>1000000</v>
      </c>
      <c r="S42">
        <v>1000000</v>
      </c>
      <c r="T42" t="str">
        <v>UNSECURED</v>
      </c>
      <c r="U42" t="str">
        <v>REJECTED</v>
      </c>
      <c r="Y42" t="str">
        <v>FILE SEND TO BANKER, CIBIL CONSENT LINK SENT TO CUSTMER, CIBIL DONE CUSTMER ALREADY USED 19 L , ELIGIBILIY NOT COME</v>
      </c>
      <c r="Z42" t="str">
        <v>SACHIN</v>
      </c>
      <c r="AA42">
        <v>8669025425</v>
      </c>
      <c r="AC42" t="str">
        <v>MBBS/2019</v>
      </c>
      <c r="AD42" t="str">
        <v>PUNEET</v>
      </c>
      <c r="AE42" t="str">
        <v>DONE</v>
      </c>
      <c r="AF42" t="str">
        <v>DONE</v>
      </c>
      <c r="AJ42" t="str">
        <v>DONE</v>
      </c>
      <c r="AK42" t="str">
        <v>NISHTHA</v>
      </c>
    </row>
    <row r="43">
      <c r="A43" t="str">
        <v>SOURCER</v>
      </c>
      <c r="B43" t="str">
        <v>KRISH ARORA</v>
      </c>
      <c r="C43" t="str">
        <v>KARAN AGARWAL</v>
      </c>
      <c r="D43" t="str">
        <v>DHRUV ARORA</v>
      </c>
      <c r="E43" t="str">
        <v>SOURCER</v>
      </c>
      <c r="F43" t="str">
        <v>PANKAJ</v>
      </c>
      <c r="G43" t="str">
        <v>DR NIDHIL NOUSHAD</v>
      </c>
      <c r="H43">
        <v>1</v>
      </c>
      <c r="I43" t="str">
        <v>NOIDA</v>
      </c>
      <c r="J43">
        <v>45811</v>
      </c>
      <c r="K43">
        <v>45812</v>
      </c>
      <c r="L43" t="str">
        <v>386BZ8649545</v>
      </c>
      <c r="M43" t="str">
        <v>99959 58234</v>
      </c>
      <c r="N43" t="str">
        <v>KARNATAKA</v>
      </c>
      <c r="O43" t="str">
        <v>KOLAR</v>
      </c>
      <c r="P43" t="str">
        <v>OD</v>
      </c>
      <c r="Q43" t="str">
        <v>TATA CE</v>
      </c>
      <c r="R43">
        <v>1000000</v>
      </c>
      <c r="S43">
        <v>1000000</v>
      </c>
      <c r="T43" t="str">
        <v>UNSECURED</v>
      </c>
      <c r="U43" t="str">
        <v>REJECTED</v>
      </c>
      <c r="V43">
        <v>746</v>
      </c>
      <c r="Y43" t="str">
        <v>FILE SEND TO BANKER || CURRENT ADDRESS PROOF REQ || CUSTOMER IS LIVING IN HOSTEL</v>
      </c>
      <c r="Z43" t="str">
        <v>MAMTA SINGH</v>
      </c>
      <c r="AA43">
        <v>7982612369</v>
      </c>
      <c r="AB43" t="str">
        <v>Mamta.singh@tatacapital.com</v>
      </c>
      <c r="AC43" t="str">
        <v>MBBS/2022</v>
      </c>
      <c r="AD43" t="str">
        <v>PUNEET</v>
      </c>
      <c r="AJ43" t="str">
        <v>DONE</v>
      </c>
      <c r="AK43" t="str">
        <v>NISHTHA</v>
      </c>
    </row>
    <row r="44" xml:space="preserve">
      <c r="A44" t="str">
        <v>INTERN</v>
      </c>
      <c r="B44" t="str">
        <v>MOHIT CHINDA</v>
      </c>
      <c r="C44" t="str">
        <v>ANANT KANOJIA</v>
      </c>
      <c r="D44" t="str">
        <v>RAVISH SHARMA</v>
      </c>
      <c r="E44" t="str">
        <v>INTERN</v>
      </c>
      <c r="F44" t="str">
        <v>PANKAJ</v>
      </c>
      <c r="G44" t="str">
        <v>DR PANDEET SOMANATH CHAVVAN</v>
      </c>
      <c r="H44">
        <v>1</v>
      </c>
      <c r="I44" t="str">
        <v>NOIDA</v>
      </c>
      <c r="J44">
        <v>45811</v>
      </c>
      <c r="K44">
        <v>45812</v>
      </c>
      <c r="L44" t="str">
        <v>272BZ8616137</v>
      </c>
      <c r="M44">
        <v>8904384008</v>
      </c>
      <c r="N44" t="str">
        <v>KARNATAKA</v>
      </c>
      <c r="O44" t="str">
        <v>BANGALURU</v>
      </c>
      <c r="P44" t="str">
        <v>OD</v>
      </c>
      <c r="Q44" t="str">
        <v>TATA CE</v>
      </c>
      <c r="R44">
        <v>800000</v>
      </c>
      <c r="S44">
        <v>800000</v>
      </c>
      <c r="T44" t="str">
        <v>UNSECURED</v>
      </c>
      <c r="U44" t="str">
        <v>REJECTED</v>
      </c>
      <c r="Y44" t="str" xml:space="preserve">
        <v xml:space="preserve">FILE SEND TO BANKER || UNDER PROCESS ||CURRENT ADDRESS PROOF REQUIRED || CASE LOGIN DONE || CREDIT UNDERWRITTING OFFICE FI DONE HOME FI PENDING ||BRE Declined. 
ABB norms &lt;1.50 time. 
Fund diversion: Recently availed USL amount transferred to family members account, end use is not justified. 
Low ABB 
Most of the EOD balances are less than 5k.Poor EOD balance. 
Case Rejected in mar’25 in TCL due to</v>
      </c>
      <c r="Z44" t="str">
        <v>MAMTA SINGH</v>
      </c>
      <c r="AA44">
        <v>7982612369</v>
      </c>
      <c r="AB44" t="str">
        <v>Mamta.singh@tatacapital.com</v>
      </c>
      <c r="AC44" t="str">
        <v>BAMS- 2016</v>
      </c>
      <c r="AD44" t="str">
        <v>PUNEET</v>
      </c>
      <c r="AE44" t="str">
        <v>CALL NOT PICKED</v>
      </c>
      <c r="AF44" t="str">
        <v>DONE</v>
      </c>
      <c r="AJ44" t="str">
        <v>DONE</v>
      </c>
      <c r="AK44" t="str">
        <v>NISHTHA</v>
      </c>
    </row>
    <row r="45">
      <c r="A45" t="str">
        <v>INTERN</v>
      </c>
      <c r="B45" t="str">
        <v>GAJAN RATHOD</v>
      </c>
      <c r="C45" t="str">
        <v>ANANT KANOJIA</v>
      </c>
      <c r="D45" t="str">
        <v>RAVISH SHARMA</v>
      </c>
      <c r="E45" t="str">
        <v>INTERN</v>
      </c>
      <c r="F45" t="str">
        <v>PANKAJ</v>
      </c>
      <c r="G45" t="str">
        <v>DR ANISH GANGULY</v>
      </c>
      <c r="H45">
        <v>1</v>
      </c>
      <c r="I45" t="str">
        <v>NOIDA</v>
      </c>
      <c r="J45">
        <v>45811</v>
      </c>
      <c r="K45">
        <v>45812</v>
      </c>
      <c r="L45" t="str">
        <v>B2C000130558437</v>
      </c>
      <c r="M45">
        <v>9835333684</v>
      </c>
      <c r="N45" t="str">
        <v>WEST BANGAL</v>
      </c>
      <c r="O45" t="str">
        <v>SILIGURI</v>
      </c>
      <c r="P45" t="str">
        <v>SAL OD</v>
      </c>
      <c r="Q45" t="str">
        <v>BAJAJ FC</v>
      </c>
      <c r="R45">
        <v>1700000</v>
      </c>
      <c r="S45">
        <v>1700000</v>
      </c>
      <c r="T45" t="str">
        <v>UNSECURED</v>
      </c>
      <c r="U45" t="str">
        <v>DISBURSED</v>
      </c>
      <c r="W45">
        <v>45811</v>
      </c>
      <c r="X45">
        <v>45812</v>
      </c>
      <c r="Y45" t="str">
        <v>FILE SEND TO BANKER, CIBIL DONE, CASE MOVED TO CREDIT, PD DONE, CASE APPROVED, TO BE DISBURSED TODAY</v>
      </c>
      <c r="Z45" t="str">
        <v>DIPAYAN</v>
      </c>
      <c r="AA45">
        <v>8101873728</v>
      </c>
      <c r="AB45" t="str">
        <v>dipayan.sarkar1@bajajfinserv.in</v>
      </c>
      <c r="AC45" t="str">
        <v>SALARY -1.50 L</v>
      </c>
      <c r="AD45" t="str">
        <v>PUNEET</v>
      </c>
      <c r="AE45" t="str">
        <v>DONE</v>
      </c>
      <c r="AF45" t="str">
        <v>DONE</v>
      </c>
      <c r="AJ45" t="str">
        <v>DONE</v>
      </c>
      <c r="AK45" t="str">
        <v>NISHTHA</v>
      </c>
    </row>
    <row r="46">
      <c r="A46" t="str">
        <v>F2-369-383</v>
      </c>
      <c r="B46" t="str">
        <v>SHUBHAM RANA</v>
      </c>
      <c r="C46" t="str">
        <v>RAVISH SHARMA</v>
      </c>
      <c r="D46" t="str">
        <v>RAVISH SHARMA</v>
      </c>
      <c r="E46" t="str">
        <v>SALARIED</v>
      </c>
      <c r="F46" t="str">
        <v>RAJEEV</v>
      </c>
      <c r="G46" t="str">
        <v>DR ASHISH SANJAY RATHOD</v>
      </c>
      <c r="H46">
        <v>1</v>
      </c>
      <c r="I46" t="str">
        <v>DELHI</v>
      </c>
      <c r="J46">
        <v>45811</v>
      </c>
      <c r="K46">
        <v>45812</v>
      </c>
      <c r="L46" t="str">
        <v>491BZ8600005</v>
      </c>
      <c r="M46">
        <v>9766143670</v>
      </c>
      <c r="N46" t="str">
        <v>MAHARASHRA</v>
      </c>
      <c r="O46" t="str">
        <v>YAVATMAL</v>
      </c>
      <c r="P46" t="str">
        <v>OD</v>
      </c>
      <c r="Q46" t="str">
        <v>TATA CE</v>
      </c>
      <c r="R46">
        <v>800000</v>
      </c>
      <c r="S46">
        <v>800000</v>
      </c>
      <c r="T46" t="str">
        <v>UNSECURED</v>
      </c>
      <c r="U46" t="str">
        <v>REJECTED</v>
      </c>
      <c r="V46">
        <v>710</v>
      </c>
      <c r="Y46" t="str">
        <v>FILE SEND TO BANKER || CASE WILL LOGIN TODAY || AGREEGATOR LINK SEND TO CUSTOMER, AGREEGATOR LINK DONE, || Abb is 18 k only</v>
      </c>
      <c r="Z46" t="str">
        <v>MAMTA SINGH</v>
      </c>
      <c r="AA46">
        <v>7982612369</v>
      </c>
      <c r="AB46" t="str">
        <v>Mamta.singh@tatacapital.com</v>
      </c>
      <c r="AC46" t="str">
        <v>MBBS/2022</v>
      </c>
      <c r="AD46" t="str">
        <v>ASMITA</v>
      </c>
      <c r="AE46" t="str">
        <v>DONE</v>
      </c>
      <c r="AF46" t="str">
        <v>DONE</v>
      </c>
      <c r="AJ46" t="str">
        <v>DONE</v>
      </c>
      <c r="AK46" t="str">
        <v>NISHTHA(ASMITA)</v>
      </c>
    </row>
    <row r="47" xml:space="preserve">
      <c r="A47" t="str">
        <v>F2-369-253</v>
      </c>
      <c r="B47" t="str">
        <v>INTZAR ALI</v>
      </c>
      <c r="C47" t="str">
        <v>RASHI GANGWAR</v>
      </c>
      <c r="D47" t="str">
        <v>RAJ KUMARI</v>
      </c>
      <c r="E47" t="str">
        <v>SALARIED</v>
      </c>
      <c r="F47" t="str">
        <v>PANKAJ</v>
      </c>
      <c r="G47" t="str">
        <v>DR DILBAG SINGH</v>
      </c>
      <c r="H47">
        <v>0</v>
      </c>
      <c r="I47" t="str">
        <v>NOIDA</v>
      </c>
      <c r="J47">
        <v>45811</v>
      </c>
      <c r="K47">
        <v>45813</v>
      </c>
      <c r="L47">
        <v>170206863</v>
      </c>
      <c r="M47">
        <v>7589253218</v>
      </c>
      <c r="N47" t="str">
        <v>PUNJAB</v>
      </c>
      <c r="O47" t="str">
        <v>LUDHIANA</v>
      </c>
      <c r="P47" t="str">
        <v>TERM LOAN</v>
      </c>
      <c r="Q47" t="str">
        <v>CHOLA</v>
      </c>
      <c r="R47">
        <v>500000</v>
      </c>
      <c r="S47">
        <v>500000</v>
      </c>
      <c r="T47" t="str">
        <v>UNSECURED</v>
      </c>
      <c r="U47" t="str">
        <v>HOLD</v>
      </c>
      <c r="V47">
        <v>725</v>
      </c>
      <c r="Y47" t="str" xml:space="preserve">
        <v xml:space="preserve">FILE SEND TO BANKER || ADDITIONAL BANKING FOR ELIGIBILITY
SET UP PIC REQ
VINTAGE PRROF || DOCUMENST PENDING FROM CUSTOMER END || ADDTIONAL BANKING NOT AVILABLE ||</v>
      </c>
      <c r="Z47" t="str">
        <v>SIMRAN</v>
      </c>
      <c r="AA47">
        <v>9041424330</v>
      </c>
      <c r="AB47" t="str">
        <v>simranjeetsj@chola.Murugappa.com</v>
      </c>
      <c r="AC47" t="str">
        <v>BAMS/2024</v>
      </c>
      <c r="AJ47" t="str">
        <v>DONE</v>
      </c>
      <c r="AK47" t="str">
        <v>NISHTHA(ASMITA)</v>
      </c>
    </row>
    <row r="48">
      <c r="A48" t="str">
        <v>INTERN</v>
      </c>
      <c r="B48" t="str">
        <v>AMANPREET SINGH</v>
      </c>
      <c r="C48" t="str">
        <v>RASHI GANGWAR</v>
      </c>
      <c r="D48" t="str">
        <v>RAJ KUMARI</v>
      </c>
      <c r="E48" t="str">
        <v>INTERN</v>
      </c>
      <c r="F48" t="str">
        <v>PANKAJ</v>
      </c>
      <c r="G48" t="str">
        <v>DR HITESH SAGATHIYA</v>
      </c>
      <c r="H48">
        <v>0</v>
      </c>
      <c r="I48" t="str">
        <v>NOIDA</v>
      </c>
      <c r="J48">
        <v>45811</v>
      </c>
      <c r="K48">
        <v>45812</v>
      </c>
      <c r="L48">
        <v>43</v>
      </c>
      <c r="M48">
        <v>8460348515</v>
      </c>
      <c r="N48" t="str">
        <v>GUJARAT</v>
      </c>
      <c r="O48" t="str">
        <v>RAJKOT</v>
      </c>
      <c r="P48" t="str">
        <v>OD</v>
      </c>
      <c r="Q48" t="str">
        <v>GODREJ CE</v>
      </c>
      <c r="R48">
        <v>1000000</v>
      </c>
      <c r="S48">
        <v>1000000</v>
      </c>
      <c r="T48" t="str">
        <v>UNSECURED</v>
      </c>
      <c r="U48" t="str">
        <v>REJECTED</v>
      </c>
      <c r="Y48" t="str">
        <v>FILE SEND TO BANKER || AS DISCUSSES WITH SALES CUSTOMER JAVING AN BOUNCING IN DEC EMI DUE TO THIS WE WIL PROCESS THIS CASE NEXT MONTH-JULY 2025, CONSULATNCY PROFF NOT SHARING DEC MONTH BOUNED EMI</v>
      </c>
      <c r="Z48" t="str">
        <v>KUBER</v>
      </c>
      <c r="AA48" t="str">
        <v>86738 77179</v>
      </c>
      <c r="AB48" t="str">
        <v>kuber.joshi@godrejcapital.com</v>
      </c>
      <c r="AC48" t="str">
        <v>MBBS/2020</v>
      </c>
      <c r="AJ48" t="str">
        <v>DONE</v>
      </c>
      <c r="AK48" t="str">
        <v>NISHTHA(ASMITA)</v>
      </c>
    </row>
    <row r="49" xml:space="preserve">
      <c r="A49" t="str">
        <v>F2-369-441</v>
      </c>
      <c r="B49" t="str">
        <v>YUKTI GOEL</v>
      </c>
      <c r="C49" t="str">
        <v>MANISHA SAXENA</v>
      </c>
      <c r="D49" t="str">
        <v>SHASHANK SHARMA</v>
      </c>
      <c r="E49" t="str">
        <v>SALARIED</v>
      </c>
      <c r="F49" t="str">
        <v>PANKAJ</v>
      </c>
      <c r="G49" t="str">
        <v>DR VIJAY KUMAR</v>
      </c>
      <c r="H49">
        <v>0</v>
      </c>
      <c r="I49" t="str">
        <v>BAREILLY</v>
      </c>
      <c r="J49">
        <v>45811</v>
      </c>
      <c r="K49">
        <v>45831</v>
      </c>
      <c r="L49">
        <v>44</v>
      </c>
      <c r="N49" t="str">
        <v>CHATTISGARH</v>
      </c>
      <c r="O49" t="str">
        <v>KORBA</v>
      </c>
      <c r="P49" t="str">
        <v>OD</v>
      </c>
      <c r="Q49" t="str">
        <v>ABFL CE</v>
      </c>
      <c r="R49">
        <v>1000000</v>
      </c>
      <c r="S49">
        <v>1000000</v>
      </c>
      <c r="T49" t="str">
        <v>UNSECURED</v>
      </c>
      <c r="U49" t="str">
        <v>HOLD</v>
      </c>
      <c r="Y49" t="str" xml:space="preserve">
        <v xml:space="preserve">FILE SEND TO BANKER ||Cust self letter head the name of customer mentioned and also hospital address mentioned.
Also collage degree certificate, MS /MD certiphicate.
Cgmc registration certificate.
Customer photo.|| DOCUMENTS SEND TO BANKERomer || some entry missing in banking, required fresh banking 1st nov to till date. PENDENCY SHARE TO BANKER TO BE UPDATE TODAY || LOGIN DONE CASE WAS MOVED IN CREDIT TO BE UPDATE TODAY EOD || CUSTOMER HAVING AN LIVE 3 USL IF HE WILL CLOSE ONCE THEN CASE HAS BEEN APPROVED TIL 18 LACS || AS PER NEW POLICY 3 USL SHOULD NOT BE REFLECTED IN THE CIBIL-CUSTOMER HAS TO CLOSED THE LOAN 80 K AND HE HAS TO WAIT UNTILL LOAN CLOSED SHOING IN THE CIBIL || loan closer receipts send to banker || This case is hold due to banker is not agree with loan closer receipt...loan should be closed in cibil then we will close this case...</v>
      </c>
      <c r="Z49" t="str">
        <v>SURAJ LATE</v>
      </c>
      <c r="AA49" t="str">
        <v>877 020 1972</v>
      </c>
      <c r="AB49" t="str">
        <v>suraj.sahu1@adityabirlacapital.com</v>
      </c>
      <c r="AC49" t="str">
        <v>MBBS 2016, MD pursuing</v>
      </c>
      <c r="AD49" t="str">
        <v>ASMITA</v>
      </c>
      <c r="AE49" t="str">
        <v>DONE</v>
      </c>
      <c r="AF49" t="str">
        <v>DONE</v>
      </c>
      <c r="AJ49" t="str">
        <v>DONE</v>
      </c>
      <c r="AK49" t="str">
        <v>NISHTHA</v>
      </c>
    </row>
    <row r="50" xml:space="preserve">
      <c r="A50" t="str">
        <v>F2-369-281</v>
      </c>
      <c r="B50" t="str">
        <v>KASHISH AGGRAWAL</v>
      </c>
      <c r="C50" t="str">
        <v>ANURAG SHARMA</v>
      </c>
      <c r="D50" t="str">
        <v>SHASHANK SHARMA</v>
      </c>
      <c r="E50" t="str">
        <v>SALARIED</v>
      </c>
      <c r="F50" t="str">
        <v>PANKAJ</v>
      </c>
      <c r="G50" t="str">
        <v>DR SACHIN MAROTI</v>
      </c>
      <c r="H50">
        <v>0</v>
      </c>
      <c r="I50" t="str">
        <v>BAREILLY</v>
      </c>
      <c r="J50">
        <v>45811</v>
      </c>
      <c r="K50">
        <v>45811</v>
      </c>
      <c r="L50" t="str">
        <v>275BZ8607232</v>
      </c>
      <c r="M50">
        <v>7972772381</v>
      </c>
      <c r="N50" t="str">
        <v>MAHARASHTRA</v>
      </c>
      <c r="O50" t="str">
        <v>NAGPUR</v>
      </c>
      <c r="P50" t="str">
        <v>OD</v>
      </c>
      <c r="Q50" t="str">
        <v>TATA CE</v>
      </c>
      <c r="R50">
        <v>800000</v>
      </c>
      <c r="S50">
        <v>800000</v>
      </c>
      <c r="T50" t="str">
        <v>UNSECURED</v>
      </c>
      <c r="U50" t="str">
        <v>REJECTED</v>
      </c>
      <c r="Y50" t="str" xml:space="preserve">
        <v xml:space="preserve">FILE SEND TO BANKER || STATE BANK OF INDIA-abb 12k 
BANK OF INDIA-abb 14 k</v>
      </c>
      <c r="Z50" t="str">
        <v>MAMTA SINGH</v>
      </c>
      <c r="AA50">
        <v>7982612369</v>
      </c>
      <c r="AB50" t="str">
        <v>Mamta.singh@tatacapital.com</v>
      </c>
      <c r="AC50" t="str">
        <v>BAMS/2015</v>
      </c>
      <c r="AJ50" t="str">
        <v>DONE</v>
      </c>
      <c r="AK50" t="str">
        <v>NISHTHA(ASMITA)</v>
      </c>
    </row>
    <row r="51">
      <c r="A51" t="str">
        <v>F2-369-267</v>
      </c>
      <c r="B51" t="str">
        <v>RESHMA SAIFI</v>
      </c>
      <c r="C51" t="str">
        <v>RIYA CHADDHA</v>
      </c>
      <c r="D51" t="str">
        <v>VINEET TIWARI</v>
      </c>
      <c r="E51" t="str">
        <v>SALARIED</v>
      </c>
      <c r="F51" t="str">
        <v>PANKAJ</v>
      </c>
      <c r="G51" t="str">
        <v>DR. DANITA ANNA THAMPAN</v>
      </c>
      <c r="H51">
        <v>0</v>
      </c>
      <c r="I51" t="str">
        <v>NOIDA</v>
      </c>
      <c r="J51">
        <v>45811</v>
      </c>
      <c r="K51">
        <v>45813</v>
      </c>
      <c r="L51" t="str">
        <v>SME000016016762</v>
      </c>
      <c r="M51">
        <v>8606316400</v>
      </c>
      <c r="N51" t="str">
        <v>KERALA</v>
      </c>
      <c r="O51" t="str">
        <v>KOMALLUR</v>
      </c>
      <c r="P51" t="str">
        <v>OD</v>
      </c>
      <c r="Q51" t="str">
        <v>BAJAJ CE</v>
      </c>
      <c r="R51">
        <v>1756000</v>
      </c>
      <c r="S51">
        <v>1756000</v>
      </c>
      <c r="T51" t="str">
        <v>UNSECURED</v>
      </c>
      <c r="U51" t="str">
        <v>DISBURSED</v>
      </c>
      <c r="V51">
        <v>764</v>
      </c>
      <c r="W51">
        <v>45811</v>
      </c>
      <c r="X51">
        <v>45813</v>
      </c>
      <c r="Y51" t="str">
        <v>FILE SEND TO BANKER, CIBIL CONSENT DONE 764 CIBIL ELIGIBILITY 17.56 L REQ CURRENT ADDRE PROFF, PENDENCY SENT TO BANKER CASE MOVED TO CREDIT, CASE APPROVED, REQ CURRENT ADDRES PROFF, TO BE DISBURSED ON SATURDAY</v>
      </c>
      <c r="Z51" t="str">
        <v>GIRISH</v>
      </c>
      <c r="AA51">
        <v>9946230073</v>
      </c>
      <c r="AB51" t="str">
        <v>girish.r@bajajfinserv.in</v>
      </c>
      <c r="AC51" t="str">
        <v>MBBS/2020</v>
      </c>
      <c r="AJ51" t="str">
        <v>DONE</v>
      </c>
      <c r="AK51" t="str">
        <v>NISHTHA(ASMITA)</v>
      </c>
    </row>
    <row r="52">
      <c r="A52" t="str">
        <v>SOURCER</v>
      </c>
      <c r="B52" t="str">
        <v>ASIF</v>
      </c>
      <c r="C52" t="str">
        <v>RASHI GANGWAR</v>
      </c>
      <c r="D52" t="str">
        <v>RAJ KUMARI</v>
      </c>
      <c r="E52" t="str">
        <v>SOURCER</v>
      </c>
      <c r="F52" t="str">
        <v>PANKAJ</v>
      </c>
      <c r="G52" t="str">
        <v>DR BHUPENDRA SINGH</v>
      </c>
      <c r="H52">
        <v>0</v>
      </c>
      <c r="I52" t="str">
        <v>NOIDA</v>
      </c>
      <c r="J52">
        <v>45811</v>
      </c>
      <c r="K52">
        <v>45811</v>
      </c>
      <c r="L52">
        <v>47</v>
      </c>
      <c r="M52" t="str">
        <v>99104 06128</v>
      </c>
      <c r="N52" t="str">
        <v>MAHARASHTRA</v>
      </c>
      <c r="O52" t="str">
        <v>PUNE</v>
      </c>
      <c r="P52" t="str">
        <v>SAL OD</v>
      </c>
      <c r="Q52" t="str">
        <v>BAJAJ FC</v>
      </c>
      <c r="R52">
        <v>1000000</v>
      </c>
      <c r="S52">
        <v>1000000</v>
      </c>
      <c r="T52" t="str">
        <v>UNSECURED</v>
      </c>
      <c r="U52" t="str">
        <v>REJECTED</v>
      </c>
      <c r="Y52" t="str">
        <v>FILE SEND TO BANKER, POLICY NORMS NOT MET</v>
      </c>
      <c r="Z52" t="str">
        <v>AAYUSH</v>
      </c>
      <c r="AA52" t="str">
        <v>90286 19616</v>
      </c>
      <c r="AB52" t="str">
        <v>aayush.kumar@bajajfinserv.in</v>
      </c>
      <c r="AC52" t="str">
        <v>SALARY -1.71 L</v>
      </c>
      <c r="AJ52" t="str">
        <v>DONE</v>
      </c>
      <c r="AK52" t="str">
        <v>NISHTHA(ASMITA)</v>
      </c>
    </row>
    <row r="53">
      <c r="A53" t="str">
        <v>SOURCER</v>
      </c>
      <c r="B53" t="str">
        <v>ABHINAV SIR</v>
      </c>
      <c r="C53" t="str">
        <v>F2 FINTECH</v>
      </c>
      <c r="D53" t="str">
        <v>F2 FINTECH</v>
      </c>
      <c r="E53" t="str">
        <v>F2 FINTECH</v>
      </c>
      <c r="F53" t="str">
        <v>RAJEEV</v>
      </c>
      <c r="G53" t="str">
        <v>DR ANUJ KARKHUR</v>
      </c>
      <c r="H53">
        <v>1</v>
      </c>
      <c r="I53" t="str">
        <v>F2 FINTECH</v>
      </c>
      <c r="J53">
        <v>45811</v>
      </c>
      <c r="K53">
        <v>45811</v>
      </c>
      <c r="L53" t="str">
        <v>SME000016014452</v>
      </c>
      <c r="M53">
        <v>8319060723</v>
      </c>
      <c r="N53" t="str">
        <v>MADHYA PRADESH</v>
      </c>
      <c r="O53" t="str">
        <v>NEEMUCH</v>
      </c>
      <c r="P53" t="str">
        <v>OD</v>
      </c>
      <c r="Q53" t="str">
        <v>BAJAJ F2</v>
      </c>
      <c r="R53">
        <v>2500000</v>
      </c>
      <c r="S53">
        <v>2500000</v>
      </c>
      <c r="T53" t="str">
        <v>UNSECURED</v>
      </c>
      <c r="U53" t="str">
        <v>DISBURSED</v>
      </c>
      <c r="W53">
        <v>45811</v>
      </c>
      <c r="X53">
        <v>45811</v>
      </c>
      <c r="Y53" t="str">
        <v>MEETING CASE DOCS COLLECT BY SM</v>
      </c>
      <c r="Z53" t="str">
        <v>DEEPAK BORIWAL</v>
      </c>
      <c r="AA53">
        <v>8817319424</v>
      </c>
      <c r="AJ53" t="str">
        <v>DONE</v>
      </c>
      <c r="AK53" t="str">
        <v>NISHTHA(ASMITA)</v>
      </c>
    </row>
    <row r="54">
      <c r="A54" t="str">
        <v>INTERN</v>
      </c>
      <c r="B54" t="str">
        <v>KAJAL MISHRA</v>
      </c>
      <c r="C54" t="str">
        <v>ANANT KANOJIA</v>
      </c>
      <c r="D54" t="str">
        <v>RAVISH SHARMA</v>
      </c>
      <c r="E54" t="str">
        <v>INTERN</v>
      </c>
      <c r="F54" t="str">
        <v>PANKAJ</v>
      </c>
      <c r="G54" t="str">
        <v>DR SHAILENDRA GIRI GOSWAMI</v>
      </c>
      <c r="H54">
        <v>0</v>
      </c>
      <c r="I54" t="str">
        <v>NOIDA</v>
      </c>
      <c r="J54">
        <v>45811</v>
      </c>
      <c r="K54">
        <v>45813</v>
      </c>
      <c r="L54">
        <v>49</v>
      </c>
      <c r="M54">
        <v>9770397191</v>
      </c>
      <c r="N54" t="str">
        <v>MADHYA PRADESH</v>
      </c>
      <c r="O54" t="str">
        <v>SAGAR</v>
      </c>
      <c r="P54" t="str">
        <v>TERM LOAN</v>
      </c>
      <c r="Q54" t="str">
        <v>HDFC FA</v>
      </c>
      <c r="R54">
        <v>1000000</v>
      </c>
      <c r="S54">
        <v>1000000</v>
      </c>
      <c r="T54" t="str">
        <v>UNSECURED</v>
      </c>
      <c r="U54" t="str">
        <v>REJECTED</v>
      </c>
      <c r="Y54" t="str">
        <v>FILE SEND TO BANKER, UNDER PROCESS</v>
      </c>
      <c r="Z54" t="str">
        <v>GULAFSHA</v>
      </c>
      <c r="AA54">
        <v>8755999242</v>
      </c>
      <c r="AB54" t="str">
        <v>gulfsha.khan@firstadviser.co</v>
      </c>
      <c r="AC54" t="str">
        <v>NA</v>
      </c>
      <c r="AJ54" t="str">
        <v>DONE</v>
      </c>
      <c r="AK54" t="str">
        <v>NISHTHA(ASMITA)</v>
      </c>
    </row>
    <row r="55">
      <c r="A55" t="str">
        <v>INTERN</v>
      </c>
      <c r="B55" t="str">
        <v>GAJAN RATHOD</v>
      </c>
      <c r="C55" t="str">
        <v>ANANT KANOJIA</v>
      </c>
      <c r="D55" t="str">
        <v>RAVISH SHARMA</v>
      </c>
      <c r="E55" t="str">
        <v>INTERN</v>
      </c>
      <c r="F55" t="str">
        <v>PANKAJ</v>
      </c>
      <c r="G55" t="str">
        <v>DR. BHARTI D YADAV</v>
      </c>
      <c r="H55">
        <v>0</v>
      </c>
      <c r="I55" t="str">
        <v>NOIDA</v>
      </c>
      <c r="J55">
        <v>45811</v>
      </c>
      <c r="K55">
        <v>45817</v>
      </c>
      <c r="L55">
        <v>50</v>
      </c>
      <c r="M55">
        <v>9274525138</v>
      </c>
      <c r="N55" t="str">
        <v>GUJARAT</v>
      </c>
      <c r="O55" t="str">
        <v>AHMEDABAD</v>
      </c>
      <c r="P55" t="str">
        <v>OD</v>
      </c>
      <c r="Q55" t="str">
        <v>ABFL CE</v>
      </c>
      <c r="R55">
        <v>800000</v>
      </c>
      <c r="S55">
        <v>800000</v>
      </c>
      <c r="T55" t="str">
        <v>UNSECURED</v>
      </c>
      <c r="U55" t="str">
        <v>REJECTED</v>
      </c>
      <c r="V55">
        <v>735</v>
      </c>
      <c r="Y55" t="str">
        <v>FILE SEND TO BANKER,|| CASE HAS BEEN LOGIN || CASE UNDERCREDIT REVIEW TRYING TO GET DECISION BY TODAY EOD || OVER OBLIGATED NOT DOABLE</v>
      </c>
      <c r="Z55" t="str">
        <v>PRATAP MISHRA</v>
      </c>
      <c r="AA55">
        <v>8780018657</v>
      </c>
      <c r="AB55" t="str">
        <v>mishra.pratap@adityabirlacapital.com</v>
      </c>
      <c r="AC55" t="str">
        <v>BHMS/2014</v>
      </c>
      <c r="AD55" t="str">
        <v>PUNEET</v>
      </c>
      <c r="AE55" t="str">
        <v>DONE</v>
      </c>
      <c r="AF55" t="str">
        <v>DONE</v>
      </c>
      <c r="AJ55" t="str">
        <v>DONE</v>
      </c>
      <c r="AK55" t="str">
        <v>NISHTHA</v>
      </c>
    </row>
    <row r="56">
      <c r="A56" t="str">
        <v>F2-369-253</v>
      </c>
      <c r="B56" t="str">
        <v>INTZAR ALI</v>
      </c>
      <c r="C56" t="str">
        <v>RASHI GANGWAR</v>
      </c>
      <c r="D56" t="str">
        <v>RAJ KUMARI</v>
      </c>
      <c r="E56" t="str">
        <v>SALARIED</v>
      </c>
      <c r="F56" t="str">
        <v>PANKAJ</v>
      </c>
      <c r="G56" t="str">
        <v>DR GIRISH KAPOOR</v>
      </c>
      <c r="H56">
        <v>0</v>
      </c>
      <c r="I56" t="str">
        <v>NOIDA</v>
      </c>
      <c r="J56">
        <v>45811</v>
      </c>
      <c r="K56">
        <v>45812</v>
      </c>
      <c r="L56" t="str">
        <v>SME000016018039</v>
      </c>
      <c r="M56">
        <v>9050663683</v>
      </c>
      <c r="N56" t="str">
        <v>PUNJAB</v>
      </c>
      <c r="O56" t="str">
        <v>CHANDIGARH</v>
      </c>
      <c r="P56" t="str">
        <v>OD</v>
      </c>
      <c r="Q56" t="str">
        <v>BAJAJ CE</v>
      </c>
      <c r="R56">
        <v>500000</v>
      </c>
      <c r="S56">
        <v>500000</v>
      </c>
      <c r="T56" t="str">
        <v>UNSECURED</v>
      </c>
      <c r="U56" t="str">
        <v>REJECTED</v>
      </c>
      <c r="V56">
        <v>731</v>
      </c>
      <c r="Y56" t="str">
        <v>FILE SEND TO BANKER,ALREADY REJECT SM CHECK WITH CREDIT AND CONFRIM, DEGREE NOT VERIFY</v>
      </c>
      <c r="Z56" t="str">
        <v>Dilpreet Singh</v>
      </c>
      <c r="AA56">
        <v>9779611524</v>
      </c>
      <c r="AB56" t="str">
        <v>dilpreet.singh@bajajfinserv.in</v>
      </c>
      <c r="AC56" t="str">
        <v>BAMS/2021</v>
      </c>
      <c r="AD56" t="str">
        <v>ASMITA</v>
      </c>
      <c r="AE56" t="str">
        <v>DONE</v>
      </c>
      <c r="AF56" t="str">
        <v>DONE</v>
      </c>
      <c r="AJ56" t="str">
        <v>DONE</v>
      </c>
      <c r="AK56" t="str">
        <v>NISHTHA</v>
      </c>
    </row>
    <row r="57">
      <c r="A57" t="str">
        <v>F2-369-392</v>
      </c>
      <c r="B57" t="str">
        <v>MOHD SOHAIB</v>
      </c>
      <c r="C57" t="str">
        <v>MANISHA SAXENA</v>
      </c>
      <c r="D57" t="str">
        <v>SHASHANK SHARMA</v>
      </c>
      <c r="E57" t="str">
        <v>SALARIED</v>
      </c>
      <c r="F57" t="str">
        <v>PANKAJ</v>
      </c>
      <c r="G57" t="str">
        <v>DR TEJA EDULLA</v>
      </c>
      <c r="H57">
        <v>0</v>
      </c>
      <c r="I57" t="str">
        <v>BAREILLY</v>
      </c>
      <c r="J57">
        <v>45811</v>
      </c>
      <c r="K57">
        <v>45811</v>
      </c>
      <c r="L57" t="str">
        <v>SME000016018317</v>
      </c>
      <c r="M57">
        <v>7680060919</v>
      </c>
      <c r="N57" t="str">
        <v>ANDHRA PRADESH</v>
      </c>
      <c r="O57" t="str">
        <v>ANNAVARAM</v>
      </c>
      <c r="P57" t="str">
        <v>OD</v>
      </c>
      <c r="Q57" t="str">
        <v>BAJAJ CE</v>
      </c>
      <c r="R57">
        <v>1000000</v>
      </c>
      <c r="S57">
        <v>1000000</v>
      </c>
      <c r="T57" t="str">
        <v>UNSECURED</v>
      </c>
      <c r="U57" t="str">
        <v>REJECTED</v>
      </c>
      <c r="Y57" t="str">
        <v>FILE SEND TO BANKER,Mentioned case December-2024 to still every month logged in internal Bajaj but no eligibility and ABB:12K / BTO 14L.</v>
      </c>
      <c r="Z57" t="str">
        <v>Jojibabu Nainavarapu</v>
      </c>
      <c r="AA57">
        <v>9290939354</v>
      </c>
      <c r="AB57" t="str">
        <v>jojibabu.nainavarapu@bajajfinserv.in</v>
      </c>
      <c r="AC57" t="str">
        <v>BDS/2013</v>
      </c>
      <c r="AJ57" t="str">
        <v>DONE</v>
      </c>
      <c r="AK57" t="str">
        <v>NISHTHA(ASMITA)</v>
      </c>
    </row>
    <row r="58">
      <c r="B58" t="str">
        <v>MANISHA VERMA</v>
      </c>
      <c r="C58" t="str">
        <v>ANANT KANOJIA</v>
      </c>
      <c r="D58" t="str">
        <v>RAVISH SHARMA</v>
      </c>
      <c r="E58" t="str">
        <v>SALARIED</v>
      </c>
      <c r="F58" t="str">
        <v>PANKAJ</v>
      </c>
      <c r="G58" t="str">
        <v>DR SUMIT CHAUDHARY</v>
      </c>
      <c r="H58">
        <v>0</v>
      </c>
      <c r="I58" t="str">
        <v>NOIDA</v>
      </c>
      <c r="J58">
        <v>45811</v>
      </c>
      <c r="K58">
        <v>45812</v>
      </c>
      <c r="L58" t="str">
        <v>SME000016018536</v>
      </c>
      <c r="M58">
        <v>8580638652</v>
      </c>
      <c r="N58" t="str">
        <v>HIMACHAL PRADESH</v>
      </c>
      <c r="O58" t="str">
        <v>PALAMPUR</v>
      </c>
      <c r="P58" t="str">
        <v>OD</v>
      </c>
      <c r="Q58" t="str">
        <v>BAJAJ CE</v>
      </c>
      <c r="R58">
        <v>800000</v>
      </c>
      <c r="S58">
        <v>800000</v>
      </c>
      <c r="T58" t="str">
        <v>UNSECURED</v>
      </c>
      <c r="U58" t="str">
        <v>REJECTED</v>
      </c>
      <c r="Y58" t="str">
        <v>FILE SEND TO BANKER,UNDER PROCESS, CIBIL CONSENT DONE, ELIGILITY IS 0 MAIL RAISED TO PRODUCT TEAM, MULTIPLE STPL LOAN TAKEN ELIGIBILITY 0</v>
      </c>
      <c r="Z58" t="str">
        <v>Pankaj Kumar73</v>
      </c>
      <c r="AA58">
        <v>8626866951</v>
      </c>
      <c r="AB58" t="str">
        <v>pankaj.kumar73@bajajfinserv.in</v>
      </c>
      <c r="AC58" t="str">
        <v>BDS-13, MDS-2019</v>
      </c>
      <c r="AD58" t="str">
        <v>PUNEET</v>
      </c>
      <c r="AE58" t="str">
        <v>BUSY</v>
      </c>
      <c r="AF58" t="str">
        <v>DONE</v>
      </c>
      <c r="AJ58" t="str">
        <v>DONE</v>
      </c>
      <c r="AK58" t="str">
        <v>NISHTHA</v>
      </c>
    </row>
    <row r="59">
      <c r="A59" t="str">
        <v>SOURCER</v>
      </c>
      <c r="B59" t="str">
        <v>PRADEEP</v>
      </c>
      <c r="C59" t="str">
        <v>RASHI GANGWAR</v>
      </c>
      <c r="D59" t="str">
        <v>RAJ KUMARI</v>
      </c>
      <c r="E59" t="str">
        <v>SOURCER</v>
      </c>
      <c r="F59" t="str">
        <v>PANKAJ</v>
      </c>
      <c r="G59" t="str">
        <v>BHUMMI REDDY</v>
      </c>
      <c r="H59">
        <v>0</v>
      </c>
      <c r="I59" t="str">
        <v>NOIDA</v>
      </c>
      <c r="J59">
        <v>45811</v>
      </c>
      <c r="K59">
        <v>45812</v>
      </c>
      <c r="L59">
        <v>54</v>
      </c>
      <c r="M59">
        <v>6302470118</v>
      </c>
      <c r="N59" t="str">
        <v>ANDHRA PRADESH</v>
      </c>
      <c r="O59" t="str">
        <v>EAST GODAVARI</v>
      </c>
      <c r="P59" t="str">
        <v>PL</v>
      </c>
      <c r="Q59" t="str">
        <v>ICICI RDS</v>
      </c>
      <c r="R59">
        <v>1000000</v>
      </c>
      <c r="S59">
        <v>1000000</v>
      </c>
      <c r="T59" t="str">
        <v>UNSECURED</v>
      </c>
      <c r="U59" t="str">
        <v>REJECTED</v>
      </c>
      <c r="Y59" t="str">
        <v>FILE SEND TO BANKER, LOGIN UNDER PROCESS || CUSTOMER IS NOT RESPONDING,REJECTED AS DISCUSSED WITH SALES TEAM</v>
      </c>
      <c r="Z59" t="str">
        <v>ROHIT RDS</v>
      </c>
      <c r="AA59" t="str">
        <v>95403 02302</v>
      </c>
      <c r="AB59" t="str">
        <v>rohit.kyadav@gmail.com</v>
      </c>
      <c r="AD59" t="str">
        <v>PUNEET</v>
      </c>
      <c r="AE59" t="str">
        <v>CALL NOT PICKED</v>
      </c>
      <c r="AF59" t="str">
        <v>DONE</v>
      </c>
      <c r="AJ59" t="str">
        <v>DONE</v>
      </c>
      <c r="AK59" t="str">
        <v>NISHTHA</v>
      </c>
    </row>
    <row r="60">
      <c r="A60" t="str">
        <v>SOURCER</v>
      </c>
      <c r="B60" t="str">
        <v>JYOTI PRAJAPATI</v>
      </c>
      <c r="C60" t="str">
        <v>RASHI GANGWAR</v>
      </c>
      <c r="D60" t="str">
        <v>RAJ KUMARI</v>
      </c>
      <c r="E60" t="str">
        <v>SOURCER</v>
      </c>
      <c r="F60" t="str">
        <v>PANKAJ</v>
      </c>
      <c r="G60" t="str">
        <v>DR SYED RISHAD</v>
      </c>
      <c r="H60">
        <v>0</v>
      </c>
      <c r="I60" t="str">
        <v>NOIDA</v>
      </c>
      <c r="J60">
        <v>45811</v>
      </c>
      <c r="K60">
        <v>45825</v>
      </c>
      <c r="L60">
        <v>60</v>
      </c>
      <c r="M60">
        <v>7011774768</v>
      </c>
      <c r="N60" t="str">
        <v>UTTAR PRADESH</v>
      </c>
      <c r="O60" t="str">
        <v>KANPUR</v>
      </c>
      <c r="P60" t="str">
        <v>OD</v>
      </c>
      <c r="Q60" t="str">
        <v>BAJAJ MARKET</v>
      </c>
      <c r="R60">
        <v>2500000</v>
      </c>
      <c r="S60">
        <v>2500000</v>
      </c>
      <c r="T60" t="str">
        <v>UNSECURED</v>
      </c>
      <c r="U60" t="str">
        <v>DISBURSED</v>
      </c>
      <c r="W60">
        <v>45824</v>
      </c>
      <c r="X60">
        <v>45825</v>
      </c>
      <c r="Y60" t="str">
        <v>FILE SEND TO BANKER,-MNS, UNDER PROCESS, AGREEGATOR LINK SENT TO CUSTOMER, SOME TECHNICAL ISSUE YESTERDAY CASE MOVED TO CREDIT TO BE APPROVED TODAY || CUSTOMER RECENTLY JOINED THIS HOSPITAL AND NO SALARY SLIP AVILABLE THAT WHY HOSPITAL REFRENCES REQD || OFFICE VERIFICATION PENDING, , FI NEGATIVE, AGAIN RE-INITIATE, RESI FI INITIATE, RESI FI REPORT PENDING TO BE APPROVED TODAY</v>
      </c>
      <c r="Z60" t="str">
        <v>KOMAL</v>
      </c>
      <c r="AA60">
        <v>7080656771</v>
      </c>
      <c r="AB60" t="str">
        <v>komal.vaishy@bajajfinserv.in</v>
      </c>
      <c r="AC60" t="str">
        <v>MBBS/2020</v>
      </c>
      <c r="AD60" t="str">
        <v>PUNEET</v>
      </c>
      <c r="AE60" t="str">
        <v>DONE</v>
      </c>
      <c r="AF60" t="str">
        <v>DONE</v>
      </c>
      <c r="AJ60" t="str">
        <v>DONE</v>
      </c>
      <c r="AK60" t="str">
        <v>PUNEET</v>
      </c>
    </row>
    <row r="61" xml:space="preserve">
      <c r="A61" t="str">
        <v>F2-369-276</v>
      </c>
      <c r="B61" t="str">
        <v>ANIL KUMAR</v>
      </c>
      <c r="C61" t="str">
        <v>UJALA RISHIWAL</v>
      </c>
      <c r="D61" t="str">
        <v>SHIVANI KASHYAP</v>
      </c>
      <c r="E61" t="str">
        <v>SALARIED</v>
      </c>
      <c r="F61" t="str">
        <v>PANKAJ</v>
      </c>
      <c r="G61" t="str">
        <v>C A GOPALAKRISHNA MITHRA</v>
      </c>
      <c r="H61">
        <v>0</v>
      </c>
      <c r="I61" t="str">
        <v>BAREILLY</v>
      </c>
      <c r="J61">
        <v>45811</v>
      </c>
      <c r="K61">
        <v>45814</v>
      </c>
      <c r="L61" t="str">
        <v>DL00000012073</v>
      </c>
      <c r="M61">
        <v>9980023287</v>
      </c>
      <c r="N61" t="str">
        <v>KARNATAKA</v>
      </c>
      <c r="O61" t="str">
        <v>HUBLI</v>
      </c>
      <c r="P61" t="str">
        <v>OD</v>
      </c>
      <c r="Q61" t="str">
        <v>ABFL CE</v>
      </c>
      <c r="R61">
        <v>1000000</v>
      </c>
      <c r="S61">
        <v>1000000</v>
      </c>
      <c r="T61" t="str">
        <v>UNSECURED</v>
      </c>
      <c r="U61" t="str">
        <v>REJECTED</v>
      </c>
      <c r="Y61" t="str" xml:space="preserve">
        <v xml:space="preserve">FILE SEND TO BANKER, LOGIN UNDER PROCESS ||UNDER CREDIT REVIEW PD TO BE DONE TODAY || Policy norms not met- Require Salaried + Consultation - Applicant is a salaried doctor in KMC Hospital where he work as a Associate Professor.
Applicant receives Consultation income in Cash- No Credit seen in bank st. or can be identified in Form 26 AS since all are in Cash form received from Tatwadarsha Hospital.
DPD reported on Past Closed &amp; Running Loan of 2.50 Lakh, 10 Lakh, 50 Lakh ( HL),
Past unsecured Loan availed for Purchase of Land.
Current Loan requirement for Investment in Hospital to become Director</v>
      </c>
      <c r="Z61" t="str">
        <v>SANKETH</v>
      </c>
      <c r="AA61" t="str">
        <v>831 008 2019</v>
      </c>
      <c r="AB61" t="str">
        <v>Sanketh.1@adityabirlacapital.com</v>
      </c>
      <c r="AC61" t="str">
        <v>Mbbs2002 Md2016</v>
      </c>
      <c r="AD61" t="str">
        <v>PUNEET</v>
      </c>
      <c r="AE61" t="str">
        <v>CALL NOT PICKED</v>
      </c>
      <c r="AF61" t="str">
        <v>DONE</v>
      </c>
      <c r="AJ61" t="str">
        <v>DONE</v>
      </c>
      <c r="AK61" t="str">
        <v>NISHTHA</v>
      </c>
    </row>
    <row r="62">
      <c r="A62" t="str">
        <v>F2-369-294</v>
      </c>
      <c r="B62" t="str">
        <v>SUMIT KUMAR</v>
      </c>
      <c r="C62" t="str">
        <v>ANURAG SHARMA</v>
      </c>
      <c r="D62" t="str">
        <v>SHIVANI KASHYAP</v>
      </c>
      <c r="E62" t="str">
        <v>SALARIED</v>
      </c>
      <c r="F62" t="str">
        <v>PANKAJ</v>
      </c>
      <c r="G62" t="str">
        <v>DR P REDDY KISHORE</v>
      </c>
      <c r="H62">
        <v>0</v>
      </c>
      <c r="I62" t="str">
        <v>BAREILLY</v>
      </c>
      <c r="J62">
        <v>45811</v>
      </c>
      <c r="K62">
        <v>45812</v>
      </c>
      <c r="L62">
        <v>57</v>
      </c>
      <c r="M62">
        <v>9490211240</v>
      </c>
      <c r="N62" t="str">
        <v>ANDHRA PRADESH</v>
      </c>
      <c r="O62" t="str">
        <v>KURNOOL</v>
      </c>
      <c r="P62" t="str">
        <v>OD</v>
      </c>
      <c r="Q62" t="str">
        <v>ABFL CE</v>
      </c>
      <c r="R62">
        <v>2500000</v>
      </c>
      <c r="S62">
        <v>2500000</v>
      </c>
      <c r="T62" t="str">
        <v>UNSECURED</v>
      </c>
      <c r="U62" t="str">
        <v>REJECTED</v>
      </c>
      <c r="Y62" t="str">
        <v>FILE SEND TO BANKER, || Nandyal location we cant do out of jio limite</v>
      </c>
      <c r="Z62" t="str">
        <v>REDDY</v>
      </c>
      <c r="AA62" t="str">
        <v>99896 43189</v>
      </c>
      <c r="AB62" t="str">
        <v>aprathap.reddy@adityabirlacapital.com</v>
      </c>
      <c r="AC62" t="str">
        <v>MBBS/2009</v>
      </c>
      <c r="AJ62" t="str">
        <v>DONE</v>
      </c>
      <c r="AK62" t="str">
        <v>NISHTHA(ASMITA)</v>
      </c>
    </row>
    <row r="63" xml:space="preserve">
      <c r="A63" t="str">
        <v>INTERN</v>
      </c>
      <c r="B63" t="str">
        <v>AMANPREET SINGH</v>
      </c>
      <c r="C63" t="str">
        <v>RASHI GANGWAR</v>
      </c>
      <c r="D63" t="str">
        <v>RAJ KUMARI</v>
      </c>
      <c r="E63" t="str">
        <v>SALARIED</v>
      </c>
      <c r="F63" t="str">
        <v>PANKAJ</v>
      </c>
      <c r="G63" t="str">
        <v>Dr MUHAMAD FAISAL</v>
      </c>
      <c r="H63">
        <v>0</v>
      </c>
      <c r="I63" t="str">
        <v>NOIDA</v>
      </c>
      <c r="J63">
        <v>45812</v>
      </c>
      <c r="K63">
        <v>45812</v>
      </c>
      <c r="L63">
        <v>170206260</v>
      </c>
      <c r="M63">
        <v>7736522048</v>
      </c>
      <c r="N63" t="str">
        <v>KERALA</v>
      </c>
      <c r="O63" t="str">
        <v>Kadappuram</v>
      </c>
      <c r="P63" t="str">
        <v>OD</v>
      </c>
      <c r="Q63" t="str">
        <v>CHOLA</v>
      </c>
      <c r="R63">
        <v>1000000</v>
      </c>
      <c r="S63">
        <v>1000000</v>
      </c>
      <c r="T63" t="str">
        <v>UNSECURED</v>
      </c>
      <c r="U63" t="str">
        <v>REJECTED</v>
      </c>
      <c r="Y63" t="str" xml:space="preserve">
        <v xml:space="preserve">FILE SEND TO BANKER, ||Poor ABB 
Cibil enquiry more than 7</v>
      </c>
      <c r="Z63" t="str">
        <v>VIJEESH</v>
      </c>
      <c r="AA63">
        <v>9072391416</v>
      </c>
      <c r="AB63" t="str">
        <v>vijeesh@chola1.murugappa.com</v>
      </c>
      <c r="AC63" t="str">
        <v>BAMS/2024</v>
      </c>
      <c r="AJ63" t="str">
        <v>DONE</v>
      </c>
      <c r="AK63" t="str">
        <v>NISHTHA(ASMITA)</v>
      </c>
    </row>
    <row r="64">
      <c r="A64" t="str">
        <v>INT-369-423</v>
      </c>
      <c r="B64" t="str">
        <v>ARYAN SRIVASTAV</v>
      </c>
      <c r="C64" t="str">
        <v>RIYA CHADDHA</v>
      </c>
      <c r="D64" t="str">
        <v>VINEET TIWARI</v>
      </c>
      <c r="E64" t="str">
        <v>INTERN</v>
      </c>
      <c r="F64" t="str">
        <v>Nishtha</v>
      </c>
      <c r="G64" t="str">
        <v>DR. ABHINAV ASHOK PANDEY</v>
      </c>
      <c r="H64">
        <v>0</v>
      </c>
      <c r="I64" t="str">
        <v>NOIDA</v>
      </c>
      <c r="J64">
        <v>45812</v>
      </c>
      <c r="K64">
        <v>45826</v>
      </c>
      <c r="L64" t="str">
        <v>GFL3001BD0087645</v>
      </c>
      <c r="M64">
        <v>9820202307</v>
      </c>
      <c r="N64" t="str">
        <v>MAHARASHTRA</v>
      </c>
      <c r="O64" t="str">
        <v>MUMBAI</v>
      </c>
      <c r="P64" t="str">
        <v>OD</v>
      </c>
      <c r="Q64" t="str">
        <v>GODREJ CE</v>
      </c>
      <c r="R64">
        <v>3000000</v>
      </c>
      <c r="S64">
        <v>3000000</v>
      </c>
      <c r="T64" t="str">
        <v>UNSECURED</v>
      </c>
      <c r="U64" t="str">
        <v>DISBURSED</v>
      </c>
      <c r="W64">
        <v>45824</v>
      </c>
      <c r="X64">
        <v>45826</v>
      </c>
      <c r="Y64" t="str">
        <v>FILE SEND TO BANKER, ||1-Renewal of registration , 2-Ownership proof, 3-Wife name , 4-OD Ya Term Loan || DOCUEMSNTS PENDING FROM CUSTOMER END || OWNERSHIP PROOF PENDING ||OHP PROOF SEND TO BANKER || PD DONE CREDIT DECISION PENDNG TO BE APPROVED TODAY</v>
      </c>
      <c r="Z64" t="str">
        <v>SUNIL KAMAT</v>
      </c>
      <c r="AA64">
        <v>9561473298</v>
      </c>
      <c r="AB64" t="str">
        <v>Sunil.kamat@godrejcapital.com</v>
      </c>
      <c r="AC64" t="str">
        <v>MBBS/2011</v>
      </c>
      <c r="AD64" t="str">
        <v>ASMITA</v>
      </c>
      <c r="AE64" t="str">
        <v>DONE</v>
      </c>
      <c r="AF64" t="str">
        <v>DONE</v>
      </c>
      <c r="AJ64" t="str">
        <v>DONE</v>
      </c>
      <c r="AK64" t="str">
        <v>NISHTHA</v>
      </c>
    </row>
    <row r="65">
      <c r="B65" t="str">
        <v>SONAKSHI</v>
      </c>
      <c r="C65" t="str">
        <v>F2 FINTECH</v>
      </c>
      <c r="D65" t="str">
        <v>F2 FINTECH</v>
      </c>
      <c r="E65" t="str">
        <v>SALARIED</v>
      </c>
      <c r="F65" t="str">
        <v>Nishtha</v>
      </c>
      <c r="G65" t="str">
        <v>DR PRANSHU SINGH PANWAR</v>
      </c>
      <c r="H65">
        <v>0</v>
      </c>
      <c r="I65" t="str">
        <v>NOIDA</v>
      </c>
      <c r="J65">
        <v>45812</v>
      </c>
      <c r="K65">
        <v>45813</v>
      </c>
      <c r="L65" t="str">
        <v>SME000016023596</v>
      </c>
      <c r="M65">
        <v>9999031432</v>
      </c>
      <c r="N65" t="str">
        <v>KARNATAKA</v>
      </c>
      <c r="O65" t="str">
        <v>MAYSORE</v>
      </c>
      <c r="P65" t="str">
        <v>OD</v>
      </c>
      <c r="Q65" t="str">
        <v>BAJAJ CE</v>
      </c>
      <c r="R65">
        <v>1756000</v>
      </c>
      <c r="S65">
        <v>1756000</v>
      </c>
      <c r="T65" t="str">
        <v>UNSECURED</v>
      </c>
      <c r="U65" t="str">
        <v>DISBURSED</v>
      </c>
      <c r="V65">
        <v>767</v>
      </c>
      <c r="W65">
        <v>45812</v>
      </c>
      <c r="X65">
        <v>45813</v>
      </c>
      <c r="Y65" t="str">
        <v>FILE SEND TO BANKER, CIBIL CONSENT LINK SENT TO CUSTOMER ELIGIBILITY 15 L , REQ EKYC, EKYC TO BE SCHEDULE ON DR RESIDENCE, E KYC DONE, CASE MOVED TO CREDIT</v>
      </c>
      <c r="Z65" t="str">
        <v>Krishna C 2</v>
      </c>
      <c r="AA65">
        <v>7406265371</v>
      </c>
      <c r="AB65" t="str">
        <v>krishna.c@bajajfinserv.in</v>
      </c>
      <c r="AC65" t="str">
        <v>MBBS/2019</v>
      </c>
      <c r="AD65" t="str">
        <v>PUNEET</v>
      </c>
      <c r="AE65" t="str">
        <v>CALL NOT PICKED</v>
      </c>
      <c r="AF65" t="str">
        <v>DONE</v>
      </c>
      <c r="AJ65" t="str">
        <v>DONE</v>
      </c>
      <c r="AK65" t="str">
        <v>NISHTHA</v>
      </c>
    </row>
    <row r="66">
      <c r="B66" t="str">
        <v>VIVEK KUMAR</v>
      </c>
      <c r="C66" t="str">
        <v>ANANT KANOJIA</v>
      </c>
      <c r="D66" t="str">
        <v>RAVISH SHARMA</v>
      </c>
      <c r="E66" t="str">
        <v>SALARIED</v>
      </c>
      <c r="F66" t="str">
        <v>PANKAJ</v>
      </c>
      <c r="G66" t="str">
        <v>DR. YASHWANT KIRAN</v>
      </c>
      <c r="H66">
        <v>0</v>
      </c>
      <c r="I66" t="str">
        <v>NOIDA</v>
      </c>
      <c r="J66">
        <v>45812</v>
      </c>
      <c r="K66">
        <v>45812</v>
      </c>
      <c r="L66" t="str">
        <v>386BZ8649782</v>
      </c>
      <c r="M66" t="str">
        <v>87227 16158‬</v>
      </c>
      <c r="N66" t="str">
        <v>KARNATAKA</v>
      </c>
      <c r="O66" t="str">
        <v>Davangere</v>
      </c>
      <c r="P66" t="str">
        <v>OD</v>
      </c>
      <c r="Q66" t="str">
        <v>TATA CE</v>
      </c>
      <c r="R66">
        <v>1000000</v>
      </c>
      <c r="S66">
        <v>1000000</v>
      </c>
      <c r="T66" t="str">
        <v>UNSECURED</v>
      </c>
      <c r="U66" t="str">
        <v>REJECTED</v>
      </c>
      <c r="Y66" t="str">
        <v>FILE SEND TO BANKER, || No offer generated 12 enqueries in last 3 month.</v>
      </c>
      <c r="Z66" t="str">
        <v>MAMTA SINGH</v>
      </c>
      <c r="AA66">
        <v>7982612369</v>
      </c>
      <c r="AB66" t="str">
        <v>Mamta.singh@tatacapital.com</v>
      </c>
      <c r="AC66" t="str">
        <v>MBBS/2020</v>
      </c>
      <c r="AJ66" t="str">
        <v>DONE</v>
      </c>
      <c r="AK66" t="str">
        <v>NISHTHA(ASMITA)</v>
      </c>
    </row>
    <row r="67">
      <c r="A67" t="str">
        <v>F2-369-186</v>
      </c>
      <c r="B67" t="str">
        <v>ANURAG SHARMA</v>
      </c>
      <c r="C67" t="str">
        <v>ANURAG SHARMA</v>
      </c>
      <c r="D67" t="str">
        <v>SHIVANI KASHYAP</v>
      </c>
      <c r="E67" t="str">
        <v>SALARIED</v>
      </c>
      <c r="F67" t="str">
        <v>PANKAJ</v>
      </c>
      <c r="G67" t="str">
        <v>Dr Rukhsar Sheikh</v>
      </c>
      <c r="H67">
        <v>0</v>
      </c>
      <c r="I67" t="str">
        <v>BAREILLY</v>
      </c>
      <c r="J67">
        <v>45812</v>
      </c>
      <c r="K67">
        <v>45818</v>
      </c>
      <c r="L67" t="str">
        <v>SME000016025880</v>
      </c>
      <c r="M67">
        <v>9993552970</v>
      </c>
      <c r="N67" t="str">
        <v>MADHYA PRADESH</v>
      </c>
      <c r="O67" t="str">
        <v>INDORE</v>
      </c>
      <c r="P67" t="str">
        <v>TOP UP</v>
      </c>
      <c r="Q67" t="str">
        <v>BAJAJ CE</v>
      </c>
      <c r="R67">
        <v>500000</v>
      </c>
      <c r="S67">
        <v>500000</v>
      </c>
      <c r="T67" t="str">
        <v>UNSECURED</v>
      </c>
      <c r="U67" t="str">
        <v>REJECTED</v>
      </c>
      <c r="V67">
        <v>782</v>
      </c>
      <c r="Y67" t="str">
        <v>FILE SEND TO BANKER, 782 CIBIL, 3 L ALREADY USED, BHMS PROFILE , REQ ALTERNATE BANK STATEMENT || ALTERNATE BANKING SEND TO BANKER TODAY || TO BE UPDATE TODAY || LAST THREE MONTH 10 ENQ</v>
      </c>
      <c r="Z67" t="str">
        <v>SHUBHAM NARIYA</v>
      </c>
      <c r="AA67">
        <v>8602564129</v>
      </c>
      <c r="AB67" t="str">
        <v>shubham.nariya@bajajfinserv.in</v>
      </c>
      <c r="AC67" t="str">
        <v>BHMS/2018</v>
      </c>
      <c r="AD67" t="str">
        <v>PUNEET</v>
      </c>
      <c r="AE67" t="str">
        <v>done</v>
      </c>
      <c r="AF67" t="str">
        <v>DONE</v>
      </c>
      <c r="AJ67" t="str">
        <v>DONE</v>
      </c>
      <c r="AK67" t="str">
        <v>NISHTHA</v>
      </c>
    </row>
    <row r="68">
      <c r="A68" t="str">
        <v>F2-369-278</v>
      </c>
      <c r="B68" t="str">
        <v>IRAM FATIMA</v>
      </c>
      <c r="C68" t="str">
        <v>MANISHA SAXENA</v>
      </c>
      <c r="D68" t="str">
        <v>SHIVANI KASHYAP</v>
      </c>
      <c r="E68" t="str">
        <v>SALARIED</v>
      </c>
      <c r="F68" t="str">
        <v>Nishtha</v>
      </c>
      <c r="G68" t="str">
        <v>Dr. Deepesh Yadav</v>
      </c>
      <c r="H68">
        <v>0</v>
      </c>
      <c r="I68" t="str">
        <v>BAREILLY</v>
      </c>
      <c r="J68">
        <v>45812</v>
      </c>
      <c r="K68">
        <v>45812</v>
      </c>
      <c r="L68">
        <v>63</v>
      </c>
      <c r="M68">
        <v>8078626819</v>
      </c>
      <c r="N68" t="str">
        <v>RAJASTHAN</v>
      </c>
      <c r="O68" t="str">
        <v>JAIPUR</v>
      </c>
      <c r="P68" t="str">
        <v>OD</v>
      </c>
      <c r="Q68" t="str">
        <v>BAJAJ MARKET</v>
      </c>
      <c r="R68">
        <v>1000000</v>
      </c>
      <c r="S68">
        <v>1000000</v>
      </c>
      <c r="T68" t="str">
        <v>UNSECURED</v>
      </c>
      <c r="U68" t="str">
        <v>REJECTED</v>
      </c>
      <c r="Y68" t="str">
        <v>FILE SEND TO BANKER, BANKER CHECK AND UPDATE, 71K OFFER 5 L , ALREADY USED NO OFFER</v>
      </c>
      <c r="Z68" t="str">
        <v>SADDAM HUSSAIN</v>
      </c>
      <c r="AA68">
        <v>9660191622</v>
      </c>
      <c r="AB68" t="str">
        <v>saddam.hussain2@bajajfinserv.in</v>
      </c>
      <c r="AC68" t="str">
        <v>MBBS/2022</v>
      </c>
      <c r="AD68" t="str">
        <v>PUNEET</v>
      </c>
      <c r="AE68" t="str">
        <v>DONE</v>
      </c>
      <c r="AF68" t="str">
        <v>DONE</v>
      </c>
      <c r="AJ68" t="str">
        <v>DONE</v>
      </c>
      <c r="AK68" t="str">
        <v>NISHTHA</v>
      </c>
    </row>
    <row r="69">
      <c r="A69" t="str">
        <v>INTERN</v>
      </c>
      <c r="B69" t="str">
        <v>ANKIT KUMAR</v>
      </c>
      <c r="C69" t="str">
        <v>ANANT KANOJIA</v>
      </c>
      <c r="D69" t="str">
        <v>RAVISH SHARMA</v>
      </c>
      <c r="E69" t="str">
        <v>INTERN</v>
      </c>
      <c r="F69" t="str">
        <v>PANKAJ</v>
      </c>
      <c r="G69" t="str">
        <v>CA GAURAV PANDEY</v>
      </c>
      <c r="H69">
        <v>0</v>
      </c>
      <c r="I69" t="str">
        <v>NOIDA</v>
      </c>
      <c r="J69">
        <v>45812</v>
      </c>
      <c r="K69">
        <v>45818</v>
      </c>
      <c r="L69">
        <v>170209048</v>
      </c>
      <c r="M69">
        <v>9711532758</v>
      </c>
      <c r="N69" t="str">
        <v>NEW DELHI</v>
      </c>
      <c r="O69" t="str">
        <v>DELHI</v>
      </c>
      <c r="P69" t="str">
        <v>OD</v>
      </c>
      <c r="Q69" t="str">
        <v>CHOLA</v>
      </c>
      <c r="R69">
        <v>1000000</v>
      </c>
      <c r="S69">
        <v>1000000</v>
      </c>
      <c r="T69" t="str">
        <v>UNSECURED</v>
      </c>
      <c r="U69" t="str">
        <v>REJECTED</v>
      </c>
      <c r="Y69" t="str">
        <v>FILE SEND TO BANKER, || CASE HAS BEEN LOGIN- PAISA BAZAR CIBIL REQ DUE TO 8 ENQUIRY SHOWING IN CIBIL AND FORM 26 AS REQD || PAISA BAZAR CIBIL AND SOA SEND TO BANKER || ABB IS VERY LOW REQD ALTERNATE BANKING || PENDENCY SHARE TO BANKER TO BE UPDATE TODAY || NIL ELIGIBILITY</v>
      </c>
      <c r="Z69" t="str">
        <v>UTTAM</v>
      </c>
      <c r="AA69">
        <v>9560616059</v>
      </c>
      <c r="AB69" t="str">
        <v>uttamr@chola.murugappa.com</v>
      </c>
      <c r="AC69" t="str">
        <v>CA/2020</v>
      </c>
      <c r="AD69" t="str">
        <v>PUNEET</v>
      </c>
      <c r="AE69" t="str">
        <v>TVR DONE BY ASMITA</v>
      </c>
      <c r="AF69" t="str">
        <v>DONE</v>
      </c>
      <c r="AJ69" t="str">
        <v>DONE</v>
      </c>
      <c r="AK69" t="str">
        <v>NISHTHA</v>
      </c>
    </row>
    <row r="70">
      <c r="A70" t="str">
        <v>F2-369-292</v>
      </c>
      <c r="B70" t="str">
        <v>SHIVANI PATEL</v>
      </c>
      <c r="C70" t="str">
        <v>MANISHA SAXENA</v>
      </c>
      <c r="D70" t="str">
        <v>SHIVANI KASHYAP</v>
      </c>
      <c r="E70" t="str">
        <v>SALARIED</v>
      </c>
      <c r="F70" t="str">
        <v>PANKAJ</v>
      </c>
      <c r="G70" t="str">
        <v>DR RAVI KUMAR GUPTA</v>
      </c>
      <c r="H70">
        <v>0</v>
      </c>
      <c r="I70" t="str">
        <v>NOIDA</v>
      </c>
      <c r="J70">
        <v>45812</v>
      </c>
      <c r="K70">
        <v>45812</v>
      </c>
      <c r="L70" t="str">
        <v>347BZ8608245</v>
      </c>
      <c r="M70" t="str">
        <v>70077 90223</v>
      </c>
      <c r="N70" t="str">
        <v>UTTAR PRADESH</v>
      </c>
      <c r="O70" t="str">
        <v>LUCKNOW</v>
      </c>
      <c r="P70" t="str">
        <v>OD</v>
      </c>
      <c r="Q70" t="str">
        <v>TATA CE</v>
      </c>
      <c r="R70">
        <v>1000000</v>
      </c>
      <c r="S70">
        <v>1000000</v>
      </c>
      <c r="T70" t="str">
        <v>UNSECURED</v>
      </c>
      <c r="U70" t="str">
        <v>REJECTED</v>
      </c>
      <c r="Y70" t="str">
        <v>FILE SEND TO BANKER, || ABB IS 12635 ONLY</v>
      </c>
      <c r="Z70" t="str">
        <v>MAMTA SINGH</v>
      </c>
      <c r="AA70">
        <v>7982612369</v>
      </c>
      <c r="AB70" t="str">
        <v>Mamta.singh@tatacapital.com</v>
      </c>
      <c r="AC70" t="str">
        <v>BDS\2021</v>
      </c>
      <c r="AJ70" t="str">
        <v>DONE</v>
      </c>
      <c r="AK70" t="str">
        <v>NISHTHA(ASMITA)</v>
      </c>
    </row>
    <row r="71">
      <c r="A71" t="str">
        <v>F2-369-003</v>
      </c>
      <c r="B71" t="str">
        <v>SHASHANK SHARMA</v>
      </c>
      <c r="C71" t="str">
        <v>SHASHANK SHARMA</v>
      </c>
      <c r="D71" t="str">
        <v>SHASHANK SHARMA</v>
      </c>
      <c r="E71" t="str">
        <v>SALARIED</v>
      </c>
      <c r="F71" t="str">
        <v>MEHBOOB</v>
      </c>
      <c r="G71" t="str">
        <v>DR Makwana Pradip Ambalal</v>
      </c>
      <c r="H71">
        <v>0</v>
      </c>
      <c r="I71" t="str">
        <v>BAREILLY</v>
      </c>
      <c r="J71">
        <v>45812</v>
      </c>
      <c r="K71">
        <v>45812</v>
      </c>
      <c r="L71" t="str">
        <v>SME000016027093</v>
      </c>
      <c r="M71">
        <v>9726760393</v>
      </c>
      <c r="N71" t="str">
        <v>GUJARAT</v>
      </c>
      <c r="O71" t="str">
        <v>RAJKOT</v>
      </c>
      <c r="P71" t="str">
        <v>OD</v>
      </c>
      <c r="Q71" t="str">
        <v>BAJAJ</v>
      </c>
      <c r="R71">
        <v>1000000</v>
      </c>
      <c r="S71">
        <v>1000000</v>
      </c>
      <c r="T71" t="str">
        <v>UNSECURED</v>
      </c>
      <c r="U71" t="str">
        <v>REJECTED</v>
      </c>
      <c r="Y71" t="str">
        <v>FILE SEND TO BANKER, 50 L ALREADY USED, ELIGIBILITY 0</v>
      </c>
      <c r="Z71" t="str">
        <v>DHAVAL SEDANI</v>
      </c>
      <c r="AA71">
        <v>8460000984</v>
      </c>
      <c r="AB71" t="str">
        <v>dhaval.sedani@bajajfinserv.in</v>
      </c>
      <c r="AJ71" t="str">
        <v>DONE</v>
      </c>
      <c r="AK71" t="str">
        <v>NISHTHA(ASMITA)</v>
      </c>
    </row>
    <row r="72">
      <c r="A72" t="str">
        <v>F2-369-254</v>
      </c>
      <c r="B72" t="str">
        <v>SANJAY KUMAR</v>
      </c>
      <c r="C72" t="str">
        <v>RASHI GANGWAR</v>
      </c>
      <c r="D72" t="str">
        <v>RAJ KUMARI</v>
      </c>
      <c r="E72" t="str">
        <v>SALARIED</v>
      </c>
      <c r="F72" t="str">
        <v>Nishtha</v>
      </c>
      <c r="G72" t="str">
        <v>DR Ashok Razdan</v>
      </c>
      <c r="H72">
        <v>0</v>
      </c>
      <c r="I72" t="str">
        <v>NOIDA</v>
      </c>
      <c r="J72">
        <v>45812</v>
      </c>
      <c r="K72">
        <v>45827</v>
      </c>
      <c r="L72" t="str">
        <v>SME000016027340</v>
      </c>
      <c r="M72">
        <v>8120178766</v>
      </c>
      <c r="N72" t="str">
        <v>MADHYA PRADESH</v>
      </c>
      <c r="O72" t="str">
        <v>GWALIOR</v>
      </c>
      <c r="P72" t="str">
        <v>TOP UP</v>
      </c>
      <c r="Q72" t="str">
        <v>BAJAJ CE</v>
      </c>
      <c r="R72">
        <v>1100000</v>
      </c>
      <c r="S72">
        <v>1100000</v>
      </c>
      <c r="T72" t="str">
        <v>UNSECURED</v>
      </c>
      <c r="U72" t="str">
        <v>REJECTED</v>
      </c>
      <c r="V72">
        <v>767</v>
      </c>
      <c r="Y72" t="str">
        <v>FILE SEND TO BANKER, 23 L USED , 0 ELIGIBILITY</v>
      </c>
      <c r="Z72" t="str">
        <v>Arun shahi</v>
      </c>
      <c r="AA72">
        <v>9170228999</v>
      </c>
      <c r="AB72" t="str">
        <v>arun.shahi@bajajfinserv.in</v>
      </c>
      <c r="AC72" t="str">
        <v>MBBS/2014</v>
      </c>
      <c r="AJ72" t="str">
        <v>DONE</v>
      </c>
      <c r="AK72" t="str">
        <v>NISHTHA(ASMITA)</v>
      </c>
    </row>
    <row r="73">
      <c r="A73" t="str">
        <v>F2-369-434</v>
      </c>
      <c r="B73" t="str">
        <v>SHIVANI PAL</v>
      </c>
      <c r="C73" t="str">
        <v>ANURAG SHARMA</v>
      </c>
      <c r="D73" t="str">
        <v>SHIVANI KASHYAP</v>
      </c>
      <c r="E73" t="str">
        <v>SALARIED</v>
      </c>
      <c r="F73" t="str">
        <v>Nishtha</v>
      </c>
      <c r="G73" t="str">
        <v>DR SANJAY EKKA</v>
      </c>
      <c r="H73">
        <v>0</v>
      </c>
      <c r="I73" t="str">
        <v>BAREILLY</v>
      </c>
      <c r="J73">
        <v>45812</v>
      </c>
      <c r="K73">
        <v>45819</v>
      </c>
      <c r="L73" t="str">
        <v>SME000016027737</v>
      </c>
      <c r="M73">
        <v>7722948442</v>
      </c>
      <c r="N73" t="str">
        <v>CHATTISGARH</v>
      </c>
      <c r="O73" t="str">
        <v>RAIGARH</v>
      </c>
      <c r="P73" t="str">
        <v>OD</v>
      </c>
      <c r="Q73" t="str">
        <v>BAJAJ CE</v>
      </c>
      <c r="R73">
        <v>1000000</v>
      </c>
      <c r="S73">
        <v>1000000</v>
      </c>
      <c r="T73" t="str">
        <v>UNSECURED</v>
      </c>
      <c r="U73" t="str">
        <v>HOLD</v>
      </c>
      <c r="Y73" t="str">
        <v>FILE SEND TO BANKER, CIBIL CONSENT LINK SENT TO CUSTOMER, REQ PERMANENT REGISTRATION CERTIFICATE || CASE TO BE PROCESS AS PER SALARIED PROFILE -SALARY SLIP PENDING ||</v>
      </c>
      <c r="Z73" t="str">
        <v>Adarsh Gupta1</v>
      </c>
      <c r="AA73">
        <v>8109109540</v>
      </c>
      <c r="AB73" t="str">
        <v>adarsh.gupta1@bajajfinserv.in</v>
      </c>
      <c r="AC73" t="str">
        <v>MBBS/2023</v>
      </c>
      <c r="AD73" t="str">
        <v>PUNEET</v>
      </c>
      <c r="AE73" t="str">
        <v>DONE</v>
      </c>
      <c r="AF73" t="str">
        <v>DONE</v>
      </c>
      <c r="AJ73" t="str">
        <v>DONE</v>
      </c>
      <c r="AK73" t="str">
        <v>NISHTHA</v>
      </c>
    </row>
    <row r="74">
      <c r="A74" t="str">
        <v>F2-369-312</v>
      </c>
      <c r="B74" t="str">
        <v>MANVI KHANDELWAL</v>
      </c>
      <c r="C74" t="str">
        <v>ANURAG SHARMA</v>
      </c>
      <c r="D74" t="str">
        <v>SHIVANI KASHYAP</v>
      </c>
      <c r="E74" t="str">
        <v>SALARIED</v>
      </c>
      <c r="F74" t="str">
        <v>Nishtha</v>
      </c>
      <c r="G74" t="str">
        <v>CA GAURAV DATT</v>
      </c>
      <c r="H74">
        <v>0</v>
      </c>
      <c r="I74" t="str">
        <v>BAREILLY</v>
      </c>
      <c r="J74">
        <v>45812</v>
      </c>
      <c r="K74">
        <v>45822</v>
      </c>
      <c r="L74" t="str">
        <v>SME000016028285</v>
      </c>
      <c r="M74">
        <v>9826122210</v>
      </c>
      <c r="N74" t="str">
        <v>MADHYA PRADESH</v>
      </c>
      <c r="O74" t="str">
        <v>JABALPUR</v>
      </c>
      <c r="P74" t="str">
        <v>OD</v>
      </c>
      <c r="Q74" t="str">
        <v>BAJAJ CE</v>
      </c>
      <c r="R74">
        <v>1000000</v>
      </c>
      <c r="S74">
        <v>1000000</v>
      </c>
      <c r="T74" t="str">
        <v>UNSECURED</v>
      </c>
      <c r="U74" t="str">
        <v>HOLD</v>
      </c>
      <c r="V74">
        <v>725</v>
      </c>
      <c r="Y74" t="str">
        <v>FILE SEND TO BANKER, REQ CLEAR AADHAR CARD, CERTIFICATE OF MEMBERSHIP, REQ BANK STATEMENT, CIBIL CONSENT LINK SENT TO CUSTOMER, REQ 8.80 L OVERDUE CLEARANCE PROFF AMBER SEGAMENT AGREEGTOR LINK SENT TO CUSTOMER</v>
      </c>
      <c r="Z74" t="str">
        <v>RAHUL SINGH</v>
      </c>
      <c r="AA74">
        <v>8960415189</v>
      </c>
      <c r="AB74" t="str">
        <v>rahul.singh5@bajajfinserv.in</v>
      </c>
      <c r="AC74" t="str">
        <v>CA/2011</v>
      </c>
      <c r="AD74" t="str">
        <v>PUNEET</v>
      </c>
      <c r="AE74" t="str">
        <v>DONE</v>
      </c>
      <c r="AF74" t="str">
        <v>DONE</v>
      </c>
      <c r="AJ74" t="str">
        <v>DONE</v>
      </c>
      <c r="AK74" t="str">
        <v>NISHTHA</v>
      </c>
    </row>
    <row r="75">
      <c r="A75" t="str">
        <v>INTERN</v>
      </c>
      <c r="B75" t="str">
        <v>AMANPREET SINGH</v>
      </c>
      <c r="C75" t="str">
        <v>RASHI GANGWAR</v>
      </c>
      <c r="D75" t="str">
        <v>RAJ KUMARI</v>
      </c>
      <c r="E75" t="str">
        <v>INTERN</v>
      </c>
      <c r="F75" t="str">
        <v>PANKAJ</v>
      </c>
      <c r="G75" t="str">
        <v>CA KOMAL SETH</v>
      </c>
      <c r="H75">
        <v>0</v>
      </c>
      <c r="I75" t="str">
        <v>NOIDA</v>
      </c>
      <c r="J75">
        <v>45812</v>
      </c>
      <c r="K75">
        <v>45814</v>
      </c>
      <c r="L75">
        <v>70</v>
      </c>
      <c r="M75">
        <v>9914033982</v>
      </c>
      <c r="N75" t="str">
        <v>PUNJAB</v>
      </c>
      <c r="O75" t="str">
        <v>AMRITSAR</v>
      </c>
      <c r="P75" t="str">
        <v>OD</v>
      </c>
      <c r="Q75" t="str">
        <v>TATA CE</v>
      </c>
      <c r="R75">
        <v>1000000</v>
      </c>
      <c r="S75">
        <v>1000000</v>
      </c>
      <c r="T75" t="str">
        <v>UNSECURED</v>
      </c>
      <c r="U75" t="str">
        <v>REJECTED</v>
      </c>
      <c r="Y75" t="str">
        <v>FILE SEND TO BANKER, || CASE HAS BEEN LOGIN || CASE UNDER CREDIT REVIEW -PD TO BE DONE TODAY- OFFICE FI IS NEGATIVE -WILL INITIATE AGAIN || ABB IS 20 K AND ADDITIONAL BANKING REQ || Please avoid this case 1-Low balances Maintained (For Min EMI for 5 lakh amount – Maintaining only 40 days balances out of 186 Days)</v>
      </c>
      <c r="Z75" t="str">
        <v>GAURAV</v>
      </c>
      <c r="AA75">
        <v>9654949270</v>
      </c>
      <c r="AB75" t="str">
        <v>gaurav.tcl@tatacapital.com</v>
      </c>
      <c r="AC75" t="str">
        <v>CA\2018</v>
      </c>
      <c r="AD75" t="str">
        <v>PUNEET</v>
      </c>
      <c r="AE75" t="str">
        <v>DONE</v>
      </c>
      <c r="AF75" t="str">
        <v>DONE</v>
      </c>
      <c r="AJ75" t="str">
        <v>DONE</v>
      </c>
      <c r="AK75" t="str">
        <v>NISHTHA</v>
      </c>
    </row>
    <row r="76">
      <c r="A76" t="str">
        <v>INTERN</v>
      </c>
      <c r="B76" t="str">
        <v>KASHISH GUPTA</v>
      </c>
      <c r="C76" t="str">
        <v>ANANT KANOJIA</v>
      </c>
      <c r="D76" t="str">
        <v>RAVISH SHARMA</v>
      </c>
      <c r="E76" t="str">
        <v>INTERN</v>
      </c>
      <c r="F76" t="str">
        <v>Nishtha</v>
      </c>
      <c r="G76" t="str">
        <v>DR SIDHARDH KANISETTI</v>
      </c>
      <c r="H76">
        <v>0</v>
      </c>
      <c r="I76" t="str">
        <v>NOIDA</v>
      </c>
      <c r="J76">
        <v>45812</v>
      </c>
      <c r="K76">
        <v>45813</v>
      </c>
      <c r="L76" t="str">
        <v>SME000016028701</v>
      </c>
      <c r="M76">
        <v>9963051117</v>
      </c>
      <c r="N76" t="str">
        <v>TELANGANA</v>
      </c>
      <c r="O76" t="str">
        <v>HYDERABAD</v>
      </c>
      <c r="P76" t="str">
        <v>OD</v>
      </c>
      <c r="Q76" t="str">
        <v>BAJAJ CE</v>
      </c>
      <c r="R76">
        <v>350000</v>
      </c>
      <c r="S76">
        <v>350000</v>
      </c>
      <c r="T76" t="str">
        <v>UNSECURED</v>
      </c>
      <c r="U76" t="str">
        <v>DROP</v>
      </c>
      <c r="W76">
        <v>45813</v>
      </c>
      <c r="Y76" t="str">
        <v>FILE SEND TO BANKER, REQ RESIDENCE ADDRESS PROFF, FI REPORT PDNDING CASE APPROVED 3.5 L || TO BE DISBURSED TODAY || VERIFICATION REPORT NEGATIVE AND CUSTOMER ALSO NI</v>
      </c>
      <c r="Z76" t="str">
        <v>ESHWAR RAO</v>
      </c>
      <c r="AA76">
        <v>9074641230</v>
      </c>
      <c r="AB76" t="str">
        <v>c.eshwarrao@bajajfinserv.in</v>
      </c>
      <c r="AC76" t="str">
        <v>MBBS/2023</v>
      </c>
      <c r="AD76" t="str">
        <v>PUNEET</v>
      </c>
      <c r="AE76" t="str">
        <v>DONE</v>
      </c>
      <c r="AF76" t="str">
        <v>DONE</v>
      </c>
      <c r="AJ76" t="str">
        <v>DONE</v>
      </c>
      <c r="AK76" t="str">
        <v>NISHTHA</v>
      </c>
    </row>
    <row r="77">
      <c r="A77" t="str">
        <v>INTERN</v>
      </c>
      <c r="B77" t="str">
        <v>HARSHVARDHAN</v>
      </c>
      <c r="C77" t="str">
        <v>ANANT KANOJIA</v>
      </c>
      <c r="D77" t="str">
        <v>RAVISH SHARMA</v>
      </c>
      <c r="E77" t="str">
        <v>INTERN</v>
      </c>
      <c r="F77" t="str">
        <v>PANKAJ</v>
      </c>
      <c r="G77" t="str">
        <v>MS. NAGAVARDHINI KASU</v>
      </c>
      <c r="H77">
        <v>0</v>
      </c>
      <c r="I77" t="str">
        <v>NOIDA</v>
      </c>
      <c r="J77">
        <v>45812</v>
      </c>
      <c r="K77">
        <v>45814</v>
      </c>
      <c r="L77" t="str">
        <v>454BZ8606470</v>
      </c>
      <c r="M77">
        <v>6281053989</v>
      </c>
      <c r="N77" t="str">
        <v>ANDHRA PRADESH</v>
      </c>
      <c r="O77" t="str">
        <v>ONGOLE</v>
      </c>
      <c r="P77" t="str">
        <v>OD</v>
      </c>
      <c r="Q77" t="str">
        <v>TATA CE</v>
      </c>
      <c r="R77">
        <v>1000000</v>
      </c>
      <c r="S77">
        <v>1000000</v>
      </c>
      <c r="T77" t="str">
        <v>UNSECURED</v>
      </c>
      <c r="U77" t="str">
        <v>REJECTED</v>
      </c>
      <c r="Y77" t="str">
        <v>FILE SEND TO BANKER, ||LOGIN DONE - CASE MOVED TO CREDIT || DPD's six months in cc. Velocity - 3 As per PD conversation with applicant she invested 3 lacs in share. CA Profile with 3 Clints , not found any UPI credits. NO running USL s</v>
      </c>
      <c r="Z77" t="str">
        <v>MAMTA SINGH</v>
      </c>
      <c r="AA77">
        <v>7982612369</v>
      </c>
      <c r="AB77" t="str">
        <v>Mamta.singh@tatacapital.com</v>
      </c>
      <c r="AC77" t="str">
        <v>CA\2017</v>
      </c>
      <c r="AD77" t="str">
        <v>PUNEET</v>
      </c>
      <c r="AE77" t="str">
        <v>DONE</v>
      </c>
      <c r="AF77" t="str">
        <v>DONE</v>
      </c>
      <c r="AJ77" t="str">
        <v>DONE</v>
      </c>
      <c r="AK77" t="str">
        <v>NISHTHA</v>
      </c>
    </row>
    <row r="78">
      <c r="A78" t="str">
        <v>INTERN</v>
      </c>
      <c r="B78" t="str">
        <v>AMANPREET SINGH</v>
      </c>
      <c r="C78" t="str">
        <v>RASHI GANGWAR</v>
      </c>
      <c r="D78" t="str">
        <v>RAJ KUMARI</v>
      </c>
      <c r="E78" t="str">
        <v>INTERN</v>
      </c>
      <c r="F78" t="str">
        <v>PANKAJ</v>
      </c>
      <c r="G78" t="str">
        <v>DR Kamljit Kaur</v>
      </c>
      <c r="H78">
        <v>0</v>
      </c>
      <c r="I78" t="str">
        <v>NOIDA</v>
      </c>
      <c r="J78">
        <v>45812</v>
      </c>
      <c r="K78">
        <v>45814</v>
      </c>
      <c r="L78">
        <v>74</v>
      </c>
      <c r="M78">
        <v>8427949928</v>
      </c>
      <c r="N78" t="str">
        <v>PUNJAB</v>
      </c>
      <c r="O78" t="str">
        <v>AMRITSAR</v>
      </c>
      <c r="P78" t="str">
        <v>OD</v>
      </c>
      <c r="Q78" t="str">
        <v>TATA CE</v>
      </c>
      <c r="R78">
        <v>1000000</v>
      </c>
      <c r="S78">
        <v>1000000</v>
      </c>
      <c r="T78" t="str">
        <v>UNSECURED</v>
      </c>
      <c r="U78" t="str">
        <v>REJECTED</v>
      </c>
      <c r="Y78" t="str">
        <v>FILE SEND TO BANKER, || LOGIN HAS BEEN LOGIN || BOTH FI DONE AND TELE PD ALSO DONE DECISION WILL COME TODAY || ABB IS VERY LOW NOT DOABLE</v>
      </c>
      <c r="Z78" t="str">
        <v>GAURAV</v>
      </c>
      <c r="AA78" t="str">
        <v>96549 49270</v>
      </c>
      <c r="AB78" t="str">
        <v>gaurav.tcl@tatacapital.com</v>
      </c>
      <c r="AC78" t="str">
        <v>BDS/2001</v>
      </c>
      <c r="AD78" t="str">
        <v>ASMITA</v>
      </c>
      <c r="AE78" t="str">
        <v>DONE</v>
      </c>
      <c r="AF78" t="str">
        <v>DONE</v>
      </c>
      <c r="AJ78" t="str">
        <v>DONE</v>
      </c>
      <c r="AK78" t="str">
        <v>NISHTHA</v>
      </c>
    </row>
    <row r="79">
      <c r="A79" t="str">
        <v>F2-369-309</v>
      </c>
      <c r="B79" t="str">
        <v>FARHEEN BI</v>
      </c>
      <c r="C79" t="str">
        <v>MANISHA SAXENA</v>
      </c>
      <c r="D79" t="str">
        <v>SHIVANI KASHYAP</v>
      </c>
      <c r="E79" t="str">
        <v>SALARIED</v>
      </c>
      <c r="F79" t="str">
        <v>PANKAJ</v>
      </c>
      <c r="G79" t="str">
        <v>Dr.Umamageshwari</v>
      </c>
      <c r="H79">
        <v>0</v>
      </c>
      <c r="I79" t="str">
        <v>BAREILLY</v>
      </c>
      <c r="J79">
        <v>45812</v>
      </c>
      <c r="K79">
        <v>45812</v>
      </c>
      <c r="L79" t="str">
        <v>SME000016029835</v>
      </c>
      <c r="M79">
        <v>7550299938</v>
      </c>
      <c r="N79" t="str">
        <v>Channai</v>
      </c>
      <c r="O79" t="str">
        <v>Tamil Nadu</v>
      </c>
      <c r="P79" t="str">
        <v>OD</v>
      </c>
      <c r="Q79" t="str">
        <v>BAJAJ CE</v>
      </c>
      <c r="R79">
        <v>1000000</v>
      </c>
      <c r="S79">
        <v>1000000</v>
      </c>
      <c r="T79" t="str">
        <v>UNSECURED</v>
      </c>
      <c r="U79" t="str">
        <v>REJECTED</v>
      </c>
      <c r="Y79" t="str">
        <v>FILE SEND TO BANKER, Applicant having more than 2 unsecured loans , in Bds profile we can't do.</v>
      </c>
      <c r="Z79" t="str">
        <v>Chithra R</v>
      </c>
      <c r="AA79">
        <v>9344429307</v>
      </c>
      <c r="AB79" t="str">
        <v>chithra.r@bajajfinserv.in</v>
      </c>
      <c r="AC79" t="str">
        <v>BDS/2019</v>
      </c>
      <c r="AJ79" t="str">
        <v>DONE</v>
      </c>
      <c r="AK79" t="str">
        <v>NISHTHA(ASMITA)</v>
      </c>
    </row>
    <row r="80">
      <c r="A80" t="str">
        <v>F2-369-433</v>
      </c>
      <c r="B80" t="str">
        <v>ABHISHEK PASWAN</v>
      </c>
      <c r="C80" t="str">
        <v>UJALA RISHIWAL</v>
      </c>
      <c r="D80" t="str">
        <v>SHIVANI KASHYAP</v>
      </c>
      <c r="E80" t="str">
        <v>SALARIED</v>
      </c>
      <c r="F80" t="str">
        <v>PANKAJ</v>
      </c>
      <c r="G80" t="str">
        <v>DR Erum Shahab</v>
      </c>
      <c r="H80">
        <v>0</v>
      </c>
      <c r="I80" t="str">
        <v>BAREILLY</v>
      </c>
      <c r="J80">
        <v>45812</v>
      </c>
      <c r="K80">
        <v>45812</v>
      </c>
      <c r="L80" t="str">
        <v>SME000016030019</v>
      </c>
      <c r="M80">
        <v>9557556870</v>
      </c>
      <c r="N80" t="str">
        <v>UTTAR PRADESH</v>
      </c>
      <c r="O80" t="str">
        <v>MORADABAD</v>
      </c>
      <c r="P80" t="str">
        <v>OD</v>
      </c>
      <c r="Q80" t="str">
        <v>BAJAJ CE</v>
      </c>
      <c r="R80">
        <v>1500000</v>
      </c>
      <c r="S80">
        <v>1500000</v>
      </c>
      <c r="T80" t="str">
        <v>UNSECURED</v>
      </c>
      <c r="U80" t="str">
        <v>REJECTED</v>
      </c>
      <c r="Y80" t="str">
        <v>FILE SEND TO BANKER,CIBIL CONSENT LINK SENT TO CUSTOMER, CUSTOMER WANT TO PHYSICAL MEET, ROI ISSUE, CUSTOMER RECENTLY TAKEN LOAN FROM BAJAJ</v>
      </c>
      <c r="Z80" t="str">
        <v>Nilesh Kumar3</v>
      </c>
      <c r="AA80">
        <v>7983088110</v>
      </c>
      <c r="AB80" t="str">
        <v>nilesh.kumar2@bajajfinserv.in</v>
      </c>
      <c r="AC80" t="str">
        <v>MBBS-2015</v>
      </c>
      <c r="AD80" t="str">
        <v>ASMITA</v>
      </c>
      <c r="AE80" t="str">
        <v>DONE</v>
      </c>
      <c r="AF80" t="str">
        <v>DONE</v>
      </c>
      <c r="AJ80" t="str">
        <v>DONE</v>
      </c>
      <c r="AK80" t="str">
        <v>NISHTHA</v>
      </c>
    </row>
    <row r="81">
      <c r="A81" t="str">
        <v>F2-369-295</v>
      </c>
      <c r="B81" t="str">
        <v>UMME FAIZA</v>
      </c>
      <c r="C81" t="str">
        <v>Anurag Sharma</v>
      </c>
      <c r="D81" t="str">
        <v>SHIVANI KASHYAP</v>
      </c>
      <c r="E81" t="str">
        <v>SALARIED</v>
      </c>
      <c r="F81" t="str">
        <v>MEHBOOB</v>
      </c>
      <c r="G81" t="str">
        <v>DR GEETANJALI SHRIKANT BOTHE</v>
      </c>
      <c r="H81">
        <v>0</v>
      </c>
      <c r="I81" t="str">
        <v>BAREILLY</v>
      </c>
      <c r="J81">
        <v>45813</v>
      </c>
      <c r="K81">
        <v>45814</v>
      </c>
      <c r="L81">
        <v>80</v>
      </c>
      <c r="M81" t="str">
        <v>99870 27807</v>
      </c>
      <c r="N81" t="str">
        <v>MAHARASHTRA</v>
      </c>
      <c r="O81" t="str">
        <v>MUMBAI</v>
      </c>
      <c r="P81" t="str">
        <v>OD</v>
      </c>
      <c r="Q81" t="str">
        <v>TATA CE</v>
      </c>
      <c r="R81">
        <v>1000000</v>
      </c>
      <c r="S81">
        <v>1000000</v>
      </c>
      <c r="T81" t="str">
        <v>UNSECURED</v>
      </c>
      <c r="U81" t="str">
        <v>REJECTED</v>
      </c>
      <c r="Y81" t="str">
        <v>FILE SENT TO BANKER || LEAD ID GERNATED || MULTIPLE TIME LOGIN-LAST LOGED IN 9 TH MAY</v>
      </c>
      <c r="Z81" t="str">
        <v>GAURAV TATA</v>
      </c>
      <c r="AA81">
        <v>9654949270</v>
      </c>
      <c r="AB81" t="str">
        <v>gaurav.tcl@tatacapital.com</v>
      </c>
      <c r="AC81" t="str">
        <v>BHMS/2020</v>
      </c>
      <c r="AD81" t="str">
        <v>ASMITA</v>
      </c>
      <c r="AE81" t="str">
        <v>DONE</v>
      </c>
      <c r="AF81" t="str">
        <v>DONE</v>
      </c>
      <c r="AJ81" t="str">
        <v>DONE</v>
      </c>
      <c r="AK81" t="str">
        <v>PANKAJ</v>
      </c>
    </row>
    <row r="82" xml:space="preserve">
      <c r="A82" t="str">
        <v>INTERN</v>
      </c>
      <c r="B82" t="str">
        <v>ARYAN SRIVASTAV</v>
      </c>
      <c r="C82" t="str">
        <v>RIYA CHADDHA</v>
      </c>
      <c r="D82" t="str">
        <v>VINEET TIWARI</v>
      </c>
      <c r="E82" t="str">
        <v>INTERN</v>
      </c>
      <c r="F82" t="str">
        <v>PANKAJ</v>
      </c>
      <c r="G82" t="str">
        <v>DR. ABHINAV ASHOK PANDEY</v>
      </c>
      <c r="H82">
        <v>0</v>
      </c>
      <c r="I82" t="str">
        <v>NOIDA</v>
      </c>
      <c r="J82">
        <v>45813</v>
      </c>
      <c r="K82">
        <v>45824</v>
      </c>
      <c r="L82" t="str">
        <v>195BZ8600004</v>
      </c>
      <c r="M82">
        <v>9820202307</v>
      </c>
      <c r="N82" t="str">
        <v>MAHARASHTRA</v>
      </c>
      <c r="O82" t="str">
        <v>MUMBAI</v>
      </c>
      <c r="P82" t="str">
        <v>OD</v>
      </c>
      <c r="Q82" t="str">
        <v>TATA CE</v>
      </c>
      <c r="R82">
        <v>1000000</v>
      </c>
      <c r="S82">
        <v>1000000</v>
      </c>
      <c r="T82" t="str">
        <v>UNSECURED</v>
      </c>
      <c r="U82" t="str">
        <v>REJECTED</v>
      </c>
      <c r="Y82" t="str" xml:space="preserve">
        <v xml:space="preserve">FILE SENT TO BANKER || CASE HAS BEEN LOGIN || Registration expired,kindly share renew one.
Overdue clearance if below gold loan Current address of applicant as provided resi address property sold by applicant ( Provide Address proof as well) || DOCUMENTS PENDING FROM CUSTOMER END || GOLD LOAN CLREARANCE PENDING, CUSTOMER AGREE WITH GODREJ CAPITAL, WE PROCESS THE CAS GODREJ, OUR SIDE</v>
      </c>
      <c r="Z82" t="str">
        <v>MAMTA SINGH</v>
      </c>
      <c r="AA82">
        <v>7982612369</v>
      </c>
      <c r="AB82" t="str">
        <v>Mamta.singh@tatacapital.com</v>
      </c>
      <c r="AC82" t="str">
        <v>MBBS/2019</v>
      </c>
      <c r="AD82" t="str">
        <v>ASMITA</v>
      </c>
      <c r="AE82" t="str">
        <v>DONE</v>
      </c>
      <c r="AF82" t="str">
        <v>DONE</v>
      </c>
      <c r="AJ82" t="str">
        <v>DONE</v>
      </c>
      <c r="AK82" t="str">
        <v>PANKAJ</v>
      </c>
    </row>
    <row r="83">
      <c r="A83" t="str">
        <v>SOURCER</v>
      </c>
      <c r="B83" t="str">
        <v>KRISH ARORA</v>
      </c>
      <c r="C83" t="str">
        <v>KARAN AGARWAL</v>
      </c>
      <c r="D83" t="str">
        <v>KARAN AGARWAL</v>
      </c>
      <c r="E83" t="str">
        <v>SOURCER</v>
      </c>
      <c r="F83" t="str">
        <v>PANKAJ</v>
      </c>
      <c r="G83" t="str">
        <v>DR SHARDA SHENDENGE SAMPAT</v>
      </c>
      <c r="H83">
        <v>0</v>
      </c>
      <c r="I83" t="str">
        <v>NOIDA</v>
      </c>
      <c r="J83">
        <v>45813</v>
      </c>
      <c r="K83">
        <v>45817</v>
      </c>
      <c r="L83" t="str">
        <v>631BZ8616068</v>
      </c>
      <c r="M83" t="str">
        <v>84248 05824</v>
      </c>
      <c r="N83" t="str">
        <v>MAHARASHTRA</v>
      </c>
      <c r="O83" t="str">
        <v>PUNE</v>
      </c>
      <c r="P83" t="str">
        <v>OD</v>
      </c>
      <c r="Q83" t="str">
        <v>TATA CE</v>
      </c>
      <c r="R83">
        <v>1000000</v>
      </c>
      <c r="S83">
        <v>1000000</v>
      </c>
      <c r="T83" t="str">
        <v>UNSECURED</v>
      </c>
      <c r="U83" t="str">
        <v>REJECTED</v>
      </c>
      <c r="Y83" t="str">
        <v>FILE SENT TO BANKER || CASE HAS BEEN LOGIN || Kindly share 6 month banking,provided banking is till march 2025 only. ||BANKING SEND TO BANKER || agreegator link send to customer || Case rejected The customer is doing govt job at Daund gvt hospital - Community health office ---- • Low ABB of 21K and ABB inflated because of all Internal payment or salary + Incentive • End use not justified –Though uses in bed enhancement but also going to use in her marriage as well</v>
      </c>
      <c r="Z83" t="str">
        <v>MAMTA SINGH</v>
      </c>
      <c r="AA83">
        <v>7982612369</v>
      </c>
      <c r="AB83" t="str">
        <v>Mamta.singh@tatacapital.com</v>
      </c>
      <c r="AC83" t="str">
        <v>BAMS/2019</v>
      </c>
      <c r="AD83" t="str">
        <v>ASMITA</v>
      </c>
      <c r="AE83" t="str">
        <v>DONE</v>
      </c>
      <c r="AF83" t="str">
        <v>DONE</v>
      </c>
      <c r="AJ83" t="str">
        <v>DONE</v>
      </c>
      <c r="AK83" t="str">
        <v>PANKAJ</v>
      </c>
    </row>
    <row r="84">
      <c r="A84" t="str">
        <v>SOURCER</v>
      </c>
      <c r="B84" t="str">
        <v>KRISH ARORA</v>
      </c>
      <c r="C84" t="str">
        <v>KARAN AGARWAL</v>
      </c>
      <c r="D84" t="str">
        <v>KARAN AGARWAL</v>
      </c>
      <c r="E84" t="str">
        <v>SOURCER</v>
      </c>
      <c r="F84" t="str">
        <v>PANKAJ</v>
      </c>
      <c r="G84" t="str">
        <v>DR SHARDA SHENDENGE SAMPAT</v>
      </c>
      <c r="H84">
        <v>0</v>
      </c>
      <c r="I84" t="str">
        <v>NOIDA</v>
      </c>
      <c r="J84">
        <v>45813</v>
      </c>
      <c r="K84">
        <v>45813</v>
      </c>
      <c r="L84">
        <v>170209985</v>
      </c>
      <c r="M84" t="str">
        <v>84248 05824</v>
      </c>
      <c r="N84" t="str">
        <v>MAHARASHTRA</v>
      </c>
      <c r="O84" t="str">
        <v>PUNE</v>
      </c>
      <c r="P84" t="str">
        <v>OD</v>
      </c>
      <c r="Q84" t="str">
        <v>CHOLA</v>
      </c>
      <c r="R84">
        <v>1000000</v>
      </c>
      <c r="S84">
        <v>1000000</v>
      </c>
      <c r="T84" t="str">
        <v>UNSECURED</v>
      </c>
      <c r="U84" t="str">
        <v>REJECTED</v>
      </c>
      <c r="Y84" t="str">
        <v>FILE SENT TO BANKER || CASE ALREADY REJECET ON 30TH MAY DUE TO GOVT SALARIED LOGIN IN PL BAMS DOCTOR -5 YEAR EXPRIENCE,FTPB USL CUSTOMER POOR CIBIL HISTORY,POOR BANKING ABB ONLY 9K,</v>
      </c>
      <c r="Z84" t="str">
        <v>KAMLESH</v>
      </c>
      <c r="AA84" t="str">
        <v>088883 49389</v>
      </c>
      <c r="AB84" t="str">
        <v>kamleshkpk@chola1.murugappa.com</v>
      </c>
      <c r="AC84" t="str">
        <v>BAMS/2019</v>
      </c>
      <c r="AD84" t="str">
        <v>ASMITA</v>
      </c>
      <c r="AE84" t="str">
        <v>DONE</v>
      </c>
      <c r="AF84" t="str">
        <v>DONE</v>
      </c>
      <c r="AJ84" t="str">
        <v>DONE</v>
      </c>
      <c r="AK84" t="str">
        <v>PANKAJ</v>
      </c>
    </row>
    <row r="85">
      <c r="A85" t="str">
        <v>F2 FINTECH</v>
      </c>
      <c r="B85" t="str">
        <v>F2 FINTECH</v>
      </c>
      <c r="C85" t="str">
        <v>F2 FINTECH</v>
      </c>
      <c r="D85" t="str">
        <v>F2 FINTECH</v>
      </c>
      <c r="E85" t="str">
        <v>SALARIED</v>
      </c>
      <c r="F85" t="str">
        <v>MEHBOOB</v>
      </c>
      <c r="G85" t="str">
        <v>DR SATISH KUMAR</v>
      </c>
      <c r="H85">
        <v>0</v>
      </c>
      <c r="I85" t="str">
        <v>F2 FINTECH</v>
      </c>
      <c r="J85">
        <v>45813</v>
      </c>
      <c r="K85">
        <v>45837</v>
      </c>
      <c r="L85">
        <v>84</v>
      </c>
      <c r="M85">
        <v>9997718531</v>
      </c>
      <c r="N85" t="str">
        <v>UTTAR PRADESH</v>
      </c>
      <c r="O85" t="str">
        <v>GHAZIABAD</v>
      </c>
      <c r="P85" t="str">
        <v>OD</v>
      </c>
      <c r="Q85" t="str">
        <v>ABFL CE</v>
      </c>
      <c r="R85">
        <v>1000000</v>
      </c>
      <c r="S85">
        <v>1000000</v>
      </c>
      <c r="T85" t="str">
        <v>UNSECURED</v>
      </c>
      <c r="U85" t="str">
        <v>HOLD</v>
      </c>
      <c r="Y85" t="str">
        <v>FILE SENT TO BANKER, CUSTOMER DENIED TO OTP || LOGIN UNDERPROCESS || LAST YEAR ITR OR COMPUTATION REQ || DOCUMENTS PENDING FROM SALES END</v>
      </c>
      <c r="Z85" t="str">
        <v>PURUSHOTTAM</v>
      </c>
      <c r="AA85">
        <v>9004509752</v>
      </c>
      <c r="AB85" t="str">
        <v>purushottam.kumar2@adityabirlacapital.com</v>
      </c>
      <c r="AC85" t="str">
        <v>MBBS/2021</v>
      </c>
      <c r="AD85" t="str">
        <v>ASMITA</v>
      </c>
      <c r="AE85" t="str">
        <v>DONE</v>
      </c>
      <c r="AF85" t="str">
        <v>DONE</v>
      </c>
      <c r="AJ85" t="str">
        <v>DONE</v>
      </c>
      <c r="AK85" t="str">
        <v>PANKAJ</v>
      </c>
    </row>
    <row r="86">
      <c r="A86" t="str">
        <v>INTERN</v>
      </c>
      <c r="B86" t="str">
        <v>VIVEK KUMAR</v>
      </c>
      <c r="C86" t="str">
        <v>ANANT KANOJIA</v>
      </c>
      <c r="D86" t="str">
        <v>RAVISH SHARMA</v>
      </c>
      <c r="E86" t="str">
        <v>INTERN</v>
      </c>
      <c r="F86" t="str">
        <v>PANKAJ</v>
      </c>
      <c r="G86" t="str">
        <v>DR. YASHWANT KIRAN</v>
      </c>
      <c r="H86">
        <v>0</v>
      </c>
      <c r="I86" t="str">
        <v>NOIDA</v>
      </c>
      <c r="J86">
        <v>45813</v>
      </c>
      <c r="K86">
        <v>45814</v>
      </c>
      <c r="L86">
        <v>85</v>
      </c>
      <c r="M86" t="str">
        <v>87227 16158‬</v>
      </c>
      <c r="N86" t="str">
        <v>KARNATAKA</v>
      </c>
      <c r="O86" t="str">
        <v>DAVANGERE</v>
      </c>
      <c r="P86" t="str">
        <v>OD</v>
      </c>
      <c r="Q86" t="str">
        <v>L&amp;T CE</v>
      </c>
      <c r="R86">
        <v>1000000</v>
      </c>
      <c r="S86">
        <v>1000000</v>
      </c>
      <c r="T86" t="str">
        <v>UNSECURED</v>
      </c>
      <c r="U86" t="str">
        <v>REJECTED</v>
      </c>
      <c r="Y86" t="str">
        <v>FILE SENT TO BANKER || CASE HAS BEEN LOGIN ||Will update by 6pm Today, credit not yet checked the case || FTB NORMS NOT MATCH ||</v>
      </c>
      <c r="Z86" t="str">
        <v>SUBHASH</v>
      </c>
      <c r="AA86">
        <v>9741055975</v>
      </c>
      <c r="AB86" t="str">
        <v>ssubhash@ltfs.com</v>
      </c>
      <c r="AC86" t="str">
        <v>MBBS/2020</v>
      </c>
      <c r="AD86" t="str">
        <v>ASMITA</v>
      </c>
      <c r="AE86" t="str">
        <v>DONE</v>
      </c>
      <c r="AF86" t="str">
        <v>DONE</v>
      </c>
      <c r="AJ86" t="str">
        <v>DONE</v>
      </c>
      <c r="AK86" t="str">
        <v>PANKAJ</v>
      </c>
    </row>
    <row r="87">
      <c r="A87" t="str">
        <v>F2 FINTECH</v>
      </c>
      <c r="B87" t="str">
        <v>ABHINAV SIR</v>
      </c>
      <c r="C87" t="str">
        <v>F2 FINTECH</v>
      </c>
      <c r="D87" t="str">
        <v>F2 FINTECH</v>
      </c>
      <c r="E87" t="str">
        <v>F2 FINTECH</v>
      </c>
      <c r="F87" t="str">
        <v>MEHBOOB</v>
      </c>
      <c r="G87" t="str">
        <v>DR SATISH KUMAR</v>
      </c>
      <c r="H87">
        <v>0</v>
      </c>
      <c r="I87" t="str">
        <v>F2 FINTECH</v>
      </c>
      <c r="J87">
        <v>45813</v>
      </c>
      <c r="K87">
        <v>45827</v>
      </c>
      <c r="L87" t="str">
        <v>BL250606150192055</v>
      </c>
      <c r="M87">
        <v>9997718531</v>
      </c>
      <c r="N87" t="str">
        <v>UTTAR PRADESH</v>
      </c>
      <c r="O87" t="str">
        <v>GHAZIABAD</v>
      </c>
      <c r="P87" t="str">
        <v>OD</v>
      </c>
      <c r="Q87" t="str">
        <v>L&amp;T CE</v>
      </c>
      <c r="R87">
        <v>2016000</v>
      </c>
      <c r="S87">
        <v>2016000</v>
      </c>
      <c r="T87" t="str">
        <v>UNSECURED</v>
      </c>
      <c r="U87" t="str">
        <v>DISBURSED</v>
      </c>
      <c r="W87">
        <v>45824</v>
      </c>
      <c r="X87">
        <v>45827</v>
      </c>
      <c r="Y87" t="str">
        <v>FILE SENT TO BANKER || CASE HAD BEEN LOGIN IN APRIL MONTH NOW OLD LEAD WILL BE DELETE AND THEN LOGIN AGAIN || CASE LOGIN DONE || TO BE UPDATE TODAY || PD WILL BE DONE TODAY AT 4 PM || DR SATISH KUMAR || BANKER ASK OHP PRROF AND E- BILL, PEENDENCY SEENT TO BANKER, TO BE APPROVED TODAY</v>
      </c>
      <c r="Z87" t="str">
        <v>AMIT JAIN</v>
      </c>
      <c r="AA87">
        <v>9717975644</v>
      </c>
      <c r="AB87" t="str">
        <v>gauravbali@ltfs.com</v>
      </c>
      <c r="AC87" t="str">
        <v>MD/2024</v>
      </c>
      <c r="AD87" t="str">
        <v>ASMITA</v>
      </c>
      <c r="AE87" t="str">
        <v>DONE</v>
      </c>
      <c r="AF87" t="str">
        <v>DONE</v>
      </c>
      <c r="AJ87" t="str">
        <v>DONE</v>
      </c>
      <c r="AK87" t="str">
        <v>PANKAJ</v>
      </c>
    </row>
    <row r="88">
      <c r="A88" t="str">
        <v>F2 FINTECH</v>
      </c>
      <c r="B88" t="str">
        <v>ABHINAV SIR</v>
      </c>
      <c r="C88" t="str">
        <v>F2 FINTECH</v>
      </c>
      <c r="D88" t="str">
        <v>F2 FINTECH</v>
      </c>
      <c r="E88" t="str">
        <v>F2 FINTECH</v>
      </c>
      <c r="F88" t="str">
        <v>MEHBOOB</v>
      </c>
      <c r="G88" t="str">
        <v>DR SATISH KUMAR</v>
      </c>
      <c r="H88">
        <v>0</v>
      </c>
      <c r="I88" t="str">
        <v>F2 FINTECH</v>
      </c>
      <c r="J88">
        <v>45813</v>
      </c>
      <c r="K88">
        <v>45836</v>
      </c>
      <c r="L88">
        <v>87</v>
      </c>
      <c r="M88">
        <v>9997718531</v>
      </c>
      <c r="N88" t="str">
        <v>UTTAR PRADESH</v>
      </c>
      <c r="O88" t="str">
        <v>GHAZIABAD</v>
      </c>
      <c r="P88" t="str">
        <v>OD</v>
      </c>
      <c r="Q88" t="str">
        <v>GODREJ CE</v>
      </c>
      <c r="R88">
        <v>1500000</v>
      </c>
      <c r="S88">
        <v>1500000</v>
      </c>
      <c r="T88" t="str">
        <v>UNSECURED</v>
      </c>
      <c r="U88" t="str">
        <v>DISBURSED</v>
      </c>
      <c r="W88">
        <v>45824</v>
      </c>
      <c r="X88">
        <v>45836</v>
      </c>
      <c r="Y88" t="str">
        <v>FILE SENT TO BANKER || LOGIN CONFIRMATION PENDING ||| BANKER WILL UPDATE || CASE WAS NOT PROCESS IN GODREJ AS DISCUSSED WITH ABHINAV SIR, TO BE DISBURSED ON SATURDAY, VENDOR PD DONE, RESI FI PENDING</v>
      </c>
      <c r="Z88" t="str">
        <v>SAURAV KUMAR</v>
      </c>
      <c r="AA88">
        <v>8826260480</v>
      </c>
      <c r="AB88" t="str">
        <v>Saurav.kumar@godrejcapital.com</v>
      </c>
      <c r="AC88" t="str">
        <v>MD/2024</v>
      </c>
      <c r="AD88" t="str">
        <v>ASMITA</v>
      </c>
      <c r="AE88" t="str">
        <v>DONE</v>
      </c>
      <c r="AF88" t="str">
        <v>DONE</v>
      </c>
      <c r="AJ88" t="str">
        <v>DONE</v>
      </c>
      <c r="AK88" t="str">
        <v>PANKAJ</v>
      </c>
    </row>
    <row r="89">
      <c r="A89" t="str">
        <v>F2 FINTECH</v>
      </c>
      <c r="B89" t="str">
        <v>F2 FINTECH</v>
      </c>
      <c r="C89" t="str">
        <v>F2 FINTECH</v>
      </c>
      <c r="D89" t="str">
        <v>F2 FINTECH</v>
      </c>
      <c r="E89" t="str">
        <v>F2 FINTECH</v>
      </c>
      <c r="F89" t="str">
        <v>MEHBOOB</v>
      </c>
      <c r="G89" t="str">
        <v>RENU RANHOTRA</v>
      </c>
      <c r="H89">
        <v>0</v>
      </c>
      <c r="I89" t="str">
        <v>F2 FINTECH</v>
      </c>
      <c r="J89">
        <v>45813</v>
      </c>
      <c r="K89">
        <v>45822</v>
      </c>
      <c r="L89">
        <v>88</v>
      </c>
      <c r="M89">
        <v>9711989452</v>
      </c>
      <c r="N89" t="str">
        <v>UTTAR PRADESH</v>
      </c>
      <c r="O89" t="str">
        <v>GHAZIABAD</v>
      </c>
      <c r="P89" t="str">
        <v>PL</v>
      </c>
      <c r="Q89" t="str">
        <v>ABFL CE</v>
      </c>
      <c r="R89">
        <v>1000000</v>
      </c>
      <c r="S89">
        <v>1000000</v>
      </c>
      <c r="T89" t="str">
        <v>UNSECURED</v>
      </c>
      <c r="U89" t="str">
        <v>HOLD</v>
      </c>
      <c r="Y89" t="str">
        <v>FILE SENT TO BANKER || LOGIN DONE -UNDER PROCESS || BANKER ASK CREDIT CARD STATEMENT || HDFC STATEMENT RECEIVED -SBI ONE MONTH STATEMENT PENDING |||CASE WILL RE-OPEN TODAY THEN PROCESS AHEAD || CASE HAS BEEN APPROVED WITH 250000 AMOUNT WITH CONDITION CUSTOMER HAS TO BT BOTH CREDIT CARD OF APPROX 200000 LACS AND CUSTOMER WILL BE ONLY 50 K || CUSTOMER IS BUSY HE WILL CALL BACK || CUSTOMER IS NOT PICK THE CALL</v>
      </c>
      <c r="Z89" t="str">
        <v>MD HAQUE</v>
      </c>
      <c r="AA89">
        <v>8368713087</v>
      </c>
      <c r="AD89" t="str">
        <v>ASMITA</v>
      </c>
      <c r="AE89" t="str">
        <v>TVR HOLD || CAM MADE</v>
      </c>
      <c r="AF89" t="str">
        <v>TICKET NOT FOUND</v>
      </c>
      <c r="AJ89" t="str">
        <v>DONE</v>
      </c>
      <c r="AK89" t="str">
        <v>PANKAJ</v>
      </c>
    </row>
    <row r="90">
      <c r="A90" t="str">
        <v>F2 FINTECH</v>
      </c>
      <c r="B90" t="str">
        <v>F2 FINTECH</v>
      </c>
      <c r="C90" t="str">
        <v>F2 FINTECH</v>
      </c>
      <c r="D90" t="str">
        <v>F2 FINTECH</v>
      </c>
      <c r="E90" t="str">
        <v>F2 FINTECH</v>
      </c>
      <c r="F90" t="str">
        <v>MEHBOOB</v>
      </c>
      <c r="G90" t="str">
        <v>RENU RANHOTRA</v>
      </c>
      <c r="H90">
        <v>0</v>
      </c>
      <c r="I90" t="str">
        <v>F2 FINTECH</v>
      </c>
      <c r="J90">
        <v>45813</v>
      </c>
      <c r="K90">
        <v>45819</v>
      </c>
      <c r="L90">
        <v>89</v>
      </c>
      <c r="M90">
        <v>9711989452</v>
      </c>
      <c r="N90" t="str">
        <v>UTTAR PRADESH</v>
      </c>
      <c r="O90" t="str">
        <v>GHAZIABAD</v>
      </c>
      <c r="P90" t="str">
        <v>SALPL</v>
      </c>
      <c r="Q90" t="str">
        <v>BAJAJ FC</v>
      </c>
      <c r="R90">
        <v>1000000</v>
      </c>
      <c r="S90">
        <v>1000000</v>
      </c>
      <c r="T90" t="str">
        <v>UNSECURED</v>
      </c>
      <c r="U90" t="str">
        <v>HOLD</v>
      </c>
      <c r="Y90" t="str">
        <v>FILE SENT TO BANKER || LEAD ID GERNATED || CIBIL CONSENT PENDING || LINK NOT RECEIVED ON TEXT SEND ON MAIL TODAY, CIBIL CONSENT LINK SENT TO CUSTOMER, PENDING FROM CUSTOMER SIDE</v>
      </c>
      <c r="Z90" t="str">
        <v>CHIRAG</v>
      </c>
      <c r="AA90">
        <v>9310861645</v>
      </c>
      <c r="AB90" t="str">
        <v>chirag.chirag1@bizsupporta.com</v>
      </c>
      <c r="AD90" t="str">
        <v>ASMITA</v>
      </c>
      <c r="AE90" t="str">
        <v>TVR HOLD</v>
      </c>
      <c r="AF90" t="str">
        <v>TICKET NOT FOUND</v>
      </c>
      <c r="AJ90" t="str">
        <v>DONE</v>
      </c>
      <c r="AK90" t="str">
        <v>PANKAJ</v>
      </c>
    </row>
    <row r="91">
      <c r="A91" t="str">
        <v>F2-369-294</v>
      </c>
      <c r="B91" t="str">
        <v>SUMIT KUMAR</v>
      </c>
      <c r="C91" t="str">
        <v>ANURAG SHARMA</v>
      </c>
      <c r="D91" t="str">
        <v>SHIVANI KASHYAP</v>
      </c>
      <c r="E91" t="str">
        <v>SALARIED</v>
      </c>
      <c r="F91" t="str">
        <v>PANKAJ</v>
      </c>
      <c r="G91" t="str">
        <v>CA IYER SUNDRARAJAN P</v>
      </c>
      <c r="H91">
        <v>0</v>
      </c>
      <c r="I91" t="str">
        <v>BAREILLY</v>
      </c>
      <c r="J91">
        <v>45813</v>
      </c>
      <c r="K91">
        <v>45813</v>
      </c>
      <c r="L91">
        <v>90</v>
      </c>
      <c r="M91" t="str">
        <v>98205 86061</v>
      </c>
      <c r="N91" t="str">
        <v>MAHARASHTRA</v>
      </c>
      <c r="O91" t="str">
        <v>MUMBAI</v>
      </c>
      <c r="P91" t="str">
        <v>OD</v>
      </c>
      <c r="Q91" t="str">
        <v>BAJAJ CE</v>
      </c>
      <c r="R91">
        <v>1000000</v>
      </c>
      <c r="S91">
        <v>1000000</v>
      </c>
      <c r="T91" t="str">
        <v>UNSECURED</v>
      </c>
      <c r="U91" t="str">
        <v>REJECTED</v>
      </c>
      <c r="Y91" t="str">
        <v>FILE SENT TO BANKER, CASE IS ALREADY LOGIN 3RD MAY</v>
      </c>
      <c r="Z91" t="str">
        <v>SURAJ</v>
      </c>
      <c r="AB91" t="str">
        <v>suraj.late@bajajfinserv.in</v>
      </c>
      <c r="AC91" t="str">
        <v>CA-1986</v>
      </c>
      <c r="AJ91" t="str">
        <v>DONE</v>
      </c>
      <c r="AK91" t="str">
        <v>PANKAJ</v>
      </c>
    </row>
    <row r="92">
      <c r="A92" t="str">
        <v>F2-369-278</v>
      </c>
      <c r="B92" t="str">
        <v>IRAM FATIMA</v>
      </c>
      <c r="C92" t="str">
        <v>MANISHA SAXENA</v>
      </c>
      <c r="D92" t="str">
        <v>SHIVANI KASHYAP</v>
      </c>
      <c r="E92" t="str">
        <v>SALARIED</v>
      </c>
      <c r="F92" t="str">
        <v>NISHTHA</v>
      </c>
      <c r="G92" t="str">
        <v>Dr. SHRIDHAR.G.D</v>
      </c>
      <c r="H92">
        <v>0</v>
      </c>
      <c r="I92" t="str">
        <v>BAREILLY</v>
      </c>
      <c r="J92">
        <v>45813</v>
      </c>
      <c r="K92">
        <v>45813</v>
      </c>
      <c r="L92" t="str">
        <v>SME000016038563</v>
      </c>
      <c r="M92">
        <v>9686533404</v>
      </c>
      <c r="N92" t="str">
        <v>KARNATAKA</v>
      </c>
      <c r="O92" t="str">
        <v>BENGALURU</v>
      </c>
      <c r="P92" t="str">
        <v>OD</v>
      </c>
      <c r="Q92" t="str">
        <v>BAJAJ CE</v>
      </c>
      <c r="R92">
        <v>500000</v>
      </c>
      <c r="S92">
        <v>500000</v>
      </c>
      <c r="T92" t="str">
        <v>UNSECURED</v>
      </c>
      <c r="U92" t="str">
        <v>HOLD</v>
      </c>
      <c r="Y92" t="str">
        <v>FILE SENT TO BANKER, CIBL CONSENT LINK SENT TO CUSTOMER, CUSTOMER NI || CUSTOMER IS NOT INTERESTED</v>
      </c>
      <c r="Z92" t="str">
        <v>VINAY</v>
      </c>
      <c r="AA92">
        <v>8310156392</v>
      </c>
      <c r="AB92" t="str">
        <v>vinay.v@bajajfinserv.in</v>
      </c>
      <c r="AC92" t="str">
        <v>MD/2025</v>
      </c>
      <c r="AD92" t="str">
        <v>ASMITA</v>
      </c>
      <c r="AE92" t="str">
        <v>CAM MADE || WANTS TO HOLD THE CASE</v>
      </c>
      <c r="AF92" t="str">
        <v>DONE</v>
      </c>
      <c r="AJ92" t="str">
        <v>DONE</v>
      </c>
      <c r="AK92" t="str">
        <v>PANKAJ</v>
      </c>
    </row>
    <row r="93" xml:space="preserve">
      <c r="A93" t="str">
        <v>INTERN</v>
      </c>
      <c r="B93" t="str">
        <v>HRIDYANSHU</v>
      </c>
      <c r="C93" t="str">
        <v>RASHI GANGWAR</v>
      </c>
      <c r="D93" t="str">
        <v>RAJ KUMARI</v>
      </c>
      <c r="E93" t="str">
        <v>INTERN</v>
      </c>
      <c r="F93" t="str">
        <v>PANKAJ</v>
      </c>
      <c r="G93" t="str">
        <v>DR KBSNV HEMANTH</v>
      </c>
      <c r="H93">
        <v>0</v>
      </c>
      <c r="I93" t="str">
        <v>NOIDA</v>
      </c>
      <c r="J93">
        <v>45813</v>
      </c>
      <c r="K93">
        <v>45818</v>
      </c>
      <c r="L93">
        <v>92</v>
      </c>
      <c r="M93" t="str">
        <v>83338 01996</v>
      </c>
      <c r="N93" t="str">
        <v>ANDHRA PRADESH</v>
      </c>
      <c r="O93" t="str">
        <v>GUNTHUR</v>
      </c>
      <c r="P93" t="str">
        <v>OD</v>
      </c>
      <c r="Q93" t="str">
        <v>TATA</v>
      </c>
      <c r="R93">
        <v>1000000</v>
      </c>
      <c r="S93">
        <v>1000000</v>
      </c>
      <c r="T93" t="str">
        <v>UNSECURED</v>
      </c>
      <c r="U93" t="str">
        <v>REJECTED</v>
      </c>
      <c r="Y93" t="str" xml:space="preserve">
        <v xml:space="preserve">FILE SENT TO BANKER || LOGIN CONFIRMATION PENDING || TO BE LOGIN TODAY || UNDER PROCESS || TO BE UPDATE TODAY || office fi negative and applicant is not working in the hospital -TPS is negative
TCL Pl enquiry 03-06-2025 dedupe negative and only three years vintage</v>
      </c>
      <c r="Z93" t="str">
        <v>GAURAV TATA</v>
      </c>
      <c r="AA93" t="str">
        <v>96549 49270</v>
      </c>
      <c r="AB93" t="str">
        <v>gaurav.tcl@tatacapital.com</v>
      </c>
      <c r="AC93" t="str">
        <v>MBBS-2022</v>
      </c>
      <c r="AD93" t="str">
        <v>ASMITA</v>
      </c>
      <c r="AE93" t="str">
        <v>DONE</v>
      </c>
      <c r="AF93" t="str">
        <v>DONE</v>
      </c>
      <c r="AJ93" t="str">
        <v>DONE</v>
      </c>
      <c r="AK93" t="str">
        <v>PANKAJ</v>
      </c>
    </row>
    <row r="94">
      <c r="A94" t="str">
        <v>F2-369-288</v>
      </c>
      <c r="B94" t="str">
        <v>SAKSHI CHANDRA</v>
      </c>
      <c r="C94" t="str">
        <v>UJALA RISHIWAL</v>
      </c>
      <c r="D94" t="str">
        <v>SHIVANI KASHYAP</v>
      </c>
      <c r="E94" t="str">
        <v>SALARIED</v>
      </c>
      <c r="F94" t="str">
        <v>PANKAJ</v>
      </c>
      <c r="G94" t="str">
        <v>DR PARMAR JAY</v>
      </c>
      <c r="H94">
        <v>0</v>
      </c>
      <c r="I94" t="str">
        <v>BAREILLY</v>
      </c>
      <c r="J94">
        <v>45813</v>
      </c>
      <c r="K94">
        <v>45825</v>
      </c>
      <c r="L94" t="str">
        <v>SME000016040081</v>
      </c>
      <c r="M94">
        <v>7016166019</v>
      </c>
      <c r="N94" t="str">
        <v>RAJASTHAN</v>
      </c>
      <c r="O94" t="str">
        <v>ALWAR</v>
      </c>
      <c r="P94" t="str">
        <v>OD</v>
      </c>
      <c r="Q94" t="str">
        <v>BAJAJ CE</v>
      </c>
      <c r="R94">
        <v>1452000</v>
      </c>
      <c r="S94">
        <v>1452000</v>
      </c>
      <c r="T94" t="str">
        <v>UNSECURED</v>
      </c>
      <c r="U94" t="str">
        <v>DISBURSED</v>
      </c>
      <c r="V94">
        <v>782</v>
      </c>
      <c r="W94">
        <v>45817</v>
      </c>
      <c r="X94">
        <v>45825</v>
      </c>
      <c r="Y94" t="str">
        <v>FILE SENT TO BANKER, CIBIL CONSENT LINK SENT TO CUSTOMER CIBIL DONE, AGREEGATOR LINK SENT TO CUSTOMER || A/C AGREEGATOR NOT DONE BY CUSTOMER BANKING OR CANCEL CHEQUE REQD || BANKING SEND TO BANKER TODAY || CUSTOMER IS OUT OF STATION WILL COME 14TH JUNE, PENDING FRM CUSTOMER SIDE</v>
      </c>
      <c r="Z94" t="str">
        <v>Amar Singh</v>
      </c>
      <c r="AA94">
        <v>7891293056</v>
      </c>
      <c r="AB94" t="str">
        <v>amar.singh5@bajajfinserv.in</v>
      </c>
      <c r="AC94" t="str">
        <v>MBBS-2020</v>
      </c>
      <c r="AD94" t="str">
        <v>ASMITA</v>
      </c>
      <c r="AE94" t="str">
        <v>CALL AFTER 3 || did not receive ||NOT RECEIVING</v>
      </c>
      <c r="AF94" t="str">
        <v>DONE</v>
      </c>
      <c r="AJ94" t="str">
        <v>DONE</v>
      </c>
      <c r="AK94" t="str">
        <v>PANKAJ</v>
      </c>
    </row>
    <row r="95">
      <c r="A95" t="str">
        <v>F2-369-433</v>
      </c>
      <c r="B95" t="str">
        <v>ABHISHEK PASWAN</v>
      </c>
      <c r="C95" t="str">
        <v>UJALA RISHIWAL</v>
      </c>
      <c r="D95" t="str">
        <v>SHIVANI KASHYAP</v>
      </c>
      <c r="E95" t="str">
        <v>SALARIED</v>
      </c>
      <c r="F95" t="str">
        <v>PANKAJ</v>
      </c>
      <c r="G95" t="str">
        <v>DR ERUM SHAHAB</v>
      </c>
      <c r="H95">
        <v>0</v>
      </c>
      <c r="I95" t="str">
        <v>BAREILLY</v>
      </c>
      <c r="J95">
        <v>45813</v>
      </c>
      <c r="K95">
        <v>45819</v>
      </c>
      <c r="L95">
        <v>94</v>
      </c>
      <c r="M95">
        <v>9557556870</v>
      </c>
      <c r="N95" t="str">
        <v>UTTAR PRADESH</v>
      </c>
      <c r="O95" t="str">
        <v>MORADABAD</v>
      </c>
      <c r="P95" t="str">
        <v>OD</v>
      </c>
      <c r="Q95" t="str">
        <v>ABFL CE</v>
      </c>
      <c r="R95">
        <v>1000000</v>
      </c>
      <c r="S95">
        <v>1000000</v>
      </c>
      <c r="T95" t="str">
        <v>UNSECURED</v>
      </c>
      <c r="U95" t="str">
        <v>HOLD</v>
      </c>
      <c r="Y95" t="str">
        <v>FILE SENT TO BANKER || CUSTOMER NI FOR PROCESS THIS CASE || CUSTOMER ABGREE TO PROCESS CASE WILL BE PROCESS ON MONDAY, CX NOT RECVD CALL</v>
      </c>
      <c r="Z95" t="str">
        <v>KARUN ARORA</v>
      </c>
      <c r="AA95">
        <v>9359321133</v>
      </c>
      <c r="AB95" t="str">
        <v>Karun.arora@adityabirlacapital.com</v>
      </c>
      <c r="AC95" t="str">
        <v>MBBS-2015</v>
      </c>
      <c r="AD95" t="str">
        <v>ASMITA</v>
      </c>
      <c r="AE95" t="str">
        <v>DONE</v>
      </c>
      <c r="AF95" t="str">
        <v>DONE</v>
      </c>
      <c r="AJ95" t="str">
        <v>DONE</v>
      </c>
      <c r="AK95" t="str">
        <v>PANKAJ</v>
      </c>
    </row>
    <row r="96">
      <c r="A96" t="str">
        <v>F2-369-451</v>
      </c>
      <c r="B96" t="str">
        <v>HIMANI PRAJAPATI</v>
      </c>
      <c r="C96" t="str">
        <v>RIYA CHADDHA</v>
      </c>
      <c r="D96" t="str">
        <v>VINEET TIWARI</v>
      </c>
      <c r="E96" t="str">
        <v>SALARIED</v>
      </c>
      <c r="F96" t="str">
        <v>NISHTHA</v>
      </c>
      <c r="G96" t="str">
        <v>DR. ANIL</v>
      </c>
      <c r="H96">
        <v>0</v>
      </c>
      <c r="I96" t="str">
        <v>NOIDA</v>
      </c>
      <c r="J96">
        <v>45813</v>
      </c>
      <c r="K96">
        <v>45815</v>
      </c>
      <c r="L96" t="str">
        <v>SME000016040495</v>
      </c>
      <c r="M96" t="str">
        <v>70274 96100</v>
      </c>
      <c r="N96" t="str">
        <v>HARYANA</v>
      </c>
      <c r="O96" t="str">
        <v>ROHTAK</v>
      </c>
      <c r="P96" t="str">
        <v>OD</v>
      </c>
      <c r="Q96" t="str">
        <v>BAJAJ CE</v>
      </c>
      <c r="R96">
        <v>1000000</v>
      </c>
      <c r="S96">
        <v>1000000</v>
      </c>
      <c r="T96" t="str">
        <v>UNSECURED</v>
      </c>
      <c r="U96" t="str">
        <v>HOLD</v>
      </c>
      <c r="Y96" t="str">
        <v>FILE SENT TO BANKER, CIBIL CONSENT LINK SENT TO CUSTOMER, CUSTOMER BUSY IN OT || BAMS DOCTOR ALTRNATE BANKING REQD -PENDING FROM CUSTOMER SIDE ||</v>
      </c>
      <c r="Z96" t="str">
        <v>VIKAS</v>
      </c>
      <c r="AA96">
        <v>9992211706</v>
      </c>
      <c r="AB96" t="str">
        <v>vikas.vikas45@bajajfinserv.in</v>
      </c>
      <c r="AC96" t="str">
        <v>BAMS/2023</v>
      </c>
      <c r="AD96" t="str">
        <v>ASMITA</v>
      </c>
      <c r="AE96" t="str">
        <v>DONE</v>
      </c>
      <c r="AF96" t="str">
        <v>DONE</v>
      </c>
      <c r="AJ96" t="str">
        <v>DONE</v>
      </c>
      <c r="AK96" t="str">
        <v>PANKAJ</v>
      </c>
    </row>
    <row r="97" xml:space="preserve">
      <c r="A97" t="str">
        <v>INTERN</v>
      </c>
      <c r="B97" t="str">
        <v>VIVEK KUMAR</v>
      </c>
      <c r="C97" t="str">
        <v>ANANT KANOJIA</v>
      </c>
      <c r="D97" t="str">
        <v>RAVISH SHARMA</v>
      </c>
      <c r="E97" t="str">
        <v>INTERN</v>
      </c>
      <c r="F97" t="str">
        <v>PANKAJ</v>
      </c>
      <c r="G97" t="str">
        <v>DR. YASHWANT KIRAN</v>
      </c>
      <c r="H97">
        <v>0</v>
      </c>
      <c r="I97" t="str">
        <v>NOIDA</v>
      </c>
      <c r="J97">
        <v>45813</v>
      </c>
      <c r="K97">
        <v>45817</v>
      </c>
      <c r="L97">
        <v>85</v>
      </c>
      <c r="M97" t="str">
        <v>87227 16158‬</v>
      </c>
      <c r="N97" t="str">
        <v>KARNATAKA</v>
      </c>
      <c r="O97" t="str">
        <v>DAVANGERE</v>
      </c>
      <c r="P97" t="str">
        <v>OD</v>
      </c>
      <c r="Q97" t="str">
        <v>ABFL CE</v>
      </c>
      <c r="R97">
        <v>1000000</v>
      </c>
      <c r="S97">
        <v>1000000</v>
      </c>
      <c r="T97" t="str">
        <v>UNSECURED</v>
      </c>
      <c r="U97" t="str">
        <v>HOLD</v>
      </c>
      <c r="Y97" t="str" xml:space="preserve">
        <v xml:space="preserve">FILE SENT TO BANKER || LOGIN CONFIRMATION PENDING ||Kindly share below documents for further loan process :- 
1.Proper PDF bank statement req for Perfios (Aggregator will not be done for Bapuji Co-operative bank) 
2.Applicant passport size photocopy req. 
3. Form 26AS req for latest 2 years.(Consultation income to be reported in 26As)</v>
      </c>
      <c r="Z97" t="str">
        <v>SANKETH</v>
      </c>
      <c r="AA97" t="str">
        <v>831 008 2019</v>
      </c>
      <c r="AB97" t="str">
        <v>sanketh.1@adityabirlacapital.com</v>
      </c>
      <c r="AC97" t="str">
        <v>MBBS/2020</v>
      </c>
      <c r="AD97" t="str">
        <v>ASMITA</v>
      </c>
      <c r="AE97" t="str">
        <v>DONE</v>
      </c>
      <c r="AF97" t="str">
        <v>DONE</v>
      </c>
      <c r="AJ97" t="str">
        <v>DONE</v>
      </c>
      <c r="AK97" t="str">
        <v>PANKAJ</v>
      </c>
    </row>
    <row r="98">
      <c r="A98" t="str">
        <v>INTERN</v>
      </c>
      <c r="B98" t="str">
        <v>YOGENDER CHHAPARWAL</v>
      </c>
      <c r="C98" t="str">
        <v>RASHI GANGWAR</v>
      </c>
      <c r="D98" t="str">
        <v>RAJ KUMARI</v>
      </c>
      <c r="E98" t="str">
        <v>INTERN</v>
      </c>
      <c r="F98" t="str">
        <v>PANKAJ</v>
      </c>
      <c r="G98" t="str">
        <v>SANTOSH LANGDE</v>
      </c>
      <c r="H98">
        <v>0</v>
      </c>
      <c r="I98" t="str">
        <v>NOIDA</v>
      </c>
      <c r="J98">
        <v>45813</v>
      </c>
      <c r="K98">
        <v>45814</v>
      </c>
      <c r="L98">
        <v>170211067</v>
      </c>
      <c r="M98">
        <v>9826069976</v>
      </c>
      <c r="N98" t="str">
        <v>MADHYA PRADESH</v>
      </c>
      <c r="O98" t="str">
        <v>INDORE</v>
      </c>
      <c r="P98" t="str">
        <v>OD</v>
      </c>
      <c r="Q98" t="str">
        <v>CHOLA</v>
      </c>
      <c r="R98">
        <v>1500000</v>
      </c>
      <c r="S98">
        <v>1500000</v>
      </c>
      <c r="T98" t="str">
        <v>UNSECURED</v>
      </c>
      <c r="U98" t="str">
        <v>REJECTED</v>
      </c>
      <c r="Y98" t="str">
        <v>FILE SENT TO BANKER || LEAD ID GERNATED || 10 WNRUIRIES IN LAST3 MONTHS</v>
      </c>
      <c r="Z98" t="str">
        <v>PRADEEP</v>
      </c>
      <c r="AA98" t="str">
        <v>96171 00564</v>
      </c>
      <c r="AB98" t="str">
        <v>Pradeepkj@chola1.murugappa.com</v>
      </c>
      <c r="AC98" t="str">
        <v>BHMS-2008</v>
      </c>
      <c r="AJ98" t="str">
        <v>DONE</v>
      </c>
      <c r="AK98" t="str">
        <v>PANKAJ</v>
      </c>
    </row>
    <row r="99">
      <c r="A99" t="str">
        <v>INTERN</v>
      </c>
      <c r="B99" t="str">
        <v>KASHISH GUPTA</v>
      </c>
      <c r="C99" t="str">
        <v>ANANT KANOJIA</v>
      </c>
      <c r="D99" t="str">
        <v>RAVISH SHARMA</v>
      </c>
      <c r="E99" t="str">
        <v>INTERN</v>
      </c>
      <c r="F99" t="str">
        <v>PANKAJ</v>
      </c>
      <c r="G99" t="str">
        <v>BETHI ANIRUDH REDDY</v>
      </c>
      <c r="H99">
        <v>0</v>
      </c>
      <c r="I99" t="str">
        <v>NOIDA</v>
      </c>
      <c r="J99">
        <v>45813</v>
      </c>
      <c r="K99">
        <v>45819</v>
      </c>
      <c r="L99">
        <v>98</v>
      </c>
      <c r="M99">
        <v>9000333477</v>
      </c>
      <c r="N99" t="str">
        <v>ANDHRA PRADESH</v>
      </c>
      <c r="O99" t="str">
        <v>RANGAREDDI</v>
      </c>
      <c r="P99" t="str">
        <v>OD</v>
      </c>
      <c r="Q99" t="str">
        <v>ABFL CE</v>
      </c>
      <c r="R99">
        <v>1500000</v>
      </c>
      <c r="S99">
        <v>1500000</v>
      </c>
      <c r="T99" t="str">
        <v>UNSECURED</v>
      </c>
      <c r="U99" t="str">
        <v>REJECTED</v>
      </c>
      <c r="Y99" t="str">
        <v>FILE SENT TO BANKER || LOGIN CONFIRMATION PENDING || TO BE LOGIN TODAY || UNDER PROCESS || TO BE UPDATE TODAY ||CASE WILL BE LOGIN TODAY || LAST 3 MONTH SALARY SLIP REQ || CUSTOMER HAS ALREADY PAID RS.432000 EMI PER MONTH ELIGIBILITY NOT MEET</v>
      </c>
      <c r="Z99" t="str">
        <v>AMIT</v>
      </c>
      <c r="AA99" t="str">
        <v>82878 19662</v>
      </c>
      <c r="AB99" t="str">
        <v>amit.sinha7@adityabirlacapital.com</v>
      </c>
      <c r="AC99" t="str">
        <v>MBBS- 2013/ MS- 2016</v>
      </c>
      <c r="AD99" t="str">
        <v>ASMITA</v>
      </c>
      <c r="AE99" t="str">
        <v>DONE</v>
      </c>
      <c r="AF99" t="str">
        <v>DONE</v>
      </c>
      <c r="AJ99" t="str">
        <v>DONE</v>
      </c>
      <c r="AK99" t="str">
        <v>PANKAJ</v>
      </c>
    </row>
    <row r="100">
      <c r="A100" t="str">
        <v>INTERN</v>
      </c>
      <c r="B100" t="str">
        <v>NIKET GURJUR</v>
      </c>
      <c r="C100" t="str">
        <v>RIYA CHADDHA</v>
      </c>
      <c r="D100" t="str">
        <v>VINEET TIWARI</v>
      </c>
      <c r="E100" t="str">
        <v>INTERN</v>
      </c>
      <c r="F100" t="str">
        <v>PANKAJ</v>
      </c>
      <c r="G100" t="str">
        <v>DR. KATOJU SAIKUMAR</v>
      </c>
      <c r="H100">
        <v>0</v>
      </c>
      <c r="I100" t="str">
        <v>NOIDA</v>
      </c>
      <c r="J100">
        <v>45815</v>
      </c>
      <c r="K100">
        <v>45826</v>
      </c>
      <c r="L100">
        <v>170210824</v>
      </c>
      <c r="M100">
        <v>9603044403</v>
      </c>
      <c r="N100" t="str">
        <v>ANDHRA PRADESH</v>
      </c>
      <c r="O100" t="str">
        <v>RANGAREDDI</v>
      </c>
      <c r="P100" t="str">
        <v>OD</v>
      </c>
      <c r="Q100" t="str">
        <v>CHOLA</v>
      </c>
      <c r="R100">
        <v>1000000</v>
      </c>
      <c r="S100">
        <v>1000000</v>
      </c>
      <c r="T100" t="str">
        <v>UNSECURED</v>
      </c>
      <c r="U100" t="str">
        <v>DROP</v>
      </c>
      <c r="W100">
        <v>45817</v>
      </c>
      <c r="Y100" t="str">
        <v>FILE SENT TO BANKER || LEAD ID GERNATED || CASE UNDER CREDIT REVIEW AND PD TO BE DONE TODAY || FINAL DECISION TO COME TODAY || TO APPROVED TODAY RCU REPORT PENDING, CUSTOMER HAVE CHARGES ISSUE</v>
      </c>
      <c r="Z100" t="str">
        <v>SUBRA</v>
      </c>
      <c r="AA100">
        <v>9849009145</v>
      </c>
      <c r="AB100" t="str">
        <v>subrahmanyasrinivas@chola.murugappa.com</v>
      </c>
      <c r="AC100" t="str">
        <v>MBBS/2020</v>
      </c>
      <c r="AD100" t="str">
        <v>ASMITA</v>
      </c>
      <c r="AE100" t="str">
        <v>DONE</v>
      </c>
      <c r="AF100" t="str">
        <v>DONE</v>
      </c>
      <c r="AJ100" t="str">
        <v>DONE</v>
      </c>
      <c r="AK100" t="str">
        <v>PANKAJ</v>
      </c>
    </row>
    <row r="101">
      <c r="A101" t="str">
        <v>INTERN</v>
      </c>
      <c r="B101" t="str">
        <v>NIKET GURJUR</v>
      </c>
      <c r="C101" t="str">
        <v>RIYA CHADDHA</v>
      </c>
      <c r="D101" t="str">
        <v>VINEET TIWARI</v>
      </c>
      <c r="E101" t="str">
        <v>INTERN</v>
      </c>
      <c r="F101" t="str">
        <v>PANKAJ</v>
      </c>
      <c r="G101" t="str">
        <v>DR. KATOJU SAIKUMAR</v>
      </c>
      <c r="H101">
        <v>0</v>
      </c>
      <c r="I101" t="str">
        <v>NOIDA</v>
      </c>
      <c r="J101">
        <v>45813</v>
      </c>
      <c r="K101">
        <v>45817</v>
      </c>
      <c r="L101">
        <v>100</v>
      </c>
      <c r="M101">
        <v>9603044403</v>
      </c>
      <c r="N101" t="str">
        <v>ANDHRA PRADESH</v>
      </c>
      <c r="O101" t="str">
        <v>RANGAREDDI</v>
      </c>
      <c r="P101" t="str">
        <v>OD</v>
      </c>
      <c r="Q101" t="str">
        <v>ABFL CE</v>
      </c>
      <c r="R101">
        <v>1500000</v>
      </c>
      <c r="S101">
        <v>1500000</v>
      </c>
      <c r="T101" t="str">
        <v>UNSECURED</v>
      </c>
      <c r="U101" t="str">
        <v>REJECTED</v>
      </c>
      <c r="Y101" t="str">
        <v>FILE SENT TO BANKER || LOGIN CONFIRMATION PENDING || TO BE LOGIN TODAY || UNDER PROCESS || TO BE UPDATE TODAY || LOW ABB AND REGULAER BOUNCING NOT DOABLE</v>
      </c>
      <c r="Z101" t="str">
        <v>UDHAR /ABHISHEK</v>
      </c>
      <c r="AA101" t="str">
        <v>93810 01765/9381001765</v>
      </c>
      <c r="AB101" t="str">
        <v>udhar.yadav@adityabirlacapital.com</v>
      </c>
      <c r="AC101" t="str">
        <v>MBBS/2020</v>
      </c>
      <c r="AD101" t="str">
        <v>ASMITA</v>
      </c>
      <c r="AE101" t="str">
        <v>DONE</v>
      </c>
      <c r="AF101" t="str">
        <v>DONE</v>
      </c>
      <c r="AJ101" t="str">
        <v>DONE</v>
      </c>
      <c r="AK101" t="str">
        <v>PANKAJ</v>
      </c>
    </row>
    <row r="102">
      <c r="A102" t="str">
        <v>INTERN</v>
      </c>
      <c r="B102" t="str">
        <v>MUKUL MEHTA</v>
      </c>
      <c r="C102" t="str">
        <v>ADITYA RAWAL</v>
      </c>
      <c r="D102" t="str">
        <v>ADITYA RAWAL</v>
      </c>
      <c r="E102" t="str">
        <v>INTERN</v>
      </c>
      <c r="F102" t="str">
        <v>PANKAJ</v>
      </c>
      <c r="G102" t="str">
        <v>Dr. DAMANDEEP SINGH</v>
      </c>
      <c r="H102">
        <v>0</v>
      </c>
      <c r="I102" t="str">
        <v>NOIDA</v>
      </c>
      <c r="J102">
        <v>45813</v>
      </c>
      <c r="K102">
        <v>45817</v>
      </c>
      <c r="L102">
        <v>100</v>
      </c>
      <c r="M102">
        <v>7986032229</v>
      </c>
      <c r="N102" t="str">
        <v>KARNATAKA</v>
      </c>
      <c r="O102" t="str">
        <v>BANGALURU</v>
      </c>
      <c r="P102" t="str">
        <v>OD</v>
      </c>
      <c r="Q102" t="str">
        <v>GODREJ CE</v>
      </c>
      <c r="R102">
        <v>1500000</v>
      </c>
      <c r="S102">
        <v>1500000</v>
      </c>
      <c r="T102" t="str">
        <v>UNSECURED</v>
      </c>
      <c r="U102" t="str">
        <v>REJECTED</v>
      </c>
      <c r="Y102" t="str">
        <v>FILE SENT TO BANKER || OHP RPOOF REQ-BANKER TALKED TO DR HE IS SAYING I DONT HAVE OHP DUE TO WE HAVE SALED THE HOUSE- LOW ABB ALSO</v>
      </c>
      <c r="Z102" t="str">
        <v>DINESH</v>
      </c>
      <c r="AA102" t="str">
        <v>63636 02400</v>
      </c>
      <c r="AB102" t="str">
        <v>dinesh.reddy@godrejcapital.com</v>
      </c>
      <c r="AC102" t="str">
        <v>MBBS-2019</v>
      </c>
      <c r="AD102" t="str">
        <v>PUNEET</v>
      </c>
      <c r="AE102" t="str">
        <v>DONE</v>
      </c>
      <c r="AF102" t="str">
        <v>DONE</v>
      </c>
      <c r="AJ102" t="str">
        <v>DONE</v>
      </c>
      <c r="AK102" t="str">
        <v>PANKAJ</v>
      </c>
    </row>
    <row r="103">
      <c r="A103" t="str">
        <v>INTERN</v>
      </c>
      <c r="B103" t="str">
        <v>MUKUL MEHTA</v>
      </c>
      <c r="C103" t="str">
        <v>ADITYA RAWAL</v>
      </c>
      <c r="D103" t="str">
        <v>ADITYA RAWAL</v>
      </c>
      <c r="E103" t="str">
        <v>INTERN</v>
      </c>
      <c r="F103" t="str">
        <v>PANKAJ</v>
      </c>
      <c r="G103" t="str">
        <v>Dr. DAMANDEEP SINGH</v>
      </c>
      <c r="H103">
        <v>0</v>
      </c>
      <c r="I103" t="str">
        <v>NOIDA</v>
      </c>
      <c r="J103">
        <v>45813</v>
      </c>
      <c r="K103">
        <v>45817</v>
      </c>
      <c r="L103">
        <v>101</v>
      </c>
      <c r="M103">
        <v>7986032229</v>
      </c>
      <c r="N103" t="str">
        <v>KARNATAKA</v>
      </c>
      <c r="O103" t="str">
        <v>BANGALURU</v>
      </c>
      <c r="P103" t="str">
        <v>OD</v>
      </c>
      <c r="Q103" t="str">
        <v>L&amp;T CE</v>
      </c>
      <c r="R103">
        <v>1500000</v>
      </c>
      <c r="S103">
        <v>1500000</v>
      </c>
      <c r="T103" t="str">
        <v>UNSECURED</v>
      </c>
      <c r="U103" t="str">
        <v>HOLD</v>
      </c>
      <c r="Y103" t="str">
        <v>FILE SENT TO BANKER || HOLD BY ADITYA RAWAL SIR</v>
      </c>
      <c r="Z103" t="str">
        <v>NIKHIL</v>
      </c>
      <c r="AA103" t="str">
        <v>90664 38179</v>
      </c>
      <c r="AB103" t="str">
        <v>Kilarinikhil@ltfs.com</v>
      </c>
      <c r="AC103" t="str">
        <v>MBBS-2019</v>
      </c>
      <c r="AD103" t="str">
        <v>PUNEET</v>
      </c>
      <c r="AE103" t="str">
        <v>HOLD</v>
      </c>
      <c r="AF103" t="str">
        <v>DONE</v>
      </c>
      <c r="AJ103" t="str">
        <v>DONE</v>
      </c>
      <c r="AK103" t="str">
        <v>PANKAJ</v>
      </c>
    </row>
    <row r="104">
      <c r="A104" t="str">
        <v>INTERN</v>
      </c>
      <c r="B104" t="str">
        <v>MOHIT CHINDA</v>
      </c>
      <c r="C104" t="str">
        <v>RAVISH SHARMA</v>
      </c>
      <c r="D104" t="str">
        <v>RAVISH SHARMA</v>
      </c>
      <c r="E104" t="str">
        <v>INTERN</v>
      </c>
      <c r="F104" t="str">
        <v>FURKAN</v>
      </c>
      <c r="G104" t="str">
        <v>DR MUKESH CHOUHAN</v>
      </c>
      <c r="H104">
        <v>1</v>
      </c>
      <c r="I104" t="str">
        <v>NOIDA</v>
      </c>
      <c r="J104">
        <v>45813</v>
      </c>
      <c r="K104">
        <v>45815</v>
      </c>
      <c r="L104" t="str">
        <v>SME000016042446</v>
      </c>
      <c r="M104">
        <v>8839381428</v>
      </c>
      <c r="N104" t="str">
        <v>MADHYA PRADESH</v>
      </c>
      <c r="O104" t="str">
        <v>INDORE</v>
      </c>
      <c r="P104" t="str">
        <v>OD</v>
      </c>
      <c r="Q104" t="str">
        <v>BAJAJ CE</v>
      </c>
      <c r="R104">
        <v>2000000</v>
      </c>
      <c r="S104">
        <v>2000000</v>
      </c>
      <c r="T104" t="str">
        <v>UNSECURED</v>
      </c>
      <c r="U104" t="str">
        <v>REJECTED</v>
      </c>
      <c r="Y104" t="str">
        <v>FILE SENT TO BANKER, CIBIL CONSENT LINK SENT TO USTOMER, CUSTOMER IS BUSY || CIBIL SCORE 664 AND CREDIT CARD SETTLEMENT ||</v>
      </c>
      <c r="Z104" t="str">
        <v>SHUBHAM NARIYA</v>
      </c>
      <c r="AA104">
        <v>8602564129</v>
      </c>
      <c r="AB104" t="str">
        <v>shubham.nariya@bajajfinserv.in</v>
      </c>
      <c r="AC104" t="str">
        <v>MBBS-2016</v>
      </c>
      <c r="AD104" t="str">
        <v>ASMITA</v>
      </c>
      <c r="AE104" t="str">
        <v>DONE</v>
      </c>
      <c r="AF104" t="str">
        <v>DONE</v>
      </c>
      <c r="AJ104" t="str">
        <v>DONE</v>
      </c>
      <c r="AK104" t="str">
        <v>PANKAJ</v>
      </c>
    </row>
    <row r="105">
      <c r="A105" t="str">
        <v>F2-369-135</v>
      </c>
      <c r="B105" t="str">
        <v>RASHI GANGWAR</v>
      </c>
      <c r="C105" t="str">
        <v>RASHI GANGWAR</v>
      </c>
      <c r="D105" t="str">
        <v>RAJ KUMARI</v>
      </c>
      <c r="E105" t="str">
        <v>SALARIED</v>
      </c>
      <c r="F105" t="str">
        <v>PANKAJ</v>
      </c>
      <c r="G105" t="str">
        <v>DR AJAAZ AKRAM MOHD</v>
      </c>
      <c r="H105">
        <v>1</v>
      </c>
      <c r="I105" t="str">
        <v>NOIDA</v>
      </c>
      <c r="J105">
        <v>45814</v>
      </c>
      <c r="K105">
        <v>45814</v>
      </c>
      <c r="L105" t="str">
        <v>SME000016045679</v>
      </c>
      <c r="M105">
        <v>9182154976</v>
      </c>
      <c r="N105" t="str">
        <v>TELANGANA</v>
      </c>
      <c r="O105" t="str">
        <v>KHAMMAN</v>
      </c>
      <c r="P105" t="str">
        <v>OD</v>
      </c>
      <c r="Q105" t="str">
        <v>BAJAJ CE</v>
      </c>
      <c r="R105">
        <v>500000</v>
      </c>
      <c r="S105">
        <v>500000</v>
      </c>
      <c r="T105" t="str">
        <v>UNSECURED</v>
      </c>
      <c r="U105" t="str">
        <v>REJECTED</v>
      </c>
      <c r="Y105" t="str">
        <v>FILE SENT TO BANKER, LOW VINTAGE BELOW 5 YEAR EXPERINCE &amp; DARK RED</v>
      </c>
      <c r="Z105" t="str">
        <v>Shivam</v>
      </c>
      <c r="AA105">
        <v>7989977239</v>
      </c>
      <c r="AB105" t="str">
        <v>shiva.mudigonda@bajajfinserv.in</v>
      </c>
      <c r="AC105" t="str">
        <v>MBBS-2024</v>
      </c>
      <c r="AD105" t="str">
        <v>ASMITA</v>
      </c>
      <c r="AE105" t="str">
        <v>DONE</v>
      </c>
      <c r="AF105" t="str">
        <v>DONE</v>
      </c>
      <c r="AJ105" t="str">
        <v>DONE</v>
      </c>
      <c r="AK105" t="str">
        <v>PANKAJ</v>
      </c>
    </row>
    <row r="106">
      <c r="A106" t="str">
        <v>F2-369-295</v>
      </c>
      <c r="B106" t="str">
        <v>UMME FAIZA</v>
      </c>
      <c r="C106" t="str">
        <v>ANURAG SHARMA</v>
      </c>
      <c r="D106" t="str">
        <v>SHIVANI KASHYAP</v>
      </c>
      <c r="E106" t="str">
        <v>SALARIED</v>
      </c>
      <c r="F106" t="str">
        <v>PANKAJ</v>
      </c>
      <c r="G106" t="str">
        <v>DR RAHUL ANKUSHRAO SHINDE</v>
      </c>
      <c r="I106" t="str">
        <v>BAREILLY</v>
      </c>
      <c r="J106">
        <v>45814</v>
      </c>
      <c r="K106">
        <v>45814</v>
      </c>
      <c r="L106" t="str">
        <v>SME000016045848</v>
      </c>
      <c r="M106" t="str">
        <v>90966 30857</v>
      </c>
      <c r="N106" t="str">
        <v>MAHARASHTRA</v>
      </c>
      <c r="O106" t="str">
        <v>HINGOLI</v>
      </c>
      <c r="P106" t="str">
        <v>OD</v>
      </c>
      <c r="Q106" t="str">
        <v>BAJAJ CE</v>
      </c>
      <c r="R106">
        <v>2000000</v>
      </c>
      <c r="S106">
        <v>2000000</v>
      </c>
      <c r="T106" t="str">
        <v>UNSECURED</v>
      </c>
      <c r="U106" t="str">
        <v>HOLD</v>
      </c>
      <c r="Y106" t="str">
        <v>ONLY SME GENERATE || HOLD BY CUSTOMER</v>
      </c>
      <c r="Z106" t="str">
        <v>Akshay Udawant</v>
      </c>
      <c r="AA106">
        <v>9960305997</v>
      </c>
      <c r="AB106" t="str">
        <v>akshay.udawant@bajajfinserv.in</v>
      </c>
      <c r="AC106" t="str">
        <v>MS/2023</v>
      </c>
      <c r="AD106" t="str">
        <v>ASMITA</v>
      </c>
      <c r="AE106" t="str">
        <v>CUSTOMER WANTS TO HOLD</v>
      </c>
      <c r="AF106" t="str">
        <v>DONE</v>
      </c>
      <c r="AJ106" t="str">
        <v>DONE</v>
      </c>
      <c r="AK106" t="str">
        <v>PANKAJ</v>
      </c>
    </row>
    <row r="107">
      <c r="A107" t="str">
        <v>INTERN</v>
      </c>
      <c r="B107" t="str">
        <v>HARSHVARDHAN BHATT</v>
      </c>
      <c r="C107" t="str">
        <v>ANANT KANOJIA</v>
      </c>
      <c r="D107" t="str">
        <v>RAVISH SHARMA</v>
      </c>
      <c r="E107" t="str">
        <v>INTERN</v>
      </c>
      <c r="F107" t="str">
        <v>PANKAJ</v>
      </c>
      <c r="G107" t="str">
        <v>DR S. MANASALAXMI</v>
      </c>
      <c r="H107">
        <v>0</v>
      </c>
      <c r="I107" t="str">
        <v>NOIDA</v>
      </c>
      <c r="J107">
        <v>45814</v>
      </c>
      <c r="K107">
        <v>45819</v>
      </c>
      <c r="L107" t="str">
        <v>SME000016046268</v>
      </c>
      <c r="M107">
        <v>7997227282</v>
      </c>
      <c r="N107" t="str">
        <v>ANDHRA PRADESH</v>
      </c>
      <c r="O107" t="str">
        <v>CHITOOR</v>
      </c>
      <c r="P107" t="str">
        <v>OD</v>
      </c>
      <c r="Q107" t="str">
        <v>BAJAJ CE</v>
      </c>
      <c r="R107">
        <v>3000000</v>
      </c>
      <c r="S107">
        <v>3000000</v>
      </c>
      <c r="T107" t="str">
        <v>UNSECURED</v>
      </c>
      <c r="U107" t="str">
        <v>DISBURSED</v>
      </c>
      <c r="W107">
        <v>45814</v>
      </c>
      <c r="X107">
        <v>45819</v>
      </c>
      <c r="Y107" t="str">
        <v>FILE SENT TO BANKER, CIBIL CONSENT LINK SENT TO CUSTOMER || DO NOT CALL TO BANKER ABHINAV SIR HANDLLE THIS CASE, TO BE DISBURSD TODAY</v>
      </c>
      <c r="Z107" t="str">
        <v>HANUMAN</v>
      </c>
      <c r="AA107">
        <v>9010190183</v>
      </c>
      <c r="AB107" t="str">
        <v>g.raju@bajajfinserv.in</v>
      </c>
      <c r="AC107" t="str">
        <v>MBBS-2018/ MD-2022</v>
      </c>
      <c r="AD107" t="str">
        <v>ASMITA</v>
      </c>
      <c r="AE107" t="str">
        <v>DONE</v>
      </c>
      <c r="AF107" t="str">
        <v>DONE</v>
      </c>
      <c r="AJ107" t="str">
        <v>DONE</v>
      </c>
      <c r="AK107" t="str">
        <v>NISHTHA</v>
      </c>
    </row>
    <row r="108" xml:space="preserve">
      <c r="A108" t="str">
        <v>F2-369-294</v>
      </c>
      <c r="B108" t="str">
        <v>SUMIT KUMAR</v>
      </c>
      <c r="C108" t="str">
        <v>ANURAG SHARMA</v>
      </c>
      <c r="D108" t="str">
        <v>SHIVANI KASHYAP</v>
      </c>
      <c r="E108" t="str">
        <v>SALARIED</v>
      </c>
      <c r="F108" t="str">
        <v>PANKAJ</v>
      </c>
      <c r="G108" t="str">
        <v>DR MANJEET PRATAP</v>
      </c>
      <c r="H108">
        <v>0</v>
      </c>
      <c r="I108" t="str">
        <v>BAREILLY</v>
      </c>
      <c r="J108">
        <v>45814</v>
      </c>
      <c r="K108">
        <v>45814</v>
      </c>
      <c r="L108" t="str">
        <v>SME000016046669</v>
      </c>
      <c r="M108" t="str">
        <v>98213 51902</v>
      </c>
      <c r="N108" t="str">
        <v>BIHAR</v>
      </c>
      <c r="O108" t="str">
        <v>BEGUSARAI</v>
      </c>
      <c r="P108" t="str">
        <v>OD</v>
      </c>
      <c r="Q108" t="str">
        <v>BAJAJ CE</v>
      </c>
      <c r="R108">
        <v>1000000</v>
      </c>
      <c r="S108">
        <v>1000000</v>
      </c>
      <c r="T108" t="str">
        <v>UNSECURED</v>
      </c>
      <c r="U108" t="str">
        <v>REJECTED</v>
      </c>
      <c r="Y108" t="str" xml:space="preserve">
        <v xml:space="preserve">FILE SENT TO BANKER, 8 EMI PAID, NOT OK Case will be process next month after deducting next EMI. 
</v>
      </c>
      <c r="Z108" t="str">
        <v>BIBHUTI KUMAR</v>
      </c>
      <c r="AA108">
        <v>8435147844</v>
      </c>
      <c r="AB108" t="str">
        <v>bibhuti.kumar@bajajfinserv.in</v>
      </c>
      <c r="AC108" t="str">
        <v>MBBS(2016)</v>
      </c>
      <c r="AD108" t="str">
        <v>PUNEET</v>
      </c>
      <c r="AE108" t="str">
        <v>TVR HOLD BY ANURAG</v>
      </c>
      <c r="AJ108" t="str">
        <v>DONE</v>
      </c>
      <c r="AK108" t="str">
        <v>NISHTHA</v>
      </c>
    </row>
    <row r="109">
      <c r="A109" t="str">
        <v>F2 FINTECH</v>
      </c>
      <c r="B109" t="str">
        <v>F2 FINTECH</v>
      </c>
      <c r="C109" t="str">
        <v>F2 FINTECH</v>
      </c>
      <c r="D109" t="str">
        <v>F2 FINTECH</v>
      </c>
      <c r="E109" t="str">
        <v>F2 FINTECH</v>
      </c>
      <c r="F109" t="str">
        <v>PANKAJ</v>
      </c>
      <c r="G109" t="str">
        <v>DR SATISH KUMAR</v>
      </c>
      <c r="H109">
        <v>0</v>
      </c>
      <c r="I109" t="str">
        <v>F2 FINTECH</v>
      </c>
      <c r="J109">
        <v>45814</v>
      </c>
      <c r="K109">
        <v>45817</v>
      </c>
      <c r="L109" t="str">
        <v>372BZ8600554</v>
      </c>
      <c r="M109">
        <v>9997718531</v>
      </c>
      <c r="N109" t="str">
        <v>UTTAR PRADESH</v>
      </c>
      <c r="O109" t="str">
        <v>GHAZIABAD</v>
      </c>
      <c r="P109" t="str">
        <v>OD</v>
      </c>
      <c r="Q109" t="str">
        <v>TATA CE</v>
      </c>
      <c r="R109">
        <v>1000000</v>
      </c>
      <c r="S109">
        <v>1000000</v>
      </c>
      <c r="T109" t="str">
        <v>UNSECURED</v>
      </c>
      <c r="U109" t="str">
        <v>REJECTED</v>
      </c>
      <c r="V109">
        <v>773</v>
      </c>
      <c r="Y109" t="str">
        <v>FILE SENT TO BANKER || LOGIN DONE -UNDER PROCESS || Case is decline due to:- Multiple bouncing observed and EOD Balance is Also poor.</v>
      </c>
      <c r="Z109" t="str">
        <v>MAMTA SINGH</v>
      </c>
      <c r="AA109">
        <v>7982612369</v>
      </c>
      <c r="AB109" t="str">
        <v>Mamta.singh@tatacapital.com</v>
      </c>
      <c r="AC109" t="str">
        <v>MBBS(2020)</v>
      </c>
      <c r="AD109" t="str">
        <v>ASMITA</v>
      </c>
      <c r="AE109" t="str">
        <v>DONE</v>
      </c>
      <c r="AF109" t="str">
        <v>DONE</v>
      </c>
      <c r="AJ109" t="str">
        <v>DONE</v>
      </c>
      <c r="AK109" t="str">
        <v>NISHTHA</v>
      </c>
    </row>
    <row r="110">
      <c r="A110" t="str">
        <v>INTERN</v>
      </c>
      <c r="B110" t="str">
        <v>MUKUL MEHTA</v>
      </c>
      <c r="C110" t="str">
        <v>ADITYA RAWAL</v>
      </c>
      <c r="D110" t="str">
        <v>ADITYA RAWAL</v>
      </c>
      <c r="E110" t="str">
        <v>INTERN</v>
      </c>
      <c r="F110" t="str">
        <v>PANKAJ</v>
      </c>
      <c r="G110" t="str">
        <v>Dr. DAMANDEEP SINGH</v>
      </c>
      <c r="H110">
        <v>0</v>
      </c>
      <c r="I110" t="str">
        <v>NOIDA</v>
      </c>
      <c r="J110">
        <v>45814</v>
      </c>
      <c r="K110">
        <v>45817</v>
      </c>
      <c r="L110">
        <v>109</v>
      </c>
      <c r="M110">
        <v>7986032229</v>
      </c>
      <c r="N110" t="str">
        <v>KARNATAKA</v>
      </c>
      <c r="O110" t="str">
        <v>BANGALURU</v>
      </c>
      <c r="P110" t="str">
        <v>OD</v>
      </c>
      <c r="Q110" t="str">
        <v>ABFL CE</v>
      </c>
      <c r="R110">
        <v>1500000</v>
      </c>
      <c r="S110">
        <v>1500000</v>
      </c>
      <c r="T110" t="str">
        <v>UNSECURED</v>
      </c>
      <c r="U110" t="str">
        <v>REJECTED</v>
      </c>
      <c r="Y110" t="str">
        <v>FILE SENT TO BANKER || LOW ABB ONLY 17K || ALTERNATE BANKING AND LATEST FINANCIAL REQD || ALTERNAYE BANKING NOT AVILABLE</v>
      </c>
      <c r="Z110" t="str">
        <v>ravi kant</v>
      </c>
      <c r="AA110" t="str">
        <v>97388 42396</v>
      </c>
      <c r="AB110" t="str">
        <v>ravi.kant9@adityabirlacapital.com</v>
      </c>
      <c r="AC110" t="str">
        <v>MBBS-2019</v>
      </c>
      <c r="AD110" t="str">
        <v>PUNEET</v>
      </c>
      <c r="AE110" t="str">
        <v>DONE</v>
      </c>
      <c r="AF110" t="str">
        <v>DONE</v>
      </c>
      <c r="AJ110" t="str">
        <v>DONE</v>
      </c>
      <c r="AK110" t="str">
        <v>NISHTHA</v>
      </c>
    </row>
    <row r="111">
      <c r="A111" t="str">
        <v>F2-369-005</v>
      </c>
      <c r="B111" t="str">
        <v>RAJ KUMARI</v>
      </c>
      <c r="C111" t="str">
        <v>RAJ KUMARI</v>
      </c>
      <c r="D111" t="str">
        <v>RAJ KUMARI</v>
      </c>
      <c r="E111" t="str">
        <v>SALARIED</v>
      </c>
      <c r="F111" t="str">
        <v>FURKAN</v>
      </c>
      <c r="G111" t="str">
        <v>DR KISHORE KANDE</v>
      </c>
      <c r="H111">
        <v>1</v>
      </c>
      <c r="I111" t="str">
        <v>NOIDA</v>
      </c>
      <c r="J111">
        <v>45814</v>
      </c>
      <c r="K111">
        <v>45814</v>
      </c>
      <c r="L111" t="str">
        <v>SME000016030455</v>
      </c>
      <c r="M111" t="str">
        <v>NA</v>
      </c>
      <c r="N111" t="str">
        <v>MAHARASHTRA</v>
      </c>
      <c r="O111" t="str">
        <v>AURANGABAD</v>
      </c>
      <c r="P111" t="str">
        <v>OD</v>
      </c>
      <c r="Q111" t="str">
        <v>BAJAJ F2</v>
      </c>
      <c r="R111">
        <v>1831000</v>
      </c>
      <c r="S111">
        <v>2831000</v>
      </c>
      <c r="T111" t="str">
        <v>UNSECURED</v>
      </c>
      <c r="U111" t="str">
        <v>DISBURSED</v>
      </c>
      <c r="V111">
        <v>710</v>
      </c>
      <c r="W111">
        <v>45814</v>
      </c>
      <c r="X111">
        <v>45814</v>
      </c>
      <c r="Y111" t="str">
        <v>FILE SENT TO BANKER CIBL DONE, AGREEGATOR DONE, PD DONE, TO BE DISBURSED TODAY</v>
      </c>
      <c r="Z111" t="str">
        <v>SATOSH KADAM</v>
      </c>
      <c r="AA111">
        <v>9637641849</v>
      </c>
      <c r="AB111" t="str">
        <v>santosh.kadam3@bajajfinserv.in</v>
      </c>
      <c r="AD111" t="str">
        <v>PUNEET</v>
      </c>
      <c r="AE111" t="str">
        <v>MEETING CASE</v>
      </c>
      <c r="AH111">
        <v>10000</v>
      </c>
      <c r="AJ111" t="str">
        <v>NO DOCUMENTS</v>
      </c>
      <c r="AK111" t="str">
        <v>NISHTHA</v>
      </c>
    </row>
    <row r="112">
      <c r="B112" t="str">
        <v>ANJU VERMA</v>
      </c>
      <c r="C112" t="str">
        <v>F2 FINTECH</v>
      </c>
      <c r="D112" t="str">
        <v>F2 FINTECH</v>
      </c>
      <c r="E112" t="str">
        <v>SALARIED</v>
      </c>
      <c r="F112" t="str">
        <v>FURKAN</v>
      </c>
      <c r="G112" t="str">
        <v>DR HARKIRANJIT KAUR</v>
      </c>
      <c r="H112">
        <v>1</v>
      </c>
      <c r="I112" t="str">
        <v>NOIDA</v>
      </c>
      <c r="J112">
        <v>45814</v>
      </c>
      <c r="K112">
        <v>45815</v>
      </c>
      <c r="L112" t="str">
        <v>SME000016046507</v>
      </c>
      <c r="M112">
        <v>7631502267</v>
      </c>
      <c r="N112" t="str">
        <v>BIHAR</v>
      </c>
      <c r="O112" t="str">
        <v>PURNIA</v>
      </c>
      <c r="P112" t="str">
        <v>OD</v>
      </c>
      <c r="Q112" t="str">
        <v>BAJAJ F2</v>
      </c>
      <c r="R112">
        <v>2650000</v>
      </c>
      <c r="S112">
        <v>2900000</v>
      </c>
      <c r="T112" t="str">
        <v>UNSECURED</v>
      </c>
      <c r="U112" t="str">
        <v>DISBURSED</v>
      </c>
      <c r="W112">
        <v>45814</v>
      </c>
      <c r="X112">
        <v>45815</v>
      </c>
      <c r="Y112" t="str">
        <v>MEETING CASE DOCS COLLECT BY SM || SALARY SLIP OR OFFICE ID CARD REQD</v>
      </c>
      <c r="Z112" t="str">
        <v>RAJEEV JHA</v>
      </c>
      <c r="AA112">
        <v>9006099238</v>
      </c>
      <c r="AB112" t="str">
        <v>rajeev.jha2@bajajfinserv.in</v>
      </c>
      <c r="AD112" t="str">
        <v>ASMITA</v>
      </c>
      <c r="AE112" t="str">
        <v>MEETING CASE</v>
      </c>
      <c r="AF112" t="str">
        <v>TICKET NOT FOUND</v>
      </c>
      <c r="AH112">
        <v>5000</v>
      </c>
      <c r="AJ112" t="str">
        <v>NO DOCUMENTS</v>
      </c>
      <c r="AK112" t="str">
        <v>NISHTHA</v>
      </c>
    </row>
    <row r="113" xml:space="preserve">
      <c r="A113" t="str">
        <v>SOURCER</v>
      </c>
      <c r="B113" t="str">
        <v>MANAS KAPOOR</v>
      </c>
      <c r="C113" t="str">
        <v>F2 FINTECH</v>
      </c>
      <c r="D113" t="str">
        <v>F2 FINTECH</v>
      </c>
      <c r="E113" t="str">
        <v>SOURCER</v>
      </c>
      <c r="F113" t="str">
        <v>MEHBOOB</v>
      </c>
      <c r="G113" t="str">
        <v>JADHAV VINOD KUMAR</v>
      </c>
      <c r="H113">
        <v>1</v>
      </c>
      <c r="I113" t="str">
        <v>F2 FINTECH</v>
      </c>
      <c r="J113">
        <v>45814</v>
      </c>
      <c r="K113">
        <v>45818</v>
      </c>
      <c r="L113">
        <v>112</v>
      </c>
      <c r="M113">
        <v>9440637877</v>
      </c>
      <c r="N113" t="str">
        <v>TELANGANA</v>
      </c>
      <c r="O113" t="str">
        <v>ADILABAD</v>
      </c>
      <c r="P113" t="str">
        <v>SAL OD</v>
      </c>
      <c r="Q113" t="str">
        <v>TATA CE</v>
      </c>
      <c r="R113">
        <v>1000000</v>
      </c>
      <c r="S113">
        <v>1000000</v>
      </c>
      <c r="T113" t="str">
        <v>UNSECURED</v>
      </c>
      <c r="U113" t="str">
        <v>REJECTED</v>
      </c>
      <c r="Y113" t="str" xml:space="preserve">
        <v xml:space="preserve">FILE SENT TO BANKER || ACCOUNT AGREEGATOR LINK SEND TO BANKER || TO BE UPDATE TODAY || 84K Salary against obligations of 60k.
FOIR not met and No Eligibility.</v>
      </c>
      <c r="Z113" t="str">
        <v>GAURAV TATA</v>
      </c>
      <c r="AA113" t="str">
        <v>96549 49270</v>
      </c>
      <c r="AB113" t="str">
        <v>gaurav.tcl@tatacapital.com</v>
      </c>
      <c r="AC113" t="str">
        <v>MBBS/2016</v>
      </c>
      <c r="AD113" t="str">
        <v>ASMITA</v>
      </c>
      <c r="AE113" t="str">
        <v>DONE</v>
      </c>
      <c r="AF113" t="str">
        <v>DONE</v>
      </c>
      <c r="AJ113" t="str">
        <v>DONE</v>
      </c>
      <c r="AK113" t="str">
        <v>NISHTHA</v>
      </c>
    </row>
    <row r="114">
      <c r="A114" t="str">
        <v>F3-369-150</v>
      </c>
      <c r="B114" t="str">
        <v>SANIA IRSAD</v>
      </c>
      <c r="C114" t="str">
        <v>RASHI GANGWAR</v>
      </c>
      <c r="D114" t="str">
        <v>RAJ KUMARI</v>
      </c>
      <c r="E114" t="str">
        <v>SALARIED</v>
      </c>
      <c r="F114" t="str">
        <v>PANKAJ</v>
      </c>
      <c r="G114" t="str">
        <v>DR AMIT KUMAR UPADHYAY</v>
      </c>
      <c r="H114">
        <v>1</v>
      </c>
      <c r="I114" t="str">
        <v>NOIDA</v>
      </c>
      <c r="J114">
        <v>45814</v>
      </c>
      <c r="K114">
        <v>45815</v>
      </c>
      <c r="L114" t="str">
        <v>SME000016049399</v>
      </c>
      <c r="M114">
        <v>9650232646</v>
      </c>
      <c r="N114" t="str">
        <v>ASSAM</v>
      </c>
      <c r="O114" t="str">
        <v>DIBRUGARH</v>
      </c>
      <c r="P114" t="str">
        <v>OD</v>
      </c>
      <c r="Q114" t="str">
        <v>BAJAJ CE</v>
      </c>
      <c r="R114">
        <v>2000000</v>
      </c>
      <c r="S114">
        <v>2000000</v>
      </c>
      <c r="T114" t="str">
        <v>UNSECURED</v>
      </c>
      <c r="U114" t="str">
        <v>REJECTED</v>
      </c>
      <c r="V114">
        <v>-1</v>
      </c>
      <c r="Y114" t="str">
        <v>FILE SENT TO BANKER || -1 CIBIL ULTERNATE BANKING REQD -DUE TO INREGILAR TRANSCATION SHOWING IN BANKING || ALTERNATE BANKING REQD || CUSTOMER NI</v>
      </c>
      <c r="Z114" t="str">
        <v>Khem Chetry</v>
      </c>
      <c r="AA114">
        <v>8811812787</v>
      </c>
      <c r="AB114" t="str">
        <v>khem.chetry@bajajfinserv.in</v>
      </c>
      <c r="AC114" t="str">
        <v>MBBS-2013</v>
      </c>
      <c r="AD114" t="str">
        <v>PUNEET</v>
      </c>
      <c r="AE114" t="str">
        <v>REJECTING CALLS</v>
      </c>
      <c r="AF114" t="str">
        <v>DONE</v>
      </c>
      <c r="AJ114" t="str">
        <v>DONE</v>
      </c>
      <c r="AK114" t="str">
        <v>NISHTHA</v>
      </c>
    </row>
    <row r="115">
      <c r="A115" t="str">
        <v>F2-369-106</v>
      </c>
      <c r="B115" t="str">
        <v>RIYA CHADDHA</v>
      </c>
      <c r="C115" t="str">
        <v>RIYA CHADDHA</v>
      </c>
      <c r="D115" t="str">
        <v>VINEET TIWARI</v>
      </c>
      <c r="E115" t="str">
        <v>SALARIED</v>
      </c>
      <c r="F115" t="str">
        <v>PANKAJ</v>
      </c>
      <c r="G115" t="str">
        <v>DR MUHAMMED BIN THAJUDDIN</v>
      </c>
      <c r="H115">
        <v>1</v>
      </c>
      <c r="I115" t="str">
        <v>NOIDA</v>
      </c>
      <c r="J115">
        <v>45814</v>
      </c>
      <c r="K115">
        <v>45818</v>
      </c>
      <c r="L115" t="str">
        <v>SME000016049634</v>
      </c>
      <c r="M115">
        <v>7598115901</v>
      </c>
      <c r="N115" t="str">
        <v>KERALA</v>
      </c>
      <c r="O115" t="str">
        <v>THIRUVANANTHAPURAM</v>
      </c>
      <c r="P115" t="str">
        <v>OD</v>
      </c>
      <c r="Q115" t="str">
        <v>BAJAJ CE</v>
      </c>
      <c r="R115">
        <v>2753000</v>
      </c>
      <c r="S115">
        <v>2753000</v>
      </c>
      <c r="T115" t="str">
        <v>UNSECURED</v>
      </c>
      <c r="U115" t="str">
        <v>DISBURSED</v>
      </c>
      <c r="W115">
        <v>45814</v>
      </c>
      <c r="X115">
        <v>45818</v>
      </c>
      <c r="Y115" t="str">
        <v>FILE SENT TO BANKER || BANKER ON SICK LEAVE TODAY, TO BE DISBURSED TODAY</v>
      </c>
      <c r="Z115" t="str">
        <v>Swadish N</v>
      </c>
      <c r="AA115">
        <v>9061030005</v>
      </c>
      <c r="AB115" t="str">
        <v>swadish.n@bajajfinserv.in</v>
      </c>
      <c r="AC115" t="str">
        <v>MBBS-2016</v>
      </c>
      <c r="AD115" t="str">
        <v>PUNEET</v>
      </c>
      <c r="AE115" t="str">
        <v>DONE</v>
      </c>
      <c r="AF115" t="str">
        <v>DONE</v>
      </c>
      <c r="AJ115" t="str">
        <v>DONE</v>
      </c>
      <c r="AK115" t="str">
        <v>NISHTHA</v>
      </c>
    </row>
    <row r="116">
      <c r="A116" t="str">
        <v>F2-369-001</v>
      </c>
      <c r="B116" t="str">
        <v>HARPREET SIR</v>
      </c>
      <c r="C116" t="str">
        <v>F2 FINTECH</v>
      </c>
      <c r="D116" t="str">
        <v>F2 FINTECH</v>
      </c>
      <c r="E116" t="str">
        <v>SALARIED</v>
      </c>
      <c r="F116" t="str">
        <v>PANKAJ</v>
      </c>
      <c r="G116" t="str">
        <v>DR RITU BHUTANI</v>
      </c>
      <c r="H116">
        <v>1</v>
      </c>
      <c r="I116" t="str">
        <v>NOIDA</v>
      </c>
      <c r="J116">
        <v>45814</v>
      </c>
      <c r="K116">
        <v>45814</v>
      </c>
      <c r="L116">
        <v>116</v>
      </c>
      <c r="M116">
        <v>9560423427</v>
      </c>
      <c r="N116" t="str">
        <v>UTTAR PRADESH</v>
      </c>
      <c r="O116" t="str">
        <v>BAREILLY</v>
      </c>
      <c r="P116" t="str">
        <v>OD</v>
      </c>
      <c r="Q116" t="str">
        <v>POONAWALA CE</v>
      </c>
      <c r="R116">
        <v>1000000</v>
      </c>
      <c r="S116">
        <v>1000000</v>
      </c>
      <c r="T116" t="str">
        <v>UNSECURED</v>
      </c>
      <c r="U116" t="str">
        <v>HOLD</v>
      </c>
      <c r="V116">
        <v>717</v>
      </c>
      <c r="Y116" t="str">
        <v>FILE SENT TO BANKER || HOLD BY CUSTOMER SIDE</v>
      </c>
      <c r="Z116" t="str">
        <v>SUMIT</v>
      </c>
      <c r="AA116">
        <v>9897523754</v>
      </c>
      <c r="AB116" t="str">
        <v>karun.arora@adityabirlacapital.com</v>
      </c>
      <c r="AD116" t="str">
        <v>ASMITA</v>
      </c>
      <c r="AE116" t="str">
        <v>DONE</v>
      </c>
      <c r="AF116" t="str">
        <v>DONE</v>
      </c>
      <c r="AJ116" t="str">
        <v>DONE</v>
      </c>
      <c r="AK116" t="str">
        <v>NISHTHA</v>
      </c>
    </row>
    <row r="117">
      <c r="A117" t="str">
        <v>F2-369-001</v>
      </c>
      <c r="B117" t="str">
        <v>HARPREET SIR</v>
      </c>
      <c r="C117" t="str">
        <v>F2 FINTECH</v>
      </c>
      <c r="D117" t="str">
        <v>F2 FINTECH</v>
      </c>
      <c r="E117" t="str">
        <v>SALARIED</v>
      </c>
      <c r="F117" t="str">
        <v>PANKAJ</v>
      </c>
      <c r="G117" t="str">
        <v>DR RITU BHUTANI</v>
      </c>
      <c r="H117">
        <v>1</v>
      </c>
      <c r="I117" t="str">
        <v>NOIDA</v>
      </c>
      <c r="J117">
        <v>45814</v>
      </c>
      <c r="K117">
        <v>45840</v>
      </c>
      <c r="L117">
        <v>116</v>
      </c>
      <c r="M117">
        <v>9560423427</v>
      </c>
      <c r="N117" t="str">
        <v>UTTAR PRADESH</v>
      </c>
      <c r="O117" t="str">
        <v>BAREILLY</v>
      </c>
      <c r="P117" t="str">
        <v>OD</v>
      </c>
      <c r="Q117" t="str">
        <v>MACHINERY LOAN POONAWALA CE</v>
      </c>
      <c r="R117">
        <v>1000000</v>
      </c>
      <c r="S117">
        <v>1000000</v>
      </c>
      <c r="T117" t="str">
        <v>UNSECURED</v>
      </c>
      <c r="U117" t="str">
        <v>LOGIN</v>
      </c>
      <c r="V117">
        <v>717</v>
      </c>
      <c r="Y117" t="str">
        <v>FILE SENT TO BANKER || DOCUMENTS PENDING FROM CUSTOMER SIDE || AY 23-24 AND 24-25 AUDIT REPORT 3CB/3CD REQD,ICICI BANKING 28TH MAY TO TILL DATE REQD,AXIS 29TH MAY TO TILL DATE BANKING REQD,FRESH MEDICAL RAGISTRATION REQD DUE TO EXPIRE</v>
      </c>
      <c r="Z117" t="str">
        <v>SHIAVANI CATEYE</v>
      </c>
      <c r="AA117">
        <v>9871811604</v>
      </c>
      <c r="AB117" t="str">
        <v>karun.arora@adityabirlacapital.com</v>
      </c>
      <c r="AD117" t="str">
        <v>ASMITA</v>
      </c>
      <c r="AE117" t="str">
        <v>DONE</v>
      </c>
      <c r="AF117" t="str">
        <v>DONE</v>
      </c>
      <c r="AJ117" t="str">
        <v>DONE</v>
      </c>
      <c r="AK117" t="str">
        <v>NISHTHA</v>
      </c>
    </row>
    <row r="118">
      <c r="A118" t="str">
        <v>F2-369-001</v>
      </c>
      <c r="B118" t="str">
        <v>HARPREET SIR</v>
      </c>
      <c r="C118" t="str">
        <v>F2 FINTECH</v>
      </c>
      <c r="D118" t="str">
        <v>F2 FINTECH</v>
      </c>
      <c r="E118" t="str">
        <v>SALARIED</v>
      </c>
      <c r="F118" t="str">
        <v>PANKAJ</v>
      </c>
      <c r="G118" t="str">
        <v>DR RITU BHUTANI</v>
      </c>
      <c r="H118">
        <v>1</v>
      </c>
      <c r="I118" t="str">
        <v>NOIDA</v>
      </c>
      <c r="J118">
        <v>45814</v>
      </c>
      <c r="K118">
        <v>45840</v>
      </c>
      <c r="L118">
        <v>116</v>
      </c>
      <c r="M118">
        <v>9560423427</v>
      </c>
      <c r="N118" t="str">
        <v>UTTAR PRADESH</v>
      </c>
      <c r="O118" t="str">
        <v>BAREILLY</v>
      </c>
      <c r="P118" t="str">
        <v>OD</v>
      </c>
      <c r="Q118" t="str">
        <v>MACHINERY LOAN BAJAJ</v>
      </c>
      <c r="R118">
        <v>1000000</v>
      </c>
      <c r="S118">
        <v>1000000</v>
      </c>
      <c r="T118" t="str">
        <v>UNSECURED</v>
      </c>
      <c r="U118" t="str">
        <v>LOGIN</v>
      </c>
      <c r="V118">
        <v>717</v>
      </c>
      <c r="Y118" t="str">
        <v>FILE SENT TO BANKER || HOLD BY CUSTOMER SIDE</v>
      </c>
      <c r="Z118" t="str">
        <v>NAVJOT</v>
      </c>
      <c r="AA118">
        <v>9899450390</v>
      </c>
      <c r="AB118" t="str">
        <v>karun.arora@adityabirlacapital.com</v>
      </c>
      <c r="AD118" t="str">
        <v>ASMITA</v>
      </c>
      <c r="AE118" t="str">
        <v>DONE</v>
      </c>
      <c r="AF118" t="str">
        <v>DONE</v>
      </c>
      <c r="AJ118" t="str">
        <v>DONE</v>
      </c>
      <c r="AK118" t="str">
        <v>NISHTHA</v>
      </c>
    </row>
    <row r="119">
      <c r="A119" t="str">
        <v>INTERN</v>
      </c>
      <c r="B119" t="str">
        <v>ANKIT KUMAR</v>
      </c>
      <c r="C119" t="str">
        <v>ANANT KANOJIA</v>
      </c>
      <c r="D119" t="str">
        <v>RAVISH SHARMA</v>
      </c>
      <c r="E119" t="str">
        <v>INTERN</v>
      </c>
      <c r="F119" t="str">
        <v>PANKAJ</v>
      </c>
      <c r="G119" t="str">
        <v>DR LALRAMCHHANA</v>
      </c>
      <c r="H119">
        <v>1</v>
      </c>
      <c r="I119" t="str">
        <v>NOIDA</v>
      </c>
      <c r="J119">
        <v>45815</v>
      </c>
      <c r="K119">
        <v>45818</v>
      </c>
      <c r="L119">
        <v>117</v>
      </c>
      <c r="M119">
        <v>9552319281</v>
      </c>
      <c r="N119" t="str">
        <v>MAHARASHRA</v>
      </c>
      <c r="O119" t="str">
        <v>MUMBAI</v>
      </c>
      <c r="P119" t="str">
        <v>OD</v>
      </c>
      <c r="Q119" t="str">
        <v>L&amp;T CE</v>
      </c>
      <c r="R119">
        <v>1200000</v>
      </c>
      <c r="S119">
        <v>1200000</v>
      </c>
      <c r="T119" t="str">
        <v>UNSECURED</v>
      </c>
      <c r="U119" t="str">
        <v>REJECTED</v>
      </c>
      <c r="Y119" t="str">
        <v>FILE SENT TO BANKER || TO BE LOGIN TODAY AND TO BE UPDATE TODAY || CUSTOMER IS PURSUING MD FROM JJ HOSPITAL AND GETTINH 90 K AND THERE IS NO OHP PROOFS ON HIS NAME</v>
      </c>
      <c r="Z119" t="str">
        <v>SANJAY</v>
      </c>
      <c r="AA119" t="str">
        <v>97021 03653</v>
      </c>
      <c r="AB119" t="str">
        <v>sanjaykandu@ltfs.com</v>
      </c>
      <c r="AC119" t="str">
        <v>MBBS/2019</v>
      </c>
      <c r="AD119" t="str">
        <v>ASMITA</v>
      </c>
      <c r="AE119" t="str">
        <v>DONE</v>
      </c>
      <c r="AF119" t="str">
        <v>DONE</v>
      </c>
      <c r="AJ119" t="str">
        <v>DONE</v>
      </c>
      <c r="AK119" t="str">
        <v>NISHTHA</v>
      </c>
    </row>
    <row r="120">
      <c r="A120" t="str">
        <v>F2-369-440</v>
      </c>
      <c r="B120" t="str">
        <v>SANIA SIDDIQUI</v>
      </c>
      <c r="C120" t="str">
        <v>MANISHA SAXENA</v>
      </c>
      <c r="D120" t="str">
        <v>SHASHANK SHARMA</v>
      </c>
      <c r="E120" t="str">
        <v>SALARIED</v>
      </c>
      <c r="F120" t="str">
        <v>PANKAJ</v>
      </c>
      <c r="G120" t="str">
        <v>DR AMMARALA CHANDRA SEKHAR</v>
      </c>
      <c r="H120">
        <v>1</v>
      </c>
      <c r="I120" t="str">
        <v>BAREILLY</v>
      </c>
      <c r="J120">
        <v>45815</v>
      </c>
      <c r="K120">
        <v>45815</v>
      </c>
      <c r="L120" t="str">
        <v>SME000016055304</v>
      </c>
      <c r="M120">
        <v>9591000152</v>
      </c>
      <c r="N120" t="str">
        <v>ANDHRA PRADESH</v>
      </c>
      <c r="O120" t="str">
        <v>ELURU</v>
      </c>
      <c r="P120" t="str">
        <v>OD</v>
      </c>
      <c r="Q120" t="str">
        <v>BAJAJ CE</v>
      </c>
      <c r="R120">
        <v>1500000</v>
      </c>
      <c r="S120">
        <v>1500000</v>
      </c>
      <c r="T120" t="str">
        <v>UNSECURED</v>
      </c>
      <c r="U120" t="str">
        <v>REJECTED</v>
      </c>
      <c r="Y120" t="str">
        <v>FILE SENT TO BANKER || NIL ELIGIBILTY DUE TO OVEROBLIGATED AND MANY NO OF LOANS RUNNING || LAST MONTH ALSO LOGIN THIS CASES |</v>
      </c>
      <c r="Z120" t="str">
        <v>Jojibabu Nainavarapu</v>
      </c>
      <c r="AA120">
        <v>9290939354</v>
      </c>
      <c r="AB120" t="str">
        <v>jojibabu.nainavarapu@bajajfinserv.in</v>
      </c>
      <c r="AC120" t="str">
        <v>MBBS (2020) , MS (pursuing)</v>
      </c>
      <c r="AD120" t="str">
        <v>ASMITA</v>
      </c>
      <c r="AE120" t="str">
        <v>DONE</v>
      </c>
      <c r="AF120" t="str">
        <v>DONE</v>
      </c>
      <c r="AJ120" t="str">
        <v>DONE</v>
      </c>
      <c r="AK120" t="str">
        <v>NISHTHA</v>
      </c>
    </row>
    <row r="121">
      <c r="A121" t="str">
        <v>F2-369-294</v>
      </c>
      <c r="B121" t="str">
        <v>SUMIT KUMAR</v>
      </c>
      <c r="C121" t="str">
        <v>ANURAG SHARMA</v>
      </c>
      <c r="D121" t="str">
        <v>SHIVANI KASHYAP</v>
      </c>
      <c r="E121" t="str">
        <v>SALARIED</v>
      </c>
      <c r="F121" t="str">
        <v>PANKAJ</v>
      </c>
      <c r="G121" t="str">
        <v>DR SHEKHAR KUMAR</v>
      </c>
      <c r="H121">
        <v>1</v>
      </c>
      <c r="I121" t="str">
        <v>BAREILLY</v>
      </c>
      <c r="J121">
        <v>45815</v>
      </c>
      <c r="K121">
        <v>45818</v>
      </c>
      <c r="L121">
        <v>170212198</v>
      </c>
      <c r="M121">
        <v>9628116636</v>
      </c>
      <c r="N121" t="str">
        <v>BIHAR</v>
      </c>
      <c r="O121" t="str">
        <v>BALLIA</v>
      </c>
      <c r="P121" t="str">
        <v>OD</v>
      </c>
      <c r="Q121" t="str">
        <v>CHOLA</v>
      </c>
      <c r="R121">
        <v>500000</v>
      </c>
      <c r="S121">
        <v>500000</v>
      </c>
      <c r="T121" t="str">
        <v>UNSECURED</v>
      </c>
      <c r="U121" t="str">
        <v>REJECTED</v>
      </c>
      <c r="Y121" t="str">
        <v>FILE SENT TO BANKER || TO BE UPDATE TODAY || BANKER WILL UPDATE SOON || 3 BOUNCING IN LAST 6 MONTHS</v>
      </c>
      <c r="Z121" t="str">
        <v>ADITYA</v>
      </c>
      <c r="AA121">
        <v>9935784761</v>
      </c>
      <c r="AB121" t="str">
        <v>rajukumarg@chola.murugappa.com</v>
      </c>
      <c r="AC121" t="str">
        <v>BHMS/2017</v>
      </c>
      <c r="AD121" t="str">
        <v>ASMITA</v>
      </c>
      <c r="AE121" t="str">
        <v>DONE</v>
      </c>
      <c r="AF121" t="str">
        <v>DONE</v>
      </c>
      <c r="AJ121" t="str">
        <v>DONE</v>
      </c>
      <c r="AK121" t="str">
        <v>NISHTHA</v>
      </c>
    </row>
    <row r="122">
      <c r="A122" t="str">
        <v>INTERN</v>
      </c>
      <c r="B122" t="str">
        <v>AMANPREET SINGH</v>
      </c>
      <c r="C122" t="str">
        <v>RASHI GANGWAR</v>
      </c>
      <c r="D122" t="str">
        <v>RAJ KUMARI</v>
      </c>
      <c r="E122" t="str">
        <v>INTERN</v>
      </c>
      <c r="F122" t="str">
        <v>PANKAJ</v>
      </c>
      <c r="G122" t="str">
        <v>DR MOHAMMED ASRAF</v>
      </c>
      <c r="H122">
        <v>1</v>
      </c>
      <c r="I122" t="str">
        <v>NOIDA</v>
      </c>
      <c r="J122">
        <v>45815</v>
      </c>
      <c r="K122">
        <v>45817</v>
      </c>
      <c r="L122" t="str">
        <v>834BZ8601054</v>
      </c>
      <c r="M122">
        <v>9562790578</v>
      </c>
      <c r="N122" t="str">
        <v>KERALA</v>
      </c>
      <c r="O122" t="str">
        <v>KANNUR</v>
      </c>
      <c r="P122" t="str">
        <v>OD</v>
      </c>
      <c r="Q122" t="str">
        <v>TATA CE</v>
      </c>
      <c r="R122">
        <v>1500000</v>
      </c>
      <c r="S122">
        <v>1500000</v>
      </c>
      <c r="T122" t="str">
        <v>UNSECURED</v>
      </c>
      <c r="U122" t="str">
        <v>REJECTED</v>
      </c>
      <c r="Y122" t="str">
        <v>FILE SENT TO BANKER || UNDER PROCESS TO BE UPDATE TODAY || No offer generated-abb 8k Enquries-15 in last 3 month</v>
      </c>
      <c r="Z122" t="str">
        <v>MAMTA SINGH</v>
      </c>
      <c r="AA122">
        <v>7982612369</v>
      </c>
      <c r="AB122" t="str">
        <v>Mamta.singh@tatacapital.com</v>
      </c>
      <c r="AC122" t="str">
        <v>BDS/1996</v>
      </c>
      <c r="AD122" t="str">
        <v>ASMITA</v>
      </c>
      <c r="AE122" t="str">
        <v>DONE</v>
      </c>
      <c r="AF122" t="str">
        <v>DONE</v>
      </c>
      <c r="AJ122" t="str">
        <v>DONE</v>
      </c>
      <c r="AK122" t="str">
        <v>NISHTHA</v>
      </c>
    </row>
    <row r="123">
      <c r="A123" t="str">
        <v>INTERN</v>
      </c>
      <c r="B123" t="str">
        <v>MOHIT CHINDA</v>
      </c>
      <c r="C123" t="str">
        <v>ANANT KANOJIA</v>
      </c>
      <c r="D123" t="str">
        <v>RAVISH SHARMA</v>
      </c>
      <c r="E123" t="str">
        <v>INTERN</v>
      </c>
      <c r="F123" t="str">
        <v>PANKAJ</v>
      </c>
      <c r="G123" t="str">
        <v>DR BHAVESH</v>
      </c>
      <c r="H123">
        <v>1</v>
      </c>
      <c r="I123" t="str">
        <v>NOIDA</v>
      </c>
      <c r="J123">
        <v>45815</v>
      </c>
      <c r="K123">
        <v>45817</v>
      </c>
      <c r="L123">
        <v>122</v>
      </c>
      <c r="M123">
        <v>7898659339</v>
      </c>
      <c r="N123" t="str">
        <v>MADHYA PRADESH</v>
      </c>
      <c r="O123" t="str">
        <v>ALIRAJPUR</v>
      </c>
      <c r="P123" t="str">
        <v>OD</v>
      </c>
      <c r="Q123" t="str">
        <v>ABFL CE</v>
      </c>
      <c r="R123">
        <v>1000000</v>
      </c>
      <c r="S123">
        <v>1000000</v>
      </c>
      <c r="T123" t="str">
        <v>UNSECURED</v>
      </c>
      <c r="U123" t="str">
        <v>REJECTED</v>
      </c>
      <c r="Y123" t="str">
        <v>FILE SENT TO BANKER || OGL LOCATION IN ABFL ||</v>
      </c>
      <c r="Z123" t="str">
        <v>AMIT</v>
      </c>
      <c r="AA123" t="str">
        <v>82878 19662</v>
      </c>
      <c r="AB123" t="str">
        <v>amit.sinha7@adityabirlacapital.com</v>
      </c>
      <c r="AC123" t="str">
        <v>BAMS/2007</v>
      </c>
      <c r="AD123" t="str">
        <v>ASMITA</v>
      </c>
      <c r="AE123" t="str">
        <v>DONE</v>
      </c>
      <c r="AF123" t="str">
        <v>DONE</v>
      </c>
      <c r="AJ123" t="str">
        <v>DONE</v>
      </c>
      <c r="AK123" t="str">
        <v>NISHTHA</v>
      </c>
    </row>
    <row r="124">
      <c r="A124" t="str">
        <v>F2-369-292</v>
      </c>
      <c r="B124" t="str">
        <v>SHIVANI PATEL</v>
      </c>
      <c r="C124" t="str">
        <v>MANISHA SAXENA</v>
      </c>
      <c r="D124" t="str">
        <v>SHASHANK SHARMA</v>
      </c>
      <c r="E124" t="str">
        <v>SALARIED</v>
      </c>
      <c r="F124" t="str">
        <v>PANKAJ</v>
      </c>
      <c r="G124" t="str">
        <v>DR AYUSHI RANA</v>
      </c>
      <c r="H124">
        <v>1</v>
      </c>
      <c r="I124" t="str">
        <v>BAREILLY</v>
      </c>
      <c r="J124">
        <v>45815</v>
      </c>
      <c r="K124">
        <v>45815</v>
      </c>
      <c r="L124">
        <v>124</v>
      </c>
      <c r="M124">
        <v>7744090321</v>
      </c>
      <c r="N124" t="str">
        <v>HARYANA</v>
      </c>
      <c r="O124" t="str">
        <v>YAMUNANAGAR</v>
      </c>
      <c r="P124" t="str">
        <v>OD</v>
      </c>
      <c r="Q124" t="str">
        <v>BAJAJ MARKET F2</v>
      </c>
      <c r="R124">
        <v>500000</v>
      </c>
      <c r="S124">
        <v>500000</v>
      </c>
      <c r="T124" t="str">
        <v>UNSECURED</v>
      </c>
      <c r="U124" t="str">
        <v>REJECTED</v>
      </c>
      <c r="Y124" t="str">
        <v>SYSTEM REJECT || NOT ALLOW ||70km tk karga || 107km h || OGL</v>
      </c>
      <c r="Z124" t="str">
        <v>GURPREET</v>
      </c>
      <c r="AA124" t="str">
        <v>7707 953 906</v>
      </c>
      <c r="AC124" t="str">
        <v>MBBS/2024</v>
      </c>
      <c r="AD124" t="str">
        <v>ASMITA</v>
      </c>
      <c r="AE124" t="str">
        <v>DONE</v>
      </c>
      <c r="AF124" t="str">
        <v>DONE</v>
      </c>
      <c r="AJ124" t="str">
        <v>DONE</v>
      </c>
      <c r="AK124" t="str">
        <v>NISHTHA</v>
      </c>
    </row>
    <row r="125">
      <c r="A125" t="str">
        <v>F2-369-106</v>
      </c>
      <c r="B125" t="str">
        <v>RIYA CHADDHA</v>
      </c>
      <c r="C125" t="str">
        <v>RIYA CHADDHA</v>
      </c>
      <c r="D125" t="str">
        <v>VINEET TIWARI</v>
      </c>
      <c r="E125" t="str">
        <v>SALARIED</v>
      </c>
      <c r="F125" t="str">
        <v>PANKAJ</v>
      </c>
      <c r="G125" t="str">
        <v>DR SAHAD NAZEER</v>
      </c>
      <c r="H125">
        <v>1</v>
      </c>
      <c r="I125" t="str">
        <v>NOIDA</v>
      </c>
      <c r="J125">
        <v>45815</v>
      </c>
      <c r="K125">
        <v>45817</v>
      </c>
      <c r="L125" t="str">
        <v>SME000016057982</v>
      </c>
      <c r="M125">
        <v>9567018143</v>
      </c>
      <c r="N125" t="str">
        <v>KERALA</v>
      </c>
      <c r="O125" t="str">
        <v>ALAPPUZHA</v>
      </c>
      <c r="P125" t="str">
        <v>OD</v>
      </c>
      <c r="Q125" t="str">
        <v>BAJAJ CE</v>
      </c>
      <c r="R125">
        <v>500000</v>
      </c>
      <c r="S125">
        <v>500000</v>
      </c>
      <c r="T125" t="str">
        <v>UNSECURED</v>
      </c>
      <c r="U125" t="str">
        <v>REJECTED</v>
      </c>
      <c r="Y125" t="str">
        <v>FILE SENT TO BANKER || ABB IS VERY LOW ONLY 7K,AND ALSO MANY OBILIGATION NOT DOABLE</v>
      </c>
      <c r="Z125" t="str">
        <v>GIRISH</v>
      </c>
      <c r="AA125">
        <v>9946230073</v>
      </c>
      <c r="AB125" t="str">
        <v>girish.r@bajajfinserv.in</v>
      </c>
      <c r="AC125" t="str">
        <v>BAMS/2019</v>
      </c>
      <c r="AD125" t="str">
        <v>PUNEET</v>
      </c>
      <c r="AE125" t="str">
        <v>DONE</v>
      </c>
      <c r="AF125" t="str">
        <v>DONE</v>
      </c>
      <c r="AJ125" t="str">
        <v>DONE</v>
      </c>
      <c r="AK125" t="str">
        <v>NISHTHA</v>
      </c>
    </row>
    <row r="126">
      <c r="A126" t="str">
        <v>F2-369-292</v>
      </c>
      <c r="B126" t="str">
        <v>SHIVANI PATEL</v>
      </c>
      <c r="C126" t="str">
        <v>MANISHA SAXENA</v>
      </c>
      <c r="D126" t="str">
        <v>SHASHANK SHARMA</v>
      </c>
      <c r="E126" t="str">
        <v>SALARIED</v>
      </c>
      <c r="F126" t="str">
        <v>PANKAJ</v>
      </c>
      <c r="G126" t="str">
        <v>DR AYUSHI RANA</v>
      </c>
      <c r="H126">
        <v>1</v>
      </c>
      <c r="I126" t="str">
        <v>BAREILLY</v>
      </c>
      <c r="J126">
        <v>45815</v>
      </c>
      <c r="K126">
        <v>45817</v>
      </c>
      <c r="L126" t="str">
        <v>SME000016058262</v>
      </c>
      <c r="M126">
        <v>7744090321</v>
      </c>
      <c r="N126" t="str">
        <v>HARYANA</v>
      </c>
      <c r="O126" t="str">
        <v>YAMUNANAGAR</v>
      </c>
      <c r="P126" t="str">
        <v>OD</v>
      </c>
      <c r="Q126" t="str">
        <v>BAJAJ CE</v>
      </c>
      <c r="R126">
        <v>500000</v>
      </c>
      <c r="S126">
        <v>500000</v>
      </c>
      <c r="T126" t="str">
        <v>UNSECURED</v>
      </c>
      <c r="U126" t="str">
        <v>REJECTED</v>
      </c>
      <c r="Y126" t="str">
        <v>FILE SENT TO BANKER || Case nor doable. Existing customer POS amount 7.36 Lakh. Segment Dark Red. Eligibility zero ||</v>
      </c>
      <c r="Z126" t="str">
        <v>GAURAV GUPTA</v>
      </c>
      <c r="AA126">
        <v>8988078641</v>
      </c>
      <c r="AB126" t="str">
        <v>gaurav.gupta1@bajajfinserv.in</v>
      </c>
      <c r="AC126" t="str">
        <v>MBBS/2024</v>
      </c>
      <c r="AD126" t="str">
        <v>ASMITA</v>
      </c>
      <c r="AE126" t="str">
        <v>DONE</v>
      </c>
      <c r="AF126" t="str">
        <v>DONE</v>
      </c>
      <c r="AJ126" t="str">
        <v>DONE</v>
      </c>
      <c r="AK126" t="str">
        <v>NISHTHA</v>
      </c>
    </row>
    <row r="127">
      <c r="A127" t="str">
        <v>F2-369-106</v>
      </c>
      <c r="B127" t="str">
        <v>RIYA CHADDHA</v>
      </c>
      <c r="C127" t="str">
        <v>RIYA CHADDHA</v>
      </c>
      <c r="D127" t="str">
        <v>VINEET TIWARI</v>
      </c>
      <c r="E127" t="str">
        <v>SALARIED</v>
      </c>
      <c r="F127" t="str">
        <v>PANKAJ</v>
      </c>
      <c r="G127" t="str">
        <v>DR VILAS BHIMRAO GHOLVE</v>
      </c>
      <c r="H127">
        <v>1</v>
      </c>
      <c r="I127" t="str">
        <v>NOIDA</v>
      </c>
      <c r="J127">
        <v>45815</v>
      </c>
      <c r="K127">
        <v>45817</v>
      </c>
      <c r="L127">
        <v>127</v>
      </c>
      <c r="M127">
        <v>9545101136</v>
      </c>
      <c r="N127" t="str">
        <v>MAHARASHTRA</v>
      </c>
      <c r="O127" t="str">
        <v>NAGPUR</v>
      </c>
      <c r="P127" t="str">
        <v>OD</v>
      </c>
      <c r="Q127" t="str">
        <v>BAJAJ MARKET</v>
      </c>
      <c r="R127">
        <v>823000</v>
      </c>
      <c r="S127">
        <v>823000</v>
      </c>
      <c r="T127" t="str">
        <v>UNSECURED</v>
      </c>
      <c r="U127" t="str">
        <v>DISBURSED</v>
      </c>
      <c r="W127">
        <v>45817</v>
      </c>
      <c r="X127">
        <v>45817</v>
      </c>
      <c r="Y127" t="str">
        <v>FILE SENT TO BANKER || offer generate 28.54 L || LATEST BOUNCING IN BAJAJ FINSERV LOAN DEC AND FEB MONTH DISCUSSION PENDING WITH RCM || disbursed</v>
      </c>
      <c r="Z127" t="str">
        <v>SUMIT</v>
      </c>
      <c r="AA127" t="str">
        <v>90963 03735</v>
      </c>
      <c r="AB127" t="str">
        <v>sumit.ambule@bajajfinserv.in</v>
      </c>
      <c r="AC127" t="str">
        <v>MBBS/2014</v>
      </c>
      <c r="AD127" t="str">
        <v>ASMITA</v>
      </c>
      <c r="AE127" t="str">
        <v>DONE</v>
      </c>
      <c r="AF127" t="str">
        <v>DONE</v>
      </c>
      <c r="AJ127" t="str">
        <v>DONE</v>
      </c>
      <c r="AK127" t="str">
        <v>NISHTHA</v>
      </c>
    </row>
    <row r="128">
      <c r="A128" t="str">
        <v>F2-369-107</v>
      </c>
      <c r="B128" t="str">
        <v>VINEET TIWARI</v>
      </c>
      <c r="C128" t="str">
        <v>VINEET TIWARI</v>
      </c>
      <c r="D128" t="str">
        <v>VINEET TIWARI</v>
      </c>
      <c r="E128" t="str">
        <v>SALARIED</v>
      </c>
      <c r="F128" t="str">
        <v>PANKAJ</v>
      </c>
      <c r="G128" t="str">
        <v>DR ASHOK KUMAR</v>
      </c>
      <c r="H128">
        <v>1</v>
      </c>
      <c r="I128" t="str">
        <v>NOIDA</v>
      </c>
      <c r="J128">
        <v>45815</v>
      </c>
      <c r="K128">
        <v>45817</v>
      </c>
      <c r="L128" t="str">
        <v>SME000016059490</v>
      </c>
      <c r="M128">
        <v>9973531199</v>
      </c>
      <c r="N128" t="str">
        <v>BIHAR</v>
      </c>
      <c r="O128" t="str">
        <v>SAMASTIPUR</v>
      </c>
      <c r="P128" t="str">
        <v>OD</v>
      </c>
      <c r="Q128" t="str">
        <v>BAJAJ CE</v>
      </c>
      <c r="R128">
        <v>2000000</v>
      </c>
      <c r="S128">
        <v>2000000</v>
      </c>
      <c r="T128" t="str">
        <v>UNSECURED</v>
      </c>
      <c r="U128" t="str">
        <v>REJECTED</v>
      </c>
      <c r="Y128" t="str">
        <v>FILE SENT TO BANKER || 40 EMI BOUNCING IN BAJAJ</v>
      </c>
      <c r="Z128" t="str">
        <v>Akhilesh Kumar2</v>
      </c>
      <c r="AA128">
        <v>8709250931</v>
      </c>
      <c r="AB128" t="str">
        <v>akhilesh.kumar2@bajajfinserv.in</v>
      </c>
      <c r="AC128" t="str">
        <v>MBBS/2010</v>
      </c>
      <c r="AD128" t="str">
        <v>PUNEET</v>
      </c>
      <c r="AE128" t="str">
        <v>DONE</v>
      </c>
      <c r="AF128" t="str">
        <v>DONE</v>
      </c>
      <c r="AJ128" t="str">
        <v>DONE</v>
      </c>
      <c r="AK128" t="str">
        <v>NISHTHA</v>
      </c>
    </row>
    <row r="129">
      <c r="A129" t="str">
        <v>F2-369-135</v>
      </c>
      <c r="B129" t="str">
        <v>RASHI GANGWAR</v>
      </c>
      <c r="C129" t="str">
        <v>RASHI GANGWAR</v>
      </c>
      <c r="D129" t="str">
        <v>RAJ KUMARI</v>
      </c>
      <c r="E129" t="str">
        <v>SALARIED</v>
      </c>
      <c r="F129" t="str">
        <v>PANKAJ</v>
      </c>
      <c r="G129" t="str">
        <v>DR AJAAZ AKRAM MOHD</v>
      </c>
      <c r="H129">
        <v>1</v>
      </c>
      <c r="I129" t="str">
        <v>NOIDA</v>
      </c>
      <c r="J129">
        <v>45817</v>
      </c>
      <c r="K129">
        <v>45818</v>
      </c>
      <c r="L129">
        <v>170212878</v>
      </c>
      <c r="M129">
        <v>9182154976</v>
      </c>
      <c r="N129" t="str">
        <v>TELANGANA</v>
      </c>
      <c r="O129" t="str">
        <v>KHAMMAN</v>
      </c>
      <c r="P129" t="str">
        <v>OD</v>
      </c>
      <c r="Q129" t="str">
        <v>CHOLA</v>
      </c>
      <c r="R129">
        <v>500000</v>
      </c>
      <c r="S129">
        <v>500000</v>
      </c>
      <c r="T129" t="str">
        <v>UNSECURED</v>
      </c>
      <c r="U129" t="str">
        <v>REJECTED</v>
      </c>
      <c r="V129">
        <v>712</v>
      </c>
      <c r="Y129" t="str">
        <v>FILE SENT TO BANKER || Vintage less than 2 years</v>
      </c>
      <c r="Z129" t="str">
        <v>SRINIVASAN</v>
      </c>
      <c r="AA129" t="str">
        <v>86862 07475| 9848836798 \\ABID</v>
      </c>
      <c r="AB129" t="str">
        <v>srinivasaraon@chola.murugappa.com</v>
      </c>
      <c r="AC129" t="str">
        <v>MBBS-2024</v>
      </c>
      <c r="AD129" t="str">
        <v>ASMITA</v>
      </c>
      <c r="AE129" t="str">
        <v>DONE</v>
      </c>
      <c r="AF129" t="str">
        <v>DONE</v>
      </c>
      <c r="AJ129" t="str">
        <v>DONE</v>
      </c>
      <c r="AK129" t="str">
        <v>NISHTHA</v>
      </c>
    </row>
    <row r="130">
      <c r="A130" t="str">
        <v>SOURCER</v>
      </c>
      <c r="B130" t="str">
        <v>RAHUL SOURCER</v>
      </c>
      <c r="C130" t="str">
        <v>F2 FINTECH</v>
      </c>
      <c r="D130" t="str">
        <v>F2 FINTECH</v>
      </c>
      <c r="E130" t="str">
        <v>SOURCER</v>
      </c>
      <c r="F130" t="str">
        <v>FURKAN</v>
      </c>
      <c r="G130" t="str">
        <v>DR VIKASH KUMAR SINGH</v>
      </c>
      <c r="H130">
        <v>1</v>
      </c>
      <c r="I130" t="str">
        <v>F2 FINTECH</v>
      </c>
      <c r="J130">
        <v>45817</v>
      </c>
      <c r="K130">
        <v>45819</v>
      </c>
      <c r="L130">
        <v>130</v>
      </c>
      <c r="M130" t="str">
        <v>98378 21835</v>
      </c>
      <c r="N130" t="str">
        <v>UTTAR PRADESH</v>
      </c>
      <c r="O130" t="str">
        <v>BIJNOR</v>
      </c>
      <c r="P130" t="str">
        <v>OD</v>
      </c>
      <c r="Q130" t="str">
        <v>BAJAJ CE</v>
      </c>
      <c r="R130">
        <v>1000000</v>
      </c>
      <c r="S130">
        <v>1000000</v>
      </c>
      <c r="T130" t="str">
        <v>UNSECURED</v>
      </c>
      <c r="U130" t="str">
        <v>REJECTED</v>
      </c>
      <c r="Y130" t="str">
        <v>FILE SENT TO BANKER || CIBIL CONSENT PENDING FROM SIDE, CUSTOMER NO SWTICH OFF, CX NOT RECD CALL</v>
      </c>
      <c r="Z130" t="str">
        <v>NIKUNJ</v>
      </c>
      <c r="AA130">
        <v>9719702967</v>
      </c>
      <c r="AC130" t="str">
        <v>MBBS-2017</v>
      </c>
      <c r="AD130" t="str">
        <v>ASMITA</v>
      </c>
      <c r="AE130" t="str">
        <v>NOT RECEIVING CALL - INFORMED RAHUL</v>
      </c>
      <c r="AF130" t="str">
        <v>DONE</v>
      </c>
      <c r="AJ130" t="str">
        <v>DONE</v>
      </c>
      <c r="AK130" t="str">
        <v>NISHTHA</v>
      </c>
    </row>
    <row r="131">
      <c r="A131" t="str">
        <v>F2-369-365</v>
      </c>
      <c r="B131" t="str">
        <v>ARIF HUSSAIN</v>
      </c>
      <c r="C131" t="str">
        <v>MANISHA SAXENA</v>
      </c>
      <c r="D131" t="str">
        <v>SHASHANK SHARMA</v>
      </c>
      <c r="E131" t="str">
        <v>SALARIED</v>
      </c>
      <c r="F131" t="str">
        <v>PANKAJ</v>
      </c>
      <c r="G131" t="str">
        <v>DR MALLAPU CHENA YADAV</v>
      </c>
      <c r="H131">
        <v>1</v>
      </c>
      <c r="I131" t="str">
        <v>BAREILLY</v>
      </c>
      <c r="J131">
        <v>45817</v>
      </c>
      <c r="K131">
        <v>45817</v>
      </c>
      <c r="L131" t="str">
        <v>SME000016069635</v>
      </c>
      <c r="M131">
        <v>8073734417</v>
      </c>
      <c r="N131" t="str">
        <v>RAJASTHAN</v>
      </c>
      <c r="O131" t="str">
        <v>CHITORGARH</v>
      </c>
      <c r="P131" t="str">
        <v>OD</v>
      </c>
      <c r="Q131" t="str">
        <v>BAJAJ CE</v>
      </c>
      <c r="R131">
        <v>2000000</v>
      </c>
      <c r="S131">
        <v>2000000</v>
      </c>
      <c r="T131" t="str">
        <v>UNSECURED</v>
      </c>
      <c r="U131" t="str">
        <v>REJECTED</v>
      </c>
      <c r="Y131" t="str">
        <v>FILE SENT TO BANKER || RED SEGMENT AND 0 ELIGIBILITY &amp; CIBIL IS LOW</v>
      </c>
      <c r="Z131" t="str">
        <v>Ashwin Rathore🦅</v>
      </c>
      <c r="AA131">
        <v>7792867304</v>
      </c>
      <c r="AB131" t="str">
        <v>ashwini.rathore@bajajfinserv.in</v>
      </c>
      <c r="AC131" t="str">
        <v>MBBS-2014</v>
      </c>
      <c r="AD131" t="str">
        <v>PUNEET</v>
      </c>
      <c r="AE131" t="str">
        <v>DONE</v>
      </c>
      <c r="AF131" t="str">
        <v>DONE</v>
      </c>
      <c r="AJ131" t="str">
        <v>DONE</v>
      </c>
      <c r="AK131" t="str">
        <v>PANKAJ</v>
      </c>
    </row>
    <row r="132">
      <c r="A132" t="str">
        <v>SOURCER</v>
      </c>
      <c r="B132" t="str">
        <v>RAHUL SOURCER</v>
      </c>
      <c r="C132" t="str">
        <v>F2 FINTECH</v>
      </c>
      <c r="D132" t="str">
        <v>F2 FINTECH</v>
      </c>
      <c r="E132" t="str">
        <v>SOURCER</v>
      </c>
      <c r="F132" t="str">
        <v>PANKAJ</v>
      </c>
      <c r="G132" t="str">
        <v>DR HARISH CHANDRA AMALIYA</v>
      </c>
      <c r="H132">
        <v>1</v>
      </c>
      <c r="I132" t="str">
        <v>F2 FINTECH</v>
      </c>
      <c r="J132">
        <v>45817</v>
      </c>
      <c r="K132">
        <v>45817</v>
      </c>
      <c r="L132" t="str">
        <v>SME000016071589</v>
      </c>
      <c r="M132" t="str">
        <v>70831 63731</v>
      </c>
      <c r="N132" t="str">
        <v>MAHARASHRA</v>
      </c>
      <c r="O132" t="str">
        <v>PALGHAR</v>
      </c>
      <c r="P132" t="str">
        <v>OD</v>
      </c>
      <c r="Q132" t="str">
        <v>BAJAJ CE</v>
      </c>
      <c r="R132">
        <v>500000</v>
      </c>
      <c r="S132">
        <v>500000</v>
      </c>
      <c r="T132" t="str">
        <v>UNSECURED</v>
      </c>
      <c r="U132" t="str">
        <v>REJECTED</v>
      </c>
      <c r="Y132" t="str">
        <v>FILE SENT TO BANKER ||CIBIL 652. Not doable</v>
      </c>
      <c r="Z132" t="str">
        <v>SURAJ LATE</v>
      </c>
      <c r="AA132">
        <v>8767943236</v>
      </c>
      <c r="AB132" t="str">
        <v>suraj.late@bajajfinserv.in</v>
      </c>
      <c r="AC132" t="str">
        <v>MBBS-2023</v>
      </c>
      <c r="AD132" t="str">
        <v>PUNEET</v>
      </c>
      <c r="AE132" t="str">
        <v>DONE</v>
      </c>
      <c r="AF132" t="str">
        <v>DONE</v>
      </c>
      <c r="AJ132" t="str">
        <v>DONE</v>
      </c>
      <c r="AK132" t="str">
        <v>PANKAJ</v>
      </c>
    </row>
    <row r="133">
      <c r="A133" t="str">
        <v>SOURCER</v>
      </c>
      <c r="B133" t="str">
        <v>ROSHAN YADAV</v>
      </c>
      <c r="C133" t="str">
        <v>F2 FINTECH</v>
      </c>
      <c r="D133" t="str">
        <v>F2 FINTECH</v>
      </c>
      <c r="E133" t="str">
        <v>SOURCER</v>
      </c>
      <c r="F133" t="str">
        <v>PANKAJ</v>
      </c>
      <c r="G133" t="str">
        <v>DR RAJ KUMAR YADAV</v>
      </c>
      <c r="H133">
        <v>1</v>
      </c>
      <c r="I133" t="str">
        <v>NOIDA</v>
      </c>
      <c r="J133">
        <v>45817</v>
      </c>
      <c r="K133">
        <v>45826</v>
      </c>
      <c r="L133" t="str">
        <v>SME000016071717</v>
      </c>
      <c r="M133">
        <v>9793359484</v>
      </c>
      <c r="N133" t="str">
        <v>UTTAR PRADESH</v>
      </c>
      <c r="O133" t="str">
        <v>JHANSI</v>
      </c>
      <c r="P133" t="str">
        <v>OD</v>
      </c>
      <c r="Q133" t="str">
        <v>BAJAJ CE</v>
      </c>
      <c r="R133">
        <v>1597000</v>
      </c>
      <c r="S133">
        <v>1597000</v>
      </c>
      <c r="T133" t="str">
        <v>UNSECURED</v>
      </c>
      <c r="U133" t="str">
        <v>DISBURSED</v>
      </c>
      <c r="W133">
        <v>45818</v>
      </c>
      <c r="X133">
        <v>45826</v>
      </c>
      <c r="Y133" t="str">
        <v>REQ EDUCATION LOAN NOC, , PENDING FROM CUSTOMER SIDE</v>
      </c>
      <c r="Z133" t="str">
        <v>Atul Khare</v>
      </c>
      <c r="AA133">
        <v>7985957826</v>
      </c>
      <c r="AB133" t="str">
        <v>atul.khare@bajajfinserv.in</v>
      </c>
      <c r="AC133" t="str">
        <v>MBBS-2019</v>
      </c>
      <c r="AD133" t="str">
        <v>ASMITA</v>
      </c>
      <c r="AE133" t="str">
        <v>CAM MADE- DETAILS GAVE BY ROSHAN</v>
      </c>
      <c r="AF133" t="str">
        <v>DONE</v>
      </c>
      <c r="AJ133" t="str">
        <v>DONE</v>
      </c>
      <c r="AK133" t="str">
        <v>NISHTHA</v>
      </c>
    </row>
    <row r="134">
      <c r="A134" t="str">
        <v>SOURCER</v>
      </c>
      <c r="B134" t="str">
        <v>MANAS KAPOOR</v>
      </c>
      <c r="C134" t="str">
        <v>F2 FINTECH</v>
      </c>
      <c r="D134" t="str">
        <v>F2 FINTECH</v>
      </c>
      <c r="E134" t="str">
        <v>SOURCER</v>
      </c>
      <c r="F134" t="str">
        <v>PANKAJ</v>
      </c>
      <c r="G134" t="str">
        <v>DR ADESH BHASKAR KARKUD</v>
      </c>
      <c r="H134">
        <v>1</v>
      </c>
      <c r="I134" t="str">
        <v>F2 FINTECH</v>
      </c>
      <c r="J134">
        <v>45817</v>
      </c>
      <c r="K134">
        <v>45824</v>
      </c>
      <c r="L134" t="str">
        <v>SME000016072054</v>
      </c>
      <c r="M134">
        <v>9637519103</v>
      </c>
      <c r="N134" t="str">
        <v>MAHARASHRA</v>
      </c>
      <c r="O134" t="str">
        <v>PIMPRI CHINCHWAD</v>
      </c>
      <c r="P134" t="str">
        <v>OD</v>
      </c>
      <c r="Q134" t="str">
        <v>BAJAJ CE</v>
      </c>
      <c r="R134">
        <v>500000</v>
      </c>
      <c r="S134">
        <v>500000</v>
      </c>
      <c r="T134" t="str">
        <v>UNSECURED</v>
      </c>
      <c r="U134" t="str">
        <v>REJECTED</v>
      </c>
      <c r="Y134" t="str">
        <v>FILE SENT TO BANKER, BAMS PROFILE REQ BANK STATEMENT, PENDNG FROM CUSTOMER SIDE, RED SEGAMENT</v>
      </c>
      <c r="Z134" t="str">
        <v>Atul Abhang</v>
      </c>
      <c r="AA134">
        <v>7263970960</v>
      </c>
      <c r="AB134" t="str">
        <v>atul.abhang@bajajfinserv.in</v>
      </c>
      <c r="AC134" t="str">
        <v>BAMS/2018</v>
      </c>
      <c r="AD134" t="str">
        <v>ASMITA</v>
      </c>
      <c r="AE134" t="str">
        <v>DONE</v>
      </c>
      <c r="AF134" t="str">
        <v>DONE</v>
      </c>
      <c r="AJ134" t="str">
        <v>DONE</v>
      </c>
      <c r="AK134" t="str">
        <v>NISHTHA</v>
      </c>
    </row>
    <row r="135">
      <c r="A135" t="str">
        <v>INTERN</v>
      </c>
      <c r="B135" t="str">
        <v>AMANPREET SINGH</v>
      </c>
      <c r="C135" t="str">
        <v>RASHI GANGWAR</v>
      </c>
      <c r="D135" t="str">
        <v>RAJ KUMARI</v>
      </c>
      <c r="E135" t="str">
        <v>INTERN</v>
      </c>
      <c r="F135" t="str">
        <v>PANKAJ</v>
      </c>
      <c r="G135" t="str">
        <v>DR MOHAMAD AKBAR</v>
      </c>
      <c r="H135">
        <v>1</v>
      </c>
      <c r="I135" t="str">
        <v>NOIDA</v>
      </c>
      <c r="J135">
        <v>45817</v>
      </c>
      <c r="K135">
        <v>45820</v>
      </c>
      <c r="L135">
        <v>170208154</v>
      </c>
      <c r="M135">
        <v>8179662368</v>
      </c>
      <c r="N135" t="str">
        <v>TELANGANA</v>
      </c>
      <c r="O135" t="str">
        <v>HYDERABAD</v>
      </c>
      <c r="P135" t="str">
        <v>TERM LOAN</v>
      </c>
      <c r="Q135" t="str">
        <v>CHOLA</v>
      </c>
      <c r="R135">
        <v>500000</v>
      </c>
      <c r="S135">
        <v>500000</v>
      </c>
      <c r="T135" t="str">
        <v>UNSECURED</v>
      </c>
      <c r="U135" t="str">
        <v>REJECTED</v>
      </c>
      <c r="V135">
        <v>674</v>
      </c>
      <c r="Y135" t="str">
        <v>FILE SENT TO BANKER || CREDIT MANAGER WAS ON LEAVE-CASE HAS BEEN MOVED TO CREDIT AND DECISON WILL COME TODAY EOD || ELIGIBILITY NIL WITH ADDITIONAL BANKING</v>
      </c>
      <c r="Z135" t="str">
        <v>VINAY</v>
      </c>
      <c r="AA135" t="str">
        <v>98499 33661</v>
      </c>
      <c r="AB135" t="str">
        <v>Vinaypps@chola.murugappa.com</v>
      </c>
      <c r="AC135" t="str">
        <v>BHMS/2016</v>
      </c>
      <c r="AD135" t="str">
        <v>PUNEET</v>
      </c>
      <c r="AE135" t="str">
        <v>DONE</v>
      </c>
      <c r="AF135" t="str">
        <v>DONE</v>
      </c>
      <c r="AJ135" t="str">
        <v>DONE</v>
      </c>
      <c r="AK135" t="str">
        <v>NISHTHA</v>
      </c>
    </row>
    <row r="136">
      <c r="A136" t="str">
        <v>SOURCER</v>
      </c>
      <c r="B136" t="str">
        <v>MANAS KAPOOR</v>
      </c>
      <c r="C136" t="str">
        <v>F2 FINTECH</v>
      </c>
      <c r="D136" t="str">
        <v>F2 FINTECH</v>
      </c>
      <c r="E136" t="str">
        <v>SOURCER</v>
      </c>
      <c r="F136" t="str">
        <v>PANKAJ</v>
      </c>
      <c r="G136" t="str">
        <v>DR ADESH BHASKAR KARKUD</v>
      </c>
      <c r="H136">
        <v>1</v>
      </c>
      <c r="I136" t="str">
        <v>F2 FINTECH</v>
      </c>
      <c r="J136">
        <v>45817</v>
      </c>
      <c r="K136">
        <v>45818</v>
      </c>
      <c r="L136">
        <v>170213470</v>
      </c>
      <c r="M136">
        <v>9637519103</v>
      </c>
      <c r="N136" t="str">
        <v>MAHARASHRA</v>
      </c>
      <c r="O136" t="str">
        <v>PIMPRI CHINCHWAD</v>
      </c>
      <c r="P136" t="str">
        <v>TERM LOAN</v>
      </c>
      <c r="Q136" t="str">
        <v>CHOLA</v>
      </c>
      <c r="R136">
        <v>500000</v>
      </c>
      <c r="S136">
        <v>500000</v>
      </c>
      <c r="T136" t="str">
        <v>UNSECURED</v>
      </c>
      <c r="U136" t="str">
        <v>REJECTED</v>
      </c>
      <c r="Y136" t="str">
        <v>FILE SENT TO BANKER || 15 ENQUIRIES IS LAST 3 MOTHS</v>
      </c>
      <c r="Z136" t="str">
        <v>ketan</v>
      </c>
      <c r="AA136" t="str">
        <v>74060 60005</v>
      </c>
      <c r="AB136" t="str">
        <v>Ketansudhakar@chola.murugappa.com</v>
      </c>
      <c r="AC136" t="str">
        <v>BAMS/2018</v>
      </c>
      <c r="AD136" t="str">
        <v>ASMITA</v>
      </c>
      <c r="AE136" t="str">
        <v>DONE</v>
      </c>
      <c r="AF136" t="str">
        <v>DONE</v>
      </c>
      <c r="AJ136" t="str">
        <v>DONE</v>
      </c>
      <c r="AK136" t="str">
        <v>NISHTHA</v>
      </c>
    </row>
    <row r="137">
      <c r="A137" t="str">
        <v>F2-369-254</v>
      </c>
      <c r="B137" t="str">
        <v>SANJAY KUMAR</v>
      </c>
      <c r="C137" t="str">
        <v>RASHI GANGWAR</v>
      </c>
      <c r="D137" t="str">
        <v>RAJ KUMARI</v>
      </c>
      <c r="E137" t="str">
        <v>SALARIED</v>
      </c>
      <c r="F137" t="str">
        <v>PANKAJ</v>
      </c>
      <c r="G137" t="str">
        <v>DR PARDEEP SHARMA</v>
      </c>
      <c r="H137">
        <v>1</v>
      </c>
      <c r="I137" t="str">
        <v>NOIDA</v>
      </c>
      <c r="J137">
        <v>45817</v>
      </c>
      <c r="K137">
        <v>45818</v>
      </c>
      <c r="L137" t="str">
        <v>SME000016074302</v>
      </c>
      <c r="M137">
        <v>7905834987</v>
      </c>
      <c r="N137" t="str">
        <v>UTTAR PRADESH</v>
      </c>
      <c r="O137" t="str">
        <v>KANPUR</v>
      </c>
      <c r="P137" t="str">
        <v>OD</v>
      </c>
      <c r="Q137" t="str">
        <v>BAJAJ CE</v>
      </c>
      <c r="R137">
        <v>1464000</v>
      </c>
      <c r="S137">
        <v>1464000</v>
      </c>
      <c r="T137" t="str">
        <v>UNSECURED</v>
      </c>
      <c r="U137" t="str">
        <v>DISBURSED</v>
      </c>
      <c r="W137">
        <v>45817</v>
      </c>
      <c r="X137">
        <v>45818</v>
      </c>
      <c r="Y137" t="str">
        <v>FILE SENT TO BANKER, TO BE DISBURSE TODAY</v>
      </c>
      <c r="Z137" t="str">
        <v>Shivam Tripathi5</v>
      </c>
      <c r="AA137">
        <v>7309818345</v>
      </c>
      <c r="AB137" t="str">
        <v>shivam.tripathi5@bajajfinserv.in</v>
      </c>
      <c r="AC137" t="str">
        <v>MBBS-2020</v>
      </c>
      <c r="AD137" t="str">
        <v>PUNEET</v>
      </c>
      <c r="AE137" t="str">
        <v>DONE</v>
      </c>
      <c r="AF137" t="str">
        <v>DONE</v>
      </c>
      <c r="AJ137" t="str">
        <v>DONE</v>
      </c>
      <c r="AK137" t="str">
        <v>NISHTHA</v>
      </c>
    </row>
    <row r="138">
      <c r="A138" t="str">
        <v>F2-369-107</v>
      </c>
      <c r="B138" t="str">
        <v>VINEET TIWARI</v>
      </c>
      <c r="C138" t="str">
        <v>VINEET TIWARI</v>
      </c>
      <c r="D138" t="str">
        <v>VINEET TIWARI</v>
      </c>
      <c r="E138" t="str">
        <v>SALARIED</v>
      </c>
      <c r="F138" t="str">
        <v>PANKAJ</v>
      </c>
      <c r="G138" t="str">
        <v>CA TAPESH RANJAN</v>
      </c>
      <c r="H138">
        <v>1</v>
      </c>
      <c r="I138" t="str">
        <v>NOIDA</v>
      </c>
      <c r="J138">
        <v>45817</v>
      </c>
      <c r="K138">
        <v>45819</v>
      </c>
      <c r="L138">
        <v>138</v>
      </c>
      <c r="M138">
        <v>7903525478</v>
      </c>
      <c r="N138" t="str">
        <v>DELHI</v>
      </c>
      <c r="O138" t="str">
        <v>DELHI</v>
      </c>
      <c r="P138" t="str">
        <v>OD</v>
      </c>
      <c r="Q138" t="str">
        <v>BAJAJ MARKET</v>
      </c>
      <c r="R138">
        <v>1000000</v>
      </c>
      <c r="S138">
        <v>1000000</v>
      </c>
      <c r="T138" t="str">
        <v>UNSECURED</v>
      </c>
      <c r="U138" t="str">
        <v>REJECTED</v>
      </c>
      <c r="V138">
        <v>723</v>
      </c>
      <c r="Y138" t="str">
        <v>FILE SENT TO BANKER || SFDC 0 ZERO ELIGIBILITY</v>
      </c>
      <c r="Z138" t="str">
        <v>ravinder</v>
      </c>
      <c r="AA138">
        <v>9811535827</v>
      </c>
      <c r="AB138" t="str">
        <v>ravinder.ravinder@bfdlbizsupport.in</v>
      </c>
      <c r="AC138" t="str">
        <v>CA/ 2013</v>
      </c>
      <c r="AD138" t="str">
        <v>PUNEET</v>
      </c>
      <c r="AE138" t="str">
        <v>DONE</v>
      </c>
      <c r="AF138" t="str">
        <v>DONE</v>
      </c>
      <c r="AJ138" t="str">
        <v>DONE</v>
      </c>
      <c r="AK138" t="str">
        <v>NISHTHA</v>
      </c>
    </row>
    <row r="139">
      <c r="A139" t="str">
        <v>F2-369-005</v>
      </c>
      <c r="B139" t="str">
        <v>RAJ KUMARI</v>
      </c>
      <c r="C139" t="str">
        <v>RAJ KUMARI</v>
      </c>
      <c r="D139" t="str">
        <v>RAJ KUMARI</v>
      </c>
      <c r="E139" t="str">
        <v>SALARIED</v>
      </c>
      <c r="F139" t="str">
        <v>PANKAJ</v>
      </c>
      <c r="G139" t="str">
        <v>DR MORE RAHUL</v>
      </c>
      <c r="H139">
        <v>1</v>
      </c>
      <c r="I139" t="str">
        <v>NOIDA</v>
      </c>
      <c r="J139">
        <v>45817</v>
      </c>
      <c r="K139">
        <v>45818</v>
      </c>
      <c r="L139">
        <v>139</v>
      </c>
      <c r="M139">
        <v>9763438970</v>
      </c>
      <c r="N139" t="str">
        <v>MAHARASHRA</v>
      </c>
      <c r="O139" t="str">
        <v>NASHIK</v>
      </c>
      <c r="P139" t="str">
        <v>OD</v>
      </c>
      <c r="Q139" t="str">
        <v>GODREJ CE</v>
      </c>
      <c r="R139">
        <v>2500000</v>
      </c>
      <c r="S139">
        <v>2500000</v>
      </c>
      <c r="T139" t="str">
        <v>UNSECURED</v>
      </c>
      <c r="U139" t="str">
        <v>REJECTED</v>
      </c>
      <c r="Y139" t="str">
        <v>FILE SENT TO BANKER || LOCATION OGL</v>
      </c>
      <c r="Z139" t="str">
        <v>ANIL</v>
      </c>
      <c r="AA139">
        <v>8087155938</v>
      </c>
      <c r="AB139" t="str">
        <v>anil.chavan@godrejcapital.com</v>
      </c>
      <c r="AC139" t="str">
        <v>MBBS/2008</v>
      </c>
      <c r="AD139" t="str">
        <v>PUNEET</v>
      </c>
      <c r="AE139" t="str">
        <v>DONE</v>
      </c>
      <c r="AF139" t="str">
        <v>DONE</v>
      </c>
      <c r="AJ139" t="str">
        <v>DONE</v>
      </c>
      <c r="AK139" t="str">
        <v>NISHTHA</v>
      </c>
    </row>
    <row r="140">
      <c r="A140" t="str">
        <v>F2-369-107</v>
      </c>
      <c r="B140" t="str">
        <v>VINEET TIWARI</v>
      </c>
      <c r="C140" t="str">
        <v>VINEET TIWARI</v>
      </c>
      <c r="D140" t="str">
        <v>VINEET TIWARI</v>
      </c>
      <c r="E140" t="str">
        <v>SALARIED</v>
      </c>
      <c r="F140" t="str">
        <v>PANKAJ</v>
      </c>
      <c r="G140" t="str">
        <v>CA TAPESH RANJAN</v>
      </c>
      <c r="H140">
        <v>1</v>
      </c>
      <c r="I140" t="str">
        <v>NOIDA</v>
      </c>
      <c r="J140">
        <v>45817</v>
      </c>
      <c r="K140">
        <v>45818</v>
      </c>
      <c r="L140" t="str">
        <v>SME000016076739</v>
      </c>
      <c r="M140">
        <v>7903525478</v>
      </c>
      <c r="N140" t="str">
        <v>DELHI</v>
      </c>
      <c r="O140" t="str">
        <v>DELHI</v>
      </c>
      <c r="P140" t="str">
        <v>OD</v>
      </c>
      <c r="Q140" t="str">
        <v>BAJAJ CE</v>
      </c>
      <c r="R140">
        <v>3319140</v>
      </c>
      <c r="S140">
        <v>3319140</v>
      </c>
      <c r="T140" t="str">
        <v>UNSECURED</v>
      </c>
      <c r="U140" t="str">
        <v>REJECTED</v>
      </c>
      <c r="Y140" t="str">
        <v>FILE SENT TO BANKER, AMBER SEGAMENT ELIGIBILITY 0, MULTILE LOGIN</v>
      </c>
      <c r="Z140" t="str">
        <v>Md shuaib Khan</v>
      </c>
      <c r="AA140">
        <v>9161252501</v>
      </c>
      <c r="AB140" t="str">
        <v>mdshuaib.khan@bajajfinserv.in</v>
      </c>
      <c r="AC140" t="str">
        <v>CA/ 2013</v>
      </c>
      <c r="AD140" t="str">
        <v>PUNEET</v>
      </c>
      <c r="AE140" t="str">
        <v>DONE</v>
      </c>
      <c r="AF140" t="str">
        <v>DONE</v>
      </c>
      <c r="AJ140" t="str">
        <v>DONE</v>
      </c>
      <c r="AK140" t="str">
        <v>NISHTHA</v>
      </c>
    </row>
    <row r="141">
      <c r="A141" t="str">
        <v>INTERN</v>
      </c>
      <c r="B141" t="str">
        <v>MANISHA VERMA</v>
      </c>
      <c r="C141" t="str">
        <v>ANANT KANOJIA</v>
      </c>
      <c r="D141" t="str">
        <v>RAVISH SHARMA</v>
      </c>
      <c r="E141" t="str">
        <v>INTERN</v>
      </c>
      <c r="F141" t="str">
        <v>PANKAJ</v>
      </c>
      <c r="G141" t="str">
        <v>DR PUSHPINDER KAUR</v>
      </c>
      <c r="H141">
        <v>1</v>
      </c>
      <c r="I141" t="str">
        <v>NOIDA</v>
      </c>
      <c r="J141">
        <v>45817</v>
      </c>
      <c r="K141">
        <v>45840</v>
      </c>
      <c r="L141" t="str">
        <v>349BZ8603869</v>
      </c>
      <c r="M141">
        <v>8728985867</v>
      </c>
      <c r="N141" t="str">
        <v>HARYANA</v>
      </c>
      <c r="O141" t="str">
        <v>PUNCHKULA</v>
      </c>
      <c r="P141" t="str">
        <v>OD</v>
      </c>
      <c r="Q141" t="str">
        <v>TATA CE</v>
      </c>
      <c r="R141">
        <v>1000000</v>
      </c>
      <c r="S141">
        <v>1000000</v>
      </c>
      <c r="T141" t="str">
        <v>UNSECURED</v>
      </c>
      <c r="U141" t="str">
        <v>LOGIN</v>
      </c>
      <c r="Y141" t="str">
        <v>FILE SENT TO BANKER || Customer is gov employee,latest 3 month salary slip and 2 year job stability proof required || DOCUMENTS PENDING FROM CUSTOMR END || DOCS PENDING FROM SALES || CLEAR DOCS PENDING FROM SALES END || DOCS SEND TO BANKER</v>
      </c>
      <c r="Z141" t="str">
        <v>MAMTA SINGH</v>
      </c>
      <c r="AA141">
        <v>7982612369</v>
      </c>
      <c r="AB141" t="str">
        <v>Mamta.singh@tatacapital.com</v>
      </c>
      <c r="AC141" t="str">
        <v>BAMS/2004</v>
      </c>
      <c r="AD141" t="str">
        <v>PUNEET</v>
      </c>
      <c r="AE141" t="str">
        <v>DONE</v>
      </c>
      <c r="AF141" t="str">
        <v>DONE</v>
      </c>
      <c r="AJ141" t="str">
        <v>DONE</v>
      </c>
      <c r="AK141" t="str">
        <v>NISHTHA</v>
      </c>
    </row>
    <row r="142" xml:space="preserve">
      <c r="A142" t="str">
        <v>SOURCER</v>
      </c>
      <c r="B142" t="str">
        <v>MANAS KAPOOR</v>
      </c>
      <c r="C142" t="str">
        <v>F2 FINTECH</v>
      </c>
      <c r="D142" t="str">
        <v>F2 FINTECH</v>
      </c>
      <c r="E142" t="str">
        <v>SOURCER</v>
      </c>
      <c r="F142" t="str">
        <v>PANKAJ</v>
      </c>
      <c r="G142" t="str">
        <v>DR ADESH BHASKAR KARKUD</v>
      </c>
      <c r="H142">
        <v>1</v>
      </c>
      <c r="I142" t="str">
        <v>F2 FINTECH</v>
      </c>
      <c r="J142">
        <v>45817</v>
      </c>
      <c r="K142">
        <v>45818</v>
      </c>
      <c r="L142">
        <v>142</v>
      </c>
      <c r="M142">
        <v>9637519103</v>
      </c>
      <c r="N142" t="str">
        <v>MAHARASHRA</v>
      </c>
      <c r="O142" t="str">
        <v>PUNE</v>
      </c>
      <c r="P142" t="str">
        <v>OD</v>
      </c>
      <c r="Q142" t="str">
        <v>ABFL CE</v>
      </c>
      <c r="R142">
        <v>500000</v>
      </c>
      <c r="S142">
        <v>500000</v>
      </c>
      <c r="T142" t="str">
        <v>UNSECURED</v>
      </c>
      <c r="U142" t="str">
        <v>REJECTED</v>
      </c>
      <c r="Y142" t="str" xml:space="preserve">
        <v xml:space="preserve">FILE SENT TO BANKER || CASE WILL BE LOGIN TODAY || Case is Declined last Month, Due to Low ABB is 9 k Only.
No USL Track.
more than 5 unsecured enquiries in last 2 months</v>
      </c>
      <c r="Z142" t="str">
        <v>SOURAB</v>
      </c>
      <c r="AA142" t="str">
        <v>91111 58679</v>
      </c>
      <c r="AB142" t="str">
        <v>sourabh.udalkar@adityabirlacapital.com</v>
      </c>
      <c r="AC142" t="str">
        <v>BAMS/2020</v>
      </c>
      <c r="AD142" t="str">
        <v>ASMITA</v>
      </c>
      <c r="AE142" t="str">
        <v>DONE</v>
      </c>
      <c r="AF142" t="str">
        <v>DONE</v>
      </c>
      <c r="AJ142" t="str">
        <v>DONE</v>
      </c>
      <c r="AK142" t="str">
        <v>NISHTHA</v>
      </c>
    </row>
    <row r="143">
      <c r="A143" t="str">
        <v>F2-369-314</v>
      </c>
      <c r="B143" t="str">
        <v>AMIT KUMAR</v>
      </c>
      <c r="C143" t="str">
        <v>RASHI GANGWAR</v>
      </c>
      <c r="D143" t="str">
        <v>RAJ KUMARI</v>
      </c>
      <c r="E143" t="str">
        <v>SALARIED</v>
      </c>
      <c r="F143" t="str">
        <v>PANKAJ</v>
      </c>
      <c r="G143" t="str">
        <v>DR GAURAV KUMAR MEENA</v>
      </c>
      <c r="H143">
        <v>1</v>
      </c>
      <c r="I143" t="str">
        <v>NOIDA</v>
      </c>
      <c r="J143">
        <v>45817</v>
      </c>
      <c r="K143">
        <v>45818</v>
      </c>
      <c r="L143" t="str">
        <v>SME000016077400</v>
      </c>
      <c r="M143">
        <v>9694596013</v>
      </c>
      <c r="N143" t="str">
        <v>RAJASTHAN</v>
      </c>
      <c r="O143" t="str">
        <v>UDAIPUR</v>
      </c>
      <c r="P143" t="str">
        <v>OD</v>
      </c>
      <c r="Q143" t="str">
        <v>BAJAJ CE</v>
      </c>
      <c r="R143">
        <v>500000</v>
      </c>
      <c r="S143">
        <v>500000</v>
      </c>
      <c r="T143" t="str">
        <v>UNSECURED</v>
      </c>
      <c r="U143" t="str">
        <v>REJECTED</v>
      </c>
      <c r="Y143" t="str">
        <v>FILE SENT TO BANKER, BELOW LOW EXPRIENCE &amp; CIBIL ELIGIBLITY IS 0</v>
      </c>
      <c r="Z143" t="str">
        <v>Sohan Lohar</v>
      </c>
      <c r="AA143">
        <v>9829747991</v>
      </c>
      <c r="AB143" t="str">
        <v>sohan.lohar@bajajfinserv.in</v>
      </c>
      <c r="AC143" t="str">
        <v>MBBS /2023</v>
      </c>
      <c r="AD143" t="str">
        <v>ASMITA</v>
      </c>
      <c r="AE143" t="str">
        <v>Did not receive call multiple times- informed Rashi</v>
      </c>
      <c r="AF143" t="str">
        <v>DONE</v>
      </c>
      <c r="AJ143" t="str">
        <v>DONE</v>
      </c>
      <c r="AK143" t="str">
        <v>NISHTHA</v>
      </c>
    </row>
    <row r="144">
      <c r="A144" t="str">
        <v>F2-369-005</v>
      </c>
      <c r="B144" t="str">
        <v>RAJ KUMARI</v>
      </c>
      <c r="C144" t="str">
        <v>RAJ KUMARI</v>
      </c>
      <c r="D144" t="str">
        <v>RAJ KUMARI</v>
      </c>
      <c r="E144" t="str">
        <v>SALARIED</v>
      </c>
      <c r="F144" t="str">
        <v>PANKAJ</v>
      </c>
      <c r="G144" t="str">
        <v>DR KHAN FUZLUR</v>
      </c>
      <c r="H144">
        <v>1</v>
      </c>
      <c r="I144" t="str">
        <v>NOIDA</v>
      </c>
      <c r="J144">
        <v>45817</v>
      </c>
      <c r="K144">
        <v>45818</v>
      </c>
      <c r="L144" t="str">
        <v>SME000016077836</v>
      </c>
      <c r="M144">
        <v>6394848703</v>
      </c>
      <c r="N144" t="str">
        <v>UTTAR PRADESH</v>
      </c>
      <c r="O144" t="str">
        <v>SIDDHARTHNAGAR</v>
      </c>
      <c r="P144" t="str">
        <v>OD</v>
      </c>
      <c r="Q144" t="str">
        <v>BAJAJ CE</v>
      </c>
      <c r="R144">
        <v>3327500</v>
      </c>
      <c r="S144">
        <v>3327500</v>
      </c>
      <c r="T144" t="str">
        <v>UNSECURED</v>
      </c>
      <c r="U144" t="str">
        <v>DISBURSED</v>
      </c>
      <c r="V144">
        <v>730</v>
      </c>
      <c r="W144">
        <v>45818</v>
      </c>
      <c r="X144">
        <v>45818</v>
      </c>
      <c r="Y144" t="str">
        <v>FILE SENT TO BANKER, CIBIL DONE, CASE MOVED TO CREDIT, CUSTOMER NOT RECVD CALL, PD DONE</v>
      </c>
      <c r="Z144" t="str">
        <v>Ankur Srivastav</v>
      </c>
      <c r="AA144">
        <v>9839159610</v>
      </c>
      <c r="AB144" t="str">
        <v>ankur.srivastav@bajajfinserv.in</v>
      </c>
      <c r="AC144" t="str">
        <v>MD/2021</v>
      </c>
      <c r="AJ144" t="str">
        <v>DONE</v>
      </c>
      <c r="AK144" t="str">
        <v>NISHTHA</v>
      </c>
    </row>
    <row r="145">
      <c r="A145" t="str">
        <v>F2-369-312</v>
      </c>
      <c r="B145" t="str">
        <v>MANVI KHANDELWAL</v>
      </c>
      <c r="C145" t="str">
        <v>ANURAG SHARMA</v>
      </c>
      <c r="D145" t="str">
        <v>SHIVANI KASHYAP</v>
      </c>
      <c r="E145" t="str">
        <v>SALARIED</v>
      </c>
      <c r="F145" t="str">
        <v>FURKAN</v>
      </c>
      <c r="G145" t="str">
        <v>DR ROSE VERMA</v>
      </c>
      <c r="H145">
        <v>1</v>
      </c>
      <c r="I145" t="str">
        <v>BAREILLY</v>
      </c>
      <c r="J145">
        <v>45817</v>
      </c>
      <c r="K145">
        <v>45838</v>
      </c>
      <c r="L145" t="str">
        <v>SME0000016074323</v>
      </c>
      <c r="M145">
        <v>9110103137</v>
      </c>
      <c r="N145" t="str">
        <v>WEST BENGAL</v>
      </c>
      <c r="O145" t="str">
        <v>ALIPURDUAR</v>
      </c>
      <c r="P145" t="str">
        <v>OD</v>
      </c>
      <c r="Q145" t="str">
        <v>BAJAJ F2</v>
      </c>
      <c r="R145">
        <v>2476000</v>
      </c>
      <c r="S145">
        <v>2476000</v>
      </c>
      <c r="T145" t="str">
        <v>UNSECURED</v>
      </c>
      <c r="U145" t="str">
        <v>DISBURSED</v>
      </c>
      <c r="W145">
        <v>45817</v>
      </c>
      <c r="X145">
        <v>45838</v>
      </c>
      <c r="Y145" t="str">
        <v>DOCS RECVD PHYSICAL, CUSTOMER NOT ANSWERING CALL YESTERDAY, PENDING FRM CUSTOMER SIDE, SHASHANK TALK WITH CUSTOMER,</v>
      </c>
      <c r="Z145" t="str">
        <v>AMIT GOSWAMI</v>
      </c>
      <c r="AA145">
        <v>7001737048</v>
      </c>
      <c r="AD145" t="str">
        <v>ASMITA</v>
      </c>
      <c r="AE145" t="str">
        <v>MEETING CASE</v>
      </c>
      <c r="AF145" t="str">
        <v>DONE</v>
      </c>
      <c r="AG145" t="str">
        <v>FURKAN</v>
      </c>
      <c r="AJ145" t="str">
        <v>NO DOCUMENTS</v>
      </c>
      <c r="AK145" t="str">
        <v>NISHTHA</v>
      </c>
    </row>
    <row r="146">
      <c r="A146" t="str">
        <v>INTERN</v>
      </c>
      <c r="B146" t="str">
        <v>ARYAN SRIVASTAV</v>
      </c>
      <c r="C146" t="str">
        <v>RIYA CHADDHA</v>
      </c>
      <c r="D146" t="str">
        <v>VINEET TIWARI</v>
      </c>
      <c r="E146" t="str">
        <v>INTERN</v>
      </c>
      <c r="F146" t="str">
        <v>FURKAN</v>
      </c>
      <c r="G146" t="str">
        <v>DR SHASHANK SINGH</v>
      </c>
      <c r="H146">
        <v>0</v>
      </c>
      <c r="I146" t="str">
        <v>NOIDA</v>
      </c>
      <c r="J146">
        <v>45818</v>
      </c>
      <c r="K146">
        <v>45818</v>
      </c>
      <c r="L146" t="str">
        <v>SME000016078947</v>
      </c>
      <c r="M146" t="str">
        <v>83479 48006</v>
      </c>
      <c r="N146" t="str">
        <v>GUJARAT</v>
      </c>
      <c r="O146" t="str">
        <v>AHMEDABAD</v>
      </c>
      <c r="P146" t="str">
        <v>OD</v>
      </c>
      <c r="Q146" t="str">
        <v>BAJAJ CE</v>
      </c>
      <c r="R146">
        <v>4174500</v>
      </c>
      <c r="S146">
        <v>4174500</v>
      </c>
      <c r="T146" t="str">
        <v>UNSECURED</v>
      </c>
      <c r="U146" t="str">
        <v>DISBURSED</v>
      </c>
      <c r="W146">
        <v>45818</v>
      </c>
      <c r="X146">
        <v>45818</v>
      </c>
      <c r="Y146" t="str">
        <v>FILE SENT TO BANKER, CIBIL CONSENT DONE, 790 ELIGIBILITY 40 L CASE MOVED TO CREDIT</v>
      </c>
      <c r="Z146" t="str">
        <v>SHASHANK BHATT</v>
      </c>
      <c r="AA146">
        <v>8795692561</v>
      </c>
      <c r="AB146" t="str">
        <v>shashank.bhatt@bajajfinserv.in</v>
      </c>
      <c r="AC146" t="str">
        <v>MD/2023</v>
      </c>
      <c r="AD146" t="str">
        <v>PUNEET</v>
      </c>
      <c r="AE146" t="str">
        <v>DONE</v>
      </c>
      <c r="AF146" t="str">
        <v>DONE</v>
      </c>
      <c r="AJ146" t="str">
        <v>DONE</v>
      </c>
      <c r="AK146" t="str">
        <v>NISHTHA</v>
      </c>
    </row>
    <row r="147">
      <c r="A147" t="str">
        <v>INTERN</v>
      </c>
      <c r="B147" t="str">
        <v>ARYAN SRIVASTAV</v>
      </c>
      <c r="C147" t="str">
        <v>RIYA CHADDHA</v>
      </c>
      <c r="D147" t="str">
        <v>VINEET TIWARI</v>
      </c>
      <c r="E147" t="str">
        <v>INTERN</v>
      </c>
      <c r="F147" t="str">
        <v>RAJEEV</v>
      </c>
      <c r="G147" t="str">
        <v>DR VAISHALI GHANGHORIA</v>
      </c>
      <c r="H147">
        <v>0</v>
      </c>
      <c r="I147" t="str">
        <v>NOIDA</v>
      </c>
      <c r="J147">
        <v>45818</v>
      </c>
      <c r="K147">
        <v>45818</v>
      </c>
      <c r="L147">
        <v>146</v>
      </c>
      <c r="M147">
        <v>8827110655</v>
      </c>
      <c r="N147" t="str">
        <v>MADHYA PRADESH</v>
      </c>
      <c r="O147" t="str">
        <v>JABALPUR</v>
      </c>
      <c r="P147" t="str">
        <v>OD</v>
      </c>
      <c r="Q147" t="str">
        <v>BAJAJ MARKET F2</v>
      </c>
      <c r="R147">
        <v>1000000</v>
      </c>
      <c r="S147">
        <v>1000000</v>
      </c>
      <c r="T147" t="str">
        <v>UNSECURED</v>
      </c>
      <c r="U147" t="str">
        <v>REJECTED</v>
      </c>
      <c r="Y147" t="str">
        <v>FILE SENT TO BANKER ||SYSTEM REJECT, RECENT MULTILE STPL LOAN NOT OK</v>
      </c>
      <c r="Z147" t="str">
        <v>atul</v>
      </c>
      <c r="AA147" t="str">
        <v>94249 30906</v>
      </c>
      <c r="AB147" t="str">
        <v>atul.singh3@bajajfinserv.in</v>
      </c>
      <c r="AC147" t="str">
        <v>MD/2025</v>
      </c>
      <c r="AD147" t="str">
        <v>PUNEET</v>
      </c>
      <c r="AE147" t="str">
        <v>CALL NOT CONNECT</v>
      </c>
      <c r="AF147" t="str">
        <v>DONE</v>
      </c>
      <c r="AJ147" t="str">
        <v>DONE</v>
      </c>
      <c r="AK147" t="str">
        <v>NISHTHA</v>
      </c>
    </row>
    <row r="148">
      <c r="A148" t="str">
        <v>F2-369-314</v>
      </c>
      <c r="B148" t="str">
        <v>AMIT KUMAR</v>
      </c>
      <c r="C148" t="str">
        <v>RASHI GANGWAR</v>
      </c>
      <c r="D148" t="str">
        <v>RAJ KUMARI</v>
      </c>
      <c r="E148" t="str">
        <v>SALARIED</v>
      </c>
      <c r="F148" t="str">
        <v>RAJEEV</v>
      </c>
      <c r="G148" t="str">
        <v>DR YASH ABHINAV</v>
      </c>
      <c r="H148">
        <v>0</v>
      </c>
      <c r="I148" t="str">
        <v>NOIDA</v>
      </c>
      <c r="J148">
        <v>45818</v>
      </c>
      <c r="K148">
        <v>45819</v>
      </c>
      <c r="L148">
        <v>170213888</v>
      </c>
      <c r="M148">
        <v>8805340404</v>
      </c>
      <c r="N148" t="str">
        <v>MAHARASHTRA</v>
      </c>
      <c r="O148" t="str">
        <v>NAGPUR</v>
      </c>
      <c r="P148" t="str">
        <v>TERM LOAN</v>
      </c>
      <c r="Q148" t="str">
        <v>CHOLA</v>
      </c>
      <c r="R148">
        <v>800000</v>
      </c>
      <c r="S148">
        <v>800000</v>
      </c>
      <c r="T148" t="str">
        <v>UNSECURED</v>
      </c>
      <c r="U148" t="str">
        <v>REJECTED</v>
      </c>
      <c r="V148">
        <v>764</v>
      </c>
      <c r="Y148" t="str">
        <v>FILE SEND TO BANKER || last 3 months seen 16 inq reqd external cibil</v>
      </c>
      <c r="Z148" t="str">
        <v>SHUBHAM</v>
      </c>
      <c r="AA148" t="str">
        <v>86985 15078</v>
      </c>
      <c r="AB148" t="str">
        <v>shubhamprakash@chola1.murugappa.com</v>
      </c>
      <c r="AC148" t="str">
        <v>MBBS/2021</v>
      </c>
      <c r="AD148" t="str">
        <v>PUNEET</v>
      </c>
      <c r="AE148" t="str">
        <v>DONE</v>
      </c>
      <c r="AF148" t="str">
        <v>DONE</v>
      </c>
      <c r="AJ148" t="str">
        <v>DONE</v>
      </c>
      <c r="AK148" t="str">
        <v>NISHTHA</v>
      </c>
    </row>
    <row r="149">
      <c r="A149" t="str">
        <v>INTERN</v>
      </c>
      <c r="B149" t="str">
        <v>RAHUL PODDAR</v>
      </c>
      <c r="C149" t="str">
        <v>RASHI GANGWAR</v>
      </c>
      <c r="D149" t="str">
        <v>RAJ KUMARI</v>
      </c>
      <c r="E149" t="str">
        <v>INTERN</v>
      </c>
      <c r="F149" t="str">
        <v>RAJEEV</v>
      </c>
      <c r="G149" t="str">
        <v>DR MANISH TIWARI</v>
      </c>
      <c r="H149">
        <v>0</v>
      </c>
      <c r="I149" t="str">
        <v>NOIDA</v>
      </c>
      <c r="J149">
        <v>45818</v>
      </c>
      <c r="K149">
        <v>45819</v>
      </c>
      <c r="L149">
        <v>149</v>
      </c>
      <c r="M149">
        <v>7400096954</v>
      </c>
      <c r="N149" t="str">
        <v>MAHARASHTRA</v>
      </c>
      <c r="O149" t="str">
        <v>NAGPUR</v>
      </c>
      <c r="P149" t="str">
        <v>OD</v>
      </c>
      <c r="Q149" t="str">
        <v>BAJAJ MARKET</v>
      </c>
      <c r="R149">
        <v>1000000</v>
      </c>
      <c r="S149">
        <v>1000000</v>
      </c>
      <c r="T149" t="str">
        <v>UNSECURED</v>
      </c>
      <c r="U149" t="str">
        <v>HOLD</v>
      </c>
      <c r="Y149" t="str">
        <v>FILE SENT TO BANKER ||SYSTEM REJECT, DEDUPE ERROR RAISE REQUEST TO IT LAN DEACTIVATE WILL UPDATE EOD</v>
      </c>
      <c r="Z149" t="str">
        <v>SUMIT</v>
      </c>
      <c r="AA149" t="str">
        <v>90963 03735</v>
      </c>
      <c r="AB149" t="str">
        <v>sumit.ambule@bajajfinserv.in</v>
      </c>
      <c r="AC149" t="str">
        <v>MBBS/2014</v>
      </c>
      <c r="AD149" t="str">
        <v>PUNEET</v>
      </c>
      <c r="AE149" t="str">
        <v>DONE</v>
      </c>
      <c r="AF149" t="str">
        <v>DONE</v>
      </c>
      <c r="AJ149" t="str">
        <v>DONE</v>
      </c>
      <c r="AK149" t="str">
        <v>NISHTHA</v>
      </c>
    </row>
    <row r="150">
      <c r="A150" t="str">
        <v>F2-369-392</v>
      </c>
      <c r="B150" t="str">
        <v>MOHD SOHAIB</v>
      </c>
      <c r="C150" t="str">
        <v>MANISHA SAXENA</v>
      </c>
      <c r="D150" t="str">
        <v>SHASHANK SHARMA</v>
      </c>
      <c r="E150" t="str">
        <v>SALARIED</v>
      </c>
      <c r="F150" t="str">
        <v>RAJEEV</v>
      </c>
      <c r="G150" t="str">
        <v>DR RAHUL KUMAWAT</v>
      </c>
      <c r="H150">
        <v>0</v>
      </c>
      <c r="I150" t="str">
        <v>BAREILLY</v>
      </c>
      <c r="J150">
        <v>45818</v>
      </c>
      <c r="K150">
        <v>45818</v>
      </c>
      <c r="L150" t="str">
        <v>SME000016081130</v>
      </c>
      <c r="M150" t="str">
        <v>97825 84955</v>
      </c>
      <c r="N150" t="str">
        <v>RAJASTHAN</v>
      </c>
      <c r="O150" t="str">
        <v>JAIPUR</v>
      </c>
      <c r="P150" t="str">
        <v>OD</v>
      </c>
      <c r="Q150" t="str">
        <v>BAJAJ CE</v>
      </c>
      <c r="R150">
        <v>800000</v>
      </c>
      <c r="S150">
        <v>800000</v>
      </c>
      <c r="T150" t="str">
        <v>UNSECURED</v>
      </c>
      <c r="U150" t="str">
        <v>REJECTED</v>
      </c>
      <c r="Y150" t="str">
        <v>FILE SEND TO BANKER, CASE ALREADY LOGIN OTHER CHANNEL 6 JUNE</v>
      </c>
      <c r="Z150" t="str">
        <v>Vikas Gaur</v>
      </c>
      <c r="AA150">
        <v>9602863005</v>
      </c>
      <c r="AB150" t="str">
        <v>vikas.gaur@bajajfinserv.in</v>
      </c>
      <c r="AC150" t="str">
        <v>MBBS/2021</v>
      </c>
      <c r="AD150" t="str">
        <v>PUNEET</v>
      </c>
      <c r="AE150" t="str">
        <v>BUSY</v>
      </c>
      <c r="AF150" t="str">
        <v>DONE</v>
      </c>
      <c r="AJ150" t="str">
        <v>DONE</v>
      </c>
      <c r="AK150" t="str">
        <v>PUNEET</v>
      </c>
    </row>
    <row r="151">
      <c r="A151" t="str">
        <v>INTERN</v>
      </c>
      <c r="B151" t="str">
        <v>AMANPREET SINGH</v>
      </c>
      <c r="C151" t="str">
        <v>RASHI GANGWAR</v>
      </c>
      <c r="D151" t="str">
        <v>RAJ KUMARI</v>
      </c>
      <c r="E151" t="str">
        <v>INTERN</v>
      </c>
      <c r="F151" t="str">
        <v>RAJEEV</v>
      </c>
      <c r="G151" t="str">
        <v>DR ARATHI E</v>
      </c>
      <c r="H151">
        <v>0</v>
      </c>
      <c r="I151" t="str">
        <v>NOIDA</v>
      </c>
      <c r="J151">
        <v>45818</v>
      </c>
      <c r="K151">
        <v>45820</v>
      </c>
      <c r="L151" t="str">
        <v>473BZ8601714</v>
      </c>
      <c r="M151">
        <v>7592966342</v>
      </c>
      <c r="N151" t="str">
        <v>KERALA</v>
      </c>
      <c r="O151" t="str">
        <v>KOZHIKODE</v>
      </c>
      <c r="P151" t="str">
        <v>OD</v>
      </c>
      <c r="Q151" t="str">
        <v>TATA CE</v>
      </c>
      <c r="R151">
        <v>1500000</v>
      </c>
      <c r="S151">
        <v>1500000</v>
      </c>
      <c r="T151" t="str">
        <v>UNSECURED</v>
      </c>
      <c r="U151" t="str">
        <v>REJECTED</v>
      </c>
      <c r="V151">
        <v>710</v>
      </c>
      <c r="Y151" t="str">
        <v>FILE SEND TO BANKER || CASE HAS BEEN LOGIN DONE || TODAY PD WILL BE DONE || SHOWING OVERDUE N CREDIT CARD 1080 2-LATEST BOUNCING TWO WHELLER LOAN 3- PD-NEGATIVE DUE TO DOCTOR SHE IS GETTING 100000 INCOME WHILE LIABILITIES IS 90 K</v>
      </c>
      <c r="Z151" t="str">
        <v>MAMTA SINGH</v>
      </c>
      <c r="AA151">
        <v>7982612369</v>
      </c>
      <c r="AB151" t="str">
        <v>Mamta.singh@tatacapital.com</v>
      </c>
      <c r="AC151" t="str">
        <v>DNB/2022</v>
      </c>
      <c r="AD151" t="str">
        <v>ASMITA</v>
      </c>
      <c r="AE151" t="str">
        <v>DONE</v>
      </c>
      <c r="AF151" t="str">
        <v>DONE</v>
      </c>
      <c r="AJ151" t="str">
        <v>DONE</v>
      </c>
      <c r="AK151" t="str">
        <v>NISHTHA</v>
      </c>
    </row>
    <row r="152">
      <c r="A152" t="str">
        <v>SOURCER</v>
      </c>
      <c r="B152" t="str">
        <v>LAKWINDER</v>
      </c>
      <c r="C152" t="str">
        <v>SHASHANK SHARMA</v>
      </c>
      <c r="D152" t="str">
        <v>SHASHANK SHARMA</v>
      </c>
      <c r="E152" t="str">
        <v>SOURCER</v>
      </c>
      <c r="F152" t="str">
        <v>MANOJ</v>
      </c>
      <c r="G152" t="str">
        <v>MR GYANESHWAR MISHRA</v>
      </c>
      <c r="H152">
        <v>0</v>
      </c>
      <c r="I152" t="str">
        <v>BAREILLY</v>
      </c>
      <c r="J152">
        <v>45818</v>
      </c>
      <c r="L152">
        <v>151</v>
      </c>
      <c r="M152">
        <v>9169951102</v>
      </c>
      <c r="N152" t="str">
        <v>UTTAR PRADESH</v>
      </c>
      <c r="O152" t="str">
        <v>LUCKNOW</v>
      </c>
      <c r="P152" t="str">
        <v>HL+CONSTRUCATION</v>
      </c>
      <c r="Q152" t="str">
        <v>PNB HOUSING</v>
      </c>
      <c r="R152">
        <v>4000000</v>
      </c>
      <c r="S152">
        <v>4000000</v>
      </c>
      <c r="T152" t="str">
        <v>SECURED</v>
      </c>
      <c r="U152" t="str">
        <v>TO BE LOGIN</v>
      </c>
      <c r="Y152" t="str">
        <v>PROPERTY PAPER SEND TO BANKER -TO BE CHECK AND UPDATE -MANOJ HANDDLE THIS CASE</v>
      </c>
      <c r="Z152" t="str">
        <v>MONU PNB</v>
      </c>
      <c r="AA152">
        <v>9654337276</v>
      </c>
      <c r="AC152" t="str">
        <v>salary 60 K</v>
      </c>
      <c r="AD152" t="str">
        <v>PUNEET</v>
      </c>
      <c r="AJ152" t="str">
        <v>DONE</v>
      </c>
      <c r="AK152" t="str">
        <v>NISHTHA</v>
      </c>
    </row>
    <row r="153">
      <c r="A153" t="str">
        <v>F2-369-314</v>
      </c>
      <c r="B153" t="str">
        <v>AMIT KUMAR</v>
      </c>
      <c r="C153" t="str">
        <v>RASHI GANGWAR</v>
      </c>
      <c r="D153" t="str">
        <v>RAJ KUMARI</v>
      </c>
      <c r="E153" t="str">
        <v>SALARIED</v>
      </c>
      <c r="F153" t="str">
        <v>RAJEEV</v>
      </c>
      <c r="G153" t="str">
        <v>DR AYUSHI RANA</v>
      </c>
      <c r="H153">
        <v>0</v>
      </c>
      <c r="I153" t="str">
        <v>NOIDA</v>
      </c>
      <c r="J153">
        <v>45818</v>
      </c>
      <c r="K153">
        <v>45824</v>
      </c>
      <c r="L153" t="str">
        <v>974BZ8600659</v>
      </c>
      <c r="M153">
        <v>7744090321</v>
      </c>
      <c r="N153" t="str">
        <v>HARYANA</v>
      </c>
      <c r="O153" t="str">
        <v>YAMUNANAGAR</v>
      </c>
      <c r="P153" t="str">
        <v>OD</v>
      </c>
      <c r="Q153" t="str">
        <v>TATA CE</v>
      </c>
      <c r="R153">
        <v>1500000</v>
      </c>
      <c r="S153">
        <v>1500000</v>
      </c>
      <c r="T153" t="str">
        <v>UNSECURED</v>
      </c>
      <c r="U153" t="str">
        <v>DISBURSED</v>
      </c>
      <c r="V153">
        <v>710</v>
      </c>
      <c r="W153">
        <v>45824</v>
      </c>
      <c r="X153">
        <v>45824</v>
      </c>
      <c r="Y153" t="str">
        <v>FILE SEND TO BANKER || CASE HAS BEEN LOGIN DONE || TODAY PD WILL BE DONE ||PD DONE FI WILL BE DONE TODAY THEN CASE HAS BEEN APPROVED-BANKER NEED SOA REQ || SOA SEND TO BANKER, PD DONE, CREDIT DECISION PENDING WILL UPDATE SECOND HALF, TO BE APPROVED TODAY</v>
      </c>
      <c r="Z153" t="str">
        <v>MAMTA SINGH</v>
      </c>
      <c r="AA153">
        <v>7982612369</v>
      </c>
      <c r="AB153" t="str">
        <v>Mamta.singh@tatacapital.com</v>
      </c>
      <c r="AC153" t="str">
        <v>MBBS/2018</v>
      </c>
      <c r="AD153" t="str">
        <v>ASMITA</v>
      </c>
      <c r="AE153" t="str">
        <v>DONE</v>
      </c>
      <c r="AF153" t="str">
        <v>DONE</v>
      </c>
      <c r="AJ153" t="str">
        <v>DONE</v>
      </c>
      <c r="AK153" t="str">
        <v>NISHTHA</v>
      </c>
    </row>
    <row r="154">
      <c r="A154" t="str">
        <v>F2-369-314</v>
      </c>
      <c r="B154" t="str">
        <v>AMIT KUMAR</v>
      </c>
      <c r="C154" t="str">
        <v>RASHI GANGWAR</v>
      </c>
      <c r="D154" t="str">
        <v>RAJ KUMARI</v>
      </c>
      <c r="E154" t="str">
        <v>SALARIED</v>
      </c>
      <c r="F154" t="str">
        <v>RAJEEV</v>
      </c>
      <c r="G154" t="str">
        <v>DR AYUSHI RANA</v>
      </c>
      <c r="H154">
        <v>0</v>
      </c>
      <c r="I154" t="str">
        <v>NOIDA</v>
      </c>
      <c r="J154">
        <v>45818</v>
      </c>
      <c r="K154">
        <v>45819</v>
      </c>
      <c r="L154">
        <v>153</v>
      </c>
      <c r="M154">
        <v>7744090321</v>
      </c>
      <c r="N154" t="str">
        <v>HARYANA</v>
      </c>
      <c r="O154" t="str">
        <v>YAMUNANAGAR</v>
      </c>
      <c r="P154" t="str">
        <v>OD</v>
      </c>
      <c r="Q154" t="str">
        <v>L&amp;T CE</v>
      </c>
      <c r="R154">
        <v>1000000</v>
      </c>
      <c r="S154">
        <v>1000000</v>
      </c>
      <c r="T154" t="str">
        <v>UNSECURED</v>
      </c>
      <c r="U154" t="str">
        <v>REJECTED</v>
      </c>
      <c r="V154">
        <v>710</v>
      </c>
      <c r="Y154" t="str">
        <v>FILE SEND TO BANKER || Clear adhar and latest e bill required, HUSBAND DEFAULTER IN LNT LOAN</v>
      </c>
      <c r="Z154" t="str">
        <v>ASHISH</v>
      </c>
      <c r="AA154" t="str">
        <v>96467 35075</v>
      </c>
      <c r="AB154" t="str">
        <v>Ashishkumar34@Ltfs.com</v>
      </c>
      <c r="AC154" t="str">
        <v>MBBS/2018</v>
      </c>
      <c r="AD154" t="str">
        <v>ASMITA</v>
      </c>
      <c r="AE154" t="str">
        <v>DONE</v>
      </c>
      <c r="AF154" t="str">
        <v>DONE</v>
      </c>
      <c r="AJ154" t="str">
        <v>DONE</v>
      </c>
      <c r="AK154" t="str">
        <v>NISHTHA</v>
      </c>
    </row>
    <row r="155">
      <c r="A155" t="str">
        <v>F2-369-314</v>
      </c>
      <c r="B155" t="str">
        <v>AMIT KUMAR</v>
      </c>
      <c r="C155" t="str">
        <v>RASHI GANGWAR</v>
      </c>
      <c r="D155" t="str">
        <v>RAJ KUMARI</v>
      </c>
      <c r="E155" t="str">
        <v>SALARIED</v>
      </c>
      <c r="F155" t="str">
        <v>RAJEEV</v>
      </c>
      <c r="G155" t="str">
        <v>DR AYUSHI RANA</v>
      </c>
      <c r="H155">
        <v>0</v>
      </c>
      <c r="I155" t="str">
        <v>NOIDA</v>
      </c>
      <c r="J155">
        <v>45818</v>
      </c>
      <c r="K155">
        <v>45821</v>
      </c>
      <c r="L155">
        <v>154</v>
      </c>
      <c r="M155">
        <v>7744090321</v>
      </c>
      <c r="N155" t="str">
        <v>HARYANA</v>
      </c>
      <c r="O155" t="str">
        <v>YAMUNANAGAR</v>
      </c>
      <c r="P155" t="str">
        <v>OD</v>
      </c>
      <c r="Q155" t="str">
        <v>GODREJ CE</v>
      </c>
      <c r="R155">
        <v>1200000</v>
      </c>
      <c r="S155">
        <v>1200000</v>
      </c>
      <c r="T155" t="str">
        <v>UNSECURED</v>
      </c>
      <c r="U155" t="str">
        <v>REJECTED</v>
      </c>
      <c r="V155">
        <v>710</v>
      </c>
      <c r="Y155" t="str">
        <v>FILE SEND TO BANKER || IN GIVEN BANKING THERE IS SHOWING BOUCING BANKER HAS REQUIEST TO ASK ANOTHER BANK STATEMENT ||CREDIT UNDER REVIEW, CAS MOVD TO CREDIT || DOCTOR HUSBAND HAVING AN 2 BOUNCING IN LAST 6 MONTHS</v>
      </c>
      <c r="Z155" t="str">
        <v>VIKAS</v>
      </c>
      <c r="AA155">
        <v>9781980261</v>
      </c>
      <c r="AB155" t="str">
        <v>vikas.kumar01@godrejcapital.com</v>
      </c>
      <c r="AC155" t="str">
        <v>MBBS/2018</v>
      </c>
      <c r="AD155" t="str">
        <v>ASMITA</v>
      </c>
      <c r="AE155" t="str">
        <v>DONE</v>
      </c>
      <c r="AF155" t="str">
        <v>DONE</v>
      </c>
      <c r="AJ155" t="str">
        <v>DONE</v>
      </c>
      <c r="AK155" t="str">
        <v>NISHTHA</v>
      </c>
    </row>
    <row r="156">
      <c r="A156" t="str">
        <v>F2-369-434</v>
      </c>
      <c r="B156" t="str">
        <v>SHIVANI PAL</v>
      </c>
      <c r="C156" t="str">
        <v>ANURAG SHARMA</v>
      </c>
      <c r="D156" t="str">
        <v>SHIVANI KASHYAP</v>
      </c>
      <c r="E156" t="str">
        <v>SALARIED</v>
      </c>
      <c r="F156" t="str">
        <v>RAJEEV</v>
      </c>
      <c r="G156" t="str">
        <v>DR NUTAN VIJAY BHORE</v>
      </c>
      <c r="H156">
        <v>0</v>
      </c>
      <c r="I156" t="str">
        <v>BAREILLY</v>
      </c>
      <c r="J156">
        <v>45818</v>
      </c>
      <c r="K156">
        <v>45818</v>
      </c>
      <c r="L156" t="str">
        <v>SME000016084149</v>
      </c>
      <c r="M156" t="str">
        <v>99728 20331</v>
      </c>
      <c r="N156" t="str">
        <v>KARNATAKA</v>
      </c>
      <c r="O156" t="str">
        <v>BELGUM</v>
      </c>
      <c r="P156" t="str">
        <v>TOP UP</v>
      </c>
      <c r="Q156" t="str">
        <v>BAJAJ CE</v>
      </c>
      <c r="R156">
        <v>1000000</v>
      </c>
      <c r="S156">
        <v>1000000</v>
      </c>
      <c r="T156" t="str">
        <v>UNSECURED</v>
      </c>
      <c r="U156" t="str">
        <v>REJECTED</v>
      </c>
      <c r="Y156" t="str">
        <v>FILE SEND TO BANKER, BHMS ALREADY POS 9.59, 0 ELIGIBILITY</v>
      </c>
      <c r="Z156" t="str">
        <v>shridhar</v>
      </c>
      <c r="AA156">
        <v>8792676956</v>
      </c>
      <c r="AB156" t="str">
        <v>shridhar.walaki@bajajfinserv.in</v>
      </c>
      <c r="AC156" t="str">
        <v>BHMS/2009</v>
      </c>
      <c r="AD156" t="str">
        <v>PUNEET</v>
      </c>
      <c r="AE156" t="str">
        <v>DONE</v>
      </c>
      <c r="AF156" t="str">
        <v>DONE</v>
      </c>
      <c r="AJ156" t="str">
        <v>DONE</v>
      </c>
      <c r="AK156" t="str">
        <v>NISHTHA</v>
      </c>
    </row>
    <row r="157">
      <c r="A157" t="str">
        <v>INTERN</v>
      </c>
      <c r="B157" t="str">
        <v>AMISHA THAKUR</v>
      </c>
      <c r="C157" t="str">
        <v>ANANT KANOJIA</v>
      </c>
      <c r="D157" t="str">
        <v>RAVISH SHARMA</v>
      </c>
      <c r="E157" t="str">
        <v>INTERN</v>
      </c>
      <c r="F157" t="str">
        <v>RAJEEV</v>
      </c>
      <c r="G157" t="str">
        <v>DR DAYA SWAROOP</v>
      </c>
      <c r="H157">
        <v>1</v>
      </c>
      <c r="I157" t="str">
        <v>NOIDA</v>
      </c>
      <c r="J157">
        <v>45818</v>
      </c>
      <c r="K157">
        <v>45820</v>
      </c>
      <c r="L157" t="str">
        <v>TCFBL0833000013822140</v>
      </c>
      <c r="M157" t="str">
        <v>98855 52877</v>
      </c>
      <c r="N157" t="str">
        <v>ANDHRA PRADESH</v>
      </c>
      <c r="O157" t="str">
        <v>KURNOOL</v>
      </c>
      <c r="P157" t="str">
        <v>OD</v>
      </c>
      <c r="Q157" t="str">
        <v>TATA CE</v>
      </c>
      <c r="R157">
        <v>1500000</v>
      </c>
      <c r="S157">
        <v>1500000</v>
      </c>
      <c r="T157" t="str">
        <v>UNSECURED</v>
      </c>
      <c r="U157" t="str">
        <v>DISBURSED</v>
      </c>
      <c r="W157">
        <v>45819</v>
      </c>
      <c r="X157">
        <v>45820</v>
      </c>
      <c r="Y157" t="str">
        <v>FILE SEND TO BANKER || CASE HAS BEEN LOGIN DONE, FI POSITIVE CASE I CREDIT QUE, CASE APPROVED, DIGI LOCKER PENDING</v>
      </c>
      <c r="Z157" t="str">
        <v>MAMTA SINGH</v>
      </c>
      <c r="AA157">
        <v>7982612369</v>
      </c>
      <c r="AB157" t="str">
        <v>Mamta.singh@tatacapital.com</v>
      </c>
      <c r="AC157" t="str">
        <v>MDS/2017</v>
      </c>
      <c r="AD157" t="str">
        <v>PUNEET</v>
      </c>
      <c r="AE157" t="str">
        <v>DONE</v>
      </c>
      <c r="AF157" t="str">
        <v>DONE</v>
      </c>
      <c r="AJ157" t="str">
        <v>DONE</v>
      </c>
      <c r="AK157" t="str">
        <v>NISHTHA</v>
      </c>
    </row>
    <row r="158">
      <c r="A158" t="str">
        <v>INTERN</v>
      </c>
      <c r="B158" t="str">
        <v>ANKIT KUMAR</v>
      </c>
      <c r="C158" t="str">
        <v>RIYA CHADDHA</v>
      </c>
      <c r="D158" t="str">
        <v>VINEET TIWARI</v>
      </c>
      <c r="E158" t="str">
        <v>INTERN</v>
      </c>
      <c r="F158" t="str">
        <v>RAJEEV</v>
      </c>
      <c r="G158" t="str">
        <v>DR KALYAN MEGHANATH NAIK</v>
      </c>
      <c r="H158">
        <v>1</v>
      </c>
      <c r="I158" t="str">
        <v>NOIDA</v>
      </c>
      <c r="J158">
        <v>45818</v>
      </c>
      <c r="K158">
        <v>45819</v>
      </c>
      <c r="L158">
        <v>156</v>
      </c>
      <c r="M158">
        <v>9158185930</v>
      </c>
      <c r="N158" t="str">
        <v>GOA</v>
      </c>
      <c r="O158" t="str">
        <v>AGARWADA</v>
      </c>
      <c r="P158" t="str">
        <v>OD</v>
      </c>
      <c r="Q158" t="str">
        <v>BAJAJ MARKET</v>
      </c>
      <c r="R158">
        <v>500000</v>
      </c>
      <c r="S158">
        <v>500000</v>
      </c>
      <c r="T158" t="str">
        <v>UNSECURED</v>
      </c>
      <c r="U158" t="str">
        <v>REJECTED</v>
      </c>
      <c r="V158">
        <v>735</v>
      </c>
      <c r="Y158" t="str">
        <v>FILE SENT TO BANKER ||SYSTEM REJECT, REJECT SEGAMENT</v>
      </c>
      <c r="Z158" t="str">
        <v>JEESHAN</v>
      </c>
      <c r="AA158" t="str">
        <v>093405 84586</v>
      </c>
      <c r="AB158" t="str">
        <v>zeeshan.ansari1@bajajfinserv.in</v>
      </c>
      <c r="AC158" t="str">
        <v>MBBS/2019</v>
      </c>
      <c r="AD158" t="str">
        <v>PUNEET</v>
      </c>
      <c r="AE158" t="str">
        <v>DONE</v>
      </c>
      <c r="AF158" t="str">
        <v>DONE</v>
      </c>
      <c r="AJ158" t="str">
        <v>DONE</v>
      </c>
      <c r="AK158" t="str">
        <v>NISHTHA</v>
      </c>
    </row>
    <row r="159">
      <c r="A159" t="str">
        <v>F2-369-393</v>
      </c>
      <c r="B159" t="str">
        <v>KRISHNA DIWAKAR</v>
      </c>
      <c r="C159" t="str">
        <v>UJALA RISHIWAL</v>
      </c>
      <c r="D159" t="str">
        <v>SHIVANI KASHYAP</v>
      </c>
      <c r="E159" t="str">
        <v>SALARIED</v>
      </c>
      <c r="F159" t="str">
        <v>RAJEEV</v>
      </c>
      <c r="G159" t="str">
        <v>DR NARAYAN DADARAO SAWANT</v>
      </c>
      <c r="H159">
        <v>3</v>
      </c>
      <c r="I159" t="str">
        <v>BAREILLY</v>
      </c>
      <c r="J159">
        <v>45818</v>
      </c>
      <c r="K159">
        <v>45840</v>
      </c>
      <c r="L159">
        <v>170213888</v>
      </c>
      <c r="M159">
        <v>9764285190</v>
      </c>
      <c r="N159" t="str">
        <v>MAHARASHTRA</v>
      </c>
      <c r="O159" t="str">
        <v>AKOLA</v>
      </c>
      <c r="P159" t="str">
        <v>TERM LOAN</v>
      </c>
      <c r="Q159" t="str">
        <v>CHOLA</v>
      </c>
      <c r="R159">
        <v>1000000</v>
      </c>
      <c r="S159">
        <v>1000000</v>
      </c>
      <c r="T159" t="str">
        <v>UNSECURED</v>
      </c>
      <c r="U159" t="str">
        <v>LOGIN</v>
      </c>
      <c r="V159">
        <v>760</v>
      </c>
      <c r="Y159" t="str">
        <v>FILE SEND TO BANKER || CASE WILL BE LOGIN TODAY || UNDERCREDIT REVIEW -BANKER ASK SET UP PHOTOS INSIDE AND OUTSIDE WITH THE BUSINESS BOARD, PENDING FROM CUSTOMER SIDE || PENDING DOCS WILL RECEIVED IN 30 JULY AS DISCUSSED WITH TL UJALA</v>
      </c>
      <c r="Z159" t="str">
        <v>AKSHAY</v>
      </c>
      <c r="AA159" t="str">
        <v>80874 20644</v>
      </c>
      <c r="AB159" t="str">
        <v>akshaygajanan@chola1.murugappa.com</v>
      </c>
      <c r="AC159" t="str">
        <v>MBBS/2019</v>
      </c>
      <c r="AD159" t="str">
        <v>PUNEET</v>
      </c>
      <c r="AE159" t="str">
        <v>DONE</v>
      </c>
      <c r="AF159" t="str">
        <v>DONE</v>
      </c>
      <c r="AJ159" t="str">
        <v>DONE</v>
      </c>
      <c r="AK159" t="str">
        <v>NISHTHA</v>
      </c>
    </row>
    <row r="160">
      <c r="A160" t="str">
        <v>INTERN</v>
      </c>
      <c r="B160" t="str">
        <v>AMANPREET SINGH</v>
      </c>
      <c r="C160" t="str">
        <v>RASHI GANGWAR</v>
      </c>
      <c r="D160" t="str">
        <v>RAJ KUMARI</v>
      </c>
      <c r="E160" t="str">
        <v>INTERN</v>
      </c>
      <c r="F160" t="str">
        <v>PANKAJ</v>
      </c>
      <c r="G160" t="str">
        <v>DR KAMALJIT KAUR</v>
      </c>
      <c r="H160">
        <v>0</v>
      </c>
      <c r="I160" t="str">
        <v>NOIDA</v>
      </c>
      <c r="J160">
        <v>45818</v>
      </c>
      <c r="K160">
        <v>45820</v>
      </c>
      <c r="L160">
        <v>170214862</v>
      </c>
      <c r="M160">
        <v>8427949928</v>
      </c>
      <c r="N160" t="str">
        <v>PUNJAB</v>
      </c>
      <c r="O160" t="str">
        <v>AMRITSAR</v>
      </c>
      <c r="P160" t="str">
        <v>TERM LOAN</v>
      </c>
      <c r="Q160" t="str">
        <v>CHOLA</v>
      </c>
      <c r="R160">
        <v>1000000</v>
      </c>
      <c r="S160">
        <v>1000000</v>
      </c>
      <c r="T160" t="str">
        <v>UNSECURED</v>
      </c>
      <c r="U160" t="str">
        <v>hOLD</v>
      </c>
      <c r="V160">
        <v>731</v>
      </c>
      <c r="Y160" t="str">
        <v>FILE SEND TO BANKER || ABB 6 K IN GIVING BANKING -ADDTIONAL BANKIN HAD BEEN SENDED TO BANKER HE WILL UPDATE TODAY EOD - SETUP PHOTOS AND NEED TO BE ADDED CO-APP-NEED KYC OF CO-APP, CUSTOMER NOT SHARING THE DOCUMENTS</v>
      </c>
      <c r="Z160" t="str">
        <v>rishi</v>
      </c>
      <c r="AA160">
        <v>6280111181</v>
      </c>
      <c r="AB160" t="str">
        <v>rishirk@chola.murugappa.com</v>
      </c>
      <c r="AC160" t="str">
        <v>BDS/2001</v>
      </c>
      <c r="AD160" t="str">
        <v>ASMITA</v>
      </c>
      <c r="AE160" t="str">
        <v>DONE</v>
      </c>
      <c r="AF160" t="str">
        <v>DONE</v>
      </c>
      <c r="AJ160" t="str">
        <v>DONE</v>
      </c>
      <c r="AK160" t="str">
        <v>NISHTHA</v>
      </c>
    </row>
    <row r="161">
      <c r="A161" t="str">
        <v>INT-369-423</v>
      </c>
      <c r="B161" t="str">
        <v>ARYAN SRIVASTAV</v>
      </c>
      <c r="C161" t="str">
        <v>RIYA CHADDHA</v>
      </c>
      <c r="D161" t="str">
        <v>VINEET TIWARI</v>
      </c>
      <c r="E161" t="str">
        <v>SALARIED</v>
      </c>
      <c r="F161" t="str">
        <v>Nishtha</v>
      </c>
      <c r="G161" t="str">
        <v>DR. ABHINAV ASHOK PANDEY</v>
      </c>
      <c r="H161">
        <v>0</v>
      </c>
      <c r="I161" t="str">
        <v>NOIDA</v>
      </c>
      <c r="J161">
        <v>45818</v>
      </c>
      <c r="K161">
        <v>45822</v>
      </c>
      <c r="L161">
        <v>160</v>
      </c>
      <c r="M161">
        <v>9820202307</v>
      </c>
      <c r="N161" t="str">
        <v>MAHARASHRA</v>
      </c>
      <c r="O161" t="str">
        <v>MUMBAI</v>
      </c>
      <c r="P161" t="str">
        <v>OD</v>
      </c>
      <c r="Q161" t="str">
        <v>ARKA FINANCE</v>
      </c>
      <c r="R161">
        <v>1000000</v>
      </c>
      <c r="S161">
        <v>1000000</v>
      </c>
      <c r="T161" t="str">
        <v>UNSECURED</v>
      </c>
      <c r="U161" t="str">
        <v>REJECTED</v>
      </c>
      <c r="Y161" t="str">
        <v>FILE SEND TO BANKER || BANKER ASKED 2 YEARS AUDITED FINANCIALS || DOCUMENTS PENDING, CASE PROCEED IN GODREJ OUR SIDE</v>
      </c>
      <c r="Z161" t="str">
        <v>MAYURI</v>
      </c>
      <c r="AA161" t="str">
        <v>99871 09848</v>
      </c>
      <c r="AB161" t="str">
        <v>mayuri.chavan@arkafincap.com</v>
      </c>
      <c r="AC161" t="str">
        <v>MBBS/2011</v>
      </c>
      <c r="AD161" t="str">
        <v>ASMITA</v>
      </c>
      <c r="AE161" t="str">
        <v>DONE</v>
      </c>
      <c r="AF161" t="str">
        <v>DONE</v>
      </c>
      <c r="AJ161" t="str">
        <v>DONE</v>
      </c>
      <c r="AK161" t="str">
        <v>NISHTHA</v>
      </c>
    </row>
    <row r="162">
      <c r="A162" t="str">
        <v>INTERN</v>
      </c>
      <c r="B162" t="str">
        <v>MOHIT CHINDA</v>
      </c>
      <c r="C162" t="str">
        <v>ANANT KANOJIA</v>
      </c>
      <c r="D162" t="str">
        <v>RAVISH SHARMA</v>
      </c>
      <c r="E162" t="str">
        <v>INTERN</v>
      </c>
      <c r="F162" t="str">
        <v>FURKAN</v>
      </c>
      <c r="G162" t="str">
        <v>DR SUNAINA CHOUHAN</v>
      </c>
      <c r="H162">
        <v>0</v>
      </c>
      <c r="I162" t="str">
        <v>NOIDA</v>
      </c>
      <c r="J162">
        <v>45818</v>
      </c>
      <c r="K162">
        <v>45824</v>
      </c>
      <c r="L162">
        <v>161</v>
      </c>
      <c r="M162">
        <v>8885806605</v>
      </c>
      <c r="N162" t="str">
        <v>TELANGANA</v>
      </c>
      <c r="O162" t="str">
        <v>HYDERABAD</v>
      </c>
      <c r="P162" t="str">
        <v>OD</v>
      </c>
      <c r="Q162" t="str">
        <v>L&amp; T CE</v>
      </c>
      <c r="R162">
        <v>1000000</v>
      </c>
      <c r="S162">
        <v>1000000</v>
      </c>
      <c r="T162" t="str">
        <v>UNSECURED</v>
      </c>
      <c r="U162" t="str">
        <v>REJECTED</v>
      </c>
      <c r="V162">
        <v>763</v>
      </c>
      <c r="Y162" t="str">
        <v>FILE SEND TO BANKER || case to be login, CUSTOMER HAS USED 10 USL LOAN NOT OK</v>
      </c>
      <c r="Z162" t="str">
        <v>GUTLAB</v>
      </c>
      <c r="AA162" t="str">
        <v>90142 83143</v>
      </c>
      <c r="AB162" t="str">
        <v>gutlabenerjee@Ltfs.com</v>
      </c>
      <c r="AC162" t="str">
        <v>MD/2022</v>
      </c>
      <c r="AD162" t="str">
        <v>ASMITA</v>
      </c>
      <c r="AE162" t="str">
        <v>DONE</v>
      </c>
      <c r="AF162" t="str">
        <v>DONE</v>
      </c>
      <c r="AJ162" t="str">
        <v>DONE</v>
      </c>
      <c r="AK162" t="str">
        <v>NISHTHA</v>
      </c>
    </row>
    <row r="163" xml:space="preserve">
      <c r="A163" t="str">
        <v>INTERN</v>
      </c>
      <c r="B163" t="str">
        <v>MOHIT CHINDA</v>
      </c>
      <c r="C163" t="str">
        <v>ANANT KANOJIA</v>
      </c>
      <c r="D163" t="str">
        <v>RAVISH SHARMA</v>
      </c>
      <c r="E163" t="str">
        <v>INTERN</v>
      </c>
      <c r="F163" t="str">
        <v>FURKAN</v>
      </c>
      <c r="G163" t="str">
        <v>DR SUNAINA CHOUHAN</v>
      </c>
      <c r="H163">
        <v>0</v>
      </c>
      <c r="I163" t="str">
        <v>NOIDA</v>
      </c>
      <c r="J163">
        <v>45818</v>
      </c>
      <c r="K163">
        <v>45820</v>
      </c>
      <c r="L163">
        <v>162</v>
      </c>
      <c r="M163">
        <v>8885806605</v>
      </c>
      <c r="N163" t="str">
        <v>TELANGANA</v>
      </c>
      <c r="O163" t="str">
        <v>HYDERABAD</v>
      </c>
      <c r="P163" t="str">
        <v>OD</v>
      </c>
      <c r="Q163" t="str">
        <v>ABFL CE</v>
      </c>
      <c r="R163">
        <v>3500000</v>
      </c>
      <c r="S163">
        <v>3500000</v>
      </c>
      <c r="T163" t="str">
        <v>UNSECURED</v>
      </c>
      <c r="U163" t="str">
        <v>REJECTED</v>
      </c>
      <c r="V163">
        <v>763</v>
      </c>
      <c r="Y163" t="str" xml:space="preserve">
        <v xml:space="preserve">FILE SEND TO BANKER || LOGIN DONE || rejected due to only 2 lacs eligibility || Customer is purely salaried and having 8 unsecured loans.
having eligibility of 3laks.
Above five lacs we can fund.
customer is not eligibility.
</v>
      </c>
      <c r="Z163" t="str">
        <v>UDHAR</v>
      </c>
      <c r="AA163" t="str">
        <v>93810 01765</v>
      </c>
      <c r="AB163" t="str">
        <v>udhar.yadav@adityabirlacapital.com</v>
      </c>
      <c r="AC163" t="str">
        <v>MD/2022</v>
      </c>
      <c r="AD163" t="str">
        <v>ASMITA</v>
      </c>
      <c r="AE163" t="str">
        <v>DONE</v>
      </c>
      <c r="AF163" t="str">
        <v>DONE</v>
      </c>
      <c r="AJ163" t="str">
        <v>DONE</v>
      </c>
      <c r="AK163" t="str">
        <v>NISHTHA</v>
      </c>
    </row>
    <row r="164">
      <c r="A164" t="str">
        <v>INTERN</v>
      </c>
      <c r="B164" t="str">
        <v>MOHIT CHINDA</v>
      </c>
      <c r="C164" t="str">
        <v>ANANT KANOJIA</v>
      </c>
      <c r="D164" t="str">
        <v>RAVISH SHARMA</v>
      </c>
      <c r="E164" t="str">
        <v>INTERN</v>
      </c>
      <c r="F164" t="str">
        <v>FURKAN</v>
      </c>
      <c r="G164" t="str">
        <v>DR SUNAINA CHOUHAN</v>
      </c>
      <c r="H164">
        <v>0</v>
      </c>
      <c r="I164" t="str">
        <v>NOIDA</v>
      </c>
      <c r="J164">
        <v>45818</v>
      </c>
      <c r="K164">
        <v>45824</v>
      </c>
      <c r="L164">
        <v>163</v>
      </c>
      <c r="M164">
        <v>8885806605</v>
      </c>
      <c r="N164" t="str">
        <v>TELANGANA</v>
      </c>
      <c r="O164" t="str">
        <v>HYDERABAD</v>
      </c>
      <c r="P164" t="str">
        <v>OD</v>
      </c>
      <c r="Q164" t="str">
        <v>GODREJ CE</v>
      </c>
      <c r="R164">
        <v>1000000</v>
      </c>
      <c r="S164">
        <v>3500000</v>
      </c>
      <c r="T164" t="str">
        <v>UNSECURED</v>
      </c>
      <c r="U164" t="str">
        <v>HOLD</v>
      </c>
      <c r="V164">
        <v>763</v>
      </c>
      <c r="Y164" t="str">
        <v>FILE SEND TO BANKER || BANKER UNABLE TO UPLOAD BANKING -BANKER WILL SEND AGRIGATOR LINK || PD DONE --DECISION WILL COME TODAY EOD,BANKER ALSO WILL UPDATE THE SAME || CASE HAS BEEN REKECTED DUE TO CUSTOMER HAS CONFIRM THE INCOME 2.5 LACS AND HAVING AN 3.77 OBLIGATIONS</v>
      </c>
      <c r="Z164" t="str">
        <v>NAGENDRA</v>
      </c>
      <c r="AA164" t="str">
        <v>99855 84081</v>
      </c>
      <c r="AB164" t="str">
        <v>Nagendra.pudi@godrejcapital.com</v>
      </c>
      <c r="AC164" t="str">
        <v>MD/2022</v>
      </c>
      <c r="AD164" t="str">
        <v>ASMITA</v>
      </c>
      <c r="AE164" t="str">
        <v>DONE</v>
      </c>
      <c r="AF164" t="str">
        <v>DONE</v>
      </c>
      <c r="AJ164" t="str">
        <v>DONE</v>
      </c>
      <c r="AK164" t="str">
        <v>NISHTHA</v>
      </c>
    </row>
    <row r="165">
      <c r="A165" t="str">
        <v>INTERN</v>
      </c>
      <c r="B165" t="str">
        <v>MOHIT CHINDA</v>
      </c>
      <c r="C165" t="str">
        <v>ANANT KANOJIA</v>
      </c>
      <c r="D165" t="str">
        <v>RAVISH SHARMA</v>
      </c>
      <c r="E165" t="str">
        <v>INTERN</v>
      </c>
      <c r="F165" t="str">
        <v>FURKAN</v>
      </c>
      <c r="G165" t="str">
        <v>DR SUNAINA CHOUHAN</v>
      </c>
      <c r="H165">
        <v>0</v>
      </c>
      <c r="I165" t="str">
        <v>NOIDA</v>
      </c>
      <c r="J165">
        <v>45818</v>
      </c>
      <c r="K165">
        <v>45819</v>
      </c>
      <c r="L165" t="str">
        <v>400BZ8600233</v>
      </c>
      <c r="M165">
        <v>8885806605</v>
      </c>
      <c r="N165" t="str">
        <v>TELANGANA</v>
      </c>
      <c r="O165" t="str">
        <v>HYDERABAD</v>
      </c>
      <c r="P165" t="str">
        <v>OD</v>
      </c>
      <c r="Q165" t="str">
        <v>TATA CE</v>
      </c>
      <c r="R165">
        <v>3500000</v>
      </c>
      <c r="S165">
        <v>3500000</v>
      </c>
      <c r="T165" t="str">
        <v>UNSECURED</v>
      </c>
      <c r="U165" t="str">
        <v>REJECTED</v>
      </c>
      <c r="V165">
        <v>763</v>
      </c>
      <c r="Y165" t="str">
        <v>FILE SEND TO BANKER || NO offer generated 10 usl is active</v>
      </c>
      <c r="Z165" t="str">
        <v>MAMTA SINGH</v>
      </c>
      <c r="AA165">
        <v>7982612369</v>
      </c>
      <c r="AB165" t="str">
        <v>Mamta.singh@tatacapital.com</v>
      </c>
      <c r="AC165" t="str">
        <v>MD/2022</v>
      </c>
      <c r="AD165" t="str">
        <v>ASMITA</v>
      </c>
      <c r="AE165" t="str">
        <v>DONE</v>
      </c>
      <c r="AF165" t="str">
        <v>DONE</v>
      </c>
      <c r="AJ165" t="str">
        <v>DONE</v>
      </c>
      <c r="AK165" t="str">
        <v>NISHTHA</v>
      </c>
    </row>
    <row r="166">
      <c r="A166" t="str">
        <v>F2-369-281</v>
      </c>
      <c r="B166" t="str">
        <v>KASHISH AGGRAWAL</v>
      </c>
      <c r="C166" t="str">
        <v>ANURAG SHARMA</v>
      </c>
      <c r="D166" t="str">
        <v>SHASHANK SHARMA</v>
      </c>
      <c r="E166" t="str">
        <v>SALARIED</v>
      </c>
      <c r="F166" t="str">
        <v>PANKAJ</v>
      </c>
      <c r="G166" t="str">
        <v>DR ANWAR KAMAL</v>
      </c>
      <c r="H166">
        <v>0</v>
      </c>
      <c r="I166" t="str">
        <v>BAREILLY</v>
      </c>
      <c r="J166">
        <v>45818</v>
      </c>
      <c r="K166">
        <v>45820</v>
      </c>
      <c r="L166" t="str">
        <v>SME000016088995</v>
      </c>
      <c r="M166" t="str">
        <v>99978 39601</v>
      </c>
      <c r="N166" t="str">
        <v>UTTAR PRADESH</v>
      </c>
      <c r="O166" t="str">
        <v>BADAUN</v>
      </c>
      <c r="P166" t="str">
        <v>OD</v>
      </c>
      <c r="Q166" t="str">
        <v>BAJAJ CE</v>
      </c>
      <c r="R166">
        <v>700000</v>
      </c>
      <c r="S166">
        <v>700000</v>
      </c>
      <c r="T166" t="str">
        <v>UNSECURED</v>
      </c>
      <c r="U166" t="str">
        <v>HOLD</v>
      </c>
      <c r="V166">
        <v>771</v>
      </c>
      <c r="Y166" t="str">
        <v>FILE SEND TO BANKER, CIBIL CONSENT LINK SENT TO CUSTMER, CIBIL DONE, BAMS PROFILE, CASE PROCEED ABB PROGRAM, AGREEGATOR LINK SENT TO CUSTOMER , ELIGIBILITY 1,19 REQ ALTERNATE BANK STATEMENT</v>
      </c>
      <c r="Z166" t="str">
        <v>ROHIT R</v>
      </c>
      <c r="AA166">
        <v>9012117763</v>
      </c>
      <c r="AB166" t="str">
        <v>rohit.r@bajajfinserv.in</v>
      </c>
      <c r="AC166" t="str">
        <v>BAMS/2006</v>
      </c>
      <c r="AD166" t="str">
        <v>PUNEET</v>
      </c>
      <c r="AE166" t="str">
        <v>DONE</v>
      </c>
      <c r="AJ166" t="str">
        <v>DONE</v>
      </c>
      <c r="AK166" t="str">
        <v>NISHTHA</v>
      </c>
    </row>
    <row r="167" xml:space="preserve">
      <c r="A167" t="str">
        <v>INTERN</v>
      </c>
      <c r="B167" t="str">
        <v>ANSHUMAN SINGH</v>
      </c>
      <c r="C167" t="str">
        <v>RASHI GANGWAR</v>
      </c>
      <c r="D167" t="str">
        <v>RAJ KUMARI</v>
      </c>
      <c r="E167" t="str">
        <v>SALARIED</v>
      </c>
      <c r="F167" t="str">
        <v>RAJEEV</v>
      </c>
      <c r="G167" t="str">
        <v>DR SELVARAJU VATHANI AGALYA</v>
      </c>
      <c r="H167">
        <v>0</v>
      </c>
      <c r="I167" t="str">
        <v>NOIDA</v>
      </c>
      <c r="J167">
        <v>45818</v>
      </c>
      <c r="K167">
        <v>45819</v>
      </c>
      <c r="L167">
        <v>170215784</v>
      </c>
      <c r="M167">
        <v>9629987305</v>
      </c>
      <c r="N167" t="str">
        <v>TAMIL NADU</v>
      </c>
      <c r="O167" t="str">
        <v>KANCHEEPURAM</v>
      </c>
      <c r="P167" t="str">
        <v>TERM LOAN</v>
      </c>
      <c r="Q167" t="str">
        <v>CHOLA</v>
      </c>
      <c r="R167">
        <v>2000000</v>
      </c>
      <c r="S167">
        <v>2000000</v>
      </c>
      <c r="T167" t="str">
        <v>UNSECURED</v>
      </c>
      <c r="U167" t="str">
        <v>REJECTED</v>
      </c>
      <c r="V167">
        <v>720</v>
      </c>
      <c r="Y167" t="str" xml:space="preserve">
        <v xml:space="preserve">FILE SEND TO BANKER || 1-PERSONAL LONA 25 DAYS DPD AND OVERDUE SHOWING 29032
2-CREDIT CRAD 11 DAYS DPD AND OVERDUE SHOWING 20369
3-ANOTHER PERSONAL LOAN 29 DAYS DPD SHOWING IN APRIL MONTH</v>
      </c>
      <c r="Z167" t="str">
        <v>VEL</v>
      </c>
      <c r="AA167">
        <v>9952402453</v>
      </c>
      <c r="AB167" t="str">
        <v>velmuruganko@chola.murugappa.com</v>
      </c>
      <c r="AC167" t="str">
        <v>MBBS/2015</v>
      </c>
      <c r="AD167" t="str">
        <v>PUNEET</v>
      </c>
      <c r="AE167" t="str">
        <v>CALL NOT PICKED</v>
      </c>
      <c r="AF167" t="str">
        <v>DONE</v>
      </c>
      <c r="AJ167" t="str">
        <v>DONE</v>
      </c>
      <c r="AK167" t="str">
        <v>NISHTHA</v>
      </c>
    </row>
    <row r="168">
      <c r="A168" t="str">
        <v>SOURCER</v>
      </c>
      <c r="B168" t="str">
        <v>MANAS KAPOOR</v>
      </c>
      <c r="C168" t="str">
        <v>F2 FINTECH</v>
      </c>
      <c r="D168" t="str">
        <v>F2 FINTECH</v>
      </c>
      <c r="E168" t="str">
        <v>SOURCER</v>
      </c>
      <c r="F168" t="str">
        <v>RAJEEV</v>
      </c>
      <c r="G168" t="str">
        <v>DR JAGANNATH</v>
      </c>
      <c r="H168">
        <v>1</v>
      </c>
      <c r="I168" t="str">
        <v>F2 FINTECH</v>
      </c>
      <c r="J168">
        <v>45818</v>
      </c>
      <c r="K168">
        <v>45819</v>
      </c>
      <c r="L168">
        <v>170215843</v>
      </c>
      <c r="M168">
        <v>9731146307</v>
      </c>
      <c r="N168" t="str">
        <v>KARNATAKA</v>
      </c>
      <c r="O168" t="str">
        <v>Raichur CSEL</v>
      </c>
      <c r="P168" t="str">
        <v>TERM LOAN</v>
      </c>
      <c r="Q168" t="str">
        <v>CHOLA</v>
      </c>
      <c r="R168">
        <v>1000000</v>
      </c>
      <c r="S168">
        <v>1000000</v>
      </c>
      <c r="T168" t="str">
        <v>UNSECURED</v>
      </c>
      <c r="U168" t="str">
        <v>REJECTED</v>
      </c>
      <c r="V168">
        <v>776</v>
      </c>
      <c r="Y168" t="str">
        <v>FILE SEND TO BANKER || ABB IS 13 K ELIGIBILITY NOT MEET-DOCTOR DENIED TO PROVIDE ADDITIONAL BANKING</v>
      </c>
      <c r="Z168" t="str">
        <v>VINOD</v>
      </c>
      <c r="AA168">
        <v>9972381774</v>
      </c>
      <c r="AB168" t="str">
        <v>vinodkumarha@chola.murugappa.com</v>
      </c>
      <c r="AC168" t="str">
        <v>BDS/1999</v>
      </c>
      <c r="AD168" t="str">
        <v>PUNEET</v>
      </c>
      <c r="AE168" t="str">
        <v>DONE</v>
      </c>
      <c r="AF168" t="str">
        <v>DONE</v>
      </c>
      <c r="AJ168" t="str">
        <v>DONE</v>
      </c>
      <c r="AK168" t="str">
        <v>NISHTHA(PUNEET)</v>
      </c>
    </row>
    <row r="169">
      <c r="A169" t="str">
        <v>F2-369-393</v>
      </c>
      <c r="B169" t="str">
        <v>KRISHNA DIWAKAR</v>
      </c>
      <c r="C169" t="str">
        <v>UJALA RISHIWAL</v>
      </c>
      <c r="D169" t="str">
        <v>SHIVANI KASHYAP</v>
      </c>
      <c r="E169" t="str">
        <v>SALARIED</v>
      </c>
      <c r="F169" t="str">
        <v>RAJEEV</v>
      </c>
      <c r="G169" t="str">
        <v>DR UDAY SITARAM</v>
      </c>
      <c r="H169">
        <v>1</v>
      </c>
      <c r="I169" t="str">
        <v>BAREILLY</v>
      </c>
      <c r="J169">
        <v>45818</v>
      </c>
      <c r="K169">
        <v>45819</v>
      </c>
      <c r="L169" t="str">
        <v>SME000016090250</v>
      </c>
      <c r="M169">
        <v>9673022108</v>
      </c>
      <c r="N169" t="str">
        <v>GOA</v>
      </c>
      <c r="O169" t="str">
        <v>NAGAO</v>
      </c>
      <c r="P169" t="str">
        <v>OD</v>
      </c>
      <c r="Q169" t="str">
        <v>BAJAJ CE</v>
      </c>
      <c r="R169">
        <v>2500000</v>
      </c>
      <c r="S169">
        <v>2500000</v>
      </c>
      <c r="T169" t="str">
        <v>UNSECURED</v>
      </c>
      <c r="U169" t="str">
        <v>REJECTED</v>
      </c>
      <c r="Y169" t="str">
        <v>FILE SEND TO BANKER || Case already rejected last month. Customer is existing defaulter with us with total 33 bounces. Existing prof loan closed with more than 30 bounces. Case rejected 4-5 times within 6 months due to same reason. Please avoid</v>
      </c>
      <c r="Z169" t="str">
        <v>Vithu Gawas</v>
      </c>
      <c r="AA169">
        <v>9673534767</v>
      </c>
      <c r="AB169" t="str">
        <v>vithu.gawas@bajajfinserv.in</v>
      </c>
      <c r="AC169" t="str">
        <v>Mbbs2001</v>
      </c>
      <c r="AJ169" t="str">
        <v>DONE</v>
      </c>
      <c r="AK169" t="str">
        <v>NISHTHA(ASMITA)</v>
      </c>
    </row>
    <row r="170">
      <c r="A170" t="str">
        <v>F2-369-314</v>
      </c>
      <c r="B170" t="str">
        <v>AMIT KUMAR</v>
      </c>
      <c r="C170" t="str">
        <v>RAJKUMARI</v>
      </c>
      <c r="D170" t="str">
        <v>RAJ KUMARI</v>
      </c>
      <c r="E170" t="str">
        <v>SALARIED</v>
      </c>
      <c r="F170" t="str">
        <v>RAJEEV</v>
      </c>
      <c r="G170" t="str">
        <v>DR RANDHIR SINGH</v>
      </c>
      <c r="H170">
        <v>1</v>
      </c>
      <c r="I170" t="str">
        <v>NOIDA</v>
      </c>
      <c r="J170">
        <v>45819</v>
      </c>
      <c r="K170">
        <v>45820</v>
      </c>
      <c r="L170" t="str">
        <v>700BZ8601898</v>
      </c>
      <c r="M170">
        <v>9468343165</v>
      </c>
      <c r="N170" t="str">
        <v>HARYANA</v>
      </c>
      <c r="O170" t="str">
        <v>NUNIA</v>
      </c>
      <c r="P170" t="str">
        <v>OD</v>
      </c>
      <c r="Q170" t="str">
        <v>TATA CE</v>
      </c>
      <c r="R170">
        <v>800000</v>
      </c>
      <c r="S170">
        <v>800000</v>
      </c>
      <c r="T170" t="str">
        <v>UNSECURED</v>
      </c>
      <c r="U170" t="str">
        <v>REJECTED</v>
      </c>
      <c r="V170">
        <v>712</v>
      </c>
      <c r="Y170" t="str">
        <v>FILE SEND TO BANKER || No offer generated,12 enquries in last 3 month</v>
      </c>
      <c r="Z170" t="str">
        <v>MAMTA SINGH</v>
      </c>
      <c r="AA170">
        <v>7982612369</v>
      </c>
      <c r="AB170" t="str">
        <v>Mamta.singh@tatacapital.com</v>
      </c>
      <c r="AC170" t="str">
        <v>BAMS/2011</v>
      </c>
      <c r="AD170" t="str">
        <v>ASMITA</v>
      </c>
      <c r="AE170" t="str">
        <v>DONE</v>
      </c>
      <c r="AF170" t="str">
        <v>DONE</v>
      </c>
      <c r="AJ170" t="str">
        <v>DONE</v>
      </c>
      <c r="AK170" t="str">
        <v>NISHTHA</v>
      </c>
    </row>
    <row r="171">
      <c r="A171" t="str">
        <v>INT-369-409</v>
      </c>
      <c r="B171" t="str">
        <v>RAGHAV SANKARAN</v>
      </c>
      <c r="C171" t="str">
        <v>ADITYA RAWAL</v>
      </c>
      <c r="D171" t="str">
        <v>ADITYA RAWAL</v>
      </c>
      <c r="E171" t="str">
        <v>INTERN</v>
      </c>
      <c r="F171" t="str">
        <v>PANKAJ</v>
      </c>
      <c r="G171" t="str">
        <v>DR SAMARSIMHA REDDY</v>
      </c>
      <c r="H171">
        <v>0</v>
      </c>
      <c r="I171" t="str">
        <v>NOIDA</v>
      </c>
      <c r="J171">
        <v>45819</v>
      </c>
      <c r="K171">
        <v>45824</v>
      </c>
      <c r="L171">
        <v>170</v>
      </c>
      <c r="M171">
        <v>8686824086</v>
      </c>
      <c r="N171" t="str">
        <v>TAMIL NADU</v>
      </c>
      <c r="O171" t="str">
        <v>CHENNAI</v>
      </c>
      <c r="P171" t="str">
        <v>OD</v>
      </c>
      <c r="Q171" t="str">
        <v>BAJAJ MARKET</v>
      </c>
      <c r="R171">
        <v>1115000</v>
      </c>
      <c r="S171">
        <v>1115000</v>
      </c>
      <c r="T171" t="str">
        <v>UNSECURED</v>
      </c>
      <c r="U171" t="str">
        <v>DISBURSED</v>
      </c>
      <c r="V171">
        <v>743</v>
      </c>
      <c r="W171">
        <v>45824</v>
      </c>
      <c r="X171">
        <v>45824</v>
      </c>
      <c r="Y171" t="str">
        <v>FILE SEND TO BANKER, CASE MOVED TO CREDIT, PD DONE, UNDER DISCUSSION</v>
      </c>
      <c r="Z171" t="str">
        <v>VISHNU</v>
      </c>
      <c r="AA171" t="str">
        <v>90485 46878</v>
      </c>
      <c r="AB171" t="str">
        <v>vishnu.v4@bajajfinserv.in</v>
      </c>
      <c r="AC171" t="str">
        <v>MBBS/2020</v>
      </c>
      <c r="AD171" t="str">
        <v>ASMITA</v>
      </c>
      <c r="AE171" t="str">
        <v>DONE</v>
      </c>
      <c r="AF171" t="str">
        <v>DONE</v>
      </c>
      <c r="AJ171" t="str">
        <v>DONE</v>
      </c>
      <c r="AK171" t="str">
        <v>NISHTHA</v>
      </c>
    </row>
    <row r="172">
      <c r="A172" t="str">
        <v>INTERN</v>
      </c>
      <c r="B172" t="str">
        <v>ANSHUMAN SINGH</v>
      </c>
      <c r="C172" t="str">
        <v>RASHI GANGWAR</v>
      </c>
      <c r="D172" t="str">
        <v>RAJ KUMARI</v>
      </c>
      <c r="E172" t="str">
        <v>INTERN</v>
      </c>
      <c r="F172" t="str">
        <v>RAJEEV</v>
      </c>
      <c r="G172" t="str">
        <v>MR LAVISH CHANDANI</v>
      </c>
      <c r="H172">
        <v>0</v>
      </c>
      <c r="I172" t="str">
        <v>NOIDA</v>
      </c>
      <c r="J172">
        <v>45819</v>
      </c>
      <c r="K172">
        <v>45819</v>
      </c>
      <c r="L172" t="str">
        <v>B2C000132006478</v>
      </c>
      <c r="M172">
        <v>7992176006</v>
      </c>
      <c r="N172" t="str">
        <v>UTTAR PRADESH</v>
      </c>
      <c r="O172" t="str">
        <v>GORAKPUR</v>
      </c>
      <c r="P172" t="str">
        <v>PL</v>
      </c>
      <c r="Q172" t="str">
        <v>BAJAJ FC</v>
      </c>
      <c r="R172">
        <v>700000</v>
      </c>
      <c r="S172">
        <v>700000</v>
      </c>
      <c r="T172" t="str">
        <v>UNSECURED</v>
      </c>
      <c r="U172" t="str">
        <v>REJECTED</v>
      </c>
      <c r="V172">
        <v>754</v>
      </c>
      <c r="Y172" t="str">
        <v>FILE SEND TO BANKER, CIBIL DONE, 754 LIVE CC CREDIT CARD, mts program - Customer age norms not met, DOE 2 program - live pl norms not met, DOE3 - Emp vintage low</v>
      </c>
      <c r="Z172" t="str">
        <v>RAVINDER</v>
      </c>
      <c r="AA172">
        <v>8059495454</v>
      </c>
      <c r="AB172" t="str">
        <v>ravinder.ravinder@bajajfinserv.in</v>
      </c>
      <c r="AC172" t="str">
        <v>SALARY 61 K</v>
      </c>
      <c r="AD172" t="str">
        <v>ASMITA</v>
      </c>
      <c r="AE172" t="str">
        <v>DONE</v>
      </c>
      <c r="AF172" t="str">
        <v>DONE</v>
      </c>
      <c r="AJ172" t="str">
        <v>DONE</v>
      </c>
      <c r="AK172" t="str">
        <v>NISHTHA</v>
      </c>
    </row>
    <row r="173">
      <c r="A173" t="str">
        <v>F2-369-254</v>
      </c>
      <c r="B173" t="str">
        <v>SANJAY KUMAR</v>
      </c>
      <c r="C173" t="str">
        <v>RASHI GANGWAR</v>
      </c>
      <c r="D173" t="str">
        <v>RAJ KUMARI</v>
      </c>
      <c r="E173" t="str">
        <v>SALARIED</v>
      </c>
      <c r="F173" t="str">
        <v>RAJEEV</v>
      </c>
      <c r="G173" t="str">
        <v>DR SACHINKUMAR J</v>
      </c>
      <c r="H173">
        <v>0</v>
      </c>
      <c r="I173" t="str">
        <v>NOIDA</v>
      </c>
      <c r="J173">
        <v>45819</v>
      </c>
      <c r="K173">
        <v>45826</v>
      </c>
      <c r="L173" t="str">
        <v>SME000016095959</v>
      </c>
      <c r="M173">
        <v>7892261604</v>
      </c>
      <c r="N173" t="str">
        <v>KARNATAKA</v>
      </c>
      <c r="O173" t="str">
        <v>BANGALURU</v>
      </c>
      <c r="P173" t="str">
        <v>OD</v>
      </c>
      <c r="Q173" t="str">
        <v>BAJAJ CE</v>
      </c>
      <c r="R173">
        <v>2000000</v>
      </c>
      <c r="S173">
        <v>2000000</v>
      </c>
      <c r="T173" t="str">
        <v>UNSECURED</v>
      </c>
      <c r="U173" t="str">
        <v>DROP</v>
      </c>
      <c r="W173">
        <v>45819</v>
      </c>
      <c r="Y173" t="str">
        <v>FILE SEND TO BANKER, CIBIL CONSENT LINK SENT TO CUSTOMER, CASE MOVED TO CREDT, CASE APPROVED, CUSTOMER REQ 5 L ONLY, RAJ KUMARI TALK WITH CUSTOMER, FI NEGATIVE</v>
      </c>
      <c r="Z173" t="str">
        <v>Vinay</v>
      </c>
      <c r="AA173">
        <v>8310156392</v>
      </c>
      <c r="AB173" t="str">
        <v>vinay.v@bajajfinserv.in</v>
      </c>
      <c r="AC173" t="str">
        <v>MBBS/2018</v>
      </c>
      <c r="AD173" t="str">
        <v>PUNEET</v>
      </c>
      <c r="AE173" t="str">
        <v>DONE</v>
      </c>
      <c r="AF173" t="str">
        <v>DONE</v>
      </c>
      <c r="AJ173" t="str">
        <v>DONE</v>
      </c>
      <c r="AK173" t="str">
        <v>NISHTHA</v>
      </c>
    </row>
    <row r="174">
      <c r="A174" t="str">
        <v>F2-369-309</v>
      </c>
      <c r="B174" t="str">
        <v>FARHEEN BI</v>
      </c>
      <c r="C174" t="str">
        <v>MANISHA SAXENA</v>
      </c>
      <c r="D174" t="str">
        <v>SHASHANK SHARMA</v>
      </c>
      <c r="E174" t="str">
        <v>SALARIED</v>
      </c>
      <c r="F174" t="str">
        <v>RAJEEV</v>
      </c>
      <c r="G174" t="str">
        <v>DR SANDEEP</v>
      </c>
      <c r="H174">
        <v>0</v>
      </c>
      <c r="I174" t="str">
        <v>BAREILLY</v>
      </c>
      <c r="J174">
        <v>45819</v>
      </c>
      <c r="K174">
        <v>45820</v>
      </c>
      <c r="L174" t="str">
        <v>SME000016017329</v>
      </c>
      <c r="M174">
        <v>7500276276</v>
      </c>
      <c r="N174" t="str">
        <v>UTTAR PRADESH</v>
      </c>
      <c r="O174" t="str">
        <v>AGRA</v>
      </c>
      <c r="P174" t="str">
        <v>OD</v>
      </c>
      <c r="Q174" t="str">
        <v>BAJAJ F2</v>
      </c>
      <c r="R174">
        <v>1350000</v>
      </c>
      <c r="S174">
        <v>3000000</v>
      </c>
      <c r="T174" t="str">
        <v>UNSECURED</v>
      </c>
      <c r="U174" t="str">
        <v>DISBURSED</v>
      </c>
      <c r="W174">
        <v>45819</v>
      </c>
      <c r="X174">
        <v>45820</v>
      </c>
      <c r="Y174" t="str">
        <v>MEETING CASE, TO BE DISBURSED TODAY</v>
      </c>
      <c r="Z174" t="str">
        <v>ROHIT</v>
      </c>
      <c r="AA174">
        <v>8192010131</v>
      </c>
      <c r="AD174" t="str">
        <v>ASMITA</v>
      </c>
      <c r="AE174" t="str">
        <v>MEETING CASE</v>
      </c>
      <c r="AF174" t="str">
        <v>DONE</v>
      </c>
      <c r="AH174">
        <v>33000</v>
      </c>
      <c r="AJ174" t="str">
        <v>NO DOCUMENTS</v>
      </c>
      <c r="AK174" t="str">
        <v>NISHTHA</v>
      </c>
    </row>
    <row r="175" xml:space="preserve">
      <c r="A175" t="str">
        <v>INTERN</v>
      </c>
      <c r="B175" t="str">
        <v>RISHABH KHANNA</v>
      </c>
      <c r="C175" t="str">
        <v>ANANT KANOJIA</v>
      </c>
      <c r="D175" t="str">
        <v>RAVISH SHARMA</v>
      </c>
      <c r="E175" t="str">
        <v>INTERN</v>
      </c>
      <c r="F175" t="str">
        <v>RAJEEV</v>
      </c>
      <c r="G175" t="str">
        <v>DR SATYAJEET TATYASAHEB JAGTAP</v>
      </c>
      <c r="H175">
        <v>0</v>
      </c>
      <c r="I175" t="str">
        <v>NOIDA</v>
      </c>
      <c r="J175">
        <v>45819</v>
      </c>
      <c r="K175">
        <v>45822</v>
      </c>
      <c r="L175" t="str">
        <v>036BZ8600093</v>
      </c>
      <c r="M175">
        <v>8329270797</v>
      </c>
      <c r="N175" t="str">
        <v>MAHARASHTRA</v>
      </c>
      <c r="O175" t="str">
        <v>SATARA</v>
      </c>
      <c r="P175" t="str">
        <v>OD</v>
      </c>
      <c r="Q175" t="str">
        <v>TATA CE</v>
      </c>
      <c r="R175">
        <v>2000000</v>
      </c>
      <c r="S175">
        <v>2000000</v>
      </c>
      <c r="T175" t="str">
        <v>UNSECURED</v>
      </c>
      <c r="U175" t="str">
        <v>REJECTED</v>
      </c>
      <c r="V175">
        <v>746</v>
      </c>
      <c r="Y175" t="str" xml:space="preserve">
        <v xml:space="preserve">FILE SEND TO BANKER || Kindly share registration valid one,this one is expired. || PENDECNY SEND TO BANKER || CASE UNDER CREDIT REVIEW AND FI HAS BEEN INITIATED || Negative Cibil : Rs.22 lakh and Rs.75 lakh property loans reported 900 dpd’s till Jun’22. 
Negative corpository report - Rs.1.05 lakh defaulter and suit filled reporting from Phoenix ARC pvt ltd (bank) against Hospital / company Dr. Jagtap hospital pvt ltd, cm and family members are stake holders and running this hosptial –, as per corporsitory reporting. 
Pending criminal case against cm and hospital – refer details in attachment and screen shot below. 
Recent borrowings of Rs.37.10 lakh in 2 USL. 
5 red flags in corpository report.</v>
      </c>
      <c r="Z175" t="str">
        <v>MAMTA SINGH</v>
      </c>
      <c r="AA175">
        <v>7982612369</v>
      </c>
      <c r="AB175" t="str">
        <v>Mamta.singh@tatacapital.com</v>
      </c>
      <c r="AC175" t="str">
        <v>MBBS/2015</v>
      </c>
      <c r="AD175" t="str">
        <v>ASMITA</v>
      </c>
      <c r="AE175" t="str">
        <v>DONE</v>
      </c>
      <c r="AF175" t="str">
        <v>DONE</v>
      </c>
      <c r="AJ175" t="str">
        <v>DONE</v>
      </c>
      <c r="AK175" t="str">
        <v>NISHTHA</v>
      </c>
    </row>
    <row r="176">
      <c r="A176" t="str">
        <v>F2-369-264</v>
      </c>
      <c r="B176" t="str">
        <v>RAJAT DWIVEDI</v>
      </c>
      <c r="C176" t="str">
        <v>RASHI GANGWAR</v>
      </c>
      <c r="D176" t="str">
        <v>RAJ KUMARI</v>
      </c>
      <c r="E176" t="str">
        <v>SALARIED</v>
      </c>
      <c r="F176" t="str">
        <v>RAJEEV</v>
      </c>
      <c r="G176" t="str">
        <v>DR POKALA PRAVEEN KUMAR</v>
      </c>
      <c r="H176">
        <v>1</v>
      </c>
      <c r="I176" t="str">
        <v>NOIDA</v>
      </c>
      <c r="J176">
        <v>45819</v>
      </c>
      <c r="K176">
        <v>45821</v>
      </c>
      <c r="L176">
        <v>175</v>
      </c>
      <c r="M176" t="str">
        <v>92480 11034</v>
      </c>
      <c r="N176" t="str">
        <v>TELANGANA</v>
      </c>
      <c r="O176" t="str">
        <v>MALKAJGIRI</v>
      </c>
      <c r="P176" t="str">
        <v>OD</v>
      </c>
      <c r="Q176" t="str">
        <v>GODREJ CE</v>
      </c>
      <c r="R176">
        <v>1000000</v>
      </c>
      <c r="S176">
        <v>1000000</v>
      </c>
      <c r="T176" t="str">
        <v>UNSECURED</v>
      </c>
      <c r="U176" t="str">
        <v>REJECTED</v>
      </c>
      <c r="Y176" t="str">
        <v>FILE SEND TO BANKER || CONSENT LINK SEND TO DOCTOR- 6 MONTH BANKING REQ || CUSTOMER IS NOT PICK THE CALLS OF BANKER OR OUR CALLS ASLO || CUSTOMER NOT INTERESTED - AS DISCUSSED IWTH SALES CASE HAS BEEN MARK REJECTED</v>
      </c>
      <c r="Z176" t="str">
        <v>SHRAVAN</v>
      </c>
      <c r="AA176">
        <v>7003820231</v>
      </c>
      <c r="AB176" t="str">
        <v>shravan.aich@godrejcapital.com</v>
      </c>
      <c r="AC176" t="str">
        <v>MS/2021</v>
      </c>
      <c r="AD176" t="str">
        <v>ASMITA</v>
      </c>
      <c r="AE176" t="str">
        <v>TVR HOLD BY RAJAT - ON MAIL</v>
      </c>
      <c r="AF176" t="str">
        <v>DONE</v>
      </c>
      <c r="AJ176" t="str">
        <v>DONE</v>
      </c>
      <c r="AK176" t="str">
        <v>NISHTHA</v>
      </c>
    </row>
    <row r="177">
      <c r="A177" t="str">
        <v>F2-369-186</v>
      </c>
      <c r="B177" t="str">
        <v>ANURAG SHARMA</v>
      </c>
      <c r="C177" t="str">
        <v>ANURAG SHARMA</v>
      </c>
      <c r="D177" t="str">
        <v>SHIVANI KASHYAP</v>
      </c>
      <c r="E177" t="str">
        <v>SALARIED</v>
      </c>
      <c r="F177" t="str">
        <v>PANKAJ</v>
      </c>
      <c r="G177" t="str">
        <v>Dr Rukhsar Sheikh</v>
      </c>
      <c r="H177">
        <v>0</v>
      </c>
      <c r="I177" t="str">
        <v>BAREILLY</v>
      </c>
      <c r="J177">
        <v>45819</v>
      </c>
      <c r="K177">
        <v>45819</v>
      </c>
      <c r="L177">
        <v>170216433</v>
      </c>
      <c r="M177">
        <v>9993552970</v>
      </c>
      <c r="N177" t="str">
        <v>MADHYA PRADESH</v>
      </c>
      <c r="O177" t="str">
        <v>INDORE</v>
      </c>
      <c r="P177" t="str">
        <v>OD</v>
      </c>
      <c r="Q177" t="str">
        <v>CHOLA</v>
      </c>
      <c r="R177">
        <v>500000</v>
      </c>
      <c r="S177">
        <v>500000</v>
      </c>
      <c r="T177" t="str">
        <v>UNSECURED</v>
      </c>
      <c r="U177" t="str">
        <v>REJECTED</v>
      </c>
      <c r="V177">
        <v>782</v>
      </c>
      <c r="Y177" t="str">
        <v>FILE SEND TO BANKER || 10 enquires</v>
      </c>
      <c r="Z177" t="str">
        <v>PRADEEP</v>
      </c>
      <c r="AA177" t="str">
        <v>96171 00564</v>
      </c>
      <c r="AB177" t="str">
        <v>Pradeepkj@chola1.murugappa.com</v>
      </c>
      <c r="AC177" t="str">
        <v>BHMS/2018</v>
      </c>
      <c r="AD177" t="str">
        <v>PUNEET</v>
      </c>
      <c r="AE177" t="str">
        <v>done</v>
      </c>
      <c r="AF177" t="str">
        <v>DONE</v>
      </c>
      <c r="AJ177" t="str">
        <v>DONE</v>
      </c>
      <c r="AK177" t="str">
        <v>NISHTHA</v>
      </c>
    </row>
    <row r="178">
      <c r="A178" t="str">
        <v>F2-369-001</v>
      </c>
      <c r="B178" t="str">
        <v>HARPREET SIR</v>
      </c>
      <c r="C178" t="str">
        <v>F2 FINTECH</v>
      </c>
      <c r="D178" t="str">
        <v>F2 FINTECH</v>
      </c>
      <c r="E178" t="str">
        <v>SALARIED</v>
      </c>
      <c r="F178" t="str">
        <v>PANKAJ</v>
      </c>
      <c r="G178" t="str">
        <v>DR RITU BHUTANI</v>
      </c>
      <c r="H178">
        <v>1</v>
      </c>
      <c r="I178" t="str">
        <v>NOIDA</v>
      </c>
      <c r="J178">
        <v>45819</v>
      </c>
      <c r="K178">
        <v>45819</v>
      </c>
      <c r="L178">
        <v>177</v>
      </c>
      <c r="M178">
        <v>9560423427</v>
      </c>
      <c r="N178" t="str">
        <v>UTTAR PRADESH</v>
      </c>
      <c r="O178" t="str">
        <v>BAREILLY</v>
      </c>
      <c r="P178" t="str">
        <v>OD</v>
      </c>
      <c r="Q178" t="str">
        <v>BAJAJ CE</v>
      </c>
      <c r="R178">
        <v>1000000</v>
      </c>
      <c r="S178">
        <v>1000000</v>
      </c>
      <c r="T178" t="str">
        <v>UNSECURED</v>
      </c>
      <c r="U178" t="str">
        <v>HOLD</v>
      </c>
      <c r="V178">
        <v>717</v>
      </c>
      <c r="Y178" t="str">
        <v>FILE SEND TO BANKER</v>
      </c>
      <c r="Z178" t="str">
        <v>NAVJOT</v>
      </c>
      <c r="AB178" t="str">
        <v>navjot.nagpal@bajajfinserv.in</v>
      </c>
      <c r="AC178" t="str">
        <v>MD/2006</v>
      </c>
      <c r="AD178" t="str">
        <v>ASMITA</v>
      </c>
      <c r="AE178" t="str">
        <v>DONE</v>
      </c>
      <c r="AF178" t="str">
        <v>DONE</v>
      </c>
      <c r="AJ178" t="str">
        <v>DONE</v>
      </c>
      <c r="AK178" t="str">
        <v>NISHTHA</v>
      </c>
    </row>
    <row r="179">
      <c r="A179" t="str">
        <v>F2-369-278</v>
      </c>
      <c r="B179" t="str">
        <v>IRAM FATIMA</v>
      </c>
      <c r="C179" t="str">
        <v>MANISHA SAXENA</v>
      </c>
      <c r="D179" t="str">
        <v>SHIVANI KASHYAP</v>
      </c>
      <c r="E179" t="str">
        <v>SALARIED</v>
      </c>
      <c r="F179" t="str">
        <v>PANKAJ</v>
      </c>
      <c r="G179" t="str">
        <v>DR ABDUL AZAD</v>
      </c>
      <c r="H179">
        <v>0</v>
      </c>
      <c r="I179" t="str">
        <v>BAREILLY</v>
      </c>
      <c r="J179">
        <v>45819</v>
      </c>
      <c r="K179">
        <v>45822</v>
      </c>
      <c r="L179" t="str">
        <v>SME000016098893</v>
      </c>
      <c r="M179">
        <v>7992248794</v>
      </c>
      <c r="N179" t="str">
        <v>JHARKHAND</v>
      </c>
      <c r="O179" t="str">
        <v>DHANBAD</v>
      </c>
      <c r="P179" t="str">
        <v>OD</v>
      </c>
      <c r="Q179" t="str">
        <v>BAJAJ CE</v>
      </c>
      <c r="R179">
        <v>1000000</v>
      </c>
      <c r="S179">
        <v>1000000</v>
      </c>
      <c r="T179" t="str">
        <v>UNSECURED</v>
      </c>
      <c r="U179" t="str">
        <v>HOLD</v>
      </c>
      <c r="Y179" t="str">
        <v>FILE SEND TO BANKER, DR NOT RECVD CALL</v>
      </c>
      <c r="Z179" t="str">
        <v>SABUJ</v>
      </c>
      <c r="AA179">
        <v>9233306666</v>
      </c>
      <c r="AB179" t="str">
        <v>md.akhtar@bajajfinserv.in</v>
      </c>
      <c r="AC179" t="str">
        <v>MBBS/2007</v>
      </c>
      <c r="AD179" t="str">
        <v>ASMITA</v>
      </c>
      <c r="AE179" t="str">
        <v>Not Picking up call</v>
      </c>
      <c r="AF179" t="str">
        <v>DONE</v>
      </c>
      <c r="AJ179" t="str">
        <v>DONE</v>
      </c>
      <c r="AK179" t="str">
        <v>NISHTHA</v>
      </c>
    </row>
    <row r="180">
      <c r="B180" t="str">
        <v>VINEET TIWARI</v>
      </c>
      <c r="C180" t="str">
        <v>VINEET TIWARI</v>
      </c>
      <c r="D180" t="str">
        <v>VINEET TIWARI</v>
      </c>
      <c r="E180" t="str">
        <v>SALARIED</v>
      </c>
      <c r="F180" t="str">
        <v>RAJEEV</v>
      </c>
      <c r="G180" t="str">
        <v>DR NARECH C</v>
      </c>
      <c r="H180">
        <v>0</v>
      </c>
      <c r="I180" t="str">
        <v>NOIDA</v>
      </c>
      <c r="J180">
        <v>45819</v>
      </c>
      <c r="K180">
        <v>45826</v>
      </c>
      <c r="L180">
        <v>179</v>
      </c>
      <c r="M180">
        <v>8500994444</v>
      </c>
      <c r="N180" t="str">
        <v>DELHI</v>
      </c>
      <c r="O180" t="str">
        <v>DELHI</v>
      </c>
      <c r="P180" t="str">
        <v>OD</v>
      </c>
      <c r="Q180" t="str">
        <v>BAJAJ MARKET</v>
      </c>
      <c r="R180">
        <v>1290000</v>
      </c>
      <c r="S180">
        <v>1290000</v>
      </c>
      <c r="T180" t="str">
        <v>UNSECURED</v>
      </c>
      <c r="U180" t="str">
        <v>DROP</v>
      </c>
      <c r="V180" t="str">
        <v>`</v>
      </c>
      <c r="W180">
        <v>45820</v>
      </c>
      <c r="Y180" t="str">
        <v>FILE SEND TO BANKER || SYSTEM REJECT, CIBIL CONSENT DONE, REQ OLD MBBS CERTIFICATE, CASE MOVED TO CREDIT , TO BE DISBURSED TODAY, HOLD BY CUSTOMER SIDE</v>
      </c>
      <c r="Z180" t="str">
        <v>ravinder</v>
      </c>
      <c r="AA180">
        <v>9811535827</v>
      </c>
      <c r="AB180" t="str">
        <v>ravinder.ravinder@bfdlbizsupport.in</v>
      </c>
      <c r="AC180" t="str">
        <v>MD/2020</v>
      </c>
      <c r="AD180" t="str">
        <v>PUNEET</v>
      </c>
      <c r="AE180" t="str">
        <v>DONE</v>
      </c>
      <c r="AF180" t="str">
        <v>DONE</v>
      </c>
      <c r="AJ180" t="str">
        <v>DONE</v>
      </c>
      <c r="AK180" t="str">
        <v>NISHTHA</v>
      </c>
    </row>
    <row r="181">
      <c r="A181" t="str">
        <v>F2-369-309</v>
      </c>
      <c r="B181" t="str">
        <v>FARHEEN BI</v>
      </c>
      <c r="C181" t="str">
        <v>MANISHA SAXENA</v>
      </c>
      <c r="D181" t="str">
        <v>SHIVANI KASHYAP</v>
      </c>
      <c r="E181" t="str">
        <v>SALARIED</v>
      </c>
      <c r="F181" t="str">
        <v>RAJEEV</v>
      </c>
      <c r="G181" t="str">
        <v>DR SUNIL KUMAR</v>
      </c>
      <c r="H181">
        <v>0</v>
      </c>
      <c r="I181" t="str">
        <v>BAREILLY</v>
      </c>
      <c r="J181">
        <v>45819</v>
      </c>
      <c r="K181">
        <v>45819</v>
      </c>
      <c r="L181" t="str">
        <v>SME000016101295</v>
      </c>
      <c r="M181">
        <v>7739393303</v>
      </c>
      <c r="N181" t="str">
        <v>BIHAR</v>
      </c>
      <c r="O181" t="str">
        <v>SAPAUL</v>
      </c>
      <c r="P181" t="str">
        <v>OD</v>
      </c>
      <c r="Q181" t="str">
        <v>BAJAJ CE</v>
      </c>
      <c r="R181">
        <v>800000</v>
      </c>
      <c r="S181">
        <v>800000</v>
      </c>
      <c r="T181" t="str">
        <v>UNSECURED</v>
      </c>
      <c r="U181" t="str">
        <v>REJECTED</v>
      </c>
      <c r="Y181" t="str">
        <v>FILE SEND TO BANKER, MBBS degree not getting verified. Applicant doing practice in owned clinic and doing consulting . As per banking applicant fund receive from loan disbursement ,friends ,family, and interpersonal transaction. No consulting income seen in banking</v>
      </c>
      <c r="Z181" t="str">
        <v>SUMIT</v>
      </c>
      <c r="AA181">
        <v>8709242789</v>
      </c>
      <c r="AB181" t="str">
        <v>sumit.singh3@bajajfinserv.in</v>
      </c>
      <c r="AC181" t="str">
        <v>MBBS/2021</v>
      </c>
      <c r="AD181" t="str">
        <v>PUNEET</v>
      </c>
      <c r="AE181" t="str">
        <v>DONE</v>
      </c>
      <c r="AF181" t="str">
        <v>DONE</v>
      </c>
      <c r="AJ181" t="str">
        <v>DONE</v>
      </c>
      <c r="AK181" t="str">
        <v>NISHTHA</v>
      </c>
    </row>
    <row r="182">
      <c r="A182" t="str">
        <v>F2-369-433</v>
      </c>
      <c r="B182" t="str">
        <v>ABHISHEK PASWAN</v>
      </c>
      <c r="C182" t="str">
        <v>UJALA RISHIWAL</v>
      </c>
      <c r="D182" t="str">
        <v>SHIVANI KASHYAP</v>
      </c>
      <c r="E182" t="str">
        <v>SALARIED</v>
      </c>
      <c r="F182" t="str">
        <v>PANKAJ</v>
      </c>
      <c r="G182" t="str">
        <v>DR HOTHI KETAN RAMJIBHAI</v>
      </c>
      <c r="H182">
        <v>0</v>
      </c>
      <c r="I182" t="str">
        <v>BAREILLY</v>
      </c>
      <c r="J182">
        <v>45819</v>
      </c>
      <c r="K182">
        <v>45820</v>
      </c>
      <c r="L182" t="str">
        <v>SME000016101601</v>
      </c>
      <c r="M182">
        <v>6359762362</v>
      </c>
      <c r="N182" t="str">
        <v>GUJARAT</v>
      </c>
      <c r="O182" t="str">
        <v>KACHCHH</v>
      </c>
      <c r="P182" t="str">
        <v>OD</v>
      </c>
      <c r="Q182" t="str">
        <v>BAJAJ CE</v>
      </c>
      <c r="R182">
        <v>1000000</v>
      </c>
      <c r="S182">
        <v>1000000</v>
      </c>
      <c r="T182" t="str">
        <v>UNSECURED</v>
      </c>
      <c r="U182" t="str">
        <v>REJECTED</v>
      </c>
      <c r="V182">
        <v>757</v>
      </c>
      <c r="Y182" t="str">
        <v>FILE SEND TO BANKER, UNDER PROCESS, CIBIL CONSENT LINK SENT TO CUSTOMER, ELIGIBILITY IS 0, ORANGE SEGAMENT CASE MOVED TO CREDIT, ORANGE SEGAMENT ELIGBILITY IS 0</v>
      </c>
      <c r="Z182" t="str">
        <v>Nakar Prince</v>
      </c>
      <c r="AA182">
        <v>9537203331</v>
      </c>
      <c r="AB182" t="str">
        <v>nakar.prince@bajajfinserv.in</v>
      </c>
      <c r="AC182" t="str">
        <v>MBBS/2020</v>
      </c>
      <c r="AD182" t="str">
        <v>PUNEET</v>
      </c>
      <c r="AE182" t="str">
        <v>DONE</v>
      </c>
      <c r="AF182" t="str">
        <v>DONE</v>
      </c>
      <c r="AJ182" t="str">
        <v>DONE</v>
      </c>
      <c r="AK182" t="str">
        <v>RAJEEV</v>
      </c>
    </row>
    <row r="183">
      <c r="A183" t="str">
        <v>INTERN</v>
      </c>
      <c r="B183" t="str">
        <v>MOHIT CHINDA</v>
      </c>
      <c r="C183" t="str">
        <v>ADITYA RAWAL</v>
      </c>
      <c r="D183" t="str">
        <v>ADITYA RAWAL</v>
      </c>
      <c r="E183" t="str">
        <v>INTERN</v>
      </c>
      <c r="F183" t="str">
        <v>RAJEEV</v>
      </c>
      <c r="G183" t="str">
        <v>DR ANTHANNAGARI AKHIL</v>
      </c>
      <c r="H183">
        <v>1</v>
      </c>
      <c r="I183" t="str">
        <v>NOIDA</v>
      </c>
      <c r="J183">
        <v>45819</v>
      </c>
      <c r="K183">
        <v>45833</v>
      </c>
      <c r="L183" t="str">
        <v>SME000016101960</v>
      </c>
      <c r="M183">
        <v>9030277077</v>
      </c>
      <c r="N183" t="str">
        <v>TELANGANA</v>
      </c>
      <c r="O183" t="str">
        <v>ADILABAD</v>
      </c>
      <c r="P183" t="str">
        <v>OD</v>
      </c>
      <c r="Q183" t="str">
        <v>BAJAJ CE</v>
      </c>
      <c r="R183">
        <v>3000000</v>
      </c>
      <c r="S183">
        <v>3000000</v>
      </c>
      <c r="T183" t="str">
        <v>UNSECURED</v>
      </c>
      <c r="U183" t="str">
        <v>DISBURSED</v>
      </c>
      <c r="V183">
        <v>704</v>
      </c>
      <c r="W183">
        <v>45821</v>
      </c>
      <c r="X183">
        <v>45827</v>
      </c>
      <c r="Y183" t="str">
        <v>FILE SEND TO BANKER, CIBIL CONSENT LINK SENT TO CUSTOMER, CASE MOVED TO CREDT, PD DONE, PENDING APPROVAL, MULTIPLE FUNDING</v>
      </c>
      <c r="Z183" t="str">
        <v>P Santosh</v>
      </c>
      <c r="AA183">
        <v>9676885464</v>
      </c>
      <c r="AB183" t="str">
        <v>p.santosh@bajajfinserv.in</v>
      </c>
      <c r="AC183" t="str">
        <v>MD/2020</v>
      </c>
      <c r="AD183" t="str">
        <v>ASMITA</v>
      </c>
      <c r="AE183" t="str">
        <v>DONE</v>
      </c>
      <c r="AF183" t="str">
        <v>DONE</v>
      </c>
      <c r="AJ183" t="str">
        <v>DONE</v>
      </c>
      <c r="AK183" t="str">
        <v>RAJEEV</v>
      </c>
    </row>
    <row r="184">
      <c r="A184" t="str">
        <v>F2-369-010</v>
      </c>
      <c r="B184" t="str">
        <v>AKANSHA SAXENA</v>
      </c>
      <c r="C184" t="str">
        <v>SHASHANK SHARMA</v>
      </c>
      <c r="D184" t="str">
        <v>SHASHANK SHARMA</v>
      </c>
      <c r="E184" t="str">
        <v>SALARIED</v>
      </c>
      <c r="F184" t="str">
        <v>FURKAN</v>
      </c>
      <c r="G184" t="str">
        <v>DR ALOK KUMAR</v>
      </c>
      <c r="H184">
        <v>1</v>
      </c>
      <c r="I184" t="str">
        <v>BAREILLY</v>
      </c>
      <c r="J184">
        <v>45819</v>
      </c>
      <c r="K184">
        <v>45820</v>
      </c>
      <c r="L184" t="str">
        <v>SME000016102145</v>
      </c>
      <c r="N184" t="str">
        <v>BIHAR</v>
      </c>
      <c r="O184" t="str">
        <v>ROHTAS</v>
      </c>
      <c r="P184" t="str">
        <v>OD</v>
      </c>
      <c r="Q184" t="str">
        <v>BAJAJ CE</v>
      </c>
      <c r="R184">
        <v>500000</v>
      </c>
      <c r="S184">
        <v>500000</v>
      </c>
      <c r="T184" t="str">
        <v>UNSECURED</v>
      </c>
      <c r="U184" t="str">
        <v>REJECTED</v>
      </c>
      <c r="V184">
        <v>667</v>
      </c>
      <c r="Y184" t="str">
        <v>FILE SEND TO BANKER, CIBIL CONSENT LINK SENT TO CUSTOMER, PENDING FROM CUSTMER SIDE, BAD CIBIL HISTORY</v>
      </c>
      <c r="Z184" t="str">
        <v>Mrityunjay Kumar3</v>
      </c>
      <c r="AA184">
        <v>9060218464</v>
      </c>
      <c r="AB184" t="str">
        <v>mrityunjay.kumar3@bajajfinserv.in</v>
      </c>
      <c r="AC184" t="str">
        <v>BDS/2019</v>
      </c>
      <c r="AD184" t="str">
        <v>PUNEET</v>
      </c>
      <c r="AE184" t="str">
        <v>DONE</v>
      </c>
      <c r="AF184" t="str">
        <v>DONE</v>
      </c>
      <c r="AJ184" t="str">
        <v>DONE</v>
      </c>
      <c r="AK184" t="str">
        <v>RAJEEV</v>
      </c>
    </row>
    <row r="185">
      <c r="A185" t="str">
        <v>F2-369-157</v>
      </c>
      <c r="B185" t="str">
        <v>TANNU YADAV</v>
      </c>
      <c r="C185" t="str">
        <v>RASHI GANGWAR</v>
      </c>
      <c r="D185" t="str">
        <v>RAJ KUMARI</v>
      </c>
      <c r="E185" t="str">
        <v>SALARIED</v>
      </c>
      <c r="F185" t="str">
        <v>PANKAJ</v>
      </c>
      <c r="G185" t="str">
        <v>DR SUNIL KUMAR</v>
      </c>
      <c r="H185">
        <v>0</v>
      </c>
      <c r="I185" t="str">
        <v>NOIDA</v>
      </c>
      <c r="J185">
        <v>45807</v>
      </c>
      <c r="K185">
        <v>45820</v>
      </c>
      <c r="L185">
        <v>170205416</v>
      </c>
      <c r="M185" t="str">
        <v>77393 93303</v>
      </c>
      <c r="N185" t="str">
        <v>BIHAR</v>
      </c>
      <c r="O185" t="str">
        <v>SHARSHA</v>
      </c>
      <c r="P185" t="str">
        <v>OD</v>
      </c>
      <c r="Q185" t="str">
        <v>CHOLA</v>
      </c>
      <c r="R185">
        <v>500000</v>
      </c>
      <c r="S185">
        <v>500000</v>
      </c>
      <c r="T185" t="str">
        <v>UNSECURED</v>
      </c>
      <c r="U185" t="str">
        <v>DISBURSED</v>
      </c>
      <c r="V185">
        <v>735</v>
      </c>
      <c r="W185">
        <v>45820</v>
      </c>
      <c r="X185">
        <v>45820</v>
      </c>
      <c r="Y185" t="str">
        <v>LEAD ID SEND TO BANKER, CASE MOVED TO TELE PD, PD DONE CASE RECO 5 L, RATE APPROVAL PENDING, TO BE DISBURSED TODAY</v>
      </c>
      <c r="Z185" t="str">
        <v>CHANDAN</v>
      </c>
      <c r="AA185" t="str">
        <v>97989 29678</v>
      </c>
      <c r="AC185" t="str">
        <v>MBBS/2021</v>
      </c>
      <c r="AD185" t="str">
        <v>PUNEET</v>
      </c>
      <c r="AE185" t="str">
        <v>DONE</v>
      </c>
      <c r="AF185" t="str">
        <v>DONE</v>
      </c>
      <c r="AJ185" t="str">
        <v>DONE</v>
      </c>
      <c r="AK185" t="str">
        <v>NISHTHA</v>
      </c>
    </row>
    <row r="186">
      <c r="A186" t="str">
        <v>F2-369-264</v>
      </c>
      <c r="B186" t="str">
        <v>RAJAT DWIVEDI</v>
      </c>
      <c r="C186" t="str">
        <v>RAJKUMARI</v>
      </c>
      <c r="D186" t="str">
        <v>RAJ KUMARI</v>
      </c>
      <c r="E186" t="str">
        <v>SALARIED</v>
      </c>
      <c r="F186" t="str">
        <v>RAJEEV</v>
      </c>
      <c r="G186" t="str">
        <v>DR NEERAJ KUMAR GUPTA</v>
      </c>
      <c r="H186">
        <v>0</v>
      </c>
      <c r="I186" t="str">
        <v>NOIDA</v>
      </c>
      <c r="J186">
        <v>45820</v>
      </c>
      <c r="K186">
        <v>45832</v>
      </c>
      <c r="L186" t="str">
        <v>396BZ8600208</v>
      </c>
      <c r="M186" t="str">
        <v>98102 40048</v>
      </c>
      <c r="N186" t="str">
        <v>HARYANA</v>
      </c>
      <c r="O186" t="str">
        <v>FARIDABAD</v>
      </c>
      <c r="P186" t="str">
        <v>OD</v>
      </c>
      <c r="Q186" t="str">
        <v>TATA CE</v>
      </c>
      <c r="R186">
        <v>3000000</v>
      </c>
      <c r="S186">
        <v>3000000</v>
      </c>
      <c r="T186" t="str">
        <v>UNSECURED</v>
      </c>
      <c r="U186" t="str">
        <v>DISBURSED</v>
      </c>
      <c r="V186">
        <v>765</v>
      </c>
      <c r="W186">
        <v>45822</v>
      </c>
      <c r="X186">
        <v>45832</v>
      </c>
      <c r="Y186" t="str">
        <v>FILE SEND TO BANKER || UNDER PROCESS || MD DEGREE REQUIRED,PROVISIONAL ATTACHTED.|| GIVEN REGISTRATION CERTIFICATE EXPIRED- NEED NEW REGISTRATION CERTIFICATE, MANDATE LINK SENT</v>
      </c>
      <c r="Z186" t="str">
        <v>MAMTA SINGH</v>
      </c>
      <c r="AA186">
        <v>7982612369</v>
      </c>
      <c r="AB186" t="str">
        <v>Mamta.singh@tatacapital.com</v>
      </c>
      <c r="AC186" t="str">
        <v>MD/2004</v>
      </c>
      <c r="AD186" t="str">
        <v>PUNEET</v>
      </c>
      <c r="AE186" t="str">
        <v>TVR HOLD BY RAJAT</v>
      </c>
      <c r="AF186" t="str">
        <v>DONE</v>
      </c>
      <c r="AJ186" t="str">
        <v>DONE</v>
      </c>
      <c r="AK186" t="str">
        <v>NISHTHA</v>
      </c>
    </row>
    <row r="187">
      <c r="A187" t="str">
        <v>INTERN</v>
      </c>
      <c r="B187" t="str">
        <v>RAHUL PODDAR</v>
      </c>
      <c r="C187" t="str">
        <v>RAJKUMARI</v>
      </c>
      <c r="D187" t="str">
        <v>RAJ KUMARI</v>
      </c>
      <c r="E187" t="str">
        <v>INTERN</v>
      </c>
      <c r="F187" t="str">
        <v>RAJEEV</v>
      </c>
      <c r="G187" t="str">
        <v>DR MANISH TIWARI</v>
      </c>
      <c r="H187">
        <v>0</v>
      </c>
      <c r="I187" t="str">
        <v>NOIDA</v>
      </c>
      <c r="J187">
        <v>45820</v>
      </c>
      <c r="K187">
        <v>45831</v>
      </c>
      <c r="L187">
        <v>187</v>
      </c>
      <c r="M187">
        <v>7400096954</v>
      </c>
      <c r="N187" t="str">
        <v>MAHARASHTRA</v>
      </c>
      <c r="O187" t="str">
        <v>NAGPUR</v>
      </c>
      <c r="P187" t="str">
        <v>OD</v>
      </c>
      <c r="Q187" t="str">
        <v>BAJAJ MARKET F2</v>
      </c>
      <c r="R187">
        <v>1000000</v>
      </c>
      <c r="S187">
        <v>1000000</v>
      </c>
      <c r="T187" t="str">
        <v>UNSECURED</v>
      </c>
      <c r="U187" t="str">
        <v>REJECTED</v>
      </c>
      <c r="Y187" t="str">
        <v>FILE SEND TO BANKER || SYSTEM OFFER REJECT, FRAUD DEDUPE CHECK AND UPDATE, UNDER PROCESS, RCU REPORT PENDING, IT DEDUPE CLEARING PENDING, MANNUAL LOGIN PORTAL ERROR,</v>
      </c>
      <c r="Z187" t="str">
        <v>SUMIT</v>
      </c>
      <c r="AA187" t="str">
        <v>90963 03735</v>
      </c>
      <c r="AB187" t="str">
        <v>sumit.ambule@bajajfinserv.in</v>
      </c>
      <c r="AC187" t="str">
        <v>MBBS/2012</v>
      </c>
      <c r="AD187" t="str">
        <v>ASMITA</v>
      </c>
      <c r="AE187" t="str">
        <v>DONE</v>
      </c>
      <c r="AF187" t="str">
        <v>DONE</v>
      </c>
      <c r="AJ187" t="str">
        <v>DONE</v>
      </c>
      <c r="AK187" t="str">
        <v>NISHTHA</v>
      </c>
    </row>
    <row r="188">
      <c r="A188" t="str">
        <v>INTERN</v>
      </c>
      <c r="B188" t="str">
        <v>ANIKET</v>
      </c>
      <c r="C188" t="str">
        <v>RIYA CHADDHA</v>
      </c>
      <c r="D188" t="str">
        <v>VINEET TIWARI</v>
      </c>
      <c r="E188" t="str">
        <v>INTERN</v>
      </c>
      <c r="F188" t="str">
        <v>RAJEEV</v>
      </c>
      <c r="G188" t="str">
        <v>DR RAGHAVENDRA PANDEY</v>
      </c>
      <c r="H188">
        <v>0</v>
      </c>
      <c r="I188" t="str">
        <v>NOIDA</v>
      </c>
      <c r="J188">
        <v>45820</v>
      </c>
      <c r="K188">
        <v>45820</v>
      </c>
      <c r="L188">
        <v>188</v>
      </c>
      <c r="M188">
        <v>9663852625</v>
      </c>
      <c r="N188" t="str">
        <v>KARNATAKA</v>
      </c>
      <c r="O188" t="str">
        <v>BANGALURU</v>
      </c>
      <c r="P188" t="str">
        <v>OD</v>
      </c>
      <c r="Q188" t="str">
        <v>BAJAJ MARKET F2</v>
      </c>
      <c r="R188">
        <v>800000</v>
      </c>
      <c r="S188">
        <v>800000</v>
      </c>
      <c r="T188" t="str">
        <v>UNSECURED</v>
      </c>
      <c r="U188" t="str">
        <v>REJECTED</v>
      </c>
      <c r="Y188" t="str">
        <v>FILE SEND TO BANKER || OFFER GENERATE 2 L, CASE ALREADY 31 MAY, LOGIN IN SAL PROGRAM, WAITIG IN COOLING PERIOD</v>
      </c>
      <c r="Z188" t="str">
        <v>TALARI</v>
      </c>
      <c r="AA188" t="str">
        <v>81473 97043</v>
      </c>
      <c r="AB188" t="str">
        <v>talari.nagaraju@bajajfinserv.in</v>
      </c>
      <c r="AC188" t="str">
        <v>BAMS/2019</v>
      </c>
      <c r="AD188" t="str">
        <v>PUNEET</v>
      </c>
      <c r="AE188" t="str">
        <v>DONE</v>
      </c>
      <c r="AJ188" t="str">
        <v>DONE</v>
      </c>
      <c r="AK188" t="str">
        <v>RAJEEV</v>
      </c>
    </row>
    <row r="189">
      <c r="A189" t="str">
        <v>F2-369-365</v>
      </c>
      <c r="B189" t="str">
        <v>ARIF HUSSAIN</v>
      </c>
      <c r="C189" t="str">
        <v>MANISHA SAXENA</v>
      </c>
      <c r="D189" t="str">
        <v>SHASHANK SHARMA</v>
      </c>
      <c r="E189" t="str">
        <v>SALARIED</v>
      </c>
      <c r="F189" t="str">
        <v>PANKAJ</v>
      </c>
      <c r="G189" t="str">
        <v>DR MALLAPU CHENA YADAV</v>
      </c>
      <c r="H189">
        <v>1</v>
      </c>
      <c r="I189" t="str">
        <v>BAREILLY</v>
      </c>
      <c r="J189">
        <v>45820</v>
      </c>
      <c r="K189">
        <v>45820</v>
      </c>
      <c r="L189" t="str">
        <v>368BZ8601482</v>
      </c>
      <c r="M189">
        <v>9448999704</v>
      </c>
      <c r="N189" t="str">
        <v>RAJASTHAN</v>
      </c>
      <c r="O189" t="str">
        <v>CHITTORGARH</v>
      </c>
      <c r="P189" t="str">
        <v>OD</v>
      </c>
      <c r="Q189" t="str">
        <v>TATA CE</v>
      </c>
      <c r="R189">
        <v>1000000</v>
      </c>
      <c r="S189">
        <v>1000000</v>
      </c>
      <c r="T189" t="str">
        <v>UNSECURED</v>
      </c>
      <c r="U189" t="str">
        <v>REJECTED</v>
      </c>
      <c r="Y189" t="str">
        <v>Case declined in knockout rule decision ||We are sorry to inform you that the customer does not qualify the Bureau policy, we would not be unable to process the loan application.</v>
      </c>
      <c r="Z189" t="str">
        <v>MAMTA SINGH</v>
      </c>
      <c r="AA189">
        <v>7982612369</v>
      </c>
      <c r="AB189" t="str">
        <v>Mamta.singh@tatacapital.com</v>
      </c>
      <c r="AC189" t="str">
        <v>MBBS/1997</v>
      </c>
      <c r="AD189" t="str">
        <v>PUNEET</v>
      </c>
      <c r="AE189" t="str">
        <v>DONE</v>
      </c>
      <c r="AF189" t="str">
        <v>DONE</v>
      </c>
      <c r="AJ189" t="str">
        <v>DONE</v>
      </c>
      <c r="AK189" t="str">
        <v>SHIVANI</v>
      </c>
    </row>
    <row r="190">
      <c r="A190" t="str">
        <v>INTERN</v>
      </c>
      <c r="B190" t="str">
        <v>MOHIT CHINDA</v>
      </c>
      <c r="C190" t="str">
        <v>ADITYA RAWAL</v>
      </c>
      <c r="D190" t="str">
        <v>ADITYA RAWAL</v>
      </c>
      <c r="E190" t="str">
        <v>INTERN</v>
      </c>
      <c r="F190" t="str">
        <v>MEHBOOB</v>
      </c>
      <c r="G190" t="str">
        <v>DR RAUT AVINASH</v>
      </c>
      <c r="H190">
        <v>1</v>
      </c>
      <c r="I190" t="str">
        <v>NOIDA</v>
      </c>
      <c r="J190">
        <v>45820</v>
      </c>
      <c r="K190">
        <v>45833</v>
      </c>
      <c r="L190" t="str">
        <v>ABW_BDL_000000932691</v>
      </c>
      <c r="M190">
        <v>9765889798</v>
      </c>
      <c r="N190" t="str">
        <v>MAHARASHTRA</v>
      </c>
      <c r="O190" t="str">
        <v>SOLAPUR</v>
      </c>
      <c r="P190" t="str">
        <v>OD</v>
      </c>
      <c r="Q190" t="str">
        <v>ADITYA BIRLA CE</v>
      </c>
      <c r="R190">
        <v>2500000</v>
      </c>
      <c r="S190">
        <v>2500000</v>
      </c>
      <c r="T190" t="str">
        <v>UNSECURED</v>
      </c>
      <c r="U190" t="str">
        <v>DISBURSED</v>
      </c>
      <c r="W190">
        <v>45831</v>
      </c>
      <c r="X190">
        <v>45833</v>
      </c>
      <c r="Y190" t="str">
        <v>UNDERDISCUSSION WITH NSM FOR SANCTION, RATE CONFRIMATION PENDING FROM ADITYA SIDE, TO BE DISBURSED TODAY</v>
      </c>
      <c r="Z190" t="str">
        <v>UMAKANT ANNALDAS</v>
      </c>
      <c r="AA190">
        <v>7276103154</v>
      </c>
      <c r="AB190" t="str">
        <v>Sourabh.udalkar@adityabirlacapital.com</v>
      </c>
      <c r="AC190" t="str">
        <v>MD/2020</v>
      </c>
      <c r="AD190" t="str">
        <v>ASMITA</v>
      </c>
      <c r="AE190" t="str">
        <v>DONE</v>
      </c>
      <c r="AF190" t="str">
        <v>DONE</v>
      </c>
      <c r="AJ190" t="str">
        <v>DONE</v>
      </c>
      <c r="AK190" t="str">
        <v>NISHTHA</v>
      </c>
    </row>
    <row r="191">
      <c r="A191" t="str">
        <v>F2-369-107</v>
      </c>
      <c r="B191" t="str">
        <v>VINEET TIWARI</v>
      </c>
      <c r="C191" t="str">
        <v>VINEET TIWARI</v>
      </c>
      <c r="D191" t="str">
        <v>VINEET TIWARI</v>
      </c>
      <c r="E191" t="str">
        <v>SALARIED</v>
      </c>
      <c r="F191" t="str">
        <v>RAJEEV</v>
      </c>
      <c r="G191" t="str">
        <v>CA NARENDER THAKUR</v>
      </c>
      <c r="H191">
        <v>1</v>
      </c>
      <c r="I191" t="str">
        <v>NOIDA</v>
      </c>
      <c r="J191">
        <v>45820</v>
      </c>
      <c r="K191">
        <v>45820</v>
      </c>
      <c r="L191">
        <v>191</v>
      </c>
      <c r="M191">
        <v>7303096130</v>
      </c>
      <c r="N191" t="str">
        <v>DELHI</v>
      </c>
      <c r="O191" t="str">
        <v>DELHI</v>
      </c>
      <c r="P191" t="str">
        <v>OD</v>
      </c>
      <c r="Q191" t="str">
        <v>BAJAJ MARKET F2</v>
      </c>
      <c r="R191">
        <v>1000000</v>
      </c>
      <c r="S191">
        <v>1000000</v>
      </c>
      <c r="T191" t="str">
        <v>UNSECURED</v>
      </c>
      <c r="U191" t="str">
        <v>REJECTED</v>
      </c>
      <c r="Y191" t="str">
        <v>FILE SEND TO BANKER || OFFER GENERATE 27 L,</v>
      </c>
      <c r="Z191" t="str">
        <v>ravinder</v>
      </c>
      <c r="AA191">
        <v>9811535827</v>
      </c>
      <c r="AB191" t="str">
        <v>ravinder.ravinder@bfdlbizsupport.in</v>
      </c>
      <c r="AC191" t="str">
        <v>CS/2016</v>
      </c>
      <c r="AD191" t="str">
        <v>PUNEET</v>
      </c>
      <c r="AE191" t="str">
        <v>DONE</v>
      </c>
      <c r="AF191" t="str">
        <v>DONE</v>
      </c>
      <c r="AJ191" t="str">
        <v>DONE</v>
      </c>
      <c r="AK191" t="str">
        <v>NISHTHA</v>
      </c>
    </row>
    <row r="192">
      <c r="A192" t="str">
        <v>F2-369-107</v>
      </c>
      <c r="B192" t="str">
        <v>VINEET TIWARI</v>
      </c>
      <c r="C192" t="str">
        <v>VINEET TIWARI</v>
      </c>
      <c r="D192" t="str">
        <v>VINEET TIWARI</v>
      </c>
      <c r="E192" t="str">
        <v>SALARIED</v>
      </c>
      <c r="F192" t="str">
        <v>RAJEEV</v>
      </c>
      <c r="G192" t="str">
        <v>CA NARENDER THAKUR</v>
      </c>
      <c r="H192">
        <v>1</v>
      </c>
      <c r="I192" t="str">
        <v>NOIDA</v>
      </c>
      <c r="J192">
        <v>45820</v>
      </c>
      <c r="K192">
        <v>45820</v>
      </c>
      <c r="L192" t="str">
        <v>SME000016110882</v>
      </c>
      <c r="M192">
        <v>7303096130</v>
      </c>
      <c r="N192" t="str">
        <v>DELHI</v>
      </c>
      <c r="O192" t="str">
        <v>DELHI</v>
      </c>
      <c r="P192" t="str">
        <v>OD</v>
      </c>
      <c r="Q192" t="str">
        <v>BAJAJ F2</v>
      </c>
      <c r="R192">
        <v>1000000</v>
      </c>
      <c r="S192">
        <v>1000000</v>
      </c>
      <c r="T192" t="str">
        <v>UNSECURED</v>
      </c>
      <c r="U192" t="str">
        <v>REJECTED</v>
      </c>
      <c r="Y192" t="str">
        <v>FILE SEND TO BANKER, RECENT REJECT 0 ELIGIBILITY</v>
      </c>
      <c r="Z192" t="str">
        <v>Md shuaib Khan</v>
      </c>
      <c r="AA192">
        <v>9161252501</v>
      </c>
      <c r="AB192" t="str">
        <v>mdshuaib.khan@bajajfinserv.in</v>
      </c>
      <c r="AC192" t="str">
        <v>CS/2016</v>
      </c>
      <c r="AD192" t="str">
        <v>PUNEET</v>
      </c>
      <c r="AE192" t="str">
        <v>DONE</v>
      </c>
      <c r="AF192" t="str">
        <v>DONE</v>
      </c>
      <c r="AJ192" t="str">
        <v>DONE</v>
      </c>
      <c r="AK192" t="str">
        <v>NISHTHA</v>
      </c>
    </row>
    <row r="193">
      <c r="A193" t="str">
        <v>SOURCER</v>
      </c>
      <c r="B193" t="str">
        <v>MANAS KAPOOR</v>
      </c>
      <c r="C193" t="str">
        <v>F2 FINTECH</v>
      </c>
      <c r="D193" t="str">
        <v>F2 FINTECH</v>
      </c>
      <c r="E193" t="str">
        <v>SOURCER</v>
      </c>
      <c r="F193" t="str">
        <v>RAJEEV</v>
      </c>
      <c r="G193" t="str">
        <v>CA NISHA AGARWAL</v>
      </c>
      <c r="H193">
        <v>1</v>
      </c>
      <c r="I193" t="str">
        <v>NOIDA</v>
      </c>
      <c r="J193">
        <v>45820</v>
      </c>
      <c r="K193">
        <v>45824</v>
      </c>
      <c r="L193">
        <v>170218291</v>
      </c>
      <c r="M193">
        <v>8130411604</v>
      </c>
      <c r="N193" t="str">
        <v>HARYANA</v>
      </c>
      <c r="O193" t="str">
        <v>GURGAON</v>
      </c>
      <c r="P193" t="str">
        <v>TERM LOAN</v>
      </c>
      <c r="Q193" t="str">
        <v>CHOLA</v>
      </c>
      <c r="R193">
        <v>1000000</v>
      </c>
      <c r="S193">
        <v>1000000</v>
      </c>
      <c r="T193" t="str">
        <v>UNSECURED</v>
      </c>
      <c r="U193" t="str">
        <v>REJECTED</v>
      </c>
      <c r="V193">
        <v>765</v>
      </c>
      <c r="Y193" t="str">
        <v>FILE SEND TO BANKER || CA IS NOT PICK UP THE CALL OF BANKER -CASE WILL BE LOGIN || CASE MOVED TO CREDIT - BANKER NEED 2 YERAS FORM 26 AS || DOCEMENTS PROVIDE TO BANKER, BOTH SIDE RENTED</v>
      </c>
      <c r="Z193" t="str">
        <v>UTTAM RANA</v>
      </c>
      <c r="AA193">
        <v>9268811499</v>
      </c>
      <c r="AB193" t="str">
        <v>uttamr@chola.murugappa.com</v>
      </c>
      <c r="AC193" t="str">
        <v>CA/2019</v>
      </c>
      <c r="AD193" t="str">
        <v>ASMITA</v>
      </c>
      <c r="AE193" t="str">
        <v>DONE</v>
      </c>
      <c r="AF193" t="str">
        <v>DONE</v>
      </c>
      <c r="AJ193" t="str">
        <v>DONE</v>
      </c>
      <c r="AK193" t="str">
        <v>NISHTHA</v>
      </c>
    </row>
    <row r="194">
      <c r="A194" t="str">
        <v>F2-369-290</v>
      </c>
      <c r="B194" t="str">
        <v>SHAGUN SAINI</v>
      </c>
      <c r="C194" t="str">
        <v>MANISHA SAXENA</v>
      </c>
      <c r="D194" t="str">
        <v>SHASHANK SHARMA</v>
      </c>
      <c r="E194" t="str">
        <v>SALARIED</v>
      </c>
      <c r="F194" t="str">
        <v>RAJEEV</v>
      </c>
      <c r="G194" t="str">
        <v>DR SUBOHI ZAFAR</v>
      </c>
      <c r="H194">
        <v>0</v>
      </c>
      <c r="I194" t="str">
        <v>BAREILLY</v>
      </c>
      <c r="J194">
        <v>45820</v>
      </c>
      <c r="K194">
        <v>45820</v>
      </c>
      <c r="L194">
        <v>195</v>
      </c>
      <c r="M194">
        <v>9823870011</v>
      </c>
      <c r="N194" t="str">
        <v>MAHARASHTRA</v>
      </c>
      <c r="O194" t="str">
        <v>AURANGABAD</v>
      </c>
      <c r="P194" t="str">
        <v>TOP UP</v>
      </c>
      <c r="Q194" t="str">
        <v>BAJAJ F2</v>
      </c>
      <c r="R194">
        <v>500000</v>
      </c>
      <c r="S194">
        <v>500000</v>
      </c>
      <c r="T194" t="str">
        <v>UNSECURED</v>
      </c>
      <c r="U194" t="str">
        <v>REJECTED</v>
      </c>
      <c r="V194">
        <v>737</v>
      </c>
      <c r="Y194" t="str">
        <v>FILE SEND TO BANKER, TOP-UP CASE, PS 9 L, REQ BANK STATEMENT FOR EIGIBILITY INCREASE,Caption case is not doable due to Eligibility is 4.21 L only and Existing POS around 9.50L .</v>
      </c>
      <c r="Z194" t="str">
        <v>SATOSH KADAM</v>
      </c>
      <c r="AA194">
        <v>9637641849</v>
      </c>
      <c r="AB194" t="str">
        <v>santosh.kadam3@bajajfinserv.in</v>
      </c>
      <c r="AC194" t="str">
        <v>BHMS/1998</v>
      </c>
      <c r="AD194" t="str">
        <v>PUNEET</v>
      </c>
      <c r="AE194" t="str">
        <v>DONE</v>
      </c>
      <c r="AF194" t="str">
        <v>DONE</v>
      </c>
      <c r="AJ194" t="str">
        <v>DONE</v>
      </c>
      <c r="AK194" t="str">
        <v>NISHTHA</v>
      </c>
    </row>
    <row r="195">
      <c r="A195" t="str">
        <v>F2-369-157</v>
      </c>
      <c r="B195" t="str">
        <v>TANNU YADAV</v>
      </c>
      <c r="C195" t="str">
        <v>RASHI GANGWAR</v>
      </c>
      <c r="D195" t="str">
        <v>RAJ KUMARI</v>
      </c>
      <c r="E195" t="str">
        <v>SALARIED</v>
      </c>
      <c r="F195" t="str">
        <v>RAJEEV</v>
      </c>
      <c r="G195" t="str">
        <v>DR GOVIND KUMAR</v>
      </c>
      <c r="H195">
        <v>0</v>
      </c>
      <c r="I195" t="str">
        <v>NOIDA</v>
      </c>
      <c r="J195">
        <v>45820</v>
      </c>
      <c r="K195">
        <v>45826</v>
      </c>
      <c r="L195" t="str">
        <v>537BZ8610942</v>
      </c>
      <c r="M195" t="str">
        <v>84709 01089</v>
      </c>
      <c r="N195" t="str">
        <v>BIHAR</v>
      </c>
      <c r="O195" t="str">
        <v>PATNA</v>
      </c>
      <c r="P195" t="str">
        <v>OD</v>
      </c>
      <c r="Q195" t="str">
        <v>TATA CE</v>
      </c>
      <c r="R195">
        <v>1000000</v>
      </c>
      <c r="S195">
        <v>1000000</v>
      </c>
      <c r="T195" t="str">
        <v>UNSECURED</v>
      </c>
      <c r="U195" t="str">
        <v>REJECTED</v>
      </c>
      <c r="Y195" t="str">
        <v>FILE SEND TO BANKER || CASE HAS BEEN LOGIN DONE-FI HAS BEEN INITIATED, CUSTOMER DENY TO PROCESS || REJECTED AS DISCUSSED WITH SALES-RASHI GANGWAR</v>
      </c>
      <c r="Z195" t="str">
        <v>GAURAV TATA</v>
      </c>
      <c r="AA195">
        <v>9654949270</v>
      </c>
      <c r="AB195" t="str">
        <v>gaurav.tcl@tatacapital.com</v>
      </c>
      <c r="AC195" t="str">
        <v>MD 2022</v>
      </c>
      <c r="AD195" t="str">
        <v>ASMITA</v>
      </c>
      <c r="AE195" t="str">
        <v>DONE</v>
      </c>
      <c r="AF195" t="str">
        <v>DONE</v>
      </c>
      <c r="AJ195" t="str">
        <v>DONE</v>
      </c>
      <c r="AK195" t="str">
        <v>NISHTHA</v>
      </c>
    </row>
    <row r="196">
      <c r="A196" t="str">
        <v>INTERN</v>
      </c>
      <c r="B196" t="str">
        <v>ANKIT KUMAR</v>
      </c>
      <c r="C196" t="str">
        <v>ANANT KANOJIA</v>
      </c>
      <c r="D196" t="str">
        <v>RAVISH SHARMA</v>
      </c>
      <c r="E196" t="str">
        <v>INTERN</v>
      </c>
      <c r="F196" t="str">
        <v>PANKAJ</v>
      </c>
      <c r="G196" t="str">
        <v>DR TANMAYA KHANNA</v>
      </c>
      <c r="H196">
        <v>1</v>
      </c>
      <c r="I196" t="str">
        <v>NOIDA</v>
      </c>
      <c r="J196">
        <v>45820</v>
      </c>
      <c r="K196">
        <v>45826</v>
      </c>
      <c r="L196">
        <v>197</v>
      </c>
      <c r="M196">
        <v>9312123577</v>
      </c>
      <c r="N196" t="str">
        <v>UTTAR PRADESH</v>
      </c>
      <c r="O196" t="str">
        <v>GHAZIABAD</v>
      </c>
      <c r="P196" t="str">
        <v>OD</v>
      </c>
      <c r="Q196" t="str">
        <v>ABFL CE</v>
      </c>
      <c r="R196">
        <v>800000</v>
      </c>
      <c r="S196">
        <v>800000</v>
      </c>
      <c r="T196" t="str">
        <v>UNSECURED</v>
      </c>
      <c r="U196" t="str">
        <v>REJECTED</v>
      </c>
      <c r="Y196" t="str">
        <v>FILE SEND TO BANKER || CASE WILL LOGIN TODAY, BHMS PROFILE || ABB IS LOW AND CUSTOMER HAVING 4 USL</v>
      </c>
      <c r="Z196" t="str">
        <v>PURUSHOTTAM</v>
      </c>
      <c r="AA196">
        <v>9004509752</v>
      </c>
      <c r="AB196" t="str">
        <v>purushottam.kumar2@adityabirlacapital.com</v>
      </c>
      <c r="AC196" t="str">
        <v>BHMS 2003</v>
      </c>
      <c r="AD196" t="str">
        <v>ASMITA</v>
      </c>
      <c r="AE196" t="str">
        <v>DONE</v>
      </c>
      <c r="AF196" t="str">
        <v>DONE</v>
      </c>
      <c r="AJ196" t="str">
        <v>DONE</v>
      </c>
      <c r="AK196" t="str">
        <v>NISHTHA</v>
      </c>
    </row>
    <row r="197">
      <c r="A197" t="str">
        <v>INTERN</v>
      </c>
      <c r="B197" t="str">
        <v>RIYA SHARMA</v>
      </c>
      <c r="C197" t="str">
        <v>RASHI GANGWAR</v>
      </c>
      <c r="D197" t="str">
        <v>RAJ KUMARI</v>
      </c>
      <c r="E197" t="str">
        <v>INTERN</v>
      </c>
      <c r="F197" t="str">
        <v>RAJEEV</v>
      </c>
      <c r="G197" t="str">
        <v>DR APISETTY MANOJ KUMAR</v>
      </c>
      <c r="H197">
        <v>0</v>
      </c>
      <c r="I197" t="str">
        <v>NOIDA</v>
      </c>
      <c r="J197">
        <v>45820</v>
      </c>
      <c r="K197">
        <v>45821</v>
      </c>
      <c r="L197" t="str">
        <v>832BZ8601941</v>
      </c>
      <c r="M197">
        <v>9553147142</v>
      </c>
      <c r="N197" t="str">
        <v>KARNATAKA</v>
      </c>
      <c r="O197" t="str">
        <v>TUMKUR</v>
      </c>
      <c r="P197" t="str">
        <v>OD</v>
      </c>
      <c r="Q197" t="str">
        <v>TATA CE</v>
      </c>
      <c r="R197">
        <v>800000</v>
      </c>
      <c r="S197">
        <v>800000</v>
      </c>
      <c r="T197" t="str">
        <v>UNSECURED</v>
      </c>
      <c r="U197" t="str">
        <v>REJECTED</v>
      </c>
      <c r="Y197" t="str">
        <v>FILE SEND TO BANKER || Cibil score is below policy norm,692,dpd and overdue in education loan.no offer generated.</v>
      </c>
      <c r="Z197" t="str">
        <v>MAMTA SINGH</v>
      </c>
      <c r="AA197">
        <v>7982612369</v>
      </c>
      <c r="AB197" t="str">
        <v>Mamta.singh@tatacapital.com</v>
      </c>
      <c r="AC197" t="str">
        <v>MBBS/2019</v>
      </c>
      <c r="AD197" t="str">
        <v>ASMITA</v>
      </c>
      <c r="AE197" t="str">
        <v>DONE</v>
      </c>
      <c r="AF197" t="str">
        <v>DONE</v>
      </c>
      <c r="AJ197" t="str">
        <v>DONE</v>
      </c>
      <c r="AK197" t="str">
        <v>PUNEET</v>
      </c>
    </row>
    <row r="198">
      <c r="A198" t="str">
        <v>F3-369-150</v>
      </c>
      <c r="B198" t="str">
        <v>SANIA IRSAD</v>
      </c>
      <c r="C198" t="str">
        <v>RASHI GANGWAR</v>
      </c>
      <c r="D198" t="str">
        <v>RAJ KUMARI</v>
      </c>
      <c r="E198" t="str">
        <v>SALARIED</v>
      </c>
      <c r="F198" t="str">
        <v>RAJEEV</v>
      </c>
      <c r="G198" t="str">
        <v>DR VISHWAS L</v>
      </c>
      <c r="H198">
        <v>0</v>
      </c>
      <c r="I198" t="str">
        <v>NOIDA</v>
      </c>
      <c r="J198">
        <v>45820</v>
      </c>
      <c r="K198">
        <v>45825</v>
      </c>
      <c r="L198" t="str">
        <v>SME000016113652</v>
      </c>
      <c r="M198">
        <v>8618466047</v>
      </c>
      <c r="N198" t="str">
        <v>KARNATAKA</v>
      </c>
      <c r="O198" t="str">
        <v>MYSORE</v>
      </c>
      <c r="P198" t="str">
        <v>OD</v>
      </c>
      <c r="Q198" t="str">
        <v>BAJAJ F2</v>
      </c>
      <c r="R198">
        <v>1000000</v>
      </c>
      <c r="S198">
        <v>1000000</v>
      </c>
      <c r="T198" t="str">
        <v>UNSECURED</v>
      </c>
      <c r="U198" t="str">
        <v>HOLD</v>
      </c>
      <c r="V198">
        <v>-1</v>
      </c>
      <c r="Y198" t="str">
        <v>FILE SEND TO BANKER, UNDER PROCESS, -1 CIBIL REQ BANK STATEMENT</v>
      </c>
      <c r="Z198" t="str">
        <v>Krishna C 2</v>
      </c>
      <c r="AA198">
        <v>7406265371</v>
      </c>
      <c r="AB198" t="str">
        <v>krishna.c@bajajfinserv.in</v>
      </c>
      <c r="AC198" t="str">
        <v>MBBS/2007</v>
      </c>
      <c r="AD198" t="str">
        <v>PUNEET</v>
      </c>
      <c r="AE198" t="str">
        <v>DONE</v>
      </c>
      <c r="AF198" t="str">
        <v>DONE</v>
      </c>
      <c r="AJ198" t="str">
        <v>DONE</v>
      </c>
      <c r="AK198" t="str">
        <v>PUNEET</v>
      </c>
    </row>
    <row r="199">
      <c r="A199" t="str">
        <v>F2-369-264</v>
      </c>
      <c r="B199" t="str">
        <v>RAJAT DWIVEDI</v>
      </c>
      <c r="C199" t="str">
        <v>RAJKUMARI</v>
      </c>
      <c r="D199" t="str">
        <v>RAJ KUMARI</v>
      </c>
      <c r="E199" t="str">
        <v>SALARIED</v>
      </c>
      <c r="F199" t="str">
        <v>RAJEEV</v>
      </c>
      <c r="G199" t="str">
        <v>DR PRATHAMESH RAJESH RAWEKAR</v>
      </c>
      <c r="H199">
        <v>0</v>
      </c>
      <c r="I199" t="str">
        <v>NOIDA</v>
      </c>
      <c r="J199">
        <v>45821</v>
      </c>
      <c r="K199">
        <v>45824</v>
      </c>
      <c r="L199">
        <v>170218366</v>
      </c>
      <c r="M199">
        <v>7709263996</v>
      </c>
      <c r="N199" t="str">
        <v>MAHARASHTRA</v>
      </c>
      <c r="O199" t="str">
        <v>YAVATMAL</v>
      </c>
      <c r="P199" t="str">
        <v>TERM LOAN</v>
      </c>
      <c r="Q199" t="str">
        <v>CHOLA</v>
      </c>
      <c r="R199">
        <v>500000</v>
      </c>
      <c r="S199">
        <v>500000</v>
      </c>
      <c r="T199" t="str">
        <v>UNSECURED</v>
      </c>
      <c r="U199" t="str">
        <v>DISBURSED</v>
      </c>
      <c r="V199">
        <v>762</v>
      </c>
      <c r="W199">
        <v>45824</v>
      </c>
      <c r="X199">
        <v>45825</v>
      </c>
      <c r="Y199" t="str">
        <v>FILE SEND TO BANKER || CASE UNDERPROCESS, CASE MOVED TO CRDIT, ELIGIBILIY 5 L BHMS PROFILE</v>
      </c>
      <c r="Z199" t="str">
        <v>MANOJ</v>
      </c>
      <c r="AA199">
        <v>7709282917</v>
      </c>
      <c r="AB199" t="str">
        <v>swarajdinesh@chola.murugappa.com</v>
      </c>
      <c r="AC199" t="str">
        <v>BAMS/2021</v>
      </c>
      <c r="AD199" t="str">
        <v>ASMITA</v>
      </c>
      <c r="AE199" t="str">
        <v>DONE</v>
      </c>
      <c r="AF199" t="str">
        <v>DONE</v>
      </c>
      <c r="AJ199" t="str">
        <v>DONE</v>
      </c>
      <c r="AK199" t="str">
        <v>PUNEET</v>
      </c>
    </row>
    <row r="200">
      <c r="A200" t="str">
        <v>F2-369-276</v>
      </c>
      <c r="B200" t="str">
        <v>ANIL KUMAR</v>
      </c>
      <c r="C200" t="str">
        <v>UJALA RISHIWAL</v>
      </c>
      <c r="D200" t="str">
        <v>SHIVANI KASHYAP</v>
      </c>
      <c r="E200" t="str">
        <v>SALARIED</v>
      </c>
      <c r="F200" t="str">
        <v>RAJEEV</v>
      </c>
      <c r="G200" t="str">
        <v>DR SUDHANSU SHEKHAR SUMAN</v>
      </c>
      <c r="H200">
        <v>0</v>
      </c>
      <c r="I200" t="str">
        <v>BAREILLY</v>
      </c>
      <c r="J200">
        <v>45821</v>
      </c>
      <c r="K200">
        <v>45821</v>
      </c>
      <c r="L200" t="str">
        <v>SME000016118442</v>
      </c>
      <c r="M200">
        <v>8298502423</v>
      </c>
      <c r="N200" t="str">
        <v>BIHAR</v>
      </c>
      <c r="O200" t="str">
        <v>KHAGARIA</v>
      </c>
      <c r="P200" t="str">
        <v>OD</v>
      </c>
      <c r="Q200" t="str">
        <v>BAJAJ F2</v>
      </c>
      <c r="R200">
        <v>700000</v>
      </c>
      <c r="S200">
        <v>700000</v>
      </c>
      <c r="T200" t="str">
        <v>UNSECURED</v>
      </c>
      <c r="U200" t="str">
        <v>REJECTED</v>
      </c>
      <c r="Y200" t="str">
        <v>FILE SEND TO BANKER || Case received this month From other DSA 9th june || With other DSA same issue - eligibility was not coming due to banking || can be tried after 1 month</v>
      </c>
      <c r="Z200" t="str">
        <v>Akshay Anand</v>
      </c>
      <c r="AA200">
        <v>7258996463</v>
      </c>
      <c r="AB200" t="str">
        <v>akshay.anand@bajajfinserv.in</v>
      </c>
      <c r="AC200" t="str">
        <v>BDS/2013</v>
      </c>
      <c r="AD200" t="str">
        <v>ASMITA</v>
      </c>
      <c r="AE200" t="str">
        <v>DONE</v>
      </c>
      <c r="AF200" t="str">
        <v>DONE</v>
      </c>
      <c r="AJ200" t="str">
        <v>DONE</v>
      </c>
      <c r="AK200" t="str">
        <v>PUNEET</v>
      </c>
    </row>
    <row r="201">
      <c r="A201" t="str">
        <v>F2-369-434</v>
      </c>
      <c r="B201" t="str">
        <v>SHIVANI PAL</v>
      </c>
      <c r="C201" t="str">
        <v>ANURAG SHARMA</v>
      </c>
      <c r="D201" t="str">
        <v>SHIVANI KASHYAP</v>
      </c>
      <c r="E201" t="str">
        <v>SALARIED</v>
      </c>
      <c r="F201" t="str">
        <v>RAJEEV</v>
      </c>
      <c r="G201" t="str">
        <v>DR RAFIDUL ALAM</v>
      </c>
      <c r="H201">
        <v>0</v>
      </c>
      <c r="I201" t="str">
        <v>BAREILLY</v>
      </c>
      <c r="J201">
        <v>45821</v>
      </c>
      <c r="K201">
        <v>45821</v>
      </c>
      <c r="L201" t="str">
        <v>SME000016118609</v>
      </c>
      <c r="M201">
        <v>9435057398</v>
      </c>
      <c r="N201" t="str">
        <v>ASSAM</v>
      </c>
      <c r="O201" t="str">
        <v>SIBSAGAR</v>
      </c>
      <c r="P201" t="str">
        <v>TOP UP</v>
      </c>
      <c r="Q201" t="str">
        <v>BAJAJ F2</v>
      </c>
      <c r="R201">
        <v>600000</v>
      </c>
      <c r="S201">
        <v>600000</v>
      </c>
      <c r="T201" t="str">
        <v>UNSECURED</v>
      </c>
      <c r="U201" t="str">
        <v>REJECTED</v>
      </c>
      <c r="V201">
        <v>745</v>
      </c>
      <c r="Y201" t="str">
        <v>FILE SEND TO BANKER, 6 L ALREADY RUNNING 745 CIBIL, BDS PROFILE, LITE ORANGE ELIGIBILITY IS 0 , BELOW 775 CIBIL SCORE</v>
      </c>
      <c r="Z201" t="str">
        <v>Gyasudin Shah1</v>
      </c>
      <c r="AA201">
        <v>8638865944</v>
      </c>
      <c r="AB201" t="str">
        <v>gyasudin.shah1@bajajfinserv.in</v>
      </c>
      <c r="AC201" t="str">
        <v>BDS/2014</v>
      </c>
      <c r="AD201" t="str">
        <v>ASMITA</v>
      </c>
      <c r="AE201" t="str">
        <v>DONE</v>
      </c>
      <c r="AF201" t="str">
        <v>TICKET NOT FOUND</v>
      </c>
    </row>
    <row r="202">
      <c r="A202" t="str">
        <v>F2-369-157</v>
      </c>
      <c r="B202" t="str">
        <v>TANNU YADAV</v>
      </c>
      <c r="C202" t="str">
        <v>RASHI GANGWAR</v>
      </c>
      <c r="D202" t="str">
        <v>RAJ KUMARI</v>
      </c>
      <c r="E202" t="str">
        <v>SALARIED</v>
      </c>
      <c r="F202" t="str">
        <v>RAJEEV</v>
      </c>
      <c r="G202" t="str">
        <v>DR ANJANEEYA GUPTHA PVRK</v>
      </c>
      <c r="H202">
        <v>0</v>
      </c>
      <c r="I202" t="str">
        <v>NOIDA</v>
      </c>
      <c r="J202">
        <v>45821</v>
      </c>
      <c r="K202">
        <v>45824</v>
      </c>
      <c r="L202" t="str">
        <v>SME000016119824</v>
      </c>
      <c r="M202">
        <v>9148941362</v>
      </c>
      <c r="N202" t="str">
        <v>KARNATAKA</v>
      </c>
      <c r="O202" t="str">
        <v>BANGLORE</v>
      </c>
      <c r="P202" t="str">
        <v>OD</v>
      </c>
      <c r="Q202" t="str">
        <v>BAJAJ F2</v>
      </c>
      <c r="R202">
        <v>2000000</v>
      </c>
      <c r="S202">
        <v>2000000</v>
      </c>
      <c r="T202" t="str">
        <v>UNSECURED</v>
      </c>
      <c r="U202" t="str">
        <v>REJECTED</v>
      </c>
      <c r="V202">
        <v>-1</v>
      </c>
      <c r="Y202" t="str">
        <v>FILE SEND TO BANKER, -1 CIBIL ELIGIBILITY CASE MOVED TO CREDIT, PD DONE, DEGREE VERIFICATION RESI VERIFICATION, PAN VERIFICATION, INITIATED, THEN DECISION, DUAL PAN FETCHED, REPORT NEGATIVE</v>
      </c>
      <c r="Z202" t="str">
        <v>VINAY</v>
      </c>
      <c r="AA202">
        <v>8310156392</v>
      </c>
      <c r="AB202" t="str">
        <v>vinay.v@bajajfinserv.in</v>
      </c>
      <c r="AC202" t="str">
        <v>MD/2024</v>
      </c>
      <c r="AD202" t="str">
        <v>ASMITA</v>
      </c>
      <c r="AE202" t="str">
        <v>DONE</v>
      </c>
      <c r="AF202" t="str">
        <v>DONE</v>
      </c>
      <c r="AJ202" t="str">
        <v>DONE</v>
      </c>
      <c r="AK202" t="str">
        <v>PUNEET</v>
      </c>
    </row>
    <row r="203">
      <c r="A203" t="str">
        <v>F2-369-005</v>
      </c>
      <c r="B203" t="str">
        <v>ANSHUMAN SINGH</v>
      </c>
      <c r="C203" t="str">
        <v>RAJ KUMARI</v>
      </c>
      <c r="D203" t="str">
        <v>RAJ KUMARI</v>
      </c>
      <c r="E203" t="str">
        <v>INTERN</v>
      </c>
      <c r="F203" t="str">
        <v>RAJEEV</v>
      </c>
      <c r="G203" t="str">
        <v>DR SHABIN</v>
      </c>
      <c r="H203">
        <v>0</v>
      </c>
      <c r="I203" t="str">
        <v>NOIDA</v>
      </c>
      <c r="J203">
        <v>45821</v>
      </c>
      <c r="K203">
        <v>45826</v>
      </c>
      <c r="L203">
        <v>86025927</v>
      </c>
      <c r="M203">
        <v>8129528324</v>
      </c>
      <c r="N203" t="str">
        <v>KERALA</v>
      </c>
      <c r="O203" t="str">
        <v>PALAKKAD</v>
      </c>
      <c r="P203" t="str">
        <v>OD</v>
      </c>
      <c r="Q203" t="str">
        <v>TATA CE</v>
      </c>
      <c r="R203">
        <v>1000000</v>
      </c>
      <c r="S203">
        <v>1000000</v>
      </c>
      <c r="T203" t="str">
        <v>UNSECURED</v>
      </c>
      <c r="U203" t="str">
        <v>DISBURSED</v>
      </c>
      <c r="W203">
        <v>45824</v>
      </c>
      <c r="X203">
        <v>45826</v>
      </c>
      <c r="Y203" t="str">
        <v>FILE SEND TO BANKER || CASE HAS BEEN LOGIN, FI POSITIVE, PD PENDING, CASE MOVED TO CREDIT, RCU SAMPLED</v>
      </c>
      <c r="Z203" t="str">
        <v>GAURAV TATA</v>
      </c>
      <c r="AA203">
        <v>9654949270</v>
      </c>
      <c r="AB203" t="str">
        <v>gaurav.tcl@tatacapital.com</v>
      </c>
      <c r="AC203" t="str">
        <v>MBBS/2022</v>
      </c>
      <c r="AD203" t="str">
        <v>ASMITA</v>
      </c>
      <c r="AE203" t="str">
        <v>DONE</v>
      </c>
      <c r="AF203" t="str">
        <v>DONE</v>
      </c>
      <c r="AJ203" t="str">
        <v>DONE</v>
      </c>
      <c r="AK203" t="str">
        <v>PANKAJ</v>
      </c>
    </row>
    <row r="204">
      <c r="A204" t="str">
        <v>F2-369-460</v>
      </c>
      <c r="B204" t="str">
        <v>RANJANA GANGWAR</v>
      </c>
      <c r="C204" t="str">
        <v>ANURAG SHARMA</v>
      </c>
      <c r="D204" t="str">
        <v>SHIVANI KASHYAP</v>
      </c>
      <c r="E204" t="str">
        <v>SALARIED</v>
      </c>
      <c r="F204" t="str">
        <v>RAJEEV</v>
      </c>
      <c r="G204" t="str">
        <v>DR SAURABH SUMAN</v>
      </c>
      <c r="H204">
        <v>0</v>
      </c>
      <c r="I204" t="str">
        <v>BAREILLY</v>
      </c>
      <c r="J204">
        <v>45821</v>
      </c>
      <c r="K204">
        <v>45822</v>
      </c>
      <c r="L204" t="str">
        <v>SME000016122906</v>
      </c>
      <c r="M204">
        <v>8405834816</v>
      </c>
      <c r="N204" t="str">
        <v>BIHAR</v>
      </c>
      <c r="O204" t="str">
        <v>BEGUSARAI</v>
      </c>
      <c r="P204" t="str">
        <v>OD</v>
      </c>
      <c r="Q204" t="str">
        <v>BAJAJ F2</v>
      </c>
      <c r="R204">
        <v>800000</v>
      </c>
      <c r="S204">
        <v>800000</v>
      </c>
      <c r="T204" t="str">
        <v>UNSECURED</v>
      </c>
      <c r="U204" t="str">
        <v>REJECTED</v>
      </c>
      <c r="Y204" t="str">
        <v>FILE SEND TO BANKER || -1 CIBIL AGREEGTOR LINK SENT TO CUSTOMER, Case Not Doable Due to Degree Not Verified And Customer -1 Cibil. Also Salary Showing Only Till March 2025</v>
      </c>
      <c r="Z204" t="str">
        <v>BIBHUTI KUMAR</v>
      </c>
      <c r="AA204">
        <v>8435147844</v>
      </c>
      <c r="AB204" t="str">
        <v>bibhuti.kumar@bajajfinserv.in</v>
      </c>
      <c r="AC204" t="str">
        <v>Mbbs 2021</v>
      </c>
      <c r="AD204" t="str">
        <v>ASMITA</v>
      </c>
      <c r="AE204" t="str">
        <v>DONE</v>
      </c>
      <c r="AF204" t="str">
        <v>DONE</v>
      </c>
      <c r="AJ204" t="str">
        <v>DONE</v>
      </c>
      <c r="AK204" t="str">
        <v>PUNEET</v>
      </c>
    </row>
    <row r="205">
      <c r="A205" t="str">
        <v>INTERN</v>
      </c>
      <c r="B205" t="str">
        <v>ARYAN SRIVASTAV</v>
      </c>
      <c r="C205" t="str">
        <v>RIYA CHADDHA</v>
      </c>
      <c r="D205" t="str">
        <v>VINEET TIWARI</v>
      </c>
      <c r="E205" t="str">
        <v>INTERN</v>
      </c>
      <c r="F205" t="str">
        <v>RAJEEV</v>
      </c>
      <c r="G205" t="str">
        <v>DR RAJESH ROOPCHAND PARADKAR</v>
      </c>
      <c r="H205">
        <v>0</v>
      </c>
      <c r="I205" t="str">
        <v>NOIDA</v>
      </c>
      <c r="J205">
        <v>45821</v>
      </c>
      <c r="K205">
        <v>45821</v>
      </c>
      <c r="L205">
        <v>204</v>
      </c>
      <c r="M205">
        <v>9584123191</v>
      </c>
      <c r="N205" t="str">
        <v>MAHARASHTRA</v>
      </c>
      <c r="O205" t="str">
        <v>NAGPUR</v>
      </c>
      <c r="P205" t="str">
        <v>OD</v>
      </c>
      <c r="Q205" t="str">
        <v>BAJAJ MARKET F2</v>
      </c>
      <c r="R205">
        <v>500000</v>
      </c>
      <c r="S205">
        <v>500000</v>
      </c>
      <c r="T205" t="str">
        <v>UNSECURED</v>
      </c>
      <c r="U205" t="str">
        <v>REJECTED</v>
      </c>
      <c r="Y205" t="str">
        <v>FILE SEND TO BANKER || OFFER REJECT, CUSTOMER HAS RECENTTAKEN CAR LOAN</v>
      </c>
      <c r="Z205" t="str">
        <v>SUMIT</v>
      </c>
      <c r="AA205" t="str">
        <v>90963 03735</v>
      </c>
      <c r="AB205" t="str">
        <v>sumit.ambule@bajajfinserv.in</v>
      </c>
      <c r="AC205" t="str">
        <v>BHMS/2018</v>
      </c>
      <c r="AD205" t="str">
        <v>ASMITA</v>
      </c>
      <c r="AE205" t="str">
        <v>DONE</v>
      </c>
      <c r="AF205" t="str">
        <v>DONE</v>
      </c>
      <c r="AJ205" t="str">
        <v>DONE</v>
      </c>
      <c r="AK205" t="str">
        <v>PUNEET</v>
      </c>
    </row>
    <row r="206">
      <c r="A206" t="str">
        <v>INTERN</v>
      </c>
      <c r="B206" t="str">
        <v>ARJUN KUMAR</v>
      </c>
      <c r="C206" t="str">
        <v>ANANT KANOJIA</v>
      </c>
      <c r="D206" t="str">
        <v>RAVISH SHARMA</v>
      </c>
      <c r="E206" t="str">
        <v>INTERN</v>
      </c>
      <c r="F206" t="str">
        <v>RAJEEV</v>
      </c>
      <c r="G206" t="str">
        <v>DR AADIL MUHAMMED</v>
      </c>
      <c r="H206">
        <v>0</v>
      </c>
      <c r="I206" t="str">
        <v>NOIDA</v>
      </c>
      <c r="J206">
        <v>45821</v>
      </c>
      <c r="K206">
        <v>45822</v>
      </c>
      <c r="L206">
        <v>205</v>
      </c>
      <c r="M206">
        <v>8848288960</v>
      </c>
      <c r="N206" t="str">
        <v>CHATTISGARH</v>
      </c>
      <c r="O206" t="str">
        <v>RAIPUR</v>
      </c>
      <c r="P206" t="str">
        <v>OD</v>
      </c>
      <c r="Q206" t="str">
        <v>BAJAJ MARKET F2</v>
      </c>
      <c r="R206">
        <v>1000000</v>
      </c>
      <c r="S206">
        <v>1000000</v>
      </c>
      <c r="T206" t="str">
        <v>UNSECURED</v>
      </c>
      <c r="U206" t="str">
        <v>REJECTED</v>
      </c>
      <c r="Y206" t="str">
        <v>FILE SEND TO BANKER || OFFER REJECT, CUSTOMER HAS USED STPL LOAN</v>
      </c>
      <c r="Z206" t="str">
        <v>MONISH</v>
      </c>
      <c r="AA206" t="str">
        <v>96851 91191</v>
      </c>
      <c r="AB206" t="str">
        <v>monish.singh@bajajfinserv.in</v>
      </c>
      <c r="AC206" t="str">
        <v>MBBS/2019</v>
      </c>
      <c r="AD206" t="str">
        <v>ASMITA</v>
      </c>
      <c r="AE206" t="str">
        <v>DONE</v>
      </c>
      <c r="AF206" t="str">
        <v>DONE</v>
      </c>
      <c r="AJ206" t="str">
        <v>DONE</v>
      </c>
      <c r="AK206" t="str">
        <v>PUNEET</v>
      </c>
    </row>
    <row r="207">
      <c r="A207" t="str">
        <v>F2-369-107</v>
      </c>
      <c r="B207" t="str">
        <v>VINEET TIWARI</v>
      </c>
      <c r="C207" t="str">
        <v>VINEET TIWARI</v>
      </c>
      <c r="D207" t="str">
        <v>VINEET TIWARI</v>
      </c>
      <c r="E207" t="str">
        <v>SALARIED</v>
      </c>
      <c r="F207" t="str">
        <v>RAJEEV</v>
      </c>
      <c r="G207" t="str">
        <v>DR NARECH C</v>
      </c>
      <c r="H207">
        <v>0</v>
      </c>
      <c r="I207" t="str">
        <v>NOIDA</v>
      </c>
      <c r="J207">
        <v>45821</v>
      </c>
      <c r="K207">
        <v>45821</v>
      </c>
      <c r="L207" t="str">
        <v>SME000016123480</v>
      </c>
      <c r="M207">
        <v>8500994444</v>
      </c>
      <c r="N207" t="str">
        <v>DELHI</v>
      </c>
      <c r="O207" t="str">
        <v>DELHI</v>
      </c>
      <c r="P207" t="str">
        <v>OD</v>
      </c>
      <c r="Q207" t="str">
        <v>BAJAJ F2</v>
      </c>
      <c r="R207">
        <v>1000000</v>
      </c>
      <c r="S207">
        <v>1000000</v>
      </c>
      <c r="T207" t="str">
        <v>UNSECURED</v>
      </c>
      <c r="U207" t="str">
        <v>REJECTED</v>
      </c>
      <c r="V207" t="str">
        <v>`</v>
      </c>
      <c r="Y207" t="str">
        <v>FILE SEND TO BANKER || ALREADY APROVED I OUR SYSTEM 30 DAYS COOLING PERIOD</v>
      </c>
      <c r="Z207" t="str">
        <v>SHUIAB</v>
      </c>
      <c r="AA207">
        <v>9161252501</v>
      </c>
      <c r="AB207" t="str">
        <v>mdshuaib.khan@bajajfinserv.in</v>
      </c>
      <c r="AC207" t="str">
        <v>MD/2020</v>
      </c>
      <c r="AD207" t="str">
        <v>PUNEET</v>
      </c>
      <c r="AE207" t="str">
        <v>DONE</v>
      </c>
      <c r="AF207" t="str">
        <v>DONE</v>
      </c>
      <c r="AJ207" t="str">
        <v>DONE</v>
      </c>
      <c r="AK207" t="str">
        <v>NISHTHA</v>
      </c>
    </row>
    <row r="208">
      <c r="A208" t="str">
        <v>F2-369-005</v>
      </c>
      <c r="B208" t="str">
        <v>RAJ KUMARI</v>
      </c>
      <c r="C208" t="str">
        <v>RAJ KUMARI</v>
      </c>
      <c r="D208" t="str">
        <v>RAJ KUMARI</v>
      </c>
      <c r="E208" t="str">
        <v>SALARIED</v>
      </c>
      <c r="F208" t="str">
        <v>RAJEEV</v>
      </c>
      <c r="G208" t="str">
        <v>DR NILESH ADINATH</v>
      </c>
      <c r="H208">
        <v>0</v>
      </c>
      <c r="I208" t="str">
        <v>NOIDA</v>
      </c>
      <c r="J208">
        <v>45821</v>
      </c>
      <c r="K208">
        <v>45826</v>
      </c>
      <c r="L208" t="str">
        <v>BL250613274075589</v>
      </c>
      <c r="M208" t="str">
        <v>97644 65497</v>
      </c>
      <c r="N208" t="str">
        <v>MAHARASHTRA</v>
      </c>
      <c r="O208" t="str">
        <v>AHMEDNAGAR</v>
      </c>
      <c r="P208" t="str">
        <v>OD</v>
      </c>
      <c r="Q208" t="str">
        <v>L&amp;T CE</v>
      </c>
      <c r="R208">
        <v>2000000</v>
      </c>
      <c r="S208">
        <v>2000000</v>
      </c>
      <c r="T208" t="str">
        <v>UNSECURED</v>
      </c>
      <c r="U208" t="str">
        <v>DISBURSED</v>
      </c>
      <c r="W208">
        <v>45825</v>
      </c>
      <c r="X208">
        <v>45826</v>
      </c>
      <c r="Y208" t="str">
        <v>FILE SEND TO BANKER || CASE MOVED TO CREDIT -PD TO BE DONE TODAY, LOGN DONE, CASE MOVED TO CREDIT</v>
      </c>
      <c r="Z208" t="str">
        <v>ADINATH</v>
      </c>
      <c r="AA208" t="str">
        <v>88050 90059</v>
      </c>
      <c r="AB208" t="str">
        <v>Adinathhajare@ltfs.com</v>
      </c>
      <c r="AC208" t="str">
        <v>MBBS/2008</v>
      </c>
      <c r="AD208" t="str">
        <v>PUNEET</v>
      </c>
      <c r="AE208" t="str">
        <v>DONE</v>
      </c>
      <c r="AF208" t="str">
        <v>DONE</v>
      </c>
      <c r="AJ208" t="str">
        <v>DONE</v>
      </c>
      <c r="AK208" t="str">
        <v>PUNEET</v>
      </c>
    </row>
    <row r="209">
      <c r="A209" t="str">
        <v>F2-369-293</v>
      </c>
      <c r="B209" t="str">
        <v>SHRUTKA DUBEY</v>
      </c>
      <c r="C209" t="str">
        <v>MANISHA SAXENA</v>
      </c>
      <c r="D209" t="str">
        <v>SHASHANK SHARMA</v>
      </c>
      <c r="E209" t="str">
        <v>SALARIED</v>
      </c>
      <c r="F209" t="str">
        <v>RAJEEV</v>
      </c>
      <c r="G209" t="str">
        <v>DR ROHIT KUMAR SINHA</v>
      </c>
      <c r="H209">
        <v>0</v>
      </c>
      <c r="I209" t="str">
        <v>BAREILLY</v>
      </c>
      <c r="J209">
        <v>45821</v>
      </c>
      <c r="K209">
        <v>45836</v>
      </c>
      <c r="L209" t="str">
        <v>SME000016124092</v>
      </c>
      <c r="M209">
        <v>7074289896</v>
      </c>
      <c r="N209" t="str">
        <v>DELHI</v>
      </c>
      <c r="O209" t="str">
        <v>DELHI</v>
      </c>
      <c r="P209" t="str">
        <v>OD</v>
      </c>
      <c r="Q209" t="str">
        <v>BAJAJ F2</v>
      </c>
      <c r="R209">
        <v>1996000</v>
      </c>
      <c r="S209">
        <v>1996000</v>
      </c>
      <c r="T209" t="str">
        <v>UNSECURED</v>
      </c>
      <c r="U209" t="str">
        <v>DROP</v>
      </c>
      <c r="W209">
        <v>45821</v>
      </c>
      <c r="Y209" t="str">
        <v>FILE SEND TO BANKER || HOLD BY CUSTOMER SIDE || CASE WILL BE DISBURSED AFTER 10TH JULY AS DISCUSSED WITH SALES-SHASHANK SIR</v>
      </c>
      <c r="Z209" t="str">
        <v>SUHAIB</v>
      </c>
      <c r="AA209">
        <v>9161252501</v>
      </c>
      <c r="AB209" t="str">
        <v>mdshuaib.khan@bajajfinserv.in</v>
      </c>
      <c r="AC209" t="str">
        <v>MBBS 2020</v>
      </c>
      <c r="AD209" t="str">
        <v>ASMITA</v>
      </c>
      <c r="AE209" t="str">
        <v>DONE</v>
      </c>
      <c r="AF209" t="str">
        <v>DONE</v>
      </c>
      <c r="AJ209" t="str">
        <v>DONE</v>
      </c>
      <c r="AK209" t="str">
        <v>PUNEET</v>
      </c>
    </row>
    <row r="210">
      <c r="A210" t="str">
        <v>F2-369-383</v>
      </c>
      <c r="B210" t="str">
        <v>SHUBHAM RANA</v>
      </c>
      <c r="C210" t="str">
        <v>RAVISH SHARMA</v>
      </c>
      <c r="D210" t="str">
        <v>RAVISH SHARMA</v>
      </c>
      <c r="E210" t="str">
        <v>SALARIED</v>
      </c>
      <c r="F210" t="str">
        <v>RAJEEV</v>
      </c>
      <c r="G210" t="str">
        <v>CA SRIKANT BOMMA</v>
      </c>
      <c r="H210">
        <v>1</v>
      </c>
      <c r="I210" t="str">
        <v>DELHI</v>
      </c>
      <c r="J210">
        <v>45821</v>
      </c>
      <c r="K210">
        <v>45824</v>
      </c>
      <c r="L210" t="str">
        <v>400BZ8600237</v>
      </c>
      <c r="M210">
        <v>8465802253</v>
      </c>
      <c r="N210" t="str">
        <v>TELANGANA</v>
      </c>
      <c r="O210" t="str">
        <v>HYDERABAD</v>
      </c>
      <c r="P210" t="str">
        <v>OD</v>
      </c>
      <c r="Q210" t="str">
        <v>TATA CE</v>
      </c>
      <c r="R210">
        <v>1000000</v>
      </c>
      <c r="S210">
        <v>1000000</v>
      </c>
      <c r="T210" t="str">
        <v>UNSECURED</v>
      </c>
      <c r="U210" t="str">
        <v>REJECTED</v>
      </c>
      <c r="V210">
        <v>760</v>
      </c>
      <c r="Y210" t="str">
        <v>FILE SEND TO BANKER || REQ CERTIFICATE OF MEMBERSHIP, PENDENCY SENT TO MAMTA, RENTE BACHLOR ACOMODATION</v>
      </c>
      <c r="Z210" t="str">
        <v>MAMTA SINGH</v>
      </c>
      <c r="AA210">
        <v>7982612369</v>
      </c>
      <c r="AB210" t="str">
        <v>Mamta.singh@tatacapital.com</v>
      </c>
      <c r="AC210" t="str">
        <v>CA/2022</v>
      </c>
      <c r="AD210" t="str">
        <v>PUNEET</v>
      </c>
      <c r="AE210" t="str">
        <v>DONE</v>
      </c>
      <c r="AF210" t="str">
        <v>DONE</v>
      </c>
      <c r="AJ210" t="str">
        <v>DONE</v>
      </c>
      <c r="AK210" t="str">
        <v>PANKAJ</v>
      </c>
    </row>
    <row r="211">
      <c r="A211" t="str">
        <v>F2-369-001</v>
      </c>
      <c r="B211" t="str">
        <v>HARPREET SIR</v>
      </c>
      <c r="C211" t="str">
        <v>F2 FINTECH</v>
      </c>
      <c r="D211" t="str">
        <v>F2 FINTECH</v>
      </c>
      <c r="E211" t="str">
        <v>F2 FINTECH</v>
      </c>
      <c r="F211" t="str">
        <v>RAJEEV</v>
      </c>
      <c r="G211" t="str">
        <v>MR INDERJEET SINGH RANA</v>
      </c>
      <c r="H211">
        <v>1</v>
      </c>
      <c r="I211" t="str">
        <v>F2 FINTECH</v>
      </c>
      <c r="J211">
        <v>45822</v>
      </c>
      <c r="K211">
        <v>45822</v>
      </c>
      <c r="L211" t="str">
        <v>HR51CL1313</v>
      </c>
      <c r="N211" t="str">
        <v>HARYANA</v>
      </c>
      <c r="O211" t="str">
        <v>BALLABGARH</v>
      </c>
      <c r="P211" t="str">
        <v>INSURANCE</v>
      </c>
      <c r="Q211" t="str">
        <v>RELIANCE-CAR INS</v>
      </c>
      <c r="R211">
        <v>49121</v>
      </c>
      <c r="S211">
        <v>49121</v>
      </c>
      <c r="T211" t="str">
        <v>SECURED</v>
      </c>
      <c r="U211" t="str">
        <v>DISBURSED</v>
      </c>
      <c r="AD211" t="str">
        <v>ASMITA</v>
      </c>
      <c r="AE211" t="str">
        <v>INSURANCE CASE</v>
      </c>
      <c r="AF211" t="str">
        <v>TICKET NOT FOUND</v>
      </c>
      <c r="AJ211" t="str">
        <v>INSURANCE CASE</v>
      </c>
      <c r="AK211" t="str">
        <v>INSURANCE CASE</v>
      </c>
    </row>
    <row r="212">
      <c r="A212" t="str">
        <v>SOURCER</v>
      </c>
      <c r="B212" t="str">
        <v>MOHAN JHA</v>
      </c>
      <c r="C212" t="str">
        <v>SHIVANI KASHYAP</v>
      </c>
      <c r="D212" t="str">
        <v>RAJ KUMARI</v>
      </c>
      <c r="E212" t="str">
        <v>SOURCER</v>
      </c>
      <c r="F212" t="str">
        <v>RAJEEV</v>
      </c>
      <c r="G212" t="str">
        <v>DR BIDGIRE PAVANKUMAR J</v>
      </c>
      <c r="H212">
        <v>1</v>
      </c>
      <c r="I212" t="str">
        <v>NOIDA</v>
      </c>
      <c r="J212">
        <v>45822</v>
      </c>
      <c r="K212">
        <v>45822</v>
      </c>
      <c r="L212" t="str">
        <v>SME000016128670</v>
      </c>
      <c r="M212" t="str">
        <v>94219 23947</v>
      </c>
      <c r="N212" t="str">
        <v>MAHARASHTRA</v>
      </c>
      <c r="O212" t="str">
        <v>PARBHANI</v>
      </c>
      <c r="P212" t="str">
        <v>OD</v>
      </c>
      <c r="Q212" t="str">
        <v>BAJAJ CE</v>
      </c>
      <c r="R212">
        <v>1000000</v>
      </c>
      <c r="S212">
        <v>1000000</v>
      </c>
      <c r="T212" t="str">
        <v>UNSECURED</v>
      </c>
      <c r="U212" t="str">
        <v>REJECTED</v>
      </c>
      <c r="Y212" t="str">
        <v>FILE SEND TO BANKER || CIBIL CONSENT LINK SENT TO CUSTOMER, 10 EMI PAID</v>
      </c>
      <c r="Z212" t="str">
        <v>DEEPAK RAUT</v>
      </c>
      <c r="AA212">
        <v>9767474158</v>
      </c>
      <c r="AB212" t="str">
        <v>deepak.raut@bajajfinserv.in</v>
      </c>
      <c r="AC212" t="str">
        <v>MBBS/2015</v>
      </c>
      <c r="AD212" t="str">
        <v>ASMITA</v>
      </c>
      <c r="AE212" t="str">
        <v>BUSY RIGHT NOW || NO RESPONS E</v>
      </c>
      <c r="AF212" t="str">
        <v>TICKET NOT FOUND</v>
      </c>
      <c r="AJ212" t="str">
        <v>DONE</v>
      </c>
      <c r="AK212" t="str">
        <v>RAJKUMARI</v>
      </c>
    </row>
    <row r="213">
      <c r="A213" t="str">
        <v>F2-369-365</v>
      </c>
      <c r="B213" t="str">
        <v>ARIF HUSSAIN</v>
      </c>
      <c r="C213" t="str">
        <v>MANISHA SAXENA</v>
      </c>
      <c r="D213" t="str">
        <v>SHASHANK SHARMA</v>
      </c>
      <c r="E213" t="str">
        <v>SALARIED</v>
      </c>
      <c r="F213" t="str">
        <v>PANKAJ</v>
      </c>
      <c r="G213" t="str">
        <v>DR MALLAPU CHENA YADAV</v>
      </c>
      <c r="H213">
        <v>1</v>
      </c>
      <c r="I213" t="str">
        <v>BAREILLY</v>
      </c>
      <c r="J213">
        <v>45822</v>
      </c>
      <c r="K213">
        <v>45824</v>
      </c>
      <c r="L213">
        <v>170220704</v>
      </c>
      <c r="M213">
        <v>9448999704</v>
      </c>
      <c r="N213" t="str">
        <v>RAJASTHAN</v>
      </c>
      <c r="O213" t="str">
        <v>CHITTORGARH</v>
      </c>
      <c r="P213" t="str">
        <v>OD</v>
      </c>
      <c r="Q213" t="str">
        <v>CHOLA</v>
      </c>
      <c r="R213">
        <v>1000000</v>
      </c>
      <c r="S213">
        <v>1000000</v>
      </c>
      <c r="T213" t="str">
        <v>UNSECURED</v>
      </c>
      <c r="U213" t="str">
        <v>REJECTED</v>
      </c>
      <c r="Y213" t="str">
        <v>FILE SEND TO BANKER || NO ENQ 35+ NOT OK</v>
      </c>
      <c r="Z213" t="str">
        <v>rahul</v>
      </c>
      <c r="AA213" t="str">
        <v>90012 94293</v>
      </c>
      <c r="AB213" t="str">
        <v>rahulkcp@chola.murugappa.com</v>
      </c>
      <c r="AC213" t="str">
        <v>MBBS/1997</v>
      </c>
      <c r="AD213" t="str">
        <v>PUNEET</v>
      </c>
      <c r="AE213" t="str">
        <v>DONE</v>
      </c>
      <c r="AF213" t="str">
        <v>DONE</v>
      </c>
      <c r="AJ213" t="str">
        <v>DONE</v>
      </c>
      <c r="AK213" t="str">
        <v>NISHTHA</v>
      </c>
    </row>
    <row r="214">
      <c r="A214" t="str">
        <v>INTERN</v>
      </c>
      <c r="B214" t="str">
        <v>ANSHUMAN SINGH</v>
      </c>
      <c r="C214" t="str">
        <v>RASHI GANGWAR</v>
      </c>
      <c r="D214" t="str">
        <v>RAJ KUMARI</v>
      </c>
      <c r="E214" t="str">
        <v>SALARIED</v>
      </c>
      <c r="F214" t="str">
        <v>RAJEEV</v>
      </c>
      <c r="G214" t="str">
        <v>DR ANKUSH</v>
      </c>
      <c r="H214">
        <v>0</v>
      </c>
      <c r="I214" t="str">
        <v>NOIDA</v>
      </c>
      <c r="J214">
        <v>45822</v>
      </c>
      <c r="K214">
        <v>45826</v>
      </c>
      <c r="L214">
        <v>213</v>
      </c>
      <c r="M214">
        <v>9810775337</v>
      </c>
      <c r="N214" t="str">
        <v>DELHI</v>
      </c>
      <c r="O214" t="str">
        <v>DELHI</v>
      </c>
      <c r="P214" t="str">
        <v>OD</v>
      </c>
      <c r="Q214" t="str">
        <v>GODREJ F2</v>
      </c>
      <c r="R214">
        <v>500000</v>
      </c>
      <c r="S214">
        <v>500000</v>
      </c>
      <c r="T214" t="str">
        <v>UNSECURED</v>
      </c>
      <c r="U214" t="str">
        <v>REJECTED</v>
      </c>
      <c r="Y214" t="str">
        <v>FILE SEND TO BANKER || CASE HAS BEEN LOGIN , AGGREGATOR HAS BEEN SENT TO COSTUMER || AS PER GODREJ POLICY- IN CLINIC 2 DENTAL CHAIRS SHOULD BE AVAILABLE</v>
      </c>
      <c r="Z214" t="str">
        <v>SAURAV</v>
      </c>
      <c r="AA214" t="str">
        <v>88262 60480</v>
      </c>
      <c r="AB214" t="str">
        <v>saurav.kumar@godrejcapital.com</v>
      </c>
      <c r="AC214" t="str">
        <v>BDS/2022</v>
      </c>
      <c r="AD214" t="str">
        <v>ASMITA</v>
      </c>
      <c r="AE214" t="str">
        <v>DONE</v>
      </c>
      <c r="AF214" t="str">
        <v>DONE</v>
      </c>
      <c r="AJ214" t="str">
        <v>DONE</v>
      </c>
      <c r="AK214" t="str">
        <v>PANKAJ</v>
      </c>
    </row>
    <row r="215" xml:space="preserve">
      <c r="A215" t="str">
        <v>SOURCER</v>
      </c>
      <c r="B215" t="str">
        <v>RAHUL SOURCER</v>
      </c>
      <c r="C215" t="str">
        <v>F2 FINTECH</v>
      </c>
      <c r="D215" t="str">
        <v>F2 FINTECH</v>
      </c>
      <c r="E215" t="str">
        <v>SOURCER</v>
      </c>
      <c r="F215" t="str">
        <v>RAJEEV</v>
      </c>
      <c r="G215" t="str">
        <v>DR SATENDRA CHOUDHARI</v>
      </c>
      <c r="H215">
        <v>0</v>
      </c>
      <c r="I215" t="str">
        <v>F2 FINTECH</v>
      </c>
      <c r="J215">
        <v>45822</v>
      </c>
      <c r="K215">
        <v>45822</v>
      </c>
      <c r="L215">
        <v>170199025</v>
      </c>
      <c r="M215" t="str">
        <v>90987 42115</v>
      </c>
      <c r="N215" t="str">
        <v>MADHYA PRADESH</v>
      </c>
      <c r="O215" t="str">
        <v>MORENA</v>
      </c>
      <c r="P215" t="str">
        <v>TERM LOAN</v>
      </c>
      <c r="Q215" t="str">
        <v>CHOLA</v>
      </c>
      <c r="R215">
        <v>500000</v>
      </c>
      <c r="S215">
        <v>500000</v>
      </c>
      <c r="T215" t="str">
        <v>UNSECURED</v>
      </c>
      <c r="U215" t="str">
        <v>REJECTED</v>
      </c>
      <c r="V215">
        <v>738</v>
      </c>
      <c r="Y215" t="str" xml:space="preserve">
        <v xml:space="preserve">FILE SEND TO BANKER || Bouncing in bajaj Track please check bajaj track. 
Applicant is not having owned OPD so cant book under Self employed professional. 
Please check current residence address of applicant.</v>
      </c>
      <c r="Z215" t="str">
        <v>prashnat</v>
      </c>
      <c r="AA215" t="str">
        <v>88270 41621</v>
      </c>
      <c r="AB215" t="str">
        <v>prashantcr@chola.murugappa.com</v>
      </c>
      <c r="AC215" t="str">
        <v>MBBS/2023</v>
      </c>
      <c r="AD215" t="str">
        <v>PUNEET</v>
      </c>
      <c r="AE215" t="str">
        <v>DONE</v>
      </c>
      <c r="AF215" t="str">
        <v>DONE</v>
      </c>
      <c r="AJ215" t="str">
        <v>DONE</v>
      </c>
      <c r="AK215" t="str">
        <v>RAJEEV</v>
      </c>
    </row>
    <row r="216">
      <c r="B216" t="str">
        <v>F2 FINTECH</v>
      </c>
      <c r="C216" t="str">
        <v>F2 FINTECH</v>
      </c>
      <c r="D216" t="str">
        <v>F2 FINTECH</v>
      </c>
      <c r="E216" t="str">
        <v>SALARIED</v>
      </c>
      <c r="F216" t="str">
        <v>MEHBOOB</v>
      </c>
      <c r="G216" t="str">
        <v>MR RAJESH KUMAR SHARMA</v>
      </c>
      <c r="H216">
        <v>0</v>
      </c>
      <c r="I216" t="str">
        <v>NOIDA</v>
      </c>
      <c r="J216">
        <v>45822</v>
      </c>
      <c r="K216">
        <v>45826</v>
      </c>
      <c r="L216">
        <v>215</v>
      </c>
      <c r="M216">
        <v>9871957451</v>
      </c>
      <c r="N216" t="str">
        <v>HARYANA</v>
      </c>
      <c r="O216" t="str">
        <v>FARIDABAD</v>
      </c>
      <c r="P216" t="str">
        <v>PL</v>
      </c>
      <c r="Q216" t="str">
        <v>FAST CREDIT</v>
      </c>
      <c r="R216">
        <v>500000</v>
      </c>
      <c r="S216">
        <v>500000</v>
      </c>
      <c r="T216" t="str">
        <v>UNSECURED</v>
      </c>
      <c r="U216" t="str">
        <v>REJECTED</v>
      </c>
      <c r="Y216" t="str">
        <v>FILE SEND TO BANKER || ELIGIBILITY NORMS NOT MEET</v>
      </c>
      <c r="Z216" t="str">
        <v>AKASH</v>
      </c>
      <c r="AA216" t="str">
        <v>73035 05065</v>
      </c>
      <c r="AB216" t="str">
        <v>Akash.mittal@fastcredit.co.in</v>
      </c>
      <c r="AC216" t="str">
        <v>SALARIED</v>
      </c>
      <c r="AD216" t="str">
        <v>PUNEET</v>
      </c>
      <c r="AE216" t="str">
        <v>CALL NOT PICKED ( MULTIPLE TIMES)</v>
      </c>
      <c r="AF216" t="str">
        <v>DONE</v>
      </c>
      <c r="AJ216" t="str">
        <v>DONE</v>
      </c>
      <c r="AK216" t="str">
        <v>PANKAJ</v>
      </c>
    </row>
    <row r="217">
      <c r="A217" t="str">
        <v>F2-369-294</v>
      </c>
      <c r="B217" t="str">
        <v>SUMIT KUMAR</v>
      </c>
      <c r="C217" t="str">
        <v>ANURAG SHARMA</v>
      </c>
      <c r="D217" t="str">
        <v>SHIVANI KASHYAP</v>
      </c>
      <c r="E217" t="str">
        <v>SALARIED</v>
      </c>
      <c r="F217" t="str">
        <v>PANKAJ</v>
      </c>
      <c r="G217" t="str">
        <v>DR KAMESHWAR IRIGI</v>
      </c>
      <c r="H217">
        <v>0</v>
      </c>
      <c r="I217" t="str">
        <v>BAREILLY</v>
      </c>
      <c r="J217">
        <v>45822</v>
      </c>
      <c r="K217">
        <v>45825</v>
      </c>
      <c r="L217">
        <v>216</v>
      </c>
      <c r="M217">
        <v>9948158978</v>
      </c>
      <c r="N217" t="str">
        <v>TELANGANA</v>
      </c>
      <c r="O217" t="str">
        <v>NALGONDA</v>
      </c>
      <c r="P217" t="str">
        <v>OD</v>
      </c>
      <c r="Q217" t="str">
        <v>L&amp; T CE</v>
      </c>
      <c r="R217">
        <v>2000000</v>
      </c>
      <c r="S217">
        <v>2000000</v>
      </c>
      <c r="T217" t="str">
        <v>UNSECURED</v>
      </c>
      <c r="U217" t="str">
        <v>REJECTED</v>
      </c>
      <c r="Y217" t="str">
        <v>FILE SEND TO BANKER || CASE ALREADY LOGIN || ALREADY LOGEDIN IN SYSTEM</v>
      </c>
      <c r="Z217" t="str">
        <v>NISHNAT</v>
      </c>
      <c r="AA217">
        <v>9502020676</v>
      </c>
      <c r="AB217" t="str">
        <v>RALLABANDINISHANTH@LTFS.COM</v>
      </c>
      <c r="AC217" t="str">
        <v>MS 1999</v>
      </c>
      <c r="AD217" t="str">
        <v>ASMITA</v>
      </c>
      <c r="AE217" t="str">
        <v>DONE</v>
      </c>
      <c r="AF217" t="str">
        <v>DONE</v>
      </c>
      <c r="AJ217" t="str">
        <v>DONE</v>
      </c>
      <c r="AK217" t="str">
        <v>PANKAJ</v>
      </c>
    </row>
    <row r="218">
      <c r="A218" t="str">
        <v>INTERN</v>
      </c>
      <c r="B218" t="str">
        <v>RISHABH KHANNA</v>
      </c>
      <c r="C218" t="str">
        <v>ANANT KANOJIA</v>
      </c>
      <c r="D218" t="str">
        <v>RAVISH SHARMA</v>
      </c>
      <c r="E218" t="str">
        <v>SALARIED</v>
      </c>
      <c r="F218" t="str">
        <v>RAJEEV</v>
      </c>
      <c r="G218" t="str">
        <v>DR SATYAJEET TATYASAHEB JAGTAP</v>
      </c>
      <c r="H218">
        <v>0</v>
      </c>
      <c r="I218" t="str">
        <v>NOIDA</v>
      </c>
      <c r="J218">
        <v>45824</v>
      </c>
      <c r="K218">
        <v>45832</v>
      </c>
      <c r="L218" t="str">
        <v>GFL3009BD0087784</v>
      </c>
      <c r="M218">
        <v>8329270797</v>
      </c>
      <c r="N218" t="str">
        <v>MAHARASHTRA</v>
      </c>
      <c r="O218" t="str">
        <v>SATARA</v>
      </c>
      <c r="P218" t="str">
        <v>OD</v>
      </c>
      <c r="Q218" t="str">
        <v>GODREJ F2</v>
      </c>
      <c r="R218">
        <v>2500000</v>
      </c>
      <c r="S218">
        <v>2500000</v>
      </c>
      <c r="T218" t="str">
        <v>UNSECURED</v>
      </c>
      <c r="U218" t="str">
        <v>DISBURSED</v>
      </c>
      <c r="W218">
        <v>45826</v>
      </c>
      <c r="X218">
        <v>45832</v>
      </c>
      <c r="Y218" t="str">
        <v>FILE SEND TO BANKER || CASE HAS BENN LOGIN AND PD TO BE DONE TODAY, VERIFICATION PENDING, TO BE DISBURSED ON TUESDAY</v>
      </c>
      <c r="Z218" t="str">
        <v>DADASO</v>
      </c>
      <c r="AA218">
        <v>9146916565</v>
      </c>
      <c r="AB218" t="str">
        <v>dadaso.ghogare@godrejcapital.com</v>
      </c>
      <c r="AC218" t="str">
        <v>MBBS/2015</v>
      </c>
      <c r="AD218" t="str">
        <v>ASMITA</v>
      </c>
      <c r="AE218" t="str">
        <v>DONE</v>
      </c>
      <c r="AF218" t="str">
        <v>DONE</v>
      </c>
      <c r="AJ218" t="str">
        <v>DONE</v>
      </c>
      <c r="AK218" t="str">
        <v>PANKAJ</v>
      </c>
    </row>
    <row r="219">
      <c r="A219" t="str">
        <v>INTERN</v>
      </c>
      <c r="B219" t="str">
        <v>ARYAN SRIVASTAV</v>
      </c>
      <c r="C219" t="str">
        <v>RIYA CHADDHA</v>
      </c>
      <c r="D219" t="str">
        <v>VINEET TIWARI</v>
      </c>
      <c r="E219" t="str">
        <v>INTERN</v>
      </c>
      <c r="F219" t="str">
        <v>RAJEEV</v>
      </c>
      <c r="G219" t="str">
        <v>DR. RAJESH ROOPCHAND PARADKAR</v>
      </c>
      <c r="H219">
        <v>3</v>
      </c>
      <c r="I219" t="str">
        <v>NOIDA</v>
      </c>
      <c r="J219">
        <v>45824</v>
      </c>
      <c r="K219">
        <v>45840</v>
      </c>
      <c r="L219">
        <v>170220563</v>
      </c>
      <c r="M219">
        <v>9584123191</v>
      </c>
      <c r="N219" t="str">
        <v>MAHARASHTRA</v>
      </c>
      <c r="O219" t="str">
        <v>NAGPUR</v>
      </c>
      <c r="P219" t="str">
        <v>TERM LOAN</v>
      </c>
      <c r="Q219" t="str">
        <v>CHOLA</v>
      </c>
      <c r="R219">
        <v>500000</v>
      </c>
      <c r="S219">
        <v>500000</v>
      </c>
      <c r="T219" t="str">
        <v>UNSECURED</v>
      </c>
      <c r="U219" t="str">
        <v>REJECTED</v>
      </c>
      <c r="V219">
        <v>780</v>
      </c>
      <c r="Y219" t="str">
        <v>FILE SEND TO BANKER || NEED 2 YEARS FORM 26 AS || DOCS PENDING FROM SALES END || DOCS PENDING FROM SALES END || CUSTOMER DONT HAVE FORM 26  AS AS DISCUSS WITH VINNET CASE MARK AS REJECTED</v>
      </c>
      <c r="Z219" t="str">
        <v>SHUBHAM</v>
      </c>
      <c r="AA219" t="str">
        <v>86985 15078</v>
      </c>
      <c r="AB219" t="str">
        <v>shubhamprakash@chola1.murugappa.com</v>
      </c>
      <c r="AC219" t="str">
        <v>BHMS 2018</v>
      </c>
      <c r="AD219" t="str">
        <v>ASMITA</v>
      </c>
      <c r="AE219" t="str">
        <v>DONE</v>
      </c>
      <c r="AF219" t="str">
        <v>DONE</v>
      </c>
      <c r="AJ219" t="str">
        <v>DONE</v>
      </c>
      <c r="AK219" t="str">
        <v>VINEET</v>
      </c>
    </row>
    <row r="220">
      <c r="A220" t="str">
        <v>SOURCER</v>
      </c>
      <c r="B220" t="str">
        <v>RAHUL SOURCER</v>
      </c>
      <c r="C220" t="str">
        <v>F2 FINTECH</v>
      </c>
      <c r="D220" t="str">
        <v>F2 FINTECH</v>
      </c>
      <c r="E220" t="str">
        <v>SOURCER</v>
      </c>
      <c r="F220" t="str">
        <v>RAJEEV</v>
      </c>
      <c r="G220" t="str">
        <v>DR ASHUTOSH BISWAS</v>
      </c>
      <c r="H220">
        <v>0</v>
      </c>
      <c r="I220" t="str">
        <v>F2 FINTECH</v>
      </c>
      <c r="J220">
        <v>45824</v>
      </c>
      <c r="K220">
        <v>45824</v>
      </c>
      <c r="L220" t="str">
        <v>SME000016142720</v>
      </c>
      <c r="M220" t="str">
        <v>96432 47966</v>
      </c>
      <c r="N220" t="str">
        <v>UTTAR PRADESH</v>
      </c>
      <c r="O220" t="str">
        <v>ETAWAH</v>
      </c>
      <c r="P220" t="str">
        <v>OD</v>
      </c>
      <c r="Q220" t="str">
        <v>BAJAJ F2</v>
      </c>
      <c r="R220">
        <v>500000</v>
      </c>
      <c r="S220">
        <v>500000</v>
      </c>
      <c r="T220" t="str">
        <v>UNSECURED</v>
      </c>
      <c r="U220" t="str">
        <v>REJECTED</v>
      </c>
      <c r="Y220" t="str">
        <v>FILE SEND TO BANKER || Case not doable due to case is in red segment</v>
      </c>
      <c r="Z220" t="str">
        <v>ABHISHEK SINGH11</v>
      </c>
      <c r="AA220">
        <v>7651851222</v>
      </c>
      <c r="AB220" t="str">
        <v>abhishek.singh23@bajajfinserv.in</v>
      </c>
      <c r="AC220" t="str">
        <v>MBBS/2023</v>
      </c>
      <c r="AD220" t="str">
        <v>PUNEET</v>
      </c>
      <c r="AE220" t="str">
        <v>NOT Picking up call ( MULTIPLE TIMES)</v>
      </c>
      <c r="AF220" t="str">
        <v>DONE</v>
      </c>
      <c r="AJ220" t="str">
        <v>DONE</v>
      </c>
      <c r="AK220" t="str">
        <v>RAJEEV</v>
      </c>
    </row>
    <row r="221">
      <c r="A221" t="str">
        <v>F2-369-294</v>
      </c>
      <c r="B221" t="str">
        <v>SUMIT KUMAR</v>
      </c>
      <c r="C221" t="str">
        <v>ANURAG SHARMA</v>
      </c>
      <c r="D221" t="str">
        <v>SHIVANI KASHYAP</v>
      </c>
      <c r="E221" t="str">
        <v>SALARIED</v>
      </c>
      <c r="F221" t="str">
        <v>PANKAJ</v>
      </c>
      <c r="G221" t="str">
        <v>DR KAMESHWAR IRIGI</v>
      </c>
      <c r="H221">
        <v>0</v>
      </c>
      <c r="I221" t="str">
        <v>BAREILLY</v>
      </c>
      <c r="J221">
        <v>45824</v>
      </c>
      <c r="K221">
        <v>45826</v>
      </c>
      <c r="L221">
        <v>170221458</v>
      </c>
      <c r="M221">
        <v>9948158978</v>
      </c>
      <c r="N221" t="str">
        <v>TELANGANA</v>
      </c>
      <c r="O221" t="str">
        <v>NALGONDA</v>
      </c>
      <c r="P221" t="str">
        <v>OD</v>
      </c>
      <c r="Q221" t="str">
        <v>CHOLA</v>
      </c>
      <c r="R221">
        <v>2000000</v>
      </c>
      <c r="S221">
        <v>2000000</v>
      </c>
      <c r="T221" t="str">
        <v>UNSECURED</v>
      </c>
      <c r="U221" t="str">
        <v>REJECTED</v>
      </c>
      <c r="V221">
        <v>765</v>
      </c>
      <c r="Y221" t="str">
        <v>FILE SEND TO BANKER || REJECTED DUE TO OVERDUE SHOWING IN CIBIL</v>
      </c>
      <c r="Z221" t="str">
        <v>SAMI</v>
      </c>
      <c r="AA221" t="str">
        <v>6303 081 511</v>
      </c>
      <c r="AB221" t="str">
        <v>samikhanm@chola.murugappa.com</v>
      </c>
      <c r="AC221" t="str">
        <v>MS/1999</v>
      </c>
      <c r="AD221" t="str">
        <v>ASMITA</v>
      </c>
      <c r="AE221" t="str">
        <v>DONE</v>
      </c>
      <c r="AF221" t="str">
        <v>DONE</v>
      </c>
      <c r="AJ221" t="str">
        <v>DONE</v>
      </c>
      <c r="AK221" t="str">
        <v>PANKAJ</v>
      </c>
    </row>
    <row r="222">
      <c r="A222" t="str">
        <v>INTERN</v>
      </c>
      <c r="B222" t="str">
        <v>AMANPREET SINGH</v>
      </c>
      <c r="C222" t="str">
        <v>RASHI GANGWAR</v>
      </c>
      <c r="D222" t="str">
        <v>RAJ KUMARI</v>
      </c>
      <c r="E222" t="str">
        <v>INTERN</v>
      </c>
      <c r="F222" t="str">
        <v>PANKAJ</v>
      </c>
      <c r="G222" t="str">
        <v>DR JINENDRA MOHANLAL JAIN</v>
      </c>
      <c r="H222">
        <v>0</v>
      </c>
      <c r="I222" t="str">
        <v>NOIDA</v>
      </c>
      <c r="J222">
        <v>45824</v>
      </c>
      <c r="K222">
        <v>45828</v>
      </c>
      <c r="L222">
        <v>86026036</v>
      </c>
      <c r="M222">
        <v>9860233442</v>
      </c>
      <c r="N222" t="str">
        <v>MAHARASHTRA</v>
      </c>
      <c r="O222" t="str">
        <v>DHULE</v>
      </c>
      <c r="P222" t="str">
        <v>OD</v>
      </c>
      <c r="Q222" t="str">
        <v>TATA CE</v>
      </c>
      <c r="R222">
        <v>2500000</v>
      </c>
      <c r="S222">
        <v>2500000</v>
      </c>
      <c r="T222" t="str">
        <v>UNSECURED</v>
      </c>
      <c r="U222" t="str">
        <v>DISBURSED</v>
      </c>
      <c r="W222">
        <v>45826</v>
      </c>
      <c r="X222">
        <v>45828</v>
      </c>
      <c r="Y222" t="str">
        <v>FILE SEND TO BANKER, MBBS DEGREE REQ, CASE MOVED TO CREDI PD DONE, FI REPORT PENDING, TO BE DISBURSED TODAY</v>
      </c>
      <c r="Z222" t="str">
        <v>GAURAV</v>
      </c>
      <c r="AA222">
        <v>9654949270</v>
      </c>
      <c r="AB222" t="str">
        <v>gaurav.tcl@tatacapital.com</v>
      </c>
      <c r="AC222" t="str">
        <v>MD/2014</v>
      </c>
      <c r="AD222" t="str">
        <v>PUNEET</v>
      </c>
      <c r="AE222" t="str">
        <v>DONE</v>
      </c>
      <c r="AF222" t="str">
        <v>DONE</v>
      </c>
      <c r="AJ222" t="str">
        <v>DONE</v>
      </c>
      <c r="AK222" t="str">
        <v>RASHI</v>
      </c>
    </row>
    <row r="223">
      <c r="A223" t="str">
        <v>F2-369-276</v>
      </c>
      <c r="B223" t="str">
        <v>ANIL KUMAR</v>
      </c>
      <c r="C223" t="str">
        <v>UJALA RISHIWAL</v>
      </c>
      <c r="D223" t="str">
        <v>SHIVANI KASHYAP</v>
      </c>
      <c r="E223" t="str">
        <v>SALARIED</v>
      </c>
      <c r="F223" t="str">
        <v>RAJEEV</v>
      </c>
      <c r="G223" t="str">
        <v>DR SYED ZAIN</v>
      </c>
      <c r="H223">
        <v>0</v>
      </c>
      <c r="I223" t="str">
        <v>BAREILLY</v>
      </c>
      <c r="J223">
        <v>45824</v>
      </c>
      <c r="K223">
        <v>45825</v>
      </c>
      <c r="L223">
        <v>170221841</v>
      </c>
      <c r="M223">
        <v>9844432220</v>
      </c>
      <c r="N223" t="str">
        <v>GOA</v>
      </c>
      <c r="O223" t="str">
        <v>AMONA</v>
      </c>
      <c r="P223" t="str">
        <v>TERM LOAN</v>
      </c>
      <c r="Q223" t="str">
        <v>CHOLA</v>
      </c>
      <c r="R223">
        <v>2000000</v>
      </c>
      <c r="S223">
        <v>2000000</v>
      </c>
      <c r="T223" t="str">
        <v>UNSECURED</v>
      </c>
      <c r="U223" t="str">
        <v>REJECTED</v>
      </c>
      <c r="V223">
        <v>742</v>
      </c>
      <c r="Y223" t="str">
        <v>FILE SEND TO BANKER || Case is declined due to high inquiries seen in current month i.e 12 inquiries || Recent credit card written off||EMI bounces seen banking</v>
      </c>
      <c r="Z223" t="str">
        <v>vijay</v>
      </c>
      <c r="AA223" t="str">
        <v>80079 26882</v>
      </c>
      <c r="AB223" t="str">
        <v>vijayravir@chola.murugappa.com</v>
      </c>
      <c r="AC223" t="str">
        <v>MBBS/2015</v>
      </c>
      <c r="AD223" t="str">
        <v>ASMITA</v>
      </c>
      <c r="AE223" t="str">
        <v>DONE</v>
      </c>
      <c r="AF223" t="str">
        <v>DONE</v>
      </c>
    </row>
    <row r="224">
      <c r="A224" t="str">
        <v>F2-369-001</v>
      </c>
      <c r="B224" t="str">
        <v>HARPREET SIR</v>
      </c>
      <c r="C224" t="str">
        <v>F2 FINTECH</v>
      </c>
      <c r="D224" t="str">
        <v>F2 FINTECH</v>
      </c>
      <c r="E224" t="str">
        <v>SALARIED</v>
      </c>
      <c r="F224" t="str">
        <v>RAJEEV</v>
      </c>
      <c r="G224" t="str">
        <v>DR IMRAN</v>
      </c>
      <c r="H224">
        <v>0</v>
      </c>
      <c r="I224" t="str">
        <v>NOIDA</v>
      </c>
      <c r="J224">
        <v>45824</v>
      </c>
      <c r="K224">
        <v>45827</v>
      </c>
      <c r="L224">
        <v>170220819</v>
      </c>
      <c r="M224">
        <v>7207104647</v>
      </c>
      <c r="N224" t="str">
        <v>KARNATAKA</v>
      </c>
      <c r="O224" t="str">
        <v>BANGALORE</v>
      </c>
      <c r="P224" t="str">
        <v>TERM LOAN</v>
      </c>
      <c r="Q224" t="str">
        <v>CHOLA</v>
      </c>
      <c r="R224">
        <v>500000</v>
      </c>
      <c r="S224">
        <v>500000</v>
      </c>
      <c r="T224" t="str">
        <v>UNSECURED</v>
      </c>
      <c r="U224" t="str">
        <v>REJECTED</v>
      </c>
      <c r="V224">
        <v>710</v>
      </c>
      <c r="Y224" t="str">
        <v>FILE SEND TO BANKER || CASE HAS BEEN MOVED TO CREDIT AND FI WILL BE INITIATED TODAY || CUSTOMER HAVING AN 2 BOUNCNG IN LAST 3 MONTHS</v>
      </c>
      <c r="Z224" t="str">
        <v>PRASAD</v>
      </c>
      <c r="AA224" t="str">
        <v>98802 23524</v>
      </c>
      <c r="AB224" t="str">
        <v>PRASADVS@chola.murugappa.com</v>
      </c>
      <c r="AC224" t="str">
        <v>MBBS/2023</v>
      </c>
      <c r="AD224" t="str">
        <v>ASMITA</v>
      </c>
      <c r="AE224" t="str">
        <v>DONE</v>
      </c>
      <c r="AF224" t="str">
        <v>DONE</v>
      </c>
      <c r="AJ224" t="str">
        <v>DONE</v>
      </c>
      <c r="AK224" t="str">
        <v>PANKAJ</v>
      </c>
    </row>
    <row r="225">
      <c r="A225" t="str">
        <v>F2-369-267</v>
      </c>
      <c r="B225" t="str">
        <v>RESHMA SAIFI</v>
      </c>
      <c r="C225" t="str">
        <v>RIYA CHADDHA</v>
      </c>
      <c r="D225" t="str">
        <v>VINEET TIWARI</v>
      </c>
      <c r="E225" t="str">
        <v>SALARIED</v>
      </c>
      <c r="F225" t="str">
        <v>RAJEEV</v>
      </c>
      <c r="G225" t="str">
        <v>DR KARUSALA ARUN TEJA</v>
      </c>
      <c r="H225">
        <v>0</v>
      </c>
      <c r="I225" t="str">
        <v>NOIDA</v>
      </c>
      <c r="J225">
        <v>45824</v>
      </c>
      <c r="K225">
        <v>45824</v>
      </c>
      <c r="L225" t="str">
        <v>SME000016146039</v>
      </c>
      <c r="M225">
        <v>7989188920</v>
      </c>
      <c r="N225" t="str">
        <v>MAHARASHTRA</v>
      </c>
      <c r="O225" t="str">
        <v>WARDHA</v>
      </c>
      <c r="P225" t="str">
        <v>OD</v>
      </c>
      <c r="Q225" t="str">
        <v>BAJAJ F2</v>
      </c>
      <c r="R225">
        <v>800000</v>
      </c>
      <c r="S225">
        <v>800000</v>
      </c>
      <c r="T225" t="str">
        <v>UNSECURED</v>
      </c>
      <c r="U225" t="str">
        <v>REJECTED</v>
      </c>
      <c r="V225">
        <v>-1</v>
      </c>
      <c r="Y225" t="str">
        <v>FILE SEND TO BANKER, CIBIL CONSENT LINK SENT TO CUSTOMER. AGREEGATOR LINK SENT TO CUSTOMER, 822 ABB REQ ALTERNATE BANK</v>
      </c>
      <c r="Z225" t="str">
        <v>VIJENDRA</v>
      </c>
      <c r="AA225">
        <v>9049485218</v>
      </c>
      <c r="AB225" t="str">
        <v>vijendra.mishra@bajajfinserv.in</v>
      </c>
      <c r="AC225" t="str">
        <v>MBBS/2021</v>
      </c>
      <c r="AD225" t="str">
        <v>PUNEET</v>
      </c>
      <c r="AE225" t="str">
        <v>DONE</v>
      </c>
      <c r="AF225" t="str">
        <v>DONE</v>
      </c>
    </row>
    <row r="226">
      <c r="A226" t="str">
        <v>INTERN</v>
      </c>
      <c r="B226" t="str">
        <v>YOGENDER CHHAPARWAL</v>
      </c>
      <c r="C226" t="str">
        <v>RASHI GANGWAR</v>
      </c>
      <c r="D226" t="str">
        <v>RAJ KUMARI</v>
      </c>
      <c r="E226" t="str">
        <v>INTERN</v>
      </c>
      <c r="F226" t="str">
        <v>PANKAJ</v>
      </c>
      <c r="G226" t="str">
        <v>DR ANMOL P BHAMBHANI</v>
      </c>
      <c r="H226">
        <v>0</v>
      </c>
      <c r="I226" t="str">
        <v>NOIDA</v>
      </c>
      <c r="J226">
        <v>45824</v>
      </c>
      <c r="K226">
        <v>45824</v>
      </c>
      <c r="L226" t="str">
        <v>SME000016146527</v>
      </c>
      <c r="M226">
        <v>9373670080</v>
      </c>
      <c r="N226" t="str">
        <v>MAHARASHTRA</v>
      </c>
      <c r="O226" t="str">
        <v>YAVATMAL</v>
      </c>
      <c r="P226" t="str">
        <v>OD</v>
      </c>
      <c r="Q226" t="str">
        <v>BAJAJ F2</v>
      </c>
      <c r="R226">
        <v>800000</v>
      </c>
      <c r="S226">
        <v>800000</v>
      </c>
      <c r="T226" t="str">
        <v>UNSECURED</v>
      </c>
      <c r="U226" t="str">
        <v>REJECTED</v>
      </c>
      <c r="V226">
        <v>-1</v>
      </c>
      <c r="Y226" t="str">
        <v>FILE SEND TO BANKER, -1 CIBIL AGREEGAOR LINK SENT TO CUSTOMER ABB 19K ORANGE SEGAMENT ELIGBILITY IS 0</v>
      </c>
      <c r="Z226" t="str">
        <v>RITESH</v>
      </c>
      <c r="AC226" t="str">
        <v>MBBS/2021</v>
      </c>
      <c r="AD226" t="str">
        <v>ASMITA</v>
      </c>
      <c r="AE226" t="str">
        <v>DONE</v>
      </c>
      <c r="AF226" t="str">
        <v>DONE</v>
      </c>
      <c r="AJ226" t="str">
        <v>DONE</v>
      </c>
      <c r="AK226" t="str">
        <v>YOGENDER</v>
      </c>
    </row>
    <row r="227">
      <c r="A227" t="str">
        <v>F2-369-352</v>
      </c>
      <c r="B227" t="str">
        <v>KM ARCHITA</v>
      </c>
      <c r="C227" t="str">
        <v>RIYA CHADDHA</v>
      </c>
      <c r="D227" t="str">
        <v>VINEET TIWARI</v>
      </c>
      <c r="E227" t="str">
        <v>SALARIED</v>
      </c>
      <c r="F227" t="str">
        <v>RAJEEV</v>
      </c>
      <c r="G227" t="str">
        <v>MR MARUTHUPANDIAN</v>
      </c>
      <c r="H227">
        <v>0</v>
      </c>
      <c r="I227" t="str">
        <v>NOIDA</v>
      </c>
      <c r="J227">
        <v>45824</v>
      </c>
      <c r="K227">
        <v>45824</v>
      </c>
      <c r="L227">
        <v>226</v>
      </c>
      <c r="M227">
        <v>9500778518</v>
      </c>
      <c r="N227" t="str">
        <v>TAMILNADU</v>
      </c>
      <c r="O227" t="str">
        <v>KANNAGAPATTU</v>
      </c>
      <c r="P227" t="str">
        <v>SAL OD</v>
      </c>
      <c r="Q227" t="str">
        <v>BAJAJ FC</v>
      </c>
      <c r="R227">
        <v>500000</v>
      </c>
      <c r="S227">
        <v>500000</v>
      </c>
      <c r="T227" t="str">
        <v>UNSECURED</v>
      </c>
      <c r="U227" t="str">
        <v>REJECTED</v>
      </c>
      <c r="V227">
        <v>763</v>
      </c>
      <c r="Y227" t="str">
        <v>FILE SEND TO BANKER, OD we can't do Term loan only we can do in ABB program Customer Dark Red segment</v>
      </c>
      <c r="Z227" t="str">
        <v>SIVA</v>
      </c>
      <c r="AA227" t="str">
        <v>8072 170 816</v>
      </c>
      <c r="AB227" t="str">
        <v>a.sivaperumal@bajajfinserv.in</v>
      </c>
      <c r="AC227" t="str">
        <v>SALARY-41K</v>
      </c>
      <c r="AD227" t="str">
        <v>PUNEET</v>
      </c>
      <c r="AE227" t="str">
        <v>DONE</v>
      </c>
      <c r="AF227" t="str">
        <v>DONE</v>
      </c>
      <c r="AJ227" t="str">
        <v>DONE</v>
      </c>
      <c r="AK227" t="str">
        <v>VINEET</v>
      </c>
    </row>
    <row r="228">
      <c r="A228" t="str">
        <v>F2-369-352</v>
      </c>
      <c r="B228" t="str">
        <v>SHASHANK SHARMA</v>
      </c>
      <c r="C228" t="str">
        <v>SHASHANK SHARMA</v>
      </c>
      <c r="D228" t="str">
        <v>SHASHANK SHARMA</v>
      </c>
      <c r="E228" t="str">
        <v>SALARIED</v>
      </c>
      <c r="F228" t="str">
        <v>RAJEEV</v>
      </c>
      <c r="G228" t="str">
        <v>DR VANKAR</v>
      </c>
      <c r="H228">
        <v>0</v>
      </c>
      <c r="I228" t="str">
        <v>BAREILLY</v>
      </c>
      <c r="J228">
        <v>45824</v>
      </c>
      <c r="K228">
        <v>45824</v>
      </c>
      <c r="L228">
        <v>227</v>
      </c>
      <c r="M228">
        <v>8758112475</v>
      </c>
      <c r="N228" t="str">
        <v>GUJARAT</v>
      </c>
      <c r="O228" t="str">
        <v>AHMEDABAD</v>
      </c>
      <c r="P228" t="str">
        <v>OD</v>
      </c>
      <c r="Q228" t="str">
        <v>BAJAJ MARKET F2</v>
      </c>
      <c r="R228">
        <v>1000000</v>
      </c>
      <c r="S228">
        <v>1000000</v>
      </c>
      <c r="T228" t="str">
        <v>UNSECURED</v>
      </c>
      <c r="U228" t="str">
        <v>REJECTED</v>
      </c>
      <c r="Y228" t="str">
        <v>FILE SEND TO BANKER || OFFER REJECT || Case already login, Not doable as per policy || running more then 3 USL || As per experience reject segment not allowed || High enquires in last 6 months</v>
      </c>
      <c r="Z228" t="str">
        <v>KIRAN</v>
      </c>
      <c r="AA228">
        <v>9054200480</v>
      </c>
      <c r="AB228" t="str">
        <v>kiran.padhiyar1@bajajfinserv.in</v>
      </c>
      <c r="AC228" t="str">
        <v>MBBS/2018</v>
      </c>
      <c r="AD228" t="str">
        <v>ASMITA</v>
      </c>
      <c r="AE228" t="str">
        <v>CUSTOMER'S NO. NOT REACHABLE - CALLED SHASHANK BUT NO RESPONSE</v>
      </c>
      <c r="AF228" t="str">
        <v>TICKET NOT FOUND</v>
      </c>
    </row>
    <row r="229">
      <c r="A229" t="str">
        <v>F2-369-317</v>
      </c>
      <c r="B229" t="str">
        <v>RITU RANI</v>
      </c>
      <c r="C229" t="str">
        <v>RIYA CHADDHA</v>
      </c>
      <c r="D229" t="str">
        <v>VINEET TIWARI</v>
      </c>
      <c r="E229" t="str">
        <v>SALARIED</v>
      </c>
      <c r="F229" t="str">
        <v>RAJEEV</v>
      </c>
      <c r="G229" t="str">
        <v>DR VIKRAM SIROHI</v>
      </c>
      <c r="H229">
        <v>0</v>
      </c>
      <c r="I229" t="str">
        <v>NOIDA</v>
      </c>
      <c r="J229">
        <v>45824</v>
      </c>
      <c r="K229">
        <v>45824</v>
      </c>
      <c r="L229" t="str">
        <v>SME000016147919</v>
      </c>
      <c r="M229">
        <v>8837396936</v>
      </c>
      <c r="N229" t="str">
        <v>UTTARPRADESH</v>
      </c>
      <c r="O229" t="str">
        <v>MATHURA</v>
      </c>
      <c r="P229" t="str">
        <v>OD</v>
      </c>
      <c r="Q229" t="str">
        <v>BAJAJ F2</v>
      </c>
      <c r="R229">
        <v>1500000</v>
      </c>
      <c r="S229">
        <v>1500000</v>
      </c>
      <c r="T229" t="str">
        <v>UNSECURED</v>
      </c>
      <c r="U229" t="str">
        <v>HOLD</v>
      </c>
      <c r="V229">
        <v>764</v>
      </c>
      <c r="Y229" t="str">
        <v>FILE SEND TO BANKER, CIBIL CONSENT LINK SENT TO CUSTOMMER, 17.56 L ELIGBILITY, RIYA TALK WITH CUSTOMER AND CONFRIM</v>
      </c>
      <c r="Z229" t="str">
        <v>Rohit Chauhan</v>
      </c>
      <c r="AA229">
        <v>8192010131</v>
      </c>
      <c r="AB229" t="str">
        <v>rohit.chauhan2@bajajfinserv.in</v>
      </c>
      <c r="AC229" t="str">
        <v>MBBS/2018</v>
      </c>
      <c r="AD229" t="str">
        <v>PUNEET</v>
      </c>
      <c r="AE229" t="str">
        <v>DONE</v>
      </c>
      <c r="AF229" t="str">
        <v>DONE</v>
      </c>
    </row>
    <row r="230">
      <c r="A230" t="str">
        <v>F2-369-451</v>
      </c>
      <c r="B230" t="str">
        <v>HIMANI PRAJAPATI</v>
      </c>
      <c r="C230" t="str">
        <v>RIYA CHADDHA</v>
      </c>
      <c r="D230" t="str">
        <v>VINEET TIWARI</v>
      </c>
      <c r="E230" t="str">
        <v>SALARIED</v>
      </c>
      <c r="F230" t="str">
        <v>RAJEEV</v>
      </c>
      <c r="G230" t="str">
        <v>DR MOHIT</v>
      </c>
      <c r="H230">
        <v>0</v>
      </c>
      <c r="I230" t="str">
        <v>NOIDA</v>
      </c>
      <c r="J230">
        <v>45824</v>
      </c>
      <c r="K230">
        <v>45833</v>
      </c>
      <c r="L230" t="str">
        <v>SME000016148134</v>
      </c>
      <c r="M230">
        <v>8053609495</v>
      </c>
      <c r="N230" t="str">
        <v>UTTARAKHAND</v>
      </c>
      <c r="O230" t="str">
        <v>DEHRADUN</v>
      </c>
      <c r="P230" t="str">
        <v>OD</v>
      </c>
      <c r="Q230" t="str">
        <v>BAJAJ F2</v>
      </c>
      <c r="R230">
        <v>2990000</v>
      </c>
      <c r="S230">
        <v>2990000</v>
      </c>
      <c r="T230" t="str">
        <v>UNSECURED</v>
      </c>
      <c r="U230" t="str">
        <v>DROP</v>
      </c>
      <c r="V230">
        <v>778</v>
      </c>
      <c r="W230">
        <v>45825</v>
      </c>
      <c r="Y230" t="str">
        <v>FILE SEND TO BANKER, CIBIL CONSENT LINK SENT TO CUSTOMER,AGREEGATOR LINK SENT TO CUSTOMER, PD DONE, CASE APPROVED, CUSTOMER HAVE EMI DATE ISSUE</v>
      </c>
      <c r="Z230" t="str">
        <v>YOGESH</v>
      </c>
      <c r="AA230">
        <v>9319894101</v>
      </c>
      <c r="AB230" t="str">
        <v>yogesh.kumar5@bajajfinserv.in</v>
      </c>
      <c r="AC230" t="str">
        <v>MD/2022</v>
      </c>
      <c r="AD230" t="str">
        <v>PUNEET</v>
      </c>
      <c r="AE230" t="str">
        <v>DONE</v>
      </c>
      <c r="AF230" t="str">
        <v>DONE</v>
      </c>
    </row>
    <row r="231">
      <c r="A231" t="str">
        <v>INTERN</v>
      </c>
      <c r="B231" t="str">
        <v>AMANPREET SINGH</v>
      </c>
      <c r="C231" t="str">
        <v>RASHI GANGWAR</v>
      </c>
      <c r="D231" t="str">
        <v>RAJ KUMARI</v>
      </c>
      <c r="E231" t="str">
        <v>INTERN</v>
      </c>
      <c r="F231" t="str">
        <v>PANKAJ</v>
      </c>
      <c r="G231" t="str">
        <v>PUSHPENDER U PATIL</v>
      </c>
      <c r="H231">
        <v>0</v>
      </c>
      <c r="I231" t="str">
        <v>NOIDA</v>
      </c>
      <c r="J231">
        <v>45824</v>
      </c>
      <c r="K231">
        <v>45826</v>
      </c>
      <c r="L231">
        <v>170222454</v>
      </c>
      <c r="M231">
        <v>9970602421</v>
      </c>
      <c r="N231" t="str">
        <v>MAHARASHTRA</v>
      </c>
      <c r="O231" t="str">
        <v>THANE</v>
      </c>
      <c r="P231" t="str">
        <v>TERM LOAN</v>
      </c>
      <c r="Q231" t="str">
        <v>CHOLA</v>
      </c>
      <c r="R231">
        <v>500000</v>
      </c>
      <c r="S231">
        <v>500000</v>
      </c>
      <c r="T231" t="str">
        <v>UNSECURED</v>
      </c>
      <c r="U231" t="str">
        <v>REJECTED</v>
      </c>
      <c r="V231">
        <v>742</v>
      </c>
      <c r="Y231" t="str">
        <v>FILE SEND TO BANKER || CASE MOVED TO CREDIT AND FI HAS BEE DONE-ITS POSITIVE,PD TO BE DONE TODAY ||APPLICANT RESIDANCE AND SHOP BOTH ARE OUT OF GEO LIMIT- 83 KM 2- PERMANENT ADDRESS AT KOPPOLI 75 KM POLIVIES NORMS NOT MATCHED</v>
      </c>
      <c r="Z231" t="str">
        <v>VISHAL SHARMA</v>
      </c>
      <c r="AA231">
        <v>8104206394</v>
      </c>
      <c r="AB231" t="str">
        <v>vishalsharmas@chola.murugappa.com</v>
      </c>
      <c r="AC231" t="str">
        <v>BHMS/2023</v>
      </c>
      <c r="AD231" t="str">
        <v>PUNEET</v>
      </c>
      <c r="AE231" t="str">
        <v>DONE</v>
      </c>
      <c r="AF231" t="str">
        <v>DONE</v>
      </c>
    </row>
    <row r="232">
      <c r="A232" t="str">
        <v>INTERN</v>
      </c>
      <c r="B232" t="str">
        <v>RAHUL SAHA</v>
      </c>
      <c r="C232" t="str">
        <v>F2 FINTECH</v>
      </c>
      <c r="D232" t="str">
        <v>F2 FINTECH</v>
      </c>
      <c r="E232" t="str">
        <v>INTERN</v>
      </c>
      <c r="F232" t="str">
        <v>PANKAJ</v>
      </c>
      <c r="G232" t="str">
        <v>DR AMARNATH</v>
      </c>
      <c r="H232">
        <v>0</v>
      </c>
      <c r="I232" t="str">
        <v>NOIDA</v>
      </c>
      <c r="J232">
        <v>45824</v>
      </c>
      <c r="K232">
        <v>45825</v>
      </c>
      <c r="L232" t="str">
        <v>400BZ8600240</v>
      </c>
      <c r="M232" t="str">
        <v>89420 86602</v>
      </c>
      <c r="N232" t="str">
        <v>WEST BANGAL</v>
      </c>
      <c r="O232" t="str">
        <v>HOWRAH</v>
      </c>
      <c r="P232" t="str">
        <v>OD</v>
      </c>
      <c r="Q232" t="str">
        <v>TATA CE</v>
      </c>
      <c r="R232">
        <v>500000</v>
      </c>
      <c r="S232">
        <v>500000</v>
      </c>
      <c r="T232" t="str">
        <v>UNSECURED</v>
      </c>
      <c r="U232" t="str">
        <v>REJECTED</v>
      </c>
      <c r="V232">
        <v>763</v>
      </c>
      <c r="Y232" t="str">
        <v>FILE SEND TO BANKER || Abb is 6 k only ,bounce repoted in latest month,no offer generated.</v>
      </c>
      <c r="Z232" t="str">
        <v>MAMTA SINGH</v>
      </c>
      <c r="AA232">
        <v>7982612369</v>
      </c>
      <c r="AB232" t="str">
        <v>Mamta.singh@tatacapital.com</v>
      </c>
      <c r="AC232" t="str">
        <v>BHMS/2008</v>
      </c>
      <c r="AD232" t="str">
        <v>PUNEET</v>
      </c>
      <c r="AE232" t="str">
        <v>DONE</v>
      </c>
      <c r="AF232" t="str">
        <v>DONE</v>
      </c>
      <c r="AJ232" t="str">
        <v>DONE</v>
      </c>
      <c r="AK232" t="str">
        <v>PUNEET</v>
      </c>
    </row>
    <row r="233">
      <c r="A233" t="str">
        <v>F2-369-352</v>
      </c>
      <c r="B233" t="str">
        <v>KM ARCHITA</v>
      </c>
      <c r="C233" t="str">
        <v>RIYA CHADDHA</v>
      </c>
      <c r="D233" t="str">
        <v>VINEET TIWARI</v>
      </c>
      <c r="E233" t="str">
        <v>SALARIED</v>
      </c>
      <c r="F233" t="str">
        <v>RAJEEV</v>
      </c>
      <c r="G233" t="str">
        <v>DR PRAVIN VASANTRAO AHIRE</v>
      </c>
      <c r="H233">
        <v>0</v>
      </c>
      <c r="I233" t="str">
        <v>NOIDA</v>
      </c>
      <c r="J233">
        <v>45825</v>
      </c>
      <c r="K233">
        <v>45825</v>
      </c>
      <c r="L233" t="str">
        <v>SME000016152087</v>
      </c>
      <c r="M233">
        <v>9260321328</v>
      </c>
      <c r="N233" t="str">
        <v>MAHARASHTRA</v>
      </c>
      <c r="O233" t="str">
        <v>THANE</v>
      </c>
      <c r="P233" t="str">
        <v>OD</v>
      </c>
      <c r="Q233" t="str">
        <v>BAJAJ F2</v>
      </c>
      <c r="R233">
        <v>800000</v>
      </c>
      <c r="S233">
        <v>800000</v>
      </c>
      <c r="T233" t="str">
        <v>UNSECURED</v>
      </c>
      <c r="U233" t="str">
        <v>REJECTED</v>
      </c>
      <c r="V233">
        <v>747</v>
      </c>
      <c r="Y233" t="str">
        <v>FILE SEND TO BANKER, YESTERDAY BHMS PROFILE MORE THE 3 USL,</v>
      </c>
      <c r="Z233" t="str">
        <v>Suraj Late</v>
      </c>
      <c r="AA233">
        <v>8767943236</v>
      </c>
      <c r="AB233" t="str">
        <v>suraj.late@bajajfinserv.in</v>
      </c>
      <c r="AC233" t="str">
        <v>BDS/2010</v>
      </c>
      <c r="AD233" t="str">
        <v>PUNEET</v>
      </c>
      <c r="AE233" t="str">
        <v>DONE</v>
      </c>
      <c r="AF233" t="str">
        <v>DONE</v>
      </c>
      <c r="AJ233" t="str">
        <v>DONE</v>
      </c>
      <c r="AK233" t="str">
        <v>PUNEET</v>
      </c>
    </row>
    <row r="234">
      <c r="B234" t="str">
        <v>F2 FINTECH</v>
      </c>
      <c r="C234" t="str">
        <v>F2 FINTECH</v>
      </c>
      <c r="D234" t="str">
        <v>F2 FINTECH</v>
      </c>
      <c r="E234" t="str">
        <v>SALARIED</v>
      </c>
      <c r="F234" t="str">
        <v>MANOJ</v>
      </c>
      <c r="G234" t="str">
        <v>RIDICULUSUM F&amp;B PRIVATE LIMITED-MR SHAGUN PRAKASH SINGH</v>
      </c>
      <c r="H234">
        <v>0</v>
      </c>
      <c r="I234" t="str">
        <v>NOIDA</v>
      </c>
      <c r="J234">
        <v>45825</v>
      </c>
      <c r="L234">
        <v>233</v>
      </c>
      <c r="N234" t="str">
        <v>UTTAR PRADESH</v>
      </c>
      <c r="O234" t="str">
        <v>NOIDA</v>
      </c>
      <c r="P234" t="str">
        <v>BL</v>
      </c>
      <c r="Q234" t="str">
        <v>KOTAK</v>
      </c>
      <c r="R234">
        <v>2000000</v>
      </c>
      <c r="S234">
        <v>2000000</v>
      </c>
      <c r="T234" t="str">
        <v>UNSECURED</v>
      </c>
      <c r="U234" t="str">
        <v>REJECTED</v>
      </c>
      <c r="Y234" t="str">
        <v>Case is not doable due to low app score. APP SCORE - 579</v>
      </c>
      <c r="Z234" t="str">
        <v>PRASHANT</v>
      </c>
      <c r="AA234">
        <v>9516438006</v>
      </c>
      <c r="AB234" t="str">
        <v>Prashant.barua@kotak.com</v>
      </c>
      <c r="AC234" t="str">
        <v>MSRCH-2023</v>
      </c>
      <c r="AD234" t="str">
        <v>TVR HOLD BY MANOJ SIR</v>
      </c>
      <c r="AE234" t="str">
        <v>TVR HOLD BY MANOJ SIR</v>
      </c>
      <c r="AJ234" t="str">
        <v>DONE</v>
      </c>
      <c r="AK234" t="str">
        <v>PANKAJ</v>
      </c>
    </row>
    <row r="235">
      <c r="B235" t="str">
        <v>F2 FINTECH</v>
      </c>
      <c r="C235" t="str">
        <v>F2 FINTECH</v>
      </c>
      <c r="D235" t="str">
        <v>F2 FINTECH</v>
      </c>
      <c r="E235" t="str">
        <v>SALARIED</v>
      </c>
      <c r="F235" t="str">
        <v>MANOJ</v>
      </c>
      <c r="G235" t="str">
        <v>RIDICULUSUM F&amp;B PRIVATE LIMITED-MR SHAGUN PRAKASH SINGH</v>
      </c>
      <c r="H235">
        <v>0</v>
      </c>
      <c r="I235" t="str">
        <v>NOIDA</v>
      </c>
      <c r="J235">
        <v>45825</v>
      </c>
      <c r="K235">
        <v>45828</v>
      </c>
      <c r="L235">
        <v>234</v>
      </c>
      <c r="N235" t="str">
        <v>UTTAR PRADESH</v>
      </c>
      <c r="O235" t="str">
        <v>NOIDA</v>
      </c>
      <c r="P235" t="str">
        <v>BL</v>
      </c>
      <c r="Q235" t="str">
        <v>POONAWALA F2</v>
      </c>
      <c r="R235">
        <v>2000000</v>
      </c>
      <c r="S235">
        <v>2000000</v>
      </c>
      <c r="T235" t="str">
        <v>UNSECURED</v>
      </c>
      <c r="U235" t="str">
        <v>REJECTED</v>
      </c>
      <c r="Y235" t="str">
        <v>2ND DIRECTOR KYC SEND TO BANKER -LIST OF LIST OF DRECTOR AND LIST OF SHARE HOLDING, LOGIN DONE UNDER PROCESS || Tele PD has been done on the captioned case , pls avoid basis below concerns : As per TVR T/O is 6 Cr and annualized banking credits are 1.38 Cr Poor EOD balances as most of the times balance is 0 Both Side rented All debit entries is to Group Firm Simple Food Nutrition DPD of 1 day in LAP of 1.83 CR Negative dedupe , Group Firm is declined in Nov 24</v>
      </c>
      <c r="Z235" t="str">
        <v>PINTOO</v>
      </c>
      <c r="AA235">
        <v>9310180941</v>
      </c>
      <c r="AB235" t="str">
        <v>Pintoo1@PoonawallaFincorp.com</v>
      </c>
      <c r="AC235" t="str">
        <v>MSRCH-2023</v>
      </c>
      <c r="AD235" t="str">
        <v>TVR HOLD BY MANOJ SIR</v>
      </c>
      <c r="AE235" t="str">
        <v>TVR HOLD BY MANOJ SIR</v>
      </c>
      <c r="AJ235" t="str">
        <v>DONE</v>
      </c>
      <c r="AK235" t="str">
        <v>PANKAJ</v>
      </c>
    </row>
    <row r="236">
      <c r="B236" t="str">
        <v>F2 FINTECH</v>
      </c>
      <c r="C236" t="str">
        <v>F2 FINTECH</v>
      </c>
      <c r="D236" t="str">
        <v>F2 FINTECH</v>
      </c>
      <c r="E236" t="str">
        <v>SALARIED</v>
      </c>
      <c r="F236" t="str">
        <v>MANOJ</v>
      </c>
      <c r="G236" t="str">
        <v>RIDICULUSUM F&amp;B PRIVATE LIMITED-MR SHAGUN PRAKASH SINGH</v>
      </c>
      <c r="H236">
        <v>0</v>
      </c>
      <c r="I236" t="str">
        <v>NOIDA</v>
      </c>
      <c r="J236">
        <v>45825</v>
      </c>
      <c r="K236">
        <v>45827</v>
      </c>
      <c r="L236">
        <v>235</v>
      </c>
      <c r="N236" t="str">
        <v>UTTAR PRADESH</v>
      </c>
      <c r="O236" t="str">
        <v>NOIDA</v>
      </c>
      <c r="P236" t="str">
        <v>BL</v>
      </c>
      <c r="Q236" t="str">
        <v>PIRAMAL CF</v>
      </c>
      <c r="R236">
        <v>2000000</v>
      </c>
      <c r="S236">
        <v>2000000</v>
      </c>
      <c r="T236" t="str">
        <v>UNSECURED</v>
      </c>
      <c r="U236" t="str">
        <v>HOLD</v>
      </c>
      <c r="Y236" t="str">
        <v>LOW VINTAGE MINIMUM VINTAGE REQD 3 YEAR -DISCUSSION WITH SENIOR, CASE PROCESS AFTER DISCUSSION WITH CUSTOMER</v>
      </c>
      <c r="Z236" t="str">
        <v>IMTIYAJ</v>
      </c>
      <c r="AA236">
        <v>9752166807</v>
      </c>
      <c r="AB236" t="str">
        <v>imtiyaj.ahmad@piramal.com</v>
      </c>
      <c r="AC236" t="str">
        <v>MSRCH-2023</v>
      </c>
      <c r="AD236" t="str">
        <v>TVR HOLD BY MANOJ SIR</v>
      </c>
      <c r="AE236" t="str">
        <v>TVR HOLD BY MANOJ SIR</v>
      </c>
      <c r="AJ236" t="str">
        <v>DONE</v>
      </c>
      <c r="AK236" t="str">
        <v>PANKAJ</v>
      </c>
    </row>
    <row r="237">
      <c r="B237" t="str">
        <v>SHUBHAM RANA</v>
      </c>
      <c r="C237" t="str">
        <v>RAVISH SHARMA</v>
      </c>
      <c r="D237" t="str">
        <v>RAVISH SHARMA</v>
      </c>
      <c r="E237" t="str">
        <v>SALARIED</v>
      </c>
      <c r="F237" t="str">
        <v>FURKAN</v>
      </c>
      <c r="G237" t="str">
        <v>CA MOIZ KHAN</v>
      </c>
      <c r="H237">
        <v>1</v>
      </c>
      <c r="I237" t="str">
        <v>DELHI</v>
      </c>
      <c r="J237">
        <v>45825</v>
      </c>
      <c r="K237">
        <v>45825</v>
      </c>
      <c r="L237">
        <v>236</v>
      </c>
      <c r="M237">
        <v>9848497861</v>
      </c>
      <c r="N237" t="str">
        <v>TELANGANA</v>
      </c>
      <c r="O237" t="str">
        <v>HYDERABAD</v>
      </c>
      <c r="P237" t="str">
        <v>OD</v>
      </c>
      <c r="Q237" t="str">
        <v>LNT CE</v>
      </c>
      <c r="R237">
        <v>1000000</v>
      </c>
      <c r="S237">
        <v>1000000</v>
      </c>
      <c r="T237" t="str">
        <v>UNSECURED</v>
      </c>
      <c r="U237" t="str">
        <v>REJECTED</v>
      </c>
      <c r="Y237" t="str">
        <v>FILE SENT TO BANKER, REJECT DUE TO COMMUNITY AREA</v>
      </c>
      <c r="Z237" t="str">
        <v>MANJU NATH</v>
      </c>
      <c r="AA237">
        <v>9985004144</v>
      </c>
      <c r="AC237" t="str">
        <v>CA/ 2020</v>
      </c>
      <c r="AD237" t="str">
        <v>PUNEET</v>
      </c>
      <c r="AE237" t="str">
        <v>DONE</v>
      </c>
      <c r="AF237" t="str">
        <v>DONE</v>
      </c>
      <c r="AJ237" t="str">
        <v>DONE</v>
      </c>
    </row>
    <row r="238">
      <c r="B238" t="str">
        <v>SHUBHAM RANA</v>
      </c>
      <c r="C238" t="str">
        <v>RAVISH SHARMA</v>
      </c>
      <c r="D238" t="str">
        <v>RAVISH SHARMA</v>
      </c>
      <c r="E238" t="str">
        <v>SALARIED</v>
      </c>
      <c r="F238" t="str">
        <v>FURKAN</v>
      </c>
      <c r="G238" t="str">
        <v>CA MOIZ KHAN</v>
      </c>
      <c r="H238">
        <v>1</v>
      </c>
      <c r="I238" t="str">
        <v>DELHI</v>
      </c>
      <c r="J238">
        <v>45825</v>
      </c>
      <c r="K238">
        <v>45827</v>
      </c>
      <c r="L238">
        <v>237</v>
      </c>
      <c r="M238">
        <v>9848497861</v>
      </c>
      <c r="N238" t="str">
        <v>TELANGANA</v>
      </c>
      <c r="O238" t="str">
        <v>HYDERABAD</v>
      </c>
      <c r="P238" t="str">
        <v>OD</v>
      </c>
      <c r="Q238" t="str">
        <v>GODREJ F2</v>
      </c>
      <c r="R238">
        <v>1000000</v>
      </c>
      <c r="S238">
        <v>1000000</v>
      </c>
      <c r="T238" t="str">
        <v>UNSECURED</v>
      </c>
      <c r="U238" t="str">
        <v>REJECTED</v>
      </c>
      <c r="Y238" t="str">
        <v>FILE SENT TO BANKER || CASE MOVED TO CREDIT -PD TO BE DONE TODAY || REJECTED DUE TO MULTIPLE TIME LOGIN</v>
      </c>
      <c r="Z238" t="str">
        <v>NAGENDRA PUDI</v>
      </c>
      <c r="AA238">
        <v>9985584081</v>
      </c>
      <c r="AD238" t="str">
        <v>PUNEET</v>
      </c>
      <c r="AE238" t="str">
        <v>DONE</v>
      </c>
      <c r="AF238" t="str">
        <v>DONE</v>
      </c>
      <c r="AJ238" t="str">
        <v>DONE</v>
      </c>
    </row>
    <row r="239">
      <c r="B239" t="str">
        <v>NIRMI VERMA</v>
      </c>
      <c r="C239" t="str">
        <v>ANURAG SHARMA</v>
      </c>
      <c r="D239" t="str">
        <v>SHIVANI KASHYAP</v>
      </c>
      <c r="E239" t="str">
        <v>SALARIED</v>
      </c>
      <c r="F239" t="str">
        <v>NISHTHA</v>
      </c>
      <c r="G239" t="str">
        <v>DR RAJU KUMAR</v>
      </c>
      <c r="H239">
        <v>0</v>
      </c>
      <c r="I239" t="str">
        <v>BAREILLY</v>
      </c>
      <c r="J239">
        <v>45825</v>
      </c>
      <c r="K239">
        <v>45825</v>
      </c>
      <c r="L239" t="str">
        <v>SME000016154613</v>
      </c>
      <c r="M239">
        <v>9667338392</v>
      </c>
      <c r="N239" t="str">
        <v>BIHAR</v>
      </c>
      <c r="O239" t="str">
        <v>PATNA</v>
      </c>
      <c r="P239" t="str">
        <v>OD</v>
      </c>
      <c r="Q239" t="str">
        <v>BAJAJ F2</v>
      </c>
      <c r="R239">
        <v>1000000</v>
      </c>
      <c r="S239">
        <v>1000000</v>
      </c>
      <c r="T239" t="str">
        <v>UNSECURED</v>
      </c>
      <c r="U239" t="str">
        <v>HOLD</v>
      </c>
      <c r="Y239" t="str">
        <v>ONLY SME GENERATE</v>
      </c>
      <c r="Z239" t="str">
        <v>Suraj Kumar</v>
      </c>
      <c r="AA239">
        <v>7979913363</v>
      </c>
      <c r="AB239" t="str">
        <v>suraj.kumar7@bajajfinserv.in</v>
      </c>
      <c r="AC239" t="str">
        <v>MBBS/2018</v>
      </c>
      <c r="AD239" t="str">
        <v>PUNEET</v>
      </c>
      <c r="AE239" t="str">
        <v>TVR HOLD</v>
      </c>
      <c r="AF239" t="str">
        <v>DONE</v>
      </c>
    </row>
    <row r="240">
      <c r="A240" t="str">
        <v>SOURCER</v>
      </c>
      <c r="B240" t="str">
        <v>UMESH</v>
      </c>
      <c r="C240" t="str">
        <v>SHASHANK SHARMA</v>
      </c>
      <c r="D240" t="str">
        <v>SHASHANK SHARMA</v>
      </c>
      <c r="E240" t="str">
        <v>SOURCER</v>
      </c>
      <c r="F240" t="str">
        <v>RAJEEV</v>
      </c>
      <c r="G240" t="str">
        <v>DR MOHIT NITYANAND</v>
      </c>
      <c r="H240">
        <v>0</v>
      </c>
      <c r="I240" t="str">
        <v>BAREILLY</v>
      </c>
      <c r="J240">
        <v>45825</v>
      </c>
      <c r="K240">
        <v>45828</v>
      </c>
      <c r="L240">
        <v>239</v>
      </c>
      <c r="M240">
        <v>9404887210</v>
      </c>
      <c r="N240" t="str">
        <v>MAHARASHTRA</v>
      </c>
      <c r="O240" t="str">
        <v>NAGPUR</v>
      </c>
      <c r="P240" t="str">
        <v>OD</v>
      </c>
      <c r="Q240" t="str">
        <v>BAJAJ MARKET F2</v>
      </c>
      <c r="R240">
        <v>2675000</v>
      </c>
      <c r="S240">
        <v>2675000</v>
      </c>
      <c r="T240" t="str">
        <v>UNSECURED</v>
      </c>
      <c r="U240" t="str">
        <v>DISBURSED</v>
      </c>
      <c r="W240">
        <v>45828</v>
      </c>
      <c r="X240">
        <v>45828</v>
      </c>
      <c r="Y240" t="str">
        <v>FILE SEND TO BANKER || OFFER GENERATE, PD DONE, VIDEO PD PENDING ABOVE 20 L CASE, TO BE APPROVED TODAY,CASE DISBURSED</v>
      </c>
      <c r="Z240" t="str">
        <v>SUMIT</v>
      </c>
      <c r="AA240" t="str">
        <v>90963 03735</v>
      </c>
      <c r="AB240" t="str">
        <v>sumit.ambule@bajajfinserv.in</v>
      </c>
      <c r="AC240" t="str">
        <v>MS/2024</v>
      </c>
      <c r="AD240" t="str">
        <v>PUNEET</v>
      </c>
      <c r="AE240" t="str">
        <v>DONE</v>
      </c>
      <c r="AF240" t="str">
        <v>DONE</v>
      </c>
      <c r="AJ240" t="str">
        <v>DONE</v>
      </c>
      <c r="AK240" t="str">
        <v>PUNEET</v>
      </c>
    </row>
    <row r="241">
      <c r="B241" t="str">
        <v>ANIL KUMAR</v>
      </c>
      <c r="C241" t="str">
        <v>UJALA RISHIWAL</v>
      </c>
      <c r="D241" t="str">
        <v>SHIVANI KASHYAP</v>
      </c>
      <c r="E241" t="str">
        <v>SALARIED</v>
      </c>
      <c r="F241" t="str">
        <v>PANKAJ</v>
      </c>
      <c r="G241" t="str">
        <v>DR PANKAJ YUVRAJ</v>
      </c>
      <c r="H241">
        <v>0</v>
      </c>
      <c r="I241" t="str">
        <v>BAREILLY</v>
      </c>
      <c r="J241">
        <v>45825</v>
      </c>
      <c r="K241">
        <v>45825</v>
      </c>
      <c r="L241" t="str">
        <v>631BZ8616669</v>
      </c>
      <c r="M241">
        <v>9075870970</v>
      </c>
      <c r="N241" t="str">
        <v>MAHARASHTRA</v>
      </c>
      <c r="O241" t="str">
        <v>PUNE</v>
      </c>
      <c r="P241" t="str">
        <v>OD</v>
      </c>
      <c r="Q241" t="str">
        <v>TATA CE</v>
      </c>
      <c r="R241">
        <v>800000</v>
      </c>
      <c r="S241">
        <v>800000</v>
      </c>
      <c r="T241" t="str">
        <v>UNSECURED</v>
      </c>
      <c r="U241" t="str">
        <v>REJECTED</v>
      </c>
      <c r="Y241" t="str">
        <v>Case declined in knockout rule decision || We are sorry to inform you that the customer does not qualify the Bureau policy, we would not be unable to process the loan application.</v>
      </c>
      <c r="Z241" t="str">
        <v>MAMTA SINGH</v>
      </c>
      <c r="AA241">
        <v>7982612369</v>
      </c>
      <c r="AB241" t="str">
        <v>Mamta.singh@tatacapital.com</v>
      </c>
      <c r="AC241" t="str">
        <v>BAMS 2005</v>
      </c>
      <c r="AD241" t="str">
        <v>PUNEET</v>
      </c>
      <c r="AE241" t="str">
        <v>DONE</v>
      </c>
      <c r="AF241" t="str">
        <v>DONE</v>
      </c>
      <c r="AJ241" t="str">
        <v>DONE</v>
      </c>
    </row>
    <row r="242">
      <c r="A242" t="str">
        <v>F2-369-264</v>
      </c>
      <c r="B242" t="str">
        <v>RAJAT DWIVEDI</v>
      </c>
      <c r="C242" t="str">
        <v>RAJKUMARI</v>
      </c>
      <c r="D242" t="str">
        <v>RAJ KUMARI</v>
      </c>
      <c r="E242" t="str">
        <v>SALARIED</v>
      </c>
      <c r="F242" t="str">
        <v>RAJEEV</v>
      </c>
      <c r="G242" t="str">
        <v>DR NEERAJ KUMAR GUPTA</v>
      </c>
      <c r="H242">
        <v>0</v>
      </c>
      <c r="I242" t="str">
        <v>NOIDA</v>
      </c>
      <c r="J242">
        <v>45825</v>
      </c>
      <c r="K242">
        <v>45832</v>
      </c>
      <c r="L242" t="str">
        <v>BL250620158812421</v>
      </c>
      <c r="M242">
        <v>9810240048</v>
      </c>
      <c r="N242" t="str">
        <v>HARYANA</v>
      </c>
      <c r="O242" t="str">
        <v>FARIDABAD</v>
      </c>
      <c r="P242" t="str">
        <v>OD</v>
      </c>
      <c r="Q242" t="str">
        <v>L&amp;T CE</v>
      </c>
      <c r="R242">
        <v>3010640</v>
      </c>
      <c r="S242">
        <v>3010640</v>
      </c>
      <c r="T242" t="str">
        <v>UNSECURED</v>
      </c>
      <c r="U242" t="str">
        <v>DISBURSED</v>
      </c>
      <c r="V242">
        <v>765</v>
      </c>
      <c r="W242">
        <v>45829</v>
      </c>
      <c r="X242">
        <v>45832</v>
      </c>
      <c r="Y242" t="str">
        <v>FILE SENT TO BANKER || 1-CANCEL CHEQUE 2-OHP PROOF 3-OFFICE ADDRESS PROOF || DOCUMENTS PENDING || DOCS SEND TO BANKER || NEED COMPLETE ADDESS ROOF AND RELATIONSHIP PROOF REQ, PENDENCY SENT TO BANKER, CASE RECO 30 L, RCU VERFIFCATION INITIATED ON OFFICE ADDRESS PROFF &amp; RESIDENCE ADDRESS PROFF</v>
      </c>
      <c r="Z242" t="str">
        <v>MIRAJ ANSARI</v>
      </c>
      <c r="AA242" t="str">
        <v>88825 23360</v>
      </c>
      <c r="AB242" t="str">
        <v>merajansari@ltfs.com</v>
      </c>
      <c r="AC242" t="str">
        <v>MD/2004</v>
      </c>
      <c r="AD242" t="str">
        <v>PUNEET</v>
      </c>
      <c r="AE242" t="str">
        <v>TVR HOLD BY RAJAT</v>
      </c>
      <c r="AF242" t="str">
        <v>DONE</v>
      </c>
      <c r="AJ242" t="str">
        <v>DONE</v>
      </c>
      <c r="AK242" t="str">
        <v>NISHTHA</v>
      </c>
    </row>
    <row r="243">
      <c r="B243" t="str">
        <v>KRISH ARORA</v>
      </c>
      <c r="C243" t="str">
        <v>KARAN AGARWAL</v>
      </c>
      <c r="D243" t="str">
        <v>DHRUV ARORA</v>
      </c>
      <c r="E243" t="str">
        <v>SOURCER</v>
      </c>
      <c r="F243" t="str">
        <v>NISHTHA</v>
      </c>
      <c r="G243" t="str">
        <v>KALICHARAN</v>
      </c>
      <c r="H243">
        <v>0</v>
      </c>
      <c r="I243" t="str">
        <v>NOIDA</v>
      </c>
      <c r="J243">
        <v>45825</v>
      </c>
      <c r="K243">
        <v>45829</v>
      </c>
      <c r="L243">
        <v>242</v>
      </c>
      <c r="M243">
        <v>9001110057</v>
      </c>
      <c r="N243" t="str">
        <v>MAHARASHTRA</v>
      </c>
      <c r="O243" t="str">
        <v>PUNE</v>
      </c>
      <c r="P243" t="str">
        <v>PL</v>
      </c>
      <c r="Q243" t="str">
        <v>FULLETRON RDS</v>
      </c>
      <c r="R243">
        <v>700000</v>
      </c>
      <c r="S243">
        <v>700000</v>
      </c>
      <c r="T243" t="str">
        <v>SECURED</v>
      </c>
      <c r="U243" t="str">
        <v>REJECTED</v>
      </c>
      <c r="Y243" t="str">
        <v>FILE SENT TO BANKER || ROI ISSUE</v>
      </c>
      <c r="Z243" t="str">
        <v>ROHIT YADAV</v>
      </c>
      <c r="AB243" t="str">
        <v>rohit.kyadav@gmail.com</v>
      </c>
      <c r="AD243" t="str">
        <v>ASMITA</v>
      </c>
      <c r="AE243" t="str">
        <v>DONE</v>
      </c>
      <c r="AF243" t="str">
        <v>TICKET NOT FOUND</v>
      </c>
    </row>
    <row r="244">
      <c r="B244" t="str">
        <v>ABHINAV SIR</v>
      </c>
      <c r="C244" t="str">
        <v>F2 FINTECH</v>
      </c>
      <c r="D244" t="str">
        <v>F2 FINTECH</v>
      </c>
      <c r="E244" t="str">
        <v>F2 FINTECH</v>
      </c>
      <c r="F244" t="str">
        <v>PANKAJ</v>
      </c>
      <c r="G244" t="str">
        <v>DR AFTAB ALAM</v>
      </c>
      <c r="H244">
        <v>0</v>
      </c>
      <c r="I244" t="str">
        <v>F2 FINTECH</v>
      </c>
      <c r="J244">
        <v>45825</v>
      </c>
      <c r="K244">
        <v>45829</v>
      </c>
      <c r="L244" t="str">
        <v>APPL16149279</v>
      </c>
      <c r="M244" t="str">
        <v>84397 67087</v>
      </c>
      <c r="N244" t="str">
        <v>UTTAR PRADESH</v>
      </c>
      <c r="O244" t="str">
        <v>BAREILLY</v>
      </c>
      <c r="P244" t="str">
        <v>OD</v>
      </c>
      <c r="Q244" t="str">
        <v>TATA CE</v>
      </c>
      <c r="R244">
        <v>2000000</v>
      </c>
      <c r="S244">
        <v>2000000</v>
      </c>
      <c r="T244" t="str">
        <v>UNSECURED</v>
      </c>
      <c r="U244" t="str">
        <v>DISBURSED</v>
      </c>
      <c r="W244">
        <v>45826</v>
      </c>
      <c r="X244">
        <v>45829</v>
      </c>
      <c r="Y244" t="str">
        <v>FILE SENT TO BANKER, LOGIN DONE IN TATA || CASE UNDER CREDIT ABHINAV SIR HANDLING THIS CASE</v>
      </c>
      <c r="Z244" t="str">
        <v>MAMTA SINGH</v>
      </c>
      <c r="AA244">
        <v>7982612369</v>
      </c>
      <c r="AB244" t="str">
        <v>Mamta.singh@tatacapital.com</v>
      </c>
      <c r="AD244" t="str">
        <v>TVR HOLD BY MANOJ SIR</v>
      </c>
      <c r="AE244" t="str">
        <v>TVR HOLD BY MANOJ SIR</v>
      </c>
      <c r="AJ244" t="str">
        <v>DONE</v>
      </c>
      <c r="AK244" t="str">
        <v>PANKAJ</v>
      </c>
    </row>
    <row r="245">
      <c r="A245" t="str">
        <v>SOURCER</v>
      </c>
      <c r="B245" t="str">
        <v>LAKWINDER</v>
      </c>
      <c r="C245" t="str">
        <v>F2 FINTECH</v>
      </c>
      <c r="D245" t="str">
        <v>F2 FINTECH</v>
      </c>
      <c r="E245" t="str">
        <v>SOURCER</v>
      </c>
      <c r="F245" t="str">
        <v>RAJEEV</v>
      </c>
      <c r="G245" t="str">
        <v>MR PRACHI GOEL</v>
      </c>
      <c r="H245">
        <v>0</v>
      </c>
      <c r="I245" t="str">
        <v>F2 FINTECH</v>
      </c>
      <c r="J245">
        <v>45825</v>
      </c>
      <c r="K245">
        <v>45826</v>
      </c>
      <c r="L245">
        <v>244</v>
      </c>
      <c r="M245">
        <v>9548460066</v>
      </c>
      <c r="N245" t="str">
        <v>UTTAR PRADESH</v>
      </c>
      <c r="O245" t="str">
        <v>BAREILLY</v>
      </c>
      <c r="P245" t="str">
        <v>PL</v>
      </c>
      <c r="Q245" t="str">
        <v>HDFC FA</v>
      </c>
      <c r="R245">
        <v>1000000</v>
      </c>
      <c r="S245">
        <v>1000000</v>
      </c>
      <c r="T245" t="str">
        <v>UNSECURED</v>
      </c>
      <c r="U245" t="str">
        <v>HOLD</v>
      </c>
      <c r="Y245" t="str">
        <v>FILE SENT TO BANKER || HOLD BY CUSTOMER SIDE</v>
      </c>
      <c r="Z245" t="str">
        <v>GULAFSHA</v>
      </c>
      <c r="AA245">
        <v>8755999242</v>
      </c>
      <c r="AB245" t="str">
        <v>gulfsha.khan@firstadviser.co</v>
      </c>
      <c r="AD245" t="str">
        <v>ASMITA</v>
      </c>
      <c r="AE245" t="str">
        <v>DONE</v>
      </c>
      <c r="AF245" t="str">
        <v>TICKET NOT FOUND</v>
      </c>
    </row>
    <row r="246">
      <c r="B246" t="str">
        <v>RASHI GANGWAR</v>
      </c>
      <c r="C246" t="str">
        <v>RAJ KUMARI</v>
      </c>
      <c r="D246" t="str">
        <v>RAJ KUMARI</v>
      </c>
      <c r="E246" t="str">
        <v>SALARIED</v>
      </c>
      <c r="F246" t="str">
        <v>RAJEEV</v>
      </c>
      <c r="G246" t="str">
        <v>DR SUMEET SANSKAR</v>
      </c>
      <c r="H246">
        <v>0</v>
      </c>
      <c r="I246" t="str">
        <v>NOIDA</v>
      </c>
      <c r="J246">
        <v>45825</v>
      </c>
      <c r="K246">
        <v>45826</v>
      </c>
      <c r="L246">
        <v>245</v>
      </c>
      <c r="M246" t="str">
        <v>97712 67688</v>
      </c>
      <c r="N246" t="str">
        <v>BIHAR</v>
      </c>
      <c r="O246" t="str">
        <v>PATNA</v>
      </c>
      <c r="P246" t="str">
        <v>OD</v>
      </c>
      <c r="Q246" t="str">
        <v>L&amp;T CE</v>
      </c>
      <c r="R246">
        <v>200000</v>
      </c>
      <c r="S246">
        <v>2000000</v>
      </c>
      <c r="T246" t="str">
        <v>UNSECURED</v>
      </c>
      <c r="U246" t="str">
        <v>REJECTED</v>
      </c>
      <c r="Y246" t="str">
        <v>FILE SENT TO BANKER || CASE HAS BEEN REJECTED DUE TO MULTIPLE TIMES LOGINS</v>
      </c>
      <c r="Z246" t="str">
        <v>KUNDAN</v>
      </c>
      <c r="AA246" t="str">
        <v>79035 74494</v>
      </c>
      <c r="AB246" t="str">
        <v>Kundankumar55@ltfs.com</v>
      </c>
      <c r="AC246" t="str">
        <v>MBBS/2017</v>
      </c>
      <c r="AD246" t="str">
        <v>ASMITA</v>
      </c>
      <c r="AE246" t="str">
        <v>DONE</v>
      </c>
      <c r="AF246" t="str">
        <v>DONE</v>
      </c>
    </row>
    <row r="247">
      <c r="A247" t="str">
        <v>INTERN</v>
      </c>
      <c r="B247" t="str">
        <v>DIKSHA BERI</v>
      </c>
      <c r="C247" t="str">
        <v>ANANT KANOJIA</v>
      </c>
      <c r="D247" t="str">
        <v>RAVISH SHARMA</v>
      </c>
      <c r="E247" t="str">
        <v>INTERN</v>
      </c>
      <c r="F247" t="str">
        <v>NISHTHA</v>
      </c>
      <c r="G247" t="str">
        <v>DR RAGULKUMAR D</v>
      </c>
      <c r="H247">
        <v>0</v>
      </c>
      <c r="I247" t="str">
        <v>NOIDA</v>
      </c>
      <c r="J247">
        <v>45825</v>
      </c>
      <c r="K247">
        <v>45833</v>
      </c>
      <c r="L247" t="str">
        <v>SME000016159067</v>
      </c>
      <c r="M247">
        <v>8110988319</v>
      </c>
      <c r="N247" t="str">
        <v>TAMIL NADU</v>
      </c>
      <c r="O247" t="str">
        <v>KALLAKURICHI</v>
      </c>
      <c r="P247" t="str">
        <v>OD</v>
      </c>
      <c r="Q247" t="str">
        <v>BAJAJ F2</v>
      </c>
      <c r="R247">
        <v>2783000</v>
      </c>
      <c r="S247">
        <v>2783000</v>
      </c>
      <c r="T247" t="str">
        <v>UNSECURED</v>
      </c>
      <c r="U247" t="str">
        <v>DISBURSED</v>
      </c>
      <c r="V247">
        <v>716</v>
      </c>
      <c r="W247">
        <v>45831</v>
      </c>
      <c r="X247">
        <v>45833</v>
      </c>
      <c r="Y247" t="str">
        <v>FILE SENT TO BANKER, CIBIL CONSENT LINK SENT TO CUSTOMER, CUSTOMER ALREADY USED 3.5 L CUSTOMER SELF CLOSE, CASE MOVED TO CREDIT, RESI FI PENDING TO BE DISBURSED TODAY</v>
      </c>
      <c r="Z247" t="str">
        <v>VENKATESAN</v>
      </c>
      <c r="AA247">
        <v>8870776975</v>
      </c>
      <c r="AB247" t="str">
        <v>venkatesan.a@bajajfinserv.in</v>
      </c>
      <c r="AC247" t="str">
        <v>MD/2025</v>
      </c>
      <c r="AD247" t="str">
        <v>ASMITA</v>
      </c>
      <c r="AE247" t="str">
        <v>DONE</v>
      </c>
      <c r="AF247" t="str">
        <v>DONE</v>
      </c>
    </row>
    <row r="248">
      <c r="A248" t="str">
        <v>SOURCER</v>
      </c>
      <c r="B248" t="str">
        <v>MANAS KAPOOR</v>
      </c>
      <c r="C248" t="str">
        <v>F2 FINTECH</v>
      </c>
      <c r="D248" t="str">
        <v>F2 FINTECH</v>
      </c>
      <c r="E248" t="str">
        <v>SOURCER</v>
      </c>
      <c r="F248" t="str">
        <v>PANKAJ</v>
      </c>
      <c r="G248" t="str">
        <v>DR AVINA</v>
      </c>
      <c r="H248">
        <v>1</v>
      </c>
      <c r="I248" t="str">
        <v>F2 FINTECH</v>
      </c>
      <c r="J248">
        <v>45825</v>
      </c>
      <c r="K248">
        <v>45825</v>
      </c>
      <c r="L248">
        <v>170219762</v>
      </c>
      <c r="M248">
        <v>7387437252</v>
      </c>
      <c r="N248" t="str">
        <v>MAHARASHTA</v>
      </c>
      <c r="O248" t="str">
        <v>PUNE</v>
      </c>
      <c r="P248" t="str">
        <v>TERM LOAN</v>
      </c>
      <c r="Q248" t="str">
        <v>CHOLA</v>
      </c>
      <c r="R248">
        <v>500000</v>
      </c>
      <c r="S248">
        <v>500000</v>
      </c>
      <c r="T248" t="str">
        <v>UNSECURED</v>
      </c>
      <c r="U248" t="str">
        <v>REJECTED</v>
      </c>
      <c r="Y248" t="str">
        <v>SYTEM REJECT ON CIBIL SCORE NORMS NOT MET-1 ,CASE CANNOT NOT PROCEED</v>
      </c>
      <c r="AD248" t="str">
        <v>ASMITA</v>
      </c>
      <c r="AE248" t="str">
        <v>DONE</v>
      </c>
      <c r="AF248" t="str">
        <v>TICKET NOT FOUND</v>
      </c>
    </row>
    <row r="249">
      <c r="A249" t="str">
        <v>INTERN</v>
      </c>
      <c r="B249" t="str">
        <v>ARYAN SRIVASTAV</v>
      </c>
      <c r="C249" t="str">
        <v>RIYA CHADDHA</v>
      </c>
      <c r="D249" t="str">
        <v>VINEET TIWARI</v>
      </c>
      <c r="E249" t="str">
        <v>INTERN</v>
      </c>
      <c r="F249" t="str">
        <v>NISHTHA</v>
      </c>
      <c r="G249" t="str">
        <v>DR. ULAGANATHAN S</v>
      </c>
      <c r="H249">
        <v>0</v>
      </c>
      <c r="I249" t="str">
        <v>NOIDA</v>
      </c>
      <c r="J249">
        <v>45825</v>
      </c>
      <c r="K249">
        <v>45829</v>
      </c>
      <c r="L249" t="str">
        <v>SME000016159451</v>
      </c>
      <c r="M249">
        <v>8608133221</v>
      </c>
      <c r="N249" t="str">
        <v>TAMIL NADU</v>
      </c>
      <c r="O249" t="str">
        <v>SALEM</v>
      </c>
      <c r="P249" t="str">
        <v>TOP UP</v>
      </c>
      <c r="Q249" t="str">
        <v>BAJAJ F2</v>
      </c>
      <c r="R249">
        <v>378000</v>
      </c>
      <c r="S249">
        <v>1512000</v>
      </c>
      <c r="T249" t="str">
        <v>UNSECURED</v>
      </c>
      <c r="U249" t="str">
        <v>DISBURSED</v>
      </c>
      <c r="V249">
        <v>754</v>
      </c>
      <c r="W249">
        <v>45826</v>
      </c>
      <c r="X249">
        <v>45829</v>
      </c>
      <c r="Y249" t="str">
        <v>FILE SENT TO BANKER, CIBIL CONSET LINK SENT TO CUSTOMER, CASE MOVED, TO BE DISBURSED TODAY</v>
      </c>
      <c r="Z249" t="str">
        <v>Mohan Subramani</v>
      </c>
      <c r="AA249">
        <v>9500374195</v>
      </c>
      <c r="AB249" t="str">
        <v>mohan.subramani@bajajfinserv.in</v>
      </c>
      <c r="AC249" t="str">
        <v>MD/2017</v>
      </c>
      <c r="AD249" t="str">
        <v>ASMITA</v>
      </c>
      <c r="AE249" t="str">
        <v>DONE</v>
      </c>
      <c r="AF249" t="str">
        <v>TICKET NOT FOUND</v>
      </c>
    </row>
    <row r="250">
      <c r="B250" t="str">
        <v>MANISHA VERMA</v>
      </c>
      <c r="C250" t="str">
        <v>ANANT KANOJIA</v>
      </c>
      <c r="D250" t="str">
        <v>RAVISH SHARMA</v>
      </c>
      <c r="E250" t="str">
        <v>INTERN</v>
      </c>
      <c r="F250" t="str">
        <v>RAJEEV</v>
      </c>
      <c r="G250" t="str">
        <v>DR CHANDRAPOLA VIVEK</v>
      </c>
      <c r="H250">
        <v>0</v>
      </c>
      <c r="I250" t="str">
        <v>NOIDA</v>
      </c>
      <c r="J250">
        <v>45825</v>
      </c>
      <c r="K250">
        <v>45826</v>
      </c>
      <c r="L250">
        <v>249</v>
      </c>
      <c r="M250">
        <v>8074425261</v>
      </c>
      <c r="N250" t="str">
        <v>TELANGANA</v>
      </c>
      <c r="O250" t="str">
        <v>MAHBUDNAGAR</v>
      </c>
      <c r="P250" t="str">
        <v>OD</v>
      </c>
      <c r="Q250" t="str">
        <v>TATA CE</v>
      </c>
      <c r="R250">
        <v>2500000</v>
      </c>
      <c r="S250">
        <v>2500000</v>
      </c>
      <c r="T250" t="str">
        <v>UNSECURED</v>
      </c>
      <c r="U250" t="str">
        <v>REJECTED</v>
      </c>
      <c r="Y250" t="str">
        <v>FILE SENT TO BANKER || cibil is not as per policy</v>
      </c>
      <c r="Z250" t="str">
        <v>MAMTA SINGH</v>
      </c>
      <c r="AA250">
        <v>7982612369</v>
      </c>
      <c r="AB250" t="str">
        <v>Mamta.singh@tatacapital.com</v>
      </c>
      <c r="AC250" t="str">
        <v>MBBS-2019,MD-2025</v>
      </c>
      <c r="AD250" t="str">
        <v>ASMITA</v>
      </c>
      <c r="AE250" t="str">
        <v>DONE</v>
      </c>
      <c r="AF250" t="str">
        <v>DONE</v>
      </c>
    </row>
    <row r="251">
      <c r="B251" t="str">
        <v>ABHISHEK PASWAN</v>
      </c>
      <c r="C251" t="str">
        <v>UJALA RISHIWAL</v>
      </c>
      <c r="D251" t="str">
        <v>SHIVANI KASHYAP</v>
      </c>
      <c r="E251" t="str">
        <v>SALARIED</v>
      </c>
      <c r="F251" t="str">
        <v>RAJEEV</v>
      </c>
      <c r="G251" t="str">
        <v>DR MAYATRA MIHIR ASHOKBHAI</v>
      </c>
      <c r="H251">
        <v>0</v>
      </c>
      <c r="I251" t="str">
        <v>BAREILLY</v>
      </c>
      <c r="J251">
        <v>45825</v>
      </c>
      <c r="K251">
        <v>45825</v>
      </c>
      <c r="L251">
        <v>250</v>
      </c>
      <c r="M251">
        <v>7874073444</v>
      </c>
      <c r="N251" t="str">
        <v>GUJARAT</v>
      </c>
      <c r="O251" t="str">
        <v>AHMEDABAD</v>
      </c>
      <c r="P251" t="str">
        <v>OD</v>
      </c>
      <c r="Q251" t="str">
        <v>BAJAJ MARKET F2</v>
      </c>
      <c r="R251">
        <v>1000000</v>
      </c>
      <c r="S251">
        <v>1000000</v>
      </c>
      <c r="T251" t="str">
        <v>UNSECURED</v>
      </c>
      <c r="U251" t="str">
        <v>REJECTED</v>
      </c>
      <c r="Y251" t="str">
        <v>FILE SENT TO BANKER || SYSTEM REJECT, unning more then 3 USL, As per experience reject segment not allowed,High enquires in last 6 months</v>
      </c>
      <c r="Z251" t="str">
        <v>KIRAN</v>
      </c>
      <c r="AA251">
        <v>9054200480</v>
      </c>
      <c r="AB251" t="str">
        <v>kiran.padhiyar1@bajajfinserv.in</v>
      </c>
      <c r="AC251" t="str">
        <v>Mbbs2020</v>
      </c>
      <c r="AD251" t="str">
        <v>PUNEET</v>
      </c>
      <c r="AE251" t="str">
        <v>DONE</v>
      </c>
      <c r="AF251" t="str">
        <v>TICKET NOT FOUND</v>
      </c>
    </row>
    <row r="252">
      <c r="B252" t="str">
        <v>RASHI GANGWAR</v>
      </c>
      <c r="C252" t="str">
        <v>RAJ KUMARI</v>
      </c>
      <c r="D252" t="str">
        <v>RAJ KUMARI</v>
      </c>
      <c r="E252" t="str">
        <v>SALARIED</v>
      </c>
      <c r="F252" t="str">
        <v>RAJEEV</v>
      </c>
      <c r="G252" t="str">
        <v>DR SUMEET SANSKAR</v>
      </c>
      <c r="H252">
        <v>0</v>
      </c>
      <c r="I252" t="str">
        <v>NOIDA</v>
      </c>
      <c r="J252">
        <v>45825</v>
      </c>
      <c r="K252">
        <v>45827</v>
      </c>
      <c r="L252" t="str">
        <v>ABE_PDL_000000930829</v>
      </c>
      <c r="M252" t="str">
        <v>97712 67688</v>
      </c>
      <c r="N252" t="str">
        <v>BIHAR</v>
      </c>
      <c r="O252" t="str">
        <v>PATNA</v>
      </c>
      <c r="P252" t="str">
        <v>OD</v>
      </c>
      <c r="Q252" t="str">
        <v>ABFL CE</v>
      </c>
      <c r="R252">
        <v>3000000</v>
      </c>
      <c r="S252">
        <v>3000000</v>
      </c>
      <c r="T252" t="str">
        <v>UNSECURED</v>
      </c>
      <c r="U252" t="str">
        <v>DISBURSED</v>
      </c>
      <c r="W252">
        <v>45826</v>
      </c>
      <c r="X252">
        <v>45827</v>
      </c>
      <c r="Y252" t="str">
        <v>FILE SENT TO BANKER || CASE WILL BE LOGIN TODAY, TO BE DISBURSED TODAY</v>
      </c>
      <c r="Z252" t="str">
        <v>DHIRAJ</v>
      </c>
      <c r="AA252" t="str">
        <v>95764 27438</v>
      </c>
      <c r="AB252" t="str">
        <v>dhiraj.kumar9@adityabirlacapital.com</v>
      </c>
      <c r="AC252" t="str">
        <v>MBBS/2017</v>
      </c>
      <c r="AD252" t="str">
        <v>ASMITA</v>
      </c>
      <c r="AE252" t="str">
        <v>DONE</v>
      </c>
      <c r="AF252" t="str">
        <v>DONE</v>
      </c>
    </row>
    <row r="253">
      <c r="A253" t="str">
        <v>SOURCER</v>
      </c>
      <c r="B253" t="str">
        <v>MANAS KAPOOR</v>
      </c>
      <c r="C253" t="str">
        <v>F2 FINTECH</v>
      </c>
      <c r="D253" t="str">
        <v>F2 FINTECH</v>
      </c>
      <c r="E253" t="str">
        <v>SOURCER</v>
      </c>
      <c r="F253" t="str">
        <v>NISHTHA</v>
      </c>
      <c r="G253" t="str">
        <v>DR AVINA</v>
      </c>
      <c r="H253">
        <v>1</v>
      </c>
      <c r="I253" t="str">
        <v>F2 FINTECH</v>
      </c>
      <c r="J253">
        <v>45825</v>
      </c>
      <c r="K253">
        <v>45826</v>
      </c>
      <c r="L253">
        <v>252</v>
      </c>
      <c r="M253">
        <v>7387437252</v>
      </c>
      <c r="N253" t="str">
        <v>MAHARASHTA</v>
      </c>
      <c r="O253" t="str">
        <v>PUNE</v>
      </c>
      <c r="P253" t="str">
        <v>OD</v>
      </c>
      <c r="Q253" t="str">
        <v>BAJAJ F2</v>
      </c>
      <c r="R253">
        <v>500000</v>
      </c>
      <c r="S253">
        <v>500000</v>
      </c>
      <c r="T253" t="str">
        <v>UNSECURED</v>
      </c>
      <c r="U253" t="str">
        <v>REJECTED</v>
      </c>
      <c r="Y253" t="str">
        <v>FILE SENT TO BANKER, CIBIL CONSENT LINK SENT TO CUSTOMER, Case not doable, applicant cibil score -1 and degree less than 3 year so as per policy not allowed less than 3 year degree and -1 cibil BAMS and BHMS profile.</v>
      </c>
      <c r="Z253" t="str">
        <v>ATUL ABHANG</v>
      </c>
      <c r="AA253">
        <v>7263970960</v>
      </c>
      <c r="AB253" t="str">
        <v>atul.abhang@bajajfinserv.in</v>
      </c>
      <c r="AC253" t="str">
        <v>BAMS</v>
      </c>
      <c r="AD253" t="str">
        <v>ASMITA</v>
      </c>
      <c r="AE253" t="str">
        <v>DONE</v>
      </c>
      <c r="AF253" t="str">
        <v>TICKET NOT FOUND</v>
      </c>
    </row>
    <row r="254">
      <c r="B254" t="str">
        <v>VINEET TIWARI</v>
      </c>
      <c r="C254" t="str">
        <v>VINEET TIWARI</v>
      </c>
      <c r="D254" t="str">
        <v>VINEET TIWARI</v>
      </c>
      <c r="E254" t="str">
        <v>SALARIED</v>
      </c>
      <c r="F254" t="str">
        <v>NISHTHA</v>
      </c>
      <c r="G254" t="str">
        <v>DR. AVULA AKHEEL</v>
      </c>
      <c r="H254">
        <v>0</v>
      </c>
      <c r="I254" t="str">
        <v>NOIDA</v>
      </c>
      <c r="J254">
        <v>45825</v>
      </c>
      <c r="K254">
        <v>45830</v>
      </c>
      <c r="L254" t="str">
        <v>SME000016160268</v>
      </c>
      <c r="M254">
        <v>7702301786</v>
      </c>
      <c r="N254" t="str">
        <v>TELANGANA</v>
      </c>
      <c r="O254" t="str">
        <v>HYDERABAD</v>
      </c>
      <c r="P254" t="str">
        <v>OD</v>
      </c>
      <c r="Q254" t="str">
        <v>BAJAJ F2</v>
      </c>
      <c r="R254">
        <v>726000</v>
      </c>
      <c r="S254">
        <v>726000</v>
      </c>
      <c r="T254" t="str">
        <v>UNSECURED</v>
      </c>
      <c r="U254" t="str">
        <v>DROP</v>
      </c>
      <c r="W254">
        <v>45829</v>
      </c>
      <c r="Y254" t="str">
        <v>FILE SENT TO BANKER, CIBIL DONE, REQ PERMANENT REGISTRATION CERTIFICATE, TO BE DISBURSED TODAY, OFFICE FI NEGATIVE</v>
      </c>
      <c r="Z254" t="str">
        <v>ESHWAR RAO</v>
      </c>
      <c r="AA254">
        <v>9074641230</v>
      </c>
      <c r="AB254" t="str">
        <v>c.eshwarrao@bajajfinserv.in</v>
      </c>
      <c r="AC254" t="str">
        <v>MBBS/2023</v>
      </c>
      <c r="AD254" t="str">
        <v>PUNEET</v>
      </c>
      <c r="AE254" t="str">
        <v>DONE</v>
      </c>
      <c r="AF254" t="str">
        <v>TICKET NOT FOUND</v>
      </c>
    </row>
    <row r="255">
      <c r="B255" t="str">
        <v>ABHINAV SIR</v>
      </c>
      <c r="C255" t="str">
        <v>F2 FINTECH</v>
      </c>
      <c r="D255" t="str">
        <v>F2 FINTECH</v>
      </c>
      <c r="E255" t="str">
        <v>SALARIED</v>
      </c>
      <c r="F255" t="str">
        <v>RAJEEV</v>
      </c>
      <c r="G255" t="str">
        <v>DR REHMAN</v>
      </c>
      <c r="H255">
        <v>0</v>
      </c>
      <c r="I255" t="str">
        <v>F2 FINTECH</v>
      </c>
      <c r="J255">
        <v>45825</v>
      </c>
      <c r="K255">
        <v>45827</v>
      </c>
      <c r="L255">
        <v>254</v>
      </c>
      <c r="M255" t="str">
        <v>94575 88077</v>
      </c>
      <c r="N255" t="str">
        <v>UTTAR PRADESH</v>
      </c>
      <c r="O255" t="str">
        <v>BAREILLY</v>
      </c>
      <c r="P255" t="str">
        <v>OD</v>
      </c>
      <c r="Q255" t="str">
        <v>ABFL CE</v>
      </c>
      <c r="R255">
        <v>2500000</v>
      </c>
      <c r="S255">
        <v>2500000</v>
      </c>
      <c r="T255" t="str">
        <v>UNSECURED</v>
      </c>
      <c r="U255" t="str">
        <v>HOLD</v>
      </c>
      <c r="Y255" t="str">
        <v>FILE SENT TO BANKER || CUSTOMER IS NOT RESPONDING BANKERS CALLS</v>
      </c>
      <c r="Z255" t="str">
        <v>KARUN ARORA</v>
      </c>
      <c r="AA255">
        <v>9359321133</v>
      </c>
      <c r="AB255" t="str">
        <v>karun.arora@adityabirlacapital.com</v>
      </c>
      <c r="AD255" t="str">
        <v>ASMITA</v>
      </c>
      <c r="AE255" t="str">
        <v>TVR HOLD BY ABHINAV SIR</v>
      </c>
    </row>
    <row r="256">
      <c r="B256" t="str">
        <v>ABHINAV SIR</v>
      </c>
      <c r="C256" t="str">
        <v>F2 FINTECH</v>
      </c>
      <c r="D256" t="str">
        <v>F2 FINTECH</v>
      </c>
      <c r="E256" t="str">
        <v>SALARIED</v>
      </c>
      <c r="F256" t="str">
        <v>RAJEEV</v>
      </c>
      <c r="G256" t="str">
        <v>DR REHMAN</v>
      </c>
      <c r="H256">
        <v>0</v>
      </c>
      <c r="I256" t="str">
        <v>F2 FINTECH</v>
      </c>
      <c r="J256">
        <v>45825</v>
      </c>
      <c r="K256">
        <v>45825</v>
      </c>
      <c r="L256">
        <v>255</v>
      </c>
      <c r="M256" t="str">
        <v>94575 88077</v>
      </c>
      <c r="N256" t="str">
        <v>UTTAR PRADESH</v>
      </c>
      <c r="O256" t="str">
        <v>BAREILLY</v>
      </c>
      <c r="P256" t="str">
        <v>OD</v>
      </c>
      <c r="Q256" t="str">
        <v>L&amp;T CE</v>
      </c>
      <c r="R256">
        <v>2500000</v>
      </c>
      <c r="S256">
        <v>2500000</v>
      </c>
      <c r="T256" t="str">
        <v>UNSECURED</v>
      </c>
      <c r="U256" t="str">
        <v>HOLD</v>
      </c>
      <c r="Y256" t="str">
        <v>FILE SENT TO BANKER</v>
      </c>
      <c r="Z256" t="str">
        <v>VIKRANT</v>
      </c>
      <c r="AB256" t="str">
        <v>vikrantkanoujia@ltfs.com</v>
      </c>
      <c r="AD256" t="str">
        <v>ASMITA</v>
      </c>
      <c r="AE256" t="str">
        <v>TVR HOLD BY ABHINAV SIR</v>
      </c>
    </row>
    <row r="257">
      <c r="A257" t="str">
        <v>SOURCER</v>
      </c>
      <c r="B257" t="str">
        <v>MOHAN JHA</v>
      </c>
      <c r="C257" t="str">
        <v>RASHI GANGWAR</v>
      </c>
      <c r="D257" t="str">
        <v>RAJ KUMARI</v>
      </c>
      <c r="E257" t="str">
        <v>SOURCER</v>
      </c>
      <c r="F257" t="str">
        <v>RAJEEV</v>
      </c>
      <c r="G257" t="str">
        <v>DR ABHISHEK KUMAR</v>
      </c>
      <c r="H257">
        <v>0</v>
      </c>
      <c r="I257" t="str">
        <v>NOIDA</v>
      </c>
      <c r="J257">
        <v>45826</v>
      </c>
      <c r="K257">
        <v>45828</v>
      </c>
      <c r="L257">
        <v>256</v>
      </c>
      <c r="M257">
        <v>9472720222</v>
      </c>
      <c r="N257" t="str">
        <v>JHARKHAND</v>
      </c>
      <c r="O257" t="str">
        <v>HAZARIBAGH</v>
      </c>
      <c r="P257" t="str">
        <v>OD</v>
      </c>
      <c r="Q257" t="str">
        <v>TATA CE</v>
      </c>
      <c r="R257">
        <v>3500000</v>
      </c>
      <c r="S257">
        <v>3500000</v>
      </c>
      <c r="T257" t="str">
        <v>UNSECURED</v>
      </c>
      <c r="U257" t="str">
        <v>REJECTED</v>
      </c>
      <c r="Y257" t="str">
        <v>FILE SENT TO BANKER || CUSTOMER DOES NOT QUALIFY THE BUREAU POLICY AND HAVING OS-DPD 29188</v>
      </c>
      <c r="Z257" t="str">
        <v>GAURAV TATA</v>
      </c>
      <c r="AA257">
        <v>9654949270</v>
      </c>
      <c r="AB257" t="str">
        <v>gaurav.tcl@tatacapital.com</v>
      </c>
      <c r="AC257" t="str">
        <v>DNB/2017</v>
      </c>
      <c r="AD257" t="str">
        <v>PUNEET</v>
      </c>
      <c r="AE257" t="str">
        <v>CALL NOT PICKED ( MULTIPLE TIMES)</v>
      </c>
      <c r="AF257" t="str">
        <v>DONE</v>
      </c>
    </row>
    <row r="258">
      <c r="B258" t="str">
        <v>ABHINAV SIR</v>
      </c>
      <c r="C258" t="str">
        <v>F2 FINTECH</v>
      </c>
      <c r="D258" t="str">
        <v>F2 FINTECH</v>
      </c>
      <c r="E258" t="str">
        <v>SALARIED</v>
      </c>
      <c r="F258" t="str">
        <v>RAJEEV</v>
      </c>
      <c r="G258" t="str">
        <v>MR TARIQ KHARANA</v>
      </c>
      <c r="H258">
        <v>0</v>
      </c>
      <c r="I258" t="str">
        <v>F2 FINTECH</v>
      </c>
      <c r="J258">
        <v>45826</v>
      </c>
      <c r="L258" t="str">
        <v>SME000016161302</v>
      </c>
      <c r="M258" t="str">
        <v>870 855 3470</v>
      </c>
      <c r="N258" t="str">
        <v>DELHI</v>
      </c>
      <c r="O258" t="str">
        <v>DELHI</v>
      </c>
      <c r="P258" t="str">
        <v>BL</v>
      </c>
      <c r="Q258" t="str">
        <v>LAP</v>
      </c>
      <c r="R258">
        <v>3000000</v>
      </c>
      <c r="S258">
        <v>3000000</v>
      </c>
      <c r="T258" t="str">
        <v>UNSECURED</v>
      </c>
      <c r="U258" t="str">
        <v>LOGIN</v>
      </c>
      <c r="Y258" t="str">
        <v>FILE SENT TO BANKER</v>
      </c>
      <c r="Z258" t="str">
        <v>Md shuaib Khan</v>
      </c>
      <c r="AA258">
        <v>9161252501</v>
      </c>
      <c r="AB258" t="str">
        <v>mdshuaib.khan@bajajfinserv.in</v>
      </c>
      <c r="AD258" t="str">
        <v>TVR HOLD BY FURKAN SIR</v>
      </c>
      <c r="AE258" t="str">
        <v>TVR HOLD BY FURKAN</v>
      </c>
    </row>
    <row r="259">
      <c r="A259" t="str">
        <v>INTERN</v>
      </c>
      <c r="B259" t="str">
        <v>NIKET GURJUR</v>
      </c>
      <c r="C259" t="str">
        <v>RIYA CHADDHA</v>
      </c>
      <c r="D259" t="str">
        <v>VINEET TIWARI</v>
      </c>
      <c r="E259" t="str">
        <v>INTERN</v>
      </c>
      <c r="F259" t="str">
        <v>RAJEEV</v>
      </c>
      <c r="G259" t="str">
        <v>DR PRAJAKTA HANSRAJ NANDRE</v>
      </c>
      <c r="H259">
        <v>0</v>
      </c>
      <c r="I259" t="str">
        <v>NOIDA</v>
      </c>
      <c r="J259">
        <v>45826</v>
      </c>
      <c r="K259">
        <v>45829</v>
      </c>
      <c r="L259" t="str">
        <v>SME000016165756</v>
      </c>
      <c r="M259">
        <v>8308793356</v>
      </c>
      <c r="N259" t="str">
        <v>UTTAR PRADESH</v>
      </c>
      <c r="O259" t="str">
        <v>MUZAFFARNAGAR</v>
      </c>
      <c r="P259" t="str">
        <v>OD</v>
      </c>
      <c r="Q259" t="str">
        <v>BAJAJ F2</v>
      </c>
      <c r="R259">
        <v>2395000</v>
      </c>
      <c r="S259">
        <v>2395000</v>
      </c>
      <c r="T259" t="str">
        <v>UNSECURED</v>
      </c>
      <c r="U259" t="str">
        <v>DISBURSED</v>
      </c>
      <c r="V259">
        <v>724</v>
      </c>
      <c r="W259">
        <v>45828</v>
      </c>
      <c r="X259">
        <v>45829</v>
      </c>
      <c r="Y259" t="str">
        <v>FILE SENT TO BANKER, CIBIL CONSENT LINK SENT TO CUSTOMER, CASE ALREAY LGIN DIRECT TEAM 16 JUNE WE PROCES 19 JUNE, CASE MOVED TO CREDIT, CUSTOMER NOT PICK UP THE CALL</v>
      </c>
      <c r="Z259" t="str">
        <v>Rohit Kumar18</v>
      </c>
      <c r="AA259">
        <v>7017833327</v>
      </c>
      <c r="AB259" t="str">
        <v>rohit.kumar22@bajajfinserv.in</v>
      </c>
      <c r="AC259" t="str">
        <v>mbbs/2016</v>
      </c>
      <c r="AD259" t="str">
        <v>PUNEET</v>
      </c>
      <c r="AE259" t="str">
        <v>DONE</v>
      </c>
      <c r="AF259" t="str">
        <v>DONE</v>
      </c>
    </row>
    <row r="260">
      <c r="B260" t="str">
        <v>AKANSHA SAXENA</v>
      </c>
      <c r="C260" t="str">
        <v>SHASHANK SHARMA</v>
      </c>
      <c r="D260" t="str">
        <v>SHASHANK SHARMA</v>
      </c>
      <c r="E260" t="str">
        <v>SOURCER</v>
      </c>
      <c r="F260" t="str">
        <v>RAJEEV</v>
      </c>
      <c r="G260" t="str">
        <v>DR TUSHER DE</v>
      </c>
      <c r="H260">
        <v>0</v>
      </c>
      <c r="I260" t="str">
        <v>BAREILLY</v>
      </c>
      <c r="J260">
        <v>45826</v>
      </c>
      <c r="K260">
        <v>45826</v>
      </c>
      <c r="L260">
        <v>259</v>
      </c>
      <c r="M260">
        <v>8360539960</v>
      </c>
      <c r="N260" t="str">
        <v>PUNJAB</v>
      </c>
      <c r="O260" t="str">
        <v>CHANDIGARH</v>
      </c>
      <c r="P260" t="str">
        <v>OD</v>
      </c>
      <c r="Q260" t="str">
        <v>BAJAJ MARKET F2</v>
      </c>
      <c r="R260">
        <v>1000000</v>
      </c>
      <c r="S260">
        <v>1000000</v>
      </c>
      <c r="T260" t="str">
        <v>UNSECURED</v>
      </c>
      <c r="U260" t="str">
        <v>REJECTED</v>
      </c>
      <c r="Y260" t="str">
        <v>FILE SENT TO BANKER || SYSTEM OFFER REJECT, BAJAJ INTERNAL EMI BOUNCE NOT OK</v>
      </c>
      <c r="Z260" t="str">
        <v>SAHIL</v>
      </c>
      <c r="AA260">
        <v>9817062020</v>
      </c>
      <c r="AB260" t="str">
        <v>sahil.bakshi1@bajajfinserv.in</v>
      </c>
      <c r="AC260" t="str">
        <v>mbbs/2020</v>
      </c>
      <c r="AD260" t="str">
        <v>PUNEET</v>
      </c>
      <c r="AE260" t="str">
        <v>DONE</v>
      </c>
    </row>
    <row r="261">
      <c r="B261" t="str">
        <v>F2 FINTECH</v>
      </c>
      <c r="C261" t="str">
        <v>F2 FINTECH</v>
      </c>
      <c r="D261" t="str">
        <v>F2 FINTECH</v>
      </c>
      <c r="E261" t="str">
        <v>SALARIED</v>
      </c>
      <c r="F261" t="str">
        <v>MANOJ</v>
      </c>
      <c r="G261" t="str">
        <v>RIDICULUSUM F&amp;B PRIVATE LIMITED-MR SHAGUN PRAKASH SINGH</v>
      </c>
      <c r="H261">
        <v>0</v>
      </c>
      <c r="I261" t="str">
        <v>NOIDA</v>
      </c>
      <c r="J261">
        <v>45826</v>
      </c>
      <c r="K261">
        <v>45827</v>
      </c>
      <c r="L261">
        <v>234</v>
      </c>
      <c r="N261" t="str">
        <v>UTTAR PRADESH</v>
      </c>
      <c r="O261" t="str">
        <v>NOIDA</v>
      </c>
      <c r="P261" t="str">
        <v>BL</v>
      </c>
      <c r="Q261" t="str">
        <v>ADITYA BIRLA CF</v>
      </c>
      <c r="R261">
        <v>2000000</v>
      </c>
      <c r="S261">
        <v>2000000</v>
      </c>
      <c r="T261" t="str">
        <v>UNSECURED</v>
      </c>
      <c r="U261" t="str">
        <v>HOLD</v>
      </c>
      <c r="Y261" t="str">
        <v>COMPANY VINTAGE APPROVAL PENDING &amp; OTP PENDING FROM CUSTMER SIDE</v>
      </c>
      <c r="Z261" t="str">
        <v>PURUSHOTTAM</v>
      </c>
      <c r="AA261">
        <v>9004509752</v>
      </c>
      <c r="AB261" t="str">
        <v>purushottam.kumar2@adityabirlacapital.com</v>
      </c>
      <c r="AC261">
        <v>45739</v>
      </c>
      <c r="AD261" t="str">
        <v>JASHAN</v>
      </c>
      <c r="AJ261" t="str">
        <v>DONE</v>
      </c>
      <c r="AK261" t="str">
        <v>PANAJ</v>
      </c>
    </row>
    <row r="262">
      <c r="B262" t="str">
        <v>F2 FINTECH</v>
      </c>
      <c r="C262" t="str">
        <v>F2 FINTECH</v>
      </c>
      <c r="D262" t="str">
        <v>F2 FINTECH</v>
      </c>
      <c r="E262" t="str">
        <v>SALARIED</v>
      </c>
      <c r="F262" t="str">
        <v>MANOJ</v>
      </c>
      <c r="G262" t="str">
        <v>RIDICULUSUM F&amp;B PRIVATE LIMITED-MR SHAGUN PRAKASH SINGH</v>
      </c>
      <c r="H262">
        <v>0</v>
      </c>
      <c r="I262" t="str">
        <v>NOIDA</v>
      </c>
      <c r="J262">
        <v>45826</v>
      </c>
      <c r="K262">
        <v>45827</v>
      </c>
      <c r="L262">
        <v>234</v>
      </c>
      <c r="N262" t="str">
        <v>UTTAR PRADESH</v>
      </c>
      <c r="O262" t="str">
        <v>NOIDA</v>
      </c>
      <c r="P262" t="str">
        <v>BL</v>
      </c>
      <c r="Q262" t="str">
        <v>GODREJ F2</v>
      </c>
      <c r="R262">
        <v>2000000</v>
      </c>
      <c r="S262">
        <v>2000000</v>
      </c>
      <c r="T262" t="str">
        <v>UNSECURED</v>
      </c>
      <c r="U262" t="str">
        <v>REJECTED</v>
      </c>
      <c r="Y262" t="str">
        <v>SIMPLE VENTURE BANKING PENDING FROM CUSTMER SIDE, REJECTED POOR BANKING BTO LESS THAN 2 CRORE AND OVEROBLIGATED</v>
      </c>
      <c r="Z262" t="str">
        <v>SAURAV</v>
      </c>
      <c r="AA262">
        <v>8826260480</v>
      </c>
      <c r="AB262" t="str">
        <v>Saurav.kumar@godrejcapital.com</v>
      </c>
      <c r="AC262">
        <v>45739</v>
      </c>
      <c r="AD262" t="str">
        <v>JASHAN</v>
      </c>
      <c r="AJ262" t="str">
        <v>DONE</v>
      </c>
      <c r="AK262" t="str">
        <v>PANAJ</v>
      </c>
    </row>
    <row r="263">
      <c r="B263" t="str">
        <v>F2 FINTECH</v>
      </c>
      <c r="C263" t="str">
        <v>F2 FINTECH</v>
      </c>
      <c r="D263" t="str">
        <v>F2 FINTECH</v>
      </c>
      <c r="E263" t="str">
        <v>SALARIED</v>
      </c>
      <c r="F263" t="str">
        <v>MANOJ</v>
      </c>
      <c r="G263" t="str">
        <v>RIDICULUSUM F&amp;B PRIVATE LIMITED-MR SHAGUN PRAKASH SINGH</v>
      </c>
      <c r="H263">
        <v>3</v>
      </c>
      <c r="I263" t="str">
        <v>NOIDA</v>
      </c>
      <c r="J263">
        <v>45826</v>
      </c>
      <c r="K263">
        <v>45840</v>
      </c>
      <c r="L263">
        <v>7155738</v>
      </c>
      <c r="N263" t="str">
        <v>UTTAR PRADESH</v>
      </c>
      <c r="O263" t="str">
        <v>NOIDA</v>
      </c>
      <c r="P263" t="str">
        <v>BL</v>
      </c>
      <c r="Q263" t="str">
        <v>CREDIT SESSION CE</v>
      </c>
      <c r="R263">
        <v>2000000</v>
      </c>
      <c r="S263">
        <v>2000000</v>
      </c>
      <c r="T263" t="str">
        <v>UNSECURED</v>
      </c>
      <c r="U263" t="str">
        <v>LOGIN</v>
      </c>
      <c r="Y263" t="str">
        <v>CASE LOGIN DONE, KARZA LINK PENDING DUE TO ERROR FROM BANK SIDE || PD CALL PENDING FROM CUSTOMER SIDE</v>
      </c>
      <c r="Z263" t="str">
        <v>SAMARPREET</v>
      </c>
      <c r="AA263">
        <v>7042024046</v>
      </c>
      <c r="AB263" t="str">
        <v>Samarpreet.singh@creditsaison-in.com</v>
      </c>
      <c r="AC263">
        <v>45739</v>
      </c>
      <c r="AD263" t="str">
        <v>JASHAN</v>
      </c>
      <c r="AJ263" t="str">
        <v>DONE</v>
      </c>
      <c r="AK263" t="str">
        <v>PANAJ</v>
      </c>
    </row>
    <row r="264">
      <c r="B264" t="str">
        <v>VINEET TIWARI</v>
      </c>
      <c r="C264" t="str">
        <v>VINEET TIWARI</v>
      </c>
      <c r="D264" t="str">
        <v>VINEET TIWARI</v>
      </c>
      <c r="E264" t="str">
        <v>SALARIED</v>
      </c>
      <c r="F264" t="str">
        <v>PANKAJ</v>
      </c>
      <c r="G264" t="str">
        <v>DR. PRIYA SINGH</v>
      </c>
      <c r="H264">
        <v>0</v>
      </c>
      <c r="I264" t="str">
        <v>NOIDA</v>
      </c>
      <c r="J264">
        <v>45826</v>
      </c>
      <c r="K264">
        <v>45826</v>
      </c>
      <c r="L264">
        <v>262</v>
      </c>
      <c r="M264">
        <v>8318277007</v>
      </c>
      <c r="N264" t="str">
        <v>PUNJAB</v>
      </c>
      <c r="O264" t="str">
        <v>RUPNAGAR</v>
      </c>
      <c r="P264" t="str">
        <v>OD</v>
      </c>
      <c r="Q264" t="str">
        <v>BAJAJ MARKET F2</v>
      </c>
      <c r="R264">
        <v>1000000</v>
      </c>
      <c r="S264">
        <v>1000000</v>
      </c>
      <c r="T264" t="str">
        <v>UNSECURED</v>
      </c>
      <c r="U264" t="str">
        <v>REJECTED</v>
      </c>
      <c r="Y264" t="str">
        <v>ELEGIBILTY NORMS COME, SAME CASE LOGIN IN BAJAJ FINSERV</v>
      </c>
      <c r="Z264" t="str">
        <v>SAHIL</v>
      </c>
      <c r="AA264">
        <v>9817062020</v>
      </c>
      <c r="AB264" t="str">
        <v>sahil.bakshi1@bajajfinserv.in</v>
      </c>
      <c r="AD264" t="str">
        <v>ASMITA</v>
      </c>
      <c r="AE264" t="str">
        <v>DONE</v>
      </c>
      <c r="AF264" t="str">
        <v>DONE</v>
      </c>
      <c r="AI264" t="str">
        <v>MBBS\2020</v>
      </c>
      <c r="AJ264" t="str">
        <v>dr.priyasingh2108@gmail.com</v>
      </c>
    </row>
    <row r="265">
      <c r="B265" t="str">
        <v>ABHISHEK PASWAN</v>
      </c>
      <c r="C265" t="str">
        <v>UJALA RISHIWAL</v>
      </c>
      <c r="D265" t="str">
        <v>SHIVANI KASHYAP</v>
      </c>
      <c r="E265" t="str">
        <v>SALARIED</v>
      </c>
      <c r="F265" t="str">
        <v>RAJEEV</v>
      </c>
      <c r="G265" t="str">
        <v>DR MAYATRA MIHIR ASHOKBHAI</v>
      </c>
      <c r="H265">
        <v>0</v>
      </c>
      <c r="I265" t="str">
        <v>BAREILLY</v>
      </c>
      <c r="J265">
        <v>45826</v>
      </c>
      <c r="K265">
        <v>45826</v>
      </c>
      <c r="L265" t="str">
        <v>SME000016166486</v>
      </c>
      <c r="M265">
        <v>7874073444</v>
      </c>
      <c r="N265" t="str">
        <v>GUJARAT</v>
      </c>
      <c r="O265" t="str">
        <v>AHMEDABAD</v>
      </c>
      <c r="P265" t="str">
        <v>OD</v>
      </c>
      <c r="Q265" t="str">
        <v>BAJAJ F2</v>
      </c>
      <c r="R265">
        <v>1000000</v>
      </c>
      <c r="S265">
        <v>1000000</v>
      </c>
      <c r="T265" t="str">
        <v>UNSECURED</v>
      </c>
      <c r="U265" t="str">
        <v>REJECTED</v>
      </c>
      <c r="Y265" t="str">
        <v>FILE SENT TO BANKER, CIBIL CONSENT LINK SENT TO CUSTOMER, DARK RED HIGH RISK NOT OK</v>
      </c>
      <c r="Z265" t="str">
        <v>SHASHANK BHATT</v>
      </c>
      <c r="AA265">
        <v>8795692561</v>
      </c>
      <c r="AB265" t="str">
        <v>shashank.bhatt@bajajfinserv.in</v>
      </c>
      <c r="AC265" t="str">
        <v>Mbbs2020</v>
      </c>
      <c r="AD265" t="str">
        <v>PUNEET</v>
      </c>
      <c r="AE265" t="str">
        <v>DONE</v>
      </c>
      <c r="AF265" t="str">
        <v>TICKET NOT FOUND</v>
      </c>
    </row>
    <row r="266">
      <c r="B266" t="str">
        <v>RASHI GANGWAR</v>
      </c>
      <c r="C266" t="str">
        <v>RAJ KUMARI</v>
      </c>
      <c r="D266" t="str">
        <v>RAJ KUMARI</v>
      </c>
      <c r="E266" t="str">
        <v>SALARIED</v>
      </c>
      <c r="F266" t="str">
        <v>RAJEEV</v>
      </c>
      <c r="G266" t="str">
        <v>DR SUMEET SANSKAR</v>
      </c>
      <c r="H266">
        <v>0</v>
      </c>
      <c r="I266" t="str">
        <v>NOIDA</v>
      </c>
      <c r="J266">
        <v>45826</v>
      </c>
      <c r="K266">
        <v>45826</v>
      </c>
      <c r="L266" t="str">
        <v>537BZ8611164</v>
      </c>
      <c r="M266" t="str">
        <v>97712 67688</v>
      </c>
      <c r="N266" t="str">
        <v>BIHAR</v>
      </c>
      <c r="O266" t="str">
        <v>PATNA</v>
      </c>
      <c r="P266" t="str">
        <v>OD</v>
      </c>
      <c r="Q266" t="str">
        <v>TATA CE</v>
      </c>
      <c r="R266">
        <v>2000000</v>
      </c>
      <c r="S266">
        <v>2000000</v>
      </c>
      <c r="T266" t="str">
        <v>UNSECURED</v>
      </c>
      <c r="U266" t="str">
        <v>REJECTED</v>
      </c>
      <c r="Y266" t="str">
        <v>FILE SENT TO BANKER-||Unable to process this case further,11 usl is active and 14 enquries in last 3 months.</v>
      </c>
      <c r="Z266" t="str">
        <v>MAMTA SINGH</v>
      </c>
      <c r="AA266">
        <v>7982612369</v>
      </c>
      <c r="AB266" t="str">
        <v>mamta.singh@tatacapital.com</v>
      </c>
      <c r="AC266" t="str">
        <v>MBBS/2017</v>
      </c>
      <c r="AD266" t="str">
        <v>ASMITA</v>
      </c>
      <c r="AE266" t="str">
        <v>DONE</v>
      </c>
      <c r="AF266" t="str">
        <v>DONE</v>
      </c>
    </row>
    <row r="267">
      <c r="A267" t="str">
        <v>SOURCER</v>
      </c>
      <c r="B267" t="str">
        <v>MANAS KAPOOR</v>
      </c>
      <c r="C267" t="str">
        <v>F2 FINTECH</v>
      </c>
      <c r="D267" t="str">
        <v>F2 FINTECH</v>
      </c>
      <c r="E267" t="str">
        <v>SOURCER</v>
      </c>
      <c r="F267" t="str">
        <v>RAJEEV</v>
      </c>
      <c r="G267" t="str">
        <v>CA NISHA AGARWAL</v>
      </c>
      <c r="H267">
        <v>0</v>
      </c>
      <c r="I267" t="str">
        <v>NOIDA</v>
      </c>
      <c r="J267">
        <v>45826</v>
      </c>
      <c r="K267">
        <v>45826</v>
      </c>
      <c r="L267">
        <v>265</v>
      </c>
      <c r="M267">
        <v>8130411604</v>
      </c>
      <c r="N267" t="str">
        <v>HARYANA</v>
      </c>
      <c r="O267" t="str">
        <v>GURGAON</v>
      </c>
      <c r="P267" t="str">
        <v>TERM LOAN</v>
      </c>
      <c r="Q267" t="str">
        <v>KOTAK</v>
      </c>
      <c r="R267">
        <v>1000000</v>
      </c>
      <c r="S267">
        <v>1000000</v>
      </c>
      <c r="T267" t="str">
        <v>UNSECURED</v>
      </c>
      <c r="U267" t="str">
        <v>HOLD</v>
      </c>
      <c r="Y267" t="str">
        <v>FILE SENT TO BANKER || CUATOMER WANTS TO DROP - INFORMED BY MANAS</v>
      </c>
      <c r="Z267" t="str">
        <v>PRASHANT</v>
      </c>
      <c r="AA267">
        <v>9516438006</v>
      </c>
      <c r="AB267" t="str">
        <v>Prashant.barua@kotak.com</v>
      </c>
      <c r="AC267" t="str">
        <v>CA/2019</v>
      </c>
      <c r="AD267" t="str">
        <v>ASMITA</v>
      </c>
      <c r="AE267" t="str">
        <v>DONE</v>
      </c>
      <c r="AF267" t="str">
        <v>DONE</v>
      </c>
      <c r="AJ267" t="str">
        <v>DONE</v>
      </c>
      <c r="AK267" t="str">
        <v>NISHTHA</v>
      </c>
    </row>
    <row r="268">
      <c r="A268" t="str">
        <v>F2-369-290</v>
      </c>
      <c r="B268" t="str">
        <v>SHAGUN SAINI</v>
      </c>
      <c r="C268" t="str">
        <v>MANISHA SAXENA</v>
      </c>
      <c r="D268" t="str">
        <v>SHASHANK SHARMA</v>
      </c>
      <c r="E268" t="str">
        <v>SALARIED</v>
      </c>
      <c r="F268" t="str">
        <v>RAJEEV</v>
      </c>
      <c r="G268" t="str">
        <v>DR SUBOHI ZAFAR</v>
      </c>
      <c r="H268">
        <v>0</v>
      </c>
      <c r="I268" t="str">
        <v>BAREILLY</v>
      </c>
      <c r="J268">
        <v>45826</v>
      </c>
      <c r="K268">
        <v>45836</v>
      </c>
      <c r="L268" t="str">
        <v>281BZ8603428</v>
      </c>
      <c r="M268">
        <v>9823870011</v>
      </c>
      <c r="N268" t="str">
        <v>MAHARASHTRA</v>
      </c>
      <c r="O268" t="str">
        <v>AURANGABAD</v>
      </c>
      <c r="P268" t="str">
        <v>OD</v>
      </c>
      <c r="Q268" t="str">
        <v>TATA CE</v>
      </c>
      <c r="R268">
        <v>500000</v>
      </c>
      <c r="S268">
        <v>500000</v>
      </c>
      <c r="T268" t="str">
        <v>UNSECURED</v>
      </c>
      <c r="U268" t="str">
        <v>REJECTED</v>
      </c>
      <c r="V268">
        <v>737</v>
      </c>
      <c r="Y268" t="str">
        <v>FILE SENT TO BANKER || IN GIVEN BANKING ABB IS 14 K ASK ADDITIONAL BANKING FROM SALES || CUSTOMER DONT HAVE OTHER CLEAR BANKING</v>
      </c>
      <c r="Z268" t="str">
        <v>MAMTA SINGH</v>
      </c>
      <c r="AA268">
        <v>7982612369</v>
      </c>
      <c r="AB268" t="str">
        <v>mamta.singh@tatacapital.com</v>
      </c>
      <c r="AC268" t="str">
        <v>BHMS/1998</v>
      </c>
      <c r="AD268" t="str">
        <v>PUNEET</v>
      </c>
      <c r="AE268" t="str">
        <v>DONE</v>
      </c>
      <c r="AF268" t="str">
        <v>DONE</v>
      </c>
      <c r="AJ268" t="str">
        <v>DONE</v>
      </c>
      <c r="AK268" t="str">
        <v>NISHTHA</v>
      </c>
    </row>
    <row r="269">
      <c r="A269" t="str">
        <v>SOURCER</v>
      </c>
      <c r="B269" t="str">
        <v>DHRUV ARORA</v>
      </c>
      <c r="C269" t="str">
        <v>F2 FINTECH</v>
      </c>
      <c r="D269" t="str">
        <v>F2 FINTECH</v>
      </c>
      <c r="E269" t="str">
        <v>SOURCER</v>
      </c>
      <c r="F269" t="str">
        <v>RAJEEV</v>
      </c>
      <c r="G269" t="str">
        <v>MR DEBABRATA</v>
      </c>
      <c r="H269">
        <v>0</v>
      </c>
      <c r="I269" t="str">
        <v>F2 FINTECH</v>
      </c>
      <c r="J269">
        <v>45826</v>
      </c>
      <c r="K269">
        <v>45828</v>
      </c>
      <c r="L269" t="str">
        <v>B2C000133261015</v>
      </c>
      <c r="M269">
        <v>9711518928</v>
      </c>
      <c r="N269" t="str">
        <v>DELHI</v>
      </c>
      <c r="O269" t="str">
        <v>DELHI</v>
      </c>
      <c r="P269" t="str">
        <v>PL</v>
      </c>
      <c r="Q269" t="str">
        <v>BAJAJ FC</v>
      </c>
      <c r="R269">
        <v>700000</v>
      </c>
      <c r="S269">
        <v>700000</v>
      </c>
      <c r="T269" t="str">
        <v>UNSECURED</v>
      </c>
      <c r="U269" t="str">
        <v>REJECTED</v>
      </c>
      <c r="V269">
        <v>759</v>
      </c>
      <c r="Y269" t="str">
        <v>FILE SENT TO BANKER, LOGIN DONE CASE MOVED TO CREDIT, LAST THREEMOTH 9 EQ</v>
      </c>
      <c r="Z269" t="str">
        <v>CHIRAG</v>
      </c>
      <c r="AA269" t="str">
        <v>93108 61645</v>
      </c>
      <c r="AB269" t="str">
        <v>chirag.chirag1@bizsupporta.com</v>
      </c>
      <c r="AD269" t="str">
        <v>PUNEET</v>
      </c>
      <c r="AE269" t="str">
        <v>CALL CONNECTED ( VOICE ISSUE ) MULTIPLE TIMES</v>
      </c>
    </row>
    <row r="270">
      <c r="A270" t="str">
        <v>F2-369-254</v>
      </c>
      <c r="B270" t="str">
        <v>SANJAY KUMAR</v>
      </c>
      <c r="C270" t="str">
        <v>RASHI GANGWAR</v>
      </c>
      <c r="D270" t="str">
        <v>RAJ KUMARI</v>
      </c>
      <c r="E270" t="str">
        <v>SALARIED</v>
      </c>
      <c r="F270" t="str">
        <v>Nishtha</v>
      </c>
      <c r="G270" t="str">
        <v>DR SUBASISH MOHANTY</v>
      </c>
      <c r="H270">
        <v>0</v>
      </c>
      <c r="I270" t="str">
        <v>NOIDA</v>
      </c>
      <c r="J270">
        <v>45826</v>
      </c>
      <c r="K270">
        <v>45828</v>
      </c>
      <c r="L270">
        <v>55393336</v>
      </c>
      <c r="M270">
        <v>9937282073</v>
      </c>
      <c r="N270" t="str">
        <v>ORISA</v>
      </c>
      <c r="O270" t="str">
        <v>BALASORE</v>
      </c>
      <c r="P270" t="str">
        <v>TERM LOAN</v>
      </c>
      <c r="Q270" t="str">
        <v>CHOLA</v>
      </c>
      <c r="R270">
        <v>1000000</v>
      </c>
      <c r="S270">
        <v>1000000</v>
      </c>
      <c r="T270" t="str">
        <v>UNSECURED</v>
      </c>
      <c r="U270" t="str">
        <v>HOLD</v>
      </c>
      <c r="V270">
        <v>742</v>
      </c>
      <c r="Y270" t="str">
        <v>FILE SENT TO BANKER || CUSTOMER HAVING AN LOAN FROM CHOLA || CUSTOMER HAS ALRAEDY TAKEN LOAN FROM CHOLA AND HE HAS CLOSED THE LOAN WE WILL PROCESS AGAIN TO GET NOC FROM CHOLA</v>
      </c>
      <c r="Z270" t="str">
        <v>AKASH</v>
      </c>
      <c r="AA270" t="str">
        <v>73813 95760</v>
      </c>
      <c r="AB270" t="str">
        <v>akashkumars@chola.murugappa.com</v>
      </c>
      <c r="AC270" t="str">
        <v>BAMS//2003</v>
      </c>
      <c r="AD270" t="str">
        <v>PUNEET</v>
      </c>
      <c r="AE270" t="str">
        <v>DONE</v>
      </c>
      <c r="AF270" t="str">
        <v>DONE</v>
      </c>
    </row>
    <row r="271">
      <c r="B271" t="str">
        <v>VINEET TIWARI</v>
      </c>
      <c r="C271" t="str">
        <v>VINEET TIWARI</v>
      </c>
      <c r="D271" t="str">
        <v>VINEET TIWARI</v>
      </c>
      <c r="E271" t="str">
        <v>SALARIED</v>
      </c>
      <c r="F271" t="str">
        <v>PANKAJ</v>
      </c>
      <c r="G271" t="str">
        <v>DR. PRIYA SINGH</v>
      </c>
      <c r="H271">
        <v>0</v>
      </c>
      <c r="I271" t="str">
        <v>NOIDA</v>
      </c>
      <c r="J271">
        <v>45826</v>
      </c>
      <c r="K271">
        <v>45826</v>
      </c>
      <c r="L271" t="str">
        <v>SME000016168094</v>
      </c>
      <c r="M271">
        <v>8318277007</v>
      </c>
      <c r="N271" t="str">
        <v>PUNJAB</v>
      </c>
      <c r="O271" t="str">
        <v>RUPNAGAR</v>
      </c>
      <c r="P271" t="str">
        <v>OD</v>
      </c>
      <c r="Q271" t="str">
        <v>BAJAJ F2</v>
      </c>
      <c r="R271">
        <v>2196000</v>
      </c>
      <c r="S271">
        <v>2196000</v>
      </c>
      <c r="T271" t="str">
        <v>UNSECURED</v>
      </c>
      <c r="U271" t="str">
        <v>DISBURSED</v>
      </c>
      <c r="V271">
        <v>729</v>
      </c>
      <c r="W271">
        <v>45826</v>
      </c>
      <c r="X271">
        <v>45826</v>
      </c>
      <c r="Y271" t="str">
        <v>FILE SENT TO BANKER, CIBIL CONSENT LINK SENT TO CUSTOMER, CASE MOVED TO CREDIT, PD DONE,</v>
      </c>
      <c r="Z271" t="str">
        <v>Vishal Dogra</v>
      </c>
      <c r="AA271">
        <v>7009590609</v>
      </c>
      <c r="AB271" t="str">
        <v>vishal.dogra@bajajfinserv.in</v>
      </c>
      <c r="AD271" t="str">
        <v>ASMITA</v>
      </c>
      <c r="AE271" t="str">
        <v>DONE</v>
      </c>
      <c r="AF271" t="str">
        <v>DONE</v>
      </c>
      <c r="AI271" t="str">
        <v>MBBS\2020</v>
      </c>
      <c r="AJ271" t="str">
        <v>dr.priyasingh2108@gmail.com</v>
      </c>
    </row>
    <row r="272">
      <c r="A272" t="str">
        <v>INTERN</v>
      </c>
      <c r="B272" t="str">
        <v>ARYAN SRIVASTAV</v>
      </c>
      <c r="C272" t="str">
        <v>RIYA CHADDHA</v>
      </c>
      <c r="D272" t="str">
        <v>VINEET TIWARI</v>
      </c>
      <c r="E272" t="str">
        <v>INTERN</v>
      </c>
      <c r="F272" t="str">
        <v>NISHTHA</v>
      </c>
      <c r="G272" t="str">
        <v>DR. ULAGANATHAN S</v>
      </c>
      <c r="H272">
        <v>0</v>
      </c>
      <c r="I272" t="str">
        <v>NOIDA</v>
      </c>
      <c r="J272">
        <v>45826</v>
      </c>
      <c r="K272">
        <v>45826</v>
      </c>
      <c r="L272" t="str">
        <v>482BZ8603926</v>
      </c>
      <c r="M272">
        <v>8608133221</v>
      </c>
      <c r="N272" t="str">
        <v>TAMIL NADU</v>
      </c>
      <c r="O272" t="str">
        <v>SALEM</v>
      </c>
      <c r="P272" t="str">
        <v>OD</v>
      </c>
      <c r="Q272" t="str">
        <v>TATA CE</v>
      </c>
      <c r="R272">
        <v>3000000</v>
      </c>
      <c r="S272">
        <v>3000000</v>
      </c>
      <c r="T272" t="str">
        <v>UNSECURED</v>
      </c>
      <c r="U272" t="str">
        <v>REJECTED</v>
      </c>
      <c r="V272">
        <v>741</v>
      </c>
      <c r="Y272" t="str">
        <v>FILE SENT TO BANKER || ABB IS 20 K ONLY</v>
      </c>
      <c r="Z272" t="str">
        <v>MAMTA SINGH</v>
      </c>
      <c r="AA272">
        <v>7982612369</v>
      </c>
      <c r="AB272" t="str">
        <v>mamta.singh@tatacapital.com</v>
      </c>
      <c r="AC272" t="str">
        <v>MD/2017</v>
      </c>
      <c r="AD272" t="str">
        <v>ASMITA</v>
      </c>
      <c r="AE272" t="str">
        <v>DONE</v>
      </c>
      <c r="AF272" t="str">
        <v>TICKET NOT FOUND</v>
      </c>
    </row>
    <row r="273">
      <c r="A273" t="str">
        <v>INTERN</v>
      </c>
      <c r="B273" t="str">
        <v>AMANPREET SINGH</v>
      </c>
      <c r="C273" t="str">
        <v>RASHI GANGWAR</v>
      </c>
      <c r="D273" t="str">
        <v>RAJ KUMARI</v>
      </c>
      <c r="E273" t="str">
        <v>INTERN</v>
      </c>
      <c r="F273" t="str">
        <v>PANKAJ</v>
      </c>
      <c r="G273" t="str">
        <v>DR DEVIKA</v>
      </c>
      <c r="H273">
        <v>0</v>
      </c>
      <c r="I273" t="str">
        <v>NOIDA</v>
      </c>
      <c r="J273">
        <v>45826</v>
      </c>
      <c r="K273">
        <v>45831</v>
      </c>
      <c r="L273" t="str">
        <v>SME000016168262</v>
      </c>
      <c r="M273">
        <v>8168095367</v>
      </c>
      <c r="N273" t="str">
        <v>PUNJAB</v>
      </c>
      <c r="O273" t="str">
        <v>MOHALI</v>
      </c>
      <c r="P273" t="str">
        <v>OD</v>
      </c>
      <c r="Q273" t="str">
        <v>BAJAJ F2</v>
      </c>
      <c r="R273">
        <v>500000</v>
      </c>
      <c r="S273">
        <v>500000</v>
      </c>
      <c r="T273" t="str">
        <v>UNSECURED</v>
      </c>
      <c r="U273" t="str">
        <v>REJECTED</v>
      </c>
      <c r="Y273" t="str">
        <v>FILE SENT TO BANKER, CIBIL CONSENT LINK SENT TO CUSTOMER, PAN CARD NO WORNG ENTERD , CASE RE-LOGIN CIBIL CONSENT LINK SENT TO CUSTOMER, BANKING REQ</v>
      </c>
      <c r="Z273" t="str">
        <v>Dilpreet Singh</v>
      </c>
      <c r="AA273">
        <v>9779611524</v>
      </c>
      <c r="AB273" t="str">
        <v>dilpreet.singh@bajajfinserv.in</v>
      </c>
      <c r="AC273" t="str">
        <v>bds/2019</v>
      </c>
      <c r="AD273" t="str">
        <v>ASMITA</v>
      </c>
      <c r="AE273" t="str">
        <v>DONE</v>
      </c>
      <c r="AF273" t="str">
        <v>DONE</v>
      </c>
    </row>
    <row r="274">
      <c r="A274" t="str">
        <v>INTERN</v>
      </c>
      <c r="B274" t="str">
        <v>AMANPREET SINGH</v>
      </c>
      <c r="C274" t="str">
        <v>RASHI GANGWAR</v>
      </c>
      <c r="D274" t="str">
        <v>RAJ KUMARI</v>
      </c>
      <c r="E274" t="str">
        <v>INTERN</v>
      </c>
      <c r="F274" t="str">
        <v>RAJEEV</v>
      </c>
      <c r="G274" t="str">
        <v>DR NAVEEN</v>
      </c>
      <c r="H274">
        <v>0</v>
      </c>
      <c r="I274" t="str">
        <v>NOIDA</v>
      </c>
      <c r="J274">
        <v>45826</v>
      </c>
      <c r="K274">
        <v>45831</v>
      </c>
      <c r="L274" t="str">
        <v>SME000016168373</v>
      </c>
      <c r="M274">
        <v>8968130422</v>
      </c>
      <c r="N274" t="str">
        <v>PUNJAB</v>
      </c>
      <c r="O274" t="str">
        <v>MOHALI</v>
      </c>
      <c r="P274" t="str">
        <v>OD</v>
      </c>
      <c r="Q274" t="str">
        <v>BAJAJ F2</v>
      </c>
      <c r="R274">
        <v>500000</v>
      </c>
      <c r="S274">
        <v>500000</v>
      </c>
      <c r="T274" t="str">
        <v>UNSECURED</v>
      </c>
      <c r="U274" t="str">
        <v>REJECTED</v>
      </c>
      <c r="Y274" t="str">
        <v>FILE SENT TO BANKER, CIBIL CONSENT LINK SENT TO CUSTOMER, AGREEGATOR LINK SENT TO CUSTOMER, BNAKING REQ</v>
      </c>
      <c r="Z274" t="str">
        <v>Dilpreet Singh</v>
      </c>
      <c r="AA274">
        <v>9779611524</v>
      </c>
      <c r="AB274" t="str">
        <v>dilpreet.singh@bajajfinserv.in</v>
      </c>
      <c r="AC274" t="str">
        <v>BDS/2019</v>
      </c>
      <c r="AD274" t="str">
        <v>ASMITA</v>
      </c>
      <c r="AE274" t="str">
        <v>DONE</v>
      </c>
      <c r="AF274" t="str">
        <v>DONE</v>
      </c>
    </row>
    <row r="275">
      <c r="A275" t="str">
        <v>INTERN</v>
      </c>
      <c r="B275" t="str">
        <v>MOHIT CHINDA</v>
      </c>
      <c r="C275" t="str">
        <v>ANANT KANOJIA</v>
      </c>
      <c r="D275" t="str">
        <v>RAVISH SHARMA</v>
      </c>
      <c r="E275" t="str">
        <v>INTERN</v>
      </c>
      <c r="F275" t="str">
        <v>PANKAJ</v>
      </c>
      <c r="G275" t="str">
        <v>CA SANJAY DEWANI</v>
      </c>
      <c r="H275">
        <v>0</v>
      </c>
      <c r="I275" t="str">
        <v>NOIDA</v>
      </c>
      <c r="J275">
        <v>45826</v>
      </c>
      <c r="K275">
        <v>45826</v>
      </c>
      <c r="L275" t="str">
        <v>SME000016168521</v>
      </c>
      <c r="M275">
        <v>9810571800</v>
      </c>
      <c r="N275" t="str">
        <v>DELHI</v>
      </c>
      <c r="O275" t="str">
        <v>DELHI</v>
      </c>
      <c r="P275" t="str">
        <v>OD</v>
      </c>
      <c r="Q275" t="str">
        <v>BAJAJ F2</v>
      </c>
      <c r="R275">
        <v>1000000</v>
      </c>
      <c r="S275">
        <v>1000000</v>
      </c>
      <c r="T275" t="str">
        <v>UNSECURED</v>
      </c>
      <c r="U275" t="str">
        <v>REJECTED</v>
      </c>
      <c r="V275">
        <v>723</v>
      </c>
      <c r="Y275" t="str">
        <v>FILE SEND TO BANKER, CIBIL CONSENT LINK SENT TO CUSTOMER, LITE ORANGE ELIGIBILITY IS 0, LAST MONTH REJECTED CASE</v>
      </c>
      <c r="Z275" t="str">
        <v>Md shuaib Khan</v>
      </c>
      <c r="AA275">
        <v>9161252501</v>
      </c>
      <c r="AB275" t="str">
        <v>mdshuaib.khan@bajajfinserv.in</v>
      </c>
      <c r="AC275" t="str">
        <v>CA/2006</v>
      </c>
      <c r="AD275" t="str">
        <v>PUNEET</v>
      </c>
      <c r="AE275" t="str">
        <v>DONE</v>
      </c>
      <c r="AF275" t="str">
        <v>DONE</v>
      </c>
      <c r="AJ275" t="str">
        <v>DONE</v>
      </c>
    </row>
    <row r="276">
      <c r="A276" t="str">
        <v>SOURCER</v>
      </c>
      <c r="B276" t="str">
        <v>MOHAN JHA</v>
      </c>
      <c r="C276" t="str">
        <v>RASHI GANGWAR</v>
      </c>
      <c r="D276" t="str">
        <v>RAJ KUMARI</v>
      </c>
      <c r="E276" t="str">
        <v>SOURCER</v>
      </c>
      <c r="F276" t="str">
        <v>RAJEEV</v>
      </c>
      <c r="G276" t="str">
        <v>DR ABHISHEK KUMAR</v>
      </c>
      <c r="H276">
        <v>0</v>
      </c>
      <c r="I276" t="str">
        <v>NOIDA</v>
      </c>
      <c r="J276">
        <v>45826</v>
      </c>
      <c r="K276">
        <v>45827</v>
      </c>
      <c r="L276">
        <v>170224546</v>
      </c>
      <c r="M276">
        <v>9472720222</v>
      </c>
      <c r="N276" t="str">
        <v>JHARKHAND</v>
      </c>
      <c r="O276" t="str">
        <v>HAZARIBAGH</v>
      </c>
      <c r="P276" t="str">
        <v>TERM LOAN</v>
      </c>
      <c r="Q276" t="str">
        <v>CHOLA</v>
      </c>
      <c r="R276">
        <v>1000000</v>
      </c>
      <c r="S276">
        <v>1000000</v>
      </c>
      <c r="T276" t="str">
        <v>UNSECURED</v>
      </c>
      <c r="U276" t="str">
        <v>REJECTED</v>
      </c>
      <c r="Y276" t="str">
        <v>FILE SENT TO BANKER || 29188 Overdue and DPD in live loan</v>
      </c>
      <c r="Z276" t="str">
        <v>ABHISHEK</v>
      </c>
      <c r="AA276" t="str">
        <v>98528 10270</v>
      </c>
      <c r="AB276" t="str">
        <v>kumarabhishekk@chola.murugappa.com</v>
      </c>
      <c r="AC276" t="str">
        <v>DNB/2017</v>
      </c>
      <c r="AD276" t="str">
        <v>PUNEET</v>
      </c>
      <c r="AE276" t="str">
        <v>CALL NOT PICKED MULTIPLE TIMES</v>
      </c>
      <c r="AF276" t="str">
        <v>DONE</v>
      </c>
    </row>
    <row r="277">
      <c r="A277" t="str">
        <v>SOURCER</v>
      </c>
      <c r="B277" t="str">
        <v>ROSHAN YADAV</v>
      </c>
      <c r="C277" t="str">
        <v>F2 FINTECH</v>
      </c>
      <c r="D277" t="str">
        <v>F2 FINTECH</v>
      </c>
      <c r="E277" t="str">
        <v>SOURCER</v>
      </c>
      <c r="F277" t="str">
        <v>RAJEEV</v>
      </c>
      <c r="G277" t="str">
        <v>DR AJEET SINGH</v>
      </c>
      <c r="H277">
        <v>0</v>
      </c>
      <c r="I277" t="str">
        <v>NOIDA</v>
      </c>
      <c r="J277">
        <v>45826</v>
      </c>
      <c r="K277">
        <v>45837</v>
      </c>
      <c r="L277" t="str">
        <v>SME000016170317</v>
      </c>
      <c r="M277">
        <v>7891735774</v>
      </c>
      <c r="N277" t="str">
        <v>UTTAR PRADESH</v>
      </c>
      <c r="O277" t="str">
        <v>AGRA</v>
      </c>
      <c r="P277" t="str">
        <v>OD</v>
      </c>
      <c r="Q277" t="str">
        <v>BAJAJ F2</v>
      </c>
      <c r="R277">
        <v>923000</v>
      </c>
      <c r="S277">
        <v>923000</v>
      </c>
      <c r="T277" t="str">
        <v>UNSECURED</v>
      </c>
      <c r="U277" t="str">
        <v>APPROVED</v>
      </c>
      <c r="V277">
        <v>779</v>
      </c>
      <c r="W277">
        <v>45826</v>
      </c>
      <c r="Y277" t="str">
        <v>FILE SEND TO BANKER, CIBIL CONSENT LINK SENT TO CUSTOMER, 779 CIBL 9 L ELIGIBILTY, REQ UPDATED AADHAR CARD</v>
      </c>
      <c r="Z277" t="str">
        <v>ROHIT CHAUHAN</v>
      </c>
      <c r="AA277">
        <v>8192010131</v>
      </c>
      <c r="AB277" t="str">
        <v>rohit.chauhan2@bajajfinserv.in</v>
      </c>
      <c r="AC277" t="str">
        <v>MBBS/2024</v>
      </c>
      <c r="AD277" t="str">
        <v>PUNEET</v>
      </c>
      <c r="AE277" t="str">
        <v>DONE</v>
      </c>
      <c r="AF277" t="str">
        <v>DONE</v>
      </c>
      <c r="AJ277" t="str">
        <v>DONE</v>
      </c>
      <c r="AK277" t="str">
        <v>PUNEET</v>
      </c>
    </row>
    <row r="278">
      <c r="A278" t="str">
        <v>SOURCER</v>
      </c>
      <c r="B278" t="str">
        <v>MOHAN JHA</v>
      </c>
      <c r="C278" t="str">
        <v>RASHI GANGWAR</v>
      </c>
      <c r="D278" t="str">
        <v>RAJ KUMARI</v>
      </c>
      <c r="E278" t="str">
        <v>SOURCER</v>
      </c>
      <c r="F278" t="str">
        <v>RAJEEV</v>
      </c>
      <c r="G278" t="str">
        <v>DR ABHISHEK KUMAR</v>
      </c>
      <c r="H278">
        <v>0</v>
      </c>
      <c r="I278" t="str">
        <v>NOIDA</v>
      </c>
      <c r="J278">
        <v>45826</v>
      </c>
      <c r="K278">
        <v>45827</v>
      </c>
      <c r="L278" t="str">
        <v>SME000016170474</v>
      </c>
      <c r="M278">
        <v>9472720222</v>
      </c>
      <c r="N278" t="str">
        <v>JHARKHAND</v>
      </c>
      <c r="O278" t="str">
        <v>HAZARIBAGH</v>
      </c>
      <c r="P278" t="str">
        <v>OD</v>
      </c>
      <c r="Q278" t="str">
        <v>BAJAJ F2</v>
      </c>
      <c r="R278">
        <v>1000000</v>
      </c>
      <c r="S278">
        <v>1000000</v>
      </c>
      <c r="T278" t="str">
        <v>UNSECURED</v>
      </c>
      <c r="U278" t="str">
        <v>REJECTED</v>
      </c>
      <c r="Y278" t="str">
        <v>FILE SEND TO BANKER, CIBIL CONSENT LINK SENT TO CUSTOMER, EMI BOUNCES</v>
      </c>
      <c r="Z278" t="str">
        <v>Kundan Sinha</v>
      </c>
      <c r="AA278">
        <v>8210366271</v>
      </c>
      <c r="AB278" t="str">
        <v>kundan.sinha@bajajfinserv.in</v>
      </c>
      <c r="AC278" t="str">
        <v>DNB/2017</v>
      </c>
      <c r="AD278" t="str">
        <v>PUNEET</v>
      </c>
      <c r="AE278" t="str">
        <v>CALL NOT PICKED MULTIPLE TIMES</v>
      </c>
      <c r="AF278" t="str">
        <v>DONE</v>
      </c>
    </row>
    <row r="279">
      <c r="A279" t="str">
        <v>INTERN</v>
      </c>
      <c r="B279" t="str">
        <v>MANVI SHARMA</v>
      </c>
      <c r="C279" t="str">
        <v>ANANT KANOJIA</v>
      </c>
      <c r="D279" t="str">
        <v>RAVISH SHARMA</v>
      </c>
      <c r="E279" t="str">
        <v>SALARIED</v>
      </c>
      <c r="F279" t="str">
        <v>RAJEEV</v>
      </c>
      <c r="G279" t="str">
        <v>DR GOVIND PADIYA</v>
      </c>
      <c r="H279">
        <v>0</v>
      </c>
      <c r="I279" t="str">
        <v>NOIDA</v>
      </c>
      <c r="J279">
        <v>45826</v>
      </c>
      <c r="K279">
        <v>45836</v>
      </c>
      <c r="L279">
        <v>278</v>
      </c>
      <c r="M279">
        <v>7020585655</v>
      </c>
      <c r="N279" t="str">
        <v>MAHARASHTRA</v>
      </c>
      <c r="O279" t="str">
        <v>AKOLA</v>
      </c>
      <c r="P279" t="str">
        <v>OD</v>
      </c>
      <c r="Q279" t="str">
        <v>L&amp;T CE</v>
      </c>
      <c r="R279">
        <v>2000000</v>
      </c>
      <c r="S279">
        <v>2000000</v>
      </c>
      <c r="T279" t="str">
        <v>UNSECURED</v>
      </c>
      <c r="U279" t="str">
        <v>DISBURSED</v>
      </c>
      <c r="W279">
        <v>45828</v>
      </c>
      <c r="X279">
        <v>45836</v>
      </c>
      <c r="Y279" t="str">
        <v>FILE SENT TO BANKER || DEGREE CERTIFICATE OR LIVE PHOTO REQ || CASE MOVED TO CREDIT -PD TP BE DONE TODAY, PD DONE, CASE APPROVED, FI REPORT &amp; RCU REPORT PENDING, CUSTOMER HAVE ROI ISSUES</v>
      </c>
      <c r="Z279" t="str">
        <v>AKANSH</v>
      </c>
      <c r="AA279">
        <v>9079605663</v>
      </c>
      <c r="AB279" t="str">
        <v>akanshuladdha@ltfs.com</v>
      </c>
      <c r="AC279" t="str">
        <v>MBBS-1986/ DMRD- 1989</v>
      </c>
      <c r="AD279" t="str">
        <v>PUNEET</v>
      </c>
      <c r="AE279" t="str">
        <v>DONE</v>
      </c>
      <c r="AF279" t="str">
        <v>DONE</v>
      </c>
    </row>
    <row r="280" xml:space="preserve">
      <c r="A280" t="str">
        <v>INTERN</v>
      </c>
      <c r="B280" t="str">
        <v>AMANPREET SINGH</v>
      </c>
      <c r="C280" t="str">
        <v>RASHI GANGWAR</v>
      </c>
      <c r="D280" t="str">
        <v>RAJ KUMARI</v>
      </c>
      <c r="E280" t="str">
        <v>INTERN</v>
      </c>
      <c r="F280" t="str">
        <v>PANKAJ</v>
      </c>
      <c r="G280" t="str">
        <v>DR JINENDRA MOHANLAL JAIN</v>
      </c>
      <c r="H280">
        <v>0</v>
      </c>
      <c r="I280" t="str">
        <v>NOIDA</v>
      </c>
      <c r="J280">
        <v>45826</v>
      </c>
      <c r="K280">
        <v>45837</v>
      </c>
      <c r="L280">
        <v>279</v>
      </c>
      <c r="M280">
        <v>9860233442</v>
      </c>
      <c r="N280" t="str">
        <v>MAHARASHTRA</v>
      </c>
      <c r="O280" t="str">
        <v>DHULE</v>
      </c>
      <c r="P280" t="str">
        <v>OD</v>
      </c>
      <c r="Q280" t="str">
        <v>ABFL CE</v>
      </c>
      <c r="R280">
        <v>1000000</v>
      </c>
      <c r="S280">
        <v>1000000</v>
      </c>
      <c r="T280" t="str">
        <v>UNSECURED</v>
      </c>
      <c r="U280" t="str">
        <v>HOLD</v>
      </c>
      <c r="Y280" t="str" xml:space="preserve">
        <v xml:space="preserve">"FILE SENT TO BANKER || Kindly provide below pending docs for ABFL processing. MBBS DEGREE CERTIFICATE LIGHT BILL LATEST 6 MONTHS BANKING PASSPORT PHOTO || DOCUMENTS SEND TO BANKER" ||CASE MOVED TO CREDIT- PD TO BE DONE TODAY || BANKER WILL UPDATE || CREDIT QUERY DOCS-Indus ind bank statement from 1 Dec. 24 to till date
SOA of housing loan 2 Cr. 60 Lakh
Bajaj finance loan statement || DOCS PENDING FROM SALES END || DOCS SEND TO BANKER || docs pending-2 cr 60 Lakh HL soa
Indus ind bank statement from 1 dec.24 to 31 may 25 | DOCS PENDING FROM SALES END</v>
      </c>
      <c r="Z280" t="str">
        <v>YOGESH</v>
      </c>
      <c r="AA280" t="str">
        <v>78758 90066</v>
      </c>
      <c r="AB280" t="str">
        <v>yogesh.mahajan1@adityabirlacapital.com</v>
      </c>
      <c r="AC280" t="str">
        <v>MD/2014</v>
      </c>
      <c r="AD280" t="str">
        <v>PUNEET</v>
      </c>
      <c r="AE280" t="str">
        <v>DONE</v>
      </c>
      <c r="AF280" t="str">
        <v>DONE</v>
      </c>
      <c r="AJ280" t="str">
        <v>DONE</v>
      </c>
      <c r="AK280" t="str">
        <v>RASHI</v>
      </c>
    </row>
    <row r="281">
      <c r="B281" t="str">
        <v>KRISHNA DIWAKAR</v>
      </c>
      <c r="C281" t="str">
        <v>UJALA RISHIWAL</v>
      </c>
      <c r="D281" t="str">
        <v>SHIVANI KASHYAP</v>
      </c>
      <c r="E281" t="str">
        <v>SALARIED</v>
      </c>
      <c r="F281" t="str">
        <v>RAJEEV</v>
      </c>
      <c r="G281" t="str">
        <v>DR MANDAOKAR MANISH M</v>
      </c>
      <c r="H281">
        <v>0</v>
      </c>
      <c r="I281" t="str">
        <v>BAREILLY</v>
      </c>
      <c r="J281">
        <v>45826</v>
      </c>
      <c r="K281">
        <v>45838</v>
      </c>
      <c r="L281" t="str">
        <v>SME000016172016</v>
      </c>
      <c r="M281">
        <v>9420671719</v>
      </c>
      <c r="N281" t="str">
        <v>MAHARASHTRA</v>
      </c>
      <c r="O281" t="str">
        <v>YAVATMAL</v>
      </c>
      <c r="P281" t="str">
        <v>OD</v>
      </c>
      <c r="Q281" t="str">
        <v>BAJAJ F2</v>
      </c>
      <c r="R281">
        <v>1350000</v>
      </c>
      <c r="S281">
        <v>1350000</v>
      </c>
      <c r="T281" t="str">
        <v>UNSECURED</v>
      </c>
      <c r="U281" t="str">
        <v>DISBURSED</v>
      </c>
      <c r="V281">
        <v>771</v>
      </c>
      <c r="W281">
        <v>45835</v>
      </c>
      <c r="X281">
        <v>45838</v>
      </c>
      <c r="Y281" t="str">
        <v>FILE SENT TO BANKER, CIBIL CONSENT LINK SENT TO CUSTOMER , 13 ELIGIBILITY, CASE MOVED TO CREDIT, CUSTOMER NOT RECVD CALL - CUSTOMER WILL BE AVAILABLE ON MONDAY -CASE WILL BE DISBUSRED ON MONDAY || CASE WILLBE CLOSED TODAY EOD</v>
      </c>
      <c r="Z281" t="str">
        <v>Govindraj Dhaskanwar</v>
      </c>
      <c r="AA281">
        <v>7387981886</v>
      </c>
      <c r="AB281" t="str">
        <v>govindraj.dhaskanwar@bajajfinserv.in</v>
      </c>
      <c r="AD281" t="str">
        <v>ASMITA</v>
      </c>
      <c r="AE281" t="str">
        <v>REJECTING CALLS || TVR HOLD BY SHASHANK</v>
      </c>
      <c r="AF281" t="str">
        <v>TICKET NOT FOUND</v>
      </c>
      <c r="AG281" t="str">
        <v>FURKAN</v>
      </c>
    </row>
    <row r="282">
      <c r="A282" t="str">
        <v>SOURCER</v>
      </c>
      <c r="B282" t="str">
        <v>MOHAN JHA</v>
      </c>
      <c r="C282" t="str">
        <v>RASHI GANGWAR</v>
      </c>
      <c r="D282" t="str">
        <v>RAJ KUMARI</v>
      </c>
      <c r="E282" t="str">
        <v>SOURCER</v>
      </c>
      <c r="F282" t="str">
        <v>RAJEEV</v>
      </c>
      <c r="G282" t="str">
        <v>DR ABHISHEK KUMAR</v>
      </c>
      <c r="H282">
        <v>0</v>
      </c>
      <c r="I282" t="str">
        <v>NOIDA</v>
      </c>
      <c r="J282">
        <v>45826</v>
      </c>
      <c r="K282">
        <v>45828</v>
      </c>
      <c r="L282">
        <v>281</v>
      </c>
      <c r="M282">
        <v>9472720222</v>
      </c>
      <c r="N282" t="str">
        <v>JHARKHAND</v>
      </c>
      <c r="O282" t="str">
        <v>HAZARIBAGH</v>
      </c>
      <c r="P282" t="str">
        <v>OD</v>
      </c>
      <c r="Q282" t="str">
        <v>ABFL CE</v>
      </c>
      <c r="R282">
        <v>3500000</v>
      </c>
      <c r="S282">
        <v>3500000</v>
      </c>
      <c r="T282" t="str">
        <v>UNSECURED</v>
      </c>
      <c r="U282" t="str">
        <v>REJECTED</v>
      </c>
      <c r="Y282" t="str">
        <v>FILE SENT TO BANKER || CASE TO BE LOGIN TODAY || CUSTOMER DENIED FOR LOAN AND CUSTOMER HAVING BOUNCING AND 29 DAYS DPD IN MACHINE LOAN</v>
      </c>
      <c r="Z282" t="str">
        <v>SURAJ</v>
      </c>
      <c r="AA282">
        <v>8770201972</v>
      </c>
      <c r="AB282" t="str">
        <v>Suraj.sahu1@adityabirlacapital.com</v>
      </c>
      <c r="AC282" t="str">
        <v>DNB/2017</v>
      </c>
      <c r="AD282" t="str">
        <v>PUNEET</v>
      </c>
      <c r="AE282" t="str">
        <v>CALL NOT PICKED MULTIPLE TIMES</v>
      </c>
      <c r="AF282" t="str">
        <v>DONE</v>
      </c>
    </row>
    <row r="283">
      <c r="B283" t="str">
        <v>ANANT KANOJIA</v>
      </c>
      <c r="C283" t="str">
        <v>ANANT KANOJIA</v>
      </c>
      <c r="D283" t="str">
        <v>RAVISH SHARMA</v>
      </c>
      <c r="E283" t="str">
        <v>SALARIED</v>
      </c>
      <c r="F283" t="str">
        <v>PANKAJ</v>
      </c>
      <c r="G283" t="str">
        <v>DR SWATI</v>
      </c>
      <c r="H283">
        <v>0</v>
      </c>
      <c r="I283" t="str">
        <v>NOIDA</v>
      </c>
      <c r="J283">
        <v>45826</v>
      </c>
      <c r="K283">
        <v>45827</v>
      </c>
      <c r="L283" t="str">
        <v>036BZ8600098</v>
      </c>
      <c r="M283">
        <v>8975617671</v>
      </c>
      <c r="N283" t="str">
        <v>MAHARASHTRA</v>
      </c>
      <c r="O283" t="str">
        <v>SATARA</v>
      </c>
      <c r="P283" t="str">
        <v>OD</v>
      </c>
      <c r="Q283" t="str">
        <v>TATA CE</v>
      </c>
      <c r="R283">
        <v>1000000</v>
      </c>
      <c r="S283">
        <v>1000000</v>
      </c>
      <c r="T283" t="str">
        <v>UNSECURED</v>
      </c>
      <c r="U283" t="str">
        <v>REJECTED</v>
      </c>
      <c r="Y283" t="str">
        <v>FILE SENT TO BANKER || Abb is low,only 20 k. in sbi ,Kindly ask if customer have alternate banking. || ABB IS 20 K AND CUSTOMER DO NOT HAVE ANY ADDITIONAL BANKING</v>
      </c>
      <c r="Z283" t="str">
        <v>MAMTA SINGH</v>
      </c>
      <c r="AA283">
        <v>7982612369</v>
      </c>
      <c r="AB283" t="str">
        <v>mamta.singh@tatacapital.com</v>
      </c>
      <c r="AC283" t="str">
        <v>BAMS/2009</v>
      </c>
      <c r="AD283" t="str">
        <v>ASMITA</v>
      </c>
      <c r="AE283" t="str">
        <v>DONE</v>
      </c>
      <c r="AF283" t="str">
        <v>DONE</v>
      </c>
    </row>
    <row r="284">
      <c r="A284" t="str">
        <v>INTERN</v>
      </c>
      <c r="B284" t="str">
        <v>VIVEK CHAUHAN</v>
      </c>
      <c r="C284" t="str">
        <v>ADITYA RAWAL</v>
      </c>
      <c r="D284" t="str">
        <v>ADITYA RAWAL</v>
      </c>
      <c r="E284" t="str">
        <v>INTERN</v>
      </c>
      <c r="F284" t="str">
        <v>ASMITA</v>
      </c>
      <c r="G284" t="str">
        <v>DR ANIRBAN KUNDU</v>
      </c>
      <c r="H284">
        <v>1</v>
      </c>
      <c r="I284" t="str">
        <v>NOIDA</v>
      </c>
      <c r="J284">
        <v>45826</v>
      </c>
      <c r="K284">
        <v>45840</v>
      </c>
      <c r="L284">
        <v>283</v>
      </c>
      <c r="M284">
        <v>9123833061</v>
      </c>
      <c r="N284" t="str">
        <v>WEST BANGAL</v>
      </c>
      <c r="O284" t="str">
        <v>KOLKATA</v>
      </c>
      <c r="P284" t="str">
        <v>OD</v>
      </c>
      <c r="Q284" t="str">
        <v>TATA F2</v>
      </c>
      <c r="R284">
        <v>2000000</v>
      </c>
      <c r="S284">
        <v>2000000</v>
      </c>
      <c r="T284" t="str">
        <v>UNSECURED</v>
      </c>
      <c r="U284" t="str">
        <v>LOGIN</v>
      </c>
      <c r="Y284" t="str">
        <v>FILE SENT TO BANKER || PD CALL DONE || FI INITIATED || OFFICE FI DONE RESI FI TO BE DONE TODAY || FI NEGATIVE TWO TIME DUE TO TPC NEGATIVE- CASE UNDER DISCUSSION WITH BANKER AND HIS MANAGER TO TAKE APPROVAL FOR RE-INITIATE FI-ADHAR UPDATED RECEIPT PENDING || CASE UNDER DICUSSION WITH CM FOR FI ISSUE || CASE UNDER DISCUSSION FOR FI INITIATION</v>
      </c>
      <c r="Z284" t="str">
        <v>GAURAV TATA</v>
      </c>
      <c r="AA284">
        <v>9654949270</v>
      </c>
      <c r="AB284" t="str">
        <v>gaurav.tcl@tatacapital.com</v>
      </c>
      <c r="AC284" t="str">
        <v>MBBS || 2014</v>
      </c>
      <c r="AD284" t="str">
        <v>ASMITA</v>
      </c>
      <c r="AE284" t="str">
        <v>DONE</v>
      </c>
      <c r="AF284" t="str">
        <v>TICKET NOT FOUND</v>
      </c>
    </row>
    <row r="285">
      <c r="A285" t="str">
        <v>INTERN</v>
      </c>
      <c r="B285" t="str">
        <v>AMANPREET SINGH</v>
      </c>
      <c r="C285" t="str">
        <v>RASHI GANGWAR</v>
      </c>
      <c r="D285" t="str">
        <v>RAJ KUMARI</v>
      </c>
      <c r="E285" t="str">
        <v>INTERN</v>
      </c>
      <c r="F285" t="str">
        <v>RAJEEV</v>
      </c>
      <c r="G285" t="str">
        <v>CA KAPIL</v>
      </c>
      <c r="H285">
        <v>0</v>
      </c>
      <c r="I285" t="str">
        <v>NOIDA</v>
      </c>
      <c r="J285">
        <v>45827</v>
      </c>
      <c r="K285">
        <v>45832</v>
      </c>
      <c r="L285">
        <v>284</v>
      </c>
      <c r="M285">
        <v>9256951271</v>
      </c>
      <c r="N285" t="str">
        <v>PUNJAB</v>
      </c>
      <c r="O285" t="str">
        <v>MOHALI</v>
      </c>
      <c r="P285" t="str">
        <v>OD</v>
      </c>
      <c r="Q285" t="str">
        <v>GODREJ F2</v>
      </c>
      <c r="R285">
        <v>1280000</v>
      </c>
      <c r="S285">
        <v>1530000</v>
      </c>
      <c r="T285" t="str">
        <v>UNSECURED</v>
      </c>
      <c r="U285" t="str">
        <v>DISBURSED</v>
      </c>
      <c r="W285">
        <v>45828</v>
      </c>
      <c r="X285">
        <v>45832</v>
      </c>
      <c r="Y285" t="str">
        <v>FILE SEND TO BANKER || CASE HAS BEEN LOGIN- UNDERPROCESS || PD TO BE DONE TODAY, FI REPOR SCHEDULE ON MONDAY, FI REPORT PENDING &amp; OHP REQ LATEST, TO BE DISBURSED TODAY</v>
      </c>
      <c r="Z285" t="str">
        <v>VIKAS</v>
      </c>
      <c r="AA285">
        <v>9781980261</v>
      </c>
      <c r="AB285" t="str">
        <v>mishra.rahul@godrejcapital.com</v>
      </c>
      <c r="AC285" t="str">
        <v>CA / 2019</v>
      </c>
      <c r="AD285" t="str">
        <v>PUNEET</v>
      </c>
      <c r="AE285" t="str">
        <v>DONE</v>
      </c>
      <c r="AF285" t="str">
        <v>TICKET NOT FOUND</v>
      </c>
      <c r="AH285">
        <v>5000</v>
      </c>
    </row>
    <row r="286">
      <c r="A286" t="str">
        <v>INTERN</v>
      </c>
      <c r="B286" t="str">
        <v>AMANPREET SINGH</v>
      </c>
      <c r="C286" t="str">
        <v>RASHI GANGWAR</v>
      </c>
      <c r="D286" t="str">
        <v>RAJ KUMARI</v>
      </c>
      <c r="E286" t="str">
        <v>INTERN</v>
      </c>
      <c r="F286" t="str">
        <v>RAJEEV</v>
      </c>
      <c r="G286" t="str">
        <v>CA KAPIL</v>
      </c>
      <c r="H286">
        <v>0</v>
      </c>
      <c r="I286" t="str">
        <v>NOIDA</v>
      </c>
      <c r="J286">
        <v>45827</v>
      </c>
      <c r="K286">
        <v>45829</v>
      </c>
      <c r="L286" t="str">
        <v>BL250619819499317</v>
      </c>
      <c r="M286">
        <v>9256951271</v>
      </c>
      <c r="N286" t="str">
        <v>PUNJAB</v>
      </c>
      <c r="O286" t="str">
        <v>MOHALI</v>
      </c>
      <c r="P286" t="str">
        <v>OD</v>
      </c>
      <c r="Q286" t="str">
        <v>L&amp;T CE</v>
      </c>
      <c r="R286">
        <v>2513355</v>
      </c>
      <c r="S286">
        <v>2513355</v>
      </c>
      <c r="T286" t="str">
        <v>UNSECURED</v>
      </c>
      <c r="U286" t="str">
        <v>DISBURSED</v>
      </c>
      <c r="W286">
        <v>45828</v>
      </c>
      <c r="X286">
        <v>45829</v>
      </c>
      <c r="Y286" t="str">
        <v>FILE SEND TO BANKER || CASE MOVED TO CREDIT - PD TO BE DONE TODAY, CASE RECO, TO BE DISBURSED TODAY</v>
      </c>
      <c r="Z286" t="str">
        <v>SUNIL</v>
      </c>
      <c r="AA286" t="str">
        <v>90239 43485</v>
      </c>
      <c r="AB286" t="str">
        <v>sunilkumar80@LTfs.com</v>
      </c>
      <c r="AC286" t="str">
        <v>CA / 2019</v>
      </c>
      <c r="AD286" t="str">
        <v>PUNEET</v>
      </c>
      <c r="AE286" t="str">
        <v>DONE</v>
      </c>
      <c r="AF286" t="str">
        <v>TICKET NOT FOUND</v>
      </c>
    </row>
    <row r="287" xml:space="preserve">
      <c r="B287" t="str">
        <v>RAJAT DWIVEDI</v>
      </c>
      <c r="C287" t="str">
        <v>RASHI GANGWAR</v>
      </c>
      <c r="D287" t="str">
        <v>RAJ KUMARI</v>
      </c>
      <c r="E287" t="str">
        <v>SALARIED</v>
      </c>
      <c r="F287" t="str">
        <v>PANKAJ</v>
      </c>
      <c r="G287" t="str">
        <v>DR SANJAY NAGAR</v>
      </c>
      <c r="H287">
        <v>0</v>
      </c>
      <c r="I287" t="str">
        <v>NOIDA</v>
      </c>
      <c r="J287">
        <v>45827</v>
      </c>
      <c r="K287">
        <v>45828</v>
      </c>
      <c r="L287">
        <v>170225806</v>
      </c>
      <c r="M287" t="str">
        <v>99939 68340</v>
      </c>
      <c r="N287" t="str">
        <v>MADHYA PRADESH</v>
      </c>
      <c r="O287" t="str">
        <v>BIOARA</v>
      </c>
      <c r="P287" t="str">
        <v>TERM LOAN</v>
      </c>
      <c r="Q287" t="str">
        <v>CHOLA</v>
      </c>
      <c r="R287">
        <v>500000</v>
      </c>
      <c r="S287">
        <v>500000</v>
      </c>
      <c r="T287" t="str">
        <v>UNSECURED</v>
      </c>
      <c r="U287" t="str">
        <v>REJECTED</v>
      </c>
      <c r="V287">
        <v>699</v>
      </c>
      <c r="Y287" t="str" xml:space="preserve">
        <v xml:space="preserve">FILE SEND TO BANKER || QUICK LOGIN || CASE WILL BE LOGIN TODAY || 1-ELIGIBILITY 0 L AND BHMS PROFILE AND LOW ABB 4K AND VERY LOW TRANSECTION 
2-13 ENQUIRIES IN LAST 3 MONTHS AND IN CIBIL IS 699 
3-SHOWING OVERDUE AMOUNT 84 IN THE CIBIL</v>
      </c>
      <c r="Z287" t="str">
        <v>Santosh</v>
      </c>
      <c r="AA287">
        <v>9589904705</v>
      </c>
      <c r="AB287" t="str">
        <v>santoshmj@chola1.murugappa.com</v>
      </c>
      <c r="AC287" t="str">
        <v>BHMS/2023</v>
      </c>
      <c r="AD287" t="str">
        <v>ASMITA</v>
      </c>
      <c r="AE287" t="str">
        <v>DONE</v>
      </c>
      <c r="AF287" t="str">
        <v>DONE</v>
      </c>
    </row>
    <row r="288">
      <c r="A288" t="str">
        <v>INTERN</v>
      </c>
      <c r="B288" t="str">
        <v>ANSHUMAN SINGH</v>
      </c>
      <c r="C288" t="str">
        <v>RASHI GANGWAR</v>
      </c>
      <c r="D288" t="str">
        <v>RAJ KUMARI</v>
      </c>
      <c r="E288" t="str">
        <v>INTERN</v>
      </c>
      <c r="F288" t="str">
        <v>NISHTHA</v>
      </c>
      <c r="G288" t="str">
        <v>DR ANKUSH</v>
      </c>
      <c r="H288">
        <v>3</v>
      </c>
      <c r="I288" t="str">
        <v>NOIDA</v>
      </c>
      <c r="J288">
        <v>45827</v>
      </c>
      <c r="K288">
        <v>45840</v>
      </c>
      <c r="L288">
        <v>287</v>
      </c>
      <c r="M288">
        <v>9810775337</v>
      </c>
      <c r="N288" t="str">
        <v>DELHI</v>
      </c>
      <c r="O288" t="str">
        <v>DELHI</v>
      </c>
      <c r="P288" t="str">
        <v>OD</v>
      </c>
      <c r="Q288" t="str">
        <v>ABFL CE</v>
      </c>
      <c r="R288">
        <v>1000000</v>
      </c>
      <c r="S288">
        <v>1000000</v>
      </c>
      <c r="T288" t="str">
        <v>UNSECURED</v>
      </c>
      <c r="U288" t="str">
        <v>LOGIN</v>
      </c>
      <c r="Y288" t="str">
        <v>FILE SENT TO BANKER || OHP PROOF AND 6 MONTH BANKING REQUIRED || DOCS PENDING FROM SALES END</v>
      </c>
      <c r="Z288" t="str">
        <v>PURUSHOTTAM</v>
      </c>
      <c r="AA288">
        <v>9004509752</v>
      </c>
      <c r="AB288" t="str">
        <v>purushottam.kumar2@adityabirlacapital.com</v>
      </c>
      <c r="AC288" t="str">
        <v>BDS/2022</v>
      </c>
      <c r="AD288" t="str">
        <v>ASMITA</v>
      </c>
      <c r="AE288" t="str">
        <v>DONE</v>
      </c>
      <c r="AF288" t="str">
        <v>DONE</v>
      </c>
    </row>
    <row r="289">
      <c r="B289" t="str">
        <v>KASHISH AGGARWAL</v>
      </c>
      <c r="C289" t="str">
        <v>ANURAG SHARMA</v>
      </c>
      <c r="D289" t="str">
        <v>SHIVANI KASHYAP</v>
      </c>
      <c r="E289" t="str">
        <v>SALARIED</v>
      </c>
      <c r="F289" t="str">
        <v>PANKAJ</v>
      </c>
      <c r="G289" t="str">
        <v>DR SNEHA</v>
      </c>
      <c r="H289">
        <v>0</v>
      </c>
      <c r="I289" t="str">
        <v>BAREILLY</v>
      </c>
      <c r="J289">
        <v>45827</v>
      </c>
      <c r="K289">
        <v>45838</v>
      </c>
      <c r="L289" t="str">
        <v>821BZ8601655</v>
      </c>
      <c r="M289">
        <v>8459134043</v>
      </c>
      <c r="N289" t="str">
        <v>KARNATAKA</v>
      </c>
      <c r="O289" t="str">
        <v>BELGAON</v>
      </c>
      <c r="P289" t="str">
        <v>OD</v>
      </c>
      <c r="Q289" t="str">
        <v>TATA CE</v>
      </c>
      <c r="R289">
        <v>500000</v>
      </c>
      <c r="S289">
        <v>500000</v>
      </c>
      <c r="T289" t="str">
        <v>UNSECURED</v>
      </c>
      <c r="U289" t="str">
        <v>HOLD</v>
      </c>
      <c r="V289">
        <v>762</v>
      </c>
      <c r="Y289" t="str">
        <v>FILE SENT TO BANKER || Abb is 743 only. || ADDITIONAL BANKING PROVIDED TO BANKER || PENDING DOCUMENST SEND TO BANKER || degree required || DEGREE PENDIG FROM SALES END || CASE IS ON HOLD AS DISCUSSED WITH SLAES</v>
      </c>
      <c r="Z289" t="str">
        <v>MAMTA SINGH</v>
      </c>
      <c r="AA289">
        <v>7982612369</v>
      </c>
      <c r="AB289" t="str">
        <v>mamta.singh@tatacapital.com</v>
      </c>
      <c r="AC289" t="str">
        <v>BAMS/2023</v>
      </c>
      <c r="AD289" t="str">
        <v>ASMITA</v>
      </c>
      <c r="AE289" t="str">
        <v>DONE</v>
      </c>
      <c r="AF289" t="str">
        <v>DONE</v>
      </c>
    </row>
    <row r="290">
      <c r="B290" t="str">
        <v>ANANT KANOJIA</v>
      </c>
      <c r="C290" t="str">
        <v>ANANT KANOJIA</v>
      </c>
      <c r="D290" t="str">
        <v>RAVISH SHARMA</v>
      </c>
      <c r="E290" t="str">
        <v>SALARIED</v>
      </c>
      <c r="F290" t="str">
        <v>PANKAJ</v>
      </c>
      <c r="G290" t="str">
        <v>DR. BINEESH PRAKASH</v>
      </c>
      <c r="H290">
        <v>0</v>
      </c>
      <c r="I290" t="str">
        <v>NOIDA</v>
      </c>
      <c r="J290">
        <v>45827</v>
      </c>
      <c r="K290">
        <v>45829</v>
      </c>
      <c r="L290">
        <v>289</v>
      </c>
      <c r="M290" t="str">
        <v>99951 09244</v>
      </c>
      <c r="N290" t="str">
        <v>KERALA</v>
      </c>
      <c r="O290" t="str">
        <v>Thiruvananthapuram</v>
      </c>
      <c r="P290" t="str">
        <v>OD</v>
      </c>
      <c r="Q290" t="str">
        <v>ABFL CE</v>
      </c>
      <c r="R290">
        <v>3500000</v>
      </c>
      <c r="S290">
        <v>3500000</v>
      </c>
      <c r="T290" t="str">
        <v>UNSECURED</v>
      </c>
      <c r="U290" t="str">
        <v>REJECTED</v>
      </c>
      <c r="Y290" t="str">
        <v>FILE SENT TO BANKER || CASE MOVED TO CREDIT || UNDER CREDIT REVIEW-PD TO BE DONE ON MONDAY AND DECISION ALSO || 10 enquiries in last two months not qualified</v>
      </c>
      <c r="Z290" t="str">
        <v>ASHWIN</v>
      </c>
      <c r="AA290" t="str">
        <v>95267 25349</v>
      </c>
      <c r="AB290" t="str">
        <v>ashwin.antony@adityabirlacapital.com</v>
      </c>
      <c r="AC290" t="str">
        <v>MBBS-2012/ MS- 2020</v>
      </c>
      <c r="AD290" t="str">
        <v>PUNEET</v>
      </c>
      <c r="AE290" t="str">
        <v>DONE</v>
      </c>
      <c r="AF290" t="str">
        <v>DONE</v>
      </c>
    </row>
    <row r="291">
      <c r="B291" t="str">
        <v>KM ARCHITA</v>
      </c>
      <c r="C291" t="str">
        <v>RIYA CHADDHA</v>
      </c>
      <c r="D291" t="str">
        <v>VINEET TIWARI</v>
      </c>
      <c r="E291" t="str">
        <v>SALARIED</v>
      </c>
      <c r="F291" t="str">
        <v>PANKAJ</v>
      </c>
      <c r="G291" t="str">
        <v>DR. PRAVIN VASANTRAO AHIRE</v>
      </c>
      <c r="H291">
        <v>0</v>
      </c>
      <c r="I291" t="str">
        <v>NOIDA</v>
      </c>
      <c r="J291">
        <v>45827</v>
      </c>
      <c r="K291">
        <v>45827</v>
      </c>
      <c r="L291" t="str">
        <v>001BZ8600176</v>
      </c>
      <c r="M291">
        <v>9260321328</v>
      </c>
      <c r="N291" t="str">
        <v>MAHARASHTRA</v>
      </c>
      <c r="O291" t="str">
        <v>THANE</v>
      </c>
      <c r="P291" t="str">
        <v>OD</v>
      </c>
      <c r="Q291" t="str">
        <v>TATA CE</v>
      </c>
      <c r="R291">
        <v>700000</v>
      </c>
      <c r="S291">
        <v>700000</v>
      </c>
      <c r="T291" t="str">
        <v>UNSECURED</v>
      </c>
      <c r="U291" t="str">
        <v>REJECTED</v>
      </c>
      <c r="V291">
        <v>768</v>
      </c>
      <c r="Y291" t="str">
        <v>FILE SENT TO BANKER || We are sorry to inform you that the customer does not qualify the Bureau policy, we would not be unable to process the loan application.|| Case declined in knockout rule decision</v>
      </c>
      <c r="Z291" t="str">
        <v>MAMTA SINGH</v>
      </c>
      <c r="AA291">
        <v>7982612369</v>
      </c>
      <c r="AB291" t="str">
        <v>mamta.singh@tatacapital.com</v>
      </c>
      <c r="AD291" t="str">
        <v>PUNEET</v>
      </c>
      <c r="AE291" t="str">
        <v>DONE</v>
      </c>
      <c r="AF291" t="str">
        <v>DONE</v>
      </c>
    </row>
    <row r="292">
      <c r="B292" t="str">
        <v>RAHUL SAHA</v>
      </c>
      <c r="C292" t="str">
        <v>HARPREET SIR</v>
      </c>
      <c r="D292" t="str">
        <v>HARPREET SIR</v>
      </c>
      <c r="E292" t="str">
        <v>SALARIED</v>
      </c>
      <c r="F292" t="str">
        <v>RAJEEV</v>
      </c>
      <c r="G292" t="str">
        <v>MR DILIP KUMAR DUARAH</v>
      </c>
      <c r="H292">
        <v>0</v>
      </c>
      <c r="I292" t="str">
        <v>NOIDA</v>
      </c>
      <c r="J292">
        <v>45827</v>
      </c>
      <c r="K292">
        <v>45836</v>
      </c>
      <c r="L292">
        <v>291</v>
      </c>
      <c r="M292">
        <v>6001673745</v>
      </c>
      <c r="N292" t="str">
        <v>ASSAM</v>
      </c>
      <c r="O292" t="str">
        <v>ARENA</v>
      </c>
      <c r="P292" t="str">
        <v>PL</v>
      </c>
      <c r="Q292" t="str">
        <v>HDFC</v>
      </c>
      <c r="R292">
        <v>800000</v>
      </c>
      <c r="S292">
        <v>800000</v>
      </c>
      <c r="T292" t="str">
        <v>UNSECURED</v>
      </c>
      <c r="U292" t="str">
        <v>HOLD</v>
      </c>
      <c r="Y292" t="str">
        <v>FILE SENT TO BANKER || Please share original copy of pan card , copy of adhar card and complete bank statement||BANKING PENDING FROM SALES END || CASE IS ON HOLD</v>
      </c>
      <c r="Z292" t="str">
        <v>ROHIT RDS</v>
      </c>
      <c r="AA292" t="str">
        <v>95403 02302</v>
      </c>
      <c r="AB292" t="str">
        <v>rohit.kyadav@gmail.com</v>
      </c>
      <c r="AD292" t="str">
        <v>PUNEET</v>
      </c>
      <c r="AE292" t="str">
        <v>DONE</v>
      </c>
      <c r="AF292" t="str">
        <v>DONE</v>
      </c>
    </row>
    <row r="293">
      <c r="B293" t="str">
        <v>SANJANA GUPTA</v>
      </c>
      <c r="C293" t="str">
        <v>ANURAG SHARMA</v>
      </c>
      <c r="D293" t="str">
        <v>SHIVANI KASHYAP</v>
      </c>
      <c r="E293" t="str">
        <v>SALARIED</v>
      </c>
      <c r="F293" t="str">
        <v>RAJEEV</v>
      </c>
      <c r="G293" t="str">
        <v>DR DINESH SONI</v>
      </c>
      <c r="H293">
        <v>0</v>
      </c>
      <c r="I293" t="str">
        <v>BAREILLY</v>
      </c>
      <c r="J293">
        <v>45827</v>
      </c>
      <c r="K293">
        <v>45827</v>
      </c>
      <c r="L293" t="str">
        <v>SME000016178186</v>
      </c>
      <c r="M293">
        <v>9993933792</v>
      </c>
      <c r="N293" t="str">
        <v>MADHYA PRADESH</v>
      </c>
      <c r="O293" t="str">
        <v>GWALIOR</v>
      </c>
      <c r="P293" t="str">
        <v>OD</v>
      </c>
      <c r="Q293" t="str">
        <v>BAJAJ F2</v>
      </c>
      <c r="R293">
        <v>800000</v>
      </c>
      <c r="S293">
        <v>800000</v>
      </c>
      <c r="T293" t="str">
        <v>UNSECURED</v>
      </c>
      <c r="U293" t="str">
        <v>REJECTED</v>
      </c>
      <c r="Y293" t="str">
        <v>FILE SENT TO BANKER, ALREADY APPROVED BY DIRECT TEAM</v>
      </c>
      <c r="Z293" t="str">
        <v>Arun shahi</v>
      </c>
      <c r="AA293">
        <v>9170228999</v>
      </c>
      <c r="AB293" t="str">
        <v>arun.shahi@bajajfinserv.in</v>
      </c>
      <c r="AD293" t="str">
        <v>PUNEET</v>
      </c>
      <c r="AE293" t="str">
        <v>DONE</v>
      </c>
      <c r="AF293" t="str">
        <v>DONE</v>
      </c>
    </row>
    <row r="294">
      <c r="B294" t="str">
        <v>RAHUL SOURCER</v>
      </c>
      <c r="C294" t="str">
        <v>F2 FINTECH</v>
      </c>
      <c r="D294" t="str">
        <v>F2 FINTECH</v>
      </c>
      <c r="E294" t="str">
        <v>SOURCER</v>
      </c>
      <c r="F294" t="str">
        <v>RAJEEV</v>
      </c>
      <c r="G294" t="str">
        <v>DR FABIANA RICHARD STEPHENSON</v>
      </c>
      <c r="H294">
        <v>0</v>
      </c>
      <c r="I294" t="str">
        <v>F2 FINTECH</v>
      </c>
      <c r="J294">
        <v>45827</v>
      </c>
      <c r="K294">
        <v>45831</v>
      </c>
      <c r="L294" t="str">
        <v>SME000016178417</v>
      </c>
      <c r="M294" t="str">
        <v>91372 23793</v>
      </c>
      <c r="N294" t="str">
        <v>TAMILNADU</v>
      </c>
      <c r="O294" t="str">
        <v>CHENNAI</v>
      </c>
      <c r="P294" t="str">
        <v>OD</v>
      </c>
      <c r="Q294" t="str">
        <v>BAJAJ F2</v>
      </c>
      <c r="R294">
        <v>1000000</v>
      </c>
      <c r="S294">
        <v>1000000</v>
      </c>
      <c r="T294" t="str">
        <v>UNSECURED</v>
      </c>
      <c r="U294" t="str">
        <v>REJECTED</v>
      </c>
      <c r="Y294" t="str">
        <v>FILE SEND TO BANKER, CIBIL CONSENT LINK SENT TO CUSTOMER, REQ BANK STATEMENT, ELIGIBILITY NOT COME</v>
      </c>
      <c r="Z294" t="str">
        <v>Yuvaraj P2</v>
      </c>
      <c r="AA294">
        <v>9600684985</v>
      </c>
      <c r="AB294" t="str">
        <v>yuvaraj.p2@bajajfinserv.in</v>
      </c>
      <c r="AC294" t="str">
        <v>MBBS/2021</v>
      </c>
      <c r="AD294" t="str">
        <v>ASMITA</v>
      </c>
      <c r="AE294" t="str">
        <v>TVR HOLD BY RAHUL SOURCER- WHATSAPP</v>
      </c>
      <c r="AF294" t="str">
        <v>TICKET NOT FOUND</v>
      </c>
    </row>
    <row r="295">
      <c r="B295" t="str">
        <v>KASHISH AGGARWAL</v>
      </c>
      <c r="C295" t="str">
        <v>ANURAG SHARMA</v>
      </c>
      <c r="D295" t="str">
        <v>SHIVANI KASHYAP</v>
      </c>
      <c r="E295" t="str">
        <v>SALARIED</v>
      </c>
      <c r="F295" t="str">
        <v>RAJEEV</v>
      </c>
      <c r="G295" t="str">
        <v>DR Sashidhara Puneethkumar Pasumarthi</v>
      </c>
      <c r="H295">
        <v>0</v>
      </c>
      <c r="I295" t="str">
        <v>BAREILLY</v>
      </c>
      <c r="J295">
        <v>45827</v>
      </c>
      <c r="K295">
        <v>45827</v>
      </c>
      <c r="L295" t="str">
        <v>SME000016178772</v>
      </c>
      <c r="M295">
        <v>9392970788</v>
      </c>
      <c r="N295" t="str">
        <v>BIHAR</v>
      </c>
      <c r="O295" t="str">
        <v>KATIHAR</v>
      </c>
      <c r="P295" t="str">
        <v>OD</v>
      </c>
      <c r="Q295" t="str">
        <v>BAJAJ F2</v>
      </c>
      <c r="R295">
        <v>500000</v>
      </c>
      <c r="S295">
        <v>500000</v>
      </c>
      <c r="T295" t="str">
        <v>UNSECURED</v>
      </c>
      <c r="U295" t="str">
        <v>REJECTED</v>
      </c>
      <c r="Y295" t="str">
        <v>FILE SEND TO BANKER, DEGREE NOT VERIFY</v>
      </c>
      <c r="Z295" t="str">
        <v>Lalit Kumar</v>
      </c>
      <c r="AA295">
        <v>8825295063</v>
      </c>
      <c r="AB295" t="str">
        <v>lalit.kumar9@bajajfinserv.in</v>
      </c>
      <c r="AC295" t="str">
        <v>MBBS/2024</v>
      </c>
      <c r="AD295" t="str">
        <v>PUNEET</v>
      </c>
      <c r="AE295" t="str">
        <v>DONE</v>
      </c>
      <c r="AF295" t="str">
        <v>DONE</v>
      </c>
    </row>
    <row r="296">
      <c r="B296" t="str">
        <v>KASHISH AGGARWAL</v>
      </c>
      <c r="C296" t="str">
        <v>ANURAG SHARMA</v>
      </c>
      <c r="D296" t="str">
        <v>SHIVANI KASHYAP</v>
      </c>
      <c r="E296" t="str">
        <v>SALARIED</v>
      </c>
      <c r="F296" t="str">
        <v>RAJEEV</v>
      </c>
      <c r="G296" t="str">
        <v>DR Boddeda Sarath Chandra</v>
      </c>
      <c r="H296">
        <v>0</v>
      </c>
      <c r="I296" t="str">
        <v>BAREILLY</v>
      </c>
      <c r="J296">
        <v>45827</v>
      </c>
      <c r="K296">
        <v>45831</v>
      </c>
      <c r="L296" t="str">
        <v>SME000016178887</v>
      </c>
      <c r="M296">
        <v>8500011160</v>
      </c>
      <c r="N296" t="str">
        <v>UTTAR PRADESH</v>
      </c>
      <c r="O296" t="str">
        <v>MATHURA</v>
      </c>
      <c r="P296" t="str">
        <v>TOP UP</v>
      </c>
      <c r="Q296" t="str">
        <v>BAJAJ F2</v>
      </c>
      <c r="R296">
        <v>650000</v>
      </c>
      <c r="S296">
        <v>2600000</v>
      </c>
      <c r="T296" t="str">
        <v>UNSECURED</v>
      </c>
      <c r="U296" t="str">
        <v>DISBURSED</v>
      </c>
      <c r="V296">
        <v>769</v>
      </c>
      <c r="W296">
        <v>45827</v>
      </c>
      <c r="X296">
        <v>45831</v>
      </c>
      <c r="Y296" t="str">
        <v>FILE SEND TO BANKER,CIBIL CONSENT LINK SENT TO CUSTOMER, 3.90 L POS FRESH ELIGBILITY 25 L, CAS MOVED TO CREDIT, VERIFICATION INITIATED OFC &amp; RESI, VERIFICATION TO BE SCHEDULE ON MONDAY, TO BE DISBURSED TODAY</v>
      </c>
      <c r="Z296" t="str">
        <v>Rohit Chauhan</v>
      </c>
      <c r="AA296">
        <v>8192010131</v>
      </c>
      <c r="AB296" t="str">
        <v>rohit.chauhan2@bajajfinserv.in</v>
      </c>
      <c r="AD296" t="str">
        <v>ASMITA</v>
      </c>
      <c r="AE296" t="str">
        <v>DONE</v>
      </c>
      <c r="AF296" t="str">
        <v>DONE</v>
      </c>
    </row>
    <row r="297">
      <c r="A297" t="str">
        <v>INTERN</v>
      </c>
      <c r="B297" t="str">
        <v>MOHIT CHINDA</v>
      </c>
      <c r="C297" t="str">
        <v>ANANT KANOJIA</v>
      </c>
      <c r="D297" t="str">
        <v>RAVISH SHARMA</v>
      </c>
      <c r="E297" t="str">
        <v>INTERN</v>
      </c>
      <c r="F297" t="str">
        <v>PANKAJ</v>
      </c>
      <c r="G297" t="str">
        <v>CA SANJAY DEWANI</v>
      </c>
      <c r="H297">
        <v>0</v>
      </c>
      <c r="I297" t="str">
        <v>NOIDA</v>
      </c>
      <c r="J297">
        <v>45827</v>
      </c>
      <c r="K297">
        <v>45828</v>
      </c>
      <c r="L297">
        <v>296</v>
      </c>
      <c r="M297">
        <v>9810571800</v>
      </c>
      <c r="N297" t="str">
        <v>DELHI</v>
      </c>
      <c r="O297" t="str">
        <v>DELHI</v>
      </c>
      <c r="P297" t="str">
        <v>OD</v>
      </c>
      <c r="Q297" t="str">
        <v>GODREJ F2</v>
      </c>
      <c r="R297">
        <v>1000000</v>
      </c>
      <c r="S297">
        <v>1000000</v>
      </c>
      <c r="T297" t="str">
        <v>UNSECURED</v>
      </c>
      <c r="U297" t="str">
        <v>REJECTED</v>
      </c>
      <c r="V297">
        <v>723</v>
      </c>
      <c r="Y297" t="str">
        <v>FILE SEND TO BANKER || CUSTOMER DO NOT HAVE COP</v>
      </c>
      <c r="Z297" t="str">
        <v>SAURAV KUMAR</v>
      </c>
      <c r="AA297">
        <v>8826260480</v>
      </c>
      <c r="AB297" t="str">
        <v>Saurav.kumar@godrejcapital.com</v>
      </c>
      <c r="AC297" t="str">
        <v>CA/2006</v>
      </c>
      <c r="AD297" t="str">
        <v>PUNEET</v>
      </c>
      <c r="AE297" t="str">
        <v>DONE</v>
      </c>
      <c r="AF297" t="str">
        <v>DONE</v>
      </c>
      <c r="AJ297" t="str">
        <v>DONE</v>
      </c>
    </row>
    <row r="298">
      <c r="B298" t="str">
        <v>ANANT KANOJIA</v>
      </c>
      <c r="C298" t="str">
        <v>ANANT KANOJIA</v>
      </c>
      <c r="D298" t="str">
        <v>RAVISH SHARMA</v>
      </c>
      <c r="E298" t="str">
        <v>SALARIED</v>
      </c>
      <c r="F298" t="str">
        <v>PANKAJ</v>
      </c>
      <c r="G298" t="str">
        <v>DR SWATI</v>
      </c>
      <c r="H298">
        <v>0</v>
      </c>
      <c r="I298" t="str">
        <v>NOIDA</v>
      </c>
      <c r="J298">
        <v>45827</v>
      </c>
      <c r="K298">
        <v>45829</v>
      </c>
      <c r="L298">
        <v>297</v>
      </c>
      <c r="M298">
        <v>8975617671</v>
      </c>
      <c r="N298" t="str">
        <v>MAHARASHTRA</v>
      </c>
      <c r="O298" t="str">
        <v>SATARA</v>
      </c>
      <c r="P298" t="str">
        <v>OD</v>
      </c>
      <c r="Q298" t="str">
        <v>ABFL CE</v>
      </c>
      <c r="R298">
        <v>1000000</v>
      </c>
      <c r="S298">
        <v>1000000</v>
      </c>
      <c r="T298" t="str">
        <v>UNSECURED</v>
      </c>
      <c r="U298" t="str">
        <v>REJECTED</v>
      </c>
      <c r="Y298" t="str">
        <v>FILE SEND TO BANKER || 2 Year ITR Computation ,Balance Sheet &amp; Profit &amp; Loss || required docs send to banker ||OBLIGATION IS MORE HAN INCOME-FOIR NOT SET 3 USL - 35 LACS AND ONE HL 33 LACS</v>
      </c>
      <c r="Z298" t="str">
        <v>SAURAB KUMAR</v>
      </c>
      <c r="AA298" t="str">
        <v>91111 58679</v>
      </c>
      <c r="AB298" t="str">
        <v>Sourabh.udalkar@adityabirlacapital.com</v>
      </c>
      <c r="AC298" t="str">
        <v>BAMS/2009</v>
      </c>
      <c r="AD298" t="str">
        <v>ASMITA</v>
      </c>
      <c r="AE298" t="str">
        <v>DONE</v>
      </c>
      <c r="AF298" t="str">
        <v>DONE</v>
      </c>
    </row>
    <row r="299">
      <c r="B299" t="str">
        <v>SHAGUN SAINI</v>
      </c>
      <c r="C299" t="str">
        <v>manISHA SAXENA</v>
      </c>
      <c r="D299" t="str">
        <v>SHASHANK SHARMA</v>
      </c>
      <c r="E299" t="str">
        <v>SALARIED</v>
      </c>
      <c r="F299" t="str">
        <v>RAJEEV</v>
      </c>
      <c r="G299" t="str">
        <v>DR MUTHU RAMASAMY</v>
      </c>
      <c r="H299">
        <v>0</v>
      </c>
      <c r="I299" t="str">
        <v>BAREILLY</v>
      </c>
      <c r="J299">
        <v>45827</v>
      </c>
      <c r="K299">
        <v>45829</v>
      </c>
      <c r="L299" t="str">
        <v>SME000016182462</v>
      </c>
      <c r="M299" t="str">
        <v>99524 33894</v>
      </c>
      <c r="N299" t="str">
        <v>TAMILNADU</v>
      </c>
      <c r="O299" t="str">
        <v>KARAIKUDI</v>
      </c>
      <c r="P299" t="str">
        <v>OD</v>
      </c>
      <c r="Q299" t="str">
        <v>BAJAJ F2</v>
      </c>
      <c r="R299">
        <v>800000</v>
      </c>
      <c r="S299">
        <v>800000</v>
      </c>
      <c r="T299" t="str">
        <v>UNSECURED</v>
      </c>
      <c r="U299" t="str">
        <v>REJECTED</v>
      </c>
      <c r="Y299" t="str">
        <v>FILE SEND TO BANKER, ELIGIBILITY NORMS NOT MET</v>
      </c>
      <c r="Z299" t="str">
        <v>Sathishwaran Arunraj</v>
      </c>
      <c r="AA299">
        <v>8489874277</v>
      </c>
      <c r="AB299" t="str">
        <v>sathishwaran.arunraj@bajajfinserv.in</v>
      </c>
      <c r="AD299" t="str">
        <v>ASMITA</v>
      </c>
      <c r="AE299" t="str">
        <v>DONE</v>
      </c>
      <c r="AF299" t="str">
        <v>TICKET NOT FOUND</v>
      </c>
    </row>
    <row r="300">
      <c r="B300" t="str">
        <v>MOHIT CHINDA</v>
      </c>
      <c r="C300" t="str">
        <v>ANANT KANOJIA</v>
      </c>
      <c r="D300" t="str">
        <v>RAVISH SHARMA</v>
      </c>
      <c r="E300" t="str">
        <v>INTERN</v>
      </c>
      <c r="F300" t="str">
        <v>RAJEEV</v>
      </c>
      <c r="G300" t="str">
        <v>DR NAVANEETHA SAVINDERS</v>
      </c>
      <c r="H300">
        <v>0</v>
      </c>
      <c r="I300" t="str">
        <v>NOIDA</v>
      </c>
      <c r="J300">
        <v>45827</v>
      </c>
      <c r="K300">
        <v>45828</v>
      </c>
      <c r="L300" t="str">
        <v>SME000016182968</v>
      </c>
      <c r="M300">
        <v>8610681668</v>
      </c>
      <c r="N300" t="str">
        <v>TAMILNADU</v>
      </c>
      <c r="O300" t="str">
        <v>DINDIGUL</v>
      </c>
      <c r="P300" t="str">
        <v>OD</v>
      </c>
      <c r="Q300" t="str">
        <v>BAJAJ F2</v>
      </c>
      <c r="R300">
        <v>500000</v>
      </c>
      <c r="S300">
        <v>500000</v>
      </c>
      <c r="T300" t="str">
        <v>UNSECURED</v>
      </c>
      <c r="U300" t="str">
        <v>REJECTED</v>
      </c>
      <c r="Y300" t="str">
        <v>FILE SEND TO BANKER, ALREADY APPROVED OTHER CHANNEL,</v>
      </c>
      <c r="Z300" t="str">
        <v>Sarankumar R</v>
      </c>
      <c r="AA300">
        <v>9790496222</v>
      </c>
      <c r="AB300" t="str">
        <v>sarankumar.r@bajajfinserv.in</v>
      </c>
      <c r="AD300" t="str">
        <v>ASMITA</v>
      </c>
      <c r="AE300" t="str">
        <v>DONE</v>
      </c>
      <c r="AF300" t="str">
        <v>TICKET NOT FOUND</v>
      </c>
    </row>
    <row r="301" xml:space="preserve">
      <c r="B301" t="str">
        <v>SAKSHI CHNADRA</v>
      </c>
      <c r="C301" t="str">
        <v>UJALA RISHIWAL</v>
      </c>
      <c r="D301" t="str">
        <v>SHIVANI KASHYAP</v>
      </c>
      <c r="E301" t="str">
        <v>SALARIED</v>
      </c>
      <c r="F301" t="str">
        <v>RAJEEV</v>
      </c>
      <c r="G301" t="str">
        <v>DR VICHITRA MOHAN TRIPATHI</v>
      </c>
      <c r="H301">
        <v>0</v>
      </c>
      <c r="I301" t="str">
        <v>BAREILLY</v>
      </c>
      <c r="J301">
        <v>45827</v>
      </c>
      <c r="K301">
        <v>45827</v>
      </c>
      <c r="L301" t="str">
        <v>SME000016183240</v>
      </c>
      <c r="M301">
        <v>9793757004</v>
      </c>
      <c r="N301" t="str">
        <v>UTTAR PRADESH</v>
      </c>
      <c r="O301" t="str">
        <v>Mahoba</v>
      </c>
      <c r="P301" t="str">
        <v>OD</v>
      </c>
      <c r="Q301" t="str">
        <v>BAJAJ F2</v>
      </c>
      <c r="R301">
        <v>800000</v>
      </c>
      <c r="S301">
        <v>800000</v>
      </c>
      <c r="T301" t="str">
        <v>UNSECURED</v>
      </c>
      <c r="U301" t="str">
        <v>REJECTED</v>
      </c>
      <c r="Y301" t="str" xml:space="preserve">
        <v xml:space="preserve">FILE SEND TO BANKER ||
Case is already login by another DSA.Case is not doable due to recently customer had taken 2 unsecured loan</v>
      </c>
      <c r="Z301" t="str">
        <v>Atul Khare</v>
      </c>
      <c r="AA301">
        <v>7985957826</v>
      </c>
      <c r="AB301" t="str">
        <v>atul.khare@bajajfinserv.in</v>
      </c>
      <c r="AD301" t="str">
        <v>PUNEET</v>
      </c>
      <c r="AE301" t="str">
        <v>DONE</v>
      </c>
      <c r="AF301" t="str">
        <v>TICKET NOT FOUND</v>
      </c>
    </row>
    <row r="302">
      <c r="B302" t="str">
        <v>ABHISHEK GUPTA</v>
      </c>
      <c r="C302" t="str">
        <v>RAHUL SHAH</v>
      </c>
      <c r="D302" t="str">
        <v>HARPREET SIR</v>
      </c>
      <c r="E302" t="str">
        <v>SALARIED</v>
      </c>
      <c r="F302" t="str">
        <v>RAJEEV</v>
      </c>
      <c r="G302" t="str">
        <v>DR DEEP MAJHI</v>
      </c>
      <c r="H302">
        <v>0</v>
      </c>
      <c r="I302" t="str">
        <v>NOIDA</v>
      </c>
      <c r="J302">
        <v>45827</v>
      </c>
      <c r="K302">
        <v>45834</v>
      </c>
      <c r="L302" t="str">
        <v>542BZ8626046</v>
      </c>
      <c r="M302">
        <v>8777785205</v>
      </c>
      <c r="N302" t="str">
        <v>WEST BANGAL</v>
      </c>
      <c r="O302" t="str">
        <v>KOLKATA</v>
      </c>
      <c r="P302" t="str">
        <v>OD</v>
      </c>
      <c r="Q302" t="str">
        <v>TATA CE</v>
      </c>
      <c r="R302">
        <v>500000</v>
      </c>
      <c r="S302">
        <v>500000</v>
      </c>
      <c r="T302" t="str">
        <v>UNSECURED</v>
      </c>
      <c r="U302" t="str">
        <v>HOLD</v>
      </c>
      <c r="Y302" t="str">
        <v>FILE SEND TO BANKER || attached degree is not attached and registration is expired || DOCS PENDING FROM SALES END-CASE IS ON HOLD AS DISCUSSED WITH SALES-RAHUL SAHA</v>
      </c>
      <c r="Z302" t="str">
        <v>MAMTA SINGH</v>
      </c>
      <c r="AA302">
        <v>7982612369</v>
      </c>
      <c r="AB302" t="str">
        <v>mamta.singh@tatacapital.com</v>
      </c>
      <c r="AD302" t="str">
        <v>PUNEET</v>
      </c>
      <c r="AE302" t="str">
        <v>DONE</v>
      </c>
      <c r="AF302" t="str">
        <v>DONE</v>
      </c>
    </row>
    <row r="303">
      <c r="B303" t="str">
        <v>RAHUL SAHA</v>
      </c>
      <c r="C303" t="str">
        <v>RAHUL SHAH</v>
      </c>
      <c r="D303" t="str">
        <v>RAHUL SHAH</v>
      </c>
      <c r="E303" t="str">
        <v>SALARIED</v>
      </c>
      <c r="F303" t="str">
        <v>RAJEEV</v>
      </c>
      <c r="G303" t="str">
        <v>DILIP KUMAR DUARAH</v>
      </c>
      <c r="H303">
        <v>0</v>
      </c>
      <c r="I303" t="str">
        <v>NOIDA</v>
      </c>
      <c r="J303">
        <v>45827</v>
      </c>
      <c r="K303">
        <v>45835</v>
      </c>
      <c r="L303">
        <v>302</v>
      </c>
      <c r="M303">
        <v>6001673745</v>
      </c>
      <c r="N303" t="str">
        <v>ASSAM</v>
      </c>
      <c r="O303" t="str">
        <v>ARENA</v>
      </c>
      <c r="P303" t="str">
        <v>SAL OD</v>
      </c>
      <c r="Q303" t="str">
        <v>TATA F2</v>
      </c>
      <c r="R303">
        <v>1100000</v>
      </c>
      <c r="S303">
        <v>1100000</v>
      </c>
      <c r="T303" t="str">
        <v>UNSECURED</v>
      </c>
      <c r="U303" t="str">
        <v>DISBURSED</v>
      </c>
      <c r="W303">
        <v>45834</v>
      </c>
      <c r="X303">
        <v>45835</v>
      </c>
      <c r="Y303" t="str">
        <v>FILE SEND TO BANKER || CASE UNDER-REVIEW AND RESI FI HAS BEEN INITIATED TRY TO APPROVE TOADAY EOD || APPROVED 11 LACS</v>
      </c>
      <c r="Z303" t="str">
        <v>DEBASHISH</v>
      </c>
      <c r="AA303">
        <v>7002062176</v>
      </c>
      <c r="AB303" t="str">
        <v>angshuman1.baruah@tatacapital.com</v>
      </c>
      <c r="AD303" t="str">
        <v>PUNEET</v>
      </c>
      <c r="AE303" t="str">
        <v>DONE</v>
      </c>
      <c r="AF303" t="str">
        <v>DONE</v>
      </c>
    </row>
    <row r="304">
      <c r="B304" t="str">
        <v>SAKSHI CHANDRA</v>
      </c>
      <c r="C304" t="str">
        <v>UJALA RISHIWAL</v>
      </c>
      <c r="D304" t="str">
        <v>SHIVANI KASHYAP</v>
      </c>
      <c r="E304" t="str">
        <v>SALARIED</v>
      </c>
      <c r="F304" t="str">
        <v>RAJEEV</v>
      </c>
      <c r="G304" t="str">
        <v>DR RASHMI RANJAN SWAIM</v>
      </c>
      <c r="H304">
        <v>0</v>
      </c>
      <c r="I304" t="str">
        <v>BAREILLY</v>
      </c>
      <c r="J304">
        <v>45828</v>
      </c>
      <c r="K304">
        <v>45828</v>
      </c>
      <c r="L304" t="str">
        <v>SME000016187162</v>
      </c>
      <c r="M304">
        <v>9124466239</v>
      </c>
      <c r="N304" t="str">
        <v>ORRISA</v>
      </c>
      <c r="O304" t="str">
        <v>BADRAK</v>
      </c>
      <c r="P304" t="str">
        <v>OD</v>
      </c>
      <c r="Q304" t="str">
        <v>BAJAJ F2</v>
      </c>
      <c r="R304">
        <v>1000000</v>
      </c>
      <c r="S304">
        <v>1000000</v>
      </c>
      <c r="T304" t="str">
        <v>UNSECURED</v>
      </c>
      <c r="U304" t="str">
        <v>REJECTED</v>
      </c>
      <c r="Y304" t="str">
        <v>FILE SEND TO BANKER, Case already login by other DSA and case in process</v>
      </c>
      <c r="Z304" t="str">
        <v>Biswajit Nayak5</v>
      </c>
      <c r="AA304">
        <v>7077033825</v>
      </c>
      <c r="AB304" t="str">
        <v>biswajit.nayak5@bajajfinserv.in</v>
      </c>
      <c r="AC304" t="str">
        <v>Mbbs 2019 Md 2024</v>
      </c>
      <c r="AD304" t="str">
        <v>ASMITA</v>
      </c>
      <c r="AE304" t="str">
        <v>DONE</v>
      </c>
      <c r="AF304" t="str">
        <v>TICKET NOT FOUND</v>
      </c>
    </row>
    <row r="305">
      <c r="B305" t="str">
        <v>SNAJANA GUPTA</v>
      </c>
      <c r="C305" t="str">
        <v>ANURAG SHARMA</v>
      </c>
      <c r="D305" t="str">
        <v>SHIVANI KASHYAP</v>
      </c>
      <c r="E305" t="str">
        <v>SALARIED</v>
      </c>
      <c r="F305" t="str">
        <v>RAJEEV</v>
      </c>
      <c r="G305" t="str">
        <v>DR KUMARESAN K</v>
      </c>
      <c r="H305">
        <v>0</v>
      </c>
      <c r="I305" t="str">
        <v>BAREILLY</v>
      </c>
      <c r="J305">
        <v>45828</v>
      </c>
      <c r="K305">
        <v>45828</v>
      </c>
      <c r="L305" t="str">
        <v>SME000016187375</v>
      </c>
      <c r="M305">
        <v>8940813565</v>
      </c>
      <c r="N305" t="str">
        <v>TAMILNADU</v>
      </c>
      <c r="O305" t="str">
        <v>MADURAI</v>
      </c>
      <c r="P305" t="str">
        <v>OD</v>
      </c>
      <c r="Q305" t="str">
        <v>BAJAJ F2</v>
      </c>
      <c r="R305">
        <v>1000000</v>
      </c>
      <c r="S305">
        <v>1000000</v>
      </c>
      <c r="T305" t="str">
        <v>UNSECURED</v>
      </c>
      <c r="U305" t="str">
        <v>REJECTED</v>
      </c>
      <c r="Y305" t="str">
        <v>FILE SEND TO BANKER ALREADY USED 18 L, ND RECENT EMI BOUNCE</v>
      </c>
      <c r="Z305" t="str">
        <v>Senthamarai Kannan G</v>
      </c>
      <c r="AA305">
        <v>9894632854</v>
      </c>
      <c r="AB305" t="str">
        <v>senthamarai.g@bajajfinserv.in</v>
      </c>
      <c r="AC305" t="str">
        <v>MBBS(2017),MS(2025)</v>
      </c>
      <c r="AD305" t="str">
        <v>ASMITA</v>
      </c>
      <c r="AE305" t="str">
        <v>REJECTING CALLS</v>
      </c>
      <c r="AF305" t="str">
        <v>TICKET NOT FOUND</v>
      </c>
    </row>
    <row r="306">
      <c r="B306" t="str">
        <v>TANNU YADAV</v>
      </c>
      <c r="C306" t="str">
        <v>RASHI GANGWAR</v>
      </c>
      <c r="D306" t="str">
        <v>RAJ KUMARI</v>
      </c>
      <c r="E306" t="str">
        <v>SALARIED</v>
      </c>
      <c r="F306" t="str">
        <v>RAJEEV</v>
      </c>
      <c r="G306" t="str">
        <v>DR PKEERTHI REDDY</v>
      </c>
      <c r="H306">
        <v>0</v>
      </c>
      <c r="I306" t="str">
        <v>NOIDA</v>
      </c>
      <c r="J306">
        <v>45828</v>
      </c>
      <c r="K306">
        <v>45829</v>
      </c>
      <c r="L306" t="str">
        <v>SME000016187951</v>
      </c>
      <c r="M306">
        <v>7330867287</v>
      </c>
      <c r="N306" t="str">
        <v>ANDHRA PRADESH</v>
      </c>
      <c r="O306" t="str">
        <v>ELURU</v>
      </c>
      <c r="P306" t="str">
        <v>OD</v>
      </c>
      <c r="Q306" t="str">
        <v>BAJAJ F2</v>
      </c>
      <c r="R306">
        <v>1000000</v>
      </c>
      <c r="S306">
        <v>1000000</v>
      </c>
      <c r="T306" t="str">
        <v>UNSECURED</v>
      </c>
      <c r="U306" t="str">
        <v>REJECTED</v>
      </c>
      <c r="V306">
        <v>-1</v>
      </c>
      <c r="Y306" t="str">
        <v>FILE SEND TO BANKER, -1 CIBIL AS PER BANKING ELIGIBILTY 2,73 L</v>
      </c>
      <c r="Z306" t="str">
        <v>Rajesh Babu D S</v>
      </c>
      <c r="AA306">
        <v>9032337799</v>
      </c>
      <c r="AB306" t="str">
        <v>rajesh.babuds@bajajfinserv.in</v>
      </c>
      <c r="AC306" t="str">
        <v>MBBS/2021</v>
      </c>
      <c r="AD306" t="str">
        <v>ASMITA</v>
      </c>
      <c r="AE306" t="str">
        <v>DONE</v>
      </c>
      <c r="AF306" t="str">
        <v>TICKET NOT FOUND</v>
      </c>
    </row>
    <row r="307">
      <c r="A307" t="str">
        <v>F2-369-352</v>
      </c>
      <c r="B307" t="str">
        <v>SHASHANK SHARMA</v>
      </c>
      <c r="C307" t="str">
        <v>SHASHANK SHARMA</v>
      </c>
      <c r="D307" t="str">
        <v>SHASHANK SHARMA</v>
      </c>
      <c r="E307" t="str">
        <v>SALARIED</v>
      </c>
      <c r="F307" t="str">
        <v>RAJEEV</v>
      </c>
      <c r="G307" t="str">
        <v>DR JATINBHAI VANKAR</v>
      </c>
      <c r="H307">
        <v>0</v>
      </c>
      <c r="I307" t="str">
        <v>BAREILLY</v>
      </c>
      <c r="J307">
        <v>45828</v>
      </c>
      <c r="K307">
        <v>45828</v>
      </c>
      <c r="L307" t="str">
        <v>SME000016188741</v>
      </c>
      <c r="M307">
        <v>8758112475</v>
      </c>
      <c r="N307" t="str">
        <v>GUJARAT</v>
      </c>
      <c r="O307" t="str">
        <v>AHMEDABAD</v>
      </c>
      <c r="P307" t="str">
        <v>OD</v>
      </c>
      <c r="Q307" t="str">
        <v>BAJAJ F2</v>
      </c>
      <c r="R307">
        <v>1000000</v>
      </c>
      <c r="S307">
        <v>1000000</v>
      </c>
      <c r="T307" t="str">
        <v>UNSECURED</v>
      </c>
      <c r="U307" t="str">
        <v>REJECTED</v>
      </c>
      <c r="Y307" t="str">
        <v>FILE SEND TO BANKER, LATEST EMI BOUNCED NOT OK</v>
      </c>
      <c r="Z307" t="str">
        <v>SHASHANK BHATT</v>
      </c>
      <c r="AA307">
        <v>8795692561</v>
      </c>
      <c r="AB307" t="str">
        <v>shashank.bhatt@bajajfinserv.in</v>
      </c>
      <c r="AC307" t="str">
        <v>MBBS/2018</v>
      </c>
      <c r="AD307" t="str">
        <v>ASMITA</v>
      </c>
      <c r="AE307" t="str">
        <v>CUSTOMER'S NOT PICKING UP CALL- CALLED SHASHANK BUT NO RESPONSE</v>
      </c>
      <c r="AF307" t="str">
        <v>TICKET NOT FOUND</v>
      </c>
    </row>
    <row r="308">
      <c r="B308" t="str">
        <v>AMIT KUMAR</v>
      </c>
      <c r="C308" t="str">
        <v>RASHI GANGWAR</v>
      </c>
      <c r="D308" t="str">
        <v>RAJ KUMARI</v>
      </c>
      <c r="E308" t="str">
        <v>SALARIED</v>
      </c>
      <c r="F308" t="str">
        <v>RAJEEV</v>
      </c>
      <c r="G308" t="str">
        <v>CA PRATEEK JAIN</v>
      </c>
      <c r="H308">
        <v>0</v>
      </c>
      <c r="I308" t="str">
        <v>NOIDA</v>
      </c>
      <c r="J308">
        <v>45828</v>
      </c>
      <c r="K308">
        <v>45836</v>
      </c>
      <c r="L308">
        <v>307</v>
      </c>
      <c r="M308">
        <v>8058969702</v>
      </c>
      <c r="N308" t="str">
        <v>RAJASTHAN</v>
      </c>
      <c r="O308" t="str">
        <v>BIKANER</v>
      </c>
      <c r="P308" t="str">
        <v>OD</v>
      </c>
      <c r="Q308" t="str">
        <v>ABFL CE</v>
      </c>
      <c r="R308">
        <v>1000000</v>
      </c>
      <c r="S308">
        <v>1000000</v>
      </c>
      <c r="T308" t="str">
        <v>UNSECURED</v>
      </c>
      <c r="U308" t="str">
        <v>HOLD</v>
      </c>
      <c r="Y308" t="str">
        <v>FILE SEND TO BANKER || CUSTOMER WAS BUSY -CASE WILL BE LOGIN TODAY || CUSTOMER IS NOT PICK THE CALL OF BANKER</v>
      </c>
      <c r="Z308" t="str">
        <v>SURENDRA SINGH</v>
      </c>
      <c r="AA308" t="str">
        <v>86902 56448</v>
      </c>
      <c r="AB308" t="str">
        <v>surendra.singh6@adityabirlacapital.com</v>
      </c>
      <c r="AD308" t="str">
        <v>PUNEET</v>
      </c>
      <c r="AE308" t="str">
        <v>BUSY</v>
      </c>
      <c r="AF308" t="str">
        <v>DONE</v>
      </c>
    </row>
    <row r="309">
      <c r="B309" t="str">
        <v>AMIT KUMAR</v>
      </c>
      <c r="C309" t="str">
        <v>RASHI GANGWAR</v>
      </c>
      <c r="D309" t="str">
        <v>RAJ KUMARI</v>
      </c>
      <c r="E309" t="str">
        <v>SALARIED</v>
      </c>
      <c r="F309" t="str">
        <v>RAJEEV</v>
      </c>
      <c r="G309" t="str">
        <v>CA PRATEEK JAIN</v>
      </c>
      <c r="H309">
        <v>0</v>
      </c>
      <c r="I309" t="str">
        <v>NOIDA</v>
      </c>
      <c r="J309">
        <v>45828</v>
      </c>
      <c r="K309">
        <v>45837</v>
      </c>
      <c r="L309">
        <v>308</v>
      </c>
      <c r="M309">
        <v>8058969702</v>
      </c>
      <c r="N309" t="str">
        <v>RAJASTHAN</v>
      </c>
      <c r="O309" t="str">
        <v>BIKANER</v>
      </c>
      <c r="P309" t="str">
        <v>OD</v>
      </c>
      <c r="Q309" t="str">
        <v>L&amp;T CE</v>
      </c>
      <c r="R309">
        <v>1000000</v>
      </c>
      <c r="S309">
        <v>1000000</v>
      </c>
      <c r="T309" t="str">
        <v>UNSECURED</v>
      </c>
      <c r="U309" t="str">
        <v>DROP</v>
      </c>
      <c r="W309">
        <v>45832</v>
      </c>
      <c r="Y309" t="str">
        <v>FILE SEND TO BANKER || CASE MOVED TO CREDIT -PD TO BE DONE TODAY || CUSTOMER IS NOT PICK UP THE CALL CREDIT FOR PD ||CASE HAS BEEN APPROVED SUBJECT TO FI POSITIVE FOR 10 LACS || CUSTOMER WAS ARRANGE FUND FROM HIS FRIEND NI</v>
      </c>
      <c r="Z309" t="str">
        <v>JATIN</v>
      </c>
      <c r="AA309" t="str">
        <v>96640 57021</v>
      </c>
      <c r="AB309" t="str">
        <v>jatinsoni@ltfs.com</v>
      </c>
      <c r="AD309" t="str">
        <v>PUNEET</v>
      </c>
      <c r="AE309" t="str">
        <v>BUSY</v>
      </c>
      <c r="AF309" t="str">
        <v>DONE</v>
      </c>
    </row>
    <row r="310">
      <c r="B310" t="str">
        <v>SANJANA GUPTA</v>
      </c>
      <c r="C310" t="str">
        <v>ANURAG SHARMA</v>
      </c>
      <c r="D310" t="str">
        <v>SHIVANI KASHYAP</v>
      </c>
      <c r="E310" t="str">
        <v>SALARIED</v>
      </c>
      <c r="F310" t="str">
        <v>PANKAJ</v>
      </c>
      <c r="G310" t="str">
        <v>DR DINESH SONI</v>
      </c>
      <c r="H310">
        <v>0</v>
      </c>
      <c r="I310" t="str">
        <v>BAREILLY</v>
      </c>
      <c r="J310">
        <v>45828</v>
      </c>
      <c r="K310">
        <v>45836</v>
      </c>
      <c r="L310" t="str">
        <v>205BZ8600002</v>
      </c>
      <c r="M310">
        <v>9993933792</v>
      </c>
      <c r="N310" t="str">
        <v>MADHYA PRADESH</v>
      </c>
      <c r="O310" t="str">
        <v>GWALIOR</v>
      </c>
      <c r="P310" t="str">
        <v>OD</v>
      </c>
      <c r="Q310" t="str">
        <v>TATA CE</v>
      </c>
      <c r="R310">
        <v>800000</v>
      </c>
      <c r="S310">
        <v>800000</v>
      </c>
      <c r="T310" t="str">
        <v>UNSECURED</v>
      </c>
      <c r="U310" t="str">
        <v>REJECTED</v>
      </c>
      <c r="V310">
        <v>755</v>
      </c>
      <c r="Y310" t="str">
        <v>FILE SEND TO BANKER || 13 k abb only,kindly chek for alternate banking with good abb- NEED ADDITIONAL BANKING-banking pending || CUSTOMER DONT HAVE ADDITINAL BANKING -AS DISCUSSED WITH SALES PERSON-ANURAG</v>
      </c>
      <c r="Z310" t="str">
        <v>MAMTA SINGH</v>
      </c>
      <c r="AA310">
        <v>7982612369</v>
      </c>
      <c r="AB310" t="str">
        <v>Mamta.singh@tatacapital.com</v>
      </c>
      <c r="AC310" t="str">
        <v>BHMS (2012)</v>
      </c>
      <c r="AD310" t="str">
        <v>PUNEET</v>
      </c>
      <c r="AE310" t="str">
        <v>DONE</v>
      </c>
      <c r="AF310" t="str">
        <v>DONE</v>
      </c>
    </row>
    <row r="311">
      <c r="B311" t="str">
        <v>UMME FAIZA</v>
      </c>
      <c r="C311" t="str">
        <v>ANURAG SHARMA</v>
      </c>
      <c r="D311" t="str">
        <v>SHIVANI KASHYAP</v>
      </c>
      <c r="E311" t="str">
        <v>SALARIED</v>
      </c>
      <c r="F311" t="str">
        <v>RAJEEV</v>
      </c>
      <c r="G311" t="str">
        <v>DR ANOOP KUMAR</v>
      </c>
      <c r="H311">
        <v>0</v>
      </c>
      <c r="I311" t="str">
        <v>BAREILLY</v>
      </c>
      <c r="J311">
        <v>45828</v>
      </c>
      <c r="K311">
        <v>45828</v>
      </c>
      <c r="L311">
        <v>310</v>
      </c>
      <c r="M311">
        <v>9838928007</v>
      </c>
      <c r="N311" t="str">
        <v>UTTAR PRADESH</v>
      </c>
      <c r="O311" t="str">
        <v>LALITPUR</v>
      </c>
      <c r="P311" t="str">
        <v>OD</v>
      </c>
      <c r="Q311" t="str">
        <v>POONEWALA F2</v>
      </c>
      <c r="R311">
        <v>1000000</v>
      </c>
      <c r="S311">
        <v>1000000</v>
      </c>
      <c r="T311" t="str">
        <v>UNSECURED</v>
      </c>
      <c r="U311" t="str">
        <v>REJECTED</v>
      </c>
      <c r="Y311" t="str">
        <v>FILE SEND TO BANKER, BAMS PROFILE,TIER 2 LOCATION</v>
      </c>
      <c r="Z311" t="str">
        <v>KARAN</v>
      </c>
      <c r="AA311">
        <v>9140467341</v>
      </c>
      <c r="AB311" t="str">
        <v>karan.dubey@poonawallafincorp.com</v>
      </c>
      <c r="AC311" t="str">
        <v>BAMS/2003</v>
      </c>
      <c r="AD311" t="str">
        <v>ASMITA</v>
      </c>
      <c r="AE311" t="str">
        <v>DONE</v>
      </c>
      <c r="AF311" t="str">
        <v>TICKET NOT FOUND</v>
      </c>
    </row>
    <row r="312">
      <c r="B312" t="str">
        <v>INTZAR ALI</v>
      </c>
      <c r="C312" t="str">
        <v>RASHI GANGWAR</v>
      </c>
      <c r="D312" t="str">
        <v>RAJ KUMARI</v>
      </c>
      <c r="E312" t="str">
        <v>SALARIED</v>
      </c>
      <c r="F312" t="str">
        <v>RAJEEV</v>
      </c>
      <c r="G312" t="str">
        <v>DR AFSAL K AZAD</v>
      </c>
      <c r="H312">
        <v>0</v>
      </c>
      <c r="I312" t="str">
        <v>NOIDA</v>
      </c>
      <c r="J312">
        <v>45828</v>
      </c>
      <c r="K312">
        <v>45831</v>
      </c>
      <c r="L312" t="str">
        <v>SME000016190102</v>
      </c>
      <c r="M312">
        <v>8921468456</v>
      </c>
      <c r="N312" t="str">
        <v>KERALA</v>
      </c>
      <c r="O312" t="str">
        <v>KOLLAM</v>
      </c>
      <c r="P312" t="str">
        <v>OD</v>
      </c>
      <c r="Q312" t="str">
        <v>BAJAJ F2</v>
      </c>
      <c r="R312">
        <v>3200000</v>
      </c>
      <c r="S312">
        <v>3200000</v>
      </c>
      <c r="T312" t="str">
        <v>UNSECURED</v>
      </c>
      <c r="U312" t="str">
        <v>DISBURSED</v>
      </c>
      <c r="W312">
        <v>45829</v>
      </c>
      <c r="X312">
        <v>45831</v>
      </c>
      <c r="Y312" t="str">
        <v>FILE SEND TO BANKER, CASE MOVD TO CREDIT 32 L ELIGIBILITY, CASE MOVED TO CREDIT, TO BE DISBURSED TODAY</v>
      </c>
      <c r="Z312" t="str">
        <v>NIDHIN</v>
      </c>
      <c r="AA312">
        <v>8943586299</v>
      </c>
      <c r="AB312" t="str">
        <v>nidhin.b@bajajfinserv.in</v>
      </c>
      <c r="AC312" t="str">
        <v>MBBS/2020</v>
      </c>
      <c r="AD312" t="str">
        <v>ASMITA</v>
      </c>
      <c r="AE312" t="str">
        <v>DONE</v>
      </c>
      <c r="AF312" t="str">
        <v>DONE</v>
      </c>
    </row>
    <row r="313">
      <c r="B313" t="str">
        <v>MOHD SOHAIB</v>
      </c>
      <c r="C313" t="str">
        <v>manISHA SAXENA</v>
      </c>
      <c r="D313" t="str">
        <v>SHASHANK SHARMA</v>
      </c>
      <c r="E313" t="str">
        <v>SALARIED</v>
      </c>
      <c r="F313" t="str">
        <v>RAJEEV</v>
      </c>
      <c r="G313" t="str">
        <v>DR VANIYA ROMIT</v>
      </c>
      <c r="H313">
        <v>0</v>
      </c>
      <c r="I313" t="str">
        <v>BAREILLY</v>
      </c>
      <c r="J313">
        <v>45828</v>
      </c>
      <c r="K313">
        <v>45828</v>
      </c>
      <c r="L313">
        <v>312</v>
      </c>
      <c r="M313">
        <v>7405236974</v>
      </c>
      <c r="N313" t="str">
        <v>GUJARAT</v>
      </c>
      <c r="O313" t="str">
        <v>SURAT</v>
      </c>
      <c r="P313" t="str">
        <v>OD</v>
      </c>
      <c r="Q313" t="str">
        <v>BAJAJ MARKET F2</v>
      </c>
      <c r="R313">
        <v>1000000</v>
      </c>
      <c r="S313">
        <v>1000000</v>
      </c>
      <c r="T313" t="str">
        <v>UNSECURED</v>
      </c>
      <c r="U313" t="str">
        <v>REJECTED</v>
      </c>
      <c r="Y313" t="str">
        <v>FILE SEND TO BANKER || OFFER GENERATE, 10 EMI PAID</v>
      </c>
      <c r="Z313" t="str">
        <v>tarun</v>
      </c>
      <c r="AA313" t="str">
        <v>884 995 3823</v>
      </c>
      <c r="AB313" t="str">
        <v>tarun.soparkar@bajajfinserv.in</v>
      </c>
      <c r="AC313" t="str">
        <v>MBBS/2014</v>
      </c>
      <c r="AD313" t="str">
        <v>ASMITA</v>
      </c>
      <c r="AE313" t="str">
        <v>DONE</v>
      </c>
      <c r="AF313" t="str">
        <v>DONE</v>
      </c>
    </row>
    <row r="314">
      <c r="B314" t="str">
        <v>MOHIT YADAV</v>
      </c>
      <c r="C314" t="str">
        <v>RAHUL SHAH</v>
      </c>
      <c r="D314" t="str">
        <v>HARPREET SIR</v>
      </c>
      <c r="E314" t="str">
        <v>SALARIED</v>
      </c>
      <c r="F314" t="str">
        <v>RAJEEV</v>
      </c>
      <c r="G314" t="str">
        <v>DR GEETHANJALI S</v>
      </c>
      <c r="H314">
        <v>0</v>
      </c>
      <c r="I314" t="str">
        <v>NOIDA</v>
      </c>
      <c r="J314">
        <v>45828</v>
      </c>
      <c r="K314">
        <v>45829</v>
      </c>
      <c r="L314">
        <v>313</v>
      </c>
      <c r="M314">
        <v>9446433477</v>
      </c>
      <c r="N314" t="str">
        <v>KERALA</v>
      </c>
      <c r="O314" t="str">
        <v>MALAPPURAM</v>
      </c>
      <c r="P314" t="str">
        <v>OD</v>
      </c>
      <c r="Q314" t="str">
        <v>L&amp;T CE</v>
      </c>
      <c r="R314">
        <v>2000000</v>
      </c>
      <c r="S314">
        <v>2000000</v>
      </c>
      <c r="T314" t="str">
        <v>UNSECURED</v>
      </c>
      <c r="U314" t="str">
        <v>REJECTED</v>
      </c>
      <c r="Y314" t="str">
        <v>FILE SEND TO BANKER || OFFICE LOCATION IS OUT OF GEO LIMIT</v>
      </c>
      <c r="Z314" t="str">
        <v>RADHA</v>
      </c>
      <c r="AA314" t="str">
        <v>77362 33351</v>
      </c>
      <c r="AB314" t="str">
        <v>radhakrishnanr@ltfs.com</v>
      </c>
      <c r="AD314" t="str">
        <v>PUNEET</v>
      </c>
      <c r="AE314" t="str">
        <v>CALL NOT PICKED ,BUSY</v>
      </c>
      <c r="AF314" t="str">
        <v>DONE</v>
      </c>
      <c r="AJ314" t="str">
        <v>DONE</v>
      </c>
      <c r="AK314" t="str">
        <v>PUNEET</v>
      </c>
    </row>
    <row r="315" xml:space="preserve">
      <c r="B315" t="str">
        <v>ABHISHEK GUPTA</v>
      </c>
      <c r="C315" t="str">
        <v>RAHUL SHAH</v>
      </c>
      <c r="D315" t="str">
        <v>HARPREET SIR</v>
      </c>
      <c r="E315" t="str">
        <v>SALARIED</v>
      </c>
      <c r="F315" t="str">
        <v>RAJEEV</v>
      </c>
      <c r="G315" t="str">
        <v>DR JATIN K</v>
      </c>
      <c r="H315">
        <v>0</v>
      </c>
      <c r="I315" t="str">
        <v>NOIDA</v>
      </c>
      <c r="J315">
        <v>45828</v>
      </c>
      <c r="K315">
        <v>45832</v>
      </c>
      <c r="L315" t="str">
        <v>467BZ8600194</v>
      </c>
      <c r="M315">
        <v>8867426180</v>
      </c>
      <c r="N315" t="str">
        <v>KARNATAKA</v>
      </c>
      <c r="O315" t="str">
        <v>BANGALORE</v>
      </c>
      <c r="P315" t="str">
        <v>OD</v>
      </c>
      <c r="Q315" t="str">
        <v>TATA CE</v>
      </c>
      <c r="R315">
        <v>2000000</v>
      </c>
      <c r="S315">
        <v>2000000</v>
      </c>
      <c r="T315" t="str">
        <v>UNSECURED</v>
      </c>
      <c r="U315" t="str">
        <v>REJECTED</v>
      </c>
      <c r="Y315" t="str" xml:space="preserve">
        <v xml:space="preserve">FILE SEND TO BANKER || CASE LOGIN DONE-UNDERPROCESS---FI HAS BEEN INITIATED AND CASE IS UNDER CREDIT REVIEW ||CASE DECLINE 
Minimum professional experience norms not met. 
Applicant has completed his education (MD) during April 2025, his income generation yet to be start. 
Present requirement is towards opening new clinic, which is not meet our end use norms. 
Both rented profile 
Previously availed loans EMI were paying from stipend amount and parents’ rental income</v>
      </c>
      <c r="Z315" t="str">
        <v>MAMTA SINGH</v>
      </c>
      <c r="AA315">
        <v>7982612369</v>
      </c>
      <c r="AB315" t="str">
        <v>Mamta.singh@tatacapital.com</v>
      </c>
      <c r="AC315" t="str">
        <v>MD/2025</v>
      </c>
      <c r="AD315" t="str">
        <v>PUNEET</v>
      </c>
      <c r="AE315" t="str">
        <v>DONE</v>
      </c>
      <c r="AF315" t="str">
        <v>DONE</v>
      </c>
      <c r="AJ315" t="str">
        <v>DONE</v>
      </c>
      <c r="AK315" t="str">
        <v>PUNEET</v>
      </c>
    </row>
    <row r="316" xml:space="preserve">
      <c r="B316" t="str">
        <v>MOHD SAHIB</v>
      </c>
      <c r="C316" t="str">
        <v>MANISHA SAXENA</v>
      </c>
      <c r="D316" t="str">
        <v>SHASHANK SHARMA</v>
      </c>
      <c r="E316" t="str">
        <v>SALARIED</v>
      </c>
      <c r="F316" t="str">
        <v>RAJEEV</v>
      </c>
      <c r="G316" t="str">
        <v>DR VANIYA ROMIT</v>
      </c>
      <c r="H316">
        <v>0</v>
      </c>
      <c r="I316" t="str">
        <v>BAREILLY</v>
      </c>
      <c r="J316">
        <v>45828</v>
      </c>
      <c r="K316">
        <v>45833</v>
      </c>
      <c r="L316">
        <v>315</v>
      </c>
      <c r="M316">
        <v>7405236974</v>
      </c>
      <c r="N316" t="str">
        <v>GUJARAT</v>
      </c>
      <c r="O316" t="str">
        <v>SURAT</v>
      </c>
      <c r="P316" t="str">
        <v>OD</v>
      </c>
      <c r="Q316" t="str">
        <v>GODREJ F2</v>
      </c>
      <c r="R316">
        <v>2500000</v>
      </c>
      <c r="S316">
        <v>2500000</v>
      </c>
      <c r="T316" t="str">
        <v>UNSECURED</v>
      </c>
      <c r="U316" t="str">
        <v>DISBURSED</v>
      </c>
      <c r="W316">
        <v>45832</v>
      </c>
      <c r="X316">
        <v>45833</v>
      </c>
      <c r="Y316" t="str" xml:space="preserve">
        <v xml:space="preserve">FILE SEND TO BANKER || 1)Photo, Pan card ,Aadhar card
2)Latest ownership light bill
3)Degree and Registration certificate
4)6 Month bank statement 01 dec 24 to 31 may 25
5)Letterhead for office address proof. || DOCS PENDINF RROM SALES END ||CASE LOGIN DONE || APPROVED, CUSTOMER HAVE ROI ISSUE</v>
      </c>
      <c r="Z316" t="str">
        <v>EKTA</v>
      </c>
      <c r="AA316">
        <v>9265171487</v>
      </c>
      <c r="AB316" t="str">
        <v>aman.upadhyay1@godrejcapital.com</v>
      </c>
      <c r="AC316" t="str">
        <v>MBBS/2014</v>
      </c>
      <c r="AD316" t="str">
        <v>ASMITA</v>
      </c>
      <c r="AE316" t="str">
        <v>DONE</v>
      </c>
      <c r="AF316" t="str">
        <v>DONE</v>
      </c>
    </row>
    <row r="317">
      <c r="B317" t="str">
        <v>TANNU YADAV</v>
      </c>
      <c r="C317" t="str">
        <v>RASHI GANGWAR</v>
      </c>
      <c r="D317" t="str">
        <v>RAJ KUMARI</v>
      </c>
      <c r="E317" t="str">
        <v>SALARIED</v>
      </c>
      <c r="F317" t="str">
        <v>RAJEEV</v>
      </c>
      <c r="G317" t="str">
        <v>DR VIVEK KUMAR THAKKAR</v>
      </c>
      <c r="H317">
        <v>0</v>
      </c>
      <c r="I317" t="str">
        <v>NOIDA</v>
      </c>
      <c r="J317">
        <v>45828</v>
      </c>
      <c r="K317">
        <v>45834</v>
      </c>
      <c r="L317" t="str">
        <v>272BZ8617243</v>
      </c>
      <c r="M317">
        <v>9898442560</v>
      </c>
      <c r="N317" t="str">
        <v>GUJARAT</v>
      </c>
      <c r="O317" t="str">
        <v>DEODAR</v>
      </c>
      <c r="P317" t="str">
        <v>OD</v>
      </c>
      <c r="Q317" t="str">
        <v>TATA CE</v>
      </c>
      <c r="R317">
        <v>800000</v>
      </c>
      <c r="S317">
        <v>800000</v>
      </c>
      <c r="T317" t="str">
        <v>UNSECURED</v>
      </c>
      <c r="U317" t="str">
        <v>REJECTED</v>
      </c>
      <c r="Y317" t="str">
        <v>FILE SEND TO BANKER, BAMS PROFILE || CASE LOGIN DONE || BANKER WILL CONFIRM REJECTIONS REASONS</v>
      </c>
      <c r="Z317" t="str">
        <v>GAURAV TATA</v>
      </c>
      <c r="AA317">
        <v>9654949270</v>
      </c>
      <c r="AB317" t="str">
        <v>gaurav.tcl@tatacapital.com</v>
      </c>
      <c r="AC317" t="str">
        <v>BHMS/2007</v>
      </c>
      <c r="AD317" t="str">
        <v>PUNEET</v>
      </c>
      <c r="AE317" t="str">
        <v>DONE</v>
      </c>
      <c r="AF317" t="str">
        <v>TICKET NOT FOUND</v>
      </c>
    </row>
    <row r="318" xml:space="preserve">
      <c r="B318" t="str">
        <v>MOHD SAHIB</v>
      </c>
      <c r="C318" t="str">
        <v>MANISHA SAXENA</v>
      </c>
      <c r="D318" t="str">
        <v>SHASHANK SHARMA</v>
      </c>
      <c r="E318" t="str">
        <v>SALARIED</v>
      </c>
      <c r="F318" t="str">
        <v>RAJEEV</v>
      </c>
      <c r="G318" t="str">
        <v>DR VANIYA ROMIT</v>
      </c>
      <c r="H318">
        <v>0</v>
      </c>
      <c r="I318" t="str">
        <v>BAREILLY</v>
      </c>
      <c r="J318">
        <v>45828</v>
      </c>
      <c r="K318">
        <v>45836</v>
      </c>
      <c r="L318">
        <v>317</v>
      </c>
      <c r="M318">
        <v>7405236974</v>
      </c>
      <c r="N318" t="str">
        <v>GUJARAT</v>
      </c>
      <c r="O318" t="str">
        <v>SURAT</v>
      </c>
      <c r="P318" t="str">
        <v>OD</v>
      </c>
      <c r="Q318" t="str">
        <v>ABFL CE</v>
      </c>
      <c r="R318">
        <v>2500000</v>
      </c>
      <c r="S318">
        <v>2500000</v>
      </c>
      <c r="T318" t="str">
        <v>UNSECURED</v>
      </c>
      <c r="U318" t="str">
        <v>REJECTED</v>
      </c>
      <c r="Y318" t="str" xml:space="preserve">
        <v xml:space="preserve">FILE SEND TO BANKER || CASE TO BE LOGIN ||BANKER WILL UPDATE-STUCK IN RAIN || Applicant Documents 
Passport Size Photo
Ownership Proof
All Degree Certificate 
Last 6 Month Banking All Bank ( 1-12-2024 to till Date)
Latest ITR ( Income Tex Retune )
26 AS || DOCS PENDING FROM SALES END || WE HAVE DISBURSED ALRAEDY 25 LACS FROM GODREJ SO CUSTOMER DONT NEED OF FUND</v>
      </c>
      <c r="Z318" t="str">
        <v>HARDIK</v>
      </c>
      <c r="AA318" t="str">
        <v>84603 22032</v>
      </c>
      <c r="AB318" t="str">
        <v>hardik.kachariya@adityabirlacapital.com</v>
      </c>
      <c r="AC318" t="str">
        <v>MBBS/2014</v>
      </c>
      <c r="AD318" t="str">
        <v>ASMITA</v>
      </c>
      <c r="AE318" t="str">
        <v>DONE</v>
      </c>
      <c r="AF318" t="str">
        <v>DONE</v>
      </c>
    </row>
    <row r="319">
      <c r="B319" t="str">
        <v>FARHEEN BI</v>
      </c>
      <c r="C319" t="str">
        <v>manISHA SAXENA</v>
      </c>
      <c r="D319" t="str">
        <v>SHASHANK SHARMA</v>
      </c>
      <c r="E319" t="str">
        <v>SALARIED</v>
      </c>
      <c r="F319" t="str">
        <v>RAJEEV</v>
      </c>
      <c r="G319" t="str">
        <v>DR MANJUNATH</v>
      </c>
      <c r="H319">
        <v>0</v>
      </c>
      <c r="I319" t="str">
        <v>BAREILLY</v>
      </c>
      <c r="J319">
        <v>45828</v>
      </c>
      <c r="K319">
        <v>45829</v>
      </c>
      <c r="L319" t="str">
        <v>SME000016193420</v>
      </c>
      <c r="M319">
        <v>9019976894</v>
      </c>
      <c r="N319" t="str">
        <v>KARNATAKA</v>
      </c>
      <c r="O319" t="str">
        <v>BANGALORE</v>
      </c>
      <c r="P319" t="str">
        <v>OD</v>
      </c>
      <c r="Q319" t="str">
        <v>BAJAJ F2</v>
      </c>
      <c r="R319">
        <v>800000</v>
      </c>
      <c r="S319">
        <v>800000</v>
      </c>
      <c r="T319" t="str">
        <v>UNSECURED</v>
      </c>
      <c r="U319" t="str">
        <v>REJECTED</v>
      </c>
      <c r="Y319" t="str">
        <v>FILE SEND TO BANKER, CIBIL CONSENT LINK SENT TO CUSTOMER, 6 L ELIGIBILITY CASE MOVED TO CREDIT, CUSTOMER USED MULTILE STPL LOAN, NOT OK</v>
      </c>
      <c r="Z319" t="str">
        <v>VINAY</v>
      </c>
      <c r="AA319">
        <v>8310156392</v>
      </c>
      <c r="AB319" t="str">
        <v>vinay.v@bajajfinserv.in</v>
      </c>
      <c r="AC319" t="str">
        <v>MBBS/2022</v>
      </c>
      <c r="AD319" t="str">
        <v>ASMITA</v>
      </c>
      <c r="AE319" t="str">
        <v>DONE</v>
      </c>
      <c r="AF319" t="str">
        <v>TICKET NOT FOUND</v>
      </c>
    </row>
    <row r="320">
      <c r="B320" t="str">
        <v>SUMIT KUMAR</v>
      </c>
      <c r="C320" t="str">
        <v>ANURAG SHARMA</v>
      </c>
      <c r="D320" t="str">
        <v>SHASHANK SHARMA</v>
      </c>
      <c r="E320" t="str">
        <v>SALARIED</v>
      </c>
      <c r="F320" t="str">
        <v>RAJEEV</v>
      </c>
      <c r="G320" t="str">
        <v>DR SUMIT RAJ</v>
      </c>
      <c r="H320">
        <v>0</v>
      </c>
      <c r="I320" t="str">
        <v>BAREILLY</v>
      </c>
      <c r="J320">
        <v>45828</v>
      </c>
      <c r="K320">
        <v>45831</v>
      </c>
      <c r="L320" t="str">
        <v>SME000016193758</v>
      </c>
      <c r="M320">
        <v>8797498587</v>
      </c>
      <c r="N320" t="str">
        <v>BIHAR</v>
      </c>
      <c r="O320" t="str">
        <v>BEGUSARAI</v>
      </c>
      <c r="P320" t="str">
        <v>OD</v>
      </c>
      <c r="Q320" t="str">
        <v>BAJAJ F2</v>
      </c>
      <c r="R320">
        <v>800000</v>
      </c>
      <c r="S320">
        <v>800000</v>
      </c>
      <c r="T320" t="str">
        <v>UNSECURED</v>
      </c>
      <c r="U320" t="str">
        <v>REJECTED</v>
      </c>
      <c r="Y320" t="str">
        <v>FILE SEND TO BANKER, REQ BANK STATEMENT, RECENT EMI BOUNCE</v>
      </c>
      <c r="Z320" t="str">
        <v>AKASH</v>
      </c>
      <c r="AA320">
        <v>8340241301</v>
      </c>
      <c r="AB320" t="str">
        <v>ayush.kumar@bajajfinserv.in</v>
      </c>
      <c r="AC320" t="str">
        <v>BDS/2011</v>
      </c>
      <c r="AD320" t="str">
        <v>PUNEET</v>
      </c>
      <c r="AE320" t="str">
        <v>DONE</v>
      </c>
      <c r="AF320" t="str">
        <v>DONE</v>
      </c>
    </row>
    <row r="321">
      <c r="B321" t="str">
        <v>KRISHNA DIWAKAR</v>
      </c>
      <c r="C321" t="str">
        <v>UJALA RISHIWAL</v>
      </c>
      <c r="D321" t="str">
        <v>SHIVANI KASHYAP</v>
      </c>
      <c r="E321" t="str">
        <v>SALARIED</v>
      </c>
      <c r="F321" t="str">
        <v>RAJEEV</v>
      </c>
      <c r="G321" t="str">
        <v>DR RAVI</v>
      </c>
      <c r="H321">
        <v>0</v>
      </c>
      <c r="I321" t="str">
        <v>BAREILLY</v>
      </c>
      <c r="J321">
        <v>45828</v>
      </c>
      <c r="K321">
        <v>45836</v>
      </c>
      <c r="L321" t="str">
        <v>SME000016193829</v>
      </c>
      <c r="M321">
        <v>8310977478</v>
      </c>
      <c r="N321" t="str">
        <v>UTTAR PRADESH</v>
      </c>
      <c r="O321" t="str">
        <v>NOIDA</v>
      </c>
      <c r="P321" t="str">
        <v>OD</v>
      </c>
      <c r="Q321" t="str">
        <v>BAJAJ F2</v>
      </c>
      <c r="R321">
        <v>1500000</v>
      </c>
      <c r="S321">
        <v>1500000</v>
      </c>
      <c r="T321" t="str">
        <v>UNSECURED</v>
      </c>
      <c r="U321" t="str">
        <v>HOLD</v>
      </c>
      <c r="Y321" t="str">
        <v>FILE SEND TO BANKER, CIBIL COSENT LINK SENT TO CUSTOMER, REQ OLD REGISTRATION CERTIFICATE, PD DONE, CUSTOMER HAVE TAKEN MULTIPLE STPL CREDIT CARD, REQ ANOTHER BANK STATEMET || CUSTOMER FATHER IS ADMIITED IN HOPITAL WE WILL CONNECT WITH THE CUSTOMER AFTER 5 DAYS</v>
      </c>
      <c r="Z321" t="str">
        <v>SUHAIB</v>
      </c>
      <c r="AA321">
        <v>9161252501</v>
      </c>
      <c r="AB321" t="str">
        <v>mdshuaib.khan@bajajfinserv.in</v>
      </c>
      <c r="AC321" t="str">
        <v>MBBS/2018</v>
      </c>
      <c r="AD321" t="str">
        <v>ASMITA</v>
      </c>
      <c r="AE321" t="str">
        <v>DONE</v>
      </c>
      <c r="AF321" t="str">
        <v>TICKET NOT FOUND</v>
      </c>
    </row>
    <row r="322">
      <c r="B322" t="str">
        <v>UMME FAIZA</v>
      </c>
      <c r="C322" t="str">
        <v>ANURAG SHARMA</v>
      </c>
      <c r="D322" t="str">
        <v>SHIVANI KASHYAP</v>
      </c>
      <c r="E322" t="str">
        <v>SALARIED</v>
      </c>
      <c r="F322" t="str">
        <v>RAJEEV</v>
      </c>
      <c r="G322" t="str">
        <v>DR ANOOP KUMAR</v>
      </c>
      <c r="H322">
        <v>0</v>
      </c>
      <c r="I322" t="str">
        <v>BAREILLY</v>
      </c>
      <c r="J322">
        <v>45828</v>
      </c>
      <c r="K322">
        <v>45832</v>
      </c>
      <c r="L322">
        <v>170228413</v>
      </c>
      <c r="M322" t="str">
        <v>98389 28007</v>
      </c>
      <c r="N322" t="str">
        <v>UTTAR PRADESH</v>
      </c>
      <c r="O322" t="str">
        <v>LALITPUR</v>
      </c>
      <c r="P322" t="str">
        <v>TERM LOAN</v>
      </c>
      <c r="Q322" t="str">
        <v>CHOLA</v>
      </c>
      <c r="R322">
        <v>1000000</v>
      </c>
      <c r="S322">
        <v>1000000</v>
      </c>
      <c r="T322" t="str">
        <v>UNSECURED</v>
      </c>
      <c r="U322" t="str">
        <v>REJECTED</v>
      </c>
      <c r="V322">
        <v>742</v>
      </c>
      <c r="Y322" t="str">
        <v>FILE SEND TO BANKER || CO-APP NEED TO BE ADDED || CO-APP ADDED DONE || 7 ENQURIES IN LAST E MONTHS AND 0 TRANSECTIONED IN JAN 2025 AND LOW ABB</v>
      </c>
      <c r="Z322" t="str">
        <v>SHYAM</v>
      </c>
      <c r="AA322" t="str">
        <v>82993 32599</v>
      </c>
      <c r="AB322" t="str">
        <v>shyamjigr@chola.murugappa.com</v>
      </c>
      <c r="AC322" t="str">
        <v>BAMS/2003</v>
      </c>
      <c r="AD322" t="str">
        <v>ASMITA</v>
      </c>
      <c r="AE322" t="str">
        <v>DONE</v>
      </c>
      <c r="AF322" t="str">
        <v>TICKET NOT FOUND</v>
      </c>
      <c r="AG322" t="str">
        <v>MEHBOOB</v>
      </c>
    </row>
    <row r="323">
      <c r="B323" t="str">
        <v>SUMIT KUMAR</v>
      </c>
      <c r="C323" t="str">
        <v>ANURAG SHARMA</v>
      </c>
      <c r="D323" t="str">
        <v>SHASHANK SHARMA</v>
      </c>
      <c r="E323" t="str">
        <v>SALARIED</v>
      </c>
      <c r="F323" t="str">
        <v>RAJEEV</v>
      </c>
      <c r="G323" t="str">
        <v>DR APVVSSM SAMPATH</v>
      </c>
      <c r="H323">
        <v>0</v>
      </c>
      <c r="I323" t="str">
        <v>BAREILLY</v>
      </c>
      <c r="J323">
        <v>45828</v>
      </c>
      <c r="K323">
        <v>45828</v>
      </c>
      <c r="L323" t="str">
        <v>SME000016194101</v>
      </c>
      <c r="M323">
        <v>8374470539</v>
      </c>
      <c r="N323" t="str">
        <v>ANDHRA PRADESH</v>
      </c>
      <c r="O323" t="str">
        <v>YALAMANCHILI</v>
      </c>
      <c r="P323" t="str">
        <v>OD</v>
      </c>
      <c r="Q323" t="str">
        <v>BAJAJ F2</v>
      </c>
      <c r="R323">
        <v>1000000</v>
      </c>
      <c r="S323">
        <v>1000000</v>
      </c>
      <c r="T323" t="str">
        <v>UNSECURED</v>
      </c>
      <c r="U323" t="str">
        <v>REJECTED</v>
      </c>
      <c r="V323">
        <v>666</v>
      </c>
      <c r="Y323" t="str">
        <v>FILE SEND TO BANKER, CIBIL COSENT LINK SENT TO CUSTOMER, LOW CIBil 666,</v>
      </c>
      <c r="Z323" t="str">
        <v>Madhusudan Rao A Kalla</v>
      </c>
      <c r="AA323">
        <v>9848091712</v>
      </c>
      <c r="AB323" t="str">
        <v>madhusudanrao.kalla@bajajfinserv.in</v>
      </c>
      <c r="AD323" t="str">
        <v>ASMITA</v>
      </c>
      <c r="AE323" t="str">
        <v>DONE</v>
      </c>
      <c r="AF323" t="str">
        <v>TICKET NOT FOUND</v>
      </c>
    </row>
    <row r="324">
      <c r="B324" t="str">
        <v>RESHMA SAIFI</v>
      </c>
      <c r="C324" t="str">
        <v>RIYA CHADDHA</v>
      </c>
      <c r="D324" t="str">
        <v>VINEET TIWARI</v>
      </c>
      <c r="E324" t="str">
        <v>SALARIED</v>
      </c>
      <c r="F324" t="str">
        <v>RAJEEV</v>
      </c>
      <c r="G324" t="str">
        <v>DR JIVANI MAYURBHAI</v>
      </c>
      <c r="H324">
        <v>0</v>
      </c>
      <c r="I324" t="str">
        <v>NOIDA</v>
      </c>
      <c r="J324">
        <v>45828</v>
      </c>
      <c r="K324">
        <v>45832</v>
      </c>
      <c r="L324">
        <v>323</v>
      </c>
      <c r="M324">
        <v>9998350604</v>
      </c>
      <c r="N324" t="str">
        <v>GUJARAT</v>
      </c>
      <c r="O324" t="str">
        <v>SURAT</v>
      </c>
      <c r="P324" t="str">
        <v>OD</v>
      </c>
      <c r="Q324" t="str">
        <v>BAJAJ MARKET F2</v>
      </c>
      <c r="R324">
        <v>542520</v>
      </c>
      <c r="S324">
        <v>542520</v>
      </c>
      <c r="T324" t="str">
        <v>UNSECURED</v>
      </c>
      <c r="U324" t="str">
        <v>REJECTED</v>
      </c>
      <c r="V324">
        <v>753</v>
      </c>
      <c r="Y324" t="str">
        <v>FILE SEND TO BANKER, 753 CIBIL BHMS PROFILE REQ 775</v>
      </c>
      <c r="Z324" t="str">
        <v>tarun</v>
      </c>
      <c r="AA324" t="str">
        <v>884 995 3823</v>
      </c>
      <c r="AB324" t="str">
        <v>tarun.soparkar@bajajfinserv.in</v>
      </c>
      <c r="AD324" t="str">
        <v>PUNEET</v>
      </c>
      <c r="AE324" t="str">
        <v>DONE</v>
      </c>
      <c r="AF324" t="str">
        <v>TICKET NOT FOUND</v>
      </c>
    </row>
    <row r="325">
      <c r="B325" t="str">
        <v>SHAGUN SAINI</v>
      </c>
      <c r="C325" t="str">
        <v>MANISHA SAXENA</v>
      </c>
      <c r="D325" t="str">
        <v>SHASHANK SHARMA</v>
      </c>
      <c r="E325" t="str">
        <v>SALARIED</v>
      </c>
      <c r="F325" t="str">
        <v>RAJEEV</v>
      </c>
      <c r="G325" t="str">
        <v>DR RUBAINA ASHAN</v>
      </c>
      <c r="H325">
        <v>0</v>
      </c>
      <c r="I325" t="str">
        <v>BAREILLY</v>
      </c>
      <c r="J325">
        <v>45828</v>
      </c>
      <c r="K325">
        <v>45828</v>
      </c>
      <c r="L325" t="str">
        <v>SME000016194392</v>
      </c>
      <c r="M325" t="str">
        <v>79911 36926</v>
      </c>
      <c r="N325" t="str">
        <v>JHARKHAND</v>
      </c>
      <c r="O325" t="str">
        <v>RANCHI</v>
      </c>
      <c r="P325" t="str">
        <v>OD</v>
      </c>
      <c r="Q325" t="str">
        <v>BAJAJ F2</v>
      </c>
      <c r="R325">
        <v>600000</v>
      </c>
      <c r="S325">
        <v>600000</v>
      </c>
      <c r="T325" t="str">
        <v>UNSECURED</v>
      </c>
      <c r="U325" t="str">
        <v>REJECTED</v>
      </c>
      <c r="Y325" t="str">
        <v>FILE SEND TO BANKER, This case was rejected on yesterday due to CIBIL dero</v>
      </c>
      <c r="Z325" t="str">
        <v>Nirbhay Yadav</v>
      </c>
      <c r="AA325">
        <v>9977174080</v>
      </c>
      <c r="AB325" t="str">
        <v>nirbhay.yadav@bajajfinserv.in</v>
      </c>
      <c r="AD325" t="str">
        <v>PUNEET</v>
      </c>
      <c r="AE325" t="str">
        <v>DONE</v>
      </c>
      <c r="AF325" t="str">
        <v>TICKET NOT FOUND</v>
      </c>
    </row>
    <row r="326">
      <c r="B326" t="str">
        <v>KM ARCHITA</v>
      </c>
      <c r="C326" t="str">
        <v>RIYA CHADDHA</v>
      </c>
      <c r="D326" t="str">
        <v>VINEET TIWARI</v>
      </c>
      <c r="E326" t="str">
        <v>SALARIED</v>
      </c>
      <c r="F326" t="str">
        <v>RAJEEV</v>
      </c>
      <c r="G326" t="str">
        <v>DR ABHISHEK VATSA</v>
      </c>
      <c r="H326">
        <v>0</v>
      </c>
      <c r="I326" t="str">
        <v>NOIDA</v>
      </c>
      <c r="J326">
        <v>45828</v>
      </c>
      <c r="K326">
        <v>45831</v>
      </c>
      <c r="L326" t="str">
        <v>SME000016194547</v>
      </c>
      <c r="M326">
        <v>8873051716</v>
      </c>
      <c r="N326" t="str">
        <v>UTTAR PRADESH</v>
      </c>
      <c r="O326" t="str">
        <v>LUCKNOW</v>
      </c>
      <c r="P326" t="str">
        <v>OD</v>
      </c>
      <c r="Q326" t="str">
        <v>BAJAJ F2</v>
      </c>
      <c r="R326">
        <v>800000</v>
      </c>
      <c r="S326">
        <v>800000</v>
      </c>
      <c r="T326" t="str">
        <v>UNSECURED</v>
      </c>
      <c r="U326" t="str">
        <v>REJECTED</v>
      </c>
      <c r="V326">
        <v>711</v>
      </c>
      <c r="Y326" t="str">
        <v>FILE SEND TO BANKER, CIBIIL CONSENT LINK SENT TO CUSTOMER, AGREEGATOR LINK SENT TO CUSTOMER, MULTILE DPDS</v>
      </c>
      <c r="Z326" t="str">
        <v>rohit</v>
      </c>
      <c r="AA326">
        <v>9794008918</v>
      </c>
      <c r="AB326" t="str">
        <v>rohit.shukla1@bajajfinserv.in</v>
      </c>
      <c r="AD326" t="str">
        <v>ASMITA</v>
      </c>
      <c r="AE326" t="str">
        <v>DONE</v>
      </c>
      <c r="AF326" t="str">
        <v>TICKET NOT FOUND</v>
      </c>
    </row>
    <row r="327" xml:space="preserve">
      <c r="B327" t="str">
        <v>SANIA SIDDIQUE</v>
      </c>
      <c r="C327" t="str">
        <v>MANISHA SAXENA</v>
      </c>
      <c r="D327" t="str">
        <v>SHASHANK SHARMA</v>
      </c>
      <c r="E327" t="str">
        <v>SALARIED</v>
      </c>
      <c r="F327" t="str">
        <v>RAJEEV</v>
      </c>
      <c r="G327" t="str">
        <v>DR ASHOK KUMAR LAL</v>
      </c>
      <c r="H327">
        <v>0</v>
      </c>
      <c r="I327" t="str">
        <v>BAREILLY</v>
      </c>
      <c r="J327">
        <v>45828</v>
      </c>
      <c r="K327">
        <v>45831</v>
      </c>
      <c r="L327">
        <v>327</v>
      </c>
      <c r="M327" t="str">
        <v>98263 94815</v>
      </c>
      <c r="N327" t="str">
        <v>MADHYA PRADESH</v>
      </c>
      <c r="O327" t="str">
        <v>SHAHDOL</v>
      </c>
      <c r="P327" t="str">
        <v>OD</v>
      </c>
      <c r="Q327" t="str">
        <v>BAJAJ F2</v>
      </c>
      <c r="R327">
        <v>1000000</v>
      </c>
      <c r="S327">
        <v>1000000</v>
      </c>
      <c r="T327" t="str">
        <v>UNSECURED</v>
      </c>
      <c r="U327" t="str">
        <v>REJECTED</v>
      </c>
      <c r="Y327" t="str" xml:space="preserve">
        <v xml:space="preserve">FILE SEND TO BANKER, Req bank statements of last 1 year as this is hand written registration
hence required 1 year's complete bank statements till date only in E pdf , AGREEGATOR LINK SENT TO CUSTOMER, ELIGIBILTY NOT COME</v>
      </c>
      <c r="Z327" t="str">
        <v>RAHUL SINGH</v>
      </c>
      <c r="AA327">
        <v>8960415189</v>
      </c>
      <c r="AB327" t="str">
        <v>rahul.singh5@bajajfinserv.in</v>
      </c>
      <c r="AD327" t="str">
        <v>PUNEET</v>
      </c>
      <c r="AE327" t="str">
        <v>DONE</v>
      </c>
      <c r="AF327" t="str">
        <v>TICKET NOT FOUND</v>
      </c>
    </row>
    <row r="328">
      <c r="A328" t="str">
        <v>SOURCER</v>
      </c>
      <c r="B328" t="str">
        <v>DHRUV ARORA</v>
      </c>
      <c r="C328" t="str">
        <v>F2 FINTECH</v>
      </c>
      <c r="D328" t="str">
        <v>F2 FINTECH</v>
      </c>
      <c r="E328" t="str">
        <v>SOURCER</v>
      </c>
      <c r="F328" t="str">
        <v>RAJEEV</v>
      </c>
      <c r="G328" t="str">
        <v>MR DEBABRATA</v>
      </c>
      <c r="H328">
        <v>0</v>
      </c>
      <c r="I328" t="str">
        <v>F2 FINTECH</v>
      </c>
      <c r="J328">
        <v>45833</v>
      </c>
      <c r="K328">
        <v>45829</v>
      </c>
      <c r="L328">
        <v>328</v>
      </c>
      <c r="M328">
        <v>9711518928</v>
      </c>
      <c r="N328" t="str">
        <v>DELHI</v>
      </c>
      <c r="O328" t="str">
        <v>DELHI</v>
      </c>
      <c r="P328" t="str">
        <v>PL</v>
      </c>
      <c r="Q328" t="str">
        <v>ICICI</v>
      </c>
      <c r="R328">
        <v>700000</v>
      </c>
      <c r="S328">
        <v>700000</v>
      </c>
      <c r="T328" t="str">
        <v>UNSECURED</v>
      </c>
      <c r="U328" t="str">
        <v>HOLD</v>
      </c>
      <c r="V328">
        <v>759</v>
      </c>
      <c r="Y328" t="str">
        <v>FILE SEND TO BANKER</v>
      </c>
      <c r="Z328" t="str">
        <v>ROHIT RDS</v>
      </c>
      <c r="AA328" t="str">
        <v>95403 02302</v>
      </c>
      <c r="AB328" t="str">
        <v>rohit.kyadav@gmail.com</v>
      </c>
      <c r="AD328" t="str">
        <v>PUNEET</v>
      </c>
      <c r="AE328" t="str">
        <v>CALL CONNECTED ( VOICE ISSUE ) MULTIPLE TIMES</v>
      </c>
      <c r="AF328" t="str">
        <v>TICKET NOT FOUND</v>
      </c>
    </row>
    <row r="329" xml:space="preserve">
      <c r="B329" t="str">
        <v>HIMANI PRAJAPATI</v>
      </c>
      <c r="C329" t="str">
        <v>RIYA CHADDHA</v>
      </c>
      <c r="D329" t="str">
        <v>VINEET TIWARI</v>
      </c>
      <c r="E329" t="str">
        <v>SALARIED</v>
      </c>
      <c r="F329" t="str">
        <v>RAJEEV</v>
      </c>
      <c r="G329" t="str">
        <v>DR PATEL JAY BHARATBHAI</v>
      </c>
      <c r="H329">
        <v>0</v>
      </c>
      <c r="I329" t="str">
        <v>NOIDA</v>
      </c>
      <c r="J329">
        <v>45829</v>
      </c>
      <c r="K329">
        <v>45833</v>
      </c>
      <c r="L329">
        <v>329</v>
      </c>
      <c r="M329">
        <v>9725648870</v>
      </c>
      <c r="N329" t="str">
        <v>GUIARAT</v>
      </c>
      <c r="O329" t="str">
        <v>MEHSANA</v>
      </c>
      <c r="P329" t="str">
        <v>OD</v>
      </c>
      <c r="Q329" t="str">
        <v>L&amp;T CE</v>
      </c>
      <c r="R329">
        <v>1000000</v>
      </c>
      <c r="S329">
        <v>1000000</v>
      </c>
      <c r="T329" t="str">
        <v>UNSECURED</v>
      </c>
      <c r="U329" t="str">
        <v>REJECTED</v>
      </c>
      <c r="Y329" t="str" xml:space="preserve">
        <v xml:space="preserve">FILE SEND TO BANKER || BANKING REQ || DOCS PENDING FROM SALES END
BANKING FROM 1-12-25 TO TILL DATE || DOCS PENDING FORM SALES END || 
LOW ABB ONY 19 K 
ENROLLED IN SHARE MARKET 
EMI BOUNCED IN JAN 25 
MAJORLY FUND CREDIT FROM BFL AND SHARE MARKET INVESTMENT</v>
      </c>
      <c r="Z329" t="str">
        <v>ARPIT</v>
      </c>
      <c r="AA329" t="str">
        <v>7600 009 568</v>
      </c>
      <c r="AB329" t="str">
        <v>guptaarpit@ltfs.com</v>
      </c>
      <c r="AC329" t="str">
        <v>MBBS/2020</v>
      </c>
      <c r="AD329" t="str">
        <v>ASMITA</v>
      </c>
      <c r="AE329" t="str">
        <v>DONE</v>
      </c>
      <c r="AF329" t="str">
        <v>DONE</v>
      </c>
    </row>
    <row r="330" xml:space="preserve">
      <c r="B330" t="str">
        <v>HIMANI PRAJAPATI</v>
      </c>
      <c r="C330" t="str">
        <v>RIYA CHADDHA</v>
      </c>
      <c r="D330" t="str">
        <v>VINEET TIWARI</v>
      </c>
      <c r="E330" t="str">
        <v>SALARIED</v>
      </c>
      <c r="F330" t="str">
        <v>RAJEEV</v>
      </c>
      <c r="G330" t="str">
        <v>DR PATEL JAY BHARATBHAI</v>
      </c>
      <c r="H330">
        <v>0</v>
      </c>
      <c r="I330" t="str">
        <v>NOIDA</v>
      </c>
      <c r="J330">
        <v>45829</v>
      </c>
      <c r="K330">
        <v>45836</v>
      </c>
      <c r="L330">
        <v>330</v>
      </c>
      <c r="M330">
        <v>9725648870</v>
      </c>
      <c r="N330" t="str">
        <v>GUIARAT</v>
      </c>
      <c r="O330" t="str">
        <v>MEHSANA</v>
      </c>
      <c r="P330" t="str">
        <v>OD</v>
      </c>
      <c r="Q330" t="str">
        <v>GODREJ F2</v>
      </c>
      <c r="R330">
        <v>1000000</v>
      </c>
      <c r="S330">
        <v>1000000</v>
      </c>
      <c r="T330" t="str">
        <v>UNSECURED</v>
      </c>
      <c r="U330" t="str">
        <v>HOLD</v>
      </c>
      <c r="Y330" t="str" xml:space="preserve">
        <v xml:space="preserve">FILE SEND TO BANKER ||PROPER LETTER HEAD ( WITH PROPER AUTHORISED SIGN AND STAMP WITH PROPER WRITTEN ON LETTER HEAD)
BANKING FROM 1-12-25 TO TILL DATE-IN BANKING NOTHING SHOULD BE RELATED TO TRADING IN SHAREMARKET</v>
      </c>
      <c r="Z330" t="str">
        <v>KUBER</v>
      </c>
      <c r="AA330" t="str">
        <v>86738 77179</v>
      </c>
      <c r="AB330" t="str">
        <v>kuber.joshi@godrejcapital.com</v>
      </c>
      <c r="AC330" t="str">
        <v>MBBS/2020</v>
      </c>
      <c r="AD330" t="str">
        <v>ASMITA</v>
      </c>
      <c r="AE330" t="str">
        <v>DONE</v>
      </c>
      <c r="AF330" t="str">
        <v>DONE</v>
      </c>
    </row>
    <row r="331">
      <c r="B331" t="str">
        <v>VINEET TIWARI</v>
      </c>
      <c r="C331" t="str">
        <v>VINEET TIWARI</v>
      </c>
      <c r="D331" t="str">
        <v>VINEET TIWARI</v>
      </c>
      <c r="E331" t="str">
        <v>SALARIED</v>
      </c>
      <c r="F331" t="str">
        <v>RAJEEV</v>
      </c>
      <c r="G331" t="str">
        <v>CA SHAILENDRA PANDEY PANDEY</v>
      </c>
      <c r="H331">
        <v>0</v>
      </c>
      <c r="I331" t="str">
        <v>NOIDA</v>
      </c>
      <c r="J331">
        <v>45829</v>
      </c>
      <c r="K331">
        <v>45829</v>
      </c>
      <c r="L331" t="str">
        <v>SME000016199529</v>
      </c>
      <c r="M331" t="str">
        <v>70071 48941</v>
      </c>
      <c r="N331" t="str">
        <v>UTTAR PRADESH</v>
      </c>
      <c r="O331" t="str">
        <v>LUCKNOW</v>
      </c>
      <c r="P331" t="str">
        <v>OD</v>
      </c>
      <c r="Q331" t="str">
        <v>BAJAJ F2</v>
      </c>
      <c r="R331">
        <v>1000000</v>
      </c>
      <c r="S331">
        <v>1000000</v>
      </c>
      <c r="T331" t="str">
        <v>UNSECURED</v>
      </c>
      <c r="U331" t="str">
        <v>REJECTED</v>
      </c>
      <c r="Y331" t="str">
        <v>FILE SEND TO BANKER, 0 ELIGBILITY ALL PARTTNER'S TAKEN FROM BFL</v>
      </c>
      <c r="Z331" t="str">
        <v>rohit</v>
      </c>
      <c r="AA331">
        <v>9794008918</v>
      </c>
      <c r="AB331" t="str">
        <v>rohit.shukla1@bajajfinserv.in</v>
      </c>
      <c r="AD331" t="str">
        <v>PUNEET</v>
      </c>
      <c r="AE331" t="str">
        <v>TVR HOLD BY VINEET</v>
      </c>
      <c r="AF331" t="str">
        <v>TICKET NOT FOUND</v>
      </c>
    </row>
    <row r="332">
      <c r="B332" t="str">
        <v>INTZAR ALI</v>
      </c>
      <c r="C332" t="str">
        <v>RASHI GANGWAR</v>
      </c>
      <c r="D332" t="str">
        <v>RAJ KUMARI</v>
      </c>
      <c r="E332" t="str">
        <v>SALARIED</v>
      </c>
      <c r="F332" t="str">
        <v>RAJEEV</v>
      </c>
      <c r="G332" t="str">
        <v>CA MANPREET KAUR</v>
      </c>
      <c r="H332">
        <v>0</v>
      </c>
      <c r="I332" t="str">
        <v>NOIDA</v>
      </c>
      <c r="J332">
        <v>45829</v>
      </c>
      <c r="K332">
        <v>45836</v>
      </c>
      <c r="L332">
        <v>332</v>
      </c>
      <c r="M332">
        <v>8447341059</v>
      </c>
      <c r="N332" t="str">
        <v>DELHI</v>
      </c>
      <c r="O332" t="str">
        <v>DELHI</v>
      </c>
      <c r="P332" t="str">
        <v>OD</v>
      </c>
      <c r="Q332" t="str">
        <v>GODREJ F2</v>
      </c>
      <c r="R332">
        <v>1000000</v>
      </c>
      <c r="S332">
        <v>1000000</v>
      </c>
      <c r="T332" t="str">
        <v>UNSECURED</v>
      </c>
      <c r="U332" t="str">
        <v>HOLD</v>
      </c>
      <c r="Y332" t="str">
        <v>FILE SEND TO BANKER || CASE WILL BE LOGIN OHP PROOF REQ</v>
      </c>
      <c r="Z332" t="str">
        <v>SAURAV</v>
      </c>
      <c r="AA332" t="str">
        <v>88262 60480</v>
      </c>
      <c r="AB332" t="str">
        <v>saurav.kumar@godrejcapital.com</v>
      </c>
      <c r="AC332" t="str">
        <v>CA/2020</v>
      </c>
      <c r="AD332" t="str">
        <v>PUNEET</v>
      </c>
      <c r="AE332" t="str">
        <v>DONE</v>
      </c>
      <c r="AF332" t="str">
        <v>TICKET NOT FOUND</v>
      </c>
    </row>
    <row r="333" xml:space="preserve">
      <c r="B333" t="str">
        <v>INTZAR ALI</v>
      </c>
      <c r="C333" t="str">
        <v>RASHI GANGWAR</v>
      </c>
      <c r="D333" t="str">
        <v>RAJ KUMARI</v>
      </c>
      <c r="E333" t="str">
        <v>SALARIED</v>
      </c>
      <c r="F333" t="str">
        <v>RAJEEV</v>
      </c>
      <c r="G333" t="str">
        <v>CA MANPREET KAUR</v>
      </c>
      <c r="H333">
        <v>0</v>
      </c>
      <c r="I333" t="str">
        <v>NOIDA</v>
      </c>
      <c r="J333">
        <v>45829</v>
      </c>
      <c r="K333">
        <v>45833</v>
      </c>
      <c r="L333">
        <v>333</v>
      </c>
      <c r="M333">
        <v>8447341059</v>
      </c>
      <c r="N333" t="str">
        <v>DELHI</v>
      </c>
      <c r="O333" t="str">
        <v>DELHI</v>
      </c>
      <c r="P333" t="str">
        <v>OD</v>
      </c>
      <c r="Q333" t="str">
        <v>L&amp;T CE</v>
      </c>
      <c r="R333">
        <v>1000000</v>
      </c>
      <c r="S333">
        <v>1000000</v>
      </c>
      <c r="T333" t="str">
        <v>UNSECURED</v>
      </c>
      <c r="U333" t="str">
        <v>REJECTED</v>
      </c>
      <c r="Y333" t="str" xml:space="preserve">
        <v xml:space="preserve">FILE SEND TO BANKER || BANKER WILL UPDATE || OFFICE ADDRESS PROOF REQ PENDING ||1. It is RCO set up. No business activities, staff &amp; name board seen. As informed by the applicant there are no TDS deductions from her professional receipts 
2. Own house property is in the name of the applicant's brother - brother is not on loan deal 
Note - 
As informed by the applicant her loan requirement is Rs.3 lacs only for working capital 
Running PL Rs.5 lacs with 8 MOB</v>
      </c>
      <c r="Z333" t="str">
        <v>MERAJ</v>
      </c>
      <c r="AA333">
        <v>8882523360</v>
      </c>
      <c r="AB333" t="str">
        <v>merajansari@ltfs.com</v>
      </c>
      <c r="AC333" t="str">
        <v>CA/2020</v>
      </c>
      <c r="AD333" t="str">
        <v>PUNEET</v>
      </c>
      <c r="AE333" t="str">
        <v>DONE</v>
      </c>
      <c r="AF333" t="str">
        <v>TICKET NOT FOUND</v>
      </c>
    </row>
    <row r="334">
      <c r="B334" t="str">
        <v>TANNU YADAV</v>
      </c>
      <c r="C334" t="str">
        <v>RASHI GANGWAR</v>
      </c>
      <c r="D334" t="str">
        <v>RAJ KUMARI</v>
      </c>
      <c r="E334" t="str">
        <v>SALARIED</v>
      </c>
      <c r="F334" t="str">
        <v>RAJEEV</v>
      </c>
      <c r="G334" t="str">
        <v>DR AVINASH BHADUR</v>
      </c>
      <c r="H334">
        <v>0</v>
      </c>
      <c r="I334" t="str">
        <v>NOIDA</v>
      </c>
      <c r="J334">
        <v>45829</v>
      </c>
      <c r="K334">
        <v>45833</v>
      </c>
      <c r="L334">
        <v>170229209</v>
      </c>
      <c r="M334" t="str">
        <v>80020 61919</v>
      </c>
      <c r="N334" t="str">
        <v>BIHAR</v>
      </c>
      <c r="O334" t="str">
        <v>SASRAM</v>
      </c>
      <c r="P334" t="str">
        <v>TERM LOAN</v>
      </c>
      <c r="Q334" t="str">
        <v>CHOLA</v>
      </c>
      <c r="R334">
        <v>800000</v>
      </c>
      <c r="S334">
        <v>800000</v>
      </c>
      <c r="T334" t="str">
        <v>UNSECURED</v>
      </c>
      <c r="U334" t="str">
        <v>REJECTED</v>
      </c>
      <c r="V334">
        <v>735</v>
      </c>
      <c r="Y334" t="str">
        <v>LEAD ID SEND TO BANKER || WILL LOGIN TODAY || ELIGIBILITIES NOT COME..SALARY 95 K AND CUSTOMER HAS PAID 85 K EMI PER MONTH</v>
      </c>
      <c r="Z334" t="str">
        <v>Ravikant tiwari</v>
      </c>
      <c r="AA334" t="str">
        <v>88252 24543</v>
      </c>
      <c r="AC334" t="str">
        <v>BDS/2009</v>
      </c>
      <c r="AD334" t="str">
        <v>PUNEET</v>
      </c>
      <c r="AE334" t="str">
        <v>DONE</v>
      </c>
      <c r="AF334" t="str">
        <v>TICKET NOT FOUND</v>
      </c>
    </row>
    <row r="335">
      <c r="B335" t="str">
        <v>MOHAN JHA</v>
      </c>
      <c r="C335" t="str">
        <v>RASHI GANGWAR</v>
      </c>
      <c r="D335" t="str">
        <v>RAJ KUMARI</v>
      </c>
      <c r="E335" t="str">
        <v>SOURCER</v>
      </c>
      <c r="F335" t="str">
        <v>PANKAJ</v>
      </c>
      <c r="G335" t="str">
        <v>DR HANSRAJ MAURYA</v>
      </c>
      <c r="H335">
        <v>0</v>
      </c>
      <c r="I335" t="str">
        <v>NOIDA</v>
      </c>
      <c r="J335">
        <v>45829</v>
      </c>
      <c r="K335">
        <v>45836</v>
      </c>
      <c r="L335">
        <v>170229414</v>
      </c>
      <c r="M335" t="str">
        <v>70815 64312</v>
      </c>
      <c r="N335" t="str">
        <v>UTTAR PRADESH</v>
      </c>
      <c r="O335" t="str">
        <v>Pratapgarh</v>
      </c>
      <c r="P335" t="str">
        <v>TERM LOAN</v>
      </c>
      <c r="Q335" t="str">
        <v>CHOLA</v>
      </c>
      <c r="R335">
        <v>2000000</v>
      </c>
      <c r="S335">
        <v>2000000</v>
      </c>
      <c r="T335" t="str">
        <v>UNSECURED</v>
      </c>
      <c r="U335" t="str">
        <v>HOLD</v>
      </c>
      <c r="V335">
        <v>782</v>
      </c>
      <c r="Y335" t="str">
        <v>FILE SEND TO BANKER || ADDITIONAL BANKING LOAN TRACK OF BAJAJ HL EMI DEBIT BANKING CURRENT ADDRESS PROOF PERMANENT ADDRESS PROOF SETUP PHOTO || DOCS PENDING FROM SALES END</v>
      </c>
      <c r="Z335" t="str">
        <v>prashant</v>
      </c>
      <c r="AA335" t="str">
        <v>73880 63514</v>
      </c>
      <c r="AB335" t="str">
        <v>prashantkumarsv@chola.murugappa.com</v>
      </c>
      <c r="AC335" t="str">
        <v>MBBS/2016</v>
      </c>
      <c r="AD335" t="str">
        <v>ASMITA</v>
      </c>
      <c r="AE335" t="str">
        <v>DONE</v>
      </c>
      <c r="AF335" t="str">
        <v>TICKET NOT FOUND</v>
      </c>
    </row>
    <row r="336">
      <c r="B336" t="str">
        <v>SANJANA GUPTA</v>
      </c>
      <c r="C336" t="str">
        <v>ANURAG SHARMA</v>
      </c>
      <c r="D336" t="str">
        <v>SHIVANI KASHYAP</v>
      </c>
      <c r="E336" t="str">
        <v>SALARIED</v>
      </c>
      <c r="F336" t="str">
        <v>RAJEEV</v>
      </c>
      <c r="G336" t="str">
        <v>DR NAVED AKHTAR</v>
      </c>
      <c r="H336">
        <v>0</v>
      </c>
      <c r="I336" t="str">
        <v>BAREILLY</v>
      </c>
      <c r="J336">
        <v>45829</v>
      </c>
      <c r="K336">
        <v>45836</v>
      </c>
      <c r="L336" t="str">
        <v>SME000016202620</v>
      </c>
      <c r="M336">
        <v>9548497285</v>
      </c>
      <c r="N336" t="str">
        <v>UTTAR PRADESH</v>
      </c>
      <c r="O336" t="str">
        <v>BIJNOR</v>
      </c>
      <c r="P336" t="str">
        <v>OD</v>
      </c>
      <c r="Q336" t="str">
        <v>BAJAJ F2</v>
      </c>
      <c r="R336">
        <v>3000000</v>
      </c>
      <c r="S336">
        <v>3000000</v>
      </c>
      <c r="T336" t="str">
        <v>UNSECURED</v>
      </c>
      <c r="U336" t="str">
        <v>REJECTED</v>
      </c>
      <c r="V336">
        <v>746</v>
      </c>
      <c r="Y336" t="str">
        <v>ONLY SME GENERATE, CASE MOVED TO CREDIT, PD DONE, VERIFICATION INITIATED || AS DISCUSSED WITH SONU SIR</v>
      </c>
      <c r="Z336" t="str">
        <v>Rohit Kumar18</v>
      </c>
      <c r="AA336">
        <v>7017833327</v>
      </c>
      <c r="AB336" t="str">
        <v>rohit.kumar22@bajajfinserv.in</v>
      </c>
      <c r="AD336" t="str">
        <v>ASMITA</v>
      </c>
      <c r="AE336" t="str">
        <v>DONE</v>
      </c>
      <c r="AF336" t="str">
        <v>DONE</v>
      </c>
    </row>
    <row r="337">
      <c r="B337" t="str">
        <v>NIKET GURJUR</v>
      </c>
      <c r="C337" t="str">
        <v>RIYA CHADDHA</v>
      </c>
      <c r="D337" t="str">
        <v>VINEET TIWARI</v>
      </c>
      <c r="E337" t="str">
        <v>INTERN</v>
      </c>
      <c r="F337" t="str">
        <v>RAJEEV</v>
      </c>
      <c r="G337" t="str">
        <v>DR. MANOJ KUMAR</v>
      </c>
      <c r="H337">
        <v>0</v>
      </c>
      <c r="I337" t="str">
        <v>NOIDA</v>
      </c>
      <c r="J337">
        <v>45829</v>
      </c>
      <c r="K337">
        <v>45829</v>
      </c>
      <c r="L337">
        <v>337</v>
      </c>
      <c r="M337">
        <v>8279796251</v>
      </c>
      <c r="N337" t="str">
        <v>UTTAR PRADESH</v>
      </c>
      <c r="O337" t="str">
        <v>SAMBHAL</v>
      </c>
      <c r="P337" t="str">
        <v>OD</v>
      </c>
      <c r="Q337" t="str">
        <v>BAJAJ f2</v>
      </c>
      <c r="R337">
        <v>1500000</v>
      </c>
      <c r="S337">
        <v>1500000</v>
      </c>
      <c r="T337" t="str">
        <v>UNSECURED</v>
      </c>
      <c r="U337" t="str">
        <v>REJECTED</v>
      </c>
      <c r="Y337" t="str">
        <v>FILE SEND TO BANKER, DARK RED NOT OK</v>
      </c>
      <c r="Z337" t="str">
        <v>nilesh</v>
      </c>
      <c r="AA337">
        <v>7983088110</v>
      </c>
      <c r="AC337" t="str">
        <v>MBBS/2019</v>
      </c>
      <c r="AD337" t="str">
        <v>ASMITA</v>
      </c>
      <c r="AE337" t="str">
        <v>DONE</v>
      </c>
      <c r="AF337" t="str">
        <v>TICKET NOT FOUND</v>
      </c>
    </row>
    <row r="338">
      <c r="B338" t="str">
        <v>ANIL KUMAR</v>
      </c>
      <c r="C338" t="str">
        <v>UJALA RISHIWAL</v>
      </c>
      <c r="D338" t="str">
        <v>SHIVANI KASHYAP</v>
      </c>
      <c r="E338" t="str">
        <v>SALARIED</v>
      </c>
      <c r="F338" t="str">
        <v>RAJEEV</v>
      </c>
      <c r="G338" t="str">
        <v>DR PERIYASAMY AKSHAYA</v>
      </c>
      <c r="H338">
        <v>3</v>
      </c>
      <c r="I338" t="str">
        <v>BAREILLY</v>
      </c>
      <c r="J338">
        <v>45831</v>
      </c>
      <c r="K338">
        <v>45840</v>
      </c>
      <c r="L338">
        <v>170227827</v>
      </c>
      <c r="M338">
        <v>9566372325</v>
      </c>
      <c r="N338" t="str">
        <v>TAMIL NADU</v>
      </c>
      <c r="O338" t="str">
        <v>Namakkal</v>
      </c>
      <c r="P338" t="str">
        <v>TERM LOAN</v>
      </c>
      <c r="Q338" t="str">
        <v>CHOLA</v>
      </c>
      <c r="R338">
        <v>1000000</v>
      </c>
      <c r="S338">
        <v>1000000</v>
      </c>
      <c r="T338" t="str">
        <v>UNSECURED</v>
      </c>
      <c r="U338" t="str">
        <v>LOGIN</v>
      </c>
      <c r="Y338" t="str">
        <v>FILE SEND TO BANKER || CUSRRENT ADDRESS PROOF REQ -HUSBAND NAME NEED TO BE CORRECT-CUSTOMER HAS UPDATED THE ADHAR ADDRESS ONCE RECEIVED CUSTOMER WILL PROVIDE NEW ADHAR THE WE WILL PROCESS || UPDATED AADHAR CARD PENDING</v>
      </c>
      <c r="Z338" t="str">
        <v>padam</v>
      </c>
      <c r="AA338">
        <v>9843999305</v>
      </c>
      <c r="AB338" t="str">
        <v>padmanabanm@chola.murugappa.com</v>
      </c>
      <c r="AC338" t="str">
        <v>MBBS/2012</v>
      </c>
      <c r="AD338" t="str">
        <v>ASMITA</v>
      </c>
      <c r="AE338" t="str">
        <v>DONE</v>
      </c>
      <c r="AF338" t="str">
        <v>TICKET NOT FOUND</v>
      </c>
    </row>
    <row r="339">
      <c r="B339" t="str">
        <v>SHUBHAM RANA</v>
      </c>
      <c r="C339" t="str">
        <v>RASHI GANGWAR</v>
      </c>
      <c r="D339" t="str">
        <v>RAJ KUMARI</v>
      </c>
      <c r="E339" t="str">
        <v>SALARIED</v>
      </c>
      <c r="F339" t="str">
        <v>RAJEEV</v>
      </c>
      <c r="G339" t="str">
        <v>DR SAMEER</v>
      </c>
      <c r="H339">
        <v>0</v>
      </c>
      <c r="I339" t="str">
        <v>NOIDA</v>
      </c>
      <c r="J339">
        <v>45831</v>
      </c>
      <c r="L339">
        <v>339</v>
      </c>
      <c r="M339" t="str">
        <v>97025 12535</v>
      </c>
      <c r="N339" t="str">
        <v>MAHARASHRA</v>
      </c>
      <c r="O339" t="str">
        <v>VASAI</v>
      </c>
      <c r="P339" t="str">
        <v>PL</v>
      </c>
      <c r="Q339" t="str">
        <v>HDFC</v>
      </c>
      <c r="R339">
        <v>1000000</v>
      </c>
      <c r="S339">
        <v>1000000</v>
      </c>
      <c r="T339" t="str">
        <v>UNSECURED</v>
      </c>
      <c r="U339" t="str">
        <v>HOLD</v>
      </c>
      <c r="Y339" t="str">
        <v>FILE SEND TO BANKER || CUSTOMER WANTS TO DROP - CONFIRMED BY SHUBHAM RANA</v>
      </c>
      <c r="Z339" t="str">
        <v>ROHIT RDS</v>
      </c>
      <c r="AA339" t="str">
        <v>95403 02302</v>
      </c>
      <c r="AB339" t="str">
        <v>rohit.kyadav@gmail.com</v>
      </c>
      <c r="AD339" t="str">
        <v>PUNEET</v>
      </c>
    </row>
    <row r="340">
      <c r="B340" t="str">
        <v>KRISHNA DIWAKAR</v>
      </c>
      <c r="C340" t="str">
        <v>UJALA RISHIWAL</v>
      </c>
      <c r="D340" t="str">
        <v>SHIVANI KASHYAP</v>
      </c>
      <c r="E340" t="str">
        <v>SALARIED</v>
      </c>
      <c r="F340" t="str">
        <v>PANKAJ</v>
      </c>
      <c r="G340" t="str">
        <v>DR FAIZ AHMAD</v>
      </c>
      <c r="H340">
        <v>0</v>
      </c>
      <c r="I340" t="str">
        <v>BAREILLY</v>
      </c>
      <c r="J340">
        <v>45831</v>
      </c>
      <c r="K340">
        <v>45832</v>
      </c>
      <c r="L340" t="str">
        <v>735BZ8602536</v>
      </c>
      <c r="M340">
        <v>7897659594</v>
      </c>
      <c r="N340" t="str">
        <v>UTTAR PRADESH</v>
      </c>
      <c r="O340" t="str">
        <v>Maharajganj</v>
      </c>
      <c r="P340" t="str">
        <v>OD</v>
      </c>
      <c r="Q340" t="str">
        <v>TATA CE</v>
      </c>
      <c r="R340">
        <v>2000000</v>
      </c>
      <c r="S340">
        <v>2000000</v>
      </c>
      <c r="T340" t="str">
        <v>UNSECURED</v>
      </c>
      <c r="U340" t="str">
        <v>REJECTED</v>
      </c>
      <c r="V340">
        <v>766</v>
      </c>
      <c r="Y340" t="str">
        <v>FILE SEND TO BANKER || UNDER PROCESS ||CSUTOMER HAS COMPLETED MBBS FROM CHINA,WE DON’T FUND</v>
      </c>
      <c r="Z340" t="str">
        <v>MAMTA SINGH</v>
      </c>
      <c r="AA340">
        <v>7982612369</v>
      </c>
      <c r="AB340" t="str">
        <v>Mamta.singh@tatacapital.com</v>
      </c>
      <c r="AC340" t="str">
        <v>MBBS/2016</v>
      </c>
      <c r="AD340" t="str">
        <v>ASMITA</v>
      </c>
      <c r="AE340" t="str">
        <v>DONE</v>
      </c>
      <c r="AF340" t="str">
        <v>TICKET NOT FOUND</v>
      </c>
    </row>
    <row r="341">
      <c r="B341" t="str">
        <v>RAHUL</v>
      </c>
      <c r="C341" t="str">
        <v>F2 FINTECH</v>
      </c>
      <c r="D341" t="str">
        <v>F2 FINTECH</v>
      </c>
      <c r="E341" t="str">
        <v>SOURCER</v>
      </c>
      <c r="F341" t="str">
        <v>PANKAJ</v>
      </c>
      <c r="G341" t="str">
        <v>MR DHARMPAL</v>
      </c>
      <c r="H341">
        <v>3</v>
      </c>
      <c r="I341" t="str">
        <v>F2 FINTECH</v>
      </c>
      <c r="J341">
        <v>45831</v>
      </c>
      <c r="K341">
        <v>45840</v>
      </c>
      <c r="L341">
        <v>341</v>
      </c>
      <c r="M341">
        <v>9909961403</v>
      </c>
      <c r="N341" t="str">
        <v>MAHARASHRA</v>
      </c>
      <c r="O341" t="str">
        <v>NAGPUR</v>
      </c>
      <c r="P341" t="str">
        <v>BL</v>
      </c>
      <c r="Q341" t="str">
        <v>INDIFINANCE F2</v>
      </c>
      <c r="R341">
        <v>1000000</v>
      </c>
      <c r="S341">
        <v>1000000</v>
      </c>
      <c r="T341" t="str">
        <v>UNSECURED</v>
      </c>
      <c r="U341" t="str">
        <v>LOGIN</v>
      </c>
      <c r="Y341" t="str">
        <v>FILE SEND TO BANKER || UNDER PROCESS || BANKER IS NOT RESPONDING || GST CERTIFICATE REQ</v>
      </c>
      <c r="Z341" t="str">
        <v>AMARJEET</v>
      </c>
      <c r="AA341" t="str">
        <v>88266 74577</v>
      </c>
      <c r="AB341" t="str">
        <v>amarjeet@indifi.com</v>
      </c>
      <c r="AD341" t="str">
        <v>PUNEET</v>
      </c>
      <c r="AE341" t="str">
        <v>CALL NOT PICKED</v>
      </c>
    </row>
    <row r="342">
      <c r="B342" t="str">
        <v>AMIT KUMAR</v>
      </c>
      <c r="C342" t="str">
        <v>RASHI GANGWAR</v>
      </c>
      <c r="D342" t="str">
        <v>RAJ KUMARI</v>
      </c>
      <c r="E342" t="str">
        <v>SALARIED</v>
      </c>
      <c r="F342" t="str">
        <v>RAJEEV</v>
      </c>
      <c r="G342" t="str">
        <v>ROHIT NAVREKAR</v>
      </c>
      <c r="H342">
        <v>0</v>
      </c>
      <c r="I342" t="str">
        <v>NOIDA</v>
      </c>
      <c r="J342">
        <v>45831</v>
      </c>
      <c r="K342">
        <v>45834</v>
      </c>
      <c r="L342">
        <v>342</v>
      </c>
      <c r="M342" t="str">
        <v>98221 00895</v>
      </c>
      <c r="N342" t="str">
        <v>GOA</v>
      </c>
      <c r="O342" t="str">
        <v>MARGAO</v>
      </c>
      <c r="P342" t="str">
        <v>OD</v>
      </c>
      <c r="Q342" t="str">
        <v>TATA CE</v>
      </c>
      <c r="R342">
        <v>800000</v>
      </c>
      <c r="S342">
        <v>800000</v>
      </c>
      <c r="T342" t="str">
        <v>UNSECURED</v>
      </c>
      <c r="U342" t="str">
        <v>REJECTED</v>
      </c>
      <c r="Y342" t="str">
        <v>FILE SEND TO BANKER, BAMS PROFILE || CASE LOGIN DONE || BANKER WILL CONFIRM REJECTIONS REASONS</v>
      </c>
      <c r="Z342" t="str">
        <v>GAURAV TATA</v>
      </c>
      <c r="AA342">
        <v>9654949270</v>
      </c>
      <c r="AB342" t="str">
        <v>gaurav.tcl@tatacapital.com</v>
      </c>
      <c r="AD342" t="str">
        <v>ASMITA</v>
      </c>
      <c r="AE342" t="str">
        <v>DONE</v>
      </c>
      <c r="AF342" t="str">
        <v>TICKET NOT FOUND</v>
      </c>
    </row>
    <row r="343">
      <c r="B343" t="str">
        <v>HARPREET SIR</v>
      </c>
      <c r="C343" t="str">
        <v>F2 FINTECH</v>
      </c>
      <c r="D343" t="str">
        <v>F2 FINTECH</v>
      </c>
      <c r="E343" t="str">
        <v>SALARIED</v>
      </c>
      <c r="F343" t="str">
        <v>MEHBOOB</v>
      </c>
      <c r="G343" t="str">
        <v>DEVENDER KUMAR GUPTA</v>
      </c>
      <c r="H343">
        <v>0</v>
      </c>
      <c r="I343" t="str">
        <v>NOIDA</v>
      </c>
      <c r="J343">
        <v>45831</v>
      </c>
      <c r="K343">
        <v>45831</v>
      </c>
      <c r="L343">
        <v>343</v>
      </c>
      <c r="M343">
        <v>7859818144</v>
      </c>
      <c r="N343" t="str">
        <v>UTTAR PRADESH</v>
      </c>
      <c r="O343" t="str">
        <v>GHAZIABAD</v>
      </c>
      <c r="P343" t="str">
        <v>PL</v>
      </c>
      <c r="Q343" t="str">
        <v>INCRED F2</v>
      </c>
      <c r="R343">
        <v>500000</v>
      </c>
      <c r="S343">
        <v>500000</v>
      </c>
      <c r="T343" t="str">
        <v>UNSECURED</v>
      </c>
      <c r="U343" t="str">
        <v>REJECTED</v>
      </c>
      <c r="Y343" t="str">
        <v>NO OFFER GENERATE || Please try again after 6 months.</v>
      </c>
      <c r="Z343" t="str">
        <v>abhishek</v>
      </c>
      <c r="AA343" t="str">
        <v>83840 83694</v>
      </c>
      <c r="AB343" t="str">
        <v>abhishek.shah@incred.com</v>
      </c>
      <c r="AD343" t="str">
        <v>ASMITA</v>
      </c>
      <c r="AE343" t="str">
        <v>DONE</v>
      </c>
      <c r="AF343" t="str">
        <v>TICKET NOT FOUND</v>
      </c>
    </row>
    <row r="344">
      <c r="B344" t="str">
        <v>ANURAG SHARMA</v>
      </c>
      <c r="C344" t="str">
        <v>ANURAG SHARMA</v>
      </c>
      <c r="D344" t="str">
        <v>SHIVANI KASHYAP</v>
      </c>
      <c r="E344" t="str">
        <v>SALARIED</v>
      </c>
      <c r="F344" t="str">
        <v>PANKAJ</v>
      </c>
      <c r="G344" t="str">
        <v>DR VIKAS TIWARI</v>
      </c>
      <c r="H344">
        <v>0</v>
      </c>
      <c r="I344" t="str">
        <v>BAREILLY</v>
      </c>
      <c r="J344">
        <v>45831</v>
      </c>
      <c r="K344">
        <v>45831</v>
      </c>
      <c r="L344">
        <v>170230279</v>
      </c>
      <c r="M344">
        <v>9590430036</v>
      </c>
      <c r="N344" t="str">
        <v>UTTAR PRADESH</v>
      </c>
      <c r="O344" t="str">
        <v>VARANASHI</v>
      </c>
      <c r="P344" t="str">
        <v>TERM LOAN</v>
      </c>
      <c r="Q344" t="str">
        <v>CHOLA</v>
      </c>
      <c r="R344">
        <v>700000</v>
      </c>
      <c r="S344">
        <v>700000</v>
      </c>
      <c r="T344" t="str">
        <v>UNSECURED</v>
      </c>
      <c r="U344" t="str">
        <v>REJECTED</v>
      </c>
      <c r="V344">
        <v>762</v>
      </c>
      <c r="Y344" t="str">
        <v>FILE SEND TO BANKER || BDS not allowed</v>
      </c>
      <c r="Z344" t="str">
        <v>anshuman</v>
      </c>
      <c r="AA344">
        <v>7007480768</v>
      </c>
      <c r="AB344" t="str">
        <v>anshumansd@chola.murugappa.com</v>
      </c>
      <c r="AD344" t="str">
        <v>PUNEET</v>
      </c>
      <c r="AE344" t="str">
        <v>CALL NOT PICKED</v>
      </c>
      <c r="AF344" t="str">
        <v>TICKET NOT FOUND</v>
      </c>
    </row>
    <row r="345">
      <c r="A345" t="str">
        <v>INTERN</v>
      </c>
      <c r="B345" t="str">
        <v>SEEMA SHAW</v>
      </c>
      <c r="C345" t="str">
        <v>ANANT KANOJIA</v>
      </c>
      <c r="D345" t="str">
        <v>RAVISH SHARMA</v>
      </c>
      <c r="E345" t="str">
        <v>INTERN</v>
      </c>
      <c r="F345" t="str">
        <v>RAJEEV</v>
      </c>
      <c r="G345" t="str">
        <v>DR. MANJUNATH KUMAR N</v>
      </c>
      <c r="H345">
        <v>0</v>
      </c>
      <c r="I345" t="str">
        <v>NOIDA</v>
      </c>
      <c r="J345">
        <v>45831</v>
      </c>
      <c r="K345">
        <v>45833</v>
      </c>
      <c r="L345" t="str">
        <v>467BZ8600201</v>
      </c>
      <c r="M345" t="str">
        <v>89512 88963</v>
      </c>
      <c r="N345" t="str">
        <v>KARNATAKA</v>
      </c>
      <c r="O345" t="str">
        <v>BANGALORE</v>
      </c>
      <c r="P345" t="str">
        <v>OD</v>
      </c>
      <c r="Q345" t="str">
        <v>TATA CE</v>
      </c>
      <c r="R345">
        <v>2000000</v>
      </c>
      <c r="S345">
        <v>2000000</v>
      </c>
      <c r="T345" t="str">
        <v>UNSECURED</v>
      </c>
      <c r="U345" t="str">
        <v>REJECTED</v>
      </c>
      <c r="V345">
        <v>742</v>
      </c>
      <c r="Y345" t="str">
        <v>FILE SEND TO BANKER || UNDER PROCESS ||RENT AGRREMNET COMPLET PAGE REQUIRED AND AADHAR .|| CASE LOGIN DONE PD T BE DONE TODAY, CONTINUE DPD IN CIBIL</v>
      </c>
      <c r="Z345" t="str">
        <v>MAMTA SINGH</v>
      </c>
      <c r="AA345">
        <v>7982612369</v>
      </c>
      <c r="AB345" t="str">
        <v>Mamta.singh@tatacapital.com</v>
      </c>
      <c r="AC345" t="str">
        <v>MBBS- 2013</v>
      </c>
      <c r="AD345" t="str">
        <v>ASMITA</v>
      </c>
      <c r="AE345" t="str">
        <v>DONE</v>
      </c>
      <c r="AF345" t="str">
        <v>TICKET NOT FOUND</v>
      </c>
    </row>
    <row r="346">
      <c r="B346" t="str">
        <v>YOGENDER CHHAPARWAL</v>
      </c>
      <c r="C346" t="str">
        <v>RASHI GANGWAR</v>
      </c>
      <c r="D346" t="str">
        <v>RAJ KUMARI</v>
      </c>
      <c r="E346" t="str">
        <v>SALARIED</v>
      </c>
      <c r="F346" t="str">
        <v>RAJEEV</v>
      </c>
      <c r="G346" t="str">
        <v>DR AMAR PRAKASH MANKAR</v>
      </c>
      <c r="H346">
        <v>0</v>
      </c>
      <c r="I346" t="str">
        <v>NOIDA</v>
      </c>
      <c r="J346">
        <v>45831</v>
      </c>
      <c r="K346">
        <v>45836</v>
      </c>
      <c r="L346">
        <v>346</v>
      </c>
      <c r="M346">
        <v>9130915334</v>
      </c>
      <c r="N346" t="str">
        <v>MAHARASHTRA</v>
      </c>
      <c r="O346" t="str">
        <v>AKOLA</v>
      </c>
      <c r="P346" t="str">
        <v>OD</v>
      </c>
      <c r="Q346" t="str">
        <v>TATA CE</v>
      </c>
      <c r="R346">
        <v>1000000</v>
      </c>
      <c r="S346">
        <v>1000000</v>
      </c>
      <c r="T346" t="str">
        <v>UNSECURED</v>
      </c>
      <c r="U346" t="str">
        <v>DISBURSED</v>
      </c>
      <c r="W346">
        <v>45835</v>
      </c>
      <c r="X346">
        <v>45836</v>
      </c>
      <c r="Y346" t="str">
        <v>FILE SEND TO BANKER || UNDER PROCESS || CASE HAS BEEN LOGIN DONE ||FI AND PD DONE CASE WILL BE APPROVED TODAY EOD FOR 10 LACS</v>
      </c>
      <c r="Z346" t="str">
        <v>GAURAV TATA</v>
      </c>
      <c r="AA346">
        <v>9654949270</v>
      </c>
      <c r="AB346" t="str">
        <v>gaurav.tcl@tatacapital.com</v>
      </c>
      <c r="AD346" t="str">
        <v>PUNEET</v>
      </c>
      <c r="AE346" t="str">
        <v>DONE</v>
      </c>
      <c r="AF346" t="str">
        <v>TICKET NOT FOUND</v>
      </c>
    </row>
    <row r="347">
      <c r="B347" t="str">
        <v>RIYA CHADDHA</v>
      </c>
      <c r="C347" t="str">
        <v>RIYA CHADDHA</v>
      </c>
      <c r="D347" t="str">
        <v>VINEET TIWARI</v>
      </c>
      <c r="E347" t="str">
        <v>SALARIED</v>
      </c>
      <c r="F347" t="str">
        <v>RAJEEV</v>
      </c>
      <c r="G347" t="str">
        <v>DR SOURAV KUMAR SHARMA</v>
      </c>
      <c r="H347">
        <v>0</v>
      </c>
      <c r="I347" t="str">
        <v>NOIDA</v>
      </c>
      <c r="J347">
        <v>45831</v>
      </c>
      <c r="K347">
        <v>45838</v>
      </c>
      <c r="L347" t="str">
        <v>SME000016217563</v>
      </c>
      <c r="M347">
        <v>7301100238</v>
      </c>
      <c r="N347" t="str">
        <v>JHARKHAND</v>
      </c>
      <c r="O347" t="str">
        <v>JAMSEDPUR</v>
      </c>
      <c r="P347" t="str">
        <v>TOP UP</v>
      </c>
      <c r="Q347" t="str">
        <v>BAJAJ F2</v>
      </c>
      <c r="R347">
        <v>215000</v>
      </c>
      <c r="S347">
        <v>860000</v>
      </c>
      <c r="T347" t="str">
        <v>UNSECURED</v>
      </c>
      <c r="U347" t="str">
        <v>DISBURSED</v>
      </c>
      <c r="V347">
        <v>720</v>
      </c>
      <c r="W347">
        <v>45835</v>
      </c>
      <c r="X347">
        <v>45838</v>
      </c>
      <c r="Y347" t="str">
        <v>FILE SEND TO BANKER, CIBIL CONSET LINK SENT TO CUSTOMER, CUSTOMER NOT RECVD CALL, CASE MOVED TO CREDIT, PD SCHEDULE AT 5PM, CALL RECVD CALL, REQ UPDATED AADHAR CARD</v>
      </c>
      <c r="Z347" t="str">
        <v>SHAHBAZ</v>
      </c>
      <c r="AA347">
        <v>7352084056</v>
      </c>
      <c r="AD347" t="str">
        <v>ASMITA</v>
      </c>
      <c r="AE347" t="str">
        <v>BUSY || NOT FREE || TVR HOLD BY RIYA CHADDA</v>
      </c>
      <c r="AF347" t="str">
        <v>TICKET NOT FOUND</v>
      </c>
      <c r="AG347" t="str">
        <v>MEHBOOB</v>
      </c>
    </row>
    <row r="348">
      <c r="B348" t="str">
        <v>RITU RANI</v>
      </c>
      <c r="C348" t="str">
        <v>RIYA CHADDHA</v>
      </c>
      <c r="D348" t="str">
        <v>VINEET TIWARI</v>
      </c>
      <c r="E348" t="str">
        <v>SALARIED</v>
      </c>
      <c r="F348" t="str">
        <v>RAJEEV</v>
      </c>
      <c r="G348" t="str">
        <v>DR SUHAS MADHUKAR DHOPATE</v>
      </c>
      <c r="H348">
        <v>0</v>
      </c>
      <c r="I348" t="str">
        <v>NOIDA</v>
      </c>
      <c r="J348">
        <v>45831</v>
      </c>
      <c r="K348">
        <v>45834</v>
      </c>
      <c r="L348" t="str">
        <v>SME000016217659</v>
      </c>
      <c r="M348">
        <v>9860896359</v>
      </c>
      <c r="N348" t="str">
        <v>MAHARASHTRA</v>
      </c>
      <c r="O348" t="str">
        <v>WARDHA</v>
      </c>
      <c r="P348" t="str">
        <v>OD</v>
      </c>
      <c r="Q348" t="str">
        <v>BAJAJ F2</v>
      </c>
      <c r="R348">
        <v>3630000</v>
      </c>
      <c r="S348">
        <v>3630000</v>
      </c>
      <c r="T348" t="str">
        <v>UNSECURED</v>
      </c>
      <c r="U348" t="str">
        <v>DISBURSED</v>
      </c>
      <c r="W348">
        <v>45832</v>
      </c>
      <c r="X348">
        <v>45834</v>
      </c>
      <c r="Y348" t="str">
        <v>FILE SEND TO BANKER, CIBIL CONSENT DONE, REQ BANK STATEMENT, CASE MOVED TO CREDIT, TO BE DISBURSED TOMORRW</v>
      </c>
      <c r="Z348" t="str">
        <v>VIJENDRA</v>
      </c>
      <c r="AA348">
        <v>9049485218</v>
      </c>
      <c r="AB348" t="str">
        <v>vijendra.mishra@bajajfinserv.in</v>
      </c>
      <c r="AD348" t="str">
        <v>PUNEET</v>
      </c>
      <c r="AE348" t="str">
        <v>CALL NOT PICKED MULTIPLE TIMES</v>
      </c>
      <c r="AF348" t="str">
        <v>TICKET NOT FOUND</v>
      </c>
    </row>
    <row r="349" xml:space="preserve">
      <c r="B349" t="str">
        <v>RAHUL SAHA</v>
      </c>
      <c r="C349" t="str">
        <v>RAHUL SAHA</v>
      </c>
      <c r="D349" t="str">
        <v>HARPREET SIR</v>
      </c>
      <c r="E349" t="str">
        <v>SALARIED</v>
      </c>
      <c r="F349" t="str">
        <v>PANKAJ</v>
      </c>
      <c r="G349" t="str">
        <v>DR. BINDIA</v>
      </c>
      <c r="H349">
        <v>0</v>
      </c>
      <c r="I349" t="str">
        <v>NOIDA</v>
      </c>
      <c r="J349">
        <v>45831</v>
      </c>
      <c r="K349">
        <v>45834</v>
      </c>
      <c r="L349" t="str">
        <v>374BZ8602345</v>
      </c>
      <c r="M349">
        <v>9872752520</v>
      </c>
      <c r="N349" t="str">
        <v>UTTARAKHAND</v>
      </c>
      <c r="O349" t="str">
        <v>PREM NAGAR</v>
      </c>
      <c r="P349" t="str">
        <v>OD</v>
      </c>
      <c r="Q349" t="str">
        <v>TATA CE</v>
      </c>
      <c r="R349">
        <v>2000000</v>
      </c>
      <c r="S349">
        <v>2000000</v>
      </c>
      <c r="T349" t="str">
        <v>UNSECURED</v>
      </c>
      <c r="U349" t="str">
        <v>REJECTED</v>
      </c>
      <c r="V349">
        <v>752</v>
      </c>
      <c r="Y349" t="str" xml:space="preserve">
        <v xml:space="preserve">FILE SEND TO BANKER || UNDER PROCESS || Case will repunch,latest registration date punced. || PD TO BE DONE TODAY, CREDIT PD DONE, CASE RECO 20 L || 1.Rented bachelor accommodation ,at the time of fi confirmed.
2.further already rejected multiple times considering same points .
3.Further even earlier detailed that customer is not professional same is just a salaried profile only.</v>
      </c>
      <c r="Z349" t="str">
        <v>MAMTA SINGH</v>
      </c>
      <c r="AA349">
        <v>7982612369</v>
      </c>
      <c r="AB349" t="str">
        <v>Mamta.singh@tatacapital.com</v>
      </c>
      <c r="AC349" t="str">
        <v>MS/2024</v>
      </c>
      <c r="AD349" t="str">
        <v>ASMITA</v>
      </c>
      <c r="AE349" t="str">
        <v>DONE</v>
      </c>
      <c r="AF349" t="str">
        <v>TICKET NOT FOUND</v>
      </c>
    </row>
    <row r="350">
      <c r="A350" t="str">
        <v>INTERN</v>
      </c>
      <c r="B350" t="str">
        <v>YOGENDER CHHAPARWAL</v>
      </c>
      <c r="C350" t="str">
        <v>RASHI GANGWAR</v>
      </c>
      <c r="D350" t="str">
        <v>RAJ KUMARI</v>
      </c>
      <c r="E350" t="str">
        <v>INTERN</v>
      </c>
      <c r="F350" t="str">
        <v>PANKAJ</v>
      </c>
      <c r="G350" t="str">
        <v>CA RAJIV JAYSINH BHATIA</v>
      </c>
      <c r="H350">
        <v>0</v>
      </c>
      <c r="I350" t="str">
        <v>NOIDA</v>
      </c>
      <c r="J350">
        <v>45831</v>
      </c>
      <c r="K350">
        <v>45832</v>
      </c>
      <c r="L350" t="str">
        <v>SME000016218610</v>
      </c>
      <c r="M350" t="str">
        <v>99203 00705</v>
      </c>
      <c r="N350" t="str">
        <v>MAHARASHRA</v>
      </c>
      <c r="O350" t="str">
        <v>MUMBAI</v>
      </c>
      <c r="P350" t="str">
        <v>OD</v>
      </c>
      <c r="Q350" t="str">
        <v>BAJAJ F2</v>
      </c>
      <c r="R350">
        <v>1500000</v>
      </c>
      <c r="S350">
        <v>1500000</v>
      </c>
      <c r="T350" t="str">
        <v>UNSECURED</v>
      </c>
      <c r="U350" t="str">
        <v>REJECTED</v>
      </c>
      <c r="Y350" t="str">
        <v>FILE SEND TO BANKER || UNDER PROCESS, CIBIL CONSENTT LINK SENT TO CUSTOMER</v>
      </c>
      <c r="Z350" t="str">
        <v>SURAJ</v>
      </c>
      <c r="AA350">
        <v>8767943236</v>
      </c>
      <c r="AB350" t="str">
        <v>suraj.late@bajajfinserv.in</v>
      </c>
      <c r="AC350" t="str">
        <v>CA/1993</v>
      </c>
      <c r="AD350" t="str">
        <v>PUNEET</v>
      </c>
      <c r="AE350" t="str">
        <v>DONE</v>
      </c>
      <c r="AF350" t="str">
        <v>TICKET NOT FOUND</v>
      </c>
    </row>
    <row r="351">
      <c r="B351" t="str">
        <v>YUKTI GOEL</v>
      </c>
      <c r="C351" t="str">
        <v>MANISHA SAXENA</v>
      </c>
      <c r="D351" t="str">
        <v>SHASHANK SHARMA</v>
      </c>
      <c r="E351" t="str">
        <v>SALARIED</v>
      </c>
      <c r="F351" t="str">
        <v>RAJEEV</v>
      </c>
      <c r="G351" t="str">
        <v>DR SAMUEL MADHUKAR</v>
      </c>
      <c r="H351">
        <v>0</v>
      </c>
      <c r="I351" t="str">
        <v>BAREILLY</v>
      </c>
      <c r="J351">
        <v>45832</v>
      </c>
      <c r="K351">
        <v>45833</v>
      </c>
      <c r="L351" t="str">
        <v>SME000016221633</v>
      </c>
      <c r="M351">
        <v>9321199114</v>
      </c>
      <c r="N351" t="str">
        <v>MAHARASHTRA</v>
      </c>
      <c r="O351" t="str">
        <v>THANE</v>
      </c>
      <c r="P351" t="str">
        <v>OD</v>
      </c>
      <c r="Q351" t="str">
        <v>BAJAJ F2</v>
      </c>
      <c r="R351">
        <v>800000</v>
      </c>
      <c r="S351">
        <v>800000</v>
      </c>
      <c r="T351" t="str">
        <v>UNSECURED</v>
      </c>
      <c r="U351" t="str">
        <v>REJECTED</v>
      </c>
      <c r="V351">
        <v>757</v>
      </c>
      <c r="Y351" t="str">
        <v>FILE SEND TO BANKER || UNDER PROCESS, CIBIL CONSENTT LINK SENT TO CUSTOMER, LITE RAGE SEGAMENT ELIGIBILITY IS 0</v>
      </c>
      <c r="Z351" t="str">
        <v>SURAJ</v>
      </c>
      <c r="AA351">
        <v>8767943236</v>
      </c>
      <c r="AB351" t="str">
        <v>suraj.late@bajajfinserv.in</v>
      </c>
      <c r="AC351" t="str">
        <v>BAMS/2010</v>
      </c>
      <c r="AD351" t="str">
        <v>PUNEET</v>
      </c>
      <c r="AE351" t="str">
        <v>CALL NOT PICKED MULTIPLE TIMES</v>
      </c>
      <c r="AF351" t="str">
        <v>TICKET NOT FOUND</v>
      </c>
    </row>
    <row r="352">
      <c r="B352" t="str">
        <v>SUMIT KUMAR</v>
      </c>
      <c r="C352" t="str">
        <v>ANURAG SHARMA</v>
      </c>
      <c r="D352" t="str">
        <v>SHIVANI KASHYAP</v>
      </c>
      <c r="E352" t="str">
        <v>SALARIED</v>
      </c>
      <c r="F352" t="str">
        <v>RAJEEV</v>
      </c>
      <c r="G352" t="str">
        <v>DR R DAYANAND</v>
      </c>
      <c r="H352">
        <v>0</v>
      </c>
      <c r="I352" t="str">
        <v>BAREILLY</v>
      </c>
      <c r="J352">
        <v>45832</v>
      </c>
      <c r="K352">
        <v>45837</v>
      </c>
      <c r="L352" t="str">
        <v>SME000016222237</v>
      </c>
      <c r="M352">
        <v>9742863363</v>
      </c>
      <c r="N352" t="str">
        <v>KARNATAKA</v>
      </c>
      <c r="O352" t="str">
        <v>BANGALORE</v>
      </c>
      <c r="P352" t="str">
        <v>OD</v>
      </c>
      <c r="Q352" t="str">
        <v>BAJAJ F2</v>
      </c>
      <c r="R352">
        <v>500000</v>
      </c>
      <c r="S352">
        <v>500000</v>
      </c>
      <c r="T352" t="str">
        <v>UNSECURED</v>
      </c>
      <c r="U352" t="str">
        <v>REJECTED</v>
      </c>
      <c r="V352">
        <v>724</v>
      </c>
      <c r="Y352" t="str">
        <v>FILE SEND TO BANKER || UNDER PROCESS, CIBIL CONSENT LINK SENT TO CUSTOMER, REQ OVERDUE CLEARANCE TWO CREDIT CARD || 0 ELIGIBILITY DAREK RED SAGEMENR ||</v>
      </c>
      <c r="Z352" t="str">
        <v>VINAY</v>
      </c>
      <c r="AA352">
        <v>8310156392</v>
      </c>
      <c r="AB352" t="str">
        <v>vinay.v@bajajfinserv.in</v>
      </c>
      <c r="AC352" t="str">
        <v>BDS/2017</v>
      </c>
      <c r="AD352" t="str">
        <v>ASMITA</v>
      </c>
      <c r="AE352" t="str">
        <v>DONE</v>
      </c>
      <c r="AF352" t="str">
        <v>TICKET NOT FOUND</v>
      </c>
    </row>
    <row r="353">
      <c r="B353" t="str">
        <v>ARIF HUSSAIN</v>
      </c>
      <c r="C353" t="str">
        <v>MANISHA SAXENA</v>
      </c>
      <c r="D353" t="str">
        <v>SHASHANK SHARMA</v>
      </c>
      <c r="E353" t="str">
        <v>SALARIED</v>
      </c>
      <c r="F353" t="str">
        <v>RAJEEV</v>
      </c>
      <c r="G353" t="str">
        <v>DR MOHAMMAD MEERALI YOUNUS</v>
      </c>
      <c r="H353">
        <v>0</v>
      </c>
      <c r="I353" t="str">
        <v>BAREILLY</v>
      </c>
      <c r="J353">
        <v>45832</v>
      </c>
      <c r="K353">
        <v>45833</v>
      </c>
      <c r="L353" t="str">
        <v>SME000016222671</v>
      </c>
      <c r="M353">
        <v>8792257516</v>
      </c>
      <c r="N353" t="str">
        <v>ANDHRA PRADESH</v>
      </c>
      <c r="O353" t="str">
        <v>VIJAWADA</v>
      </c>
      <c r="P353" t="str">
        <v>OD</v>
      </c>
      <c r="Q353" t="str">
        <v>BAJAJ F2</v>
      </c>
      <c r="R353">
        <v>576000</v>
      </c>
      <c r="S353">
        <v>2076000</v>
      </c>
      <c r="T353" t="str">
        <v>UNSECURED</v>
      </c>
      <c r="U353" t="str">
        <v>DISBURSED</v>
      </c>
      <c r="W353">
        <v>45832</v>
      </c>
      <c r="X353">
        <v>45833</v>
      </c>
      <c r="Y353" t="str">
        <v>FILE SEND TO BANKER || UNDER PROCESS, CIBIL CONSENT LINK SENT CUSTMER, CASE MVED TO CREDIT, CASE APPROVED, TO BE DISBURSED TODAY, CUSTOMER PF ISSUES</v>
      </c>
      <c r="Z353" t="str">
        <v>SATYA</v>
      </c>
      <c r="AA353">
        <v>9160565678</v>
      </c>
      <c r="AB353" t="str">
        <v>gudivada.rao@bajajfinserv.in</v>
      </c>
      <c r="AC353" t="str">
        <v>MBBS - 2015</v>
      </c>
      <c r="AD353" t="str">
        <v>ASMITA</v>
      </c>
      <c r="AE353" t="str">
        <v>DONE</v>
      </c>
      <c r="AF353" t="str">
        <v>TICKET NOT FOUND</v>
      </c>
      <c r="AH353">
        <v>30000</v>
      </c>
    </row>
    <row r="354">
      <c r="A354" t="str">
        <v>INTERN</v>
      </c>
      <c r="B354" t="str">
        <v>SEEMA SHAW</v>
      </c>
      <c r="C354" t="str">
        <v>ANANT KANOJIA</v>
      </c>
      <c r="D354" t="str">
        <v>RAVISH SHARMA</v>
      </c>
      <c r="E354" t="str">
        <v>INTERN</v>
      </c>
      <c r="F354" t="str">
        <v>RAJEEV</v>
      </c>
      <c r="G354" t="str">
        <v>DR. MANJUNATH KUMAR N</v>
      </c>
      <c r="H354">
        <v>0</v>
      </c>
      <c r="I354" t="str">
        <v>NOIDA</v>
      </c>
      <c r="J354">
        <v>45832</v>
      </c>
      <c r="K354">
        <v>45833</v>
      </c>
      <c r="L354">
        <v>354</v>
      </c>
      <c r="M354" t="str">
        <v>89512 88963</v>
      </c>
      <c r="N354" t="str">
        <v>KARNATAKA</v>
      </c>
      <c r="O354" t="str">
        <v>BANGALORE</v>
      </c>
      <c r="P354" t="str">
        <v>OD</v>
      </c>
      <c r="Q354" t="str">
        <v>GODREJ F2</v>
      </c>
      <c r="R354">
        <v>2000000</v>
      </c>
      <c r="S354">
        <v>2000000</v>
      </c>
      <c r="T354" t="str">
        <v>UNSECURED</v>
      </c>
      <c r="U354" t="str">
        <v>REJECTED</v>
      </c>
      <c r="Y354" t="str">
        <v>FILE SEND TO BANKER || UNDER PROCESS || CIBIL POLICY NORMS NOT MEET</v>
      </c>
      <c r="Z354" t="str">
        <v>ROHIT</v>
      </c>
      <c r="AA354" t="str">
        <v>82814 53490</v>
      </c>
      <c r="AB354" t="str">
        <v>rohit.menon@godrejcapital.com</v>
      </c>
      <c r="AC354" t="str">
        <v>MBBS/2013</v>
      </c>
      <c r="AD354" t="str">
        <v>ASMITA</v>
      </c>
      <c r="AE354" t="str">
        <v>DONE</v>
      </c>
      <c r="AF354" t="str">
        <v>TICKET NOT FOUND</v>
      </c>
    </row>
    <row r="355" xml:space="preserve">
      <c r="A355" t="str">
        <v>INTERN</v>
      </c>
      <c r="B355" t="str">
        <v>SEEMA SHAW</v>
      </c>
      <c r="C355" t="str">
        <v>ANANT KANOJIA</v>
      </c>
      <c r="D355" t="str">
        <v>RAVISH SHARMA</v>
      </c>
      <c r="E355" t="str">
        <v>INTERN</v>
      </c>
      <c r="F355" t="str">
        <v>RAJEEV</v>
      </c>
      <c r="G355" t="str">
        <v>DR. MANJUNATH KUMAR N</v>
      </c>
      <c r="H355">
        <v>3</v>
      </c>
      <c r="I355" t="str">
        <v>NOIDA</v>
      </c>
      <c r="J355">
        <v>45832</v>
      </c>
      <c r="K355">
        <v>45840</v>
      </c>
      <c r="L355">
        <v>355</v>
      </c>
      <c r="M355" t="str">
        <v>89512 88963</v>
      </c>
      <c r="N355" t="str">
        <v>KARNATAKA</v>
      </c>
      <c r="O355" t="str">
        <v>BANGALORE</v>
      </c>
      <c r="P355" t="str">
        <v>OD</v>
      </c>
      <c r="Q355" t="str">
        <v>L&amp; T CE</v>
      </c>
      <c r="R355">
        <v>2000000</v>
      </c>
      <c r="S355">
        <v>2000000</v>
      </c>
      <c r="T355" t="str">
        <v>UNSECURED</v>
      </c>
      <c r="U355" t="str">
        <v>LOGIN</v>
      </c>
      <c r="Y355" t="str" xml:space="preserve">
        <v xml:space="preserve">FILE SEND TO BANKER || UNDER PROCESS ||1)Adhar 
2)OHP
3) Complete Rental agreement || DOCS PENDING FROM SALES END</v>
      </c>
      <c r="Z355" t="str">
        <v>KILARI</v>
      </c>
      <c r="AA355" t="str">
        <v>90304 07795</v>
      </c>
      <c r="AB355" t="str">
        <v>Kilarinikhil@ltfs.com</v>
      </c>
      <c r="AC355" t="str">
        <v>MBBS/2013</v>
      </c>
      <c r="AD355" t="str">
        <v>ASMITA</v>
      </c>
      <c r="AE355" t="str">
        <v>DONE</v>
      </c>
      <c r="AF355" t="str">
        <v>TICKET NOT FOUND</v>
      </c>
    </row>
    <row r="356">
      <c r="A356" t="str">
        <v>INTERN</v>
      </c>
      <c r="B356" t="str">
        <v>SEEMA SHAW</v>
      </c>
      <c r="C356" t="str">
        <v>ANANT KANOJIA</v>
      </c>
      <c r="D356" t="str">
        <v>RAVISH SHARMA</v>
      </c>
      <c r="E356" t="str">
        <v>INTERN</v>
      </c>
      <c r="F356" t="str">
        <v>RAJEEV</v>
      </c>
      <c r="G356" t="str">
        <v>DR. MANJUNATH KUMAR N</v>
      </c>
      <c r="H356">
        <v>3</v>
      </c>
      <c r="I356" t="str">
        <v>NOIDA</v>
      </c>
      <c r="J356">
        <v>45832</v>
      </c>
      <c r="K356">
        <v>45840</v>
      </c>
      <c r="L356">
        <v>356</v>
      </c>
      <c r="M356" t="str">
        <v>89512 88963</v>
      </c>
      <c r="N356" t="str">
        <v>KARNATAKA</v>
      </c>
      <c r="O356" t="str">
        <v>BANGALORE</v>
      </c>
      <c r="P356" t="str">
        <v>OD</v>
      </c>
      <c r="Q356" t="str">
        <v>ABFL CE</v>
      </c>
      <c r="R356">
        <v>2000000</v>
      </c>
      <c r="S356">
        <v>2000000</v>
      </c>
      <c r="T356" t="str">
        <v>UNSECURED</v>
      </c>
      <c r="U356" t="str">
        <v>LOGIN</v>
      </c>
      <c r="Y356" t="str">
        <v>FILE SEND TO BANKER || UNDER PROCESS || COMPLETE RENT AGREEMENT REQ 2.Aadhar Card 3.PERMANANT ADDRESS PROOF AND E BILL REQ || DOCS PENDING FROM SALES END</v>
      </c>
      <c r="Z356" t="str">
        <v>ravi kant</v>
      </c>
      <c r="AA356" t="str">
        <v>97388 42396</v>
      </c>
      <c r="AB356" t="str">
        <v>ravi.kant9@adityabirlacapital.com</v>
      </c>
      <c r="AC356" t="str">
        <v>MBBS/2013</v>
      </c>
      <c r="AD356" t="str">
        <v>ASMITA</v>
      </c>
      <c r="AE356" t="str">
        <v>DONE</v>
      </c>
      <c r="AF356" t="str">
        <v>TICKET NOT FOUND</v>
      </c>
    </row>
    <row r="357">
      <c r="B357" t="str">
        <v>SANIA IRSAD</v>
      </c>
      <c r="C357" t="str">
        <v>RASHI GANGWAR</v>
      </c>
      <c r="D357" t="str">
        <v>RAJ KUMARI</v>
      </c>
      <c r="E357" t="str">
        <v>SALARIED</v>
      </c>
      <c r="F357" t="str">
        <v>RAJEEV</v>
      </c>
      <c r="G357" t="str">
        <v>DR ARVIND SINGH</v>
      </c>
      <c r="H357">
        <v>3</v>
      </c>
      <c r="I357" t="str">
        <v>NOIDA</v>
      </c>
      <c r="J357">
        <v>45832</v>
      </c>
      <c r="K357">
        <v>45837</v>
      </c>
      <c r="L357" t="str">
        <v>SME000016223808</v>
      </c>
      <c r="M357" t="str">
        <v>90139 13447</v>
      </c>
      <c r="N357" t="str">
        <v>KARNATAKA</v>
      </c>
      <c r="O357" t="str">
        <v>KOLAR</v>
      </c>
      <c r="P357" t="str">
        <v>OD</v>
      </c>
      <c r="Q357" t="str">
        <v>BAJAJ F2</v>
      </c>
      <c r="R357">
        <v>1100000</v>
      </c>
      <c r="S357">
        <v>1100000</v>
      </c>
      <c r="T357" t="str">
        <v>UNSECURED</v>
      </c>
      <c r="U357" t="str">
        <v>LOGIN</v>
      </c>
      <c r="V357">
        <v>741</v>
      </c>
      <c r="Y357" t="str">
        <v>FILE SEND TO BANKER || UNDER PROCESS, RUNNING EDUCATION LOAN 7.5 L TRACK REQ</v>
      </c>
      <c r="Z357" t="str">
        <v>Kishore R</v>
      </c>
      <c r="AA357">
        <v>9972020238</v>
      </c>
      <c r="AB357" t="str">
        <v>kishore.r@bajajfinserv.in</v>
      </c>
      <c r="AC357" t="str">
        <v>MBBS/2020</v>
      </c>
      <c r="AD357" t="str">
        <v>PUNEET</v>
      </c>
      <c r="AE357" t="str">
        <v>DONE</v>
      </c>
      <c r="AF357" t="str">
        <v>TICKET NOT FOUND</v>
      </c>
    </row>
    <row r="358">
      <c r="B358" t="str">
        <v>KASHISH</v>
      </c>
      <c r="C358" t="str">
        <v>ANURAG SHARMA</v>
      </c>
      <c r="D358" t="str">
        <v>SHIVANI KASHYAP</v>
      </c>
      <c r="E358" t="str">
        <v>SALARIED</v>
      </c>
      <c r="F358" t="str">
        <v>RAJEEV</v>
      </c>
      <c r="G358" t="str">
        <v>DR ARVIND SINGH</v>
      </c>
      <c r="H358">
        <v>0</v>
      </c>
      <c r="I358" t="str">
        <v>BAREILLY</v>
      </c>
      <c r="J358">
        <v>45832</v>
      </c>
      <c r="K358">
        <v>45834</v>
      </c>
      <c r="L358">
        <v>170231730</v>
      </c>
      <c r="M358">
        <v>9456432574</v>
      </c>
      <c r="N358" t="str">
        <v>UTTAR PRADESH</v>
      </c>
      <c r="O358" t="str">
        <v>AGRA</v>
      </c>
      <c r="P358" t="str">
        <v>SAL TL</v>
      </c>
      <c r="Q358" t="str">
        <v>CHOLA</v>
      </c>
      <c r="R358">
        <v>500000</v>
      </c>
      <c r="S358">
        <v>500000</v>
      </c>
      <c r="T358" t="str">
        <v>UNSECURED</v>
      </c>
      <c r="U358" t="str">
        <v>REJECTED</v>
      </c>
      <c r="V358">
        <v>741</v>
      </c>
      <c r="Y358" t="str">
        <v>FILE SEND TO BANKER || UNDER PROCESS || applicant is working on contractual basis.</v>
      </c>
      <c r="Z358" t="str">
        <v>VIKASH</v>
      </c>
      <c r="AA358" t="str">
        <v>95481 31534</v>
      </c>
      <c r="AB358" t="str">
        <v>vikashprataps@chola1.murugappa.com</v>
      </c>
      <c r="AC358" t="str">
        <v>SAL 68K</v>
      </c>
      <c r="AD358" t="str">
        <v>PUNEET</v>
      </c>
      <c r="AE358" t="str">
        <v>DONE</v>
      </c>
      <c r="AF358" t="str">
        <v>TICKET NOT FOUND</v>
      </c>
    </row>
    <row r="359">
      <c r="B359" t="str">
        <v>MANISHA VERMA</v>
      </c>
      <c r="C359" t="str">
        <v>ANANT KANOJIA</v>
      </c>
      <c r="D359" t="str">
        <v>RAVISH SHARMA</v>
      </c>
      <c r="E359" t="str">
        <v>INTERN</v>
      </c>
      <c r="F359" t="str">
        <v>PANKAJ</v>
      </c>
      <c r="G359" t="str">
        <v>DR. BHUVNESHWAR A.</v>
      </c>
      <c r="H359">
        <v>0</v>
      </c>
      <c r="I359" t="str">
        <v>NOIDA</v>
      </c>
      <c r="J359">
        <v>45832</v>
      </c>
      <c r="K359">
        <v>45834</v>
      </c>
      <c r="L359">
        <v>170229046</v>
      </c>
      <c r="M359" t="str">
        <v>‪80199 99949‬</v>
      </c>
      <c r="N359" t="str">
        <v>ANDHRA PRADESH</v>
      </c>
      <c r="O359" t="str">
        <v>TRUPATI</v>
      </c>
      <c r="P359" t="str">
        <v>TERM LOAN</v>
      </c>
      <c r="Q359" t="str">
        <v>CHOLA</v>
      </c>
      <c r="R359">
        <v>500000</v>
      </c>
      <c r="S359">
        <v>500000</v>
      </c>
      <c r="T359" t="str">
        <v>UNSECURED</v>
      </c>
      <c r="U359" t="str">
        <v>REJECTED</v>
      </c>
      <c r="Y359" t="str">
        <v>FILE SEND TO BANKER || UNDER PROCESS || BANKER HAS LEFT CHOLA</v>
      </c>
      <c r="Z359" t="str">
        <v>ramu</v>
      </c>
      <c r="AA359">
        <v>9885516227</v>
      </c>
      <c r="AB359" t="str">
        <v>ramuma@chola.murugappa.com</v>
      </c>
      <c r="AD359" t="str">
        <v>ASMITA</v>
      </c>
      <c r="AE359" t="str">
        <v>DONE</v>
      </c>
      <c r="AF359" t="str">
        <v>TICKET NOT FOUND</v>
      </c>
    </row>
    <row r="360">
      <c r="B360" t="str">
        <v>ANIL KUMAR</v>
      </c>
      <c r="C360" t="str">
        <v>UJALA RISHIWAL</v>
      </c>
      <c r="D360" t="str">
        <v>SHIVANI KASHYAP</v>
      </c>
      <c r="E360" t="str">
        <v>SALARIED</v>
      </c>
      <c r="F360" t="str">
        <v>RAJEEV</v>
      </c>
      <c r="G360" t="str">
        <v>DR DEBASIS CHATTERJEE</v>
      </c>
      <c r="H360">
        <v>0</v>
      </c>
      <c r="I360" t="str">
        <v>BAREILLY</v>
      </c>
      <c r="J360">
        <v>45832</v>
      </c>
      <c r="K360">
        <v>45833</v>
      </c>
      <c r="L360">
        <v>360</v>
      </c>
      <c r="M360">
        <v>9830296011</v>
      </c>
      <c r="N360" t="str">
        <v>WEST BANGAL</v>
      </c>
      <c r="O360" t="str">
        <v>HOOGHLY</v>
      </c>
      <c r="P360" t="str">
        <v>OD</v>
      </c>
      <c r="Q360" t="str">
        <v>TATA CE</v>
      </c>
      <c r="R360">
        <v>2500000</v>
      </c>
      <c r="S360">
        <v>2500000</v>
      </c>
      <c r="T360" t="str">
        <v>UNSECURED</v>
      </c>
      <c r="U360" t="str">
        <v>REJECTED</v>
      </c>
      <c r="Y360" t="str">
        <v>FILE SEND TO BANKER || UNDER PROCESS ||Customer total running unsecured Loans (Count) 10</v>
      </c>
      <c r="Z360" t="str">
        <v>MAMTA SINGH</v>
      </c>
      <c r="AA360">
        <v>7982612369</v>
      </c>
      <c r="AB360" t="str">
        <v>Mamta.singh@tatacapital.com</v>
      </c>
      <c r="AC360" t="str">
        <v>Mbbs2003</v>
      </c>
      <c r="AD360" t="str">
        <v>ASMITA</v>
      </c>
      <c r="AE360" t="str">
        <v>DONE</v>
      </c>
      <c r="AF360" t="str">
        <v>TICKET NOT FOUND</v>
      </c>
    </row>
    <row r="361">
      <c r="B361" t="str">
        <v>SHAGUN SAINI</v>
      </c>
      <c r="C361" t="str">
        <v>MANISHA SAXENA</v>
      </c>
      <c r="D361" t="str">
        <v>SHASHANK SHARMA</v>
      </c>
      <c r="E361" t="str">
        <v>SALARIED</v>
      </c>
      <c r="F361" t="str">
        <v>RAJEEV</v>
      </c>
      <c r="G361" t="str">
        <v>DR C SREENIVASAMURTHY</v>
      </c>
      <c r="H361">
        <v>0</v>
      </c>
      <c r="I361" t="str">
        <v>BAREILLY</v>
      </c>
      <c r="J361">
        <v>45832</v>
      </c>
      <c r="K361">
        <v>45832</v>
      </c>
      <c r="L361" t="str">
        <v>SME000016225682</v>
      </c>
      <c r="M361">
        <v>9902841774</v>
      </c>
      <c r="N361" t="str">
        <v>KARNATAKA</v>
      </c>
      <c r="O361" t="str">
        <v>MUDIGERE</v>
      </c>
      <c r="P361" t="str">
        <v>OD</v>
      </c>
      <c r="Q361" t="str">
        <v>BAJAJ F2</v>
      </c>
      <c r="R361">
        <v>1000000</v>
      </c>
      <c r="S361">
        <v>1000000</v>
      </c>
      <c r="T361" t="str">
        <v>UNSECURED</v>
      </c>
      <c r="U361" t="str">
        <v>REJECTED</v>
      </c>
      <c r="Y361" t="str">
        <v>FILE SEND TO BANKER || UNDER PROCESScustomer having loan with us, And 27 bounces, So case is not doable for login.</v>
      </c>
      <c r="Z361" t="str">
        <v>Mohan G u</v>
      </c>
      <c r="AA361">
        <v>9164069168</v>
      </c>
      <c r="AB361" t="str">
        <v>mohan.gu@bajajfinserv.in</v>
      </c>
      <c r="AC361" t="str">
        <v>MBBS - 1995,MS 2010</v>
      </c>
      <c r="AD361" t="str">
        <v>PUNEET</v>
      </c>
      <c r="AE361" t="str">
        <v>CALL NOT PICKED</v>
      </c>
    </row>
    <row r="362">
      <c r="B362" t="str">
        <v>IRAM FATIMA</v>
      </c>
      <c r="C362" t="str">
        <v>MANISHA SAXENA</v>
      </c>
      <c r="D362" t="str">
        <v>SHASHANK SHARMA</v>
      </c>
      <c r="E362" t="str">
        <v>SALARIED</v>
      </c>
      <c r="F362" t="str">
        <v>PANKAJ</v>
      </c>
      <c r="G362" t="str">
        <v>DR ASHWIN JOHN MENDONCA</v>
      </c>
      <c r="H362">
        <v>0</v>
      </c>
      <c r="I362" t="str">
        <v>BAREILLY</v>
      </c>
      <c r="J362">
        <v>45832</v>
      </c>
      <c r="K362">
        <v>45836</v>
      </c>
      <c r="L362">
        <v>170232051</v>
      </c>
      <c r="M362">
        <v>9844325586</v>
      </c>
      <c r="N362" t="str">
        <v>KARNATAKA</v>
      </c>
      <c r="O362" t="str">
        <v>BANGALORE</v>
      </c>
      <c r="P362" t="str">
        <v>TERM LOAN</v>
      </c>
      <c r="Q362" t="str">
        <v>CHOLA</v>
      </c>
      <c r="R362">
        <v>2000000</v>
      </c>
      <c r="S362">
        <v>2000000</v>
      </c>
      <c r="T362" t="str">
        <v>UNSECURED</v>
      </c>
      <c r="U362" t="str">
        <v>REJECTED</v>
      </c>
      <c r="V362">
        <v>765</v>
      </c>
      <c r="Y362" t="str">
        <v>FILE SEND TO BANKER || UNDER PROCESS || LOCATION OGL</v>
      </c>
      <c r="Z362" t="str">
        <v>PRASAD</v>
      </c>
      <c r="AA362" t="str">
        <v>98802 23524</v>
      </c>
      <c r="AB362" t="str">
        <v>PRASADVS@chola.murugappa.com</v>
      </c>
      <c r="AC362" t="str">
        <v>MBBS 2019 PG 2025</v>
      </c>
      <c r="AD362" t="str">
        <v>PUNEET</v>
      </c>
      <c r="AE362" t="str">
        <v>DONE</v>
      </c>
    </row>
    <row r="363">
      <c r="B363" t="str">
        <v>KASHISH AGGARWAL</v>
      </c>
      <c r="C363" t="str">
        <v>ANURAG SHARMA</v>
      </c>
      <c r="D363" t="str">
        <v>SHIVANI KASHYAP</v>
      </c>
      <c r="E363" t="str">
        <v>SALARIED</v>
      </c>
      <c r="F363" t="str">
        <v>RAJEEV</v>
      </c>
      <c r="G363" t="str">
        <v>DR SHASHIDHARA PUNEETHKUMAR</v>
      </c>
      <c r="H363">
        <v>0</v>
      </c>
      <c r="I363" t="str">
        <v>BAREILLY</v>
      </c>
      <c r="J363">
        <v>45832</v>
      </c>
      <c r="K363">
        <v>45832</v>
      </c>
      <c r="L363" t="str">
        <v>B2C000133707955</v>
      </c>
      <c r="M363">
        <v>9392970788</v>
      </c>
      <c r="N363" t="str">
        <v>BIHAR</v>
      </c>
      <c r="O363" t="str">
        <v>KATIYAR</v>
      </c>
      <c r="P363" t="str">
        <v>SAL OD</v>
      </c>
      <c r="Q363" t="str">
        <v>BAJAJ FC</v>
      </c>
      <c r="R363">
        <v>500000</v>
      </c>
      <c r="S363">
        <v>500000</v>
      </c>
      <c r="T363" t="str">
        <v>UNSECURED</v>
      </c>
      <c r="U363" t="str">
        <v>REJECTED</v>
      </c>
      <c r="Y363" t="str">
        <v>FILE SEND TO BANKER || UNDER PROCESS, CASE IS NOT DOABLE STIPED EARNING</v>
      </c>
      <c r="Z363" t="str">
        <v>AMIT</v>
      </c>
      <c r="AA363">
        <v>7908779191</v>
      </c>
      <c r="AB363" t="str">
        <v>amit.mukherjee@bajajfinserv.in</v>
      </c>
      <c r="AD363" t="str">
        <v>PUNEET</v>
      </c>
      <c r="AE363" t="str">
        <v>DONE</v>
      </c>
      <c r="AF363" t="str">
        <v>DONE</v>
      </c>
    </row>
    <row r="364">
      <c r="B364" t="str">
        <v>RAHUL SOURCER</v>
      </c>
      <c r="C364" t="str">
        <v>F2 FINTECH</v>
      </c>
      <c r="D364" t="str">
        <v>F2 FINTECH</v>
      </c>
      <c r="E364" t="str">
        <v>SOURCER</v>
      </c>
      <c r="F364" t="str">
        <v>RAJEEV</v>
      </c>
      <c r="G364" t="str">
        <v>MR SHAMBHAVI SINGH</v>
      </c>
      <c r="H364">
        <v>0</v>
      </c>
      <c r="I364" t="str">
        <v>F2 FINTECH</v>
      </c>
      <c r="J364">
        <v>45832</v>
      </c>
      <c r="K364">
        <v>45833</v>
      </c>
      <c r="L364">
        <v>170232382</v>
      </c>
      <c r="M364">
        <v>9999103247</v>
      </c>
      <c r="N364" t="str">
        <v>UTTAR PRADESH</v>
      </c>
      <c r="O364" t="str">
        <v>NOIDA</v>
      </c>
      <c r="P364" t="str">
        <v>SAL TL</v>
      </c>
      <c r="Q364" t="str">
        <v>CHOLA</v>
      </c>
      <c r="R364">
        <v>1000000</v>
      </c>
      <c r="S364">
        <v>1000000</v>
      </c>
      <c r="T364" t="str">
        <v>UNSECURED</v>
      </c>
      <c r="U364" t="str">
        <v>REJECTED</v>
      </c>
      <c r="Y364" t="str">
        <v>FILE SEND TO BANKER || UNDER PROCESS || 11 ENQURIES IN LAST 3 MONTHS</v>
      </c>
      <c r="Z364" t="str">
        <v>UTTAM RANA</v>
      </c>
      <c r="AA364">
        <v>9560616059</v>
      </c>
      <c r="AB364" t="str">
        <v>uttamr@chola.murugappa.com</v>
      </c>
      <c r="AD364" t="str">
        <v>ASMITA</v>
      </c>
      <c r="AE364" t="str">
        <v>REJECTING CALLS</v>
      </c>
    </row>
    <row r="365">
      <c r="B365" t="str">
        <v>TANNU YADAV</v>
      </c>
      <c r="C365" t="str">
        <v>RASHI GANGWAR</v>
      </c>
      <c r="D365" t="str">
        <v>RAJ KUMARI</v>
      </c>
      <c r="E365" t="str">
        <v>SALARIED</v>
      </c>
      <c r="F365" t="str">
        <v>RAJEEV</v>
      </c>
      <c r="G365" t="str">
        <v>DR RAVJEET SINGH</v>
      </c>
      <c r="H365">
        <v>0</v>
      </c>
      <c r="I365" t="str">
        <v>NOIDA</v>
      </c>
      <c r="J365">
        <v>45832</v>
      </c>
      <c r="K365">
        <v>45833</v>
      </c>
      <c r="L365" t="str">
        <v>SME000016229222</v>
      </c>
      <c r="M365">
        <v>9646563253</v>
      </c>
      <c r="N365" t="str">
        <v>PUNJAB</v>
      </c>
      <c r="O365" t="str">
        <v>PATAILA</v>
      </c>
      <c r="P365" t="str">
        <v>TOP UP</v>
      </c>
      <c r="Q365" t="str">
        <v>BAJAJ F2</v>
      </c>
      <c r="R365">
        <v>467500</v>
      </c>
      <c r="S365">
        <v>1870000</v>
      </c>
      <c r="T365" t="str">
        <v>UNSECURED</v>
      </c>
      <c r="U365" t="str">
        <v>DISBURSED</v>
      </c>
      <c r="W365">
        <v>45833</v>
      </c>
      <c r="X365">
        <v>45833</v>
      </c>
      <c r="Y365" t="str">
        <v>FILE SEND TO BANKER || UNDER PROCESS, CASE MOVED TO CREDIT, CASE APPROVED, TO BE DISBURSED TODAY</v>
      </c>
      <c r="Z365" t="str">
        <v>Dilpreet Singh</v>
      </c>
      <c r="AA365">
        <v>9779611524</v>
      </c>
      <c r="AB365" t="str">
        <v>dilpreet.singh@bajajfinserv.in</v>
      </c>
      <c r="AD365" t="str">
        <v>PUNEET</v>
      </c>
      <c r="AE365" t="str">
        <v>DONE</v>
      </c>
    </row>
    <row r="366">
      <c r="B366" t="str">
        <v>ABHISHEK GUPTA</v>
      </c>
      <c r="C366" t="str">
        <v>RAHUL SHAH</v>
      </c>
      <c r="D366" t="str">
        <v>RAHUL SHAH</v>
      </c>
      <c r="E366" t="str">
        <v>SALARIED</v>
      </c>
      <c r="F366" t="str">
        <v>RAJEEV</v>
      </c>
      <c r="G366" t="str">
        <v>DR JATIN K</v>
      </c>
      <c r="H366">
        <v>0</v>
      </c>
      <c r="I366" t="str">
        <v>NOIDA</v>
      </c>
      <c r="J366">
        <v>45832</v>
      </c>
      <c r="K366">
        <v>45836</v>
      </c>
      <c r="L366">
        <v>365</v>
      </c>
      <c r="M366">
        <v>8867426180</v>
      </c>
      <c r="N366" t="str">
        <v>KARNATAKA</v>
      </c>
      <c r="O366" t="str">
        <v>BANGALORE</v>
      </c>
      <c r="P366" t="str">
        <v>OD</v>
      </c>
      <c r="Q366" t="str">
        <v>GODREJ F2</v>
      </c>
      <c r="R366">
        <v>2000000</v>
      </c>
      <c r="S366">
        <v>2000000</v>
      </c>
      <c r="T366" t="str">
        <v>UNSECURED</v>
      </c>
      <c r="U366" t="str">
        <v>DISBURSED</v>
      </c>
      <c r="V366">
        <v>45836</v>
      </c>
      <c r="W366">
        <v>45836</v>
      </c>
      <c r="X366">
        <v>45836</v>
      </c>
      <c r="Y366" t="str">
        <v>FILE SEND TO BANKER || UNDER PROCESS || CASE LOGIN DONE || CASE APPROVED 20 LACS SUBJECTED TO FI APPROVAL-FI WILL BE CLOSE TODAY EOD || CLINIC FI IS PENDING CUSTOMWE HAS GIVING TIME FOR TOMMORROW ||20 LACS APPROVED</v>
      </c>
      <c r="Z366" t="str">
        <v>DINESH</v>
      </c>
      <c r="AA366">
        <v>6363602400</v>
      </c>
      <c r="AD366" t="str">
        <v>PUNEET</v>
      </c>
      <c r="AE366" t="str">
        <v>DONE</v>
      </c>
      <c r="AF366" t="str">
        <v>DONE</v>
      </c>
    </row>
    <row r="367" xml:space="preserve">
      <c r="B367" t="str">
        <v>ABHISHEK GUPTA</v>
      </c>
      <c r="C367" t="str">
        <v>RAHUL SHAH</v>
      </c>
      <c r="D367" t="str">
        <v>HARPREET SIR</v>
      </c>
      <c r="E367" t="str">
        <v>SALARIED</v>
      </c>
      <c r="F367" t="str">
        <v>RAJEEV</v>
      </c>
      <c r="G367" t="str">
        <v>DR JATIN K</v>
      </c>
      <c r="H367">
        <v>0</v>
      </c>
      <c r="I367" t="str">
        <v>NOIDA</v>
      </c>
      <c r="J367">
        <v>45832</v>
      </c>
      <c r="K367">
        <v>45837</v>
      </c>
      <c r="L367">
        <v>366</v>
      </c>
      <c r="M367">
        <v>8867426180</v>
      </c>
      <c r="N367" t="str">
        <v>KARNATAKA</v>
      </c>
      <c r="O367" t="str">
        <v>BANGALORE</v>
      </c>
      <c r="P367" t="str">
        <v>OD</v>
      </c>
      <c r="Q367" t="str">
        <v>L&amp; T CE</v>
      </c>
      <c r="R367">
        <v>2000000</v>
      </c>
      <c r="S367">
        <v>2000000</v>
      </c>
      <c r="T367" t="str">
        <v>UNSECURED</v>
      </c>
      <c r="U367" t="str">
        <v>REJECTED</v>
      </c>
      <c r="Y367" t="str" xml:space="preserve">
        <v xml:space="preserve">FILE SEND TO BANKER || UNDER PROCESS || CASE MOVED TO CREDIT -PD TO BE DONE TODAY AT 1.30 PM, REQ FORM 26 AS , PRINTED PRISCRIPTION &amp; LATEST OHP ||Unable to go ahead with the case as Practicing vintage norms not met. 
Applicant had completed MBBS in Aug-2020 and 3 Years PG Degree of MD DVL in Apr-2025.. as per last 3 years TDS certificates, he was completely studying and not practicing as no professional income seen in the Form 26 AS.</v>
      </c>
      <c r="Z367" t="str">
        <v>KILARI</v>
      </c>
      <c r="AA367" t="str">
        <v>90304 07795</v>
      </c>
      <c r="AB367" t="str">
        <v>Kilarinikhil@ltfs.com</v>
      </c>
      <c r="AD367" t="str">
        <v>PUNEET</v>
      </c>
      <c r="AE367" t="str">
        <v>DONE</v>
      </c>
    </row>
    <row r="368" xml:space="preserve">
      <c r="A368" t="str">
        <v>SOURCER</v>
      </c>
      <c r="B368" t="str">
        <v>MANAS KAPOOR</v>
      </c>
      <c r="C368" t="str">
        <v>F2 FINTECH</v>
      </c>
      <c r="D368" t="str">
        <v>F2 FINTECH</v>
      </c>
      <c r="E368" t="str">
        <v>SOURCER</v>
      </c>
      <c r="F368" t="str">
        <v>RAJEEV</v>
      </c>
      <c r="G368" t="str">
        <v>DR MUSTAKIM</v>
      </c>
      <c r="H368">
        <v>0</v>
      </c>
      <c r="I368" t="str">
        <v>F2 FINTECH</v>
      </c>
      <c r="J368">
        <v>45832</v>
      </c>
      <c r="K368">
        <v>45839</v>
      </c>
      <c r="L368" t="str">
        <v>282BZ8604233</v>
      </c>
      <c r="M368">
        <v>8668319186</v>
      </c>
      <c r="N368" t="str">
        <v>MAHARASHTRA</v>
      </c>
      <c r="O368" t="str">
        <v>KOLHAPUR</v>
      </c>
      <c r="P368" t="str">
        <v>OD</v>
      </c>
      <c r="Q368" t="str">
        <v>TATA CE</v>
      </c>
      <c r="R368">
        <v>2000000</v>
      </c>
      <c r="S368">
        <v>2000000</v>
      </c>
      <c r="T368" t="str">
        <v>UNSECURED</v>
      </c>
      <c r="U368" t="str">
        <v>LOGIN</v>
      </c>
      <c r="Y368" t="str" xml:space="preserve">
        <v xml:space="preserve">FILE SEND TO BANKER || UNDER PROCESS ||PROVIDE OLD REGISTRATION CERTIFICATE. || CASE LOGIN DONE || underwriting and fi has been done ||Kindly provide below mentioned details as credit is asking for the same.
1.Form 26AS.
2.Ownership proof of permanent address.
3.FI to be done on permanent address.
4.Valid address proof of present address other than wifi bill .
5.End use proof of Rs.21 lakh and 20 lakh loans taken in Jun’24.(as customer don’t have owned running clinic hwere she utilize this amount) || DOCS PENDING FROM SALES END</v>
      </c>
      <c r="Z368" t="str">
        <v>MAMTA SINGH</v>
      </c>
      <c r="AA368">
        <v>7982612369</v>
      </c>
      <c r="AB368" t="str">
        <v>Mamta.singh@tatacapital.com</v>
      </c>
      <c r="AC368" t="str">
        <v>MBBS/2016</v>
      </c>
      <c r="AD368" t="str">
        <v>PUNEET</v>
      </c>
      <c r="AE368" t="str">
        <v>DONE</v>
      </c>
    </row>
    <row r="369">
      <c r="A369" t="str">
        <v>SOURCER</v>
      </c>
      <c r="B369" t="str">
        <v>MANAS KAPOOR</v>
      </c>
      <c r="C369" t="str">
        <v>F2 FINTECH</v>
      </c>
      <c r="D369" t="str">
        <v>F2 FINTECH</v>
      </c>
      <c r="E369" t="str">
        <v>SOURCER</v>
      </c>
      <c r="F369" t="str">
        <v>RAJEEV</v>
      </c>
      <c r="G369" t="str">
        <v>DR MUSTAKIM</v>
      </c>
      <c r="H369">
        <v>0</v>
      </c>
      <c r="I369" t="str">
        <v>F2 FINTECH</v>
      </c>
      <c r="J369">
        <v>45832</v>
      </c>
      <c r="K369">
        <v>45833</v>
      </c>
      <c r="L369">
        <v>368</v>
      </c>
      <c r="M369">
        <v>8668319186</v>
      </c>
      <c r="N369" t="str">
        <v>MAHARASHTRA</v>
      </c>
      <c r="O369" t="str">
        <v>KOLHAPUR</v>
      </c>
      <c r="P369" t="str">
        <v>OD</v>
      </c>
      <c r="Q369" t="str">
        <v>BAJAJ MARKET F2</v>
      </c>
      <c r="R369">
        <v>1000000</v>
      </c>
      <c r="S369">
        <v>1000000</v>
      </c>
      <c r="T369" t="str">
        <v>UNSECURED</v>
      </c>
      <c r="U369" t="str">
        <v>REJECTED</v>
      </c>
      <c r="Y369" t="str">
        <v>FILE SEND TO BANKER || UNDER PROCESS, 21 L USED , ELIGIBILITY 22 L</v>
      </c>
      <c r="Z369" t="str">
        <v>AMAN</v>
      </c>
      <c r="AA369" t="str">
        <v>83780 62557</v>
      </c>
      <c r="AB369" t="str">
        <v>aman.patankar1@bajajfinserv.in</v>
      </c>
      <c r="AC369" t="str">
        <v>MBBS/2016</v>
      </c>
      <c r="AD369" t="str">
        <v>PUNEET</v>
      </c>
      <c r="AE369" t="str">
        <v>DONE</v>
      </c>
    </row>
    <row r="370">
      <c r="A370" t="str">
        <v>INTERN</v>
      </c>
      <c r="B370" t="str">
        <v>ANSHUMAN SINGH</v>
      </c>
      <c r="C370" t="str">
        <v>RASHI GANGWAR</v>
      </c>
      <c r="D370" t="str">
        <v>RAJ KUMARI</v>
      </c>
      <c r="E370" t="str">
        <v>SALARIED</v>
      </c>
      <c r="F370" t="str">
        <v>RAJEEV</v>
      </c>
      <c r="G370" t="str">
        <v>DR ANKUSH</v>
      </c>
      <c r="H370">
        <v>0</v>
      </c>
      <c r="I370" t="str">
        <v>NOIDA</v>
      </c>
      <c r="J370">
        <v>45832</v>
      </c>
      <c r="K370">
        <v>45833</v>
      </c>
      <c r="L370">
        <v>170228569</v>
      </c>
      <c r="M370">
        <v>9810775337</v>
      </c>
      <c r="N370" t="str">
        <v>DELHI</v>
      </c>
      <c r="O370" t="str">
        <v>DELHI</v>
      </c>
      <c r="P370" t="str">
        <v>TERM LOAN</v>
      </c>
      <c r="Q370" t="str">
        <v>CHOLA</v>
      </c>
      <c r="R370">
        <v>500000</v>
      </c>
      <c r="S370">
        <v>500000</v>
      </c>
      <c r="T370" t="str">
        <v>UNSECURED</v>
      </c>
      <c r="U370" t="str">
        <v>REJECTED</v>
      </c>
      <c r="Y370" t="str">
        <v>FILE SEND TO BANKER || UNDER PROCESS || CHOLA NOT FUNDING TO BDS</v>
      </c>
      <c r="Z370" t="str">
        <v>UTTAM RANA</v>
      </c>
      <c r="AA370">
        <v>9560616059</v>
      </c>
      <c r="AB370" t="str">
        <v>uttamr@chola.murugappa.com</v>
      </c>
      <c r="AC370" t="str">
        <v>BDS/2022</v>
      </c>
      <c r="AD370" t="str">
        <v>ASMITA</v>
      </c>
      <c r="AE370" t="str">
        <v>DONE</v>
      </c>
      <c r="AF370" t="str">
        <v>DONE</v>
      </c>
      <c r="AJ370" t="str">
        <v>DONE</v>
      </c>
      <c r="AK370" t="str">
        <v>PANKAJ</v>
      </c>
    </row>
    <row r="371">
      <c r="A371" t="str">
        <v>SOURCER</v>
      </c>
      <c r="B371" t="str">
        <v>MANAS KAPOOR</v>
      </c>
      <c r="C371" t="str">
        <v>F2 FINTECH</v>
      </c>
      <c r="D371" t="str">
        <v>F2 FINTECH</v>
      </c>
      <c r="E371" t="str">
        <v>SOURCER</v>
      </c>
      <c r="F371" t="str">
        <v>FURKAN</v>
      </c>
      <c r="G371" t="str">
        <v>DR BHAVINN DILIPKUMAR BHATT</v>
      </c>
      <c r="H371">
        <v>0</v>
      </c>
      <c r="I371" t="str">
        <v>NOIDA</v>
      </c>
      <c r="J371">
        <v>45832</v>
      </c>
      <c r="K371">
        <v>45837</v>
      </c>
      <c r="L371" t="str">
        <v>259BZ8606321</v>
      </c>
      <c r="M371">
        <v>9427608763</v>
      </c>
      <c r="N371" t="str">
        <v>GUJARAT</v>
      </c>
      <c r="O371" t="str">
        <v>RAJKOT</v>
      </c>
      <c r="P371" t="str">
        <v>OD</v>
      </c>
      <c r="Q371" t="str">
        <v>TATA CE</v>
      </c>
      <c r="R371">
        <v>2000000</v>
      </c>
      <c r="S371">
        <v>2000000</v>
      </c>
      <c r="T371" t="str">
        <v>UNSECURED</v>
      </c>
      <c r="U371" t="str">
        <v>DISBURSED</v>
      </c>
      <c r="W371">
        <v>45835</v>
      </c>
      <c r="X371">
        <v>45837</v>
      </c>
      <c r="Y371" t="str">
        <v>FILE SEND TO BANKER || UNDER PROCESS || CLEAR PAN CARD REQ || CASE LOGIN DONE || CASE IS IN UNDERWRITING AND FI HAS BEEN INITIATED,PD TO BE DONE TODAY</v>
      </c>
      <c r="Z371" t="str">
        <v>MAMTA SINGH</v>
      </c>
      <c r="AA371">
        <v>7982612369</v>
      </c>
      <c r="AB371" t="str">
        <v>Mamta.singh@tatacapital.com</v>
      </c>
      <c r="AD371" t="str">
        <v>PUNEET</v>
      </c>
      <c r="AE371" t="str">
        <v>DONE</v>
      </c>
      <c r="AF371" t="str">
        <v>TICKET NOT FOUND</v>
      </c>
    </row>
    <row r="372" xml:space="preserve">
      <c r="A372" t="str">
        <v>SOURCER</v>
      </c>
      <c r="B372" t="str">
        <v>MANAS KAPOOR</v>
      </c>
      <c r="C372" t="str">
        <v>F2 FINTECH</v>
      </c>
      <c r="D372" t="str">
        <v>F2 FINTECH</v>
      </c>
      <c r="E372" t="str">
        <v>SOURCER</v>
      </c>
      <c r="F372" t="str">
        <v>FURKAN</v>
      </c>
      <c r="G372" t="str">
        <v>DR BHAVINN DILIPKUMAR BHATT</v>
      </c>
      <c r="H372">
        <v>3</v>
      </c>
      <c r="I372" t="str">
        <v>NOIDA</v>
      </c>
      <c r="J372">
        <v>45832</v>
      </c>
      <c r="K372">
        <v>45840</v>
      </c>
      <c r="L372">
        <v>373</v>
      </c>
      <c r="M372">
        <v>9427608763</v>
      </c>
      <c r="N372" t="str">
        <v>GUJARAT</v>
      </c>
      <c r="O372" t="str">
        <v>RAJKOT</v>
      </c>
      <c r="P372" t="str">
        <v>OD</v>
      </c>
      <c r="Q372" t="str">
        <v>L&amp; T CE</v>
      </c>
      <c r="R372">
        <v>2500000</v>
      </c>
      <c r="S372">
        <v>2500000</v>
      </c>
      <c r="T372" t="str">
        <v>UNSECURED</v>
      </c>
      <c r="U372" t="str">
        <v>LOGIN</v>
      </c>
      <c r="Y372" t="str" xml:space="preserve">
        <v xml:space="preserve">FILE SEND TO BANKER || UNDER PROCESS ||Hospital registration proof 
Ownership proof 
6 months banking from 1.12.24 to till date || docs pending from sales end || docs send to banker || BANKER WILL CALL TO CONTUMER FOR LOGIN OTP || CASE LOGIN DONE-NEED CLEAR PAN CARD AND -PD TO BE DONE TODAY|| PD PENDING ||| CUSTOMER IS NOT CO-OPEARTIG </v>
      </c>
      <c r="Z372" t="str">
        <v>JIGNESH</v>
      </c>
      <c r="AA372" t="str">
        <v>98255 48785</v>
      </c>
      <c r="AB372" t="str">
        <v>JIGNESHPUJARA@LTFS.COM</v>
      </c>
      <c r="AD372" t="str">
        <v>PUNEET</v>
      </c>
      <c r="AE372" t="str">
        <v>DONE</v>
      </c>
      <c r="AF372" t="str">
        <v>TICKET NOT FOUND</v>
      </c>
    </row>
    <row r="373">
      <c r="B373" t="str">
        <v>RANJANA GANGWAR</v>
      </c>
      <c r="C373" t="str">
        <v>ANURAG SHARMA</v>
      </c>
      <c r="D373" t="str">
        <v>SHIVANI KASHYAP</v>
      </c>
      <c r="E373" t="str">
        <v>SALARIED</v>
      </c>
      <c r="F373" t="str">
        <v>RAJEEV</v>
      </c>
      <c r="G373" t="str">
        <v>DR JANARDAN SHALIGRAM</v>
      </c>
      <c r="H373">
        <v>0</v>
      </c>
      <c r="I373" t="str">
        <v>BAREILLY</v>
      </c>
      <c r="J373">
        <v>45832</v>
      </c>
      <c r="K373">
        <v>45841</v>
      </c>
      <c r="L373" t="str">
        <v>SME000016230056</v>
      </c>
      <c r="M373">
        <v>9890124970</v>
      </c>
      <c r="N373" t="str">
        <v>MAHARASHTRA</v>
      </c>
      <c r="O373" t="str">
        <v>BULDHANA</v>
      </c>
      <c r="P373" t="str">
        <v>OD</v>
      </c>
      <c r="Q373" t="str">
        <v>BAJAJ F2</v>
      </c>
      <c r="R373">
        <v>1000000</v>
      </c>
      <c r="S373">
        <v>1000000</v>
      </c>
      <c r="T373" t="str">
        <v>UNSECURED</v>
      </c>
      <c r="U373" t="str">
        <v>REJECTED</v>
      </c>
      <c r="Y373" t="str">
        <v>FILE SEND TO BANKER || UNDER PROCESS, CIBIL CONSENT LINK SENT TO CUSTOMER, REQ TWO WHEELER LOAN 35 K OVER DUE, PROFF</v>
      </c>
      <c r="Z373" t="str">
        <v>umairuddin.shafiuddin</v>
      </c>
      <c r="AA373">
        <v>9112372638</v>
      </c>
      <c r="AB373" t="str">
        <v>umairuddin.shafiuddin@bajajfinserv.in</v>
      </c>
      <c r="AD373" t="str">
        <v>ASMITA</v>
      </c>
      <c r="AE373" t="str">
        <v>DONE</v>
      </c>
      <c r="AF373" t="str">
        <v>TICKET NOT FOUND</v>
      </c>
    </row>
    <row r="374">
      <c r="A374" t="str">
        <v>SOURCER</v>
      </c>
      <c r="B374" t="str">
        <v>MANAS KAPOOR</v>
      </c>
      <c r="C374" t="str">
        <v>F2 FINTECH</v>
      </c>
      <c r="D374" t="str">
        <v>F2 FINTECH</v>
      </c>
      <c r="E374" t="str">
        <v>SOURCER</v>
      </c>
      <c r="F374" t="str">
        <v>FURKAN</v>
      </c>
      <c r="G374" t="str">
        <v>DR BHAVINN DILIPKUMAR BHATT</v>
      </c>
      <c r="H374">
        <v>0</v>
      </c>
      <c r="I374" t="str">
        <v>NOIDA</v>
      </c>
      <c r="J374">
        <v>45832</v>
      </c>
      <c r="K374">
        <v>45833</v>
      </c>
      <c r="L374" t="str">
        <v>SME000016230179</v>
      </c>
      <c r="M374">
        <v>9427608763</v>
      </c>
      <c r="N374" t="str">
        <v>GUJARAT</v>
      </c>
      <c r="O374" t="str">
        <v>RAJKOT</v>
      </c>
      <c r="P374" t="str">
        <v>OD</v>
      </c>
      <c r="Q374" t="str">
        <v>BAJAJ F2</v>
      </c>
      <c r="R374">
        <v>2500000</v>
      </c>
      <c r="S374">
        <v>2500000</v>
      </c>
      <c r="T374" t="str">
        <v>UNSECURED</v>
      </c>
      <c r="U374" t="str">
        <v>REJECTED</v>
      </c>
      <c r="V374">
        <v>770</v>
      </c>
      <c r="Y374" t="str">
        <v>FILE SEND TO BANKER || UNDER PROCESS, CIBIL DONE, REQ BANK STATEMENT, CUSTOMER NI FOR BAJA</v>
      </c>
      <c r="Z374" t="str">
        <v>DHAVAL SEDANI</v>
      </c>
      <c r="AA374">
        <v>8460000984</v>
      </c>
      <c r="AB374" t="str">
        <v>dhaval.sedani@bajajfinserv.in</v>
      </c>
      <c r="AD374" t="str">
        <v>PUNEET</v>
      </c>
      <c r="AE374" t="str">
        <v>DONE</v>
      </c>
      <c r="AF374" t="str">
        <v>TICKET NOT FOUND</v>
      </c>
    </row>
    <row r="375">
      <c r="B375" t="str">
        <v>RASHI GANGWAR</v>
      </c>
      <c r="C375" t="str">
        <v>RAJ KUMARI</v>
      </c>
      <c r="D375" t="str">
        <v>RAJ KUMARI</v>
      </c>
      <c r="E375" t="str">
        <v>SALARIED</v>
      </c>
      <c r="F375" t="str">
        <v>FURKAN</v>
      </c>
      <c r="G375" t="str">
        <v>DR DUNDI RAKESH</v>
      </c>
      <c r="H375">
        <v>1</v>
      </c>
      <c r="I375" t="str">
        <v>NOIDA</v>
      </c>
      <c r="J375">
        <v>45832</v>
      </c>
      <c r="K375">
        <v>45833</v>
      </c>
      <c r="L375" t="str">
        <v>SME000016230294</v>
      </c>
      <c r="M375">
        <v>9121403599</v>
      </c>
      <c r="N375" t="str">
        <v>ANDHRA PRADESH</v>
      </c>
      <c r="O375" t="str">
        <v>GUDIWADA</v>
      </c>
      <c r="P375" t="str">
        <v>TOP UP</v>
      </c>
      <c r="Q375" t="str">
        <v>BAJAJ F2</v>
      </c>
      <c r="R375">
        <v>2000000</v>
      </c>
      <c r="S375">
        <v>2000000</v>
      </c>
      <c r="T375" t="str">
        <v>UNSECURED</v>
      </c>
      <c r="U375" t="str">
        <v>REJECTED</v>
      </c>
      <c r="V375">
        <v>743</v>
      </c>
      <c r="Y375" t="str">
        <v>FILE SENT TO BANKER, CIBIL LINK SENT TO CUSTOMER POS 11 L</v>
      </c>
      <c r="Z375" t="str">
        <v>SATYA</v>
      </c>
      <c r="AA375">
        <v>9160565678</v>
      </c>
      <c r="AD375" t="str">
        <v>ASMITA</v>
      </c>
      <c r="AE375" t="str">
        <v>DONE</v>
      </c>
      <c r="AF375" t="str">
        <v>TICKET NOT FOUND</v>
      </c>
    </row>
    <row r="376">
      <c r="B376" t="str">
        <v>HIMANI PRAJAPATI</v>
      </c>
      <c r="C376" t="str">
        <v>RIYA CHADDHA</v>
      </c>
      <c r="D376" t="str">
        <v>VINEET TIWARI</v>
      </c>
      <c r="E376" t="str">
        <v>SALARIED</v>
      </c>
      <c r="F376" t="str">
        <v>RAJEEV</v>
      </c>
      <c r="G376" t="str">
        <v>DR HIRENKUMAR BHULJIBHAI PATEL</v>
      </c>
      <c r="H376">
        <v>0</v>
      </c>
      <c r="I376" t="str">
        <v>NOIDA</v>
      </c>
      <c r="J376">
        <v>45833</v>
      </c>
      <c r="K376">
        <v>45836</v>
      </c>
      <c r="L376" t="str">
        <v>SME000016233170</v>
      </c>
      <c r="M376">
        <v>9558822088</v>
      </c>
      <c r="N376" t="str">
        <v>GUJARAT</v>
      </c>
      <c r="O376" t="str">
        <v>SURAT</v>
      </c>
      <c r="P376" t="str">
        <v>OD</v>
      </c>
      <c r="Q376" t="str">
        <v>BAJAJ F2</v>
      </c>
      <c r="R376">
        <v>3500000</v>
      </c>
      <c r="S376">
        <v>3500000</v>
      </c>
      <c r="T376" t="str">
        <v>UNSECURED</v>
      </c>
      <c r="U376" t="str">
        <v>DISBURSED</v>
      </c>
      <c r="V376">
        <v>750</v>
      </c>
      <c r="W376">
        <v>45833</v>
      </c>
      <c r="X376">
        <v>45835</v>
      </c>
      <c r="Y376" t="str">
        <v>FILE SENT TO BANKER, CIBIL CONSENT LINK SENT TO CUSTOMER, WORKING ADDRESS PENDING, CASE APPROVED, PYSICAL PD PENDING</v>
      </c>
      <c r="Z376" t="str">
        <v>HARSHIT</v>
      </c>
      <c r="AA376">
        <v>9033848000</v>
      </c>
      <c r="AB376" t="str">
        <v>harshit.papaiya@bajajfinserv.in</v>
      </c>
      <c r="AC376" t="str">
        <v>MBBS/2010</v>
      </c>
      <c r="AD376" t="str">
        <v>ASMITA</v>
      </c>
      <c r="AE376" t="str">
        <v>DONE</v>
      </c>
      <c r="AF376" t="str">
        <v>TICKET NOT FOUND</v>
      </c>
    </row>
    <row r="377" xml:space="preserve">
      <c r="B377" t="str">
        <v>TANNU</v>
      </c>
      <c r="C377" t="str">
        <v>RASHI GANGWAR</v>
      </c>
      <c r="D377" t="str">
        <v>RAJ KUMARI</v>
      </c>
      <c r="E377" t="str">
        <v>SALARIED</v>
      </c>
      <c r="F377" t="str">
        <v>RAJEEV</v>
      </c>
      <c r="G377" t="str">
        <v>DR VIVEK</v>
      </c>
      <c r="H377">
        <v>0</v>
      </c>
      <c r="I377" t="str">
        <v>NOIDA</v>
      </c>
      <c r="J377">
        <v>45833</v>
      </c>
      <c r="K377">
        <v>45837</v>
      </c>
      <c r="L377">
        <v>376</v>
      </c>
      <c r="M377">
        <v>9892116789</v>
      </c>
      <c r="N377" t="str">
        <v>MAHARASHTRA</v>
      </c>
      <c r="O377" t="str">
        <v>MUMBAI</v>
      </c>
      <c r="P377" t="str">
        <v>OD</v>
      </c>
      <c r="Q377" t="str">
        <v>GODREJ F2</v>
      </c>
      <c r="R377">
        <v>1000000</v>
      </c>
      <c r="S377">
        <v>1000000</v>
      </c>
      <c r="T377" t="str">
        <v>UNSECURED</v>
      </c>
      <c r="U377" t="str">
        <v>REJETCED</v>
      </c>
      <c r="Y377" t="str" xml:space="preserve">
        <v xml:space="preserve">FILE SEND TO BANKER || 1- Mail id
2- Kindly provide Latest ownership (given bill is March 25 will not consider)
3- ⁠wife name || DOCS SEND TO BANKER || 
PROVIDE PROPER REGISTRATION CERTIFICATE TO CALCULATE CORRECT VINTAGE
OVERDUE OF 36043 AND DPD SEEN IN CREDIT CARD || DOCS PENDING FROM SALES END || REJECTED OVERLEAVRAGE CUSTOMER</v>
      </c>
      <c r="Z377" t="str">
        <v>SUNIL</v>
      </c>
      <c r="AA377">
        <v>9561473298</v>
      </c>
      <c r="AB377" t="str">
        <v>Sunil.kamat@godrejcapital.com</v>
      </c>
      <c r="AC377" t="str">
        <v>MBBS/2020</v>
      </c>
      <c r="AD377" t="str">
        <v>ASMITA</v>
      </c>
      <c r="AE377" t="str">
        <v>DONE</v>
      </c>
      <c r="AF377" t="str">
        <v>TICKET NOT FOUND</v>
      </c>
    </row>
    <row r="378">
      <c r="B378" t="str">
        <v>SHRUTKA DUBEY</v>
      </c>
      <c r="C378" t="str">
        <v>MANISHA SAXENA</v>
      </c>
      <c r="D378" t="str">
        <v>SHASHANK SHARMA</v>
      </c>
      <c r="E378" t="str">
        <v>SALARIED</v>
      </c>
      <c r="F378" t="str">
        <v>RAJEEV</v>
      </c>
      <c r="G378" t="str">
        <v>DR DHARMENDRA KUMAWAT</v>
      </c>
      <c r="H378">
        <v>0</v>
      </c>
      <c r="I378" t="str">
        <v>NOIDA</v>
      </c>
      <c r="J378">
        <v>45833</v>
      </c>
      <c r="K378">
        <v>45833</v>
      </c>
      <c r="L378" t="str">
        <v>SME000016234547</v>
      </c>
      <c r="M378" t="str">
        <v>78692 95713</v>
      </c>
      <c r="N378" t="str">
        <v>MADHYA PRADESH</v>
      </c>
      <c r="O378" t="str">
        <v>DEWAS</v>
      </c>
      <c r="P378" t="str">
        <v>TOP UP</v>
      </c>
      <c r="Q378" t="str">
        <v>BAJAJ F2</v>
      </c>
      <c r="R378">
        <v>500000</v>
      </c>
      <c r="S378">
        <v>500000</v>
      </c>
      <c r="T378" t="str">
        <v>UNSECURED</v>
      </c>
      <c r="U378" t="str">
        <v>REJECTED</v>
      </c>
      <c r="Y378" t="str">
        <v>FILE SEND TO BANKER, CASE MOVED TO CREDIT, CASE, NILL ELIGIBILITY</v>
      </c>
      <c r="Z378" t="str">
        <v>SIDDHARTH</v>
      </c>
      <c r="AA378">
        <v>9993777878</v>
      </c>
      <c r="AB378" t="str">
        <v>siddharth.joshi1@bajajfinserv.in</v>
      </c>
      <c r="AD378" t="str">
        <v>PUNEET</v>
      </c>
      <c r="AE378" t="str">
        <v>DONE</v>
      </c>
      <c r="AF378" t="str">
        <v>TICKET NOT FOUND</v>
      </c>
    </row>
    <row r="379">
      <c r="B379" t="str">
        <v>ABHISHEK PASWAN</v>
      </c>
      <c r="C379" t="str">
        <v>UJALA RISHIWAL</v>
      </c>
      <c r="D379" t="str">
        <v>SHIVANI KASHYAP</v>
      </c>
      <c r="E379" t="str">
        <v>SALARIED</v>
      </c>
      <c r="F379" t="str">
        <v>RAJEEV</v>
      </c>
      <c r="G379" t="str">
        <v>CA RAVINDRA BHARTIYA</v>
      </c>
      <c r="H379">
        <v>0</v>
      </c>
      <c r="I379" t="str">
        <v>BAREILLY</v>
      </c>
      <c r="J379">
        <v>45833</v>
      </c>
      <c r="K379">
        <v>45833</v>
      </c>
      <c r="L379" t="str">
        <v>SME000016236688</v>
      </c>
      <c r="M379">
        <v>9422171384</v>
      </c>
      <c r="N379" t="str">
        <v>MAHARASHTRA</v>
      </c>
      <c r="O379" t="str">
        <v>NANDED</v>
      </c>
      <c r="P379" t="str">
        <v>TOP UP</v>
      </c>
      <c r="Q379" t="str">
        <v>BAJAJ F2</v>
      </c>
      <c r="R379">
        <v>1000000</v>
      </c>
      <c r="S379">
        <v>1000000</v>
      </c>
      <c r="T379" t="str">
        <v>UNSECURED</v>
      </c>
      <c r="U379" t="str">
        <v>REJECTED</v>
      </c>
      <c r="V379">
        <v>699</v>
      </c>
      <c r="Y379" t="str">
        <v>FILE SEND TO BANKER, CIBL CONSENT LINK SENT TO CUSTOMER, Getting 0 eligibility, applicant is our ETB Customer &amp; pos is 40.72 Lakh</v>
      </c>
      <c r="Z379" t="str">
        <v>Sambhaji Lavrale</v>
      </c>
      <c r="AA379">
        <v>9146977241</v>
      </c>
      <c r="AB379" t="str">
        <v>sambhaji.lavrale@bajajfinserv.in</v>
      </c>
      <c r="AC379" t="str">
        <v>CA/1985</v>
      </c>
      <c r="AD379" t="str">
        <v>PUNEET</v>
      </c>
      <c r="AE379" t="str">
        <v>DONE</v>
      </c>
      <c r="AF379" t="str">
        <v>TICKET NOT FOUND</v>
      </c>
    </row>
    <row r="380">
      <c r="B380" t="str">
        <v>SHANTUNU SRIVASTAVA</v>
      </c>
      <c r="C380" t="str">
        <v>RAHUL SAHA</v>
      </c>
      <c r="D380" t="str">
        <v>HARPREET SIR</v>
      </c>
      <c r="E380" t="str">
        <v>SALARIED</v>
      </c>
      <c r="F380" t="str">
        <v>RAJEEV</v>
      </c>
      <c r="G380" t="str">
        <v>PATHAN MUJEEB KHAN (DOSTI WAHAN SEVA AND CONSULTING)</v>
      </c>
      <c r="H380">
        <v>0</v>
      </c>
      <c r="I380" t="str">
        <v>NOIDA</v>
      </c>
      <c r="J380">
        <v>45833</v>
      </c>
      <c r="K380">
        <v>45833</v>
      </c>
      <c r="L380" t="str">
        <v>SME000016234977</v>
      </c>
      <c r="M380">
        <v>9423306335</v>
      </c>
      <c r="N380" t="str">
        <v>MAHARASHTRA</v>
      </c>
      <c r="O380" t="str">
        <v>NANDED</v>
      </c>
      <c r="P380" t="str">
        <v>BL</v>
      </c>
      <c r="Q380" t="str">
        <v>BAJAJ F2</v>
      </c>
      <c r="R380">
        <v>1500000</v>
      </c>
      <c r="S380">
        <v>1500000</v>
      </c>
      <c r="T380" t="str">
        <v>UNSECURED</v>
      </c>
      <c r="U380" t="str">
        <v>REJECTED</v>
      </c>
      <c r="Y380" t="str">
        <v>FILE SEND TO BANKER, NEGATIVE BUSINESS PROFILE, TRANSPORT BUSINESS NOT ALLOWED IN BAJAJ</v>
      </c>
      <c r="Z380" t="str">
        <v>Sambhaji Lavrale</v>
      </c>
      <c r="AA380">
        <v>9146977241</v>
      </c>
      <c r="AB380" t="str">
        <v>sambhaji.lavrale@bajajfinserv.in</v>
      </c>
      <c r="AC380" t="str">
        <v>UR-2020</v>
      </c>
      <c r="AD380" t="str">
        <v>ASMITA</v>
      </c>
      <c r="AE380" t="str">
        <v>DONE</v>
      </c>
      <c r="AF380" t="str">
        <v>TICKET NOT FOUND</v>
      </c>
    </row>
    <row r="381">
      <c r="A381" t="str">
        <v>INTERN</v>
      </c>
      <c r="B381" t="str">
        <v>MOHIT CHINDA</v>
      </c>
      <c r="C381" t="str">
        <v>ANANT KANOJIA</v>
      </c>
      <c r="D381" t="str">
        <v>RAVISH SHARMA</v>
      </c>
      <c r="E381" t="str">
        <v>INTERN</v>
      </c>
      <c r="F381" t="str">
        <v>PANKAJ</v>
      </c>
      <c r="G381" t="str">
        <v>DR RAMKRISHNA DANGI</v>
      </c>
      <c r="H381">
        <v>1</v>
      </c>
      <c r="I381" t="str">
        <v>NOIDA</v>
      </c>
      <c r="J381">
        <v>45833</v>
      </c>
      <c r="K381">
        <v>45836</v>
      </c>
      <c r="L381">
        <v>380</v>
      </c>
      <c r="M381">
        <v>9754297579</v>
      </c>
      <c r="N381" t="str">
        <v>MADHYA PRADESH</v>
      </c>
      <c r="O381" t="str">
        <v>BHOPAL</v>
      </c>
      <c r="P381" t="str">
        <v>OD</v>
      </c>
      <c r="Q381" t="str">
        <v>ABFL CE</v>
      </c>
      <c r="R381">
        <v>1000000</v>
      </c>
      <c r="S381">
        <v>1000000</v>
      </c>
      <c r="T381" t="str">
        <v>UNSECURED</v>
      </c>
      <c r="U381" t="str">
        <v>REJECTED</v>
      </c>
      <c r="Y381" t="str">
        <v>FILE SEND TO BANKER || CASE LOGIN DONE || PD TO BE DONE TODAY || 4 USLS 1-7.57 LACS 2 - 4 LACS 3- 3.50 LACS 4- LACS, NEED 2 USL ACTIVE</v>
      </c>
      <c r="Z381" t="str">
        <v>ANAGH</v>
      </c>
      <c r="AA381" t="str">
        <v>95276 40903</v>
      </c>
      <c r="AB381" t="str">
        <v>anagh.tyagi1@adityabirlacapital.com</v>
      </c>
      <c r="AD381" t="str">
        <v>PUNEET</v>
      </c>
      <c r="AE381" t="str">
        <v>DONE</v>
      </c>
      <c r="AF381" t="str">
        <v>TICKET NOT FOUND</v>
      </c>
    </row>
    <row r="382">
      <c r="B382" t="str">
        <v>RIYA CHADDHA</v>
      </c>
      <c r="C382" t="str">
        <v>RIYA CHADDHA</v>
      </c>
      <c r="D382" t="str">
        <v>VINEET TIWARI</v>
      </c>
      <c r="E382" t="str">
        <v>SALARIED</v>
      </c>
      <c r="F382" t="str">
        <v>PANKAJ</v>
      </c>
      <c r="G382" t="str">
        <v>DR SONU KHARI</v>
      </c>
      <c r="H382">
        <v>1</v>
      </c>
      <c r="I382" t="str">
        <v>NOIDA</v>
      </c>
      <c r="J382">
        <v>45833</v>
      </c>
      <c r="K382">
        <v>45833</v>
      </c>
      <c r="L382">
        <v>381</v>
      </c>
      <c r="M382">
        <v>7624941365</v>
      </c>
      <c r="N382" t="str">
        <v>UTTAR PRADESH</v>
      </c>
      <c r="O382" t="str">
        <v>NOIDA</v>
      </c>
      <c r="P382" t="str">
        <v>OD</v>
      </c>
      <c r="Q382" t="str">
        <v>BAJAJ MARKET F2</v>
      </c>
      <c r="R382">
        <v>1000000</v>
      </c>
      <c r="S382">
        <v>1000000</v>
      </c>
      <c r="T382" t="str">
        <v>UNSECURED</v>
      </c>
      <c r="U382" t="str">
        <v>REJECTED</v>
      </c>
      <c r="Y382" t="str">
        <v>FILE SEND TO BANKER, CUSTOMER USING 3 USL LOAN NOT OK</v>
      </c>
      <c r="Z382" t="str">
        <v>ravinder</v>
      </c>
      <c r="AA382">
        <v>9811535827</v>
      </c>
      <c r="AB382" t="str">
        <v>ravinder.ravinder@bfdlbizsupport.in</v>
      </c>
      <c r="AD382" t="str">
        <v>ASMITA</v>
      </c>
      <c r="AE382" t="str">
        <v>DONE</v>
      </c>
      <c r="AF382" t="str">
        <v>TICKET NOT FOUND</v>
      </c>
    </row>
    <row r="383">
      <c r="B383" t="str">
        <v>SUMIT KUMAR</v>
      </c>
      <c r="C383" t="str">
        <v>ANURAG SHARMA</v>
      </c>
      <c r="D383" t="str">
        <v>SHIVANI KASHYAP</v>
      </c>
      <c r="E383" t="str">
        <v>SALARIED</v>
      </c>
      <c r="F383" t="str">
        <v>RAJEEV</v>
      </c>
      <c r="G383" t="str">
        <v>DR SHIVAKUMAR</v>
      </c>
      <c r="H383">
        <v>3</v>
      </c>
      <c r="I383" t="str">
        <v>BAREILLY</v>
      </c>
      <c r="J383">
        <v>45833</v>
      </c>
      <c r="K383">
        <v>45837</v>
      </c>
      <c r="L383" t="str">
        <v>SME000016236325</v>
      </c>
      <c r="M383">
        <v>8495901976</v>
      </c>
      <c r="N383" t="str">
        <v>KARNATAKA</v>
      </c>
      <c r="O383" t="str">
        <v>GADAG</v>
      </c>
      <c r="P383" t="str">
        <v>OD</v>
      </c>
      <c r="Q383" t="str">
        <v>BAJAJ F2</v>
      </c>
      <c r="R383">
        <v>700000</v>
      </c>
      <c r="S383">
        <v>700000</v>
      </c>
      <c r="T383" t="str">
        <v>UNSECURED</v>
      </c>
      <c r="U383" t="str">
        <v>REJECTED</v>
      </c>
      <c r="Y383" t="str">
        <v>FILE SEND TO BANKER, CUSTOMER ASKING 11% INTREST CUSTOMER BELONG BANGALORE LOCATION || CIBIL CONSENT SEND TO BANKER PENDING FROM CUSTOMER SIDE || CASE PROCEDDING IN OTHER LOCATION</v>
      </c>
      <c r="Z383" t="str">
        <v>Mohammed Gudmal</v>
      </c>
      <c r="AA383">
        <v>9342987139</v>
      </c>
      <c r="AB383" t="str">
        <v>mohammed.gudmal@bajajfinserv.in</v>
      </c>
      <c r="AD383" t="str">
        <v>ASMITA</v>
      </c>
      <c r="AE383" t="str">
        <v>DONE</v>
      </c>
      <c r="AF383" t="str">
        <v>TICKET NOT FOUND</v>
      </c>
    </row>
    <row r="384">
      <c r="B384" t="str">
        <v>SAKSHI CHNADRA</v>
      </c>
      <c r="C384" t="str">
        <v>UJALA RISHIWAL</v>
      </c>
      <c r="D384" t="str">
        <v>SHIVANI KASHYAP</v>
      </c>
      <c r="E384" t="str">
        <v>SALARIED</v>
      </c>
      <c r="F384" t="str">
        <v>RAJEEV</v>
      </c>
      <c r="G384" t="str">
        <v>DR KSHITIJ SHARMA</v>
      </c>
      <c r="H384">
        <v>0</v>
      </c>
      <c r="I384" t="str">
        <v>BAREILLY</v>
      </c>
      <c r="J384">
        <v>45833</v>
      </c>
      <c r="K384">
        <v>45833</v>
      </c>
      <c r="L384" t="str">
        <v>SME000016236575</v>
      </c>
      <c r="M384">
        <v>8146244036</v>
      </c>
      <c r="N384" t="str">
        <v>PUNJAB</v>
      </c>
      <c r="O384" t="str">
        <v>JALANDHAR</v>
      </c>
      <c r="P384" t="str">
        <v>TOP UP</v>
      </c>
      <c r="Q384" t="str">
        <v>BAJAJ F2</v>
      </c>
      <c r="R384">
        <v>1000000</v>
      </c>
      <c r="S384">
        <v>1000000</v>
      </c>
      <c r="T384" t="str">
        <v>UNSECURED</v>
      </c>
      <c r="U384" t="str">
        <v>REJECTED</v>
      </c>
      <c r="Y384" t="str">
        <v>FILE SEND TO BANKER, CIBIL CONSENT LINK SENT TO CUSTOMER, LOW CIBIL SCORE 696</v>
      </c>
      <c r="Z384" t="str">
        <v>Vishal Dogra</v>
      </c>
      <c r="AA384">
        <v>7009590609</v>
      </c>
      <c r="AB384" t="str">
        <v>vishal.dogra@bajajfinserv.in</v>
      </c>
      <c r="AC384" t="str">
        <v>Mbbs2015 Md2018</v>
      </c>
      <c r="AD384" t="str">
        <v>PUNEET</v>
      </c>
      <c r="AE384" t="str">
        <v>BUSY || CALL NOT PICKED</v>
      </c>
      <c r="AF384" t="str">
        <v>TICKET NOT FOUND</v>
      </c>
    </row>
    <row r="385">
      <c r="B385" t="str">
        <v>BUSHRA FATIMA RIZVI</v>
      </c>
      <c r="C385" t="str">
        <v>UJALA RISHIWAL</v>
      </c>
      <c r="D385" t="str">
        <v>SHIVANI KASHYAP</v>
      </c>
      <c r="E385" t="str">
        <v>SALARIED</v>
      </c>
      <c r="F385" t="str">
        <v>RAJEEV</v>
      </c>
      <c r="G385" t="str">
        <v>DR SHAMIM AKHTAR</v>
      </c>
      <c r="H385">
        <v>0</v>
      </c>
      <c r="I385" t="str">
        <v>BAREILLY</v>
      </c>
      <c r="J385">
        <v>45833</v>
      </c>
      <c r="K385">
        <v>45833</v>
      </c>
      <c r="L385" t="str">
        <v>SME000016236714</v>
      </c>
      <c r="M385">
        <v>6207196237</v>
      </c>
      <c r="N385" t="str">
        <v>BIHAR</v>
      </c>
      <c r="O385" t="str">
        <v>SHASRSHA</v>
      </c>
      <c r="P385" t="str">
        <v>OD</v>
      </c>
      <c r="Q385" t="str">
        <v>BAJAJ F2</v>
      </c>
      <c r="R385">
        <v>500000</v>
      </c>
      <c r="S385">
        <v>500000</v>
      </c>
      <c r="T385" t="str">
        <v>UNSECURED</v>
      </c>
      <c r="U385" t="str">
        <v>REJECTED</v>
      </c>
      <c r="Y385" t="str">
        <v>FILE SEND TO BANKER, LOW EXPERIENCE DARK RED</v>
      </c>
      <c r="Z385" t="str">
        <v>SUMIT</v>
      </c>
      <c r="AA385">
        <v>8709242789</v>
      </c>
      <c r="AB385" t="str">
        <v>sumit.singh3@bajajfinserv.in</v>
      </c>
      <c r="AC385" t="str">
        <v>MBBS/2022</v>
      </c>
      <c r="AD385" t="str">
        <v>ASMITA</v>
      </c>
      <c r="AE385" t="str">
        <v>DONE</v>
      </c>
      <c r="AF385" t="str">
        <v>TICKET NOT FOUND</v>
      </c>
    </row>
    <row r="386">
      <c r="B386" t="str">
        <v>MOHIT YADAV</v>
      </c>
      <c r="C386" t="str">
        <v>RASHI GANGWAR</v>
      </c>
      <c r="D386" t="str">
        <v>RAJ KUMARI</v>
      </c>
      <c r="E386" t="str">
        <v>INTERN</v>
      </c>
      <c r="F386" t="str">
        <v>RAJEEV</v>
      </c>
      <c r="G386" t="str">
        <v>DR NISHANT SHARMA</v>
      </c>
      <c r="H386">
        <v>0</v>
      </c>
      <c r="I386" t="str">
        <v>NOIDA</v>
      </c>
      <c r="J386">
        <v>45833</v>
      </c>
      <c r="K386">
        <v>45833</v>
      </c>
      <c r="L386">
        <v>385</v>
      </c>
      <c r="M386">
        <v>8920857943</v>
      </c>
      <c r="N386" t="str">
        <v>DELHI</v>
      </c>
      <c r="O386" t="str">
        <v>DELHI</v>
      </c>
      <c r="P386" t="str">
        <v>OD</v>
      </c>
      <c r="Q386" t="str">
        <v>ABFL CE</v>
      </c>
      <c r="R386">
        <v>1000000</v>
      </c>
      <c r="S386">
        <v>1000000</v>
      </c>
      <c r="T386" t="str">
        <v>UNSECURED</v>
      </c>
      <c r="U386" t="str">
        <v>REJECTED</v>
      </c>
      <c r="Y386" t="str">
        <v>FILE SEND TO BANKER || Applicant is a MBBS doctor and is providing services in his father?s clinic in Delhi multiple EMI bounced in ABFL loan which was taken by his father and brother pranay sharma and also recently his brother pranay sharma also applied for the loan and case was also declined as ABFL loan case was running OF Rs 20.20 lakh from chandigarh branch.Feedback also received from the RCM Adarsh kumar applicant family skipped from chandigarh and settled in Delhi and hard collection was done in the case Court case is going on his Chandigarh property as per customer somebody taken the possession of the property.</v>
      </c>
      <c r="Z386" t="str">
        <v>PURUSHOTTAM</v>
      </c>
      <c r="AA386">
        <v>9004509752</v>
      </c>
      <c r="AB386" t="str">
        <v>purushottam.kumar2@adityabirlacapital.com</v>
      </c>
      <c r="AD386" t="str">
        <v>PUNEET</v>
      </c>
      <c r="AE386" t="str">
        <v>DONE</v>
      </c>
      <c r="AF386" t="str">
        <v>TICKET NOT FOUND</v>
      </c>
    </row>
    <row r="387">
      <c r="A387" t="str">
        <v>SOURCER</v>
      </c>
      <c r="B387" t="str">
        <v>MANAS KAPOOR</v>
      </c>
      <c r="C387" t="str">
        <v>F2 FINTECH</v>
      </c>
      <c r="D387" t="str">
        <v>F2 FINTECH</v>
      </c>
      <c r="E387" t="str">
        <v>SOURCER</v>
      </c>
      <c r="F387" t="str">
        <v>FURKAN</v>
      </c>
      <c r="G387" t="str">
        <v>DR TAYYAB CHAUDHARY</v>
      </c>
      <c r="H387">
        <v>3</v>
      </c>
      <c r="I387" t="str">
        <v>NOIDA</v>
      </c>
      <c r="J387">
        <v>45833</v>
      </c>
      <c r="K387">
        <v>45840</v>
      </c>
      <c r="L387">
        <v>386</v>
      </c>
      <c r="M387">
        <v>8171044059</v>
      </c>
      <c r="N387" t="str">
        <v>DELHI</v>
      </c>
      <c r="O387" t="str">
        <v>DELHI</v>
      </c>
      <c r="P387" t="str">
        <v>OD</v>
      </c>
      <c r="Q387" t="str">
        <v>GODREJ F2</v>
      </c>
      <c r="R387">
        <v>1000000</v>
      </c>
      <c r="S387">
        <v>1000000</v>
      </c>
      <c r="T387" t="str">
        <v>UNSECURED</v>
      </c>
      <c r="U387" t="str">
        <v>LOGIN</v>
      </c>
      <c r="Y387" t="str">
        <v>FILE SEND TO BANKER || case login done-ohp proof req</v>
      </c>
      <c r="Z387" t="str">
        <v>RUCHI</v>
      </c>
      <c r="AA387">
        <v>9625817082</v>
      </c>
      <c r="AB387" t="str">
        <v>teamlease.ruchi@ext.godrejcapital.com</v>
      </c>
      <c r="AD387" t="str">
        <v>PUNEET</v>
      </c>
      <c r="AE387" t="str">
        <v>DONE</v>
      </c>
      <c r="AF387" t="str">
        <v>TICKET NOT FOUND</v>
      </c>
    </row>
    <row r="388">
      <c r="B388" t="str">
        <v>RAHUL SAHA</v>
      </c>
      <c r="C388" t="str">
        <v>RAHUL SAHA</v>
      </c>
      <c r="D388" t="str">
        <v>HARPREET SIR</v>
      </c>
      <c r="E388" t="str">
        <v>SALARIED</v>
      </c>
      <c r="F388" t="str">
        <v>RAJEEV</v>
      </c>
      <c r="G388" t="str">
        <v>MS DJS AUTOMATE OPC PRIVATE LIMITED (DILPREET SINGH CHAUDHARY)</v>
      </c>
      <c r="H388">
        <v>0</v>
      </c>
      <c r="I388" t="str">
        <v>NOIDA</v>
      </c>
      <c r="J388">
        <v>45833</v>
      </c>
      <c r="K388">
        <v>45836</v>
      </c>
      <c r="M388">
        <v>9869086357</v>
      </c>
      <c r="N388" t="str">
        <v>GOA</v>
      </c>
      <c r="O388" t="str">
        <v>NORTH GOA</v>
      </c>
      <c r="P388" t="str">
        <v>BL</v>
      </c>
      <c r="Q388" t="str">
        <v>BAJAJ F2</v>
      </c>
      <c r="R388">
        <v>3000000</v>
      </c>
      <c r="S388">
        <v>3000000</v>
      </c>
      <c r="T388" t="str">
        <v>UNSECURED</v>
      </c>
      <c r="U388" t="str">
        <v>REJECTED</v>
      </c>
      <c r="Y388" t="str">
        <v>FILE SEND TO BANKER, MOA,AOA, CO PAN CARD GST CERTIFICATE Details sheet || As per customer, OPC started from last 5 Years but not making transaction on this company, as well as recently before 2 months constitution change from OPC to Pvt ltd. Nil business transaction found after internal funds reduce in all 6 months, as per customer he is software engineer and working professional individual as a consultant and annual receipts around 30 lakh approx. which he taken in Saving account. Business profile- AI base software and hardware service. robotic, mother boards etc.</v>
      </c>
      <c r="Z388" t="str">
        <v>Vithu Gawas</v>
      </c>
      <c r="AA388">
        <v>9673534767</v>
      </c>
      <c r="AB388" t="str">
        <v>vithu.gawas@bajajfinserv.in</v>
      </c>
      <c r="AD388" t="str">
        <v>ASMITA</v>
      </c>
      <c r="AE388" t="str">
        <v>CUSTOMER NOT RESPONDING - INFORMED RAHUL</v>
      </c>
      <c r="AF388" t="str">
        <v>TICKET NOT FOUND</v>
      </c>
    </row>
    <row r="389">
      <c r="A389" t="str">
        <v>SOURCER</v>
      </c>
      <c r="B389" t="str">
        <v>MANAS KAPOOR</v>
      </c>
      <c r="C389" t="str">
        <v>F2 FINTECH</v>
      </c>
      <c r="D389" t="str">
        <v>F2 FINTECH</v>
      </c>
      <c r="E389" t="str">
        <v>SOURCER</v>
      </c>
      <c r="F389" t="str">
        <v>FURKAN</v>
      </c>
      <c r="G389" t="str">
        <v>DR TAYYAB CHAUDHARY</v>
      </c>
      <c r="H389">
        <v>0</v>
      </c>
      <c r="I389" t="str">
        <v>NOIDA</v>
      </c>
      <c r="J389">
        <v>45833</v>
      </c>
      <c r="K389">
        <v>45833</v>
      </c>
      <c r="L389">
        <v>388</v>
      </c>
      <c r="M389">
        <v>8171044059</v>
      </c>
      <c r="N389" t="str">
        <v>DELHI</v>
      </c>
      <c r="O389" t="str">
        <v>DELHI</v>
      </c>
      <c r="P389" t="str">
        <v>OD</v>
      </c>
      <c r="Q389" t="str">
        <v>BAJAJ MARKET F2</v>
      </c>
      <c r="R389">
        <v>1000000</v>
      </c>
      <c r="S389">
        <v>1000000</v>
      </c>
      <c r="T389" t="str">
        <v>UNSECURED</v>
      </c>
      <c r="U389" t="str">
        <v>REJECTED</v>
      </c>
      <c r="Y389" t="str">
        <v>FILE SEND TO BANKER, ELIGIBILITY NORMS NOT MET</v>
      </c>
      <c r="Z389" t="str">
        <v>ravinder</v>
      </c>
      <c r="AA389">
        <v>9811535827</v>
      </c>
      <c r="AB389" t="str">
        <v>ravinder.ravinder@bfdlbizsupport.in</v>
      </c>
      <c r="AD389" t="str">
        <v>PUNEET</v>
      </c>
      <c r="AE389" t="str">
        <v>DONE</v>
      </c>
      <c r="AF389" t="str">
        <v>TICKET NOT FOUND</v>
      </c>
    </row>
    <row r="390">
      <c r="A390" t="str">
        <v>SOURCER</v>
      </c>
      <c r="B390" t="str">
        <v>MANAS KAPOOR</v>
      </c>
      <c r="C390" t="str">
        <v>F2 FINTECH</v>
      </c>
      <c r="D390" t="str">
        <v>F2 FINTECH</v>
      </c>
      <c r="E390" t="str">
        <v>SOURCER</v>
      </c>
      <c r="F390" t="str">
        <v>FURKAN</v>
      </c>
      <c r="G390" t="str">
        <v>DR BHAVINN DILIPKUMAR BHATT</v>
      </c>
      <c r="H390">
        <v>3</v>
      </c>
      <c r="I390" t="str">
        <v>NOIDA</v>
      </c>
      <c r="J390">
        <v>45833</v>
      </c>
      <c r="K390">
        <v>45840</v>
      </c>
      <c r="L390">
        <v>389</v>
      </c>
      <c r="M390">
        <v>9427608763</v>
      </c>
      <c r="N390" t="str">
        <v>GUJARAT</v>
      </c>
      <c r="O390" t="str">
        <v>RAJKOT</v>
      </c>
      <c r="P390" t="str">
        <v>OD</v>
      </c>
      <c r="Q390" t="str">
        <v>GODREJ F2</v>
      </c>
      <c r="R390">
        <v>2500000</v>
      </c>
      <c r="S390">
        <v>2500000</v>
      </c>
      <c r="T390" t="str">
        <v>UNSECURED</v>
      </c>
      <c r="U390" t="str">
        <v>LOGIN</v>
      </c>
      <c r="W390">
        <v>1</v>
      </c>
      <c r="Y390" t="str">
        <v>FILE SEND TO BANKER || Clear pan card Ownership proof Banking from 1-12-24 to till date Dnb degree Proper detail sheet || DOCS PENDINF FROM SALES END || DOCS SEND TO BANKER ||Please share below documents other banking as Too many share market transactions in the banking. Clear residence light bill clear pan card PD DONE, CASE RECO FOR 25 L, VIDEO PD PENDING</v>
      </c>
      <c r="Z390" t="str">
        <v>KUBER</v>
      </c>
      <c r="AA390" t="str">
        <v>86738 77179</v>
      </c>
      <c r="AB390" t="str">
        <v>kuber.joshi@godrejcapital.com</v>
      </c>
      <c r="AD390" t="str">
        <v>PUNEET</v>
      </c>
      <c r="AE390" t="str">
        <v>DONE</v>
      </c>
      <c r="AF390" t="str">
        <v>TICKET NOT FOUND</v>
      </c>
      <c r="AG390" t="str">
        <v>MEHBOOB</v>
      </c>
    </row>
    <row r="391">
      <c r="B391" t="str">
        <v>RAHUL SOURCER</v>
      </c>
      <c r="C391" t="str">
        <v>F2 FINTECH</v>
      </c>
      <c r="D391" t="str">
        <v>F2 FINTECH</v>
      </c>
      <c r="E391" t="str">
        <v>SOURCER</v>
      </c>
      <c r="F391" t="str">
        <v>RAJEEV</v>
      </c>
      <c r="G391" t="str">
        <v>DR PATEL JAY BHARATBHAI</v>
      </c>
      <c r="H391">
        <v>0</v>
      </c>
      <c r="I391" t="str">
        <v>NOIDA</v>
      </c>
      <c r="J391">
        <v>45833</v>
      </c>
      <c r="K391">
        <v>45836</v>
      </c>
      <c r="L391">
        <v>390</v>
      </c>
      <c r="M391" t="str">
        <v>97256 48870</v>
      </c>
      <c r="N391" t="str">
        <v>GUJARAT</v>
      </c>
      <c r="O391" t="str">
        <v>KALOL</v>
      </c>
      <c r="P391" t="str">
        <v>OD</v>
      </c>
      <c r="Q391" t="str">
        <v>ABFL CE</v>
      </c>
      <c r="R391">
        <v>1000000</v>
      </c>
      <c r="S391">
        <v>1000000</v>
      </c>
      <c r="T391" t="str">
        <v>UNSECURED</v>
      </c>
      <c r="U391" t="str">
        <v>HOLD</v>
      </c>
      <c r="Y391" t="str">
        <v>FILE SEND TO BANKER || CUSTOMER SAID TO BANKER FOR HOLD THE CASE</v>
      </c>
      <c r="Z391" t="str">
        <v>PRATAP</v>
      </c>
      <c r="AA391" t="str">
        <v>878 001 8657</v>
      </c>
      <c r="AB391" t="str">
        <v>mishra.pratap@adityabirlacapital.com</v>
      </c>
      <c r="AD391" t="str">
        <v>ASMITA</v>
      </c>
      <c r="AE391" t="str">
        <v>DONE</v>
      </c>
      <c r="AF391" t="str">
        <v>DONE</v>
      </c>
    </row>
    <row r="392">
      <c r="A392" t="str">
        <v>INTERN</v>
      </c>
      <c r="B392" t="str">
        <v>AMANPREET SINGH</v>
      </c>
      <c r="C392" t="str">
        <v>RASHI GANGWAR</v>
      </c>
      <c r="D392" t="str">
        <v>RAJ KUMARI</v>
      </c>
      <c r="E392" t="str">
        <v>INTERN</v>
      </c>
      <c r="F392" t="str">
        <v>PANKAJ</v>
      </c>
      <c r="G392" t="str">
        <v>DR SAGAR DATTATRAY DHERANGE</v>
      </c>
      <c r="H392">
        <v>0</v>
      </c>
      <c r="I392" t="str">
        <v>NOIDA</v>
      </c>
      <c r="J392">
        <v>45833</v>
      </c>
      <c r="K392">
        <v>45834</v>
      </c>
      <c r="L392">
        <v>170233617</v>
      </c>
      <c r="M392">
        <v>8329279770</v>
      </c>
      <c r="N392" t="str">
        <v>MAHARASHTRA</v>
      </c>
      <c r="O392" t="str">
        <v>Pimpri Chinchwad</v>
      </c>
      <c r="P392" t="str">
        <v>TERM LOAN</v>
      </c>
      <c r="Q392" t="str">
        <v>CHOLA</v>
      </c>
      <c r="R392">
        <v>800000</v>
      </c>
      <c r="S392">
        <v>800000</v>
      </c>
      <c r="T392" t="str">
        <v>UNSECURED</v>
      </c>
      <c r="U392" t="str">
        <v>REJECTED</v>
      </c>
      <c r="Y392" t="str">
        <v>FILE SEND TO BANKER || CASE TO BE LOGIN || CUSTOMER NEED TL -CHOLA IS NOT OFFER</v>
      </c>
      <c r="Z392" t="str">
        <v>ketan</v>
      </c>
      <c r="AA392" t="str">
        <v>74060 60005</v>
      </c>
      <c r="AB392" t="str">
        <v>Ketansudhakar@chola.murugappa.com</v>
      </c>
      <c r="AD392" t="str">
        <v>ASMITA</v>
      </c>
      <c r="AE392" t="str">
        <v>DONE</v>
      </c>
      <c r="AF392" t="str">
        <v>TICKET NOT FOUND</v>
      </c>
    </row>
    <row r="393">
      <c r="B393" t="str">
        <v>ANKIT KUMAR</v>
      </c>
      <c r="C393" t="str">
        <v>ANANT KANOJIA</v>
      </c>
      <c r="D393" t="str">
        <v>RAVISH SHARMA</v>
      </c>
      <c r="E393" t="str">
        <v>SALARIED</v>
      </c>
      <c r="F393" t="str">
        <v>MEHBOOB</v>
      </c>
      <c r="G393" t="str">
        <v>DR.Mohommad Tariq zaman</v>
      </c>
      <c r="H393">
        <v>3</v>
      </c>
      <c r="I393" t="str">
        <v>NOIDA</v>
      </c>
      <c r="J393">
        <v>45833</v>
      </c>
      <c r="K393">
        <v>45842</v>
      </c>
      <c r="L393" t="str">
        <v>9ed884be-4ce0-4e4e-9b1d-7c30300f3055</v>
      </c>
      <c r="M393">
        <v>8448478286</v>
      </c>
      <c r="N393" t="str">
        <v>BIHAR</v>
      </c>
      <c r="O393" t="str">
        <v>ARA</v>
      </c>
      <c r="P393" t="str">
        <v>OD</v>
      </c>
      <c r="Q393" t="str">
        <v>CREDIT SAISON CE</v>
      </c>
      <c r="R393">
        <v>1000000</v>
      </c>
      <c r="S393">
        <v>1000000</v>
      </c>
      <c r="T393" t="str">
        <v>UNSECURED</v>
      </c>
      <c r="U393" t="str">
        <v>LOGIN</v>
      </c>
      <c r="Y393" t="str">
        <v xml:space="preserve">FILE SEND TO BANKER || BANKER IS NOT RESPONDING || ohp proof req with ownership </v>
      </c>
      <c r="Z393" t="str">
        <v>HARSHIT TIWARI | RITESH</v>
      </c>
      <c r="AA393" t="str">
        <v>9630070091| 8521923612</v>
      </c>
      <c r="AB393" t="str">
        <v>harshit.tiwari@creditsaison-in.com</v>
      </c>
      <c r="AD393" t="str">
        <v>PUNEET</v>
      </c>
      <c r="AE393" t="str">
        <v>CALL NOT PICKED</v>
      </c>
      <c r="AF393" t="str">
        <v>TICKET NOT FOUND</v>
      </c>
    </row>
    <row r="394">
      <c r="B394" t="str">
        <v>ABHINAV SIR</v>
      </c>
      <c r="C394" t="str">
        <v>F2 FINTECH</v>
      </c>
      <c r="D394" t="str">
        <v>F2 FINTECH</v>
      </c>
      <c r="E394" t="str">
        <v>SALARIED</v>
      </c>
      <c r="F394" t="str">
        <v>MEHBOOB</v>
      </c>
      <c r="G394" t="str">
        <v>MR TARIQ KHARANA</v>
      </c>
      <c r="H394">
        <v>3</v>
      </c>
      <c r="I394" t="str">
        <v>F2 FINTECH</v>
      </c>
      <c r="J394">
        <v>45833</v>
      </c>
      <c r="L394">
        <v>395</v>
      </c>
      <c r="M394" t="str">
        <v>870 855 3470</v>
      </c>
      <c r="N394" t="str">
        <v>DELHI</v>
      </c>
      <c r="O394" t="str">
        <v>DELHI</v>
      </c>
      <c r="P394" t="str">
        <v>LAP</v>
      </c>
      <c r="Q394" t="str">
        <v>L&amp; T CE</v>
      </c>
      <c r="R394">
        <v>3000000</v>
      </c>
      <c r="S394">
        <v>3000000</v>
      </c>
      <c r="T394" t="str">
        <v>UNSECURED</v>
      </c>
      <c r="U394" t="str">
        <v>LOGIN</v>
      </c>
      <c r="Y394" t="str">
        <v>FILE SENT TO BANKER</v>
      </c>
      <c r="Z394" t="str">
        <v>KSITIZ</v>
      </c>
      <c r="AB394" t="str">
        <v>mdshuaib.khan@bajajfinserv.in</v>
      </c>
      <c r="AD394" t="str">
        <v>TVR HOLD BY FURKAN SIR</v>
      </c>
      <c r="AE394" t="str">
        <v>TVR HOLD BY FURKAN</v>
      </c>
      <c r="AF394" t="str">
        <v>TICKET NOT FOUND</v>
      </c>
    </row>
    <row r="395">
      <c r="B395" t="str">
        <v>RIYA CHADDHA</v>
      </c>
      <c r="C395" t="str">
        <v>VINEET TIWARI</v>
      </c>
      <c r="D395" t="str">
        <v>VINEET TIWARI</v>
      </c>
      <c r="E395" t="str">
        <v>SALARIED</v>
      </c>
      <c r="F395" t="str">
        <v>FURKAN</v>
      </c>
      <c r="G395" t="str">
        <v>DR SUSHANT SHRIVASTAVA</v>
      </c>
      <c r="H395">
        <v>0</v>
      </c>
      <c r="I395" t="str">
        <v>NOIDA</v>
      </c>
      <c r="J395">
        <v>45833</v>
      </c>
      <c r="K395">
        <v>45834</v>
      </c>
      <c r="L395" t="str">
        <v>SMEOOOOO16239357</v>
      </c>
      <c r="N395" t="str">
        <v>MADHYA PRADESH</v>
      </c>
      <c r="O395" t="str">
        <v>DINDORI</v>
      </c>
      <c r="P395" t="str">
        <v>OD</v>
      </c>
      <c r="Q395" t="str">
        <v>BAJAJ</v>
      </c>
      <c r="R395">
        <v>2196000</v>
      </c>
      <c r="S395">
        <v>2196000</v>
      </c>
      <c r="T395" t="str">
        <v>UNSECURED</v>
      </c>
      <c r="U395" t="str">
        <v>DISBURSED</v>
      </c>
      <c r="W395">
        <v>45833</v>
      </c>
      <c r="X395">
        <v>45834</v>
      </c>
      <c r="Y395" t="str">
        <v>MEETING CASE, CASE DISBURED</v>
      </c>
      <c r="Z395" t="str">
        <v>NITIN PATEL</v>
      </c>
      <c r="AA395">
        <v>7067703970</v>
      </c>
      <c r="AD395" t="str">
        <v>MEETING CASE</v>
      </c>
    </row>
    <row r="396">
      <c r="B396" t="str">
        <v>SUBHASHISH CHARCHI</v>
      </c>
      <c r="C396" t="str">
        <v>F2 FINTECH</v>
      </c>
      <c r="D396" t="str">
        <v>F2 FINTECH</v>
      </c>
      <c r="E396" t="str">
        <v>SOURCER</v>
      </c>
      <c r="F396" t="str">
        <v>RAJEEV</v>
      </c>
      <c r="G396" t="str">
        <v>DR BHARGAVI SAMPATHIRAO</v>
      </c>
      <c r="H396">
        <v>1</v>
      </c>
      <c r="I396" t="str">
        <v>NOIDA</v>
      </c>
      <c r="J396">
        <v>45831</v>
      </c>
      <c r="K396">
        <v>45833</v>
      </c>
      <c r="L396" t="str">
        <v>SME000016217234</v>
      </c>
      <c r="N396" t="str">
        <v>TAMIL NADU</v>
      </c>
      <c r="O396" t="str">
        <v>VIZAG</v>
      </c>
      <c r="P396" t="str">
        <v>OD</v>
      </c>
      <c r="Q396" t="str">
        <v>BAJAJ F2</v>
      </c>
      <c r="R396">
        <v>5000000</v>
      </c>
      <c r="S396">
        <v>5000000</v>
      </c>
      <c r="T396" t="str">
        <v>UNSECURED</v>
      </c>
      <c r="U396" t="str">
        <v>DISBURSED</v>
      </c>
      <c r="W396">
        <v>45833</v>
      </c>
      <c r="X396">
        <v>45833</v>
      </c>
      <c r="Z396" t="str">
        <v>MADHUSUDHAN</v>
      </c>
      <c r="AA396">
        <v>9848091712</v>
      </c>
      <c r="AD396" t="str">
        <v>MEETING CASE</v>
      </c>
    </row>
    <row r="397">
      <c r="B397" t="str">
        <v>INTZAR ALI</v>
      </c>
      <c r="C397" t="str">
        <v>RASHI GANGWAR</v>
      </c>
      <c r="D397" t="str">
        <v>RAJ KUMARI</v>
      </c>
      <c r="E397" t="str">
        <v>SALARIED</v>
      </c>
      <c r="F397" t="str">
        <v>RAJEEV</v>
      </c>
      <c r="G397" t="str">
        <v>DR MOHSIN KHAN</v>
      </c>
      <c r="H397">
        <v>1</v>
      </c>
      <c r="I397" t="str">
        <v>NOIDA</v>
      </c>
      <c r="J397">
        <v>45833</v>
      </c>
      <c r="K397">
        <v>45836</v>
      </c>
      <c r="L397" t="str">
        <v>SME000016236552</v>
      </c>
      <c r="N397" t="str">
        <v>DELHI</v>
      </c>
      <c r="O397" t="str">
        <v>DELHI</v>
      </c>
      <c r="P397" t="str">
        <v>TOP UP</v>
      </c>
      <c r="Q397" t="str">
        <v>BAJAJ</v>
      </c>
      <c r="R397">
        <v>2900000</v>
      </c>
      <c r="S397">
        <v>2900000</v>
      </c>
      <c r="T397" t="str">
        <v>UNSECURED</v>
      </c>
      <c r="U397" t="str">
        <v>DROP</v>
      </c>
      <c r="W397">
        <v>45833</v>
      </c>
      <c r="Y397" t="str">
        <v>MEETING CASE, PROFILE VERIFICATION INITIATED</v>
      </c>
      <c r="Z397" t="str">
        <v>BHANU</v>
      </c>
      <c r="AD397" t="str">
        <v>MEETING CASE</v>
      </c>
    </row>
    <row r="398">
      <c r="B398" t="str">
        <v>ABHISHEK GUPTA</v>
      </c>
      <c r="C398" t="str">
        <v>RAHUL SHAH</v>
      </c>
      <c r="D398" t="str">
        <v>HARPREET SIR</v>
      </c>
      <c r="E398" t="str">
        <v>SALARIED</v>
      </c>
      <c r="F398" t="str">
        <v>RAJEEV</v>
      </c>
      <c r="G398" t="str">
        <v>DR PRAJAKTA SUDHAKAR PARCHAKE</v>
      </c>
      <c r="H398">
        <v>0</v>
      </c>
      <c r="I398" t="str">
        <v>NOIDA</v>
      </c>
      <c r="J398">
        <v>45834</v>
      </c>
      <c r="K398">
        <v>45835</v>
      </c>
      <c r="L398">
        <v>397</v>
      </c>
      <c r="M398">
        <v>9545970961</v>
      </c>
      <c r="N398" t="str">
        <v>HARYANA</v>
      </c>
      <c r="O398" t="str">
        <v>HISAR</v>
      </c>
      <c r="P398" t="str">
        <v>OD</v>
      </c>
      <c r="Q398" t="str">
        <v>L &amp; T CE</v>
      </c>
      <c r="R398">
        <v>2500000</v>
      </c>
      <c r="S398">
        <v>2500000</v>
      </c>
      <c r="T398" t="str">
        <v>UNSECURED</v>
      </c>
      <c r="U398" t="str">
        <v>REJECTED</v>
      </c>
      <c r="Y398" t="str">
        <v>FILE SEND TO BNAKER || CUSTOMER PERMANENT ADDRESS LOCATION IS OGL DUE TO THIS CASE UNABLE TO PROCESS IN L AND T</v>
      </c>
      <c r="Z398" t="str">
        <v>ADITYA</v>
      </c>
      <c r="AA398" t="str">
        <v>99914 40460</v>
      </c>
      <c r="AB398" t="str">
        <v>adityalamba@ltfs.com</v>
      </c>
      <c r="AC398" t="str">
        <v>MD/2024</v>
      </c>
      <c r="AD398" t="str">
        <v>PUNEET</v>
      </c>
      <c r="AE398" t="str">
        <v>DONE</v>
      </c>
      <c r="AF398" t="str">
        <v>DONE</v>
      </c>
    </row>
    <row r="399">
      <c r="B399" t="str">
        <v>AMANPREET SINGH</v>
      </c>
      <c r="C399" t="str">
        <v>RASHI GANGWAR</v>
      </c>
      <c r="D399" t="str">
        <v>RAJ KUMARI</v>
      </c>
      <c r="E399" t="str">
        <v>INTERN</v>
      </c>
      <c r="F399" t="str">
        <v>RAJEEV</v>
      </c>
      <c r="G399" t="str">
        <v>DR SAGAR DATTATRAY DHERANGE</v>
      </c>
      <c r="H399">
        <v>3</v>
      </c>
      <c r="I399" t="str">
        <v>NOIDA</v>
      </c>
      <c r="J399">
        <v>45834</v>
      </c>
      <c r="K399">
        <v>45840</v>
      </c>
      <c r="L399">
        <v>398</v>
      </c>
      <c r="M399">
        <v>8329279770</v>
      </c>
      <c r="N399" t="str">
        <v>MAHARASHTRA</v>
      </c>
      <c r="O399" t="str">
        <v>PUNE</v>
      </c>
      <c r="P399" t="str">
        <v>OD</v>
      </c>
      <c r="Q399" t="str">
        <v>ABFL CE</v>
      </c>
      <c r="R399">
        <v>700000</v>
      </c>
      <c r="S399">
        <v>700000</v>
      </c>
      <c r="T399" t="str">
        <v>UNSECURED</v>
      </c>
      <c r="U399" t="str">
        <v>LOGIN</v>
      </c>
      <c r="Y399" t="str">
        <v xml:space="preserve">FILE SEND TO BNAKER || CUSTOMER IS NOT RESPONDING BANKER CALLS OR 2 - YEARS FINANCIAL REQ || DOCS PENDING FROM SALES END </v>
      </c>
      <c r="Z399" t="str">
        <v>SAURABH</v>
      </c>
      <c r="AA399">
        <v>9111158679</v>
      </c>
      <c r="AB399" t="str">
        <v>Sourabh.udalkar@adityabirlacapital.com</v>
      </c>
      <c r="AD399" t="str">
        <v>ASMITA</v>
      </c>
      <c r="AE399" t="str">
        <v>DONE</v>
      </c>
      <c r="AF399" t="str">
        <v>TICKET NOT FOUND</v>
      </c>
    </row>
    <row r="400" xml:space="preserve">
      <c r="B400" t="str">
        <v>ABHISHEK GUPTA</v>
      </c>
      <c r="C400" t="str">
        <v>RAHUL SHAH</v>
      </c>
      <c r="D400" t="str">
        <v>HARPREET SIR</v>
      </c>
      <c r="E400" t="str">
        <v>SALARIED</v>
      </c>
      <c r="F400" t="str">
        <v>RAJEEV</v>
      </c>
      <c r="G400" t="str">
        <v>DR PRAJAKTA SUDHAKAR PARCHAKE</v>
      </c>
      <c r="H400">
        <v>0</v>
      </c>
      <c r="I400" t="str">
        <v>NOIDA</v>
      </c>
      <c r="J400">
        <v>45834</v>
      </c>
      <c r="K400">
        <v>45837</v>
      </c>
      <c r="L400">
        <v>399</v>
      </c>
      <c r="M400">
        <v>9545970961</v>
      </c>
      <c r="N400" t="str">
        <v>HARYANA</v>
      </c>
      <c r="O400" t="str">
        <v>HISAR</v>
      </c>
      <c r="P400" t="str">
        <v>OD</v>
      </c>
      <c r="Q400" t="str">
        <v>ABFL CE</v>
      </c>
      <c r="R400">
        <v>2500000</v>
      </c>
      <c r="S400">
        <v>2500000</v>
      </c>
      <c r="T400" t="str">
        <v>UNSECURED</v>
      </c>
      <c r="U400" t="str">
        <v>REJECTED</v>
      </c>
      <c r="Y400" t="str" xml:space="preserve">
        <v xml:space="preserve">FILE SEND TO BNAKER || CASE WILL BE LOGIN || Dear team error in my system 
I will check and confirm you || BANKER ON LEAVE REJECTION REASON WILL SHARE SOON</v>
      </c>
      <c r="Z400" t="str">
        <v>AJAY</v>
      </c>
      <c r="AA400" t="str">
        <v>92551 06724</v>
      </c>
      <c r="AB400" t="str">
        <v>ajay.tomar1@adityabirlacapital.com</v>
      </c>
      <c r="AC400" t="str">
        <v>MD/2024</v>
      </c>
      <c r="AD400" t="str">
        <v>PUNEET</v>
      </c>
      <c r="AE400" t="str">
        <v>DONE</v>
      </c>
      <c r="AF400" t="str">
        <v>DONE</v>
      </c>
    </row>
    <row r="401">
      <c r="B401" t="str">
        <v>ARYAN SRIVASTAVA</v>
      </c>
      <c r="C401" t="str">
        <v>RIYA CHADHA</v>
      </c>
      <c r="D401" t="str">
        <v>VINEET TIWARI</v>
      </c>
      <c r="E401" t="str">
        <v>INTERN</v>
      </c>
      <c r="F401" t="str">
        <v>RAJEEV</v>
      </c>
      <c r="G401" t="str">
        <v>DR. SRIDHAR REDDY KANNEKANTI</v>
      </c>
      <c r="H401">
        <v>0</v>
      </c>
      <c r="I401" t="str">
        <v>NOIDA</v>
      </c>
      <c r="J401">
        <v>45834</v>
      </c>
      <c r="K401">
        <v>45836</v>
      </c>
      <c r="L401">
        <v>400</v>
      </c>
      <c r="N401" t="str">
        <v>KARNATAKA</v>
      </c>
      <c r="O401" t="str">
        <v>BANGALORE</v>
      </c>
      <c r="P401" t="str">
        <v>OD</v>
      </c>
      <c r="Q401" t="str">
        <v>BAJAJ MARKET F2</v>
      </c>
      <c r="R401">
        <v>1000000</v>
      </c>
      <c r="S401">
        <v>1000000</v>
      </c>
      <c r="T401" t="str">
        <v>UNSECURED</v>
      </c>
      <c r="U401" t="str">
        <v>REJECTED</v>
      </c>
      <c r="V401">
        <v>758</v>
      </c>
      <c r="Y401" t="str">
        <v>FILE SEND TO BNAKER</v>
      </c>
      <c r="Z401" t="str">
        <v>TALARI</v>
      </c>
      <c r="AA401" t="str">
        <v>81473 97043</v>
      </c>
      <c r="AB401" t="str">
        <v>talari.nagaraju@bajajfinserv.in</v>
      </c>
      <c r="AD401" t="str">
        <v>ASMITA</v>
      </c>
      <c r="AE401" t="str">
        <v>DONE</v>
      </c>
      <c r="AF401" t="str">
        <v>TICKET NOT FOUND</v>
      </c>
    </row>
    <row r="402">
      <c r="B402" t="str">
        <v>ANIL KUMAR</v>
      </c>
      <c r="C402" t="str">
        <v>UJALA RISHIWAL</v>
      </c>
      <c r="D402" t="str">
        <v>SHIVANI KASHYAP</v>
      </c>
      <c r="E402" t="str">
        <v>SALARIED</v>
      </c>
      <c r="F402" t="str">
        <v>RAJEEV</v>
      </c>
      <c r="G402" t="str">
        <v>DR FARHEEN SAEED KHAN</v>
      </c>
      <c r="H402">
        <v>3</v>
      </c>
      <c r="I402" t="str">
        <v>BAREILLY</v>
      </c>
      <c r="J402">
        <v>45834</v>
      </c>
      <c r="K402">
        <v>45839</v>
      </c>
      <c r="L402">
        <v>401</v>
      </c>
      <c r="M402">
        <v>8433047772</v>
      </c>
      <c r="N402" t="str">
        <v>UTTAR PRADESH</v>
      </c>
      <c r="O402" t="str">
        <v>Moradabad</v>
      </c>
      <c r="P402" t="str">
        <v>OD</v>
      </c>
      <c r="Q402" t="str">
        <v>ABFL CE</v>
      </c>
      <c r="R402">
        <v>800000</v>
      </c>
      <c r="S402">
        <v>800000</v>
      </c>
      <c r="T402" t="str">
        <v>UNSECURED</v>
      </c>
      <c r="U402" t="str">
        <v>REJECTED</v>
      </c>
      <c r="Y402" t="str">
        <v>FILE SEND TO BNAKER ||FILE IS REJECTED BECAUSE CUSTOMER IS RUNNING 5 UNSECURED LOAN SYSTEM REJECTED THIS FILE CAN BE PROCESSED FROM ABFL AND GODREJ SUBJECT TO INCOME IN SECONDARY BANK || PD TO BE DONE TODAY EOD || PASSPORT SIZE PHOTO REQ || PHOTO SEND TO BANKER || CASE UNDER CREDIT REVIEW -PD TO BE DONE TODAY  || 9 ENQURIES IN LAST 3 MONTHS AND 4 USL IS ACTIVE</v>
      </c>
      <c r="Z402" t="str">
        <v>DEVAKI</v>
      </c>
      <c r="AA402">
        <v>8923969466</v>
      </c>
      <c r="AB402" t="str">
        <v>Devaki.1@adityabirlacapital.com</v>
      </c>
      <c r="AD402" t="str">
        <v>JASHAN</v>
      </c>
      <c r="AE402" t="str">
        <v>BUSY</v>
      </c>
      <c r="AF402" t="str">
        <v>TICKET NOT FOUND</v>
      </c>
    </row>
    <row r="403" xml:space="preserve">
      <c r="A403" t="str">
        <v>SOURCER</v>
      </c>
      <c r="B403" t="str">
        <v>MANAS KAPOOR</v>
      </c>
      <c r="C403" t="str">
        <v>F2 FINTECH</v>
      </c>
      <c r="D403" t="str">
        <v>F2 FINTECH</v>
      </c>
      <c r="E403" t="str">
        <v>SOURCER</v>
      </c>
      <c r="F403" t="str">
        <v>RAJEEV</v>
      </c>
      <c r="G403" t="str">
        <v>DR MUSTAKIM</v>
      </c>
      <c r="H403">
        <v>3</v>
      </c>
      <c r="I403" t="str">
        <v>F2 FINTECH</v>
      </c>
      <c r="J403">
        <v>45834</v>
      </c>
      <c r="K403">
        <v>45838</v>
      </c>
      <c r="L403">
        <v>402</v>
      </c>
      <c r="M403">
        <v>8668319186</v>
      </c>
      <c r="N403" t="str">
        <v>MAHARASHTRA</v>
      </c>
      <c r="O403" t="str">
        <v>KOLHAPUR</v>
      </c>
      <c r="P403" t="str">
        <v>OD</v>
      </c>
      <c r="Q403" t="str">
        <v>GODREJ F2</v>
      </c>
      <c r="R403">
        <v>2000000</v>
      </c>
      <c r="S403">
        <v>2000000</v>
      </c>
      <c r="T403" t="str">
        <v>UNSECURED</v>
      </c>
      <c r="U403" t="str">
        <v>REJECTED</v>
      </c>
      <c r="Y403" t="str" xml:space="preserve">
        <v xml:space="preserve">FILE SEND TO BNAKER || CASE LOGIN UNDERPROCESS || .Ownership Proof
2.Prescription Letter
3.Banking-Dec 2024 to 31 may 2025 || DOCS PENDING|| BANKER WILL UPDATE THE STATUS || CUSTOMER HOUSE AND OFFICE BOTH ARE RENTED-GODREJ NEED ONE OWNED</v>
      </c>
      <c r="Z403" t="str">
        <v>ANIL</v>
      </c>
      <c r="AA403">
        <v>8087155938</v>
      </c>
      <c r="AB403" t="str">
        <v>anil.chavan@godrejcapital.com</v>
      </c>
      <c r="AC403" t="str">
        <v>MBBS/2016</v>
      </c>
      <c r="AD403" t="str">
        <v>PUNEET</v>
      </c>
      <c r="AE403" t="str">
        <v>DONE</v>
      </c>
      <c r="AF403" t="str">
        <v>TICKET NOT FOUND</v>
      </c>
    </row>
    <row r="404">
      <c r="A404" t="str">
        <v>SOURCER</v>
      </c>
      <c r="B404" t="str">
        <v>MANAS KAPOOR</v>
      </c>
      <c r="C404" t="str">
        <v>F2 FINTECH</v>
      </c>
      <c r="D404" t="str">
        <v>F2 FINTECH</v>
      </c>
      <c r="E404" t="str">
        <v>SOURCER</v>
      </c>
      <c r="F404" t="str">
        <v>RAJEEV</v>
      </c>
      <c r="G404" t="str">
        <v>DR MUSTAKIM</v>
      </c>
      <c r="H404">
        <v>3</v>
      </c>
      <c r="I404" t="str">
        <v>F2 FINTECH</v>
      </c>
      <c r="J404">
        <v>45834</v>
      </c>
      <c r="K404">
        <v>45840</v>
      </c>
      <c r="L404">
        <v>403</v>
      </c>
      <c r="M404">
        <v>8668319186</v>
      </c>
      <c r="N404" t="str">
        <v>MAHARASHTRA</v>
      </c>
      <c r="O404" t="str">
        <v>KOLHAPUR</v>
      </c>
      <c r="P404" t="str">
        <v>OD</v>
      </c>
      <c r="Q404" t="str">
        <v>ABFL CE</v>
      </c>
      <c r="R404">
        <v>2000000</v>
      </c>
      <c r="S404">
        <v>2000000</v>
      </c>
      <c r="T404" t="str">
        <v>UNSECURED</v>
      </c>
      <c r="U404" t="str">
        <v>LOGIN</v>
      </c>
      <c r="Y404" t="str">
        <v>FILE SEND TO BNAKER || CUSTOMER WORKIG AS A SALARIED EMP CUSTOMER DONT HAVE ANY CLINIC - CASE WILL BE LOGIN- BANKER NO OUT OF NETWORK-BANKER NOT RESPONDING - 6 month banking req -- CURRENT ADDRESS PROOF AND PERMANENT ADDRESS PROOF -OHP REQ (RENT AGREEMENT ALSO REQ) || DOCS PENDING</v>
      </c>
      <c r="Z404" t="str">
        <v>ABHIJEET</v>
      </c>
      <c r="AA404">
        <v>9763530093</v>
      </c>
      <c r="AB404" t="str">
        <v>umakant.annaldas@adityabirlacapital.com</v>
      </c>
      <c r="AC404" t="str">
        <v>MBBS/2016</v>
      </c>
      <c r="AD404" t="str">
        <v>PUNEET</v>
      </c>
      <c r="AE404" t="str">
        <v>DONE</v>
      </c>
      <c r="AF404" t="str">
        <v>TICKET NOT FOUND</v>
      </c>
    </row>
    <row r="405">
      <c r="B405" t="str">
        <v>SANIA SIDDIQUE</v>
      </c>
      <c r="C405" t="str">
        <v>MANISHA SAXENA</v>
      </c>
      <c r="D405" t="str">
        <v>SHASHANK SHARMA</v>
      </c>
      <c r="E405" t="str">
        <v>SALARIED</v>
      </c>
      <c r="F405" t="str">
        <v>RAJEEV</v>
      </c>
      <c r="G405" t="str">
        <v>DR DINKAR</v>
      </c>
      <c r="H405">
        <v>0</v>
      </c>
      <c r="I405" t="str">
        <v>BAREILLY</v>
      </c>
      <c r="J405">
        <v>45834</v>
      </c>
      <c r="K405">
        <v>45834</v>
      </c>
      <c r="L405" t="str">
        <v>SME000016247439</v>
      </c>
      <c r="M405">
        <v>7838641082</v>
      </c>
      <c r="N405" t="str">
        <v>HARYANA</v>
      </c>
      <c r="O405" t="str">
        <v>ROHTAK</v>
      </c>
      <c r="P405" t="str">
        <v>OD</v>
      </c>
      <c r="Q405" t="str">
        <v>BAJAJ F2</v>
      </c>
      <c r="R405">
        <v>2000000</v>
      </c>
      <c r="S405">
        <v>2000000</v>
      </c>
      <c r="T405" t="str">
        <v>UNSECURED</v>
      </c>
      <c r="U405" t="str">
        <v>REJECTED</v>
      </c>
      <c r="Y405" t="str">
        <v>FILE SEND TO BNAKER ||CUSTOMER WANTS TO DROP THE CASE, CUSTOMER USED 3 USL LOAN, AS PER NEW POLICY MD PROFILE CUSTOMER USED 3 USL LOAN ELIGIBILITY IS 0, SO THAT WE CAN NOT PROCESS THE CASE</v>
      </c>
      <c r="Z405" t="str">
        <v>Vikas Vikas45</v>
      </c>
      <c r="AA405">
        <v>9992211706</v>
      </c>
      <c r="AB405" t="str">
        <v>vikas.vikas45@bajajfinserv.in</v>
      </c>
      <c r="AD405" t="str">
        <v>ASMITA</v>
      </c>
      <c r="AE405" t="str">
        <v>DROP CASE</v>
      </c>
      <c r="AF405" t="str">
        <v>TICKET NOT FOUND</v>
      </c>
    </row>
    <row r="406">
      <c r="B406" t="str">
        <v>SHAGUN SAINI</v>
      </c>
      <c r="C406" t="str">
        <v>MANISHA SAXENA</v>
      </c>
      <c r="D406" t="str">
        <v>SHIVANI KASHYAP</v>
      </c>
      <c r="E406" t="str">
        <v>SALARIED</v>
      </c>
      <c r="F406" t="str">
        <v>RAJEEV</v>
      </c>
      <c r="G406" t="str">
        <v>DR PATEL KETANKUMAR</v>
      </c>
      <c r="H406">
        <v>3</v>
      </c>
      <c r="I406" t="str">
        <v>BAREILLY</v>
      </c>
      <c r="J406">
        <v>45834</v>
      </c>
      <c r="K406">
        <v>45840</v>
      </c>
      <c r="L406">
        <v>405</v>
      </c>
      <c r="M406">
        <v>9408299173</v>
      </c>
      <c r="N406" t="str">
        <v>GUJARAT</v>
      </c>
      <c r="O406" t="str">
        <v>AHMEDABAD</v>
      </c>
      <c r="P406" t="str">
        <v>OD</v>
      </c>
      <c r="Q406" t="str">
        <v>ABFL CE</v>
      </c>
      <c r="R406">
        <v>800000</v>
      </c>
      <c r="S406">
        <v>800000</v>
      </c>
      <c r="T406" t="str">
        <v>UNSECURED</v>
      </c>
      <c r="U406" t="str">
        <v>LOGIN</v>
      </c>
      <c r="Y406" t="str">
        <v>FILE SEND TO BNAKER || ABB IS LOW-2K-3K || 6 MONTH BANKING REQ FOR ABB || DOCS PENDING FROM SALES END ||DOCS PENDING FROM SALES</v>
      </c>
      <c r="Z406" t="str">
        <v>PRATAP MISHRA</v>
      </c>
      <c r="AA406">
        <v>8780018657</v>
      </c>
      <c r="AB406" t="str">
        <v>mishra.pratap@adityabirlacapital.com</v>
      </c>
      <c r="AD406" t="str">
        <v>PUNEET</v>
      </c>
      <c r="AE406" t="str">
        <v>DONE</v>
      </c>
      <c r="AF406" t="str">
        <v>TICKET NOT FOUND</v>
      </c>
    </row>
    <row r="407">
      <c r="B407" t="str">
        <v>MANISHA VERMA</v>
      </c>
      <c r="C407" t="str">
        <v>ANANT KANOJIA</v>
      </c>
      <c r="D407" t="str">
        <v>RAVISH SHARMA</v>
      </c>
      <c r="E407" t="str">
        <v>SALARIED</v>
      </c>
      <c r="F407" t="str">
        <v>RAJEEV</v>
      </c>
      <c r="G407" t="str">
        <v>DR RAMESH KUMAR YADAV</v>
      </c>
      <c r="H407">
        <v>3</v>
      </c>
      <c r="I407" t="str">
        <v>NOIDA</v>
      </c>
      <c r="J407">
        <v>45834</v>
      </c>
      <c r="K407">
        <v>45839</v>
      </c>
      <c r="L407">
        <v>406</v>
      </c>
      <c r="M407">
        <v>9660566000</v>
      </c>
      <c r="N407" t="str">
        <v>RAJASTHAN</v>
      </c>
      <c r="O407" t="str">
        <v>JAIPUR</v>
      </c>
      <c r="P407" t="str">
        <v>OD</v>
      </c>
      <c r="Q407" t="str">
        <v>GODREJ F2</v>
      </c>
      <c r="R407">
        <v>1500000</v>
      </c>
      <c r="S407">
        <v>1500000</v>
      </c>
      <c r="T407" t="str">
        <v>UNSECURED</v>
      </c>
      <c r="U407" t="str">
        <v>REJECTED</v>
      </c>
      <c r="W407">
        <v>1</v>
      </c>
      <c r="Y407" t="str">
        <v>FILE SEND TO BNAKER ||CASE TO BE LOGIN-BANKER NOT RESPONDING CALL---CASE IS UNDER CREDIT REVIEW DECISON WILL COME TODAY EOD--DECESION WILL COME TODAY AFTER NOON, PD DONE, VIDEO PD PENDING || 89 DPD IN PL 10.88 LACS</v>
      </c>
      <c r="Z407" t="str">
        <v>JITENDRA YADAV</v>
      </c>
      <c r="AA407">
        <v>9785999924</v>
      </c>
      <c r="AB407" t="str">
        <v>Ishwanka.ojha@godrejcapital.com</v>
      </c>
      <c r="AD407" t="str">
        <v>PUNEET</v>
      </c>
      <c r="AE407" t="str">
        <v>DONE</v>
      </c>
      <c r="AF407" t="str">
        <v>DONE</v>
      </c>
      <c r="AG407" t="str">
        <v>MEHBOOB</v>
      </c>
    </row>
    <row r="408">
      <c r="B408" t="str">
        <v>MANISHA VERMA</v>
      </c>
      <c r="C408" t="str">
        <v>ANANT KANOJIA</v>
      </c>
      <c r="D408" t="str">
        <v>RAVISH SHARMA</v>
      </c>
      <c r="E408" t="str">
        <v>SALARIED</v>
      </c>
      <c r="F408" t="str">
        <v>RAJEEV</v>
      </c>
      <c r="G408" t="str">
        <v>DR RAMESH KUMAR YADAV</v>
      </c>
      <c r="H408">
        <v>3</v>
      </c>
      <c r="I408" t="str">
        <v>NOIDA</v>
      </c>
      <c r="J408">
        <v>45834</v>
      </c>
      <c r="K408">
        <v>45840</v>
      </c>
      <c r="L408">
        <v>417</v>
      </c>
      <c r="M408">
        <v>9660566000</v>
      </c>
      <c r="N408" t="str">
        <v>RAJASTHAN</v>
      </c>
      <c r="O408" t="str">
        <v>JAIPUR</v>
      </c>
      <c r="P408" t="str">
        <v>OD</v>
      </c>
      <c r="Q408" t="str">
        <v>L&amp;T CE</v>
      </c>
      <c r="R408">
        <v>2000000</v>
      </c>
      <c r="S408">
        <v>2000000</v>
      </c>
      <c r="T408" t="str">
        <v>UNSECURED</v>
      </c>
      <c r="U408" t="str">
        <v>REJECTED</v>
      </c>
      <c r="Y408" t="str">
        <v xml:space="preserve">FILE SEND TO BNAKER ||CASE TO BE LOGIN-BANKER NOT RESPONDING CALL || PD CALL TO BE DONE TODAY || 1. There is upto 89 days dpd from jun 23 to aug 24 in PL of Rs 10.88 Lacs (acc no 12) </v>
      </c>
      <c r="Z408" t="str">
        <v>JATIN SONI</v>
      </c>
      <c r="AA408">
        <v>9664057021</v>
      </c>
      <c r="AB408" t="str">
        <v>Saranshsharma@ltfs.com</v>
      </c>
      <c r="AD408" t="str">
        <v>PUNEET</v>
      </c>
      <c r="AE408" t="str">
        <v>DONE</v>
      </c>
      <c r="AF408" t="str">
        <v>DONE</v>
      </c>
    </row>
    <row r="409">
      <c r="B409" t="str">
        <v>SHAGUN SAINI</v>
      </c>
      <c r="C409" t="str">
        <v>UJALA RISHIWAL</v>
      </c>
      <c r="D409" t="str">
        <v>SHIVANI KASHYAP</v>
      </c>
      <c r="E409" t="str">
        <v>SALARIED</v>
      </c>
      <c r="F409" t="str">
        <v>RAJEEV</v>
      </c>
      <c r="G409" t="str">
        <v>DR PATEL KETANKUMAR</v>
      </c>
      <c r="H409">
        <v>0</v>
      </c>
      <c r="I409" t="str">
        <v>BAREILLY</v>
      </c>
      <c r="J409">
        <v>45834</v>
      </c>
      <c r="K409">
        <v>45834</v>
      </c>
      <c r="L409" t="str">
        <v>272BZ8617577</v>
      </c>
      <c r="M409">
        <v>9408299173</v>
      </c>
      <c r="N409" t="str">
        <v>GUJARAT</v>
      </c>
      <c r="O409" t="str">
        <v>AHMEDABAD</v>
      </c>
      <c r="P409" t="str">
        <v>OD</v>
      </c>
      <c r="Q409" t="str">
        <v>TATA CE</v>
      </c>
      <c r="R409">
        <v>800000</v>
      </c>
      <c r="S409">
        <v>800000</v>
      </c>
      <c r="T409" t="str">
        <v>UNSECURED</v>
      </c>
      <c r="U409" t="str">
        <v>REJECTED</v>
      </c>
      <c r="Y409" t="str">
        <v>FILE SEND TO BNAKER || We are sorry to inform you that the customer does not qualify the Bureau policy, we would not be unable to process the loan application. || Case declined in knockout rule decision</v>
      </c>
      <c r="Z409" t="str">
        <v>MAMTA SINGH</v>
      </c>
      <c r="AA409">
        <v>7982612369</v>
      </c>
      <c r="AB409" t="str">
        <v>Mamta.singh@tatacapital.com</v>
      </c>
      <c r="AD409" t="str">
        <v>PUNEET</v>
      </c>
      <c r="AE409" t="str">
        <v>DONE</v>
      </c>
      <c r="AF409" t="str">
        <v>TICKET NOT FOUND</v>
      </c>
    </row>
    <row r="410">
      <c r="A410" t="str">
        <v>F2-369-383</v>
      </c>
      <c r="B410" t="str">
        <v>SHUBHAM RANA</v>
      </c>
      <c r="C410" t="str">
        <v>RASHI GANGWAR</v>
      </c>
      <c r="D410" t="str">
        <v>RAJ KUMARI</v>
      </c>
      <c r="E410" t="str">
        <v>SALARIED</v>
      </c>
      <c r="F410" t="str">
        <v>RAJEEV</v>
      </c>
      <c r="G410" t="str">
        <v>CA SUNIL JAIN</v>
      </c>
      <c r="H410">
        <v>3</v>
      </c>
      <c r="I410" t="str">
        <v>DELHI</v>
      </c>
      <c r="J410">
        <v>45834</v>
      </c>
      <c r="K410">
        <v>45840</v>
      </c>
      <c r="L410">
        <v>409</v>
      </c>
      <c r="M410">
        <v>9899120403</v>
      </c>
      <c r="N410" t="str">
        <v>DELHI</v>
      </c>
      <c r="O410" t="str">
        <v>DELHI</v>
      </c>
      <c r="P410" t="str">
        <v>OD</v>
      </c>
      <c r="Q410" t="str">
        <v>L&amp; T CE</v>
      </c>
      <c r="R410">
        <v>1500000</v>
      </c>
      <c r="S410">
        <v>1500000</v>
      </c>
      <c r="T410" t="str">
        <v>UNSECURED</v>
      </c>
      <c r="U410" t="str">
        <v>REJECTED</v>
      </c>
      <c r="Y410" t="str">
        <v>FILE SEND TO BNAKER || CANCEL CHEQUE/SAVING ACCOUNT STATM REQ || PENDING CHEQUE SEND TO BANKER || CUSTOMER AREA IS NEGATIVE IN L ANT T COLLECTION TODAY WILL VISIT AT CUSTOMER ADDRESS || BANKER WILL VISITE TOMMORROW CX WILL COME AT OFFICE ON MONDAY || PD TO BE DONE TODAY, COLLECTION APPROVAL PENDING || RECO FOR 30 LACS || CUSTOMER HAS AN PRODUCT ISSUES</v>
      </c>
      <c r="Z410" t="str">
        <v>MERAJ</v>
      </c>
      <c r="AA410" t="str">
        <v>88825 23360</v>
      </c>
      <c r="AB410" t="str">
        <v>merajansari@ltfs.com</v>
      </c>
      <c r="AC410" t="str">
        <v>CA / 2000</v>
      </c>
      <c r="AD410" t="str">
        <v>JASHAN</v>
      </c>
      <c r="AE410" t="str">
        <v>DONE</v>
      </c>
      <c r="AF410" t="str">
        <v>DONE</v>
      </c>
    </row>
    <row r="411">
      <c r="A411" t="str">
        <v>F2-369-383</v>
      </c>
      <c r="B411" t="str">
        <v>SHUBHAM RANA</v>
      </c>
      <c r="C411" t="str">
        <v>RASHI GANGWAR</v>
      </c>
      <c r="D411" t="str">
        <v>RAJ KUMARI</v>
      </c>
      <c r="E411" t="str">
        <v>SALARIED</v>
      </c>
      <c r="F411" t="str">
        <v>RAJEEV</v>
      </c>
      <c r="G411" t="str">
        <v>CA SUNIL JAIN</v>
      </c>
      <c r="H411">
        <v>1</v>
      </c>
      <c r="I411" t="str">
        <v>DELHI</v>
      </c>
      <c r="J411">
        <v>45834</v>
      </c>
      <c r="K411">
        <v>45840</v>
      </c>
      <c r="L411">
        <v>410</v>
      </c>
      <c r="M411">
        <v>9899120403</v>
      </c>
      <c r="N411" t="str">
        <v>DELHI</v>
      </c>
      <c r="O411" t="str">
        <v>DELHI</v>
      </c>
      <c r="P411" t="str">
        <v>OD</v>
      </c>
      <c r="Q411" t="str">
        <v>TATA CE</v>
      </c>
      <c r="R411">
        <v>1500000</v>
      </c>
      <c r="S411">
        <v>1500000</v>
      </c>
      <c r="T411" t="str">
        <v>UNSECURED</v>
      </c>
      <c r="U411" t="str">
        <v>LOGIN</v>
      </c>
      <c r="Y411" t="str">
        <v>FILE SEND TO BNAKER || CASE LOGIN DONE || PD TO BE DONE TODAY ||  DENIED FOR FI  NOT INTERESTED FOR LOAN</v>
      </c>
      <c r="Z411" t="str">
        <v>GAURAV TATA</v>
      </c>
      <c r="AA411">
        <v>9654949270</v>
      </c>
      <c r="AB411" t="str">
        <v>gaurav.tcl@tatacapital.com</v>
      </c>
      <c r="AC411" t="str">
        <v>CA / 2000</v>
      </c>
      <c r="AD411" t="str">
        <v>JASHAN</v>
      </c>
      <c r="AE411" t="str">
        <v>DONE</v>
      </c>
    </row>
    <row r="412" xml:space="preserve">
      <c r="B412" t="str">
        <v>SHANTUNU SRIVASTAVA</v>
      </c>
      <c r="C412" t="str">
        <v>RAHUL SAHA</v>
      </c>
      <c r="D412" t="str">
        <v>HARPREET SIR</v>
      </c>
      <c r="E412" t="str">
        <v>SALARIED</v>
      </c>
      <c r="F412" t="str">
        <v>RAJEEV</v>
      </c>
      <c r="G412" t="str">
        <v>PATHAN MUJEEB KHAN (DOSTI WAHAN SEVA AND CONSULTING)</v>
      </c>
      <c r="H412">
        <v>3</v>
      </c>
      <c r="I412" t="str">
        <v>NOIDA</v>
      </c>
      <c r="J412">
        <v>45834</v>
      </c>
      <c r="K412">
        <v>45840</v>
      </c>
      <c r="L412">
        <v>412</v>
      </c>
      <c r="M412">
        <v>9423306335</v>
      </c>
      <c r="N412" t="str">
        <v>MAHARASHTRA</v>
      </c>
      <c r="O412" t="str">
        <v>NANDED</v>
      </c>
      <c r="P412" t="str">
        <v>BL</v>
      </c>
      <c r="Q412" t="str">
        <v>HDFC,IDFC AND ICICI</v>
      </c>
      <c r="R412">
        <v>1500000</v>
      </c>
      <c r="S412">
        <v>1500000</v>
      </c>
      <c r="T412" t="str">
        <v>UNSECURED</v>
      </c>
      <c r="U412" t="str">
        <v>LOGIN</v>
      </c>
      <c r="Y412" t="str" xml:space="preserve">
        <v xml:space="preserve">FILE SEND TO BNAKER ||GST CERTIFICATE
ALTERNATIVE BANKING REQ 
ATTACHED BANKING ABB LOW-DOCS PENDING FROM SALES END</v>
      </c>
      <c r="Z412" t="str">
        <v>ROHIT RDS</v>
      </c>
      <c r="AA412" t="str">
        <v>95403 02302</v>
      </c>
      <c r="AB412" t="str">
        <v>rohit.kyadav@gmail.com</v>
      </c>
      <c r="AC412" t="str">
        <v>UR-2020</v>
      </c>
      <c r="AD412" t="str">
        <v>ASMITA</v>
      </c>
      <c r="AE412" t="str">
        <v>DONE</v>
      </c>
      <c r="AF412" t="str">
        <v>TICKET NOT FOUND</v>
      </c>
    </row>
    <row r="413">
      <c r="A413" t="str">
        <v>F2-369-276</v>
      </c>
      <c r="B413" t="str">
        <v>ANIL KUMAR</v>
      </c>
      <c r="C413" t="str">
        <v>UJALA RISHIWAL</v>
      </c>
      <c r="D413" t="str">
        <v>SHIVANI KASHYAP</v>
      </c>
      <c r="E413" t="str">
        <v>SALARIED</v>
      </c>
      <c r="F413" t="str">
        <v>RAJEEV</v>
      </c>
      <c r="G413" t="str">
        <v>DR ABHISEHK DAS</v>
      </c>
      <c r="H413">
        <v>3</v>
      </c>
      <c r="I413" t="str">
        <v>BAREILLY</v>
      </c>
      <c r="J413">
        <v>45834</v>
      </c>
      <c r="K413">
        <v>45837</v>
      </c>
      <c r="L413">
        <v>170235590</v>
      </c>
      <c r="M413">
        <v>9348264626</v>
      </c>
      <c r="N413" t="str">
        <v>ORISSA</v>
      </c>
      <c r="O413" t="str">
        <v>ANGUL</v>
      </c>
      <c r="P413" t="str">
        <v>TERM LOAN</v>
      </c>
      <c r="Q413" t="str">
        <v>CHOLA F2</v>
      </c>
      <c r="R413">
        <v>1140000</v>
      </c>
      <c r="S413">
        <v>1515000</v>
      </c>
      <c r="T413" t="str">
        <v>UNSECURED</v>
      </c>
      <c r="U413" t="str">
        <v>DISBURSED</v>
      </c>
      <c r="V413">
        <v>772</v>
      </c>
      <c r="W413">
        <v>45837</v>
      </c>
      <c r="X413">
        <v>45837</v>
      </c>
      <c r="Y413" t="str">
        <v>FILE SEND TO BNAKER ||CASE ALRAEDY DROPED BEFORE 2 MONTH DUE TO ROI 15% AND 2% PF.CUSTOMER DENIED || AS DISCUSSED WITH SALES CUSTOMER WILL COFIRM THE ROI AND PF TILL TODAY EOD || CM IS GOING FOR ANOTHER PD..TRYING PD TO BE DONE TODAY</v>
      </c>
      <c r="Z413" t="str">
        <v>SUMIT</v>
      </c>
      <c r="AA413">
        <v>7008416528</v>
      </c>
      <c r="AB413" t="str">
        <v>nabashyamm@chola.murugappa.com</v>
      </c>
      <c r="AD413" t="str">
        <v>ASMITA</v>
      </c>
      <c r="AE413" t="str">
        <v>BUSY RN WILL CALL AFTER 2 HOURS</v>
      </c>
      <c r="AH413">
        <v>75000</v>
      </c>
    </row>
    <row r="414">
      <c r="B414" t="str">
        <v>F2 FINTECH</v>
      </c>
      <c r="C414" t="str">
        <v>F2 FINTECH</v>
      </c>
      <c r="D414" t="str">
        <v>F2 FINTECH</v>
      </c>
      <c r="E414" t="str">
        <v>F2 FINTECH</v>
      </c>
      <c r="F414" t="str">
        <v>RAJEEV</v>
      </c>
      <c r="G414" t="str">
        <v>DR DIBYA JYOTI DAS</v>
      </c>
      <c r="H414">
        <v>0</v>
      </c>
      <c r="I414" t="str">
        <v>F2 FINTECH</v>
      </c>
      <c r="J414">
        <v>45834</v>
      </c>
      <c r="K414">
        <v>45834</v>
      </c>
      <c r="L414" t="str">
        <v>SME000016250607</v>
      </c>
      <c r="M414" t="str">
        <v>99996 18914</v>
      </c>
      <c r="N414" t="str">
        <v>UTTAR PRADESH</v>
      </c>
      <c r="O414" t="str">
        <v>NOIDA</v>
      </c>
      <c r="P414" t="str">
        <v>OD</v>
      </c>
      <c r="Q414" t="str">
        <v>BAJAJ F2</v>
      </c>
      <c r="R414">
        <v>3000000</v>
      </c>
      <c r="S414">
        <v>3000000</v>
      </c>
      <c r="T414" t="str">
        <v>UNSECURED</v>
      </c>
      <c r="U414" t="str">
        <v>REJECTED</v>
      </c>
      <c r="Y414" t="str">
        <v>LOW CIBIL SCORE</v>
      </c>
      <c r="Z414" t="str">
        <v>Vishwajeet Patra</v>
      </c>
      <c r="AA414">
        <v>9891165936</v>
      </c>
      <c r="AB414" t="str">
        <v>vishwajeet.vishwajeet@bajajfinserv.in</v>
      </c>
      <c r="AD414" t="str">
        <v>PUNEET</v>
      </c>
      <c r="AE414" t="str">
        <v>TVR HOLD BY FURKAAN</v>
      </c>
      <c r="AF414" t="str">
        <v>TICKET NOT FOUND</v>
      </c>
    </row>
    <row r="415">
      <c r="B415" t="str">
        <v>AMANPREET SINGH</v>
      </c>
      <c r="C415" t="str">
        <v>RASHI GANGWAR</v>
      </c>
      <c r="D415" t="str">
        <v>RAJ KUMARI</v>
      </c>
      <c r="E415" t="str">
        <v>INTERN</v>
      </c>
      <c r="F415" t="str">
        <v>RAJEEV</v>
      </c>
      <c r="G415" t="str">
        <v>DR Jinendra Mohanlal jain</v>
      </c>
      <c r="H415">
        <v>3</v>
      </c>
      <c r="I415" t="str">
        <v>NOIDA</v>
      </c>
      <c r="J415">
        <v>45834</v>
      </c>
      <c r="K415">
        <v>45840</v>
      </c>
      <c r="L415">
        <v>414</v>
      </c>
      <c r="M415">
        <v>9860233442</v>
      </c>
      <c r="N415" t="str">
        <v>MAHARASHTRA</v>
      </c>
      <c r="O415" t="str">
        <v>DHULE</v>
      </c>
      <c r="P415" t="str">
        <v>OD</v>
      </c>
      <c r="Q415" t="str">
        <v>GODREJ F2</v>
      </c>
      <c r="R415">
        <v>2000000</v>
      </c>
      <c r="S415">
        <v>2000000</v>
      </c>
      <c r="T415" t="str">
        <v>UNSECURED</v>
      </c>
      <c r="U415" t="str">
        <v>LOGIN</v>
      </c>
      <c r="Y415" t="str">
        <v>FILE SEND TO BANKER || CASE WILL BE LOGIN || CASE IS UNDERDICUSSUION WITH CM DUE TO BOUNCING SHOWING THE HL loan || HL SOA AND INDUSIND BANKING REQ</v>
      </c>
      <c r="Z415" t="str">
        <v>anil</v>
      </c>
      <c r="AA415">
        <v>8087155938</v>
      </c>
      <c r="AB415" t="str">
        <v>anil.chavan@godrejcapital.com</v>
      </c>
      <c r="AD415" t="str">
        <v>PUNEET</v>
      </c>
      <c r="AE415" t="str">
        <v>DONE</v>
      </c>
      <c r="AF415" t="str">
        <v>DONE</v>
      </c>
    </row>
    <row r="416">
      <c r="B416" t="str">
        <v>AMIT KUMAR</v>
      </c>
      <c r="C416" t="str">
        <v>RASHI GANGWAR</v>
      </c>
      <c r="D416" t="str">
        <v>RAJ KUMARI</v>
      </c>
      <c r="E416" t="str">
        <v>SALARIED</v>
      </c>
      <c r="F416" t="str">
        <v>RAJEEV</v>
      </c>
      <c r="G416" t="str">
        <v>DR VIJAY SUBASHRAO BONDE</v>
      </c>
      <c r="H416">
        <v>3</v>
      </c>
      <c r="I416" t="str">
        <v>NOIDA</v>
      </c>
      <c r="J416">
        <v>45834</v>
      </c>
      <c r="K416">
        <v>45838</v>
      </c>
      <c r="M416">
        <v>9975839795</v>
      </c>
      <c r="N416" t="str">
        <v>MAHARASHTRA</v>
      </c>
      <c r="O416" t="str">
        <v>PARBHANI</v>
      </c>
      <c r="P416" t="str">
        <v>OD</v>
      </c>
      <c r="Q416" t="str">
        <v>GODREJ F2</v>
      </c>
      <c r="R416">
        <v>2000000</v>
      </c>
      <c r="S416">
        <v>2000000</v>
      </c>
      <c r="T416" t="str">
        <v>UNSECURED</v>
      </c>
      <c r="U416" t="str">
        <v>LOGIN</v>
      </c>
      <c r="Y416" t="str">
        <v>FILE SEND TO BANKER || CASE WILL BE LOGIN - PD TO BE DONE TODAY || BANKER IS NOT RESPONDING</v>
      </c>
      <c r="Z416" t="str">
        <v>amit</v>
      </c>
      <c r="AA416">
        <v>9423262965</v>
      </c>
      <c r="AD416" t="str">
        <v>JASHAN</v>
      </c>
      <c r="AE416" t="str">
        <v>DONE</v>
      </c>
      <c r="AF416" t="str">
        <v>DONE</v>
      </c>
    </row>
    <row r="417">
      <c r="B417" t="str">
        <v>SANJAY KUMAR</v>
      </c>
      <c r="C417" t="str">
        <v>RASHI GANGWAR</v>
      </c>
      <c r="D417" t="str">
        <v>RAJ KUMARI</v>
      </c>
      <c r="E417" t="str">
        <v>SALARIED</v>
      </c>
      <c r="F417" t="str">
        <v>RAJEEV</v>
      </c>
      <c r="G417" t="str">
        <v>DR DINESH KUMAR</v>
      </c>
      <c r="H417">
        <v>0</v>
      </c>
      <c r="I417" t="str">
        <v>NOIDA</v>
      </c>
      <c r="J417">
        <v>45834</v>
      </c>
      <c r="K417">
        <v>45837</v>
      </c>
      <c r="L417" t="str">
        <v>SME000016253424</v>
      </c>
      <c r="M417" t="str">
        <v>96945 36651</v>
      </c>
      <c r="N417" t="str">
        <v>RAJASTHAN</v>
      </c>
      <c r="O417" t="str">
        <v>JALOR</v>
      </c>
      <c r="P417" t="str">
        <v>OD</v>
      </c>
      <c r="Q417" t="str">
        <v>BAJAJ F2</v>
      </c>
      <c r="R417">
        <v>500000</v>
      </c>
      <c r="S417">
        <v>500000</v>
      </c>
      <c r="T417" t="str">
        <v>UNSECURED</v>
      </c>
      <c r="U417" t="str">
        <v>HOLD</v>
      </c>
      <c r="Y417" t="str">
        <v>FILE SEND TO BANKER, CASE MOVED TO CREDIT, DEGREE NOT VERIFY</v>
      </c>
      <c r="Z417" t="str">
        <v>Bhawani Singh1</v>
      </c>
      <c r="AA417">
        <v>9772631408</v>
      </c>
      <c r="AB417" t="str">
        <v>bhawani.singh1@bajajfinserv.in</v>
      </c>
      <c r="AD417" t="str">
        <v>ASMITA</v>
      </c>
      <c r="AE417" t="str">
        <v>DONE</v>
      </c>
    </row>
    <row r="418">
      <c r="B418" t="str">
        <v>AKANSHA SAXENA</v>
      </c>
      <c r="C418" t="str">
        <v>SHASHANK SHARMA</v>
      </c>
      <c r="D418" t="str">
        <v>SHASHANK SHARMA</v>
      </c>
      <c r="E418" t="str">
        <v>SALARIED</v>
      </c>
      <c r="F418" t="str">
        <v>FURKAN</v>
      </c>
      <c r="G418" t="str">
        <v>DR SATISH KUMAR JAYRAJ</v>
      </c>
      <c r="H418">
        <v>3</v>
      </c>
      <c r="I418" t="str">
        <v>BAREILLY</v>
      </c>
      <c r="J418">
        <v>45834</v>
      </c>
      <c r="K418">
        <v>45837</v>
      </c>
      <c r="L418" t="str">
        <v>SME000016253257</v>
      </c>
      <c r="M418">
        <v>9791661112</v>
      </c>
      <c r="N418" t="str">
        <v>Tamil Nadu</v>
      </c>
      <c r="O418" t="str">
        <v>Karur</v>
      </c>
      <c r="P418" t="str">
        <v>LAP</v>
      </c>
      <c r="Q418" t="str">
        <v>BAJAJ F2</v>
      </c>
      <c r="R418">
        <v>2000000</v>
      </c>
      <c r="S418">
        <v>2000000</v>
      </c>
      <c r="T418" t="str">
        <v>UNSECURED</v>
      </c>
      <c r="U418" t="str">
        <v>LOGIN</v>
      </c>
      <c r="Y418" t="str">
        <v>FILE SEND TO BANKER || VALUATION REPORT PENDING</v>
      </c>
      <c r="Z418" t="str">
        <v>CHANDRASSEKRAN</v>
      </c>
      <c r="AB418" t="str">
        <v>d.chandrasekaran@bajajfinserv.in</v>
      </c>
    </row>
    <row r="419">
      <c r="A419" t="str">
        <v>SOURCER</v>
      </c>
      <c r="B419" t="str">
        <v>MANAS KAPOOR</v>
      </c>
      <c r="C419" t="str">
        <v>F2 FINTECH</v>
      </c>
      <c r="D419" t="str">
        <v>F2 FINTECH</v>
      </c>
      <c r="E419" t="str">
        <v>SOURCER</v>
      </c>
      <c r="F419" t="str">
        <v>FURKAN</v>
      </c>
      <c r="G419" t="str">
        <v>DR TAYYAB CHAUDHARY</v>
      </c>
      <c r="H419">
        <v>0</v>
      </c>
      <c r="I419" t="str">
        <v>NOIDA</v>
      </c>
      <c r="J419">
        <v>45835</v>
      </c>
      <c r="K419">
        <v>45840</v>
      </c>
      <c r="L419" t="str">
        <v>359BZ8600071</v>
      </c>
      <c r="M419">
        <v>8171044059</v>
      </c>
      <c r="N419" t="str">
        <v>DELHI</v>
      </c>
      <c r="O419" t="str">
        <v>DELHI</v>
      </c>
      <c r="P419" t="str">
        <v>OD</v>
      </c>
      <c r="Q419" t="str">
        <v>TATA CE</v>
      </c>
      <c r="R419">
        <v>1000000</v>
      </c>
      <c r="S419">
        <v>1000000</v>
      </c>
      <c r="T419" t="str">
        <v>UNSECURED</v>
      </c>
      <c r="U419" t="str">
        <v>LOGIN</v>
      </c>
      <c r="V419">
        <v>745</v>
      </c>
      <c r="Y419" t="str">
        <v>FILE SEND TO BANKER ||FINAL DEGREE REQUIRED PROVISIONAL WAS ATTACHED. || DOCS PENDING FROM SALES END</v>
      </c>
      <c r="Z419" t="str">
        <v>MAMTA SINGH</v>
      </c>
      <c r="AA419">
        <v>7982612369</v>
      </c>
      <c r="AB419" t="str">
        <v>Mamta.singh@tatacapital.com</v>
      </c>
      <c r="AD419" t="str">
        <v>PUNEET</v>
      </c>
      <c r="AE419" t="str">
        <v>DONE</v>
      </c>
      <c r="AF419" t="str">
        <v>TICKET NOT FOUND</v>
      </c>
      <c r="AG419" t="str">
        <v>FURKAN</v>
      </c>
    </row>
    <row r="420">
      <c r="B420" t="str">
        <v>MOHIT YADAV</v>
      </c>
      <c r="C420" t="str">
        <v>RAHUL SHAH</v>
      </c>
      <c r="D420" t="str">
        <v>HARPREET SIR</v>
      </c>
      <c r="E420" t="str">
        <v>SALARIED</v>
      </c>
      <c r="F420" t="str">
        <v>RAJEEV</v>
      </c>
      <c r="G420" t="str">
        <v>CA MAHAMMED AYAZ</v>
      </c>
      <c r="H420">
        <v>0</v>
      </c>
      <c r="I420" t="str">
        <v>NOIDA</v>
      </c>
      <c r="J420">
        <v>45835</v>
      </c>
      <c r="K420">
        <v>45835</v>
      </c>
      <c r="L420" t="str">
        <v>633BZ8600021</v>
      </c>
      <c r="M420">
        <v>8412012200</v>
      </c>
      <c r="N420" t="str">
        <v>MAHARASHTRA</v>
      </c>
      <c r="O420" t="str">
        <v>NAGPUR</v>
      </c>
      <c r="P420" t="str">
        <v>OD</v>
      </c>
      <c r="Q420" t="str">
        <v>TATA CE</v>
      </c>
      <c r="R420">
        <v>1000000</v>
      </c>
      <c r="S420">
        <v>1000000</v>
      </c>
      <c r="T420" t="str">
        <v>UNSECURED</v>
      </c>
      <c r="U420" t="str">
        <v>REVIEW/REJECTED</v>
      </c>
      <c r="V420">
        <v>765</v>
      </c>
      <c r="Y420" t="str">
        <v>FILE SEND TO BANKER ||CUSTOMER HAVING ACTIVE 3 ULS (LOANS) -TATA ASKING 2 USL || CUSTOMER HAVING 3 USLS</v>
      </c>
      <c r="Z420" t="str">
        <v>MAMTA SINGH</v>
      </c>
      <c r="AA420">
        <v>7982612369</v>
      </c>
      <c r="AB420" t="str">
        <v>Mamta.singh@tatacapital.com</v>
      </c>
      <c r="AD420" t="str">
        <v>PUNEET</v>
      </c>
      <c r="AE420" t="str">
        <v>DONE</v>
      </c>
      <c r="AF420" t="str">
        <v>TICKET NOT FOUND</v>
      </c>
      <c r="AG420" t="str">
        <v>MEHBOOB</v>
      </c>
    </row>
    <row r="421">
      <c r="B421" t="str">
        <v>ANKIT KUMAR</v>
      </c>
      <c r="C421" t="str">
        <v>ANANT KANOJIA</v>
      </c>
      <c r="D421" t="str">
        <v>RAVISH SHARMA</v>
      </c>
      <c r="E421" t="str">
        <v>SALARIED</v>
      </c>
      <c r="F421" t="str">
        <v>MEHBOOB</v>
      </c>
      <c r="G421" t="str">
        <v>DR.Mohommad Tariq zaman</v>
      </c>
      <c r="H421">
        <v>3</v>
      </c>
      <c r="I421" t="str">
        <v>NOIDA</v>
      </c>
      <c r="J421">
        <v>45835</v>
      </c>
      <c r="K421">
        <v>45842</v>
      </c>
      <c r="L421">
        <v>421</v>
      </c>
      <c r="M421">
        <v>8448478286</v>
      </c>
      <c r="N421" t="str">
        <v>BIHAR</v>
      </c>
      <c r="O421" t="str">
        <v>ARA</v>
      </c>
      <c r="P421" t="str">
        <v>PL,BL</v>
      </c>
      <c r="Q421" t="str">
        <v>HDFC/KOTAK</v>
      </c>
      <c r="R421">
        <v>1000000</v>
      </c>
      <c r="S421">
        <v>1000000</v>
      </c>
      <c r="T421" t="str">
        <v>UNSECURED</v>
      </c>
      <c r="U421" t="str">
        <v>LOGIN</v>
      </c>
      <c r="Y421" t="str">
        <v>62 AGE KOTAK AND HDFC NOT POSSIBLE DUE TO AGE PLS CONF OTHER BANK AND NBFC ARRANGE TVR WITH DR AND NO NOT CONTACTABLE || LAST 6 MONTH 5 TIME DIPPOSIT ONLY</v>
      </c>
      <c r="Z421" t="str">
        <v>ROHIT RDS</v>
      </c>
      <c r="AA421" t="str">
        <v>95403 02302</v>
      </c>
      <c r="AB421" t="str">
        <v>rohit.kyadav@gmail.com</v>
      </c>
      <c r="AD421" t="str">
        <v>PUNEET</v>
      </c>
      <c r="AE421" t="str">
        <v>CALL NOT PICKED</v>
      </c>
      <c r="AF421" t="str">
        <v>TICKET NOT FOUND</v>
      </c>
      <c r="AG421" t="str">
        <v>MANOJ</v>
      </c>
    </row>
    <row r="422">
      <c r="B422" t="str">
        <v>SEEMA SHAW</v>
      </c>
      <c r="C422" t="str">
        <v>ANANT KANOJIA</v>
      </c>
      <c r="D422" t="str">
        <v>RAVISH SHARMA</v>
      </c>
      <c r="E422" t="str">
        <v>INTERN</v>
      </c>
      <c r="F422" t="str">
        <v>PANKAJ</v>
      </c>
      <c r="G422" t="str">
        <v>DR ANUPAM ANAND SINGH</v>
      </c>
      <c r="H422">
        <v>0</v>
      </c>
      <c r="I422" t="str">
        <v>NOIDA</v>
      </c>
      <c r="J422">
        <v>45835</v>
      </c>
      <c r="K422">
        <v>45835</v>
      </c>
      <c r="L422" t="str">
        <v>542BZ8626597</v>
      </c>
      <c r="M422">
        <v>9051073457</v>
      </c>
      <c r="N422" t="str">
        <v>WEST BENGAL</v>
      </c>
      <c r="O422" t="str">
        <v>KOLKATTA</v>
      </c>
      <c r="P422" t="str">
        <v>OD</v>
      </c>
      <c r="Q422" t="str">
        <v>TATA CE</v>
      </c>
      <c r="R422">
        <v>500000</v>
      </c>
      <c r="S422">
        <v>500000</v>
      </c>
      <c r="T422" t="str">
        <v>UNSECURED</v>
      </c>
      <c r="U422" t="str">
        <v>REJECTED</v>
      </c>
      <c r="V422">
        <v>721</v>
      </c>
      <c r="Y422" t="str">
        <v>FILE SEND TO BANKER ||Abb is 229 only ,8 enquries in last 3 months</v>
      </c>
      <c r="Z422" t="str">
        <v>MAMTA SINGH</v>
      </c>
      <c r="AA422">
        <v>7982612369</v>
      </c>
      <c r="AB422" t="str">
        <v>Mamta.singh@tatacapital.com</v>
      </c>
      <c r="AD422" t="str">
        <v>PUNEET</v>
      </c>
      <c r="AE422" t="str">
        <v>DONE</v>
      </c>
      <c r="AF422" t="str">
        <v>TICKET NOT FOUND</v>
      </c>
      <c r="AG422" t="str">
        <v>FURKAN</v>
      </c>
    </row>
    <row r="423">
      <c r="A423" t="str">
        <v>INTERN</v>
      </c>
      <c r="B423" t="str">
        <v>AMANPREET SINGH</v>
      </c>
      <c r="C423" t="str">
        <v>RASHI GANGWAR</v>
      </c>
      <c r="D423" t="str">
        <v>RAJ KUMARI</v>
      </c>
      <c r="E423" t="str">
        <v>INTERN</v>
      </c>
      <c r="F423" t="str">
        <v>PANKAJ</v>
      </c>
      <c r="G423" t="str">
        <v>DR SAGAR DATTATRAY DHERANGE</v>
      </c>
      <c r="H423">
        <v>0</v>
      </c>
      <c r="I423" t="str">
        <v>NOIDA</v>
      </c>
      <c r="J423">
        <v>45835</v>
      </c>
      <c r="K423">
        <v>45838</v>
      </c>
      <c r="L423" t="str">
        <v>631BZ8617220</v>
      </c>
      <c r="M423">
        <v>8329279770</v>
      </c>
      <c r="N423" t="str">
        <v>MAHARASHTRA</v>
      </c>
      <c r="O423" t="str">
        <v>Pimpri Chinchwad</v>
      </c>
      <c r="P423" t="str">
        <v>OD</v>
      </c>
      <c r="Q423" t="str">
        <v>TATA CE</v>
      </c>
      <c r="R423">
        <v>500000</v>
      </c>
      <c r="S423">
        <v>500000</v>
      </c>
      <c r="T423" t="str">
        <v>UNSECURED</v>
      </c>
      <c r="U423" t="str">
        <v>APPROVED</v>
      </c>
      <c r="V423">
        <v>768</v>
      </c>
      <c r="W423">
        <v>45838</v>
      </c>
      <c r="X423">
        <v>1</v>
      </c>
      <c r="Y423" t="str">
        <v>FILE SEND TO BANKER || CASE HAS BEEN LOGIN DONE, CASE MOVED TO CREDIT || CASE WILL BE APPROVED TODAY EOD</v>
      </c>
      <c r="Z423" t="str">
        <v>MAMTA SINGH</v>
      </c>
      <c r="AA423">
        <v>7982612369</v>
      </c>
      <c r="AB423" t="str">
        <v>Mamta.singh@tatacapital.com</v>
      </c>
      <c r="AD423" t="str">
        <v>ASMITA</v>
      </c>
      <c r="AE423" t="str">
        <v>DONE</v>
      </c>
      <c r="AF423" t="str">
        <v>DONE</v>
      </c>
      <c r="AG423" t="str">
        <v>MEHBOOB</v>
      </c>
    </row>
    <row r="424">
      <c r="B424" t="str">
        <v>INTZAR ALI</v>
      </c>
      <c r="C424" t="str">
        <v>RASHI GANGWAR</v>
      </c>
      <c r="D424" t="str">
        <v>RAJ KUMARI</v>
      </c>
      <c r="E424" t="str">
        <v>SALARIED</v>
      </c>
      <c r="F424" t="str">
        <v>PANKAJ</v>
      </c>
      <c r="G424" t="str">
        <v>DR PAMESHWAR SONWANI</v>
      </c>
      <c r="H424">
        <v>0</v>
      </c>
      <c r="I424" t="str">
        <v>NOIDA</v>
      </c>
      <c r="J424">
        <v>45835</v>
      </c>
      <c r="K424">
        <v>45837</v>
      </c>
      <c r="L424">
        <v>170236337</v>
      </c>
      <c r="M424">
        <v>9584549517</v>
      </c>
      <c r="N424" t="str">
        <v>CHHATTISGARH</v>
      </c>
      <c r="O424" t="str">
        <v>RAIPUR</v>
      </c>
      <c r="P424" t="str">
        <v>TERM LOAN</v>
      </c>
      <c r="Q424" t="str">
        <v>CHOLA</v>
      </c>
      <c r="R424">
        <v>700000</v>
      </c>
      <c r="S424">
        <v>700000</v>
      </c>
      <c r="T424" t="str">
        <v>UNSECURED</v>
      </c>
      <c r="U424" t="str">
        <v>REJECTED</v>
      </c>
      <c r="V424">
        <v>742</v>
      </c>
      <c r="Y424" t="str">
        <v>FILE SEND TO BANKER || UNDER PROCESS || CASE LOGIN DONE-ABB IS LOW ADDITIONAL BANKING REQUIRED ||High enquiry and over leverage</v>
      </c>
      <c r="Z424" t="str">
        <v>NISTISH</v>
      </c>
      <c r="AA424" t="str">
        <v>95840 28840</v>
      </c>
      <c r="AB424" t="str">
        <v>nitishnairm@chola1.murugappa.com</v>
      </c>
      <c r="AD424" t="str">
        <v>ASMITA</v>
      </c>
      <c r="AE424" t="str">
        <v>DONE</v>
      </c>
      <c r="AF424" t="str">
        <v>TICKET NOT FOUND</v>
      </c>
      <c r="AG424" t="str">
        <v>MANOJ</v>
      </c>
    </row>
    <row r="425">
      <c r="A425" t="str">
        <v>INTERN</v>
      </c>
      <c r="B425" t="str">
        <v>YOGENDER CHHAPARWAL</v>
      </c>
      <c r="C425" t="str">
        <v>RASHI GANGWAR</v>
      </c>
      <c r="D425" t="str">
        <v>RAJ KUMARI</v>
      </c>
      <c r="E425" t="str">
        <v>INTERN</v>
      </c>
      <c r="F425" t="str">
        <v>PANKAJ</v>
      </c>
      <c r="G425" t="str">
        <v>DR AJAYKUMAR ANANT TORAD</v>
      </c>
      <c r="H425">
        <v>0</v>
      </c>
      <c r="I425" t="str">
        <v>NOIDA</v>
      </c>
      <c r="J425">
        <v>45835</v>
      </c>
      <c r="K425">
        <v>45840</v>
      </c>
      <c r="L425">
        <v>424</v>
      </c>
      <c r="M425">
        <v>8378990061</v>
      </c>
      <c r="N425" t="str">
        <v>MAHARASHTRA</v>
      </c>
      <c r="O425" t="str">
        <v>SOLAPUR</v>
      </c>
      <c r="P425" t="str">
        <v>OD</v>
      </c>
      <c r="Q425" t="str">
        <v>TATA CE</v>
      </c>
      <c r="R425">
        <v>2500000</v>
      </c>
      <c r="S425">
        <v>2500000</v>
      </c>
      <c r="T425" t="str">
        <v>UNSECURED</v>
      </c>
      <c r="U425" t="str">
        <v>LOGIN</v>
      </c>
      <c r="Y425" t="str">
        <v>FILE SEND TO BANKER, CUSTOMER NOT RECVD CALL FOR OTP, LOGIN PENDING</v>
      </c>
      <c r="Z425" t="str">
        <v>GAURAV TATA</v>
      </c>
      <c r="AA425">
        <v>9654949270</v>
      </c>
      <c r="AB425" t="str">
        <v>gaurav.tcl@tatacapital.com</v>
      </c>
      <c r="AD425" t="str">
        <v>ASMITA</v>
      </c>
      <c r="AE425" t="str">
        <v>CUSTOMER NOT RESPONDING</v>
      </c>
      <c r="AG425" t="str">
        <v>FURKAN</v>
      </c>
    </row>
    <row r="426">
      <c r="B426" t="str">
        <v>AMIT KUMAR</v>
      </c>
      <c r="C426" t="str">
        <v>RASHI GANGWAR</v>
      </c>
      <c r="D426" t="str">
        <v>RAJ KUMARI</v>
      </c>
      <c r="E426" t="str">
        <v>SALARIED</v>
      </c>
      <c r="F426" t="str">
        <v>RAJEEV</v>
      </c>
      <c r="G426" t="str">
        <v>DR BASANA GOUDA</v>
      </c>
      <c r="H426">
        <v>0</v>
      </c>
      <c r="I426" t="str">
        <v>NOIDA</v>
      </c>
      <c r="J426">
        <v>45835</v>
      </c>
      <c r="K426">
        <v>45835</v>
      </c>
      <c r="L426">
        <v>170236553</v>
      </c>
      <c r="M426">
        <v>9845574500</v>
      </c>
      <c r="N426" t="str">
        <v>KARNATAKA</v>
      </c>
      <c r="O426" t="str">
        <v>RAICHUR</v>
      </c>
      <c r="P426" t="str">
        <v>TERM LOAN</v>
      </c>
      <c r="Q426" t="str">
        <v>CHOLA</v>
      </c>
      <c r="R426">
        <v>1000000</v>
      </c>
      <c r="S426">
        <v>1000000</v>
      </c>
      <c r="T426" t="str">
        <v>UNSECURED</v>
      </c>
      <c r="U426" t="str">
        <v>REJECTED/MOVED TO OTHER LENDER</v>
      </c>
      <c r="V426">
        <v>745</v>
      </c>
      <c r="Y426" t="str">
        <v>FILE SEND TO BANKER || DOCS SEND TO BANKER- CHOLA IS NOT DOING FUNDING TO BHMS DOCTOR AT KARNATAKA LOCATION</v>
      </c>
      <c r="Z426" t="str">
        <v>VINOD</v>
      </c>
      <c r="AA426">
        <v>9972381774</v>
      </c>
      <c r="AB426" t="str">
        <v>vinodkumarha@chola.murugappa.com</v>
      </c>
      <c r="AD426" t="str">
        <v>JASHAN</v>
      </c>
      <c r="AG426" t="str">
        <v>MEHBOOB</v>
      </c>
    </row>
    <row r="427">
      <c r="B427" t="str">
        <v>RAVISH SHARMA</v>
      </c>
      <c r="C427" t="str">
        <v>RAVISH SHARMA</v>
      </c>
      <c r="D427" t="str">
        <v>RAVISH SHARMA</v>
      </c>
      <c r="E427" t="str">
        <v>SALARIED</v>
      </c>
      <c r="F427" t="str">
        <v>RAJEEV</v>
      </c>
      <c r="G427" t="str">
        <v>CA VARAGANTI NIKHIL</v>
      </c>
      <c r="H427">
        <v>0</v>
      </c>
      <c r="I427" t="str">
        <v>NOIDA</v>
      </c>
      <c r="J427">
        <v>45835</v>
      </c>
      <c r="K427">
        <v>45837</v>
      </c>
      <c r="L427" t="str">
        <v>400BZ8600257</v>
      </c>
      <c r="M427">
        <v>8686031393</v>
      </c>
      <c r="N427" t="str">
        <v>TELANGANA</v>
      </c>
      <c r="O427" t="str">
        <v>HYDERABAD</v>
      </c>
      <c r="P427" t="str">
        <v>OD</v>
      </c>
      <c r="Q427" t="str">
        <v>TATA CE</v>
      </c>
      <c r="R427">
        <v>500000</v>
      </c>
      <c r="S427">
        <v>500000</v>
      </c>
      <c r="T427" t="str">
        <v>UNSECURED</v>
      </c>
      <c r="U427" t="str">
        <v>REJECTED</v>
      </c>
      <c r="V427">
        <v>744</v>
      </c>
      <c r="Y427" t="str">
        <v>FILE SEND TO BANKER || UNDER PROCESS || CASE LOGIN DONE-ABB IS LOW ADDITIONAL BANKING REQUIRED, LOW ABB, POOR SET-UP</v>
      </c>
      <c r="Z427" t="str">
        <v>MAMTA SINGH</v>
      </c>
      <c r="AA427">
        <v>7982612369</v>
      </c>
      <c r="AB427" t="str">
        <v>Mamta.singh@tatacapital.com</v>
      </c>
      <c r="AD427" t="str">
        <v>JASHAN</v>
      </c>
      <c r="AE427" t="str">
        <v>DONE</v>
      </c>
      <c r="AF427" t="str">
        <v>DONE</v>
      </c>
      <c r="AG427" t="str">
        <v>MANOJ</v>
      </c>
    </row>
    <row r="428">
      <c r="B428" t="str">
        <v>HARSHWARDHAN</v>
      </c>
      <c r="C428" t="str">
        <v>ANANT KANOJIA</v>
      </c>
      <c r="D428" t="str">
        <v>RAVISH SHARMA</v>
      </c>
      <c r="E428" t="str">
        <v>INTERN</v>
      </c>
      <c r="F428" t="str">
        <v>RAJEEV</v>
      </c>
      <c r="G428" t="str">
        <v>DR PRATUL KUMAR</v>
      </c>
      <c r="H428">
        <v>3</v>
      </c>
      <c r="I428" t="str">
        <v>NOIDA</v>
      </c>
      <c r="J428">
        <v>45835</v>
      </c>
      <c r="K428">
        <v>45840</v>
      </c>
      <c r="L428">
        <v>427</v>
      </c>
      <c r="M428">
        <v>9365072119</v>
      </c>
      <c r="N428" t="str">
        <v>ASSAM</v>
      </c>
      <c r="O428" t="str">
        <v>GUWAHATI</v>
      </c>
      <c r="P428" t="str">
        <v>OD</v>
      </c>
      <c r="Q428" t="str">
        <v>L&amp; T CE</v>
      </c>
      <c r="R428">
        <v>3500000</v>
      </c>
      <c r="S428">
        <v>3500000</v>
      </c>
      <c r="T428" t="str">
        <v>UNSECURED</v>
      </c>
      <c r="U428" t="str">
        <v>LOGIN</v>
      </c>
      <c r="Y428" t="str">
        <v>FILE SEND TO BANKER || CUSTOMER IS NOT RESPONDING BANKER CALLS- CASE WILL LOGIN TODAY ||  DOCTOR NAME AND HIS FATHER NAME IS MISMATCH WHILE VERIFYING DEGREE -NEED CORRECT NAME ON DEGREE CERTIFICATE</v>
      </c>
      <c r="Z428" t="str">
        <v>RAHUL</v>
      </c>
      <c r="AA428" t="str">
        <v>863 824 6351</v>
      </c>
      <c r="AB428" t="str">
        <v>rahulpawar1@ltfs.com</v>
      </c>
      <c r="AD428" t="str">
        <v>ASMITA</v>
      </c>
      <c r="AE428" t="str">
        <v>DONE</v>
      </c>
      <c r="AG428" t="str">
        <v>FURKAN</v>
      </c>
    </row>
    <row r="429">
      <c r="B429" t="str">
        <v>KM ARCHITA</v>
      </c>
      <c r="C429" t="str">
        <v>RIYA CHADDHA</v>
      </c>
      <c r="D429" t="str">
        <v>VINEET TIWARI</v>
      </c>
      <c r="E429" t="str">
        <v>SALARIED</v>
      </c>
      <c r="F429" t="str">
        <v>RAJEEV</v>
      </c>
      <c r="G429" t="str">
        <v>DR HITESH S BYATROY</v>
      </c>
      <c r="H429">
        <v>3</v>
      </c>
      <c r="I429" t="str">
        <v>NOIDA</v>
      </c>
      <c r="J429">
        <v>45835</v>
      </c>
      <c r="K429">
        <v>45840</v>
      </c>
      <c r="L429">
        <v>428</v>
      </c>
      <c r="M429">
        <v>8880160666</v>
      </c>
      <c r="N429" t="str">
        <v>KARNATAKA</v>
      </c>
      <c r="O429" t="str">
        <v>BANGALORE</v>
      </c>
      <c r="P429" t="str">
        <v>OD</v>
      </c>
      <c r="Q429" t="str">
        <v>ABFL CE</v>
      </c>
      <c r="R429">
        <v>3000000</v>
      </c>
      <c r="S429">
        <v>3000000</v>
      </c>
      <c r="T429" t="str">
        <v>UNSECURED</v>
      </c>
      <c r="U429" t="str">
        <v>LOGIN</v>
      </c>
      <c r="Y429" t="str">
        <v>FILE SEND TO BANKER || CUSTOMER IS NOT RESPONDING THE BANKER CALLS ||CASE LOGIN DONE - PD TO BE DONE TODAY BY EOD || CUSTOMER IS NOT RESPONDING BANKER CALLS ||HL SOA REQ AND 3 LACS LOAN OVERDUE CLEARANCE REQ  3 LATEST Year ITR REQ</v>
      </c>
      <c r="Z429" t="str">
        <v>RISHAB</v>
      </c>
      <c r="AA429">
        <v>7992381906</v>
      </c>
      <c r="AB429" t="str">
        <v>ravi.kant9@adityabirlacapital.com</v>
      </c>
      <c r="AD429" t="str">
        <v>PUNEET</v>
      </c>
      <c r="AE429" t="str">
        <v>DONE</v>
      </c>
      <c r="AF429" t="str">
        <v>DONE</v>
      </c>
      <c r="AG429" t="str">
        <v>MEHBOOB</v>
      </c>
    </row>
    <row r="430">
      <c r="B430" t="str">
        <v>RAJAT DWIVEDI</v>
      </c>
      <c r="C430" t="str">
        <v>RASHI GANGWAR</v>
      </c>
      <c r="D430" t="str">
        <v>VINEET TIWARI</v>
      </c>
      <c r="E430" t="str">
        <v>SALARIED</v>
      </c>
      <c r="F430" t="str">
        <v>RAJEEV</v>
      </c>
      <c r="G430" t="str">
        <v>DR SRINIVAS SUBUDHI</v>
      </c>
      <c r="H430">
        <v>0</v>
      </c>
      <c r="I430" t="str">
        <v>NOIDA</v>
      </c>
      <c r="J430">
        <v>45835</v>
      </c>
      <c r="K430">
        <v>45835</v>
      </c>
      <c r="L430" t="str">
        <v>400BZ8600261</v>
      </c>
      <c r="M430">
        <v>9494419913</v>
      </c>
      <c r="N430" t="str">
        <v>TELANGANA</v>
      </c>
      <c r="O430" t="str">
        <v>MALKAJGIRI</v>
      </c>
      <c r="P430" t="str">
        <v>OD</v>
      </c>
      <c r="Q430" t="str">
        <v>TATA CE</v>
      </c>
      <c r="R430">
        <v>2500000</v>
      </c>
      <c r="S430">
        <v>2500000</v>
      </c>
      <c r="T430" t="str">
        <v>UNSECURED</v>
      </c>
      <c r="U430" t="str">
        <v>REJECTED</v>
      </c>
      <c r="Y430" t="str">
        <v>FILE SEND TO BANKER || We are sorry to inform you that the customer does not qualify the Bureau policy, we would not be unable to process the loan application.|| Case declined in knockout rule decision || Bureau REJECT</v>
      </c>
      <c r="Z430" t="str">
        <v>MAMTA SINGH</v>
      </c>
      <c r="AA430">
        <v>7982612369</v>
      </c>
      <c r="AB430" t="str">
        <v>Mamta.singh@tatacapital.com</v>
      </c>
      <c r="AD430" t="str">
        <v>ASMITA</v>
      </c>
      <c r="AE430" t="str">
        <v>DONE</v>
      </c>
      <c r="AG430" t="str">
        <v>MANOJ</v>
      </c>
    </row>
    <row r="431">
      <c r="B431" t="str">
        <v>ANIL KUMAR</v>
      </c>
      <c r="C431" t="str">
        <v>UJALA RISHIWAL</v>
      </c>
      <c r="D431" t="str">
        <v>SHIVANI KASHYAP</v>
      </c>
      <c r="E431" t="str">
        <v>SALARIED</v>
      </c>
      <c r="F431" t="str">
        <v>RAJEEV</v>
      </c>
      <c r="G431" t="str">
        <v>DR PATEL KUSHAGRA DHANSUKHLAL</v>
      </c>
      <c r="H431">
        <v>0</v>
      </c>
      <c r="I431" t="str">
        <v>BAREILLY</v>
      </c>
      <c r="J431">
        <v>45835</v>
      </c>
      <c r="K431">
        <v>45835</v>
      </c>
      <c r="L431">
        <v>430</v>
      </c>
      <c r="M431">
        <v>8308452630</v>
      </c>
      <c r="N431" t="str">
        <v>Maharashtra</v>
      </c>
      <c r="O431" t="str">
        <v>Karjat</v>
      </c>
      <c r="P431" t="str">
        <v>OD</v>
      </c>
      <c r="Q431" t="str">
        <v>ABFL CE</v>
      </c>
      <c r="R431">
        <v>3000000</v>
      </c>
      <c r="S431">
        <v>3000000</v>
      </c>
      <c r="T431" t="str">
        <v>UNSECURED</v>
      </c>
      <c r="U431" t="str">
        <v>REJECTED/REVIEW</v>
      </c>
      <c r="Y431" t="str">
        <v>ABFL NOT LOGIN FOR OGL LOCATION IN KARJAT LOCATION || OTHER LENDER TO BE CHECK FOR LOGIN</v>
      </c>
      <c r="AD431" t="str">
        <v>ASMITA</v>
      </c>
      <c r="AE431" t="str">
        <v>DONE</v>
      </c>
      <c r="AF431" t="str">
        <v>DONE</v>
      </c>
      <c r="AG431" t="str">
        <v>FURKAN</v>
      </c>
    </row>
    <row r="432" xml:space="preserve">
      <c r="B432" t="str">
        <v>SHIVANI PATEL</v>
      </c>
      <c r="C432" t="str">
        <v>MANISHA SAXENA</v>
      </c>
      <c r="D432" t="str">
        <v>SHASHANK SHARMA</v>
      </c>
      <c r="E432" t="str">
        <v>SALARIED</v>
      </c>
      <c r="F432" t="str">
        <v>FURKAN</v>
      </c>
      <c r="G432" t="str">
        <v>DR AMIT RAMNATH</v>
      </c>
      <c r="H432">
        <v>0</v>
      </c>
      <c r="I432" t="str">
        <v>BAREILLY</v>
      </c>
      <c r="J432">
        <v>45835</v>
      </c>
      <c r="K432">
        <v>45836</v>
      </c>
      <c r="L432">
        <v>431</v>
      </c>
      <c r="M432">
        <v>9860286438</v>
      </c>
      <c r="N432" t="str">
        <v>Maharashtra</v>
      </c>
      <c r="O432" t="str">
        <v>Ahmednagar</v>
      </c>
      <c r="P432" t="str">
        <v>OD</v>
      </c>
      <c r="Q432" t="str">
        <v>IDFC</v>
      </c>
      <c r="R432">
        <v>2500000</v>
      </c>
      <c r="S432">
        <v>2500000</v>
      </c>
      <c r="T432" t="str">
        <v>UNSECURED</v>
      </c>
      <c r="U432" t="str">
        <v>REJECTED</v>
      </c>
      <c r="Y432" t="str" xml:space="preserve">
        <v xml:space="preserve">FILE SEND TO BANKER || THIS LOC NOT IDFC BANK 
</v>
      </c>
      <c r="Z432" t="str">
        <v>ROHIT RDS</v>
      </c>
      <c r="AA432" t="str">
        <v>95403 02302</v>
      </c>
      <c r="AB432" t="str">
        <v>rohit.kyadav@gmail.com</v>
      </c>
      <c r="AD432" t="str">
        <v>ASMITA</v>
      </c>
      <c r="AE432" t="str">
        <v>DONE</v>
      </c>
      <c r="AF432" t="str">
        <v>TICKET NOT FOUND</v>
      </c>
      <c r="AG432" t="str">
        <v>MEHBOOB</v>
      </c>
    </row>
    <row r="433">
      <c r="B433" t="str">
        <v>KRISHNA DIWAKAR</v>
      </c>
      <c r="C433" t="str">
        <v>UJALA RISHIWAL</v>
      </c>
      <c r="D433" t="str">
        <v>SHIVANI KASHYAP</v>
      </c>
      <c r="E433" t="str">
        <v>SALARIED</v>
      </c>
      <c r="F433" t="str">
        <v>RAJEEV</v>
      </c>
      <c r="G433" t="str">
        <v>DR NEYAZ AHMED</v>
      </c>
      <c r="H433">
        <v>3</v>
      </c>
      <c r="I433" t="str">
        <v>BAREILLY</v>
      </c>
      <c r="J433">
        <v>45836</v>
      </c>
      <c r="K433">
        <v>45841</v>
      </c>
      <c r="L433">
        <v>170236237</v>
      </c>
      <c r="M433">
        <v>8797116680</v>
      </c>
      <c r="N433" t="str">
        <v>BIHAR</v>
      </c>
      <c r="O433" t="str">
        <v>Ara CSEL</v>
      </c>
      <c r="P433" t="str">
        <v>TERM LOAN</v>
      </c>
      <c r="Q433" t="str">
        <v>CHOLA</v>
      </c>
      <c r="R433">
        <v>1200000</v>
      </c>
      <c r="S433">
        <v>1200000</v>
      </c>
      <c r="T433" t="str">
        <v>UNSECURED</v>
      </c>
      <c r="U433" t="str">
        <v>REJECTED</v>
      </c>
      <c r="Y433" t="str">
        <v>FILE SEND TO BANKER-BANKER NOT RESPONDING || UNABLE TO VERIFY THE DEGREE BANKER ON LEAVE WILL UPDATE ON MONDAY || CASE LOGIN DONE -FI HAS BEEN INITITAED || BANKER IS NOT RESPONDING THE CALL ||Abb norms not met and OGL</v>
      </c>
      <c r="Z433" t="str">
        <v>ravi</v>
      </c>
      <c r="AA433" t="str">
        <v>93340 35364</v>
      </c>
      <c r="AB433" t="str">
        <v>ravikumarak@chola.murugappa.com</v>
      </c>
      <c r="AC433" t="str">
        <v>BAMS/2016</v>
      </c>
      <c r="AD433" t="str">
        <v>PUNEET</v>
      </c>
      <c r="AE433" t="str">
        <v>DONE</v>
      </c>
      <c r="AF433" t="str">
        <v>DONE</v>
      </c>
    </row>
    <row r="434">
      <c r="B434" t="str">
        <v>YOGENDER CHHAPARWAL</v>
      </c>
      <c r="C434" t="str">
        <v>RASHI GANGWAR</v>
      </c>
      <c r="D434" t="str">
        <v>RAJ KUMARI</v>
      </c>
      <c r="E434" t="str">
        <v>INTERN</v>
      </c>
      <c r="F434" t="str">
        <v>PANKAJ</v>
      </c>
      <c r="G434" t="str">
        <v>CA PUROHIT YOGENDRA</v>
      </c>
      <c r="H434">
        <v>3</v>
      </c>
      <c r="I434" t="str">
        <v>NOIDA</v>
      </c>
      <c r="J434">
        <v>45836</v>
      </c>
      <c r="K434">
        <v>45840</v>
      </c>
      <c r="L434">
        <v>170237689</v>
      </c>
      <c r="M434" t="str">
        <v>70694 57076</v>
      </c>
      <c r="N434" t="str">
        <v>GUJARAT</v>
      </c>
      <c r="O434" t="str">
        <v>Morbi CSEL</v>
      </c>
      <c r="P434" t="str">
        <v>TERM LOAN</v>
      </c>
      <c r="Q434" t="str">
        <v>CHOLA</v>
      </c>
      <c r="R434">
        <v>1000000</v>
      </c>
      <c r="S434">
        <v>1000000</v>
      </c>
      <c r="T434" t="str">
        <v>UNSECURED</v>
      </c>
      <c r="U434" t="str">
        <v>REJECTED</v>
      </c>
      <c r="Y434" t="str">
        <v>FILE SEND TO BANKER || Client will come out offce tomorrow- TRUST ISSUE || CHOLA IS NOT FUNDING TO CA PROFILES</v>
      </c>
      <c r="Z434" t="str">
        <v>Jay</v>
      </c>
      <c r="AA434" t="str">
        <v>98249 69705</v>
      </c>
      <c r="AB434" t="str">
        <v>raychurajaydip@chola1.murugappa.com</v>
      </c>
      <c r="AC434" t="str">
        <v>CA/2013</v>
      </c>
      <c r="AD434" t="str">
        <v>PUNEET</v>
      </c>
      <c r="AE434" t="str">
        <v>DONE</v>
      </c>
      <c r="AF434" t="str">
        <v>TICKET NOT FOUND</v>
      </c>
    </row>
    <row r="435" xml:space="preserve">
      <c r="B435" t="str">
        <v>SHIVANI PATEL</v>
      </c>
      <c r="C435" t="str">
        <v>UJALA RISHIWAL</v>
      </c>
      <c r="D435" t="str">
        <v>SHIVANI KASHYAP</v>
      </c>
      <c r="E435" t="str">
        <v>SALARIED</v>
      </c>
      <c r="F435" t="str">
        <v>RAJEEV</v>
      </c>
      <c r="G435" t="str" xml:space="preserve">
        <v xml:space="preserve">DR ASHWIN ARUN INGLE 
</v>
      </c>
      <c r="H435">
        <v>3</v>
      </c>
      <c r="I435" t="str">
        <v>BAREILLY</v>
      </c>
      <c r="J435">
        <v>45836</v>
      </c>
      <c r="K435">
        <v>45838</v>
      </c>
      <c r="L435" t="str">
        <v>SME000016267899</v>
      </c>
      <c r="M435">
        <v>9370604923</v>
      </c>
      <c r="N435" t="str">
        <v>UTTAR PRADESH</v>
      </c>
      <c r="O435" t="str">
        <v>FIROZABAD</v>
      </c>
      <c r="P435" t="str">
        <v>OD</v>
      </c>
      <c r="Q435" t="str">
        <v>BAJAJ F2</v>
      </c>
      <c r="R435">
        <v>500000</v>
      </c>
      <c r="S435">
        <v>500000</v>
      </c>
      <c r="T435" t="str">
        <v>UNSECURED</v>
      </c>
      <c r="U435" t="str">
        <v>LOGIN</v>
      </c>
      <c r="Y435" t="str">
        <v>CIBIL CONSET DONE, AMBER SEGAMENT 5 L ELIGIBILITY REQ BANK STATEMENT &amp; CURRENT ADRSS PROFF || DOCS PENDING ROM SALES END</v>
      </c>
      <c r="Z435" t="str">
        <v>Rohit Chauhan</v>
      </c>
      <c r="AA435">
        <v>8192010131</v>
      </c>
      <c r="AB435" t="str">
        <v>rohit.chauhan2@bajajfinserv.in</v>
      </c>
      <c r="AC435" t="str">
        <v>MBBS/2020</v>
      </c>
      <c r="AD435" t="str">
        <v>JASHAN</v>
      </c>
      <c r="AE435" t="str">
        <v>DONE</v>
      </c>
      <c r="AG435" t="str">
        <v>MEHBOOB</v>
      </c>
    </row>
    <row r="436">
      <c r="B436" t="str">
        <v>POOJA CHANDRA</v>
      </c>
      <c r="C436" t="str">
        <v>UJALA RISHIWAL</v>
      </c>
      <c r="D436" t="str">
        <v>SHIVANI KASHYAP</v>
      </c>
      <c r="E436" t="str">
        <v>SALARIED</v>
      </c>
      <c r="F436" t="str">
        <v>PANKAJ</v>
      </c>
      <c r="G436" t="str">
        <v>DR SREEKRISHNAN G K</v>
      </c>
      <c r="H436">
        <v>3</v>
      </c>
      <c r="I436" t="str">
        <v>BAREILLY</v>
      </c>
      <c r="J436">
        <v>45836</v>
      </c>
      <c r="K436">
        <v>45838</v>
      </c>
      <c r="L436" t="str">
        <v>SME000016267965</v>
      </c>
      <c r="M436">
        <v>9620666602</v>
      </c>
      <c r="N436" t="str">
        <v>KARNATAKA</v>
      </c>
      <c r="O436" t="str">
        <v>KOLAR</v>
      </c>
      <c r="P436" t="str">
        <v>TOP UP</v>
      </c>
      <c r="Q436" t="str">
        <v>BAJAJ F2</v>
      </c>
      <c r="R436">
        <v>625000</v>
      </c>
      <c r="S436">
        <v>2500000</v>
      </c>
      <c r="T436" t="str">
        <v>UNSECURED</v>
      </c>
      <c r="U436" t="str">
        <v>DISBURSED</v>
      </c>
      <c r="V436">
        <v>707</v>
      </c>
      <c r="W436">
        <v>45838</v>
      </c>
      <c r="X436">
        <v>45838</v>
      </c>
      <c r="Y436" t="str">
        <v>FILE SEND TO BANKER, CUSTOMER NOT RECVD CALL, CIBIL CONSENT LINK SENT TO CUSTOMER, CASE MOVED TO CREDIT, PD DONE</v>
      </c>
      <c r="Z436" t="str">
        <v>Kishore R</v>
      </c>
      <c r="AA436">
        <v>9972020238</v>
      </c>
      <c r="AB436" t="str">
        <v>kishore.r@bajajfinserv.in</v>
      </c>
      <c r="AC436" t="str">
        <v>Mbbs2010 Redilogist 2025</v>
      </c>
      <c r="AD436" t="str">
        <v>JASHAN</v>
      </c>
      <c r="AG436" t="str">
        <v>FURKAN</v>
      </c>
    </row>
    <row r="437">
      <c r="B437" t="str">
        <v>RANJANA GANGWAR</v>
      </c>
      <c r="C437" t="str">
        <v>ANURAG SHARMA</v>
      </c>
      <c r="D437" t="str">
        <v>SHIVANI KASHYAP</v>
      </c>
      <c r="E437" t="str">
        <v>SALARIED</v>
      </c>
      <c r="F437" t="str">
        <v>RAJEEV</v>
      </c>
      <c r="G437" t="str">
        <v>DR SHARAD NANASO BURUNGALE</v>
      </c>
      <c r="H437">
        <v>3</v>
      </c>
      <c r="I437" t="str">
        <v>NOIDA</v>
      </c>
      <c r="J437">
        <v>45836</v>
      </c>
      <c r="K437">
        <v>45837</v>
      </c>
      <c r="L437" t="str">
        <v>SME000016268157</v>
      </c>
      <c r="M437">
        <v>9561467068</v>
      </c>
      <c r="N437" t="str">
        <v>Maharashtra</v>
      </c>
      <c r="O437" t="str">
        <v>CHANDRAPUR</v>
      </c>
      <c r="P437" t="str">
        <v>OD</v>
      </c>
      <c r="Q437" t="str">
        <v>BAJAJ F2</v>
      </c>
      <c r="R437">
        <v>1000000</v>
      </c>
      <c r="S437">
        <v>1000000</v>
      </c>
      <c r="T437" t="str">
        <v>UNSECURED</v>
      </c>
      <c r="U437" t="str">
        <v>LOGIN</v>
      </c>
      <c r="Y437" t="str">
        <v>FILE SEND TO BANKER, CIBIL CONSET LINK SENT TO CUSTOER, CUSTOMER NOT RECVD CALL</v>
      </c>
      <c r="Z437" t="str">
        <v>Vijendra Mishra</v>
      </c>
      <c r="AA437">
        <v>9049485218</v>
      </c>
      <c r="AB437" t="str">
        <v>vijendra.mishra@bajajfinserv.in</v>
      </c>
      <c r="AC437" t="str">
        <v>MBBS/2020</v>
      </c>
      <c r="AD437" t="str">
        <v>PUNEET</v>
      </c>
      <c r="AE437" t="str">
        <v>BUSY || CALL NOT PICKED</v>
      </c>
      <c r="AF437" t="str">
        <v>TICKET NOT FOUND</v>
      </c>
    </row>
    <row r="438">
      <c r="B438" t="str">
        <v>SUMIT KUMAR</v>
      </c>
      <c r="C438" t="str">
        <v>ANURAG SHARMA</v>
      </c>
      <c r="D438" t="str">
        <v>SHIVANI KASHYAP</v>
      </c>
      <c r="E438" t="str">
        <v>SALARIED</v>
      </c>
      <c r="F438" t="str">
        <v>PANKAJ</v>
      </c>
      <c r="G438" t="str">
        <v>DR SHIVAKUMAR JADADALI</v>
      </c>
      <c r="H438">
        <v>3</v>
      </c>
      <c r="I438" t="str">
        <v>BAREILLY</v>
      </c>
      <c r="J438">
        <v>45836</v>
      </c>
      <c r="K438">
        <v>45838</v>
      </c>
      <c r="L438" t="str">
        <v>SME000016268273</v>
      </c>
      <c r="M438">
        <v>8495901976</v>
      </c>
      <c r="N438" t="str">
        <v>KARNATAKA</v>
      </c>
      <c r="O438" t="str">
        <v>BANGALORE</v>
      </c>
      <c r="P438" t="str">
        <v>OD</v>
      </c>
      <c r="Q438" t="str">
        <v>BAJAJ F2</v>
      </c>
      <c r="R438">
        <v>700000</v>
      </c>
      <c r="S438">
        <v>700000</v>
      </c>
      <c r="T438" t="str">
        <v>UNSECURED</v>
      </c>
      <c r="U438" t="str">
        <v>LOGIN</v>
      </c>
      <c r="Y438" t="str">
        <v>FILE SEND TO BANKER || BANKER IS NOT RESPNDING THE CALLS || CIBIL CONSENT SEND TO CUSTOMER TODAY-UNDERPROCESS</v>
      </c>
      <c r="Z438" t="str">
        <v>Vinay V</v>
      </c>
      <c r="AA438">
        <v>8310156392</v>
      </c>
      <c r="AB438" t="str">
        <v>vinay.v@bajajfinserv.in</v>
      </c>
      <c r="AC438" t="str">
        <v>BAMS (2016)</v>
      </c>
      <c r="AD438" t="str">
        <v>ASMITA</v>
      </c>
      <c r="AE438" t="str">
        <v>DONE</v>
      </c>
      <c r="AF438" t="str">
        <v>DONE</v>
      </c>
      <c r="AG438" t="str">
        <v>FURKAN</v>
      </c>
    </row>
    <row r="439">
      <c r="A439" t="str">
        <v>INTERN</v>
      </c>
      <c r="B439" t="str">
        <v>YOGENDER CHHAPARWAL</v>
      </c>
      <c r="C439" t="str">
        <v>RASHI GANGWAR</v>
      </c>
      <c r="D439" t="str">
        <v>RAJ KUMARI</v>
      </c>
      <c r="E439" t="str">
        <v>INTERN</v>
      </c>
      <c r="F439" t="str">
        <v>RAJEEV</v>
      </c>
      <c r="G439" t="str">
        <v>DR AJAYKUMAR ANANT TORAD</v>
      </c>
      <c r="H439">
        <v>0</v>
      </c>
      <c r="I439" t="str">
        <v>NOIDA</v>
      </c>
      <c r="J439">
        <v>45836</v>
      </c>
      <c r="K439">
        <v>45837</v>
      </c>
      <c r="L439">
        <v>438</v>
      </c>
      <c r="M439">
        <v>8378990061</v>
      </c>
      <c r="N439" t="str">
        <v>MAHARASHTRA</v>
      </c>
      <c r="O439" t="str">
        <v>SOLAPUR</v>
      </c>
      <c r="P439" t="str">
        <v>OD</v>
      </c>
      <c r="Q439" t="str">
        <v>L &amp; T CE</v>
      </c>
      <c r="R439">
        <v>1000000</v>
      </c>
      <c r="S439">
        <v>1000000</v>
      </c>
      <c r="T439" t="str">
        <v>UNSECURED</v>
      </c>
      <c r="U439" t="str">
        <v>REJECTED</v>
      </c>
      <c r="Y439" t="str">
        <v>FILE SEND TO BANKER || RESIDANCE IS 70 KM AND HOSPITAL IS 120 KM -OGL LOCATION</v>
      </c>
      <c r="Z439" t="str">
        <v>PRATIK</v>
      </c>
      <c r="AA439" t="str">
        <v>98904 19357</v>
      </c>
      <c r="AB439" t="str">
        <v>pratikrokade@ltfs.com</v>
      </c>
      <c r="AC439" t="str">
        <v>MBBS/2016</v>
      </c>
      <c r="AD439" t="str">
        <v>ASMITA</v>
      </c>
      <c r="AE439" t="str">
        <v>CUSTOMER NOT RESPONDING || REJECTED</v>
      </c>
      <c r="AG439" t="str">
        <v>FURKAN</v>
      </c>
    </row>
    <row r="440">
      <c r="B440" t="str">
        <v>AMANPREET SINGH</v>
      </c>
      <c r="C440" t="str">
        <v>RASHI GANGWAR</v>
      </c>
      <c r="D440" t="str">
        <v>RAJ KUMARI</v>
      </c>
      <c r="E440" t="str">
        <v>INTERN</v>
      </c>
      <c r="F440" t="str">
        <v>PANKAJ</v>
      </c>
      <c r="G440" t="str">
        <v>DR AMOL BABURAO</v>
      </c>
      <c r="H440">
        <v>3</v>
      </c>
      <c r="I440" t="str">
        <v>NOIDA</v>
      </c>
      <c r="J440">
        <v>45836</v>
      </c>
      <c r="K440">
        <v>45840</v>
      </c>
      <c r="L440">
        <v>439</v>
      </c>
      <c r="M440">
        <v>9767776744</v>
      </c>
      <c r="N440" t="str">
        <v>MAHARASHTRA</v>
      </c>
      <c r="O440" t="str">
        <v>SOLAPUR</v>
      </c>
      <c r="P440" t="str">
        <v>OD</v>
      </c>
      <c r="Q440" t="str">
        <v>L&amp; T CE</v>
      </c>
      <c r="R440">
        <v>2500000</v>
      </c>
      <c r="S440">
        <v>2500000</v>
      </c>
      <c r="T440" t="str">
        <v>UNSECURED</v>
      </c>
      <c r="U440" t="str">
        <v>REJECTED</v>
      </c>
      <c r="Y440" t="str">
        <v>FILE SEND TO BANKER-LOGIN DONE || LOCATION IS OGL-BANKER HAS RAISE APPROVAL TO ASM FOR OGL LOCATION APPROVAL || NOT GETTING OGL APPROVAL</v>
      </c>
      <c r="Z440" t="str">
        <v>PRATIK</v>
      </c>
      <c r="AA440" t="str">
        <v>98904 19357</v>
      </c>
      <c r="AB440" t="str">
        <v>pratikrokade@ltfs.com</v>
      </c>
      <c r="AC440" t="str">
        <v>CA/2019</v>
      </c>
      <c r="AD440" t="str">
        <v>PUNEET</v>
      </c>
      <c r="AE440" t="str">
        <v>DONE</v>
      </c>
      <c r="AF440" t="str">
        <v>DONE</v>
      </c>
    </row>
    <row r="441">
      <c r="B441" t="str">
        <v>ARYAN SRIVASTAVA</v>
      </c>
      <c r="C441" t="str">
        <v>RIYA CHADDHA</v>
      </c>
      <c r="D441" t="str">
        <v>VINEET TIWARI</v>
      </c>
      <c r="E441" t="str">
        <v>INTERN</v>
      </c>
      <c r="F441" t="str">
        <v>RAJEEV</v>
      </c>
      <c r="G441" t="str">
        <v>DR JAYACHANDRAN C</v>
      </c>
      <c r="H441">
        <v>3</v>
      </c>
      <c r="I441" t="str">
        <v>NOIDA</v>
      </c>
      <c r="J441">
        <v>45836</v>
      </c>
      <c r="K441">
        <v>45836</v>
      </c>
      <c r="L441" t="str">
        <v>SME000016268835</v>
      </c>
      <c r="M441">
        <v>9790223310</v>
      </c>
      <c r="N441" t="str">
        <v>TAMILNADU</v>
      </c>
      <c r="O441" t="str">
        <v>CUDDALORE</v>
      </c>
      <c r="P441" t="str">
        <v>OD</v>
      </c>
      <c r="Q441" t="str">
        <v>BAJAJ F2</v>
      </c>
      <c r="R441">
        <v>3500000</v>
      </c>
      <c r="S441">
        <v>3500000</v>
      </c>
      <c r="T441" t="str">
        <v>UNSECURED</v>
      </c>
      <c r="U441" t="str">
        <v>LOGIN</v>
      </c>
      <c r="V441">
        <v>719</v>
      </c>
      <c r="Y441" t="str">
        <v>FILE SEND TO BANKER || CASE UNDER CREDIT REVIEW, REQ RUNNING LOAN TRACK ELIGIBILITY 42 L</v>
      </c>
      <c r="Z441" t="str">
        <v>Yuvaraj P2</v>
      </c>
      <c r="AA441">
        <v>9600684985</v>
      </c>
      <c r="AB441" t="str">
        <v>yuvaraj.p2@bajajfinserv.in</v>
      </c>
      <c r="AC441" t="str">
        <v>MBBS/2010</v>
      </c>
      <c r="AD441" t="str">
        <v>ASMITA</v>
      </c>
      <c r="AE441" t="str">
        <v>DONE</v>
      </c>
      <c r="AF441" t="str">
        <v>DONE</v>
      </c>
      <c r="AG441" t="str">
        <v>MEHBOOB</v>
      </c>
    </row>
    <row r="442">
      <c r="B442" t="str">
        <v>SANIA IRSAD</v>
      </c>
      <c r="C442" t="str">
        <v>RASHI GANGWAR</v>
      </c>
      <c r="D442" t="str">
        <v>RAJ KUMARI</v>
      </c>
      <c r="E442" t="str">
        <v>SALARIED</v>
      </c>
      <c r="F442" t="str">
        <v>PANKAJ</v>
      </c>
      <c r="G442" t="str">
        <v>DR ISHAPPA FAKEERAPPA SINDOGI</v>
      </c>
      <c r="H442">
        <v>3</v>
      </c>
      <c r="I442" t="str">
        <v>NOIDA</v>
      </c>
      <c r="J442">
        <v>45836</v>
      </c>
      <c r="K442">
        <v>45840</v>
      </c>
      <c r="L442">
        <v>170237580</v>
      </c>
      <c r="M442">
        <v>9902678733</v>
      </c>
      <c r="N442" t="str">
        <v>KARNATAKA</v>
      </c>
      <c r="O442" t="str">
        <v>HOSPET</v>
      </c>
      <c r="P442" t="str">
        <v>TERM LOAN</v>
      </c>
      <c r="Q442" t="str">
        <v>CHOLA</v>
      </c>
      <c r="R442">
        <v>800000</v>
      </c>
      <c r="S442">
        <v>800000</v>
      </c>
      <c r="T442" t="str">
        <v>UNSECURED</v>
      </c>
      <c r="U442" t="str">
        <v>LOGIN</v>
      </c>
      <c r="Y442" t="str">
        <v>FILE SEND TO BANKER || ABB IS 7 K ONLY-NEED ADDITIONAL BANKING || BANKING IS PENDING FROM SALES END</v>
      </c>
      <c r="Z442" t="str">
        <v>holy</v>
      </c>
      <c r="AA442">
        <v>9341055455</v>
      </c>
      <c r="AB442" t="str">
        <v>holeyachib@chola.murugappa.com</v>
      </c>
      <c r="AC442" t="str">
        <v>BDS /2003</v>
      </c>
      <c r="AD442" t="str">
        <v>JASHANPREET</v>
      </c>
    </row>
    <row r="443">
      <c r="B443" t="str">
        <v>ANURAG SHARMA</v>
      </c>
      <c r="C443" t="str">
        <v>ANURAG SHARMA</v>
      </c>
      <c r="D443" t="str">
        <v>SHIVANI KASHYAP</v>
      </c>
      <c r="E443" t="str">
        <v>SALARIED</v>
      </c>
      <c r="F443" t="str">
        <v>RAJEEV</v>
      </c>
      <c r="G443" t="str">
        <v>DR RUCHIRA SARKAR</v>
      </c>
      <c r="H443">
        <v>0</v>
      </c>
      <c r="I443" t="str">
        <v>BAREILLY</v>
      </c>
      <c r="J443">
        <v>45836</v>
      </c>
      <c r="K443">
        <v>45840</v>
      </c>
      <c r="L443" t="str">
        <v>728BZ8601540</v>
      </c>
      <c r="M443">
        <v>9140251379</v>
      </c>
      <c r="N443" t="str">
        <v>UTTAR PRADESH</v>
      </c>
      <c r="O443" t="str">
        <v>MATHURA</v>
      </c>
      <c r="P443" t="str">
        <v>OD</v>
      </c>
      <c r="Q443" t="str">
        <v>TATA CE</v>
      </c>
      <c r="R443">
        <v>2000000</v>
      </c>
      <c r="S443">
        <v>2000000</v>
      </c>
      <c r="T443" t="str">
        <v>UNSECURED</v>
      </c>
      <c r="U443" t="str">
        <v>REJECTED</v>
      </c>
      <c r="Y443" t="str">
        <v>FILE SEND TO BANKER || 8 usl is active,no offer. kindly share itr with computation of one year || DOCS PENDING FROM SALES, PENDENCY SENT TO BANKER ||8 USLS IN ACTIVE -Not doable</v>
      </c>
      <c r="Z443" t="str">
        <v>MAMTA SINGH</v>
      </c>
      <c r="AA443">
        <v>7982612369</v>
      </c>
      <c r="AB443" t="str">
        <v>Mamta.singh@tatacapital.com</v>
      </c>
      <c r="AC443" t="str">
        <v>MD/2024</v>
      </c>
      <c r="AD443" t="str">
        <v>JASHANPREET</v>
      </c>
      <c r="AE443" t="str">
        <v>DONE</v>
      </c>
      <c r="AG443" t="str">
        <v>MEHBOOB</v>
      </c>
    </row>
    <row r="444">
      <c r="B444" t="str">
        <v>ANKIT GUPTA</v>
      </c>
      <c r="C444" t="str">
        <v>ANANT KANOJIA</v>
      </c>
      <c r="D444" t="str">
        <v>RAVISH SHARMA</v>
      </c>
      <c r="E444" t="str">
        <v>INTERN</v>
      </c>
      <c r="F444" t="str">
        <v>PANKAJ</v>
      </c>
      <c r="G444" t="str">
        <v>DR ABDUL BARI</v>
      </c>
      <c r="H444">
        <v>3</v>
      </c>
      <c r="I444" t="str">
        <v>NOIDA</v>
      </c>
      <c r="J444">
        <v>45836</v>
      </c>
      <c r="K444">
        <v>45840</v>
      </c>
      <c r="L444">
        <v>443</v>
      </c>
      <c r="M444" t="str">
        <v>98918 75884</v>
      </c>
      <c r="N444" t="str">
        <v>UTTAR PRADESH</v>
      </c>
      <c r="O444" t="str">
        <v>Muzaffarnagar</v>
      </c>
      <c r="P444" t="str">
        <v>OD</v>
      </c>
      <c r="Q444" t="str">
        <v>ABFL CE</v>
      </c>
      <c r="R444">
        <v>2000000</v>
      </c>
      <c r="S444">
        <v>2000000</v>
      </c>
      <c r="T444" t="str">
        <v>UNSECURED</v>
      </c>
      <c r="U444" t="str">
        <v>LOGIN</v>
      </c>
      <c r="Y444" t="str">
        <v>FILE SEND TO BANKER - BANKER NOT RESPONDING || BANKING REQ 1 DEC TO 15 JAN AND DEGREE AND PASSPORT SIZE PHOTO REQ || DOCS PENDING FROM SALES END || DOCS SEND TO BANKER || CASE TO BE LOGIN TODAY</v>
      </c>
      <c r="Z444" t="str">
        <v>GAURAV SHARMA</v>
      </c>
      <c r="AA444">
        <v>8954134995</v>
      </c>
      <c r="AB444" t="str">
        <v>Vikram.Singh18@adityabirlacapital.com</v>
      </c>
      <c r="AD444" t="str">
        <v>PUNEET</v>
      </c>
      <c r="AE444" t="str">
        <v>DONE</v>
      </c>
      <c r="AF444" t="str">
        <v>DONE</v>
      </c>
      <c r="AG444" t="str">
        <v>FURKAN</v>
      </c>
    </row>
    <row r="445">
      <c r="B445" t="str">
        <v>INTZAR ALI</v>
      </c>
      <c r="C445" t="str">
        <v>RASHI GANGWAR</v>
      </c>
      <c r="D445" t="str">
        <v>RAJ KUMARI</v>
      </c>
      <c r="E445" t="str">
        <v>SALARIED</v>
      </c>
      <c r="F445" t="str">
        <v>RAJEEV</v>
      </c>
      <c r="G445" t="str">
        <v>DR ARTI RAO</v>
      </c>
      <c r="H445">
        <v>3</v>
      </c>
      <c r="I445" t="str">
        <v>NOIDA</v>
      </c>
      <c r="J445">
        <v>45836</v>
      </c>
      <c r="K445">
        <v>45836</v>
      </c>
      <c r="L445" t="str">
        <v>SME000016271288</v>
      </c>
      <c r="M445">
        <v>7580913367</v>
      </c>
      <c r="N445" t="str">
        <v>CHATTISGARH</v>
      </c>
      <c r="O445" t="str">
        <v>RAIPUR</v>
      </c>
      <c r="P445" t="str">
        <v>OD</v>
      </c>
      <c r="Q445" t="str">
        <v>BAJAJ F2</v>
      </c>
      <c r="R445">
        <v>800000</v>
      </c>
      <c r="S445">
        <v>800000</v>
      </c>
      <c r="T445" t="str">
        <v>UNSECURED</v>
      </c>
      <c r="U445" t="str">
        <v>LOGIN</v>
      </c>
      <c r="Y445" t="str">
        <v>FILE SEND TO BANKER, BDS PROFILE AGREEGATOR BANKING NOT FETCHED, REQ BANK STATEMENT</v>
      </c>
      <c r="Z445" t="str">
        <v>SAKET</v>
      </c>
      <c r="AA445">
        <v>8770039319</v>
      </c>
      <c r="AB445" t="str">
        <v>rajeev.tiwari@bajajfinserv.in</v>
      </c>
      <c r="AD445" t="str">
        <v>ASMITA</v>
      </c>
      <c r="AE445" t="str">
        <v>DONE</v>
      </c>
      <c r="AF445" t="str">
        <v>DONE</v>
      </c>
      <c r="AG445" t="str">
        <v>MEHBOOB</v>
      </c>
    </row>
    <row r="446" xml:space="preserve">
      <c r="B446" t="str">
        <v>ARYAN SRIVASTAV</v>
      </c>
      <c r="C446" t="str">
        <v>RIYA CHADDHA</v>
      </c>
      <c r="D446" t="str">
        <v>RAJ KUMARI</v>
      </c>
      <c r="E446" t="str">
        <v>INTERN</v>
      </c>
      <c r="F446" t="str">
        <v>PANKAJ</v>
      </c>
      <c r="G446" t="str">
        <v>DR SRIDHAR REDDY KANNEKANTI</v>
      </c>
      <c r="H446">
        <v>3</v>
      </c>
      <c r="I446" t="str">
        <v>NOIDA</v>
      </c>
      <c r="J446">
        <v>45836</v>
      </c>
      <c r="K446">
        <v>45840</v>
      </c>
      <c r="L446">
        <v>445</v>
      </c>
      <c r="M446" t="str">
        <v>72070 70713</v>
      </c>
      <c r="N446" t="str">
        <v>KARNATAKA</v>
      </c>
      <c r="O446" t="str">
        <v>BANGALORE</v>
      </c>
      <c r="P446" t="str">
        <v>OD</v>
      </c>
      <c r="Q446" t="str">
        <v>GODREJ F2</v>
      </c>
      <c r="R446">
        <v>3000000</v>
      </c>
      <c r="S446">
        <v>3000000</v>
      </c>
      <c r="T446" t="str">
        <v>UNSECURED</v>
      </c>
      <c r="U446" t="str">
        <v>REJECTED</v>
      </c>
      <c r="Y446" t="str" xml:space="preserve">
        <v xml:space="preserve">FILE SEND TO BANKER WE NEED EW RE AGREEMENT AS HE NAME OF OWENER IS NOT MACHIG N LECTRICITY BILL AND RET AGREEMET NEW AGREEMET I RCESS BY OWNER NAME AS PER ELECTRICITY BILL || CASE LOGIN DONE |||_x000d_
1-APPLICANT IS MBBS._x000d_
2-APPLICANT IS BOTH RENTED BACHELOR IN BANGLORE._x000d_
3-USL POS IS MORE THAN 1 CR AND LOAN UTILIZATION IS NOT JUSTIFY</v>
      </c>
      <c r="Z446" t="str">
        <v>DINESH</v>
      </c>
      <c r="AA446" t="str">
        <v>63636 02400</v>
      </c>
      <c r="AB446" t="str">
        <v>dinesh.reddy@godrejcapital.com</v>
      </c>
      <c r="AD446" t="str">
        <v>JASHANPREET</v>
      </c>
      <c r="AE446" t="str">
        <v>DONE</v>
      </c>
      <c r="AG446" t="str">
        <v>FURKAN</v>
      </c>
    </row>
    <row r="447">
      <c r="B447" t="str">
        <v>ARYAN SRIVASTAV</v>
      </c>
      <c r="C447" t="str">
        <v>RIYA CHADDHA</v>
      </c>
      <c r="D447" t="str">
        <v>viNEET TIWARI</v>
      </c>
      <c r="E447" t="str">
        <v>INTERN</v>
      </c>
      <c r="F447" t="str">
        <v>RAJEEV</v>
      </c>
      <c r="G447" t="str">
        <v>DR SRIDHAR REDDY KANNEKANTI</v>
      </c>
      <c r="H447">
        <v>3</v>
      </c>
      <c r="I447" t="str">
        <v>NOIDA</v>
      </c>
      <c r="J447">
        <v>45836</v>
      </c>
      <c r="K447">
        <v>45840</v>
      </c>
      <c r="L447">
        <v>446</v>
      </c>
      <c r="M447" t="str">
        <v>72070 70713</v>
      </c>
      <c r="N447" t="str">
        <v>KARNATAKA</v>
      </c>
      <c r="O447" t="str">
        <v>BANGALORE</v>
      </c>
      <c r="P447" t="str">
        <v>OD</v>
      </c>
      <c r="Q447" t="str">
        <v>ABFL CE</v>
      </c>
      <c r="R447">
        <v>2500000</v>
      </c>
      <c r="S447">
        <v>2500000</v>
      </c>
      <c r="T447" t="str">
        <v>UNSECURED</v>
      </c>
      <c r="U447" t="str">
        <v>LOGIN</v>
      </c>
      <c r="Y447" t="str">
        <v>FILE SEND TO BANKER || CUSTOMER IS NOT RESPONDING THE BANKER CALLS- BANKER IS BUSY IS DISBURSEMENT WILL LOGIN THIS CASE || PD TO BE DONT TODAY BYE EOD</v>
      </c>
      <c r="Z447" t="str">
        <v>RISHAB</v>
      </c>
      <c r="AA447">
        <v>7992381906</v>
      </c>
      <c r="AB447" t="str">
        <v>ravi.kant9@adityabirlacapital.com</v>
      </c>
      <c r="AD447" t="str">
        <v>JASHANPREET</v>
      </c>
      <c r="AE447" t="str">
        <v>DONE</v>
      </c>
      <c r="AG447" t="str">
        <v>MEHBOOB</v>
      </c>
    </row>
    <row r="448">
      <c r="B448" t="str">
        <v>MOHIT YADAV</v>
      </c>
      <c r="C448" t="str">
        <v>RAHUL SHAH</v>
      </c>
      <c r="D448" t="str">
        <v>HARPREET SIR</v>
      </c>
      <c r="E448" t="str">
        <v>SALARIED</v>
      </c>
      <c r="F448" t="str">
        <v>PANKAJ</v>
      </c>
      <c r="G448" t="str">
        <v>CA MAHAMMED AYAZ</v>
      </c>
      <c r="H448">
        <v>3</v>
      </c>
      <c r="I448" t="str">
        <v>NOIDA</v>
      </c>
      <c r="J448">
        <v>45836</v>
      </c>
      <c r="K448">
        <v>45840</v>
      </c>
      <c r="L448">
        <v>447</v>
      </c>
      <c r="M448">
        <v>8412012200</v>
      </c>
      <c r="N448" t="str">
        <v>MAHARASHTRA</v>
      </c>
      <c r="O448" t="str">
        <v>NAGPUR</v>
      </c>
      <c r="P448" t="str">
        <v>OD</v>
      </c>
      <c r="Q448" t="str">
        <v>ABFL CE</v>
      </c>
      <c r="R448">
        <v>2000000</v>
      </c>
      <c r="S448">
        <v>2000000</v>
      </c>
      <c r="T448" t="str">
        <v>UNSECURED</v>
      </c>
      <c r="U448" t="str">
        <v>REJECTED</v>
      </c>
      <c r="V448">
        <v>765</v>
      </c>
      <c r="Y448" t="str">
        <v>FILE SEND TO BANKER || UNDER PROCESS ||CASE WILL BE LOGIN TODAY || CASE REJECTED DUE TO MULTIPLE TIME LOGIN</v>
      </c>
      <c r="Z448" t="str">
        <v>DINESH</v>
      </c>
      <c r="AA448">
        <v>9730750368</v>
      </c>
      <c r="AB448" t="str">
        <v>dinesh.thaware@adityabirlacapital.com</v>
      </c>
      <c r="AD448" t="str">
        <v>PUNEET</v>
      </c>
      <c r="AE448" t="str">
        <v>DONE</v>
      </c>
      <c r="AG448" t="str">
        <v>FURKAN</v>
      </c>
    </row>
    <row r="449">
      <c r="B449" t="str">
        <v>MOHIT YADAV</v>
      </c>
      <c r="C449" t="str">
        <v>RAHUL SHAH</v>
      </c>
      <c r="D449" t="str">
        <v>HARPREET SIR</v>
      </c>
      <c r="E449" t="str">
        <v>SALARIED</v>
      </c>
      <c r="F449" t="str">
        <v>RAJEEV</v>
      </c>
      <c r="G449" t="str">
        <v>CA MAHAMMED AYAZ</v>
      </c>
      <c r="H449">
        <v>3</v>
      </c>
      <c r="I449" t="str">
        <v>NOIDA</v>
      </c>
      <c r="J449">
        <v>45836</v>
      </c>
      <c r="K449">
        <v>45840</v>
      </c>
      <c r="L449">
        <v>448</v>
      </c>
      <c r="M449">
        <v>8412012200</v>
      </c>
      <c r="N449" t="str">
        <v>MAHARASHTRA</v>
      </c>
      <c r="O449" t="str">
        <v>NAGPUR</v>
      </c>
      <c r="P449" t="str">
        <v>OD</v>
      </c>
      <c r="Q449" t="str">
        <v>GODREJ F2</v>
      </c>
      <c r="R449">
        <v>2000000</v>
      </c>
      <c r="S449">
        <v>2000000</v>
      </c>
      <c r="T449" t="str">
        <v>UNSECURED</v>
      </c>
      <c r="U449" t="str">
        <v>REJECTED</v>
      </c>
      <c r="V449">
        <v>765</v>
      </c>
      <c r="Y449" t="str">
        <v>FILE SEND TO BANKER || CASE UNDER CREDIT REVIEW, FI HAS BEEN INITATED AND TRYING TO CLOSE THIS CASE TODAY || banker wil send the reason</v>
      </c>
      <c r="Z449" t="str">
        <v>ANIL</v>
      </c>
      <c r="AA449">
        <v>8087155938</v>
      </c>
      <c r="AB449" t="str">
        <v>Ankit.goswami@godrejcapital.com</v>
      </c>
      <c r="AD449" t="str">
        <v>PUNEET</v>
      </c>
      <c r="AE449" t="str">
        <v>DONE</v>
      </c>
      <c r="AG449" t="str">
        <v>MEHBOOB</v>
      </c>
    </row>
    <row r="450">
      <c r="B450" t="str">
        <v>MOHIT YADAV</v>
      </c>
      <c r="C450" t="str">
        <v>RAHUL SHAH</v>
      </c>
      <c r="D450" t="str">
        <v>HARPREET SIR</v>
      </c>
      <c r="E450" t="str">
        <v>SALARIED</v>
      </c>
      <c r="F450" t="str">
        <v>PANKAJ</v>
      </c>
      <c r="G450" t="str">
        <v>CA MAHAMMED AYAZ</v>
      </c>
      <c r="H450">
        <v>0</v>
      </c>
      <c r="I450" t="str">
        <v>NOIDA</v>
      </c>
      <c r="J450">
        <v>45836</v>
      </c>
      <c r="K450">
        <v>45836</v>
      </c>
      <c r="L450">
        <v>449</v>
      </c>
      <c r="M450">
        <v>8412012200</v>
      </c>
      <c r="N450" t="str">
        <v>MAHARASHTRA</v>
      </c>
      <c r="O450" t="str">
        <v>NAGPUR</v>
      </c>
      <c r="P450" t="str">
        <v>OD</v>
      </c>
      <c r="Q450" t="str">
        <v>L&amp;T CE</v>
      </c>
      <c r="R450">
        <v>2000000</v>
      </c>
      <c r="S450">
        <v>2000000</v>
      </c>
      <c r="T450" t="str">
        <v>UNSECURED</v>
      </c>
      <c r="U450" t="str">
        <v>REJECTED</v>
      </c>
      <c r="Y450" t="str">
        <v>FILE SEND TO BANKER || PERMANANT ADRESS IS 86 KM FROM THE CURRENT ADDRESS-OGL LOCATION</v>
      </c>
      <c r="Z450" t="str">
        <v>AKSHAY</v>
      </c>
      <c r="AA450" t="str">
        <v>755 822 4187</v>
      </c>
      <c r="AB450" t="str">
        <v>akshayhattewar@ltfs.com</v>
      </c>
      <c r="AD450" t="str">
        <v>PUNEET</v>
      </c>
      <c r="AE450" t="str">
        <v>DONE</v>
      </c>
      <c r="AG450" t="str">
        <v>MEHBOOB</v>
      </c>
    </row>
    <row r="451">
      <c r="B451" t="str">
        <v>FIAZA</v>
      </c>
      <c r="C451" t="str">
        <v>ANURAG SHARMA</v>
      </c>
      <c r="D451" t="str">
        <v>SHIVANI KASHYAP</v>
      </c>
      <c r="E451" t="str">
        <v>SALARIED</v>
      </c>
      <c r="F451" t="str">
        <v>RAJEEV</v>
      </c>
      <c r="G451" t="str">
        <v>DR SATYA PRAKASH</v>
      </c>
      <c r="H451">
        <v>0</v>
      </c>
      <c r="I451" t="str">
        <v>BAREILLY</v>
      </c>
      <c r="J451">
        <v>45836</v>
      </c>
      <c r="K451">
        <v>45836</v>
      </c>
      <c r="L451" t="str">
        <v>SME000016272918</v>
      </c>
      <c r="M451" t="str">
        <v>81022 64137</v>
      </c>
      <c r="N451" t="str">
        <v>BIHAR</v>
      </c>
      <c r="O451" t="str">
        <v>PATNA</v>
      </c>
      <c r="P451" t="str">
        <v>OD</v>
      </c>
      <c r="Q451" t="str">
        <v>BAJAJ F2</v>
      </c>
      <c r="R451">
        <v>400000</v>
      </c>
      <c r="S451">
        <v>400000</v>
      </c>
      <c r="T451" t="str">
        <v>UNSECURED</v>
      </c>
      <c r="U451" t="str">
        <v>REJECTED</v>
      </c>
      <c r="Y451" t="str">
        <v>FILE SEND TO BANKER, AMBER SEGAMENT ZERO ELIGIBILITY</v>
      </c>
      <c r="Z451" t="str">
        <v>Suraj Kumar_PATNA</v>
      </c>
      <c r="AA451">
        <v>7979913363</v>
      </c>
      <c r="AB451" t="str">
        <v>suraj.kumar7@bajajfinserv.in</v>
      </c>
      <c r="AD451" t="str">
        <v>ASMITA</v>
      </c>
      <c r="AE451" t="str">
        <v>DONE</v>
      </c>
      <c r="AF451" t="str">
        <v>DONE</v>
      </c>
      <c r="AG451" t="str">
        <v>MEHBOOB</v>
      </c>
    </row>
    <row r="452" xml:space="preserve">
      <c r="B452" t="str">
        <v>IRAM FATIMA</v>
      </c>
      <c r="C452" t="str">
        <v>MANISHA SAXENA</v>
      </c>
      <c r="D452" t="str">
        <v>SHASHANK SHARMA</v>
      </c>
      <c r="E452" t="str">
        <v>SALARIED</v>
      </c>
      <c r="F452" t="str">
        <v>MEHBOOB</v>
      </c>
      <c r="G452" t="str">
        <v>DR ASHWIN JOHN MENDONCA</v>
      </c>
      <c r="H452">
        <v>3</v>
      </c>
      <c r="I452" t="str">
        <v>BAREILLY</v>
      </c>
      <c r="J452">
        <v>45836</v>
      </c>
      <c r="K452">
        <v>45838</v>
      </c>
      <c r="L452">
        <v>170232051</v>
      </c>
      <c r="M452">
        <v>9844325586</v>
      </c>
      <c r="N452" t="str">
        <v>KARNATAKA</v>
      </c>
      <c r="O452" t="str">
        <v>BANGALORE</v>
      </c>
      <c r="P452" t="str">
        <v>TERM LOAN</v>
      </c>
      <c r="Q452" t="str">
        <v>CHOLA</v>
      </c>
      <c r="R452">
        <v>2000000</v>
      </c>
      <c r="S452">
        <v>2000000</v>
      </c>
      <c r="T452" t="str">
        <v>UNSECURED</v>
      </c>
      <c r="U452" t="str">
        <v>REJECTED</v>
      </c>
      <c r="V452">
        <v>765</v>
      </c>
      <c r="Y452" t="str" xml:space="preserve">
        <v xml:space="preserve">FILE SEND TO BANKER || UNDER PROCESS ||CASE WILL BE LOGIN TODAY || 
RECENT BAJAJ LOAN TAKEN AND HAS BOUNCE LOAN DISBURSED ON 3RD FEB 25 BUT NOT EVEN ONE EMI CLEARED FROM ACCOUNT.
CASE REJECTED TWO TIME FRROM CHOLA DUE TO SAME REASONS.</v>
      </c>
      <c r="Z452" t="str">
        <v>SUJEET</v>
      </c>
      <c r="AA452">
        <v>9916251328</v>
      </c>
      <c r="AB452" t="str">
        <v>sujeetkd@chola.murugappa.com</v>
      </c>
      <c r="AC452" t="str">
        <v>MBBS 2019 PG 2025</v>
      </c>
      <c r="AD452" t="str">
        <v>PUNEET</v>
      </c>
      <c r="AE452" t="str">
        <v>DONE</v>
      </c>
      <c r="AF452" t="str">
        <v>TICKET NOT FOUND</v>
      </c>
      <c r="AG452" t="str">
        <v>FURKAN</v>
      </c>
    </row>
    <row r="453">
      <c r="B453" t="str">
        <v>SHIVANI PATEL</v>
      </c>
      <c r="C453" t="str">
        <v>MANISHA SAXENA</v>
      </c>
      <c r="D453" t="str">
        <v>SHASHANK SHARMA</v>
      </c>
      <c r="E453" t="str">
        <v>SALARIED</v>
      </c>
      <c r="F453" t="str">
        <v>PANKAJ</v>
      </c>
      <c r="G453" t="str">
        <v>DR AMIT RAMNATH</v>
      </c>
      <c r="H453">
        <v>0</v>
      </c>
      <c r="I453" t="str">
        <v>BAREILLY</v>
      </c>
      <c r="J453">
        <v>45836</v>
      </c>
      <c r="K453">
        <v>45838</v>
      </c>
      <c r="L453">
        <v>452</v>
      </c>
      <c r="M453">
        <v>9860286438</v>
      </c>
      <c r="N453" t="str">
        <v>Maharashtra</v>
      </c>
      <c r="O453" t="str">
        <v>Ahmednagar</v>
      </c>
      <c r="P453" t="str">
        <v>OD</v>
      </c>
      <c r="Q453" t="str">
        <v>L&amp;T CE</v>
      </c>
      <c r="R453">
        <v>2000000</v>
      </c>
      <c r="S453">
        <v>2000000</v>
      </c>
      <c r="T453" t="str">
        <v>UNSECURED</v>
      </c>
      <c r="U453" t="str">
        <v>REJECTED</v>
      </c>
      <c r="Y453" t="str">
        <v>FILE SEND TO BANKER || UNDER PROCESS ||CASE WILL BE LOGIN TODAY || 13 ENQURIES IN LAST 2 MONTHS</v>
      </c>
      <c r="Z453" t="str">
        <v>ADINATH</v>
      </c>
      <c r="AA453" t="str">
        <v>88050 90059</v>
      </c>
      <c r="AB453" t="str">
        <v>Adinathhajare@ltfs.com</v>
      </c>
      <c r="AD453" t="str">
        <v>ASMITA</v>
      </c>
      <c r="AE453" t="str">
        <v>DONE</v>
      </c>
      <c r="AF453" t="str">
        <v>DONE</v>
      </c>
      <c r="AG453" t="str">
        <v>FURKAN</v>
      </c>
    </row>
    <row r="454" xml:space="preserve">
      <c r="B454" t="str">
        <v>RAHUL SAHA</v>
      </c>
      <c r="C454" t="str">
        <v>HARPREET SIR</v>
      </c>
      <c r="D454" t="str">
        <v>HARPREET SIR</v>
      </c>
      <c r="E454" t="str">
        <v>SALARIED</v>
      </c>
      <c r="F454" t="str">
        <v>MEHBOOB</v>
      </c>
      <c r="G454" t="str">
        <v>DHARMENDRA B TIMBHARE</v>
      </c>
      <c r="H454">
        <v>0</v>
      </c>
      <c r="I454" t="str">
        <v>NOIDA</v>
      </c>
      <c r="J454">
        <v>45836</v>
      </c>
      <c r="K454">
        <v>45836</v>
      </c>
      <c r="L454">
        <v>454</v>
      </c>
      <c r="M454">
        <v>8975015185</v>
      </c>
      <c r="N454" t="str">
        <v>Maharashtra</v>
      </c>
      <c r="O454" t="str">
        <v>GONDIYA</v>
      </c>
      <c r="P454" t="str">
        <v>OD</v>
      </c>
      <c r="Q454" t="str">
        <v>ABFL CE</v>
      </c>
      <c r="R454">
        <v>1000000</v>
      </c>
      <c r="S454">
        <v>1000000</v>
      </c>
      <c r="T454" t="str">
        <v>UNSECURED</v>
      </c>
      <c r="U454" t="str">
        <v>REJECTED</v>
      </c>
      <c r="V454">
        <v>710</v>
      </c>
      <c r="Y454" t="str" xml:space="preserve">
        <v xml:space="preserve">FILE SEND TO BANKER || UNDER PROCESS ||HUNTER REJECT- DUE TO MANIPULATED INCOME 
CIBIL SCIRE IN 710 BUT IN BDS PROFILE NEED MIN 730 CIBIL AND 62 DAYS PDP IN CAR LOAN OF 8 LACS AND 111 DPD IN GOLD LOAN</v>
      </c>
      <c r="Z454" t="str">
        <v>MUSTAFA</v>
      </c>
      <c r="AA454">
        <v>9834355838</v>
      </c>
      <c r="AB454" t="str">
        <v>mustafa.khan1@adityabirlacapital.com</v>
      </c>
      <c r="AG454" t="str">
        <v>MEHBOOB</v>
      </c>
    </row>
    <row r="455">
      <c r="B455" t="str">
        <v>SANIA SIDDIQUE</v>
      </c>
      <c r="C455" t="str">
        <v>MANISHA SAXENA</v>
      </c>
      <c r="D455" t="str">
        <v>SHASHANK SHARMA</v>
      </c>
      <c r="E455" t="str">
        <v>SALARIED</v>
      </c>
      <c r="F455" t="str">
        <v>RAJEEV</v>
      </c>
      <c r="G455" t="str">
        <v>DR ASHOK KUMAR LAL</v>
      </c>
      <c r="H455">
        <v>0</v>
      </c>
      <c r="I455" t="str">
        <v>BAREILLY</v>
      </c>
      <c r="J455">
        <v>45836</v>
      </c>
      <c r="K455">
        <v>45837</v>
      </c>
      <c r="L455" t="str">
        <v>172BZ8600046</v>
      </c>
      <c r="M455" t="str">
        <v>98263 94815</v>
      </c>
      <c r="N455" t="str">
        <v>MADHYA PRADESH</v>
      </c>
      <c r="O455" t="str">
        <v>SHADHOL</v>
      </c>
      <c r="P455" t="str">
        <v>OD</v>
      </c>
      <c r="Q455" t="str">
        <v>TATA CE</v>
      </c>
      <c r="R455">
        <v>1000000</v>
      </c>
      <c r="S455">
        <v>1000000</v>
      </c>
      <c r="T455" t="str">
        <v>UNSECURED</v>
      </c>
      <c r="U455" t="str">
        <v>REJECTED</v>
      </c>
      <c r="Y455" t="str">
        <v>FILE SEND TO BANKER || ABB 30 K AGE 62 NOO OFFER GENERTAED.</v>
      </c>
      <c r="Z455" t="str">
        <v>MAMTA SINGH</v>
      </c>
      <c r="AA455">
        <v>7982612369</v>
      </c>
      <c r="AB455" t="str">
        <v>Mamta.singh@tatacapital.com</v>
      </c>
      <c r="AD455" t="str">
        <v>JASANPREET</v>
      </c>
      <c r="AE455" t="str">
        <v>DONE</v>
      </c>
    </row>
    <row r="456">
      <c r="B456" t="str">
        <v>YUKTI GOEL</v>
      </c>
      <c r="C456" t="str">
        <v>MANISHA SAXENA</v>
      </c>
      <c r="D456" t="str">
        <v>SHASHANK SHARMA</v>
      </c>
      <c r="E456" t="str">
        <v>SALARIED</v>
      </c>
      <c r="F456" t="str">
        <v>RAJEEV</v>
      </c>
      <c r="G456" t="str">
        <v>DR BABLI KUMARI</v>
      </c>
      <c r="H456">
        <v>0</v>
      </c>
      <c r="I456" t="str">
        <v>BAREILLY</v>
      </c>
      <c r="J456">
        <v>45836</v>
      </c>
      <c r="K456">
        <v>45836</v>
      </c>
      <c r="L456" t="str">
        <v>SME000016275053</v>
      </c>
      <c r="M456">
        <v>9304881641</v>
      </c>
      <c r="N456" t="str">
        <v>BIHAR</v>
      </c>
      <c r="O456" t="str">
        <v>CHAMPARAN</v>
      </c>
      <c r="P456" t="str">
        <v>OD</v>
      </c>
      <c r="Q456" t="str">
        <v>BAJAJ F2</v>
      </c>
      <c r="R456">
        <v>1000000</v>
      </c>
      <c r="S456">
        <v>1000000</v>
      </c>
      <c r="T456" t="str">
        <v>UNSECURED</v>
      </c>
      <c r="U456" t="str">
        <v>REJECTED</v>
      </c>
      <c r="Y456" t="str">
        <v>FILE SEND TO BANKER, BAMS And BHMS degree not verified in bihar so case cannot process with degree verification</v>
      </c>
      <c r="Z456" t="str">
        <v>PANKAJ KUMAR_MOTIHARI</v>
      </c>
      <c r="AA456">
        <v>8409563754</v>
      </c>
      <c r="AB456" t="str">
        <v>pankaj.kumar18@bajajfinserv.in</v>
      </c>
      <c r="AD456" t="str">
        <v>JASHANPREET</v>
      </c>
    </row>
    <row r="457">
      <c r="B457" t="str">
        <v>RIYA CHADDHA</v>
      </c>
      <c r="C457" t="str">
        <v>RIYA CHADDHA</v>
      </c>
      <c r="D457" t="str">
        <v>VINEET TIWARI</v>
      </c>
      <c r="E457" t="str">
        <v>SALARIED</v>
      </c>
      <c r="F457" t="str">
        <v>RAJEEV</v>
      </c>
      <c r="G457" t="str">
        <v>DR MUHUSINA M</v>
      </c>
      <c r="H457">
        <v>0</v>
      </c>
      <c r="I457" t="str">
        <v>NOIDA</v>
      </c>
      <c r="J457">
        <v>45837</v>
      </c>
      <c r="K457">
        <v>45837</v>
      </c>
      <c r="L457" t="str">
        <v>SME000016277671</v>
      </c>
      <c r="M457">
        <v>8086186648</v>
      </c>
      <c r="N457" t="str">
        <v>KERALA</v>
      </c>
      <c r="O457" t="str">
        <v>THIRUVANANTHAPURAM</v>
      </c>
      <c r="P457" t="str">
        <v>OD</v>
      </c>
      <c r="Q457" t="str">
        <v>BAJAJ F2</v>
      </c>
      <c r="R457">
        <v>500000</v>
      </c>
      <c r="S457">
        <v>500000</v>
      </c>
      <c r="T457" t="str">
        <v>UNSECURED</v>
      </c>
      <c r="U457" t="str">
        <v>REJECTED</v>
      </c>
      <c r="V457">
        <v>757</v>
      </c>
      <c r="Y457" t="str">
        <v>FILE SEND TO BANKER, DARK RED SEGMENT, LOW ABB 5K BDS PROFILE</v>
      </c>
      <c r="Z457" t="str">
        <v>Girish</v>
      </c>
      <c r="AA457">
        <v>9946230073</v>
      </c>
      <c r="AB457" t="str">
        <v>girish.r@bajajfinserv.in</v>
      </c>
      <c r="AD457" t="str">
        <v>ASMITA</v>
      </c>
      <c r="AE457" t="str">
        <v>DONE</v>
      </c>
      <c r="AF457" t="str">
        <v>DONE</v>
      </c>
    </row>
    <row r="458" xml:space="preserve">
      <c r="B458" t="str">
        <v>BUSHRA FATIMA RIZVI</v>
      </c>
      <c r="C458" t="str">
        <v>UJALA RISHIWAL</v>
      </c>
      <c r="D458" t="str">
        <v>SHIVANI KASHYAP</v>
      </c>
      <c r="E458" t="str">
        <v>SALARIED</v>
      </c>
      <c r="F458" t="str">
        <v>PANKAJ</v>
      </c>
      <c r="G458" t="str">
        <v>DR NITEEN PRAMOD SHINDE</v>
      </c>
      <c r="H458">
        <v>0</v>
      </c>
      <c r="I458" t="str">
        <v>BAREILLY</v>
      </c>
      <c r="J458">
        <v>45837</v>
      </c>
      <c r="K458">
        <v>45837</v>
      </c>
      <c r="L458">
        <v>170238806</v>
      </c>
      <c r="M458">
        <v>9423684987</v>
      </c>
      <c r="N458" t="str">
        <v>MAHARASHTRA</v>
      </c>
      <c r="O458" t="str">
        <v>NASHIK</v>
      </c>
      <c r="P458" t="str">
        <v>TERM LOAN</v>
      </c>
      <c r="Q458" t="str">
        <v>CHOLA</v>
      </c>
      <c r="S458">
        <v>1280000</v>
      </c>
      <c r="T458" t="str">
        <v>UNSECURED</v>
      </c>
      <c r="U458" t="str">
        <v>REJECTED</v>
      </c>
      <c r="V458">
        <v>810</v>
      </c>
      <c r="Y458" t="str" xml:space="preserve">
        <v xml:space="preserve">FILE SEND TO BANKER -13 USL ENQURIES IN LAST 3 MONTHS 
LEVERAGED CUSTOMER CURRENTLY LOAN O/S 6 CR</v>
      </c>
      <c r="Z458" t="str">
        <v>AJIT</v>
      </c>
      <c r="AA458">
        <v>9225118112</v>
      </c>
      <c r="AB458" t="str">
        <v>Ajitbarkub@chola.murugappa.com</v>
      </c>
      <c r="AD458" t="str">
        <v>JASHANPREET</v>
      </c>
    </row>
    <row r="459">
      <c r="B459" t="str">
        <v>ARIF HUSSAIN</v>
      </c>
      <c r="C459" t="str">
        <v>MANISHA SAXENA</v>
      </c>
      <c r="D459" t="str">
        <v>SHASHANK SHARMA</v>
      </c>
      <c r="E459" t="str">
        <v>SALARIED</v>
      </c>
      <c r="F459" t="str">
        <v>RAJEEV</v>
      </c>
      <c r="G459" t="str">
        <v>DR DHARAM CHAND</v>
      </c>
      <c r="H459">
        <v>3</v>
      </c>
      <c r="I459" t="str">
        <v>BAREILLY</v>
      </c>
      <c r="J459">
        <v>45837</v>
      </c>
      <c r="K459">
        <v>45840</v>
      </c>
      <c r="L459">
        <v>458</v>
      </c>
      <c r="M459">
        <v>9509536304</v>
      </c>
      <c r="N459" t="str">
        <v>RAJASTHAN</v>
      </c>
      <c r="O459" t="str">
        <v>JAIPUR</v>
      </c>
      <c r="P459" t="str">
        <v>OD</v>
      </c>
      <c r="Q459" t="str">
        <v>GODREJ F2</v>
      </c>
      <c r="R459">
        <v>2500000</v>
      </c>
      <c r="S459">
        <v>2500000</v>
      </c>
      <c r="T459" t="str">
        <v>UNSECURED</v>
      </c>
      <c r="U459" t="str">
        <v>LOGIN</v>
      </c>
      <c r="Y459" t="str">
        <v>FILE SEND TO BANKER || CASE TO BE LOGIN || HOSPITAL LETTER HEAD REQ WHERE ADDRESS IS PRINTED OR ADDRESS IS AVAILABLE</v>
      </c>
      <c r="Z459" t="str">
        <v>JITENDRA YADAV</v>
      </c>
      <c r="AA459">
        <v>9785999924</v>
      </c>
      <c r="AB459" t="str">
        <v>jitendra.verma01@godrejcapital.com</v>
      </c>
      <c r="AD459" t="str">
        <v>PUNEET</v>
      </c>
      <c r="AE459" t="str">
        <v>DONE</v>
      </c>
      <c r="AF459" t="str">
        <v>DONE</v>
      </c>
    </row>
    <row r="460">
      <c r="B460" t="str">
        <v>ANIL KUMAR</v>
      </c>
      <c r="C460" t="str">
        <v>UJALA RISHIWAL</v>
      </c>
      <c r="D460" t="str">
        <v>SHIVANI KASHYAP</v>
      </c>
      <c r="E460" t="str">
        <v>SALARIED</v>
      </c>
      <c r="F460" t="str">
        <v>PANKAJ</v>
      </c>
      <c r="G460" t="str">
        <v>DR RAJU KHETHAVATH</v>
      </c>
      <c r="H460">
        <v>0</v>
      </c>
      <c r="I460" t="str">
        <v>BAREILLY</v>
      </c>
      <c r="J460">
        <v>45837</v>
      </c>
      <c r="K460">
        <v>45837</v>
      </c>
      <c r="L460" t="str">
        <v>SME000016279753</v>
      </c>
      <c r="M460">
        <v>9553959596</v>
      </c>
      <c r="N460" t="str">
        <v>Tamil Nadu</v>
      </c>
      <c r="O460" t="str">
        <v>Chidambaram</v>
      </c>
      <c r="P460" t="str">
        <v>OD</v>
      </c>
      <c r="Q460" t="str">
        <v>BAJAJ F2</v>
      </c>
      <c r="R460">
        <v>1000000</v>
      </c>
      <c r="S460">
        <v>1000000</v>
      </c>
      <c r="T460" t="str">
        <v>UNSECURED</v>
      </c>
      <c r="U460" t="str">
        <v>REJECTED</v>
      </c>
      <c r="V460">
        <v>717</v>
      </c>
      <c r="Y460" t="str">
        <v>FILE SEND TO BANKER || RED SEGMENT || NIL ELIGIBLE || NOT DOABLE, DUE TO CREDIT 300+ DPD</v>
      </c>
      <c r="Z460" t="str">
        <v>Sekar</v>
      </c>
      <c r="AA460">
        <v>9789496351</v>
      </c>
      <c r="AB460" t="str">
        <v>sekar.sekar@bajajfinserv.in</v>
      </c>
      <c r="AD460" t="str">
        <v>JASHAN</v>
      </c>
    </row>
    <row r="461">
      <c r="B461" t="str">
        <v>BUSHRA FATIMA RIZVI</v>
      </c>
      <c r="C461" t="str">
        <v>UJALA RISHIWAL</v>
      </c>
      <c r="D461" t="str">
        <v>SHIVANI KASHYAP</v>
      </c>
      <c r="E461" t="str">
        <v>SALARIED</v>
      </c>
      <c r="F461" t="str">
        <v>RAJEEV</v>
      </c>
      <c r="G461" t="str">
        <v>DR NITEEN PRAMOD SHINDE</v>
      </c>
      <c r="H461">
        <v>3</v>
      </c>
      <c r="I461" t="str">
        <v>BAREILLY</v>
      </c>
      <c r="J461">
        <v>45837</v>
      </c>
      <c r="K461">
        <v>45840</v>
      </c>
      <c r="L461">
        <v>462</v>
      </c>
      <c r="M461">
        <v>9423684987</v>
      </c>
      <c r="N461" t="str">
        <v>MAHARASHTRA</v>
      </c>
      <c r="O461" t="str">
        <v>NASHIK</v>
      </c>
      <c r="P461" t="str">
        <v>OD</v>
      </c>
      <c r="Q461" t="str">
        <v>CREDIT SESSION CE</v>
      </c>
      <c r="R461">
        <v>0</v>
      </c>
      <c r="S461">
        <v>0</v>
      </c>
      <c r="T461" t="str">
        <v>UNSECURED</v>
      </c>
      <c r="U461" t="str">
        <v>REJECTED</v>
      </c>
      <c r="V461">
        <v>810</v>
      </c>
      <c r="Y461" t="str">
        <v>FILE SEND TO BANKER || 13 ENQUIRY SHOWING IN CIBIL</v>
      </c>
      <c r="Z461" t="str">
        <v>PRITESH</v>
      </c>
      <c r="AA461" t="str">
        <v>77678 21234</v>
      </c>
      <c r="AB461" t="str">
        <v>pritesh.saindane@creditsaison-in.com</v>
      </c>
      <c r="AD461" t="str">
        <v>JASHANPREET</v>
      </c>
    </row>
    <row r="462">
      <c r="B462" t="str">
        <v>SHUBHAM RANA</v>
      </c>
      <c r="C462" t="str">
        <v>RASHI GANGWAR</v>
      </c>
      <c r="D462" t="str">
        <v>RAJ KUMARI</v>
      </c>
      <c r="E462" t="str">
        <v>INTERN</v>
      </c>
      <c r="F462" t="str">
        <v>PANKAJ</v>
      </c>
      <c r="G462" t="str">
        <v>DR GANESH BABASAHEB GITE</v>
      </c>
      <c r="H462">
        <v>0</v>
      </c>
      <c r="I462" t="str">
        <v>NOIDA</v>
      </c>
      <c r="J462">
        <v>45837</v>
      </c>
      <c r="K462">
        <v>45840</v>
      </c>
      <c r="L462">
        <v>463</v>
      </c>
      <c r="M462">
        <v>9689340651</v>
      </c>
      <c r="N462" t="str">
        <v>MAHARASHTRA</v>
      </c>
      <c r="O462" t="str">
        <v>AHMADNAGAR</v>
      </c>
      <c r="P462" t="str">
        <v>OD</v>
      </c>
      <c r="Q462" t="str">
        <v>TATA CE</v>
      </c>
      <c r="R462">
        <v>3000000</v>
      </c>
      <c r="S462">
        <v>3000000</v>
      </c>
      <c r="T462" t="str">
        <v>UNSECURED</v>
      </c>
      <c r="U462" t="str">
        <v>LOGIN</v>
      </c>
      <c r="Y462" t="str">
        <v>FILE SEND TO BANKER || RENEW REGISTRATION REQ</v>
      </c>
      <c r="Z462" t="str">
        <v>GAURAV TATA</v>
      </c>
      <c r="AA462">
        <v>9654949270</v>
      </c>
      <c r="AB462" t="str">
        <v>gaurav.tcl@tatacapital.com</v>
      </c>
      <c r="AD462" t="str">
        <v>PUNEET</v>
      </c>
      <c r="AE462" t="str">
        <v>TVR HOLD BY RAJKUMARI</v>
      </c>
      <c r="AF462" t="str">
        <v>DONE</v>
      </c>
    </row>
    <row r="463">
      <c r="B463" t="str">
        <v>RAJAT DWIVEDI</v>
      </c>
      <c r="C463" t="str">
        <v>RASHI GANGWAR</v>
      </c>
      <c r="D463" t="str">
        <v>RAJ KUMARI</v>
      </c>
      <c r="E463" t="str">
        <v>SALARIED</v>
      </c>
      <c r="F463" t="str">
        <v>RAJEEV</v>
      </c>
      <c r="G463" t="str">
        <v>DR SADANAND D KAMBLE</v>
      </c>
      <c r="H463">
        <v>0</v>
      </c>
      <c r="I463" t="str">
        <v>NOIDA</v>
      </c>
      <c r="J463">
        <v>45837</v>
      </c>
      <c r="K463">
        <v>45838</v>
      </c>
      <c r="L463">
        <v>464</v>
      </c>
      <c r="M463">
        <v>9689520990</v>
      </c>
      <c r="N463" t="str">
        <v>MAHARASHTRA</v>
      </c>
      <c r="O463" t="str">
        <v>LATUR</v>
      </c>
      <c r="P463" t="str">
        <v>OD</v>
      </c>
      <c r="Q463" t="str">
        <v>GODREJ F2</v>
      </c>
      <c r="R463">
        <v>3500000</v>
      </c>
      <c r="S463">
        <v>3500000</v>
      </c>
      <c r="T463" t="str">
        <v>UNSECURED</v>
      </c>
      <c r="U463" t="str">
        <v>LOGIN</v>
      </c>
      <c r="Y463" t="str">
        <v>FILE SEND TO BANKER || CASE TO BE LOGIN TODAY</v>
      </c>
      <c r="Z463" t="str">
        <v>ANIL</v>
      </c>
      <c r="AA463">
        <v>8087155938</v>
      </c>
      <c r="AB463" t="str">
        <v>anil.chavan@godrejcapital.com</v>
      </c>
      <c r="AD463" t="str">
        <v>ASMITA</v>
      </c>
      <c r="AE463" t="str">
        <v>DONE</v>
      </c>
      <c r="AF463" t="str">
        <v>DONE</v>
      </c>
    </row>
    <row r="464">
      <c r="B464" t="str">
        <v>RAJAT DWIVEDI</v>
      </c>
      <c r="C464" t="str">
        <v>RASHI GANGWAR</v>
      </c>
      <c r="D464" t="str">
        <v>RAJ KUMARI</v>
      </c>
      <c r="E464" t="str">
        <v>SALARIED</v>
      </c>
      <c r="F464" t="str">
        <v>PANKAJ</v>
      </c>
      <c r="G464" t="str">
        <v>DR SADANAND D KAMBLE</v>
      </c>
      <c r="H464">
        <v>0</v>
      </c>
      <c r="I464" t="str">
        <v>NOIDA</v>
      </c>
      <c r="J464">
        <v>45837</v>
      </c>
      <c r="K464">
        <v>45840</v>
      </c>
      <c r="L464">
        <v>465</v>
      </c>
      <c r="M464">
        <v>9689520990</v>
      </c>
      <c r="N464" t="str">
        <v>MAHARASHTRA</v>
      </c>
      <c r="O464" t="str">
        <v>LATUR</v>
      </c>
      <c r="P464" t="str">
        <v>OD</v>
      </c>
      <c r="Q464" t="str">
        <v>ABFL CE</v>
      </c>
      <c r="R464">
        <v>3500000</v>
      </c>
      <c r="S464">
        <v>3500000</v>
      </c>
      <c r="T464" t="str">
        <v>UNSECURED</v>
      </c>
      <c r="U464" t="str">
        <v>LOGIN</v>
      </c>
      <c r="Y464" t="str">
        <v>FILE SEND TO BANKER || CASE ALREADY LOGIN AT ANOTHER SM-UNDERDISCUSSION WITH SM TO REJECT OLD LAN NO ||NEED CA BANKING 01-DEC-24 TO 31-May-2025</v>
      </c>
      <c r="Z464" t="str">
        <v>YOGESH</v>
      </c>
      <c r="AA464">
        <v>7875890066</v>
      </c>
      <c r="AD464" t="str">
        <v>ASMITA</v>
      </c>
      <c r="AE464" t="str">
        <v>DONE</v>
      </c>
      <c r="AF464" t="str">
        <v>DONE</v>
      </c>
    </row>
    <row r="465">
      <c r="B465" t="str">
        <v>RAJ KUMARI</v>
      </c>
      <c r="C465" t="str">
        <v>RAJ KUMARI</v>
      </c>
      <c r="D465" t="str">
        <v>RAJ KUMARI</v>
      </c>
      <c r="E465" t="str">
        <v>SALARIED</v>
      </c>
      <c r="F465" t="str">
        <v>RAJEEV</v>
      </c>
      <c r="G465" t="str">
        <v>DR SUBHAJIT BANERJEE</v>
      </c>
      <c r="H465">
        <v>0</v>
      </c>
      <c r="I465" t="str">
        <v>NOIDA</v>
      </c>
      <c r="J465">
        <v>45837</v>
      </c>
      <c r="K465">
        <v>45840</v>
      </c>
      <c r="L465">
        <v>466</v>
      </c>
      <c r="M465" t="str">
        <v>731 869 7441</v>
      </c>
      <c r="N465" t="str">
        <v>WEST BANGAL</v>
      </c>
      <c r="O465" t="str">
        <v>KOLKATTA</v>
      </c>
      <c r="P465" t="str">
        <v>OD</v>
      </c>
      <c r="Q465" t="str">
        <v>TATA CE</v>
      </c>
      <c r="R465">
        <v>5000000</v>
      </c>
      <c r="S465">
        <v>500000</v>
      </c>
      <c r="T465" t="str">
        <v>UNSECURED</v>
      </c>
      <c r="U465" t="str">
        <v>REJECTED</v>
      </c>
      <c r="Y465" t="str">
        <v>FILE SEND TO BANKER || BRE REJECT - SHOWING DPD IN CIBIL RS 14844 OVERDUE</v>
      </c>
      <c r="Z465" t="str">
        <v>GAURAV TATA</v>
      </c>
      <c r="AA465">
        <v>9654949270</v>
      </c>
      <c r="AB465" t="str">
        <v>gaurav.tcl@tatacapital.com</v>
      </c>
      <c r="AD465" t="str">
        <v>ASMITA</v>
      </c>
      <c r="AE465" t="str">
        <v>DONE</v>
      </c>
      <c r="AF465" t="str">
        <v>DONE</v>
      </c>
    </row>
    <row r="466">
      <c r="B466" t="str">
        <v>INTZAR ALI</v>
      </c>
      <c r="C466" t="str">
        <v>RASHI GANGWAR</v>
      </c>
      <c r="D466" t="str">
        <v>RAJ KUMARI</v>
      </c>
      <c r="E466" t="str">
        <v>SALARIED</v>
      </c>
      <c r="F466" t="str">
        <v>PANKAJ</v>
      </c>
      <c r="G466" t="str">
        <v>CS KISHORE SABJIBHAI</v>
      </c>
      <c r="H466">
        <v>0</v>
      </c>
      <c r="I466" t="str">
        <v>NOIDA</v>
      </c>
      <c r="J466">
        <v>45837</v>
      </c>
      <c r="K466">
        <v>45838</v>
      </c>
      <c r="L466">
        <v>467</v>
      </c>
      <c r="M466">
        <v>9825012960</v>
      </c>
      <c r="N466" t="str">
        <v>GUJARAT</v>
      </c>
      <c r="O466" t="str">
        <v>RAJKOT</v>
      </c>
      <c r="P466" t="str">
        <v>OD</v>
      </c>
      <c r="Q466" t="str">
        <v>GODREJ F2</v>
      </c>
      <c r="R466">
        <v>2500000</v>
      </c>
      <c r="S466">
        <v>2500000</v>
      </c>
      <c r="T466" t="str">
        <v>UNSECURED</v>
      </c>
      <c r="U466" t="str">
        <v>REJECTED</v>
      </c>
      <c r="Y466" t="str">
        <v>FILE SEND TO BANKER, GODREJ -CS PROFILE NOT FUNDING GODREJ</v>
      </c>
      <c r="Z466" t="str">
        <v>KUBER</v>
      </c>
      <c r="AA466" t="str">
        <v>86738 77179</v>
      </c>
      <c r="AB466" t="str">
        <v>kuber.joshi@godrejcapital.com</v>
      </c>
      <c r="AD466" t="str">
        <v>PUNEET</v>
      </c>
      <c r="AF466" t="str">
        <v>TICKET NOT FOUND</v>
      </c>
    </row>
    <row r="467">
      <c r="B467" t="str">
        <v>RISHABH KHANNA</v>
      </c>
      <c r="C467" t="str">
        <v>ANANT KANOJIA</v>
      </c>
      <c r="D467" t="str">
        <v>RAVISH SHARMA</v>
      </c>
      <c r="E467" t="str">
        <v>SALARIED</v>
      </c>
      <c r="F467" t="str">
        <v>PANKAJ</v>
      </c>
      <c r="G467" t="str">
        <v>DR MANU PRASAD S</v>
      </c>
      <c r="H467">
        <v>0</v>
      </c>
      <c r="I467" t="str">
        <v>NOIDA</v>
      </c>
      <c r="J467">
        <v>45838</v>
      </c>
      <c r="L467" t="str">
        <v>471BZ8602277</v>
      </c>
      <c r="M467">
        <v>6282800935</v>
      </c>
      <c r="N467" t="str">
        <v>KERALA</v>
      </c>
      <c r="O467" t="str">
        <v>PALAKKAD</v>
      </c>
      <c r="P467" t="str">
        <v>OD</v>
      </c>
      <c r="Q467" t="str">
        <v>TATA CE</v>
      </c>
      <c r="R467">
        <v>500000</v>
      </c>
      <c r="S467">
        <v>500000</v>
      </c>
      <c r="T467" t="str">
        <v>UNSECURED</v>
      </c>
      <c r="U467" t="str">
        <v>LOGIN</v>
      </c>
      <c r="V467">
        <v>742</v>
      </c>
      <c r="Y467" t="str">
        <v>FILE SEND TO BANKER</v>
      </c>
      <c r="Z467" t="str">
        <v>MAMTA SINGH</v>
      </c>
      <c r="AA467">
        <v>7982612369</v>
      </c>
      <c r="AB467" t="str">
        <v>Mamta.singh@tatacapital.com</v>
      </c>
      <c r="AD467" t="str">
        <v>JASHANPREET</v>
      </c>
      <c r="AG467" t="str">
        <v>MANOJ</v>
      </c>
    </row>
    <row r="468">
      <c r="B468" t="str">
        <v>VIVEK CHAUHAN</v>
      </c>
      <c r="C468" t="str">
        <v>ANANT KANOJIA</v>
      </c>
      <c r="D468" t="str">
        <v>RAVISH SHARMA</v>
      </c>
      <c r="E468" t="str">
        <v>INTERN</v>
      </c>
      <c r="F468" t="str">
        <v>RAJEEV</v>
      </c>
      <c r="G468" t="str">
        <v>DR NADUNURI SURYA SAI</v>
      </c>
      <c r="H468">
        <v>0</v>
      </c>
      <c r="I468" t="str">
        <v>NOIDA</v>
      </c>
      <c r="J468">
        <v>45838</v>
      </c>
      <c r="K468">
        <v>45840</v>
      </c>
      <c r="L468" t="str">
        <v>462BZ8602199</v>
      </c>
      <c r="M468">
        <v>9740825777</v>
      </c>
      <c r="N468" t="str">
        <v>ANDHRA PRADESH</v>
      </c>
      <c r="O468" t="str">
        <v>EAST GODAVARI</v>
      </c>
      <c r="P468" t="str">
        <v>OD</v>
      </c>
      <c r="Q468" t="str">
        <v>TATA CE</v>
      </c>
      <c r="R468">
        <v>3000000</v>
      </c>
      <c r="S468">
        <v>3000000</v>
      </c>
      <c r="T468" t="str">
        <v>UNSECURED</v>
      </c>
      <c r="U468" t="str">
        <v>LOGIN</v>
      </c>
      <c r="V468">
        <v>765</v>
      </c>
      <c r="Y468" t="str">
        <v>FILE SEND TO BANKER || CASE LOGIN DONE</v>
      </c>
      <c r="Z468" t="str">
        <v>MAMTA SINGH</v>
      </c>
      <c r="AA468">
        <v>7982612369</v>
      </c>
      <c r="AB468" t="str">
        <v>Mamta.singh@tatacapital.com</v>
      </c>
      <c r="AD468" t="str">
        <v>ASMITA</v>
      </c>
      <c r="AG468" t="str">
        <v>MEHBOOB</v>
      </c>
    </row>
    <row r="469">
      <c r="B469" t="str">
        <v>RAHUL SHAH</v>
      </c>
      <c r="C469" t="str">
        <v>RAHUL SHAH</v>
      </c>
      <c r="D469" t="str">
        <v>HARPREET SIR</v>
      </c>
      <c r="E469" t="str">
        <v>SALARIED</v>
      </c>
      <c r="F469" t="str">
        <v>PANKAJ</v>
      </c>
      <c r="G469" t="str">
        <v>SYED NADEEM HUSSAIN</v>
      </c>
      <c r="H469">
        <v>0</v>
      </c>
      <c r="I469" t="str">
        <v>NOIDA</v>
      </c>
      <c r="J469">
        <v>45838</v>
      </c>
      <c r="K469">
        <v>45840</v>
      </c>
      <c r="L469" t="str">
        <v>F2-369-470</v>
      </c>
      <c r="M469">
        <v>8919435685</v>
      </c>
      <c r="N469" t="str">
        <v>TELENANA</v>
      </c>
      <c r="O469" t="str">
        <v>KARMINAGAR</v>
      </c>
      <c r="P469" t="str">
        <v>OD</v>
      </c>
      <c r="Q469" t="str">
        <v>ABFL CE</v>
      </c>
      <c r="R469">
        <v>500000</v>
      </c>
      <c r="S469">
        <v>500000</v>
      </c>
      <c r="T469" t="str">
        <v>UNSECURED</v>
      </c>
      <c r="U469" t="str">
        <v>LOGIN</v>
      </c>
      <c r="Y469" t="str">
        <v>FILE SEND TO BANKER || LOW ABB AROUND 4-5 K</v>
      </c>
      <c r="Z469" t="str">
        <v>SRINIVAS</v>
      </c>
      <c r="AA469" t="str">
        <v>98499 56497</v>
      </c>
      <c r="AB469" t="str">
        <v>mokidi.srinivas@adityabirlacapital.com</v>
      </c>
      <c r="AD469" t="str">
        <v>JASHANPREET</v>
      </c>
      <c r="AG469" t="str">
        <v>FURKAN</v>
      </c>
    </row>
    <row r="470">
      <c r="B470" t="str">
        <v>SANIA SIDDIQUE</v>
      </c>
      <c r="C470" t="str">
        <v>MANISHA SAXENA</v>
      </c>
      <c r="D470" t="str">
        <v>SHASHANK SHARMA</v>
      </c>
      <c r="E470" t="str">
        <v>SALARIED</v>
      </c>
      <c r="F470" t="str">
        <v>RAJEEV</v>
      </c>
      <c r="G470" t="str">
        <v>DR SOUBHAGYA MAHALI</v>
      </c>
      <c r="H470">
        <v>0</v>
      </c>
      <c r="I470" t="str">
        <v>BAREILLY</v>
      </c>
      <c r="J470">
        <v>45838</v>
      </c>
      <c r="K470">
        <v>45838</v>
      </c>
      <c r="L470" t="str">
        <v>SME000016285980</v>
      </c>
      <c r="M470">
        <v>8017368767</v>
      </c>
      <c r="N470" t="str">
        <v>WEST BANGAL</v>
      </c>
      <c r="O470" t="str">
        <v>KOLKATTA</v>
      </c>
      <c r="P470" t="str">
        <v>OD</v>
      </c>
      <c r="Q470" t="str">
        <v>BAJAJ F2</v>
      </c>
      <c r="R470">
        <v>1000000</v>
      </c>
      <c r="S470">
        <v>1000000</v>
      </c>
      <c r="T470" t="str">
        <v>UNSECURED</v>
      </c>
      <c r="U470" t="str">
        <v>LOGIN</v>
      </c>
      <c r="Y470" t="str">
        <v>FILE SEND TO BANKER || BANKER IS NOT RESPNDING THE CALLS || CIBIL CONSENT SEND TO CUSTOMER TODAY-UNDERPROCESS</v>
      </c>
      <c r="Z470" t="str">
        <v>RAZA</v>
      </c>
      <c r="AA470">
        <v>9830528103</v>
      </c>
      <c r="AB470" t="str">
        <v>raza.mohammed@bajajfinserv.in</v>
      </c>
      <c r="AD470" t="str">
        <v>PUNEET</v>
      </c>
      <c r="AE470" t="str">
        <v>DONE</v>
      </c>
      <c r="AF470" t="str">
        <v>TICKET NOT FOUND</v>
      </c>
      <c r="AG470" t="str">
        <v>MANOJ</v>
      </c>
    </row>
    <row r="471">
      <c r="B471" t="str">
        <v>RAJ KUMARI</v>
      </c>
      <c r="C471" t="str">
        <v>RAJ KUMARI</v>
      </c>
      <c r="D471" t="str">
        <v>RAJ KUMARI</v>
      </c>
      <c r="E471" t="str">
        <v>SALARIED</v>
      </c>
      <c r="F471" t="str">
        <v>PANKAJ</v>
      </c>
      <c r="G471" t="str">
        <v>DR VIJAY GULABRAO</v>
      </c>
      <c r="H471">
        <v>0</v>
      </c>
      <c r="I471" t="str">
        <v>NOIDA</v>
      </c>
      <c r="J471">
        <v>45838</v>
      </c>
      <c r="K471">
        <v>45840</v>
      </c>
      <c r="L471" t="str">
        <v>281BZ8603638</v>
      </c>
      <c r="M471" t="str">
        <v>93248 72304</v>
      </c>
      <c r="N471" t="str">
        <v>MAHARASHTRA</v>
      </c>
      <c r="O471" t="str">
        <v>AURANGABAD</v>
      </c>
      <c r="P471" t="str">
        <v>OD</v>
      </c>
      <c r="Q471" t="str">
        <v>TATA CE</v>
      </c>
      <c r="R471">
        <v>1000000</v>
      </c>
      <c r="S471">
        <v>1000000</v>
      </c>
      <c r="T471" t="str">
        <v>UNSECURED</v>
      </c>
      <c r="U471" t="str">
        <v>LOGIN</v>
      </c>
      <c r="Y471" t="str">
        <v>FILE SEND TO BANKER || CASE  LOGIN DONE || SHOWING  SETTLEMENT IN CIBIL CASE IS UNDER DISCUSSTION FOR RE-LOOK</v>
      </c>
      <c r="Z471" t="str">
        <v>GAURAV TATA</v>
      </c>
      <c r="AA471">
        <v>9654949270</v>
      </c>
      <c r="AB471" t="str">
        <v>gaurav.tcl@tatacapital.com</v>
      </c>
      <c r="AD471" t="str">
        <v>JASHANPREET</v>
      </c>
      <c r="AG471" t="str">
        <v>MEHBOOB</v>
      </c>
    </row>
    <row r="472">
      <c r="B472" t="str">
        <v>MOHIT YADAV</v>
      </c>
      <c r="C472" t="str">
        <v>RASHI GANGWAR</v>
      </c>
      <c r="D472" t="str">
        <v>RAJ KUMARI</v>
      </c>
      <c r="E472" t="str">
        <v>INTERN</v>
      </c>
      <c r="F472" t="str">
        <v>RAJEEV</v>
      </c>
      <c r="G472" t="str">
        <v>DR DEELIP P KERKAR</v>
      </c>
      <c r="H472">
        <v>0</v>
      </c>
      <c r="I472" t="str">
        <v>NOIDA</v>
      </c>
      <c r="J472">
        <v>45838</v>
      </c>
      <c r="K472">
        <v>45840</v>
      </c>
      <c r="L472" t="str">
        <v>261BZ8601089</v>
      </c>
      <c r="M472">
        <v>9823447092</v>
      </c>
      <c r="N472" t="str">
        <v>GOA</v>
      </c>
      <c r="O472" t="str">
        <v>PONDA</v>
      </c>
      <c r="P472" t="str">
        <v>OD</v>
      </c>
      <c r="Q472" t="str">
        <v>TATA CE</v>
      </c>
      <c r="R472">
        <v>2000000</v>
      </c>
      <c r="S472">
        <v>2000000</v>
      </c>
      <c r="T472" t="str">
        <v>UNSECURED</v>
      </c>
      <c r="U472" t="str">
        <v>LOGIN</v>
      </c>
      <c r="Y472" t="str">
        <v>FILE SEND TO BANKER || CASE LOGIN DONE ||  FI DONE AND PD PENDING</v>
      </c>
      <c r="Z472" t="str">
        <v>MAMTA SINGH</v>
      </c>
      <c r="AA472">
        <v>7982612369</v>
      </c>
      <c r="AB472" t="str">
        <v>Mamta.singh@tatacapital.com</v>
      </c>
      <c r="AD472" t="str">
        <v>ASMITA</v>
      </c>
      <c r="AG472" t="str">
        <v>FURKAN</v>
      </c>
    </row>
    <row r="473">
      <c r="B473" t="str">
        <v>SANIA IRSAD</v>
      </c>
      <c r="C473" t="str">
        <v>RASHI GANGWAR</v>
      </c>
      <c r="D473" t="str">
        <v>RAJ KUMARI</v>
      </c>
      <c r="E473" t="str">
        <v>INTERN</v>
      </c>
      <c r="F473" t="str">
        <v>PANKAJ</v>
      </c>
      <c r="G473" t="str">
        <v>DR PRATHRU SATISH</v>
      </c>
      <c r="H473">
        <v>0</v>
      </c>
      <c r="I473" t="str">
        <v>NOIDA</v>
      </c>
      <c r="J473">
        <v>45838</v>
      </c>
      <c r="K473">
        <v>45838</v>
      </c>
      <c r="L473" t="str">
        <v>SME000016286385</v>
      </c>
      <c r="M473">
        <v>7989871573</v>
      </c>
      <c r="N473" t="str">
        <v>DELHI</v>
      </c>
      <c r="O473" t="str">
        <v>DELHI</v>
      </c>
      <c r="P473" t="str">
        <v>OD</v>
      </c>
      <c r="Q473" t="str">
        <v>BAJAJ F2</v>
      </c>
      <c r="R473">
        <v>800000</v>
      </c>
      <c r="S473">
        <v>800000</v>
      </c>
      <c r="T473" t="str">
        <v>UNSECURED</v>
      </c>
      <c r="U473" t="str">
        <v>REJECTED</v>
      </c>
      <c r="V473">
        <v>-1</v>
      </c>
      <c r="Y473" t="str">
        <v>FILE SEND TO BANKER, -1 CIBIL ORANGE SEGAMENT ELIGIBILITY IS 0</v>
      </c>
      <c r="Z473" t="str">
        <v>Md shuaib Khan</v>
      </c>
      <c r="AA473">
        <v>9161252501</v>
      </c>
      <c r="AB473" t="str">
        <v>mdshuaib.khan@bajajfinserv.in</v>
      </c>
      <c r="AC473" t="str">
        <v>MBBS/2023</v>
      </c>
      <c r="AD473" t="str">
        <v>PUNEET</v>
      </c>
      <c r="AE473" t="str">
        <v>DONE</v>
      </c>
      <c r="AF473" t="str">
        <v>DONE</v>
      </c>
      <c r="AG473" t="str">
        <v>MANOJ</v>
      </c>
    </row>
    <row r="474">
      <c r="B474" t="str">
        <v>ABHISHEK GUPTA</v>
      </c>
      <c r="C474" t="str">
        <v>RAHUL SHAH</v>
      </c>
      <c r="D474" t="str">
        <v>HARPREET SIR</v>
      </c>
      <c r="E474" t="str">
        <v>SALARIED</v>
      </c>
      <c r="F474" t="str">
        <v>RAJEEV</v>
      </c>
      <c r="G474" t="str">
        <v>DR PRAJAKTA SUDHAKAR PARCHAKE</v>
      </c>
      <c r="H474">
        <v>0</v>
      </c>
      <c r="I474" t="str">
        <v>NOIDA</v>
      </c>
      <c r="J474">
        <v>45838</v>
      </c>
      <c r="K474">
        <v>45840</v>
      </c>
      <c r="L474">
        <v>170238476</v>
      </c>
      <c r="M474">
        <v>9545970961</v>
      </c>
      <c r="N474" t="str">
        <v>HARYANA</v>
      </c>
      <c r="O474" t="str">
        <v>HISAR</v>
      </c>
      <c r="P474" t="str">
        <v>TERM LOAN</v>
      </c>
      <c r="Q474" t="str">
        <v>CHOLA</v>
      </c>
      <c r="R474">
        <v>2000000</v>
      </c>
      <c r="S474">
        <v>200000</v>
      </c>
      <c r="T474" t="str">
        <v>UNSECURED</v>
      </c>
      <c r="U474" t="str">
        <v>LOGIN</v>
      </c>
      <c r="V474">
        <v>741</v>
      </c>
      <c r="Y474" t="str">
        <v>FILE SEND TO BANKER || BANKER IS ON VISIT-WILL TRY  TO LOGIN || CASE MOVED TO CREDIT -NEED CURRENT ADDRESS PROOF AND 6 MONTH BANKING REQ || MASKED  E-AADHAR CARD REQ 2.DEGREE AND LATEST REGISTRATION REQ 3-BUSINESS PIC REQ 4-BAJAJ PROFESSIONAL LOAN SOR REQ 5- COMMUNICATION ADDRESS PROOF REQ</v>
      </c>
      <c r="Z474" t="str">
        <v>PAWAN</v>
      </c>
      <c r="AA474" t="str">
        <v>93065 57480</v>
      </c>
      <c r="AB474" t="str">
        <v>pawankumarrc@chola.murugappa.com</v>
      </c>
      <c r="AC474" t="str">
        <v>MD/2024</v>
      </c>
      <c r="AG474" t="str">
        <v>MEHBOOB</v>
      </c>
    </row>
    <row r="475">
      <c r="B475" t="str">
        <v>VINEET TIWARI</v>
      </c>
      <c r="C475" t="str">
        <v>VINEET TIWARI</v>
      </c>
      <c r="D475" t="str">
        <v>VINEET TIWARI</v>
      </c>
      <c r="E475" t="str">
        <v>SALARIED</v>
      </c>
      <c r="F475" t="str">
        <v>PANKAJ</v>
      </c>
      <c r="G475" t="str">
        <v>DR AKSHAY KUMAR</v>
      </c>
      <c r="H475">
        <v>0</v>
      </c>
      <c r="I475" t="str">
        <v>NOIDA</v>
      </c>
      <c r="J475">
        <v>45838</v>
      </c>
      <c r="K475">
        <v>45838</v>
      </c>
      <c r="L475" t="str">
        <v>SME000016289135</v>
      </c>
      <c r="M475" t="str">
        <v>99996 91748</v>
      </c>
      <c r="N475" t="str">
        <v>MAHARASHTRA</v>
      </c>
      <c r="O475" t="str">
        <v>Ahmednagar</v>
      </c>
      <c r="P475" t="str">
        <v>OD</v>
      </c>
      <c r="Q475" t="str">
        <v>BAJAJ F2</v>
      </c>
      <c r="R475">
        <v>400000</v>
      </c>
      <c r="S475">
        <v>400000</v>
      </c>
      <c r="T475" t="str">
        <v>UNSECURED</v>
      </c>
      <c r="U475" t="str">
        <v>LOGIN</v>
      </c>
      <c r="V475">
        <v>775</v>
      </c>
      <c r="Y475" t="str">
        <v xml:space="preserve">FILE SEND TO BANKER, CIBIL CONSENT LINK SENT TO CUSTOMER CIBIL DONE </v>
      </c>
      <c r="Z475" t="str">
        <v>SOPAN</v>
      </c>
      <c r="AA475">
        <v>9112169788</v>
      </c>
      <c r="AB475" t="str">
        <v>sopan.shinde@bajajfinserv.in</v>
      </c>
      <c r="AC475" t="str">
        <v>MBBS/2024</v>
      </c>
      <c r="AD475" t="str">
        <v>ASMITA</v>
      </c>
      <c r="AE475" t="str">
        <v>DONE</v>
      </c>
      <c r="AF475" t="str">
        <v>TICKET NOT FOUND</v>
      </c>
    </row>
    <row r="476">
      <c r="B476" t="str">
        <v>MOHIT YADAV</v>
      </c>
      <c r="C476" t="str">
        <v>RAHUL SHAH</v>
      </c>
      <c r="D476" t="str">
        <v>HARPREET SIR</v>
      </c>
      <c r="E476" t="str">
        <v>SALARIED</v>
      </c>
      <c r="F476" t="str">
        <v>RAJEEV</v>
      </c>
      <c r="G476" t="str">
        <v>CA MAHAMMED AYAZ</v>
      </c>
      <c r="H476">
        <v>0</v>
      </c>
      <c r="I476" t="str">
        <v>NOIDA</v>
      </c>
      <c r="J476">
        <v>45838</v>
      </c>
      <c r="K476">
        <v>45840</v>
      </c>
      <c r="L476">
        <v>170239835</v>
      </c>
      <c r="M476">
        <v>8412012200</v>
      </c>
      <c r="N476" t="str">
        <v>MAHARASHTRA</v>
      </c>
      <c r="O476" t="str">
        <v>NAGPUR</v>
      </c>
      <c r="P476" t="str">
        <v>TERM LOAN</v>
      </c>
      <c r="Q476" t="str">
        <v>CHOLA</v>
      </c>
      <c r="R476">
        <v>1000000</v>
      </c>
      <c r="S476">
        <v>1000000</v>
      </c>
      <c r="T476" t="str">
        <v>UNSECURED</v>
      </c>
      <c r="U476" t="str">
        <v>REJECTED</v>
      </c>
      <c r="V476">
        <v>743</v>
      </c>
      <c r="Y476" t="str">
        <v>FILE SEND TO BANKER || OHP PRROF REQ 2.BANKING PASSWORD REQ 3.2-YEARS FORM 26 AS REQ 4.ICICI BANKING REQ 5.TATA NAD POONAWALLA SOA REQ || area is negative</v>
      </c>
      <c r="Z476" t="str">
        <v>SHUBHAM</v>
      </c>
      <c r="AA476" t="str">
        <v>86985 15078</v>
      </c>
      <c r="AB476" t="str">
        <v>shubhamprakash@chola1.murugappa.com</v>
      </c>
      <c r="AD476" t="str">
        <v>PUNEET</v>
      </c>
      <c r="AE476" t="str">
        <v>DONE</v>
      </c>
      <c r="AG476" t="str">
        <v>MEHBOOB</v>
      </c>
    </row>
    <row r="477" xml:space="preserve">
      <c r="A477" t="str">
        <v>F2-369-294</v>
      </c>
      <c r="B477" t="str">
        <v>SUMIT KUMAR</v>
      </c>
      <c r="C477" t="str">
        <v>ANURAG SHARMA</v>
      </c>
      <c r="D477" t="str">
        <v>SHIVANI KASHYAP</v>
      </c>
      <c r="E477" t="str">
        <v>SALARIED</v>
      </c>
      <c r="F477" t="str">
        <v>PANKAJ</v>
      </c>
      <c r="G477" t="str">
        <v>DR MANJEET PRATAP</v>
      </c>
      <c r="H477">
        <v>0</v>
      </c>
      <c r="I477" t="str">
        <v>BAREILLY</v>
      </c>
      <c r="J477">
        <v>45814</v>
      </c>
      <c r="K477">
        <v>45814</v>
      </c>
      <c r="L477" t="str">
        <v>SME000016046669</v>
      </c>
      <c r="M477" t="str">
        <v>98213 51902</v>
      </c>
      <c r="N477" t="str">
        <v>BIHAR</v>
      </c>
      <c r="O477" t="str">
        <v>BEGUSARAI</v>
      </c>
      <c r="P477" t="str">
        <v>OD</v>
      </c>
      <c r="Q477" t="str">
        <v>BAJAJ CE</v>
      </c>
      <c r="R477">
        <v>1000000</v>
      </c>
      <c r="S477">
        <v>1000000</v>
      </c>
      <c r="T477" t="str">
        <v>UNSECURED</v>
      </c>
      <c r="U477" t="str">
        <v>REJECTED</v>
      </c>
      <c r="Y477" t="str" xml:space="preserve">
        <v xml:space="preserve">FILE SENT TO BANKER, 8 EMI PAID, NOT OK Case will be process next month after deducting next EMI. 
</v>
      </c>
      <c r="Z477" t="str">
        <v>BIBHUTI KUMAR</v>
      </c>
      <c r="AA477">
        <v>8435147844</v>
      </c>
      <c r="AB477" t="str">
        <v>bibhuti.kumar@bajajfinserv.in</v>
      </c>
      <c r="AC477" t="str">
        <v>MBBS(2016)</v>
      </c>
      <c r="AD477" t="str">
        <v>PUNEET</v>
      </c>
      <c r="AE477" t="str">
        <v>TVR HOLD BY ANURAG</v>
      </c>
      <c r="AJ477" t="str">
        <v>DONE</v>
      </c>
      <c r="AK477" t="str">
        <v>NISHTHA</v>
      </c>
    </row>
    <row r="478">
      <c r="B478" t="str">
        <v>SHANTANU</v>
      </c>
      <c r="C478" t="str">
        <v>RAHUL SAHA</v>
      </c>
      <c r="D478" t="str">
        <v>RAHUL SHAH</v>
      </c>
      <c r="E478" t="str">
        <v>SALARIED</v>
      </c>
      <c r="F478" t="str">
        <v>RAJEEV</v>
      </c>
      <c r="G478" t="str">
        <v>ROHIT SINGH</v>
      </c>
      <c r="H478">
        <v>0</v>
      </c>
      <c r="I478" t="str">
        <v>NOIDA</v>
      </c>
      <c r="M478">
        <v>9455764070</v>
      </c>
      <c r="N478" t="str">
        <v>UTTAR PRADESH</v>
      </c>
      <c r="O478" t="str">
        <v>UNNAO</v>
      </c>
      <c r="P478" t="str">
        <v>PL</v>
      </c>
      <c r="Q478" t="str">
        <v>HDFC</v>
      </c>
      <c r="T478" t="str">
        <v>UNSECURED</v>
      </c>
      <c r="U478" t="str">
        <v>LOGIN</v>
      </c>
      <c r="Y478" t="str">
        <v>FILE SEND TO BANKER</v>
      </c>
      <c r="Z478" t="str">
        <v>ROHIT RDS</v>
      </c>
      <c r="AA478" t="str">
        <v>95403 02302</v>
      </c>
      <c r="AB478" t="str">
        <v>rohit.kyadav@gmail.com</v>
      </c>
      <c r="AC478" t="str">
        <v>SALARY-52K</v>
      </c>
    </row>
    <row r="479">
      <c r="A479" t="str">
        <v>F2-369-001</v>
      </c>
      <c r="B479" t="str">
        <v>HARPREET SIR</v>
      </c>
      <c r="C479" t="str">
        <v>F2 FINTECH</v>
      </c>
      <c r="D479" t="str">
        <v>F2 FINTECH</v>
      </c>
      <c r="E479" t="str">
        <v>F2 FINTECH</v>
      </c>
      <c r="F479" t="str">
        <v>RAJEEV</v>
      </c>
      <c r="G479" t="str">
        <v>MR INDERJEET SINGH RANA</v>
      </c>
      <c r="H479">
        <v>1</v>
      </c>
      <c r="I479" t="str">
        <v>F2 FINTECH</v>
      </c>
      <c r="J479">
        <v>45826</v>
      </c>
      <c r="K479">
        <v>45822</v>
      </c>
      <c r="L479" t="str">
        <v>HR51CL1313</v>
      </c>
      <c r="N479" t="str">
        <v>HARYANA</v>
      </c>
      <c r="O479" t="str">
        <v>BALLABGARH</v>
      </c>
      <c r="P479" t="str">
        <v>INSURANCE</v>
      </c>
      <c r="Q479" t="str">
        <v>RELIANCE-CAR INS</v>
      </c>
      <c r="R479">
        <v>4424</v>
      </c>
      <c r="S479">
        <v>4424</v>
      </c>
      <c r="T479" t="str">
        <v>SECURED</v>
      </c>
      <c r="U479" t="str">
        <v>DISBURSED</v>
      </c>
      <c r="AD479" t="str">
        <v>ASMITA</v>
      </c>
      <c r="AE479" t="str">
        <v>INSURANCE CASE</v>
      </c>
      <c r="AF479" t="str">
        <v>TICKET NOT FOUND</v>
      </c>
      <c r="AJ479" t="str">
        <v>INSURANCE CASE</v>
      </c>
      <c r="AK479" t="str">
        <v>INSURANCE CASE</v>
      </c>
    </row>
  </sheetData>
  <autoFilter ref="$A$1:$AK$479"/>
  <hyperlinks>
    <hyperlink ref="L476" r:id="rId1"/>
  </hyperlinks>
  <ignoredErrors>
    <ignoredError numberStoredAsText="1" sqref="A1:AK979"/>
  </ignoredErrors>
</worksheet>
</file>

<file path=xl/worksheets/sheet28.xml><?xml version="1.0" encoding="utf-8"?>
<worksheet xmlns="http://schemas.openxmlformats.org/spreadsheetml/2006/main" xmlns:r="http://schemas.openxmlformats.org/officeDocument/2006/relationships">
  <dimension ref="A1:AN978"/>
  <sheetViews>
    <sheetView workbookViewId="0" rightToLeft="0"/>
  </sheetViews>
  <sheetData>
    <row r="1">
      <c r="A1" t="str">
        <v>EMP CODE</v>
      </c>
      <c r="B1" t="str">
        <v>EMP NAME</v>
      </c>
      <c r="C1" t="str">
        <v>TL NAME</v>
      </c>
      <c r="D1" t="str">
        <v>MANAGER</v>
      </c>
      <c r="E1" t="str">
        <v>EMP TYPE</v>
      </c>
      <c r="F1" t="str">
        <v>LOGIN POC</v>
      </c>
      <c r="G1" t="str">
        <v>CUSTOMER NAME</v>
      </c>
      <c r="H1" t="str">
        <v>CASE AGEING</v>
      </c>
      <c r="I1" t="str">
        <v>BRANCH</v>
      </c>
      <c r="J1" t="str">
        <v>CASE CREAT DATE</v>
      </c>
      <c r="K1" t="str">
        <v>LAST UPDATED DATE</v>
      </c>
      <c r="L1" t="str">
        <v>LAN NO</v>
      </c>
      <c r="M1" t="str">
        <v>PHONE NUMBER</v>
      </c>
      <c r="N1" t="str">
        <v>LOCATION STATE</v>
      </c>
      <c r="O1" t="str">
        <v>CITY</v>
      </c>
      <c r="P1" t="str">
        <v>LOAN TYPE</v>
      </c>
      <c r="Q1" t="str">
        <v>LENDER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D1" t="str">
        <v>CREDIT POC</v>
      </c>
      <c r="AE1" t="str">
        <v>TVR</v>
      </c>
      <c r="AF1" t="str">
        <v>OPS POC</v>
      </c>
      <c r="AG1" t="str">
        <v>CASHBACK</v>
      </c>
      <c r="AH1" t="str">
        <v>AGEING DATE</v>
      </c>
      <c r="AI1" t="str">
        <v>TICKETING</v>
      </c>
      <c r="AJ1" t="str">
        <v>TICKETING NAME</v>
      </c>
      <c r="AK1" t="str">
        <v>DEGREE</v>
      </c>
    </row>
    <row r="2">
      <c r="A2" t="str">
        <v>F2-369-312</v>
      </c>
      <c r="B2" t="str">
        <v>MANISH KUMAR</v>
      </c>
      <c r="C2" t="str">
        <v>UJALA RISHIWAL</v>
      </c>
      <c r="D2" t="str">
        <v>SHIVANI KASHYAP</v>
      </c>
      <c r="E2" t="str">
        <v>SALARIED</v>
      </c>
      <c r="F2" t="str">
        <v>RAJEEV</v>
      </c>
      <c r="G2" t="str">
        <v>DR PRANITA GOWARDHAN NANNAWARE</v>
      </c>
      <c r="H2">
        <v>0</v>
      </c>
      <c r="I2" t="str">
        <v>BAREILLY</v>
      </c>
      <c r="J2">
        <v>45759</v>
      </c>
      <c r="K2">
        <v>45803</v>
      </c>
      <c r="L2" t="str">
        <v>SME000015572943</v>
      </c>
      <c r="M2">
        <v>9689629370</v>
      </c>
      <c r="N2" t="str">
        <v>MAHARASHTRA</v>
      </c>
      <c r="O2" t="str">
        <v>NAGPUR</v>
      </c>
      <c r="P2" t="str">
        <v>OD</v>
      </c>
      <c r="Q2" t="str">
        <v>BAJAJ</v>
      </c>
      <c r="R2">
        <v>1756000</v>
      </c>
      <c r="S2">
        <v>1756000</v>
      </c>
      <c r="T2" t="str">
        <v>UNSECURED</v>
      </c>
      <c r="U2" t="str">
        <v>DISBURSED</v>
      </c>
      <c r="V2">
        <v>738</v>
      </c>
      <c r="W2">
        <v>45779</v>
      </c>
      <c r="X2">
        <v>45803</v>
      </c>
      <c r="Y2" t="str">
        <v>FILE SENT TO BANKER, CIBIL CONSENT LINK SENT TO CUSTOMER, CIBIL CONSENT DONE, ELIGIBILITY 17.50, REQ ADDRESS PROFF, &amp; EKYC, DR BUSY IS SISTER WEEDDING, CASE APPROVED &amp; SAME CASE LOGIN IN TATA CAPITAL || FRESH RENT AGREEMENT REQD THAN PROCESS THIS CASES || ABHNAV SIR HANDDLE THIS CASES, SAME CASE PROCESS IN TATA CAPITAL, SAME CASE PROCEED IN ABFL, TO BE DISBURSED TODAY</v>
      </c>
      <c r="Z2" t="str">
        <v>Vijendra Mishra</v>
      </c>
      <c r="AA2">
        <v>9049485218</v>
      </c>
      <c r="AB2" t="str">
        <v>vijendra.mishra@bajajfinserv.in</v>
      </c>
      <c r="AH2">
        <v>45797</v>
      </c>
      <c r="AI2" t="str">
        <v>FORM FILLED</v>
      </c>
      <c r="AJ2" t="str">
        <v>PANKAJ</v>
      </c>
      <c r="AK2" t="str">
        <v>MBBS</v>
      </c>
    </row>
    <row r="3">
      <c r="A3" t="str">
        <v>F2-369-309</v>
      </c>
      <c r="B3" t="str">
        <v>FARHEEN BI</v>
      </c>
      <c r="C3" t="str">
        <v>MANISHA SAXENA</v>
      </c>
      <c r="D3" t="str">
        <v>SHASHANK SHARMA</v>
      </c>
      <c r="E3" t="str">
        <v>SALARIED</v>
      </c>
      <c r="F3" t="str">
        <v>RAJEEV</v>
      </c>
      <c r="G3" t="str">
        <v>DR CHAVDA BHARATBHAI</v>
      </c>
      <c r="H3">
        <v>31</v>
      </c>
      <c r="I3" t="str">
        <v>BAREILLY</v>
      </c>
      <c r="J3">
        <v>45766</v>
      </c>
      <c r="K3">
        <v>45777</v>
      </c>
      <c r="L3" t="str">
        <v>SME000015623829</v>
      </c>
      <c r="M3" t="str">
        <v>94083 54856</v>
      </c>
      <c r="N3" t="str">
        <v>GUJARAT</v>
      </c>
      <c r="O3" t="str">
        <v>MORBI</v>
      </c>
      <c r="P3" t="str">
        <v>OD</v>
      </c>
      <c r="Q3" t="str">
        <v>BAJAJ</v>
      </c>
      <c r="R3">
        <v>2350000</v>
      </c>
      <c r="S3">
        <v>4100000</v>
      </c>
      <c r="T3" t="str">
        <v>UNSECURED</v>
      </c>
      <c r="U3" t="str">
        <v>DISBURSED</v>
      </c>
      <c r="V3">
        <v>774</v>
      </c>
      <c r="W3">
        <v>45775</v>
      </c>
      <c r="X3">
        <v>45779</v>
      </c>
      <c r="Y3" t="str">
        <v>FILE SEND TO BANKER,CIBIL CONSENT LINK SENT TO CUSTOMER, CUSTOMER IS BUSY WILL FREE AFTER 6PM, REQ MBBS CERTIFICAE &amp; ADRESS PROFF, PENDENCY SENT TO BANKER, GEO TAG DONNE, MANDATE DONE, CONSENT PENDING</v>
      </c>
      <c r="Z3" t="str">
        <v>DHAVAL SEDANI</v>
      </c>
      <c r="AA3">
        <v>8460000984</v>
      </c>
      <c r="AB3" t="str">
        <v>dhaval.sedani@bajajfinserv.in</v>
      </c>
      <c r="AG3">
        <v>35000</v>
      </c>
      <c r="AH3">
        <v>45797</v>
      </c>
      <c r="AI3" t="str">
        <v>FORM FILLED</v>
      </c>
      <c r="AJ3" t="str">
        <v>PANKAJ</v>
      </c>
      <c r="AK3" t="str">
        <v>MBBS</v>
      </c>
    </row>
    <row r="4">
      <c r="B4" t="str">
        <v>F2 FINTECH</v>
      </c>
      <c r="C4" t="str">
        <v>F2 FINTECH</v>
      </c>
      <c r="D4" t="str">
        <v>F2 FINTECH</v>
      </c>
      <c r="E4" t="str">
        <v>SOURCER</v>
      </c>
      <c r="F4" t="str">
        <v>MANOJ</v>
      </c>
      <c r="G4" t="str">
        <v>M/S PERFECT PLY PROP MOHIT SWAMI</v>
      </c>
      <c r="H4">
        <v>31</v>
      </c>
      <c r="I4" t="str">
        <v>F2 FINTECH</v>
      </c>
      <c r="J4">
        <v>45751</v>
      </c>
      <c r="K4">
        <v>45805</v>
      </c>
      <c r="L4" t="str">
        <v>BL00000161768</v>
      </c>
      <c r="N4" t="str">
        <v>DELHI</v>
      </c>
      <c r="O4" t="str">
        <v>DELHI</v>
      </c>
      <c r="P4" t="str">
        <v>OD</v>
      </c>
      <c r="Q4" t="str">
        <v>ABFL CF</v>
      </c>
      <c r="R4">
        <v>3000000</v>
      </c>
      <c r="S4">
        <v>3000000</v>
      </c>
      <c r="T4" t="str">
        <v>UNSECURED</v>
      </c>
      <c r="U4" t="str">
        <v>DISBURSED</v>
      </c>
      <c r="V4">
        <v>747</v>
      </c>
      <c r="W4">
        <v>45767</v>
      </c>
      <c r="X4">
        <v>45806</v>
      </c>
      <c r="Z4" t="str">
        <v>PURISHOTTAM</v>
      </c>
    </row>
    <row r="5">
      <c r="B5" t="str">
        <v>F2 FINTECH</v>
      </c>
      <c r="C5" t="str">
        <v>F2 FINTECH</v>
      </c>
      <c r="D5" t="str">
        <v>F2 FINTECH</v>
      </c>
      <c r="E5" t="str">
        <v>SALARIED</v>
      </c>
      <c r="F5" t="str">
        <v>MANOJ</v>
      </c>
      <c r="G5" t="str">
        <v>M/S PERFECT PLY PROP MOHIT SWAMI</v>
      </c>
      <c r="H5">
        <v>31</v>
      </c>
      <c r="I5" t="str">
        <v>NOIDA</v>
      </c>
      <c r="J5">
        <v>45751</v>
      </c>
      <c r="K5">
        <v>45805</v>
      </c>
      <c r="L5" t="str">
        <v>BL00000161768</v>
      </c>
      <c r="N5" t="str">
        <v>DELHI</v>
      </c>
      <c r="O5" t="str">
        <v>DELHI</v>
      </c>
      <c r="P5" t="str">
        <v>DELHI</v>
      </c>
      <c r="Q5" t="str">
        <v xml:space="preserve">SHRIRAM </v>
      </c>
      <c r="R5">
        <v>2000000</v>
      </c>
      <c r="S5">
        <v>3000000</v>
      </c>
      <c r="T5" t="str">
        <v>UNSECURED</v>
      </c>
      <c r="U5" t="str">
        <v>DROP</v>
      </c>
      <c r="V5">
        <v>747</v>
      </c>
      <c r="W5">
        <v>45767</v>
      </c>
      <c r="X5">
        <v>45806</v>
      </c>
      <c r="Z5" t="str">
        <v>PURISHOTTAM</v>
      </c>
    </row>
    <row r="6">
      <c r="B6" t="str">
        <v>F2 FINTECH</v>
      </c>
      <c r="C6" t="str">
        <v>F2 FINTECH</v>
      </c>
      <c r="D6" t="str">
        <v>F2 FINTECH</v>
      </c>
      <c r="E6" t="str">
        <v>SALARIED</v>
      </c>
      <c r="F6" t="str">
        <v>MANOJ</v>
      </c>
      <c r="G6" t="str">
        <v>M/S PERFECT PLY PROP MOHIT SWAMI</v>
      </c>
      <c r="H6">
        <v>31</v>
      </c>
      <c r="I6" t="str">
        <v>NOIDA</v>
      </c>
      <c r="J6">
        <v>45751</v>
      </c>
      <c r="K6">
        <v>45805</v>
      </c>
      <c r="L6" t="str">
        <v>BL00000161768</v>
      </c>
      <c r="N6" t="str">
        <v>DELHI</v>
      </c>
      <c r="O6" t="str">
        <v>DELHI</v>
      </c>
      <c r="P6" t="str">
        <v>DELHI</v>
      </c>
      <c r="Q6" t="str">
        <v>POONAWALA</v>
      </c>
      <c r="R6">
        <v>2500000</v>
      </c>
      <c r="S6">
        <v>3000000</v>
      </c>
      <c r="T6" t="str">
        <v>UNSECURED</v>
      </c>
      <c r="U6" t="str">
        <v>DROP</v>
      </c>
      <c r="V6">
        <v>747</v>
      </c>
      <c r="W6">
        <v>45767</v>
      </c>
      <c r="X6">
        <v>45806</v>
      </c>
      <c r="Z6" t="str">
        <v>PURISHOTTAM</v>
      </c>
    </row>
    <row r="7">
      <c r="A7" t="str">
        <v>F2-369-295</v>
      </c>
      <c r="B7" t="str">
        <v>UMME FAIZA</v>
      </c>
      <c r="C7" t="str">
        <v>ANURAG SHARMA</v>
      </c>
      <c r="D7" t="str">
        <v>SHIVANI KASHYAP</v>
      </c>
      <c r="E7" t="str">
        <v>SALARIED</v>
      </c>
      <c r="F7" t="str">
        <v>RAJEEV</v>
      </c>
      <c r="G7" t="str">
        <v>DR REIKHONGUL RANGLA</v>
      </c>
      <c r="H7">
        <v>34</v>
      </c>
      <c r="I7" t="str">
        <v>BAREILLY</v>
      </c>
      <c r="J7">
        <v>45763</v>
      </c>
      <c r="K7">
        <v>45791</v>
      </c>
      <c r="L7">
        <v>150</v>
      </c>
      <c r="M7">
        <v>7005767919</v>
      </c>
      <c r="N7" t="str">
        <v>MANIPUR</v>
      </c>
      <c r="O7" t="str">
        <v>MANIPUR</v>
      </c>
      <c r="P7" t="str">
        <v>OD</v>
      </c>
      <c r="Q7" t="str">
        <v>ADITYA BIRLA CF</v>
      </c>
      <c r="R7">
        <v>1000000</v>
      </c>
      <c r="S7">
        <v>1000000</v>
      </c>
      <c r="T7" t="str">
        <v>UNSECURED</v>
      </c>
      <c r="U7" t="str">
        <v>HOLD</v>
      </c>
      <c r="Y7" t="str">
        <v>FILE SEND TO BANKER ||Bank statement required ( 1-1-25 to 15-01-2025 and 11-03-2025 to 31-03-2025) || Clinic address Proof required,|| PENDENCY SENT TO BANKER,UNDER PROCESS, CASE MOVED TO CREDIT CAM PREPATION || RESIDENCE ADDRESS PROOF REQ || E-BILL SEND TO BANKER || LOCATION NOT AVILABLE AN ABFL -TAMENGLONG</v>
      </c>
      <c r="Z7" t="str">
        <v>NISHA</v>
      </c>
      <c r="AA7">
        <v>8882763127</v>
      </c>
      <c r="AB7" t="str">
        <v>Nisha.51@adityabirlacapital.com</v>
      </c>
      <c r="AH7">
        <v>45797</v>
      </c>
      <c r="AI7" t="str">
        <v>FORM FILLED</v>
      </c>
      <c r="AJ7" t="str">
        <v>PANKAJ</v>
      </c>
      <c r="AK7" t="str">
        <v>MBBS</v>
      </c>
    </row>
    <row r="8">
      <c r="A8" t="str">
        <v>F2-369-276</v>
      </c>
      <c r="B8" t="str">
        <v>ANIL KUMAR</v>
      </c>
      <c r="C8" t="str">
        <v>UJALA RISHIWAL</v>
      </c>
      <c r="D8" t="str">
        <v>SHIVANI KASHYAP</v>
      </c>
      <c r="E8" t="str">
        <v>SALARIED</v>
      </c>
      <c r="F8" t="str">
        <v>RAJEEV</v>
      </c>
      <c r="G8" t="str">
        <v>DR ABHISEHK DAS</v>
      </c>
      <c r="H8">
        <v>0</v>
      </c>
      <c r="I8" t="str">
        <v>BAREILLY</v>
      </c>
      <c r="J8">
        <v>45766</v>
      </c>
      <c r="K8">
        <v>45780</v>
      </c>
      <c r="L8">
        <v>188</v>
      </c>
      <c r="M8">
        <v>9348264626</v>
      </c>
      <c r="N8" t="str">
        <v>UTTAR PRADESH</v>
      </c>
      <c r="O8" t="str">
        <v>SAMBALPUR</v>
      </c>
      <c r="P8" t="str">
        <v>OD</v>
      </c>
      <c r="Q8" t="str">
        <v>ADITYA BIRLA CF</v>
      </c>
      <c r="R8">
        <v>1000000</v>
      </c>
      <c r="S8">
        <v>1000000</v>
      </c>
      <c r="T8" t="str">
        <v>UNSECURED</v>
      </c>
      <c r="U8" t="str">
        <v>REJECTED</v>
      </c>
      <c r="Y8" t="str">
        <v>FILE SEND TO BANKER, YESTERDAY NISHA CALL THE CUSTOMER FR PROCESS, BUT CUSTOMER SAYING CALL TOMORROW AFTER 2 PM, REQ PHOTO, DEGREE CERTIFICATE,OFFICE ADDRESS PROFF REQ || CX OUT OF STATION || Salaried cases not allowed also customer not responding, NOT OK</v>
      </c>
      <c r="Z8" t="str">
        <v>NISHA</v>
      </c>
      <c r="AA8">
        <v>8882763127</v>
      </c>
      <c r="AB8" t="str">
        <v>Nisha.51@adityabirlacapital.com</v>
      </c>
      <c r="AH8">
        <v>45797</v>
      </c>
      <c r="AI8" t="str">
        <v>FORM FILLED</v>
      </c>
      <c r="AJ8" t="str">
        <v>PANKAJ</v>
      </c>
      <c r="AK8" t="str">
        <v>MBBS</v>
      </c>
    </row>
    <row r="9">
      <c r="A9" t="str">
        <v>F2-369-278</v>
      </c>
      <c r="B9" t="str">
        <v>IRAM FATIMA</v>
      </c>
      <c r="C9" t="str">
        <v>MANISHA SAXENA</v>
      </c>
      <c r="D9" t="str">
        <v>SHASHANK SHARMA</v>
      </c>
      <c r="E9" t="str">
        <v>SALARIED</v>
      </c>
      <c r="F9" t="str">
        <v>RAJEEV</v>
      </c>
      <c r="G9" t="str">
        <v>DR VIVEK KUMAR JAIN</v>
      </c>
      <c r="H9">
        <v>27</v>
      </c>
      <c r="I9" t="str">
        <v>BAREILLY</v>
      </c>
      <c r="J9">
        <v>45770</v>
      </c>
      <c r="K9">
        <v>45776</v>
      </c>
      <c r="L9">
        <v>170159748</v>
      </c>
      <c r="M9">
        <v>9039226100</v>
      </c>
      <c r="N9" t="str">
        <v>UTTARAKHAND</v>
      </c>
      <c r="O9" t="str">
        <v>DEHRADUN</v>
      </c>
      <c r="P9" t="str">
        <v>TERM LOAN</v>
      </c>
      <c r="Q9" t="str">
        <v>CHOLA F2</v>
      </c>
      <c r="R9">
        <v>1000000</v>
      </c>
      <c r="S9">
        <v>1000000</v>
      </c>
      <c r="T9" t="str">
        <v>UNSECURED</v>
      </c>
      <c r="U9" t="str">
        <v>REJECTED</v>
      </c>
      <c r="V9">
        <v>775</v>
      </c>
      <c r="Y9" t="str">
        <v>FILE SEND TO BANKER || CASE MVD TO CREDIT TELE PD, CX NOT RECVD CALL, REQ CURRENT RUNNING LOAN REPAYMENT SCHEDULE || BANKING SEND TO BANKER, REQ JUSTIFICATION 1.25 CR TAKEN LOAN LAST 6 MONTH NCM OK</v>
      </c>
      <c r="Z9" t="str">
        <v>prashant</v>
      </c>
      <c r="AA9" t="str">
        <v>79836 96001</v>
      </c>
      <c r="AB9" t="str">
        <v>prashantbhb@chola.murugappa.com</v>
      </c>
      <c r="AH9">
        <v>45797</v>
      </c>
      <c r="AI9" t="str">
        <v>FORM FILLED</v>
      </c>
      <c r="AJ9" t="str">
        <v>PANKAJ</v>
      </c>
      <c r="AK9" t="str">
        <v>MBBS/MS</v>
      </c>
    </row>
    <row r="10">
      <c r="A10" t="str">
        <v>SOURCER</v>
      </c>
      <c r="B10" t="str">
        <v>JYOTI</v>
      </c>
      <c r="C10" t="str">
        <v>RAJKUMARI</v>
      </c>
      <c r="D10" t="str">
        <v>RAJ KUMARI</v>
      </c>
      <c r="E10" t="str">
        <v>SOURCER</v>
      </c>
      <c r="F10" t="str">
        <v>RAJEEV</v>
      </c>
      <c r="G10" t="str">
        <v>DR SYED RISHAD</v>
      </c>
      <c r="H10">
        <v>27</v>
      </c>
      <c r="I10" t="str">
        <v>NOIDA</v>
      </c>
      <c r="J10">
        <v>45770</v>
      </c>
      <c r="K10">
        <v>45789</v>
      </c>
      <c r="L10">
        <v>222</v>
      </c>
      <c r="M10">
        <v>7011774768</v>
      </c>
      <c r="N10" t="str">
        <v>UTTAR PRADESH</v>
      </c>
      <c r="O10" t="str">
        <v>KANPUR</v>
      </c>
      <c r="P10" t="str">
        <v>OD</v>
      </c>
      <c r="Q10" t="str">
        <v>BAJAJ MARKET</v>
      </c>
      <c r="R10">
        <v>2000000</v>
      </c>
      <c r="S10">
        <v>2000000</v>
      </c>
      <c r="T10" t="str">
        <v>UNSECURED</v>
      </c>
      <c r="U10" t="str">
        <v>REJECTED</v>
      </c>
      <c r="Y10" t="str">
        <v>FILE SEND TO BANKER || OFFER GENERATE-29 L, REQ BANK STATEMENT 1OCT TO TILL DATE || PENDENY SEND TO BANKER CASE UNDER DISCUSSION, NEED COMPLETE OFFER LETTER, NEED SALARY CREDIT BANKING, CUSTOMER WILL SHARE FTER 7 MAY, BANKING SHARED TO BANKER, DUE TO SFDC ERROR WILL UPDATE, AS PER BANKING</v>
      </c>
      <c r="Z10" t="str">
        <v>KOMAL</v>
      </c>
      <c r="AA10" t="str">
        <v>75219 11002</v>
      </c>
      <c r="AB10" t="str">
        <v>komal.vaishy@bajajfinserv.in</v>
      </c>
      <c r="AH10">
        <v>45797</v>
      </c>
      <c r="AI10" t="str">
        <v>FORM FILLED</v>
      </c>
      <c r="AJ10" t="str">
        <v>PANKAJ</v>
      </c>
      <c r="AK10" t="str">
        <v>MBBS</v>
      </c>
    </row>
    <row r="11">
      <c r="A11" t="str">
        <v>F2-369-276</v>
      </c>
      <c r="B11" t="str">
        <v>ANIL KUMAR</v>
      </c>
      <c r="C11" t="str">
        <v>UJALA RISHIWAL</v>
      </c>
      <c r="D11" t="str">
        <v>SHIVANI KASHYAP</v>
      </c>
      <c r="E11" t="str">
        <v>SALARIED</v>
      </c>
      <c r="F11" t="str">
        <v>RAJEEV</v>
      </c>
      <c r="G11" t="str">
        <v>DR ABHISEHK DAS</v>
      </c>
      <c r="H11">
        <v>27</v>
      </c>
      <c r="I11" t="str">
        <v>BAREILLY</v>
      </c>
      <c r="J11">
        <v>45770</v>
      </c>
      <c r="K11">
        <v>45780</v>
      </c>
      <c r="L11">
        <v>170160551</v>
      </c>
      <c r="M11">
        <v>9348264626</v>
      </c>
      <c r="N11" t="str">
        <v>ODISHA</v>
      </c>
      <c r="O11" t="str">
        <v>ANGUL</v>
      </c>
      <c r="P11" t="str">
        <v>TERM LOAN</v>
      </c>
      <c r="Q11" t="str">
        <v>CHOLA F2</v>
      </c>
      <c r="R11">
        <v>1000000</v>
      </c>
      <c r="S11">
        <v>1000000</v>
      </c>
      <c r="T11" t="str">
        <v>UNSECURED</v>
      </c>
      <c r="U11" t="str">
        <v>HOLD</v>
      </c>
      <c r="V11">
        <v>772</v>
      </c>
      <c r="Y11" t="str">
        <v>FILE SEND TO BANKER || TELI PD PENDING, CUSTOMER IS BUSY, CX OUT OF STATION</v>
      </c>
      <c r="Z11" t="str">
        <v>SUMIT</v>
      </c>
      <c r="AA11">
        <v>7008416528</v>
      </c>
      <c r="AB11" t="str">
        <v>nabashyamm@chola.murugappa.com</v>
      </c>
      <c r="AH11">
        <v>45797</v>
      </c>
      <c r="AI11" t="str">
        <v>FORM FILLED</v>
      </c>
      <c r="AJ11" t="str">
        <v>PANKAJ</v>
      </c>
      <c r="AK11" t="str">
        <v>BAMS</v>
      </c>
    </row>
    <row r="12">
      <c r="A12" t="str">
        <v>F3-369-267</v>
      </c>
      <c r="B12" t="str">
        <v>RESHMA</v>
      </c>
      <c r="C12" t="str">
        <v>RIYA CHADDHA</v>
      </c>
      <c r="D12" t="str">
        <v>VINEET TIWARI</v>
      </c>
      <c r="E12" t="str">
        <v>SALARIED</v>
      </c>
      <c r="F12" t="str">
        <v>RAJEEV</v>
      </c>
      <c r="G12" t="str">
        <v>DR MANOJ DIGAMBARRAO SURYAWANSHI</v>
      </c>
      <c r="H12">
        <v>25</v>
      </c>
      <c r="I12" t="str">
        <v>NOIDA</v>
      </c>
      <c r="J12">
        <v>45772</v>
      </c>
      <c r="K12">
        <v>45784</v>
      </c>
      <c r="L12" t="str">
        <v>SME000015669320</v>
      </c>
      <c r="M12">
        <v>7218207737</v>
      </c>
      <c r="N12" t="str">
        <v>MAHARASHTRA</v>
      </c>
      <c r="O12" t="str">
        <v>NAGPUR</v>
      </c>
      <c r="P12" t="str">
        <v>OD</v>
      </c>
      <c r="Q12" t="str">
        <v>BAJAJ</v>
      </c>
      <c r="R12">
        <v>800000</v>
      </c>
      <c r="S12">
        <v>800000</v>
      </c>
      <c r="T12" t="str">
        <v>UNSECURED</v>
      </c>
      <c r="U12" t="str">
        <v>HOLD</v>
      </c>
      <c r="V12">
        <v>749</v>
      </c>
      <c r="Y12" t="str">
        <v>FILE SEND TO BANKER, CIBIL CONSENT LINK SENT TO CUSTOMER, AGREEGATOR LINK SNT TO CUSTOMER, REQ EKYC, REQ 33 L EDUCATION LOAN OVERDUE PROFF 5K</v>
      </c>
      <c r="Z12" t="str">
        <v>Vijendra Mishra</v>
      </c>
      <c r="AA12">
        <v>9049485218</v>
      </c>
      <c r="AB12" t="str">
        <v>vijendra.mishra@bajajfinserv.in</v>
      </c>
      <c r="AH12">
        <v>45797</v>
      </c>
      <c r="AI12" t="str">
        <v>FORM FILLED</v>
      </c>
      <c r="AJ12" t="str">
        <v>PANKAJ</v>
      </c>
      <c r="AK12" t="str">
        <v>MBBS</v>
      </c>
    </row>
    <row r="13">
      <c r="A13" t="str">
        <v>CHANNEL PARTNER</v>
      </c>
      <c r="B13" t="str">
        <v>RAHUL-SOURCER</v>
      </c>
      <c r="C13" t="str">
        <v>F2 FINTECH</v>
      </c>
      <c r="D13" t="str">
        <v>F2 FINTECH</v>
      </c>
      <c r="E13" t="str">
        <v>SOURCER</v>
      </c>
      <c r="F13" t="str">
        <v>FURKAN</v>
      </c>
      <c r="G13" t="str">
        <v>DR SANJAY CHOUDHARY</v>
      </c>
      <c r="H13">
        <v>1</v>
      </c>
      <c r="I13" t="str">
        <v>F2 FINTECH</v>
      </c>
      <c r="J13">
        <v>45772</v>
      </c>
      <c r="K13">
        <v>45793</v>
      </c>
      <c r="L13">
        <v>242</v>
      </c>
      <c r="M13">
        <v>9910323743</v>
      </c>
      <c r="N13" t="str">
        <v>DELHI</v>
      </c>
      <c r="O13" t="str">
        <v>DELHI</v>
      </c>
      <c r="P13" t="str">
        <v>OD</v>
      </c>
      <c r="Q13" t="str">
        <v>BAJAJ MARKET</v>
      </c>
      <c r="R13">
        <v>1000000</v>
      </c>
      <c r="S13">
        <v>1000000</v>
      </c>
      <c r="T13" t="str">
        <v>UNSECURED</v>
      </c>
      <c r="U13" t="str">
        <v>HOLD</v>
      </c>
      <c r="Y13" t="str">
        <v>FILE SENT TO BANKER, REQ CURRENT ADDRESS PROFF || SFDC ISSUE FROM BAJAJ SIDE, CURRENT ADDRESS PROFF PENDING FROM CUSTOMER SIDE || CURRENT ADDRESS PROOF REQUIRED</v>
      </c>
      <c r="Z13" t="str">
        <v>ravinder</v>
      </c>
      <c r="AA13">
        <v>9811535827</v>
      </c>
      <c r="AB13" t="str">
        <v>ravinder.ravinder@bfdlbizsupport.in</v>
      </c>
      <c r="AH13">
        <v>45797</v>
      </c>
      <c r="AI13" t="str">
        <v>FORM FILLED</v>
      </c>
      <c r="AJ13" t="str">
        <v>PANKAJ</v>
      </c>
      <c r="AK13" t="str">
        <v>MBBS</v>
      </c>
    </row>
    <row r="14">
      <c r="A14" t="str">
        <v>F2-369-294</v>
      </c>
      <c r="B14" t="str">
        <v>SUMIT KUMAR</v>
      </c>
      <c r="C14" t="str">
        <v>ANURAG SHARMA</v>
      </c>
      <c r="D14" t="str">
        <v>SHIVANI KASHYAP</v>
      </c>
      <c r="E14" t="str">
        <v>SALARIED</v>
      </c>
      <c r="F14" t="str">
        <v>RAJEEV</v>
      </c>
      <c r="G14" t="str">
        <v>RENU ENTERPRISES</v>
      </c>
      <c r="H14">
        <v>23</v>
      </c>
      <c r="I14" t="str">
        <v>BAREILLY</v>
      </c>
      <c r="J14">
        <v>45774</v>
      </c>
      <c r="K14">
        <v>45774</v>
      </c>
      <c r="L14">
        <v>253</v>
      </c>
      <c r="M14">
        <v>9837056124</v>
      </c>
      <c r="N14" t="str">
        <v>UTTARAKHAND</v>
      </c>
      <c r="O14" t="str">
        <v>DEHRADUN</v>
      </c>
      <c r="P14" t="str">
        <v>LAP</v>
      </c>
      <c r="Q14" t="str">
        <v>BAJAJ</v>
      </c>
      <c r="R14">
        <v>1000000</v>
      </c>
      <c r="S14">
        <v>1000000</v>
      </c>
      <c r="T14" t="str">
        <v>UNSECURED</v>
      </c>
      <c r="U14" t="str">
        <v>REJECTED</v>
      </c>
      <c r="Y14" t="str">
        <v>FILE SEND TO BANKER,REQ FAMILY DEED &amp; PATITION DEED</v>
      </c>
      <c r="Z14" t="str">
        <v>YOGES GARG</v>
      </c>
      <c r="AA14">
        <v>9319894101</v>
      </c>
      <c r="AB14" t="str">
        <v>yogesh.kumar5@bajajfinserv.in</v>
      </c>
      <c r="AH14">
        <v>45797</v>
      </c>
      <c r="AI14" t="str">
        <v>FORM FILLED</v>
      </c>
      <c r="AJ14" t="str">
        <v>PANKAJ</v>
      </c>
      <c r="AK14" t="str">
        <v>MBBS</v>
      </c>
    </row>
    <row r="15">
      <c r="A15" t="str">
        <v>SOURCER</v>
      </c>
      <c r="B15" t="str">
        <v>RAHUL-SOURCER</v>
      </c>
      <c r="C15" t="str">
        <v>F2 FINTECH</v>
      </c>
      <c r="D15" t="str">
        <v>F2 FINTECH</v>
      </c>
      <c r="E15" t="str">
        <v>SOURCER</v>
      </c>
      <c r="F15" t="str">
        <v>RAJEEV</v>
      </c>
      <c r="G15" t="str">
        <v>DR SATNAM SINGH SEERA</v>
      </c>
      <c r="H15">
        <v>1</v>
      </c>
      <c r="I15" t="str">
        <v>F2 FINTECH</v>
      </c>
      <c r="J15">
        <v>45775</v>
      </c>
      <c r="K15">
        <v>45793</v>
      </c>
      <c r="L15">
        <v>260</v>
      </c>
      <c r="M15">
        <v>9958356802</v>
      </c>
      <c r="N15" t="str">
        <v>DELHI</v>
      </c>
      <c r="O15" t="str">
        <v>DELHI</v>
      </c>
      <c r="P15" t="str">
        <v>OD</v>
      </c>
      <c r="Q15" t="str">
        <v>ADITYA BIRLA CF</v>
      </c>
      <c r="R15">
        <v>2500000</v>
      </c>
      <c r="S15">
        <v>2500000</v>
      </c>
      <c r="T15" t="str">
        <v>UNSECURED</v>
      </c>
      <c r="U15" t="str">
        <v>HOLD</v>
      </c>
      <c r="Y15" t="str">
        <v>FILE SEND TO BANKER, CUSTOMER NI, CONFRIMMATION PENDING FROM MOHT SIDE, CX NOT RECVD CALL || CUSTOMER NOT RESPONDING, DR OUT OF STATION WILL COME BACK AFTER 15 MAY || CUSTOMER DID NOT PROVIDE THE OTP FOR BANKER</v>
      </c>
      <c r="Z15" t="str">
        <v>NISHA</v>
      </c>
      <c r="AA15">
        <v>8882763127</v>
      </c>
      <c r="AB15" t="str">
        <v>Nisha.51@adityabirlacapital.com</v>
      </c>
      <c r="AH15">
        <v>45797</v>
      </c>
      <c r="AI15" t="str">
        <v>FORM FILLED</v>
      </c>
      <c r="AJ15" t="str">
        <v>PANKAJ</v>
      </c>
      <c r="AK15" t="str">
        <v>MBBS</v>
      </c>
    </row>
    <row r="16">
      <c r="A16" t="str">
        <v>INTERN</v>
      </c>
      <c r="B16" t="str">
        <v>ARYAN SRIVASTAVA</v>
      </c>
      <c r="C16" t="str">
        <v>RIYA CHADDHA</v>
      </c>
      <c r="D16" t="str">
        <v>VINEET TIWARI</v>
      </c>
      <c r="E16" t="str">
        <v>INTERN</v>
      </c>
      <c r="F16" t="str">
        <v>RAJEEV</v>
      </c>
      <c r="G16" t="str">
        <v>DR SANDIP KUMAR SAHU</v>
      </c>
      <c r="H16">
        <v>1</v>
      </c>
      <c r="I16" t="str">
        <v>NOIDA</v>
      </c>
      <c r="J16">
        <v>45775</v>
      </c>
      <c r="K16">
        <v>45776</v>
      </c>
      <c r="L16" t="str">
        <v>573BZ8600736</v>
      </c>
      <c r="M16">
        <v>7024801966</v>
      </c>
      <c r="N16" t="str">
        <v>CHHATTISGARH</v>
      </c>
      <c r="O16" t="str">
        <v>BHILAI</v>
      </c>
      <c r="P16" t="str">
        <v>OD</v>
      </c>
      <c r="Q16" t="str">
        <v>TATA F2</v>
      </c>
      <c r="R16">
        <v>1000000</v>
      </c>
      <c r="S16">
        <v>1000000</v>
      </c>
      <c r="T16" t="str">
        <v>UNSECURED</v>
      </c>
      <c r="U16" t="str">
        <v>REJECTED</v>
      </c>
      <c r="V16">
        <v>746</v>
      </c>
      <c r="Y16" t="str">
        <v>FILE SEND TO BANKER, RQ CURRENT ADDRSS PROFF-BANKER NOT PICKING UP THE CALL, OGL LOCATION</v>
      </c>
      <c r="Z16" t="str">
        <v>MAMTA SINGH</v>
      </c>
      <c r="AA16">
        <v>7982612369</v>
      </c>
      <c r="AB16" t="str">
        <v>mamta.singh@tatacapital.com</v>
      </c>
      <c r="AH16">
        <v>45797</v>
      </c>
      <c r="AI16" t="str">
        <v>FORM FILLED</v>
      </c>
      <c r="AJ16" t="str">
        <v>PANKAJ</v>
      </c>
      <c r="AK16" t="str">
        <v>MBBS</v>
      </c>
    </row>
    <row r="17">
      <c r="A17" t="str">
        <v>F2-369-002</v>
      </c>
      <c r="B17" t="str">
        <v>RAJ KUMARI</v>
      </c>
      <c r="C17" t="str">
        <v>RAJKUMARI</v>
      </c>
      <c r="D17" t="str">
        <v>RAJ KUMARI</v>
      </c>
      <c r="E17" t="str">
        <v>SALARIED</v>
      </c>
      <c r="F17" t="str">
        <v>RAJEEV</v>
      </c>
      <c r="G17" t="str">
        <v>DR UMA RANI</v>
      </c>
      <c r="H17">
        <v>22</v>
      </c>
      <c r="I17" t="str">
        <v>NOIDA</v>
      </c>
      <c r="J17">
        <v>45775</v>
      </c>
      <c r="K17">
        <v>45803</v>
      </c>
      <c r="L17">
        <v>266</v>
      </c>
      <c r="M17">
        <v>9650099052</v>
      </c>
      <c r="N17" t="str">
        <v>HARYANA</v>
      </c>
      <c r="O17" t="str">
        <v>FARIDABAD</v>
      </c>
      <c r="P17" t="str">
        <v>OD</v>
      </c>
      <c r="Q17" t="str">
        <v>TATA F2</v>
      </c>
      <c r="R17">
        <v>4000000</v>
      </c>
      <c r="S17">
        <v>4000000</v>
      </c>
      <c r="T17" t="str">
        <v>UNSECURED</v>
      </c>
      <c r="U17" t="str">
        <v>DROP</v>
      </c>
      <c r="V17">
        <v>803</v>
      </c>
      <c r="W17">
        <v>45782</v>
      </c>
      <c r="Y17" t="str">
        <v>FILE SEND TO BANKER, UNDER PROCESS || VIDEO PD PENDING FROM CUSTOMER SIDE || MULTIPLE FUNDING CASES || HOLD DUE TO SECURED LOAN UNDER PROCESS</v>
      </c>
      <c r="Z17" t="str">
        <v>MAMTA SINGH</v>
      </c>
      <c r="AA17">
        <v>7982612369</v>
      </c>
      <c r="AB17" t="str">
        <v>ravinder.ravinder@bfdlbizsupport.in</v>
      </c>
      <c r="AH17">
        <v>45797</v>
      </c>
      <c r="AI17" t="str">
        <v>FORM FILLED</v>
      </c>
      <c r="AJ17" t="str">
        <v>PANKAJ</v>
      </c>
      <c r="AK17" t="str">
        <v>MBBS</v>
      </c>
    </row>
    <row r="18">
      <c r="A18" t="str">
        <v>F2-369-002</v>
      </c>
      <c r="B18" t="str">
        <v>RAJ KUMARI</v>
      </c>
      <c r="C18" t="str">
        <v>RAJKUMARI</v>
      </c>
      <c r="D18" t="str">
        <v>RAJ KUMARI</v>
      </c>
      <c r="E18" t="str">
        <v>SALARIED</v>
      </c>
      <c r="F18" t="str">
        <v>RAJEEV</v>
      </c>
      <c r="G18" t="str">
        <v>DR UMA RANI</v>
      </c>
      <c r="H18">
        <v>22</v>
      </c>
      <c r="I18" t="str">
        <v>NOIDA</v>
      </c>
      <c r="J18">
        <v>45775</v>
      </c>
      <c r="K18">
        <v>45793</v>
      </c>
      <c r="L18">
        <v>266</v>
      </c>
      <c r="M18">
        <v>9650099052</v>
      </c>
      <c r="N18" t="str">
        <v>HARYANA</v>
      </c>
      <c r="O18" t="str">
        <v>FARIDABAD</v>
      </c>
      <c r="P18" t="str">
        <v>OD</v>
      </c>
      <c r="Q18" t="str">
        <v>BAJAJ MARKET</v>
      </c>
      <c r="R18">
        <v>4500000</v>
      </c>
      <c r="S18">
        <v>4500000</v>
      </c>
      <c r="T18" t="str">
        <v>UNSECURED</v>
      </c>
      <c r="U18" t="str">
        <v>REJECTED</v>
      </c>
      <c r="V18">
        <v>803</v>
      </c>
      <c r="Y18" t="str">
        <v>FILE SEND TO BANKER, UNDER PPRVESS || SFDC ISSUE FROM BAJAJ MARKET, SAME CASE PROCESS IN BAJAJ FINSERV, ABHINAV SIR HANDLE THIS CASE MAX CAPPING IN 30 L SAME CASE PROCESS IN ABFL &amp; TATA</v>
      </c>
      <c r="Z18" t="str">
        <v>RAVINDER</v>
      </c>
      <c r="AA18">
        <v>9811535827</v>
      </c>
      <c r="AH18">
        <v>45797</v>
      </c>
      <c r="AI18" t="str">
        <v>FORM FILLED</v>
      </c>
      <c r="AJ18" t="str">
        <v>PANKAJ</v>
      </c>
      <c r="AK18" t="str">
        <v>MBBS</v>
      </c>
    </row>
    <row r="19" xml:space="preserve">
      <c r="A19" t="str">
        <v>F2-369-106</v>
      </c>
      <c r="B19" t="str">
        <v>RIYA CHADDHA</v>
      </c>
      <c r="C19" t="str">
        <v>RIYA CHADDHA</v>
      </c>
      <c r="D19" t="str">
        <v>VINEET TIWARI</v>
      </c>
      <c r="E19" t="str">
        <v>SALARIED</v>
      </c>
      <c r="F19" t="str">
        <v>RAJEEV</v>
      </c>
      <c r="G19" t="str">
        <v>DR A V SEELIA</v>
      </c>
      <c r="H19">
        <v>0</v>
      </c>
      <c r="I19" t="str">
        <v>NOIDA</v>
      </c>
      <c r="J19">
        <v>45776</v>
      </c>
      <c r="K19">
        <v>45783</v>
      </c>
      <c r="L19" t="str">
        <v>736BZ8600013</v>
      </c>
      <c r="M19">
        <v>9061446446</v>
      </c>
      <c r="N19" t="str">
        <v>DELHI</v>
      </c>
      <c r="O19" t="str">
        <v>DELHI</v>
      </c>
      <c r="P19" t="str">
        <v>OD</v>
      </c>
      <c r="Q19" t="str">
        <v>TATA F2</v>
      </c>
      <c r="R19">
        <v>1200000</v>
      </c>
      <c r="S19">
        <v>1200000</v>
      </c>
      <c r="T19" t="str">
        <v>UNSECURED</v>
      </c>
      <c r="U19" t="str">
        <v>REJECTED</v>
      </c>
      <c r="V19">
        <v>736</v>
      </c>
      <c r="Y19" t="str" xml:space="preserve">
        <v xml:space="preserve">FILE SEND TO BANKER || FI POSITIIVE -CASE MOVED TO UNDER WRITNG || As applicant is govt doctor in ESIC hospital on salary of Rs 1.20 lac per months as told on pd,She told she got posted for 3 months in current hospital Dada Dev Hospital by ESIC.
 App has availed 2 loan of Rs 20.16 lac in Feb-25 and Rs 10.19 lac in Jan</v>
      </c>
      <c r="Z19" t="str">
        <v>MAMTA SINGH</v>
      </c>
      <c r="AA19">
        <v>7982612369</v>
      </c>
      <c r="AB19" t="str">
        <v>mamta.singh@tatacapital.com</v>
      </c>
      <c r="AH19">
        <v>45797</v>
      </c>
      <c r="AI19" t="str">
        <v>FORM FILLED</v>
      </c>
      <c r="AJ19" t="str">
        <v>PANKAJ</v>
      </c>
      <c r="AK19" t="str">
        <v>MD</v>
      </c>
    </row>
    <row r="20">
      <c r="A20" t="str">
        <v>F2-369-288</v>
      </c>
      <c r="B20" t="str">
        <v>SAKSHI CHANDRA</v>
      </c>
      <c r="C20" t="str">
        <v>UJALA RISHIWAL</v>
      </c>
      <c r="D20" t="str">
        <v>SHIVANI KASHYAP</v>
      </c>
      <c r="E20" t="str">
        <v>SALARIED</v>
      </c>
      <c r="F20" t="str">
        <v>PANKAJ</v>
      </c>
      <c r="G20" t="str">
        <v>DR JUTTIGA SAIKIRAN</v>
      </c>
      <c r="H20">
        <v>0</v>
      </c>
      <c r="I20" t="str">
        <v>BAREILLY</v>
      </c>
      <c r="J20">
        <v>45776</v>
      </c>
      <c r="K20">
        <v>45777</v>
      </c>
      <c r="L20" t="str">
        <v>SME000015694818</v>
      </c>
      <c r="M20">
        <v>8050717881</v>
      </c>
      <c r="N20" t="str">
        <v>UTTAR PRADESH</v>
      </c>
      <c r="O20" t="str">
        <v>KANPUR</v>
      </c>
      <c r="P20" t="str">
        <v>OD</v>
      </c>
      <c r="Q20" t="str">
        <v>BAJAJ</v>
      </c>
      <c r="R20">
        <v>2000000</v>
      </c>
      <c r="S20">
        <v>2000000</v>
      </c>
      <c r="T20" t="str">
        <v>UNSECURED</v>
      </c>
      <c r="U20" t="str">
        <v>HOLD</v>
      </c>
      <c r="V20">
        <v>757</v>
      </c>
      <c r="Y20" t="str">
        <v>FILE SENT TO BANKER, CIBIL CONSENT LINK SENT TO CUSTOMER, AGREEGATOR LINK SENT , HOLD BY CUSTOMER SIDE</v>
      </c>
      <c r="Z20" t="str">
        <v>Shivam Tripathi5</v>
      </c>
      <c r="AA20">
        <v>7309818345</v>
      </c>
      <c r="AB20" t="str">
        <v>shivam.tripathi5@bajajfinserv.in</v>
      </c>
      <c r="AH20">
        <v>45797</v>
      </c>
      <c r="AI20" t="str">
        <v>FORM FILLED</v>
      </c>
      <c r="AJ20" t="str">
        <v>PANKAJ</v>
      </c>
      <c r="AK20" t="str">
        <v>MBBS</v>
      </c>
    </row>
    <row r="21">
      <c r="A21" t="str">
        <v>F2-369-106</v>
      </c>
      <c r="B21" t="str">
        <v>RIYA CHADDHA</v>
      </c>
      <c r="C21" t="str">
        <v>RIYA CHADDHA</v>
      </c>
      <c r="D21" t="str">
        <v>VINEET TIWARI</v>
      </c>
      <c r="E21" t="str">
        <v>SALARIED</v>
      </c>
      <c r="F21" t="str">
        <v>RAJEEV</v>
      </c>
      <c r="G21" t="str">
        <v>DR A V SEELIA</v>
      </c>
      <c r="H21">
        <v>0</v>
      </c>
      <c r="I21" t="str">
        <v>NOIDA</v>
      </c>
      <c r="J21">
        <v>45776</v>
      </c>
      <c r="K21">
        <v>45777</v>
      </c>
      <c r="L21">
        <v>276</v>
      </c>
      <c r="M21">
        <v>9061446446</v>
      </c>
      <c r="N21" t="str">
        <v>DELHI</v>
      </c>
      <c r="O21" t="str">
        <v>DELHI</v>
      </c>
      <c r="P21" t="str">
        <v>OD</v>
      </c>
      <c r="Q21" t="str">
        <v>LNT CF</v>
      </c>
      <c r="R21">
        <v>1200000</v>
      </c>
      <c r="S21">
        <v>1200000</v>
      </c>
      <c r="T21" t="str">
        <v>UNSECURED</v>
      </c>
      <c r="U21" t="str">
        <v>HOLD</v>
      </c>
      <c r="V21">
        <v>736</v>
      </c>
      <c r="Y21" t="str">
        <v>FILE SEND TO BANKER, REQ PRIVATE CONSULTANCY &amp; HUSBAND KYC PENDING FROM CUSTOMER SIDE</v>
      </c>
      <c r="Z21" t="str">
        <v>SIDHANT</v>
      </c>
      <c r="AA21">
        <v>9717671319</v>
      </c>
      <c r="AB21" t="str">
        <v>Sidhantchoudhary@Ltfs.com</v>
      </c>
      <c r="AH21">
        <v>45797</v>
      </c>
      <c r="AI21" t="str">
        <v>FORM FILLED</v>
      </c>
      <c r="AJ21" t="str">
        <v>PANKAJ</v>
      </c>
      <c r="AK21" t="str">
        <v>MBBS</v>
      </c>
    </row>
    <row r="22">
      <c r="A22" t="str">
        <v>F2-369-354</v>
      </c>
      <c r="B22" t="str">
        <v>AMAN AHIRWAR</v>
      </c>
      <c r="C22" t="str">
        <v>RIYA CHADDHA</v>
      </c>
      <c r="D22" t="str">
        <v>VINEET TIWARI</v>
      </c>
      <c r="E22" t="str">
        <v>SALARIED</v>
      </c>
      <c r="F22" t="str">
        <v>RAJEEV</v>
      </c>
      <c r="G22" t="str">
        <v>DR CHAUDHARI HEMADRIKUMARI BABARBHAI</v>
      </c>
      <c r="H22">
        <v>0</v>
      </c>
      <c r="I22" t="str">
        <v>NOIDA</v>
      </c>
      <c r="J22">
        <v>45776</v>
      </c>
      <c r="K22">
        <v>45789</v>
      </c>
      <c r="L22" t="str">
        <v>SME000015696436</v>
      </c>
      <c r="M22">
        <v>9978629795</v>
      </c>
      <c r="N22" t="str">
        <v>GUJARAT</v>
      </c>
      <c r="O22" t="str">
        <v>SURAT</v>
      </c>
      <c r="P22" t="str">
        <v>OD</v>
      </c>
      <c r="Q22" t="str">
        <v>BAJAJ</v>
      </c>
      <c r="R22">
        <v>1200000</v>
      </c>
      <c r="S22">
        <v>1200000</v>
      </c>
      <c r="T22" t="str">
        <v>UNSECURED</v>
      </c>
      <c r="U22" t="str">
        <v>HOLD</v>
      </c>
      <c r="Y22" t="str">
        <v>FILE SEND TO BANKER, CIBIL CONSENT LINK SENT CUSTMER , CX NOT RECVD CALL ||</v>
      </c>
      <c r="Z22" t="str">
        <v>Harshit Papaiya</v>
      </c>
      <c r="AA22">
        <v>9033848000</v>
      </c>
      <c r="AB22" t="str">
        <v>harshit.papaiya@bajajfinserv.in</v>
      </c>
      <c r="AH22">
        <v>45797</v>
      </c>
      <c r="AI22" t="str">
        <v>FORM FILLED</v>
      </c>
      <c r="AJ22" t="str">
        <v>PANKAJ</v>
      </c>
      <c r="AK22" t="str">
        <v>MBBS</v>
      </c>
    </row>
    <row r="23">
      <c r="A23" t="str">
        <v>F2-369-405</v>
      </c>
      <c r="B23" t="str">
        <v>RIYA SHARMA</v>
      </c>
      <c r="C23" t="str">
        <v>RAJKUMARI</v>
      </c>
      <c r="D23" t="str">
        <v>RAJ KUMARI</v>
      </c>
      <c r="E23" t="str">
        <v>INTERN</v>
      </c>
      <c r="F23" t="str">
        <v>PANKAJ</v>
      </c>
      <c r="G23" t="str">
        <v>DR MANOHAR HS</v>
      </c>
      <c r="H23">
        <v>0</v>
      </c>
      <c r="I23" t="str">
        <v>NOIDA</v>
      </c>
      <c r="J23">
        <v>45777</v>
      </c>
      <c r="K23">
        <v>45782</v>
      </c>
      <c r="L23">
        <v>170169176</v>
      </c>
      <c r="M23" t="str">
        <v>73488 03343</v>
      </c>
      <c r="N23" t="str">
        <v>KARNATAKA</v>
      </c>
      <c r="O23" t="str">
        <v>MANDYA</v>
      </c>
      <c r="P23" t="str">
        <v>TERM LOAN</v>
      </c>
      <c r="Q23" t="str">
        <v>CHOLA F2</v>
      </c>
      <c r="R23">
        <v>800000</v>
      </c>
      <c r="S23">
        <v>800000</v>
      </c>
      <c r="T23" t="str">
        <v>UNSECURED</v>
      </c>
      <c r="U23" t="str">
        <v>DISBURSED</v>
      </c>
      <c r="V23">
        <v>697</v>
      </c>
      <c r="W23">
        <v>45782</v>
      </c>
      <c r="X23">
        <v>45782</v>
      </c>
      <c r="Y23" t="str">
        <v>FILE SEND TO BANKER, REQ EDUCATION LOAN SOA &amp; CO-APPLICANT DOCUMENTS, PENDENCY SEN TO BANKER BANKER WILL UPDATE ON MONDAY || BANKER WILL UPDATEV AT 2 PM || TO BE APPROVED TODAY</v>
      </c>
      <c r="Z23" t="str">
        <v>NAVEEN</v>
      </c>
      <c r="AA23" t="str">
        <v>97396 79464</v>
      </c>
      <c r="AB23" t="str">
        <v>naveenkumarch@chola.murugappa.com</v>
      </c>
      <c r="AH23">
        <v>45797</v>
      </c>
      <c r="AI23" t="str">
        <v>FORM FILLED</v>
      </c>
      <c r="AJ23" t="str">
        <v>PANKAJ</v>
      </c>
      <c r="AK23" t="str">
        <v>MBBS</v>
      </c>
    </row>
    <row r="24">
      <c r="A24" t="str">
        <v>F2-369-264</v>
      </c>
      <c r="B24" t="str">
        <v>RAJAT DWIVEDI</v>
      </c>
      <c r="C24" t="str">
        <v>RAJKUMARI</v>
      </c>
      <c r="D24" t="str">
        <v>RAJ KUMARI</v>
      </c>
      <c r="E24" t="str">
        <v>SALARIED</v>
      </c>
      <c r="F24" t="str">
        <v>RAJEEV</v>
      </c>
      <c r="G24" t="str">
        <v>DR MOBAIDUL MOLLA</v>
      </c>
      <c r="H24">
        <v>0</v>
      </c>
      <c r="I24" t="str">
        <v>NOIDA</v>
      </c>
      <c r="J24">
        <v>45777</v>
      </c>
      <c r="K24">
        <v>45777</v>
      </c>
      <c r="L24" t="str">
        <v>SME000015702470</v>
      </c>
      <c r="M24" t="str">
        <v>70299 16325</v>
      </c>
      <c r="N24" t="str">
        <v>WEST BENGAL</v>
      </c>
      <c r="O24" t="str">
        <v>MURSHIDABAD</v>
      </c>
      <c r="P24" t="str">
        <v>OD</v>
      </c>
      <c r="Q24" t="str">
        <v>BAJAJ</v>
      </c>
      <c r="R24">
        <v>800000</v>
      </c>
      <c r="S24">
        <v>800000</v>
      </c>
      <c r="T24" t="str">
        <v>UNSECURED</v>
      </c>
      <c r="U24" t="str">
        <v>REJECTED</v>
      </c>
      <c r="V24">
        <v>730</v>
      </c>
      <c r="Y24" t="str">
        <v>FILE SEND TO BANKER, CIBIL CONSENT LINK SENT TO CUSTOMER, AMBER SEGAMENT ELIGBIITY 0</v>
      </c>
      <c r="Z24" t="str">
        <v>SRIKANTA PAUL</v>
      </c>
      <c r="AA24">
        <v>9749794514</v>
      </c>
      <c r="AB24" t="str">
        <v>srikanta.paul@bajajfinserv.in</v>
      </c>
      <c r="AH24">
        <v>45797</v>
      </c>
      <c r="AI24" t="str">
        <v>FORM FILLED</v>
      </c>
      <c r="AJ24" t="str">
        <v>PANKAJ</v>
      </c>
      <c r="AK24" t="str">
        <v>MBBS</v>
      </c>
    </row>
    <row r="25">
      <c r="A25" t="str">
        <v>SOURCER</v>
      </c>
      <c r="B25" t="str">
        <v>F2 FINTECH</v>
      </c>
      <c r="C25" t="str">
        <v>F2 FINTECH</v>
      </c>
      <c r="D25" t="str">
        <v>F2 FINTECH</v>
      </c>
      <c r="E25" t="str">
        <v>SOURCER</v>
      </c>
      <c r="F25" t="str">
        <v>FURKAN</v>
      </c>
      <c r="G25" t="str">
        <v>CA PRITHVI NATH DUBEY</v>
      </c>
      <c r="H25">
        <v>0</v>
      </c>
      <c r="I25" t="str">
        <v>F2 FINTECH</v>
      </c>
      <c r="J25">
        <v>45777</v>
      </c>
      <c r="K25">
        <v>45782</v>
      </c>
      <c r="L25" t="str">
        <v>SME000015703017</v>
      </c>
      <c r="M25">
        <v>9818230195</v>
      </c>
      <c r="N25" t="str">
        <v>DELHI</v>
      </c>
      <c r="O25" t="str">
        <v>DELHI</v>
      </c>
      <c r="P25" t="str">
        <v>OD</v>
      </c>
      <c r="Q25" t="str">
        <v>BAJAJ</v>
      </c>
      <c r="R25">
        <v>4300000</v>
      </c>
      <c r="S25">
        <v>4300000</v>
      </c>
      <c r="T25" t="str">
        <v>UNSECURED</v>
      </c>
      <c r="U25" t="str">
        <v>DISBURSED</v>
      </c>
      <c r="V25">
        <v>798</v>
      </c>
      <c r="W25">
        <v>45780</v>
      </c>
      <c r="X25">
        <v>45782</v>
      </c>
      <c r="Y25" t="str">
        <v>FILE SEND TO BANKER, CIBIL DONE, ELIGIBILITY 41 L, CASE MOVED TO CREDIT, REQ MEMBER SHIP CARD, PENDENCY SENT TO CREDIT || TO BE DISBURSED TODAY</v>
      </c>
      <c r="Z25" t="str">
        <v>Md shuaib Khan</v>
      </c>
      <c r="AA25">
        <v>9161252501</v>
      </c>
      <c r="AB25" t="str">
        <v>mdshuaib.khan@bajajfinserv.in</v>
      </c>
      <c r="AH25">
        <v>45797</v>
      </c>
      <c r="AK25" t="str">
        <v>MBBS</v>
      </c>
    </row>
    <row r="26">
      <c r="A26" t="str">
        <v>F2-369-309</v>
      </c>
      <c r="B26" t="str">
        <v>FARHEEN BI</v>
      </c>
      <c r="C26" t="str">
        <v>MANISHA SAXENA</v>
      </c>
      <c r="D26" t="str">
        <v>SHASHANK SHARMA</v>
      </c>
      <c r="E26" t="str">
        <v>SALARIED</v>
      </c>
      <c r="F26" t="str">
        <v>RAJEEV</v>
      </c>
      <c r="G26" t="str">
        <v>DR LEKHPAL</v>
      </c>
      <c r="H26">
        <v>0</v>
      </c>
      <c r="I26" t="str">
        <v>BAREILLY</v>
      </c>
      <c r="J26">
        <v>45778</v>
      </c>
      <c r="K26">
        <v>45803</v>
      </c>
      <c r="L26" t="str">
        <v>SME000015706894</v>
      </c>
      <c r="M26">
        <v>6290258648</v>
      </c>
      <c r="N26" t="str">
        <v>UTTARAKHAND</v>
      </c>
      <c r="O26" t="str">
        <v>RUDRAPUR</v>
      </c>
      <c r="P26" t="str">
        <v>OD</v>
      </c>
      <c r="Q26" t="str">
        <v>BAJAJ</v>
      </c>
      <c r="R26">
        <v>1756000</v>
      </c>
      <c r="S26">
        <v>1756000</v>
      </c>
      <c r="T26" t="str">
        <v>UNSECURED</v>
      </c>
      <c r="U26" t="str">
        <v>DISBURSED</v>
      </c>
      <c r="V26">
        <v>774</v>
      </c>
      <c r="W26">
        <v>45779</v>
      </c>
      <c r="X26">
        <v>45803</v>
      </c>
      <c r="Y26" t="str">
        <v>FILE SEND TO BANKER, CIBIL CONSENT LINK SENT TO CUSTOMER || 2 LAC PERSONAL LOAN RUNNING -REGULER DPD`S SHOWING || SOA REQD || SOA SEND TO BANKER || CASE APPROVED, PAN VERIFICATION INITIATED, GEO TAG, MANDATE &amp; COSENT PENDING || TO BE DISBURSED TODAY || CUSTOMER NI CUSTOMER HAVE SOME CHARGES ISSUE ||</v>
      </c>
      <c r="Z26" t="str">
        <v>Sumit Rana1</v>
      </c>
      <c r="AA26">
        <v>9760602606</v>
      </c>
      <c r="AB26" t="str">
        <v>sumit.rana1@bajajfinserv.in</v>
      </c>
      <c r="AI26" t="str">
        <v>FORM FILLED</v>
      </c>
      <c r="AJ26" t="str">
        <v>PANKAJ</v>
      </c>
      <c r="AK26" t="str">
        <v>MBBS</v>
      </c>
    </row>
    <row r="27">
      <c r="A27" t="str">
        <v>F2-369-295</v>
      </c>
      <c r="B27" t="str">
        <v>UMEE FAIZA</v>
      </c>
      <c r="C27" t="str">
        <v>ANURAG SHARMA</v>
      </c>
      <c r="D27" t="str">
        <v>SHIVANI KASHYAP</v>
      </c>
      <c r="E27" t="str">
        <v>SALARIED</v>
      </c>
      <c r="F27" t="str">
        <v>RAJEEV</v>
      </c>
      <c r="G27" t="str">
        <v>DR SAMYAJYOTI DAS</v>
      </c>
      <c r="H27">
        <v>0</v>
      </c>
      <c r="I27" t="str">
        <v>BAREILLY</v>
      </c>
      <c r="J27">
        <v>45778</v>
      </c>
      <c r="K27">
        <v>45780</v>
      </c>
      <c r="L27">
        <v>24</v>
      </c>
      <c r="M27">
        <v>6909096946</v>
      </c>
      <c r="N27" t="str">
        <v>SIKKIM</v>
      </c>
      <c r="O27" t="str">
        <v>TADONG</v>
      </c>
      <c r="P27" t="str">
        <v>OD</v>
      </c>
      <c r="Q27" t="str">
        <v>ADITYA BIRLA CF</v>
      </c>
      <c r="R27">
        <v>1000000</v>
      </c>
      <c r="S27">
        <v>1000000</v>
      </c>
      <c r="T27" t="str">
        <v>UNSECURED</v>
      </c>
      <c r="U27" t="str">
        <v>REJECTED</v>
      </c>
      <c r="Y27" t="str">
        <v>FILE SEND TO BANKER, UNDER PROCESS, NO ACTIVE BRANCH</v>
      </c>
      <c r="Z27" t="str">
        <v>NISHA</v>
      </c>
      <c r="AA27">
        <v>8882763127</v>
      </c>
      <c r="AB27" t="str">
        <v>Nisha.51@adityabirlacapital.com</v>
      </c>
      <c r="AI27" t="str">
        <v>FORM FILLED</v>
      </c>
      <c r="AJ27" t="str">
        <v>PANKAJ</v>
      </c>
      <c r="AK27" t="str">
        <v>MD</v>
      </c>
    </row>
    <row r="28">
      <c r="A28" t="str">
        <v>F2-369-385</v>
      </c>
      <c r="B28" t="str">
        <v>YOGENDRA</v>
      </c>
      <c r="C28" t="str">
        <v>F2 FINTECH</v>
      </c>
      <c r="D28" t="str">
        <v>F2 FINTECH</v>
      </c>
      <c r="E28" t="str">
        <v>SOURCER</v>
      </c>
      <c r="F28" t="str">
        <v>RAJEEV</v>
      </c>
      <c r="G28" t="str">
        <v>JASWANT SINGH</v>
      </c>
      <c r="H28">
        <v>0</v>
      </c>
      <c r="I28" t="str">
        <v>NOIDA</v>
      </c>
      <c r="J28">
        <v>45778</v>
      </c>
      <c r="K28">
        <v>45782</v>
      </c>
      <c r="L28" t="str">
        <v>2155096806471075A</v>
      </c>
      <c r="M28">
        <v>9717906448</v>
      </c>
      <c r="N28" t="str">
        <v>DELHI</v>
      </c>
      <c r="O28" t="str">
        <v>DELHI</v>
      </c>
      <c r="P28" t="str">
        <v>PL</v>
      </c>
      <c r="Q28" t="str">
        <v>INCRED F2</v>
      </c>
      <c r="R28">
        <v>800000</v>
      </c>
      <c r="S28">
        <v>800000</v>
      </c>
      <c r="T28" t="str">
        <v>UNSECURED</v>
      </c>
      <c r="U28" t="str">
        <v>DISBURSED</v>
      </c>
      <c r="W28">
        <v>45782</v>
      </c>
      <c r="X28">
        <v>45782</v>
      </c>
      <c r="Y28" t="str">
        <v>FILE SEND TO BANKER || ELIGIBILITY -O6 LAC || MOVED IN CREDIT || TO BE APPROVED TODAY</v>
      </c>
      <c r="Z28" t="str">
        <v>abhishek</v>
      </c>
      <c r="AA28" t="str">
        <v>83840 83694</v>
      </c>
      <c r="AB28" t="str">
        <v>abhishek.shah@incred.com</v>
      </c>
      <c r="AI28" t="str">
        <v>FORM FILLED</v>
      </c>
      <c r="AJ28" t="str">
        <v>PANKAJ</v>
      </c>
      <c r="AK28" t="str">
        <v>MBBS</v>
      </c>
    </row>
    <row r="29">
      <c r="A29" t="str">
        <v>F2-369-418</v>
      </c>
      <c r="B29" t="str">
        <v>SHAILY</v>
      </c>
      <c r="C29" t="str">
        <v>F2 FINTECH</v>
      </c>
      <c r="D29" t="str">
        <v>F2 FINTECH</v>
      </c>
      <c r="E29" t="str">
        <v>INTERN</v>
      </c>
      <c r="F29" t="str">
        <v>RAJEEV</v>
      </c>
      <c r="G29" t="str">
        <v>DR AVNEESH MANI TRIPATHI</v>
      </c>
      <c r="H29">
        <v>0</v>
      </c>
      <c r="I29" t="str">
        <v>NOIDA</v>
      </c>
      <c r="J29">
        <v>45778</v>
      </c>
      <c r="K29">
        <v>45789</v>
      </c>
      <c r="L29">
        <v>5</v>
      </c>
      <c r="M29">
        <v>8303738814</v>
      </c>
      <c r="N29" t="str">
        <v>UTTAR PRADESH</v>
      </c>
      <c r="O29" t="str">
        <v>NOIDA</v>
      </c>
      <c r="P29" t="str">
        <v>OD</v>
      </c>
      <c r="Q29" t="str">
        <v>BAJAJ MARKET</v>
      </c>
      <c r="R29">
        <v>900000</v>
      </c>
      <c r="S29">
        <v>900000</v>
      </c>
      <c r="T29" t="str">
        <v>UNSECURED</v>
      </c>
      <c r="U29" t="str">
        <v>REJECTED</v>
      </c>
      <c r="V29">
        <v>720</v>
      </c>
      <c r="Y29" t="str">
        <v>FILE SEND TO BANKER, DUE TO SFDC MERGER, CASE IS STUCK || SFDC ISSUE FROM BAJAJ MARKRT, RE-PROCESS, BANKING SHARED TO RAVINDER, UNDER PROCESS, REJECT SEGAMENT</v>
      </c>
      <c r="Z29" t="str">
        <v>ravinder</v>
      </c>
      <c r="AA29">
        <v>9811535827</v>
      </c>
      <c r="AB29" t="str">
        <v>ravinder.ravinder@bfdlbizsupport.in</v>
      </c>
      <c r="AI29" t="str">
        <v>FORM FILLED</v>
      </c>
      <c r="AJ29" t="str">
        <v>PANKAJ</v>
      </c>
      <c r="AK29" t="str">
        <v>MBBS</v>
      </c>
    </row>
    <row r="30">
      <c r="A30" t="str">
        <v>F2-369-295</v>
      </c>
      <c r="B30" t="str">
        <v>UMEE FAIZA</v>
      </c>
      <c r="C30" t="str">
        <v>ANURAG SHARMA</v>
      </c>
      <c r="D30" t="str">
        <v>SHIVANI KASHYAP</v>
      </c>
      <c r="E30" t="str">
        <v>SALARIED</v>
      </c>
      <c r="F30" t="str">
        <v>PANKAJ</v>
      </c>
      <c r="G30" t="str">
        <v>DR MEHAK PREET SINGH</v>
      </c>
      <c r="H30">
        <v>0</v>
      </c>
      <c r="I30" t="str">
        <v>BAREILLY</v>
      </c>
      <c r="J30">
        <v>45778</v>
      </c>
      <c r="K30">
        <v>45783</v>
      </c>
      <c r="L30" t="str">
        <v>732BZ8600892</v>
      </c>
      <c r="M30">
        <v>9814722256</v>
      </c>
      <c r="N30" t="str">
        <v>PUNJAB</v>
      </c>
      <c r="O30" t="str">
        <v>PATIALA</v>
      </c>
      <c r="P30" t="str">
        <v>OD</v>
      </c>
      <c r="Q30" t="str">
        <v>TATA F2</v>
      </c>
      <c r="R30">
        <v>800000</v>
      </c>
      <c r="S30">
        <v>800000</v>
      </c>
      <c r="T30" t="str">
        <v>UNSECURED</v>
      </c>
      <c r="U30" t="str">
        <v>REJECTED</v>
      </c>
      <c r="V30">
        <v>763</v>
      </c>
      <c r="Y30" t="str">
        <v>FILE SEND TO BANKER, LOGIN DONE UNDER PROCESS, CASE MOVED TO CREDIT ||RESI FI NEGATIVE -CUSTOMER LOW STABILITY RESI ADDRESS || CUSTOMER SHIFT FROM CURRENT ADDRESS ||</v>
      </c>
      <c r="Z30" t="str">
        <v>MAMTA SINGH</v>
      </c>
      <c r="AA30">
        <v>7982612369</v>
      </c>
      <c r="AB30" t="str">
        <v>mamta.singh@tatacapital.com</v>
      </c>
      <c r="AI30" t="str">
        <v>FORM FILLED</v>
      </c>
      <c r="AJ30" t="str">
        <v>PANKAJ</v>
      </c>
      <c r="AK30" t="str">
        <v>MBBS</v>
      </c>
    </row>
    <row r="31">
      <c r="A31" t="str">
        <v>F2-369-385</v>
      </c>
      <c r="B31" t="str">
        <v>YOGENDRA</v>
      </c>
      <c r="C31" t="str">
        <v>F2 FINTECH</v>
      </c>
      <c r="D31" t="str">
        <v>F2 FINTECH</v>
      </c>
      <c r="E31" t="str">
        <v>SALARIED</v>
      </c>
      <c r="F31" t="str">
        <v>RAJEEV</v>
      </c>
      <c r="G31" t="str">
        <v>JASWANT SINGH</v>
      </c>
      <c r="H31">
        <v>0</v>
      </c>
      <c r="I31" t="str">
        <v>DELHI</v>
      </c>
      <c r="J31">
        <v>45778</v>
      </c>
      <c r="K31">
        <v>45783</v>
      </c>
      <c r="L31">
        <v>7</v>
      </c>
      <c r="M31">
        <v>9717906448</v>
      </c>
      <c r="N31" t="str">
        <v>DELHI</v>
      </c>
      <c r="O31" t="str">
        <v>DELHI</v>
      </c>
      <c r="P31" t="str">
        <v>PL</v>
      </c>
      <c r="Q31" t="str">
        <v>Finnable FC</v>
      </c>
      <c r="R31">
        <v>600000</v>
      </c>
      <c r="S31">
        <v>600000</v>
      </c>
      <c r="T31" t="str">
        <v>UNSECURED</v>
      </c>
      <c r="U31" t="str">
        <v>REJECTED</v>
      </c>
      <c r="Y31" t="str">
        <v>FILE SEND TO BANKER, UNDER PROCESS || UPDATE PENDING FROM BANKER SIDE || 4TH GRADE EMPLOYEE CANT DO ||</v>
      </c>
      <c r="Z31" t="str">
        <v>AKASH MITTAL</v>
      </c>
      <c r="AA31">
        <v>7303505065</v>
      </c>
      <c r="AB31" t="str">
        <v>akash.mittal@fastcredit.co.in</v>
      </c>
      <c r="AI31" t="str">
        <v>FORM FILLED</v>
      </c>
      <c r="AJ31" t="str">
        <v>PANKAJ</v>
      </c>
      <c r="AK31" t="str">
        <v>MBBS</v>
      </c>
    </row>
    <row r="32">
      <c r="A32" t="str">
        <v>F2-369-402</v>
      </c>
      <c r="B32" t="str">
        <v>ANSHUMAN SINGH</v>
      </c>
      <c r="C32" t="str">
        <v>RASHI GANGWAR</v>
      </c>
      <c r="D32" t="str">
        <v>RAJ KUMARI</v>
      </c>
      <c r="E32" t="str">
        <v>INTERN</v>
      </c>
      <c r="F32" t="str">
        <v>RAJEEV</v>
      </c>
      <c r="G32" t="str">
        <v>ISHAN CHADDHA</v>
      </c>
      <c r="H32">
        <v>0</v>
      </c>
      <c r="I32" t="str">
        <v>NOIDA</v>
      </c>
      <c r="J32">
        <v>45778</v>
      </c>
      <c r="K32">
        <v>45785</v>
      </c>
      <c r="L32">
        <v>8</v>
      </c>
      <c r="M32">
        <v>6390638531</v>
      </c>
      <c r="N32" t="str">
        <v>MAHARASHTRA</v>
      </c>
      <c r="O32" t="str">
        <v>PUNE</v>
      </c>
      <c r="P32" t="str">
        <v>PL</v>
      </c>
      <c r="Q32" t="str">
        <v>HDFC(RDS)</v>
      </c>
      <c r="R32">
        <v>813000</v>
      </c>
      <c r="S32">
        <v>813000</v>
      </c>
      <c r="T32" t="str">
        <v>UNSECURED</v>
      </c>
      <c r="U32" t="str">
        <v>DISBURSED</v>
      </c>
      <c r="W32">
        <v>45783</v>
      </c>
      <c r="X32">
        <v>45785</v>
      </c>
      <c r="Y32" t="str">
        <v>FILE SEND TO BANKER || TO BE UPDATED TODAY ||</v>
      </c>
      <c r="Z32" t="str">
        <v>ROHIT RDS</v>
      </c>
      <c r="AA32" t="str">
        <v>95403 02302</v>
      </c>
      <c r="AB32" t="str">
        <v>rohit.kyadav@gmail.com</v>
      </c>
      <c r="AI32" t="str">
        <v>FORM FILLED</v>
      </c>
      <c r="AJ32" t="str">
        <v>PANKAJ</v>
      </c>
      <c r="AK32" t="str">
        <v>MBBS</v>
      </c>
    </row>
    <row r="33">
      <c r="A33" t="str">
        <v>F2-369-402</v>
      </c>
      <c r="B33" t="str">
        <v>ANSHUMAN SINGH</v>
      </c>
      <c r="C33" t="str">
        <v>F2 FINTECH</v>
      </c>
      <c r="D33" t="str">
        <v>F2 FINTECH</v>
      </c>
      <c r="E33" t="str">
        <v>INTERN</v>
      </c>
      <c r="F33" t="str">
        <v>RAJEEV</v>
      </c>
      <c r="G33" t="str">
        <v>LAVISH CHANDANI</v>
      </c>
      <c r="H33">
        <v>0</v>
      </c>
      <c r="I33" t="str">
        <v>NOIDA</v>
      </c>
      <c r="J33">
        <v>45778</v>
      </c>
      <c r="K33">
        <v>45791</v>
      </c>
      <c r="L33">
        <v>9</v>
      </c>
      <c r="M33">
        <v>7992176006</v>
      </c>
      <c r="N33" t="str">
        <v>UTTAR PRADESH</v>
      </c>
      <c r="O33" t="str">
        <v>GORAKHPUR</v>
      </c>
      <c r="P33" t="str">
        <v>PL</v>
      </c>
      <c r="Q33" t="str">
        <v>HDFC(RDS)</v>
      </c>
      <c r="R33">
        <v>500000</v>
      </c>
      <c r="S33">
        <v>500000</v>
      </c>
      <c r="T33" t="str">
        <v>UNSECURED</v>
      </c>
      <c r="U33" t="str">
        <v>REJECTED</v>
      </c>
      <c r="Y33" t="str">
        <v>ALREDY LOGIN IN ICICI BANK || TO BE UPDATED TODAY || UAN SCREENSHOT SEND BANKER || WILL UPDATE BY TODAY EOD || REJECT-CIBIL enquiry norms not met in last 31 to 90 days - MORE THAN 4 STPL TAKEIN IN LAST 6 MONTHS - MULTIPLE STPL SEEN IN CIBIL - NOT OK ||</v>
      </c>
      <c r="Z33" t="str">
        <v>ROHIT RDS</v>
      </c>
      <c r="AA33" t="str">
        <v>95403 02302</v>
      </c>
      <c r="AB33" t="str">
        <v>rohit.kyadav@gmail.com</v>
      </c>
      <c r="AI33" t="str">
        <v>FORM FILLED</v>
      </c>
      <c r="AJ33" t="str">
        <v>PANKAJ</v>
      </c>
    </row>
    <row r="34">
      <c r="A34" t="str">
        <v>F2-369-312</v>
      </c>
      <c r="B34" t="str">
        <v>MANISH GANGWAR</v>
      </c>
      <c r="C34" t="str">
        <v>UJALA RISHIWAL</v>
      </c>
      <c r="D34" t="str">
        <v>SHIVANI KASHYAP</v>
      </c>
      <c r="E34" t="str">
        <v>SALARIED</v>
      </c>
      <c r="F34" t="str">
        <v>PANKAJ</v>
      </c>
      <c r="G34" t="str">
        <v>DR PRANITA GOWARDHAN NANNAWARE</v>
      </c>
      <c r="H34">
        <v>0</v>
      </c>
      <c r="I34" t="str">
        <v>BAREILLY</v>
      </c>
      <c r="J34">
        <v>45782</v>
      </c>
      <c r="K34">
        <v>45791</v>
      </c>
      <c r="L34" t="str">
        <v>633BZ8600012</v>
      </c>
      <c r="M34">
        <v>9689629370</v>
      </c>
      <c r="N34" t="str">
        <v>MAHARASHTRA</v>
      </c>
      <c r="O34" t="str">
        <v>NAGPUR</v>
      </c>
      <c r="P34" t="str">
        <v>OD</v>
      </c>
      <c r="Q34" t="str">
        <v>TATA F2</v>
      </c>
      <c r="R34">
        <v>1200000</v>
      </c>
      <c r="S34">
        <v>1200000</v>
      </c>
      <c r="T34" t="str">
        <v>UNSECURED</v>
      </c>
      <c r="U34" t="str">
        <v>REJECTED</v>
      </c>
      <c r="V34">
        <v>738</v>
      </c>
      <c r="Y34" t="str">
        <v>FILE SEND TO BANKER, LOGIN DONE UNDER PROCESS, FI DONE, CASE MOVED TO CREDIT || UNDERWRITING || DISCUSSED WITH CUSTOMER HE WILL ARRANGE OLD DATE RENT AGREEMENT DUE TO FRESH AGREEMENT NOT ACCETABLE ||OLD RENT AGREEMENT SEND TO BANKER || As per the provided rent agreement was executed on April 25 and During the PD the applicant confirmed that from this month she has joined Goswami Hospital as a consultant doctor. as per policy we need minimum 1 year vintage of Resi and business. Provided current addresses is rented and in Resi- FI observed setup as rental bachelor. Applicant has parental house in Gadchiroli which is out of geo limit. Applicant also confirmed that she is doing preparation of post-graduation. In CIBIL applicant has no USL RTR track.</v>
      </c>
      <c r="Z34" t="str">
        <v>MAMTA SINGH</v>
      </c>
      <c r="AA34">
        <v>7982612369</v>
      </c>
      <c r="AB34" t="str">
        <v>mamta.singh@tatacapital.com</v>
      </c>
      <c r="AI34" t="str">
        <v>FORM FILLED</v>
      </c>
      <c r="AJ34" t="str">
        <v>PANKAJ</v>
      </c>
    </row>
    <row r="35">
      <c r="A35" t="str">
        <v>F2-369-005</v>
      </c>
      <c r="B35" t="str">
        <v>RAJKUMARI</v>
      </c>
      <c r="C35" t="str">
        <v>RAJKUMARI</v>
      </c>
      <c r="D35" t="str">
        <v>RAJ KUMARI</v>
      </c>
      <c r="E35" t="str">
        <v>SALARIED</v>
      </c>
      <c r="F35" t="str">
        <v>RAJEEV</v>
      </c>
      <c r="G35" t="str">
        <v>DR NAMBURI HARI</v>
      </c>
      <c r="H35">
        <v>0</v>
      </c>
      <c r="I35" t="str">
        <v>NOIDA</v>
      </c>
      <c r="J35">
        <v>45778</v>
      </c>
      <c r="K35">
        <v>45783</v>
      </c>
      <c r="L35">
        <v>11</v>
      </c>
      <c r="M35" t="str">
        <v>99102 86055</v>
      </c>
      <c r="N35" t="str">
        <v>UTTAR PRADESH</v>
      </c>
      <c r="O35" t="str">
        <v>FIROZABAD</v>
      </c>
      <c r="P35" t="str">
        <v>OD</v>
      </c>
      <c r="Q35" t="str">
        <v>GODREJ F2</v>
      </c>
      <c r="R35">
        <v>1000000</v>
      </c>
      <c r="S35">
        <v>1000000</v>
      </c>
      <c r="T35" t="str">
        <v>UNSECURED</v>
      </c>
      <c r="U35" t="str">
        <v>HOLD</v>
      </c>
      <c r="Y35" t="str">
        <v>FILE SEND TO BANKER || PERMANENT OHP REQD ||</v>
      </c>
      <c r="Z35" t="str">
        <v>ABHAY</v>
      </c>
      <c r="AA35" t="str">
        <v>95192 26644</v>
      </c>
      <c r="AB35" t="str">
        <v>abhay.singh1@godrejcapital.com</v>
      </c>
      <c r="AI35" t="str">
        <v>FORM FILLED</v>
      </c>
      <c r="AJ35" t="str">
        <v>PANKAJ</v>
      </c>
    </row>
    <row r="36">
      <c r="A36" t="str">
        <v>CHANNEL PARTNER</v>
      </c>
      <c r="B36" t="str">
        <v>RAHUL-SOURCER</v>
      </c>
      <c r="C36" t="str">
        <v>F2 FINTECH</v>
      </c>
      <c r="D36" t="str">
        <v>F2 FINTECH</v>
      </c>
      <c r="E36" t="str">
        <v>SOURCER</v>
      </c>
      <c r="F36" t="str">
        <v>RAJEEV</v>
      </c>
      <c r="G36" t="str">
        <v>DR MOHD MUJTABA MURTUZA DESHMUKH</v>
      </c>
      <c r="H36">
        <v>0</v>
      </c>
      <c r="I36" t="str">
        <v>F2 FINTECH</v>
      </c>
      <c r="J36">
        <v>45778</v>
      </c>
      <c r="K36">
        <v>45783</v>
      </c>
      <c r="L36" t="str">
        <v>924BZ8600773</v>
      </c>
      <c r="M36">
        <v>9823967111</v>
      </c>
      <c r="N36" t="str">
        <v>MAHARASHTRA</v>
      </c>
      <c r="O36" t="str">
        <v>AKOLA</v>
      </c>
      <c r="P36" t="str">
        <v>OD</v>
      </c>
      <c r="Q36" t="str">
        <v>TATA F2</v>
      </c>
      <c r="R36">
        <v>1000000</v>
      </c>
      <c r="S36">
        <v>1000000</v>
      </c>
      <c r="T36" t="str">
        <v>UNSECURED</v>
      </c>
      <c r="U36" t="str">
        <v>REJECTED</v>
      </c>
      <c r="V36">
        <v>762</v>
      </c>
      <c r="Y36" t="str">
        <v>FILE SEND TO BANKER, UNDER PROCESS, LOGIN DONE, CASE MOVED TO CREDIT || UNDERWRITING || CASE WAS REJECTED DUE TO CUSTOMER NOT DOING CONSULTANCY ONLY SALAARIED</v>
      </c>
      <c r="Z36" t="str">
        <v>MAMTA SINGH</v>
      </c>
      <c r="AA36">
        <v>7982612369</v>
      </c>
      <c r="AB36" t="str">
        <v>mamta.singh@tatacapital.com</v>
      </c>
      <c r="AI36" t="str">
        <v>FORM FILLED</v>
      </c>
      <c r="AJ36" t="str">
        <v>PANKAJ</v>
      </c>
    </row>
    <row r="37">
      <c r="A37" t="str">
        <v>F2-369-159</v>
      </c>
      <c r="B37" t="str">
        <v>SANIA IRSAD</v>
      </c>
      <c r="C37" t="str">
        <v>RAJKUMARI</v>
      </c>
      <c r="D37" t="str">
        <v>RAJ KUMARI</v>
      </c>
      <c r="E37" t="str">
        <v>SOURCER</v>
      </c>
      <c r="F37" t="str">
        <v>PANKAJ</v>
      </c>
      <c r="G37" t="str">
        <v>DR DEVENDER KUMAR</v>
      </c>
      <c r="H37">
        <v>0</v>
      </c>
      <c r="I37" t="str">
        <v>NOIDA</v>
      </c>
      <c r="J37">
        <v>45778</v>
      </c>
      <c r="K37">
        <v>45780</v>
      </c>
      <c r="L37" t="str">
        <v>SME000015710010</v>
      </c>
      <c r="M37">
        <v>9468110531</v>
      </c>
      <c r="N37" t="str">
        <v>HARYANA</v>
      </c>
      <c r="O37" t="str">
        <v>PALWAL</v>
      </c>
      <c r="P37" t="str">
        <v>OD</v>
      </c>
      <c r="Q37" t="str">
        <v>BAJAJ</v>
      </c>
      <c r="R37">
        <v>1000000</v>
      </c>
      <c r="S37">
        <v>1000000</v>
      </c>
      <c r="T37" t="str">
        <v>UNSECURED</v>
      </c>
      <c r="U37" t="str">
        <v>REJECTED</v>
      </c>
      <c r="Y37" t="str">
        <v>FILE SEND TO BANKER,CIBIL CONSENT LINK SENT TO CUSTMER, CX NOT RECVD CALL</v>
      </c>
      <c r="Z37" t="str">
        <v>Md shuaib Khan</v>
      </c>
      <c r="AA37">
        <v>9161252501</v>
      </c>
      <c r="AB37" t="str">
        <v>mdshuaib.khan@bajajfinserv.in</v>
      </c>
      <c r="AI37" t="str">
        <v>FORM FILLED</v>
      </c>
      <c r="AJ37" t="str">
        <v>PANKAJ</v>
      </c>
    </row>
    <row r="38">
      <c r="A38" t="str">
        <v>F2-369-314</v>
      </c>
      <c r="B38" t="str">
        <v>AMIT KUMAR</v>
      </c>
      <c r="C38" t="str">
        <v>RAJKUMARI</v>
      </c>
      <c r="D38" t="str">
        <v>RAJ KUMARI</v>
      </c>
      <c r="E38" t="str">
        <v>SOURCER</v>
      </c>
      <c r="F38" t="str">
        <v>PANKAJ</v>
      </c>
      <c r="G38" t="str">
        <v>DR SAGAR N RATHOD</v>
      </c>
      <c r="H38">
        <v>0</v>
      </c>
      <c r="I38" t="str">
        <v>NOIDA</v>
      </c>
      <c r="J38">
        <v>45779</v>
      </c>
      <c r="K38">
        <v>45783</v>
      </c>
      <c r="L38">
        <v>170168941</v>
      </c>
      <c r="M38">
        <v>9686932979</v>
      </c>
      <c r="N38" t="str">
        <v>KARNATAKA</v>
      </c>
      <c r="O38" t="str">
        <v>BIDAR</v>
      </c>
      <c r="P38" t="str">
        <v>TERM LOAN</v>
      </c>
      <c r="Q38" t="str">
        <v>CHOLA F2</v>
      </c>
      <c r="R38">
        <v>500000</v>
      </c>
      <c r="S38">
        <v>500000</v>
      </c>
      <c r="T38" t="str">
        <v>UNSECURED</v>
      </c>
      <c r="U38" t="str">
        <v>REJECTED</v>
      </c>
      <c r="Y38" t="str">
        <v>FILE SEND TO BANKER, REQ SELFIE PHOTO, PENDENCY SENT TO BANKER || CASE EWAS MOVED TO CREDIT || EXPRIENCE BELOW 3 YEAR AND REGULAR SALARY NOT CREDIT</v>
      </c>
      <c r="Z38" t="str">
        <v>SHIVA</v>
      </c>
      <c r="AA38" t="str">
        <v>99018 51889</v>
      </c>
      <c r="AB38" t="str">
        <v>shivarudrappacs@chola.murugappa.com</v>
      </c>
      <c r="AI38" t="str">
        <v>FORM FILLED</v>
      </c>
      <c r="AJ38" t="str">
        <v>PANKAJ</v>
      </c>
    </row>
    <row r="39">
      <c r="A39" t="str">
        <v>CHANNEL PARTNER</v>
      </c>
      <c r="B39" t="str">
        <v>RAHUL-SOURCER</v>
      </c>
      <c r="C39" t="str">
        <v>F2 FINTECH</v>
      </c>
      <c r="D39" t="str">
        <v>F2 FINTECH</v>
      </c>
      <c r="E39" t="str">
        <v>SOURCER</v>
      </c>
      <c r="F39" t="str">
        <v>PANKAJ</v>
      </c>
      <c r="G39" t="str">
        <v>DR.KULDEEP SURESH BAGAL</v>
      </c>
      <c r="H39">
        <v>0</v>
      </c>
      <c r="I39" t="str">
        <v>NOIDA</v>
      </c>
      <c r="J39">
        <v>45779</v>
      </c>
      <c r="K39">
        <v>45787</v>
      </c>
      <c r="L39" t="str">
        <v>601BZ8602493</v>
      </c>
      <c r="M39">
        <v>7741854444</v>
      </c>
      <c r="N39" t="str">
        <v>MAHARASHTRA</v>
      </c>
      <c r="O39" t="str">
        <v>NASHIK</v>
      </c>
      <c r="P39" t="str">
        <v>OD</v>
      </c>
      <c r="Q39" t="str">
        <v>TATA F2</v>
      </c>
      <c r="R39">
        <v>1000000</v>
      </c>
      <c r="S39">
        <v>1000000</v>
      </c>
      <c r="T39" t="str">
        <v>UNSECURED</v>
      </c>
      <c r="U39" t="str">
        <v>REJECTED</v>
      </c>
      <c r="V39">
        <v>770</v>
      </c>
      <c r="Y39" t="str">
        <v>FILE SEND TO BANKER, UNDER PROCESS, LOGIN DONE, PENDENCY SEND TO BANKER YESTERDAY CASE MOVED TO CREDIT, EMI BOUNCING SHWING IN BANKING</v>
      </c>
      <c r="Z39" t="str">
        <v>MAMTA SINGH</v>
      </c>
      <c r="AA39">
        <v>7982612369</v>
      </c>
      <c r="AB39" t="str">
        <v>mamta.singh@tatacapital.com</v>
      </c>
      <c r="AI39" t="str">
        <v>FORM FILLED</v>
      </c>
      <c r="AJ39" t="str">
        <v>PANKAJ</v>
      </c>
    </row>
    <row r="40">
      <c r="A40" t="str">
        <v>CHANNEL PARTNER</v>
      </c>
      <c r="B40" t="str">
        <v>RAHUL-SOURCER</v>
      </c>
      <c r="C40" t="str">
        <v>F2 FINTECH</v>
      </c>
      <c r="D40" t="str">
        <v>F2 FINTECH</v>
      </c>
      <c r="E40" t="str">
        <v>SOURCER</v>
      </c>
      <c r="F40" t="str">
        <v>PANKAJ</v>
      </c>
      <c r="G40" t="str">
        <v>MOHD MUJTABA MURTUZA DESHMUKH</v>
      </c>
      <c r="H40">
        <v>0</v>
      </c>
      <c r="I40" t="str">
        <v>NOIDA</v>
      </c>
      <c r="J40">
        <v>45779</v>
      </c>
      <c r="K40">
        <v>45779</v>
      </c>
      <c r="L40">
        <v>37</v>
      </c>
      <c r="M40">
        <v>9823967111</v>
      </c>
      <c r="N40" t="str">
        <v>MAHARASHTRA</v>
      </c>
      <c r="O40" t="str">
        <v>AKOLA</v>
      </c>
      <c r="P40" t="str">
        <v>PL</v>
      </c>
      <c r="Q40" t="str">
        <v>KOTAK</v>
      </c>
      <c r="R40">
        <v>1200000</v>
      </c>
      <c r="S40">
        <v>1200000</v>
      </c>
      <c r="T40" t="str">
        <v>UNSECURED</v>
      </c>
      <c r="U40" t="str">
        <v>REJECTED</v>
      </c>
      <c r="Y40" t="str">
        <v>FILE SEND TO BANKER, OGL LOCATION</v>
      </c>
      <c r="Z40" t="str">
        <v>SUNIL</v>
      </c>
      <c r="AB40" t="str">
        <v>Sunil.shinde2@kotak.com</v>
      </c>
      <c r="AI40" t="str">
        <v>FORM FILLED</v>
      </c>
      <c r="AJ40" t="str">
        <v>PANKAJ</v>
      </c>
    </row>
    <row r="41">
      <c r="A41" t="str">
        <v>F2-369-005</v>
      </c>
      <c r="B41" t="str">
        <v>RAJKUMARI</v>
      </c>
      <c r="C41" t="str">
        <v>RAJKUMARI</v>
      </c>
      <c r="D41" t="str">
        <v>RAJ KUMARI</v>
      </c>
      <c r="E41" t="str">
        <v>SALARIED</v>
      </c>
      <c r="F41" t="str">
        <v>PANKAJ</v>
      </c>
      <c r="G41" t="str">
        <v>CA BALA MANIKANTA SESHAPU</v>
      </c>
      <c r="H41">
        <v>0</v>
      </c>
      <c r="I41" t="str">
        <v>NOIDA</v>
      </c>
      <c r="J41">
        <v>45779</v>
      </c>
      <c r="K41">
        <v>45789</v>
      </c>
      <c r="L41">
        <v>38</v>
      </c>
      <c r="M41" t="str">
        <v>84979 95818</v>
      </c>
      <c r="N41" t="str">
        <v>ANDHRA PRADESH</v>
      </c>
      <c r="O41" t="str">
        <v>GODAVARI</v>
      </c>
      <c r="P41" t="str">
        <v>BL</v>
      </c>
      <c r="Q41" t="str">
        <v>TATA F2</v>
      </c>
      <c r="R41">
        <v>1000000</v>
      </c>
      <c r="S41">
        <v>1000000</v>
      </c>
      <c r="T41" t="str">
        <v>UNSECURED</v>
      </c>
      <c r="U41" t="str">
        <v>REJECTED</v>
      </c>
      <c r="Y41" t="str">
        <v>FILE SEND TO BANKER, PENDING FROM GOURAV SIDE || LOW ABB || ULTERNATE BANKING SEND TO BANKER || UNDER CREDIT QUE || OHP PENDING FROM CUSTOMER SIDE || OHP AVILABLE FROM HIS AUNTY NAME ||</v>
      </c>
      <c r="Z41" t="str">
        <v>GAURAV</v>
      </c>
      <c r="AA41" t="str">
        <v>96549 49270</v>
      </c>
      <c r="AB41" t="str">
        <v>gaurav.tcl@tatacapital.com</v>
      </c>
      <c r="AI41" t="str">
        <v>FORM FILLED</v>
      </c>
      <c r="AJ41" t="str">
        <v>PANKAJ</v>
      </c>
    </row>
    <row r="42">
      <c r="A42" t="str">
        <v>INTERN</v>
      </c>
      <c r="B42" t="str">
        <v>RAGHAV SANKRAN</v>
      </c>
      <c r="C42" t="str">
        <v>RAVISH SHARMA</v>
      </c>
      <c r="D42" t="str">
        <v>RAVISH SHARMA</v>
      </c>
      <c r="E42" t="str">
        <v>INTERN</v>
      </c>
      <c r="F42" t="str">
        <v>PANKAJ</v>
      </c>
      <c r="G42" t="str">
        <v>MR ROHYTH M</v>
      </c>
      <c r="H42">
        <v>0</v>
      </c>
      <c r="I42" t="str">
        <v>NOIDA</v>
      </c>
      <c r="J42">
        <v>45779</v>
      </c>
      <c r="K42">
        <v>45808</v>
      </c>
      <c r="L42" t="str">
        <v>485PZ8822339</v>
      </c>
      <c r="M42">
        <v>8610738548</v>
      </c>
      <c r="N42" t="str">
        <v>KARNATAKA</v>
      </c>
      <c r="O42" t="str">
        <v>BENGALURU</v>
      </c>
      <c r="P42" t="str">
        <v>SALOD</v>
      </c>
      <c r="Q42" t="str">
        <v>TATA F2</v>
      </c>
      <c r="R42">
        <v>2000000</v>
      </c>
      <c r="S42">
        <v>2000000</v>
      </c>
      <c r="T42" t="str">
        <v>UNSECURED</v>
      </c>
      <c r="U42" t="str">
        <v>DISBURSED</v>
      </c>
      <c r="W42">
        <v>45796</v>
      </c>
      <c r="X42">
        <v>45808</v>
      </c>
      <c r="Y42" t="str">
        <v>FILE SEND TO BANKER || FIRST SALARY CREDIT PENDING FROM NEW COMPANY THAN PROCESS || SALARY AND SALARY CREDIT BANKING SHARE TO BANKER TODAY || UNDER PROCESS || LOGIN DONE || Kindly send banking also from 1st feb to till date || BANKING SEND TO BANKER TODAY || TO BE UPDATE TODAY || CREDIT HAS RAISED THE APPROVAL FOR HUNTER IT WILL BE CLEARED TODAY TILL 3 PM || FORM 26 AS REQD LAST YEAR || CASE WAS RECOMMONDED FOR 20 LAC SUB TO RESI FI TO POSSITIVE || RCU INITIATED || RCU NEGATIVE, BACHLOR ACCOMODATION RESI FI NEGATVE</v>
      </c>
      <c r="Z42" t="str">
        <v>RAMYA</v>
      </c>
      <c r="AA42">
        <v>9886181713</v>
      </c>
      <c r="AB42" t="str">
        <v>Manoj.Naik@tatacapital.com</v>
      </c>
    </row>
    <row r="43">
      <c r="A43" t="str">
        <v>NAMAN</v>
      </c>
      <c r="B43" t="str">
        <v>RAVISH SHARMA</v>
      </c>
      <c r="C43" t="str">
        <v>RAVISH SHARMA</v>
      </c>
      <c r="D43" t="str">
        <v>RAVISH SHARMA</v>
      </c>
      <c r="E43" t="str">
        <v>INTERN</v>
      </c>
      <c r="F43" t="str">
        <v>FURKAN</v>
      </c>
      <c r="G43" t="str">
        <v>DR SHAIKH TAHER</v>
      </c>
      <c r="H43">
        <v>1</v>
      </c>
      <c r="I43" t="str">
        <v>NOIDA</v>
      </c>
      <c r="J43">
        <v>45779</v>
      </c>
      <c r="K43">
        <v>45782</v>
      </c>
      <c r="L43">
        <v>40</v>
      </c>
      <c r="M43">
        <v>9665939999</v>
      </c>
      <c r="N43" t="str">
        <v>MAHARASHTRA</v>
      </c>
      <c r="O43" t="str">
        <v>BEED</v>
      </c>
      <c r="P43" t="str">
        <v>OD</v>
      </c>
      <c r="Q43" t="str">
        <v>ADITYA BIRLA CF</v>
      </c>
      <c r="R43">
        <v>1200000</v>
      </c>
      <c r="S43">
        <v>1200000</v>
      </c>
      <c r="T43" t="str">
        <v>UNSECURED</v>
      </c>
      <c r="U43" t="str">
        <v>REJECTED</v>
      </c>
      <c r="Y43" t="str">
        <v>FILE SENT TO BANKER || TO BE UPDATED BY TODAY EOD, CX ALREADY TAKEN ABFL LAT SIX MONTH 15 ENQ USL NOT OK</v>
      </c>
      <c r="Z43" t="str">
        <v>NISHA</v>
      </c>
      <c r="AA43">
        <v>8882763127</v>
      </c>
      <c r="AB43" t="str">
        <v>Nisha.51@adityabirlacapital.com</v>
      </c>
    </row>
    <row r="44">
      <c r="A44" t="str">
        <v>F2-369-264</v>
      </c>
      <c r="B44" t="str">
        <v>RAJAT DWIVEDI</v>
      </c>
      <c r="C44" t="str">
        <v>RAJ KUMARI</v>
      </c>
      <c r="D44" t="str">
        <v>RAJ KUMARI</v>
      </c>
      <c r="E44" t="str">
        <v>SALARIED</v>
      </c>
      <c r="F44" t="str">
        <v>PANKAJ</v>
      </c>
      <c r="G44" t="str">
        <v>DR JOYAB</v>
      </c>
      <c r="H44">
        <v>0</v>
      </c>
      <c r="I44" t="str">
        <v>NOIDA</v>
      </c>
      <c r="J44">
        <v>45779</v>
      </c>
      <c r="K44">
        <v>45780</v>
      </c>
      <c r="L44" t="str">
        <v>SME000015720587</v>
      </c>
      <c r="M44">
        <v>9680524144</v>
      </c>
      <c r="N44" t="str">
        <v>RAJASTHAN</v>
      </c>
      <c r="O44" t="str">
        <v>JALORE</v>
      </c>
      <c r="P44" t="str">
        <v>OD</v>
      </c>
      <c r="Q44" t="str">
        <v>BAJAJ</v>
      </c>
      <c r="R44">
        <v>1000000</v>
      </c>
      <c r="S44">
        <v>1000000</v>
      </c>
      <c r="T44" t="str">
        <v>UNSECURED</v>
      </c>
      <c r="U44" t="str">
        <v>REJECTED</v>
      </c>
      <c r="V44">
        <v>736</v>
      </c>
      <c r="Y44" t="str">
        <v>FILE SENT TO BANKER, CIBIL CONSENT LINK SENT TO CUSTOMER, ELIGBILITY IS 0 AMBER SEGAMENT ELIGIBIITY 0</v>
      </c>
      <c r="Z44" t="str">
        <v>Lokendar Singh</v>
      </c>
      <c r="AA44">
        <v>7568292586</v>
      </c>
      <c r="AB44" t="str">
        <v>lokendar.singh@bajajfinserv.in</v>
      </c>
      <c r="AI44" t="str">
        <v>FORM FILLED</v>
      </c>
      <c r="AJ44" t="str">
        <v>PANKAJ</v>
      </c>
    </row>
    <row r="45">
      <c r="A45" t="str">
        <v>F2-369-157</v>
      </c>
      <c r="B45" t="str">
        <v>TANNU KUMARI</v>
      </c>
      <c r="C45" t="str">
        <v>RAJKUMARI</v>
      </c>
      <c r="D45" t="str">
        <v>RAJ KUMARI</v>
      </c>
      <c r="E45" t="str">
        <v>SALARIED</v>
      </c>
      <c r="F45" t="str">
        <v>PANKAJ</v>
      </c>
      <c r="G45" t="str">
        <v>DR DIVYA PRAKASH SHARMA</v>
      </c>
      <c r="H45">
        <v>0</v>
      </c>
      <c r="I45" t="str">
        <v>NOIDA</v>
      </c>
      <c r="J45">
        <v>45779</v>
      </c>
      <c r="K45">
        <v>45783</v>
      </c>
      <c r="L45" t="str">
        <v>SME000015720724</v>
      </c>
      <c r="M45">
        <v>9812306060</v>
      </c>
      <c r="N45" t="str">
        <v>HARYANA</v>
      </c>
      <c r="O45" t="str">
        <v>KARNAL</v>
      </c>
      <c r="P45" t="str">
        <v>OD</v>
      </c>
      <c r="Q45" t="str">
        <v>BAJAJ</v>
      </c>
      <c r="R45">
        <v>374000</v>
      </c>
      <c r="S45">
        <v>374000</v>
      </c>
      <c r="T45" t="str">
        <v>UNSECURED</v>
      </c>
      <c r="U45" t="str">
        <v>REJECTED</v>
      </c>
      <c r="V45">
        <v>740</v>
      </c>
      <c r="Y45" t="str">
        <v>FILE SENT TO BANKER, BDS PROFILE CASE PROCEED IN BANKING PROGRAM, REQ BANK STATEMENT || REGULAR BOUNCES SHOWING IN BANKING &amp; DPD`S ALSO</v>
      </c>
      <c r="Z45" t="str">
        <v>Ravikant Dhankar</v>
      </c>
      <c r="AA45">
        <v>9996661909</v>
      </c>
      <c r="AB45" t="str">
        <v>ravikant.dhankar@bajajfinserv.in</v>
      </c>
    </row>
    <row r="46">
      <c r="A46" t="str">
        <v>F2-369-294</v>
      </c>
      <c r="B46" t="str">
        <v>SUMIT KUMAR</v>
      </c>
      <c r="C46" t="str">
        <v>ANURAG SHARMA</v>
      </c>
      <c r="D46" t="str">
        <v>SHIVANI KASHYAP</v>
      </c>
      <c r="E46" t="str">
        <v>SALARIED</v>
      </c>
      <c r="F46" t="str">
        <v>RAJEEV</v>
      </c>
      <c r="G46" t="str">
        <v>DR MANISH KUMAR</v>
      </c>
      <c r="H46">
        <v>0</v>
      </c>
      <c r="I46" t="str">
        <v>BAREILLY</v>
      </c>
      <c r="J46">
        <v>45780</v>
      </c>
      <c r="K46">
        <v>45784</v>
      </c>
      <c r="L46">
        <v>43</v>
      </c>
      <c r="M46">
        <v>7765839966</v>
      </c>
      <c r="N46" t="str">
        <v>BIHAR</v>
      </c>
      <c r="O46" t="str">
        <v>PATNA</v>
      </c>
      <c r="P46" t="str">
        <v>OD</v>
      </c>
      <c r="Q46" t="str">
        <v>BAJAJ MARKET</v>
      </c>
      <c r="R46">
        <v>2000000</v>
      </c>
      <c r="S46">
        <v>2000000</v>
      </c>
      <c r="T46" t="str">
        <v>UNSECURED</v>
      </c>
      <c r="U46" t="str">
        <v>REJECTED</v>
      </c>
      <c r="Y46" t="str">
        <v>BAD CIBIL HISTORY REGULAR 6 BOUNCING IN CIBIL -</v>
      </c>
      <c r="Z46" t="str">
        <v>ABHISHK</v>
      </c>
      <c r="AA46">
        <v>8804280412</v>
      </c>
      <c r="AB46" t="str">
        <v>abhishek.gupta@bajajfinservdirect.in</v>
      </c>
      <c r="AH46">
        <v>45797</v>
      </c>
    </row>
    <row r="47">
      <c r="A47" t="str">
        <v>INTERN</v>
      </c>
      <c r="B47" t="str">
        <v>RAHUL</v>
      </c>
      <c r="C47" t="str">
        <v>RAJKUMARI</v>
      </c>
      <c r="D47" t="str">
        <v>RAJ KUMARI</v>
      </c>
      <c r="E47" t="str">
        <v>INTERN</v>
      </c>
      <c r="F47" t="str">
        <v>PANKAJ</v>
      </c>
      <c r="G47" t="str">
        <v>DR DEEPAK KUMAR PANDEY</v>
      </c>
      <c r="H47">
        <v>0</v>
      </c>
      <c r="I47" t="str">
        <v>NOIDA</v>
      </c>
      <c r="J47">
        <v>45780</v>
      </c>
      <c r="K47">
        <v>45780</v>
      </c>
      <c r="L47" t="str">
        <v>SME000015723456</v>
      </c>
      <c r="M47">
        <v>9109570157</v>
      </c>
      <c r="N47" t="str">
        <v>ASSAM</v>
      </c>
      <c r="O47" t="str">
        <v>SILCHAR</v>
      </c>
      <c r="P47" t="str">
        <v>OD</v>
      </c>
      <c r="Q47" t="str">
        <v>BAJAJ</v>
      </c>
      <c r="R47">
        <v>1000000</v>
      </c>
      <c r="S47">
        <v>1000000</v>
      </c>
      <c r="T47" t="str">
        <v>UNSECURED</v>
      </c>
      <c r="U47" t="str">
        <v>REJECTED</v>
      </c>
      <c r="Y47" t="str">
        <v>FILE SEND TO BANKER, DARK RED SEGAMENT ACCIDENTAL SEGAMENT NOT OK</v>
      </c>
      <c r="Z47" t="str">
        <v>SUUNY</v>
      </c>
      <c r="AA47">
        <v>9954129783</v>
      </c>
      <c r="AB47" t="str">
        <v>sunny.deb@bajajfinserv.in</v>
      </c>
      <c r="AH47">
        <v>45797</v>
      </c>
    </row>
    <row r="48">
      <c r="A48" t="str">
        <v>F2-369-291</v>
      </c>
      <c r="B48" t="str">
        <v>SHIVALI JOHRI</v>
      </c>
      <c r="C48" t="str">
        <v>UJALA RISHIWAL</v>
      </c>
      <c r="D48" t="str">
        <v>SHIVANI KASHYAP</v>
      </c>
      <c r="E48" t="str">
        <v>SALARIED</v>
      </c>
      <c r="F48" t="str">
        <v>RAJEEV</v>
      </c>
      <c r="G48" t="str">
        <v>DR P RAMKUMAR</v>
      </c>
      <c r="H48">
        <v>0</v>
      </c>
      <c r="I48" t="str">
        <v>BAREILLY</v>
      </c>
      <c r="J48">
        <v>45780</v>
      </c>
      <c r="K48">
        <v>45793</v>
      </c>
      <c r="L48" t="str">
        <v>479BZ8605308</v>
      </c>
      <c r="M48">
        <v>9894168827</v>
      </c>
      <c r="N48" t="str">
        <v>TAMIL NADU</v>
      </c>
      <c r="O48" t="str">
        <v>COIMBATORE</v>
      </c>
      <c r="P48" t="str">
        <v>OD</v>
      </c>
      <c r="Q48" t="str">
        <v>TATA F2</v>
      </c>
      <c r="R48">
        <v>2000000</v>
      </c>
      <c r="S48">
        <v>2000000</v>
      </c>
      <c r="T48" t="str">
        <v>UNSECURED</v>
      </c>
      <c r="U48" t="str">
        <v>REJECTED</v>
      </c>
      <c r="V48">
        <v>755</v>
      </c>
      <c r="Y48" t="str">
        <v>FILE SEND TO BANKER || UNDER PROCESS || RELOGIN THIS CASE TODAY DUE SOME DATA ENTRY || CUSTOMER NOT PCKING UP THE CALL -TO BE LOGIN TODAY|| REQ COMPLETE RENT AGREEMENT || RENT AGREEMENT REQUIRED || Case decline Rej due to RESI FI negative - rental bachelor accommodation - excluded profile , recent borrowing 10l &amp; 15l taken in last 6months ,earlier case logged in .</v>
      </c>
      <c r="Z48" t="str">
        <v>MAMTA SINGH</v>
      </c>
      <c r="AA48">
        <v>7982612369</v>
      </c>
      <c r="AB48" t="str">
        <v>mamta.singh@tatacapital.com</v>
      </c>
      <c r="AH48">
        <v>45797</v>
      </c>
    </row>
    <row r="49">
      <c r="A49" t="str">
        <v>F2-369-291</v>
      </c>
      <c r="B49" t="str">
        <v>SHIVALI JOHRI</v>
      </c>
      <c r="C49" t="str">
        <v>UJALA RISHIWAL</v>
      </c>
      <c r="D49" t="str">
        <v>SHIVANI KASHYAP</v>
      </c>
      <c r="E49" t="str">
        <v>SALARIED</v>
      </c>
      <c r="F49" t="str">
        <v>RAJEEV</v>
      </c>
      <c r="G49" t="str">
        <v>DR VYAS MAITRIKBHAI KRUSHNAKAN</v>
      </c>
      <c r="H49">
        <v>0</v>
      </c>
      <c r="I49" t="str">
        <v>BAREILLY</v>
      </c>
      <c r="J49">
        <v>45780</v>
      </c>
      <c r="K49">
        <v>45782</v>
      </c>
      <c r="L49" t="str">
        <v>SME000015723718</v>
      </c>
      <c r="M49">
        <v>9574477700</v>
      </c>
      <c r="N49" t="str">
        <v>GUJARAT</v>
      </c>
      <c r="O49" t="str">
        <v>AMRELI</v>
      </c>
      <c r="P49" t="str">
        <v>OD</v>
      </c>
      <c r="Q49" t="str">
        <v>BAJAJ</v>
      </c>
      <c r="R49">
        <v>1161000</v>
      </c>
      <c r="S49">
        <v>1161000</v>
      </c>
      <c r="T49" t="str">
        <v>UNSECURED</v>
      </c>
      <c r="U49" t="str">
        <v>DISBURSED</v>
      </c>
      <c r="V49">
        <v>780</v>
      </c>
      <c r="W49">
        <v>45780</v>
      </c>
      <c r="X49">
        <v>45782</v>
      </c>
      <c r="Y49" t="str">
        <v>FILE SEND TO BANKER, CIBIL CONSENT SENT AA DONE, ELIGBILITY 11.61 L, CASE MOVED TO CREDIT</v>
      </c>
      <c r="Z49" t="str">
        <v>DHAVAL SEDANI</v>
      </c>
      <c r="AA49">
        <v>8460000984</v>
      </c>
      <c r="AB49" t="str">
        <v>dhaval.sedani@bajajfinserv.in</v>
      </c>
      <c r="AH49">
        <v>45797</v>
      </c>
    </row>
    <row r="50">
      <c r="A50" t="str">
        <v>F2-369-385</v>
      </c>
      <c r="B50" t="str">
        <v>YOGENDRA</v>
      </c>
      <c r="C50" t="str">
        <v>F2 FINTECH</v>
      </c>
      <c r="D50" t="str">
        <v>F2 FINTECH</v>
      </c>
      <c r="E50" t="str">
        <v>SALARIED</v>
      </c>
      <c r="F50" t="str">
        <v>RAJEEV</v>
      </c>
      <c r="G50" t="str">
        <v>DR HUSSAIN G KOLSAWALA</v>
      </c>
      <c r="H50">
        <v>1</v>
      </c>
      <c r="I50" t="str">
        <v>DELHI</v>
      </c>
      <c r="J50">
        <v>45780</v>
      </c>
      <c r="K50">
        <v>45782</v>
      </c>
      <c r="L50" t="str">
        <v>SME000015725365</v>
      </c>
      <c r="M50">
        <v>8320505230</v>
      </c>
      <c r="N50" t="str">
        <v>MAHARASHTRA</v>
      </c>
      <c r="O50" t="str">
        <v>MUMBAI</v>
      </c>
      <c r="P50" t="str">
        <v>OD</v>
      </c>
      <c r="Q50" t="str">
        <v>BAJAJ</v>
      </c>
      <c r="R50">
        <v>2500000</v>
      </c>
      <c r="S50">
        <v>2500000</v>
      </c>
      <c r="T50" t="str">
        <v>UNSECURED</v>
      </c>
      <c r="U50" t="str">
        <v>REJECTED</v>
      </c>
      <c r="Y50" t="str">
        <v>FILE SEND TO BANKER, CIBIL CONSENT LINK SENT TO CUSTOMER || 45 LAC ALEREDY USED || 36 LAC STAMPING</v>
      </c>
      <c r="Z50" t="str">
        <v>Suraj Late</v>
      </c>
      <c r="AA50">
        <v>8767943236</v>
      </c>
      <c r="AB50" t="str">
        <v>suraj.late@bajajfinserv.in</v>
      </c>
    </row>
    <row r="51">
      <c r="A51" t="str">
        <v>F2-369-314</v>
      </c>
      <c r="B51" t="str">
        <v>AMIT KUMAR</v>
      </c>
      <c r="C51" t="str">
        <v>RAJKUMARI</v>
      </c>
      <c r="D51" t="str">
        <v>RAJ KUMARI</v>
      </c>
      <c r="E51" t="str">
        <v>SOURCER</v>
      </c>
      <c r="F51" t="str">
        <v>PANKAJ</v>
      </c>
      <c r="G51" t="str">
        <v>DR MOHD RASHID</v>
      </c>
      <c r="H51">
        <v>1</v>
      </c>
      <c r="I51" t="str">
        <v>NOIDA</v>
      </c>
      <c r="J51">
        <v>45780</v>
      </c>
      <c r="K51">
        <v>45780</v>
      </c>
      <c r="L51" t="str">
        <v>SME000015725855</v>
      </c>
      <c r="M51">
        <v>8948002360</v>
      </c>
      <c r="N51" t="str">
        <v>UTTAR PRADESH</v>
      </c>
      <c r="O51" t="str">
        <v>BAHRAICH</v>
      </c>
      <c r="P51" t="str">
        <v>OD</v>
      </c>
      <c r="Q51" t="str">
        <v>BAJAJ</v>
      </c>
      <c r="R51">
        <v>500000</v>
      </c>
      <c r="S51">
        <v>500000</v>
      </c>
      <c r="T51" t="str">
        <v>UNSECURED</v>
      </c>
      <c r="U51" t="str">
        <v>REJECTED</v>
      </c>
      <c r="V51">
        <v>699</v>
      </c>
      <c r="Y51" t="str">
        <v>FILE SEND TO BANKER || CIBIL AND AA LINK SEND || CIBIL SCORE 699</v>
      </c>
      <c r="Z51" t="str">
        <v>VINEET</v>
      </c>
      <c r="AA51">
        <v>9305452045</v>
      </c>
      <c r="AB51" t="str">
        <v>vineet.mishra@bajajfinserv.in</v>
      </c>
    </row>
    <row r="52">
      <c r="A52" t="str">
        <v>F2-369-264</v>
      </c>
      <c r="B52" t="str">
        <v>RAJAT DWIVEDI</v>
      </c>
      <c r="C52" t="str">
        <v>RAJKUMARI</v>
      </c>
      <c r="D52" t="str">
        <v>RAJ KUMARI</v>
      </c>
      <c r="E52" t="str">
        <v>SALARIED</v>
      </c>
      <c r="F52" t="str">
        <v>MANOJ</v>
      </c>
      <c r="G52" t="str">
        <v>DR KAMLASHANKAR</v>
      </c>
      <c r="H52">
        <v>1</v>
      </c>
      <c r="I52" t="str">
        <v>NOIDA</v>
      </c>
      <c r="J52">
        <v>45780</v>
      </c>
      <c r="K52">
        <v>45780</v>
      </c>
      <c r="L52" t="str">
        <v>SME000015727879</v>
      </c>
      <c r="M52" t="str">
        <v>94873 25401</v>
      </c>
      <c r="N52" t="str">
        <v>TAMIL NADU</v>
      </c>
      <c r="O52" t="str">
        <v>SATTANKULAM</v>
      </c>
      <c r="P52" t="str">
        <v>OD</v>
      </c>
      <c r="Q52" t="str">
        <v>BAJAJ</v>
      </c>
      <c r="R52">
        <v>1000000</v>
      </c>
      <c r="S52">
        <v>1000000</v>
      </c>
      <c r="T52" t="str">
        <v>UNSECURED</v>
      </c>
      <c r="U52" t="str">
        <v>REJECTED</v>
      </c>
      <c r="Y52" t="str">
        <v>APPLICANT MDS PROFILE AND HAVING MULTIPLE 29 DAYS DPD1D IN LAST 6 MONTH, CANNOT PROCESS THIS CASE</v>
      </c>
      <c r="Z52" t="str">
        <v>MUTHU</v>
      </c>
      <c r="AA52">
        <v>9589574841</v>
      </c>
    </row>
    <row r="53">
      <c r="B53" t="str">
        <v>AMANPREET SINGH</v>
      </c>
      <c r="C53" t="str">
        <v>F2 FINTECH</v>
      </c>
      <c r="D53" t="str">
        <v>F2 FINTECH</v>
      </c>
      <c r="E53" t="str">
        <v>SALARIED</v>
      </c>
      <c r="F53" t="str">
        <v>FURKAN</v>
      </c>
      <c r="G53" t="str">
        <v>DR SHAMS AAGHAZ</v>
      </c>
      <c r="H53">
        <v>1</v>
      </c>
      <c r="I53" t="str">
        <v>NOIDA</v>
      </c>
      <c r="J53">
        <v>45780</v>
      </c>
      <c r="K53">
        <v>45783</v>
      </c>
      <c r="L53" t="str">
        <v>386BZ8644193</v>
      </c>
      <c r="M53">
        <v>9858911456</v>
      </c>
      <c r="N53" t="str">
        <v>DELHI</v>
      </c>
      <c r="O53" t="str">
        <v>DELHI</v>
      </c>
      <c r="P53" t="str">
        <v>OD</v>
      </c>
      <c r="Q53" t="str">
        <v>TATA F2</v>
      </c>
      <c r="R53">
        <v>2000000</v>
      </c>
      <c r="S53">
        <v>2000000</v>
      </c>
      <c r="T53" t="str">
        <v>UNSECURED</v>
      </c>
      <c r="U53" t="str">
        <v>REJECTED</v>
      </c>
      <c r="V53">
        <v>761</v>
      </c>
      <c r="Y53" t="str">
        <v>FILE SENT TO BANKER || UNDER WRITING || BANKING REQD 1ST Nov to Till Date || OGL LOCATION NEGATIVE</v>
      </c>
      <c r="Z53" t="str">
        <v>MAMTA SINGH</v>
      </c>
      <c r="AA53">
        <v>7982612369</v>
      </c>
    </row>
    <row r="54">
      <c r="B54" t="str">
        <v>FARHEEN BI</v>
      </c>
      <c r="C54" t="str">
        <v>MANISHA SAXENA</v>
      </c>
      <c r="D54" t="str">
        <v>SHASHANK SHARMA</v>
      </c>
      <c r="E54" t="str">
        <v>SALARIED</v>
      </c>
      <c r="F54" t="str">
        <v>FURKAN</v>
      </c>
      <c r="G54" t="str">
        <v>DR CHAKRAVARTHULA KALYAN</v>
      </c>
      <c r="H54">
        <v>1</v>
      </c>
      <c r="I54" t="str">
        <v>BAREILLY</v>
      </c>
      <c r="J54">
        <v>45780</v>
      </c>
      <c r="K54">
        <v>45784</v>
      </c>
      <c r="L54">
        <v>51</v>
      </c>
      <c r="M54">
        <v>9849028851</v>
      </c>
      <c r="N54" t="str">
        <v>TELANGANA</v>
      </c>
      <c r="O54" t="str">
        <v>HYDERABAD</v>
      </c>
      <c r="P54" t="str">
        <v>OD</v>
      </c>
      <c r="Q54" t="str">
        <v>BAJAJ MARKET</v>
      </c>
      <c r="R54">
        <v>1000000</v>
      </c>
      <c r="S54">
        <v>1000000</v>
      </c>
      <c r="T54" t="str">
        <v>UNSECURED</v>
      </c>
      <c r="U54" t="str">
        <v>REJECTED</v>
      </c>
      <c r="Y54" t="str">
        <v>FILE SENT TO BANKER || SFDC ISSUE -BAJAJ MARKRT PROTAL || THAN PROCESS || WAIT FOR -2-3 DAYS || Customer having more than 5 unsecured loans case notable</v>
      </c>
      <c r="Z54" t="str">
        <v>SHAIK BASHA</v>
      </c>
      <c r="AA54">
        <v>9515081434</v>
      </c>
    </row>
    <row r="55">
      <c r="B55" t="str">
        <v>SANIA IRSAD</v>
      </c>
      <c r="C55" t="str">
        <v>RAJKUMARI</v>
      </c>
      <c r="D55" t="str">
        <v>RAJ KUMARI</v>
      </c>
      <c r="E55" t="str">
        <v>SALARIED</v>
      </c>
      <c r="F55" t="str">
        <v>FURKAN</v>
      </c>
      <c r="G55" t="str">
        <v>DR MAISNAM</v>
      </c>
      <c r="H55">
        <v>1</v>
      </c>
      <c r="I55" t="str">
        <v>NOIDA</v>
      </c>
      <c r="J55">
        <v>45780</v>
      </c>
      <c r="K55">
        <v>45783</v>
      </c>
      <c r="L55">
        <v>52</v>
      </c>
      <c r="M55">
        <v>8876322644</v>
      </c>
      <c r="N55" t="str">
        <v>MANIPUR</v>
      </c>
      <c r="O55" t="str">
        <v>IMPHAL</v>
      </c>
      <c r="P55" t="str">
        <v>OD</v>
      </c>
      <c r="Q55" t="str">
        <v>ADITYA BIRLA CF</v>
      </c>
      <c r="R55">
        <v>1000000</v>
      </c>
      <c r="S55">
        <v>1000000</v>
      </c>
      <c r="T55" t="str">
        <v>UNSECURED</v>
      </c>
      <c r="U55" t="str">
        <v>REJECTED</v>
      </c>
      <c r="Y55" t="str">
        <v>FILE SENT TO BANKER || TO BE UPDATED BY TODAY EOD || BRANCH NOT AVILABLE ON THIS LOCATION ||</v>
      </c>
      <c r="Z55" t="str">
        <v>NISHA</v>
      </c>
      <c r="AA55">
        <v>8882763127</v>
      </c>
      <c r="AB55" t="str">
        <v>Nisha.51@adityabirlacapital.com</v>
      </c>
    </row>
    <row r="56">
      <c r="B56" t="str">
        <v>RAHUL-SOURCER</v>
      </c>
      <c r="C56" t="str">
        <v>F2 FINTECH</v>
      </c>
      <c r="D56" t="str">
        <v>F2 FINTECH</v>
      </c>
      <c r="E56" t="str">
        <v>SOURCER</v>
      </c>
      <c r="F56" t="str">
        <v>FURKAN</v>
      </c>
      <c r="G56" t="str">
        <v>DR BRIJ BIHARI SINGH</v>
      </c>
      <c r="H56">
        <v>1</v>
      </c>
      <c r="I56" t="str">
        <v>F2 FINTECH</v>
      </c>
      <c r="J56">
        <v>45780</v>
      </c>
      <c r="K56">
        <v>45787</v>
      </c>
      <c r="M56">
        <v>8127422585</v>
      </c>
      <c r="N56" t="str">
        <v>WEST BENGAL</v>
      </c>
      <c r="O56" t="str">
        <v>NADIA</v>
      </c>
      <c r="P56" t="str">
        <v>TOP UP</v>
      </c>
      <c r="Q56" t="str">
        <v>BAJAJ</v>
      </c>
      <c r="R56">
        <v>1000000</v>
      </c>
      <c r="S56">
        <v>1000000</v>
      </c>
      <c r="T56" t="str">
        <v>UNSECURED</v>
      </c>
      <c r="U56" t="str">
        <v>REJECTED</v>
      </c>
      <c r="Y56" t="str">
        <v>FILE SENT BANKER, TOP UP CASE WAITING FOR OFFER, ALREADY USED 6 L, REQ BANKING STAEMENT, DEGREE NOT VERIFY</v>
      </c>
      <c r="Z56" t="str">
        <v>SUBHADEEP</v>
      </c>
      <c r="AA56">
        <v>8910238272</v>
      </c>
    </row>
    <row r="57">
      <c r="B57" t="str">
        <v>RIYA SHARMA</v>
      </c>
      <c r="C57" t="str">
        <v>RAJKUMARI</v>
      </c>
      <c r="D57" t="str">
        <v>RAJ KUMARI</v>
      </c>
      <c r="E57" t="str">
        <v>INTERN</v>
      </c>
      <c r="F57" t="str">
        <v>INTERN</v>
      </c>
      <c r="G57" t="str">
        <v>DR PREETHI S</v>
      </c>
      <c r="H57">
        <v>1</v>
      </c>
      <c r="I57" t="str">
        <v>NOIDA</v>
      </c>
      <c r="J57">
        <v>45782</v>
      </c>
      <c r="K57">
        <v>45793</v>
      </c>
      <c r="L57" t="str">
        <v>SME000015737635</v>
      </c>
      <c r="M57">
        <v>9443106880</v>
      </c>
      <c r="N57" t="str">
        <v>TAMIL NADU</v>
      </c>
      <c r="O57" t="str">
        <v>ERODE</v>
      </c>
      <c r="P57" t="str">
        <v>OD</v>
      </c>
      <c r="Q57" t="str">
        <v>BAJAJ</v>
      </c>
      <c r="R57">
        <v>1331000</v>
      </c>
      <c r="S57">
        <v>1331000</v>
      </c>
      <c r="T57" t="str">
        <v>UNSECURED</v>
      </c>
      <c r="U57" t="str">
        <v>DROP</v>
      </c>
      <c r="W57">
        <v>45783</v>
      </c>
      <c r="Y57" t="str">
        <v>FILE SENT TO BANKER || CUSTOMER HAVE SOME CHARGES ISSUE || CUSTOMER NI ||</v>
      </c>
      <c r="Z57" t="str">
        <v>SHANKAR</v>
      </c>
      <c r="AA57">
        <v>9944816566</v>
      </c>
    </row>
    <row r="58">
      <c r="B58" t="str">
        <v>YOGENDRA</v>
      </c>
      <c r="C58" t="str">
        <v>F2 FINTECH</v>
      </c>
      <c r="D58" t="str">
        <v>F2 FINTECH</v>
      </c>
      <c r="E58" t="str">
        <v>SALARIED</v>
      </c>
      <c r="F58" t="str">
        <v>FURKAN</v>
      </c>
      <c r="G58" t="str">
        <v>DR ARSHEEP</v>
      </c>
      <c r="H58">
        <v>1</v>
      </c>
      <c r="I58" t="str">
        <v>DELHI</v>
      </c>
      <c r="J58">
        <v>45782</v>
      </c>
      <c r="K58">
        <v>45783</v>
      </c>
      <c r="L58" t="str">
        <v>SME000015740292</v>
      </c>
      <c r="M58">
        <v>9530686804</v>
      </c>
      <c r="N58" t="str">
        <v>DELHI</v>
      </c>
      <c r="O58" t="str">
        <v>DELHI</v>
      </c>
      <c r="P58" t="str">
        <v>OD</v>
      </c>
      <c r="Q58" t="str">
        <v>BAJAJ</v>
      </c>
      <c r="R58">
        <v>2000000</v>
      </c>
      <c r="S58">
        <v>2000000</v>
      </c>
      <c r="T58" t="str">
        <v>UNSECURED</v>
      </c>
      <c r="U58" t="str">
        <v>HOLD</v>
      </c>
      <c r="Y58" t="str">
        <v>FILE SENT TO BANKER, CIBIL CONSENT LINK SENT TO CUSTOMER, REQ CLEAR AADHAR CARD, 6 MONTH BANK STATEMENT, OLD MBSS CERTIFICAE || Pls share clear adhar on urgent basis. || AS DISCUSSED WITH THE CUSTOMER HE WILL ASK CASE PROCESS IN NEXT MONTH</v>
      </c>
      <c r="Z58" t="str">
        <v>SUHAIB</v>
      </c>
    </row>
    <row r="59">
      <c r="A59" t="str">
        <v>F2-369-402</v>
      </c>
      <c r="B59" t="str">
        <v>ANSHUMAN SINGH</v>
      </c>
      <c r="C59" t="str">
        <v>F2 FINTECH</v>
      </c>
      <c r="D59" t="str">
        <v>F2 FINTECH</v>
      </c>
      <c r="E59" t="str">
        <v>INTERN</v>
      </c>
      <c r="F59" t="str">
        <v>RAJEEV</v>
      </c>
      <c r="G59" t="str">
        <v>LAVISH CHANDANI</v>
      </c>
      <c r="H59">
        <v>0</v>
      </c>
      <c r="I59" t="str">
        <v>NOIDA</v>
      </c>
      <c r="J59">
        <v>45778</v>
      </c>
      <c r="K59">
        <v>45783</v>
      </c>
      <c r="L59">
        <v>9</v>
      </c>
      <c r="M59">
        <v>7992176006</v>
      </c>
      <c r="N59" t="str">
        <v>UTTAR PRADESH</v>
      </c>
      <c r="O59" t="str">
        <v>GORAKHPUR</v>
      </c>
      <c r="P59" t="str">
        <v>PL</v>
      </c>
      <c r="Q59" t="str">
        <v>YES BANK (RDS)</v>
      </c>
      <c r="R59">
        <v>500000</v>
      </c>
      <c r="S59">
        <v>500000</v>
      </c>
      <c r="T59" t="str">
        <v>UNSECURED</v>
      </c>
      <c r="U59" t="str">
        <v>REJECTED</v>
      </c>
      <c r="Y59" t="str">
        <v>RESI AND OFFICE VERIFICATION PENDING || REJECT-CIBIL enquiry norms not met in last 31 to 90 days - MORE THAN 4 STPL TAKEIN IN LAST 6 MONTHS - MULTIPLE STPL SEEN IN CIBIL - NOT OK ||</v>
      </c>
      <c r="Z59" t="str">
        <v>ROHIT RDS</v>
      </c>
      <c r="AA59" t="str">
        <v>95403 02302</v>
      </c>
      <c r="AB59" t="str">
        <v>rohit.kyadav@gmail.com</v>
      </c>
    </row>
    <row r="60">
      <c r="B60" t="str">
        <v>SHUBHAM RAI</v>
      </c>
      <c r="C60" t="str">
        <v>RAVISH SHARMA</v>
      </c>
      <c r="D60" t="str">
        <v>RAVISH SHARMA</v>
      </c>
      <c r="E60" t="str">
        <v>INTERN</v>
      </c>
      <c r="F60" t="str">
        <v>FURKAN</v>
      </c>
      <c r="G60" t="str">
        <v>DR SANGA DURGAPRASAD</v>
      </c>
      <c r="H60">
        <v>1</v>
      </c>
      <c r="I60" t="str">
        <v>NOIDA</v>
      </c>
      <c r="J60">
        <v>45782</v>
      </c>
      <c r="K60">
        <v>45786</v>
      </c>
      <c r="L60" t="str">
        <v>SME000015742807</v>
      </c>
      <c r="M60">
        <v>9014386583</v>
      </c>
      <c r="N60" t="str">
        <v>KERALA</v>
      </c>
      <c r="O60" t="str">
        <v>KASARAGOD</v>
      </c>
      <c r="P60" t="str">
        <v>OD</v>
      </c>
      <c r="Q60" t="str">
        <v>BAJAJ</v>
      </c>
      <c r="R60">
        <v>1000000</v>
      </c>
      <c r="S60">
        <v>1000000</v>
      </c>
      <c r="T60" t="str">
        <v>UNSECURED</v>
      </c>
      <c r="U60" t="str">
        <v>HOLD</v>
      </c>
      <c r="Y60" t="str">
        <v>FILE SENT TO BANKER, CX NEED PHYSICAL MEET || BANKER NOT PICKING UP THE CALL , HOLD BY CUSTOMER SIDE</v>
      </c>
      <c r="Z60" t="str">
        <v>ARUN</v>
      </c>
      <c r="AA60">
        <v>9809272725</v>
      </c>
    </row>
    <row r="61">
      <c r="B61" t="str">
        <v>SHUBHAM RAI</v>
      </c>
      <c r="C61" t="str">
        <v>RAVISH SHARMA</v>
      </c>
      <c r="D61" t="str">
        <v>RAVISH SHARMA</v>
      </c>
      <c r="E61" t="str">
        <v>INTERN</v>
      </c>
      <c r="F61" t="str">
        <v>FURKAN</v>
      </c>
      <c r="G61" t="str">
        <v>DR VODDEBOYANA NARESH</v>
      </c>
      <c r="H61">
        <v>1</v>
      </c>
      <c r="I61" t="str">
        <v>NOIDA</v>
      </c>
      <c r="J61">
        <v>45782</v>
      </c>
      <c r="K61">
        <v>45786</v>
      </c>
      <c r="L61">
        <v>59</v>
      </c>
      <c r="M61">
        <v>9666140473</v>
      </c>
      <c r="N61" t="str">
        <v>TELANGANA</v>
      </c>
      <c r="O61" t="str">
        <v>HYDERABAD</v>
      </c>
      <c r="P61" t="str">
        <v>OD</v>
      </c>
      <c r="Q61" t="str">
        <v>GODREJ F2</v>
      </c>
      <c r="R61">
        <v>1000000</v>
      </c>
      <c r="S61">
        <v>1000000</v>
      </c>
      <c r="T61" t="str">
        <v>UNSECURED</v>
      </c>
      <c r="U61" t="str">
        <v>REJECTED</v>
      </c>
      <c r="Y61" t="str">
        <v>FILE SENT TO BANKER, REQ OHP || OHP SEND TO BANKER, RECENT EMI BOUNCED</v>
      </c>
      <c r="Z61" t="str">
        <v>KRISHNA</v>
      </c>
      <c r="AA61">
        <v>9112898514</v>
      </c>
    </row>
    <row r="62">
      <c r="B62" t="str">
        <v>RIYA SHARMA</v>
      </c>
      <c r="C62" t="str">
        <v>RAJKUMARI</v>
      </c>
      <c r="D62" t="str">
        <v>RAJ KUMARI</v>
      </c>
      <c r="E62" t="str">
        <v>INTERN</v>
      </c>
      <c r="F62" t="str">
        <v>FURKAN</v>
      </c>
      <c r="G62" t="str">
        <v>DR MUHAMMED SHAREEF K P</v>
      </c>
      <c r="H62">
        <v>1</v>
      </c>
      <c r="I62" t="str">
        <v>NOIDA</v>
      </c>
      <c r="J62">
        <v>45782</v>
      </c>
      <c r="K62">
        <v>45787</v>
      </c>
      <c r="L62" t="str">
        <v>SME000015745001</v>
      </c>
      <c r="M62">
        <v>9400701465</v>
      </c>
      <c r="N62" t="str">
        <v>WEST BENGAL</v>
      </c>
      <c r="O62" t="str">
        <v>BARDHAMAN</v>
      </c>
      <c r="P62" t="str">
        <v>TOP UP</v>
      </c>
      <c r="Q62" t="str">
        <v>BAJAJ</v>
      </c>
      <c r="R62">
        <v>158750</v>
      </c>
      <c r="S62">
        <v>635000</v>
      </c>
      <c r="T62" t="str">
        <v>UNSECURED</v>
      </c>
      <c r="U62" t="str">
        <v>DISBURSED</v>
      </c>
      <c r="W62">
        <v>45785</v>
      </c>
      <c r="X62">
        <v>45787</v>
      </c>
      <c r="Y62" t="str">
        <v>FILE SENT TO BANKER || TOP UP CASES CUSTOMER NOT AGREE FOR 11 LAC</v>
      </c>
      <c r="Z62" t="str">
        <v>SRIKANTA PAUL</v>
      </c>
      <c r="AA62">
        <v>9749794514</v>
      </c>
    </row>
    <row r="63">
      <c r="B63" t="str">
        <v>RAGHAV SANKRAN</v>
      </c>
      <c r="C63" t="str">
        <v>RAVISH SHARMA</v>
      </c>
      <c r="D63" t="str">
        <v>RAVISH SHARMA</v>
      </c>
      <c r="E63" t="str">
        <v>INTERN</v>
      </c>
      <c r="F63" t="str">
        <v>FURKAN</v>
      </c>
      <c r="G63" t="str">
        <v>DR PRAVEEN KUMAR R K</v>
      </c>
      <c r="H63">
        <v>1</v>
      </c>
      <c r="I63" t="str">
        <v>NOIDA</v>
      </c>
      <c r="J63">
        <v>45782</v>
      </c>
      <c r="K63">
        <v>45790</v>
      </c>
      <c r="L63">
        <v>61</v>
      </c>
      <c r="M63">
        <v>8122534238</v>
      </c>
      <c r="N63" t="str">
        <v>TAMIL NADU</v>
      </c>
      <c r="O63" t="str">
        <v>CHENNAI</v>
      </c>
      <c r="P63" t="str">
        <v>OD</v>
      </c>
      <c r="Q63" t="str">
        <v>ADITYA BIRLA CF</v>
      </c>
      <c r="R63">
        <v>1000000</v>
      </c>
      <c r="S63">
        <v>1000000</v>
      </c>
      <c r="T63" t="str">
        <v>UNSECURED</v>
      </c>
      <c r="U63" t="str">
        <v>REJECTED</v>
      </c>
      <c r="Y63" t="str">
        <v>FILE SENT TO BANKER || CASE MOVED IN CREDIT || BANKING NOT ACCEPTLE AS CURRENT ADDRESS PROOF || KINDLY CHANGE ON AADHAR CARD || KINDLY PROVIDE AADHAR ACKONOWLEDMENT || OVD DECLARATION /LANADLOAD OHP AND BANKING SEND TO BANKER -UNDER PROCESS || LATEST 2 EMI BOUNCE IN APRIL CHOLA AND IDFC ||</v>
      </c>
      <c r="Z63" t="str">
        <v>NISHA</v>
      </c>
      <c r="AA63">
        <v>8882763127</v>
      </c>
      <c r="AB63" t="str">
        <v>Nisha.51@adityabirlacapital.com</v>
      </c>
    </row>
    <row r="64">
      <c r="B64" t="str">
        <v>RAGHAV SANKRAN</v>
      </c>
      <c r="C64" t="str">
        <v>RAVISH SHARMA</v>
      </c>
      <c r="D64" t="str">
        <v>RAVISH SHARMA</v>
      </c>
      <c r="E64" t="str">
        <v>INTERN</v>
      </c>
      <c r="F64" t="str">
        <v>FURKAN</v>
      </c>
      <c r="G64" t="str">
        <v>DR B PAVITHRA</v>
      </c>
      <c r="H64">
        <v>1</v>
      </c>
      <c r="I64" t="str">
        <v>NOIDA</v>
      </c>
      <c r="J64">
        <v>45782</v>
      </c>
      <c r="K64">
        <v>45789</v>
      </c>
      <c r="L64">
        <v>62</v>
      </c>
      <c r="M64">
        <v>9677798726</v>
      </c>
      <c r="N64" t="str">
        <v>TAMIL NADU</v>
      </c>
      <c r="O64" t="str">
        <v>CHENNAI</v>
      </c>
      <c r="P64" t="str">
        <v>OD</v>
      </c>
      <c r="Q64" t="str">
        <v>ADITYA BIRLA CF</v>
      </c>
      <c r="R64">
        <v>1000000</v>
      </c>
      <c r="S64">
        <v>1000000</v>
      </c>
      <c r="T64" t="str">
        <v>UNSECURED</v>
      </c>
      <c r="U64" t="str">
        <v>HOLD</v>
      </c>
      <c r="Y64" t="str">
        <v>FILE SENT TO BANKER || UNDER WRITING || BANKER UPDATE THIS CASE AFTER LUNCH ||MDS PROFILE REQD 2 YEAR FINANCIAL || FINANCIAL SEND TO BANKER || CASE WILLBE PROCESS AFTER 27TH MAY</v>
      </c>
      <c r="Z64" t="str">
        <v>NISHA</v>
      </c>
      <c r="AA64">
        <v>8882763127</v>
      </c>
      <c r="AB64" t="str">
        <v>Nisha.51@adityabirlacapital.com</v>
      </c>
    </row>
    <row r="65">
      <c r="B65" t="str">
        <v>ANANAT KANOJIA</v>
      </c>
      <c r="C65" t="str">
        <v>ANANT KANOJIA</v>
      </c>
      <c r="D65" t="str">
        <v>RAVISH SHARMA</v>
      </c>
      <c r="E65" t="str">
        <v>SALARIED</v>
      </c>
      <c r="F65" t="str">
        <v>FURKAN</v>
      </c>
      <c r="G65" t="str">
        <v>DR TAHSIN FATMA</v>
      </c>
      <c r="H65">
        <v>1</v>
      </c>
      <c r="I65" t="str">
        <v>DELHI</v>
      </c>
      <c r="J65">
        <v>45782</v>
      </c>
      <c r="K65">
        <v>45789</v>
      </c>
      <c r="L65" t="str">
        <v>SME000015745426</v>
      </c>
      <c r="M65">
        <v>7563039909</v>
      </c>
      <c r="N65" t="str">
        <v>BIHAR</v>
      </c>
      <c r="O65" t="str">
        <v>PATNA</v>
      </c>
      <c r="P65" t="str">
        <v>OD</v>
      </c>
      <c r="Q65" t="str">
        <v>BAJAJ</v>
      </c>
      <c r="R65">
        <v>1000000</v>
      </c>
      <c r="S65">
        <v>1000000</v>
      </c>
      <c r="T65" t="str">
        <v>UNSECURED</v>
      </c>
      <c r="U65" t="str">
        <v>HOLD</v>
      </c>
      <c r="Y65" t="str">
        <v>FILE SENT TO BANKER || MD DOCTOR ASK TO BANKER FOR REQD ONY 6 TO 6 LAC AMOUNT || ANANT DISCUSSED WITH CUSTOMER THAN PROCESS THIS CASE,PENDING FROM CUSTOMER SIDE</v>
      </c>
      <c r="Z65" t="str">
        <v>SURAJ PATNA</v>
      </c>
      <c r="AA65">
        <v>7979913363</v>
      </c>
    </row>
    <row r="66">
      <c r="B66" t="str">
        <v>INTEZAR ALI</v>
      </c>
      <c r="C66" t="str">
        <v>RAJKUMARI</v>
      </c>
      <c r="D66" t="str">
        <v>RAJ KUMARI</v>
      </c>
      <c r="E66" t="str">
        <v>SALARIED</v>
      </c>
      <c r="F66" t="str">
        <v>FURKAN</v>
      </c>
      <c r="G66" t="str">
        <v>DR NARESH</v>
      </c>
      <c r="H66">
        <v>1</v>
      </c>
      <c r="I66" t="str">
        <v>NOIDA</v>
      </c>
      <c r="J66">
        <v>45782</v>
      </c>
      <c r="L66" t="str">
        <v>SME000015745285</v>
      </c>
      <c r="M66">
        <v>9416477151</v>
      </c>
      <c r="N66" t="str">
        <v>DELHI</v>
      </c>
      <c r="O66" t="str">
        <v>DELHI</v>
      </c>
      <c r="P66" t="str">
        <v>OD</v>
      </c>
      <c r="Q66" t="str">
        <v>BAJAJ</v>
      </c>
      <c r="R66">
        <v>500000</v>
      </c>
      <c r="S66">
        <v>500000</v>
      </c>
      <c r="T66" t="str">
        <v>UNSECURED</v>
      </c>
      <c r="U66" t="str">
        <v>REJECTED</v>
      </c>
      <c r="V66">
        <v>676</v>
      </c>
      <c r="Y66" t="str">
        <v>REJECTED DUE TO CIBIL SCORE IS 676</v>
      </c>
      <c r="Z66" t="str">
        <v>SUHAIB</v>
      </c>
    </row>
    <row r="67">
      <c r="B67" t="str">
        <v>JYOTI</v>
      </c>
      <c r="C67" t="str">
        <v>RAJ KUMARI</v>
      </c>
      <c r="D67" t="str">
        <v>RAJ KUMARI</v>
      </c>
      <c r="E67" t="str">
        <v>SOURCER</v>
      </c>
      <c r="F67" t="str">
        <v>RAJEEV</v>
      </c>
      <c r="G67" t="str">
        <v>DR AYON NAG</v>
      </c>
      <c r="H67">
        <v>1</v>
      </c>
      <c r="I67" t="str">
        <v>NOIDA</v>
      </c>
      <c r="J67">
        <v>45782</v>
      </c>
      <c r="K67">
        <v>45783</v>
      </c>
      <c r="L67">
        <v>10653482</v>
      </c>
      <c r="M67">
        <v>7896418534</v>
      </c>
      <c r="N67" t="str">
        <v>ASSAM</v>
      </c>
      <c r="O67" t="str">
        <v>DIBRUGARH</v>
      </c>
      <c r="P67" t="str">
        <v>TERM LOAN</v>
      </c>
      <c r="Q67" t="str">
        <v>CHOLA F2</v>
      </c>
      <c r="R67">
        <v>1011000</v>
      </c>
      <c r="S67">
        <v>1011000</v>
      </c>
      <c r="T67" t="str">
        <v>UNSECURED</v>
      </c>
      <c r="U67" t="str">
        <v>DISBURSED</v>
      </c>
      <c r="W67">
        <v>45783</v>
      </c>
      <c r="X67">
        <v>45783</v>
      </c>
    </row>
    <row r="68">
      <c r="B68" t="str">
        <v>AMIT KUMAR</v>
      </c>
      <c r="C68" t="str">
        <v>RAJKUMARI</v>
      </c>
      <c r="D68" t="str">
        <v>RAJ KUMARI</v>
      </c>
      <c r="E68" t="str">
        <v>SALARIED</v>
      </c>
      <c r="F68" t="str">
        <v>FURKAN</v>
      </c>
      <c r="G68" t="str">
        <v>DR AMMARALA SAI CHANDRASEKHAR</v>
      </c>
      <c r="H68">
        <v>1</v>
      </c>
      <c r="I68" t="str">
        <v>NOIDA</v>
      </c>
      <c r="J68">
        <v>45783</v>
      </c>
      <c r="K68">
        <v>45789</v>
      </c>
      <c r="L68" t="str">
        <v>SME000015744666</v>
      </c>
      <c r="M68">
        <v>9591000152</v>
      </c>
      <c r="N68" t="str">
        <v>ANDHRA PRADESH</v>
      </c>
      <c r="O68" t="str">
        <v>EAST GODAVARI</v>
      </c>
      <c r="P68" t="str">
        <v>OD</v>
      </c>
      <c r="Q68" t="str">
        <v>BAJAJ</v>
      </c>
      <c r="R68">
        <v>1000000</v>
      </c>
      <c r="S68">
        <v>1000000</v>
      </c>
      <c r="T68" t="str">
        <v>UNSECURED</v>
      </c>
      <c r="U68" t="str">
        <v>REJECTED</v>
      </c>
      <c r="Y68" t="str">
        <v>FILE SENT TO BANKER || CUSTOMER NOT PICKING UP THE CALL, DARK RED</v>
      </c>
      <c r="Z68" t="str">
        <v>RAJESH BABU</v>
      </c>
      <c r="AA68">
        <v>9032337799</v>
      </c>
    </row>
    <row r="69">
      <c r="B69" t="str">
        <v>RITU RANI</v>
      </c>
      <c r="C69" t="str">
        <v>RIYA CHADDHA</v>
      </c>
      <c r="D69" t="str">
        <v>VINEET TIWARI</v>
      </c>
      <c r="E69" t="str">
        <v>SALARIED</v>
      </c>
      <c r="F69" t="str">
        <v>FURKAN</v>
      </c>
      <c r="G69" t="str">
        <v>DR AKHILESH KUMAR</v>
      </c>
      <c r="H69">
        <v>1</v>
      </c>
      <c r="I69" t="str">
        <v>NOIDA</v>
      </c>
      <c r="J69">
        <v>45783</v>
      </c>
      <c r="K69">
        <v>45783</v>
      </c>
      <c r="L69" t="str">
        <v>SME000015745677</v>
      </c>
      <c r="M69" t="str">
        <v>877 0329727</v>
      </c>
      <c r="N69" t="str">
        <v>CHHATTISGARH</v>
      </c>
      <c r="O69" t="str">
        <v>DURG</v>
      </c>
      <c r="P69" t="str">
        <v>TOP UP</v>
      </c>
      <c r="Q69" t="str">
        <v>BAJAJ</v>
      </c>
      <c r="R69">
        <v>500000</v>
      </c>
      <c r="S69">
        <v>500000</v>
      </c>
      <c r="T69" t="str">
        <v>UNSECURED</v>
      </c>
      <c r="U69" t="str">
        <v>REJECTED</v>
      </c>
      <c r="V69">
        <v>724</v>
      </c>
      <c r="Y69" t="str">
        <v>DARK RED SAGEMENT CIBIL SCORE 724</v>
      </c>
      <c r="Z69" t="str">
        <v>ADARSH GUPTA</v>
      </c>
      <c r="AA69">
        <v>8109109540</v>
      </c>
    </row>
    <row r="70">
      <c r="A70" t="str">
        <v>F2-369-294</v>
      </c>
      <c r="B70" t="str">
        <v>SUMIT KUMAR</v>
      </c>
      <c r="C70" t="str">
        <v>ANURAG SHARMA</v>
      </c>
      <c r="D70" t="str">
        <v>SHIVANI KASHYAP</v>
      </c>
      <c r="E70" t="str">
        <v>SALARIED</v>
      </c>
      <c r="F70" t="str">
        <v>RAJEEV</v>
      </c>
      <c r="G70" t="str">
        <v>DR MANISH KUMAR</v>
      </c>
      <c r="H70">
        <v>0</v>
      </c>
      <c r="I70" t="str">
        <v>BAREILLY</v>
      </c>
      <c r="J70">
        <v>45784</v>
      </c>
      <c r="K70">
        <v>45784</v>
      </c>
      <c r="L70">
        <v>43</v>
      </c>
      <c r="M70">
        <v>7765839966</v>
      </c>
      <c r="N70" t="str">
        <v>BIHAR</v>
      </c>
      <c r="O70" t="str">
        <v>PATNA</v>
      </c>
      <c r="P70" t="str">
        <v>OD</v>
      </c>
      <c r="Q70" t="str">
        <v>TATA F2</v>
      </c>
      <c r="R70">
        <v>2000000</v>
      </c>
      <c r="S70">
        <v>2000000</v>
      </c>
      <c r="T70" t="str">
        <v>UNSECURED</v>
      </c>
      <c r="U70" t="str">
        <v>REJECTED</v>
      </c>
      <c r="Y70" t="str">
        <v>SEND TO BANKER -UNDER PROCESS || ALREDY REJECTED FROM BAJAJ AND CHOLA DUE TO REGULAR BOUNCING</v>
      </c>
      <c r="Z70" t="str">
        <v>MAMTA SINGH</v>
      </c>
      <c r="AB70" t="str">
        <v>abhishek.gupta@bajajfinservdirect.in</v>
      </c>
      <c r="AH70">
        <v>45797</v>
      </c>
    </row>
    <row r="71">
      <c r="B71" t="str">
        <v>FARHEEN BI</v>
      </c>
      <c r="C71" t="str">
        <v>MANISHA SAXENA</v>
      </c>
      <c r="D71" t="str">
        <v>SHASHANK SHARMA</v>
      </c>
      <c r="E71" t="str">
        <v>SALARIED</v>
      </c>
      <c r="F71" t="str">
        <v>FURKAN</v>
      </c>
      <c r="G71" t="str">
        <v>DR VIVEK BUDH</v>
      </c>
      <c r="H71">
        <v>1</v>
      </c>
      <c r="I71" t="str">
        <v>BAREILLY</v>
      </c>
      <c r="J71">
        <v>45783</v>
      </c>
      <c r="K71">
        <v>45804</v>
      </c>
      <c r="L71">
        <v>170172326</v>
      </c>
      <c r="M71">
        <v>8076274515</v>
      </c>
      <c r="N71" t="str">
        <v>DELHI</v>
      </c>
      <c r="O71" t="str">
        <v>DELHI</v>
      </c>
      <c r="P71" t="str">
        <v>TERM LOAN</v>
      </c>
      <c r="Q71" t="str">
        <v>CHOLA F2</v>
      </c>
      <c r="R71">
        <v>1000000</v>
      </c>
      <c r="S71">
        <v>1000000</v>
      </c>
      <c r="T71" t="str">
        <v>UNSECURED</v>
      </c>
      <c r="U71" t="str">
        <v>DROP</v>
      </c>
      <c r="W71">
        <v>45785</v>
      </c>
      <c r="Y71" t="str">
        <v>FILE SENT TO BANKER || UNDER CREDIT || CASE WAS MOVED IN CREDIT || MULTIPLE LOAN -REPAYMENT BANKING REQD || PHYSICAL PD PENDING TO BE DISBURSED TOMORROW || CUSTOMER WANT 2-3 DAYS TIME AFTER DISCUSSION HIS FATHER ||</v>
      </c>
      <c r="Z71" t="str">
        <v>UTTAM RANA</v>
      </c>
      <c r="AA71">
        <v>9560616059</v>
      </c>
    </row>
    <row r="72">
      <c r="B72" t="str">
        <v>SUMIT KUMAR</v>
      </c>
      <c r="C72" t="str">
        <v>ANURAG SHARMA</v>
      </c>
      <c r="D72" t="str">
        <v>SHIVANI KASHYAP</v>
      </c>
      <c r="E72" t="str">
        <v>SALARIED</v>
      </c>
      <c r="F72" t="str">
        <v>FURKAN</v>
      </c>
      <c r="G72" t="str">
        <v>DR MANISH KUMAR</v>
      </c>
      <c r="H72">
        <v>1</v>
      </c>
      <c r="I72" t="str">
        <v>BAREILLY</v>
      </c>
      <c r="J72">
        <v>45783</v>
      </c>
      <c r="K72">
        <v>45784</v>
      </c>
      <c r="L72">
        <v>170172760</v>
      </c>
      <c r="M72">
        <v>7765839966</v>
      </c>
      <c r="N72" t="str">
        <v>BIHAR</v>
      </c>
      <c r="O72" t="str">
        <v>PATNA</v>
      </c>
      <c r="P72" t="str">
        <v>TERM LOAN</v>
      </c>
      <c r="Q72" t="str">
        <v>CHOLA F2</v>
      </c>
      <c r="R72">
        <v>500000</v>
      </c>
      <c r="S72">
        <v>500000</v>
      </c>
      <c r="T72" t="str">
        <v>UNSECURED</v>
      </c>
      <c r="U72" t="str">
        <v>REJECTED</v>
      </c>
      <c r="Y72" t="str">
        <v>FILE SENT TO BANKER || CIBIL ISSUE REGULAR BOUNCES IN CIBIL</v>
      </c>
      <c r="Z72" t="str">
        <v>RAVI PATNA</v>
      </c>
      <c r="AA72">
        <v>9334035364</v>
      </c>
    </row>
    <row r="73">
      <c r="B73" t="str">
        <v>MOHIT</v>
      </c>
      <c r="C73" t="str">
        <v>RAVISH SHARMA</v>
      </c>
      <c r="D73" t="str">
        <v>RAVISH SHARMA</v>
      </c>
      <c r="E73" t="str">
        <v>INTERN</v>
      </c>
      <c r="F73" t="str">
        <v>FURKAN</v>
      </c>
      <c r="G73" t="str">
        <v>DR RAUT AVINASH</v>
      </c>
      <c r="H73">
        <v>1</v>
      </c>
      <c r="I73" t="str">
        <v>NOIDA</v>
      </c>
      <c r="J73">
        <v>45783</v>
      </c>
      <c r="K73">
        <v>45783</v>
      </c>
      <c r="L73">
        <v>71</v>
      </c>
      <c r="M73">
        <v>9765889798</v>
      </c>
      <c r="N73" t="str">
        <v>MAHARASHTRA</v>
      </c>
      <c r="O73" t="str">
        <v>SOLAPUR</v>
      </c>
      <c r="P73" t="str">
        <v>OD</v>
      </c>
      <c r="Q73" t="str">
        <v>ADITYA BIRLA CF</v>
      </c>
      <c r="R73">
        <v>1000000</v>
      </c>
      <c r="S73">
        <v>1000000</v>
      </c>
      <c r="T73" t="str">
        <v>UNSECURED</v>
      </c>
      <c r="U73" t="str">
        <v>REJECTED</v>
      </c>
      <c r="Y73" t="str">
        <v xml:space="preserve">FILE SENT TO BANKER || CUSTOMER NOT GIVING OTP || DENYING LOGIN || </v>
      </c>
      <c r="Z73" t="str">
        <v>NISHA</v>
      </c>
      <c r="AA73">
        <v>8882763127</v>
      </c>
      <c r="AB73" t="str">
        <v>Nisha.51@adityabirlacapital.com</v>
      </c>
    </row>
    <row r="74">
      <c r="B74" t="str">
        <v>RAJ KUMARI</v>
      </c>
      <c r="C74" t="str">
        <v>RAJKUMARI</v>
      </c>
      <c r="D74" t="str">
        <v>RAJ KUMARI</v>
      </c>
      <c r="E74" t="str">
        <v>SALARIED</v>
      </c>
      <c r="F74" t="str">
        <v>FURKAN</v>
      </c>
      <c r="G74" t="str">
        <v>DR SHUBHAM NARANG</v>
      </c>
      <c r="H74">
        <v>1</v>
      </c>
      <c r="I74" t="str">
        <v>NOIDA</v>
      </c>
      <c r="J74">
        <v>45783</v>
      </c>
      <c r="K74">
        <v>45783</v>
      </c>
      <c r="L74">
        <v>72</v>
      </c>
      <c r="M74">
        <v>9696100002</v>
      </c>
      <c r="N74" t="str">
        <v>PUNJAB</v>
      </c>
      <c r="O74" t="str">
        <v>MOHALI</v>
      </c>
      <c r="P74" t="str">
        <v>OD</v>
      </c>
      <c r="Q74" t="str">
        <v>ADITYA BIRLA CF</v>
      </c>
      <c r="R74">
        <v>1000000</v>
      </c>
      <c r="S74">
        <v>1000000</v>
      </c>
      <c r="T74" t="str">
        <v>UNSECURED</v>
      </c>
      <c r="U74" t="str">
        <v>REJECTED</v>
      </c>
      <c r="Y74" t="str">
        <v>FILE SENT TO BANKER, MBBS PROFILE 5 USL LOAN RUNNING, NOT OK</v>
      </c>
      <c r="Z74" t="str">
        <v>NISHA</v>
      </c>
      <c r="AA74">
        <v>8882763127</v>
      </c>
      <c r="AB74" t="str">
        <v>Nisha.51@adityabirlacapital.com</v>
      </c>
    </row>
    <row r="75">
      <c r="A75" t="str">
        <v>F2-369-385</v>
      </c>
      <c r="B75" t="str">
        <v>YOGENDRA</v>
      </c>
      <c r="C75" t="str">
        <v>F2 FINTECH</v>
      </c>
      <c r="D75" t="str">
        <v>F2 FINTECH</v>
      </c>
      <c r="E75" t="str">
        <v>SALARIED</v>
      </c>
      <c r="F75" t="str">
        <v>MANOJ</v>
      </c>
      <c r="G75" t="str">
        <v>JASWANT SINGH</v>
      </c>
      <c r="H75">
        <v>0</v>
      </c>
      <c r="I75" t="str">
        <v>DELHI</v>
      </c>
      <c r="J75">
        <v>45783</v>
      </c>
      <c r="K75">
        <v>45783</v>
      </c>
      <c r="L75">
        <v>73</v>
      </c>
      <c r="M75">
        <v>9717906448</v>
      </c>
      <c r="N75" t="str">
        <v>DELHI</v>
      </c>
      <c r="O75" t="str">
        <v>DELHI</v>
      </c>
      <c r="P75" t="str">
        <v>PL</v>
      </c>
      <c r="Q75" t="str">
        <v>FULLETRON FC</v>
      </c>
      <c r="R75">
        <v>600000</v>
      </c>
      <c r="S75">
        <v>600000</v>
      </c>
      <c r="T75" t="str">
        <v>UNSECURED</v>
      </c>
      <c r="U75" t="str">
        <v>HOLD</v>
      </c>
      <c r="Y75" t="str">
        <v>FILE SEND TO BANKER -UNDER PROCESS || Req al Documents Clear Once and another Current address proof ||</v>
      </c>
      <c r="Z75" t="str">
        <v>AKASH MITTAL</v>
      </c>
      <c r="AA75">
        <v>7303505065</v>
      </c>
      <c r="AB75" t="str">
        <v>akash.mittal@fastcredit.co.in</v>
      </c>
      <c r="AI75" t="str">
        <v>FORM FILLED</v>
      </c>
      <c r="AJ75" t="str">
        <v>PANKAJ</v>
      </c>
    </row>
    <row r="76">
      <c r="B76" t="str">
        <v>SHUBHAM RAI</v>
      </c>
      <c r="C76" t="str">
        <v>RAVISH SHARMA</v>
      </c>
      <c r="D76" t="str">
        <v>RAVISH SHARMA</v>
      </c>
      <c r="E76" t="str">
        <v>INTERN</v>
      </c>
      <c r="F76" t="str">
        <v>FURKAN</v>
      </c>
      <c r="G76" t="str">
        <v>DR ANIRBEN KUNDU</v>
      </c>
      <c r="H76">
        <v>1</v>
      </c>
      <c r="I76" t="str">
        <v>NOIDA</v>
      </c>
      <c r="J76">
        <v>45783</v>
      </c>
      <c r="K76">
        <v>45790</v>
      </c>
      <c r="L76">
        <v>74</v>
      </c>
      <c r="M76">
        <v>9123833061</v>
      </c>
      <c r="N76" t="str">
        <v>WEST BENGAL</v>
      </c>
      <c r="O76" t="str">
        <v>KOLKATA</v>
      </c>
      <c r="P76" t="str">
        <v>OD</v>
      </c>
      <c r="Q76" t="str">
        <v>ADITYA BIRLA CF</v>
      </c>
      <c r="R76">
        <v>1000000</v>
      </c>
      <c r="S76">
        <v>1000000</v>
      </c>
      <c r="T76" t="str">
        <v>UNSECURED</v>
      </c>
      <c r="U76" t="str">
        <v>HOLD</v>
      </c>
      <c r="Y76" t="str">
        <v>FILE SENT TO BANKER || CUSTOMER NOT PICKING UP THE CALL LAST 2DAYS || TRY BY RAVISH FROM MULTPLE PHONE NO.</v>
      </c>
      <c r="Z76" t="str">
        <v>Tanmay ABFL</v>
      </c>
      <c r="AA76">
        <v>9836625398</v>
      </c>
      <c r="AB76" t="str">
        <v>Tanmay.sarkar@adityabirlacapital.com</v>
      </c>
    </row>
    <row r="77">
      <c r="B77" t="str">
        <v>SHIVALI JOHRI</v>
      </c>
      <c r="C77" t="str">
        <v>UJALA RISHIWAL</v>
      </c>
      <c r="D77" t="str">
        <v>SHIVANI KASHYAP</v>
      </c>
      <c r="E77" t="str">
        <v>SALARIED</v>
      </c>
      <c r="F77" t="str">
        <v>MANOJ</v>
      </c>
      <c r="G77" t="str">
        <v>DR SWAPNIL DNYANEHWAR</v>
      </c>
      <c r="H77">
        <v>1</v>
      </c>
      <c r="I77" t="str">
        <v>BAREILLY</v>
      </c>
      <c r="J77">
        <v>45783</v>
      </c>
      <c r="K77">
        <v>45783</v>
      </c>
      <c r="L77" t="str">
        <v>SME000015751444</v>
      </c>
      <c r="M77">
        <v>9689753370</v>
      </c>
      <c r="N77" t="str">
        <v>MAHARASHTRA</v>
      </c>
      <c r="O77" t="str">
        <v>NAGPUR</v>
      </c>
      <c r="P77" t="str">
        <v>OD</v>
      </c>
      <c r="Q77" t="str">
        <v>BAJAJ</v>
      </c>
      <c r="R77">
        <v>1000000</v>
      </c>
      <c r="S77">
        <v>1000000</v>
      </c>
      <c r="T77" t="str">
        <v>UNSECURED</v>
      </c>
      <c r="U77" t="str">
        <v>REJECTED</v>
      </c>
      <c r="Y77" t="str">
        <v>File not doable customer latest month emi bounce</v>
      </c>
      <c r="Z77" t="str">
        <v>VIJENDRA Mishra</v>
      </c>
    </row>
    <row r="78">
      <c r="B78" t="str">
        <v>AYUSH</v>
      </c>
      <c r="C78" t="str">
        <v>RAVISH SHARMA</v>
      </c>
      <c r="D78" t="str">
        <v>RAVISH SHARMA</v>
      </c>
      <c r="E78" t="str">
        <v>INTERN</v>
      </c>
      <c r="F78" t="str">
        <v>FURKAN</v>
      </c>
      <c r="G78" t="str">
        <v>DR MAYANK SRIVASTAV</v>
      </c>
      <c r="H78">
        <v>1</v>
      </c>
      <c r="I78" t="str">
        <v>NOIDA</v>
      </c>
      <c r="J78">
        <v>45783</v>
      </c>
      <c r="L78">
        <v>76</v>
      </c>
      <c r="M78">
        <v>9918313236</v>
      </c>
      <c r="N78" t="str">
        <v>UTTAR PRADESH</v>
      </c>
      <c r="O78" t="str">
        <v>SULTANPUR</v>
      </c>
      <c r="P78" t="str">
        <v>OD</v>
      </c>
      <c r="Q78" t="str">
        <v>ADITYA BIRLA CF</v>
      </c>
      <c r="R78">
        <v>1000000</v>
      </c>
      <c r="S78">
        <v>1000000</v>
      </c>
      <c r="T78" t="str">
        <v>UNSECURED</v>
      </c>
      <c r="U78" t="str">
        <v>REJECTED</v>
      </c>
      <c r="Y78" t="str">
        <v>FILE SENT TO BANKER || REJECTED || MULTIPLE ENQUIRIES</v>
      </c>
      <c r="Z78" t="str">
        <v>PURUSHOTTAM</v>
      </c>
      <c r="AA78">
        <v>9004509752</v>
      </c>
    </row>
    <row r="79">
      <c r="B79" t="str">
        <v>PUNEET GAUTAM</v>
      </c>
      <c r="C79" t="str">
        <v>F2 FINTECH</v>
      </c>
      <c r="D79" t="str">
        <v>F2 FINTECH</v>
      </c>
      <c r="E79" t="str">
        <v>INTERN</v>
      </c>
      <c r="F79" t="str">
        <v>FURKAN</v>
      </c>
      <c r="G79" t="str">
        <v>DR PRAGYA RAY</v>
      </c>
      <c r="H79">
        <v>1</v>
      </c>
      <c r="I79" t="str">
        <v>NOIDA</v>
      </c>
      <c r="J79">
        <v>45783</v>
      </c>
      <c r="K79">
        <v>45783</v>
      </c>
      <c r="L79" t="str">
        <v>SME000015754638</v>
      </c>
      <c r="M79">
        <v>9681244819</v>
      </c>
      <c r="N79" t="str">
        <v>WEST BENGAL</v>
      </c>
      <c r="O79" t="str">
        <v>MEDINIPUR</v>
      </c>
      <c r="P79" t="str">
        <v>OD</v>
      </c>
      <c r="Q79" t="str">
        <v>BAJAJ</v>
      </c>
      <c r="R79">
        <v>1000000</v>
      </c>
      <c r="S79">
        <v>1000000</v>
      </c>
      <c r="T79" t="str">
        <v>UNSECURED</v>
      </c>
      <c r="U79" t="str">
        <v>REJECTED</v>
      </c>
      <c r="Y79" t="str">
        <v>Case not doable for poor cibil trade line - 200 HUNDRED DAY`S DPD`S WITH OVERDUE 4432</v>
      </c>
      <c r="Z79" t="str">
        <v>RABINDRA</v>
      </c>
      <c r="AA79">
        <v>9126364271</v>
      </c>
    </row>
    <row r="80">
      <c r="B80" t="str">
        <v>UJALA RISHIWAL</v>
      </c>
      <c r="C80" t="str">
        <v>UJALA RISHIWAL</v>
      </c>
      <c r="D80" t="str">
        <v>SHIVANI KASHYAP</v>
      </c>
      <c r="E80" t="str">
        <v>SALARIED</v>
      </c>
      <c r="F80" t="str">
        <v>FURKAN</v>
      </c>
      <c r="G80" t="str">
        <v>DR SWAPNIL JANARDHAN</v>
      </c>
      <c r="H80">
        <v>1</v>
      </c>
      <c r="I80" t="str">
        <v>BAREILLY</v>
      </c>
      <c r="J80">
        <v>45783</v>
      </c>
      <c r="K80">
        <v>45784</v>
      </c>
      <c r="L80" t="str">
        <v>SME000015754795</v>
      </c>
      <c r="M80">
        <v>9960345625</v>
      </c>
      <c r="N80" t="str">
        <v>MAHARASHTRA</v>
      </c>
      <c r="O80" t="str">
        <v>NAGPUR</v>
      </c>
      <c r="P80" t="str">
        <v>OD</v>
      </c>
      <c r="Q80" t="str">
        <v>BAJAJ</v>
      </c>
      <c r="R80">
        <v>1000000</v>
      </c>
      <c r="S80">
        <v>1000000</v>
      </c>
      <c r="T80" t="str">
        <v>UNSECURED</v>
      </c>
      <c r="U80" t="str">
        <v>REJECTED</v>
      </c>
      <c r="Y80" t="str">
        <v>FILE SENT TO BANKER || ALREDY DISBURSED 5th May 2025</v>
      </c>
      <c r="Z80" t="str">
        <v>VIJENDRA Mishra</v>
      </c>
      <c r="AA80">
        <v>9049485218</v>
      </c>
    </row>
    <row r="81">
      <c r="B81" t="str">
        <v>GAJENDRA</v>
      </c>
      <c r="C81" t="str">
        <v>RAVISH SHARMA</v>
      </c>
      <c r="D81" t="str">
        <v>RAVISH SHARMA</v>
      </c>
      <c r="E81" t="str">
        <v>INTERN</v>
      </c>
      <c r="F81" t="str">
        <v>FURKAN</v>
      </c>
      <c r="G81" t="str">
        <v>DR AWANTIKA SINGH</v>
      </c>
      <c r="H81">
        <v>1</v>
      </c>
      <c r="I81" t="str">
        <v>NOIDA</v>
      </c>
      <c r="J81">
        <v>45783</v>
      </c>
      <c r="K81">
        <v>45785</v>
      </c>
      <c r="L81">
        <v>79</v>
      </c>
      <c r="M81">
        <v>9911012304</v>
      </c>
      <c r="N81" t="str">
        <v>UTTAR PRADESH</v>
      </c>
      <c r="O81" t="str">
        <v>NOIDA</v>
      </c>
      <c r="P81" t="str">
        <v>OD</v>
      </c>
      <c r="Q81" t="str">
        <v>ADITYA BIRLA CF</v>
      </c>
      <c r="R81">
        <v>1000000</v>
      </c>
      <c r="S81">
        <v>1000000</v>
      </c>
      <c r="T81" t="str">
        <v>UNSECURED</v>
      </c>
      <c r="U81" t="str">
        <v>REJECTED</v>
      </c>
      <c r="Y81" t="str">
        <v>MULTIPLE ENQUARY LAST MONTH 12 ENQUARY || REJECTED</v>
      </c>
      <c r="Z81" t="str">
        <v>PURUSHOTTAM</v>
      </c>
      <c r="AA81">
        <v>9004509752</v>
      </c>
    </row>
    <row r="82">
      <c r="B82" t="str">
        <v>SHAGUN SAINI</v>
      </c>
      <c r="C82" t="str">
        <v>MANISHA SAXENA</v>
      </c>
      <c r="D82" t="str">
        <v>SHASHANK SHARMA</v>
      </c>
      <c r="E82" t="str">
        <v>SALARIED</v>
      </c>
      <c r="F82" t="str">
        <v>FURKAN</v>
      </c>
      <c r="G82" t="str">
        <v>DR PRIYANSH KAMBOJ</v>
      </c>
      <c r="H82">
        <v>1</v>
      </c>
      <c r="I82" t="str">
        <v>BAREILLY</v>
      </c>
      <c r="J82">
        <v>45783</v>
      </c>
      <c r="K82">
        <v>45784</v>
      </c>
      <c r="L82" t="str">
        <v>SMEOOOO15755223</v>
      </c>
      <c r="M82">
        <v>9041040898</v>
      </c>
      <c r="N82" t="str">
        <v>DELHI</v>
      </c>
      <c r="O82" t="str">
        <v>DELHI</v>
      </c>
      <c r="P82" t="str">
        <v>OD</v>
      </c>
      <c r="Q82" t="str">
        <v>BAJAJ</v>
      </c>
      <c r="R82">
        <v>1000000</v>
      </c>
      <c r="S82">
        <v>1000000</v>
      </c>
      <c r="T82" t="str">
        <v>UNSECURED</v>
      </c>
      <c r="U82" t="str">
        <v>REJECTED</v>
      </c>
      <c r="Y82" t="str">
        <v>ALREADY LOGIN DEC 24/MARCH 25 AND MAY 25 REJCTED DUE TO DARK RED SAGEMENT</v>
      </c>
      <c r="Z82" t="str">
        <v>MD SHOIB</v>
      </c>
      <c r="AA82">
        <v>9161252501</v>
      </c>
    </row>
    <row r="83">
      <c r="B83" t="str">
        <v>AMANPREET SINGH</v>
      </c>
      <c r="C83" t="str">
        <v>F2 FINTECH</v>
      </c>
      <c r="D83" t="str">
        <v>F2 FINTECH</v>
      </c>
      <c r="E83" t="str">
        <v>SALARIED</v>
      </c>
      <c r="F83" t="str">
        <v>FURKAN</v>
      </c>
      <c r="G83" t="str">
        <v>DR SHIREEHAN QURESHI</v>
      </c>
      <c r="H83">
        <v>1</v>
      </c>
      <c r="I83" t="str">
        <v>NOIDA</v>
      </c>
      <c r="J83">
        <v>45783</v>
      </c>
      <c r="K83">
        <v>45783</v>
      </c>
      <c r="L83" t="str">
        <v>SME000015748878</v>
      </c>
      <c r="M83">
        <v>7415945642</v>
      </c>
      <c r="N83" t="str">
        <v>MADHYA PRADESH</v>
      </c>
      <c r="O83" t="str">
        <v>BHOPAL</v>
      </c>
      <c r="P83" t="str">
        <v>OD</v>
      </c>
      <c r="Q83" t="str">
        <v>BAJAJ</v>
      </c>
      <c r="R83">
        <v>1000000</v>
      </c>
      <c r="S83">
        <v>1000000</v>
      </c>
      <c r="T83" t="str">
        <v>UNSECURED</v>
      </c>
      <c r="U83" t="str">
        <v>REJECTED</v>
      </c>
      <c r="Y83" t="str">
        <v>This Case already rejected due to case under high risk red so eligibility not coming.</v>
      </c>
      <c r="Z83" t="str">
        <v>SHYAM SINGH</v>
      </c>
      <c r="AA83">
        <v>8602304097</v>
      </c>
    </row>
    <row r="84">
      <c r="B84" t="str">
        <v>SAKSHI CHANDRA</v>
      </c>
      <c r="C84" t="str">
        <v>UJALA RISHIWAL</v>
      </c>
      <c r="D84" t="str">
        <v>SHIVANI KASHYAP</v>
      </c>
      <c r="E84" t="str">
        <v>SALARIED</v>
      </c>
      <c r="F84" t="str">
        <v>FURKAN</v>
      </c>
      <c r="G84" t="str">
        <v>DR MANSURI FARID HUSSAIN</v>
      </c>
      <c r="H84">
        <v>1</v>
      </c>
      <c r="I84" t="str">
        <v>BAREILLY</v>
      </c>
      <c r="J84">
        <v>45783</v>
      </c>
      <c r="K84">
        <v>45784</v>
      </c>
      <c r="L84" t="str">
        <v>SME000015751978</v>
      </c>
      <c r="M84">
        <v>9723963789</v>
      </c>
      <c r="N84" t="str">
        <v>GUJARAT</v>
      </c>
      <c r="O84" t="str">
        <v>BANASKANTHA</v>
      </c>
      <c r="P84" t="str">
        <v>OD</v>
      </c>
      <c r="Q84" t="str">
        <v>BAJAJ</v>
      </c>
      <c r="R84">
        <v>1000000</v>
      </c>
      <c r="S84">
        <v>1000000</v>
      </c>
      <c r="T84" t="str">
        <v>UNSECURED</v>
      </c>
      <c r="U84" t="str">
        <v>REJECTED</v>
      </c>
      <c r="Y84" t="str">
        <v>REJECTED DUE TO RAGISTRATION 2024 || HIS BROTHER ALSO DOCTOR WITH 2022 RAGISTRATION KINDLY ARRANGE DOCS || CASE MOVED IN CREDIT TO BE UPDATED TODAY || 0 ELIGIBILITY</v>
      </c>
      <c r="Z84" t="str">
        <v>DHAVAL</v>
      </c>
      <c r="AA84">
        <v>7016570057</v>
      </c>
    </row>
    <row r="85">
      <c r="B85" t="str">
        <v>RAHUL PODDAR</v>
      </c>
      <c r="C85" t="str">
        <v>RAJKUMARI</v>
      </c>
      <c r="D85" t="str">
        <v>RAJ KUMARI</v>
      </c>
      <c r="E85" t="str">
        <v>INTERN</v>
      </c>
      <c r="F85" t="str">
        <v>FURKAN</v>
      </c>
      <c r="G85" t="str">
        <v>DR INDEREET</v>
      </c>
      <c r="H85">
        <v>1</v>
      </c>
      <c r="I85" t="str">
        <v>NOIDA</v>
      </c>
      <c r="J85">
        <v>45783</v>
      </c>
      <c r="K85">
        <v>45808</v>
      </c>
      <c r="L85" t="str">
        <v>SME00001575286</v>
      </c>
      <c r="M85">
        <v>9873100096</v>
      </c>
      <c r="N85" t="str">
        <v>DELHI</v>
      </c>
      <c r="O85" t="str">
        <v>DELHI</v>
      </c>
      <c r="P85" t="str">
        <v>OD</v>
      </c>
      <c r="Q85" t="str">
        <v>BAJAJ</v>
      </c>
      <c r="R85">
        <v>1000000</v>
      </c>
      <c r="S85">
        <v>3000000</v>
      </c>
      <c r="T85" t="str">
        <v>UNSECURED</v>
      </c>
      <c r="U85" t="str">
        <v>DISBURSED</v>
      </c>
      <c r="W85">
        <v>45785</v>
      </c>
      <c r="X85">
        <v>45808</v>
      </c>
      <c r="Y85" t="str">
        <v>FILE SENT TO BANKER || ALREDY LOGIN IN BAJAJ BEFORE 2DAY`S BACK PD CALL PENDING FROM CUSTOMER SIDE, CASE APPROED 30 L, GEO TAG EMANDATE &amp; COSENT PENDING FROM CUSTOMER SIDE || CUSTOMER NI</v>
      </c>
      <c r="Z85" t="str">
        <v>SUHAIB</v>
      </c>
      <c r="AA85">
        <v>9161252501</v>
      </c>
      <c r="AG85">
        <v>40000</v>
      </c>
    </row>
    <row r="86">
      <c r="B86" t="str">
        <v>SANJAY</v>
      </c>
      <c r="C86" t="str">
        <v>RAJKUMARI</v>
      </c>
      <c r="D86" t="str">
        <v>RAJ KUMARI</v>
      </c>
      <c r="E86" t="str">
        <v>SALARIED</v>
      </c>
      <c r="F86" t="str">
        <v>FURKAN</v>
      </c>
      <c r="G86" t="str">
        <v>DR SONDARYA</v>
      </c>
      <c r="H86">
        <v>1</v>
      </c>
      <c r="I86" t="str">
        <v>NOIDA</v>
      </c>
      <c r="J86">
        <v>45783</v>
      </c>
      <c r="K86">
        <v>45789</v>
      </c>
      <c r="L86" t="str">
        <v>SME000015754278</v>
      </c>
      <c r="M86">
        <v>9912431097</v>
      </c>
      <c r="N86" t="str">
        <v>KERALA</v>
      </c>
      <c r="O86" t="str">
        <v>THALASSERY</v>
      </c>
      <c r="P86" t="str">
        <v>TOP UP</v>
      </c>
      <c r="Q86" t="str">
        <v>BAJAJ</v>
      </c>
      <c r="R86">
        <v>1000000</v>
      </c>
      <c r="S86">
        <v>1000000</v>
      </c>
      <c r="T86" t="str">
        <v>UNSECURED</v>
      </c>
      <c r="U86" t="str">
        <v>REJECTED</v>
      </c>
      <c r="Y86" t="str">
        <v>FILE SENT TO BANKER || CUSTOMER NOT PICKING UP THE CALL, CUSTOMER NOT DOING COSULTANCY ANY WHERE</v>
      </c>
      <c r="Z86" t="str">
        <v>K PRAMITH</v>
      </c>
      <c r="AA86">
        <v>8590768245</v>
      </c>
    </row>
    <row r="87">
      <c r="B87" t="str">
        <v>NAVEEN</v>
      </c>
      <c r="C87" t="str">
        <v>RAJKUMARI</v>
      </c>
      <c r="D87" t="str">
        <v>RAJ KUMARI</v>
      </c>
      <c r="E87" t="str">
        <v>SOURCER</v>
      </c>
      <c r="F87" t="str">
        <v>MANOJ</v>
      </c>
      <c r="G87" t="str">
        <v>CA SURESH</v>
      </c>
      <c r="H87">
        <v>1</v>
      </c>
      <c r="I87" t="str">
        <v>NOIDA</v>
      </c>
      <c r="J87">
        <v>45783</v>
      </c>
      <c r="K87">
        <v>45792</v>
      </c>
      <c r="L87">
        <v>85</v>
      </c>
      <c r="M87">
        <v>9959839893</v>
      </c>
      <c r="N87" t="str">
        <v>ANDHRA PRADESH</v>
      </c>
      <c r="O87" t="str">
        <v>VISAKHAPATNAM</v>
      </c>
      <c r="P87" t="str">
        <v>OD</v>
      </c>
      <c r="Q87" t="str">
        <v>BAJAJ MARKET</v>
      </c>
      <c r="R87">
        <v>1000000</v>
      </c>
      <c r="S87">
        <v>1000000</v>
      </c>
      <c r="T87" t="str">
        <v>UNSECURED</v>
      </c>
      <c r="U87" t="str">
        <v>REJECTED</v>
      </c>
      <c r="Y87" t="str">
        <v>FILE SENT TO BANKER || SFDC ISSUE -BAJAJ MARKRT PROTAL || THAN PROCESS || WAIT FOR -2-3 DAYS, INTERNAL BOUNCE</v>
      </c>
      <c r="Z87" t="str">
        <v>SRIDHAR</v>
      </c>
      <c r="AA87">
        <v>8341522233</v>
      </c>
    </row>
    <row r="88">
      <c r="B88" t="str">
        <v>ANANT KANOJIA</v>
      </c>
      <c r="C88" t="str">
        <v>ANANT KANOJIA</v>
      </c>
      <c r="D88" t="str">
        <v>RAVISH SHARMA</v>
      </c>
      <c r="E88" t="str">
        <v>SALARIED</v>
      </c>
      <c r="F88" t="str">
        <v>FURKAN</v>
      </c>
      <c r="G88" t="str">
        <v>DR SATHNARAYAN J</v>
      </c>
      <c r="H88">
        <v>1</v>
      </c>
      <c r="I88" t="str">
        <v>DELHI</v>
      </c>
      <c r="J88">
        <v>45783</v>
      </c>
      <c r="K88">
        <v>45784</v>
      </c>
      <c r="L88" t="str">
        <v>SME000015756029</v>
      </c>
      <c r="M88">
        <v>9894469863</v>
      </c>
      <c r="N88" t="str">
        <v>TAMIL NADU</v>
      </c>
      <c r="O88" t="str">
        <v>ERODE</v>
      </c>
      <c r="P88" t="str">
        <v>OD</v>
      </c>
      <c r="Q88" t="str">
        <v>BAJAJ</v>
      </c>
      <c r="R88">
        <v>500000</v>
      </c>
      <c r="S88">
        <v>500000</v>
      </c>
      <c r="T88" t="str">
        <v>UNSECURED</v>
      </c>
      <c r="U88" t="str">
        <v>REJECTED</v>
      </c>
      <c r="Y88" t="str">
        <v>FILE SENT TO BANKER || CUSTOMER RUNNING MANY MULTIPLE LOAN-ABOVE 10 UNSECURED APP-LOAN</v>
      </c>
      <c r="Z88" t="str">
        <v>SARAVAN KUMAR</v>
      </c>
      <c r="AA88">
        <v>9543397382</v>
      </c>
    </row>
    <row r="89">
      <c r="B89" t="str">
        <v>HRIDYANSHU</v>
      </c>
      <c r="C89" t="str">
        <v>RAJKUMARI</v>
      </c>
      <c r="D89" t="str">
        <v>RAJ KUMARI</v>
      </c>
      <c r="E89" t="str">
        <v>INTERN</v>
      </c>
      <c r="F89" t="str">
        <v>MANOJ</v>
      </c>
      <c r="G89" t="str">
        <v>DR GAUTAM TANMAY</v>
      </c>
      <c r="H89">
        <v>1</v>
      </c>
      <c r="I89" t="str">
        <v>NOIDA</v>
      </c>
      <c r="J89">
        <v>45783</v>
      </c>
      <c r="K89">
        <v>45797</v>
      </c>
      <c r="L89">
        <v>87</v>
      </c>
      <c r="M89">
        <v>9619722131</v>
      </c>
      <c r="N89" t="str">
        <v>MAHARASHTRA</v>
      </c>
      <c r="O89" t="str">
        <v>MUMBAI</v>
      </c>
      <c r="P89" t="str">
        <v>OD</v>
      </c>
      <c r="Q89" t="str">
        <v>BAJAJ MARKET</v>
      </c>
      <c r="R89">
        <v>3000000</v>
      </c>
      <c r="S89">
        <v>3000000</v>
      </c>
      <c r="T89" t="str">
        <v>UNSECURED</v>
      </c>
      <c r="U89" t="str">
        <v>REJECTED</v>
      </c>
      <c r="Y89" t="str">
        <v>FILE SENT TO BANKER || SFDC ISSUE -BAJAJ MARKRT PROTAL || THAN PROCESS || WAIT FOR -2-3 DAYS, SFDC ERROR || BANKER HAS BEEN LOGEDIN CASE BUT UNABLE TO GENERATE ID DUE TO TECH ISSUE HE HAS MAILED TO TECH TEAM TO RESOLVE THE SAME, DUE TO SFDC ERROR || CASE WLL BE PROCESS AFTER 2ND OF JUNE ||</v>
      </c>
      <c r="Z89" t="str">
        <v>AMIT YADAV</v>
      </c>
      <c r="AA89">
        <v>8090076867</v>
      </c>
      <c r="AB89" t="str">
        <v>amit.yadav10@bajajfinserv.in</v>
      </c>
    </row>
    <row r="90">
      <c r="B90" t="str">
        <v>INTZAR ALI</v>
      </c>
      <c r="C90" t="str">
        <v>RAJKUMARI</v>
      </c>
      <c r="D90" t="str">
        <v>RAJ KUMARI</v>
      </c>
      <c r="E90" t="str">
        <v>SALARIED</v>
      </c>
      <c r="F90" t="str">
        <v>MANOJ</v>
      </c>
      <c r="G90" t="str">
        <v>DR JAYA DURGADEVI</v>
      </c>
      <c r="H90">
        <v>1</v>
      </c>
      <c r="I90" t="str">
        <v>NOIDA</v>
      </c>
      <c r="J90">
        <v>45783</v>
      </c>
      <c r="K90">
        <v>45789</v>
      </c>
      <c r="L90">
        <v>88</v>
      </c>
      <c r="M90" t="str">
        <v>96558 49042</v>
      </c>
      <c r="N90" t="str">
        <v>TAMIL NADU</v>
      </c>
      <c r="O90" t="str">
        <v>MADURAI</v>
      </c>
      <c r="P90" t="str">
        <v>OD</v>
      </c>
      <c r="Q90" t="str">
        <v>ADITYA BIRLA CF</v>
      </c>
      <c r="R90">
        <v>2000000</v>
      </c>
      <c r="S90">
        <v>2000000</v>
      </c>
      <c r="T90" t="str">
        <v>UNSECURED</v>
      </c>
      <c r="U90" t="str">
        <v>REJECTED</v>
      </c>
      <c r="Y90" t="str">
        <v>FILE SEND TO BANKER |] REGULAER BOUNCESS-OVER OBLIGATED ||</v>
      </c>
      <c r="Z90" t="str">
        <v>PURUSHOTTAM</v>
      </c>
      <c r="AA90">
        <v>9004509752</v>
      </c>
    </row>
    <row r="91">
      <c r="B91" t="str">
        <v>RAHUL</v>
      </c>
      <c r="C91" t="str">
        <v>RAJKUMARI</v>
      </c>
      <c r="D91" t="str">
        <v>RAJ KUMARI</v>
      </c>
      <c r="E91" t="str">
        <v>INTERN</v>
      </c>
      <c r="F91" t="str">
        <v>FURKAN</v>
      </c>
      <c r="G91" t="str">
        <v>DR ARYAMAN</v>
      </c>
      <c r="H91">
        <v>1</v>
      </c>
      <c r="I91" t="str">
        <v>NOIDA</v>
      </c>
      <c r="J91">
        <v>45783</v>
      </c>
      <c r="K91">
        <v>45783</v>
      </c>
      <c r="L91" t="str">
        <v>SME000015757139</v>
      </c>
      <c r="M91">
        <v>7250998331</v>
      </c>
      <c r="N91" t="str">
        <v>UTTAR PRADESH</v>
      </c>
      <c r="O91" t="str">
        <v>KANPUR</v>
      </c>
      <c r="P91" t="str">
        <v>OD</v>
      </c>
      <c r="Q91" t="str">
        <v>BAJAJ</v>
      </c>
      <c r="R91">
        <v>500000</v>
      </c>
      <c r="S91">
        <v>500000</v>
      </c>
      <c r="T91" t="str">
        <v>UNSECURED</v>
      </c>
      <c r="U91" t="str">
        <v>REJECTED</v>
      </c>
      <c r="Y91" t="str">
        <v>FILE SENT TO BANKER, CIBIL CONSENT LINK SENT TO CUSTOMER || REJECTED DUE TO CIBIL 667</v>
      </c>
      <c r="Z91" t="str">
        <v>Shivam Tripathi5</v>
      </c>
      <c r="AA91">
        <v>7309818345</v>
      </c>
    </row>
    <row r="92">
      <c r="B92" t="str">
        <v>RAHUL</v>
      </c>
      <c r="C92" t="str">
        <v>RAJKUMARI</v>
      </c>
      <c r="D92" t="str">
        <v>RAJ KUMARI</v>
      </c>
      <c r="E92" t="str">
        <v>INTERN</v>
      </c>
      <c r="F92" t="str">
        <v>FURKAN</v>
      </c>
      <c r="G92" t="str">
        <v>DR VINAY KUMAR</v>
      </c>
      <c r="H92">
        <v>1</v>
      </c>
      <c r="I92" t="str">
        <v>NOIDA</v>
      </c>
      <c r="J92">
        <v>45783</v>
      </c>
      <c r="K92">
        <v>45789</v>
      </c>
      <c r="L92">
        <v>91</v>
      </c>
      <c r="M92">
        <v>7259733078</v>
      </c>
      <c r="N92" t="str">
        <v>KARNATAKA</v>
      </c>
      <c r="O92" t="str">
        <v>HAVERI</v>
      </c>
      <c r="P92" t="str">
        <v>OD</v>
      </c>
      <c r="Q92" t="str">
        <v>BAJAJ</v>
      </c>
      <c r="R92">
        <v>500000</v>
      </c>
      <c r="S92">
        <v>500000</v>
      </c>
      <c r="T92" t="str">
        <v>UNSECURED</v>
      </c>
      <c r="U92" t="str">
        <v>REJECTED</v>
      </c>
      <c r="V92">
        <v>701</v>
      </c>
      <c r="Y92" t="str">
        <v>SEND TO BANKER || CONSENT SENTO BANKER CUSTOMER NOT PICKING UP THE CAL, 0 ELIGIBIITY</v>
      </c>
      <c r="Z92" t="str">
        <v>NAGARAJ</v>
      </c>
      <c r="AA92">
        <v>8660851235</v>
      </c>
    </row>
    <row r="93">
      <c r="B93" t="str">
        <v>SHIVANI PAL</v>
      </c>
      <c r="C93" t="str">
        <v>ANURAG SHARMA</v>
      </c>
      <c r="D93" t="str">
        <v>SHIVANI KASHYAP</v>
      </c>
      <c r="E93" t="str">
        <v>SALARIED</v>
      </c>
      <c r="F93" t="str">
        <v>FURKAN</v>
      </c>
      <c r="G93" t="str">
        <v>MONIKA CHOUDHARY</v>
      </c>
      <c r="H93">
        <v>1</v>
      </c>
      <c r="I93" t="str">
        <v>BAREILLY</v>
      </c>
      <c r="J93">
        <v>45783</v>
      </c>
      <c r="K93">
        <v>45790</v>
      </c>
      <c r="L93">
        <v>91</v>
      </c>
      <c r="M93">
        <v>7742418095</v>
      </c>
      <c r="N93" t="str">
        <v>RAJASTHAN</v>
      </c>
      <c r="O93" t="str">
        <v>JAIPUR</v>
      </c>
      <c r="P93" t="str">
        <v>OD</v>
      </c>
      <c r="Q93" t="str">
        <v>TATA F2</v>
      </c>
      <c r="R93">
        <v>1000000</v>
      </c>
      <c r="S93">
        <v>1000000</v>
      </c>
      <c r="T93" t="str">
        <v>UNSECURED</v>
      </c>
      <c r="U93" t="str">
        <v>HOLD</v>
      </c>
      <c r="Y93" t="str">
        <v>FILE SEND TO BANKER || UNDER PROCESS || TO BE UPDATE TODAY, ABB LOW 3416, REQ ALTERNATE BANKING || ULTERNATE BANKING NOT AVILABLE ||</v>
      </c>
      <c r="Z93" t="str">
        <v>MAMTA SINGH</v>
      </c>
      <c r="AA93">
        <v>7982612369</v>
      </c>
      <c r="AB93" t="str">
        <v>mamta.singh@tatacapital.com</v>
      </c>
    </row>
    <row r="94">
      <c r="B94" t="str">
        <v>SUMIT KUMAR</v>
      </c>
      <c r="C94" t="str">
        <v>ANURAG SHARMA</v>
      </c>
      <c r="D94" t="str">
        <v>SHIVANI KASHYAP</v>
      </c>
      <c r="E94" t="str">
        <v>SALARIED</v>
      </c>
      <c r="F94" t="str">
        <v>FURKAN</v>
      </c>
      <c r="G94" t="str">
        <v>DR PRASHANT HADIMANI</v>
      </c>
      <c r="H94">
        <v>1</v>
      </c>
      <c r="I94" t="str">
        <v>BAREILLY</v>
      </c>
      <c r="J94">
        <v>45783</v>
      </c>
      <c r="K94">
        <v>45786</v>
      </c>
      <c r="L94">
        <v>92</v>
      </c>
      <c r="M94">
        <v>8123628729</v>
      </c>
      <c r="N94" t="str">
        <v>KARNATAKA</v>
      </c>
      <c r="O94" t="str">
        <v>BELAGAVI</v>
      </c>
      <c r="P94" t="str">
        <v>OD</v>
      </c>
      <c r="Q94" t="str">
        <v>TATA F2</v>
      </c>
      <c r="R94">
        <v>1000000</v>
      </c>
      <c r="S94">
        <v>1000000</v>
      </c>
      <c r="T94" t="str">
        <v>UNSECURED</v>
      </c>
      <c r="U94" t="str">
        <v>REJECTED</v>
      </c>
      <c r="Y94" t="str">
        <v>FILE SEND TO BANKER || CUSTOMER DENAY FOR OPT || LOGIN PENDING, LOW ABB 17K</v>
      </c>
      <c r="Z94" t="str">
        <v>MAMTA SINGH</v>
      </c>
      <c r="AA94">
        <v>7982612369</v>
      </c>
    </row>
    <row r="95">
      <c r="B95" t="str">
        <v>RASHI GANGWAR</v>
      </c>
      <c r="C95" t="str">
        <v>F2 FINTECH</v>
      </c>
      <c r="D95" t="str">
        <v>F2 FINTECH</v>
      </c>
      <c r="E95" t="str">
        <v>SALARIED</v>
      </c>
      <c r="F95" t="str">
        <v>MANOJ</v>
      </c>
      <c r="G95" t="str">
        <v>DR SHYAM LALU GAIKWAD</v>
      </c>
      <c r="H95">
        <v>1</v>
      </c>
      <c r="I95" t="str">
        <v>NOIDA</v>
      </c>
      <c r="J95">
        <v>45783</v>
      </c>
      <c r="K95">
        <v>45783</v>
      </c>
      <c r="L95">
        <v>93</v>
      </c>
      <c r="M95" t="str">
        <v>99604 46634</v>
      </c>
      <c r="N95" t="str">
        <v>MAHARASHTRA</v>
      </c>
      <c r="O95" t="str">
        <v>SOLAPUR</v>
      </c>
      <c r="P95" t="str">
        <v>OD</v>
      </c>
      <c r="Q95" t="str">
        <v>BAJAJ MARKET</v>
      </c>
      <c r="R95">
        <v>2000000</v>
      </c>
      <c r="S95">
        <v>2000000</v>
      </c>
      <c r="T95" t="str">
        <v>UNSECURED</v>
      </c>
      <c r="U95" t="str">
        <v>REJECTED</v>
      </c>
      <c r="Y95" t="str">
        <v>FILE SENT TO BANKER || SFDC ISSUE -BAJAJ MARKRT PROTAL || THAN PROCESS || WAIT FOR -2-3 DAYS</v>
      </c>
      <c r="Z95" t="str">
        <v>DINESH</v>
      </c>
      <c r="AA95">
        <v>9923239932</v>
      </c>
    </row>
    <row r="96">
      <c r="B96" t="str">
        <v>SAKSHI CHANDRA</v>
      </c>
      <c r="C96" t="str">
        <v>UJALA RISHIWAL</v>
      </c>
      <c r="D96" t="str">
        <v>SHIVANI KASHYAP</v>
      </c>
      <c r="E96" t="str">
        <v>SALARIED</v>
      </c>
      <c r="F96" t="str">
        <v>MANOJ</v>
      </c>
      <c r="G96" t="str">
        <v>DR CHETAN HARISH BHAI PATEL</v>
      </c>
      <c r="H96">
        <v>1</v>
      </c>
      <c r="I96" t="str">
        <v>BAREILLY</v>
      </c>
      <c r="J96">
        <v>45783</v>
      </c>
      <c r="K96">
        <v>45789</v>
      </c>
      <c r="L96">
        <v>170175171</v>
      </c>
      <c r="M96">
        <v>9427465163</v>
      </c>
      <c r="N96" t="str">
        <v>GUJARAT</v>
      </c>
      <c r="O96" t="str">
        <v>NAVSARI</v>
      </c>
      <c r="P96" t="str">
        <v>TERM LOAN</v>
      </c>
      <c r="Q96" t="str">
        <v>CHOLA F2</v>
      </c>
      <c r="R96">
        <v>1000000</v>
      </c>
      <c r="S96">
        <v>1000000</v>
      </c>
      <c r="T96" t="str">
        <v>UNSECURED</v>
      </c>
      <c r="U96" t="str">
        <v>DISBURSED</v>
      </c>
      <c r="W96">
        <v>45789</v>
      </c>
      <c r="X96">
        <v>45789</v>
      </c>
      <c r="Y96" t="str">
        <v>FILE SEND TO BANKER || UNDER PROCESS || TO BE UPDATE TODAY || 2 REFERENCES REQD ||CASE WAS MOVED IN CREDIT || PHYSICAL PD DONE TO BE APPROVED TODAY, RCU REPORT INITIATED, TO BE DISBURSED TODAY</v>
      </c>
      <c r="Z96" t="str">
        <v>MAHADEV</v>
      </c>
      <c r="AA96">
        <v>8866441190</v>
      </c>
    </row>
    <row r="97">
      <c r="B97" t="str">
        <v>GAJAN</v>
      </c>
      <c r="C97" t="str">
        <v>RAVISH SHARMA</v>
      </c>
      <c r="D97" t="str">
        <v>RAVISH SHARMA</v>
      </c>
      <c r="E97" t="str">
        <v>INTERN</v>
      </c>
      <c r="F97" t="str">
        <v>FURKAN</v>
      </c>
      <c r="G97" t="str">
        <v>DR BARGE ASHISH KUMARI</v>
      </c>
      <c r="H97">
        <v>1</v>
      </c>
      <c r="I97" t="str">
        <v>NOIDA</v>
      </c>
      <c r="J97">
        <v>45783</v>
      </c>
      <c r="K97">
        <v>45784</v>
      </c>
      <c r="L97">
        <v>95</v>
      </c>
      <c r="M97">
        <v>9890300527</v>
      </c>
      <c r="N97" t="str">
        <v>MAHARASHTRA</v>
      </c>
      <c r="O97" t="str">
        <v>SATARA</v>
      </c>
      <c r="P97" t="str">
        <v>OD</v>
      </c>
      <c r="Q97" t="str">
        <v>TATA F2</v>
      </c>
      <c r="R97">
        <v>1000000</v>
      </c>
      <c r="S97">
        <v>1000000</v>
      </c>
      <c r="T97" t="str">
        <v>UNSECURED</v>
      </c>
      <c r="U97" t="str">
        <v>REJECTED</v>
      </c>
      <c r="Y97" t="str">
        <v>12 ENQUARY LAST 3 MONTHS AND ABB IS 12 K ONLY NO OFFER GERNATED</v>
      </c>
      <c r="Z97" t="str">
        <v>MAMTA</v>
      </c>
    </row>
    <row r="98">
      <c r="B98" t="str">
        <v>SHAILY</v>
      </c>
      <c r="C98" t="str">
        <v>F2 FINTECH</v>
      </c>
      <c r="D98" t="str">
        <v>F2 FINTECH</v>
      </c>
      <c r="E98" t="str">
        <v>INTERN</v>
      </c>
      <c r="F98" t="str">
        <v>FURKAN</v>
      </c>
      <c r="G98" t="str">
        <v>DR SHAHJI PS</v>
      </c>
      <c r="H98">
        <v>1</v>
      </c>
      <c r="I98" t="str">
        <v>NOIDA</v>
      </c>
      <c r="J98">
        <v>45783</v>
      </c>
      <c r="K98">
        <v>45783</v>
      </c>
      <c r="L98">
        <v>96</v>
      </c>
      <c r="M98">
        <v>9074975634</v>
      </c>
      <c r="N98" t="str">
        <v>TAMIL NADU</v>
      </c>
      <c r="O98" t="str">
        <v>ERNAKULAM</v>
      </c>
      <c r="P98" t="str">
        <v>OD</v>
      </c>
      <c r="Q98" t="str">
        <v>BAJAJ MARKET</v>
      </c>
      <c r="R98">
        <v>1000000</v>
      </c>
      <c r="S98">
        <v>1000000</v>
      </c>
      <c r="T98" t="str">
        <v>UNSECURED</v>
      </c>
      <c r="U98" t="str">
        <v>REJECTED</v>
      </c>
      <c r="Y98" t="str">
        <v>FILE SENT TO BANKER || SFDC ISSUE -BAJAJ MARKRT PROTAL || THAN PROCESS || WAIT FOR -2-3 DAYS, CIBIL ISSUE</v>
      </c>
      <c r="Z98" t="str">
        <v>VISHNU</v>
      </c>
      <c r="AA98">
        <v>9048546878</v>
      </c>
    </row>
    <row r="99">
      <c r="B99" t="str">
        <v>SHAILY</v>
      </c>
      <c r="C99" t="str">
        <v>F2 FINTECH</v>
      </c>
      <c r="D99" t="str">
        <v>F2 FINTECH</v>
      </c>
      <c r="E99" t="str">
        <v>INTERN</v>
      </c>
      <c r="F99" t="str">
        <v>FURKAN</v>
      </c>
      <c r="G99" t="str">
        <v>DR ABDUR RAHMAN</v>
      </c>
      <c r="H99">
        <v>1</v>
      </c>
      <c r="I99" t="str">
        <v>NOIDA</v>
      </c>
      <c r="J99">
        <v>45783</v>
      </c>
      <c r="K99">
        <v>45784</v>
      </c>
      <c r="L99" t="str">
        <v>SME000015757962</v>
      </c>
      <c r="M99">
        <v>9703862195</v>
      </c>
      <c r="N99" t="str">
        <v>TELANGANA</v>
      </c>
      <c r="O99" t="str">
        <v>HYDERABAD</v>
      </c>
      <c r="P99" t="str">
        <v>OD</v>
      </c>
      <c r="Q99" t="str">
        <v>BAJAJ</v>
      </c>
      <c r="R99">
        <v>1916000</v>
      </c>
      <c r="S99">
        <v>1916000</v>
      </c>
      <c r="T99" t="str">
        <v>UNSECURED</v>
      </c>
      <c r="U99" t="str">
        <v>DISBURSED</v>
      </c>
      <c r="W99">
        <v>45784</v>
      </c>
      <c r="X99">
        <v>45784</v>
      </c>
      <c r="Y99" t="str">
        <v>FILE SENT TO BANKER || TO BE APPROVED TODAY</v>
      </c>
      <c r="Z99" t="str">
        <v>ESHWAR</v>
      </c>
      <c r="AA99">
        <v>9074641230</v>
      </c>
    </row>
    <row r="100">
      <c r="B100" t="str">
        <v>SHUBHAM RAI</v>
      </c>
      <c r="C100" t="str">
        <v>RAVISH SHARMA</v>
      </c>
      <c r="D100" t="str">
        <v>RAVISH SHARMA</v>
      </c>
      <c r="E100" t="str">
        <v>INTERN</v>
      </c>
      <c r="F100" t="str">
        <v>MANOJ</v>
      </c>
      <c r="G100" t="str">
        <v>CA SAMBHAJI SHIVAJIRAO SARDE</v>
      </c>
      <c r="H100">
        <v>1</v>
      </c>
      <c r="I100" t="str">
        <v>NOIDA</v>
      </c>
      <c r="J100">
        <v>45783</v>
      </c>
      <c r="K100">
        <v>45784</v>
      </c>
      <c r="L100" t="str">
        <v>SME0000015757911</v>
      </c>
      <c r="M100">
        <v>9970290220</v>
      </c>
      <c r="N100" t="str">
        <v>MAHARASHTRA</v>
      </c>
      <c r="O100" t="str">
        <v>LATUR</v>
      </c>
      <c r="P100" t="str">
        <v>OD</v>
      </c>
      <c r="Q100" t="str">
        <v>BAJAJ</v>
      </c>
      <c r="R100">
        <v>1000000</v>
      </c>
      <c r="S100">
        <v>1000000</v>
      </c>
      <c r="T100" t="str">
        <v>UNSECURED</v>
      </c>
      <c r="U100" t="str">
        <v>REJECTED</v>
      </c>
      <c r="Y100" t="str">
        <v>CIBIL SCORE IS 685 0 ELIGIBILTY SHOWING CANT DO</v>
      </c>
      <c r="Z100" t="str">
        <v>KESHAV</v>
      </c>
      <c r="AA100">
        <v>7900470144</v>
      </c>
    </row>
    <row r="101">
      <c r="B101" t="str">
        <v>RITU RANI</v>
      </c>
      <c r="C101" t="str">
        <v>RIYA CHADDHA</v>
      </c>
      <c r="D101" t="str">
        <v>VINEET TIWARI</v>
      </c>
      <c r="E101" t="str">
        <v>SALARIED</v>
      </c>
      <c r="F101" t="str">
        <v>FURKAN</v>
      </c>
      <c r="G101" t="str">
        <v>DR VIKASH PRASAD</v>
      </c>
      <c r="H101">
        <v>1</v>
      </c>
      <c r="I101" t="str">
        <v>NOIDA</v>
      </c>
      <c r="J101">
        <v>45783</v>
      </c>
      <c r="K101">
        <v>45786</v>
      </c>
      <c r="L101">
        <v>101</v>
      </c>
      <c r="M101">
        <v>8369409122</v>
      </c>
      <c r="N101" t="str">
        <v>MAHARASHTRA</v>
      </c>
      <c r="O101" t="str">
        <v>MUMBAI</v>
      </c>
      <c r="P101" t="str">
        <v>OD</v>
      </c>
      <c r="Q101" t="str">
        <v>BAJAJ MARKET</v>
      </c>
      <c r="R101">
        <v>1000000</v>
      </c>
      <c r="S101">
        <v>1000000</v>
      </c>
      <c r="T101" t="str">
        <v>UNSECURED</v>
      </c>
      <c r="U101" t="str">
        <v>REJECTED</v>
      </c>
      <c r="Y101" t="str">
        <v>FILE SENT TO BANKER || SFDC ISSUE -BAJAJ MARKRT PROTAL || THAN PROCESS || WAIT FOR -2-3 DAYS, MULTILE EQ IN LAST 3 MONTH</v>
      </c>
      <c r="Z101" t="str">
        <v>AMIT YADAV</v>
      </c>
      <c r="AA101">
        <v>8090076867</v>
      </c>
    </row>
    <row r="102">
      <c r="B102" t="str">
        <v>VIVEK</v>
      </c>
      <c r="C102" t="str">
        <v>RAVISH SHARMA</v>
      </c>
      <c r="D102" t="str">
        <v>RAVISH SHARMA</v>
      </c>
      <c r="E102" t="str">
        <v>INTERN</v>
      </c>
      <c r="F102" t="str">
        <v>FURKAN</v>
      </c>
      <c r="G102" t="str">
        <v>DR ANURAG CHOUBISA</v>
      </c>
      <c r="H102">
        <v>1</v>
      </c>
      <c r="I102" t="str">
        <v>NOIDA</v>
      </c>
      <c r="J102">
        <v>45783</v>
      </c>
      <c r="K102">
        <v>45789</v>
      </c>
      <c r="L102">
        <v>102</v>
      </c>
      <c r="M102">
        <v>7742544298</v>
      </c>
      <c r="N102" t="str">
        <v>RAJASTHAN</v>
      </c>
      <c r="O102" t="str">
        <v>UDAIPUR</v>
      </c>
      <c r="P102" t="str">
        <v>OD</v>
      </c>
      <c r="Q102" t="str">
        <v>ADITYA BIRLA CF</v>
      </c>
      <c r="R102">
        <v>1000000</v>
      </c>
      <c r="S102">
        <v>1000000</v>
      </c>
      <c r="T102" t="str">
        <v>UNSECURED</v>
      </c>
      <c r="U102" t="str">
        <v>REJECTED</v>
      </c>
      <c r="Y102" t="str">
        <v>FILE SEND TO BANKER || SOME LOCATION ISSUE DUE TO TO NOT MAPPED || FILE SEND TO BENKER TODAY -UNDER PROCESS || ALREADY RUNNING 4 UNSECURED LOANS FROM -BAJAJ/CHOLA/GODREJ &amp; L&amp;T BANKER TO BE CONFIRMED TODAY -NOT FIT ABFL POLICY ||</v>
      </c>
      <c r="Z102" t="str">
        <v>HRITIK</v>
      </c>
      <c r="AA102">
        <v>6377060584</v>
      </c>
      <c r="AB102" t="str">
        <v>ritik.solanki@adityabirlacapital.com</v>
      </c>
    </row>
    <row r="103">
      <c r="B103" t="str">
        <v>VINEET TIWARI</v>
      </c>
      <c r="C103" t="str">
        <v>RIYA CHADDHA</v>
      </c>
      <c r="D103" t="str">
        <v>VINEET TIWARI</v>
      </c>
      <c r="E103" t="str">
        <v>SALARIED</v>
      </c>
      <c r="F103" t="str">
        <v>FURKAN</v>
      </c>
      <c r="G103" t="str">
        <v>DR. VIKRAMJEET SINGH BENIWAL</v>
      </c>
      <c r="H103">
        <v>1</v>
      </c>
      <c r="I103" t="str">
        <v>NOIDA</v>
      </c>
      <c r="J103">
        <v>45784</v>
      </c>
      <c r="K103">
        <v>45784</v>
      </c>
      <c r="L103">
        <v>100</v>
      </c>
      <c r="M103">
        <v>7009423968</v>
      </c>
      <c r="N103" t="str">
        <v>DELHI</v>
      </c>
      <c r="O103" t="str">
        <v>DELHI</v>
      </c>
      <c r="P103" t="str">
        <v>OD</v>
      </c>
      <c r="Q103" t="str">
        <v>BAJAJ MARKET</v>
      </c>
      <c r="R103">
        <v>1000000</v>
      </c>
      <c r="S103">
        <v>1000000</v>
      </c>
      <c r="T103" t="str">
        <v>UNSECURED</v>
      </c>
      <c r="U103" t="str">
        <v>REJECTED</v>
      </c>
      <c r="Y103" t="str">
        <v>FILE SENT TO BANKER, case reject in CIBIL Scorecard below norms and 20 inquiries inquiry in last 6 month dpd in loans not eligible case</v>
      </c>
      <c r="Z103" t="str">
        <v>JYOTI</v>
      </c>
      <c r="AA103">
        <v>9716172477</v>
      </c>
    </row>
    <row r="104">
      <c r="B104" t="str">
        <v>ANANT KANOJIA</v>
      </c>
      <c r="C104" t="str">
        <v>ANANT KANOJIA</v>
      </c>
      <c r="D104" t="str">
        <v>RAVISH SHARMA</v>
      </c>
      <c r="E104" t="str">
        <v>SALARIED</v>
      </c>
      <c r="F104" t="str">
        <v>FURKAN</v>
      </c>
      <c r="G104" t="str">
        <v>DR. BALASANI VINAY GOUD</v>
      </c>
      <c r="H104">
        <v>1</v>
      </c>
      <c r="I104" t="str">
        <v>NOIDA</v>
      </c>
      <c r="J104">
        <v>45784</v>
      </c>
      <c r="K104">
        <v>45784</v>
      </c>
      <c r="L104">
        <v>102</v>
      </c>
      <c r="M104">
        <v>9966228484</v>
      </c>
      <c r="N104" t="str">
        <v>TELANGANA</v>
      </c>
      <c r="O104" t="str">
        <v>KHAMMAM</v>
      </c>
      <c r="P104" t="str">
        <v>OD</v>
      </c>
      <c r="Q104" t="str">
        <v>BAJAJ MARKET</v>
      </c>
      <c r="R104">
        <v>1000000</v>
      </c>
      <c r="S104">
        <v>1000000</v>
      </c>
      <c r="T104" t="str">
        <v>UNSECURED</v>
      </c>
      <c r="U104" t="str">
        <v>REJECTED</v>
      </c>
      <c r="Y104" t="str">
        <v>FILE SENT TO BANKER || SFDC ISSUE -BAJAJ MARKRT PROTAL || THAN PROCESS || WAIT FOR -2-3 DAYS || NOT DOABLE DUE TO OVEROBLIGATED</v>
      </c>
      <c r="Z104" t="str">
        <v>CHANDRASHEKHAR</v>
      </c>
      <c r="AA104">
        <v>9297305188</v>
      </c>
    </row>
    <row r="105">
      <c r="A105" t="str">
        <v>CHANNEL PARTNER</v>
      </c>
      <c r="B105" t="str">
        <v>RAHUL-SOURCER</v>
      </c>
      <c r="C105" t="str">
        <v>F2 FINTECH</v>
      </c>
      <c r="D105" t="str">
        <v>F2 FINTECH</v>
      </c>
      <c r="E105" t="str">
        <v>SOURCER</v>
      </c>
      <c r="F105" t="str">
        <v>PANKAJ</v>
      </c>
      <c r="G105" t="str">
        <v>DR.KULDEEP SURESH BAGAL</v>
      </c>
      <c r="H105">
        <v>0</v>
      </c>
      <c r="I105" t="str">
        <v>NOIDA</v>
      </c>
      <c r="J105">
        <v>45784</v>
      </c>
      <c r="K105">
        <v>45787</v>
      </c>
      <c r="L105">
        <v>170175000</v>
      </c>
      <c r="M105">
        <v>7741854444</v>
      </c>
      <c r="N105" t="str">
        <v>MAHARASHTRA</v>
      </c>
      <c r="O105" t="str">
        <v>NASHIK</v>
      </c>
      <c r="P105" t="str">
        <v>TERM LOAN</v>
      </c>
      <c r="Q105" t="str">
        <v>CHOLA F2</v>
      </c>
      <c r="R105">
        <v>1000000</v>
      </c>
      <c r="S105">
        <v>1000000</v>
      </c>
      <c r="T105" t="str">
        <v>UNSECURED</v>
      </c>
      <c r="U105" t="str">
        <v>REJECTED</v>
      </c>
      <c r="V105">
        <v>770</v>
      </c>
      <c r="Y105" t="str">
        <v>FILE SENT TO BANKER, EMI BOUNCING SHOWING IN BANKING</v>
      </c>
      <c r="Z105" t="str">
        <v>AJIT</v>
      </c>
      <c r="AA105">
        <v>9225118112</v>
      </c>
    </row>
    <row r="106">
      <c r="A106" t="str">
        <v>F2-369-312</v>
      </c>
      <c r="B106" t="str">
        <v>AKANSHA SAXENA</v>
      </c>
      <c r="C106" t="str">
        <v>SHIVANI KASHYAP</v>
      </c>
      <c r="D106" t="str">
        <v>SHIVANI KASHYAP</v>
      </c>
      <c r="E106" t="str">
        <v>SALARIED</v>
      </c>
      <c r="F106" t="str">
        <v>RAJEEV</v>
      </c>
      <c r="G106" t="str">
        <v>DR SATISH KUMAR</v>
      </c>
      <c r="H106">
        <v>1</v>
      </c>
      <c r="I106" t="str">
        <v>BAREILLY</v>
      </c>
      <c r="J106">
        <v>45784</v>
      </c>
      <c r="K106">
        <v>45785</v>
      </c>
      <c r="L106">
        <v>105</v>
      </c>
      <c r="M106">
        <v>7619525597</v>
      </c>
      <c r="N106" t="str">
        <v>MAHARASHTRA</v>
      </c>
      <c r="O106" t="str">
        <v>PUNE</v>
      </c>
      <c r="P106" t="str">
        <v>OD</v>
      </c>
      <c r="Q106" t="str">
        <v>BAJAJ</v>
      </c>
      <c r="R106">
        <v>500000</v>
      </c>
      <c r="S106">
        <v>500000</v>
      </c>
      <c r="T106" t="str">
        <v>UNSECURED</v>
      </c>
      <c r="U106" t="str">
        <v>REJECTED</v>
      </c>
      <c r="Y106" t="str">
        <v>DOCTOR JOINED HOSPITAL BEFORE 10 DAY`S FIRST SALARY NOT CREDIT IN BANKING || ALL TRANSCATION IN BANKING FROM HIS FRIEND CUSTOMER USING ALL THE MONEY USED FOR SHARE MARKET -TRADING,CASE WILL BE PROCESS AFTER FIRST SALARY CREDIT|| ELIGLIBILITY SHOWING -0 PROCESS NEXT MONTH AFTER 2ND SALARY||</v>
      </c>
      <c r="Z106" t="str">
        <v>ATUL ABHANG</v>
      </c>
      <c r="AA106">
        <v>7263970960</v>
      </c>
      <c r="AB106" t="str">
        <v>atul.abhang@bajajfinserv.in</v>
      </c>
    </row>
    <row r="107">
      <c r="B107" t="str">
        <v>RAHUL SOURCER</v>
      </c>
      <c r="C107" t="str">
        <v>F2 FINTECH</v>
      </c>
      <c r="D107" t="str">
        <v>F2 FINTECH</v>
      </c>
      <c r="E107" t="str">
        <v>SOURCER</v>
      </c>
      <c r="F107" t="str">
        <v>FURKAN</v>
      </c>
      <c r="G107" t="str">
        <v>DR BINGESH</v>
      </c>
      <c r="H107">
        <v>1</v>
      </c>
      <c r="I107" t="str">
        <v>F2 FINTECH</v>
      </c>
      <c r="J107">
        <v>45784</v>
      </c>
      <c r="K107">
        <v>45789</v>
      </c>
      <c r="L107">
        <v>106</v>
      </c>
      <c r="M107">
        <v>9934133524</v>
      </c>
      <c r="N107" t="str">
        <v>DELHI</v>
      </c>
      <c r="O107" t="str">
        <v>DELHI</v>
      </c>
      <c r="P107" t="str">
        <v>OD</v>
      </c>
      <c r="Q107" t="str">
        <v>ADITYA BIRLA CF</v>
      </c>
      <c r="R107">
        <v>1000000</v>
      </c>
      <c r="S107">
        <v>1000000</v>
      </c>
      <c r="T107" t="str">
        <v>UNSECURED</v>
      </c>
      <c r="U107" t="str">
        <v>REJECTED</v>
      </c>
      <c r="Y107" t="str">
        <v>OFFICE AND RESIDENCE AREA IS NEGATIVE</v>
      </c>
      <c r="Z107" t="str">
        <v>PURUSHOTTAM</v>
      </c>
    </row>
    <row r="108">
      <c r="B108" t="str">
        <v>SHIVALI JOHRI</v>
      </c>
      <c r="C108" t="str">
        <v>UJALA RISHIWAL</v>
      </c>
      <c r="D108" t="str">
        <v>SHIVANI KASHYAP</v>
      </c>
      <c r="E108" t="str">
        <v>SALARIED</v>
      </c>
      <c r="F108" t="str">
        <v>FURKAN</v>
      </c>
      <c r="G108" t="str">
        <v>DR PRADEEP KUMAR</v>
      </c>
      <c r="H108">
        <v>1</v>
      </c>
      <c r="I108" t="str">
        <v>BAREILLY</v>
      </c>
      <c r="J108">
        <v>45784</v>
      </c>
      <c r="K108">
        <v>45784</v>
      </c>
      <c r="L108" t="str">
        <v>SME000015755517</v>
      </c>
      <c r="M108">
        <v>9457046100</v>
      </c>
      <c r="N108" t="str">
        <v>UTTAR PRADESH</v>
      </c>
      <c r="O108" t="str">
        <v>SHAHJAHANPUR</v>
      </c>
      <c r="P108" t="str">
        <v>OD</v>
      </c>
      <c r="Q108" t="str">
        <v>BAJAJ</v>
      </c>
      <c r="R108">
        <v>800000</v>
      </c>
      <c r="S108">
        <v>800000</v>
      </c>
      <c r="T108" t="str">
        <v>UNSECURED</v>
      </c>
      <c r="U108" t="str">
        <v>DISBURSED</v>
      </c>
      <c r="W108">
        <v>45784</v>
      </c>
      <c r="X108">
        <v>45784</v>
      </c>
      <c r="Y108" t="str">
        <v>FILE SENT TO BANKER || SOME TECHNICAL ISSUE -TO BE APPROVED TODAY</v>
      </c>
      <c r="Z108" t="str">
        <v>AMARJEET</v>
      </c>
      <c r="AA108">
        <v>8081690222</v>
      </c>
    </row>
    <row r="109">
      <c r="B109" t="str">
        <v>RAHUL</v>
      </c>
      <c r="C109" t="str">
        <v>RAJ KUMARI</v>
      </c>
      <c r="D109" t="str">
        <v>RAJ KUMARI</v>
      </c>
      <c r="E109" t="str">
        <v>INTERN</v>
      </c>
      <c r="F109" t="str">
        <v>FURKAN</v>
      </c>
      <c r="G109" t="str">
        <v>DR SURAJ</v>
      </c>
      <c r="H109">
        <v>1</v>
      </c>
      <c r="I109" t="str">
        <v>NOIDA</v>
      </c>
      <c r="J109">
        <v>45784</v>
      </c>
      <c r="K109">
        <v>45784</v>
      </c>
      <c r="L109">
        <v>108</v>
      </c>
      <c r="M109">
        <v>7770007980</v>
      </c>
      <c r="N109" t="str">
        <v>MAHARASHTRA</v>
      </c>
      <c r="O109" t="str">
        <v>DOMBIVLI</v>
      </c>
      <c r="P109" t="str">
        <v>OD</v>
      </c>
      <c r="Q109" t="str">
        <v>BAJAJ MARKET</v>
      </c>
      <c r="R109">
        <v>1000000</v>
      </c>
      <c r="S109">
        <v>1000000</v>
      </c>
      <c r="T109" t="str">
        <v>UNSECURED</v>
      </c>
      <c r="U109" t="str">
        <v>REJECTED</v>
      </c>
      <c r="Y109" t="str">
        <v>FILE SENT TO BANKER || SFDC ISSUE -BAJAJ MARKRT PROTAL || THAN PROCESS || WAIT FOR -2-3 DAYS, SYSTEM SEGAMENT REJECT</v>
      </c>
      <c r="Z109" t="str">
        <v>AMIT YADAV</v>
      </c>
      <c r="AB109" t="str">
        <v>amit.yadav10@bajajfinserv.in</v>
      </c>
    </row>
    <row r="110">
      <c r="B110" t="str">
        <v>SAKSHI CHANDRA</v>
      </c>
      <c r="C110" t="str">
        <v>UJALA RISHIWAL</v>
      </c>
      <c r="D110" t="str">
        <v>SHIVANI KASHYAP</v>
      </c>
      <c r="E110" t="str">
        <v>SALARIED</v>
      </c>
      <c r="F110" t="str">
        <v>FURKAN</v>
      </c>
      <c r="G110" t="str">
        <v>DR ARULMATHIKANNAN MATHIYAZHAKAN</v>
      </c>
      <c r="H110">
        <v>1</v>
      </c>
      <c r="I110" t="str">
        <v>BAREILLY</v>
      </c>
      <c r="J110">
        <v>45784</v>
      </c>
      <c r="L110">
        <v>109</v>
      </c>
      <c r="M110">
        <v>9443250352</v>
      </c>
      <c r="N110" t="str">
        <v>TAMIL NADU</v>
      </c>
      <c r="O110" t="str">
        <v>THANJAVUR</v>
      </c>
      <c r="P110" t="str">
        <v>OD</v>
      </c>
      <c r="Q110" t="str">
        <v>BAJAJ</v>
      </c>
      <c r="R110">
        <v>1000000</v>
      </c>
      <c r="S110">
        <v>1000000</v>
      </c>
      <c r="T110" t="str">
        <v>UNSECURED</v>
      </c>
      <c r="U110" t="str">
        <v>REJECTED</v>
      </c>
      <c r="Y110" t="str">
        <v>Not doable. customer is our existing customer. BFL loan restructured</v>
      </c>
      <c r="Z110" t="str">
        <v>SATHISH KUMAR</v>
      </c>
      <c r="AB110" t="str">
        <v>sathish.kumar6@bajajfinserv.in</v>
      </c>
    </row>
    <row r="111">
      <c r="B111" t="str">
        <v>YUKTI</v>
      </c>
      <c r="C111" t="str">
        <v>MANISHA SAXENA</v>
      </c>
      <c r="D111" t="str">
        <v>SHASHANK SHARMA</v>
      </c>
      <c r="E111" t="str">
        <v>SALARIED</v>
      </c>
      <c r="F111" t="str">
        <v>FURKAN</v>
      </c>
      <c r="G111" t="str">
        <v>DR SHARAD HANG LIMBOO</v>
      </c>
      <c r="H111">
        <v>1</v>
      </c>
      <c r="I111" t="str">
        <v>BAREILLY</v>
      </c>
      <c r="J111">
        <v>45784</v>
      </c>
      <c r="K111">
        <v>45789</v>
      </c>
      <c r="L111">
        <v>110</v>
      </c>
      <c r="M111">
        <v>9734141747</v>
      </c>
      <c r="N111" t="str">
        <v>SIKKIM</v>
      </c>
      <c r="O111" t="str">
        <v>YANGTHANG</v>
      </c>
      <c r="P111" t="str">
        <v>OD</v>
      </c>
      <c r="Q111" t="str">
        <v>ADITYA BIRLA CF</v>
      </c>
      <c r="R111">
        <v>1000000</v>
      </c>
      <c r="S111">
        <v>1000000</v>
      </c>
      <c r="T111" t="str">
        <v>UNSECURED</v>
      </c>
      <c r="U111" t="str">
        <v>REJECTED</v>
      </c>
      <c r="Y111" t="str">
        <v>FILE SENT TO BANKER || BANKER MOBILE NO.PENDING ON THIS LOCATION || OFFICE ADDRESS PROOF || 2 REFERNCE REQD || BANKER NOT PICKING UP THE CAL SWITCHED OFF || OUT OF GEO TAG LIMIT -DISTANCE APPROXE 150 KM FROM SULIGURI ||</v>
      </c>
      <c r="Z111" t="str">
        <v>ABHIJEET</v>
      </c>
      <c r="AA111">
        <v>9163732902</v>
      </c>
    </row>
    <row r="112">
      <c r="B112" t="str">
        <v>RIYA CHADDHA</v>
      </c>
      <c r="C112" t="str">
        <v>RIYA CHADDHA</v>
      </c>
      <c r="D112" t="str">
        <v>VINEET TIWARI</v>
      </c>
      <c r="E112" t="str">
        <v>SALARIED</v>
      </c>
      <c r="F112" t="str">
        <v>FURKAN</v>
      </c>
      <c r="G112" t="str">
        <v>DR. AARIF PERVEZ BELIM</v>
      </c>
      <c r="H112">
        <v>1</v>
      </c>
      <c r="I112" t="str">
        <v>NOIDA</v>
      </c>
      <c r="J112">
        <v>45784</v>
      </c>
      <c r="K112">
        <v>45784</v>
      </c>
      <c r="L112">
        <v>111</v>
      </c>
      <c r="M112">
        <v>9826212263</v>
      </c>
      <c r="N112" t="str">
        <v>MADHYA PRADESH</v>
      </c>
      <c r="O112" t="str">
        <v>INDORE</v>
      </c>
      <c r="P112" t="str">
        <v>OD</v>
      </c>
      <c r="Q112" t="str">
        <v>BAJAJ MARKET</v>
      </c>
      <c r="R112">
        <v>1000000</v>
      </c>
      <c r="S112">
        <v>1000000</v>
      </c>
      <c r="T112" t="str">
        <v>UNSECURED</v>
      </c>
      <c r="U112" t="str">
        <v>REJECTED</v>
      </c>
      <c r="Y112" t="str">
        <v>FILE SENT TO BANKER, MULTIPLE ENQ ON THI CASE</v>
      </c>
      <c r="Z112" t="str">
        <v>DEV PRATAP RATHORE</v>
      </c>
    </row>
    <row r="113">
      <c r="B113" t="str">
        <v>NIKET GURJAR</v>
      </c>
      <c r="C113" t="str">
        <v>RAJ KUMARI</v>
      </c>
      <c r="D113" t="str">
        <v>RAJ KUMARI</v>
      </c>
      <c r="E113" t="str">
        <v>INTERN</v>
      </c>
      <c r="F113" t="str">
        <v>FURKAN</v>
      </c>
      <c r="G113" t="str">
        <v>Dr MOHAMMAD SHADMAN</v>
      </c>
      <c r="H113">
        <v>1</v>
      </c>
      <c r="I113" t="str">
        <v>NOIDA</v>
      </c>
      <c r="J113">
        <v>45784</v>
      </c>
      <c r="K113">
        <v>45784</v>
      </c>
      <c r="L113">
        <v>112</v>
      </c>
      <c r="M113" t="str">
        <v>80903 00204</v>
      </c>
      <c r="N113" t="str">
        <v>UTTAR PRADESH</v>
      </c>
      <c r="O113" t="str">
        <v>LUCKNOW</v>
      </c>
      <c r="P113" t="str">
        <v>OD</v>
      </c>
      <c r="Q113" t="str">
        <v>BAJAJ</v>
      </c>
      <c r="R113">
        <v>1000000</v>
      </c>
      <c r="S113">
        <v>1000000</v>
      </c>
      <c r="T113" t="str">
        <v>UNSECURED</v>
      </c>
      <c r="U113" t="str">
        <v>REJECTED</v>
      </c>
      <c r="Y113" t="str">
        <v>FILE SENT TO BANKER, DARK RED</v>
      </c>
      <c r="Z113" t="str">
        <v>VINEET MISHRA</v>
      </c>
      <c r="AB113" t="str">
        <v>vineet.mishra@bajajfinserv.in</v>
      </c>
    </row>
    <row r="114">
      <c r="B114" t="str">
        <v>KASHISH GUPTA</v>
      </c>
      <c r="C114" t="str">
        <v>RAVISH SHARMA</v>
      </c>
      <c r="D114" t="str">
        <v>RAVISH SHARMA</v>
      </c>
      <c r="E114" t="str">
        <v>INTERN</v>
      </c>
      <c r="F114" t="str">
        <v>MANOJ</v>
      </c>
      <c r="G114" t="str">
        <v>M/S MANSOORI AND SONS -PROP IMTIYAZ ALI</v>
      </c>
      <c r="H114">
        <v>1</v>
      </c>
      <c r="I114" t="str">
        <v>NOIDA</v>
      </c>
      <c r="J114">
        <v>45784</v>
      </c>
      <c r="K114">
        <v>45784</v>
      </c>
      <c r="L114" t="str">
        <v>SME000015766134</v>
      </c>
      <c r="M114">
        <v>9838827156</v>
      </c>
      <c r="N114" t="str">
        <v>UTTAR PRADESH</v>
      </c>
      <c r="O114" t="str">
        <v>LAKHIMPUR KHERI</v>
      </c>
      <c r="P114" t="str">
        <v>BLOD</v>
      </c>
      <c r="Q114" t="str">
        <v>BAJAJ</v>
      </c>
      <c r="R114">
        <v>1000000</v>
      </c>
      <c r="S114">
        <v>1000000</v>
      </c>
      <c r="T114" t="str">
        <v>UNSECURED</v>
      </c>
      <c r="U114" t="str">
        <v>REJECTED</v>
      </c>
      <c r="V114">
        <v>686</v>
      </c>
      <c r="Y114" t="str">
        <v>CONSENT PENDING FROM CUSTOMER SIDE, LOW CIBIL SCORE</v>
      </c>
      <c r="Z114" t="str">
        <v>SHUBHA PANDEY</v>
      </c>
      <c r="AA114">
        <v>8299797129</v>
      </c>
    </row>
    <row r="115">
      <c r="B115" t="str">
        <v>RASHI GANGWAR</v>
      </c>
      <c r="C115" t="str">
        <v>RAJKUMARI</v>
      </c>
      <c r="D115" t="str">
        <v>RAJ KUMARI</v>
      </c>
      <c r="E115" t="str">
        <v>SALARIED</v>
      </c>
      <c r="F115" t="str">
        <v>FURKAN</v>
      </c>
      <c r="G115" t="str">
        <v>DR VIRENDRA NIMBAJI KATKAR</v>
      </c>
      <c r="H115">
        <v>1</v>
      </c>
      <c r="I115" t="str">
        <v>NOIDA</v>
      </c>
      <c r="J115">
        <v>45784</v>
      </c>
      <c r="K115">
        <v>45791</v>
      </c>
      <c r="L115">
        <v>114</v>
      </c>
      <c r="M115">
        <v>8983092199</v>
      </c>
      <c r="N115" t="str">
        <v>MAHARASHTRA</v>
      </c>
      <c r="O115" t="str">
        <v>BULDHANA</v>
      </c>
      <c r="P115" t="str">
        <v>OD</v>
      </c>
      <c r="Q115" t="str">
        <v>TATA F2</v>
      </c>
      <c r="R115">
        <v>2000000</v>
      </c>
      <c r="S115">
        <v>2000000</v>
      </c>
      <c r="T115" t="str">
        <v>UNSECURED</v>
      </c>
      <c r="U115" t="str">
        <v>DISBURSED</v>
      </c>
      <c r="W115">
        <v>45790</v>
      </c>
      <c r="X115">
        <v>45791</v>
      </c>
      <c r="Y115" t="str">
        <v>FILE SENT TO BANKER || UNDER CREDIT, PD DONE, FI PENDING, VIDEO PD PENDING || DEGREE SEND TO BANKER || VIDEO PD PENDING FROM CUSTOMER SIDE ||</v>
      </c>
      <c r="Z115" t="str">
        <v>MAMTA SINGH</v>
      </c>
      <c r="AA115">
        <v>8530705541</v>
      </c>
      <c r="AB115" t="str">
        <v>mamta.singh@tatacapital.com</v>
      </c>
      <c r="AD115" t="str">
        <v>ASSIGN TO SHRENEY</v>
      </c>
    </row>
    <row r="116">
      <c r="B116" t="str">
        <v>MOHIT</v>
      </c>
      <c r="C116" t="str">
        <v>RAVISH SHARMA</v>
      </c>
      <c r="D116" t="str">
        <v>RAVISH SHARMA</v>
      </c>
      <c r="E116" t="str">
        <v>INTERN</v>
      </c>
      <c r="F116" t="str">
        <v>FURKAN</v>
      </c>
      <c r="G116" t="str">
        <v>PARDESHI YOGESH NARAYAN</v>
      </c>
      <c r="H116">
        <v>1</v>
      </c>
      <c r="I116" t="str">
        <v>NOIDA</v>
      </c>
      <c r="J116">
        <v>45784</v>
      </c>
      <c r="K116">
        <v>45789</v>
      </c>
      <c r="L116">
        <v>115</v>
      </c>
      <c r="M116">
        <v>8793626368</v>
      </c>
      <c r="N116" t="str">
        <v>MAHARASHTRA</v>
      </c>
      <c r="O116" t="str">
        <v>NEWASA</v>
      </c>
      <c r="P116" t="str">
        <v>OD</v>
      </c>
      <c r="Q116" t="str">
        <v>ADITYA BIRLA CF</v>
      </c>
      <c r="R116">
        <v>1000000</v>
      </c>
      <c r="S116">
        <v>1000000</v>
      </c>
      <c r="T116" t="str">
        <v>UNSECURED</v>
      </c>
      <c r="U116" t="str">
        <v>REJECTED</v>
      </c>
      <c r="Y116" t="str">
        <v>LOW INCOME SHOWING IN BANKING || NAME MISSMATCH ON DEGREE || REGULER DPD`S IN HDFC LOAN AND CUSTOMER ALSO CONFIRMED ON PD CALL -PAYMENT DELAY FROM MY SIDE</v>
      </c>
      <c r="Z116" t="str">
        <v>SOURABH</v>
      </c>
      <c r="AA116">
        <v>9111158679</v>
      </c>
    </row>
    <row r="117">
      <c r="B117" t="str">
        <v>SIMRAN</v>
      </c>
      <c r="C117" t="str">
        <v>F2 FINTECH</v>
      </c>
      <c r="D117" t="str">
        <v>F2 FINTECH</v>
      </c>
      <c r="E117" t="str">
        <v>SALARIED</v>
      </c>
      <c r="F117" t="str">
        <v>FURKAN</v>
      </c>
      <c r="G117" t="str">
        <v>DR DHRAM RAJ</v>
      </c>
      <c r="H117">
        <v>1</v>
      </c>
      <c r="I117" t="str">
        <v>NOIDA</v>
      </c>
      <c r="J117">
        <v>45784</v>
      </c>
      <c r="K117">
        <v>45784</v>
      </c>
      <c r="L117">
        <v>116</v>
      </c>
      <c r="M117">
        <v>6394174280</v>
      </c>
      <c r="N117" t="str">
        <v>UTTAR PRADESH</v>
      </c>
      <c r="O117" t="str">
        <v>SANT RAVIDAS NAGAR</v>
      </c>
      <c r="P117" t="str">
        <v>OD</v>
      </c>
      <c r="Q117" t="str">
        <v>BAJAJ</v>
      </c>
      <c r="R117">
        <v>1000000</v>
      </c>
      <c r="S117">
        <v>1000000</v>
      </c>
      <c r="T117" t="str">
        <v>UNSECURED</v>
      </c>
      <c r="U117" t="str">
        <v>REJECTED</v>
      </c>
      <c r="Y117" t="str">
        <v>case already received from other dsa || REJECTED DUE TO ELEIIGIBILITY 2.90 LAC ONLY</v>
      </c>
      <c r="Z117" t="str">
        <v>AVINASH</v>
      </c>
      <c r="AB117" t="str">
        <v>avinash.dubey@bajajfinserv.in</v>
      </c>
    </row>
    <row r="118">
      <c r="B118" t="str">
        <v>ANJU</v>
      </c>
      <c r="C118" t="str">
        <v>F2 FINTECH</v>
      </c>
      <c r="D118" t="str">
        <v>F2 FINTECH</v>
      </c>
      <c r="E118" t="str">
        <v>SALARIED</v>
      </c>
      <c r="F118" t="str">
        <v>FURKAN</v>
      </c>
      <c r="G118" t="str">
        <v>DR MANOJ KUMAR</v>
      </c>
      <c r="H118">
        <v>1</v>
      </c>
      <c r="I118" t="str">
        <v>NOIDA</v>
      </c>
      <c r="J118">
        <v>45784</v>
      </c>
      <c r="K118">
        <v>45784</v>
      </c>
      <c r="L118">
        <v>117</v>
      </c>
      <c r="M118">
        <v>8279796251</v>
      </c>
      <c r="N118" t="str">
        <v>UTTAR PRADESH</v>
      </c>
      <c r="O118" t="str">
        <v>SAMBHAL</v>
      </c>
      <c r="P118" t="str">
        <v>OD</v>
      </c>
      <c r="Q118" t="str">
        <v>BAJAJ</v>
      </c>
      <c r="R118">
        <v>1000000</v>
      </c>
      <c r="S118">
        <v>1000000</v>
      </c>
      <c r="T118" t="str">
        <v>UNSECURED</v>
      </c>
      <c r="U118" t="str">
        <v>REJECTED</v>
      </c>
      <c r="Y118" t="str">
        <v>6 TIMES LOGIN IN BAJAJ -REJECTED DUE TO DARK RED SAGEMENT</v>
      </c>
      <c r="Z118" t="str">
        <v>NILESH</v>
      </c>
      <c r="AB118" t="str">
        <v>nilesh.kumar2@bajajfinserv.in</v>
      </c>
    </row>
    <row r="119">
      <c r="A119" t="str">
        <v>00000+</v>
      </c>
      <c r="B119" t="str">
        <v>MUKUL MEHTA</v>
      </c>
      <c r="C119" t="str">
        <v>F2 FINTECH</v>
      </c>
      <c r="D119" t="str">
        <v>F2 FINTECH</v>
      </c>
      <c r="E119" t="str">
        <v>INTERN</v>
      </c>
      <c r="F119" t="str">
        <v>FURKAN</v>
      </c>
      <c r="G119" t="str">
        <v>DR PARWEZ</v>
      </c>
      <c r="H119">
        <v>1</v>
      </c>
      <c r="I119" t="str">
        <v>NOIDA</v>
      </c>
      <c r="J119">
        <v>45784</v>
      </c>
      <c r="K119">
        <v>45792</v>
      </c>
      <c r="L119" t="str">
        <v>SME000015767089</v>
      </c>
      <c r="M119">
        <v>8860212420</v>
      </c>
      <c r="N119" t="str">
        <v>UTTAR PRADESH</v>
      </c>
      <c r="O119" t="str">
        <v>GHAZIABAD</v>
      </c>
      <c r="P119" t="str">
        <v>OD</v>
      </c>
      <c r="Q119" t="str">
        <v>BAJAJ</v>
      </c>
      <c r="R119">
        <v>2990000</v>
      </c>
      <c r="S119">
        <v>2990000</v>
      </c>
      <c r="T119" t="str">
        <v>UNSECURED</v>
      </c>
      <c r="U119" t="str">
        <v>DISBURSED</v>
      </c>
      <c r="V119">
        <v>756</v>
      </c>
      <c r="W119">
        <v>45786</v>
      </c>
      <c r="X119">
        <v>45792</v>
      </c>
      <c r="Y119" t="str">
        <v>FILE SENT TO BANKR, CIBIL DONE MVED TO CREDIT, REQ BANK STATEMEN FOR AMOUNT INCREASE</v>
      </c>
      <c r="Z119" t="str">
        <v>SUHAIB</v>
      </c>
      <c r="AA119">
        <v>9161252501</v>
      </c>
      <c r="AD119" t="str">
        <v>ASSIGN TO SHRENEY</v>
      </c>
    </row>
    <row r="120">
      <c r="B120" t="str">
        <v>RAJAT DWIVEDI</v>
      </c>
      <c r="C120" t="str">
        <v>RAJKUMARI</v>
      </c>
      <c r="D120" t="str">
        <v>RAJ KUMARI</v>
      </c>
      <c r="E120" t="str">
        <v>SALARIED</v>
      </c>
      <c r="F120" t="str">
        <v>FURKAN</v>
      </c>
      <c r="G120" t="str">
        <v>DR POKALA</v>
      </c>
      <c r="H120">
        <v>1</v>
      </c>
      <c r="I120" t="str">
        <v>NOIDA</v>
      </c>
      <c r="J120">
        <v>45784</v>
      </c>
      <c r="K120">
        <v>45784</v>
      </c>
      <c r="L120">
        <v>120</v>
      </c>
      <c r="M120">
        <v>9248011034</v>
      </c>
      <c r="N120" t="str">
        <v>TELANGANA</v>
      </c>
      <c r="O120" t="str">
        <v>HYDERABAD</v>
      </c>
      <c r="P120" t="str">
        <v>OD</v>
      </c>
      <c r="Q120" t="str">
        <v>BAJAJ MARKET</v>
      </c>
      <c r="R120">
        <v>1000000</v>
      </c>
      <c r="S120">
        <v>1000000</v>
      </c>
      <c r="T120" t="str">
        <v>UNSECURED</v>
      </c>
      <c r="U120" t="str">
        <v>REJECTED</v>
      </c>
      <c r="Y120" t="str">
        <v>FILE SENT TO BANKR, 45 L ALREADY RUNNING 5 USL LOAN RUNING</v>
      </c>
      <c r="Z120" t="str">
        <v>BASHA SHAIKH</v>
      </c>
    </row>
    <row r="121">
      <c r="B121" t="str">
        <v>NIKET GURJAR</v>
      </c>
      <c r="C121" t="str">
        <v>RIYA CHADDHA</v>
      </c>
      <c r="D121" t="str">
        <v>VINEET TIWARI</v>
      </c>
      <c r="E121" t="str">
        <v>INTERN</v>
      </c>
      <c r="F121" t="str">
        <v>FURKAN</v>
      </c>
      <c r="G121" t="str">
        <v>Dr MOHAMMAD SHADMAN</v>
      </c>
      <c r="H121">
        <v>1</v>
      </c>
      <c r="I121" t="str">
        <v>NOIDA</v>
      </c>
      <c r="J121">
        <v>45784</v>
      </c>
      <c r="K121">
        <v>45798</v>
      </c>
      <c r="L121">
        <v>112</v>
      </c>
      <c r="M121">
        <v>8090300204</v>
      </c>
      <c r="N121" t="str">
        <v>UTTAR PRADESH</v>
      </c>
      <c r="O121" t="str">
        <v>LUCKNOW</v>
      </c>
      <c r="P121" t="str">
        <v>OD</v>
      </c>
      <c r="Q121" t="str">
        <v>TATA F2</v>
      </c>
      <c r="R121">
        <v>1000000</v>
      </c>
      <c r="S121">
        <v>1000000</v>
      </c>
      <c r="T121" t="str">
        <v>UNSECURED</v>
      </c>
      <c r="U121" t="str">
        <v>REJECTED</v>
      </c>
      <c r="Y121" t="str">
        <v>FILE SENT TO BANKER || RESI AND OFFICE VERIFICATION PENDING || HUNTER MATCH -653 || CUSTOMER DOING CONSULTANCY LAST 6-7 MONTH ONLY CONFIRMED ON CREDIT CAL AS ER THE TATA PLOCY ATLEAST ONE YEAR MANDATORY0 -REJECTED|| FI-REINTIED FOR OTHER OFFICE ADRESS ADDRESS CASE WAS REFER TO CREDIT FOR APPROVAL TO BE UPDATE ON MONDAY ||| UNDER DISCUSSION WITH CREDIT MANAGER AND  - HUNTER REJECT APPROVAL FROM RCU || LOW ABB AND VINTAGE BELOW 3 YEAR ||</v>
      </c>
      <c r="Z121" t="str">
        <v>GAURAV</v>
      </c>
      <c r="AA121" t="str">
        <v>96549 49270</v>
      </c>
      <c r="AB121" t="str">
        <v>gaurav.tcl@tatacapital.com</v>
      </c>
    </row>
    <row r="122">
      <c r="B122" t="str">
        <v>MUKUL MEHTA</v>
      </c>
      <c r="C122" t="str">
        <v>F2 FINTECH</v>
      </c>
      <c r="D122" t="str">
        <v>F2 FINTECH</v>
      </c>
      <c r="E122" t="str">
        <v>INTERN</v>
      </c>
      <c r="F122" t="str">
        <v>FURKAN</v>
      </c>
      <c r="G122" t="str">
        <v>DR PARWEZ</v>
      </c>
      <c r="H122">
        <v>1</v>
      </c>
      <c r="I122" t="str">
        <v>NOIDA</v>
      </c>
      <c r="J122">
        <v>45784</v>
      </c>
      <c r="K122">
        <v>45789</v>
      </c>
      <c r="L122" t="str">
        <v>386BZ8644969</v>
      </c>
      <c r="M122">
        <v>8860212420</v>
      </c>
      <c r="N122" t="str">
        <v>UTTAR PRADESH</v>
      </c>
      <c r="O122" t="str">
        <v>GHAZIABAD</v>
      </c>
      <c r="P122" t="str">
        <v>OD</v>
      </c>
      <c r="Q122" t="str">
        <v>TATA F2</v>
      </c>
      <c r="R122">
        <v>2000000</v>
      </c>
      <c r="S122">
        <v>2000000</v>
      </c>
      <c r="T122" t="str">
        <v>UNSECURED</v>
      </c>
      <c r="U122" t="str">
        <v>REJECTED</v>
      </c>
      <c r="V122">
        <v>756</v>
      </c>
      <c r="Y122" t="str">
        <v>FILE SENT TO BANKER || OLD LOAN HIGHLY DPD`S ||</v>
      </c>
      <c r="Z122" t="str">
        <v>MAMTA SINGH</v>
      </c>
      <c r="AA122">
        <v>7982612369</v>
      </c>
      <c r="AB122" t="str">
        <v>mamta.singh@tatacapital.com</v>
      </c>
    </row>
    <row r="123">
      <c r="B123" t="str">
        <v>ANANT KANOJIA</v>
      </c>
      <c r="C123" t="str">
        <v>ANANT KANOJIA</v>
      </c>
      <c r="D123" t="str">
        <v>RAVISH SHARMA</v>
      </c>
      <c r="E123" t="str">
        <v>SALARIED</v>
      </c>
      <c r="F123" t="str">
        <v>FURKAN</v>
      </c>
      <c r="G123" t="str">
        <v>DR CHETAN PATEL</v>
      </c>
      <c r="H123">
        <v>1</v>
      </c>
      <c r="I123" t="str">
        <v>NOIDA</v>
      </c>
      <c r="J123">
        <v>45784</v>
      </c>
      <c r="K123">
        <v>45789</v>
      </c>
      <c r="L123">
        <v>122</v>
      </c>
      <c r="M123">
        <v>9427465163</v>
      </c>
      <c r="N123" t="str">
        <v>GUJARAT</v>
      </c>
      <c r="O123" t="str">
        <v>NAVSARI</v>
      </c>
      <c r="P123" t="str">
        <v>OD</v>
      </c>
      <c r="Q123" t="str">
        <v>ADITYA BIRLA CF</v>
      </c>
      <c r="R123">
        <v>1000000</v>
      </c>
      <c r="S123">
        <v>1000000</v>
      </c>
      <c r="T123" t="str">
        <v>UNSECURED</v>
      </c>
      <c r="U123" t="str">
        <v>REJECTED</v>
      </c>
      <c r="Y123" t="str">
        <v>FILE SENT TO BANKER || 5 UNSECURED CURRENTLY RUNNING AND 7 ENQUARY IN LAST 2 MONTH || AS PER ABFL POLICY NOT MATCH MAX -4 UNSECURED LOAN AND 5 ENQUARY LAST 56 MONTH ||</v>
      </c>
      <c r="Z123" t="str">
        <v>KIRAN</v>
      </c>
      <c r="AA123">
        <v>8866761430</v>
      </c>
      <c r="AB123" t="str">
        <v>kiran.shah1@adityabirlacapital.com</v>
      </c>
    </row>
    <row r="124">
      <c r="B124" t="str">
        <v>RASHI GANGWAR</v>
      </c>
      <c r="C124" t="str">
        <v>F2 FINTECH</v>
      </c>
      <c r="D124" t="str">
        <v>F2 FINTECH</v>
      </c>
      <c r="E124" t="str">
        <v>SALARIED</v>
      </c>
      <c r="F124" t="str">
        <v>FURKAN</v>
      </c>
      <c r="G124" t="str">
        <v>DR MAISH KUMAR</v>
      </c>
      <c r="H124">
        <v>1</v>
      </c>
      <c r="I124" t="str">
        <v>NOIDA</v>
      </c>
      <c r="J124">
        <v>45784</v>
      </c>
      <c r="K124">
        <v>45786</v>
      </c>
      <c r="M124">
        <v>8983092199</v>
      </c>
      <c r="N124" t="str">
        <v>MAHARASHTRA</v>
      </c>
      <c r="O124" t="str">
        <v>BULDHANA</v>
      </c>
      <c r="P124" t="str">
        <v>OD</v>
      </c>
      <c r="Q124" t="str">
        <v>TATA F2</v>
      </c>
      <c r="R124">
        <v>1000000</v>
      </c>
      <c r="S124">
        <v>1000000</v>
      </c>
      <c r="T124" t="str">
        <v>UNSECURED</v>
      </c>
      <c r="U124" t="str">
        <v>REJECTED</v>
      </c>
      <c r="Z124" t="str">
        <v>MAMTA SINGH</v>
      </c>
      <c r="AA124">
        <v>7982612369</v>
      </c>
    </row>
    <row r="125">
      <c r="B125" t="str">
        <v>RITU RANI</v>
      </c>
      <c r="C125" t="str">
        <v>RIYA CHADDHA</v>
      </c>
      <c r="D125" t="str">
        <v>VINEET TIWARI</v>
      </c>
      <c r="E125" t="str">
        <v>SALARIED</v>
      </c>
      <c r="F125" t="str">
        <v>FURKAN</v>
      </c>
      <c r="G125" t="str">
        <v>DR LATIKA</v>
      </c>
      <c r="H125">
        <v>1</v>
      </c>
      <c r="I125" t="str">
        <v>NOIDA</v>
      </c>
      <c r="J125">
        <v>45784</v>
      </c>
      <c r="K125">
        <v>45784</v>
      </c>
      <c r="L125">
        <v>135</v>
      </c>
      <c r="M125">
        <v>9438284248</v>
      </c>
      <c r="N125" t="str">
        <v>ODISHA</v>
      </c>
      <c r="O125" t="str">
        <v>BHUSKUNDI</v>
      </c>
      <c r="P125" t="str">
        <v>OD</v>
      </c>
      <c r="Q125" t="str">
        <v>BAJAJ</v>
      </c>
      <c r="R125">
        <v>1000000</v>
      </c>
      <c r="S125">
        <v>1000000</v>
      </c>
      <c r="T125" t="str">
        <v>UNSECURED</v>
      </c>
      <c r="U125" t="str">
        <v>HOLD</v>
      </c>
      <c r="Y125" t="str">
        <v>RAGISTRATION EXPIRE-RENEWAL REQD AND LAST 1 YEAR BANKING REQD</v>
      </c>
      <c r="Z125" t="str">
        <v>TATHAGAT PRADHAN</v>
      </c>
      <c r="AA125">
        <v>9437968686</v>
      </c>
    </row>
    <row r="126">
      <c r="B126" t="str">
        <v>ANIL KUMAR</v>
      </c>
      <c r="C126" t="str">
        <v>UJALA RISHIWAL</v>
      </c>
      <c r="D126" t="str">
        <v>SHIVANI KASHYAP</v>
      </c>
      <c r="E126" t="str">
        <v>SALARIED</v>
      </c>
      <c r="F126" t="str">
        <v>FURKAN</v>
      </c>
      <c r="G126" t="str">
        <v>DR SHIV KUMAR N PURANIK</v>
      </c>
      <c r="H126">
        <v>1</v>
      </c>
      <c r="I126" t="str">
        <v>BAREILLY</v>
      </c>
      <c r="J126">
        <v>45785</v>
      </c>
      <c r="K126">
        <v>45789</v>
      </c>
      <c r="L126" t="str">
        <v>SME000015769548</v>
      </c>
      <c r="M126">
        <v>9986353574</v>
      </c>
      <c r="N126" t="str">
        <v>KARNATAKA</v>
      </c>
      <c r="O126" t="str">
        <v>KALABURAGI</v>
      </c>
      <c r="P126" t="str">
        <v>TOP UP</v>
      </c>
      <c r="Q126" t="str">
        <v>BAJAJ</v>
      </c>
      <c r="R126">
        <v>1000000</v>
      </c>
      <c r="S126">
        <v>1000000</v>
      </c>
      <c r="T126" t="str">
        <v>UNSECURED</v>
      </c>
      <c r="U126" t="str">
        <v>REJECTED</v>
      </c>
      <c r="Y126" t="str">
        <v>HOLD DUE TO ONLY 11 MOB CLEAR PROCESS AFTER 2ND JUNE || CASES MOVED IN CREDIT TODAY ||0 ELEIGIBILITY DUE TO MULTIPLE LOAN AVAIL IN LATEST MONTH</v>
      </c>
      <c r="Z126" t="str">
        <v>DAYANAND</v>
      </c>
      <c r="AA126">
        <v>9972628038</v>
      </c>
      <c r="AE126" t="str">
        <v>DONE</v>
      </c>
    </row>
    <row r="127">
      <c r="B127" t="str">
        <v>MUKUL MEHTA</v>
      </c>
      <c r="C127" t="str">
        <v>F2 FINTECH</v>
      </c>
      <c r="D127" t="str">
        <v>F2 FINTECH</v>
      </c>
      <c r="E127" t="str">
        <v>INTERN</v>
      </c>
      <c r="F127" t="str">
        <v>FURKAN</v>
      </c>
      <c r="G127" t="str">
        <v>DR SHASHI KANT</v>
      </c>
      <c r="H127">
        <v>1</v>
      </c>
      <c r="I127" t="str">
        <v>NOIDA</v>
      </c>
      <c r="J127">
        <v>45785</v>
      </c>
      <c r="L127">
        <v>126</v>
      </c>
      <c r="M127">
        <v>8374239865</v>
      </c>
      <c r="N127" t="str">
        <v>TELANGANA</v>
      </c>
      <c r="O127" t="str">
        <v>HYDERABAD</v>
      </c>
      <c r="P127" t="str">
        <v>OD</v>
      </c>
      <c r="Q127" t="str">
        <v>TATA F2</v>
      </c>
      <c r="R127">
        <v>1000000</v>
      </c>
      <c r="S127">
        <v>1000000</v>
      </c>
      <c r="T127" t="str">
        <v>UNSECURED</v>
      </c>
      <c r="U127" t="str">
        <v>REJECTED</v>
      </c>
      <c r="Y127" t="str">
        <v>FILE SEND TO BANKER || App is Salaried, working as Chief Operating officer at Chhatrapati Sambhajinagar Based Hospital of Care Ciigma Hospitals --- Can’t Process under Doctor Program as applicant is into administration related works Negative Posidex --- Earlier rejected in Nov’24 Applicant Moved to Rented Resi in Chhatrapati Sambhajinagar in May’24 only ---- Resi Stability norm of 1 yrs &amp; within same city Stability norm of 3 yrs Not met</v>
      </c>
      <c r="Z127" t="str">
        <v>MAMTA SINGH</v>
      </c>
      <c r="AA127">
        <v>7982612369</v>
      </c>
      <c r="AB127" t="str">
        <v>mamta.singh@tatacapital.com</v>
      </c>
      <c r="AE127" t="str">
        <v>DONE</v>
      </c>
    </row>
    <row r="128">
      <c r="B128" t="str">
        <v>SHUBHAM RAI</v>
      </c>
      <c r="C128" t="str">
        <v>RAVISH SHARMA</v>
      </c>
      <c r="D128" t="str">
        <v>RAVISH SHARMA</v>
      </c>
      <c r="E128" t="str">
        <v>INTERN</v>
      </c>
      <c r="F128" t="str">
        <v>FURKAN</v>
      </c>
      <c r="G128" t="str">
        <v>DR MUBARAK ALI</v>
      </c>
      <c r="H128">
        <v>1</v>
      </c>
      <c r="I128" t="str">
        <v>NOIDA</v>
      </c>
      <c r="J128">
        <v>45785</v>
      </c>
      <c r="K128">
        <v>45798</v>
      </c>
      <c r="L128">
        <v>127</v>
      </c>
      <c r="M128">
        <v>8755578675</v>
      </c>
      <c r="N128" t="str">
        <v>UTTAR PRADESH</v>
      </c>
      <c r="O128" t="str">
        <v>SHAMLI</v>
      </c>
      <c r="P128" t="str">
        <v>OD</v>
      </c>
      <c r="Q128" t="str">
        <v>ABFL</v>
      </c>
      <c r="R128">
        <v>1000000</v>
      </c>
      <c r="S128">
        <v>1000000</v>
      </c>
      <c r="T128" t="str">
        <v>UNSECURED</v>
      </c>
      <c r="U128" t="str">
        <v>REJECTED</v>
      </c>
      <c r="Y128" t="str">
        <v>FILE SEND TO BANKER || banker called him but customer is not giving the OTP|| CASE WAS MOVED UNDER CREDIT QUE DICISION PENDING || UNDER PROCESS || cibil score minimum 730 in BAMS doctor.</v>
      </c>
      <c r="Z128" t="str">
        <v>GAURAV SHARMA</v>
      </c>
      <c r="AB128" t="str">
        <v>gaurav.sharma13@adityabirlacapital.com</v>
      </c>
      <c r="AE128" t="str">
        <v>Meeting Case</v>
      </c>
    </row>
    <row r="129">
      <c r="B129" t="str">
        <v>MOHD SAHIB</v>
      </c>
      <c r="C129" t="str">
        <v>MANISHA SAXENA</v>
      </c>
      <c r="D129" t="str">
        <v>SHASHANK SHARMA</v>
      </c>
      <c r="E129" t="str">
        <v>SALARIED</v>
      </c>
      <c r="F129" t="str">
        <v>FURKAN</v>
      </c>
      <c r="G129" t="str">
        <v>DR ADIL MAHMOOD KHAN</v>
      </c>
      <c r="H129">
        <v>1</v>
      </c>
      <c r="I129" t="str">
        <v>BAREILLY</v>
      </c>
      <c r="J129">
        <v>45785</v>
      </c>
      <c r="K129">
        <v>45793</v>
      </c>
      <c r="L129">
        <v>128</v>
      </c>
      <c r="M129">
        <v>9455419460</v>
      </c>
      <c r="N129" t="str">
        <v>UTTAR PRADESH</v>
      </c>
      <c r="O129" t="str">
        <v>LUCKNOW</v>
      </c>
      <c r="P129" t="str">
        <v>OD</v>
      </c>
      <c r="Q129" t="str">
        <v>TATA F2</v>
      </c>
      <c r="R129">
        <v>1000000</v>
      </c>
      <c r="S129">
        <v>1000000</v>
      </c>
      <c r="T129" t="str">
        <v>UNSECURED</v>
      </c>
      <c r="U129" t="str">
        <v>REJECTED</v>
      </c>
      <c r="Y129" t="str">
        <v>FILE SEND TO BANKER, REQ LOCAL OFFICE ADDRESS, GIVE OFFICE IS OGL || BANKER NOT PICKING UP THE CAL || CORRECT ADDRESS SEND TO BANKER ||CURRENT ADDRESS PROOF TO BE CONFIRMED || E-BILL ADDRESS MISMATCH WITH ADDRESS PROOF ONLY CITY MENTIONED ON E-BILL ISNTEAD OF COMPLETE ADDRESS || OGL AND ABB FLUXATED</v>
      </c>
      <c r="Z129" t="str">
        <v>MAMTA SINGH</v>
      </c>
      <c r="AA129">
        <v>7982612369</v>
      </c>
      <c r="AB129" t="str">
        <v>mamta.singh@tatacapital.com</v>
      </c>
      <c r="AE129" t="str">
        <v>Done</v>
      </c>
    </row>
    <row r="130">
      <c r="B130" t="str">
        <v>RAJAT</v>
      </c>
      <c r="C130" t="str">
        <v>RAJKUMARI</v>
      </c>
      <c r="D130" t="str">
        <v>RAJ KUMARI</v>
      </c>
      <c r="E130" t="str">
        <v>SALARIED</v>
      </c>
      <c r="F130" t="str">
        <v>FURKAN</v>
      </c>
      <c r="G130" t="str">
        <v>CA PARAS VERMA</v>
      </c>
      <c r="H130">
        <v>1</v>
      </c>
      <c r="I130" t="str">
        <v>NOIDA</v>
      </c>
      <c r="J130">
        <v>45785</v>
      </c>
      <c r="K130">
        <v>45789</v>
      </c>
      <c r="L130">
        <v>130</v>
      </c>
      <c r="M130">
        <v>9876899570</v>
      </c>
      <c r="N130" t="str">
        <v>PUNJAB</v>
      </c>
      <c r="O130" t="str">
        <v>JALANDHAR</v>
      </c>
      <c r="P130" t="str">
        <v>OD</v>
      </c>
      <c r="Q130" t="str">
        <v>TATA F2</v>
      </c>
      <c r="R130">
        <v>1000000</v>
      </c>
      <c r="S130">
        <v>1000000</v>
      </c>
      <c r="T130" t="str">
        <v>UNSECURED</v>
      </c>
      <c r="U130" t="str">
        <v>REJECTED</v>
      </c>
      <c r="Y130" t="str">
        <v>FILE SEND TO BANKER -REJECTED DUE TO CUSTOMER HIGHLY TRADING IN SHARE MARKET ||</v>
      </c>
      <c r="Z130" t="str">
        <v>GAURAV</v>
      </c>
      <c r="AA130">
        <v>9654949270</v>
      </c>
      <c r="AE130" t="str">
        <v>done</v>
      </c>
    </row>
    <row r="131">
      <c r="B131" t="str">
        <v>ARYAN SRIVASTAVA</v>
      </c>
      <c r="C131" t="str">
        <v>RIYA CHADDHA</v>
      </c>
      <c r="D131" t="str">
        <v>VINEET TIWARI</v>
      </c>
      <c r="E131" t="str">
        <v>SALARIED</v>
      </c>
      <c r="F131" t="str">
        <v>FURKAN</v>
      </c>
      <c r="G131" t="str">
        <v>DR MOHAMMAD BADROOL HASAN</v>
      </c>
      <c r="H131">
        <v>1</v>
      </c>
      <c r="I131" t="str">
        <v>NOIDA</v>
      </c>
      <c r="J131">
        <v>45785</v>
      </c>
      <c r="K131">
        <v>45789</v>
      </c>
      <c r="L131" t="str">
        <v>SME000015773731</v>
      </c>
      <c r="M131">
        <v>7903639095</v>
      </c>
      <c r="N131" t="str">
        <v>BIHAR</v>
      </c>
      <c r="O131" t="str">
        <v>CHAMPARAN</v>
      </c>
      <c r="P131" t="str">
        <v>OD</v>
      </c>
      <c r="Q131" t="str">
        <v>BAJAJ</v>
      </c>
      <c r="R131">
        <v>1000000</v>
      </c>
      <c r="S131">
        <v>1000000</v>
      </c>
      <c r="T131" t="str">
        <v>UNSECURED</v>
      </c>
      <c r="U131" t="str">
        <v>REJECTED</v>
      </c>
      <c r="Y131" t="str">
        <v>FILE SEND TO BANKER, DUAL PAN CRD SHWNG, SURRENDER LETTER SENT TO BANKER CREDIT CHCK AND UPDATE || DUAL PAN CARD || REQ DIGITA L SURRENDER LETTER</v>
      </c>
      <c r="Z131" t="str">
        <v>PANKAJ</v>
      </c>
      <c r="AA131">
        <v>840956754</v>
      </c>
      <c r="AB131" t="str">
        <v>avinash.karn@bajajfinserv.in</v>
      </c>
      <c r="AE131" t="str">
        <v>Done</v>
      </c>
    </row>
    <row r="132">
      <c r="B132" t="str">
        <v>RASHI GANGWAR</v>
      </c>
      <c r="C132" t="str">
        <v>F2 FINTECH</v>
      </c>
      <c r="D132" t="str">
        <v>F2 FINTECH</v>
      </c>
      <c r="E132" t="str">
        <v>SALARIED</v>
      </c>
      <c r="F132" t="str">
        <v>FURKAN</v>
      </c>
      <c r="G132" t="str">
        <v>DR ARSHIYA TABBASSUM</v>
      </c>
      <c r="H132">
        <v>1</v>
      </c>
      <c r="I132" t="str">
        <v>NOIDA</v>
      </c>
      <c r="J132">
        <v>45785</v>
      </c>
      <c r="K132">
        <v>45785</v>
      </c>
      <c r="L132">
        <v>131</v>
      </c>
      <c r="M132">
        <v>9985600930</v>
      </c>
      <c r="N132" t="str">
        <v>TELANGANA</v>
      </c>
      <c r="O132" t="str">
        <v>HYDERABAD</v>
      </c>
      <c r="P132" t="str">
        <v>OD</v>
      </c>
      <c r="Q132" t="str">
        <v>BAJAJ</v>
      </c>
      <c r="R132">
        <v>1000000</v>
      </c>
      <c r="S132">
        <v>1000000</v>
      </c>
      <c r="T132" t="str">
        <v>UNSECURED</v>
      </c>
      <c r="U132" t="str">
        <v>REJECTED</v>
      </c>
      <c r="Y132" t="str">
        <v>FILE SEND TO BANKER, BAJAJ LOAN STRUCTERD</v>
      </c>
      <c r="Z132" t="str">
        <v>ESHWAR</v>
      </c>
      <c r="AA132">
        <v>9074641230</v>
      </c>
      <c r="AB132" t="str">
        <v>c.eshwarrao@bajajfinserv.in</v>
      </c>
    </row>
    <row r="133">
      <c r="B133" t="str">
        <v>IRAM FATIMA</v>
      </c>
      <c r="C133" t="str">
        <v>MANISHA SAXENA</v>
      </c>
      <c r="D133" t="str">
        <v>SHASHANK SHARMA</v>
      </c>
      <c r="E133" t="str">
        <v>SALARIED</v>
      </c>
      <c r="F133" t="str">
        <v>FURKAN</v>
      </c>
      <c r="G133" t="str">
        <v>DR GORANTLA HARITHA</v>
      </c>
      <c r="H133">
        <v>1</v>
      </c>
      <c r="I133" t="str">
        <v>BAREILLY</v>
      </c>
      <c r="J133">
        <v>45785</v>
      </c>
      <c r="K133">
        <v>45789</v>
      </c>
      <c r="L133">
        <v>132</v>
      </c>
      <c r="M133">
        <v>9848547743</v>
      </c>
      <c r="N133" t="str">
        <v>RAJASTHAN</v>
      </c>
      <c r="O133" t="str">
        <v>JAIPUR</v>
      </c>
      <c r="P133" t="str">
        <v>OD</v>
      </c>
      <c r="Q133" t="str">
        <v>TATA F2</v>
      </c>
      <c r="R133">
        <v>1000000</v>
      </c>
      <c r="S133">
        <v>1000000</v>
      </c>
      <c r="T133" t="str">
        <v>UNSECURED</v>
      </c>
      <c r="U133" t="str">
        <v>REJECTED</v>
      </c>
      <c r="Y133" t="str">
        <v>FILE SEND TO BANKER, || ALLOWTMENT LETTER NOT AS POLICY AND STAYING IN HOSPITAL PG ||</v>
      </c>
      <c r="Z133" t="str">
        <v>MAMTA SINGH</v>
      </c>
      <c r="AA133">
        <v>7982612369</v>
      </c>
      <c r="AB133" t="str">
        <v>mamta.singh@tatacapital.com</v>
      </c>
      <c r="AE133" t="str">
        <v>Done</v>
      </c>
    </row>
    <row r="134">
      <c r="B134" t="str">
        <v>AYAN</v>
      </c>
      <c r="C134" t="str">
        <v>MANISHA SAXENA</v>
      </c>
      <c r="D134" t="str">
        <v>SHASHANK SHARMA</v>
      </c>
      <c r="E134" t="str">
        <v>SALARIED</v>
      </c>
      <c r="F134" t="str">
        <v>SHASHANK</v>
      </c>
      <c r="G134" t="str">
        <v>DR DEEPANSHU TRIVEDI</v>
      </c>
      <c r="H134">
        <v>1</v>
      </c>
      <c r="I134" t="str">
        <v>BAREILLY</v>
      </c>
      <c r="J134">
        <v>45785</v>
      </c>
      <c r="K134">
        <v>45785</v>
      </c>
      <c r="L134">
        <v>133</v>
      </c>
      <c r="M134">
        <v>9479659996</v>
      </c>
      <c r="N134" t="str">
        <v>MADHYA PRADESH</v>
      </c>
      <c r="O134" t="str">
        <v>INDORE</v>
      </c>
      <c r="P134" t="str">
        <v>PL</v>
      </c>
      <c r="Q134" t="str">
        <v>ICICI RDS</v>
      </c>
      <c r="R134">
        <v>1060000</v>
      </c>
      <c r="S134">
        <v>1060000</v>
      </c>
      <c r="T134" t="str">
        <v>UNSECURED</v>
      </c>
      <c r="U134" t="str">
        <v>DISBURSED</v>
      </c>
      <c r="W134">
        <v>45785</v>
      </c>
      <c r="X134">
        <v>45785</v>
      </c>
      <c r="Z134" t="str">
        <v>SACHIN RDS</v>
      </c>
      <c r="AD134" t="str">
        <v>ASSIGN TO SHRENEY</v>
      </c>
    </row>
    <row r="135">
      <c r="B135" t="str">
        <v>RAJKUMARI</v>
      </c>
      <c r="C135" t="str">
        <v>RAJKUMARI</v>
      </c>
      <c r="D135" t="str">
        <v>RAJ KUMARI</v>
      </c>
      <c r="E135" t="str">
        <v>SALARIED</v>
      </c>
      <c r="F135" t="str">
        <v>FURKAN</v>
      </c>
      <c r="G135" t="str">
        <v>SUNITA PRASAD</v>
      </c>
      <c r="H135">
        <v>1</v>
      </c>
      <c r="I135" t="str">
        <v>NOIDA</v>
      </c>
      <c r="J135">
        <v>45785</v>
      </c>
      <c r="K135">
        <v>45789</v>
      </c>
      <c r="L135" t="str">
        <v>SME000015777028</v>
      </c>
      <c r="M135">
        <v>8269730000</v>
      </c>
      <c r="N135" t="str">
        <v>MADHYA PRADESH</v>
      </c>
      <c r="O135" t="str">
        <v>GWALIOR</v>
      </c>
      <c r="P135" t="str">
        <v>OD</v>
      </c>
      <c r="Q135" t="str">
        <v>BAJAJ</v>
      </c>
      <c r="R135">
        <v>1000000</v>
      </c>
      <c r="S135">
        <v>1000000</v>
      </c>
      <c r="T135" t="str">
        <v>UNSECURED</v>
      </c>
      <c r="U135" t="str">
        <v>REJECTED</v>
      </c>
      <c r="Y135" t="str">
        <v>FILE SEND TO BANKER, RECENT EMI BOUNCE IN BAJAJ EMI LOAN</v>
      </c>
      <c r="Z135" t="str">
        <v>NOT SEND DUE TO MAIL NOT WORKING</v>
      </c>
    </row>
    <row r="136">
      <c r="B136" t="str">
        <v>AMISHA</v>
      </c>
      <c r="C136" t="str">
        <v>RAVISH SHARMA</v>
      </c>
      <c r="D136" t="str">
        <v>RAVISH SHARMA</v>
      </c>
      <c r="E136" t="str">
        <v>INTERN</v>
      </c>
      <c r="F136" t="str">
        <v>FURKAN</v>
      </c>
      <c r="G136" t="str">
        <v>DR MAHABOOBSUBHANI HONNAPUR</v>
      </c>
      <c r="H136">
        <v>1</v>
      </c>
      <c r="I136" t="str">
        <v>NOIDA</v>
      </c>
      <c r="J136">
        <v>45785</v>
      </c>
      <c r="K136">
        <v>45789</v>
      </c>
      <c r="L136">
        <v>135</v>
      </c>
      <c r="M136">
        <v>9341100788</v>
      </c>
      <c r="N136" t="str">
        <v>KARNATAKA</v>
      </c>
      <c r="O136" t="str">
        <v>KORAMANGALA</v>
      </c>
      <c r="P136" t="str">
        <v>OD</v>
      </c>
      <c r="Q136" t="str">
        <v>TATA F2</v>
      </c>
      <c r="R136">
        <v>1000000</v>
      </c>
      <c r="S136">
        <v>1000000</v>
      </c>
      <c r="T136" t="str">
        <v>UNSECURED</v>
      </c>
      <c r="U136" t="str">
        <v>REJECTED</v>
      </c>
      <c r="Y136" t="str">
        <v>FILE SEND TO BANKER || RESI AND OFFICE FI INITIATED || PD PENDING TO BE DONE TODAY || HOUSE LOCKED || Fund Divisions : Recently availed loan from IDBI and he transfer to accountant end use not satisfactory Applicant recently availed 18 lacs.</v>
      </c>
      <c r="Z136" t="str">
        <v>MAMTA SINGH</v>
      </c>
      <c r="AA136">
        <v>7982612369</v>
      </c>
      <c r="AB136" t="str">
        <v>mamta.singh@tatacapital.com</v>
      </c>
      <c r="AE136" t="str">
        <v>done</v>
      </c>
    </row>
    <row r="137">
      <c r="B137" t="str">
        <v>AMIT KUMAR</v>
      </c>
      <c r="C137" t="str">
        <v>RAJKUMARI</v>
      </c>
      <c r="D137" t="str">
        <v>RAJ KUMARI</v>
      </c>
      <c r="E137" t="str">
        <v>SALARIED</v>
      </c>
      <c r="F137" t="str">
        <v>FURKAN</v>
      </c>
      <c r="G137" t="str">
        <v>DR Vaja Sarfaraj husenbhai</v>
      </c>
      <c r="H137">
        <v>1</v>
      </c>
      <c r="I137" t="str">
        <v>NOIDA</v>
      </c>
      <c r="J137">
        <v>45785</v>
      </c>
      <c r="K137">
        <v>45789</v>
      </c>
      <c r="L137" t="str">
        <v>SME000015777193</v>
      </c>
      <c r="M137">
        <v>9824290728</v>
      </c>
      <c r="N137" t="str">
        <v>GUJARAT</v>
      </c>
      <c r="O137" t="str">
        <v>JUNAGADH</v>
      </c>
      <c r="P137" t="str">
        <v>OD</v>
      </c>
      <c r="Q137" t="str">
        <v>BAJAJ</v>
      </c>
      <c r="R137">
        <v>1000000</v>
      </c>
      <c r="S137">
        <v>1000000</v>
      </c>
      <c r="T137" t="str">
        <v>UNSECURED</v>
      </c>
      <c r="U137" t="str">
        <v>REJECTED</v>
      </c>
      <c r="Y137" t="str">
        <v>FILE SEND TO BANKER, CUSTOMER ALREADY TAKEN 5 L</v>
      </c>
    </row>
    <row r="138">
      <c r="B138" t="str">
        <v>RASHI GANGWAR</v>
      </c>
      <c r="C138" t="str">
        <v>F2 FINTECH</v>
      </c>
      <c r="D138" t="str">
        <v>F2 FINTECH</v>
      </c>
      <c r="E138" t="str">
        <v>SALARIED</v>
      </c>
      <c r="F138" t="str">
        <v>FURKAN</v>
      </c>
      <c r="G138" t="str">
        <v>DR A AJAY KUMAR</v>
      </c>
      <c r="H138">
        <v>1</v>
      </c>
      <c r="I138" t="str">
        <v>NOIDA</v>
      </c>
      <c r="J138">
        <v>45785</v>
      </c>
      <c r="K138">
        <v>45785</v>
      </c>
      <c r="L138">
        <v>138</v>
      </c>
      <c r="M138">
        <v>6200768972</v>
      </c>
      <c r="N138" t="str">
        <v>ANDHRA PRADESH</v>
      </c>
      <c r="O138" t="str">
        <v>MAHBUBNAGAR</v>
      </c>
      <c r="P138" t="str">
        <v>OD</v>
      </c>
      <c r="Q138" t="str">
        <v>BAJAJ</v>
      </c>
      <c r="R138">
        <v>1000000</v>
      </c>
      <c r="S138">
        <v>1000000</v>
      </c>
      <c r="T138" t="str">
        <v>UNSECURED</v>
      </c>
      <c r="U138" t="str">
        <v>REJECTED</v>
      </c>
      <c r="Y138" t="str">
        <v>FILE SEND TO BANKER, CUSTOMER ALREADY TAKEN 5 L</v>
      </c>
      <c r="Z138" t="str">
        <v>RAJESH</v>
      </c>
      <c r="AA138">
        <v>8897757257</v>
      </c>
      <c r="AE138" t="str">
        <v>done</v>
      </c>
    </row>
    <row r="139">
      <c r="B139" t="str">
        <v>KRISH ARORA</v>
      </c>
      <c r="C139" t="str">
        <v>KARAN AGARWAL</v>
      </c>
      <c r="D139" t="str">
        <v>DHRUV ARORA</v>
      </c>
      <c r="E139" t="str">
        <v>SALARIED</v>
      </c>
      <c r="F139" t="str">
        <v>FURKAN</v>
      </c>
      <c r="G139" t="str">
        <v>DR SAAZID ZAIDI</v>
      </c>
      <c r="H139">
        <v>1</v>
      </c>
      <c r="I139" t="str">
        <v>NOIDA</v>
      </c>
      <c r="J139">
        <v>45785</v>
      </c>
      <c r="K139">
        <v>45785</v>
      </c>
      <c r="L139">
        <v>139</v>
      </c>
      <c r="M139">
        <v>8209789928</v>
      </c>
      <c r="N139" t="str">
        <v>DELHI</v>
      </c>
      <c r="O139" t="str">
        <v>DELHI</v>
      </c>
      <c r="P139" t="str">
        <v>OD</v>
      </c>
      <c r="Q139" t="str">
        <v>ADITYA BIRLA CF</v>
      </c>
      <c r="R139">
        <v>1000000</v>
      </c>
      <c r="S139">
        <v>1000000</v>
      </c>
      <c r="T139" t="str">
        <v>UNSECURED</v>
      </c>
      <c r="U139" t="str">
        <v>HOLD</v>
      </c>
      <c r="Y139" t="str">
        <v>FILE SEND TO BANKER, HOLD BY CUSTOMER SIDE</v>
      </c>
      <c r="Z139" t="str">
        <v>PURUSHOTTAM</v>
      </c>
    </row>
    <row r="140">
      <c r="B140" t="str">
        <v>KRISH ARORA</v>
      </c>
      <c r="C140" t="str">
        <v>KARAN AGARWAL</v>
      </c>
      <c r="D140" t="str">
        <v>DHRUV ARORA</v>
      </c>
      <c r="E140" t="str">
        <v>SALARIED</v>
      </c>
      <c r="F140" t="str">
        <v>FURKAN</v>
      </c>
      <c r="G140" t="str">
        <v>DR SAAZID ZAIDI</v>
      </c>
      <c r="H140">
        <v>1</v>
      </c>
      <c r="I140" t="str">
        <v>NOIDA</v>
      </c>
      <c r="J140">
        <v>45785</v>
      </c>
      <c r="K140">
        <v>45785</v>
      </c>
      <c r="L140">
        <v>140</v>
      </c>
      <c r="M140">
        <v>8209789928</v>
      </c>
      <c r="N140" t="str">
        <v>DELHI</v>
      </c>
      <c r="O140" t="str">
        <v>DELHI</v>
      </c>
      <c r="P140" t="str">
        <v>OD</v>
      </c>
      <c r="Q140" t="str">
        <v>TATA F2</v>
      </c>
      <c r="R140">
        <v>1000000</v>
      </c>
      <c r="S140">
        <v>1000000</v>
      </c>
      <c r="T140" t="str">
        <v>UNSECURED</v>
      </c>
      <c r="U140" t="str">
        <v>HOLD</v>
      </c>
      <c r="Y140" t="str">
        <v>FILE SEND TO BANKER, HOLD BY CUSTOMER SIDE</v>
      </c>
      <c r="Z140" t="str">
        <v>MAMTA</v>
      </c>
    </row>
    <row r="141">
      <c r="B141" t="str">
        <v>KRISH ARORA</v>
      </c>
      <c r="C141" t="str">
        <v>KARAN AGARWAL</v>
      </c>
      <c r="D141" t="str">
        <v>DHRUV ARORA</v>
      </c>
      <c r="E141" t="str">
        <v>SALARIED</v>
      </c>
      <c r="F141" t="str">
        <v>FURKAN</v>
      </c>
      <c r="G141" t="str">
        <v>DR SAAZID ZAIDI</v>
      </c>
      <c r="H141">
        <v>1</v>
      </c>
      <c r="I141" t="str">
        <v>NOIDA</v>
      </c>
      <c r="J141">
        <v>45785</v>
      </c>
      <c r="K141">
        <v>45785</v>
      </c>
      <c r="L141">
        <v>141</v>
      </c>
      <c r="M141">
        <v>8209789928</v>
      </c>
      <c r="N141" t="str">
        <v>DELHI</v>
      </c>
      <c r="O141" t="str">
        <v>DELHI</v>
      </c>
      <c r="P141" t="str">
        <v>OD</v>
      </c>
      <c r="Q141" t="str">
        <v>BAJAJ MARKET</v>
      </c>
      <c r="R141">
        <v>1000000</v>
      </c>
      <c r="S141">
        <v>1000000</v>
      </c>
      <c r="T141" t="str">
        <v>UNSECURED</v>
      </c>
      <c r="U141" t="str">
        <v>REJECTED</v>
      </c>
      <c r="Y141" t="str">
        <v>FILE SEND TO BANKER, HOLD BY CUSTOMER SIDE</v>
      </c>
      <c r="Z141" t="str">
        <v>JYOTI</v>
      </c>
    </row>
    <row r="142">
      <c r="B142" t="str">
        <v>KRISH ARORA</v>
      </c>
      <c r="C142" t="str">
        <v>KARAN AGARWAL</v>
      </c>
      <c r="D142" t="str">
        <v>DHRUV ARORA</v>
      </c>
      <c r="E142" t="str">
        <v>SALARIED</v>
      </c>
      <c r="F142" t="str">
        <v>FURKAN</v>
      </c>
      <c r="G142" t="str">
        <v>DR YASHAHWINI K</v>
      </c>
      <c r="H142">
        <v>1</v>
      </c>
      <c r="I142" t="str">
        <v>NOIDA</v>
      </c>
      <c r="J142">
        <v>45785</v>
      </c>
      <c r="K142">
        <v>45791</v>
      </c>
      <c r="L142">
        <v>170177798</v>
      </c>
      <c r="M142">
        <v>9591534058</v>
      </c>
      <c r="N142" t="str">
        <v>KARNATAKA</v>
      </c>
      <c r="O142" t="str">
        <v>SIRSI</v>
      </c>
      <c r="P142" t="str">
        <v>TERM LOAN</v>
      </c>
      <c r="Q142" t="str">
        <v>CHOLA F2</v>
      </c>
      <c r="R142">
        <v>1000000</v>
      </c>
      <c r="S142">
        <v>1000000</v>
      </c>
      <c r="T142" t="str">
        <v>UNSECURED</v>
      </c>
      <c r="U142" t="str">
        <v>DISBURSED</v>
      </c>
      <c r="W142">
        <v>45789</v>
      </c>
      <c r="X142">
        <v>45791</v>
      </c>
      <c r="Y142" t="str">
        <v>FILE SENT TO BANKER, LOGIN DONE, TELI PD DONE, VERIFICATION INITIATED</v>
      </c>
      <c r="Z142" t="str">
        <v>NAGRAJ</v>
      </c>
      <c r="AA142">
        <v>9731719294</v>
      </c>
      <c r="AD142" t="str">
        <v>ASSIGN TO SHRENEY</v>
      </c>
    </row>
    <row r="143">
      <c r="B143" t="str">
        <v>RITU RANI</v>
      </c>
      <c r="C143" t="str">
        <v>RIYA CHADDHA</v>
      </c>
      <c r="D143" t="str">
        <v>VINEET TIWARI</v>
      </c>
      <c r="E143" t="str">
        <v>SALARIED</v>
      </c>
      <c r="F143" t="str">
        <v>FURKAN</v>
      </c>
      <c r="G143" t="str">
        <v>DR SHYAM LALU GAIKWAD</v>
      </c>
      <c r="H143">
        <v>1</v>
      </c>
      <c r="I143" t="str">
        <v>NOIDA</v>
      </c>
      <c r="J143">
        <v>45785</v>
      </c>
      <c r="K143">
        <v>45789</v>
      </c>
      <c r="L143">
        <v>142</v>
      </c>
      <c r="M143">
        <v>9960446634</v>
      </c>
      <c r="N143" t="str">
        <v>MAHARASHTRA</v>
      </c>
      <c r="O143" t="str">
        <v>SOLAPUR</v>
      </c>
      <c r="P143" t="str">
        <v>OD</v>
      </c>
      <c r="Q143" t="str">
        <v>BAJAJ</v>
      </c>
      <c r="R143">
        <v>1000000</v>
      </c>
      <c r="S143">
        <v>1000000</v>
      </c>
      <c r="T143" t="str">
        <v>UNSECURED</v>
      </c>
      <c r="U143" t="str">
        <v>REJECTED</v>
      </c>
      <c r="Y143" t="str">
        <v>FILE SEND TO BANKER, BANKER ON LEAVE TODAY PAN ERROR, CHECK AND UPDATE || CASE WAS LOGIN FROM DIRECT TEAM ALSO || CASE DISBURSED ON 2 MAY BY DIRECT TEAM</v>
      </c>
      <c r="Z143" t="str">
        <v>RAHUL SWAMI</v>
      </c>
      <c r="AA143">
        <v>7020292925</v>
      </c>
      <c r="AE143" t="str">
        <v>done</v>
      </c>
    </row>
    <row r="144">
      <c r="B144" t="str">
        <v>AMIT KUMAR</v>
      </c>
      <c r="C144" t="str">
        <v>RAJKUMARI</v>
      </c>
      <c r="D144" t="str">
        <v>RAJ KUMARI</v>
      </c>
      <c r="E144" t="str">
        <v>SALARIED</v>
      </c>
      <c r="F144" t="str">
        <v>FURKAN</v>
      </c>
      <c r="G144" t="str">
        <v>DR Sanjay Ramrao</v>
      </c>
      <c r="H144">
        <v>1</v>
      </c>
      <c r="I144" t="str">
        <v>NOIDA</v>
      </c>
      <c r="J144">
        <v>45785</v>
      </c>
      <c r="K144">
        <v>45785</v>
      </c>
      <c r="L144">
        <v>145</v>
      </c>
      <c r="M144" t="str">
        <v>95030 62021</v>
      </c>
      <c r="N144" t="str">
        <v>GUJARAT</v>
      </c>
      <c r="O144" t="str">
        <v>SATARA</v>
      </c>
      <c r="P144" t="str">
        <v>OD</v>
      </c>
      <c r="Q144" t="str">
        <v>BAJAJ</v>
      </c>
      <c r="R144">
        <v>1000000</v>
      </c>
      <c r="S144">
        <v>1000000</v>
      </c>
      <c r="T144" t="str">
        <v>UNSECURED</v>
      </c>
      <c r="U144" t="str">
        <v>REJECTED</v>
      </c>
      <c r="Y144" t="str">
        <v>FILE SEND TO BANKER, ALREADY LOGIN, 20 K INCOME NOT ELIGIBILE</v>
      </c>
      <c r="Z144" t="str">
        <v>ATUL ABHANG</v>
      </c>
      <c r="AE144" t="str">
        <v>done</v>
      </c>
    </row>
    <row r="145">
      <c r="B145" t="str">
        <v>ANANT KANOJIA</v>
      </c>
      <c r="C145" t="str">
        <v>ANANT KANOJIA</v>
      </c>
      <c r="D145" t="str">
        <v>RAVISH SHARMA</v>
      </c>
      <c r="E145" t="str">
        <v>SALARIED</v>
      </c>
      <c r="F145" t="str">
        <v>FURKAN</v>
      </c>
      <c r="G145" t="str">
        <v>DR. MOHAMMED NAWAZ MULLA</v>
      </c>
      <c r="H145">
        <v>1</v>
      </c>
      <c r="I145" t="str">
        <v>DELHI</v>
      </c>
      <c r="J145">
        <v>45785</v>
      </c>
      <c r="K145">
        <v>45789</v>
      </c>
      <c r="L145">
        <v>146</v>
      </c>
      <c r="M145">
        <v>9483678570</v>
      </c>
      <c r="N145" t="str">
        <v>KARNATAKA</v>
      </c>
      <c r="O145" t="str">
        <v>BELAGAVI</v>
      </c>
      <c r="P145" t="str">
        <v>OD</v>
      </c>
      <c r="Q145" t="str">
        <v>BAJAJ</v>
      </c>
      <c r="R145">
        <v>1000000</v>
      </c>
      <c r="S145">
        <v>1000000</v>
      </c>
      <c r="T145" t="str">
        <v>UNSECURED</v>
      </c>
      <c r="U145" t="str">
        <v>REJECTED</v>
      </c>
      <c r="Y145" t="str">
        <v>FILE SEND TO BANKER, ELIGIBILITY IS 2 L CUSOMER DEANY</v>
      </c>
      <c r="Z145" t="str">
        <v>shridhar</v>
      </c>
      <c r="AB145" t="str">
        <v>shridhar.walaki@bajajfinserv.in</v>
      </c>
      <c r="AE145" t="str">
        <v>done</v>
      </c>
    </row>
    <row r="146">
      <c r="B146" t="str">
        <v>SHAGUN SAINI</v>
      </c>
      <c r="C146" t="str">
        <v>MANISHA SAXENA</v>
      </c>
      <c r="D146" t="str">
        <v>SHASHANK SHARMA</v>
      </c>
      <c r="E146" t="str">
        <v>SALARIED</v>
      </c>
      <c r="F146" t="str">
        <v>FURKAN</v>
      </c>
      <c r="G146" t="str">
        <v>DR RAMAN DEEP</v>
      </c>
      <c r="H146">
        <v>1</v>
      </c>
      <c r="I146" t="str">
        <v>BAREILLY</v>
      </c>
      <c r="J146">
        <v>45785</v>
      </c>
      <c r="L146">
        <v>147</v>
      </c>
      <c r="M146">
        <v>9855262869</v>
      </c>
      <c r="N146" t="str">
        <v>PUNJAB</v>
      </c>
      <c r="O146" t="str">
        <v>CHANDIGARH</v>
      </c>
      <c r="P146" t="str">
        <v>OD</v>
      </c>
      <c r="Q146" t="str">
        <v>BAJAJ MARKET</v>
      </c>
      <c r="R146">
        <v>1000000</v>
      </c>
      <c r="S146">
        <v>1000000</v>
      </c>
      <c r="T146" t="str">
        <v>UNSECURED</v>
      </c>
      <c r="U146" t="str">
        <v>REJECTED</v>
      </c>
      <c r="Y146" t="str">
        <v>EMI AUTO LOAN BOUNCING WITH 29 DAS`S DPD AND CREDIT CARD LATE PAYMENTS || SALARY NOT RECEIVED LAST 2 MONTHS</v>
      </c>
      <c r="Z146" t="str">
        <v>ARPIT MISHRA</v>
      </c>
      <c r="AA146">
        <v>7047306659</v>
      </c>
      <c r="AE146" t="str">
        <v>done</v>
      </c>
    </row>
    <row r="147">
      <c r="A147" t="str">
        <v>F2-369-135</v>
      </c>
      <c r="B147" t="str">
        <v>RASHI GANGWAR</v>
      </c>
      <c r="C147" t="str">
        <v>RAJ KUMARI</v>
      </c>
      <c r="D147" t="str">
        <v>RAJ KUMARI</v>
      </c>
      <c r="E147" t="str">
        <v>SALARIED</v>
      </c>
      <c r="F147" t="str">
        <v>RAJEEV</v>
      </c>
      <c r="G147" t="str">
        <v>DR PUNEET SINGH</v>
      </c>
      <c r="H147">
        <v>21</v>
      </c>
      <c r="I147" t="str">
        <v>NOIDA</v>
      </c>
      <c r="J147">
        <v>45776</v>
      </c>
      <c r="K147">
        <v>45786</v>
      </c>
      <c r="L147" t="str">
        <v>SME000015697485</v>
      </c>
      <c r="M147">
        <v>9953881553</v>
      </c>
      <c r="N147" t="str">
        <v>RAJASTHAN</v>
      </c>
      <c r="O147" t="str">
        <v>ALWAR</v>
      </c>
      <c r="P147" t="str">
        <v>OD</v>
      </c>
      <c r="Q147" t="str">
        <v>BAJAJ</v>
      </c>
      <c r="R147">
        <v>1452000</v>
      </c>
      <c r="S147">
        <v>1452000</v>
      </c>
      <c r="T147" t="str">
        <v>UNSECURED</v>
      </c>
      <c r="U147" t="str">
        <v>DISBURSED</v>
      </c>
      <c r="V147">
        <v>746</v>
      </c>
      <c r="W147">
        <v>45777</v>
      </c>
      <c r="X147">
        <v>45786</v>
      </c>
      <c r="Y147" t="str">
        <v>FILE SEND TO BANKER, CIBIL CONSENT LIINK SENT TO CUSTOMER, CASE MOVED TO CREDIT, CX OUT OF STATION, CX WILL COME AFTER 2MAY</v>
      </c>
      <c r="Z147" t="str">
        <v>Amar Singh_Rewari</v>
      </c>
      <c r="AA147">
        <v>7891293056</v>
      </c>
      <c r="AB147" t="str">
        <v>amar.singh5@bajajfinserv.in</v>
      </c>
      <c r="AD147" t="str">
        <v>ASSIGN TO SHRENEY</v>
      </c>
      <c r="AH147">
        <v>45797</v>
      </c>
      <c r="AI147" t="str">
        <v>FORM FILLED</v>
      </c>
      <c r="AJ147" t="str">
        <v>PANKAJ</v>
      </c>
    </row>
    <row r="148">
      <c r="B148" t="str">
        <v>TANNU</v>
      </c>
      <c r="C148" t="str">
        <v>RAJ KUMARI</v>
      </c>
      <c r="D148" t="str">
        <v>RAJ KUMARI</v>
      </c>
      <c r="E148" t="str">
        <v>SALARIED</v>
      </c>
      <c r="F148" t="str">
        <v>FURKAN</v>
      </c>
      <c r="G148" t="str">
        <v>DR JUHI BOORA</v>
      </c>
      <c r="H148">
        <v>1</v>
      </c>
      <c r="I148" t="str">
        <v>NOIDA</v>
      </c>
      <c r="J148">
        <v>45785</v>
      </c>
      <c r="K148">
        <v>45786</v>
      </c>
      <c r="L148" t="str">
        <v>SME000015776114</v>
      </c>
      <c r="N148" t="str">
        <v>ASSAM</v>
      </c>
      <c r="O148" t="str">
        <v>DIBRUGARH</v>
      </c>
      <c r="P148" t="str">
        <v>OD</v>
      </c>
      <c r="Q148" t="str">
        <v>BAJAJ</v>
      </c>
      <c r="R148">
        <v>1500000</v>
      </c>
      <c r="S148">
        <v>1500000</v>
      </c>
      <c r="T148" t="str">
        <v>UNSECURED</v>
      </c>
      <c r="U148" t="str">
        <v>DISBURSED</v>
      </c>
      <c r="W148">
        <v>45785</v>
      </c>
      <c r="X148">
        <v>45786</v>
      </c>
      <c r="Z148" t="str">
        <v>KHEM CHETTRY</v>
      </c>
      <c r="AD148" t="str">
        <v>ASSIGN TO SHRENEY</v>
      </c>
    </row>
    <row r="149">
      <c r="B149" t="str">
        <v>YUKTI</v>
      </c>
      <c r="C149" t="str">
        <v>MANISHA SAXENA</v>
      </c>
      <c r="D149" t="str">
        <v>SHASHANK SHARMA</v>
      </c>
      <c r="E149" t="str">
        <v>SALARIED</v>
      </c>
      <c r="F149" t="str">
        <v>FURKAN</v>
      </c>
      <c r="G149" t="str">
        <v>DR AMAN TULI</v>
      </c>
      <c r="H149">
        <v>1</v>
      </c>
      <c r="I149" t="str">
        <v>BAREILLY</v>
      </c>
      <c r="J149">
        <v>45786</v>
      </c>
      <c r="K149">
        <v>45793</v>
      </c>
      <c r="L149" t="str">
        <v>SME000015779913</v>
      </c>
      <c r="M149">
        <v>9999396295</v>
      </c>
      <c r="N149" t="str">
        <v>DELHI</v>
      </c>
      <c r="O149" t="str">
        <v>DELHI</v>
      </c>
      <c r="P149" t="str">
        <v>OD</v>
      </c>
      <c r="Q149" t="str">
        <v>BAJAJ</v>
      </c>
      <c r="R149">
        <v>1800000</v>
      </c>
      <c r="S149">
        <v>1800000</v>
      </c>
      <c r="T149" t="str">
        <v>UNSECURED</v>
      </c>
      <c r="U149" t="str">
        <v>DROP</v>
      </c>
      <c r="W149">
        <v>45786</v>
      </c>
      <c r="Y149" t="str">
        <v>FILE SEND TO BANKER || GEO TAG TIMING TO BE CONFIRMED, SAME LOGIN IN BAJAJ MARKET</v>
      </c>
      <c r="Z149" t="str">
        <v>MD SHUAIB KHAN</v>
      </c>
      <c r="AA149">
        <v>9161252501</v>
      </c>
    </row>
    <row r="150">
      <c r="B150" t="str">
        <v>RESHMA</v>
      </c>
      <c r="C150" t="str">
        <v>RIYA CHADDHA</v>
      </c>
      <c r="D150" t="str">
        <v>VINEET TIWARI</v>
      </c>
      <c r="E150" t="str">
        <v>SALARIED</v>
      </c>
      <c r="F150" t="str">
        <v>FURKAN</v>
      </c>
      <c r="G150" t="str">
        <v>DR. ANANYAA</v>
      </c>
      <c r="H150">
        <v>1</v>
      </c>
      <c r="I150" t="str">
        <v>NOIDA</v>
      </c>
      <c r="J150">
        <v>45786</v>
      </c>
      <c r="K150">
        <v>45789</v>
      </c>
      <c r="L150" t="str">
        <v>SME000015781497</v>
      </c>
      <c r="M150">
        <v>7222954420</v>
      </c>
      <c r="N150" t="str">
        <v>BIHAR</v>
      </c>
      <c r="O150" t="str">
        <v>SASARAM</v>
      </c>
      <c r="P150" t="str">
        <v>OD</v>
      </c>
      <c r="Q150" t="str">
        <v>BAJAJ</v>
      </c>
      <c r="R150">
        <v>936000</v>
      </c>
      <c r="S150">
        <v>936000</v>
      </c>
      <c r="T150" t="str">
        <v>UNSECURED</v>
      </c>
      <c r="U150" t="str">
        <v>REJECTED</v>
      </c>
      <c r="V150">
        <v>749</v>
      </c>
      <c r="Y150" t="str">
        <v>FILE SEND TO BANKER, CASE MOVED TO CREDIT, PD DONE, REQ EKYC PENDING FROM CUSTER SIDE -CUSTOMER DENAY ||</v>
      </c>
      <c r="Z150" t="str">
        <v>Mrityunjay Kumar3</v>
      </c>
      <c r="AA150">
        <v>9060218464</v>
      </c>
      <c r="AB150" t="str">
        <v>mrityunjay.kumar3@bajajfinserv.in</v>
      </c>
    </row>
    <row r="151">
      <c r="B151" t="str">
        <v>RITU RANI</v>
      </c>
      <c r="C151" t="str">
        <v>RIYA CHADDHA</v>
      </c>
      <c r="D151" t="str">
        <v>VINEET TIWARI</v>
      </c>
      <c r="E151" t="str">
        <v>SALARIED</v>
      </c>
      <c r="F151" t="str">
        <v>FURKAN</v>
      </c>
      <c r="G151" t="str">
        <v>DR PRAVEEN ISHWAR PATIL</v>
      </c>
      <c r="H151">
        <v>1</v>
      </c>
      <c r="I151" t="str">
        <v>NOIDA</v>
      </c>
      <c r="J151">
        <v>45786</v>
      </c>
      <c r="K151">
        <v>45797</v>
      </c>
      <c r="M151">
        <v>9860401144</v>
      </c>
      <c r="N151" t="str">
        <v>MAHARASHTRA</v>
      </c>
      <c r="O151" t="str">
        <v>PUNE</v>
      </c>
      <c r="P151" t="str">
        <v>OD</v>
      </c>
      <c r="Q151" t="str">
        <v>TATA F2</v>
      </c>
      <c r="R151">
        <v>1000000</v>
      </c>
      <c r="S151">
        <v>1000000</v>
      </c>
      <c r="T151" t="str">
        <v>UNSECURED</v>
      </c>
      <c r="U151" t="str">
        <v>HOLD</v>
      </c>
      <c r="Y151" t="str">
        <v>FILE SEND TO BANKER || PD CALLL TO BE DONE TODAY || TO BE LOGIN BY TODAY || PART BANKING NOT ACCEPTEF,KINDLY ONE PD FROM 1ST NOV || Still not able to complet perfios for this case,link has been initiated to customer for account aggregator.Kindly tell him to complet this. || CASE WAS MOVED IN CREDIT || RENEW REGISTRATION CERTIFCATE REQUIRED || NEW REGITRATION IS PENDING FROM CUSTOMER END</v>
      </c>
      <c r="Z151" t="str">
        <v>MAMTA SINGH</v>
      </c>
      <c r="AA151">
        <v>7982612369</v>
      </c>
      <c r="AB151" t="str">
        <v>mamta.singh@tatacapital.com</v>
      </c>
    </row>
    <row r="152">
      <c r="B152" t="str">
        <v>RAHUL</v>
      </c>
      <c r="C152" t="str">
        <v>RAJKUMARI</v>
      </c>
      <c r="D152" t="str">
        <v>RAJ KUMARI</v>
      </c>
      <c r="E152" t="str">
        <v>INTERN</v>
      </c>
      <c r="F152" t="str">
        <v>FURKAN</v>
      </c>
      <c r="G152" t="str">
        <v>DR ASHA MOHANDAS SHREEDHARN</v>
      </c>
      <c r="H152">
        <v>1</v>
      </c>
      <c r="I152" t="str">
        <v>NOIDA</v>
      </c>
      <c r="J152">
        <v>45786</v>
      </c>
      <c r="K152">
        <v>45794</v>
      </c>
      <c r="M152">
        <v>9847794133</v>
      </c>
      <c r="N152" t="str">
        <v>KERALA</v>
      </c>
      <c r="O152" t="str">
        <v>ALAPPUZHA</v>
      </c>
      <c r="P152" t="str">
        <v>TERM LOAN</v>
      </c>
      <c r="Q152" t="str">
        <v>CHOLA F2</v>
      </c>
      <c r="R152">
        <v>1000000</v>
      </c>
      <c r="S152">
        <v>1000000</v>
      </c>
      <c r="T152" t="str">
        <v>UNSECURED</v>
      </c>
      <c r="U152" t="str">
        <v>REJECTED</v>
      </c>
      <c r="Y152" t="str">
        <v>FILE SEND TO BANKER || MOVED TO CREDIT TODAY || CASE HAS BEEN LOGED IN AND GET DECISION TILL TOMMOROW || BANKER IS NOT RECEIVING THE CALL || MULTIPLE BOUNCING SHOWING IN BANKING</v>
      </c>
      <c r="Z152" t="str">
        <v>PHILIPJ</v>
      </c>
      <c r="AA152">
        <v>8129642894</v>
      </c>
      <c r="AB152" t="str">
        <v>philipj@chola.murugappa.com</v>
      </c>
      <c r="AE152" t="str">
        <v>DONE</v>
      </c>
    </row>
    <row r="153">
      <c r="B153" t="str">
        <v>VINEET TIWARI</v>
      </c>
      <c r="C153" t="str">
        <v>RIYA CHADDHA</v>
      </c>
      <c r="D153" t="str">
        <v>VINEET TIWARI</v>
      </c>
      <c r="E153" t="str">
        <v>INTERN</v>
      </c>
      <c r="F153" t="str">
        <v>FURKAN</v>
      </c>
      <c r="G153" t="str">
        <v>DR. VAIBHAV J NILAJKAR</v>
      </c>
      <c r="H153">
        <v>1</v>
      </c>
      <c r="I153" t="str">
        <v>NOIDA</v>
      </c>
      <c r="J153">
        <v>45787</v>
      </c>
      <c r="K153">
        <v>45796</v>
      </c>
      <c r="L153">
        <v>153</v>
      </c>
      <c r="M153">
        <v>9916150537</v>
      </c>
      <c r="N153" t="str">
        <v>KARNATAKA</v>
      </c>
      <c r="O153" t="str">
        <v>BELAGAVI</v>
      </c>
      <c r="P153" t="str">
        <v>OD</v>
      </c>
      <c r="Q153" t="str">
        <v>BAJAJ MARKET</v>
      </c>
      <c r="R153">
        <v>1000000</v>
      </c>
      <c r="S153">
        <v>1000000</v>
      </c>
      <c r="T153" t="str">
        <v>UNSECURED</v>
      </c>
      <c r="U153" t="str">
        <v>REJECTED</v>
      </c>
      <c r="Y153" t="str">
        <v>FILE SEND TO BANKER, CASE HOLD DUE TO SFDC ERROR || HOLD BY HIGHER SIDE || CASE IS HOLD FROM BAJAJ MARKET END DUE TO PORTAL MIGRATION || SEEN CODE 54 IN CIBIL AND ENQUIRIES</v>
      </c>
      <c r="Z153" t="str">
        <v>SHUBHAM</v>
      </c>
      <c r="AA153">
        <v>9611899349</v>
      </c>
    </row>
    <row r="154">
      <c r="B154" t="str">
        <v>ANSHUMAN SINGH</v>
      </c>
      <c r="C154" t="str">
        <v>F2 FINTECH</v>
      </c>
      <c r="D154" t="str">
        <v>F2 FINTECH</v>
      </c>
      <c r="E154" t="str">
        <v>INTERN</v>
      </c>
      <c r="F154" t="str">
        <v>FURKAN</v>
      </c>
      <c r="G154" t="str">
        <v>DR.PRATIK KHEVAJI BHANGEKHE</v>
      </c>
      <c r="H154">
        <v>1</v>
      </c>
      <c r="I154" t="str">
        <v>NOIDA</v>
      </c>
      <c r="J154">
        <v>45786</v>
      </c>
      <c r="K154">
        <v>45789</v>
      </c>
      <c r="M154">
        <v>9975814069</v>
      </c>
      <c r="N154" t="str">
        <v>MAHARASHTRA</v>
      </c>
      <c r="O154" t="str">
        <v>MUMBAI</v>
      </c>
      <c r="P154" t="str">
        <v>OD</v>
      </c>
      <c r="Q154" t="str">
        <v>BAJAJ MARKET</v>
      </c>
      <c r="R154">
        <v>1000000</v>
      </c>
      <c r="S154">
        <v>1000000</v>
      </c>
      <c r="T154" t="str">
        <v>UNSECURED</v>
      </c>
      <c r="U154" t="str">
        <v>REJECTED</v>
      </c>
      <c r="Y154" t="str">
        <v>FILE SEND TO BANKER, HIGH RISK DARK RED</v>
      </c>
      <c r="Z154" t="str">
        <v>SURAJ LATE</v>
      </c>
      <c r="AB154" t="str">
        <v>suraj.late@bajajfinserv.in</v>
      </c>
    </row>
    <row r="155">
      <c r="A155" t="str">
        <v>CHANNEL PARTNER</v>
      </c>
      <c r="B155" t="str">
        <v>RAHUL-SOURCER</v>
      </c>
      <c r="C155" t="str">
        <v>F2 FINTECH</v>
      </c>
      <c r="D155" t="str">
        <v>F2 FINTECH</v>
      </c>
      <c r="E155" t="str">
        <v>SOURCER</v>
      </c>
      <c r="F155" t="str">
        <v>RAJEEV</v>
      </c>
      <c r="G155" t="str">
        <v>DR MOHD MUJTABA MURTUZA DESHMUKH</v>
      </c>
      <c r="H155">
        <v>0</v>
      </c>
      <c r="I155" t="str">
        <v>F2 FINTECH</v>
      </c>
      <c r="J155">
        <v>45786</v>
      </c>
      <c r="K155">
        <v>45790</v>
      </c>
      <c r="L155">
        <v>155</v>
      </c>
      <c r="M155">
        <v>9823967111</v>
      </c>
      <c r="N155" t="str">
        <v>MAHARASHTRA</v>
      </c>
      <c r="O155" t="str">
        <v>AKOLA</v>
      </c>
      <c r="P155" t="str">
        <v>OD</v>
      </c>
      <c r="Q155" t="str">
        <v>ABFL CF</v>
      </c>
      <c r="R155">
        <v>3000000</v>
      </c>
      <c r="S155">
        <v>3000000</v>
      </c>
      <c r="T155" t="str">
        <v>UNSECURED</v>
      </c>
      <c r="U155" t="str">
        <v>DISBURSED</v>
      </c>
      <c r="V155">
        <v>762</v>
      </c>
      <c r="W155">
        <v>45786</v>
      </c>
      <c r="X155">
        <v>45790</v>
      </c>
      <c r="Y155" t="str">
        <v>FILE SEND TO BANKER, UNDER PROCESS, LOGIN DONE, CASE MOVED TO CREDIT || UNDERWRITING || CASE WAS REJECTED DUE TO CUSTOMER NOT DOING CONSULTANCY ONLY SALAARIED CONSEN PENDING</v>
      </c>
      <c r="Z155" t="str">
        <v>NISHA</v>
      </c>
      <c r="AA155">
        <v>8882763127</v>
      </c>
      <c r="AD155" t="str">
        <v>ASSIGN TO SHRENEY</v>
      </c>
      <c r="AI155" t="str">
        <v>FORM FILLED</v>
      </c>
      <c r="AJ155" t="str">
        <v>PANKAJ</v>
      </c>
    </row>
    <row r="156">
      <c r="A156" t="str">
        <v>F2-369-002</v>
      </c>
      <c r="B156" t="str">
        <v>RAJ KUMARI</v>
      </c>
      <c r="C156" t="str">
        <v>RAJKUMARI</v>
      </c>
      <c r="D156" t="str">
        <v>RAJ KUMARI</v>
      </c>
      <c r="E156" t="str">
        <v>SALARIED</v>
      </c>
      <c r="F156" t="str">
        <v>RAJEEV</v>
      </c>
      <c r="G156" t="str">
        <v>DR UMA JAIN</v>
      </c>
      <c r="H156">
        <v>11</v>
      </c>
      <c r="I156" t="str">
        <v>NOIDA</v>
      </c>
      <c r="J156">
        <v>45786</v>
      </c>
      <c r="K156">
        <v>45789</v>
      </c>
      <c r="L156">
        <v>266</v>
      </c>
      <c r="M156">
        <v>9650099052</v>
      </c>
      <c r="N156" t="str">
        <v>HARYANA</v>
      </c>
      <c r="O156" t="str">
        <v>FARIDABAD</v>
      </c>
      <c r="P156" t="str">
        <v>OD</v>
      </c>
      <c r="Q156" t="str">
        <v>BAJAJ MARKET</v>
      </c>
      <c r="R156">
        <v>4500000</v>
      </c>
      <c r="S156">
        <v>4500000</v>
      </c>
      <c r="T156" t="str">
        <v>UNSECURED</v>
      </c>
      <c r="U156" t="str">
        <v>REJECTED</v>
      </c>
      <c r="V156">
        <v>803</v>
      </c>
      <c r="Y156" t="str">
        <v>FILE SEND TO BANKER, UNDER PPRVESS || SFDC ISSUE FROM BAJAJ MARKET</v>
      </c>
      <c r="Z156" t="str">
        <v>MAMTA SINGH</v>
      </c>
      <c r="AA156">
        <v>7982612369</v>
      </c>
      <c r="AB156" t="str">
        <v>mamta.singh@tatacapital.com</v>
      </c>
      <c r="AH156">
        <v>45797</v>
      </c>
      <c r="AI156" t="str">
        <v>FORM FILLED</v>
      </c>
      <c r="AJ156" t="str">
        <v>PANKAJ</v>
      </c>
    </row>
    <row r="157">
      <c r="B157" t="str">
        <v>RAHUL-SOURCER</v>
      </c>
      <c r="C157" t="str">
        <v>F2 FINTECH</v>
      </c>
      <c r="D157" t="str">
        <v>F2 FINTECH</v>
      </c>
      <c r="E157" t="str">
        <v>SOURCER</v>
      </c>
      <c r="F157" t="str">
        <v>FURKAN</v>
      </c>
      <c r="G157" t="str">
        <v>DR GAURAV BHATAGAR</v>
      </c>
      <c r="H157">
        <v>1</v>
      </c>
      <c r="I157" t="str">
        <v>F2 FINTECH</v>
      </c>
      <c r="J157">
        <v>45786</v>
      </c>
      <c r="K157">
        <v>45793</v>
      </c>
      <c r="L157">
        <v>157</v>
      </c>
      <c r="M157">
        <v>8839263580</v>
      </c>
      <c r="N157" t="str">
        <v>MADHYA PRADESH</v>
      </c>
      <c r="O157" t="str">
        <v>GWALIOR</v>
      </c>
      <c r="P157" t="str">
        <v>OD</v>
      </c>
      <c r="Q157" t="str">
        <v>ADITYA BIRLA CF</v>
      </c>
      <c r="R157">
        <v>380000</v>
      </c>
      <c r="S157">
        <v>380000</v>
      </c>
      <c r="T157" t="str">
        <v>UNSECURED</v>
      </c>
      <c r="U157" t="str">
        <v>HOLD</v>
      </c>
      <c r="Y157" t="str">
        <v>FILE SENT TO BANKER || UNDER PROCRSS || CASE WAS MOVED TO CREDIT DUE TO TECH ISSUE AT ABFL IT WILL RESOLVE BY TODAY EOD || 8 ENQUARY LAST 6 MONTH -CASE WAS MOVED TO CREDIT DECISION PENDING || TO BE APPROBED TODAY || ELIGIBILITY 3.80 LAC ONLY DISCUSSION PENDING WITH BANKER ON HIS SENIOR ||| CUSTOMER ELIGIBILITY ONLY 3.80 LAC AND BANKER HAS TO DO FI OF CUSTOMER WHICH IS 120 KM FROM THE BANKER LOCATION || CONSULTANCY INCOME ALSO NOT SHOWING IN ITR AND 26 AS -THAT`S WHY NOT PROCESS THI CASE</v>
      </c>
      <c r="Z157" t="str">
        <v>PRASHANT</v>
      </c>
      <c r="AA157">
        <v>9644770441</v>
      </c>
      <c r="AB157" t="str">
        <v>prashant.yadav5@adityabirlacapital.com</v>
      </c>
    </row>
    <row r="158">
      <c r="B158" t="str">
        <v>VINEET TIWARI</v>
      </c>
      <c r="C158" t="str">
        <v>RIYA CHADDHA</v>
      </c>
      <c r="D158" t="str">
        <v>VINEET TIWARI</v>
      </c>
      <c r="E158" t="str">
        <v>SALARIED</v>
      </c>
      <c r="F158" t="str">
        <v>FURKAN</v>
      </c>
      <c r="G158" t="str">
        <v>DR. SUMAIYA SAYYED</v>
      </c>
      <c r="H158">
        <v>1</v>
      </c>
      <c r="I158" t="str">
        <v>NOIDA</v>
      </c>
      <c r="J158">
        <v>45786</v>
      </c>
      <c r="K158">
        <v>45786</v>
      </c>
      <c r="L158" t="str">
        <v>SME000015785470</v>
      </c>
      <c r="M158">
        <v>7276433152</v>
      </c>
      <c r="N158" t="str">
        <v>MAHARASHTRA</v>
      </c>
      <c r="O158" t="str">
        <v>AKOLA</v>
      </c>
      <c r="P158" t="str">
        <v>OD</v>
      </c>
      <c r="Q158" t="str">
        <v>BAJAJ</v>
      </c>
      <c r="R158">
        <v>1000000</v>
      </c>
      <c r="S158">
        <v>1000000</v>
      </c>
      <c r="T158" t="str">
        <v>UNSECURED</v>
      </c>
      <c r="U158" t="str">
        <v>REJECTED</v>
      </c>
      <c r="Y158" t="str">
        <v>FILE SEND TO BANKER, DUE TO NEGATVE AREA NOT OK</v>
      </c>
      <c r="Z158" t="str">
        <v>Atish Lingayat</v>
      </c>
      <c r="AA158">
        <v>9404774568</v>
      </c>
      <c r="AB158" t="str">
        <v>atish.lingayat@bajajfinserv.in</v>
      </c>
      <c r="AE158" t="str">
        <v>done</v>
      </c>
    </row>
    <row r="159">
      <c r="B159" t="str">
        <v>RASHI GANGWAR</v>
      </c>
      <c r="C159" t="str">
        <v>F2 FINTECH</v>
      </c>
      <c r="D159" t="str">
        <v>F2 FINTECH</v>
      </c>
      <c r="E159" t="str">
        <v>SALARIED</v>
      </c>
      <c r="F159" t="str">
        <v>FURKAN</v>
      </c>
      <c r="G159" t="str">
        <v>DR NUTAN JIVANDHAR CHOUGULE</v>
      </c>
      <c r="H159">
        <v>1</v>
      </c>
      <c r="I159" t="str">
        <v>NOIDA</v>
      </c>
      <c r="J159">
        <v>45786</v>
      </c>
      <c r="K159">
        <v>45792</v>
      </c>
      <c r="M159">
        <v>7026169192</v>
      </c>
      <c r="N159" t="str">
        <v>MAHARASHTRA</v>
      </c>
      <c r="O159" t="str">
        <v>BELAGAVI</v>
      </c>
      <c r="P159" t="str">
        <v>OD</v>
      </c>
      <c r="Q159" t="str">
        <v>TATA F2</v>
      </c>
      <c r="R159">
        <v>1000000</v>
      </c>
      <c r="S159">
        <v>1000000</v>
      </c>
      <c r="T159" t="str">
        <v>UNSECURED</v>
      </c>
      <c r="U159" t="str">
        <v>REJECTED</v>
      </c>
      <c r="Y159" t="str">
        <v>FILE SEND TO BANKER || BAMS || LAST 6 MONTH BANKING REQD || ALTERNATE BANKING SHARE TO BANKER TODAY || ABB 9 K</v>
      </c>
      <c r="Z159" t="str">
        <v>MAMTA SINGH</v>
      </c>
      <c r="AA159">
        <v>7982612369</v>
      </c>
      <c r="AB159" t="str">
        <v>mamta.singh@tatacapital.com</v>
      </c>
      <c r="AE159" t="str">
        <v>done</v>
      </c>
    </row>
    <row r="160">
      <c r="B160" t="str">
        <v>SHRUTIKA DUBEY</v>
      </c>
      <c r="C160" t="str">
        <v>MANISHA SAXENA</v>
      </c>
      <c r="D160" t="str">
        <v>SHASHANK SHARMA</v>
      </c>
      <c r="E160" t="str">
        <v>SALARIED</v>
      </c>
      <c r="F160" t="str">
        <v>FURKAN</v>
      </c>
      <c r="G160" t="str">
        <v>DR MAKWANA CHINTAN ASHOKBHAI</v>
      </c>
      <c r="H160">
        <v>1</v>
      </c>
      <c r="I160" t="str">
        <v>BAREILLY</v>
      </c>
      <c r="J160">
        <v>45786</v>
      </c>
      <c r="K160">
        <v>45804</v>
      </c>
      <c r="L160" t="str">
        <v>SME000015784971</v>
      </c>
      <c r="M160">
        <v>9067075389</v>
      </c>
      <c r="N160" t="str">
        <v>GUJARAT</v>
      </c>
      <c r="O160" t="str">
        <v>AHMEDABAD</v>
      </c>
      <c r="P160" t="str">
        <v>OD</v>
      </c>
      <c r="Q160" t="str">
        <v>BAJAJ</v>
      </c>
      <c r="R160">
        <v>2999000</v>
      </c>
      <c r="S160">
        <v>2999000</v>
      </c>
      <c r="T160" t="str">
        <v>UNSECURED</v>
      </c>
      <c r="U160" t="str">
        <v>DROP</v>
      </c>
      <c r="V160">
        <v>774</v>
      </c>
      <c r="W160">
        <v>45787</v>
      </c>
      <c r="Y160" t="str">
        <v>FILE SEND TO BANKER || BANKING REQD LAST 6 MONTH DUE ACCOUTN AGREEGATOR NOT DONE || DR IS NOT AVAILABLE TODAY, PENDING FRM CUSTOMER SIDE,  CUSTOMER SWITCHED THE JOB IN VADODARA LOCATION ASE TO BE PROCEED IN NEXT MNTH</v>
      </c>
      <c r="Z160" t="str">
        <v>SHASHANK BHATT</v>
      </c>
      <c r="AA160">
        <v>8795692561</v>
      </c>
      <c r="AB160" t="str">
        <v>shashank.bhatt@bajajfinserv.in</v>
      </c>
      <c r="AE160" t="str">
        <v>Rejecting the call</v>
      </c>
    </row>
    <row r="161">
      <c r="B161" t="str">
        <v>RASHI GANGWAR</v>
      </c>
      <c r="C161" t="str">
        <v>F2 FINTECH</v>
      </c>
      <c r="D161" t="str">
        <v>F2 FINTECH</v>
      </c>
      <c r="E161" t="str">
        <v>SALARIED</v>
      </c>
      <c r="F161" t="str">
        <v>FURKAN</v>
      </c>
      <c r="G161" t="str">
        <v>DR SHASHIKANTH</v>
      </c>
      <c r="H161">
        <v>1</v>
      </c>
      <c r="I161" t="str">
        <v>NOIDA</v>
      </c>
      <c r="J161">
        <v>45786</v>
      </c>
      <c r="K161">
        <v>45789</v>
      </c>
      <c r="L161">
        <v>161</v>
      </c>
      <c r="M161">
        <v>8274239865</v>
      </c>
      <c r="N161" t="str">
        <v>MAHARASHTRA</v>
      </c>
      <c r="O161" t="str">
        <v>AURANGABAD</v>
      </c>
      <c r="P161" t="str">
        <v>OD</v>
      </c>
      <c r="Q161" t="str">
        <v>GODREJ F2</v>
      </c>
      <c r="R161">
        <v>1000000</v>
      </c>
      <c r="S161">
        <v>1000000</v>
      </c>
      <c r="T161" t="str">
        <v>UNSECURED</v>
      </c>
      <c r="U161" t="str">
        <v>REJECTED</v>
      </c>
      <c r="Y161" t="str">
        <v>AADHAR CARD ADDRESS CHANGE || RESI AND OFFICE BOTH OWNED FOR PROCESS THIS CASE || BUT CUSTOMER STAYING IN RENETED HOUSE || NOT FIT IN THE POLICY ||</v>
      </c>
      <c r="AA161">
        <v>9561473298</v>
      </c>
      <c r="AB161" t="str">
        <v>Sunil.kamat@godrejcapital.com</v>
      </c>
      <c r="AE161" t="str">
        <v>REJECTED</v>
      </c>
    </row>
    <row r="162">
      <c r="B162" t="str">
        <v>YOGENDRA</v>
      </c>
      <c r="C162" t="str">
        <v>RAJ KUMARI</v>
      </c>
      <c r="D162" t="str">
        <v>RAJ KUMARI</v>
      </c>
      <c r="E162" t="str">
        <v>SOURCER</v>
      </c>
      <c r="F162" t="str">
        <v>FURKAN</v>
      </c>
      <c r="G162" t="str">
        <v>DR HUSSAIN G KOLSAWALA</v>
      </c>
      <c r="H162">
        <v>1</v>
      </c>
      <c r="I162" t="str">
        <v>NOIDA</v>
      </c>
      <c r="J162">
        <v>45786</v>
      </c>
      <c r="K162">
        <v>45806</v>
      </c>
      <c r="L162" t="str">
        <v>GFL3001BD0085301</v>
      </c>
      <c r="M162">
        <v>8320505230</v>
      </c>
      <c r="N162" t="str">
        <v>MAHARASHTRA</v>
      </c>
      <c r="O162" t="str">
        <v>MUMBAI</v>
      </c>
      <c r="P162" t="str">
        <v>OD</v>
      </c>
      <c r="Q162" t="str">
        <v>GODREJ F2</v>
      </c>
      <c r="R162">
        <v>2000000</v>
      </c>
      <c r="S162">
        <v>2000000</v>
      </c>
      <c r="T162" t="str">
        <v>UNSECURED</v>
      </c>
      <c r="U162" t="str">
        <v>DISBURSED</v>
      </c>
      <c r="W162">
        <v>45799</v>
      </c>
      <c r="X162">
        <v>45806</v>
      </c>
      <c r="Y162" t="str">
        <v>AADHAR CARD ADDRESS CHANGE || LOGIN PENDING || OVD PROOF REQUIRED || AADHAR CARD SEND TO BANKER AS OVD PROOF AND CURRENT ADDRESS PROOF || TO BE UPDATE TODAY EVENING|| BANKER WILL UPDATE TODAY EOD || DECISION WILL COME TODAY ||  BANKER WILL UPDATE AFTER SOME TIME, Degree not verified online. Registration provided cannot be verified and also original registration certificate is not provided., OHP provided is of Ahmedabad-address not updated in app form and system || REQ CO-APPLICANT DOCUMENTS</v>
      </c>
      <c r="Z162" t="str">
        <v>SUNIL KAMAT</v>
      </c>
      <c r="AA162">
        <v>9561473298</v>
      </c>
      <c r="AB162" t="str">
        <v>Sunil.kamat@godrejcapital.com</v>
      </c>
      <c r="AE162" t="str">
        <v>done</v>
      </c>
      <c r="AF162">
        <v>7</v>
      </c>
      <c r="AK162" t="str">
        <v>MS 2021/MBBS 2017</v>
      </c>
    </row>
    <row r="163">
      <c r="B163" t="str">
        <v>RAHUL</v>
      </c>
      <c r="C163" t="str">
        <v>RAJKUMARI</v>
      </c>
      <c r="D163" t="str">
        <v>RAJ KUMARI</v>
      </c>
      <c r="E163" t="str">
        <v>SALARIED</v>
      </c>
      <c r="F163" t="str">
        <v>FURKAN</v>
      </c>
      <c r="G163" t="str">
        <v>Dr Manish Tiwari</v>
      </c>
      <c r="H163">
        <v>1</v>
      </c>
      <c r="I163" t="str">
        <v>NOIDA</v>
      </c>
      <c r="J163">
        <v>45786</v>
      </c>
      <c r="K163">
        <v>45789</v>
      </c>
      <c r="L163">
        <v>163</v>
      </c>
      <c r="M163">
        <v>7400096954</v>
      </c>
      <c r="N163" t="str">
        <v>MAHARASHTRA</v>
      </c>
      <c r="O163" t="str">
        <v>NAGPUR</v>
      </c>
      <c r="P163" t="str">
        <v>OD</v>
      </c>
      <c r="Q163" t="str">
        <v>BAJAJ MARKET</v>
      </c>
      <c r="R163">
        <v>1000000</v>
      </c>
      <c r="S163">
        <v>1000000</v>
      </c>
      <c r="T163" t="str">
        <v>UNSECURED</v>
      </c>
      <c r="U163" t="str">
        <v>REJECTED</v>
      </c>
      <c r="Y163" t="str">
        <v>FILE SEND TO BANKER, REJECT SEGAMENNTALREADY REJECT IN BFL</v>
      </c>
      <c r="Z163" t="str">
        <v>SUMIT</v>
      </c>
      <c r="AB163" t="str">
        <v>sumit.ambule@bajajfinserv.in</v>
      </c>
      <c r="AE163" t="str">
        <v>DONE</v>
      </c>
    </row>
    <row r="164">
      <c r="B164" t="str">
        <v>RAHUL SOURCER</v>
      </c>
      <c r="C164" t="str">
        <v>F2 FINTECH</v>
      </c>
      <c r="D164" t="str">
        <v>F2 FINTECH</v>
      </c>
      <c r="E164" t="str">
        <v>SOURCER</v>
      </c>
      <c r="F164" t="str">
        <v>FURKAN</v>
      </c>
      <c r="G164" t="str">
        <v>DR ABHISHEK KUMAR</v>
      </c>
      <c r="H164">
        <v>1</v>
      </c>
      <c r="I164" t="str">
        <v>F2 FINTECH</v>
      </c>
      <c r="J164">
        <v>45786</v>
      </c>
      <c r="K164">
        <v>45787</v>
      </c>
      <c r="L164" t="str">
        <v>SME000015786520</v>
      </c>
      <c r="M164" t="str">
        <v>99319 69435</v>
      </c>
      <c r="N164" t="str">
        <v>BIHAR</v>
      </c>
      <c r="O164" t="str">
        <v>KISHANGANJ</v>
      </c>
      <c r="P164" t="str">
        <v>OD</v>
      </c>
      <c r="Q164" t="str">
        <v>BAJAJ</v>
      </c>
      <c r="R164">
        <v>1000000</v>
      </c>
      <c r="S164">
        <v>1000000</v>
      </c>
      <c r="T164" t="str">
        <v>UNSECURED</v>
      </c>
      <c r="U164" t="str">
        <v>REJECTED</v>
      </c>
      <c r="Y164" t="str">
        <v>FILE SEND TO BANKER || DR EXPERIENCE BELOW 1 YEAR CREDIT NOT AGREE FOR FUNDING ||</v>
      </c>
      <c r="Z164" t="str">
        <v>RAJIV JHA</v>
      </c>
      <c r="AA164">
        <v>9006099238</v>
      </c>
      <c r="AB164" t="str">
        <v>rajeev.jha2@bajajfinserv.in</v>
      </c>
    </row>
    <row r="165">
      <c r="B165" t="str">
        <v>RAJAT</v>
      </c>
      <c r="C165" t="str">
        <v>RAJKUMARI</v>
      </c>
      <c r="D165" t="str">
        <v>RAJ KUMARI</v>
      </c>
      <c r="E165" t="str">
        <v>SALARIED</v>
      </c>
      <c r="F165" t="str">
        <v>FURKAN</v>
      </c>
      <c r="G165" t="str">
        <v>Dr Shonu Nelson</v>
      </c>
      <c r="H165">
        <v>1</v>
      </c>
      <c r="I165" t="str">
        <v>NOIDA</v>
      </c>
      <c r="J165">
        <v>45786</v>
      </c>
      <c r="K165">
        <v>45793</v>
      </c>
      <c r="L165">
        <v>165</v>
      </c>
      <c r="M165">
        <v>9633437825</v>
      </c>
      <c r="N165" t="str">
        <v>KERALA</v>
      </c>
      <c r="O165" t="str">
        <v>KANNUR</v>
      </c>
      <c r="P165" t="str">
        <v>OD</v>
      </c>
      <c r="Q165" t="str">
        <v>ADITYA BIRLA CF</v>
      </c>
      <c r="R165">
        <v>1000000</v>
      </c>
      <c r="S165">
        <v>1000000</v>
      </c>
      <c r="T165" t="str">
        <v>UNSECURED</v>
      </c>
      <c r="U165" t="str">
        <v>REJECTED</v>
      </c>
      <c r="Y165" t="str">
        <v>FILE SEND TO BANKER-L || ABFL LOCATION NOT AVILABLE || @Applicant passport size photo @ aadhar card back side copy @ degree certificate @hdfc bank 6 month bank statement nov2024 to April 2025 od sanction letter @Clinic adress prof || PENDENCY SEND TO BANKER AT 6:33 PM TODAY || TO BE UPDATED TODAY || BANKER IS NOT RECEIVING THE CALL || Shonu Nelson resident land tax or kseb bill required || customer is rented -Rental agreement owner land tax or kseb bill || clear ragistration reqd || || CIBIL SCIRE IS LOW 703 AND 13 ENEQYARY`S LAST 3 MONTH CASE WAS NOT DOABLE 2022 LOAN SETTELED||</v>
      </c>
      <c r="Z165" t="str">
        <v>AKSHAAY</v>
      </c>
      <c r="AA165">
        <v>7907605355</v>
      </c>
      <c r="AB165" t="str">
        <v>Venkataramanan.r@adityabirlacapital.com</v>
      </c>
    </row>
    <row r="166">
      <c r="B166" t="str">
        <v>MOHIT</v>
      </c>
      <c r="C166" t="str">
        <v>RAVISH SHARMA</v>
      </c>
      <c r="D166" t="str">
        <v>RAVISH SHARMA</v>
      </c>
      <c r="E166" t="str">
        <v>INTERN</v>
      </c>
      <c r="F166" t="str">
        <v>FURKAN</v>
      </c>
      <c r="G166" t="str">
        <v>DR RAUT AVINASH</v>
      </c>
      <c r="H166">
        <v>1</v>
      </c>
      <c r="I166" t="str">
        <v>NOIDA</v>
      </c>
      <c r="J166">
        <v>45786</v>
      </c>
      <c r="K166">
        <v>45789</v>
      </c>
      <c r="L166">
        <v>71</v>
      </c>
      <c r="M166">
        <v>9765889798</v>
      </c>
      <c r="N166" t="str">
        <v>MAHARASHTRA</v>
      </c>
      <c r="O166" t="str">
        <v>SOLAPUR</v>
      </c>
      <c r="P166" t="str">
        <v>OD</v>
      </c>
      <c r="Q166" t="str">
        <v>ADITYA BIRLA CF</v>
      </c>
      <c r="R166">
        <v>1000000</v>
      </c>
      <c r="S166">
        <v>1000000</v>
      </c>
      <c r="T166" t="str">
        <v>UNSECURED</v>
      </c>
      <c r="U166" t="str">
        <v>REJECTED</v>
      </c>
      <c r="Y166" t="str">
        <v xml:space="preserve">FILE SENT TO BANKER || CUSTOMER NOT GIVING OTP || DENYING LOGIN || </v>
      </c>
      <c r="Z166" t="str">
        <v>SAURABH</v>
      </c>
      <c r="AA166">
        <v>9111158679</v>
      </c>
      <c r="AB166" t="str">
        <v>Sourabh.udalkar@adityabirlacapital.com</v>
      </c>
    </row>
    <row r="167">
      <c r="B167" t="str">
        <v>SAKSHI CHANDRA</v>
      </c>
      <c r="C167" t="str">
        <v>UJALA RISHIWAL</v>
      </c>
      <c r="D167" t="str">
        <v>SHIVANI KASHYAP</v>
      </c>
      <c r="E167" t="str">
        <v>SALARIED</v>
      </c>
      <c r="F167" t="str">
        <v>FURKAN</v>
      </c>
      <c r="G167" t="str">
        <v>Dr Mahesh desai</v>
      </c>
      <c r="H167">
        <v>1</v>
      </c>
      <c r="I167" t="str">
        <v>BAREILLY</v>
      </c>
      <c r="J167">
        <v>45786</v>
      </c>
      <c r="K167">
        <v>45786</v>
      </c>
      <c r="L167" t="str">
        <v>SME000015786821</v>
      </c>
      <c r="M167">
        <v>9975623077</v>
      </c>
      <c r="N167" t="str">
        <v>MAHARASHTRA</v>
      </c>
      <c r="O167" t="str">
        <v>SANGLI</v>
      </c>
      <c r="P167" t="str">
        <v>OD</v>
      </c>
      <c r="Q167" t="str">
        <v>BAJAJ</v>
      </c>
      <c r="R167">
        <v>1000000</v>
      </c>
      <c r="S167">
        <v>1000000</v>
      </c>
      <c r="T167" t="str">
        <v>UNSECURED</v>
      </c>
      <c r="U167" t="str">
        <v>REJECTED</v>
      </c>
      <c r="Y167" t="str">
        <v>FILE SEND TO BANKER, 25 EMI BOUNCED</v>
      </c>
      <c r="Z167" t="str">
        <v>JAYANT</v>
      </c>
      <c r="AA167">
        <v>9689292071</v>
      </c>
      <c r="AB167" t="str">
        <v>jayant.yadav2@bajajfinserv.in</v>
      </c>
    </row>
    <row r="168">
      <c r="A168" t="str">
        <v>INTERN</v>
      </c>
      <c r="B168" t="str">
        <v>SHUBHAM RAI</v>
      </c>
      <c r="C168" t="str">
        <v>RAVISH SHARMA</v>
      </c>
      <c r="D168" t="str">
        <v>RAVISH SHARMA</v>
      </c>
      <c r="E168" t="str">
        <v>INTERN</v>
      </c>
      <c r="F168" t="str">
        <v>FURKAN</v>
      </c>
      <c r="G168" t="str">
        <v>DR SUNIL KUMAR</v>
      </c>
      <c r="H168">
        <v>1</v>
      </c>
      <c r="I168" t="str">
        <v>NOIDA</v>
      </c>
      <c r="J168">
        <v>45786</v>
      </c>
      <c r="K168">
        <v>45792</v>
      </c>
      <c r="L168">
        <v>167</v>
      </c>
      <c r="M168">
        <v>8923754402</v>
      </c>
      <c r="N168" t="str">
        <v>UTTARAKHAND</v>
      </c>
      <c r="O168" t="str">
        <v>ROORKEE</v>
      </c>
      <c r="P168" t="str">
        <v>OD</v>
      </c>
      <c r="Q168" t="str">
        <v>ADITYA BIRLA CF</v>
      </c>
      <c r="R168">
        <v>1000000</v>
      </c>
      <c r="S168">
        <v>1000000</v>
      </c>
      <c r="T168" t="str">
        <v>UNSECURED</v>
      </c>
      <c r="U168" t="str">
        <v>REJECTED</v>
      </c>
      <c r="Y168" t="str">
        <v>FILE SENT TO BANKER || PENDENCY SENT TO SALES TEAM || please share bank statement feb &amp; march as per provided statement EOD balance missmatch. letter head required OHP required || PENDENCY SEND TO BANKER AT 6:20 PM TODAY, HE WIL LOGIN AND UPDATE TODAY || REGULAR BOUNCSES SHOWING IN BANKING CASE WAS NOT DALBLE ||</v>
      </c>
      <c r="Z168" t="str">
        <v>Shobhit yadav</v>
      </c>
      <c r="AA168">
        <v>7895920842</v>
      </c>
      <c r="AB168" t="str">
        <v>shobhit.yadav@adityabirlacapital.com</v>
      </c>
    </row>
    <row r="169">
      <c r="A169" t="str">
        <v>F2-369-002</v>
      </c>
      <c r="B169" t="str">
        <v>RAJ KUMARI</v>
      </c>
      <c r="C169" t="str">
        <v>RAJKUMARI</v>
      </c>
      <c r="D169" t="str">
        <v>RAJ KUMARI</v>
      </c>
      <c r="E169" t="str">
        <v>SALARIED</v>
      </c>
      <c r="F169" t="str">
        <v>RAJEEV</v>
      </c>
      <c r="G169" t="str">
        <v>DR UMA RANI</v>
      </c>
      <c r="H169">
        <v>11</v>
      </c>
      <c r="I169" t="str">
        <v>NOIDA</v>
      </c>
      <c r="J169">
        <v>45786</v>
      </c>
      <c r="K169">
        <v>45803</v>
      </c>
      <c r="L169">
        <v>266</v>
      </c>
      <c r="M169">
        <v>9650099052</v>
      </c>
      <c r="N169" t="str">
        <v>HARYANA</v>
      </c>
      <c r="O169" t="str">
        <v>FARIDABAD</v>
      </c>
      <c r="P169" t="str">
        <v>OD</v>
      </c>
      <c r="Q169" t="str">
        <v>ADITYA BIRLA CF</v>
      </c>
      <c r="R169">
        <v>4500000</v>
      </c>
      <c r="S169">
        <v>4500000</v>
      </c>
      <c r="T169" t="str">
        <v>UNSECURED</v>
      </c>
      <c r="U169" t="str">
        <v>DROP</v>
      </c>
      <c r="V169">
        <v>803</v>
      </c>
      <c r="W169">
        <v>45786</v>
      </c>
      <c r="Y169" t="str">
        <v>FILE SEND TO BANKER, UNDER PPRVESS || CASE APPROVED , RATE APPROVED, MULTIPE FUNDING CASE || HOLD DUE TO SECURED LOAN UNDER PROCESS</v>
      </c>
      <c r="Z169" t="str">
        <v>PURUSHOTTAM</v>
      </c>
      <c r="AA169">
        <v>9004509752</v>
      </c>
      <c r="AB169" t="str">
        <v>mamta.singh@tatacapital.com</v>
      </c>
      <c r="AH169">
        <v>45797</v>
      </c>
      <c r="AI169" t="str">
        <v>FORM FILLED</v>
      </c>
      <c r="AJ169" t="str">
        <v>PANKAJ</v>
      </c>
    </row>
    <row r="170">
      <c r="B170" t="str">
        <v>SHIVANI PATEL</v>
      </c>
      <c r="C170" t="str">
        <v>MANISHA SAXENA</v>
      </c>
      <c r="D170" t="str">
        <v>SHASHANK SHARMA</v>
      </c>
      <c r="E170" t="str">
        <v>SALARIED</v>
      </c>
      <c r="F170" t="str">
        <v>FURKAN</v>
      </c>
      <c r="G170" t="str">
        <v>DR ADITYA ARJUN MUGUTRAO</v>
      </c>
      <c r="H170">
        <v>1</v>
      </c>
      <c r="I170" t="str">
        <v>BAREILLY</v>
      </c>
      <c r="J170">
        <v>45786</v>
      </c>
      <c r="K170">
        <v>45787</v>
      </c>
      <c r="L170">
        <v>179</v>
      </c>
      <c r="M170">
        <v>9096967777</v>
      </c>
      <c r="N170" t="str">
        <v>MAHARASHTRA</v>
      </c>
      <c r="O170" t="str">
        <v>MUMBAI</v>
      </c>
      <c r="P170" t="str">
        <v>OD</v>
      </c>
      <c r="Q170" t="str">
        <v>BAJAJ</v>
      </c>
      <c r="R170">
        <v>3600000</v>
      </c>
      <c r="S170">
        <v>3600000</v>
      </c>
      <c r="T170" t="str">
        <v>UNSECURED</v>
      </c>
      <c r="U170" t="str">
        <v>REJECTED</v>
      </c>
      <c r="Y170" t="str">
        <v>Applicant cibil Two-Wheeler Loan Of Rs. 2.58 Lac seen multiple DPD’s in latest month. PL Emi of Rs. 2,528/- bounced in May-25 due to insufficient funds due to insufficient funds and same Emi still paid/cleared not seen. Applicant availing multiple STPL in latest months. Apart from cibil reflecting loan in bnking multiple pl disbursal seen. Also, in close tradeline multiple STPL’s seen. Degree certificate not clear- with QR code- Degree verification via QR mandatory.</v>
      </c>
      <c r="Z170" t="str">
        <v>SURAJ LATE</v>
      </c>
      <c r="AB170" t="str">
        <v>suraj.late@bajajfinserv.in</v>
      </c>
      <c r="AE170" t="str">
        <v>CAM DONE</v>
      </c>
    </row>
    <row r="171">
      <c r="B171" t="str">
        <v>UMME FAIZA</v>
      </c>
      <c r="C171" t="str">
        <v>ANURAG SHARMA</v>
      </c>
      <c r="D171" t="str">
        <v>SHIVANI KASHYAP</v>
      </c>
      <c r="E171" t="str">
        <v>SALARIED</v>
      </c>
      <c r="F171" t="str">
        <v>FURKAN</v>
      </c>
      <c r="G171" t="str">
        <v>DR. RAHUL ANKURRAO SHINDE</v>
      </c>
      <c r="H171">
        <v>1</v>
      </c>
      <c r="I171" t="str">
        <v>BAREILLY</v>
      </c>
      <c r="J171">
        <v>45786</v>
      </c>
      <c r="K171">
        <v>45807</v>
      </c>
      <c r="L171" t="str">
        <v>SME000015784809</v>
      </c>
      <c r="M171">
        <v>9096630857</v>
      </c>
      <c r="N171" t="str">
        <v>MAHARASHTRA</v>
      </c>
      <c r="O171" t="str">
        <v>HINGOLI</v>
      </c>
      <c r="P171" t="str">
        <v>OD</v>
      </c>
      <c r="Q171" t="str">
        <v>BAJAJ</v>
      </c>
      <c r="R171">
        <v>5000000</v>
      </c>
      <c r="S171">
        <v>5000000</v>
      </c>
      <c r="T171" t="str">
        <v>UNSECURED</v>
      </c>
      <c r="U171" t="str">
        <v>DROP</v>
      </c>
      <c r="V171">
        <v>800</v>
      </c>
      <c r="W171">
        <v>45790</v>
      </c>
      <c r="Y171" t="str">
        <v>FILE SEND TO BANKER, CIBIL CONSENT LINK SENT TO CUSTOMER, CX HAVE TRUST ISSUE, BANKER WILL MEET AND UPDATE || CURRENT ADDRESS PROOF REQD || CASE APPROVED, REQ RENEWAL CERIFICATE &amp; MANDATE CONSENT PENDING, CUSTOMER WANTS TWO DAYS, REQ RENEWAL REGISTRATIN CERTIFICATE, CUSTOMER NOT RESPONSE</v>
      </c>
      <c r="Z171" t="str">
        <v>AKSHAY UDAWANT</v>
      </c>
      <c r="AB171" t="str">
        <v>akshay.udawant@bajajfinserv.in</v>
      </c>
      <c r="AE171" t="str">
        <v xml:space="preserve">Call after 8pm || Not received </v>
      </c>
    </row>
    <row r="172">
      <c r="A172" t="str">
        <v>INTERN</v>
      </c>
      <c r="B172" t="str">
        <v>ARYAN SRIVASTAVA</v>
      </c>
      <c r="C172" t="str">
        <v>RIYA CHADDHA</v>
      </c>
      <c r="D172" t="str">
        <v>VINEET TIWARI</v>
      </c>
      <c r="E172" t="str">
        <v>INTERN</v>
      </c>
      <c r="F172" t="str">
        <v>FURKAN</v>
      </c>
      <c r="G172" t="str">
        <v>DR. VAIBHAV J NILAJKAR</v>
      </c>
      <c r="H172">
        <v>1</v>
      </c>
      <c r="I172" t="str">
        <v>NOIDA</v>
      </c>
      <c r="J172">
        <v>45787</v>
      </c>
      <c r="K172">
        <v>45790</v>
      </c>
      <c r="L172" t="str">
        <v>821BZ8601462</v>
      </c>
      <c r="M172">
        <v>9916150537</v>
      </c>
      <c r="N172" t="str">
        <v>KARNATAKA</v>
      </c>
      <c r="O172" t="str">
        <v>BELAGAVI</v>
      </c>
      <c r="P172" t="str">
        <v>OD</v>
      </c>
      <c r="Q172" t="str">
        <v>TATA F2</v>
      </c>
      <c r="R172">
        <v>1000000</v>
      </c>
      <c r="S172">
        <v>1000000</v>
      </c>
      <c r="T172" t="str">
        <v>UNSECURED</v>
      </c>
      <c r="U172" t="str">
        <v>REJECTED</v>
      </c>
      <c r="Y172" t="str">
        <v>FILE SEND TO BANKER || TO BE LOGIN TODAY || || UNDER PROCESS || Customer is actively involved in trading, BTO and ABB managed by Loan disbursement of 5 lacs, 3.16 lacs FD amount credits and transfer of amount from friends. Arrived ABB is 54.6k, ABB to EMI of 1.5x norms not met. Latest 2 months ABB to EMI norms not met. BRE declined</v>
      </c>
      <c r="Z172" t="str">
        <v>MAMTA SINGH</v>
      </c>
      <c r="AA172">
        <v>7982612369</v>
      </c>
      <c r="AB172" t="str">
        <v>mamta.singh@tatacapital.com</v>
      </c>
      <c r="AE172" t="str">
        <v>done</v>
      </c>
      <c r="AI172" t="str">
        <v>FORM FILLED</v>
      </c>
      <c r="AJ172" t="str">
        <v>PANKAJ</v>
      </c>
    </row>
    <row r="173">
      <c r="B173" t="str">
        <v>UJALA RISHIWAL</v>
      </c>
      <c r="C173" t="str">
        <v>UJALA RISHIWAL</v>
      </c>
      <c r="D173" t="str">
        <v>SHIVANI KASHYAP</v>
      </c>
      <c r="E173" t="str">
        <v>SALARIED</v>
      </c>
      <c r="F173" t="str">
        <v>RAJEEV</v>
      </c>
      <c r="G173" t="str">
        <v>DR ABHAY KUMAR</v>
      </c>
      <c r="H173">
        <v>1</v>
      </c>
      <c r="I173" t="str">
        <v>BAREILLY</v>
      </c>
      <c r="J173">
        <v>45787</v>
      </c>
      <c r="K173">
        <v>45794</v>
      </c>
      <c r="L173" t="str">
        <v>SME000015790570</v>
      </c>
      <c r="M173">
        <v>8935902973</v>
      </c>
      <c r="N173" t="str">
        <v>BIHAR</v>
      </c>
      <c r="O173" t="str">
        <v>DARBHANGA</v>
      </c>
      <c r="P173" t="str">
        <v>OD</v>
      </c>
      <c r="Q173" t="str">
        <v>BAJAJ</v>
      </c>
      <c r="R173">
        <v>1000000</v>
      </c>
      <c r="S173">
        <v>1000000</v>
      </c>
      <c r="T173" t="str">
        <v>UNSECURED</v>
      </c>
      <c r="U173" t="str">
        <v>REJECTED</v>
      </c>
      <c r="V173">
        <v>-1</v>
      </c>
      <c r="Y173" t="str">
        <v>FILE SEND TO BANKER, CIBIL CONSENT LINK SENT TO CUSTOMER-PENDING || CUSTOMER IS BUSY NOW || 0 ELGIBILITY ORANGE SEGAMENT NOT OK</v>
      </c>
      <c r="Z173" t="str">
        <v>SUSHIL KUMAR</v>
      </c>
      <c r="AA173">
        <v>9504334073</v>
      </c>
    </row>
    <row r="174">
      <c r="A174" t="str">
        <v>F2-369-290</v>
      </c>
      <c r="B174" t="str">
        <v>SHAGUN SAINI</v>
      </c>
      <c r="C174" t="str">
        <v>MANISHA SAXENA</v>
      </c>
      <c r="D174" t="str">
        <v>SHASHANK SHARMA</v>
      </c>
      <c r="E174" t="str">
        <v>SALARIED</v>
      </c>
      <c r="F174" t="str">
        <v>RAJEEV</v>
      </c>
      <c r="G174" t="str">
        <v>DR SATYAM RASTOGI</v>
      </c>
      <c r="H174">
        <v>1</v>
      </c>
      <c r="I174" t="str">
        <v>BAREILLY</v>
      </c>
      <c r="J174">
        <v>45787</v>
      </c>
      <c r="K174">
        <v>45792</v>
      </c>
      <c r="L174" t="str">
        <v>SME000015790183</v>
      </c>
      <c r="M174">
        <v>7908781797</v>
      </c>
      <c r="N174" t="str">
        <v>JHARKHAND</v>
      </c>
      <c r="O174" t="str">
        <v>RANCHI</v>
      </c>
      <c r="P174" t="str">
        <v>OD</v>
      </c>
      <c r="Q174" t="str">
        <v>BAJAJ</v>
      </c>
      <c r="R174">
        <v>500000</v>
      </c>
      <c r="S174">
        <v>500000</v>
      </c>
      <c r="T174" t="str">
        <v>UNSECURED</v>
      </c>
      <c r="U174" t="str">
        <v>REJECTED</v>
      </c>
      <c r="Y174" t="str">
        <v>FILE SEND TO BANKER || LOGIN UNDER PROCESS, CIBIL CONSENT LINK SENT TO CUSTOMER || CONSENT SEND PENDING FROM BANKER SIDE, REQ EKYC CUSTOMER DENIED TO PROCESS, DARK RED</v>
      </c>
      <c r="Z174" t="str">
        <v>SAJID</v>
      </c>
      <c r="AA174">
        <v>8789374530</v>
      </c>
    </row>
    <row r="175">
      <c r="B175" t="str">
        <v>ANANT KANOJIA</v>
      </c>
      <c r="C175" t="str">
        <v>ANANT KANOJIA</v>
      </c>
      <c r="D175" t="str">
        <v>RAVISH SHARMA</v>
      </c>
      <c r="E175" t="str">
        <v>SALARIED</v>
      </c>
      <c r="F175" t="str">
        <v>PANKAJ</v>
      </c>
      <c r="G175" t="str">
        <v>DR SANEH LATA</v>
      </c>
      <c r="H175">
        <v>1</v>
      </c>
      <c r="I175" t="str">
        <v>DELHI</v>
      </c>
      <c r="J175">
        <v>45787</v>
      </c>
      <c r="K175">
        <v>45786</v>
      </c>
      <c r="L175" t="str">
        <v>SME000015792016</v>
      </c>
      <c r="M175">
        <v>9817154964</v>
      </c>
      <c r="N175" t="str">
        <v>RAJASTHAN</v>
      </c>
      <c r="O175" t="str">
        <v>CHURU</v>
      </c>
      <c r="P175" t="str">
        <v>OD</v>
      </c>
      <c r="Q175" t="str">
        <v>BAJAJ</v>
      </c>
      <c r="R175">
        <v>1500000</v>
      </c>
      <c r="S175">
        <v>1500000</v>
      </c>
      <c r="T175" t="str">
        <v>UNSECURED</v>
      </c>
      <c r="U175" t="str">
        <v>REJECTED</v>
      </c>
      <c r="Y175" t="str">
        <v>FILE SEND TO BANKER || FAKE DOCUMENTS RECEIVED FROM CUSTOMER SIDE || FAKE CASE</v>
      </c>
      <c r="Z175" t="str">
        <v>ASLAM</v>
      </c>
      <c r="AA175">
        <v>8955093358</v>
      </c>
      <c r="AB175" t="str">
        <v>aslam.khan@bajajfinserv.in</v>
      </c>
    </row>
    <row r="176">
      <c r="A176" t="str">
        <v>F2-369-312</v>
      </c>
      <c r="B176" t="str">
        <v>MANVI KHANDELWAL</v>
      </c>
      <c r="C176" t="str">
        <v>ANURAG SHARMA</v>
      </c>
      <c r="D176" t="str">
        <v>SHIVANI KASHYAP</v>
      </c>
      <c r="E176" t="str">
        <v>SALARIED</v>
      </c>
      <c r="F176" t="str">
        <v>PANKAJ</v>
      </c>
      <c r="G176" t="str">
        <v>DR PRADEEP</v>
      </c>
      <c r="H176">
        <v>1</v>
      </c>
      <c r="I176" t="str">
        <v>BAREILLY</v>
      </c>
      <c r="J176">
        <v>45787</v>
      </c>
      <c r="K176">
        <v>45789</v>
      </c>
      <c r="L176">
        <v>174</v>
      </c>
      <c r="M176" t="str">
        <v>99162 31148</v>
      </c>
      <c r="N176" t="str">
        <v>KARNATAKA</v>
      </c>
      <c r="O176" t="str">
        <v>BIDAR</v>
      </c>
      <c r="P176" t="str">
        <v>OD</v>
      </c>
      <c r="Q176" t="str">
        <v>BAJAJ</v>
      </c>
      <c r="R176">
        <v>1000000</v>
      </c>
      <c r="S176">
        <v>1000000</v>
      </c>
      <c r="T176" t="str">
        <v>UNSECURED</v>
      </c>
      <c r="U176" t="str">
        <v>REJECTED</v>
      </c>
      <c r="Y176" t="str">
        <v>FILE SEND TO BANKER || BANKING REQD FROM 1ST NOV 2024 || REGULAR BOUNSES</v>
      </c>
      <c r="Z176" t="str">
        <v>DAYANAND</v>
      </c>
      <c r="AA176">
        <v>9000797136</v>
      </c>
      <c r="AB176" t="str">
        <v>shivanand.shivanand@bajajfinserv.in</v>
      </c>
    </row>
    <row r="177">
      <c r="A177" t="str">
        <v>F2-369-382</v>
      </c>
      <c r="B177" t="str">
        <v>SIMRAN SOLANKI</v>
      </c>
      <c r="C177" t="str">
        <v>F2 FINTECH</v>
      </c>
      <c r="D177" t="str">
        <v>F2 FINTECH</v>
      </c>
      <c r="E177" t="str">
        <v>SALARIED</v>
      </c>
      <c r="F177" t="str">
        <v>PANKAJ</v>
      </c>
      <c r="G177" t="str">
        <v>EMENDR WAHNE</v>
      </c>
      <c r="H177">
        <v>1</v>
      </c>
      <c r="I177" t="str">
        <v>DELHI</v>
      </c>
      <c r="J177">
        <v>45787</v>
      </c>
      <c r="K177">
        <v>45789</v>
      </c>
      <c r="L177" t="str">
        <v>SME000015792724</v>
      </c>
      <c r="M177">
        <v>9686571090</v>
      </c>
      <c r="N177" t="str">
        <v>KARNATAKA</v>
      </c>
      <c r="O177" t="str">
        <v>RAMANAGARA</v>
      </c>
      <c r="P177" t="str">
        <v>OD</v>
      </c>
      <c r="Q177" t="str">
        <v>BAJAJ</v>
      </c>
      <c r="R177">
        <v>1000000</v>
      </c>
      <c r="S177">
        <v>1000000</v>
      </c>
      <c r="T177" t="str">
        <v>UNSECURED</v>
      </c>
      <c r="U177" t="str">
        <v>REJECTED</v>
      </c>
      <c r="Y177" t="str">
        <v>FILE SEND TO BANKER, CIBIL CONSENT LINK SENT TO CUSTOMER || DARK RED SAGEMENT</v>
      </c>
      <c r="Z177" t="str">
        <v>VINAY V</v>
      </c>
      <c r="AA177">
        <v>8310156392</v>
      </c>
      <c r="AB177" t="str">
        <v>vinay.v@bajajfinserv.in</v>
      </c>
    </row>
    <row r="178">
      <c r="A178" t="str">
        <v>F2-369-278</v>
      </c>
      <c r="B178" t="str">
        <v>IRAM FATIMA</v>
      </c>
      <c r="C178" t="str">
        <v>MANISHA SAXENA</v>
      </c>
      <c r="D178" t="str">
        <v>SHASHANK SHARMA</v>
      </c>
      <c r="E178" t="str">
        <v>SALARIED</v>
      </c>
      <c r="F178" t="str">
        <v>RAJEEV</v>
      </c>
      <c r="G178" t="str">
        <v>DR DEEPTI SAPAHA</v>
      </c>
      <c r="H178">
        <v>1</v>
      </c>
      <c r="I178" t="str">
        <v>BAREILLY</v>
      </c>
      <c r="J178">
        <v>45787</v>
      </c>
      <c r="K178">
        <v>45793</v>
      </c>
      <c r="L178" t="str">
        <v>SME000015792899</v>
      </c>
      <c r="M178">
        <v>9039776665</v>
      </c>
      <c r="N178" t="str">
        <v>CHHATTISGARH</v>
      </c>
      <c r="O178" t="str">
        <v>RAIPUR</v>
      </c>
      <c r="P178" t="str">
        <v>OD</v>
      </c>
      <c r="Q178" t="str">
        <v>BAJAJ</v>
      </c>
      <c r="R178">
        <v>1000000</v>
      </c>
      <c r="S178">
        <v>1000000</v>
      </c>
      <c r="T178" t="str">
        <v>UNSECURED</v>
      </c>
      <c r="U178" t="str">
        <v>REJECTED</v>
      </c>
      <c r="Y178" t="str">
        <v>FILE SEND TO BANKER || LOGIN UNDER PROCESS || MBBS DEGREE PENDING, REQ PERMANENT REGISTRATION || NOT AVAILABLE</v>
      </c>
      <c r="Z178" t="str">
        <v>Adarsh Gupta1</v>
      </c>
      <c r="AA178">
        <v>8109109540</v>
      </c>
      <c r="AB178" t="str">
        <v>adarsh.gupta1@bajajfinserv.in</v>
      </c>
    </row>
    <row r="179">
      <c r="A179" t="str">
        <v>F2-369-264</v>
      </c>
      <c r="B179" t="str">
        <v>RAJAT DWIVEDI</v>
      </c>
      <c r="C179" t="str">
        <v>RAJKUMARI</v>
      </c>
      <c r="D179" t="str">
        <v>RAJ KUMARI</v>
      </c>
      <c r="E179" t="str">
        <v>SALARIED</v>
      </c>
      <c r="F179" t="str">
        <v>RAJEEV</v>
      </c>
      <c r="G179" t="str">
        <v>PARAS VERMA</v>
      </c>
      <c r="H179">
        <v>1</v>
      </c>
      <c r="I179" t="str">
        <v>NOIDA</v>
      </c>
      <c r="J179">
        <v>45787</v>
      </c>
      <c r="K179">
        <v>45793</v>
      </c>
      <c r="L179">
        <v>178</v>
      </c>
      <c r="M179">
        <v>9876899570</v>
      </c>
      <c r="N179" t="str">
        <v>PUNJAB</v>
      </c>
      <c r="O179" t="str">
        <v>JALANDHAR</v>
      </c>
      <c r="P179" t="str">
        <v>OD</v>
      </c>
      <c r="Q179" t="str">
        <v>GODREJ F2</v>
      </c>
      <c r="R179">
        <v>1000000</v>
      </c>
      <c r="S179">
        <v>1000000</v>
      </c>
      <c r="T179" t="str">
        <v>UNSECURED</v>
      </c>
      <c r="U179" t="str">
        <v>REJECTED</v>
      </c>
      <c r="Y179" t="str">
        <v>FILE SEND TO BANKER || BANKER NOT PICKING UP THE CAL || CIBIL CONSENT SEND -CUSTOMER NOT PICKING UP THE CAL || LOGIN DONE TODAY TO BE UPDATED BY TOMORRW || CUSTOMER DPD IN AUTO LOAN AND CREDIT CARD AS WELL AND RESI CUM OFFICE ALONG WITH CAT C 2 CUSTOMER IS INVOLVED IN SHARED MARKET ITS UPDATED ON THE LINKED IN</v>
      </c>
      <c r="Z179" t="str">
        <v>VIKAS</v>
      </c>
      <c r="AA179">
        <v>9781980261</v>
      </c>
      <c r="AB179" t="str">
        <v>vikas.kumar01@godrejcapital.com</v>
      </c>
    </row>
    <row r="180">
      <c r="B180" t="str">
        <v>ANANT KANOJIA</v>
      </c>
      <c r="C180" t="str">
        <v>ANANT KANOJIA</v>
      </c>
      <c r="D180" t="str">
        <v>RAVISH SHARMA</v>
      </c>
      <c r="E180" t="str">
        <v>SALARIED</v>
      </c>
      <c r="F180" t="str">
        <v>PANKAJ</v>
      </c>
      <c r="G180" t="str">
        <v>DR BALASANI VINAY GOUD</v>
      </c>
      <c r="H180">
        <v>1</v>
      </c>
      <c r="I180" t="str">
        <v>DELHI</v>
      </c>
      <c r="J180">
        <v>45787</v>
      </c>
      <c r="K180">
        <v>45798</v>
      </c>
      <c r="L180" t="str">
        <v>882BZ8601902</v>
      </c>
      <c r="M180">
        <v>9966228484</v>
      </c>
      <c r="N180" t="str">
        <v>TELANGANA</v>
      </c>
      <c r="O180" t="str">
        <v>KHAMMAM</v>
      </c>
      <c r="P180" t="str">
        <v>OD</v>
      </c>
      <c r="Q180" t="str">
        <v>TATA F2</v>
      </c>
      <c r="R180">
        <v>1000000</v>
      </c>
      <c r="S180">
        <v>1000000</v>
      </c>
      <c r="T180" t="str">
        <v>UNSECURED</v>
      </c>
      <c r="U180" t="str">
        <v>REJECTED</v>
      </c>
      <c r="Y180" t="str">
        <v>FILE SEND TO BANKER || UNDER PROCESS || Kindly provide mds registration certificate || SCHEME WRONGLY SELECTED TODAY WILL LOGIN || LOGIN DONE || Case is in underwriting,fi initiated || PD DONE CASE UNDERWRITTING || Applicant Spouse is Advocate Confirmed in PD. Both rented. Not Ok. Office Address is in Hyd and Residence address is in Khammam</v>
      </c>
      <c r="Z180" t="str">
        <v>MAMTA SINGH</v>
      </c>
      <c r="AA180">
        <v>7982612369</v>
      </c>
      <c r="AB180" t="str">
        <v>mamta.singh@tatacapital.com</v>
      </c>
    </row>
    <row r="181">
      <c r="A181" t="str">
        <v>INTERN</v>
      </c>
      <c r="B181" t="str">
        <v>VIVEK</v>
      </c>
      <c r="C181" t="str">
        <v>RAVISH SHARMA</v>
      </c>
      <c r="D181" t="str">
        <v>RAVISH SHARMA</v>
      </c>
      <c r="E181" t="str">
        <v>SALARIED</v>
      </c>
      <c r="F181" t="str">
        <v>RAJEEV</v>
      </c>
      <c r="G181" t="str">
        <v>DR PRAVEEN KUMAR K</v>
      </c>
      <c r="H181">
        <v>1</v>
      </c>
      <c r="I181" t="str">
        <v>NOIDA</v>
      </c>
      <c r="J181">
        <v>45787</v>
      </c>
      <c r="K181">
        <v>45787</v>
      </c>
      <c r="L181" t="str">
        <v>SME000015793928</v>
      </c>
      <c r="M181">
        <v>8667312832</v>
      </c>
      <c r="N181" t="str">
        <v>TAMIL NADU</v>
      </c>
      <c r="O181" t="str">
        <v>VELLORE</v>
      </c>
      <c r="P181" t="str">
        <v>OD</v>
      </c>
      <c r="Q181" t="str">
        <v>BAJAJ</v>
      </c>
      <c r="R181">
        <v>500000</v>
      </c>
      <c r="S181">
        <v>500000</v>
      </c>
      <c r="T181" t="str">
        <v>UNSECURED</v>
      </c>
      <c r="U181" t="str">
        <v>REJECTED</v>
      </c>
      <c r="Z181" t="str">
        <v>Saravanan Raju</v>
      </c>
      <c r="AA181">
        <v>9789433319</v>
      </c>
      <c r="AB181" t="str">
        <v>saravanan.raju@bajajfinserv.in</v>
      </c>
    </row>
    <row r="182">
      <c r="A182" t="str">
        <v>INTERN</v>
      </c>
      <c r="B182" t="str">
        <v>NAMAN</v>
      </c>
      <c r="C182" t="str">
        <v>RAVISH SHARMA</v>
      </c>
      <c r="D182" t="str">
        <v>RAVISH SHARMA</v>
      </c>
      <c r="E182" t="str">
        <v>SALARIED</v>
      </c>
      <c r="F182" t="str">
        <v>RAJEEV</v>
      </c>
      <c r="G182" t="str">
        <v>DR MAHESH ATAL</v>
      </c>
      <c r="H182">
        <v>1</v>
      </c>
      <c r="I182" t="str">
        <v>NOIDA</v>
      </c>
      <c r="J182">
        <v>45787</v>
      </c>
      <c r="K182">
        <v>45793</v>
      </c>
      <c r="L182">
        <v>182</v>
      </c>
      <c r="M182">
        <v>9799540485</v>
      </c>
      <c r="N182" t="str">
        <v>RAJASTHAN</v>
      </c>
      <c r="O182" t="str">
        <v>JAIPUR</v>
      </c>
      <c r="P182" t="str">
        <v>OD</v>
      </c>
      <c r="Q182" t="str">
        <v>BAJAJ MARKET</v>
      </c>
      <c r="R182">
        <v>1000000</v>
      </c>
      <c r="S182">
        <v>1000000</v>
      </c>
      <c r="T182" t="str">
        <v>UNSECURED</v>
      </c>
      <c r="U182" t="str">
        <v>REJECTED</v>
      </c>
      <c r="Y182" t="str">
        <v>FILE SEND TO BANKER, SFDC ERROR BANKER CHECK WILL UPDATE, NAME ERROR, MAIL RAISE TO IT || NAME HAD BEEN WRONG PUNCHED BANKER HAS CHANGED THENAME BUT DUE TO IT ISSUES CORRECT NAME IS NOT CAPTURES IN THE SYSTEM DUE TO IT ISSUE IT WILL RESOLVE THEN PROCESS AHEAD, CASE REJECTED IN BFL</v>
      </c>
      <c r="Z182" t="str">
        <v>SADDAM HUSSAIN</v>
      </c>
      <c r="AA182">
        <v>9660191622</v>
      </c>
      <c r="AB182" t="str">
        <v>saddam.hussain2@bajajfinserv.in</v>
      </c>
    </row>
    <row r="183">
      <c r="A183" t="str">
        <v>F2-369-312</v>
      </c>
      <c r="B183" t="str">
        <v>MANVI KHANDELWAL</v>
      </c>
      <c r="C183" t="str">
        <v>ANURAG SHARMA</v>
      </c>
      <c r="D183" t="str">
        <v>SHIVANI KASHYAP</v>
      </c>
      <c r="E183" t="str">
        <v>SALARIED</v>
      </c>
      <c r="F183" t="str">
        <v>PANKAJ</v>
      </c>
      <c r="G183" t="str">
        <v>DR PRADEEP</v>
      </c>
      <c r="H183">
        <v>1</v>
      </c>
      <c r="I183" t="str">
        <v>BAREILLY</v>
      </c>
      <c r="J183">
        <v>45787</v>
      </c>
      <c r="K183">
        <v>45799</v>
      </c>
      <c r="L183">
        <v>170180411</v>
      </c>
      <c r="M183">
        <v>9916231148</v>
      </c>
      <c r="N183" t="str">
        <v>KARNATAKA</v>
      </c>
      <c r="O183" t="str">
        <v>BIDAR</v>
      </c>
      <c r="P183" t="str">
        <v>TERM LOAN</v>
      </c>
      <c r="Q183" t="str">
        <v>CHOLA F2</v>
      </c>
      <c r="R183">
        <v>750000</v>
      </c>
      <c r="S183">
        <v>750000</v>
      </c>
      <c r="T183" t="str">
        <v>UNSECURED</v>
      </c>
      <c r="U183" t="str">
        <v>DISBURSED</v>
      </c>
      <c r="W183">
        <v>45798</v>
      </c>
      <c r="X183">
        <v>45799</v>
      </c>
      <c r="Y183" t="str">
        <v>FILE SEND TO BANKER || 0 ELEIGIBILITY SHOWING -ULTERNATE BANKING SEND TO BANK SEND TO BANKER || CUSTOMER STAYING IN HIS BROTHER HOUSE -BROTHER NEEDS TO CO-APPLICANT -BROTHER KYC RECEIEVED AS CO-APPLICANT BUT DOB MISSMATCH AADHAR AND PAN CARD -BANKER ADVICE TO CUTOMER DOB CHANGE ON AADHAR CARD -CUSTOMER CONFIRMED AFTER CHANGE DOB ON AADHAR CARD THAN PROCESS THIS CASE AGAIN || GVEN CO-APPLICANT DOCUMENTS DOB MISMTCH, CUSTOMER WILL SHARING || BANKER IS NOT RECEIVING THE CALLS ||CASE HAS BEEN APPROVE 5 LAC AND CO- APP DOCUMENTS RECEIVED TODAI CO -APP WILL BE ADEDD IN THE SYSTEM AND TILL TOMMORROW DISBURSE THE CASE</v>
      </c>
      <c r="Z183" t="str">
        <v>SHIVA</v>
      </c>
      <c r="AA183" t="str">
        <v>99018 51889</v>
      </c>
      <c r="AB183" t="str">
        <v>shivarudrappacs@chola.murugappa.com</v>
      </c>
      <c r="AD183" t="str">
        <v>ASSIGN TO SHRENEY</v>
      </c>
      <c r="AF183">
        <v>7</v>
      </c>
      <c r="AK183" t="str">
        <v>BAMS 2021</v>
      </c>
    </row>
    <row r="184">
      <c r="A184" t="str">
        <v>INTERN</v>
      </c>
      <c r="B184" t="str">
        <v>AYUSH</v>
      </c>
      <c r="C184" t="str">
        <v>RAVISH SHARMA</v>
      </c>
      <c r="D184" t="str">
        <v>RAVISH SHARMA</v>
      </c>
      <c r="E184" t="str">
        <v>SALARIED</v>
      </c>
      <c r="F184" t="str">
        <v>RAJEEV</v>
      </c>
      <c r="G184" t="str">
        <v>DR MAHESH KUMAR M K</v>
      </c>
      <c r="H184">
        <v>1</v>
      </c>
      <c r="I184" t="str">
        <v>NOIDA</v>
      </c>
      <c r="J184">
        <v>45787</v>
      </c>
      <c r="K184">
        <v>45793</v>
      </c>
      <c r="L184">
        <v>184</v>
      </c>
      <c r="M184">
        <v>9961939267</v>
      </c>
      <c r="N184" t="str">
        <v>UTTAR PRADESH</v>
      </c>
      <c r="O184" t="str">
        <v>PRAYAGRAJ</v>
      </c>
      <c r="P184" t="str">
        <v>OD</v>
      </c>
      <c r="Q184" t="str">
        <v>TATA F2</v>
      </c>
      <c r="R184">
        <v>1000000</v>
      </c>
      <c r="S184">
        <v>1000000</v>
      </c>
      <c r="T184" t="str">
        <v>UNSECURED</v>
      </c>
      <c r="U184" t="str">
        <v>REJECTED</v>
      </c>
      <c r="Y184" t="str">
        <v>FILE SEND TO BANKER ||| ALLOWTMENT LETTER NOT ACCEPTED AS ADDRESS PROOF || SAME ADDRESS MENTIONED ON BANKING || CUSTOMER IS NOT RECEIVING THE CALL TO OTP ||No offer generated ,as enquire in 3 month is 9.</v>
      </c>
      <c r="Z184" t="str">
        <v>MAMTA SINGH</v>
      </c>
      <c r="AA184">
        <v>7982612369</v>
      </c>
      <c r="AB184" t="str">
        <v>mamta.singh@tatacapital.com</v>
      </c>
    </row>
    <row r="185">
      <c r="B185" t="str">
        <v>RAHUL</v>
      </c>
      <c r="C185" t="str">
        <v>RAJKUMARI</v>
      </c>
      <c r="D185" t="str">
        <v>RAJ KUMARI</v>
      </c>
      <c r="E185" t="str">
        <v>INTERN</v>
      </c>
      <c r="F185" t="str">
        <v>FURKAN</v>
      </c>
      <c r="G185" t="str">
        <v>DR LOKESH DAVE</v>
      </c>
      <c r="H185">
        <v>1</v>
      </c>
      <c r="I185" t="str">
        <v>NOIDA</v>
      </c>
      <c r="J185">
        <v>45787</v>
      </c>
      <c r="K185">
        <v>45797</v>
      </c>
      <c r="L185">
        <v>185</v>
      </c>
      <c r="M185">
        <v>9425436392</v>
      </c>
      <c r="N185" t="str">
        <v>MADHYA PRADESH</v>
      </c>
      <c r="O185" t="str">
        <v>JHABUA</v>
      </c>
      <c r="P185" t="str">
        <v>OD</v>
      </c>
      <c r="Q185" t="str">
        <v>TATA F2</v>
      </c>
      <c r="R185">
        <v>1000000</v>
      </c>
      <c r="S185">
        <v>1000000</v>
      </c>
      <c r="T185" t="str">
        <v>UNSECURED</v>
      </c>
      <c r="U185" t="str">
        <v>REJECTED</v>
      </c>
      <c r="Y185" t="str">
        <v>FILE SEND TO BANKER || UNDER PROCESS TO BE LOGIN TODAY || UNDER PROCES || REJECTE- this case OGL</v>
      </c>
      <c r="Z185" t="str">
        <v>GAURAV</v>
      </c>
      <c r="AA185">
        <v>9654949270</v>
      </c>
      <c r="AB185" t="str">
        <v>gaurav.tcl@tatacapital.com</v>
      </c>
    </row>
    <row r="186">
      <c r="A186" t="str">
        <v>INTERN</v>
      </c>
      <c r="B186" t="str">
        <v>AYUSH</v>
      </c>
      <c r="C186" t="str">
        <v>RAVISH SHARMA</v>
      </c>
      <c r="D186" t="str">
        <v>RAVISH SHARMA</v>
      </c>
      <c r="E186" t="str">
        <v>SALARIED</v>
      </c>
      <c r="F186" t="str">
        <v>FURKAN</v>
      </c>
      <c r="G186" t="str">
        <v>DR MAHESH KUMAR M K</v>
      </c>
      <c r="H186">
        <v>1</v>
      </c>
      <c r="I186" t="str">
        <v>NOIDA</v>
      </c>
      <c r="J186">
        <v>45787</v>
      </c>
      <c r="K186">
        <v>45791</v>
      </c>
      <c r="L186">
        <v>186</v>
      </c>
      <c r="M186">
        <v>9961939267</v>
      </c>
      <c r="N186" t="str">
        <v>UTTAR PRADESH</v>
      </c>
      <c r="O186" t="str">
        <v>PRAYAGRAJ</v>
      </c>
      <c r="P186" t="str">
        <v>OD</v>
      </c>
      <c r="Q186" t="str">
        <v>L AND T CF</v>
      </c>
      <c r="R186">
        <v>1000000</v>
      </c>
      <c r="S186">
        <v>1000000</v>
      </c>
      <c r="T186" t="str">
        <v>UNSECURED</v>
      </c>
      <c r="U186" t="str">
        <v>REJECTED</v>
      </c>
      <c r="Y186" t="str">
        <v>FILE SEND TO BANKER || Customer is not proving consent code for log in || CUSTOMER SALARIED ONLY -COSNULTANCY LETTER SEND TO BANKER PD TO BE DONE BY TOMORROW || PD CAL TO BE DONE TODAY || PD DONE || Updated by shivam- invests in share ( ss shared)</v>
      </c>
      <c r="Z186" t="str">
        <v>ANOOP</v>
      </c>
      <c r="AA186" t="str">
        <v>95493 53535</v>
      </c>
      <c r="AB186" t="str">
        <v>anoopyadav@ltfs.com</v>
      </c>
      <c r="AD186" t="str">
        <v>ASSIGN TO SHRENEY</v>
      </c>
      <c r="AI186" t="str">
        <v>FORM FILLED</v>
      </c>
    </row>
    <row r="187">
      <c r="A187" t="str">
        <v>INTERN</v>
      </c>
      <c r="B187" t="str">
        <v>ARYAN SRIVASTAVA</v>
      </c>
      <c r="C187" t="str">
        <v>RIYA CHADDHA</v>
      </c>
      <c r="D187" t="str">
        <v>VINEET TIWARI</v>
      </c>
      <c r="E187" t="str">
        <v>INTERN</v>
      </c>
      <c r="F187" t="str">
        <v>RAJEEV</v>
      </c>
      <c r="G187" t="str">
        <v>DR PRATIK KHEVAJI</v>
      </c>
      <c r="H187">
        <v>1</v>
      </c>
      <c r="I187" t="str">
        <v>NOIDA</v>
      </c>
      <c r="J187">
        <v>45787</v>
      </c>
      <c r="K187">
        <v>45792</v>
      </c>
      <c r="L187">
        <v>185</v>
      </c>
      <c r="M187" t="str">
        <v>99758 14069</v>
      </c>
      <c r="N187" t="str">
        <v>MAHARASHTRA</v>
      </c>
      <c r="O187" t="str">
        <v>MUMBAI</v>
      </c>
      <c r="P187" t="str">
        <v>OD</v>
      </c>
      <c r="Q187" t="str">
        <v>ADITYA BIRLA CF</v>
      </c>
      <c r="R187">
        <v>800000</v>
      </c>
      <c r="S187">
        <v>8000000</v>
      </c>
      <c r="T187" t="str">
        <v>UNSECURED</v>
      </c>
      <c r="U187" t="str">
        <v>HOLD</v>
      </c>
      <c r="Y187" t="str">
        <v>FILE SENT TO BANKER || BANKER CAL BACK AFTER MEETING || UNDER PROCESS || CUSTOMER CALL CUT MANY TIME OTP PENDING FROM CUSTOMER SIDE || CUSTOMER NOT DOING CONSULTANVY ANYWHERE -ONLY SALARAIED PERSON || ABFL NT FUNDED SALARIED PERSON || REQD CONSULTANY PROOF AND CLINIC ADDRESS FOR VERIFICATION ||</v>
      </c>
      <c r="Z187" t="str">
        <v>VIKRAM</v>
      </c>
      <c r="AA187">
        <v>8369603233</v>
      </c>
      <c r="AB187" t="str">
        <v>vikram.kharmare@adityabirlacapital.com</v>
      </c>
      <c r="AD187" t="str">
        <v>ASSIGN TO SHRENEY</v>
      </c>
    </row>
    <row r="188">
      <c r="A188" t="str">
        <v>INTERN</v>
      </c>
      <c r="B188" t="str">
        <v>MOHIT CHINDA</v>
      </c>
      <c r="C188" t="str">
        <v>RAVISH SHARMA</v>
      </c>
      <c r="D188" t="str">
        <v>RAVISH SHARMA</v>
      </c>
      <c r="E188" t="str">
        <v>INTERN</v>
      </c>
      <c r="F188" t="str">
        <v>FURKAN</v>
      </c>
      <c r="G188" t="str">
        <v>DR SUPRIYA SARKAR</v>
      </c>
      <c r="H188">
        <v>1</v>
      </c>
      <c r="I188" t="str">
        <v>NOIDA</v>
      </c>
      <c r="J188">
        <v>45787</v>
      </c>
      <c r="K188">
        <v>45797</v>
      </c>
      <c r="L188" t="str">
        <v>SME000015798837</v>
      </c>
      <c r="M188">
        <v>8620051142</v>
      </c>
      <c r="N188" t="str">
        <v>DELHI</v>
      </c>
      <c r="O188" t="str">
        <v>DELHI</v>
      </c>
      <c r="P188" t="str">
        <v>OD</v>
      </c>
      <c r="Q188" t="str">
        <v>BAJAJ</v>
      </c>
      <c r="R188">
        <v>2000000</v>
      </c>
      <c r="S188">
        <v>2000000</v>
      </c>
      <c r="T188" t="str">
        <v>UNSECURED</v>
      </c>
      <c r="U188" t="str">
        <v>DROP</v>
      </c>
      <c r="V188">
        <v>-1</v>
      </c>
      <c r="W188">
        <v>45789</v>
      </c>
      <c r="Y188" t="str">
        <v>FILE SEND TO BANKER, CIBIL CONSENT LINK SENT TO CUSTOMER, -1 CIBIL CASE PROCEED IN BANKING PROGRAM || MOVED IN CREDIT ||REQ SALARY CREDIT BANKING, SALARY A/C NOT SHARE WITH US DOCTOR</v>
      </c>
      <c r="Z188" t="str">
        <v>Md shuaib Khan</v>
      </c>
      <c r="AA188">
        <v>9161252501</v>
      </c>
      <c r="AB188" t="str">
        <v>mdshuaib.khan@bajajfinserv.in</v>
      </c>
    </row>
    <row r="189">
      <c r="A189" t="str">
        <v>INTERN</v>
      </c>
      <c r="B189" t="str">
        <v>RIYA</v>
      </c>
      <c r="C189" t="str">
        <v>RAJKUMARI</v>
      </c>
      <c r="D189" t="str">
        <v>RAJ KUMARI</v>
      </c>
      <c r="E189" t="str">
        <v>INTERN</v>
      </c>
      <c r="F189" t="str">
        <v>RAJEEV</v>
      </c>
      <c r="G189" t="str">
        <v>DR ASIF RAZA</v>
      </c>
      <c r="H189">
        <v>0</v>
      </c>
      <c r="I189" t="str">
        <v>NOIDA</v>
      </c>
      <c r="J189">
        <v>45789</v>
      </c>
      <c r="K189">
        <v>45797</v>
      </c>
      <c r="L189">
        <v>187</v>
      </c>
      <c r="M189" t="str">
        <v>80058 86695</v>
      </c>
      <c r="N189" t="str">
        <v>RAJASTHAN</v>
      </c>
      <c r="O189" t="str">
        <v>KOTA</v>
      </c>
      <c r="P189" t="str">
        <v>OD</v>
      </c>
      <c r="Q189" t="str">
        <v>BAJAJ MARKET</v>
      </c>
      <c r="R189">
        <v>1000000</v>
      </c>
      <c r="S189">
        <v>1000000</v>
      </c>
      <c r="T189" t="str">
        <v>UNSECURED</v>
      </c>
      <c r="U189" t="str">
        <v>HOLD</v>
      </c>
      <c r="Y189" t="str">
        <v>FILE SEND TO BANKER, SFDC ERROR BANKER CHECK WILL UPDATE || CURRENTLY PORTAL IS NOT WOKRING ITS WILL RUNNING TILL THIS WEEKENDS , REQ INDIVIDUAL LOAN SOA, PENDING FROM CUSTOMER SIDE</v>
      </c>
      <c r="Z189" t="str">
        <v>KARTIKEY</v>
      </c>
      <c r="AA189">
        <v>9999260465</v>
      </c>
      <c r="AB189" t="str">
        <v>kartikey.soni@bajajfinserv.in</v>
      </c>
      <c r="AD189" t="str">
        <v>ASSIGN TO SHRENEY</v>
      </c>
      <c r="AI189" t="str">
        <v>FORM FILLED</v>
      </c>
    </row>
    <row r="190">
      <c r="A190" t="str">
        <v>F2-369-292</v>
      </c>
      <c r="B190" t="str">
        <v>SHIVANI PATEL</v>
      </c>
      <c r="C190" t="str">
        <v>MANISHA SAXENA</v>
      </c>
      <c r="D190" t="str">
        <v>SHASHANK SHARMA</v>
      </c>
      <c r="E190" t="str">
        <v>SALARIED</v>
      </c>
      <c r="F190" t="str">
        <v>RAJEEV</v>
      </c>
      <c r="G190" t="str">
        <v>DR ADITYA ARJUN MUGUTRAO</v>
      </c>
      <c r="H190">
        <v>0</v>
      </c>
      <c r="I190" t="str">
        <v>BAREILLY</v>
      </c>
      <c r="J190">
        <v>45789</v>
      </c>
      <c r="K190">
        <v>45793</v>
      </c>
      <c r="L190">
        <v>188</v>
      </c>
      <c r="M190">
        <v>9096967777</v>
      </c>
      <c r="N190" t="str">
        <v>MAHARASHTRA</v>
      </c>
      <c r="O190" t="str">
        <v>MUMBAI</v>
      </c>
      <c r="P190" t="str">
        <v>OD</v>
      </c>
      <c r="Q190" t="str">
        <v>BAJAJ MARKET</v>
      </c>
      <c r="R190">
        <v>3000000</v>
      </c>
      <c r="S190">
        <v>3000000</v>
      </c>
      <c r="T190" t="str">
        <v>UNSECURED</v>
      </c>
      <c r="U190" t="str">
        <v>REJECTED</v>
      </c>
      <c r="Y190" t="str">
        <v>FILE SEND TO BANKER, SFDC ERROR BANKER CHECK WILL UPDATE || MIGRATION IS RUUNING WHEN IT WILL BE RESOLVER THEN THEY WILL PROCESS, ALREADY PUNCHED</v>
      </c>
      <c r="Z190" t="str">
        <v>AMIT YADAV</v>
      </c>
      <c r="AA190" t="str">
        <v>80900 76867</v>
      </c>
      <c r="AB190" t="str">
        <v>amit.yadav10@bajajfinserv.in</v>
      </c>
      <c r="AD190" t="str">
        <v>ASSIGN TO ASMITA</v>
      </c>
      <c r="AE190" t="str">
        <v>NOT REACHABLE</v>
      </c>
      <c r="AI190" t="str">
        <v>FORM FILLED</v>
      </c>
    </row>
    <row r="191">
      <c r="A191" t="str">
        <v>F2-369-264</v>
      </c>
      <c r="B191" t="str">
        <v>RAJAT DWIVEDI</v>
      </c>
      <c r="C191" t="str">
        <v>RAJKUMARI</v>
      </c>
      <c r="D191" t="str">
        <v>RAJ KUMARI</v>
      </c>
      <c r="E191" t="str">
        <v>SALARIED</v>
      </c>
      <c r="F191" t="str">
        <v>FURKAN</v>
      </c>
      <c r="G191" t="str">
        <v>Dr Shonu Nelson</v>
      </c>
      <c r="H191" t="str">
        <v>D</v>
      </c>
      <c r="I191" t="str">
        <v>NOIDA</v>
      </c>
      <c r="J191">
        <v>45789</v>
      </c>
      <c r="L191">
        <v>170179240</v>
      </c>
      <c r="M191">
        <v>9633437825</v>
      </c>
      <c r="N191" t="str">
        <v>KERALA</v>
      </c>
      <c r="O191" t="str">
        <v>KANNUR</v>
      </c>
      <c r="P191" t="str">
        <v>TERM LOAN</v>
      </c>
      <c r="Q191" t="str">
        <v>CHOLA F2</v>
      </c>
      <c r="R191">
        <v>1000000</v>
      </c>
      <c r="S191">
        <v>1000000</v>
      </c>
      <c r="T191" t="str">
        <v>UNSECURED</v>
      </c>
      <c r="U191" t="str">
        <v>REJECTED</v>
      </c>
      <c r="V191">
        <v>710</v>
      </c>
      <c r="Y191" t="str">
        <v>FILE SEND TO BANKER || CIBIL ISSUE REJECTED DUE TO ACTIVE CURRENT RUNNING LOANS IS NOT GOOD</v>
      </c>
      <c r="Z191" t="str">
        <v>ABHIJIT</v>
      </c>
      <c r="AA191" t="str">
        <v>96337 54595</v>
      </c>
      <c r="AB191" t="str">
        <v>abhijithj@chola.murugappa.com</v>
      </c>
      <c r="AD191" t="str">
        <v>ASSIGN TO SHRENEY</v>
      </c>
    </row>
    <row r="192">
      <c r="A192" t="str">
        <v>F2369-264</v>
      </c>
      <c r="B192" t="str">
        <v>RAJAT DWIVEDI</v>
      </c>
      <c r="C192" t="str">
        <v>RAJKUMARI</v>
      </c>
      <c r="D192" t="str">
        <v>RAJ KUMARI</v>
      </c>
      <c r="E192" t="str">
        <v>SALARIED</v>
      </c>
      <c r="F192" t="str">
        <v>RAJEEV</v>
      </c>
      <c r="G192" t="str">
        <v>DR NOOTHI NAVEEN</v>
      </c>
      <c r="H192">
        <v>0</v>
      </c>
      <c r="I192" t="str">
        <v>NOIDA</v>
      </c>
      <c r="J192">
        <v>45789</v>
      </c>
      <c r="K192">
        <v>45789</v>
      </c>
      <c r="L192">
        <v>192</v>
      </c>
      <c r="M192">
        <v>9550782227</v>
      </c>
      <c r="N192" t="str">
        <v>TELANGANA</v>
      </c>
      <c r="O192" t="str">
        <v>HYDERABAD</v>
      </c>
      <c r="P192" t="str">
        <v>OD</v>
      </c>
      <c r="Q192" t="str">
        <v>BAJAJ MARKET</v>
      </c>
      <c r="R192">
        <v>2000000</v>
      </c>
      <c r="S192">
        <v>2000000</v>
      </c>
      <c r="T192" t="str">
        <v>UNSECURED</v>
      </c>
      <c r="U192" t="str">
        <v>REJECTED</v>
      </c>
      <c r="Y192" t="str">
        <v>FILE SEND TO BANKER, SFDC ERROR BANKER CHECK WILL UPDATE || REJECTED CUSTOMER ALREADY TAKEN THE LOAN OF 35 LAC FROM THE BAJAJ MARKET</v>
      </c>
      <c r="Z192" t="str">
        <v>BASHA</v>
      </c>
      <c r="AA192" t="str">
        <v>95150 81434</v>
      </c>
      <c r="AB192" t="str">
        <v>Shaik.basha4@bjajfinserv.in</v>
      </c>
      <c r="AD192" t="str">
        <v>ASSIGN TO ASMITA</v>
      </c>
      <c r="AE192" t="str">
        <v>DONE AP</v>
      </c>
      <c r="AI192" t="str">
        <v>FORM FILLED</v>
      </c>
    </row>
    <row r="193">
      <c r="A193" t="str">
        <v>INTERN</v>
      </c>
      <c r="B193" t="str">
        <v>AMANPREET</v>
      </c>
      <c r="C193" t="str">
        <v>RASHI GANGWAR</v>
      </c>
      <c r="D193" t="str">
        <v>RAJ KUMARI</v>
      </c>
      <c r="E193" t="str">
        <v>SALARIED</v>
      </c>
      <c r="F193" t="str">
        <v>RAJEEV</v>
      </c>
      <c r="G193" t="str">
        <v>MR GAURAV PANDEY</v>
      </c>
      <c r="H193">
        <v>0</v>
      </c>
      <c r="I193" t="str">
        <v>NOIDA</v>
      </c>
      <c r="J193">
        <v>45789</v>
      </c>
      <c r="K193">
        <v>45797</v>
      </c>
      <c r="L193">
        <v>193</v>
      </c>
      <c r="M193">
        <v>9711532758</v>
      </c>
      <c r="N193" t="str">
        <v>DELHI</v>
      </c>
      <c r="O193" t="str">
        <v>DELHI</v>
      </c>
      <c r="P193" t="str">
        <v>OD</v>
      </c>
      <c r="Q193" t="str">
        <v>BAJAJ MARKET</v>
      </c>
      <c r="R193">
        <v>1000000</v>
      </c>
      <c r="S193">
        <v>1000000</v>
      </c>
      <c r="T193" t="str">
        <v>UNSECURED</v>
      </c>
      <c r="U193" t="str">
        <v>REJECTED</v>
      </c>
      <c r="Y193" t="str">
        <v>FILE SEND TO BANKER || OFFER GENERATE || CASE REJECTED DUE TO LOGIN 2 TIME IN 7 DAYS BANKER WILL TRY TO LOGIN AFTER 7 DAYS AS PER BFL POLICY</v>
      </c>
      <c r="Z193" t="str">
        <v>JYOTI</v>
      </c>
      <c r="AA193">
        <v>9716172477</v>
      </c>
      <c r="AB193" t="str">
        <v>jyoti.jyoti2@bajajfinservdirect.in</v>
      </c>
      <c r="AD193" t="str">
        <v>ASSIGN TO SHRENEY</v>
      </c>
      <c r="AI193" t="str">
        <v>FORM FILLED</v>
      </c>
    </row>
    <row r="194">
      <c r="A194" t="str">
        <v>INTER</v>
      </c>
      <c r="B194" t="str">
        <v>RAHUL</v>
      </c>
      <c r="C194" t="str">
        <v>RAJKUMARI</v>
      </c>
      <c r="D194" t="str">
        <v>RAJ KUMARI</v>
      </c>
      <c r="E194" t="str">
        <v>INTERN</v>
      </c>
      <c r="F194" t="str">
        <v>PANKAJ</v>
      </c>
      <c r="G194" t="str">
        <v>DR MEMON MAHMMADANAS ZAKIRHUSEN</v>
      </c>
      <c r="H194">
        <v>0</v>
      </c>
      <c r="I194" t="str">
        <v>NOIDA</v>
      </c>
      <c r="J194">
        <v>45789</v>
      </c>
      <c r="K194">
        <v>45789</v>
      </c>
      <c r="L194" t="str">
        <v>SME000015804015</v>
      </c>
      <c r="M194">
        <v>7990469449</v>
      </c>
      <c r="N194" t="str">
        <v>GUJARAT</v>
      </c>
      <c r="O194" t="str">
        <v>MODASA</v>
      </c>
      <c r="P194" t="str">
        <v>OD</v>
      </c>
      <c r="Q194" t="str">
        <v>BAJAJ</v>
      </c>
      <c r="R194">
        <v>500000</v>
      </c>
      <c r="S194">
        <v>500000</v>
      </c>
      <c r="T194" t="str">
        <v>UNSECURED</v>
      </c>
      <c r="U194" t="str">
        <v>REJECTED</v>
      </c>
      <c r="Y194" t="str">
        <v>FILE SEND TO BANKER, BAMS 2 YEARS POLICY NORMS NOT MET</v>
      </c>
      <c r="Z194" t="str">
        <v>DHAVAL</v>
      </c>
      <c r="AA194">
        <v>7016570057</v>
      </c>
      <c r="AB194" t="str">
        <v>dhavalkumar.rathod@bajajfinserv.in</v>
      </c>
      <c r="AD194" t="str">
        <v>ASSIGN TO ASMITA</v>
      </c>
    </row>
    <row r="195">
      <c r="A195" t="str">
        <v>SOURCER</v>
      </c>
      <c r="B195" t="str">
        <v>PRIYA SHARMA</v>
      </c>
      <c r="C195" t="str">
        <v>SHASHANK BHATT</v>
      </c>
      <c r="D195" t="str">
        <v>SHASHANK SHARMA</v>
      </c>
      <c r="E195" t="str">
        <v>SOURCER</v>
      </c>
      <c r="F195" t="str">
        <v>PANKAJ</v>
      </c>
      <c r="G195" t="str">
        <v>DR VIBHOR SAXENA</v>
      </c>
      <c r="H195">
        <v>0</v>
      </c>
      <c r="I195" t="str">
        <v>BAREILLY</v>
      </c>
      <c r="J195">
        <v>45789</v>
      </c>
      <c r="K195">
        <v>45793</v>
      </c>
      <c r="L195">
        <v>195</v>
      </c>
      <c r="M195">
        <v>9630611973</v>
      </c>
      <c r="N195" t="str">
        <v>CHHATTISGARH</v>
      </c>
      <c r="O195" t="str">
        <v>RAIPUR</v>
      </c>
      <c r="P195" t="str">
        <v>OD</v>
      </c>
      <c r="Q195" t="str">
        <v>BAJAJ MARKET</v>
      </c>
      <c r="R195">
        <v>1200000</v>
      </c>
      <c r="S195">
        <v>1200000</v>
      </c>
      <c r="T195" t="str">
        <v>UNSECURED</v>
      </c>
      <c r="U195" t="str">
        <v>REJECTED</v>
      </c>
      <c r="Y195" t="str">
        <v>FILE SEND TO BANKER, SFDC ERROR BANKER CHECK WILL UPDATE, SFDC ERROR, SAME CASE LOGIN IN BAJAJ FINSERV</v>
      </c>
      <c r="Z195" t="str">
        <v>MONISH SINGH</v>
      </c>
      <c r="AA195" t="str">
        <v>096851 91191</v>
      </c>
      <c r="AB195" t="str">
        <v>monish.singh@bajajfinserv.in</v>
      </c>
      <c r="AD195" t="str">
        <v>ASSIGN TO SHRENEY</v>
      </c>
      <c r="AI195" t="str">
        <v>FORM FILLED</v>
      </c>
    </row>
    <row r="196">
      <c r="A196" t="str">
        <v>SOURCER</v>
      </c>
      <c r="B196" t="str">
        <v>F2FINTECH</v>
      </c>
      <c r="C196" t="str">
        <v>F2FINTECH</v>
      </c>
      <c r="D196" t="str">
        <v>F2 FINTECH</v>
      </c>
      <c r="E196" t="str">
        <v>SOURCER</v>
      </c>
      <c r="F196" t="str">
        <v>RAJEEV</v>
      </c>
      <c r="G196" t="str">
        <v>DR RAJEEV RANJAN</v>
      </c>
      <c r="H196">
        <v>0</v>
      </c>
      <c r="I196" t="str">
        <v>F2 FINTECH</v>
      </c>
      <c r="J196">
        <v>45789</v>
      </c>
      <c r="K196">
        <v>45790</v>
      </c>
      <c r="L196">
        <v>196</v>
      </c>
      <c r="M196">
        <v>9818957365</v>
      </c>
      <c r="N196" t="str">
        <v>DELHI</v>
      </c>
      <c r="O196" t="str">
        <v>DELHI</v>
      </c>
      <c r="P196" t="str">
        <v>OD</v>
      </c>
      <c r="Q196" t="str">
        <v>ADITYA BIRLA CF</v>
      </c>
      <c r="R196">
        <v>10000000</v>
      </c>
      <c r="S196">
        <v>1000000</v>
      </c>
      <c r="T196" t="str">
        <v>UNSECURED</v>
      </c>
      <c r="U196" t="str">
        <v>REJECTED</v>
      </c>
      <c r="Y196" t="str">
        <v>FILE SEND TO BANKER || REJECTED DUE TO MULTIPLE LOGINS</v>
      </c>
      <c r="Z196" t="str">
        <v>PURUSHOTTAM</v>
      </c>
      <c r="AA196">
        <v>9999558023</v>
      </c>
      <c r="AB196" t="str">
        <v>purushottam.kumar2@adityabirlacapital.com</v>
      </c>
      <c r="AD196" t="str">
        <v>ASSIGN TO ASMITA</v>
      </c>
      <c r="AE196" t="str">
        <v>DONE AP</v>
      </c>
      <c r="AI196" t="str">
        <v>FORM FILLED</v>
      </c>
    </row>
    <row r="197">
      <c r="A197" t="str">
        <v>F2-369-288</v>
      </c>
      <c r="B197" t="str">
        <v>SAKSHI CHANDRA</v>
      </c>
      <c r="C197" t="str">
        <v>UJALA RISHIWAL</v>
      </c>
      <c r="D197" t="str">
        <v>SHIVANI KASHYAP</v>
      </c>
      <c r="E197" t="str">
        <v>SALARIED</v>
      </c>
      <c r="F197" t="str">
        <v>MEHBOOB</v>
      </c>
      <c r="G197" t="str">
        <v>RAJIB AHMED</v>
      </c>
      <c r="H197">
        <v>1</v>
      </c>
      <c r="I197" t="str">
        <v>BAREILLY</v>
      </c>
      <c r="J197">
        <v>45793</v>
      </c>
      <c r="K197">
        <v>45797</v>
      </c>
      <c r="L197">
        <v>170186184</v>
      </c>
      <c r="M197">
        <v>7002465792</v>
      </c>
      <c r="N197" t="str">
        <v>ASSAM</v>
      </c>
      <c r="O197" t="str">
        <v>DHUBRI</v>
      </c>
      <c r="P197" t="str">
        <v>TERM LOAN</v>
      </c>
      <c r="Q197" t="str">
        <v>CHOLA F2</v>
      </c>
      <c r="R197">
        <v>500000</v>
      </c>
      <c r="S197">
        <v>500000</v>
      </c>
      <c r="T197" t="str">
        <v>UNSECURED</v>
      </c>
      <c r="U197" t="str">
        <v>DISBURSED</v>
      </c>
      <c r="W197">
        <v>45797</v>
      </c>
      <c r="X197">
        <v>45797</v>
      </c>
      <c r="Y197" t="str">
        <v>FILE SEND TO BANKER || UNDER PROCESS || CASE WAS RELOGIN TODAY DUE TO BANKING WRONGLY UPLOAD || CUSTOMER NOT PICKING UP THE CAL -FOR OTP || UNDER PROCESS || CURRENT ADDRESS PROOF REQD DUBRI LOCATION || CASES WAS MOVED IN CREDIT || BANKER IS IN MEETING, REQ MBBS DEGREE &amp; REGISTATION CERTIFICATE || BANKER IS NOT RECEIVING THE CALL || TODAY WILL DISBURSED</v>
      </c>
      <c r="Z197" t="str">
        <v>abdul</v>
      </c>
      <c r="AA197">
        <v>9725158595</v>
      </c>
      <c r="AB197" t="str">
        <v>abdulmotaleb@chola.murugappa.com</v>
      </c>
      <c r="AD197" t="str">
        <v>ASSIGN TO SHRENEY</v>
      </c>
      <c r="AF197">
        <v>7</v>
      </c>
      <c r="AK197" t="str">
        <v>Mbbs2016 Md 2021</v>
      </c>
    </row>
    <row r="198">
      <c r="B198" t="str">
        <v>RITU RANI</v>
      </c>
      <c r="C198" t="str">
        <v>RIYA CHADDHA</v>
      </c>
      <c r="D198" t="str">
        <v>VINEET TIWARI</v>
      </c>
      <c r="E198" t="str">
        <v>SALARIED</v>
      </c>
      <c r="F198" t="str">
        <v>PANKAJ</v>
      </c>
      <c r="G198" t="str">
        <v>DR AMIT KUMAR SANYEE</v>
      </c>
      <c r="H198">
        <v>1</v>
      </c>
      <c r="I198" t="str">
        <v>NOIDA</v>
      </c>
      <c r="J198">
        <v>45789</v>
      </c>
      <c r="K198">
        <v>45790</v>
      </c>
      <c r="L198" t="str">
        <v>SME000015806436</v>
      </c>
      <c r="M198">
        <v>9664012681</v>
      </c>
      <c r="N198" t="str">
        <v>RAJASTHAN</v>
      </c>
      <c r="O198" t="str">
        <v>UDAIPUR</v>
      </c>
      <c r="P198" t="str">
        <v>OD</v>
      </c>
      <c r="Q198" t="str">
        <v>BAJAJ</v>
      </c>
      <c r="R198">
        <v>500000</v>
      </c>
      <c r="S198">
        <v>500000</v>
      </c>
      <c r="T198" t="str">
        <v>UNSECURED</v>
      </c>
      <c r="U198" t="str">
        <v>REJECTED</v>
      </c>
      <c r="Y198" t="str">
        <v>FILE SEND TO BANKER || CIBIL CONSENT SEND TO CUSTOMER || CIBIL CONSENT DONE -AGREEGATOR NOT DONE REQD LAST MONTH VABK STATEMENT || BANKING SEND TO BANKER || HIGH RISK, DARK RED NOT OK</v>
      </c>
      <c r="Z198" t="str">
        <v>Bhagyashree Audichya1</v>
      </c>
      <c r="AA198">
        <v>7412000537</v>
      </c>
      <c r="AB198" t="str">
        <v>bhagyashree.audichya1@bajajfinserv.in</v>
      </c>
      <c r="AD198" t="str">
        <v>ASSIGN TO ASMITA</v>
      </c>
      <c r="AE198" t="str">
        <v>TVR CAM done but not uploaded</v>
      </c>
    </row>
    <row r="199">
      <c r="A199" t="str">
        <v>F2369-264</v>
      </c>
      <c r="B199" t="str">
        <v>RAJAT DWIVEDI</v>
      </c>
      <c r="C199" t="str">
        <v>RAJKUMARI</v>
      </c>
      <c r="D199" t="str">
        <v>RAJ KUMARI</v>
      </c>
      <c r="E199" t="str">
        <v>SALARIED</v>
      </c>
      <c r="F199" t="str">
        <v>PANKAJ</v>
      </c>
      <c r="G199" t="str">
        <v>DR G SURESH</v>
      </c>
      <c r="H199">
        <v>0</v>
      </c>
      <c r="I199" t="str">
        <v>NOIDA</v>
      </c>
      <c r="J199">
        <v>45789</v>
      </c>
      <c r="K199">
        <v>45793</v>
      </c>
      <c r="L199">
        <v>199</v>
      </c>
      <c r="M199" t="str">
        <v>81246 92573</v>
      </c>
      <c r="N199" t="str">
        <v>TAMIL NADU</v>
      </c>
      <c r="O199" t="str">
        <v>SILAPADI</v>
      </c>
      <c r="P199" t="str">
        <v>OD</v>
      </c>
      <c r="Q199" t="str">
        <v>TATA F2</v>
      </c>
      <c r="R199">
        <v>1000000</v>
      </c>
      <c r="S199">
        <v>1000000</v>
      </c>
      <c r="T199" t="str">
        <v>UNSECURED</v>
      </c>
      <c r="U199" t="str">
        <v>REJECTED</v>
      </c>
      <c r="Y199" t="str">
        <v>FILE SEND TO BANKER || CUSTOMER IS BUSY RIGHT NOW || HE WILL CAL BACK TO BANKER || LAST 6 MONTH 13 ENEQUIRY AND TRADING IN SHARE MARKRT ALSO</v>
      </c>
      <c r="Z199" t="str">
        <v>GAURAV</v>
      </c>
      <c r="AA199">
        <v>9654949270</v>
      </c>
      <c r="AB199" t="str">
        <v>gaurav.tcl@tatacapital.com</v>
      </c>
      <c r="AD199" t="str">
        <v>ASSIGN TO SHRENEY</v>
      </c>
      <c r="AK199" t="str">
        <v>BDS/2001</v>
      </c>
    </row>
    <row r="200">
      <c r="B200" t="str">
        <v>IRAM FATIMA</v>
      </c>
      <c r="C200" t="str">
        <v>MANISHA SAXENA</v>
      </c>
      <c r="D200" t="str">
        <v>SHASHANK SHARMA</v>
      </c>
      <c r="E200" t="str">
        <v>SALARIED</v>
      </c>
      <c r="F200" t="str">
        <v>PANKAJ</v>
      </c>
      <c r="G200" t="str">
        <v>DR GORANTLA HARITHA</v>
      </c>
      <c r="H200">
        <v>0</v>
      </c>
      <c r="I200" t="str">
        <v>BAREILLY</v>
      </c>
      <c r="J200">
        <v>45789</v>
      </c>
      <c r="K200">
        <v>45793</v>
      </c>
      <c r="L200" t="str">
        <v>306BZ8600059</v>
      </c>
      <c r="M200">
        <v>9848547743</v>
      </c>
      <c r="N200" t="str">
        <v>RAJASTHAN</v>
      </c>
      <c r="O200" t="str">
        <v>JAIPUR</v>
      </c>
      <c r="P200" t="str">
        <v>OD</v>
      </c>
      <c r="Q200" t="str">
        <v>TATA F2</v>
      </c>
      <c r="R200">
        <v>2000000</v>
      </c>
      <c r="S200">
        <v>2000000</v>
      </c>
      <c r="T200" t="str">
        <v>UNSECURED</v>
      </c>
      <c r="U200" t="str">
        <v>REJECTED</v>
      </c>
      <c r="V200">
        <v>744</v>
      </c>
      <c r="Y200" t="str">
        <v>FILE SEND TO BANKER || UNDER PROCESS || KINDLY SHARE MBBS DEGREE || CUSTOMER IS IVING LESS THAN 3 YEARS AND CUSTOMER IS DOING JOB ON CONTRACTUAL BASIC ANA CUSTOMER SAID AT THE TIME OF PD WE WILL MOVE TO HYDERABAD WHERE I WILL OPEN THE CLINIC</v>
      </c>
      <c r="Z200" t="str">
        <v>MAMTA SINGH</v>
      </c>
      <c r="AA200">
        <v>7982612369</v>
      </c>
      <c r="AB200" t="str">
        <v>mamta.singh@tatacapital.com</v>
      </c>
      <c r="AD200" t="str">
        <v>ASSIGN TO ASMITA</v>
      </c>
      <c r="AE200" t="str">
        <v>Done but not uploaded</v>
      </c>
    </row>
    <row r="201">
      <c r="A201" t="str">
        <v>INTERN</v>
      </c>
      <c r="B201" t="str">
        <v>HRIDYANSHU</v>
      </c>
      <c r="C201" t="str">
        <v>RAJKUMARI</v>
      </c>
      <c r="D201" t="str">
        <v>RAJ KUMARI</v>
      </c>
      <c r="E201" t="str">
        <v>INTERN</v>
      </c>
      <c r="F201" t="str">
        <v>MANOJ</v>
      </c>
      <c r="G201" t="str">
        <v>DR GAUTAM TANMAY</v>
      </c>
      <c r="H201">
        <v>1</v>
      </c>
      <c r="I201" t="str">
        <v>NOIDA</v>
      </c>
      <c r="J201">
        <v>45789</v>
      </c>
      <c r="L201">
        <v>203</v>
      </c>
      <c r="M201">
        <v>9619722131</v>
      </c>
      <c r="N201" t="str">
        <v>MAHARASHTRA</v>
      </c>
      <c r="O201" t="str">
        <v>MUMBAI</v>
      </c>
      <c r="P201" t="str">
        <v>OD</v>
      </c>
      <c r="Q201" t="str">
        <v>LNT CF</v>
      </c>
      <c r="R201">
        <v>3000000</v>
      </c>
      <c r="S201">
        <v>3000000</v>
      </c>
      <c r="T201" t="str">
        <v>UNSECURED</v>
      </c>
      <c r="U201" t="str">
        <v>HOLD</v>
      </c>
      <c r="Y201" t="str">
        <v>FILE SEND TO BANKER || HOLD BY CUSTOMER SIDE</v>
      </c>
      <c r="Z201" t="str">
        <v>SIMPY</v>
      </c>
      <c r="AA201">
        <v>7378573727</v>
      </c>
      <c r="AB201" t="str">
        <v>simpikamleshsingh@ltfs.com</v>
      </c>
      <c r="AD201" t="str">
        <v>ASSIGN TO ASMITA</v>
      </c>
      <c r="AE201" t="str">
        <v>DONE AP</v>
      </c>
    </row>
    <row r="202">
      <c r="A202" t="str">
        <v>INTERN</v>
      </c>
      <c r="B202" t="str">
        <v>HRIDYANSHU</v>
      </c>
      <c r="C202" t="str">
        <v>RAJKUMARI</v>
      </c>
      <c r="D202" t="str">
        <v>RAJ KUMARI</v>
      </c>
      <c r="E202" t="str">
        <v>INTERN</v>
      </c>
      <c r="F202" t="str">
        <v>MANOJ</v>
      </c>
      <c r="G202" t="str">
        <v>DR GAUTAM TANMAY</v>
      </c>
      <c r="H202">
        <v>1</v>
      </c>
      <c r="I202" t="str">
        <v>NOIDA</v>
      </c>
      <c r="J202">
        <v>45789</v>
      </c>
      <c r="K202">
        <v>45792</v>
      </c>
      <c r="L202">
        <v>203</v>
      </c>
      <c r="M202">
        <v>9619722131</v>
      </c>
      <c r="N202" t="str">
        <v>MAHARASHTRA</v>
      </c>
      <c r="O202" t="str">
        <v>MUMBAI</v>
      </c>
      <c r="P202" t="str">
        <v>OD</v>
      </c>
      <c r="Q202" t="str">
        <v>ADITYA BIRLA CF</v>
      </c>
      <c r="R202">
        <v>3000000</v>
      </c>
      <c r="S202">
        <v>3000000</v>
      </c>
      <c r="T202" t="str">
        <v>UNSECURED</v>
      </c>
      <c r="U202" t="str">
        <v>HOLD</v>
      </c>
      <c r="Y202" t="str">
        <v>FILE SEND TO BANKER || 15TH APRIL TO 30TH APRIL BANKING REQD || MD RAGISTRATION,CLINIC PROOF, || HOLD BY CUSTOMER SIDE ALREDY APPROVED FROM BAJAJ 27 LAC || HOLD BY CUSTOMER SIDE ||</v>
      </c>
      <c r="Z202" t="str">
        <v>KAPIL</v>
      </c>
      <c r="AA202">
        <v>8149933562</v>
      </c>
      <c r="AB202" t="str">
        <v>Kapil.khungar@adityabirlacapital.com</v>
      </c>
      <c r="AD202" t="str">
        <v>ASSIGN TO SHRENEY</v>
      </c>
      <c r="AE202" t="str">
        <v>DONE AP</v>
      </c>
    </row>
    <row r="203">
      <c r="A203" t="str">
        <v>INTER</v>
      </c>
      <c r="B203" t="str">
        <v>RAHUL</v>
      </c>
      <c r="C203" t="str">
        <v>RAJKUMARI</v>
      </c>
      <c r="D203" t="str">
        <v>RAJ KUMARI</v>
      </c>
      <c r="E203" t="str">
        <v>INTERN</v>
      </c>
      <c r="F203" t="str">
        <v>PANKAJ</v>
      </c>
      <c r="G203" t="str">
        <v>DR NARESH CHANDRA</v>
      </c>
      <c r="H203">
        <v>0</v>
      </c>
      <c r="I203" t="str">
        <v>NOIDA</v>
      </c>
      <c r="J203">
        <v>45789</v>
      </c>
      <c r="K203">
        <v>45790</v>
      </c>
      <c r="L203">
        <v>205</v>
      </c>
      <c r="M203">
        <v>9490380126</v>
      </c>
      <c r="N203" t="str">
        <v>ANDHRA PRADESH</v>
      </c>
      <c r="O203" t="str">
        <v>GUNTUR</v>
      </c>
      <c r="P203" t="str">
        <v>OD</v>
      </c>
      <c r="Q203" t="str">
        <v>TATA F2</v>
      </c>
      <c r="R203">
        <v>1000000</v>
      </c>
      <c r="S203">
        <v>1000000</v>
      </c>
      <c r="T203" t="str">
        <v>UNSECURED</v>
      </c>
      <c r="U203" t="str">
        <v>REJECTED</v>
      </c>
      <c r="Y203" t="str">
        <v>FILE SEND TO BANKER || LOGIN DONE UNDER PROCESS || LATEST DPD`S AND BOUNCING RECENTLY DUE INSUFFCIANT BALANCE ||</v>
      </c>
      <c r="Z203" t="str">
        <v>GAURAV</v>
      </c>
      <c r="AA203">
        <v>9654949270</v>
      </c>
      <c r="AB203" t="str">
        <v>gaurav.tcl@tatacapital.com</v>
      </c>
      <c r="AD203" t="str">
        <v>ASSIGN TO SHRENEY</v>
      </c>
      <c r="AK203" t="str">
        <v>BDS/2010</v>
      </c>
    </row>
    <row r="204">
      <c r="A204" t="str">
        <v>INTERN</v>
      </c>
      <c r="B204" t="str">
        <v>ARYAN SRIVASTAVA</v>
      </c>
      <c r="C204" t="str">
        <v>RIYA CHADDHA</v>
      </c>
      <c r="D204" t="str">
        <v>VINEET TIWARI</v>
      </c>
      <c r="E204" t="str">
        <v>INTERN</v>
      </c>
      <c r="F204" t="str">
        <v>PANKAJ</v>
      </c>
      <c r="G204" t="str">
        <v>DR. A NISHITHA</v>
      </c>
      <c r="H204">
        <v>0</v>
      </c>
      <c r="I204" t="str">
        <v>NOIDA</v>
      </c>
      <c r="J204">
        <v>45789</v>
      </c>
      <c r="K204">
        <v>45790</v>
      </c>
      <c r="L204" t="str">
        <v>SME000015809301</v>
      </c>
      <c r="M204">
        <v>9606240708</v>
      </c>
      <c r="N204" t="str">
        <v>KARNATAKA</v>
      </c>
      <c r="O204" t="str">
        <v>BENGALURU</v>
      </c>
      <c r="P204" t="str">
        <v>OD</v>
      </c>
      <c r="Q204" t="str">
        <v>BAJAJ</v>
      </c>
      <c r="R204">
        <v>500000</v>
      </c>
      <c r="S204">
        <v>500000</v>
      </c>
      <c r="T204" t="str">
        <v>UNSECURED</v>
      </c>
      <c r="U204" t="str">
        <v>REJECTED</v>
      </c>
      <c r="Y204" t="str">
        <v>FILE SEND TO BANKER ||BANKER NOT PICKING UP THE CALL, -1 CIBL LOW ABB NOT OK</v>
      </c>
      <c r="Z204" t="str">
        <v>VINAY V</v>
      </c>
      <c r="AA204">
        <v>8310156392</v>
      </c>
      <c r="AB204" t="str">
        <v>vinay.v@bajajfinserv.in</v>
      </c>
      <c r="AD204" t="str">
        <v>ASSIGN TO ASMITA</v>
      </c>
      <c r="AI204" t="str">
        <v>FORM FILLED</v>
      </c>
      <c r="AK204" t="str">
        <v>MBBS/2024</v>
      </c>
    </row>
    <row r="205">
      <c r="B205" t="str">
        <v>MANISHA SAXENA</v>
      </c>
      <c r="C205" t="str">
        <v>MANISHA SAXENA</v>
      </c>
      <c r="D205" t="str">
        <v>SHASHANK SHARMA</v>
      </c>
      <c r="E205" t="str">
        <v>SALARIED</v>
      </c>
      <c r="F205" t="str">
        <v>PANKAJ</v>
      </c>
      <c r="G205" t="str">
        <v>DR ANKUSH</v>
      </c>
      <c r="H205">
        <v>0</v>
      </c>
      <c r="I205" t="str">
        <v>BAREILLY</v>
      </c>
      <c r="J205">
        <v>45789</v>
      </c>
      <c r="K205">
        <v>45797</v>
      </c>
      <c r="L205" t="str">
        <v>359BZ8600059</v>
      </c>
      <c r="M205">
        <v>9810775337</v>
      </c>
      <c r="N205" t="str">
        <v>DELHI</v>
      </c>
      <c r="O205" t="str">
        <v>DELHI</v>
      </c>
      <c r="P205" t="str">
        <v>OD</v>
      </c>
      <c r="Q205" t="str">
        <v>TATA F2</v>
      </c>
      <c r="R205">
        <v>500000</v>
      </c>
      <c r="S205">
        <v>500000</v>
      </c>
      <c r="T205" t="str">
        <v>UNSECURED</v>
      </c>
      <c r="U205" t="str">
        <v>REJECTED</v>
      </c>
      <c r="V205">
        <v>755</v>
      </c>
      <c r="Y205" t="str">
        <v>FILE SEND TO BANKER || UNDER PROCESS || LAST 6 MONTHS BANKING REQD || BANKING SEND TO BANKER TODAY AT 5:30 PM|| BANKER GET BANKING YESTERDAY SHE WILL CHECK THE ABB THEN PROCESS || 9 ENQUIRIES IN LAST 3 MONTH</v>
      </c>
      <c r="Z205" t="str">
        <v>MAMTA SINGH</v>
      </c>
      <c r="AA205">
        <v>7982612369</v>
      </c>
      <c r="AB205" t="str">
        <v>mamta.singh@tatacapital.com</v>
      </c>
      <c r="AD205" t="str">
        <v>ASSIGN TO SHRENEY</v>
      </c>
      <c r="AK205" t="str">
        <v>BDS/2022</v>
      </c>
    </row>
    <row r="206">
      <c r="A206" t="str">
        <v>INTERN</v>
      </c>
      <c r="B206" t="str">
        <v>HRIDYANSHU</v>
      </c>
      <c r="C206" t="str">
        <v>RAJKUMARI</v>
      </c>
      <c r="D206" t="str">
        <v>RAJ KUMARI</v>
      </c>
      <c r="E206" t="str">
        <v>INTERN</v>
      </c>
      <c r="F206" t="str">
        <v>PANKAJ</v>
      </c>
      <c r="G206" t="str">
        <v>DR SAMPATH KUMAR PRAVEEN</v>
      </c>
      <c r="H206">
        <v>0</v>
      </c>
      <c r="I206" t="str">
        <v>NOIDA</v>
      </c>
      <c r="J206">
        <v>45789</v>
      </c>
      <c r="K206">
        <v>45796</v>
      </c>
      <c r="L206">
        <v>170180763</v>
      </c>
      <c r="M206">
        <v>9629670346</v>
      </c>
      <c r="N206" t="str">
        <v>TAMIL NADU</v>
      </c>
      <c r="O206" t="str">
        <v>VELLORE</v>
      </c>
      <c r="P206" t="str">
        <v>TERM LOAN</v>
      </c>
      <c r="Q206" t="str">
        <v>CHOLA F2</v>
      </c>
      <c r="R206">
        <v>300000</v>
      </c>
      <c r="S206">
        <v>300000</v>
      </c>
      <c r="T206" t="str">
        <v>UNSECURED</v>
      </c>
      <c r="U206" t="str">
        <v>REJECTED</v>
      </c>
      <c r="Y206" t="str">
        <v>FILE SEND TO BANKER TO BE UPDATE TODAY || ELEIGIBILITY LOAN AMOUNT 1.29 LAC FOR 5 YEAR BHMS PROFILE ALSO JAN MONTH EMI GOT BOUNCE IN POONAWALA-REQUEST TO COLLECT JAN MONTH EMI CLEARENCE PROOF || UNDER PROCESS BANKER WILL UPDATE TODAY || CASE ELIIGIBLR FOR 3 LAC DUE TO LOW ABB AND BHMS DOCTOR || CREDIT MANAGER HAS REJECT THIS CASE DUE TO 2 EMI BOUNCING IN LAST 6 MONTHS</v>
      </c>
      <c r="Z206" t="str">
        <v>velmuru</v>
      </c>
      <c r="AA206">
        <v>9952402453</v>
      </c>
      <c r="AB206" t="str">
        <v>velmuruganko@chola.murugapa.com</v>
      </c>
      <c r="AD206" t="str">
        <v>ASSIGN TO ASMITA</v>
      </c>
      <c r="AE206" t="str">
        <v>DONE AP</v>
      </c>
      <c r="AF206">
        <v>7</v>
      </c>
      <c r="AK206" t="str">
        <v>BHMS/2010</v>
      </c>
    </row>
    <row r="207">
      <c r="B207" t="str">
        <v>RAJKUMARI</v>
      </c>
      <c r="C207" t="str">
        <v>RAJKUMARI</v>
      </c>
      <c r="D207" t="str">
        <v>RAJ KUMARI</v>
      </c>
      <c r="E207" t="str">
        <v>SALARIED</v>
      </c>
      <c r="F207" t="str">
        <v>PANKAJ</v>
      </c>
      <c r="G207" t="str">
        <v>DR HARISH</v>
      </c>
      <c r="H207">
        <v>0</v>
      </c>
      <c r="I207" t="str">
        <v>NOIDA</v>
      </c>
      <c r="J207">
        <v>45789</v>
      </c>
      <c r="K207">
        <v>45792</v>
      </c>
      <c r="L207">
        <v>209</v>
      </c>
      <c r="M207">
        <v>9845173384</v>
      </c>
      <c r="N207" t="str">
        <v>KARNATAKA</v>
      </c>
      <c r="O207" t="str">
        <v>BENGALURU</v>
      </c>
      <c r="P207" t="str">
        <v>OD</v>
      </c>
      <c r="Q207" t="str">
        <v>BAJAJ MARKET</v>
      </c>
      <c r="R207">
        <v>1500000</v>
      </c>
      <c r="S207">
        <v>150000</v>
      </c>
      <c r="T207" t="str">
        <v>UNSECURED</v>
      </c>
      <c r="U207" t="str">
        <v>REJECTED</v>
      </c>
      <c r="Y207" t="str">
        <v>FILE SEND TO BANKER || SYSTEM REJECT || CILIB REJECT- 722 1. BARODA BANK RS 22500 GOLD LOAN OVER DUE 16000 AND 2. AUTO LOAN 8 LACK IS SHOWING DPD</v>
      </c>
      <c r="Z207" t="str">
        <v>TALARI</v>
      </c>
      <c r="AA207" t="str">
        <v>81473 97043</v>
      </c>
      <c r="AB207" t="str">
        <v>talari.nagaraju@bajajfinserv.in</v>
      </c>
      <c r="AD207" t="str">
        <v>ASSIGN TO SHRENEY</v>
      </c>
      <c r="AK207" t="str">
        <v>BDS/2003</v>
      </c>
    </row>
    <row r="208">
      <c r="A208" t="str">
        <v>F2369-264</v>
      </c>
      <c r="B208" t="str">
        <v>RAJAT DWIVEDI</v>
      </c>
      <c r="C208" t="str">
        <v>RAJKUMARI</v>
      </c>
      <c r="D208" t="str">
        <v>RAJ KUMARI</v>
      </c>
      <c r="E208" t="str">
        <v>SALARIED</v>
      </c>
      <c r="F208" t="str">
        <v>PANKAJ</v>
      </c>
      <c r="G208" t="str">
        <v>DR G SURESH</v>
      </c>
      <c r="H208">
        <v>0</v>
      </c>
      <c r="I208" t="str">
        <v>NOIDA</v>
      </c>
      <c r="J208">
        <v>45790</v>
      </c>
      <c r="K208">
        <v>45792</v>
      </c>
      <c r="L208">
        <v>170181473</v>
      </c>
      <c r="M208">
        <v>8124692573</v>
      </c>
      <c r="N208" t="str">
        <v>TAMIL NADU</v>
      </c>
      <c r="O208" t="str">
        <v>SILAPADI</v>
      </c>
      <c r="P208" t="str">
        <v>TERM LOAN</v>
      </c>
      <c r="Q208" t="str">
        <v>CHOLA F2</v>
      </c>
      <c r="R208">
        <v>1000000</v>
      </c>
      <c r="S208">
        <v>1000000</v>
      </c>
      <c r="T208" t="str">
        <v>UNSECURED</v>
      </c>
      <c r="U208" t="str">
        <v>DISBURSED</v>
      </c>
      <c r="V208">
        <v>802</v>
      </c>
      <c r="W208">
        <v>45791</v>
      </c>
      <c r="X208">
        <v>45792</v>
      </c>
      <c r="Y208" t="str">
        <v>FILE SEND TO BANKER || TO BE DISBURSED TODAY ||</v>
      </c>
      <c r="Z208" t="str">
        <v>raguveer</v>
      </c>
      <c r="AA208" t="str">
        <v>97873 00588</v>
      </c>
      <c r="AB208" t="str">
        <v>raguveeranm@chola.murugappa.com</v>
      </c>
      <c r="AD208" t="str">
        <v>ASSIGN TO ASMITA</v>
      </c>
      <c r="AK208" t="str">
        <v>BDS/2001</v>
      </c>
    </row>
    <row r="209">
      <c r="B209" t="str">
        <v>AMIT KUMAR</v>
      </c>
      <c r="C209" t="str">
        <v>RAJKUMARI</v>
      </c>
      <c r="D209" t="str">
        <v>RAJ KUMARI</v>
      </c>
      <c r="E209" t="str">
        <v>SALARIED</v>
      </c>
      <c r="F209" t="str">
        <v>PANKAJ</v>
      </c>
      <c r="G209" t="str">
        <v>DR NIRANJAN NV</v>
      </c>
      <c r="H209">
        <v>0</v>
      </c>
      <c r="I209" t="str">
        <v>NOIDA</v>
      </c>
      <c r="J209">
        <v>45790</v>
      </c>
      <c r="L209" t="str">
        <v>SME000015812988</v>
      </c>
      <c r="M209">
        <v>9110446982</v>
      </c>
      <c r="N209" t="str">
        <v>KARNATAKA</v>
      </c>
      <c r="O209" t="str">
        <v>HOSPET</v>
      </c>
      <c r="P209" t="str">
        <v>OD</v>
      </c>
      <c r="Q209" t="str">
        <v>BAJAJ</v>
      </c>
      <c r="R209">
        <v>500000</v>
      </c>
      <c r="S209">
        <v>500000</v>
      </c>
      <c r="T209" t="str">
        <v>UNSECURED</v>
      </c>
      <c r="U209" t="str">
        <v>REJECTED</v>
      </c>
      <c r="Y209" t="str">
        <v>FILE SEND TO BANKER, CASE ALREADY LOGIN OTHER TEAM 12TH WE CAN PROCESS AFTER 30 DAYS</v>
      </c>
      <c r="Z209" t="str">
        <v>NADISH</v>
      </c>
      <c r="AA209" t="str">
        <v>96324 97633</v>
      </c>
      <c r="AB209" t="str">
        <v>Nandish.n@bajajfinserv.in</v>
      </c>
      <c r="AD209" t="str">
        <v>DONE BY PUNEET</v>
      </c>
      <c r="AK209" t="str">
        <v>MBBS/2023</v>
      </c>
    </row>
    <row r="210">
      <c r="B210" t="str">
        <v>IRAM FATIMA</v>
      </c>
      <c r="C210" t="str">
        <v>MANISHA SAXENA</v>
      </c>
      <c r="D210" t="str">
        <v>SHASHANK SHARMA</v>
      </c>
      <c r="E210" t="str">
        <v>SALARIED</v>
      </c>
      <c r="F210" t="str">
        <v>PANKAJ</v>
      </c>
      <c r="G210" t="str">
        <v>DR ROMESH</v>
      </c>
      <c r="H210">
        <v>0</v>
      </c>
      <c r="I210" t="str">
        <v>BAREILLY</v>
      </c>
      <c r="J210">
        <v>45790</v>
      </c>
      <c r="K210">
        <v>45803</v>
      </c>
      <c r="L210" t="str">
        <v>SME000015813353</v>
      </c>
      <c r="M210">
        <v>7587134977</v>
      </c>
      <c r="N210" t="str">
        <v>MAHARASHTRA</v>
      </c>
      <c r="O210" t="str">
        <v>NAGPUR</v>
      </c>
      <c r="P210" t="str">
        <v>OD</v>
      </c>
      <c r="Q210" t="str">
        <v>BAJAJ</v>
      </c>
      <c r="R210">
        <v>2000000</v>
      </c>
      <c r="S210">
        <v>3500000</v>
      </c>
      <c r="T210" t="str">
        <v>UNSECURED</v>
      </c>
      <c r="U210" t="str">
        <v>DISBURSED</v>
      </c>
      <c r="W210">
        <v>45791</v>
      </c>
      <c r="X210">
        <v>45803</v>
      </c>
      <c r="Y210" t="str">
        <v>FILE SEND TO BANKER, CIBIL CONSENT LINK SENT TO CUSTOMER, CASE MOVED TO CREDIT, CASE APPROVED WITH SANCTION CONDITIN REQ SOA 1.5 L GROW APPLICATION USING, GEO TAG DONE, MANATE LINK SENT TO CUSTOMER, MANDATE DONE, CONSENT PENDING CUSTOMER SIDE, CUSTOMER OUT OF STATION WILL COME AFTER 26TH MAY</v>
      </c>
      <c r="Z210" t="str">
        <v>Vijendra Mishra</v>
      </c>
      <c r="AA210">
        <v>9049485218</v>
      </c>
      <c r="AB210" t="str">
        <v>vijendra.mishra@bajajfinserv.in</v>
      </c>
      <c r="AD210" t="str">
        <v>DONE BY PUNEET</v>
      </c>
      <c r="AE210" t="str">
        <v>CALL NOT RECEIVED</v>
      </c>
      <c r="AG210">
        <v>30000</v>
      </c>
      <c r="AK210" t="str">
        <v>MBBS/2017-MD/2022</v>
      </c>
    </row>
    <row r="211">
      <c r="A211" t="str">
        <v>INTERN</v>
      </c>
      <c r="B211" t="str">
        <v>AMANPREET</v>
      </c>
      <c r="C211" t="str">
        <v>RASHI GANGWAR</v>
      </c>
      <c r="D211" t="str">
        <v>RAJ KUMARI</v>
      </c>
      <c r="E211" t="str">
        <v>INTERN</v>
      </c>
      <c r="F211" t="str">
        <v>PANKAJ</v>
      </c>
      <c r="G211" t="str">
        <v>DR RAKTE RAYBHAN VAMANRAO</v>
      </c>
      <c r="H211">
        <v>0</v>
      </c>
      <c r="I211" t="str">
        <v>NOIDA</v>
      </c>
      <c r="J211">
        <v>45790</v>
      </c>
      <c r="K211">
        <v>45791</v>
      </c>
      <c r="L211">
        <v>213</v>
      </c>
      <c r="M211">
        <v>7743906225</v>
      </c>
      <c r="N211" t="str">
        <v>MAHARASHTRA</v>
      </c>
      <c r="O211" t="str">
        <v>AURANGABAD</v>
      </c>
      <c r="P211" t="str">
        <v>SALOD</v>
      </c>
      <c r="Q211" t="str">
        <v>BAJAJ MARKET</v>
      </c>
      <c r="R211">
        <v>500000</v>
      </c>
      <c r="S211">
        <v>500000</v>
      </c>
      <c r="T211" t="str">
        <v>UNSECURED</v>
      </c>
      <c r="U211" t="str">
        <v>REJECTED</v>
      </c>
      <c r="Y211" t="str">
        <v>FILE SEND TO BANKER OGL LOCATION</v>
      </c>
      <c r="Z211" t="str">
        <v>MAHESH</v>
      </c>
      <c r="AA211" t="str">
        <v>77680 44205</v>
      </c>
      <c r="AB211" t="str">
        <v>Mahesh.manal@bajajfinserv.in</v>
      </c>
      <c r="AD211" t="str">
        <v>DONE BY PUNEET</v>
      </c>
      <c r="AE211" t="str">
        <v>DONE BY PUNEET</v>
      </c>
      <c r="AK211" t="str">
        <v>SALARY/60K</v>
      </c>
      <c r="AL211" t="str">
        <v>raybhanrakte@gmail.com</v>
      </c>
      <c r="AM211">
        <v>25720</v>
      </c>
    </row>
    <row r="212">
      <c r="B212" t="str">
        <v>RITU RANI</v>
      </c>
      <c r="C212" t="str">
        <v>RIYA CHADDHA</v>
      </c>
      <c r="D212" t="str">
        <v>VINEET TIWARI</v>
      </c>
      <c r="E212" t="str">
        <v>SALARIED</v>
      </c>
      <c r="F212" t="str">
        <v>PANKAJ</v>
      </c>
      <c r="G212" t="str">
        <v>DR AMIT KUMAR SANYEE</v>
      </c>
      <c r="H212">
        <v>1</v>
      </c>
      <c r="I212" t="str">
        <v>NOIDA</v>
      </c>
      <c r="J212">
        <v>45790</v>
      </c>
      <c r="K212">
        <v>45793</v>
      </c>
      <c r="L212">
        <v>214</v>
      </c>
      <c r="M212">
        <v>9664012681</v>
      </c>
      <c r="N212" t="str">
        <v>RAJASTHAN</v>
      </c>
      <c r="O212" t="str">
        <v>UDAIPUR</v>
      </c>
      <c r="P212" t="str">
        <v>OD</v>
      </c>
      <c r="Q212" t="str">
        <v>BAJAJ MARKET</v>
      </c>
      <c r="R212">
        <v>1000000</v>
      </c>
      <c r="S212">
        <v>1000000</v>
      </c>
      <c r="T212" t="str">
        <v>UNSECURED</v>
      </c>
      <c r="U212" t="str">
        <v>REJECTED</v>
      </c>
      <c r="Y212" t="str">
        <v>FILE SEND TO BANKER || OFFER GENERATE || BANKER IS NOT RECEIVING THE CALL MAIL MARKED TO BANKER SFDC ERROR, 0 ELIGIBIITY</v>
      </c>
      <c r="Z212" t="str">
        <v>VINIT</v>
      </c>
      <c r="AA212" t="str">
        <v>95498 22200</v>
      </c>
      <c r="AB212" t="str">
        <v>vinit.baser@bajajfinserv.in</v>
      </c>
      <c r="AD212" t="str">
        <v>ASSIGN TO ASMITA</v>
      </c>
      <c r="AK212" t="str">
        <v>MBBS / 2023</v>
      </c>
      <c r="AL212" t="str">
        <v>Choudharyamit688@gmail.com</v>
      </c>
      <c r="AM212">
        <v>35652</v>
      </c>
    </row>
    <row r="213">
      <c r="B213" t="str">
        <v>SHAILY</v>
      </c>
      <c r="C213" t="str">
        <v>RIYA CHADDHA</v>
      </c>
      <c r="D213" t="str">
        <v>VINEET TIWARI</v>
      </c>
      <c r="E213" t="str">
        <v>INTERN</v>
      </c>
      <c r="F213" t="str">
        <v>PANKAJ</v>
      </c>
      <c r="G213" t="str">
        <v>MR GANDLA BASVARAJ</v>
      </c>
      <c r="H213">
        <v>1</v>
      </c>
      <c r="I213" t="str">
        <v>NOIDA</v>
      </c>
      <c r="J213">
        <v>45790</v>
      </c>
      <c r="K213">
        <v>45797</v>
      </c>
      <c r="L213" t="str">
        <v>SME000015816898</v>
      </c>
      <c r="M213">
        <v>7893335472</v>
      </c>
      <c r="N213" t="str">
        <v>ANDHRA PRADESH</v>
      </c>
      <c r="O213" t="str">
        <v>KURNOOL</v>
      </c>
      <c r="P213" t="str">
        <v>OD</v>
      </c>
      <c r="Q213" t="str">
        <v>BAJAJ</v>
      </c>
      <c r="R213">
        <v>605000</v>
      </c>
      <c r="S213">
        <v>605000</v>
      </c>
      <c r="T213" t="str">
        <v>UNSECURED</v>
      </c>
      <c r="U213" t="str">
        <v>DROP</v>
      </c>
      <c r="V213">
        <v>801</v>
      </c>
      <c r="W213">
        <v>45790</v>
      </c>
      <c r="Y213" t="str">
        <v>FILE SEND TO BANKER, CIBIL CONSENT LINK SENT TO CUSTOMER CASE MOVED TO CREDIT, CUSTOMER HAVE SOME CHARGES ISSUE</v>
      </c>
      <c r="Z213" t="str">
        <v>Sammata Chandra</v>
      </c>
      <c r="AA213">
        <v>9866999914</v>
      </c>
      <c r="AB213" t="str">
        <v>sammata.chandra@bajajfinserv.in</v>
      </c>
      <c r="AD213" t="str">
        <v>ASSIGN TO ASMITA</v>
      </c>
      <c r="AK213" t="str">
        <v>CA</v>
      </c>
      <c r="AL213" t="str">
        <v>basavaraj.j009@gmail.com</v>
      </c>
      <c r="AM213" t="str">
        <v>16/01/1990</v>
      </c>
    </row>
    <row r="214">
      <c r="B214" t="str">
        <v>ANANT KANOJIA</v>
      </c>
      <c r="C214" t="str">
        <v>ANANT KANOJIA</v>
      </c>
      <c r="D214" t="str">
        <v>RAVISH SHARMA</v>
      </c>
      <c r="E214" t="str">
        <v>SALARIED</v>
      </c>
      <c r="F214" t="str">
        <v>RAJEEV</v>
      </c>
      <c r="G214" t="str">
        <v>DR. SACHIN</v>
      </c>
      <c r="H214">
        <v>1</v>
      </c>
      <c r="I214" t="str">
        <v>DELHI</v>
      </c>
      <c r="J214">
        <v>45790</v>
      </c>
      <c r="K214">
        <v>45800</v>
      </c>
      <c r="L214">
        <v>216</v>
      </c>
      <c r="M214">
        <v>8630390671</v>
      </c>
      <c r="N214" t="str">
        <v>UTTAR PRADESH</v>
      </c>
      <c r="O214" t="str">
        <v>MEERUT</v>
      </c>
      <c r="P214" t="str">
        <v>OD</v>
      </c>
      <c r="Q214" t="str">
        <v>L AND T CF</v>
      </c>
      <c r="R214">
        <v>800000</v>
      </c>
      <c r="S214">
        <v>800000</v>
      </c>
      <c r="T214" t="str">
        <v>UNSECURED</v>
      </c>
      <c r="U214" t="str">
        <v>REJECTED</v>
      </c>
      <c r="Y214" t="str">
        <v>FILE SEND TO BANKER || BANKER NOT PICKING UP THE CAL || CORRECT HOSPITAL ADDRESS AND HOSPITAL PRROF || MSME NOT ACEEPTED AS PER L&amp;T POLICY || L &amp; T IS NOT ACCPTING MSME AS THE ADDRESS PROOF,,BANKER NEED OFFICE ADDRESS PROOF AND CSUTOMER SELFI AND BANKING PASSWORD-send to banker at 6:50 Today. || BANKER IS NOT RECEIVING THE CALL || CASE IS UNDERWRITING- DECISION WILL COME TODAY EOD || registration not verified Delhi</v>
      </c>
      <c r="Z214" t="str">
        <v>SIDHANT</v>
      </c>
      <c r="AA214" t="str">
        <v>97176 71319</v>
      </c>
      <c r="AB214" t="str">
        <v>Sidhantchoudhary@Ltfs.com</v>
      </c>
      <c r="AD214" t="str">
        <v>ASSIGN TO SHRENEY</v>
      </c>
      <c r="AE214" t="str">
        <v>Done by Puneet</v>
      </c>
      <c r="AK214" t="str">
        <v>MBBS/2021</v>
      </c>
      <c r="AL214" t="str">
        <v>sachinbhadanagujjar1@gmail.com</v>
      </c>
      <c r="AM214">
        <v>35253</v>
      </c>
    </row>
    <row r="215">
      <c r="A215" t="str">
        <v>CHANNEL PARTNER</v>
      </c>
      <c r="B215" t="str">
        <v>RAHUL-SOURCER</v>
      </c>
      <c r="C215" t="str">
        <v>F2 FINTECH</v>
      </c>
      <c r="D215" t="str">
        <v>F2 FINTECH</v>
      </c>
      <c r="E215" t="str">
        <v>SOURCER</v>
      </c>
      <c r="F215" t="str">
        <v>RAJEEV</v>
      </c>
      <c r="G215" t="str">
        <v>MR VAIBHAV</v>
      </c>
      <c r="H215">
        <v>1</v>
      </c>
      <c r="I215" t="str">
        <v>F2 FINTECH</v>
      </c>
      <c r="J215">
        <v>45790</v>
      </c>
      <c r="K215">
        <v>45793</v>
      </c>
      <c r="L215">
        <v>217</v>
      </c>
      <c r="M215">
        <v>8340779574</v>
      </c>
      <c r="N215" t="str">
        <v>BIHAR</v>
      </c>
      <c r="O215" t="str">
        <v>BANKIPUR</v>
      </c>
      <c r="P215" t="str">
        <v>SALOD</v>
      </c>
      <c r="Q215" t="str">
        <v>BAJAJ MARKET</v>
      </c>
      <c r="R215">
        <v>500000</v>
      </c>
      <c r="S215">
        <v>500000</v>
      </c>
      <c r="T215" t="str">
        <v>UNSECURED</v>
      </c>
      <c r="U215" t="str">
        <v>HOLD</v>
      </c>
      <c r="Y215" t="str">
        <v>FILE SEND TO BANKER, SFDC ERROR || BAJAJ MARKET ||</v>
      </c>
      <c r="Z215" t="str">
        <v>ABHISHEK</v>
      </c>
      <c r="AA215">
        <v>9113375929</v>
      </c>
      <c r="AB215" t="str">
        <v>Abhishek.das@bajajfinserv.in</v>
      </c>
      <c r="AD215" t="str">
        <v>ASSIGN TO SHRENEY</v>
      </c>
      <c r="AK215" t="str">
        <v>SALARY/62K</v>
      </c>
      <c r="AL215" t="str">
        <v>chikusinha007@gmail.com</v>
      </c>
      <c r="AM215">
        <v>35156</v>
      </c>
    </row>
    <row r="216" xml:space="preserve">
      <c r="B216" t="str">
        <v>ARIF HUSSIAN</v>
      </c>
      <c r="C216" t="str">
        <v>MANISHA SAXENA</v>
      </c>
      <c r="D216" t="str">
        <v>SHASHANK SHARMA</v>
      </c>
      <c r="E216" t="str">
        <v>SALARIED</v>
      </c>
      <c r="F216" t="str">
        <v>RAJEEV</v>
      </c>
      <c r="G216" t="str">
        <v>DR Pathikkumar Jayantibhai Patel</v>
      </c>
      <c r="H216">
        <v>1</v>
      </c>
      <c r="I216" t="str">
        <v>BAREILLY</v>
      </c>
      <c r="J216">
        <v>45790</v>
      </c>
      <c r="K216">
        <v>45797</v>
      </c>
      <c r="L216">
        <v>218</v>
      </c>
      <c r="N216" t="str">
        <v>GUJARAT</v>
      </c>
      <c r="O216" t="str">
        <v>KHEDA</v>
      </c>
      <c r="P216" t="str">
        <v>OD</v>
      </c>
      <c r="Q216" t="str">
        <v>TATA F2</v>
      </c>
      <c r="R216">
        <v>2000000</v>
      </c>
      <c r="S216">
        <v>2000000</v>
      </c>
      <c r="T216" t="str">
        <v>UNSECURED</v>
      </c>
      <c r="U216" t="str">
        <v>REJECTED</v>
      </c>
      <c r="Y216" t="str" xml:space="preserve">
        <v xml:space="preserve">FILE SEND TO BANKER || OTP PENDING FRPM CUSTOMER SIDE -CUSTOMER NOT PICKING UP THE CAL || DNB MBBs DEGREE REQUIRED ||LOGIN DONE - UNDERPROCESS || Update case marked Policy and PD decline mentioned below reasons.
 -6 month cooling period norms are not met
 -We have funded to customer Spouse Dhara Kaushikbhai Patel in April -25 of Rs. 15lac and both are doing consulting in same hospital
 -Customer has given wrong information during PD his spouse is housewife and no any availed loan with TCL</v>
      </c>
      <c r="Z216" t="str">
        <v>MAMTA SINGH</v>
      </c>
      <c r="AA216">
        <v>7982612369</v>
      </c>
      <c r="AB216" t="str">
        <v>mamta.singh@tatacapital.com</v>
      </c>
      <c r="AD216" t="str">
        <v>ASSIGN TO SHRENEY</v>
      </c>
      <c r="AK216" t="str">
        <v>MBBS-2018 /DGO-2020</v>
      </c>
      <c r="AL216" t="str">
        <v>patelpathik28@gmail.com</v>
      </c>
      <c r="AM216" t="str">
        <v>28-11-1994</v>
      </c>
    </row>
    <row r="217">
      <c r="B217" t="str">
        <v>ANANT KANOJIA</v>
      </c>
      <c r="C217" t="str">
        <v>ANANT KANOJIA</v>
      </c>
      <c r="D217" t="str">
        <v>RAVISH SHARMA</v>
      </c>
      <c r="E217" t="str">
        <v>SALARIED</v>
      </c>
      <c r="F217" t="str">
        <v>PANKAJ</v>
      </c>
      <c r="G217" t="str">
        <v>DR. RAM UDGAR RAM</v>
      </c>
      <c r="H217">
        <v>1</v>
      </c>
      <c r="I217" t="str">
        <v>NOIDA</v>
      </c>
      <c r="J217">
        <v>45790</v>
      </c>
      <c r="K217">
        <v>45797</v>
      </c>
      <c r="L217">
        <v>219</v>
      </c>
      <c r="M217">
        <v>9431257365</v>
      </c>
      <c r="N217" t="str">
        <v>BIHAR</v>
      </c>
      <c r="O217" t="str">
        <v>PATNA</v>
      </c>
      <c r="P217" t="str">
        <v>OD</v>
      </c>
      <c r="Q217" t="str">
        <v>ADITYA BIRLA CF</v>
      </c>
      <c r="R217">
        <v>3000000</v>
      </c>
      <c r="S217">
        <v>3000000</v>
      </c>
      <c r="T217" t="str">
        <v>UNSECURED</v>
      </c>
      <c r="U217" t="str">
        <v>REJECTED</v>
      </c>
      <c r="Y217" t="str">
        <v>FILE SEND TO BANKER || UNDER PROCESS || MEDICAL RAGISTRATION REQD SEND TO BANKER -LOGIN BY TODAY AND PROCESS || CONSENT PENDING FROM CUSTOMER SIDE || PHOTO AND PAN CARD SEND TO BANKER TO BE UPDATE TODAY || CASE WAS CPA PROCESS -TO BE APPROVED TOMORROW || LAST 2 YEAR`S FINANCIAL REQD || FINANCIAL SEND ON GROUP || CASE HAS BEEN REJECTED DUE TO LOGIN MULTIPLE LOGINS</v>
      </c>
      <c r="Z217" t="str">
        <v>MAUSAM</v>
      </c>
      <c r="AA217">
        <v>9939570378</v>
      </c>
      <c r="AB217" t="str">
        <v>mausam.kumar@adityabirlacapital.com</v>
      </c>
      <c r="AD217" t="str">
        <v>ASSIGN TO SHRENEY</v>
      </c>
      <c r="AK217" t="str">
        <v>MBBS 2003 / D.G.O- 2014</v>
      </c>
      <c r="AL217" t="str">
        <v>drramudgarram@gmail.com</v>
      </c>
      <c r="AM217">
        <v>27092</v>
      </c>
    </row>
    <row r="218">
      <c r="B218" t="str">
        <v>ROSHINI</v>
      </c>
      <c r="C218" t="str">
        <v>RIYA CHADDHA</v>
      </c>
      <c r="D218" t="str">
        <v>VINEET TIWARI</v>
      </c>
      <c r="E218" t="str">
        <v>INTERN</v>
      </c>
      <c r="F218" t="str">
        <v>PANKAJ</v>
      </c>
      <c r="G218" t="str">
        <v>DR BASAVARAJU SATHISH KUMAR</v>
      </c>
      <c r="H218">
        <v>1</v>
      </c>
      <c r="I218" t="str">
        <v>NOIDA</v>
      </c>
      <c r="J218">
        <v>45790</v>
      </c>
      <c r="K218">
        <v>45790</v>
      </c>
      <c r="L218">
        <v>220</v>
      </c>
      <c r="M218">
        <v>8247270243</v>
      </c>
      <c r="N218" t="str">
        <v>ANDHRA PRADESH</v>
      </c>
      <c r="O218" t="str">
        <v>ANANTAPUR</v>
      </c>
      <c r="P218" t="str">
        <v>OD</v>
      </c>
      <c r="Q218" t="str">
        <v>TATA F2</v>
      </c>
      <c r="R218">
        <v>3500000</v>
      </c>
      <c r="S218">
        <v>3500000</v>
      </c>
      <c r="T218" t="str">
        <v>UNSECURED</v>
      </c>
      <c r="U218" t="str">
        <v>REJECTED</v>
      </c>
      <c r="Y218" t="str">
        <v>Case bureau bureau reject. low cibil 695</v>
      </c>
      <c r="Z218" t="str">
        <v>MAMTA SINGH</v>
      </c>
      <c r="AA218">
        <v>7982612369</v>
      </c>
      <c r="AB218" t="str">
        <v>mamta.singh@tatacapital.com</v>
      </c>
      <c r="AD218" t="str">
        <v>ASSIGN TO SHRENEY</v>
      </c>
      <c r="AK218" t="str">
        <v>MBBS 2008 MD 2011</v>
      </c>
      <c r="AL218" t="str">
        <v>kadiridiagnostics@gmail.com</v>
      </c>
      <c r="AM218" t="str">
        <v>15/03/1980</v>
      </c>
    </row>
    <row r="219">
      <c r="B219" t="str">
        <v>SANIA IRSAD</v>
      </c>
      <c r="C219" t="str">
        <v>RAJKUMARI</v>
      </c>
      <c r="D219" t="str">
        <v>RAJ KUMARI</v>
      </c>
      <c r="E219" t="str">
        <v>SALARIED</v>
      </c>
      <c r="F219" t="str">
        <v>PANKAJ</v>
      </c>
      <c r="G219" t="str">
        <v>DR Chethan Ravindran</v>
      </c>
      <c r="H219">
        <v>1</v>
      </c>
      <c r="I219" t="str">
        <v>NOIDA</v>
      </c>
      <c r="J219">
        <v>45790</v>
      </c>
      <c r="L219">
        <v>170182661</v>
      </c>
      <c r="M219" t="str">
        <v>81478 63698</v>
      </c>
      <c r="N219" t="str">
        <v>KARNATAKA</v>
      </c>
      <c r="O219" t="str">
        <v>BENGALURU</v>
      </c>
      <c r="P219" t="str">
        <v>TERM LOAN</v>
      </c>
      <c r="Q219" t="str">
        <v>CHOLA F2</v>
      </c>
      <c r="R219">
        <v>500000</v>
      </c>
      <c r="S219">
        <v>500000</v>
      </c>
      <c r="T219" t="str">
        <v>UNSECURED</v>
      </c>
      <c r="U219" t="str">
        <v>REJECTED</v>
      </c>
      <c r="V219">
        <v>700</v>
      </c>
      <c r="Y219" t="str">
        <v>FILE SEND TO BANKER || VERY LOW ABB AND MANY DDP`S SHOWING IN EDUCATION LOAN ||</v>
      </c>
      <c r="Z219" t="str">
        <v>prasad</v>
      </c>
      <c r="AA219" t="str">
        <v>98802 23524</v>
      </c>
      <c r="AB219" t="str">
        <v>PRASADVS@chola.murugappa.com</v>
      </c>
      <c r="AD219" t="str">
        <v>ASSIGN TO SHRENEY</v>
      </c>
      <c r="AK219" t="str">
        <v>MBBS/2022</v>
      </c>
      <c r="AL219" t="str">
        <v>drchethanr@gmail.com</v>
      </c>
    </row>
    <row r="220">
      <c r="B220" t="str">
        <v>FARHEEN BI</v>
      </c>
      <c r="C220" t="str">
        <v>MANISHA SAXENA</v>
      </c>
      <c r="D220" t="str">
        <v>SHASHANK SHARMA</v>
      </c>
      <c r="E220" t="str">
        <v>SALARIED</v>
      </c>
      <c r="F220" t="str">
        <v>PANKAJ</v>
      </c>
      <c r="G220" t="str">
        <v>Dr. Mrityunjay Pathak</v>
      </c>
      <c r="H220">
        <v>1</v>
      </c>
      <c r="I220" t="str">
        <v>BAREILLY</v>
      </c>
      <c r="J220">
        <v>45790</v>
      </c>
      <c r="K220">
        <v>45790</v>
      </c>
      <c r="L220" t="str">
        <v>SME000015819832</v>
      </c>
      <c r="M220" t="str">
        <v>75668 08068</v>
      </c>
      <c r="N220" t="str">
        <v>MADHYA PRADESH</v>
      </c>
      <c r="O220" t="str">
        <v>CHHATARPUR</v>
      </c>
      <c r="P220" t="str">
        <v>OD</v>
      </c>
      <c r="Q220" t="str">
        <v>BAJAJ</v>
      </c>
      <c r="R220">
        <v>500000</v>
      </c>
      <c r="S220">
        <v>500000</v>
      </c>
      <c r="T220" t="str">
        <v>UNSECURED</v>
      </c>
      <c r="U220" t="str">
        <v>REJECTED</v>
      </c>
      <c r="Y220" t="str">
        <v>FILE SEND TO BANKER, DARK RED YESTERDAY REJECT BY BAJAJ TEAM</v>
      </c>
      <c r="Z220" t="str">
        <v>rahul</v>
      </c>
      <c r="AA220">
        <v>8960415189</v>
      </c>
      <c r="AB220" t="str">
        <v>rahul.singh5@bajajfinserv.in</v>
      </c>
      <c r="AD220" t="str">
        <v>ASSIGN TO ASMITA</v>
      </c>
      <c r="AK220" t="str">
        <v>BAMS 2019</v>
      </c>
      <c r="AL220" t="str">
        <v>m.pathak27990@gmail.com</v>
      </c>
      <c r="AM220" t="str">
        <v>21/09/1990</v>
      </c>
    </row>
    <row r="221">
      <c r="B221" t="str">
        <v>TANNU</v>
      </c>
      <c r="C221" t="str">
        <v>RAJKUMARI</v>
      </c>
      <c r="D221" t="str">
        <v>RAJ KUMARI</v>
      </c>
      <c r="E221" t="str">
        <v>SALARIED</v>
      </c>
      <c r="F221" t="str">
        <v>PANKAJ</v>
      </c>
      <c r="G221" t="str">
        <v>DR PRAVEEN KUMAR R</v>
      </c>
      <c r="H221">
        <v>1</v>
      </c>
      <c r="I221" t="str">
        <v>NOIDA</v>
      </c>
      <c r="J221">
        <v>45790</v>
      </c>
      <c r="K221">
        <v>45790</v>
      </c>
      <c r="L221">
        <v>223</v>
      </c>
      <c r="M221">
        <v>8073061575</v>
      </c>
      <c r="N221" t="str">
        <v>KARNATAKA</v>
      </c>
      <c r="O221" t="str">
        <v>BENGALURU</v>
      </c>
      <c r="P221" t="str">
        <v>OD</v>
      </c>
      <c r="Q221" t="str">
        <v>BAJAJ</v>
      </c>
      <c r="R221">
        <v>500000</v>
      </c>
      <c r="S221">
        <v>500000</v>
      </c>
      <c r="T221" t="str">
        <v>UNSECURED</v>
      </c>
      <c r="U221" t="str">
        <v>REJECTED</v>
      </c>
      <c r="Y221" t="str">
        <v>FILE SENT TO BANKER, CIBIL CONSENT LINK SENT TO CUSTOMER, DAR RED NOT OK</v>
      </c>
      <c r="Z221" t="str">
        <v>VINAY V</v>
      </c>
      <c r="AA221">
        <v>8310156392</v>
      </c>
      <c r="AB221" t="str">
        <v>vinay.v@bajajfinserv.in</v>
      </c>
      <c r="AD221" t="str">
        <v>ASSIGN TO SHRENEY</v>
      </c>
      <c r="AK221" t="str">
        <v>MBBS/2023</v>
      </c>
      <c r="AL221" t="str">
        <v>praveenaras8@gmail.com</v>
      </c>
      <c r="AM221" t="str">
        <v>22/11/1992</v>
      </c>
    </row>
    <row r="222">
      <c r="B222" t="str">
        <v>AMISHA</v>
      </c>
      <c r="C222" t="str">
        <v>RAVISH SHARMA</v>
      </c>
      <c r="D222" t="str">
        <v>RAVISH SHARMA</v>
      </c>
      <c r="E222" t="str">
        <v>SALARIED</v>
      </c>
      <c r="F222" t="str">
        <v>PANKAJ</v>
      </c>
      <c r="G222" t="str">
        <v>DR MAHABOOBSUBHANI HONNAPUR</v>
      </c>
      <c r="H222">
        <v>1</v>
      </c>
      <c r="I222" t="str">
        <v>NOIDA</v>
      </c>
      <c r="J222">
        <v>45790</v>
      </c>
      <c r="K222">
        <v>45793</v>
      </c>
      <c r="L222">
        <v>224</v>
      </c>
      <c r="M222">
        <v>9341100788</v>
      </c>
      <c r="N222" t="str">
        <v>KARNATAKA</v>
      </c>
      <c r="O222" t="str">
        <v>BENGALURU</v>
      </c>
      <c r="P222" t="str">
        <v>OD</v>
      </c>
      <c r="Q222" t="str">
        <v>GODREJ F2</v>
      </c>
      <c r="R222">
        <v>1000000</v>
      </c>
      <c r="S222">
        <v>1000000</v>
      </c>
      <c r="T222" t="str">
        <v>UNSECURED</v>
      </c>
      <c r="U222" t="str">
        <v>REJECTED</v>
      </c>
      <c r="Y222" t="str">
        <v>FILE SEND TO BANKER || GODREJ IS NOT PROVIDING LOAN FOR AYURVED DOCTORS</v>
      </c>
      <c r="Z222" t="str">
        <v>ROHIT</v>
      </c>
      <c r="AA222" t="str">
        <v>82814 53490</v>
      </c>
      <c r="AB222" t="str">
        <v>rohit.menon@godrejcapital.com</v>
      </c>
      <c r="AD222" t="str">
        <v>ASSIGN TO SHRENEY</v>
      </c>
      <c r="AK222" t="str">
        <v>BAMS/2002</v>
      </c>
      <c r="AL222" t="str">
        <v>dr.honnapur@gmail.com</v>
      </c>
      <c r="AM222" t="str">
        <v>22/07/1974</v>
      </c>
    </row>
    <row r="223">
      <c r="B223" t="str">
        <v>ROSHINI</v>
      </c>
      <c r="C223" t="str">
        <v>RIYA CHADDHA</v>
      </c>
      <c r="D223" t="str">
        <v>VINEET TIWARI</v>
      </c>
      <c r="E223" t="str">
        <v>INTERN</v>
      </c>
      <c r="F223" t="str">
        <v>PANKAJ</v>
      </c>
      <c r="G223" t="str">
        <v>DR Meet Rakesh Kothari</v>
      </c>
      <c r="H223">
        <v>1</v>
      </c>
      <c r="I223" t="str">
        <v>NOIDA</v>
      </c>
      <c r="J223">
        <v>45790</v>
      </c>
      <c r="K223">
        <v>45790</v>
      </c>
      <c r="L223" t="str">
        <v>SME000015820401</v>
      </c>
      <c r="M223">
        <v>7021250258</v>
      </c>
      <c r="N223" t="str">
        <v>MAHARASHTRA</v>
      </c>
      <c r="O223" t="str">
        <v>THANE</v>
      </c>
      <c r="P223" t="str">
        <v>OD</v>
      </c>
      <c r="Q223" t="str">
        <v>BAJAJ</v>
      </c>
      <c r="R223">
        <v>500000</v>
      </c>
      <c r="S223">
        <v>500000</v>
      </c>
      <c r="T223" t="str">
        <v>UNSECURED</v>
      </c>
      <c r="U223" t="str">
        <v>REJECTED</v>
      </c>
      <c r="Y223" t="str">
        <v>FILE SEND TO BANKER, DARK RED</v>
      </c>
      <c r="Z223" t="str">
        <v>SURAJ LATE</v>
      </c>
      <c r="AA223">
        <v>8668932081</v>
      </c>
      <c r="AK223" t="str">
        <v>MBBS/2025</v>
      </c>
      <c r="AL223" t="str">
        <v>kotharimeet1234@gmail.com</v>
      </c>
      <c r="AM223">
        <v>36442</v>
      </c>
    </row>
    <row r="224">
      <c r="B224" t="str">
        <v>ADITYA RAWAL</v>
      </c>
      <c r="C224" t="str">
        <v>F2FINTECH</v>
      </c>
      <c r="D224" t="str">
        <v>F2 FINTECH</v>
      </c>
      <c r="E224" t="str">
        <v>SALARIED</v>
      </c>
      <c r="F224" t="str">
        <v>RAJEEV</v>
      </c>
      <c r="G224" t="str">
        <v>DR DILIP</v>
      </c>
      <c r="H224">
        <v>1</v>
      </c>
      <c r="I224" t="str">
        <v>NOIDA</v>
      </c>
      <c r="J224">
        <v>45791</v>
      </c>
      <c r="K224">
        <v>45793</v>
      </c>
      <c r="L224">
        <v>226</v>
      </c>
      <c r="M224">
        <v>8860212420</v>
      </c>
      <c r="N224" t="str">
        <v>MAHARASHTRA</v>
      </c>
      <c r="O224" t="str">
        <v>WASHIM</v>
      </c>
      <c r="P224" t="str">
        <v>OD</v>
      </c>
      <c r="Q224" t="str">
        <v>TATA F2</v>
      </c>
      <c r="R224">
        <v>3000000</v>
      </c>
      <c r="S224">
        <v>3000000</v>
      </c>
      <c r="T224" t="str">
        <v>UNSECURED</v>
      </c>
      <c r="U224" t="str">
        <v>REJECTED</v>
      </c>
      <c r="Y224" t="str">
        <v>FILE SEND TO BANKER || OTP PENDING FRPM CUSTOMER SIDE -CUSTOMER NOT PICKING UP THE CAL|| CUSTOMER NOT PICKING UP THE CALL FOR LOGIN CASE OTP</v>
      </c>
      <c r="Z224" t="str">
        <v>MAMTA SINGH</v>
      </c>
      <c r="AA224">
        <v>7982612369</v>
      </c>
      <c r="AB224" t="str">
        <v>mamta.singh@tatacapital.com</v>
      </c>
      <c r="AK224" t="str">
        <v>MBBS - 2014, DMRE - 2020</v>
      </c>
      <c r="AL224" t="str">
        <v>drgurubakshanitasc@gmail.com</v>
      </c>
      <c r="AM224" t="str">
        <v>27/09/1989</v>
      </c>
    </row>
    <row r="225">
      <c r="B225" t="str">
        <v>SHUBHAM RAI</v>
      </c>
      <c r="C225" t="str">
        <v>RAVISH SHARMA</v>
      </c>
      <c r="D225" t="str">
        <v>RAVISH SHARMA</v>
      </c>
      <c r="E225" t="str">
        <v>INTERN</v>
      </c>
      <c r="F225" t="str">
        <v>FURKAN</v>
      </c>
      <c r="G225" t="str">
        <v>DR ANKIT PRAMOD PITALE</v>
      </c>
      <c r="H225">
        <v>1</v>
      </c>
      <c r="I225" t="str">
        <v>NOIDA</v>
      </c>
      <c r="J225">
        <v>45791</v>
      </c>
      <c r="K225">
        <v>45793</v>
      </c>
      <c r="L225">
        <v>227</v>
      </c>
      <c r="M225">
        <v>7710025851</v>
      </c>
      <c r="N225" t="str">
        <v>MAHARASHTRA</v>
      </c>
      <c r="O225" t="str">
        <v>MUMBAI</v>
      </c>
      <c r="P225" t="str">
        <v>OD</v>
      </c>
      <c r="Q225" t="str">
        <v>BAJAJ MARKET</v>
      </c>
      <c r="R225">
        <v>800000</v>
      </c>
      <c r="S225">
        <v>800000</v>
      </c>
      <c r="T225" t="str">
        <v>UNSECURED</v>
      </c>
      <c r="U225" t="str">
        <v>REJECTED</v>
      </c>
      <c r="Y225" t="str">
        <v>FILE SEND TO BANKER || PORTAL UNDER MIGRATION, BDS PROFILE REJECT SEGAMENT NOT OK</v>
      </c>
      <c r="Z225" t="str">
        <v>AMIT YADAV</v>
      </c>
      <c r="AA225">
        <v>8090076867</v>
      </c>
      <c r="AD225" t="str">
        <v>PUNEET</v>
      </c>
      <c r="AK225" t="str">
        <v>MDS/2020</v>
      </c>
      <c r="AL225" t="str">
        <v>ankit.pitale@gmail.com</v>
      </c>
      <c r="AM225" t="str">
        <v>27/09/1992</v>
      </c>
    </row>
    <row r="226">
      <c r="B226" t="str">
        <v>ADITYA RAWAL</v>
      </c>
      <c r="C226" t="str">
        <v>F2FINTECH</v>
      </c>
      <c r="D226" t="str">
        <v>F2 FINTECH</v>
      </c>
      <c r="E226" t="str">
        <v>SALARIED</v>
      </c>
      <c r="F226" t="str">
        <v>RAJEEV</v>
      </c>
      <c r="G226" t="str">
        <v>DR DILIP</v>
      </c>
      <c r="H226">
        <v>1</v>
      </c>
      <c r="I226" t="str">
        <v>NOIDA</v>
      </c>
      <c r="J226">
        <v>45791</v>
      </c>
      <c r="K226">
        <v>45791</v>
      </c>
      <c r="L226" t="str">
        <v>SME000015823993</v>
      </c>
      <c r="M226" t="str">
        <v>88602 12420</v>
      </c>
      <c r="N226" t="str">
        <v>MAHARASHTRA</v>
      </c>
      <c r="O226" t="str">
        <v>WASHIM</v>
      </c>
      <c r="P226" t="str">
        <v>OD</v>
      </c>
      <c r="Q226" t="str">
        <v>BAJAJ</v>
      </c>
      <c r="R226">
        <v>3000000</v>
      </c>
      <c r="S226">
        <v>3000000</v>
      </c>
      <c r="T226" t="str">
        <v>UNSECURED</v>
      </c>
      <c r="U226" t="str">
        <v>REJECTED</v>
      </c>
      <c r="Y226" t="str">
        <v>FILE SEND TO BANKER, ALREADY APPROVED OTHER CHANNEL</v>
      </c>
      <c r="Z226" t="str">
        <v>Umairuddin Shafiuddin</v>
      </c>
      <c r="AA226">
        <v>9112372638</v>
      </c>
      <c r="AB226" t="str">
        <v>umairuddin.shafiuddin@bajajfinserv.in</v>
      </c>
      <c r="AD226" t="str">
        <v>PUNEET</v>
      </c>
      <c r="AK226" t="str">
        <v>MBBS - 2014, DMRE - 2020</v>
      </c>
      <c r="AL226" t="str">
        <v>drgurubakshanitasc@gmail.com</v>
      </c>
      <c r="AM226" t="str">
        <v>27/09/1989</v>
      </c>
    </row>
    <row r="227">
      <c r="B227" t="str">
        <v>ARYAN SRIVASTAVA</v>
      </c>
      <c r="C227" t="str">
        <v>RIYA CHADDHA</v>
      </c>
      <c r="D227" t="str">
        <v>VINEET TIWARI</v>
      </c>
      <c r="E227" t="str">
        <v>SALARIED</v>
      </c>
      <c r="F227" t="str">
        <v>RAJEEV</v>
      </c>
      <c r="G227" t="str">
        <v>DR RAHUL BADALA</v>
      </c>
      <c r="H227">
        <v>1</v>
      </c>
      <c r="I227" t="str">
        <v>NOIDA</v>
      </c>
      <c r="J227">
        <v>45791</v>
      </c>
      <c r="K227">
        <v>45791</v>
      </c>
      <c r="L227" t="str">
        <v>SME000015824748</v>
      </c>
      <c r="M227">
        <v>9928934358</v>
      </c>
      <c r="N227" t="str">
        <v>RAJASTHAN</v>
      </c>
      <c r="O227" t="str">
        <v>BHILWARA</v>
      </c>
      <c r="P227" t="str">
        <v>OD</v>
      </c>
      <c r="Q227" t="str">
        <v>BAJAJ</v>
      </c>
      <c r="R227">
        <v>1000000</v>
      </c>
      <c r="S227">
        <v>1000000</v>
      </c>
      <c r="T227" t="str">
        <v>UNSECURED</v>
      </c>
      <c r="U227" t="str">
        <v>REJECTED</v>
      </c>
      <c r="Y227" t="str">
        <v>FILE SEND TO BANKER, CASE ALREADY REJECTED BY PROFESSIONAL TEAM DUE TO NILL ELIGIBILITY</v>
      </c>
      <c r="Z227" t="str">
        <v>Ankit Kumawat</v>
      </c>
      <c r="AA227">
        <v>9460916310</v>
      </c>
      <c r="AB227" t="str">
        <v>ankit.kumawat2@bajajfinserv.in</v>
      </c>
      <c r="AD227" t="str">
        <v>PUNEET</v>
      </c>
      <c r="AK227" t="str">
        <v>BDS/2012</v>
      </c>
      <c r="AL227" t="str">
        <v>rahulbadala1984.rb@gmail.com</v>
      </c>
      <c r="AM227" t="str">
        <v>16/07/1984</v>
      </c>
    </row>
    <row r="228">
      <c r="B228" t="str">
        <v>SHIVANI PATEL</v>
      </c>
      <c r="C228" t="str">
        <v>MANISHA SAXENA</v>
      </c>
      <c r="D228" t="str">
        <v>SHASHANK SHARMA</v>
      </c>
      <c r="E228" t="str">
        <v>SALARIED</v>
      </c>
      <c r="F228" t="str">
        <v>RAJEEV</v>
      </c>
      <c r="G228" t="str">
        <v>DR k N chiranjeevi</v>
      </c>
      <c r="H228">
        <v>1</v>
      </c>
      <c r="I228" t="str">
        <v>BAREILLY</v>
      </c>
      <c r="J228">
        <v>45791</v>
      </c>
      <c r="K228">
        <v>45792</v>
      </c>
      <c r="L228">
        <v>230</v>
      </c>
      <c r="M228" t="str">
        <v>78928 09492</v>
      </c>
      <c r="N228" t="str">
        <v>KARNATAKA</v>
      </c>
      <c r="O228" t="str">
        <v>BENGALURU</v>
      </c>
      <c r="P228" t="str">
        <v>OD</v>
      </c>
      <c r="Q228" t="str">
        <v>BAJAJ MARKET</v>
      </c>
      <c r="R228">
        <v>1000000</v>
      </c>
      <c r="S228">
        <v>1000000</v>
      </c>
      <c r="T228" t="str">
        <v>UNSECURED</v>
      </c>
      <c r="U228" t="str">
        <v>REJECTED</v>
      </c>
      <c r="Y228" t="str">
        <v>FILE SEND TO BANKER || REJECED DUE TO CUSTOMER HAVING MORE THAN 5 UNSECURED LOAN</v>
      </c>
      <c r="Z228" t="str">
        <v>TALARI</v>
      </c>
      <c r="AA228" t="str">
        <v>81473 97043</v>
      </c>
      <c r="AB228" t="str">
        <v>talari.nagaraju@bajajfinserv.in</v>
      </c>
      <c r="AD228" t="str">
        <v>PUNEET</v>
      </c>
      <c r="AK228" t="str">
        <v>MAMS/2014</v>
      </c>
      <c r="AL228" t="str">
        <v>adimugutrao@yahoo.com</v>
      </c>
      <c r="AM228" t="str">
        <v>18/02/1991</v>
      </c>
    </row>
    <row r="229">
      <c r="B229" t="str">
        <v>farHEEN BI</v>
      </c>
      <c r="C229" t="str">
        <v>MANISHA SAXENA</v>
      </c>
      <c r="D229" t="str">
        <v>SHASHANK SHARMA</v>
      </c>
      <c r="E229" t="str">
        <v>SALARIED</v>
      </c>
      <c r="F229" t="str">
        <v>RAJEEV</v>
      </c>
      <c r="G229" t="str">
        <v>Dr.Sanjay kumar</v>
      </c>
      <c r="H229">
        <v>1</v>
      </c>
      <c r="I229" t="str">
        <v>BAREILLY</v>
      </c>
      <c r="J229">
        <v>45791</v>
      </c>
      <c r="K229">
        <v>45792</v>
      </c>
      <c r="L229" t="str">
        <v>SME000015825247</v>
      </c>
      <c r="M229">
        <v>8924048799</v>
      </c>
      <c r="N229" t="str">
        <v>UTTAR PRADESH</v>
      </c>
      <c r="O229" t="str">
        <v>BASTI</v>
      </c>
      <c r="P229" t="str">
        <v>OD</v>
      </c>
      <c r="Q229" t="str">
        <v>BAJAJ</v>
      </c>
      <c r="R229">
        <v>800000</v>
      </c>
      <c r="S229">
        <v>800000</v>
      </c>
      <c r="T229" t="str">
        <v>UNSECURED</v>
      </c>
      <c r="U229" t="str">
        <v>REJECTED</v>
      </c>
      <c r="V229">
        <v>690</v>
      </c>
      <c r="Y229" t="str">
        <v>FILE SEND TO BANKER, CIBIL CONSENT LINK SENT TO CUSTOMER, LOW CIBIL SCORE</v>
      </c>
      <c r="Z229" t="str">
        <v>Ankur Srivastav</v>
      </c>
      <c r="AA229">
        <v>9839159610</v>
      </c>
      <c r="AB229" t="str">
        <v>drsanjaykumar794@gmail.com</v>
      </c>
      <c r="AD229" t="str">
        <v>PUNEET</v>
      </c>
      <c r="AI229" t="str">
        <v>FORM FILLED</v>
      </c>
      <c r="AK229" t="str">
        <v>BAMS/2016</v>
      </c>
      <c r="AL229" t="str">
        <v>drsanjaykumar794@gmail.com</v>
      </c>
      <c r="AM229">
        <v>33239</v>
      </c>
    </row>
    <row r="230">
      <c r="A230" t="str">
        <v>SOURCER</v>
      </c>
      <c r="B230" t="str">
        <v>F2FINTECH</v>
      </c>
      <c r="C230" t="str">
        <v>F2FINTECH</v>
      </c>
      <c r="D230" t="str">
        <v>F2 FINTECH</v>
      </c>
      <c r="E230" t="str">
        <v>SOURCER</v>
      </c>
      <c r="F230" t="str">
        <v>RAJEEV</v>
      </c>
      <c r="G230" t="str">
        <v>DR RAJEEV RANJAN</v>
      </c>
      <c r="H230">
        <v>0</v>
      </c>
      <c r="I230" t="str">
        <v>F2 FINTECH</v>
      </c>
      <c r="J230">
        <v>45791</v>
      </c>
      <c r="K230">
        <v>45794</v>
      </c>
      <c r="L230">
        <v>196</v>
      </c>
      <c r="M230">
        <v>9818957365</v>
      </c>
      <c r="N230" t="str">
        <v>DELHI</v>
      </c>
      <c r="O230" t="str">
        <v>DELHI</v>
      </c>
      <c r="P230" t="str">
        <v>OD</v>
      </c>
      <c r="Q230" t="str">
        <v>CREDIT SEASON</v>
      </c>
      <c r="R230">
        <v>1000000</v>
      </c>
      <c r="S230">
        <v>1000000</v>
      </c>
      <c r="T230" t="str">
        <v>UNSECURED</v>
      </c>
      <c r="U230" t="str">
        <v>REJECTED</v>
      </c>
      <c r="Y230" t="str">
        <v>FILE SEND TO BANKER || UNDER PROCESS DECISION WILL COME TODAY || CUSTOMER HAVING AN 6 RUNNING LOAN</v>
      </c>
      <c r="Z230" t="str">
        <v>SAMARPREET</v>
      </c>
      <c r="AA230">
        <v>7042024046</v>
      </c>
      <c r="AB230" t="str">
        <v>Samarpreet.singh@creditsaison-in.com</v>
      </c>
      <c r="AD230" t="str">
        <v>ASSIGN TO ASMITA</v>
      </c>
      <c r="AE230" t="str">
        <v>DONE AP</v>
      </c>
      <c r="AI230" t="str">
        <v>FORM FILLED</v>
      </c>
    </row>
    <row r="231">
      <c r="A231" t="str">
        <v>INTERN</v>
      </c>
      <c r="B231" t="str">
        <v>VIVEK</v>
      </c>
      <c r="C231" t="str">
        <v>RAVISH SHARMA</v>
      </c>
      <c r="D231" t="str">
        <v>RAVISH SHARMA</v>
      </c>
      <c r="E231" t="str">
        <v>SALARIED</v>
      </c>
      <c r="F231" t="str">
        <v>RAJEEV</v>
      </c>
      <c r="G231" t="str">
        <v>DR PRAVEEN KUMAR K</v>
      </c>
      <c r="H231">
        <v>1</v>
      </c>
      <c r="I231" t="str">
        <v>NOIDA</v>
      </c>
      <c r="J231">
        <v>45791</v>
      </c>
      <c r="K231">
        <v>45793</v>
      </c>
      <c r="L231">
        <v>233</v>
      </c>
      <c r="M231">
        <v>8667312832</v>
      </c>
      <c r="N231" t="str">
        <v>TAMIL NADU</v>
      </c>
      <c r="O231" t="str">
        <v>VELLORE</v>
      </c>
      <c r="P231" t="str">
        <v>OD</v>
      </c>
      <c r="Q231" t="str">
        <v>GODREJ F2</v>
      </c>
      <c r="R231">
        <v>500000</v>
      </c>
      <c r="S231">
        <v>500000</v>
      </c>
      <c r="T231" t="str">
        <v>UNSECURED</v>
      </c>
      <c r="U231" t="str">
        <v>REJECTED</v>
      </c>
      <c r="Y231" t="str">
        <v>FILE SEND TO BANKER || 1.CAT C 1 DOCTOR WITH 2 YEARS VINATGE 2.OWNED PROPERTY IS IN OGL 3.NO PROFESSIONAL RECEIPT OBSERVED 4. 50% EMI NOT TRACKED</v>
      </c>
      <c r="Z231" t="str">
        <v>FATHIMA</v>
      </c>
      <c r="AA231" t="str">
        <v>91507 78467</v>
      </c>
      <c r="AB231" t="str">
        <v>Fathima.s@godrejcapital.com</v>
      </c>
      <c r="AD231" t="str">
        <v>ASMITA</v>
      </c>
    </row>
    <row r="232">
      <c r="B232" t="str">
        <v>ANKIT GUPTA</v>
      </c>
      <c r="C232" t="str">
        <v>ANKIT GUPTA</v>
      </c>
      <c r="D232" t="str">
        <v>ANKIT GUPTA</v>
      </c>
      <c r="E232" t="str">
        <v>INTERN</v>
      </c>
      <c r="F232" t="str">
        <v>RAJEEV</v>
      </c>
      <c r="G232" t="str">
        <v>Soumitro Mukherjee</v>
      </c>
      <c r="H232">
        <v>1</v>
      </c>
      <c r="I232" t="str">
        <v>NOIDA</v>
      </c>
      <c r="J232">
        <v>45791</v>
      </c>
      <c r="K232">
        <v>45793</v>
      </c>
      <c r="L232">
        <v>234</v>
      </c>
      <c r="M232">
        <v>9822501676</v>
      </c>
      <c r="N232" t="str">
        <v>MAHARASHTRA</v>
      </c>
      <c r="O232" t="str">
        <v>NASHIK</v>
      </c>
      <c r="P232" t="str">
        <v>OD</v>
      </c>
      <c r="Q232" t="str">
        <v>ADITYA BIRLA CF</v>
      </c>
      <c r="R232">
        <v>1000000</v>
      </c>
      <c r="S232">
        <v>1000000</v>
      </c>
      <c r="T232" t="str">
        <v>UNSECURED</v>
      </c>
      <c r="U232" t="str">
        <v>REJECTED</v>
      </c>
      <c r="Y232" t="str">
        <v>FILE SEND TO BANKER || CASE WAS MOVED IN CREDIT || DECISION PENDING || LOW INFLOW 12-28 LAC MINIMUN REQD 40 -42 LAC AND LOW ABB ALSO APPROX 20 K</v>
      </c>
      <c r="Z232" t="str">
        <v>MAHESH</v>
      </c>
      <c r="AA232">
        <v>9730993299</v>
      </c>
      <c r="AB232" t="str">
        <v>Mahesh.kopre@adityabirlacapital.com</v>
      </c>
      <c r="AD232" t="str">
        <v>ASMITA</v>
      </c>
    </row>
    <row r="233">
      <c r="B233" t="str">
        <v>INTZAR ALI</v>
      </c>
      <c r="C233" t="str">
        <v>RAJKUMARI</v>
      </c>
      <c r="D233" t="str">
        <v>RAJ KUMARI</v>
      </c>
      <c r="E233" t="str">
        <v>SALARIED</v>
      </c>
      <c r="F233" t="str">
        <v>RAJEEV</v>
      </c>
      <c r="G233" t="str">
        <v>DR Ningangouda B hiregoudra</v>
      </c>
      <c r="H233">
        <v>1</v>
      </c>
      <c r="I233" t="str">
        <v>NOIDA</v>
      </c>
      <c r="J233">
        <v>45791</v>
      </c>
      <c r="K233">
        <v>45791</v>
      </c>
      <c r="L233" t="str">
        <v>SME000015826705</v>
      </c>
      <c r="M233">
        <v>8197550259</v>
      </c>
      <c r="N233" t="str">
        <v>KARNATAKA</v>
      </c>
      <c r="O233" t="str">
        <v>HUBBALLI</v>
      </c>
      <c r="P233" t="str">
        <v>OD</v>
      </c>
      <c r="Q233" t="str">
        <v>BAJAJ</v>
      </c>
      <c r="R233">
        <v>800000</v>
      </c>
      <c r="S233">
        <v>800000</v>
      </c>
      <c r="T233" t="str">
        <v>UNSECURED</v>
      </c>
      <c r="U233" t="str">
        <v>HOLD</v>
      </c>
      <c r="Y233" t="str">
        <v>FILE SEND TO BANKER, CIBIL CONSENT LINK SENT TO CUSTOMER, PENDING FROM CUSTOMER SIDE, CUSTOMER NOT RESPONDING</v>
      </c>
      <c r="Z233" t="str">
        <v>Mahammadusman Nadaf</v>
      </c>
      <c r="AA233">
        <v>8123186013</v>
      </c>
      <c r="AB233" t="str">
        <v>mahammadusman.nadaf@bajajfinserv.in</v>
      </c>
      <c r="AD233" t="str">
        <v>PUNEET</v>
      </c>
      <c r="AK233" t="str">
        <v>BAMS</v>
      </c>
      <c r="AL233" t="str">
        <v>ngouda90@gmail.com</v>
      </c>
      <c r="AM233">
        <v>33390</v>
      </c>
    </row>
    <row r="234">
      <c r="B234" t="str">
        <v>RIYA CHADDHA</v>
      </c>
      <c r="C234" t="str">
        <v>RIYA CHADDHA</v>
      </c>
      <c r="D234" t="str">
        <v>VINEET TIWARI</v>
      </c>
      <c r="E234" t="str">
        <v>SALARIED</v>
      </c>
      <c r="F234" t="str">
        <v>RAJEEV</v>
      </c>
      <c r="G234" t="str">
        <v>DR ARUN PATIL</v>
      </c>
      <c r="H234">
        <v>1</v>
      </c>
      <c r="I234" t="str">
        <v>NOIDA</v>
      </c>
      <c r="J234">
        <v>45791</v>
      </c>
      <c r="K234">
        <v>45792</v>
      </c>
      <c r="L234">
        <v>170183791</v>
      </c>
      <c r="M234">
        <v>9353577463</v>
      </c>
      <c r="N234" t="str">
        <v>KARNATAKA</v>
      </c>
      <c r="O234" t="str">
        <v>BIDAR</v>
      </c>
      <c r="P234" t="str">
        <v>TERM LOAN</v>
      </c>
      <c r="Q234" t="str">
        <v>CHOLA F2</v>
      </c>
      <c r="R234">
        <v>500000</v>
      </c>
      <c r="S234">
        <v>500000</v>
      </c>
      <c r="T234" t="str">
        <v>UNSECURED</v>
      </c>
      <c r="U234" t="str">
        <v>REJECTED</v>
      </c>
      <c r="V234">
        <v>705</v>
      </c>
      <c r="Y234" t="str">
        <v>FILE SEND TO BANKER || BANKER WILL UPDATE BY TOMORROW || REJECTED DUE REGULAER BOUNCING SHOWING BANKING AND CIBIL</v>
      </c>
      <c r="Z234" t="str">
        <v>SHIVA</v>
      </c>
      <c r="AA234" t="str">
        <v>99018 51889</v>
      </c>
      <c r="AB234" t="str">
        <v>shivarudrappacs@chola.murugappa.com</v>
      </c>
      <c r="AD234" t="str">
        <v>PUNEET</v>
      </c>
      <c r="AK234" t="str">
        <v>BDS/2019</v>
      </c>
      <c r="AL234" t="str">
        <v>arunpatil503@gmail.com</v>
      </c>
      <c r="AM234" t="str">
        <v>22/12/1995</v>
      </c>
    </row>
    <row r="235">
      <c r="B235" t="str">
        <v>ARYAN SRIVASTAVA</v>
      </c>
      <c r="C235" t="str">
        <v>RIYA CHADDHA</v>
      </c>
      <c r="D235" t="str">
        <v>VINEET TIWARI</v>
      </c>
      <c r="E235" t="str">
        <v>INTERN</v>
      </c>
      <c r="F235" t="str">
        <v>RAJEEV</v>
      </c>
      <c r="G235" t="str">
        <v>DR RAHUL BADALA</v>
      </c>
      <c r="H235">
        <v>1</v>
      </c>
      <c r="I235" t="str">
        <v>NOIDA</v>
      </c>
      <c r="J235">
        <v>45792</v>
      </c>
      <c r="K235">
        <v>45798</v>
      </c>
      <c r="L235">
        <v>170184190</v>
      </c>
      <c r="M235">
        <v>9928934358</v>
      </c>
      <c r="N235" t="str">
        <v>RAJASTHAN</v>
      </c>
      <c r="O235" t="str">
        <v>BHILWARA</v>
      </c>
      <c r="P235" t="str">
        <v>TERM LOAN</v>
      </c>
      <c r="Q235" t="str">
        <v>CHOLA F2</v>
      </c>
      <c r="R235">
        <v>506000</v>
      </c>
      <c r="S235">
        <v>506000</v>
      </c>
      <c r="T235" t="str">
        <v>UNSECURED</v>
      </c>
      <c r="U235" t="str">
        <v>DISBURSED</v>
      </c>
      <c r="V235">
        <v>774</v>
      </c>
      <c r="W235">
        <v>45797</v>
      </c>
      <c r="X235">
        <v>45798</v>
      </c>
      <c r="Y235" t="str">
        <v>FILE SEND TO BANKER || BANKER WILL UPDATE ON THE MAIL, CASE MOVED TO CREDIT || APPROVED 5 LACK -NEED OHP PROOF</v>
      </c>
      <c r="Z235" t="str">
        <v>RAHUL</v>
      </c>
      <c r="AA235">
        <v>9001294293</v>
      </c>
      <c r="AB235" t="str">
        <v>rahulkcp@chola.murugappa.com</v>
      </c>
      <c r="AF235">
        <v>7</v>
      </c>
      <c r="AK235" t="str">
        <v>BDS/2012</v>
      </c>
      <c r="AL235" t="str">
        <v>rahulbadala1984.rb@gmail.com</v>
      </c>
      <c r="AM235" t="str">
        <v>16/07/1984</v>
      </c>
    </row>
    <row r="236">
      <c r="B236" t="str">
        <v>RESHMA</v>
      </c>
      <c r="C236" t="str">
        <v>RIYA CHADDHA</v>
      </c>
      <c r="D236" t="str">
        <v>VINEET TIWARI</v>
      </c>
      <c r="E236" t="str">
        <v>SALARIED</v>
      </c>
      <c r="F236" t="str">
        <v>RAJEEV</v>
      </c>
      <c r="G236" t="str">
        <v>DR. ABHAY KUMAR</v>
      </c>
      <c r="H236">
        <v>1</v>
      </c>
      <c r="I236" t="str">
        <v>NOIDA</v>
      </c>
      <c r="J236">
        <v>45791</v>
      </c>
      <c r="K236">
        <v>45791</v>
      </c>
      <c r="L236" t="str">
        <v>SME000015829249</v>
      </c>
      <c r="M236">
        <v>8935902973</v>
      </c>
      <c r="N236" t="str">
        <v>BIHAR</v>
      </c>
      <c r="O236" t="str">
        <v>MADHUBANI</v>
      </c>
      <c r="P236" t="str">
        <v>OD</v>
      </c>
      <c r="Q236" t="str">
        <v>BAJAJ</v>
      </c>
      <c r="R236">
        <v>1200000</v>
      </c>
      <c r="S236">
        <v>1200000</v>
      </c>
      <c r="T236" t="str">
        <v>UNSECURED</v>
      </c>
      <c r="U236" t="str">
        <v>REJECTED</v>
      </c>
      <c r="Y236" t="str">
        <v>FILE SEND TO BANKER</v>
      </c>
      <c r="Z236" t="str">
        <v>Sushil Kumar28</v>
      </c>
      <c r="AA236">
        <v>9504334073</v>
      </c>
      <c r="AB236" t="str">
        <v>sushil.kumar28@bajajfinserv.in</v>
      </c>
      <c r="AK236" t="str">
        <v>MBBS/2019</v>
      </c>
      <c r="AL236" t="str">
        <v>abhaykumar947022@gmail.com</v>
      </c>
      <c r="AM236" t="str">
        <v>22/01/1989</v>
      </c>
    </row>
    <row r="237">
      <c r="B237" t="str">
        <v>SHUBHAM RAI</v>
      </c>
      <c r="C237" t="str">
        <v>RAVISH SHARMA</v>
      </c>
      <c r="D237" t="str">
        <v>RAVISH SHARMA</v>
      </c>
      <c r="E237" t="str">
        <v>INTERN</v>
      </c>
      <c r="F237" t="str">
        <v>FURKAN</v>
      </c>
      <c r="G237" t="str">
        <v>DR ANKIT PRAMOD PITALE</v>
      </c>
      <c r="H237">
        <v>1</v>
      </c>
      <c r="I237" t="str">
        <v>NOIDA</v>
      </c>
      <c r="J237">
        <v>45791</v>
      </c>
      <c r="K237">
        <v>45793</v>
      </c>
      <c r="L237">
        <v>238</v>
      </c>
      <c r="M237">
        <v>7710025851</v>
      </c>
      <c r="N237" t="str">
        <v>MAHARASHTRA</v>
      </c>
      <c r="O237" t="str">
        <v>MUMBAI</v>
      </c>
      <c r="P237" t="str">
        <v>OD</v>
      </c>
      <c r="Q237" t="str">
        <v>GODREJ F2</v>
      </c>
      <c r="R237">
        <v>1200000</v>
      </c>
      <c r="S237">
        <v>1200000</v>
      </c>
      <c r="T237" t="str">
        <v>UNSECURED</v>
      </c>
      <c r="U237" t="str">
        <v>REJECTED</v>
      </c>
      <c r="Y237" t="str">
        <v>FILE SEND TO BANKER || GODREJ IS NOT FUNDING TO MDS DOCTORS</v>
      </c>
      <c r="Z237" t="str">
        <v>ANIL</v>
      </c>
      <c r="AA237">
        <v>8087155938</v>
      </c>
      <c r="AB237" t="str">
        <v>anil.chavan@godrejcapital.com</v>
      </c>
      <c r="AK237" t="str">
        <v>2015 bds,2020 mds</v>
      </c>
    </row>
    <row r="238">
      <c r="B238" t="str">
        <v>FARHEEN BI</v>
      </c>
      <c r="C238" t="str">
        <v>MANISHA SAXENA</v>
      </c>
      <c r="D238" t="str">
        <v>SHASHANK SHARMA</v>
      </c>
      <c r="E238" t="str">
        <v>SALARIED</v>
      </c>
      <c r="F238" t="str">
        <v>RAJEEV</v>
      </c>
      <c r="G238" t="str">
        <v>Dr. Rajesh Kumar pandi</v>
      </c>
      <c r="H238">
        <v>1</v>
      </c>
      <c r="I238" t="str">
        <v>BAREILLY</v>
      </c>
      <c r="J238">
        <v>45791</v>
      </c>
      <c r="K238">
        <v>45798</v>
      </c>
      <c r="L238">
        <v>239</v>
      </c>
      <c r="M238">
        <v>9361751897</v>
      </c>
      <c r="N238" t="str">
        <v>PUNJAB</v>
      </c>
      <c r="O238" t="str">
        <v>CHANDIGARH</v>
      </c>
      <c r="P238" t="str">
        <v>OD</v>
      </c>
      <c r="Q238" t="str">
        <v>BAJAJ</v>
      </c>
      <c r="R238">
        <v>2000000</v>
      </c>
      <c r="S238">
        <v>2000000</v>
      </c>
      <c r="T238" t="str">
        <v>UNSECURED</v>
      </c>
      <c r="U238" t="str">
        <v>HOLD</v>
      </c>
      <c r="Y238" t="str">
        <v>FILE SEND TO BANKER, CIBIL CONSENT LINK SENT TO CUSTOMER, REQ AUTO LOAN AND EDUCATION LOAN SOA  ||  CUSTOMER NOT ANSWARING ON CAL ||</v>
      </c>
      <c r="Z238" t="str">
        <v>VISHAL</v>
      </c>
      <c r="AA238">
        <v>7009590609</v>
      </c>
      <c r="AB238" t="str">
        <v>vishal.dogra@bajajfinserv.in</v>
      </c>
      <c r="AK238" t="str">
        <v>Mbbs 2018 , MS -2023</v>
      </c>
      <c r="AL238" t="str">
        <v>rajeshkumarpandian1205@gmail.com</v>
      </c>
      <c r="AM238">
        <v>555</v>
      </c>
    </row>
    <row r="239">
      <c r="B239" t="str">
        <v>RIYA CHADDHA</v>
      </c>
      <c r="C239" t="str">
        <v>RIYA CHADDHA</v>
      </c>
      <c r="D239" t="str">
        <v>VINEET TIWARI</v>
      </c>
      <c r="E239" t="str">
        <v>SALARIED</v>
      </c>
      <c r="F239" t="str">
        <v>RAJEEV</v>
      </c>
      <c r="G239" t="str">
        <v>YASHWIN INDUSTRIES -PROP SAILESH GARG</v>
      </c>
      <c r="H239">
        <v>1</v>
      </c>
      <c r="I239" t="str">
        <v>NOIDA</v>
      </c>
      <c r="J239">
        <v>45791</v>
      </c>
      <c r="K239">
        <v>45794</v>
      </c>
      <c r="L239">
        <v>240</v>
      </c>
      <c r="M239">
        <v>9999449997</v>
      </c>
      <c r="N239" t="str">
        <v>DELHI</v>
      </c>
      <c r="O239" t="str">
        <v>DELHI</v>
      </c>
      <c r="P239" t="str">
        <v>BL</v>
      </c>
      <c r="Q239" t="str">
        <v>IDFC CF</v>
      </c>
      <c r="R239">
        <v>2000000</v>
      </c>
      <c r="S239">
        <v>2000000</v>
      </c>
      <c r="T239" t="str">
        <v>UNSECURED</v>
      </c>
      <c r="U239" t="str">
        <v>REJECTED</v>
      </c>
      <c r="Y239" t="str">
        <v>FILE SEND TO BANKER || BANKER WIL UPDATE IN 20 -30 MINTS || UNDER PROCESS || This file is not doable as turnover is less than 1 crore, any file less having turnover less than 1 cr is not doable.</v>
      </c>
      <c r="Z239" t="str">
        <v>BHANU</v>
      </c>
      <c r="AA239" t="str">
        <v>98107 73582</v>
      </c>
      <c r="AB239" t="str">
        <v>bhanu.pundir@idfcfirstbank.com</v>
      </c>
    </row>
    <row r="240">
      <c r="B240" t="str">
        <v>Umme Faiza</v>
      </c>
      <c r="C240" t="str">
        <v>ANURAG SHARMA</v>
      </c>
      <c r="D240" t="str">
        <v>SHIVANI KASHYAP</v>
      </c>
      <c r="E240" t="str">
        <v>SALARIED</v>
      </c>
      <c r="F240" t="str">
        <v>RAJEEV</v>
      </c>
      <c r="G240" t="str">
        <v>Dr. Kaushlendra Singh Yadav</v>
      </c>
      <c r="H240">
        <v>1</v>
      </c>
      <c r="I240" t="str">
        <v>BAREILLY</v>
      </c>
      <c r="J240">
        <v>45792</v>
      </c>
      <c r="L240">
        <v>241</v>
      </c>
      <c r="M240">
        <v>8818888035</v>
      </c>
      <c r="N240" t="str">
        <v>MADHYA PRADESH</v>
      </c>
      <c r="O240" t="str">
        <v>GWALIOR</v>
      </c>
      <c r="P240" t="str">
        <v>OD</v>
      </c>
      <c r="Q240" t="str">
        <v>BAJAJ MARKET</v>
      </c>
      <c r="R240">
        <v>2000000</v>
      </c>
      <c r="S240">
        <v>2000000</v>
      </c>
      <c r="T240" t="str">
        <v>UNSECURED</v>
      </c>
      <c r="U240" t="str">
        <v>REJECTED</v>
      </c>
      <c r="Y240" t="str">
        <v>FILE SEND TO BANKER || Gwalior is OGL for us || FILE SEND TO CORRECT BANKER || CASE HAS BEEN DISBURSED BY OTHERS LOCATIONS-- PUNE HOC</v>
      </c>
      <c r="Z240" t="str">
        <v>Arpit</v>
      </c>
      <c r="AA240" t="str">
        <v>70004 92144</v>
      </c>
      <c r="AB240" t="str">
        <v>gaurav.gurjar1@bajajfinserv.in</v>
      </c>
      <c r="AN240" t="str">
        <v>arpit.mishra1@bajajfinserv.in</v>
      </c>
    </row>
    <row r="241">
      <c r="B241" t="str">
        <v>RAJAT</v>
      </c>
      <c r="C241" t="str">
        <v>RAJKUMARI</v>
      </c>
      <c r="D241" t="str">
        <v>RAJ KUMARI</v>
      </c>
      <c r="E241" t="str">
        <v>SALARIED</v>
      </c>
      <c r="F241" t="str">
        <v>RAJEEV</v>
      </c>
      <c r="G241" t="str">
        <v>DR Rashes Mohapatra</v>
      </c>
      <c r="H241">
        <v>1</v>
      </c>
      <c r="I241" t="str">
        <v>NOIDA</v>
      </c>
      <c r="J241">
        <v>45791</v>
      </c>
      <c r="K241">
        <v>45794</v>
      </c>
      <c r="L241" t="str">
        <v>SME000015830892</v>
      </c>
      <c r="M241" t="str">
        <v>63712 18028</v>
      </c>
      <c r="N241" t="str">
        <v>ODISHA</v>
      </c>
      <c r="O241" t="str">
        <v>PURI</v>
      </c>
      <c r="P241" t="str">
        <v>OD</v>
      </c>
      <c r="Q241" t="str">
        <v>BAJAJ</v>
      </c>
      <c r="R241">
        <v>500000</v>
      </c>
      <c r="S241">
        <v>500000</v>
      </c>
      <c r="T241" t="str">
        <v>UNSECURED</v>
      </c>
      <c r="U241" t="str">
        <v>REJECTED</v>
      </c>
      <c r="Y241" t="str">
        <v>FILE SEND TO BANKER, CIBIL CONSENT LINK SENT TO CUSTOOMER, REQ BANK STATEMENT DUE TO LOW EXPERIENCE || Please share banking 01Nov 2024 to 01May 2025 due AA is fetch only two months.</v>
      </c>
      <c r="Z241" t="str">
        <v>Md Quadri_Baripada</v>
      </c>
      <c r="AA241">
        <v>8093939683</v>
      </c>
      <c r="AB241" t="str">
        <v>md.quadri1@bajajfinserv.in</v>
      </c>
      <c r="AK241" t="str">
        <v>MBBS 2024</v>
      </c>
    </row>
    <row r="242">
      <c r="B242" t="str">
        <v>RAJ KUMARI</v>
      </c>
      <c r="C242" t="str">
        <v>RAJ KUMARI</v>
      </c>
      <c r="D242" t="str">
        <v>RAJ KUMARI</v>
      </c>
      <c r="E242" t="str">
        <v>SALARIED</v>
      </c>
      <c r="F242" t="str">
        <v>RAJEEV</v>
      </c>
      <c r="G242" t="str">
        <v>DR SANJEEV KUMAR</v>
      </c>
      <c r="H242">
        <v>1</v>
      </c>
      <c r="I242" t="str">
        <v>NOIDA</v>
      </c>
      <c r="J242">
        <v>45791</v>
      </c>
      <c r="K242">
        <v>45801</v>
      </c>
      <c r="L242" t="str">
        <v>SMEOOOOO15830292</v>
      </c>
      <c r="M242">
        <v>9650099052</v>
      </c>
      <c r="N242" t="str">
        <v>HARYANA</v>
      </c>
      <c r="O242" t="str">
        <v>FARIDABAD</v>
      </c>
      <c r="P242" t="str">
        <v>TOP UP</v>
      </c>
      <c r="Q242" t="str">
        <v>BAJAJ</v>
      </c>
      <c r="R242">
        <v>5000000</v>
      </c>
      <c r="S242">
        <v>5000000</v>
      </c>
      <c r="T242" t="str">
        <v>UNSECURED</v>
      </c>
      <c r="U242" t="str">
        <v>DROP</v>
      </c>
      <c r="W242">
        <v>45791</v>
      </c>
      <c r="Y242" t="str">
        <v>MULTIPLE FUNDING || HOLD DUE TO SECURED LOAN UNDER PROCESS</v>
      </c>
      <c r="Z242" t="str">
        <v>MD SHUAIB KHAN</v>
      </c>
      <c r="AA242">
        <v>9161252501</v>
      </c>
    </row>
    <row r="243">
      <c r="B243" t="str">
        <v>HIMANI</v>
      </c>
      <c r="C243" t="str">
        <v>RIYA CHADDHA</v>
      </c>
      <c r="D243" t="str">
        <v>VINEET TIWARI</v>
      </c>
      <c r="E243" t="str">
        <v>SALARIED</v>
      </c>
      <c r="F243" t="str">
        <v>RAJEEV</v>
      </c>
      <c r="G243" t="str">
        <v>SPARK FLANGE PIPING INDUSTRIES (AMIT JAIN)</v>
      </c>
      <c r="H243">
        <v>1</v>
      </c>
      <c r="I243" t="str">
        <v>NOIDA</v>
      </c>
      <c r="J243">
        <v>45792</v>
      </c>
      <c r="K243">
        <v>45792</v>
      </c>
      <c r="L243" t="str">
        <v>SME000015833958</v>
      </c>
      <c r="M243">
        <v>7827589178</v>
      </c>
      <c r="N243" t="str">
        <v>DELHI</v>
      </c>
      <c r="O243" t="str">
        <v>DELHI</v>
      </c>
      <c r="P243" t="str">
        <v>BL</v>
      </c>
      <c r="Q243" t="str">
        <v>BAJAJ</v>
      </c>
      <c r="R243">
        <v>3000000</v>
      </c>
      <c r="S243">
        <v>3000000</v>
      </c>
      <c r="T243" t="str">
        <v>UNSECURED</v>
      </c>
      <c r="U243" t="str">
        <v>REJECTED</v>
      </c>
      <c r="V243">
        <v>655</v>
      </c>
      <c r="Y243" t="str">
        <v>FILE SEND TO BANKER, LOW CIBIL SCORE 655</v>
      </c>
      <c r="Z243" t="str">
        <v>Md shuaib Khan</v>
      </c>
      <c r="AA243">
        <v>9161252501</v>
      </c>
      <c r="AB243" t="str">
        <v>mdshuaib.khan@bajajfinserv.in</v>
      </c>
    </row>
    <row r="244">
      <c r="A244" t="str">
        <v>F2-369-382</v>
      </c>
      <c r="B244" t="str">
        <v>SIMRAN SOLANKI</v>
      </c>
      <c r="C244" t="str">
        <v>ANANT KANOJIA</v>
      </c>
      <c r="D244" t="str">
        <v>RAJ KUMARI</v>
      </c>
      <c r="E244" t="str">
        <v>SALARIED</v>
      </c>
      <c r="F244" t="str">
        <v>PANKAJ</v>
      </c>
      <c r="G244" t="str">
        <v>DR REVETI</v>
      </c>
      <c r="H244">
        <v>1</v>
      </c>
      <c r="I244" t="str">
        <v>NOIDA</v>
      </c>
      <c r="J244">
        <v>45792</v>
      </c>
      <c r="K244">
        <v>45793</v>
      </c>
      <c r="M244">
        <v>9686571090</v>
      </c>
      <c r="N244" t="str">
        <v>KARNATAKA</v>
      </c>
      <c r="O244" t="str">
        <v>RAMANAGARA</v>
      </c>
      <c r="P244" t="str">
        <v>TERM LOAN</v>
      </c>
      <c r="Q244" t="str">
        <v>CHOLA F2</v>
      </c>
      <c r="R244">
        <v>1000000</v>
      </c>
      <c r="S244">
        <v>1000000</v>
      </c>
      <c r="T244" t="str">
        <v>UNSECURED</v>
      </c>
      <c r="U244" t="str">
        <v>REJECTED</v>
      </c>
      <c r="Y244" t="str">
        <v>FILE SEND TO BANKER || VERY LOW ABB</v>
      </c>
      <c r="Z244" t="str">
        <v>SURESH</v>
      </c>
      <c r="AA244">
        <v>9740109844</v>
      </c>
      <c r="AE244" t="str">
        <v>REJECTED</v>
      </c>
    </row>
    <row r="245">
      <c r="B245" t="str">
        <v>HIMANI</v>
      </c>
      <c r="C245" t="str">
        <v>RIYA CHADDHA</v>
      </c>
      <c r="D245" t="str">
        <v>VINEET TIWARI</v>
      </c>
      <c r="E245" t="str">
        <v>SALARIED</v>
      </c>
      <c r="F245" t="str">
        <v>PANKAJ</v>
      </c>
      <c r="G245" t="str">
        <v>YASHWIN INDUSTRIES -PROP SAILESH GARG</v>
      </c>
      <c r="H245">
        <v>1</v>
      </c>
      <c r="I245" t="str">
        <v>NOIDA</v>
      </c>
      <c r="J245">
        <v>45792</v>
      </c>
      <c r="K245">
        <v>45804</v>
      </c>
      <c r="L245">
        <v>246</v>
      </c>
      <c r="M245">
        <v>9999449997</v>
      </c>
      <c r="N245" t="str">
        <v>DELHI</v>
      </c>
      <c r="O245" t="str">
        <v>DELHI</v>
      </c>
      <c r="P245" t="str">
        <v>BL</v>
      </c>
      <c r="Q245" t="str">
        <v>POONAWALA F2</v>
      </c>
      <c r="R245">
        <v>1000000</v>
      </c>
      <c r="S245">
        <v>1000000</v>
      </c>
      <c r="T245" t="str">
        <v>UNSECURED</v>
      </c>
      <c r="U245" t="str">
        <v>REJECTED</v>
      </c>
      <c r="Y245" t="str">
        <v>FILE SEND TO BANKER || UNDER PROCESS || TO BE UPDATE TODAY || PAN CARD SIR NAME CHANGE GUPTA TO GARG || NEW PAN CARD REQD || DUE TO SIRNAME CHANGE  ||</v>
      </c>
      <c r="Z245" t="str">
        <v>PINTOO</v>
      </c>
      <c r="AA245">
        <v>9310180941</v>
      </c>
      <c r="AB245" t="str">
        <v>Pintoo1@PoonawallaFincorp.com</v>
      </c>
      <c r="AD245" t="str">
        <v>ASMITA</v>
      </c>
      <c r="AE245" t="str">
        <v>DONE</v>
      </c>
      <c r="AF245">
        <v>7</v>
      </c>
      <c r="AK245" t="str">
        <v>BL CASE</v>
      </c>
    </row>
    <row r="246">
      <c r="B246" t="str">
        <v>SHUBHAM RAI</v>
      </c>
      <c r="C246" t="str">
        <v>RAVISH SHARMA</v>
      </c>
      <c r="D246" t="str">
        <v>RAVISH SHARMA</v>
      </c>
      <c r="E246" t="str">
        <v>INTERN</v>
      </c>
      <c r="F246" t="str">
        <v>FURKAN</v>
      </c>
      <c r="G246" t="str">
        <v>DR ANKIT PRAMOD PITALE</v>
      </c>
      <c r="H246">
        <v>1</v>
      </c>
      <c r="I246" t="str">
        <v>NOIDA</v>
      </c>
      <c r="J246">
        <v>45792</v>
      </c>
      <c r="K246">
        <v>45798</v>
      </c>
      <c r="L246">
        <v>247</v>
      </c>
      <c r="M246">
        <v>7710025851</v>
      </c>
      <c r="N246" t="str">
        <v>MAHARASHTRA</v>
      </c>
      <c r="O246" t="str">
        <v>MUMBAI</v>
      </c>
      <c r="P246" t="str">
        <v>OD</v>
      </c>
      <c r="Q246" t="str">
        <v>L AND T CF</v>
      </c>
      <c r="R246">
        <v>1200000</v>
      </c>
      <c r="S246">
        <v>1200000</v>
      </c>
      <c r="T246" t="str">
        <v>UNSECURED</v>
      </c>
      <c r="U246" t="str">
        <v>REJECTED</v>
      </c>
      <c r="Y246" t="str">
        <v>FILE SEND TO BANKER || CODE DEACTIVATE THIS LOCATION BANKER-SEND MAIL TO ACTIVATE THIS CASE-14 HOUR TAT FOR ACTIVATION CHANNEL CODE || BANKER NEED CLINIC ADDRESS PROOF AND HUSBAND WIFE PHOTO REQUIRED || PENDING DOCUMENTS SEND TO BANKER || BANKER NOT PICKING UO THE CALL || BANKER IS NOT RECEIVING CALL || BANKER NEED MDS REGISTRATION CERTIFICATE || BANKER IS NOT RECEIVING THE CALL || CUSTOMER DO NOT HAVE MDC CERTIFICATE</v>
      </c>
      <c r="Z246" t="str">
        <v>KEDER</v>
      </c>
      <c r="AA246" t="str">
        <v>89839 18284</v>
      </c>
      <c r="AB246" t="str">
        <v>kedarbobhate@Ltfs.com</v>
      </c>
      <c r="AK246" t="str">
        <v>2015 bds,2020 mds</v>
      </c>
    </row>
    <row r="247">
      <c r="B247" t="str">
        <v>RITU RANI</v>
      </c>
      <c r="C247" t="str">
        <v>RIYA CHADDHA</v>
      </c>
      <c r="D247" t="str">
        <v>VINEET TIWARI</v>
      </c>
      <c r="E247" t="str">
        <v>SALARIED</v>
      </c>
      <c r="F247" t="str">
        <v>Pankaj</v>
      </c>
      <c r="G247" t="str">
        <v>DR. SURESH CHAND MEENA</v>
      </c>
      <c r="I247" t="str">
        <v>NOIDA</v>
      </c>
      <c r="J247">
        <v>45792</v>
      </c>
      <c r="K247">
        <v>45792</v>
      </c>
      <c r="L247" t="str">
        <v>SME000015837242</v>
      </c>
      <c r="M247">
        <v>9001953888</v>
      </c>
      <c r="N247" t="str">
        <v>RAJASTHAN</v>
      </c>
      <c r="O247" t="str">
        <v>RAJASTHAN</v>
      </c>
      <c r="P247" t="str">
        <v>OD</v>
      </c>
      <c r="Q247" t="str">
        <v>Bajaj</v>
      </c>
      <c r="R247">
        <v>500000</v>
      </c>
      <c r="S247">
        <v>500000</v>
      </c>
      <c r="T247" t="str">
        <v>UNSECURED</v>
      </c>
      <c r="U247" t="str">
        <v>REJECTED</v>
      </c>
      <c r="Y247" t="str">
        <v>FILE SEND TO BANKER, DUE TO ORANGE SEGAMENT LESS THEN 3 YEAR NOT OK</v>
      </c>
      <c r="Z247" t="str">
        <v>Bhagyashree Audichya1</v>
      </c>
      <c r="AA247">
        <v>7412000537</v>
      </c>
      <c r="AB247" t="str">
        <v>bhagyashree.audichya1@bajajfinserv.in</v>
      </c>
      <c r="AK247" t="str">
        <v>MMBS 2024</v>
      </c>
      <c r="AL247" t="str">
        <v>suru888m@gmail.com</v>
      </c>
    </row>
    <row r="248">
      <c r="B248" t="str">
        <v>RITU RANI</v>
      </c>
      <c r="C248" t="str">
        <v>RIYA CHADDHA</v>
      </c>
      <c r="D248" t="str">
        <v>VINEET TIWARI</v>
      </c>
      <c r="E248" t="str">
        <v>SALARIED</v>
      </c>
      <c r="F248" t="str">
        <v>Pankaj</v>
      </c>
      <c r="G248" t="str">
        <v>DR.YOGESH KUMAR SAHU</v>
      </c>
      <c r="I248" t="str">
        <v>NOIDA</v>
      </c>
      <c r="J248">
        <v>45792</v>
      </c>
      <c r="K248">
        <v>45793</v>
      </c>
      <c r="L248" t="str">
        <v>280BZ8605418</v>
      </c>
      <c r="M248">
        <v>9993355586</v>
      </c>
      <c r="N248" t="str">
        <v>MADHYA PRADESH</v>
      </c>
      <c r="O248" t="str">
        <v>MADHYA PRADESH</v>
      </c>
      <c r="P248" t="str">
        <v>OD</v>
      </c>
      <c r="Q248" t="str">
        <v>TATA F2</v>
      </c>
      <c r="R248">
        <v>15000000</v>
      </c>
      <c r="S248">
        <v>1500000</v>
      </c>
      <c r="T248" t="str">
        <v>UNSECURED</v>
      </c>
      <c r="U248" t="str">
        <v>REJECTED</v>
      </c>
      <c r="Y248" t="str">
        <v>FILE SEND TO BANKER || 9 ENQURIES IN LAST 3 MONTHS AND ABB IS 15 K</v>
      </c>
      <c r="Z248" t="str">
        <v>MAMTA</v>
      </c>
      <c r="AA248">
        <v>7982612369</v>
      </c>
      <c r="AB248" t="str">
        <v>mamta.singh@tatacapital.com</v>
      </c>
      <c r="AK248" t="str">
        <v>MBBS</v>
      </c>
      <c r="AL248" t="str">
        <v>sahuyogeshkumar85@gmail.com</v>
      </c>
    </row>
    <row r="249">
      <c r="B249" t="str">
        <v>AMANPREET</v>
      </c>
      <c r="C249" t="str">
        <v>RAJKUMARI</v>
      </c>
      <c r="D249" t="str">
        <v>RAJ KUMARI</v>
      </c>
      <c r="E249" t="str">
        <v>SALARIED</v>
      </c>
      <c r="F249" t="str">
        <v>MEHBOOB</v>
      </c>
      <c r="G249" t="str">
        <v>GAURAV PANDEY</v>
      </c>
      <c r="H249">
        <v>1</v>
      </c>
      <c r="I249" t="str">
        <v>NOIDA</v>
      </c>
      <c r="J249">
        <v>45792</v>
      </c>
      <c r="K249">
        <v>45794</v>
      </c>
      <c r="L249">
        <v>251</v>
      </c>
      <c r="M249">
        <v>9711532758</v>
      </c>
      <c r="N249" t="str">
        <v>DELHI</v>
      </c>
      <c r="O249" t="str">
        <v>DELHI</v>
      </c>
      <c r="P249" t="str">
        <v>OD</v>
      </c>
      <c r="Q249" t="str">
        <v>TATA F2</v>
      </c>
      <c r="R249">
        <v>1000000</v>
      </c>
      <c r="S249">
        <v>1000000</v>
      </c>
      <c r="T249" t="str">
        <v>UNSECURED</v>
      </c>
      <c r="U249" t="str">
        <v>REJECTED</v>
      </c>
      <c r="Y249" t="str">
        <v>FILE SEND TO BANKER || TATA HAS CHANGE THE BANK STATEMENT POLICY -STATEMENT WILL TAKE THROUGH AGREEGATOR</v>
      </c>
      <c r="Z249" t="str">
        <v>GAURAV</v>
      </c>
      <c r="AA249">
        <v>9654949270</v>
      </c>
      <c r="AB249" t="str">
        <v>gaurav.tcl@tatacapital.com</v>
      </c>
    </row>
    <row r="250">
      <c r="B250" t="str">
        <v>AMISHA</v>
      </c>
      <c r="C250" t="str">
        <v>RAVISH SHARMA</v>
      </c>
      <c r="D250" t="str">
        <v>RAVISH SHARMA</v>
      </c>
      <c r="E250" t="str">
        <v>SALARIED</v>
      </c>
      <c r="F250" t="str">
        <v>PANKAJ</v>
      </c>
      <c r="G250" t="str">
        <v>DR MAHABOOBSUBHANI HONNAPUR</v>
      </c>
      <c r="H250">
        <v>1</v>
      </c>
      <c r="I250" t="str">
        <v>NOIDA</v>
      </c>
      <c r="J250">
        <v>45792</v>
      </c>
      <c r="K250">
        <v>45792</v>
      </c>
      <c r="L250">
        <v>224</v>
      </c>
      <c r="M250">
        <v>9341100788</v>
      </c>
      <c r="N250" t="str">
        <v>KARNATAKA</v>
      </c>
      <c r="O250" t="str">
        <v>BENGALURU</v>
      </c>
      <c r="P250" t="str">
        <v>OD</v>
      </c>
      <c r="Q250" t="str">
        <v>L AND T CF</v>
      </c>
      <c r="R250">
        <v>1000000</v>
      </c>
      <c r="S250">
        <v>1000000</v>
      </c>
      <c r="T250" t="str">
        <v>UNSECURED</v>
      </c>
      <c r="U250" t="str">
        <v>REJECTED</v>
      </c>
      <c r="Y250" t="str">
        <v>FILE SEND TO BANKER ||BAMS DOCTOR NOT FUNDED -L&amp;T</v>
      </c>
      <c r="Z250" t="str">
        <v>SUNIL</v>
      </c>
      <c r="AA250">
        <v>9731119113</v>
      </c>
      <c r="AB250" t="str">
        <v>rohit.menon@godrejcapital.com</v>
      </c>
      <c r="AD250" t="str">
        <v>ASSIGN TO SHRENEY</v>
      </c>
      <c r="AK250" t="str">
        <v>BAMS/2002</v>
      </c>
      <c r="AL250" t="str">
        <v>dr.honnapur@gmail.com</v>
      </c>
      <c r="AM250" t="str">
        <v>22/07/1974</v>
      </c>
    </row>
    <row r="251">
      <c r="B251" t="str">
        <v>RAJAT</v>
      </c>
      <c r="C251" t="str">
        <v>RAJKUMARI</v>
      </c>
      <c r="D251" t="str">
        <v>RAJ KUMARI</v>
      </c>
      <c r="E251" t="str">
        <v>SALARIED</v>
      </c>
      <c r="F251" t="str">
        <v>MEHBOOB</v>
      </c>
      <c r="G251" t="str">
        <v>Dr SPARSH KUMAR</v>
      </c>
      <c r="H251">
        <v>1</v>
      </c>
      <c r="I251" t="str">
        <v>NOIDA</v>
      </c>
      <c r="J251">
        <v>45792</v>
      </c>
      <c r="K251">
        <v>45792</v>
      </c>
      <c r="L251" t="str">
        <v>SME000015838171</v>
      </c>
      <c r="M251">
        <v>8287623011</v>
      </c>
      <c r="N251" t="str">
        <v>MAHARASHTRA</v>
      </c>
      <c r="O251" t="str">
        <v>MUMBAI</v>
      </c>
      <c r="P251" t="str">
        <v>OD</v>
      </c>
      <c r="Q251" t="str">
        <v>BAJAJ</v>
      </c>
      <c r="R251">
        <v>1000000</v>
      </c>
      <c r="S251">
        <v>1000000</v>
      </c>
      <c r="T251" t="str">
        <v>UNSECURED</v>
      </c>
      <c r="U251" t="str">
        <v>REJECTED</v>
      </c>
      <c r="Y251" t="str">
        <v>FILE SEND TO BANKER, 0 ELIGIBILITY</v>
      </c>
      <c r="Z251" t="str">
        <v>SURAJ LATE</v>
      </c>
      <c r="AA251">
        <v>8767943236</v>
      </c>
      <c r="AB251" t="str">
        <v>suraj.late@bajajfinserv.in</v>
      </c>
    </row>
    <row r="252">
      <c r="B252" t="str">
        <v>NIKET GURJAR</v>
      </c>
      <c r="C252" t="str">
        <v>RIYA CHADDA</v>
      </c>
      <c r="D252" t="str">
        <v>VINEET TIWARI</v>
      </c>
      <c r="E252" t="str">
        <v>SALARIED</v>
      </c>
      <c r="F252" t="str">
        <v>PANKAJ</v>
      </c>
      <c r="G252" t="str">
        <v>DR. MOHAMMAD SHADMAN</v>
      </c>
      <c r="H252">
        <v>1</v>
      </c>
      <c r="I252" t="str">
        <v>NOIDA</v>
      </c>
      <c r="J252">
        <v>45792</v>
      </c>
      <c r="K252">
        <v>45796</v>
      </c>
      <c r="L252">
        <v>254</v>
      </c>
      <c r="M252">
        <v>8707595151</v>
      </c>
      <c r="N252" t="str">
        <v>UTTAR PRADESH</v>
      </c>
      <c r="O252" t="str">
        <v>LUCKNOW</v>
      </c>
      <c r="P252" t="str">
        <v>OD</v>
      </c>
      <c r="Q252" t="str">
        <v>L AND T CF</v>
      </c>
      <c r="R252">
        <v>1000000</v>
      </c>
      <c r="S252">
        <v>1000000</v>
      </c>
      <c r="T252" t="str">
        <v>UNSECURED</v>
      </c>
      <c r="U252" t="str">
        <v>HOLD</v>
      </c>
      <c r="Y252" t="str">
        <v>FILE SEND TO BANKER || TO BE LOGIN TODAY || OFFICE ADDRESS PROOF REQUIRED || BLANK LETTER HEAD NOT TO BE ACCEPT ||</v>
      </c>
      <c r="Z252" t="str">
        <v>VIKAS</v>
      </c>
      <c r="AA252">
        <v>9525728350</v>
      </c>
      <c r="AB252" t="str">
        <v>sartajkhan@ltfs.com</v>
      </c>
      <c r="AF252">
        <v>7</v>
      </c>
      <c r="AK252" t="str">
        <v>MBBS 2022</v>
      </c>
      <c r="AL252" t="str">
        <v>m.shadman0970@gmail.com</v>
      </c>
    </row>
    <row r="253">
      <c r="B253" t="str">
        <v>NIKET GURJAR</v>
      </c>
      <c r="C253" t="str">
        <v>RIYA CHADDA</v>
      </c>
      <c r="D253" t="str">
        <v>VINEET TIWARI</v>
      </c>
      <c r="E253" t="str">
        <v>SALARIED</v>
      </c>
      <c r="F253" t="str">
        <v>PANKAJ</v>
      </c>
      <c r="G253" t="str">
        <v>DR. MOHAMMAD SHADMAN</v>
      </c>
      <c r="I253" t="str">
        <v>NOIDA</v>
      </c>
      <c r="J253">
        <v>45792</v>
      </c>
      <c r="K253">
        <v>45796</v>
      </c>
      <c r="L253">
        <v>255</v>
      </c>
      <c r="M253">
        <v>8707595151</v>
      </c>
      <c r="N253" t="str">
        <v>UTTAR PRADESH</v>
      </c>
      <c r="O253" t="str">
        <v>LUCKNOW</v>
      </c>
      <c r="P253" t="str">
        <v>OD</v>
      </c>
      <c r="Q253" t="str">
        <v>GODREJ F2</v>
      </c>
      <c r="R253">
        <v>1000000</v>
      </c>
      <c r="S253">
        <v>1000000</v>
      </c>
      <c r="T253" t="str">
        <v>UNSECURED</v>
      </c>
      <c r="U253" t="str">
        <v>HOLD</v>
      </c>
      <c r="Y253" t="str">
        <v xml:space="preserve">FILE SEND TO BANKER || UNDER PROCESS || VERIFICATION PENDING FROM CUSTOMER SIDE -MULTIPLE TIME CONNECT TO CUSTOMER BUT CUSTOMER NOT RESPONDING || CUSTOMER VERIFICATION IS PENDING IT WILL BE DONE TODAY CUSTOMER AGREE WITH TATA </v>
      </c>
      <c r="Z253" t="str">
        <v>ABHAY</v>
      </c>
      <c r="AA253">
        <v>9519226644</v>
      </c>
      <c r="AB253" t="str">
        <v>abhay.singh1@godrejcapital.com</v>
      </c>
      <c r="AL253" t="str">
        <v>m.shadman0970@gmail.com</v>
      </c>
    </row>
    <row r="254" xml:space="preserve">
      <c r="B254" t="str">
        <v>TANNU</v>
      </c>
      <c r="C254" t="str">
        <v>RAJKUMARI</v>
      </c>
      <c r="D254" t="str">
        <v>RAJ KUMARI</v>
      </c>
      <c r="E254" t="str">
        <v>SALARIED</v>
      </c>
      <c r="F254" t="str">
        <v>PANKAJ</v>
      </c>
      <c r="G254" t="str">
        <v>PRAVEEN KUMAR R</v>
      </c>
      <c r="I254" t="str">
        <v>NOIDA</v>
      </c>
      <c r="J254">
        <v>45792</v>
      </c>
      <c r="L254">
        <v>256</v>
      </c>
      <c r="M254">
        <v>8073061575</v>
      </c>
      <c r="N254" t="str">
        <v>KARNATAKA</v>
      </c>
      <c r="O254" t="str">
        <v>BENGALURU</v>
      </c>
      <c r="P254" t="str">
        <v>OD</v>
      </c>
      <c r="Q254" t="str">
        <v>GODREJ F2</v>
      </c>
      <c r="R254">
        <v>1000000</v>
      </c>
      <c r="S254">
        <v>1000000</v>
      </c>
      <c r="T254" t="str">
        <v>UNSECURED</v>
      </c>
      <c r="U254" t="str">
        <v>REJECTED</v>
      </c>
      <c r="Y254" t="str" xml:space="preserve">
        <v xml:space="preserve">FILE SEND TO BANKER || Applicant is MBBS
 Vintage of 3 years
 Cat C2.
 Thin CIBIL. No significant SL/USL seen in past only one Education loan of 3 lakhs seen and DPD in same.
 Applicant has joined the hospital in April 2025, low vintage and prior to that was working in another hospital. Salary credit in banking seen in only 3 months.</v>
      </c>
      <c r="Z254" t="str">
        <v>DINESH</v>
      </c>
      <c r="AA254">
        <v>6363602400</v>
      </c>
      <c r="AB254" t="str">
        <v>dinesh.reddy@godrejcapital.com</v>
      </c>
      <c r="AL254" t="str">
        <v>praveenaras8@gmail.com</v>
      </c>
    </row>
    <row r="255">
      <c r="B255" t="str">
        <v>RIYA SHARMA</v>
      </c>
      <c r="C255" t="str">
        <v>RAJKUMARI</v>
      </c>
      <c r="D255" t="str">
        <v>RAJ KUMARI</v>
      </c>
      <c r="E255" t="str">
        <v>SALARIED</v>
      </c>
      <c r="F255" t="str">
        <v>PANKAJ</v>
      </c>
      <c r="G255" t="str">
        <v>DR Asif Raza</v>
      </c>
      <c r="I255" t="str">
        <v>NOIDA</v>
      </c>
      <c r="J255">
        <v>45792</v>
      </c>
      <c r="K255">
        <v>45794</v>
      </c>
      <c r="L255">
        <v>170185620</v>
      </c>
      <c r="M255" t="str">
        <v>80058 86695</v>
      </c>
      <c r="N255" t="str">
        <v>RAJASTHAN</v>
      </c>
      <c r="O255" t="str">
        <v>KOTA</v>
      </c>
      <c r="P255" t="str">
        <v>TERM LOAN</v>
      </c>
      <c r="Q255" t="str">
        <v>CHOLA F2</v>
      </c>
      <c r="R255">
        <v>1000000</v>
      </c>
      <c r="S255">
        <v>1000000</v>
      </c>
      <c r="T255" t="str">
        <v>UNSECURED</v>
      </c>
      <c r="U255" t="str">
        <v>REJECTED</v>
      </c>
      <c r="Y255" t="str">
        <v>FILE SEND TO BANKER || BANKER NUMBER GETTING OUT OF NETWORK || BANKER WILL SEND REASON ON WHATSAPP || DEROGATORY REPAYMENT SEEN WITH SETTLED TRACKS AND HEAVY DPD</v>
      </c>
      <c r="Z255" t="str">
        <v>ZEESHAN</v>
      </c>
      <c r="AA255">
        <v>9269410410</v>
      </c>
      <c r="AB255" t="str">
        <v>jishana@chola.murugappa.com</v>
      </c>
      <c r="AK255" t="str">
        <v>MS</v>
      </c>
      <c r="AL255" t="str">
        <v>91asifraza@gmail.com</v>
      </c>
    </row>
    <row r="256">
      <c r="B256" t="str">
        <v>RIYA CHADDA</v>
      </c>
      <c r="C256" t="str">
        <v>RIYA CHADDA</v>
      </c>
      <c r="D256" t="str">
        <v>VINEET TIWARI</v>
      </c>
      <c r="E256" t="str">
        <v>SALARIED</v>
      </c>
      <c r="F256" t="str">
        <v>PANKAJ</v>
      </c>
      <c r="G256" t="str">
        <v>DR. PRIYA SINGH</v>
      </c>
      <c r="I256" t="str">
        <v>NOIDA</v>
      </c>
      <c r="J256">
        <v>45792</v>
      </c>
      <c r="K256">
        <v>45792</v>
      </c>
      <c r="L256" t="str">
        <v>SME000015839806</v>
      </c>
      <c r="M256">
        <v>8318277007</v>
      </c>
      <c r="N256" t="str">
        <v>PUNJAB</v>
      </c>
      <c r="O256" t="str">
        <v>PUNJAB</v>
      </c>
      <c r="P256" t="str">
        <v>OD</v>
      </c>
      <c r="Q256" t="str">
        <v>BAJAJ</v>
      </c>
      <c r="R256">
        <v>1000000</v>
      </c>
      <c r="S256">
        <v>1000000</v>
      </c>
      <c r="T256" t="str">
        <v>UNSECURED</v>
      </c>
      <c r="U256" t="str">
        <v>REJECTED</v>
      </c>
      <c r="V256">
        <v>717</v>
      </c>
      <c r="Y256" t="str">
        <v>FILE SEND TO BANKER, CIBIL CONSENT DONE, ORANGE SEGAMENT 0 ELIGIBIITY</v>
      </c>
      <c r="Z256" t="str">
        <v>VISHAL DOGRA</v>
      </c>
      <c r="AA256">
        <v>7009590609</v>
      </c>
      <c r="AB256" t="str">
        <v>vishal.dogra@bajajfinserv.in</v>
      </c>
      <c r="AK256" t="str">
        <v>MBBS\2020</v>
      </c>
      <c r="AL256" t="str">
        <v>dr.priyasingh2108@gmail.com</v>
      </c>
    </row>
    <row r="257">
      <c r="B257" t="str">
        <v>SHIVANI PATEL</v>
      </c>
      <c r="C257" t="str">
        <v>MANISHA SAXENA</v>
      </c>
      <c r="D257" t="str">
        <v>SHASHANK SHARMA</v>
      </c>
      <c r="E257" t="str">
        <v>SALARIED</v>
      </c>
      <c r="F257" t="str">
        <v>PANKAJ</v>
      </c>
      <c r="G257" t="str">
        <v>Dr Ayshath azra tp</v>
      </c>
      <c r="I257" t="str">
        <v>BAREILLY</v>
      </c>
      <c r="J257">
        <v>45792</v>
      </c>
      <c r="K257">
        <v>45793</v>
      </c>
      <c r="L257" t="str">
        <v>468BZ8601081</v>
      </c>
      <c r="M257">
        <v>9645512439</v>
      </c>
      <c r="N257" t="str">
        <v>KERALA</v>
      </c>
      <c r="O257" t="str">
        <v>KERALA</v>
      </c>
      <c r="P257" t="str">
        <v>OD</v>
      </c>
      <c r="Q257" t="str">
        <v>TATA F2</v>
      </c>
      <c r="R257">
        <v>1000000</v>
      </c>
      <c r="S257">
        <v>1000000</v>
      </c>
      <c r="T257" t="str">
        <v>UNSECURED</v>
      </c>
      <c r="U257" t="str">
        <v>REJECTED</v>
      </c>
      <c r="Y257" t="str">
        <v>FILE SEND TO BANKER || BANKER DID NOT RECEIVED THE DOCUMENTS-NOW DOCUMENTS HAS BEEN SENDED || LOW ABB -5188 ||</v>
      </c>
      <c r="Z257" t="str">
        <v>MAMTA</v>
      </c>
      <c r="AA257">
        <v>7982612369</v>
      </c>
      <c r="AB257" t="str">
        <v>mamta.singh@tatacapital.com</v>
      </c>
      <c r="AL257" t="str">
        <v>azraayshath@gmail.com</v>
      </c>
    </row>
    <row r="258">
      <c r="B258" t="str">
        <v>F2FINTECH</v>
      </c>
      <c r="C258" t="str">
        <v>F2FINTECH</v>
      </c>
      <c r="D258" t="str">
        <v>F2 FINTECH</v>
      </c>
      <c r="E258" t="str">
        <v>F2FINTECH</v>
      </c>
      <c r="F258" t="str">
        <v>MEHBOOB</v>
      </c>
      <c r="G258" t="str">
        <v>DR KUSHUM YADAV</v>
      </c>
      <c r="H258">
        <v>1</v>
      </c>
      <c r="I258" t="str">
        <v>NOIDA</v>
      </c>
      <c r="J258">
        <v>45792</v>
      </c>
      <c r="K258">
        <v>45794</v>
      </c>
      <c r="L258" t="str">
        <v>SE000015841511</v>
      </c>
      <c r="M258">
        <v>7014908097</v>
      </c>
      <c r="N258" t="str">
        <v>HARYANA</v>
      </c>
      <c r="O258" t="str">
        <v>KARNAL</v>
      </c>
      <c r="P258" t="str">
        <v>OD</v>
      </c>
      <c r="Q258" t="str">
        <v>BAJAJ</v>
      </c>
      <c r="R258">
        <v>1000000</v>
      </c>
      <c r="S258">
        <v>1000000</v>
      </c>
      <c r="T258" t="str">
        <v>UNSECURED</v>
      </c>
      <c r="U258" t="str">
        <v>REJECTED</v>
      </c>
      <c r="V258">
        <v>-1</v>
      </c>
      <c r="Y258" t="str">
        <v>FILE SEND TO BANKER, CIBIL CONSENT LINK SENT TO CUSTOMER || REJECTED DUE HUSBAND DEFPULTER IN BAJAJ</v>
      </c>
      <c r="Z258" t="str">
        <v>RAVIKANT DHANKAR</v>
      </c>
      <c r="AA258">
        <v>9996661909</v>
      </c>
      <c r="AB258" t="str">
        <v>ravikant.dhankar@bajajfinserv.in</v>
      </c>
    </row>
    <row r="259">
      <c r="B259" t="str">
        <v>KRISH ARORA</v>
      </c>
      <c r="C259" t="str">
        <v>KARAN AGARWAL</v>
      </c>
      <c r="D259" t="str">
        <v>KARAN AGARWAL</v>
      </c>
      <c r="E259" t="str">
        <v>SALARIED</v>
      </c>
      <c r="F259" t="str">
        <v>MEHBOOB</v>
      </c>
      <c r="G259" t="str">
        <v>BHASKAR SINGH</v>
      </c>
      <c r="H259">
        <v>1</v>
      </c>
      <c r="I259" t="str">
        <v>NOIDA</v>
      </c>
      <c r="J259">
        <v>45792</v>
      </c>
      <c r="L259">
        <v>261</v>
      </c>
      <c r="M259">
        <v>9599143125</v>
      </c>
      <c r="N259" t="str">
        <v>DELHI</v>
      </c>
      <c r="O259" t="str">
        <v>DELHI</v>
      </c>
      <c r="P259" t="str">
        <v>PL</v>
      </c>
      <c r="Q259" t="str">
        <v>YES BANK RDS</v>
      </c>
      <c r="R259">
        <v>1000000</v>
      </c>
      <c r="S259">
        <v>1000000</v>
      </c>
      <c r="T259" t="str">
        <v>UNSECURED</v>
      </c>
      <c r="U259" t="str">
        <v>REJECTED</v>
      </c>
      <c r="Y259" t="str">
        <v>FILE SEND TO BANKER || CUSTOMER NOT PICKING UP THE CAL, CX NI</v>
      </c>
      <c r="Z259" t="str">
        <v>ROHIT YADAV</v>
      </c>
    </row>
    <row r="260" xml:space="preserve">
      <c r="A260" t="str">
        <v>F2-369-312</v>
      </c>
      <c r="B260" t="str">
        <v>MANISH GANGWAR</v>
      </c>
      <c r="C260" t="str">
        <v>UJALA RISHIWAL</v>
      </c>
      <c r="D260" t="str">
        <v>SHIVANI KASHYAP</v>
      </c>
      <c r="E260" t="str">
        <v>SALARIED</v>
      </c>
      <c r="F260" t="str">
        <v>PANKAJ</v>
      </c>
      <c r="G260" t="str">
        <v>DR PRANITA GOWARDHAN NANNAWARE</v>
      </c>
      <c r="H260">
        <v>0</v>
      </c>
      <c r="I260" t="str">
        <v>BAREILLY</v>
      </c>
      <c r="J260">
        <v>45792</v>
      </c>
      <c r="K260">
        <v>45799</v>
      </c>
      <c r="L260">
        <v>261</v>
      </c>
      <c r="M260">
        <v>9689629370</v>
      </c>
      <c r="N260" t="str">
        <v>MAHARASHTRA</v>
      </c>
      <c r="O260" t="str">
        <v>NAGPUR</v>
      </c>
      <c r="P260" t="str">
        <v>OD</v>
      </c>
      <c r="Q260" t="str">
        <v>ABFL CE</v>
      </c>
      <c r="R260">
        <v>1200000</v>
      </c>
      <c r="S260">
        <v>1200000</v>
      </c>
      <c r="T260" t="str">
        <v>UNSECURED</v>
      </c>
      <c r="U260" t="str">
        <v>REJECTED</v>
      </c>
      <c r="V260">
        <v>738</v>
      </c>
      <c r="Y260" t="str" xml:space="preserve">
        <v xml:space="preserve">FILE SEND TO BANKER || BANKER IS NOT RECEIVING THE CALL || 6 month bank statement Degree Clinic address proof Ownership proof e bill Udhaym certificate || BANKING PENDING ,OHP PENDING || HOLD BY CUTMER SIDE -CASE WILL RE-PROCESS YESTERDAY AGAIN || As per Applicant she has Left job from SNEHAANCHAL and now given interview in Ordinance Factory Bhadrawati hospital, Might be Received Joining order in June._x000d_
Currently she is Preparing for NEET PG in his Mother in Law home._x000d_
Salary Income seen in banking from SNEHAANCHAL However no Consultancy Income seen in banking._x000d_
No Unsecured Loan history seen in banking.</v>
      </c>
      <c r="Z260" t="str">
        <v>DINESH</v>
      </c>
      <c r="AA260">
        <v>9730750368</v>
      </c>
      <c r="AB260" t="str">
        <v>dinesh.thaware@adityabirlacapital.com</v>
      </c>
      <c r="AF260">
        <v>7</v>
      </c>
      <c r="AI260" t="str">
        <v>FORM FILLED</v>
      </c>
      <c r="AJ260" t="str">
        <v>PANKAJ</v>
      </c>
      <c r="AK260" t="str">
        <v>MBBS 2019</v>
      </c>
    </row>
    <row r="261">
      <c r="B261" t="str">
        <v>AMANPREET</v>
      </c>
      <c r="C261" t="str">
        <v>RASHI GANGWAR</v>
      </c>
      <c r="D261" t="str">
        <v>RAJ KUMARI</v>
      </c>
      <c r="E261" t="str">
        <v>SALARIED</v>
      </c>
      <c r="F261" t="str">
        <v>FURKAN</v>
      </c>
      <c r="G261" t="str">
        <v>DR HEMANT</v>
      </c>
      <c r="H261">
        <v>1</v>
      </c>
      <c r="I261" t="str">
        <v>NOIDA</v>
      </c>
      <c r="J261">
        <v>45792</v>
      </c>
      <c r="K261">
        <v>45798</v>
      </c>
      <c r="L261" t="str">
        <v>SME000015842156</v>
      </c>
      <c r="M261">
        <v>7703082055</v>
      </c>
      <c r="N261" t="str">
        <v>BIHAR</v>
      </c>
      <c r="O261" t="str">
        <v>CHHAPRA</v>
      </c>
      <c r="P261" t="str">
        <v>TOP UP</v>
      </c>
      <c r="Q261" t="str">
        <v>BAJAJ</v>
      </c>
      <c r="R261">
        <v>1133500</v>
      </c>
      <c r="S261">
        <v>4534000</v>
      </c>
      <c r="T261" t="str">
        <v>UNSECURED</v>
      </c>
      <c r="U261" t="str">
        <v>DISBURSED</v>
      </c>
      <c r="W261">
        <v>45792</v>
      </c>
      <c r="X261">
        <v>45798</v>
      </c>
      <c r="Y261" t="str">
        <v>FILE SEND TO BANKER, CUSTOMER HAVE ROI ISSUE</v>
      </c>
      <c r="Z261" t="str">
        <v>VIKAS SINGH</v>
      </c>
      <c r="AA261">
        <v>7004683494</v>
      </c>
    </row>
    <row r="262">
      <c r="B262" t="str">
        <v>ANANT KANOJIA</v>
      </c>
      <c r="C262" t="str">
        <v>ANANT KANOJIA</v>
      </c>
      <c r="D262" t="str">
        <v>RAVISH SHARMA</v>
      </c>
      <c r="E262" t="str">
        <v>SALARIED</v>
      </c>
      <c r="F262" t="str">
        <v>MEHBOOB</v>
      </c>
      <c r="G262" t="str">
        <v>DR. SIMARTHA MAFATA RAM</v>
      </c>
      <c r="H262">
        <v>1</v>
      </c>
      <c r="I262" t="str">
        <v>NOIDA</v>
      </c>
      <c r="J262">
        <v>45792</v>
      </c>
      <c r="K262">
        <v>45796</v>
      </c>
      <c r="M262">
        <v>9413879887</v>
      </c>
      <c r="N262" t="str">
        <v>RAJASTHAN</v>
      </c>
      <c r="O262" t="str">
        <v>BARMER</v>
      </c>
      <c r="P262" t="str">
        <v>TERM LOAN</v>
      </c>
      <c r="Q262" t="str">
        <v>CHOLA F2</v>
      </c>
      <c r="R262">
        <v>1000000</v>
      </c>
      <c r="S262">
        <v>1000000</v>
      </c>
      <c r="T262" t="str">
        <v>UNSECURED</v>
      </c>
      <c r="U262" t="str">
        <v>REJECTED</v>
      </c>
      <c r="Y262" t="str">
        <v>FILE SEND TO BANKER || UNDER PROCESS || BANKER IS NOT RECEIVING THE CALL || CASE HAS BEEN LOGIN-MOVED TO CREDIT QUE || BANKER IS NOT RESPONDING, OGL LOCATION</v>
      </c>
      <c r="Z262" t="str">
        <v>KULDDEP</v>
      </c>
      <c r="AA262">
        <v>9636812061</v>
      </c>
      <c r="AB262" t="str">
        <v>Kuldeepvr@chola.murugappa.com</v>
      </c>
      <c r="AF262">
        <v>7</v>
      </c>
      <c r="AJ262" t="str">
        <v>ABB</v>
      </c>
      <c r="AK262" t="str">
        <v>BAMS 2023</v>
      </c>
    </row>
    <row r="263">
      <c r="B263" t="str">
        <v>HIMANI</v>
      </c>
      <c r="C263" t="str">
        <v>RIYA CHADDA</v>
      </c>
      <c r="D263" t="str">
        <v>VINEET TIWARI</v>
      </c>
      <c r="E263" t="str">
        <v>SALARIED</v>
      </c>
      <c r="F263" t="str">
        <v>RAJEEV</v>
      </c>
      <c r="G263" t="str">
        <v>SPARK FLANGE PIPING INDUSTRIES (AMIT JAIN)</v>
      </c>
      <c r="H263">
        <v>1</v>
      </c>
      <c r="I263" t="str">
        <v>NOIDA</v>
      </c>
      <c r="J263">
        <v>45792</v>
      </c>
      <c r="K263">
        <v>45792</v>
      </c>
      <c r="L263" t="str">
        <v>SME000015833958</v>
      </c>
      <c r="M263">
        <v>7827589178</v>
      </c>
      <c r="N263" t="str">
        <v>DELHI</v>
      </c>
      <c r="O263" t="str">
        <v>DELHI</v>
      </c>
      <c r="P263" t="str">
        <v>BL</v>
      </c>
      <c r="Q263" t="str">
        <v>KOTAK</v>
      </c>
      <c r="R263">
        <v>3000000</v>
      </c>
      <c r="S263">
        <v>3000000</v>
      </c>
      <c r="T263" t="str">
        <v>UNSECURED</v>
      </c>
      <c r="U263" t="str">
        <v>REJECTED</v>
      </c>
      <c r="V263">
        <v>655</v>
      </c>
      <c r="Y263" t="str">
        <v>FILE SEND TO BANKER, LOW CIBIL SCORE 655</v>
      </c>
      <c r="Z263" t="str">
        <v>Prashant Barua</v>
      </c>
      <c r="AB263" t="str">
        <v>Prashant.barua@kotak.com</v>
      </c>
    </row>
    <row r="264">
      <c r="B264" t="str">
        <v>HRIDYANSHU</v>
      </c>
      <c r="C264" t="str">
        <v>RAJKUMARI</v>
      </c>
      <c r="D264" t="str">
        <v>RAJ KUMARI</v>
      </c>
      <c r="E264" t="str">
        <v>INTERN</v>
      </c>
      <c r="F264" t="str">
        <v>PANKAJ</v>
      </c>
      <c r="G264" t="str">
        <v>DR KAUSHIK DAS</v>
      </c>
      <c r="H264">
        <v>0</v>
      </c>
      <c r="I264" t="str">
        <v>NOIDA</v>
      </c>
      <c r="J264">
        <v>45793</v>
      </c>
      <c r="K264">
        <v>45796</v>
      </c>
      <c r="L264">
        <v>170186275</v>
      </c>
      <c r="M264">
        <v>7001079105</v>
      </c>
      <c r="N264" t="str">
        <v>WEST BENGAL</v>
      </c>
      <c r="O264" t="str">
        <v>KOLKATA</v>
      </c>
      <c r="P264" t="str">
        <v>TERM LOAN</v>
      </c>
      <c r="Q264" t="str">
        <v>CHOLA F2</v>
      </c>
      <c r="R264">
        <v>1000000</v>
      </c>
      <c r="S264">
        <v>1000000</v>
      </c>
      <c r="T264" t="str">
        <v>UNSECRED</v>
      </c>
      <c r="U264" t="str">
        <v>REJECTED</v>
      </c>
      <c r="V264">
        <v>715</v>
      </c>
      <c r="Y264" t="str">
        <v>FILE SEND TO BANKER || BANKER IS NOT RECEIVING THE CALL || TO BE UPDATE TODAY EVENING || TWO EMI BOUNCE NOT OK</v>
      </c>
      <c r="Z264" t="str">
        <v>SUJIT SAHA</v>
      </c>
      <c r="AA264">
        <v>9038652683</v>
      </c>
      <c r="AB264" t="str">
        <v>sujitkumarso@chola.murugappa.com</v>
      </c>
      <c r="AK264" t="str">
        <v>MBBS/2020</v>
      </c>
    </row>
    <row r="265">
      <c r="A265" t="str">
        <v>INTERN</v>
      </c>
      <c r="B265" t="str">
        <v>HRIDYANSHU</v>
      </c>
      <c r="C265" t="str">
        <v>RAJKUMARI</v>
      </c>
      <c r="D265" t="str">
        <v>RAJ KUMARI</v>
      </c>
      <c r="E265" t="str">
        <v>INTERN</v>
      </c>
      <c r="F265" t="str">
        <v>PANKAJ</v>
      </c>
      <c r="G265" t="str">
        <v>DR SAMPATH KUMAR PRAVEEN</v>
      </c>
      <c r="H265">
        <v>0</v>
      </c>
      <c r="I265" t="str">
        <v>NOIDA</v>
      </c>
      <c r="J265">
        <v>45793</v>
      </c>
      <c r="K265">
        <v>45797</v>
      </c>
      <c r="L265">
        <v>267</v>
      </c>
      <c r="M265">
        <v>9629670346</v>
      </c>
      <c r="N265" t="str">
        <v>TAMIL NADU</v>
      </c>
      <c r="O265" t="str">
        <v>VELLORE</v>
      </c>
      <c r="P265" t="str">
        <v>OD</v>
      </c>
      <c r="Q265" t="str">
        <v>TATA F2</v>
      </c>
      <c r="R265">
        <v>1000000</v>
      </c>
      <c r="S265">
        <v>1000000</v>
      </c>
      <c r="T265" t="str">
        <v>UNSECURED</v>
      </c>
      <c r="U265" t="str">
        <v>REJECTED</v>
      </c>
      <c r="Y265" t="str">
        <v>FILE SEND TO BANKER || UNDER PROCESS, BHMS PROFILE LOW ABB</v>
      </c>
      <c r="Z265" t="str">
        <v>GAURAV</v>
      </c>
      <c r="AA265">
        <v>9654949270</v>
      </c>
      <c r="AB265" t="str">
        <v>gaurav.tcl@tatacapital.com</v>
      </c>
      <c r="AD265" t="str">
        <v>ASSIGN TO ASMITA</v>
      </c>
      <c r="AE265" t="str">
        <v>DONE AP</v>
      </c>
      <c r="AK265" t="str">
        <v>BHMS/2010</v>
      </c>
    </row>
    <row r="266">
      <c r="B266" t="str">
        <v>RAJAT</v>
      </c>
      <c r="C266" t="str">
        <v>RAJKUMARI</v>
      </c>
      <c r="D266" t="str">
        <v>RAJ KUMARI</v>
      </c>
      <c r="E266" t="str">
        <v>SALARIED</v>
      </c>
      <c r="F266" t="str">
        <v>RAJEEV</v>
      </c>
      <c r="G266" t="str">
        <v>DR SRINIVASA DEVATA</v>
      </c>
      <c r="H266">
        <v>1</v>
      </c>
      <c r="I266" t="str">
        <v>NOIDA</v>
      </c>
      <c r="J266">
        <v>45793</v>
      </c>
      <c r="K266">
        <v>45796</v>
      </c>
      <c r="L266">
        <v>170186419</v>
      </c>
      <c r="M266">
        <v>7978653119</v>
      </c>
      <c r="N266" t="str">
        <v>UTTAR PRADESH</v>
      </c>
      <c r="O266" t="str">
        <v>SAMBALPUR</v>
      </c>
      <c r="P266" t="str">
        <v>TERM LOAN</v>
      </c>
      <c r="Q266" t="str">
        <v>CHOLA</v>
      </c>
      <c r="R266">
        <v>1000000</v>
      </c>
      <c r="S266">
        <v>1000000</v>
      </c>
      <c r="T266" t="str">
        <v>UNSECURED</v>
      </c>
      <c r="U266" t="str">
        <v>REJECTED</v>
      </c>
      <c r="V266">
        <v>730</v>
      </c>
      <c r="Y266" t="str">
        <v>FILE SEND TO BANKER || BANKER IS NOT RECEIVING THE CALL || BANKER ASK ANOTHER BANKING ABB 6601 || REQUESTED DOCUMENTS PROVIDED</v>
      </c>
      <c r="Z266" t="str">
        <v>SAROJ</v>
      </c>
      <c r="AA266" t="str">
        <v>85969 72285</v>
      </c>
      <c r="AB266" t="str">
        <v>sarojakumaru@chola.murugappa.com</v>
      </c>
      <c r="AK266" t="str">
        <v>MBBS/2007</v>
      </c>
    </row>
    <row r="267">
      <c r="B267" t="str">
        <v>ARYAN SRIVASTAVA</v>
      </c>
      <c r="C267" t="str">
        <v>VINEET TIWARI</v>
      </c>
      <c r="D267" t="str">
        <v>VINEET TIWARI</v>
      </c>
      <c r="E267" t="str">
        <v>SALARIED</v>
      </c>
      <c r="F267" t="str">
        <v>RAJEEV</v>
      </c>
      <c r="G267" t="str">
        <v>DR. BALAMURUGAN RAJARAM</v>
      </c>
      <c r="H267">
        <v>1</v>
      </c>
      <c r="I267" t="str">
        <v>NOIDA</v>
      </c>
      <c r="J267">
        <v>45793</v>
      </c>
      <c r="K267">
        <v>45804</v>
      </c>
      <c r="L267" t="str">
        <v>SME000015846437</v>
      </c>
      <c r="M267">
        <v>8122464244</v>
      </c>
      <c r="N267" t="str">
        <v>TAMIL NADU</v>
      </c>
      <c r="O267" t="str">
        <v>CUDDALORE</v>
      </c>
      <c r="P267" t="str">
        <v>TOP UP</v>
      </c>
      <c r="Q267" t="str">
        <v>BAJAJ</v>
      </c>
      <c r="R267">
        <v>4132000</v>
      </c>
      <c r="S267">
        <v>4132000</v>
      </c>
      <c r="T267" t="str">
        <v>UNSECURED</v>
      </c>
      <c r="U267" t="str">
        <v>DROP</v>
      </c>
      <c r="V267">
        <v>776</v>
      </c>
      <c r="W267">
        <v>45794</v>
      </c>
      <c r="Y267" t="str">
        <v>FILE SEND TO BANKER, CIBIL CONSENT DONE, EXISTING CUSTOMER, 5 L ALREADY RUNNING, CUSTOMER HAVE ROI ISSUES, CASE MOVED TO CREDIT, CASE APROOVED, CUSTOMER HAVE SOME ROI ISSUE</v>
      </c>
      <c r="Z267" t="str">
        <v>Sekar sekar</v>
      </c>
      <c r="AA267">
        <v>9789496351</v>
      </c>
      <c r="AB267" t="str">
        <v>sekar.sekar@bajajfinserv.in</v>
      </c>
    </row>
    <row r="268">
      <c r="B268" t="str">
        <v>ANJU</v>
      </c>
      <c r="C268" t="str">
        <v>F2 FINTECH</v>
      </c>
      <c r="D268" t="str">
        <v>F2 FINTECH</v>
      </c>
      <c r="E268" t="str">
        <v>SALARIED</v>
      </c>
      <c r="F268" t="str">
        <v>RAJEEV</v>
      </c>
      <c r="G268" t="str">
        <v>DR HAPPY BATRA</v>
      </c>
      <c r="H268">
        <v>1</v>
      </c>
      <c r="I268" t="str">
        <v>NOIDA</v>
      </c>
      <c r="J268">
        <v>45793</v>
      </c>
      <c r="K268">
        <v>45793</v>
      </c>
      <c r="L268" t="str">
        <v>SME000015847246</v>
      </c>
      <c r="M268" t="str">
        <v>90245 44995</v>
      </c>
      <c r="N268" t="str">
        <v>RAJASTHAN</v>
      </c>
      <c r="O268" t="str">
        <v>SRI GANGANAGAR</v>
      </c>
      <c r="P268" t="str">
        <v>OD</v>
      </c>
      <c r="Q268" t="str">
        <v>BAJAJ</v>
      </c>
      <c r="R268">
        <v>1000000</v>
      </c>
      <c r="S268">
        <v>1000000</v>
      </c>
      <c r="T268" t="str">
        <v>UNSECURED</v>
      </c>
      <c r="U268" t="str">
        <v>HOLD</v>
      </c>
      <c r="Y268" t="str">
        <v>FILE SEND TO BANKER, CASE ALREADY LOGIN OTHER CHANNEL</v>
      </c>
      <c r="Z268" t="str">
        <v>GAGAN</v>
      </c>
      <c r="AA268">
        <v>9782014718</v>
      </c>
      <c r="AB268" t="str">
        <v>jitendra.kumar36@bajajfinserv.in</v>
      </c>
    </row>
    <row r="269">
      <c r="B269" t="str">
        <v>RIYA CHADDHA</v>
      </c>
      <c r="C269" t="str">
        <v>RIYA CHADDHA</v>
      </c>
      <c r="D269" t="str">
        <v>VINEET TIWARI</v>
      </c>
      <c r="E269" t="str">
        <v>SALARIED</v>
      </c>
      <c r="F269" t="str">
        <v>RAJEEV</v>
      </c>
      <c r="G269" t="str">
        <v>DR. B SRIKANTH</v>
      </c>
      <c r="H269">
        <v>1</v>
      </c>
      <c r="I269" t="str">
        <v>NOIDA</v>
      </c>
      <c r="J269">
        <v>45793</v>
      </c>
      <c r="K269">
        <v>45793</v>
      </c>
      <c r="L269" t="str">
        <v>SME000015847405</v>
      </c>
      <c r="M269">
        <v>8498896191</v>
      </c>
      <c r="N269" t="str">
        <v>TELANGANA</v>
      </c>
      <c r="O269" t="str">
        <v>NAGARKURNOOL</v>
      </c>
      <c r="P269" t="str">
        <v>OD</v>
      </c>
      <c r="Q269" t="str">
        <v>BAJAJ</v>
      </c>
      <c r="R269">
        <v>500000</v>
      </c>
      <c r="S269">
        <v>500000</v>
      </c>
      <c r="T269" t="str">
        <v>UNSECURED</v>
      </c>
      <c r="U269" t="str">
        <v>REJECTED</v>
      </c>
      <c r="Y269" t="str">
        <v>FILE SEND TO BANKER, CIBIL CONSENT LINK SENT TO CUSTOMER, ALREADY LOGIN</v>
      </c>
      <c r="Z269" t="str">
        <v>Malve Rajesh</v>
      </c>
      <c r="AA269">
        <v>8897757257</v>
      </c>
      <c r="AB269" t="str">
        <v>malve.rajesh@bajajfinserv.in</v>
      </c>
    </row>
    <row r="270">
      <c r="B270" t="str">
        <v>SUMIT KUMAR</v>
      </c>
      <c r="C270" t="str">
        <v>ANURAG SHARMA</v>
      </c>
      <c r="D270" t="str">
        <v>SHIVANI KASHYAP</v>
      </c>
      <c r="E270" t="str">
        <v>SALARIED</v>
      </c>
      <c r="F270" t="str">
        <v>RAJEEV</v>
      </c>
      <c r="G270" t="str">
        <v>DR MONIES DE</v>
      </c>
      <c r="H270">
        <v>1</v>
      </c>
      <c r="I270" t="str">
        <v>BAREILLY</v>
      </c>
      <c r="J270">
        <v>45793</v>
      </c>
      <c r="K270">
        <v>45793</v>
      </c>
      <c r="L270" t="str">
        <v>SME000015847555</v>
      </c>
      <c r="M270" t="str">
        <v>98317 24686</v>
      </c>
      <c r="N270" t="str">
        <v>WEST BENGAL</v>
      </c>
      <c r="O270" t="str">
        <v>KOLKATA</v>
      </c>
      <c r="P270" t="str">
        <v>OD</v>
      </c>
      <c r="Q270" t="str">
        <v>BAJAJ</v>
      </c>
      <c r="R270">
        <v>2500000</v>
      </c>
      <c r="S270">
        <v>2500000</v>
      </c>
      <c r="T270" t="str">
        <v>UNSECURED</v>
      </c>
      <c r="U270" t="str">
        <v>REJECTED</v>
      </c>
      <c r="Y270" t="str">
        <v>FILE SEND TO BANKER, DARK RED CLOSED TWO CREDIT CARD SHOWNG DPD, NOT OK</v>
      </c>
      <c r="Z270" t="str">
        <v>SUBHADEEP</v>
      </c>
      <c r="AA270">
        <v>8910238272</v>
      </c>
      <c r="AB270" t="str">
        <v>subhadeep.paul@bajajfinserv.in</v>
      </c>
    </row>
    <row r="271">
      <c r="B271" t="str">
        <v>KRISHNA</v>
      </c>
      <c r="C271" t="str">
        <v>UJALA RISHIWAL</v>
      </c>
      <c r="D271" t="str">
        <v>SHIVANI KASHYAP</v>
      </c>
      <c r="E271" t="str">
        <v>SALARIED</v>
      </c>
      <c r="F271" t="str">
        <v>RAJEEV</v>
      </c>
      <c r="G271" t="str">
        <v>DR NIRAV</v>
      </c>
      <c r="H271">
        <v>1</v>
      </c>
      <c r="I271" t="str">
        <v>BAREILLY</v>
      </c>
      <c r="J271">
        <v>45793</v>
      </c>
      <c r="K271">
        <v>45797</v>
      </c>
      <c r="L271" t="str">
        <v>SME000015847809</v>
      </c>
      <c r="M271">
        <v>9904040997</v>
      </c>
      <c r="N271" t="str">
        <v>GUJARAT</v>
      </c>
      <c r="O271" t="str">
        <v>RAJKOT</v>
      </c>
      <c r="P271" t="str">
        <v>OD</v>
      </c>
      <c r="Q271" t="str">
        <v>BAJAJ</v>
      </c>
      <c r="R271">
        <v>1000000</v>
      </c>
      <c r="S271">
        <v>1000000</v>
      </c>
      <c r="T271" t="str">
        <v>UNSECURED</v>
      </c>
      <c r="U271" t="str">
        <v>REJECTED</v>
      </c>
      <c r="Y271" t="str">
        <v>FILE SEND TO BANKER, LAST MONTH REJECTED CASE BOTH FI NEGATIVE, SAME CONVAY TO SHASHANK &amp; SHIVANI, SHASHANK TALK WITH CUSTOMER AND CONFRIM, USL ENQ 7, CREDIT REJECT</v>
      </c>
      <c r="Z271" t="str">
        <v>DHAVAL SEDANI</v>
      </c>
      <c r="AA271">
        <v>8460000984</v>
      </c>
      <c r="AB271" t="str">
        <v>dhaval.sedani@bajajfinserv.in</v>
      </c>
    </row>
    <row r="272">
      <c r="B272" t="str">
        <v>SHUBHAM RAI</v>
      </c>
      <c r="C272" t="str">
        <v>RAVISH SHARMA</v>
      </c>
      <c r="D272" t="str">
        <v>RAVISH SHARMA</v>
      </c>
      <c r="E272" t="str">
        <v>INTERN</v>
      </c>
      <c r="F272" t="str">
        <v>MEHBOOB</v>
      </c>
      <c r="G272" t="str">
        <v>DR MUBARAK ALI</v>
      </c>
      <c r="H272">
        <v>1</v>
      </c>
      <c r="I272" t="str">
        <v>NOIDA</v>
      </c>
      <c r="J272">
        <v>45793</v>
      </c>
      <c r="K272">
        <v>45793</v>
      </c>
      <c r="L272">
        <v>274</v>
      </c>
      <c r="N272" t="str">
        <v>UTTAR PRADESH</v>
      </c>
      <c r="O272" t="str">
        <v>KAIRANA</v>
      </c>
      <c r="P272" t="str">
        <v>OD</v>
      </c>
      <c r="Q272" t="str">
        <v>ADITYA BIRLA</v>
      </c>
      <c r="R272">
        <v>1000000</v>
      </c>
      <c r="S272">
        <v>1000000</v>
      </c>
      <c r="T272" t="str">
        <v>UNSECURED</v>
      </c>
      <c r="U272" t="str">
        <v>REJECTED</v>
      </c>
      <c r="Y272" t="str">
        <v>FILE SEND TO BANKER || DSA CODE PROVIDED TO BANKER, Case was already rejected due to cibil is 725 and we are required cibil 730 in BAMS AND BHMS DOCTOR</v>
      </c>
      <c r="Z272" t="str">
        <v>GAURAV</v>
      </c>
      <c r="AA272">
        <v>8954134995</v>
      </c>
      <c r="AB272" t="str">
        <v>gaurav.sharma13@adityabirlacapital.com</v>
      </c>
    </row>
    <row r="273">
      <c r="B273" t="str">
        <v>TANNU</v>
      </c>
      <c r="C273" t="str">
        <v>RASHI GANGWAR</v>
      </c>
      <c r="D273" t="str">
        <v>RAJ KUMARI</v>
      </c>
      <c r="E273" t="str">
        <v>SALARIED</v>
      </c>
      <c r="F273" t="str">
        <v>RAJEEV</v>
      </c>
      <c r="G273" t="str">
        <v>DR MEKALA SREEMANYA MANOHAR</v>
      </c>
      <c r="H273">
        <v>1</v>
      </c>
      <c r="I273" t="str">
        <v>NOIDA</v>
      </c>
      <c r="J273">
        <v>45793</v>
      </c>
      <c r="K273">
        <v>45793</v>
      </c>
      <c r="L273">
        <v>170186593</v>
      </c>
      <c r="M273" t="str">
        <v>91544 42432</v>
      </c>
      <c r="N273" t="str">
        <v>ANDHRA PRADESH</v>
      </c>
      <c r="O273" t="str">
        <v>KHAMMAM</v>
      </c>
      <c r="P273" t="str">
        <v>TERM LOAN</v>
      </c>
      <c r="Q273" t="str">
        <v>CHOLA</v>
      </c>
      <c r="R273">
        <v>1000000</v>
      </c>
      <c r="S273">
        <v>1000000</v>
      </c>
      <c r="T273" t="str">
        <v>UNSECURED</v>
      </c>
      <c r="U273" t="str">
        <v>REJECTED</v>
      </c>
      <c r="Y273" t="str">
        <v>FILE SEND TO BANKER || BHMS DOCTOR NOT FUNDED BY CHOLA MANDLLAM</v>
      </c>
      <c r="Z273" t="str">
        <v>SRINIVASA</v>
      </c>
      <c r="AA273" t="str">
        <v>86862 07475</v>
      </c>
      <c r="AB273" t="str">
        <v>srinivasaraon@chola.murugappa.com</v>
      </c>
    </row>
    <row r="274">
      <c r="B274" t="str">
        <v>RESHMA</v>
      </c>
      <c r="C274" t="str">
        <v>RIYA CHADDA</v>
      </c>
      <c r="D274" t="str">
        <v>VINEET TIWARI</v>
      </c>
      <c r="E274" t="str">
        <v>SALARIED</v>
      </c>
      <c r="F274" t="str">
        <v>RAJEEV</v>
      </c>
      <c r="G274" t="str">
        <v>DR SYEDOMAR FAROOQ SYEDBARE</v>
      </c>
      <c r="H274">
        <v>1</v>
      </c>
      <c r="I274" t="str">
        <v>NOIDA</v>
      </c>
      <c r="J274">
        <v>45793</v>
      </c>
      <c r="K274">
        <v>45793</v>
      </c>
      <c r="L274" t="str">
        <v>SME000015848170</v>
      </c>
      <c r="M274">
        <v>9886933111</v>
      </c>
      <c r="N274" t="str">
        <v>KARNATAKA</v>
      </c>
      <c r="O274" t="str">
        <v>VIJAYAPURA</v>
      </c>
      <c r="P274" t="str">
        <v>OD</v>
      </c>
      <c r="Q274" t="str">
        <v>BAJAJ</v>
      </c>
      <c r="R274">
        <v>1000000</v>
      </c>
      <c r="S274">
        <v>1000000</v>
      </c>
      <c r="T274" t="str">
        <v>UNSECURED</v>
      </c>
      <c r="U274" t="str">
        <v>REJECTED</v>
      </c>
      <c r="Y274" t="str">
        <v>FILE SEND TO BANKER, ALL LOAN SETTLEMET NOT OK</v>
      </c>
      <c r="Z274" t="str">
        <v>NAWAZ MULLALKAR</v>
      </c>
      <c r="AA274">
        <v>9980571510</v>
      </c>
      <c r="AB274" t="str">
        <v>nawaz.sharifmullalkar@bajajfinserv.in</v>
      </c>
    </row>
    <row r="275">
      <c r="B275" t="str">
        <v>MOHD SAHIB</v>
      </c>
      <c r="C275" t="str">
        <v>MANISHA SAXENA</v>
      </c>
      <c r="D275" t="str">
        <v>SHASHANK SHARMA</v>
      </c>
      <c r="E275" t="str">
        <v>SALARIED</v>
      </c>
      <c r="F275" t="str">
        <v>RAJEEV</v>
      </c>
      <c r="G275" t="str">
        <v>DR JEREPETOLLA VADDE SHWETA</v>
      </c>
      <c r="H275">
        <v>1</v>
      </c>
      <c r="I275" t="str">
        <v>BAREILLY</v>
      </c>
      <c r="J275">
        <v>45793</v>
      </c>
      <c r="K275">
        <v>45793</v>
      </c>
      <c r="L275" t="str">
        <v>SME000015848786</v>
      </c>
      <c r="M275">
        <v>9652094423</v>
      </c>
      <c r="N275" t="str">
        <v>TELANGANA</v>
      </c>
      <c r="O275" t="str">
        <v>HYDERABAD</v>
      </c>
      <c r="P275" t="str">
        <v>OD</v>
      </c>
      <c r="Q275" t="str">
        <v>BAJAJ</v>
      </c>
      <c r="R275">
        <v>1500000</v>
      </c>
      <c r="S275">
        <v>1500000</v>
      </c>
      <c r="T275" t="str">
        <v>UNSECURED</v>
      </c>
      <c r="U275" t="str">
        <v>REJECTED</v>
      </c>
      <c r="Y275" t="str">
        <v>FILE SEND TO BANKER, BANKER WILL UPDATE, CASE REJECTED IN BFL MAR 25 MULTIPLE EMI BOUNCED SHWING IN BANKING NOT OK</v>
      </c>
      <c r="Z275" t="str">
        <v>C EshwarRao</v>
      </c>
      <c r="AA275">
        <v>9074641230</v>
      </c>
      <c r="AB275" t="str">
        <v>c.eshwarrao@bajajfinserv.in</v>
      </c>
    </row>
    <row r="276">
      <c r="B276" t="str">
        <v>SHIVANI PATEL</v>
      </c>
      <c r="C276" t="str">
        <v>MANISHA SAXENA</v>
      </c>
      <c r="D276" t="str">
        <v>SHASHANK SHARMA</v>
      </c>
      <c r="E276" t="str">
        <v>SALARIED</v>
      </c>
      <c r="F276" t="str">
        <v>RAJEEV</v>
      </c>
      <c r="G276" t="str">
        <v>DR INGALE</v>
      </c>
      <c r="H276">
        <v>1</v>
      </c>
      <c r="I276" t="str">
        <v>BAREILLY</v>
      </c>
      <c r="J276">
        <v>45793</v>
      </c>
      <c r="K276">
        <v>45793</v>
      </c>
      <c r="L276">
        <v>278</v>
      </c>
      <c r="M276">
        <v>8554999965</v>
      </c>
      <c r="N276" t="str">
        <v>MAHARASHTRA</v>
      </c>
      <c r="O276" t="str">
        <v>JALGAON</v>
      </c>
      <c r="P276" t="str">
        <v>SALOD</v>
      </c>
      <c r="Q276" t="str">
        <v>BAJAJ</v>
      </c>
      <c r="R276">
        <v>500000</v>
      </c>
      <c r="S276">
        <v>500000</v>
      </c>
      <c r="T276" t="str">
        <v>UNSECURED</v>
      </c>
      <c r="U276" t="str">
        <v>REJECTED</v>
      </c>
      <c r="Y276" t="str">
        <v>FILE SEND TO BANKER, OGL LOCATION</v>
      </c>
      <c r="Z276" t="str">
        <v>SAHIL</v>
      </c>
      <c r="AA276">
        <v>9317712779</v>
      </c>
      <c r="AB276" t="str">
        <v>sahil.thakur@bajajfinserv.in</v>
      </c>
    </row>
    <row r="277">
      <c r="B277" t="str">
        <v>HARSH</v>
      </c>
      <c r="C277" t="str">
        <v>HARSH</v>
      </c>
      <c r="D277" t="str">
        <v>SHASHANK SHARMA</v>
      </c>
      <c r="E277" t="str">
        <v>SALARIED</v>
      </c>
      <c r="F277" t="str">
        <v>RAJEEV</v>
      </c>
      <c r="G277" t="str">
        <v>MR TELU</v>
      </c>
      <c r="H277">
        <v>1</v>
      </c>
      <c r="I277" t="str">
        <v>BAREILLY</v>
      </c>
      <c r="J277">
        <v>45793</v>
      </c>
      <c r="K277">
        <v>45796</v>
      </c>
      <c r="L277">
        <v>279</v>
      </c>
      <c r="M277">
        <v>9600042655</v>
      </c>
      <c r="N277" t="str">
        <v>TELANGANA</v>
      </c>
      <c r="O277" t="str">
        <v>HYDERABAD</v>
      </c>
      <c r="P277" t="str">
        <v>SALOD</v>
      </c>
      <c r="Q277" t="str">
        <v>TATA F2</v>
      </c>
      <c r="R277">
        <v>500000</v>
      </c>
      <c r="S277">
        <v>500000</v>
      </c>
      <c r="T277" t="str">
        <v>UNSECURED</v>
      </c>
      <c r="U277" t="str">
        <v>REJECTED</v>
      </c>
      <c r="Y277" t="str">
        <v>FILE SEND TO BANKER || BANKER IS NOT RECEIVING THE CALL || 5 ENQUIRIES IN LAST 1 MONTH</v>
      </c>
      <c r="Z277" t="str">
        <v>BGAND</v>
      </c>
      <c r="AA277" t="str">
        <v>73864 42242</v>
      </c>
      <c r="AB277" t="str">
        <v>bgandamalla.prj@tatacapital.co</v>
      </c>
    </row>
    <row r="278">
      <c r="B278" t="str">
        <v>NAMAN</v>
      </c>
      <c r="C278" t="str">
        <v>ANANT KANOJIA</v>
      </c>
      <c r="D278" t="str">
        <v>RAVISH SHARMA</v>
      </c>
      <c r="E278" t="str">
        <v>INTERN</v>
      </c>
      <c r="F278" t="str">
        <v>RAJEEV</v>
      </c>
      <c r="G278" t="str">
        <v>DR.PRAVEEN RAI</v>
      </c>
      <c r="H278">
        <v>1</v>
      </c>
      <c r="I278" t="str">
        <v>NOIDA</v>
      </c>
      <c r="J278">
        <v>45793</v>
      </c>
      <c r="K278">
        <v>45794</v>
      </c>
      <c r="L278">
        <v>280</v>
      </c>
      <c r="M278">
        <v>9140523318</v>
      </c>
      <c r="N278" t="str">
        <v>UTTAR PRADESH</v>
      </c>
      <c r="O278" t="str">
        <v>LUCKNOW</v>
      </c>
      <c r="P278" t="str">
        <v>OD</v>
      </c>
      <c r="Q278" t="str">
        <v>L&amp;T CF</v>
      </c>
      <c r="R278">
        <v>1000000</v>
      </c>
      <c r="S278">
        <v>1000000</v>
      </c>
      <c r="T278" t="str">
        <v>UNSECURED</v>
      </c>
      <c r="U278" t="str">
        <v>REJECTED</v>
      </c>
      <c r="Y278" t="str">
        <v>FILE SEND TO BANKER || UNDER PROCESS || Kindly share the rent agreement and landlord e bill for office address proof. || The case is rejected due to dpds reported less than 12 months.</v>
      </c>
      <c r="Z278" t="str">
        <v>VIKASH</v>
      </c>
      <c r="AA278" t="str">
        <v>95257 28350</v>
      </c>
      <c r="AB278" t="str">
        <v>vikashkumar93@ltfs.com</v>
      </c>
    </row>
    <row r="279">
      <c r="B279" t="str">
        <v>RASHI GANGWAR</v>
      </c>
      <c r="C279" t="str">
        <v>RASHI GANGWAR</v>
      </c>
      <c r="D279" t="str">
        <v>RAJ KUMARI</v>
      </c>
      <c r="E279" t="str">
        <v>SALARIED</v>
      </c>
      <c r="F279" t="str">
        <v>PANKAJ</v>
      </c>
      <c r="G279" t="str">
        <v>DR NEKCHAND GYANIRAM KHANDEKAR</v>
      </c>
      <c r="H279">
        <v>1</v>
      </c>
      <c r="I279" t="str">
        <v>NOIDA</v>
      </c>
      <c r="J279">
        <v>45793</v>
      </c>
      <c r="K279">
        <v>45794</v>
      </c>
      <c r="L279">
        <v>281</v>
      </c>
      <c r="M279">
        <v>9545631119</v>
      </c>
      <c r="N279" t="str">
        <v>MAHARASHTRA</v>
      </c>
      <c r="O279" t="str">
        <v>CHANDRAPUR</v>
      </c>
      <c r="P279" t="str">
        <v>OD</v>
      </c>
      <c r="Q279" t="str">
        <v>TATA F2</v>
      </c>
      <c r="R279">
        <v>500000</v>
      </c>
      <c r="S279">
        <v>500000</v>
      </c>
      <c r="T279" t="str">
        <v>UNSECURED</v>
      </c>
      <c r="U279" t="str">
        <v>REJECTED</v>
      </c>
      <c r="Y279" t="str">
        <v>FILE SEND TO BANKER || TATA HAS CHANGE THE BANK STATEMENT POLICY -STATEMENT WILL TAKE THROUGH AGREEGATOR, BOTH FI NEGATIVE POOR SETUP</v>
      </c>
      <c r="Z279" t="str">
        <v>GAURAV</v>
      </c>
      <c r="AA279">
        <v>9654949270</v>
      </c>
      <c r="AB279" t="str">
        <v>gaurav.tcl@tatacapital.com</v>
      </c>
    </row>
    <row r="280">
      <c r="A280" t="str">
        <v>INTERN</v>
      </c>
      <c r="B280" t="str">
        <v>HRIDYANSHU</v>
      </c>
      <c r="C280" t="str">
        <v>RAJKUMARI</v>
      </c>
      <c r="D280" t="str">
        <v>RAJ KUMARI</v>
      </c>
      <c r="E280" t="str">
        <v>INTERN</v>
      </c>
      <c r="F280" t="str">
        <v>PANKAJ</v>
      </c>
      <c r="G280" t="str">
        <v>DR SAMPATH KUMAR PRAVEEN</v>
      </c>
      <c r="H280">
        <v>0</v>
      </c>
      <c r="I280" t="str">
        <v>NOIDA</v>
      </c>
      <c r="J280">
        <v>45793</v>
      </c>
      <c r="K280">
        <v>45794</v>
      </c>
      <c r="L280">
        <v>282</v>
      </c>
      <c r="M280">
        <v>9629670346</v>
      </c>
      <c r="N280" t="str">
        <v>TAMIL NADU</v>
      </c>
      <c r="O280" t="str">
        <v>VELLORE</v>
      </c>
      <c r="P280" t="str">
        <v>OD</v>
      </c>
      <c r="Q280" t="str">
        <v>GODREJ F2</v>
      </c>
      <c r="R280">
        <v>1000000</v>
      </c>
      <c r="S280">
        <v>1000000</v>
      </c>
      <c r="T280" t="str">
        <v>UNSECURED</v>
      </c>
      <c r="U280" t="str">
        <v>REJECTED</v>
      </c>
      <c r="Y280" t="str">
        <v>FILE SEND TO BANKER || GODREJ IS NOT FUNDING TO BHMS DOCTORS</v>
      </c>
      <c r="Z280" t="str">
        <v>ramu</v>
      </c>
      <c r="AA280" t="str">
        <v>94878 64342</v>
      </c>
      <c r="AB280" t="str">
        <v>ramu.n@godrejcapital.com</v>
      </c>
      <c r="AD280" t="str">
        <v>ASSIGN TO ASMITA</v>
      </c>
      <c r="AE280" t="str">
        <v>DONE AP</v>
      </c>
      <c r="AK280" t="str">
        <v>BHMS/2010</v>
      </c>
    </row>
    <row r="281">
      <c r="B281" t="str">
        <v>SUMIT KUMAR</v>
      </c>
      <c r="C281" t="str">
        <v>ANURAG SHARMA</v>
      </c>
      <c r="D281" t="str">
        <v>SHIVANI KASHYAP</v>
      </c>
      <c r="E281" t="str">
        <v>SALARIED</v>
      </c>
      <c r="F281" t="str">
        <v>RAJEEV</v>
      </c>
      <c r="G281" t="str">
        <v>DR MONIES DE</v>
      </c>
      <c r="H281">
        <v>1</v>
      </c>
      <c r="I281" t="str">
        <v>BAREILLY</v>
      </c>
      <c r="J281">
        <v>45793</v>
      </c>
      <c r="K281">
        <v>45796</v>
      </c>
      <c r="L281">
        <v>283</v>
      </c>
      <c r="M281" t="str">
        <v>98317 24686</v>
      </c>
      <c r="N281" t="str">
        <v>WEST BENGAL</v>
      </c>
      <c r="O281" t="str">
        <v>KOLKATA</v>
      </c>
      <c r="P281" t="str">
        <v>OD</v>
      </c>
      <c r="Q281" t="str">
        <v>BAJAJ MARKET</v>
      </c>
      <c r="R281">
        <v>2500000</v>
      </c>
      <c r="S281">
        <v>2500000</v>
      </c>
      <c r="T281" t="str">
        <v>UNSECURED</v>
      </c>
      <c r="U281" t="str">
        <v>REJECTED</v>
      </c>
      <c r="Y281" t="str">
        <v>FILE SEND TO BANKER || CUSTOMER IS NOT proving consent code for log in || CUSTOMER SALARIED ONLY -COSNULTANCY LETTER SEND TO BANKER PD TO BE DONE BY TOMORROW || PD CAL TO BE DONE TODAY || PD DONE || Updated by shivam- invests in share ( ss shared) || NAME MISMATCH IN KYC AND REGISTRATION CERTIFICATE AND HINGHY ENQUIRIES IN CIBIL REPORT,AND LOGIN AND REJECTED MULTIPLE</v>
      </c>
      <c r="Z281" t="str">
        <v>ABHISHEK</v>
      </c>
      <c r="AA281">
        <v>9748285489</v>
      </c>
      <c r="AB281" t="str">
        <v>abhishek.das1@bajajfinserv.in</v>
      </c>
    </row>
    <row r="282">
      <c r="B282" t="str">
        <v>NAMAN</v>
      </c>
      <c r="C282" t="str">
        <v>ANANT KANOJIA</v>
      </c>
      <c r="D282" t="str">
        <v>RAVISH SHARMA</v>
      </c>
      <c r="E282" t="str">
        <v>INTERN</v>
      </c>
      <c r="F282" t="str">
        <v>RAJEEV</v>
      </c>
      <c r="G282" t="str">
        <v>DR.PRAVEEN RAI</v>
      </c>
      <c r="H282">
        <v>1</v>
      </c>
      <c r="I282" t="str">
        <v>NOIDA</v>
      </c>
      <c r="J282">
        <v>45793</v>
      </c>
      <c r="K282">
        <v>45793</v>
      </c>
      <c r="L282" t="str">
        <v>347BZ8607616</v>
      </c>
      <c r="M282">
        <v>9140523318</v>
      </c>
      <c r="N282" t="str">
        <v>UTTAR PRADESH</v>
      </c>
      <c r="O282" t="str">
        <v>LUCKNOW</v>
      </c>
      <c r="P282" t="str">
        <v>OD</v>
      </c>
      <c r="Q282" t="str">
        <v>TATA F2</v>
      </c>
      <c r="R282">
        <v>1000000</v>
      </c>
      <c r="S282">
        <v>1000000</v>
      </c>
      <c r="T282" t="str">
        <v>UNSECURED</v>
      </c>
      <c r="U282" t="str">
        <v>REJECTED</v>
      </c>
      <c r="Y282" t="str">
        <v>FILE SEND TO BANKER || Case decline in knockout rule decision || BUREAU REJECT</v>
      </c>
      <c r="Z282" t="str">
        <v>MAMTA</v>
      </c>
      <c r="AA282">
        <v>7982612369</v>
      </c>
      <c r="AB282" t="str">
        <v>mamta.singh@tatacapital.com</v>
      </c>
    </row>
    <row r="283">
      <c r="A283" t="str">
        <v>CHANNEL PARTNER</v>
      </c>
      <c r="B283" t="str">
        <v>RAHUL-SOURCER</v>
      </c>
      <c r="C283" t="str">
        <v>F2 FINTECH</v>
      </c>
      <c r="D283" t="str">
        <v>F2 FINTECH</v>
      </c>
      <c r="E283" t="str">
        <v>SOURCER</v>
      </c>
      <c r="F283" t="str">
        <v>FURKAN</v>
      </c>
      <c r="G283" t="str">
        <v>DR SYED MOHD AJMAL</v>
      </c>
      <c r="H283">
        <v>1</v>
      </c>
      <c r="I283" t="str">
        <v>F2 FINTECH</v>
      </c>
      <c r="J283">
        <v>45793</v>
      </c>
      <c r="K283">
        <v>45811</v>
      </c>
      <c r="L283">
        <v>285</v>
      </c>
      <c r="M283">
        <v>8881110303</v>
      </c>
      <c r="N283" t="str">
        <v>UTTAR PRADESH</v>
      </c>
      <c r="O283" t="str">
        <v>MUZAFFARNAGAR</v>
      </c>
      <c r="P283" t="str">
        <v>OD</v>
      </c>
      <c r="Q283" t="str">
        <v>ABFL CE</v>
      </c>
      <c r="R283">
        <v>1000000</v>
      </c>
      <c r="S283">
        <v>1000000</v>
      </c>
      <c r="T283" t="str">
        <v>UNSECURED</v>
      </c>
      <c r="U283" t="str">
        <v>REJECTED</v>
      </c>
      <c r="Y283" t="str">
        <v>FILE SEND TO BANKER || UNDER PROCESS || BANKER ASKED PHOTO || PHOTO PROVIDED TO BANKER || HE WILL UPDATE ON MONDAY || DECISION COME TILL TOMMORROW || DECISION will come today eod || CURRENT YEAR FINANCIAL  REQD DUE DUE TO PRIVOIUS GORSS RECIEPT 1.65 LAC ONLY||  Current year itr balancesheet pending from customer side || CUSTOMER IS NOT PROVIND THE DOCUMENTS</v>
      </c>
      <c r="Z283" t="str">
        <v>GAURAV</v>
      </c>
      <c r="AA283">
        <v>8954134995</v>
      </c>
      <c r="AB283" t="str">
        <v>Gaurav.Sharma13@adityabirlacapital.com</v>
      </c>
    </row>
    <row r="284">
      <c r="B284" t="str">
        <v>RAGHAV</v>
      </c>
      <c r="C284" t="str">
        <v>RAVISH SHARMA</v>
      </c>
      <c r="D284" t="str">
        <v>RAVISH SHARMA</v>
      </c>
      <c r="E284" t="str">
        <v>INTERN</v>
      </c>
      <c r="F284" t="str">
        <v>FURKAN</v>
      </c>
      <c r="G284" t="str">
        <v>DR SANGEETHALAKSHMI</v>
      </c>
      <c r="H284">
        <v>1</v>
      </c>
      <c r="I284" t="str">
        <v>NOIDA</v>
      </c>
      <c r="J284">
        <v>45793</v>
      </c>
      <c r="K284">
        <v>45793</v>
      </c>
      <c r="L284">
        <v>286</v>
      </c>
      <c r="M284">
        <v>9003875629</v>
      </c>
      <c r="N284" t="str">
        <v>TAMIL NADU</v>
      </c>
      <c r="O284" t="str">
        <v>CHENNAI</v>
      </c>
      <c r="P284" t="str">
        <v>OD</v>
      </c>
      <c r="Q284" t="str">
        <v>BAJAJ MARKET</v>
      </c>
      <c r="R284">
        <v>1000000</v>
      </c>
      <c r="S284">
        <v>1000000</v>
      </c>
      <c r="T284" t="str">
        <v>UNSECURED</v>
      </c>
      <c r="U284" t="str">
        <v>HOLD</v>
      </c>
      <c r="Y284" t="str">
        <v>FILE SENT TO BANKER, SFDC ERROR WILL UPDATE, TECHNICAL ERROR, CASE ALREADY LOGIN IN BAJAJ FINSERV, SFDC ERROR</v>
      </c>
      <c r="Z284" t="str">
        <v>VISHNU</v>
      </c>
      <c r="AA284">
        <v>9048546878</v>
      </c>
    </row>
    <row r="285">
      <c r="B285" t="str">
        <v>SUMIT KUMAR</v>
      </c>
      <c r="C285" t="str">
        <v>ANURAG SHARMA</v>
      </c>
      <c r="D285" t="str">
        <v>SHIVANI KASHYAP</v>
      </c>
      <c r="E285" t="str">
        <v>SALARIED</v>
      </c>
      <c r="F285" t="str">
        <v>RAJEEV</v>
      </c>
      <c r="G285" t="str">
        <v>MR SHEEB SOWJANYA</v>
      </c>
      <c r="H285">
        <v>1</v>
      </c>
      <c r="I285" t="str">
        <v>BAREILLY</v>
      </c>
      <c r="J285">
        <v>45793</v>
      </c>
      <c r="K285">
        <v>45797</v>
      </c>
      <c r="L285">
        <v>287</v>
      </c>
      <c r="M285">
        <v>9948511046</v>
      </c>
      <c r="N285" t="str">
        <v>TELANGANA</v>
      </c>
      <c r="O285" t="str">
        <v>HYDERABAD</v>
      </c>
      <c r="P285" t="str">
        <v>PL</v>
      </c>
      <c r="Q285" t="str">
        <v>ICICI RDS</v>
      </c>
      <c r="R285">
        <v>1000000</v>
      </c>
      <c r="S285">
        <v>1000000</v>
      </c>
      <c r="T285" t="str">
        <v>UNSECURED</v>
      </c>
      <c r="U285" t="str">
        <v>REJECTED</v>
      </c>
      <c r="Y285" t="str">
        <v>FILE SENT TO BANKER SHASHANK CORDINATE WITH RHT || BANKER NOT RECEIVING THE CALL || REJECTED REASON BANKER HAS INFORMED TO SHASHANK SIR- BANKER IS NOT TALKING PROPERPLY</v>
      </c>
      <c r="Z285" t="str">
        <v>ROHIT YADAV</v>
      </c>
      <c r="AA285">
        <v>954030202</v>
      </c>
    </row>
    <row r="286">
      <c r="B286" t="str">
        <v>SUMIT KUMAR</v>
      </c>
      <c r="C286" t="str">
        <v>ANURAG SHARMA</v>
      </c>
      <c r="D286" t="str">
        <v>SHIVANI KASHYAP</v>
      </c>
      <c r="E286" t="str">
        <v>SALARIED</v>
      </c>
      <c r="F286" t="str">
        <v>RAJEEV</v>
      </c>
      <c r="G286" t="str">
        <v>DR MONIES DE</v>
      </c>
      <c r="H286">
        <v>1</v>
      </c>
      <c r="I286" t="str">
        <v>BAREILLY</v>
      </c>
      <c r="J286">
        <v>45793</v>
      </c>
      <c r="K286">
        <v>45793</v>
      </c>
      <c r="L286">
        <v>283</v>
      </c>
      <c r="M286" t="str">
        <v>98317 24686</v>
      </c>
      <c r="N286" t="str">
        <v>WEST BENGAL</v>
      </c>
      <c r="O286" t="str">
        <v>KOLKATA</v>
      </c>
      <c r="P286" t="str">
        <v>OD</v>
      </c>
      <c r="Q286" t="str">
        <v>BAJAJ MARKET</v>
      </c>
      <c r="R286">
        <v>2500000</v>
      </c>
      <c r="S286">
        <v>2500000</v>
      </c>
      <c r="T286" t="str">
        <v>UNSECURED</v>
      </c>
      <c r="U286" t="str">
        <v>REJECTED</v>
      </c>
      <c r="Y286" t="str">
        <v>FILE SEND TO BANKER || Case decline in knockout rule decision || BUREAU REJECT</v>
      </c>
      <c r="Z286" t="str">
        <v>ABHISHEK</v>
      </c>
      <c r="AA286">
        <v>9748285489</v>
      </c>
      <c r="AB286" t="str">
        <v>abhishek.das1@bajajfinserv.in</v>
      </c>
    </row>
    <row r="287">
      <c r="B287" t="str">
        <v>ARYAN SRIVASTAVA</v>
      </c>
      <c r="C287" t="str">
        <v>RIYA CHADDHA</v>
      </c>
      <c r="D287" t="str">
        <v>VINEET TIWARI</v>
      </c>
      <c r="E287" t="str">
        <v>INTERN</v>
      </c>
      <c r="F287" t="str">
        <v>PANKAJ</v>
      </c>
      <c r="G287" t="str">
        <v>DR BHANGE PRATIK KHEVAJI</v>
      </c>
      <c r="H287">
        <v>1</v>
      </c>
      <c r="I287" t="str">
        <v>NOIDA</v>
      </c>
      <c r="J287">
        <v>45794</v>
      </c>
      <c r="K287">
        <v>45797</v>
      </c>
      <c r="L287">
        <v>170188014</v>
      </c>
      <c r="M287">
        <v>9975814069</v>
      </c>
      <c r="N287" t="str">
        <v>MAHARASHTRA</v>
      </c>
      <c r="O287" t="str">
        <v>MUMBAI</v>
      </c>
      <c r="P287" t="str">
        <v>SALARY TERM LOAN</v>
      </c>
      <c r="Q287" t="str">
        <v>CHOLA F2</v>
      </c>
      <c r="R287">
        <v>800000</v>
      </c>
      <c r="S287">
        <v>800000</v>
      </c>
      <c r="T287" t="str">
        <v>UNSECURED</v>
      </c>
      <c r="U287" t="str">
        <v>REJECTED</v>
      </c>
      <c r="Y287" t="str">
        <v>FILE SEND TO BANKER || UNDER PROCESS || BANKER IS NOT RECEIVING THE CALL || CUSTOMER IS PROFESSIONAL DOCTOR NOT A SALARIED PERSON</v>
      </c>
      <c r="Z287" t="str">
        <v>RAJEEV</v>
      </c>
      <c r="AA287">
        <v>9769115444</v>
      </c>
      <c r="AB287" t="str">
        <v>rajeevkumarpa@chola.murugappa.com</v>
      </c>
      <c r="AD287" t="str">
        <v>ASMITA</v>
      </c>
      <c r="AE287" t="str">
        <v>DONE</v>
      </c>
      <c r="AI287" t="str">
        <v>Done</v>
      </c>
      <c r="AJ287" t="str">
        <v>Puneet</v>
      </c>
    </row>
    <row r="288">
      <c r="B288" t="str">
        <v>RIYA CHADDHA</v>
      </c>
      <c r="C288" t="str">
        <v>RIYA CHADDHA</v>
      </c>
      <c r="D288" t="str">
        <v>VINEET TIWARI</v>
      </c>
      <c r="E288" t="str">
        <v>SALARIED</v>
      </c>
      <c r="F288" t="str">
        <v>PANKAJ</v>
      </c>
      <c r="G288" t="str">
        <v>DR. B SRIKANTH</v>
      </c>
      <c r="H288">
        <v>1</v>
      </c>
      <c r="I288" t="str">
        <v>NOIDA</v>
      </c>
      <c r="J288">
        <v>45794</v>
      </c>
      <c r="K288">
        <v>45794</v>
      </c>
      <c r="L288">
        <v>287</v>
      </c>
      <c r="M288">
        <v>8498896191</v>
      </c>
      <c r="N288" t="str">
        <v>TELANGANA</v>
      </c>
      <c r="O288" t="str">
        <v>NAGARKURNOOL</v>
      </c>
      <c r="P288" t="str">
        <v>OD</v>
      </c>
      <c r="Q288" t="str">
        <v>L AND T CF</v>
      </c>
      <c r="R288">
        <v>500000</v>
      </c>
      <c r="S288">
        <v>500000</v>
      </c>
      <c r="T288" t="str">
        <v>UNSECURED</v>
      </c>
      <c r="U288" t="str">
        <v>REJECTED</v>
      </c>
      <c r="V288">
        <v>724</v>
      </c>
      <c r="Y288" t="str">
        <v>FILE SEND TO BANKER || UNDER PROCESS, OGL LOCATION</v>
      </c>
      <c r="Z288" t="str">
        <v>RALLA</v>
      </c>
      <c r="AA288" t="str">
        <v>95020 20676</v>
      </c>
      <c r="AB288" t="str">
        <v>rallabandinishanth@ltfs.com</v>
      </c>
      <c r="AD288" t="str">
        <v>ASMITA</v>
      </c>
      <c r="AE288" t="str">
        <v>Not picking up call</v>
      </c>
      <c r="AI288" t="str">
        <v>Done</v>
      </c>
      <c r="AJ288" t="str">
        <v>Puneet</v>
      </c>
    </row>
    <row r="289">
      <c r="B289" t="str">
        <v>SHAGUN SAINI</v>
      </c>
      <c r="C289" t="str">
        <v>MANISHA SAXENA</v>
      </c>
      <c r="D289" t="str">
        <v>SHASHANK SHARMA</v>
      </c>
      <c r="E289" t="str">
        <v>SALARIED</v>
      </c>
      <c r="F289" t="str">
        <v>PANKAJ</v>
      </c>
      <c r="G289" t="str">
        <v>DR AFSAR ALI</v>
      </c>
      <c r="H289">
        <v>1</v>
      </c>
      <c r="I289" t="str">
        <v>BAREILLY</v>
      </c>
      <c r="J289">
        <v>45794</v>
      </c>
      <c r="K289">
        <v>45794</v>
      </c>
      <c r="L289" t="str">
        <v>SME000015857187</v>
      </c>
      <c r="M289">
        <v>9162009786</v>
      </c>
      <c r="N289" t="str">
        <v>BIHAR</v>
      </c>
      <c r="O289" t="str">
        <v>SAHARSA</v>
      </c>
      <c r="P289" t="str">
        <v>OD</v>
      </c>
      <c r="Q289" t="str">
        <v>BAJAJ</v>
      </c>
      <c r="R289">
        <v>500000</v>
      </c>
      <c r="S289">
        <v>500000</v>
      </c>
      <c r="T289" t="str">
        <v>UNSECURED</v>
      </c>
      <c r="U289" t="str">
        <v>REJECTED</v>
      </c>
      <c r="V289">
        <v>727</v>
      </c>
      <c r="Y289" t="str">
        <v>FILE SEND TO BANKER, CIBIL CONSENT LINK SENT TO CUSTOMER, ORANGE SEGAMENT 0 ELIGIBILITY</v>
      </c>
      <c r="Z289" t="str">
        <v>Sumit Singh2</v>
      </c>
      <c r="AA289">
        <v>8709242789</v>
      </c>
      <c r="AB289" t="str">
        <v>sumit.singh3@bajajfinserv.in</v>
      </c>
      <c r="AI289" t="str">
        <v>Done</v>
      </c>
      <c r="AJ289" t="str">
        <v>Puneet</v>
      </c>
    </row>
    <row r="290">
      <c r="B290" t="str">
        <v>RIYA CHADDHA</v>
      </c>
      <c r="C290" t="str">
        <v>RIYA CHADDHA</v>
      </c>
      <c r="D290" t="str">
        <v>VINEET TIWARI</v>
      </c>
      <c r="E290" t="str">
        <v>SALARIED</v>
      </c>
      <c r="F290" t="str">
        <v>PANKAJ</v>
      </c>
      <c r="G290" t="str">
        <v>DR. B SRIKANTH</v>
      </c>
      <c r="H290">
        <v>1</v>
      </c>
      <c r="I290" t="str">
        <v>NOIDA</v>
      </c>
      <c r="J290">
        <v>45794</v>
      </c>
      <c r="K290">
        <v>45794</v>
      </c>
      <c r="L290" t="str">
        <v>988BZ8600365</v>
      </c>
      <c r="M290">
        <v>8498896191</v>
      </c>
      <c r="N290" t="str">
        <v>TELANGANA</v>
      </c>
      <c r="O290" t="str">
        <v>NAGARKURNOOL</v>
      </c>
      <c r="P290" t="str">
        <v>OD</v>
      </c>
      <c r="Q290" t="str">
        <v>TATA F2</v>
      </c>
      <c r="R290">
        <v>500000</v>
      </c>
      <c r="S290">
        <v>500000</v>
      </c>
      <c r="T290" t="str">
        <v>UNSECURED</v>
      </c>
      <c r="U290" t="str">
        <v>REJECTED</v>
      </c>
      <c r="V290">
        <v>724</v>
      </c>
      <c r="Y290" t="str">
        <v>FILE SEND TO BANKER, 6K ABB 11 ENQ LAST THREE MONTH</v>
      </c>
      <c r="Z290" t="str">
        <v>MAMTA</v>
      </c>
      <c r="AA290">
        <v>7982612369</v>
      </c>
      <c r="AB290" t="str">
        <v>mamta.singh@tatacapital.com</v>
      </c>
      <c r="AD290" t="str">
        <v>ASMITA</v>
      </c>
      <c r="AE290" t="str">
        <v>TVR CAM DONE</v>
      </c>
      <c r="AI290" t="str">
        <v>Done</v>
      </c>
      <c r="AJ290" t="str">
        <v>Puneet</v>
      </c>
    </row>
    <row r="291">
      <c r="B291" t="str">
        <v>RAHUL SOURCER</v>
      </c>
      <c r="C291" t="str">
        <v>F2 FINTECH</v>
      </c>
      <c r="D291" t="str">
        <v>F2 FINTECH</v>
      </c>
      <c r="E291" t="str">
        <v>SOURCER</v>
      </c>
      <c r="F291" t="str">
        <v>PANKAJ</v>
      </c>
      <c r="G291" t="str">
        <v>DR SAGAR N RATHOD</v>
      </c>
      <c r="H291">
        <v>1</v>
      </c>
      <c r="I291" t="str">
        <v>F2 FINTECH</v>
      </c>
      <c r="J291">
        <v>45794</v>
      </c>
      <c r="K291">
        <v>45794</v>
      </c>
      <c r="L291" t="str">
        <v>SME000015857807</v>
      </c>
      <c r="M291" t="str">
        <v>96869 32979</v>
      </c>
      <c r="N291" t="str">
        <v>KARNATAKA</v>
      </c>
      <c r="O291" t="str">
        <v>BIDAR</v>
      </c>
      <c r="P291" t="str">
        <v>OD</v>
      </c>
      <c r="Q291" t="str">
        <v>BAJAJ</v>
      </c>
      <c r="R291">
        <v>500000</v>
      </c>
      <c r="S291">
        <v>500000</v>
      </c>
      <c r="T291" t="str">
        <v>UNSECURED</v>
      </c>
      <c r="U291" t="str">
        <v>REJECTED</v>
      </c>
      <c r="Y291" t="str">
        <v>FILE SEND TO BANKER, ALREADY REJECTED CASE 0 ELIGIBLITY</v>
      </c>
      <c r="Z291" t="str">
        <v>Shivanand Shivanand</v>
      </c>
      <c r="AA291">
        <v>9000797136</v>
      </c>
      <c r="AB291" t="str">
        <v>shivanand.shivanand@bajajfinserv.in</v>
      </c>
      <c r="AI291" t="str">
        <v>Done</v>
      </c>
      <c r="AJ291" t="str">
        <v>Puneet</v>
      </c>
    </row>
    <row r="292">
      <c r="B292" t="str">
        <v>SANJAY</v>
      </c>
      <c r="C292" t="str">
        <v>RASHI GANGWAR</v>
      </c>
      <c r="D292" t="str">
        <v>RAJ KUMARI</v>
      </c>
      <c r="E292" t="str">
        <v>SALARIED</v>
      </c>
      <c r="F292" t="str">
        <v>PANKAJ</v>
      </c>
      <c r="G292" t="str">
        <v>DR PRAGYA</v>
      </c>
      <c r="H292">
        <v>1</v>
      </c>
      <c r="I292" t="str">
        <v>NOIDA</v>
      </c>
      <c r="J292">
        <v>45794</v>
      </c>
      <c r="K292">
        <v>45803</v>
      </c>
      <c r="L292">
        <v>290</v>
      </c>
      <c r="M292">
        <v>7980684379</v>
      </c>
      <c r="N292" t="str">
        <v>WEST BENGAL</v>
      </c>
      <c r="O292" t="str">
        <v>KOLKATA</v>
      </c>
      <c r="P292" t="str">
        <v>OD</v>
      </c>
      <c r="Q292" t="str">
        <v>BAJAJ MARKET</v>
      </c>
      <c r="R292">
        <v>1149000</v>
      </c>
      <c r="S292">
        <v>1149000</v>
      </c>
      <c r="T292" t="str">
        <v>UNSECURED</v>
      </c>
      <c r="U292" t="str">
        <v>DISBURSED</v>
      </c>
      <c r="W292">
        <v>45801</v>
      </c>
      <c r="X292">
        <v>45803</v>
      </c>
      <c r="Y292" t="str">
        <v>FILE SEND TO BANKER || CURRENT ADDRESS PROOF REQ, PENDENCY SENT TO BANKER, CASE MOVED TO CREDIT, TO BE DISBURSD TODAY</v>
      </c>
      <c r="Z292" t="str">
        <v>ABHISHEK</v>
      </c>
      <c r="AA292">
        <v>9748285489</v>
      </c>
      <c r="AB292" t="str">
        <v>abhishek.das1@bajajfinserv.in</v>
      </c>
      <c r="AD292" t="str">
        <v>ASMITA</v>
      </c>
      <c r="AE292" t="str">
        <v>Not receiving call</v>
      </c>
      <c r="AI292" t="str">
        <v>Done</v>
      </c>
      <c r="AJ292" t="str">
        <v>Puneet</v>
      </c>
    </row>
    <row r="293">
      <c r="B293" t="str">
        <v>RAJAT</v>
      </c>
      <c r="C293" t="str">
        <v>RAJKUMARI</v>
      </c>
      <c r="D293" t="str">
        <v>RAJ KUMARI</v>
      </c>
      <c r="E293" t="str">
        <v>SALARIED</v>
      </c>
      <c r="F293" t="str">
        <v>PANKAJ</v>
      </c>
      <c r="G293" t="str">
        <v>DR SHADAB SAIFI</v>
      </c>
      <c r="H293">
        <v>1</v>
      </c>
      <c r="I293" t="str">
        <v>NOIDA</v>
      </c>
      <c r="J293">
        <v>45794</v>
      </c>
      <c r="K293">
        <v>45798</v>
      </c>
      <c r="L293">
        <v>291</v>
      </c>
      <c r="M293" t="str">
        <v>90658 10890</v>
      </c>
      <c r="N293" t="str">
        <v>JHARKHAND</v>
      </c>
      <c r="O293" t="str">
        <v>JAMSHEDPUR</v>
      </c>
      <c r="P293" t="str">
        <v>OD</v>
      </c>
      <c r="Q293" t="str">
        <v>TATA F2</v>
      </c>
      <c r="R293">
        <v>2000000</v>
      </c>
      <c r="S293">
        <v>2000000</v>
      </c>
      <c r="T293" t="str">
        <v>UNSECURED</v>
      </c>
      <c r="U293" t="str">
        <v>REJECTED</v>
      </c>
      <c r="Y293" t="str">
        <v>FILE SEND TO BANKER || BANKER IS NOT RECEIVING THE CALLS, TO BE LOGIN TODAY || CASE LOGIN DONE || REJECTED DUE TO MULTIPLE  LOGINS</v>
      </c>
      <c r="Z293" t="str">
        <v>GAURAV</v>
      </c>
      <c r="AA293">
        <v>9654949270</v>
      </c>
      <c r="AB293" t="str">
        <v>gaurav.tcl@tatacapital.com</v>
      </c>
      <c r="AI293" t="str">
        <v>Done</v>
      </c>
      <c r="AJ293" t="str">
        <v>Puneet</v>
      </c>
    </row>
    <row r="294">
      <c r="B294" t="str">
        <v>AMIT KUMAR</v>
      </c>
      <c r="C294" t="str">
        <v>RAJKUMARI</v>
      </c>
      <c r="D294" t="str">
        <v>RAJ KUMARI</v>
      </c>
      <c r="E294" t="str">
        <v>SALARIED</v>
      </c>
      <c r="F294" t="str">
        <v>PANKAJ</v>
      </c>
      <c r="G294" t="str">
        <v>DR MLINGI RADHIKA</v>
      </c>
      <c r="H294">
        <v>1</v>
      </c>
      <c r="I294" t="str">
        <v>NOIDA</v>
      </c>
      <c r="J294">
        <v>45794</v>
      </c>
      <c r="K294">
        <v>45794</v>
      </c>
      <c r="L294" t="str">
        <v>SME000015859438</v>
      </c>
      <c r="M294">
        <v>9985535674</v>
      </c>
      <c r="N294" t="str">
        <v>TELANGANA</v>
      </c>
      <c r="O294" t="str">
        <v>HYDERABAD</v>
      </c>
      <c r="P294" t="str">
        <v>OD</v>
      </c>
      <c r="Q294" t="str">
        <v>BAJAJ</v>
      </c>
      <c r="R294">
        <v>1000000</v>
      </c>
      <c r="S294">
        <v>1000000</v>
      </c>
      <c r="T294" t="str">
        <v>UNSECURED</v>
      </c>
      <c r="U294" t="str">
        <v>REJECTED</v>
      </c>
      <c r="Y294" t="str">
        <v>FILE SEND TO BANKER, CIBIL CONSENT LINK SENT TO CUSTOMER || UNDER PEOCESS, RE-INITIATE CIBIL CONSENT, 0 ELIGIBLITY</v>
      </c>
      <c r="Z294" t="str">
        <v>SHARAVAN</v>
      </c>
      <c r="AA294">
        <v>9074641230</v>
      </c>
      <c r="AB294" t="str">
        <v>c.eshwarrao@bajajfinserv.in</v>
      </c>
      <c r="AI294" t="str">
        <v>Done</v>
      </c>
      <c r="AJ294" t="str">
        <v>Puneet</v>
      </c>
    </row>
    <row r="295">
      <c r="B295" t="str">
        <v>AMIT KUMAR</v>
      </c>
      <c r="C295" t="str">
        <v>RAJKUMARI</v>
      </c>
      <c r="D295" t="str">
        <v>RAJ KUMARI</v>
      </c>
      <c r="E295" t="str">
        <v>SALARIED</v>
      </c>
      <c r="F295" t="str">
        <v>PANKAJ</v>
      </c>
      <c r="G295" t="str">
        <v>DR RUPESH</v>
      </c>
      <c r="H295">
        <v>1</v>
      </c>
      <c r="I295" t="str">
        <v>NOIDA</v>
      </c>
      <c r="J295">
        <v>45794</v>
      </c>
      <c r="K295">
        <v>45794</v>
      </c>
      <c r="L295" t="str">
        <v>SME000015860004</v>
      </c>
      <c r="M295" t="str">
        <v>91681 98686</v>
      </c>
      <c r="N295" t="str">
        <v>MAHARASHTRA</v>
      </c>
      <c r="O295" t="str">
        <v>MUMBAI</v>
      </c>
      <c r="P295" t="str">
        <v>OD</v>
      </c>
      <c r="Q295" t="str">
        <v>BAJAJ</v>
      </c>
      <c r="R295">
        <v>1000000</v>
      </c>
      <c r="S295">
        <v>1000000</v>
      </c>
      <c r="T295" t="str">
        <v>UNSECURED</v>
      </c>
      <c r="U295" t="str">
        <v>REJECTED</v>
      </c>
      <c r="V295">
        <v>752</v>
      </c>
      <c r="Y295" t="str">
        <v>FILE SEND TO BANKER, CIBIL CONSENT LINK SENT T CUSTOMER CIBIL DONE, BANKER WILL CONFRIM AMBER SEGMENT BHMS PROFILE NOT OK</v>
      </c>
      <c r="Z295" t="str">
        <v>Suraj Late</v>
      </c>
      <c r="AA295">
        <v>8767943236</v>
      </c>
      <c r="AB295" t="str">
        <v>suraj.late@bajajfinserv.in</v>
      </c>
      <c r="AI295" t="str">
        <v>Done</v>
      </c>
      <c r="AJ295" t="str">
        <v>Puneet</v>
      </c>
    </row>
    <row r="296">
      <c r="B296" t="str">
        <v>RESHMA</v>
      </c>
      <c r="C296" t="str">
        <v>RIYA CHADDHA</v>
      </c>
      <c r="D296" t="str">
        <v>VINEET TIWARI</v>
      </c>
      <c r="E296" t="str">
        <v>SALARIED</v>
      </c>
      <c r="F296" t="str">
        <v>PANKAJ</v>
      </c>
      <c r="G296" t="str">
        <v>DR MOUMITA SHEIKH</v>
      </c>
      <c r="H296">
        <v>1</v>
      </c>
      <c r="I296" t="str">
        <v>NOIDA</v>
      </c>
      <c r="J296">
        <v>45794</v>
      </c>
      <c r="K296">
        <v>45794</v>
      </c>
      <c r="L296" t="str">
        <v>SME000015860185</v>
      </c>
      <c r="M296">
        <v>9831084024</v>
      </c>
      <c r="N296" t="str">
        <v>WEST BENGAL</v>
      </c>
      <c r="O296" t="str">
        <v>PARGANAS</v>
      </c>
      <c r="P296" t="str">
        <v>OD</v>
      </c>
      <c r="Q296" t="str">
        <v>BAJAJ</v>
      </c>
      <c r="R296">
        <v>800000</v>
      </c>
      <c r="S296">
        <v>800000</v>
      </c>
      <c r="T296" t="str">
        <v>UNSECURED</v>
      </c>
      <c r="U296" t="str">
        <v>REJECTED</v>
      </c>
      <c r="Y296" t="str">
        <v>FILE SEND TO BANKER, CIBIL CONSENT LNK SENT TO CUSTMER ALREADY REJECTED CASE on 12th May</v>
      </c>
      <c r="Z296" t="str">
        <v>BISHU PATRA</v>
      </c>
      <c r="AA296">
        <v>8777596689</v>
      </c>
      <c r="AI296" t="str">
        <v>Done</v>
      </c>
      <c r="AJ296" t="str">
        <v>Puneet</v>
      </c>
    </row>
    <row r="297">
      <c r="B297" t="str">
        <v>RAJAT</v>
      </c>
      <c r="C297" t="str">
        <v>RAJKUMARI</v>
      </c>
      <c r="D297" t="str">
        <v>RAJ KUMARI</v>
      </c>
      <c r="E297" t="str">
        <v>SALARIED</v>
      </c>
      <c r="F297" t="str">
        <v>PANKAJ</v>
      </c>
      <c r="G297" t="str">
        <v>DR UTSYA</v>
      </c>
      <c r="H297">
        <v>1</v>
      </c>
      <c r="I297" t="str">
        <v>NOIDA</v>
      </c>
      <c r="J297">
        <v>45794</v>
      </c>
      <c r="K297">
        <v>45794</v>
      </c>
      <c r="L297">
        <v>170188935</v>
      </c>
      <c r="M297">
        <v>8101708419</v>
      </c>
      <c r="N297" t="str">
        <v>WEST BENGAL</v>
      </c>
      <c r="O297" t="str">
        <v>MALDA</v>
      </c>
      <c r="P297" t="str">
        <v>OD</v>
      </c>
      <c r="Q297" t="str">
        <v>CHOLA</v>
      </c>
      <c r="R297">
        <v>1000000</v>
      </c>
      <c r="S297">
        <v>1000000</v>
      </c>
      <c r="T297" t="str">
        <v>UNSECURED</v>
      </c>
      <c r="U297" t="str">
        <v>REJECTED</v>
      </c>
      <c r="V297">
        <v>773</v>
      </c>
      <c r="Y297" t="str">
        <v>LEAD ID SEND TO BANKER || CIBIL SHOWING POST SETTLED ON 2023</v>
      </c>
      <c r="Z297" t="str">
        <v>ACHINTA</v>
      </c>
      <c r="AA297">
        <v>9749904397</v>
      </c>
      <c r="AI297" t="str">
        <v>Done</v>
      </c>
      <c r="AJ297" t="str">
        <v>Puneet</v>
      </c>
    </row>
    <row r="298">
      <c r="B298" t="str">
        <v>F2FINTECH</v>
      </c>
      <c r="C298" t="str">
        <v>F2FINTECH</v>
      </c>
      <c r="D298" t="str">
        <v>F2 FINTECH</v>
      </c>
      <c r="E298" t="str">
        <v>F2FINTECH</v>
      </c>
      <c r="F298" t="str">
        <v>MEHBOOB</v>
      </c>
      <c r="G298" t="str">
        <v>DR KUSHUM YADAV</v>
      </c>
      <c r="H298">
        <v>1</v>
      </c>
      <c r="I298" t="str">
        <v>NOIDA</v>
      </c>
      <c r="J298">
        <v>45794</v>
      </c>
      <c r="K298">
        <v>45804</v>
      </c>
      <c r="L298">
        <v>296</v>
      </c>
      <c r="M298">
        <v>7014908097</v>
      </c>
      <c r="N298" t="str">
        <v>HARYANA</v>
      </c>
      <c r="O298" t="str">
        <v>KARNAL</v>
      </c>
      <c r="P298" t="str">
        <v>OD</v>
      </c>
      <c r="Q298" t="str">
        <v>ABFL CE</v>
      </c>
      <c r="R298">
        <v>1000000</v>
      </c>
      <c r="S298">
        <v>1000000</v>
      </c>
      <c r="T298" t="str">
        <v>UNSECURED</v>
      </c>
      <c r="U298" t="str">
        <v>HOLD</v>
      </c>
      <c r="V298">
        <v>-1</v>
      </c>
      <c r="Y298" t="str">
        <v>FILE SEND TO BANKER || UNDER PROCESS || Customer photo Mbbs degree Consultant hospital letterhead Last 2 year itr and computation Banking --- I nov to 15 nov and 20 jan to 17 feb || BANKING RECEIVED BUT FINANCIAL PENDING || CUSTOMER SALARIED ONLY CONSULTANCY LETTER PENDING</v>
      </c>
      <c r="Z298" t="str">
        <v>SOM PRAKASH</v>
      </c>
      <c r="AA298">
        <v>9671464811</v>
      </c>
      <c r="AB298" t="str">
        <v>som.prakash@adityabirlacapital.com</v>
      </c>
      <c r="AD298" t="str">
        <v>ASMITA</v>
      </c>
      <c r="AE298" t="str">
        <v>TVR CAM DONE</v>
      </c>
      <c r="AI298" t="str">
        <v>Done</v>
      </c>
      <c r="AJ298" t="str">
        <v>Puneet</v>
      </c>
    </row>
    <row r="299">
      <c r="B299" t="str">
        <v>RAVISH SHARMA</v>
      </c>
      <c r="C299" t="str">
        <v>RAVISH SHARMA</v>
      </c>
      <c r="D299" t="str">
        <v>RAVISH SHARMA</v>
      </c>
      <c r="E299" t="str">
        <v>SALARIED</v>
      </c>
      <c r="F299" t="str">
        <v>ASMITA</v>
      </c>
      <c r="G299" t="str">
        <v>M/S WAVE CURE PHARMA</v>
      </c>
      <c r="H299">
        <v>1</v>
      </c>
      <c r="I299" t="str">
        <v>NOIDA</v>
      </c>
      <c r="J299">
        <v>45794</v>
      </c>
      <c r="K299">
        <v>45805</v>
      </c>
      <c r="L299">
        <v>297</v>
      </c>
      <c r="M299">
        <v>9312477322</v>
      </c>
      <c r="N299" t="str">
        <v>DELHI</v>
      </c>
      <c r="O299" t="str">
        <v>SHAKARPUR</v>
      </c>
      <c r="P299" t="str">
        <v>BL</v>
      </c>
      <c r="Q299" t="str">
        <v>ABFL CE</v>
      </c>
      <c r="R299">
        <v>1000000</v>
      </c>
      <c r="S299">
        <v>1000000</v>
      </c>
      <c r="T299" t="str">
        <v>UNSECURED</v>
      </c>
      <c r="U299" t="str">
        <v>DISBURSED</v>
      </c>
      <c r="W299">
        <v>45797</v>
      </c>
      <c r="X299">
        <v>45805</v>
      </c>
      <c r="Y299" t="str">
        <v xml:space="preserve">FILE SENT TO BANKER || UNDER PROCESS, LOGN DONE ||CREDIT UNDER REVIEW DECISION WILL COME TODAY, FUNDING </v>
      </c>
      <c r="Z299" t="str">
        <v>PURUSHOTTAM</v>
      </c>
      <c r="AA299">
        <v>9004509752</v>
      </c>
      <c r="AB299" t="str">
        <v>purushottam.kumar2@adityabirlacapital.com</v>
      </c>
      <c r="AD299" t="str">
        <v>ASMITA</v>
      </c>
      <c r="AE299" t="str">
        <v>TVR CAM DONE</v>
      </c>
      <c r="AI299" t="str">
        <v>Done</v>
      </c>
      <c r="AJ299" t="str">
        <v>Puneet</v>
      </c>
    </row>
    <row r="300">
      <c r="B300" t="str">
        <v>MOHD SAHIB</v>
      </c>
      <c r="C300" t="str">
        <v>MANISHA SAXENA</v>
      </c>
      <c r="D300" t="str">
        <v>SHASHANK SHARMA</v>
      </c>
      <c r="E300" t="str">
        <v>SALARIED</v>
      </c>
      <c r="F300" t="str">
        <v>FURKAN</v>
      </c>
      <c r="G300" t="str">
        <v>DR DHRITIDIPA VISHNU</v>
      </c>
      <c r="H300">
        <v>1</v>
      </c>
      <c r="I300" t="str">
        <v>BAREILLY</v>
      </c>
      <c r="J300">
        <v>45794</v>
      </c>
      <c r="K300">
        <v>45807</v>
      </c>
      <c r="L300">
        <v>298</v>
      </c>
      <c r="M300">
        <v>9404590235</v>
      </c>
      <c r="N300" t="str">
        <v>MAHARASHTRA</v>
      </c>
      <c r="O300" t="str">
        <v>PUNE</v>
      </c>
      <c r="P300" t="str">
        <v>OD</v>
      </c>
      <c r="Q300" t="str">
        <v>GODREJ</v>
      </c>
      <c r="R300">
        <v>2500000</v>
      </c>
      <c r="S300">
        <v>2500000</v>
      </c>
      <c r="T300" t="str">
        <v>UNSECURED</v>
      </c>
      <c r="U300" t="str">
        <v>DROP</v>
      </c>
      <c r="W300">
        <v>45801</v>
      </c>
      <c r="Y300" t="str">
        <v>FILE SENT TO BANKER, UNDER PROCESS, CASE MOVED TO CRDIT, PD SCHEDULE TODAY, LNT NOT OKAY , SAME CAS LOGIN IN GODREJ FINANCE , REQ RESIDENCE ADDRESS PROFF</v>
      </c>
      <c r="Z300" t="str">
        <v>SIMPI KAMLESH/ BHUSHAN</v>
      </c>
      <c r="AA300" t="str">
        <v xml:space="preserve">7378572727/ </v>
      </c>
      <c r="AI300" t="str">
        <v>Done</v>
      </c>
      <c r="AJ300" t="str">
        <v>Puneet</v>
      </c>
    </row>
    <row r="301">
      <c r="B301" t="str">
        <v>RAVISH SHARMA</v>
      </c>
      <c r="C301" t="str">
        <v>RAVISH SHARMA</v>
      </c>
      <c r="D301" t="str">
        <v>RAVISH SHARMA</v>
      </c>
      <c r="E301" t="str">
        <v>SALARIED</v>
      </c>
      <c r="F301" t="str">
        <v>ASMITA</v>
      </c>
      <c r="G301" t="str">
        <v>M/S WAVE CURE PHARMA</v>
      </c>
      <c r="H301">
        <v>1</v>
      </c>
      <c r="I301" t="str">
        <v>NOIDA</v>
      </c>
      <c r="J301">
        <v>45794</v>
      </c>
      <c r="K301">
        <v>45804</v>
      </c>
      <c r="L301" t="str">
        <v>SME000015859862</v>
      </c>
      <c r="M301">
        <v>9312477322</v>
      </c>
      <c r="N301" t="str">
        <v>DELHI</v>
      </c>
      <c r="O301" t="str">
        <v>DELHI</v>
      </c>
      <c r="P301" t="str">
        <v>BL</v>
      </c>
      <c r="Q301" t="str">
        <v>BAJAJ</v>
      </c>
      <c r="R301">
        <v>2000000</v>
      </c>
      <c r="S301">
        <v>2000000</v>
      </c>
      <c r="T301" t="str">
        <v>UNSECURED</v>
      </c>
      <c r="U301" t="str">
        <v>DISBURSED</v>
      </c>
      <c r="W301">
        <v>45794</v>
      </c>
      <c r="X301">
        <v>45804</v>
      </c>
      <c r="Y301" t="str">
        <v>FILE SENT TO BANKER, CASE APPROVED, MULTIPLE FUNDING</v>
      </c>
      <c r="Z301" t="str">
        <v>TEJ</v>
      </c>
      <c r="AA301">
        <v>9599129538</v>
      </c>
      <c r="AB301" t="str">
        <v>tej.singh13@bajajfinserv.in</v>
      </c>
      <c r="AD301" t="str">
        <v>ASMITA</v>
      </c>
      <c r="AE301" t="str">
        <v>TVR CAM DONE</v>
      </c>
    </row>
    <row r="302">
      <c r="B302" t="str">
        <v>RAVISH SHARMA</v>
      </c>
      <c r="C302" t="str">
        <v>RAVISH SHARMA</v>
      </c>
      <c r="D302" t="str">
        <v>RAVISH SHARMA</v>
      </c>
      <c r="E302" t="str">
        <v>SALARIED</v>
      </c>
      <c r="F302" t="str">
        <v>ASMITA</v>
      </c>
      <c r="G302" t="str">
        <v>Wave cure Pharma</v>
      </c>
      <c r="H302">
        <v>1</v>
      </c>
      <c r="I302" t="str">
        <v>NOIDA</v>
      </c>
      <c r="J302">
        <v>45794</v>
      </c>
      <c r="K302">
        <v>45800</v>
      </c>
      <c r="L302">
        <v>297</v>
      </c>
      <c r="M302">
        <v>9312477322</v>
      </c>
      <c r="N302" t="str">
        <v>DELHI</v>
      </c>
      <c r="O302" t="str">
        <v>SHAKARPUR</v>
      </c>
      <c r="P302" t="str">
        <v>BL</v>
      </c>
      <c r="Q302" t="str">
        <v>SHRIRAM FINANCE</v>
      </c>
      <c r="R302">
        <v>2000000</v>
      </c>
      <c r="S302">
        <v>2000000</v>
      </c>
      <c r="T302" t="str">
        <v>UNSECURED</v>
      </c>
      <c r="U302" t="str">
        <v>REJECTED</v>
      </c>
      <c r="Y302" t="str">
        <v>FILE SENT TO BANKER || UNDER PROCESS ||CASE UNDER REVIEW TODAY WILL GET DECISION ON TODAY EOD, CASE MOVED O CREDIT || REJECTED DUE TO LESS TURNVER AND MORE NO OF LOANS IS CURRENTLY RUNNING</v>
      </c>
      <c r="Z302" t="str">
        <v>DUSHYANT</v>
      </c>
      <c r="AA302">
        <v>8920666815</v>
      </c>
      <c r="AB302" t="str">
        <v>dushyant.sharma@shriramfinance.me</v>
      </c>
      <c r="AD302" t="str">
        <v>ASMITA</v>
      </c>
      <c r="AE302" t="str">
        <v>TVR CAM DONE</v>
      </c>
      <c r="AF302">
        <v>7</v>
      </c>
    </row>
    <row r="303" xml:space="preserve">
      <c r="B303" t="str">
        <v>RAVISH SHARMA</v>
      </c>
      <c r="C303" t="str">
        <v>RAVISH SHARMA</v>
      </c>
      <c r="D303" t="str">
        <v>RAVISH SHARMA</v>
      </c>
      <c r="E303" t="str">
        <v>SALARIED</v>
      </c>
      <c r="F303" t="str">
        <v>ASMITA</v>
      </c>
      <c r="G303" t="str">
        <v>M/S WAVE CURE PHARMA</v>
      </c>
      <c r="H303">
        <v>1</v>
      </c>
      <c r="I303" t="str">
        <v>NOIDA</v>
      </c>
      <c r="J303">
        <v>45794</v>
      </c>
      <c r="K303">
        <v>45800</v>
      </c>
      <c r="L303">
        <v>297</v>
      </c>
      <c r="M303">
        <v>9312477322</v>
      </c>
      <c r="N303" t="str">
        <v>DELHI</v>
      </c>
      <c r="O303" t="str">
        <v>SHAKARPUR</v>
      </c>
      <c r="P303" t="str">
        <v>BL</v>
      </c>
      <c r="Q303" t="str">
        <v>POONAWALA F2</v>
      </c>
      <c r="R303">
        <v>1200000</v>
      </c>
      <c r="S303">
        <v>1200000</v>
      </c>
      <c r="T303" t="str">
        <v>UNSECURED</v>
      </c>
      <c r="U303" t="str">
        <v>DROP</v>
      </c>
      <c r="W303">
        <v>45797</v>
      </c>
      <c r="Y303" t="str" xml:space="preserve">
        <v xml:space="preserve">FILE SENT TO BANKER || UNDER PROCESS ||1.provide HDFC bank account. 
 2.Bank statement and sanction letter for OD of 9 lacs.
 3.VPD pending as customer is not available in Office and Will be available tomorrow between 12 to 2 pm.
 4.Drug license required.
 5.RTR Mapping pending. || APPROVED 12 LACK, MULTIPLE FUNDING || CUSTOMER TAEKN FROM -ABFL/BAJAJ/PIRAMAL</v>
      </c>
      <c r="Z303" t="str">
        <v>PINTU SIRAJ</v>
      </c>
      <c r="AA303">
        <v>9310180941</v>
      </c>
      <c r="AB303" t="str">
        <v>Siraj.saini@PoonawallaFincorp.com</v>
      </c>
      <c r="AD303" t="str">
        <v>ASMITA</v>
      </c>
      <c r="AE303" t="str">
        <v>TVR CAM DONE</v>
      </c>
      <c r="AF303">
        <v>7</v>
      </c>
    </row>
    <row r="304">
      <c r="A304" t="str">
        <v>F2-369-312</v>
      </c>
      <c r="B304" t="str">
        <v>MANVI KHANDELWAL</v>
      </c>
      <c r="C304" t="str">
        <v>ANURAG SHARMA</v>
      </c>
      <c r="D304" t="str">
        <v>SHIVANI KASHYAP</v>
      </c>
      <c r="E304" t="str">
        <v>SALARIED</v>
      </c>
      <c r="F304" t="str">
        <v>PANKAJ</v>
      </c>
      <c r="G304" t="str">
        <v>DR KATNE DINESH</v>
      </c>
      <c r="H304">
        <v>1</v>
      </c>
      <c r="I304" t="str">
        <v>BAREILLY</v>
      </c>
      <c r="J304">
        <v>45794</v>
      </c>
      <c r="K304">
        <v>45797</v>
      </c>
      <c r="L304" t="str">
        <v>SME000015860818</v>
      </c>
      <c r="M304">
        <v>9553411197</v>
      </c>
      <c r="N304" t="str">
        <v>UTTAR PRADESH</v>
      </c>
      <c r="O304" t="str">
        <v>LUCKNOW</v>
      </c>
      <c r="P304" t="str">
        <v>OD</v>
      </c>
      <c r="Q304" t="str">
        <v>BAJAJ</v>
      </c>
      <c r="R304">
        <v>1653000</v>
      </c>
      <c r="S304">
        <v>1653000</v>
      </c>
      <c r="T304" t="str">
        <v>UNSECURED</v>
      </c>
      <c r="U304" t="str">
        <v>DISBURSED</v>
      </c>
      <c r="W304">
        <v>45796</v>
      </c>
      <c r="X304">
        <v>45797</v>
      </c>
      <c r="Y304" t="str">
        <v>FILE SENT TO BANKER, CIBIL CONSENT LINK SENT TO CUSTOMER, UNDER PROCES, CASE MOVED TO CREDIT PD DONE CASE APPROVED MBBS BASE MD DEGREE SHARED BANKER CHECK AND UPDATE, TO BE DISBURSED TODAY</v>
      </c>
      <c r="Z304" t="str">
        <v>VINEET MISHRA</v>
      </c>
      <c r="AA304">
        <v>9305452045</v>
      </c>
      <c r="AB304" t="str">
        <v>vineet.mishra@bajajfinserv.in</v>
      </c>
    </row>
    <row r="305">
      <c r="B305" t="str">
        <v>MANOJ KUMAR</v>
      </c>
      <c r="C305" t="str">
        <v>F2FINTECH</v>
      </c>
      <c r="D305" t="str">
        <v>F2 FINTECH</v>
      </c>
      <c r="E305" t="str">
        <v>SALARIED</v>
      </c>
      <c r="F305" t="str">
        <v>PANKAJ</v>
      </c>
      <c r="G305" t="str">
        <v>DR SHAMIM AKHTAR</v>
      </c>
      <c r="H305">
        <v>1</v>
      </c>
      <c r="I305" t="str">
        <v>NOIDA</v>
      </c>
      <c r="J305">
        <v>45794</v>
      </c>
      <c r="K305">
        <v>45798</v>
      </c>
      <c r="L305" t="str">
        <v>SME000015860915</v>
      </c>
      <c r="M305" t="str">
        <v>62071 96237</v>
      </c>
      <c r="N305" t="str">
        <v>BIHAR</v>
      </c>
      <c r="O305" t="str">
        <v>SAHARSA</v>
      </c>
      <c r="P305" t="str">
        <v>OD</v>
      </c>
      <c r="Q305" t="str">
        <v>BAJAJ</v>
      </c>
      <c r="R305">
        <v>500000</v>
      </c>
      <c r="S305">
        <v>500000</v>
      </c>
      <c r="T305" t="str">
        <v>UNSECURED</v>
      </c>
      <c r="U305" t="str">
        <v>REJECTED</v>
      </c>
      <c r="Y305" t="str">
        <v xml:space="preserve">FILE SENT TO BANKER, CIBIL CONSENT LINK SENT TO CUSTOMER, UNDER PROCESS , DARK RED LOW EXPERINECE </v>
      </c>
      <c r="Z305" t="str">
        <v>Sumit Singh2</v>
      </c>
      <c r="AA305">
        <v>8709242789</v>
      </c>
      <c r="AB305" t="str">
        <v>sumit.singh3@bajajfinserv.in</v>
      </c>
      <c r="AK305" t="str">
        <v>MBBS 2023</v>
      </c>
    </row>
    <row r="306">
      <c r="B306" t="str">
        <v>ANANT KANOJIA</v>
      </c>
      <c r="C306" t="str">
        <v>ANANT KANOJIA</v>
      </c>
      <c r="D306" t="str">
        <v>RAVISH SHARMA</v>
      </c>
      <c r="E306" t="str">
        <v>SALARIED</v>
      </c>
      <c r="F306" t="str">
        <v>RAJEEV</v>
      </c>
      <c r="G306" t="str">
        <v>CA DUNGAR RAM SHARMA</v>
      </c>
      <c r="H306">
        <v>0</v>
      </c>
      <c r="I306" t="str">
        <v>NOIDA</v>
      </c>
      <c r="J306">
        <v>45795</v>
      </c>
      <c r="K306">
        <v>45796</v>
      </c>
      <c r="L306">
        <v>304</v>
      </c>
      <c r="M306" t="str">
        <v>78778 33231</v>
      </c>
      <c r="N306" t="str">
        <v>RAJASTHAN</v>
      </c>
      <c r="O306" t="str">
        <v>JAIPUR</v>
      </c>
      <c r="P306" t="str">
        <v>OD</v>
      </c>
      <c r="Q306" t="str">
        <v>TATA F2</v>
      </c>
      <c r="R306">
        <v>1000000</v>
      </c>
      <c r="S306">
        <v>1000000</v>
      </c>
      <c r="T306" t="str">
        <v>UNSECURED</v>
      </c>
      <c r="U306" t="str">
        <v>REJECTED</v>
      </c>
      <c r="Y306" t="str">
        <v>FILE SEND TO BANKER || In CA and CS cases not more than 2 usl allowed,customer running usl is 6 and abb 12 k,no offer generated,case BRE decline.</v>
      </c>
      <c r="Z306" t="str">
        <v>MAMTA</v>
      </c>
      <c r="AA306">
        <v>7982612369</v>
      </c>
      <c r="AB306" t="str">
        <v>mamta.singh@tatacapital.com</v>
      </c>
    </row>
    <row r="307">
      <c r="B307" t="str">
        <v>KRISH ARORA</v>
      </c>
      <c r="C307" t="str">
        <v>KARAN AGARWAL</v>
      </c>
      <c r="D307" t="str">
        <v>DHRUV ARORA</v>
      </c>
      <c r="E307" t="str">
        <v>SALARIED</v>
      </c>
      <c r="F307" t="str">
        <v>FURKAN</v>
      </c>
      <c r="G307" t="str">
        <v>DR BINDO SHARMA</v>
      </c>
      <c r="H307">
        <v>1</v>
      </c>
      <c r="I307" t="str">
        <v>NOIDA</v>
      </c>
      <c r="J307">
        <v>45795</v>
      </c>
      <c r="K307">
        <v>45796</v>
      </c>
      <c r="L307" t="str">
        <v>SME000015863784</v>
      </c>
      <c r="M307">
        <v>9591534058</v>
      </c>
      <c r="N307" t="str">
        <v>UTTAR PRADESH</v>
      </c>
      <c r="O307" t="str">
        <v>SAMBHAL</v>
      </c>
      <c r="P307" t="str">
        <v>OD</v>
      </c>
      <c r="Q307" t="str">
        <v>BAJAJ</v>
      </c>
      <c r="R307">
        <v>1200000</v>
      </c>
      <c r="S307">
        <v>1200000</v>
      </c>
      <c r="T307" t="str">
        <v>UNSECURED</v>
      </c>
      <c r="U307" t="str">
        <v>DISBURSED</v>
      </c>
      <c r="V307">
        <v>785</v>
      </c>
      <c r="W307">
        <v>45796</v>
      </c>
      <c r="X307">
        <v>45796</v>
      </c>
      <c r="Y307" t="str">
        <v>FILE SENT TO BANKER, CIBIL CONSENT DONE REQ ADDRESS PROFF, CASE MOVED TO CREDIT</v>
      </c>
      <c r="Z307" t="str">
        <v>NILESH YADAV</v>
      </c>
      <c r="AA307">
        <v>9977174080</v>
      </c>
    </row>
    <row r="308" xml:space="preserve">
      <c r="B308" t="str">
        <v>UMME FAIZA</v>
      </c>
      <c r="C308" t="str">
        <v>ANURAG SHARMA</v>
      </c>
      <c r="D308" t="str">
        <v>SHIVANI KASHYAP</v>
      </c>
      <c r="E308" t="str">
        <v>SALARIED</v>
      </c>
      <c r="F308" t="str">
        <v>RAJEEV</v>
      </c>
      <c r="G308" t="str">
        <v>DR WAGHMARE</v>
      </c>
      <c r="H308">
        <v>0</v>
      </c>
      <c r="I308" t="str">
        <v>BAREILLY</v>
      </c>
      <c r="J308">
        <v>45796</v>
      </c>
      <c r="K308">
        <v>45803</v>
      </c>
      <c r="L308">
        <v>306</v>
      </c>
      <c r="M308">
        <v>9890414490</v>
      </c>
      <c r="N308" t="str">
        <v>MAHARASHTRA</v>
      </c>
      <c r="O308" t="str">
        <v>NANDED</v>
      </c>
      <c r="P308" t="str">
        <v>OD</v>
      </c>
      <c r="Q308" t="str">
        <v>ABFL CE</v>
      </c>
      <c r="R308">
        <v>1000000</v>
      </c>
      <c r="S308">
        <v>1000000</v>
      </c>
      <c r="T308" t="str">
        <v>UNSECURED</v>
      </c>
      <c r="U308" t="str">
        <v>REJECTED</v>
      </c>
      <c r="Y308" t="str" xml:space="preserve">
        <v xml:space="preserve">FILE SEND TO BANKER || Applicant passport photo || DOCUEMENTS PEDING FROM CUSTOMER ENDS
 Bank statement From 1 Nov.2024. Given statement is from 17 Nov. 2024 and 2-Year ITR REQUIRED ||  PENDING DOCUMENST SEND TO BANKER  || CASE WILL LOGIN TODAY || COMPLETE UDJAY CERTIFICATE REQD ||    CASE  DECLINED AS CUSTOMER HAS LOGGED IN ALREADY FROM SOMEWHERE</v>
      </c>
      <c r="Z308" t="str">
        <v>ANIL</v>
      </c>
      <c r="AA308" t="str">
        <v xml:space="preserve"> 88884 84796</v>
      </c>
      <c r="AB308" t="str">
        <v>yogesh.mahajan1@adityabirlacapital.com</v>
      </c>
      <c r="AD308" t="str">
        <v>ASMITA</v>
      </c>
      <c r="AE308" t="str">
        <v>DONE</v>
      </c>
    </row>
    <row r="309">
      <c r="B309" t="str">
        <v>VINEET TIWARI</v>
      </c>
      <c r="C309" t="str">
        <v>VINEET TIWARI</v>
      </c>
      <c r="D309" t="str">
        <v>VINEET TIWARI</v>
      </c>
      <c r="E309" t="str">
        <v>SALARIED</v>
      </c>
      <c r="F309" t="str">
        <v>RAJEEV</v>
      </c>
      <c r="G309" t="str">
        <v>CA HARIOM</v>
      </c>
      <c r="H309">
        <v>0</v>
      </c>
      <c r="I309" t="str">
        <v>NOIDA</v>
      </c>
      <c r="J309">
        <v>45796</v>
      </c>
      <c r="K309">
        <v>45796</v>
      </c>
      <c r="L309" t="str">
        <v>SME000015866201</v>
      </c>
      <c r="M309">
        <v>9555961999</v>
      </c>
      <c r="N309" t="str">
        <v>DELHI</v>
      </c>
      <c r="O309" t="str">
        <v>DELHI</v>
      </c>
      <c r="P309" t="str">
        <v>OD</v>
      </c>
      <c r="Q309" t="str">
        <v>BAJAJ</v>
      </c>
      <c r="R309">
        <v>1000000</v>
      </c>
      <c r="S309">
        <v>1000000</v>
      </c>
      <c r="T309" t="str">
        <v>UNSECURED</v>
      </c>
      <c r="U309" t="str">
        <v>REJECTED</v>
      </c>
      <c r="V309">
        <v>756</v>
      </c>
      <c r="Y309" t="str">
        <v>FILE SEND TO BANKER, AMBER SEGAMET ELIGBIITY 0 || CIBIL 655</v>
      </c>
      <c r="Z309" t="str">
        <v>Md shuaib Khan</v>
      </c>
      <c r="AA309">
        <v>9161252501</v>
      </c>
      <c r="AB309" t="str">
        <v>mdshuaib.khan@bajajfinserv.in</v>
      </c>
      <c r="AD309" t="str">
        <v>ASMITA</v>
      </c>
    </row>
    <row r="310">
      <c r="B310" t="str">
        <v>AKANSHA SAXENA</v>
      </c>
      <c r="C310" t="str">
        <v>ANURAG SHARMA</v>
      </c>
      <c r="D310" t="str">
        <v>SHIVANI KASHYAP</v>
      </c>
      <c r="E310" t="str">
        <v>SALARIED</v>
      </c>
      <c r="F310" t="str">
        <v>PANKAJ</v>
      </c>
      <c r="G310" t="str">
        <v>DR SONU KUMAR</v>
      </c>
      <c r="H310">
        <v>0</v>
      </c>
      <c r="I310" t="str">
        <v>BAREILLY</v>
      </c>
      <c r="J310">
        <v>45796</v>
      </c>
      <c r="K310">
        <v>45796</v>
      </c>
      <c r="L310" t="str">
        <v>SME000015866828</v>
      </c>
      <c r="M310">
        <v>7017827978</v>
      </c>
      <c r="N310" t="str">
        <v>RAJASTHAN</v>
      </c>
      <c r="O310" t="str">
        <v>MADHOPUR</v>
      </c>
      <c r="P310" t="str">
        <v>OD</v>
      </c>
      <c r="Q310" t="str">
        <v>BAJAJ</v>
      </c>
      <c r="R310">
        <v>800000</v>
      </c>
      <c r="S310">
        <v>800000</v>
      </c>
      <c r="T310" t="str">
        <v>UNSECURED</v>
      </c>
      <c r="U310" t="str">
        <v>REJECTED</v>
      </c>
      <c r="Y310" t="str">
        <v>FILE SEND TO BANKER, ALREADY REJECTED CASE 0 ELIGIBLITY , DARK RED</v>
      </c>
      <c r="Z310" t="str">
        <v>Hrishikesh Meena</v>
      </c>
      <c r="AA310">
        <v>9664307130</v>
      </c>
      <c r="AB310" t="str">
        <v>hrishikesh.meena@bajajfinserv.in</v>
      </c>
      <c r="AD310" t="str">
        <v>ASMITA</v>
      </c>
    </row>
    <row r="311">
      <c r="B311" t="str">
        <v>RASHI GANGWAR</v>
      </c>
      <c r="C311" t="str">
        <v>RASHI GANGWAR</v>
      </c>
      <c r="D311" t="str">
        <v>RAJ KUMARI</v>
      </c>
      <c r="E311" t="str">
        <v>SALARIED</v>
      </c>
      <c r="F311" t="str">
        <v>PANKAJ</v>
      </c>
      <c r="G311" t="str">
        <v>Dr MOHAMMAD SHADMAN</v>
      </c>
      <c r="H311">
        <v>0</v>
      </c>
      <c r="I311" t="str">
        <v>NOIDA</v>
      </c>
      <c r="J311">
        <v>45796</v>
      </c>
      <c r="K311">
        <v>45796</v>
      </c>
      <c r="L311">
        <v>309</v>
      </c>
      <c r="M311">
        <v>8279634428</v>
      </c>
      <c r="N311" t="str">
        <v>DELHI</v>
      </c>
      <c r="O311" t="str">
        <v>DELHI</v>
      </c>
      <c r="P311" t="str">
        <v>SAL OD</v>
      </c>
      <c r="Q311" t="str">
        <v>BAJAJ</v>
      </c>
      <c r="R311">
        <v>500000</v>
      </c>
      <c r="S311">
        <v>500000</v>
      </c>
      <c r="T311" t="str">
        <v>UNSECURED</v>
      </c>
      <c r="U311" t="str">
        <v>REJECTED</v>
      </c>
      <c r="Y311" t="str">
        <v>FILE SEND TO BANKER, CIBIL CONSENT LINK SENT TO CUSTOMER, AMBER SEGMENT NOT OK</v>
      </c>
      <c r="Z311" t="str">
        <v>CHIRAG</v>
      </c>
      <c r="AA311" t="str">
        <v>93108 61645</v>
      </c>
      <c r="AB311" t="str">
        <v>chirag.chirag1@bizsupporta.com</v>
      </c>
      <c r="AD311" t="str">
        <v>ASMITA</v>
      </c>
      <c r="AE311" t="str">
        <v>DONE</v>
      </c>
    </row>
    <row r="312">
      <c r="B312" t="str">
        <v>F2FINTECH</v>
      </c>
      <c r="C312" t="str">
        <v>F2FINTECH</v>
      </c>
      <c r="D312" t="str">
        <v>F2 FINTECH</v>
      </c>
      <c r="E312" t="str">
        <v>F2FINTECH</v>
      </c>
      <c r="F312" t="str">
        <v>MEHBOOB</v>
      </c>
      <c r="G312" t="str">
        <v>DR KUSHUM YADAV</v>
      </c>
      <c r="H312">
        <v>1</v>
      </c>
      <c r="I312" t="str">
        <v>NOIDA</v>
      </c>
      <c r="J312">
        <v>45796</v>
      </c>
      <c r="K312">
        <v>45800</v>
      </c>
      <c r="L312" t="str">
        <v>497BZ8600303</v>
      </c>
      <c r="M312">
        <v>7014908097</v>
      </c>
      <c r="N312" t="str">
        <v>HARYANA</v>
      </c>
      <c r="O312" t="str">
        <v>KARNAL</v>
      </c>
      <c r="P312" t="str">
        <v>OD</v>
      </c>
      <c r="Q312" t="str">
        <v>TATA F2</v>
      </c>
      <c r="R312">
        <v>1000000</v>
      </c>
      <c r="S312">
        <v>1000000</v>
      </c>
      <c r="T312" t="str">
        <v>UNSECURED</v>
      </c>
      <c r="U312" t="str">
        <v>REJECTED</v>
      </c>
      <c r="V312">
        <v>-1</v>
      </c>
      <c r="Y312" t="str">
        <v xml:space="preserve">FILE SEND TO BANKER, REQ MBBS DEGREE, PEDENCY SENT TO BANKER  | |  CIBIL -1 </v>
      </c>
      <c r="Z312" t="str">
        <v>LALIT</v>
      </c>
      <c r="AA312" t="str">
        <v>98210 76265</v>
      </c>
      <c r="AB312" t="str">
        <v>lalit.arya@tatacapital.com</v>
      </c>
      <c r="AD312" t="str">
        <v>ASMITA</v>
      </c>
      <c r="AE312" t="str">
        <v>DONE</v>
      </c>
    </row>
    <row r="313">
      <c r="B313" t="str">
        <v>SHUBHAM RAI</v>
      </c>
      <c r="C313" t="str">
        <v>RAVISH SHARMA</v>
      </c>
      <c r="D313" t="str">
        <v>RAVISH SHARMA</v>
      </c>
      <c r="E313" t="str">
        <v>INTERN</v>
      </c>
      <c r="F313" t="str">
        <v>FURKAN</v>
      </c>
      <c r="G313" t="str">
        <v>DR ANKIT CHOYAL</v>
      </c>
      <c r="H313">
        <v>1</v>
      </c>
      <c r="I313" t="str">
        <v>NOIDA</v>
      </c>
      <c r="J313">
        <v>45796</v>
      </c>
      <c r="K313">
        <v>45796</v>
      </c>
      <c r="L313">
        <v>311</v>
      </c>
      <c r="M313">
        <v>9009044418</v>
      </c>
      <c r="N313" t="str">
        <v>MADHYA PRADESH</v>
      </c>
      <c r="O313" t="str">
        <v>INDORE</v>
      </c>
      <c r="P313" t="str">
        <v>OD</v>
      </c>
      <c r="Q313" t="str">
        <v>BAJAJ MARKET</v>
      </c>
      <c r="R313">
        <v>1000000</v>
      </c>
      <c r="S313">
        <v>1000000</v>
      </c>
      <c r="T313" t="str">
        <v>UNSECURED</v>
      </c>
      <c r="U313" t="str">
        <v>REJECTED</v>
      </c>
      <c r="Y313" t="str">
        <v>FILE SEND TO BANKER, CIBIL CONSENT LNK SENT TO CUSTOMER</v>
      </c>
      <c r="Z313" t="str">
        <v>DEV PRATAP</v>
      </c>
      <c r="AA313">
        <v>9111913797</v>
      </c>
      <c r="AB313" t="str">
        <v>devpratap.rathod1@bajajfinserv.in</v>
      </c>
      <c r="AD313" t="str">
        <v>ASMITA</v>
      </c>
      <c r="AE313" t="str">
        <v>DONE</v>
      </c>
    </row>
    <row r="314">
      <c r="A314" t="str">
        <v>F2-369-278</v>
      </c>
      <c r="B314" t="str">
        <v>IRAM FATIMA</v>
      </c>
      <c r="C314" t="str">
        <v>MANISHA SAXENA</v>
      </c>
      <c r="D314" t="str">
        <v>SHASHANK SHARMA</v>
      </c>
      <c r="E314" t="str">
        <v>SALARIED</v>
      </c>
      <c r="F314" t="str">
        <v>RAJEEV</v>
      </c>
      <c r="G314" t="str">
        <v>DR RAHUL</v>
      </c>
      <c r="H314">
        <v>1</v>
      </c>
      <c r="I314" t="str">
        <v>BAREILLY</v>
      </c>
      <c r="J314">
        <v>45796</v>
      </c>
      <c r="K314">
        <v>45797</v>
      </c>
      <c r="L314" t="str">
        <v>SME000015869373</v>
      </c>
      <c r="M314">
        <v>8861054057</v>
      </c>
      <c r="N314" t="str">
        <v>KARNATAKA</v>
      </c>
      <c r="O314" t="str">
        <v>BENGALURU</v>
      </c>
      <c r="P314" t="str">
        <v>OD</v>
      </c>
      <c r="Q314" t="str">
        <v>BAJAJ</v>
      </c>
      <c r="R314">
        <v>3000000</v>
      </c>
      <c r="S314">
        <v>3000000</v>
      </c>
      <c r="T314" t="str">
        <v>UNSECURED</v>
      </c>
      <c r="U314" t="str">
        <v>DISBURSED</v>
      </c>
      <c r="V314">
        <v>748</v>
      </c>
      <c r="W314">
        <v>45796</v>
      </c>
      <c r="X314">
        <v>45798</v>
      </c>
      <c r="Y314" t="str">
        <v>FILE SEND TO BANKER, CIBIL CONSENT LINK SENT TO CUSTOMER, AGREEGATOR LINK SENT TO CUSTOMER, CASE APPROVED SUBJECT OFFER LETER, TO BE DISBURSED TODAY</v>
      </c>
      <c r="Z314" t="str">
        <v>Vinay V</v>
      </c>
      <c r="AA314">
        <v>8310156392</v>
      </c>
      <c r="AB314" t="str">
        <v>vinay.v@bajajfinserv.in</v>
      </c>
      <c r="AD314" t="str">
        <v>ASMITA</v>
      </c>
      <c r="AE314" t="str">
        <v>DONE</v>
      </c>
    </row>
    <row r="315">
      <c r="B315" t="str">
        <v>AMIT KUMAR</v>
      </c>
      <c r="C315" t="str">
        <v>RASHI GANGWAR</v>
      </c>
      <c r="D315" t="str">
        <v>RAJ KUMARI</v>
      </c>
      <c r="E315" t="str">
        <v>SALARIED</v>
      </c>
      <c r="F315" t="str">
        <v>RAJEEV</v>
      </c>
      <c r="G315" t="str">
        <v>DR BIBHUTI</v>
      </c>
      <c r="H315">
        <v>1</v>
      </c>
      <c r="I315" t="str">
        <v>NOIDA</v>
      </c>
      <c r="J315">
        <v>45796</v>
      </c>
      <c r="K315">
        <v>45796</v>
      </c>
      <c r="L315" t="str">
        <v>SME000015869545</v>
      </c>
      <c r="M315">
        <v>8521225085</v>
      </c>
      <c r="N315" t="str">
        <v>BIHAR</v>
      </c>
      <c r="O315" t="str">
        <v>CHAMPARAN</v>
      </c>
      <c r="P315" t="str">
        <v>TOP UP</v>
      </c>
      <c r="Q315" t="str">
        <v>BAJAJ</v>
      </c>
      <c r="R315">
        <v>1000000</v>
      </c>
      <c r="S315">
        <v>1000000</v>
      </c>
      <c r="T315" t="str">
        <v>UNSECURED</v>
      </c>
      <c r="U315" t="str">
        <v>REJECTED</v>
      </c>
      <c r="Y315" t="str">
        <v>FILE SEND TO BANKER, CIBIL COSENT LINK SENT TO CUSTOMER, CASE MOVED TO CREDIT 0 ELIGBILITY</v>
      </c>
      <c r="Z315" t="str">
        <v>PANKAJ</v>
      </c>
      <c r="AA315">
        <v>8409563754</v>
      </c>
      <c r="AB315" t="str">
        <v>pankaj.kumar18@bajajfinserv.in</v>
      </c>
      <c r="AD315" t="str">
        <v>PUNEET</v>
      </c>
    </row>
    <row r="316">
      <c r="B316" t="str">
        <v>AMIT KUMAR</v>
      </c>
      <c r="C316" t="str">
        <v>RASHI GANGWAR</v>
      </c>
      <c r="D316" t="str">
        <v>RAJ KUMARI</v>
      </c>
      <c r="E316" t="str">
        <v>SALARIED</v>
      </c>
      <c r="F316" t="str">
        <v>RAJEEV</v>
      </c>
      <c r="G316" t="str">
        <v>DR BIBHUTI</v>
      </c>
      <c r="H316">
        <v>1</v>
      </c>
      <c r="I316" t="str">
        <v>NOIDA</v>
      </c>
      <c r="J316">
        <v>45796</v>
      </c>
      <c r="K316">
        <v>45796</v>
      </c>
      <c r="L316">
        <v>214</v>
      </c>
      <c r="M316">
        <v>8521225085</v>
      </c>
      <c r="N316" t="str">
        <v>BIHAR</v>
      </c>
      <c r="O316" t="str">
        <v>CHAMPARAN</v>
      </c>
      <c r="P316" t="str">
        <v>OD</v>
      </c>
      <c r="Q316" t="str">
        <v>L&amp;T CF</v>
      </c>
      <c r="R316">
        <v>1000000</v>
      </c>
      <c r="S316">
        <v>1000000</v>
      </c>
      <c r="T316" t="str">
        <v>UNSECURED</v>
      </c>
      <c r="U316" t="str">
        <v>REJECTED</v>
      </c>
      <c r="Y316" t="str">
        <v>FILE SEND TO BANKER</v>
      </c>
      <c r="Z316" t="str">
        <v>KUNDAN</v>
      </c>
      <c r="AA316" t="str">
        <v>79035 74494</v>
      </c>
      <c r="AB316" t="str">
        <v>Kundankumar55@ltfs.com</v>
      </c>
      <c r="AD316" t="str">
        <v>PUNEET</v>
      </c>
    </row>
    <row r="317">
      <c r="B317" t="str">
        <v>AMANPREET</v>
      </c>
      <c r="C317" t="str">
        <v>RASHI GANGWAR</v>
      </c>
      <c r="D317" t="str">
        <v>RAJ KUMARI</v>
      </c>
      <c r="E317" t="str">
        <v>SALARIED</v>
      </c>
      <c r="F317" t="str">
        <v>RAJEEV</v>
      </c>
      <c r="G317" t="str">
        <v>DR GAURAV MANOJ MODI</v>
      </c>
      <c r="H317">
        <v>1</v>
      </c>
      <c r="I317" t="str">
        <v>NOIDA</v>
      </c>
      <c r="J317">
        <v>45796</v>
      </c>
      <c r="K317">
        <v>45796</v>
      </c>
      <c r="L317" t="str">
        <v>SME000015870042</v>
      </c>
      <c r="M317">
        <v>9764524849</v>
      </c>
      <c r="N317" t="str">
        <v>ODISHA</v>
      </c>
      <c r="O317" t="str">
        <v>BHUBANESWAR</v>
      </c>
      <c r="P317" t="str">
        <v>OD</v>
      </c>
      <c r="Q317" t="str">
        <v>BAJAJ</v>
      </c>
      <c r="R317">
        <v>500000</v>
      </c>
      <c r="S317">
        <v>500000</v>
      </c>
      <c r="T317" t="str">
        <v>UNSECURED</v>
      </c>
      <c r="U317" t="str">
        <v>REJECTED</v>
      </c>
      <c r="Y317" t="str">
        <v>FILE SEND TO BANKER, Same is rejected due to Risk segment Dark Red unable to process now.</v>
      </c>
      <c r="Z317" t="str">
        <v>SUBRAT MOHANTY</v>
      </c>
      <c r="AA317">
        <v>7205836878</v>
      </c>
      <c r="AB317" t="str">
        <v>subrat.mohanty2@bajajfinserv.in</v>
      </c>
      <c r="AD317" t="str">
        <v>PUNEET</v>
      </c>
    </row>
    <row r="318" xml:space="preserve">
      <c r="B318" t="str">
        <v>AMIT KUMAR</v>
      </c>
      <c r="C318" t="str">
        <v>RASHI GANGWAR</v>
      </c>
      <c r="D318" t="str">
        <v>RAJ KUMARI</v>
      </c>
      <c r="E318" t="str">
        <v>SALARIED</v>
      </c>
      <c r="F318" t="str">
        <v>RAJEEV</v>
      </c>
      <c r="G318" t="str">
        <v>DR BIBHUTI</v>
      </c>
      <c r="H318">
        <v>1</v>
      </c>
      <c r="I318" t="str">
        <v>NOIDA</v>
      </c>
      <c r="J318">
        <v>45796</v>
      </c>
      <c r="K318">
        <v>45799</v>
      </c>
      <c r="L318">
        <v>214</v>
      </c>
      <c r="M318">
        <v>8521225085</v>
      </c>
      <c r="N318" t="str">
        <v>BIHAR</v>
      </c>
      <c r="O318" t="str">
        <v>CHAMPARAN</v>
      </c>
      <c r="P318" t="str">
        <v>OD</v>
      </c>
      <c r="Q318" t="str">
        <v>ABFL CE</v>
      </c>
      <c r="R318">
        <v>1000000</v>
      </c>
      <c r="S318">
        <v>1000000</v>
      </c>
      <c r="T318" t="str">
        <v>UNSECURED</v>
      </c>
      <c r="U318" t="str">
        <v>REJECTED</v>
      </c>
      <c r="Y318" t="str" xml:space="preserve">
        <v xml:space="preserve">FILE SEND TO BANKER, UNDER PROCESS || 
 Please share banking proper.
 1 nov 2024 to 30 april 2025. || BANKING SHARE DT BANKER  || TODAY WILL LOGIN  ||REJECTED DUE TO CUSTOMER IS SALARIES PERSON  AND HE IS FILING ITR 1</v>
      </c>
      <c r="Z318" t="str">
        <v>DHIRAJ</v>
      </c>
      <c r="AA318" t="str">
        <v>95764 27438</v>
      </c>
      <c r="AB318" t="str">
        <v>dhiraj.kumar9@adityabirlacapital.com</v>
      </c>
      <c r="AD318" t="str">
        <v>PUNEET</v>
      </c>
    </row>
    <row r="319">
      <c r="B319" t="str">
        <v>NIRMI</v>
      </c>
      <c r="C319" t="str">
        <v>ANURAG SHARMA</v>
      </c>
      <c r="D319" t="str">
        <v>SHIVANI KASHYAP</v>
      </c>
      <c r="E319" t="str">
        <v>SALARIED</v>
      </c>
      <c r="F319" t="str">
        <v>RAJEEV</v>
      </c>
      <c r="G319" t="str">
        <v>CA RAHUL GOYAL</v>
      </c>
      <c r="H319">
        <v>1</v>
      </c>
      <c r="I319" t="str">
        <v>BAREILLY</v>
      </c>
      <c r="J319">
        <v>45796</v>
      </c>
      <c r="K319">
        <v>45796</v>
      </c>
      <c r="L319">
        <v>317</v>
      </c>
      <c r="M319">
        <v>9871304139</v>
      </c>
      <c r="N319" t="str">
        <v>DELHI</v>
      </c>
      <c r="O319" t="str">
        <v>DELHI</v>
      </c>
      <c r="P319" t="str">
        <v>OD</v>
      </c>
      <c r="Q319" t="str">
        <v>BAJAJ MARKET</v>
      </c>
      <c r="R319">
        <v>500000</v>
      </c>
      <c r="S319">
        <v>500000</v>
      </c>
      <c r="T319" t="str">
        <v>UNSECURED</v>
      </c>
      <c r="U319" t="str">
        <v>REJECTED</v>
      </c>
      <c r="Y319" t="str">
        <v>FILE SEND TO BANKER, 10 EMI PAID</v>
      </c>
      <c r="Z319" t="str">
        <v>JYOTI</v>
      </c>
      <c r="AA319">
        <v>9716172477</v>
      </c>
      <c r="AB319" t="str">
        <v>jyoti.jyoti2@bajajfinservdirect.in</v>
      </c>
      <c r="AD319" t="str">
        <v>PUNEET</v>
      </c>
    </row>
    <row r="320">
      <c r="B320" t="str">
        <v>ANSHUMAN SINGH</v>
      </c>
      <c r="C320" t="str">
        <v>RASHI GANGWAR</v>
      </c>
      <c r="D320" t="str">
        <v>RAJ KUMARI</v>
      </c>
      <c r="E320" t="str">
        <v>INTERN</v>
      </c>
      <c r="F320" t="str">
        <v>RAJEEV</v>
      </c>
      <c r="G320" t="str">
        <v>DR MADHURI</v>
      </c>
      <c r="H320">
        <v>1</v>
      </c>
      <c r="I320" t="str">
        <v>NOIDA</v>
      </c>
      <c r="J320">
        <v>45796</v>
      </c>
      <c r="K320">
        <v>45796</v>
      </c>
      <c r="L320">
        <v>318</v>
      </c>
      <c r="M320">
        <v>8828991121</v>
      </c>
      <c r="N320" t="str">
        <v>MAHARASHTRA</v>
      </c>
      <c r="O320" t="str">
        <v>THANE</v>
      </c>
      <c r="P320" t="str">
        <v>OD</v>
      </c>
      <c r="Q320" t="str">
        <v>GODREJ F2</v>
      </c>
      <c r="R320">
        <v>1000000</v>
      </c>
      <c r="S320">
        <v>1000000</v>
      </c>
      <c r="T320" t="str">
        <v>UNSECURED</v>
      </c>
      <c r="U320" t="str">
        <v>REJECTED</v>
      </c>
      <c r="Y320" t="str">
        <v>FILE SEND TO BANKER, BDS PROFILE, OFFICE RENTED AS PER POLICY WE REQUIRED OWNED CLINIC</v>
      </c>
      <c r="Z320" t="str">
        <v>sunil</v>
      </c>
      <c r="AA320">
        <v>9561473298</v>
      </c>
      <c r="AB320" t="str">
        <v>Sunil.kamat@godrejcapital.com</v>
      </c>
      <c r="AD320" t="str">
        <v>PUNEET</v>
      </c>
    </row>
    <row r="321">
      <c r="B321" t="str">
        <v>AMIT KUMAR</v>
      </c>
      <c r="C321" t="str">
        <v>RAJKUMARI</v>
      </c>
      <c r="D321" t="str">
        <v>RAJ KUMARI</v>
      </c>
      <c r="E321" t="str">
        <v>SALARIED</v>
      </c>
      <c r="F321" t="str">
        <v>PANKAJ</v>
      </c>
      <c r="G321" t="str">
        <v>DR MLINGI RADHIKA</v>
      </c>
      <c r="H321">
        <v>1</v>
      </c>
      <c r="I321" t="str">
        <v>NOIDA</v>
      </c>
      <c r="J321">
        <v>45796</v>
      </c>
      <c r="K321">
        <v>45796</v>
      </c>
      <c r="L321">
        <v>319</v>
      </c>
      <c r="M321">
        <v>9985535674</v>
      </c>
      <c r="N321" t="str">
        <v>TELANGANA</v>
      </c>
      <c r="O321" t="str">
        <v>HYDERABAD</v>
      </c>
      <c r="P321" t="str">
        <v>OD</v>
      </c>
      <c r="Q321" t="str">
        <v>GODREJ F2</v>
      </c>
      <c r="R321">
        <v>1000000</v>
      </c>
      <c r="S321">
        <v>1000000</v>
      </c>
      <c r="T321" t="str">
        <v>UNSECURED</v>
      </c>
      <c r="U321" t="str">
        <v>REJECTED</v>
      </c>
      <c r="Y321" t="str">
        <v>FILE SEND TO BANKER, BAMS NOT FUNDING</v>
      </c>
      <c r="Z321" t="str">
        <v>shravan</v>
      </c>
      <c r="AA321">
        <v>7003820231</v>
      </c>
      <c r="AB321" t="str">
        <v>shravan.aich@godrejcapital.com</v>
      </c>
      <c r="AD321" t="str">
        <v>PUNEET</v>
      </c>
      <c r="AI321" t="str">
        <v>Done</v>
      </c>
      <c r="AJ321" t="str">
        <v>Puneet</v>
      </c>
    </row>
    <row r="322">
      <c r="B322" t="str">
        <v>HRIDYANSHU</v>
      </c>
      <c r="C322" t="str">
        <v>RASHI GANGWAR</v>
      </c>
      <c r="D322" t="str">
        <v>RAJ KUMARI</v>
      </c>
      <c r="E322" t="str">
        <v>SALARIED</v>
      </c>
      <c r="F322" t="str">
        <v>RAJEEV</v>
      </c>
      <c r="G322" t="str">
        <v>DR SUSHIL KUMAR</v>
      </c>
      <c r="H322">
        <v>1</v>
      </c>
      <c r="I322" t="str">
        <v>NOIDA</v>
      </c>
      <c r="J322">
        <v>45796</v>
      </c>
      <c r="K322">
        <v>45796</v>
      </c>
      <c r="L322" t="str">
        <v>SME000015871282</v>
      </c>
      <c r="M322" t="str">
        <v>72064 07050</v>
      </c>
      <c r="N322" t="str">
        <v>HARYANA</v>
      </c>
      <c r="O322" t="str">
        <v>JIND</v>
      </c>
      <c r="P322" t="str">
        <v>OD</v>
      </c>
      <c r="Q322" t="str">
        <v>BAJAJ</v>
      </c>
      <c r="R322">
        <v>1000000</v>
      </c>
      <c r="S322">
        <v>1000000</v>
      </c>
      <c r="T322" t="str">
        <v>UNSECURED</v>
      </c>
      <c r="U322" t="str">
        <v>REJECTED</v>
      </c>
      <c r="Y322" t="str">
        <v>FILE SEND TO BANKER, 0 ELIGIBILITY</v>
      </c>
      <c r="Z322" t="str">
        <v>Vikas Vikas45</v>
      </c>
      <c r="AA322">
        <v>9992211706</v>
      </c>
      <c r="AB322" t="str">
        <v>vikas.vikas45@bajajfinserv.in</v>
      </c>
    </row>
    <row r="323">
      <c r="B323" t="str">
        <v>NIRMI</v>
      </c>
      <c r="C323" t="str">
        <v>ANURAG SHARMA</v>
      </c>
      <c r="D323" t="str">
        <v>SHIVANI KASHYAP</v>
      </c>
      <c r="E323" t="str">
        <v>SALARIED</v>
      </c>
      <c r="F323" t="str">
        <v>RAJEEV</v>
      </c>
      <c r="G323" t="str">
        <v>CA RAHUL GOYAL</v>
      </c>
      <c r="H323">
        <v>1</v>
      </c>
      <c r="I323" t="str">
        <v>BAREILLY</v>
      </c>
      <c r="J323">
        <v>45796</v>
      </c>
      <c r="K323">
        <v>45797</v>
      </c>
      <c r="L323">
        <v>321</v>
      </c>
      <c r="M323">
        <v>9871304139</v>
      </c>
      <c r="N323" t="str">
        <v>DELHI</v>
      </c>
      <c r="O323" t="str">
        <v>DELHI</v>
      </c>
      <c r="P323" t="str">
        <v>OD</v>
      </c>
      <c r="Q323" t="str">
        <v>TATA F2</v>
      </c>
      <c r="R323">
        <v>500000</v>
      </c>
      <c r="S323">
        <v>500000</v>
      </c>
      <c r="T323" t="str">
        <v>UNSECURED</v>
      </c>
      <c r="U323" t="str">
        <v>REJECTED</v>
      </c>
      <c r="Y323" t="str">
        <v>FILE SEND TO BANKER-D || MORE THAN 2 UNL IS RUNNING</v>
      </c>
      <c r="Z323" t="str">
        <v>MAMTA</v>
      </c>
      <c r="AA323">
        <v>7982612369</v>
      </c>
      <c r="AB323" t="str">
        <v>mamta.singh@tatacapital.com</v>
      </c>
      <c r="AD323" t="str">
        <v>PUNEET</v>
      </c>
    </row>
    <row r="324">
      <c r="B324" t="str">
        <v>ANANT KANOJIA</v>
      </c>
      <c r="C324" t="str">
        <v>ANANT KANOJIA</v>
      </c>
      <c r="D324" t="str">
        <v>RAVISH SHARMA</v>
      </c>
      <c r="E324" t="str">
        <v>SALARIED</v>
      </c>
      <c r="F324" t="str">
        <v>RAJEEV</v>
      </c>
      <c r="G324" t="str">
        <v>DR. BIMLESH KUMAR</v>
      </c>
      <c r="H324">
        <v>0</v>
      </c>
      <c r="I324" t="str">
        <v>NOIDA</v>
      </c>
      <c r="J324">
        <v>45796</v>
      </c>
      <c r="K324">
        <v>45799</v>
      </c>
      <c r="L324">
        <v>322</v>
      </c>
      <c r="M324">
        <v>8404854142</v>
      </c>
      <c r="N324" t="str">
        <v>BIHAR</v>
      </c>
      <c r="O324" t="str">
        <v>MUZAFFARPUR</v>
      </c>
      <c r="P324" t="str">
        <v>OD</v>
      </c>
      <c r="Q324" t="str">
        <v>ABFL CE</v>
      </c>
      <c r="R324">
        <v>1000000</v>
      </c>
      <c r="S324">
        <v>1000000</v>
      </c>
      <c r="T324" t="str">
        <v>UNSECURED</v>
      </c>
      <c r="U324" t="str">
        <v>REJECTED</v>
      </c>
      <c r="Y324" t="str">
        <v>FILE SEND TO BANKER || WILL LOGIN TODAY  || CASE IS IN UNDERWRITING- TODAY DECISION WILL COME || REJECTED DUE TO CUSTOMER IS SALARIES PERSON  AND HE IS FILING ITR 1</v>
      </c>
      <c r="Z324" t="str">
        <v>DHIRAJ</v>
      </c>
      <c r="AA324" t="str">
        <v>95764 27438</v>
      </c>
      <c r="AB324" t="str">
        <v>dhiraj.kumar9@adityabirlacapital.com</v>
      </c>
      <c r="AD324" t="str">
        <v>ASMITA</v>
      </c>
    </row>
    <row r="325" xml:space="preserve">
      <c r="B325" t="str">
        <v>SONU</v>
      </c>
      <c r="C325" t="str">
        <v>ANANT KANOJIA</v>
      </c>
      <c r="D325" t="str">
        <v>RAVISH SHARMA</v>
      </c>
      <c r="E325" t="str">
        <v>INTERN</v>
      </c>
      <c r="F325" t="str">
        <v>RAJEEV</v>
      </c>
      <c r="G325" t="str">
        <v>DR AGILAL GEETA ASHOK</v>
      </c>
      <c r="H325">
        <v>0</v>
      </c>
      <c r="I325" t="str">
        <v>NOIDA</v>
      </c>
      <c r="J325">
        <v>45796</v>
      </c>
      <c r="K325">
        <v>45798</v>
      </c>
      <c r="L325" t="str">
        <v>473BZ8601523</v>
      </c>
      <c r="M325">
        <v>8848854683</v>
      </c>
      <c r="N325" t="str">
        <v>KERALA</v>
      </c>
      <c r="O325" t="str">
        <v>KOZHIKODE</v>
      </c>
      <c r="P325" t="str">
        <v>OD</v>
      </c>
      <c r="Q325" t="str">
        <v>TATA F2</v>
      </c>
      <c r="R325">
        <v>1000000</v>
      </c>
      <c r="S325">
        <v>1000000</v>
      </c>
      <c r="T325" t="str">
        <v>UNSECURED</v>
      </c>
      <c r="U325" t="str">
        <v>REJECTED</v>
      </c>
      <c r="V325">
        <v>760</v>
      </c>
      <c r="Y325" t="str" xml:space="preserve">
        <v xml:space="preserve">FILE SEND TO BANKER || CASE LOGIN DONE || UNDER PROCESS- BANKER SEND AGREEGATOR LINK TO PROCESS FURTHER || Low residence and business Stability – applicant was worked in abroad (Sharja) and Return back to kerala 4 months ago and Started new clinic 2 week back in the name of Trudent clinic  (No other consultation)_x000d_
as per HDFC bank – no credits in Nov’2024 and December months, and no business income sighted top credits from Anagha NS (spouse of applicant she is also BDS Doctor</v>
      </c>
      <c r="Z325" t="str">
        <v>MAMTA</v>
      </c>
      <c r="AA325">
        <v>7982612369</v>
      </c>
      <c r="AB325" t="str">
        <v>mamta.singh@tatacapital.com</v>
      </c>
      <c r="AD325" t="str">
        <v>PUNEET</v>
      </c>
    </row>
    <row r="326">
      <c r="B326" t="str">
        <v>ASIF</v>
      </c>
      <c r="C326" t="str">
        <v>RASHI GANGWAR</v>
      </c>
      <c r="D326" t="str">
        <v>RAJ KUMARI</v>
      </c>
      <c r="E326" t="str">
        <v>INTERN</v>
      </c>
      <c r="F326" t="str">
        <v>RAJEEV</v>
      </c>
      <c r="G326" t="str">
        <v>DR VAISHALI RANA</v>
      </c>
      <c r="H326">
        <v>0</v>
      </c>
      <c r="I326" t="str">
        <v>NOIDA</v>
      </c>
      <c r="J326">
        <v>45796</v>
      </c>
      <c r="K326">
        <v>45796</v>
      </c>
      <c r="L326" t="str">
        <v>SME000015872226</v>
      </c>
      <c r="M326">
        <v>7888698565</v>
      </c>
      <c r="N326" t="str">
        <v>HARYANA</v>
      </c>
      <c r="O326" t="str">
        <v>PANIPAT</v>
      </c>
      <c r="P326" t="str">
        <v>OD</v>
      </c>
      <c r="Q326" t="str">
        <v>BAJAJ</v>
      </c>
      <c r="R326">
        <v>500000</v>
      </c>
      <c r="S326">
        <v>500000</v>
      </c>
      <c r="T326" t="str">
        <v>UNSECURED</v>
      </c>
      <c r="U326" t="str">
        <v>REJECTED</v>
      </c>
      <c r="Y326" t="str">
        <v>FILE SEND TO BANKER, NILL ELIGIBILITY</v>
      </c>
      <c r="Z326" t="str">
        <v>Vikas Vikas45</v>
      </c>
      <c r="AA326">
        <v>9992211706</v>
      </c>
      <c r="AB326" t="str">
        <v>vikas.vikas45@bajajfinserv.in</v>
      </c>
      <c r="AD326" t="str">
        <v>ASMITA</v>
      </c>
    </row>
    <row r="327">
      <c r="B327" t="str">
        <v>SANJANA</v>
      </c>
      <c r="C327" t="str">
        <v>HARSH</v>
      </c>
      <c r="D327" t="str">
        <v>SHASHANK SHARMA</v>
      </c>
      <c r="E327" t="str">
        <v>SALARIED</v>
      </c>
      <c r="F327" t="str">
        <v>RAJEEV</v>
      </c>
      <c r="G327" t="str">
        <v>DR NAVED</v>
      </c>
      <c r="H327">
        <v>0</v>
      </c>
      <c r="I327" t="str">
        <v>BAREILLY</v>
      </c>
      <c r="J327">
        <v>45796</v>
      </c>
      <c r="K327">
        <v>45797</v>
      </c>
      <c r="L327">
        <v>325</v>
      </c>
      <c r="M327">
        <v>8445499132</v>
      </c>
      <c r="N327" t="str">
        <v>UTTAR PRADESH</v>
      </c>
      <c r="O327" t="str">
        <v>BIJNOR</v>
      </c>
      <c r="P327" t="str">
        <v>OD</v>
      </c>
      <c r="Q327" t="str">
        <v>TATA F2</v>
      </c>
      <c r="R327">
        <v>1000000</v>
      </c>
      <c r="S327">
        <v>1000000</v>
      </c>
      <c r="T327" t="str">
        <v>UNSECURED</v>
      </c>
      <c r="U327" t="str">
        <v>REJECTED</v>
      </c>
      <c r="Y327" t="str">
        <v>FILE SEND TO BANKER-D || OGL LOCATION</v>
      </c>
      <c r="Z327" t="str">
        <v>MAMTA</v>
      </c>
      <c r="AA327">
        <v>7982612369</v>
      </c>
      <c r="AB327" t="str">
        <v>mamta.singh@tatacapital.com</v>
      </c>
      <c r="AD327" t="str">
        <v>PUNEET</v>
      </c>
    </row>
    <row r="328">
      <c r="B328" t="str">
        <v>UMESH</v>
      </c>
      <c r="C328" t="str">
        <v>SHASHANK SHARMA</v>
      </c>
      <c r="D328" t="str">
        <v>SHASHANK SHARMA</v>
      </c>
      <c r="E328" t="str">
        <v>SALARIED</v>
      </c>
      <c r="F328" t="str">
        <v>RAJEEV</v>
      </c>
      <c r="G328" t="str">
        <v>DR ANUPAMA SINGH</v>
      </c>
      <c r="H328">
        <v>0</v>
      </c>
      <c r="I328" t="str">
        <v>BAREILLY</v>
      </c>
      <c r="J328">
        <v>45796</v>
      </c>
      <c r="K328">
        <v>45796</v>
      </c>
      <c r="L328" t="str">
        <v>SME000015872454</v>
      </c>
      <c r="M328">
        <v>8171504545</v>
      </c>
      <c r="N328" t="str">
        <v>UTTAR PRADESH</v>
      </c>
      <c r="O328" t="str">
        <v>RAE BARELI</v>
      </c>
      <c r="P328" t="str">
        <v>OD</v>
      </c>
      <c r="Q328" t="str">
        <v>BAJAJ</v>
      </c>
      <c r="R328">
        <v>500000</v>
      </c>
      <c r="S328">
        <v>500000</v>
      </c>
      <c r="T328" t="str">
        <v>UNSECURED</v>
      </c>
      <c r="U328" t="str">
        <v>REJECTED</v>
      </c>
      <c r="Y328" t="str">
        <v>FILE SEND TO BANKER, CIBIL CONSENT LINK SENT TO CUSTMER, REQ ALTERNATE BANKING, ELGIBILITY 2 L</v>
      </c>
      <c r="Z328" t="str">
        <v>Nayan Gaur</v>
      </c>
      <c r="AA328">
        <v>8090191500</v>
      </c>
      <c r="AB328" t="str">
        <v>nayan.gaur@bajajfinserv.in</v>
      </c>
      <c r="AD328" t="str">
        <v>ASMITA</v>
      </c>
    </row>
    <row r="329">
      <c r="B329" t="str">
        <v>BUSHRA</v>
      </c>
      <c r="C329" t="str">
        <v>UJALA RISHIWAL</v>
      </c>
      <c r="D329" t="str">
        <v>SHIVANI KASHYAP</v>
      </c>
      <c r="E329" t="str">
        <v>SALARIED</v>
      </c>
      <c r="F329" t="str">
        <v>RAJEEV</v>
      </c>
      <c r="G329" t="str">
        <v>DR -PRIYAAS BHATT</v>
      </c>
      <c r="H329">
        <v>0</v>
      </c>
      <c r="I329" t="str">
        <v>BAREILLY</v>
      </c>
      <c r="J329">
        <v>45796</v>
      </c>
      <c r="K329">
        <v>45797</v>
      </c>
      <c r="L329">
        <v>327</v>
      </c>
      <c r="M329">
        <v>7206320308</v>
      </c>
      <c r="N329" t="str">
        <v>PUNJAB</v>
      </c>
      <c r="O329" t="str">
        <v>AMBALA</v>
      </c>
      <c r="P329" t="str">
        <v>OD</v>
      </c>
      <c r="Q329" t="str">
        <v>TATA F2</v>
      </c>
      <c r="R329">
        <v>500000</v>
      </c>
      <c r="S329">
        <v>500000</v>
      </c>
      <c r="T329" t="str">
        <v>UNSECURED</v>
      </c>
      <c r="U329" t="str">
        <v>REJECTED</v>
      </c>
      <c r="Y329" t="str">
        <v>FILE SEND TO BANKER-D || Case bureau reject,8 enquries last 3 months.</v>
      </c>
      <c r="Z329" t="str">
        <v>MAMTA</v>
      </c>
      <c r="AA329">
        <v>7982612369</v>
      </c>
      <c r="AB329" t="str">
        <v>mamta.singh@tatacapital.com</v>
      </c>
      <c r="AD329" t="str">
        <v>PUNEET</v>
      </c>
    </row>
    <row r="330">
      <c r="A330" t="str">
        <v>F2-369-385</v>
      </c>
      <c r="B330" t="str">
        <v>YOGENDRA</v>
      </c>
      <c r="C330" t="str">
        <v>F2 FINTECH</v>
      </c>
      <c r="D330" t="str">
        <v>F2 FINTECH</v>
      </c>
      <c r="E330" t="str">
        <v>SALARIED</v>
      </c>
      <c r="F330" t="str">
        <v>RAJEEV</v>
      </c>
      <c r="G330" t="str">
        <v>DR HUSSAIN G KOLSAWALA</v>
      </c>
      <c r="H330">
        <v>1</v>
      </c>
      <c r="I330" t="str">
        <v>DELHI</v>
      </c>
      <c r="J330">
        <v>45796</v>
      </c>
      <c r="K330">
        <v>45798</v>
      </c>
      <c r="L330">
        <v>328</v>
      </c>
      <c r="M330">
        <v>8320505230</v>
      </c>
      <c r="N330" t="str">
        <v>MAHARASHTRA</v>
      </c>
      <c r="O330" t="str">
        <v>MUMBAI</v>
      </c>
      <c r="P330" t="str">
        <v>OD</v>
      </c>
      <c r="Q330" t="str">
        <v>ABFL CE</v>
      </c>
      <c r="R330">
        <v>1000000</v>
      </c>
      <c r="S330">
        <v>1000000</v>
      </c>
      <c r="T330" t="str">
        <v>UNSECURED</v>
      </c>
      <c r="U330" t="str">
        <v>REJECTED</v>
      </c>
      <c r="Y330" t="str">
        <v>FILE SEND TO BANKER- UNDER PROCESS TO LOGIN || REJECTED - 15 ENQUIRIES IN LAST 2 MONTH</v>
      </c>
      <c r="Z330" t="str">
        <v>ANIL</v>
      </c>
      <c r="AA330">
        <v>9820265998</v>
      </c>
      <c r="AB330" t="str">
        <v>anil.singh@adityabirlacapital.com</v>
      </c>
      <c r="AD330" t="str">
        <v>ASMITA</v>
      </c>
      <c r="AE330" t="str">
        <v>DONE</v>
      </c>
    </row>
    <row r="331">
      <c r="B331" t="str">
        <v>LAKHWINDER</v>
      </c>
      <c r="C331" t="str">
        <v>SHASHANK SHARMA</v>
      </c>
      <c r="D331" t="str">
        <v>SHASHANK SHARMA</v>
      </c>
      <c r="E331" t="str">
        <v>SOURCER</v>
      </c>
      <c r="F331" t="str">
        <v>RAJEEV</v>
      </c>
      <c r="G331" t="str">
        <v>DR MEET SIRJANA KAUR</v>
      </c>
      <c r="H331">
        <v>1</v>
      </c>
      <c r="I331" t="str">
        <v>BAREILLY</v>
      </c>
      <c r="J331">
        <v>45797</v>
      </c>
      <c r="K331">
        <v>45800</v>
      </c>
      <c r="L331" t="str">
        <v>SME000015876167</v>
      </c>
      <c r="M331">
        <v>8556998456</v>
      </c>
      <c r="N331" t="str">
        <v>PUNJAB</v>
      </c>
      <c r="O331" t="str">
        <v>PATIALA</v>
      </c>
      <c r="P331" t="str">
        <v>TOP UP</v>
      </c>
      <c r="Q331" t="str">
        <v>BAJAJ</v>
      </c>
      <c r="R331">
        <v>875000</v>
      </c>
      <c r="S331">
        <v>3500000</v>
      </c>
      <c r="T331" t="str">
        <v>UNSECURED</v>
      </c>
      <c r="U331" t="str">
        <v>DISBURSED</v>
      </c>
      <c r="W331">
        <v>45798</v>
      </c>
      <c r="X331">
        <v>45800</v>
      </c>
      <c r="Y331" t="str">
        <v>FILE SEND TO BANKER-CIBIL CONSENT LINK SENT TO CUSTOMER, MBBS DEGREE &amp; MBBS REGSTRATION CERTIFICATE &amp; BANK STATEMENT, PENDENCY SENT BANKER SALES PD PEDING, TO BE APPROVED TODAY</v>
      </c>
      <c r="Z331" t="str">
        <v>Dilpreet Singh</v>
      </c>
      <c r="AA331">
        <v>9779611524</v>
      </c>
      <c r="AB331" t="str">
        <v>dilpreet.singh@bajajfinserv.in</v>
      </c>
      <c r="AD331" t="str">
        <v>PUNEET</v>
      </c>
    </row>
    <row r="332" xml:space="preserve">
      <c r="B332" t="str">
        <v>RIYA CHADDHA</v>
      </c>
      <c r="C332" t="str">
        <v>RIYA CHADDHA</v>
      </c>
      <c r="D332" t="str">
        <v>VINEET TIWARI</v>
      </c>
      <c r="E332" t="str">
        <v>SALARIED</v>
      </c>
      <c r="F332" t="str">
        <v>RAJEEV</v>
      </c>
      <c r="G332" t="str">
        <v>DR IRAPPA WALI</v>
      </c>
      <c r="H332">
        <v>1</v>
      </c>
      <c r="I332" t="str">
        <v>NOIDA</v>
      </c>
      <c r="J332">
        <v>45797</v>
      </c>
      <c r="K332">
        <v>45801</v>
      </c>
      <c r="L332" t="str">
        <v>821BZ8601511</v>
      </c>
      <c r="M332">
        <v>9538207084</v>
      </c>
      <c r="N332" t="str">
        <v>KARNATAKA</v>
      </c>
      <c r="O332" t="str">
        <v>BELAGAVI</v>
      </c>
      <c r="P332" t="str">
        <v>OD</v>
      </c>
      <c r="Q332" t="str">
        <v>TATA F2</v>
      </c>
      <c r="R332">
        <v>800000</v>
      </c>
      <c r="S332">
        <v>800000</v>
      </c>
      <c r="T332" t="str">
        <v>UNSECURED</v>
      </c>
      <c r="U332" t="str">
        <v>REJECTED</v>
      </c>
      <c r="Y332" t="str" xml:space="preserve">
        <v xml:space="preserve">FILE SEND TO BANKER || AGREEGATOR LINK SEND TO CUSTOMER || agreegator pending || CASE HAS BEEN LOGIN || BAMS profile with lower income.
Customer is actively involved in trading.
Investment income of 4.15 lacs out of 16 lacs overall credits.
Investment expenses of 2.75 lacs seen.
Also observed self-transfers of 66k.</v>
      </c>
      <c r="Z332" t="str">
        <v>MAMTA</v>
      </c>
      <c r="AA332">
        <v>7982612369</v>
      </c>
      <c r="AB332" t="str">
        <v>mamta.singh@tatacapital.com</v>
      </c>
      <c r="AD332" t="str">
        <v>PUNEET</v>
      </c>
    </row>
    <row r="333">
      <c r="B333" t="str">
        <v>RITU RANI</v>
      </c>
      <c r="C333" t="str">
        <v>RIYA CHADDHA</v>
      </c>
      <c r="D333" t="str">
        <v>VINEET TIWARI</v>
      </c>
      <c r="E333" t="str">
        <v>SALARIED</v>
      </c>
      <c r="F333" t="str">
        <v>RAJEEV</v>
      </c>
      <c r="G333" t="str">
        <v>DR PUSHPINDER KAUR</v>
      </c>
      <c r="H333">
        <v>0</v>
      </c>
      <c r="I333" t="str">
        <v>NOIDA</v>
      </c>
      <c r="J333">
        <v>45797</v>
      </c>
      <c r="K333">
        <v>45797</v>
      </c>
      <c r="L333">
        <v>332</v>
      </c>
      <c r="M333">
        <v>8728985867</v>
      </c>
      <c r="N333" t="str">
        <v>PUNJAB</v>
      </c>
      <c r="O333" t="str">
        <v>PATIALA</v>
      </c>
      <c r="P333" t="str">
        <v>OD</v>
      </c>
      <c r="Q333" t="str">
        <v>BAJAJ MARKET</v>
      </c>
      <c r="R333">
        <v>1000000</v>
      </c>
      <c r="S333">
        <v>1000000</v>
      </c>
      <c r="T333" t="str">
        <v>UNSECURED</v>
      </c>
      <c r="U333" t="str">
        <v>REJECTED</v>
      </c>
      <c r="Y333" t="str">
        <v>FILE SEND TO BANKER-SYSTEM REJECT, 11 EMI PAID BAMS PROFILE WE REQ 12 EMI PAID NOT OK</v>
      </c>
      <c r="Z333" t="str">
        <v>SAHIL</v>
      </c>
      <c r="AA333" t="str">
        <v>98170 62020</v>
      </c>
      <c r="AB333" t="str">
        <v>Sahil.bakshi1@bajajfinserv.in</v>
      </c>
    </row>
    <row r="334">
      <c r="B334" t="str">
        <v>KASHISH GUPTA</v>
      </c>
      <c r="C334" t="str">
        <v>RAVISH SHARMA</v>
      </c>
      <c r="D334" t="str">
        <v>RAVISH SHARMA</v>
      </c>
      <c r="E334" t="str">
        <v>INTERN</v>
      </c>
      <c r="F334" t="str">
        <v>FURKAN</v>
      </c>
      <c r="G334" t="str">
        <v>DR JIKKU HANIBALL</v>
      </c>
      <c r="H334">
        <v>1</v>
      </c>
      <c r="I334" t="str">
        <v>NOIDA</v>
      </c>
      <c r="J334">
        <v>45797</v>
      </c>
      <c r="K334">
        <v>45799</v>
      </c>
      <c r="L334" t="str">
        <v>SME000015957042</v>
      </c>
      <c r="M334">
        <v>7994942225</v>
      </c>
      <c r="N334" t="str">
        <v>KERALA</v>
      </c>
      <c r="O334" t="str">
        <v>ERNAKULAM</v>
      </c>
      <c r="P334" t="str">
        <v>OD</v>
      </c>
      <c r="Q334" t="str">
        <v>BAJAJ CE</v>
      </c>
      <c r="R334">
        <v>3000000</v>
      </c>
      <c r="S334">
        <v>3000000</v>
      </c>
      <c r="T334" t="str">
        <v>UNSECURED</v>
      </c>
      <c r="U334" t="str">
        <v>HOLD</v>
      </c>
      <c r="V334">
        <v>763</v>
      </c>
      <c r="Y334" t="str">
        <v>FILE SENT TO BANKER, CIBIL CONSENT LINK SENT TO CUSTOMER, PD DONE, REQ KOTAK SOA, CASE UNDER DISCUSSION</v>
      </c>
      <c r="Z334" t="str">
        <v>GIRISH</v>
      </c>
      <c r="AB334" t="str">
        <v>girish.r@bajajfinserv.in</v>
      </c>
      <c r="AD334" t="str">
        <v>ASMITA</v>
      </c>
      <c r="AE334" t="str">
        <v xml:space="preserve">DONE BY ADITYA SIR </v>
      </c>
    </row>
    <row r="335">
      <c r="A335" t="str">
        <v>F2-369-393</v>
      </c>
      <c r="B335" t="str">
        <v>KRISHNA DIWAKAR</v>
      </c>
      <c r="C335" t="str">
        <v>UJALA RISHIWAL</v>
      </c>
      <c r="D335" t="str">
        <v>SHIVANI KASHYAP</v>
      </c>
      <c r="E335" t="str">
        <v>SALARIED</v>
      </c>
      <c r="F335" t="str">
        <v>RAJEEV</v>
      </c>
      <c r="G335" t="str">
        <v>DR NIRAV</v>
      </c>
      <c r="H335">
        <v>1</v>
      </c>
      <c r="I335" t="str">
        <v>BAREILLY</v>
      </c>
      <c r="J335">
        <v>45797</v>
      </c>
      <c r="K335">
        <v>45799</v>
      </c>
      <c r="L335">
        <v>170191352</v>
      </c>
      <c r="M335">
        <v>9904040997</v>
      </c>
      <c r="N335" t="str">
        <v>GUJARAT</v>
      </c>
      <c r="O335" t="str">
        <v>RAJKOT</v>
      </c>
      <c r="P335" t="str">
        <v>OD</v>
      </c>
      <c r="Q335" t="str">
        <v>CHOLA</v>
      </c>
      <c r="R335">
        <v>1000000</v>
      </c>
      <c r="S335">
        <v>1000000</v>
      </c>
      <c r="T335" t="str">
        <v>UNSECURED</v>
      </c>
      <c r="U335" t="str">
        <v>REJECTED</v>
      </c>
      <c r="V335">
        <v>758</v>
      </c>
      <c r="Y335" t="str">
        <v>FILE SEND TO BANKER || CUSTOMER NEED OD-CHOLA IS NOT OFFERIG OD</v>
      </c>
      <c r="Z335" t="str">
        <v>PUJARA</v>
      </c>
      <c r="AA335" t="str">
        <v>99780 74275</v>
      </c>
      <c r="AB335" t="str">
        <v>pujarajay@chola.murugappa.com</v>
      </c>
      <c r="AD335" t="str">
        <v>PUNEET</v>
      </c>
      <c r="AE335" t="str">
        <v>DONE</v>
      </c>
    </row>
    <row r="336">
      <c r="A336" t="str">
        <v>F2-369-283</v>
      </c>
      <c r="B336" t="str">
        <v>NIRMI VERMA</v>
      </c>
      <c r="C336" t="str">
        <v>ANURAG SHARMA</v>
      </c>
      <c r="D336" t="str">
        <v>SHIVANI KASHYAP</v>
      </c>
      <c r="E336" t="str">
        <v>SALARIED</v>
      </c>
      <c r="F336" t="str">
        <v>RAJEEV</v>
      </c>
      <c r="G336" t="str">
        <v>DR ABHAY BAPURAO RAJURKAR</v>
      </c>
      <c r="H336">
        <v>1</v>
      </c>
      <c r="I336" t="str">
        <v>BAREILLY</v>
      </c>
      <c r="J336">
        <v>45797</v>
      </c>
      <c r="K336">
        <v>45797</v>
      </c>
      <c r="L336" t="str">
        <v>SME000015878148</v>
      </c>
      <c r="M336" t="str">
        <v>‪87790 57008‬</v>
      </c>
      <c r="N336" t="str">
        <v>MAHARASHTRA</v>
      </c>
      <c r="O336" t="str">
        <v>GANGAKHED</v>
      </c>
      <c r="P336" t="str">
        <v>OD</v>
      </c>
      <c r="Q336" t="str">
        <v>BAJAJ</v>
      </c>
      <c r="R336">
        <v>1000000</v>
      </c>
      <c r="S336">
        <v>1000000</v>
      </c>
      <c r="T336" t="str">
        <v>UNSECURED</v>
      </c>
      <c r="U336" t="str">
        <v>REJECTED</v>
      </c>
      <c r="V336">
        <v>746</v>
      </c>
      <c r="Y336" t="str">
        <v xml:space="preserve">FILE SEND TO BANKER,CIBIL CONSENT SENT TO CUSTOMER, 746 CIBIL AMBER SEGAMENT ELIGIBITY 0 BAMS PROFIE REQ 775 CIBL SCORE </v>
      </c>
      <c r="Z336" t="str">
        <v>DEEPAK RAUT</v>
      </c>
      <c r="AA336">
        <v>9767474158</v>
      </c>
      <c r="AB336" t="str">
        <v>deepak.raut@bajajfinserv.in</v>
      </c>
      <c r="AD336" t="str">
        <v>PUNEET</v>
      </c>
      <c r="AE336" t="str">
        <v>DONE</v>
      </c>
    </row>
    <row r="337">
      <c r="B337" t="str">
        <v>SUMIT KUMAR</v>
      </c>
      <c r="C337" t="str">
        <v>ANURAG SHARMA</v>
      </c>
      <c r="D337" t="str">
        <v>SHIVANI KASHYAP</v>
      </c>
      <c r="E337" t="str">
        <v>SALARIED</v>
      </c>
      <c r="F337" t="str">
        <v>RAJEEV</v>
      </c>
      <c r="G337" t="str">
        <v>DR RAGHAVENDER REDDY R</v>
      </c>
      <c r="H337">
        <v>1</v>
      </c>
      <c r="I337" t="str">
        <v>BAREILLY</v>
      </c>
      <c r="J337">
        <v>45797</v>
      </c>
      <c r="K337">
        <v>45797</v>
      </c>
      <c r="L337" t="str">
        <v>SME000015878724</v>
      </c>
      <c r="M337">
        <v>8106664330</v>
      </c>
      <c r="N337" t="str">
        <v>TELANGANA</v>
      </c>
      <c r="O337" t="str">
        <v>HYDERABAD</v>
      </c>
      <c r="P337" t="str">
        <v>OD</v>
      </c>
      <c r="Q337" t="str">
        <v>BAJAJ</v>
      </c>
      <c r="R337">
        <v>3000000</v>
      </c>
      <c r="S337">
        <v>3000000</v>
      </c>
      <c r="T337" t="str">
        <v>UNSECURED</v>
      </c>
      <c r="U337" t="str">
        <v>REJECTED</v>
      </c>
      <c r="Y337" t="str">
        <v>FILE SEND TO BANKER, CUSTOMER ALREADY TAKEN 42 L</v>
      </c>
      <c r="Z337" t="str">
        <v>Balingula Kumar</v>
      </c>
      <c r="AA337">
        <v>9701420624</v>
      </c>
      <c r="AB337" t="str">
        <v>balingula.kumar@bajajfinserv.in</v>
      </c>
    </row>
    <row r="338">
      <c r="B338" t="str">
        <v>HRIDYANSHU</v>
      </c>
      <c r="C338" t="str">
        <v>RAJKUMARI</v>
      </c>
      <c r="D338" t="str">
        <v>RAJ KUMARI</v>
      </c>
      <c r="E338" t="str">
        <v>INTERN</v>
      </c>
      <c r="F338" t="str">
        <v>MANOJ</v>
      </c>
      <c r="G338" t="str">
        <v>DR GAUTAM TANMAY</v>
      </c>
      <c r="H338">
        <v>1</v>
      </c>
      <c r="I338" t="str">
        <v>NOIDA</v>
      </c>
      <c r="J338">
        <v>45797</v>
      </c>
      <c r="K338">
        <v>45797</v>
      </c>
      <c r="L338" t="str">
        <v>001BZ8600157</v>
      </c>
      <c r="M338">
        <v>9619722131</v>
      </c>
      <c r="N338" t="str">
        <v>MAHARASHTRA</v>
      </c>
      <c r="O338" t="str">
        <v>MUMBAI</v>
      </c>
      <c r="P338" t="str">
        <v>OD</v>
      </c>
      <c r="Q338" t="str">
        <v xml:space="preserve">TATA </v>
      </c>
      <c r="R338">
        <v>3000000</v>
      </c>
      <c r="S338">
        <v>3000000</v>
      </c>
      <c r="T338" t="str">
        <v>UNSECURED</v>
      </c>
      <c r="U338" t="str">
        <v>REJECTED</v>
      </c>
      <c r="Y338" t="str">
        <v>FILE SEND TO BANKER || Case declined in knockout rule decision || BUREAU REJECT || DPD OVERDUE</v>
      </c>
      <c r="Z338" t="str">
        <v>MAMTA</v>
      </c>
      <c r="AA338">
        <v>7982612369</v>
      </c>
      <c r="AB338" t="str">
        <v>mamta.singh@tatacapital.com</v>
      </c>
    </row>
    <row r="339">
      <c r="B339" t="str">
        <v>SHIVANI PATEL</v>
      </c>
      <c r="C339" t="str">
        <v>ANURAG SHARMA</v>
      </c>
      <c r="D339" t="str">
        <v>SHIVANI KASHYAP</v>
      </c>
      <c r="E339" t="str">
        <v>SALARIED</v>
      </c>
      <c r="F339" t="str">
        <v>PANKAJ</v>
      </c>
      <c r="G339" t="str">
        <v>DR SAFWAN</v>
      </c>
      <c r="H339">
        <v>1</v>
      </c>
      <c r="I339" t="str">
        <v>BAREILLY</v>
      </c>
      <c r="J339">
        <v>45797</v>
      </c>
      <c r="K339">
        <v>45800</v>
      </c>
      <c r="L339">
        <v>337</v>
      </c>
      <c r="M339">
        <v>9207473493</v>
      </c>
      <c r="N339" t="str">
        <v>KERALA</v>
      </c>
      <c r="O339" t="str">
        <v>KANNUR</v>
      </c>
      <c r="P339" t="str">
        <v>OD</v>
      </c>
      <c r="Q339" t="str">
        <v>TATA F2</v>
      </c>
      <c r="R339">
        <v>500000</v>
      </c>
      <c r="S339">
        <v>500000</v>
      </c>
      <c r="T339" t="str">
        <v>UNSECURED</v>
      </c>
      <c r="U339" t="str">
        <v>HOLD</v>
      </c>
      <c r="Y339" t="str">
        <v>FILE SEND TO BANKER || AGREEGATOR LINK SEND TO CUSTOMER || PROVIDED REGISTRATION CERTIFICATE IS PROVISIONAL ,KINDLY SHARE FINAL REGISTRATION CDERTIFICATE. || AS PER SALES DISCUSSION CUSTOMER DO NOT HAVE ANY CURRENT ADDRESS PROOF</v>
      </c>
      <c r="Z339" t="str">
        <v>MAMTA</v>
      </c>
      <c r="AA339">
        <v>7982612369</v>
      </c>
      <c r="AB339" t="str">
        <v>mamta.singh@tatacapital.com</v>
      </c>
      <c r="AD339" t="str">
        <v>ASMITA</v>
      </c>
      <c r="AE339" t="str">
        <v>DONE</v>
      </c>
    </row>
    <row r="340">
      <c r="B340" t="str">
        <v>RISHABH</v>
      </c>
      <c r="C340" t="str">
        <v>ANURAG SHARMA</v>
      </c>
      <c r="D340" t="str">
        <v>SHIVANI KASHYAP</v>
      </c>
      <c r="E340" t="str">
        <v>SALARIED</v>
      </c>
      <c r="F340" t="str">
        <v>PANKAJ</v>
      </c>
      <c r="G340" t="str">
        <v>DR SONU KUMAR</v>
      </c>
      <c r="H340">
        <v>1</v>
      </c>
      <c r="I340" t="str">
        <v>BAREILLY</v>
      </c>
      <c r="J340">
        <v>45797</v>
      </c>
      <c r="K340">
        <v>45800</v>
      </c>
      <c r="L340">
        <v>338</v>
      </c>
      <c r="M340">
        <v>8002642719</v>
      </c>
      <c r="N340" t="str">
        <v>JHARKHAND</v>
      </c>
      <c r="O340" t="str">
        <v>HAZARIBAG</v>
      </c>
      <c r="P340" t="str">
        <v>OD</v>
      </c>
      <c r="Q340" t="str">
        <v>ABFL CE</v>
      </c>
      <c r="R340">
        <v>2000000</v>
      </c>
      <c r="S340">
        <v>2000000</v>
      </c>
      <c r="T340" t="str">
        <v>UNSECURED</v>
      </c>
      <c r="U340" t="str">
        <v>REJECTED</v>
      </c>
      <c r="Y340" t="str">
        <v xml:space="preserve">FILE SEND TO BANKER || underprocess ||PD SCHEDULE TODAY 3 PM || BANKER IS IN MEETING HE WIL TELL THE REASON  || </v>
      </c>
      <c r="Z340" t="str">
        <v>GULAM</v>
      </c>
      <c r="AA340">
        <v>9931196341</v>
      </c>
      <c r="AB340" t="str">
        <v>Gulam.sarwar@adityabirlacapital.com</v>
      </c>
      <c r="AD340" t="str">
        <v>PUNEET</v>
      </c>
    </row>
    <row r="341">
      <c r="B341" t="str">
        <v>RISHABH</v>
      </c>
      <c r="C341" t="str">
        <v>ANURAG SHARMA</v>
      </c>
      <c r="D341" t="str">
        <v>SHIVANI KASHYAP</v>
      </c>
      <c r="E341" t="str">
        <v>SALARIED</v>
      </c>
      <c r="F341" t="str">
        <v>PANKAJ</v>
      </c>
      <c r="G341" t="str">
        <v>DR SONU KUMAR</v>
      </c>
      <c r="H341">
        <v>1</v>
      </c>
      <c r="I341" t="str">
        <v>BAREILLY</v>
      </c>
      <c r="J341">
        <v>45800</v>
      </c>
      <c r="K341">
        <v>45800</v>
      </c>
      <c r="L341">
        <v>398</v>
      </c>
      <c r="M341">
        <v>8002642719</v>
      </c>
      <c r="N341" t="str">
        <v>JHARKHAND</v>
      </c>
      <c r="O341" t="str">
        <v>HAZARIBAG</v>
      </c>
      <c r="P341" t="str">
        <v>OD</v>
      </c>
      <c r="Q341" t="str">
        <v>CHOLA</v>
      </c>
      <c r="R341">
        <v>2000000</v>
      </c>
      <c r="S341">
        <v>2000000</v>
      </c>
      <c r="T341" t="str">
        <v>UNSECURED</v>
      </c>
      <c r="U341" t="str">
        <v>REJECTED</v>
      </c>
      <c r="Y341" t="str">
        <v xml:space="preserve">SHOWING ALREADY LOGIN IN PORTAL </v>
      </c>
      <c r="AD341" t="str">
        <v>PUNEET</v>
      </c>
    </row>
    <row r="342">
      <c r="B342" t="str">
        <v>ABHISHEK PASWAN</v>
      </c>
      <c r="C342" t="str">
        <v>UJALA RISHIWAL</v>
      </c>
      <c r="D342" t="str">
        <v>SHIVANI KASHYAP</v>
      </c>
      <c r="E342" t="str">
        <v>SALARIED</v>
      </c>
      <c r="F342" t="str">
        <v>RAJEEV</v>
      </c>
      <c r="G342" t="str">
        <v>DR -SAFALYA RANJAN JENA</v>
      </c>
      <c r="H342">
        <v>1</v>
      </c>
      <c r="I342" t="str">
        <v>BAREILLY</v>
      </c>
      <c r="J342">
        <v>45797</v>
      </c>
      <c r="K342">
        <v>45813</v>
      </c>
      <c r="L342">
        <v>339</v>
      </c>
      <c r="M342">
        <v>9438703305</v>
      </c>
      <c r="N342" t="str">
        <v>ODISHA</v>
      </c>
      <c r="O342" t="str">
        <v>BHUBANESWAR</v>
      </c>
      <c r="P342" t="str">
        <v>OD</v>
      </c>
      <c r="Q342" t="str">
        <v>TATA F2</v>
      </c>
      <c r="R342">
        <v>1200000</v>
      </c>
      <c r="S342">
        <v>1200000</v>
      </c>
      <c r="T342" t="str">
        <v>UNSECURED</v>
      </c>
      <c r="U342" t="str">
        <v>LOGIN</v>
      </c>
      <c r="Y342" t="str">
        <v xml:space="preserve">FILE SEND TO BANKER ||  UNDER PROCESS || KINDLY SHARE FINAL DEGREE ,PROVISIONAL DEGREE ATTACHTED. || DOCUMENST PENDING FROM CUSTOMER END || DOCUMENST PENDING FROM CUSTOMER END </v>
      </c>
      <c r="Z342" t="str">
        <v>MAMTA SINGH</v>
      </c>
      <c r="AA342">
        <v>7982612369</v>
      </c>
      <c r="AB342" t="str">
        <v>mamta.singh@tatacapital.com</v>
      </c>
      <c r="AD342" t="str">
        <v xml:space="preserve">ASMITA </v>
      </c>
      <c r="AE342" t="str">
        <v>DONE</v>
      </c>
    </row>
    <row r="343">
      <c r="B343" t="str">
        <v>PRIYA SHARMA</v>
      </c>
      <c r="C343" t="str">
        <v>SHASHANK SHARMA</v>
      </c>
      <c r="D343" t="str">
        <v>SHASHANK SHARMA</v>
      </c>
      <c r="E343" t="str">
        <v>SOURCER</v>
      </c>
      <c r="F343" t="str">
        <v>RAJEEV</v>
      </c>
      <c r="G343" t="str">
        <v>DR VIBHOR SAXENA</v>
      </c>
      <c r="H343">
        <v>1</v>
      </c>
      <c r="I343" t="str">
        <v>BAREILLY</v>
      </c>
      <c r="J343">
        <v>45797</v>
      </c>
      <c r="K343">
        <v>45799</v>
      </c>
      <c r="L343" t="str">
        <v>SME000015881526</v>
      </c>
      <c r="M343">
        <v>9630611973</v>
      </c>
      <c r="N343" t="str">
        <v>CHHATTISGARH</v>
      </c>
      <c r="O343" t="str">
        <v>BILASPUR</v>
      </c>
      <c r="P343" t="str">
        <v>TOP UP</v>
      </c>
      <c r="Q343" t="str">
        <v>BAJAJ</v>
      </c>
      <c r="R343">
        <v>275000</v>
      </c>
      <c r="S343">
        <v>1100000</v>
      </c>
      <c r="T343" t="str">
        <v>UNSECURED</v>
      </c>
      <c r="U343" t="str">
        <v>DISBURSED</v>
      </c>
      <c r="W343">
        <v>45798</v>
      </c>
      <c r="X343">
        <v>45799</v>
      </c>
      <c r="Y343" t="str">
        <v>FILE SEND TO BANKER, CIBIL CONSENT LINK SENT TO CUSMER, CASE MOVED TO CREDT REQ BANK STATEMENT, PD DONE TO BE DISBURSED TODAY</v>
      </c>
      <c r="Z343" t="str">
        <v>Adarsh Gupta1</v>
      </c>
      <c r="AA343">
        <v>8109109540</v>
      </c>
      <c r="AB343" t="str">
        <v>adarsh.gupta1@bajajfinserv.in</v>
      </c>
      <c r="AG343" t="str">
        <v>##########</v>
      </c>
    </row>
    <row r="344">
      <c r="B344" t="str">
        <v>SHIVANI PATEL</v>
      </c>
      <c r="C344" t="str">
        <v>MANISHA SAXENA</v>
      </c>
      <c r="D344" t="str">
        <v>SHASHANK SHARMA</v>
      </c>
      <c r="E344" t="str">
        <v>SALARIED</v>
      </c>
      <c r="F344" t="str">
        <v>PANKAJ</v>
      </c>
      <c r="G344" t="str">
        <v>Dr Ayshath azra tp</v>
      </c>
      <c r="H344">
        <v>1</v>
      </c>
      <c r="I344" t="str">
        <v>BAREILLY</v>
      </c>
      <c r="J344">
        <v>45798</v>
      </c>
      <c r="K344">
        <v>45801</v>
      </c>
      <c r="L344">
        <v>170191608</v>
      </c>
      <c r="M344">
        <v>9645512439</v>
      </c>
      <c r="N344" t="str">
        <v>KARNATAKA</v>
      </c>
      <c r="O344" t="str">
        <v>BENGALURU</v>
      </c>
      <c r="P344" t="str">
        <v>OD</v>
      </c>
      <c r="Q344" t="str">
        <v>CHOLA</v>
      </c>
      <c r="R344">
        <v>1000000</v>
      </c>
      <c r="S344">
        <v>1000000</v>
      </c>
      <c r="T344" t="str">
        <v>UNSECURED</v>
      </c>
      <c r="U344" t="str">
        <v>REJECTED</v>
      </c>
      <c r="Y344" t="str">
        <v>FILE SEND TO BANKER ||  BANKER WILL UPDATE IN SOME TIME HE IS IN MEETING RIGHT NOW || TODAY WILL LOGIN || ABB IS LOW -ALTERNATE BANKING SEND TO BANKER || AFTER BOTH BANKING ADD ELIGIBILITY IS 8K ONLY AND CUSTOMER ALREDY 2-3 UNSECURED LAONS ||</v>
      </c>
      <c r="Z344" t="str">
        <v>LOKESH</v>
      </c>
      <c r="AA344">
        <v>7406609900</v>
      </c>
      <c r="AB344" t="str">
        <v>lokeshkumarcb@chola.murugappa.com/vinaykk@chola.murugappa.com</v>
      </c>
      <c r="AD344" t="str">
        <v>PUNEET</v>
      </c>
      <c r="AL344" t="str">
        <v>azraayshath@gmail.com</v>
      </c>
    </row>
    <row r="345">
      <c r="B345" t="str">
        <v>SAKSHI CHANDRA</v>
      </c>
      <c r="C345" t="str">
        <v>UJALA RISHIWAL</v>
      </c>
      <c r="D345" t="str">
        <v>SHIVANI KASHYAP</v>
      </c>
      <c r="E345" t="str">
        <v>SALARIED</v>
      </c>
      <c r="F345" t="str">
        <v>PANKAJ</v>
      </c>
      <c r="G345" t="str">
        <v>DR JUNED AQEEL</v>
      </c>
      <c r="H345">
        <v>1</v>
      </c>
      <c r="I345" t="str">
        <v>BAREILLY</v>
      </c>
      <c r="J345">
        <v>45797</v>
      </c>
      <c r="K345">
        <v>45804</v>
      </c>
      <c r="L345">
        <v>342</v>
      </c>
      <c r="M345">
        <v>9760024181</v>
      </c>
      <c r="N345" t="str">
        <v>UTTAR PRADESH</v>
      </c>
      <c r="O345" t="str">
        <v>MEERUT</v>
      </c>
      <c r="P345" t="str">
        <v>OD</v>
      </c>
      <c r="Q345" t="str">
        <v>TATA F2</v>
      </c>
      <c r="R345">
        <v>500000</v>
      </c>
      <c r="S345">
        <v>500000</v>
      </c>
      <c r="T345" t="str">
        <v>UNSECURED</v>
      </c>
      <c r="U345" t="str">
        <v>REJECTED</v>
      </c>
      <c r="Y345" t="str">
        <v>FILE SEND TO BANKER || AGREEGATOR LINK SEND TO CUSTOMER ||  agreegator pending || LOW ABB NOT DOABLE ||</v>
      </c>
      <c r="Z345" t="str">
        <v>MAMTA SINGH</v>
      </c>
      <c r="AA345">
        <v>7982612369</v>
      </c>
      <c r="AB345" t="str">
        <v>mamta.singh@tatacapital.com</v>
      </c>
      <c r="AD345" t="str">
        <v>PUNEET</v>
      </c>
      <c r="AG345" t="str">
        <v>##########</v>
      </c>
    </row>
    <row r="346">
      <c r="B346" t="str">
        <v>MOHIT</v>
      </c>
      <c r="C346" t="str">
        <v>RAVISH SHARMA</v>
      </c>
      <c r="D346" t="str">
        <v>RAVISH SHARMA</v>
      </c>
      <c r="E346" t="str">
        <v>SALARIED</v>
      </c>
      <c r="F346" t="str">
        <v>ASMITA</v>
      </c>
      <c r="G346" t="str">
        <v xml:space="preserve">DR ARVIND KUMAR </v>
      </c>
      <c r="H346">
        <v>1</v>
      </c>
      <c r="I346" t="str">
        <v>NOIDA</v>
      </c>
      <c r="J346">
        <v>45797</v>
      </c>
      <c r="K346">
        <v>45804</v>
      </c>
      <c r="L346">
        <v>343</v>
      </c>
      <c r="M346">
        <v>9966354262</v>
      </c>
      <c r="N346" t="str">
        <v>ANDHRA PRADESH</v>
      </c>
      <c r="O346" t="str">
        <v>ANANTAPUR</v>
      </c>
      <c r="P346" t="str">
        <v>OD</v>
      </c>
      <c r="Q346" t="str">
        <v>ABFL CE</v>
      </c>
      <c r="R346">
        <v>1000000</v>
      </c>
      <c r="S346">
        <v>1000000</v>
      </c>
      <c r="T346" t="str">
        <v>UNSECURED</v>
      </c>
      <c r="U346" t="str">
        <v>REJECTED</v>
      </c>
      <c r="Y346" t="str">
        <v>FILE SEND TO BANKER ||  BANKER NEED ITR || pendencies given - computation PL&amp; B/S with auditors seal || REQUIRED DOCUMENST SEND TO BANKER || Case got declined due to over dues in cibil</v>
      </c>
      <c r="Z346" t="str">
        <v>MYLA</v>
      </c>
      <c r="AA346">
        <v>8106761392</v>
      </c>
      <c r="AB346" t="str">
        <v>myla.sudhakar@adityabirlacapital.com</v>
      </c>
      <c r="AD346" t="str">
        <v>PUNEET</v>
      </c>
      <c r="AG346" t="str">
        <v>##########</v>
      </c>
    </row>
    <row r="347">
      <c r="B347" t="str">
        <v>KASHISH GUPTA</v>
      </c>
      <c r="C347" t="str">
        <v>RAVISH SHARMA</v>
      </c>
      <c r="D347" t="str">
        <v>RAVISH SHARMA</v>
      </c>
      <c r="E347" t="str">
        <v>INTERN</v>
      </c>
      <c r="F347" t="str">
        <v>FURKAN</v>
      </c>
      <c r="G347" t="str">
        <v>DR JIKKU HANIBALL</v>
      </c>
      <c r="H347">
        <v>1</v>
      </c>
      <c r="I347" t="str">
        <v>NOIDA</v>
      </c>
      <c r="J347">
        <v>45797</v>
      </c>
      <c r="K347">
        <v>45799</v>
      </c>
      <c r="L347" t="str">
        <v>486BZ8600011</v>
      </c>
      <c r="M347">
        <v>7994942225</v>
      </c>
      <c r="N347" t="str">
        <v>KERALA</v>
      </c>
      <c r="O347" t="str">
        <v>ERNAKULAM</v>
      </c>
      <c r="P347" t="str">
        <v>OD</v>
      </c>
      <c r="Q347" t="str">
        <v>TATA F2</v>
      </c>
      <c r="R347">
        <v>2000000</v>
      </c>
      <c r="S347">
        <v>2000000</v>
      </c>
      <c r="T347" t="str">
        <v>UNSECURED</v>
      </c>
      <c r="U347" t="str">
        <v>REJECTED</v>
      </c>
      <c r="V347">
        <v>763</v>
      </c>
      <c r="Y347" t="str">
        <v>FILE SEND TO BANKER ||  LOGIN DONE || Case Rejected due to applicant is working as salaried emp (senior consultant) in given apollo hospital same confirmed in PD -policy not met , live obligation is 4.30l per month , Parallel enq done in TCL PL for 10l , MBBS registration nob not registered in NMC site</v>
      </c>
      <c r="Z347" t="str">
        <v>MAMTA SINGH</v>
      </c>
      <c r="AA347">
        <v>7982612369</v>
      </c>
      <c r="AB347" t="str">
        <v>mamta.singh@tatacapital.com</v>
      </c>
      <c r="AD347" t="str">
        <v>ASMITA</v>
      </c>
      <c r="AE347" t="str">
        <v>PD CALL DONE BY ADITYA SIR</v>
      </c>
    </row>
    <row r="348">
      <c r="B348" t="str">
        <v>HIMANI</v>
      </c>
      <c r="C348" t="str">
        <v>RIYA CHADDHA</v>
      </c>
      <c r="D348" t="str">
        <v>VINEET TIWARI</v>
      </c>
      <c r="E348" t="str">
        <v>SALARIED</v>
      </c>
      <c r="F348" t="str">
        <v>PANKAJ</v>
      </c>
      <c r="G348" t="str">
        <v>DR. INDRANIL HALDER</v>
      </c>
      <c r="H348">
        <v>1</v>
      </c>
      <c r="I348" t="str">
        <v>NOIDA</v>
      </c>
      <c r="J348">
        <v>45797</v>
      </c>
      <c r="K348">
        <v>45798</v>
      </c>
      <c r="L348" t="str">
        <v>SME000015882174</v>
      </c>
      <c r="M348">
        <v>8240480235</v>
      </c>
      <c r="N348" t="str">
        <v>WEST BENGAL</v>
      </c>
      <c r="O348" t="str">
        <v>BARDHAMAN</v>
      </c>
      <c r="P348" t="str">
        <v>OD</v>
      </c>
      <c r="Q348" t="str">
        <v>BAJAJ</v>
      </c>
      <c r="R348">
        <v>2076000</v>
      </c>
      <c r="S348">
        <v>2076000</v>
      </c>
      <c r="T348" t="str">
        <v>UNSECURED</v>
      </c>
      <c r="U348" t="str">
        <v>DISBURSED</v>
      </c>
      <c r="V348">
        <v>781</v>
      </c>
      <c r="W348">
        <v>45797</v>
      </c>
      <c r="X348">
        <v>45798</v>
      </c>
      <c r="Y348" t="str">
        <v>FILE SEND TO BANKER, CIBIL CONSENT LINK SENT TO CUSTOMER, REQ BANK STATEMENT AMOUNT INCREASE, T BE DISBURSED TODAY</v>
      </c>
      <c r="Z348" t="str">
        <v>SUBUJ</v>
      </c>
      <c r="AA348">
        <v>9233306666</v>
      </c>
      <c r="AB348" t="str">
        <v>md.akhtar@bajajfinserv.in</v>
      </c>
      <c r="AG348" t="str">
        <v>##########</v>
      </c>
    </row>
    <row r="349">
      <c r="B349" t="str">
        <v>ARCHITA</v>
      </c>
      <c r="C349" t="str">
        <v>RIYA CHADDHA</v>
      </c>
      <c r="D349" t="str">
        <v>VINEET TIWARI</v>
      </c>
      <c r="E349" t="str">
        <v>SALARIED</v>
      </c>
      <c r="F349" t="str">
        <v>PANKAJ</v>
      </c>
      <c r="G349" t="str">
        <v>DR HEMANT KUMAR</v>
      </c>
      <c r="H349">
        <v>1</v>
      </c>
      <c r="I349" t="str">
        <v>NOIDA</v>
      </c>
      <c r="J349">
        <v>45797</v>
      </c>
      <c r="K349">
        <v>45798</v>
      </c>
      <c r="L349" t="str">
        <v>SME000015882517</v>
      </c>
      <c r="M349">
        <v>8652866758</v>
      </c>
      <c r="N349" t="str">
        <v>MADHYA PRADESH</v>
      </c>
      <c r="O349" t="str">
        <v>GWALIOR</v>
      </c>
      <c r="P349" t="str">
        <v>OD</v>
      </c>
      <c r="Q349" t="str">
        <v>BAJAJ</v>
      </c>
      <c r="R349">
        <v>700000</v>
      </c>
      <c r="S349">
        <v>700000</v>
      </c>
      <c r="T349" t="str">
        <v>UNSECURED</v>
      </c>
      <c r="U349" t="str">
        <v>REJECTED</v>
      </c>
      <c r="V349">
        <v>745</v>
      </c>
      <c r="Y349" t="str">
        <v>FILE SEND TO BANKER, CIBIL CONSENT LINK SENT TO CUSTOMER, REQ BANK STATEMENT AMOUNT INCREASE, CASE MOVED TO CREDIT, INTERNAL EMI BOUNCE</v>
      </c>
      <c r="Z349" t="str">
        <v>ARUN</v>
      </c>
      <c r="AB349" t="str">
        <v>arun.shahi@bajajfinserv.in</v>
      </c>
      <c r="AD349" t="str">
        <v>PUNEET</v>
      </c>
      <c r="AE349" t="str">
        <v>DONE</v>
      </c>
    </row>
    <row r="350">
      <c r="B350" t="str">
        <v>RAHUL</v>
      </c>
      <c r="C350" t="str">
        <v>F2FINTECH</v>
      </c>
      <c r="D350" t="str">
        <v>F2 FINTECH</v>
      </c>
      <c r="E350" t="str">
        <v>SOURCER</v>
      </c>
      <c r="F350" t="str">
        <v>PANKAJ</v>
      </c>
      <c r="G350" t="str">
        <v>DR ANUPAMA PRADHAN</v>
      </c>
      <c r="H350">
        <v>1</v>
      </c>
      <c r="I350" t="str">
        <v>F2 FINTECH</v>
      </c>
      <c r="J350">
        <v>45797</v>
      </c>
      <c r="L350">
        <v>347</v>
      </c>
      <c r="M350">
        <v>9319841401</v>
      </c>
      <c r="N350" t="str">
        <v>DELHI</v>
      </c>
      <c r="O350" t="str">
        <v>DELHI</v>
      </c>
      <c r="P350" t="str">
        <v>OD</v>
      </c>
      <c r="Q350" t="str">
        <v>BAJAJ MARKET</v>
      </c>
      <c r="R350">
        <v>600000</v>
      </c>
      <c r="S350">
        <v>600000</v>
      </c>
      <c r="T350" t="str">
        <v>UNSECURED</v>
      </c>
      <c r="U350" t="str">
        <v>REJECTED</v>
      </c>
      <c r="Y350" t="str">
        <v>FILE SEND TO BANKER, REJECT SEGAMEN LAST 6 MONTH 30+ DPD NOT OK</v>
      </c>
      <c r="Z350" t="str">
        <v>JYOTI</v>
      </c>
      <c r="AA350">
        <v>9716172477</v>
      </c>
      <c r="AB350" t="str">
        <v>jyoti.jyoti2@bajajfinservdirect.in</v>
      </c>
    </row>
    <row r="351">
      <c r="B351" t="str">
        <v>NIRMI</v>
      </c>
      <c r="C351" t="str">
        <v>ANURAG SHARMA</v>
      </c>
      <c r="D351" t="str">
        <v>SHIVANI KASHYAP</v>
      </c>
      <c r="E351" t="str">
        <v>SALARIED</v>
      </c>
      <c r="F351" t="str">
        <v>RAJEEV</v>
      </c>
      <c r="G351" t="str">
        <v>CA RAHUL GOYAL</v>
      </c>
      <c r="H351">
        <v>1</v>
      </c>
      <c r="I351" t="str">
        <v>BAREILLY</v>
      </c>
      <c r="J351">
        <v>45797</v>
      </c>
      <c r="K351">
        <v>45804</v>
      </c>
      <c r="L351">
        <v>348</v>
      </c>
      <c r="M351">
        <v>9871304139</v>
      </c>
      <c r="N351" t="str">
        <v>DELHI</v>
      </c>
      <c r="O351" t="str">
        <v>DELHI</v>
      </c>
      <c r="P351" t="str">
        <v>OD</v>
      </c>
      <c r="Q351" t="str">
        <v>L&amp;T CF</v>
      </c>
      <c r="R351">
        <v>500000</v>
      </c>
      <c r="S351">
        <v>500000</v>
      </c>
      <c r="T351" t="str">
        <v>UNSECURED</v>
      </c>
      <c r="U351" t="str">
        <v>HOLD</v>
      </c>
      <c r="Y351" t="str">
        <v>FILE SEND TO BANKER BANKER CHECK AD UPDATE || BANKER NEED COP AND COM AND PD WILL BE DONE ON MONDAY AS PER CUSTOMER REQUEST || PENDING FROM CUSTOMER DUE TO TIME TIME NOT CONFIRMED FOR PD</v>
      </c>
      <c r="Z351" t="str">
        <v>SIDHANT</v>
      </c>
      <c r="AA351">
        <v>9717671319</v>
      </c>
      <c r="AB351" t="str">
        <v>Sidhantchoudhary@Ltfs.com</v>
      </c>
      <c r="AD351" t="str">
        <v>PUNEET</v>
      </c>
    </row>
    <row r="352" xml:space="preserve">
      <c r="B352" t="str">
        <v>ROSHINI</v>
      </c>
      <c r="C352" t="str">
        <v>RIYA CHADDHA</v>
      </c>
      <c r="D352" t="str">
        <v>VINEET TIWARI</v>
      </c>
      <c r="E352" t="str">
        <v>INTERN</v>
      </c>
      <c r="F352" t="str">
        <v>ASMITA</v>
      </c>
      <c r="G352" t="str">
        <v>ANIL KUMAR BHERA</v>
      </c>
      <c r="H352">
        <v>1</v>
      </c>
      <c r="I352" t="str">
        <v>NOIDA</v>
      </c>
      <c r="J352">
        <v>45797</v>
      </c>
      <c r="K352">
        <v>45803</v>
      </c>
      <c r="L352">
        <v>349</v>
      </c>
      <c r="M352">
        <v>9090261821</v>
      </c>
      <c r="N352" t="str">
        <v>ODISHA</v>
      </c>
      <c r="O352" t="str">
        <v>GANJAM</v>
      </c>
      <c r="P352" t="str">
        <v>OD</v>
      </c>
      <c r="Q352" t="str">
        <v>ABFL CE</v>
      </c>
      <c r="R352">
        <v>700000</v>
      </c>
      <c r="S352">
        <v>700000</v>
      </c>
      <c r="T352" t="str">
        <v>UNSECURED</v>
      </c>
      <c r="U352" t="str">
        <v>DISBURSED</v>
      </c>
      <c r="W352">
        <v>45800</v>
      </c>
      <c r="X352">
        <v>45803</v>
      </c>
      <c r="Y352" t="str" xml:space="preserve">
        <v xml:space="preserve">FILE SENT TO BANKER  || UNDER PROCESS || 1.E-bill ( Relationship proof will be required  if property get registered on his grandfather)
2.UDYAM certificate
3.form 26 AS (2 years)
4.2-Years ITR with P&amp;L sheet and computation || CASE MOVED UNDER CREDIT, </v>
      </c>
      <c r="Z352" t="str">
        <v>SUBHAKANTA DAS</v>
      </c>
      <c r="AA352">
        <v>9439575158</v>
      </c>
      <c r="AB352" t="str">
        <v>subhakanta.das@adityabirlacapital.com</v>
      </c>
      <c r="AD352" t="str">
        <v xml:space="preserve">ASMITA </v>
      </c>
      <c r="AE352" t="str">
        <v>DONE</v>
      </c>
    </row>
    <row r="353">
      <c r="B353" t="str">
        <v>AYAN HUSSAIN</v>
      </c>
      <c r="C353" t="str">
        <v>MANISHA SAXENA</v>
      </c>
      <c r="D353" t="str">
        <v>SHASHANK SHARMA</v>
      </c>
      <c r="E353" t="str">
        <v>Intern</v>
      </c>
      <c r="F353" t="str">
        <v>PANKAJ</v>
      </c>
      <c r="G353" t="str">
        <v>DR RACHNA</v>
      </c>
      <c r="H353">
        <v>1</v>
      </c>
      <c r="I353" t="str">
        <v>BAREILLY</v>
      </c>
      <c r="J353">
        <v>45797</v>
      </c>
      <c r="K353">
        <v>45801</v>
      </c>
      <c r="L353" t="str">
        <v>386BZ8647241</v>
      </c>
      <c r="M353">
        <v>7024600121</v>
      </c>
      <c r="N353" t="str">
        <v>HARYANA</v>
      </c>
      <c r="O353" t="str">
        <v>GURUGRAM</v>
      </c>
      <c r="P353" t="str">
        <v>OD</v>
      </c>
      <c r="Q353" t="str">
        <v>TATA F2</v>
      </c>
      <c r="R353">
        <v>1500000</v>
      </c>
      <c r="S353">
        <v>1500000</v>
      </c>
      <c r="T353" t="str">
        <v>UNSECURED</v>
      </c>
      <c r="U353" t="str">
        <v>HOLD</v>
      </c>
      <c r="Y353" t="str">
        <v>FILE SEND TO BANKER || LOGIN HAS BEEN LOGIN  || PD CAL TO BE DONE TODAY || Approved ,case pending from customer end provided wrong office address and rent aggrement is in the name of customer husband name no prof of relation</v>
      </c>
      <c r="Z353" t="str">
        <v>MAMTA SINGH</v>
      </c>
      <c r="AA353">
        <v>7982612369</v>
      </c>
      <c r="AB353" t="str">
        <v>mamta.singh@tatacapital.com</v>
      </c>
      <c r="AD353" t="str">
        <v xml:space="preserve">ASMITA </v>
      </c>
      <c r="AE353" t="str">
        <v>HOLD</v>
      </c>
    </row>
    <row r="354">
      <c r="A354" t="str">
        <v>F2-369-283</v>
      </c>
      <c r="B354" t="str">
        <v>NIRMI VERMA</v>
      </c>
      <c r="C354" t="str">
        <v>ANURAG SHARMA</v>
      </c>
      <c r="D354" t="str">
        <v>SHIVANI KASHYAP</v>
      </c>
      <c r="E354" t="str">
        <v>SALARIED</v>
      </c>
      <c r="F354" t="str">
        <v>RAJEEV</v>
      </c>
      <c r="G354" t="str">
        <v>DR VASHISTHA LALITNARAYAN CHOURAGADE</v>
      </c>
      <c r="H354">
        <v>0</v>
      </c>
      <c r="I354" t="str">
        <v>BAREILLY</v>
      </c>
      <c r="J354">
        <v>45798</v>
      </c>
      <c r="K354">
        <v>45800</v>
      </c>
      <c r="L354" t="str">
        <v>SME000015887035</v>
      </c>
      <c r="M354">
        <v>7738522934</v>
      </c>
      <c r="N354" t="str">
        <v>RAJASTHAN</v>
      </c>
      <c r="O354" t="str">
        <v>UDAIPUR</v>
      </c>
      <c r="P354" t="str">
        <v>OD</v>
      </c>
      <c r="Q354" t="str">
        <v>BAJAJ</v>
      </c>
      <c r="R354">
        <v>900000</v>
      </c>
      <c r="S354">
        <v>900000</v>
      </c>
      <c r="T354" t="str">
        <v>UNSECURED</v>
      </c>
      <c r="U354" t="str">
        <v>DISBURSED</v>
      </c>
      <c r="V354">
        <v>746</v>
      </c>
      <c r="W354">
        <v>45798</v>
      </c>
      <c r="X354">
        <v>45800</v>
      </c>
      <c r="Y354" t="str">
        <v>FILE SEND TO BANKER, CIBIL CONSENT LINK SENT TO CUSTOMER, CASE MOVED TO CREDIT, SHIVANI TALK WITH APPLICANT FATHER THEN CONFRM</v>
      </c>
      <c r="Z354" t="str">
        <v>Bhagyashree Audichya1</v>
      </c>
      <c r="AA354">
        <v>7412000537</v>
      </c>
      <c r="AB354" t="str">
        <v>bhagyashree.audichya1@bajajfinserv.in</v>
      </c>
      <c r="AD354" t="str">
        <v>APPROVED TODAY ITSELF</v>
      </c>
    </row>
    <row r="355">
      <c r="B355" t="str">
        <v>SUMIT KUMAR</v>
      </c>
      <c r="C355" t="str">
        <v>ANURAG SHARMA</v>
      </c>
      <c r="D355" t="str">
        <v>SHIVANI KASHYAP</v>
      </c>
      <c r="E355" t="str">
        <v>SALARIED</v>
      </c>
      <c r="F355" t="str">
        <v>RAJEEV</v>
      </c>
      <c r="G355" t="str">
        <v>DR  RAGHAVENDER REDDY R</v>
      </c>
      <c r="H355">
        <v>0</v>
      </c>
      <c r="I355" t="str">
        <v>BAREILLY</v>
      </c>
      <c r="J355">
        <v>45798</v>
      </c>
      <c r="K355">
        <v>45799</v>
      </c>
      <c r="L355">
        <v>352</v>
      </c>
      <c r="M355">
        <v>8106664330</v>
      </c>
      <c r="N355" t="str">
        <v>TELANGANA</v>
      </c>
      <c r="O355" t="str">
        <v>HYDERABAD</v>
      </c>
      <c r="P355" t="str">
        <v>OD</v>
      </c>
      <c r="Q355" t="str">
        <v>ABFL CE</v>
      </c>
      <c r="R355">
        <v>3000000</v>
      </c>
      <c r="S355">
        <v>3000000</v>
      </c>
      <c r="T355" t="str">
        <v>UNSECURED</v>
      </c>
      <c r="U355" t="str">
        <v>REJECTED</v>
      </c>
      <c r="Y355" t="str">
        <v>FILE SEND TO BANKER || WRONG LOCATION PUNCH-PIN CODE NO MAPPED</v>
      </c>
      <c r="Z355" t="str">
        <v>UDHAR</v>
      </c>
      <c r="AA355" t="str">
        <v>93810 01765</v>
      </c>
      <c r="AB355" t="str">
        <v>udhar.yadav@adityabirlacapital.com</v>
      </c>
      <c r="AD355" t="str">
        <v>ASMITA</v>
      </c>
      <c r="AE355" t="str">
        <v>DONE</v>
      </c>
    </row>
    <row r="356">
      <c r="B356" t="str">
        <v>AMIT KUMAR</v>
      </c>
      <c r="C356" t="str">
        <v>RASHI GANGWAR</v>
      </c>
      <c r="D356" t="str">
        <v>RAJ KUMARI</v>
      </c>
      <c r="E356" t="str">
        <v>SALARIED</v>
      </c>
      <c r="F356" t="str">
        <v>RAJEEV</v>
      </c>
      <c r="G356" t="str">
        <v>DR MUDDA VINAY</v>
      </c>
      <c r="H356">
        <v>0</v>
      </c>
      <c r="I356" t="str">
        <v>NOIDA</v>
      </c>
      <c r="J356">
        <v>45798</v>
      </c>
      <c r="K356">
        <v>45799</v>
      </c>
      <c r="L356">
        <v>170192569</v>
      </c>
      <c r="M356" t="str">
        <v>88976 94781</v>
      </c>
      <c r="N356" t="str">
        <v>ANDHRA PRADESH</v>
      </c>
      <c r="O356" t="str">
        <v>NELLORE</v>
      </c>
      <c r="P356" t="str">
        <v>OD</v>
      </c>
      <c r="Q356" t="str">
        <v>CHOLA F2</v>
      </c>
      <c r="R356">
        <v>500000</v>
      </c>
      <c r="S356">
        <v>500000</v>
      </c>
      <c r="T356" t="str">
        <v>UNSECURED</v>
      </c>
      <c r="U356" t="str">
        <v>DISBURSED</v>
      </c>
      <c r="V356">
        <v>710</v>
      </c>
      <c r="W356">
        <v>45799</v>
      </c>
      <c r="X356">
        <v>45799</v>
      </c>
      <c r="Y356" t="str">
        <v>FILE SEND TO BANKER, CASE APPROVED, TO BE DISBURSED TODAY</v>
      </c>
      <c r="Z356" t="str">
        <v>MADDHU</v>
      </c>
      <c r="AA356">
        <v>9573427874</v>
      </c>
      <c r="AB356" t="str">
        <v>madduluru@chola.murugappa.com</v>
      </c>
      <c r="AD356" t="str">
        <v xml:space="preserve">ASMITA </v>
      </c>
      <c r="AE356" t="str">
        <v>DONE</v>
      </c>
    </row>
    <row r="357" xml:space="preserve">
      <c r="B357" t="str">
        <v>ARYAN SRIVASTAVA</v>
      </c>
      <c r="C357" t="str">
        <v>RIYA CHADDHA</v>
      </c>
      <c r="D357" t="str">
        <v>VINEET TIWARI</v>
      </c>
      <c r="E357" t="str">
        <v>INTERN</v>
      </c>
      <c r="F357" t="str">
        <v>RAJEEV</v>
      </c>
      <c r="G357" t="str">
        <v xml:space="preserve">DR NAKUM DHARMESH </v>
      </c>
      <c r="H357">
        <v>0</v>
      </c>
      <c r="I357" t="str">
        <v>NOIDA</v>
      </c>
      <c r="J357">
        <v>45798</v>
      </c>
      <c r="K357">
        <v>45801</v>
      </c>
      <c r="L357">
        <v>70192448</v>
      </c>
      <c r="M357">
        <v>9714118070</v>
      </c>
      <c r="N357" t="str">
        <v>GUJARAT</v>
      </c>
      <c r="O357" t="str">
        <v>NADIAD</v>
      </c>
      <c r="P357" t="str">
        <v>OD</v>
      </c>
      <c r="Q357" t="str">
        <v>CHOLA F2</v>
      </c>
      <c r="R357">
        <v>503000</v>
      </c>
      <c r="S357">
        <v>503000</v>
      </c>
      <c r="T357" t="str">
        <v>UNSECURED</v>
      </c>
      <c r="U357" t="str">
        <v>DISBURSED</v>
      </c>
      <c r="V357">
        <v>746</v>
      </c>
      <c r="W357">
        <v>45801</v>
      </c>
      <c r="X357">
        <v>45801</v>
      </c>
      <c r="Y357" t="str" xml:space="preserve">
        <v xml:space="preserve">
April Month dpd in Credit Card of 1 Lakh limit statement required
Tele pd Pending as Call not Connect
Loan Clearance Required of Loan On securities || DOCUMENTS IS PENDIG FROM CUSTOMER END</v>
      </c>
      <c r="Z357" t="str">
        <v>JOSHIP</v>
      </c>
      <c r="AA357" t="str">
        <v>98251 09303</v>
      </c>
      <c r="AB357" t="str">
        <v>joshihp@chola.murugappa.com</v>
      </c>
      <c r="AD357" t="str">
        <v>ASMITA</v>
      </c>
      <c r="AE357" t="str">
        <v>DONE</v>
      </c>
    </row>
    <row r="358">
      <c r="B358" t="str">
        <v>SANJANA GUPTA</v>
      </c>
      <c r="C358" t="str">
        <v>HARSH BHARDWAJ</v>
      </c>
      <c r="D358" t="str">
        <v>SHASHANK SHARMA</v>
      </c>
      <c r="E358" t="str">
        <v>SALARIED</v>
      </c>
      <c r="F358" t="str">
        <v>RAJEEEV</v>
      </c>
      <c r="G358" t="str">
        <v>NAVED AKHTAR</v>
      </c>
      <c r="H358">
        <v>0</v>
      </c>
      <c r="I358" t="str">
        <v>BAREILLY</v>
      </c>
      <c r="J358">
        <v>45798</v>
      </c>
      <c r="K358">
        <v>45738</v>
      </c>
      <c r="L358" t="str">
        <v>SME000015889195</v>
      </c>
      <c r="M358">
        <v>9548497285</v>
      </c>
      <c r="N358" t="str">
        <v>UTTAR PRADESH</v>
      </c>
      <c r="O358" t="str">
        <v>BIJNOR</v>
      </c>
      <c r="P358" t="str">
        <v>OD</v>
      </c>
      <c r="Q358" t="str">
        <v>BAJAJ</v>
      </c>
      <c r="R358">
        <v>3000000</v>
      </c>
      <c r="S358">
        <v>3000000</v>
      </c>
      <c r="T358" t="str">
        <v>UNSECURED</v>
      </c>
      <c r="U358" t="str">
        <v>HOLD</v>
      </c>
      <c r="V358">
        <v>746</v>
      </c>
      <c r="Y358" t="str">
        <v>FILE SEND TO BANKER, CIBIL CONSENT LINK SENT TO CUSTOMER, AGREEGATOR LINK SENT TO CUSTOMER, CASE MOVED TO CREDIT, CREDIT PD HOD BY SHASHANK SIDE</v>
      </c>
      <c r="Z358" t="str">
        <v>Rohit Kumar18</v>
      </c>
      <c r="AA358">
        <v>7017833327</v>
      </c>
      <c r="AB358" t="str">
        <v>rohit.kumar22@bajajfinserv.in</v>
      </c>
      <c r="AD358" t="str">
        <v>ASMITA</v>
      </c>
      <c r="AE358" t="str">
        <v>TVR HOLD BY HARSH BHARDWAJ</v>
      </c>
    </row>
    <row r="359" xml:space="preserve">
      <c r="B359" t="str">
        <v>KRISHNA</v>
      </c>
      <c r="C359" t="str">
        <v>UJALA RISHIWAL</v>
      </c>
      <c r="D359" t="str">
        <v>SHIVANI KASHYAP</v>
      </c>
      <c r="E359" t="str">
        <v>SALARIED</v>
      </c>
      <c r="F359" t="str">
        <v>RAJEEV</v>
      </c>
      <c r="G359" t="str">
        <v>DR ARYA V</v>
      </c>
      <c r="H359">
        <v>0</v>
      </c>
      <c r="I359" t="str">
        <v>BAREILLY</v>
      </c>
      <c r="J359">
        <v>45798</v>
      </c>
      <c r="K359">
        <v>45804</v>
      </c>
      <c r="L359">
        <v>356</v>
      </c>
      <c r="M359" t="str">
        <v>88845 38300</v>
      </c>
      <c r="N359" t="str">
        <v>KARNATAKA</v>
      </c>
      <c r="O359" t="str">
        <v>BENGALURU</v>
      </c>
      <c r="P359" t="str">
        <v>OD</v>
      </c>
      <c r="Q359" t="str">
        <v>L&amp;T CF</v>
      </c>
      <c r="R359">
        <v>800000</v>
      </c>
      <c r="S359">
        <v>800000</v>
      </c>
      <c r="T359" t="str">
        <v>UNSECURED</v>
      </c>
      <c r="U359" t="str">
        <v>REJECTED</v>
      </c>
      <c r="Y359" t="str" xml:space="preserve">
        <v xml:space="preserve">FILE SEND TO BANKER || UNDER PROCESS || LOGIN DONE PD WILL BE DONE TODAY || TO BE UPDATED TODAY || SOME DOCUMSNTS PENDING FROM CUSTOMER SIDE -OFFICE LATTER HEAD || Applicant has taken BL of Rs. 10 lacs from Chola, 11.93 lacs from Bajaj and 11.60 lacs Gold loan has taken in May-25 and April-24 months. Totally 33.60 lacs loan amount is disbursed in the last two months, which looks like over leverage.
Applicant is pursuing PG course as the address of MVJ Medical College and Research Centre found in her CIBIL report - Junior Resident Doctor.
</v>
      </c>
      <c r="Z359" t="str">
        <v>KILARI</v>
      </c>
      <c r="AA359" t="str">
        <v>90304 07795</v>
      </c>
      <c r="AB359" t="str">
        <v>Kilarinikhil@ltfs.com</v>
      </c>
      <c r="AD359" t="str">
        <v xml:space="preserve">ASMITA </v>
      </c>
      <c r="AE359" t="str">
        <v>DONE</v>
      </c>
    </row>
    <row r="360">
      <c r="B360" t="str">
        <v>UMME FAIZA</v>
      </c>
      <c r="C360" t="str">
        <v>ANURAG SHARMA</v>
      </c>
      <c r="D360" t="str">
        <v>SHIVANI KASHYAP</v>
      </c>
      <c r="E360" t="str">
        <v>SALARIED</v>
      </c>
      <c r="F360" t="str">
        <v>RAJEEV</v>
      </c>
      <c r="G360" t="str">
        <v>DR RITU SANDHU</v>
      </c>
      <c r="H360">
        <v>0</v>
      </c>
      <c r="I360" t="str">
        <v>BAREILLY</v>
      </c>
      <c r="J360">
        <v>45798</v>
      </c>
      <c r="K360">
        <v>45800</v>
      </c>
      <c r="L360" t="str">
        <v>SME000015889931</v>
      </c>
      <c r="M360" t="str">
        <v>95010 85298</v>
      </c>
      <c r="N360" t="str">
        <v>PUNJAB</v>
      </c>
      <c r="O360" t="str">
        <v>MOHALI</v>
      </c>
      <c r="P360" t="str">
        <v>OD</v>
      </c>
      <c r="Q360" t="str">
        <v>BAJAJ</v>
      </c>
      <c r="R360">
        <v>733000</v>
      </c>
      <c r="S360">
        <v>733000</v>
      </c>
      <c r="T360" t="str">
        <v>UNSECURED</v>
      </c>
      <c r="U360" t="str">
        <v>DISBURSED</v>
      </c>
      <c r="V360">
        <v>777</v>
      </c>
      <c r="W360">
        <v>45799</v>
      </c>
      <c r="X360">
        <v>45800</v>
      </c>
      <c r="Y360" t="str">
        <v>FILE SEND TO BANKER, CIBIL CONSENT LINK SENT TO CUSTOMER, BHMS PROFILE CASE PROCEED N BANKING ROGRAM, ELIGIBILITY IS 6.89 L, PD DONE, CASE RECO, FORM 26 AS &amp; PAN VERIFICATION INIIATED</v>
      </c>
      <c r="Z360" t="str">
        <v>Vishal Dogra</v>
      </c>
      <c r="AA360">
        <v>7009590609</v>
      </c>
      <c r="AB360" t="str">
        <v>vishal.dogra@bajajfinserv.in</v>
      </c>
      <c r="AD360" t="str">
        <v>ASMITA</v>
      </c>
      <c r="AE360" t="str">
        <v>DONE</v>
      </c>
    </row>
    <row r="361">
      <c r="B361" t="str">
        <v>RAJAT</v>
      </c>
      <c r="C361" t="str">
        <v>RASHI GANGWAR</v>
      </c>
      <c r="D361" t="str">
        <v>RAJ KUMARI</v>
      </c>
      <c r="E361" t="str">
        <v>SALARIED</v>
      </c>
      <c r="F361" t="str">
        <v>RAJEEV</v>
      </c>
      <c r="G361" t="str">
        <v>CA PRASAD HARI CHAUDHARI</v>
      </c>
      <c r="H361">
        <v>0</v>
      </c>
      <c r="I361" t="str">
        <v>NOIDA</v>
      </c>
      <c r="J361">
        <v>45798</v>
      </c>
      <c r="K361">
        <v>45798</v>
      </c>
      <c r="L361">
        <v>358</v>
      </c>
      <c r="M361">
        <v>9819870824</v>
      </c>
      <c r="N361" t="str">
        <v>MAHARASHTRA</v>
      </c>
      <c r="O361" t="str">
        <v>MUMBAI</v>
      </c>
      <c r="P361" t="str">
        <v>OD</v>
      </c>
      <c r="Q361" t="str">
        <v>ABFL CE</v>
      </c>
      <c r="R361">
        <v>1000000</v>
      </c>
      <c r="S361">
        <v>1000000</v>
      </c>
      <c r="T361" t="str">
        <v>UNSECURED</v>
      </c>
      <c r="U361" t="str">
        <v>REJECTED</v>
      </c>
      <c r="Y361" t="str">
        <v>FILE SEND TO BANKER, CUSTMER 4 USL ACTIVE</v>
      </c>
      <c r="Z361" t="str">
        <v>ANIL</v>
      </c>
      <c r="AA361">
        <v>9820265998</v>
      </c>
      <c r="AB361" t="str">
        <v>anil.singh@adityabirlacapital.com</v>
      </c>
      <c r="AD361" t="str">
        <v>PUNEET</v>
      </c>
    </row>
    <row r="362">
      <c r="B362" t="str">
        <v>ANIL KUMAR</v>
      </c>
      <c r="C362" t="str">
        <v>UJALA RISHIWAL</v>
      </c>
      <c r="D362" t="str">
        <v>SHIVANI KASHYAP</v>
      </c>
      <c r="E362" t="str">
        <v>SALARIED</v>
      </c>
      <c r="F362" t="str">
        <v>RAJEEV</v>
      </c>
      <c r="G362" t="str">
        <v>DR SUHAIL AHMAD DAR</v>
      </c>
      <c r="H362">
        <v>0</v>
      </c>
      <c r="I362" t="str">
        <v>BAREILLY</v>
      </c>
      <c r="J362">
        <v>45798</v>
      </c>
      <c r="K362">
        <v>45798</v>
      </c>
      <c r="L362" t="str">
        <v>SME000015890274</v>
      </c>
      <c r="M362">
        <v>6005570076</v>
      </c>
      <c r="N362" t="str">
        <v>JAMMU &amp; KASHMIR</v>
      </c>
      <c r="O362" t="str">
        <v>JAMMU</v>
      </c>
      <c r="P362" t="str">
        <v>OD</v>
      </c>
      <c r="Q362" t="str">
        <v>BAJAJ</v>
      </c>
      <c r="R362">
        <v>1000000</v>
      </c>
      <c r="S362">
        <v>1000000</v>
      </c>
      <c r="T362" t="str">
        <v>UNSECURED</v>
      </c>
      <c r="U362" t="str">
        <v>REJECTED</v>
      </c>
      <c r="Y362" t="str">
        <v>FILE SEND TO BANKER, OGL LOCATION</v>
      </c>
      <c r="Z362" t="str">
        <v>MUIKESH</v>
      </c>
      <c r="AA362">
        <v>9086542963</v>
      </c>
      <c r="AB362" t="str">
        <v>mukesh.kumar19@bajajfinserv.in</v>
      </c>
    </row>
    <row r="363">
      <c r="B363" t="str">
        <v>AMANPREET</v>
      </c>
      <c r="C363" t="str">
        <v>RASHI GANGWAR</v>
      </c>
      <c r="D363" t="str">
        <v>RAJ KUMARI</v>
      </c>
      <c r="E363" t="str">
        <v>INTERN</v>
      </c>
      <c r="F363" t="str">
        <v>RAJEEV</v>
      </c>
      <c r="G363" t="str">
        <v>DR TARUN MAHEY</v>
      </c>
      <c r="H363">
        <v>0</v>
      </c>
      <c r="I363" t="str">
        <v>NOIDA</v>
      </c>
      <c r="J363">
        <v>45798</v>
      </c>
      <c r="K363">
        <v>45813</v>
      </c>
      <c r="L363">
        <v>360</v>
      </c>
      <c r="M363">
        <v>8427319934</v>
      </c>
      <c r="N363" t="str">
        <v>PUNJAB</v>
      </c>
      <c r="O363" t="str">
        <v>JALANDHAR</v>
      </c>
      <c r="P363" t="str">
        <v>OD</v>
      </c>
      <c r="Q363" t="str">
        <v>GODREJ F2</v>
      </c>
      <c r="R363">
        <v>1000000</v>
      </c>
      <c r="S363">
        <v>1000000</v>
      </c>
      <c r="T363" t="str">
        <v>UNSECURED</v>
      </c>
      <c r="U363" t="str">
        <v>LOGIN</v>
      </c>
      <c r="Y363" t="str">
        <v>FILE SEND TO BANKER ||  CREDIT UNDER REVIEW  DECISION WILL COME TODAY  || CASE HAS BEEN LOGIN VIDEO PD WILL BE DONE TODAY 5 PM, CUSTOMER OUT OF STATION || CUSTOMER IS NOT READY FOR PROCESSING GIVEN TIME TO ROCESS SINCE 3-4 DAYS</v>
      </c>
      <c r="Z363" t="str">
        <v>VIKAS</v>
      </c>
      <c r="AA363" t="str">
        <v>97819 80261</v>
      </c>
      <c r="AB363" t="str">
        <v>vikas.kumar01@godrejcapital.com</v>
      </c>
      <c r="AD363" t="str">
        <v>PUNEET</v>
      </c>
    </row>
    <row r="364">
      <c r="B364" t="str">
        <v>RAHUL</v>
      </c>
      <c r="C364" t="str">
        <v>F2FINTECH</v>
      </c>
      <c r="D364" t="str">
        <v>F2 FINTECH</v>
      </c>
      <c r="E364" t="str">
        <v>SOURCER</v>
      </c>
      <c r="F364" t="str">
        <v>RAJEEV</v>
      </c>
      <c r="G364" t="str">
        <v>DR SOHEL AMIRUDDIN SAYYED</v>
      </c>
      <c r="H364">
        <v>0</v>
      </c>
      <c r="I364" t="str">
        <v>NOIDA</v>
      </c>
      <c r="J364">
        <v>45798</v>
      </c>
      <c r="K364">
        <v>45738</v>
      </c>
      <c r="L364" t="str">
        <v>SME000015891651</v>
      </c>
      <c r="M364" t="str">
        <v>70205 53759</v>
      </c>
      <c r="N364" t="str">
        <v>MAHARASHTRA</v>
      </c>
      <c r="O364" t="str">
        <v>JALNA</v>
      </c>
      <c r="P364" t="str">
        <v>OD</v>
      </c>
      <c r="Q364" t="str">
        <v>BAJAJ CE</v>
      </c>
      <c r="R364">
        <v>2000000</v>
      </c>
      <c r="S364">
        <v>2000000</v>
      </c>
      <c r="T364" t="str">
        <v>UNSECURED</v>
      </c>
      <c r="U364" t="str">
        <v>REJECTED</v>
      </c>
      <c r="Y364" t="str">
        <v>FILE SEND TO BANKER, CIBIL CONSENT SENT TO CUSTOMER, DARK RED 0 ELIGIBILITY</v>
      </c>
      <c r="Z364" t="str">
        <v>Kishor Magar1</v>
      </c>
      <c r="AA364">
        <v>7588522306</v>
      </c>
      <c r="AB364" t="str">
        <v>kishor.magar1@bajajfinserv.in</v>
      </c>
      <c r="AD364" t="str">
        <v>PUNEET</v>
      </c>
    </row>
    <row r="365" xml:space="preserve">
      <c r="B365" t="str">
        <v>KASHISH GUPTA</v>
      </c>
      <c r="C365" t="str">
        <v>HARSH BHARDWAJ</v>
      </c>
      <c r="D365" t="str">
        <v>SHASHANK SHARMA</v>
      </c>
      <c r="E365" t="str">
        <v>SALARIED</v>
      </c>
      <c r="F365" t="str">
        <v>RAJEEV</v>
      </c>
      <c r="G365" t="str">
        <v>DR RANJEET HANUMANT</v>
      </c>
      <c r="H365">
        <v>0</v>
      </c>
      <c r="I365" t="str">
        <v>BAREILLY</v>
      </c>
      <c r="J365">
        <v>45798</v>
      </c>
      <c r="K365">
        <v>45803</v>
      </c>
      <c r="L365">
        <v>362</v>
      </c>
      <c r="M365" t="str">
        <v>RIYA C</v>
      </c>
      <c r="N365" t="str">
        <v>MAHARASHTRA</v>
      </c>
      <c r="O365" t="str">
        <v>SOLAPUR</v>
      </c>
      <c r="P365" t="str">
        <v>OD</v>
      </c>
      <c r="Q365" t="str">
        <v>TATA F2</v>
      </c>
      <c r="R365">
        <v>500000</v>
      </c>
      <c r="S365">
        <v>5000000</v>
      </c>
      <c r="T365" t="str">
        <v>UNSECURED</v>
      </c>
      <c r="U365" t="str">
        <v>REJECTED</v>
      </c>
      <c r="Y365" t="str" xml:space="preserve">
        <v xml:space="preserve">FILE SEND TO BANKER || CASE HAS BEEN LOGIN || CASE IS IN UNDERWRITTING || OTHER BANK BANKING REQ FROM 1 NOV TO TILL DATE, REQ ALTERNATE BANK STATEMENT || Thia banking already have  very poor balance._x000d_
_x000d_
</v>
      </c>
      <c r="Z365" t="str">
        <v>MAMTA SINGH</v>
      </c>
      <c r="AA365">
        <v>7982612369</v>
      </c>
      <c r="AB365" t="str">
        <v>mamta.singh@tatacapital.com</v>
      </c>
      <c r="AD365" t="str">
        <v>ASMITA</v>
      </c>
      <c r="AE365" t="str">
        <v>DONE</v>
      </c>
    </row>
    <row r="366" xml:space="preserve">
      <c r="B366" t="str">
        <v>NIKET</v>
      </c>
      <c r="C366" t="str">
        <v>RIYA CHADDA</v>
      </c>
      <c r="D366" t="str">
        <v>VINEET TIWARI</v>
      </c>
      <c r="E366" t="str">
        <v>SALARIED</v>
      </c>
      <c r="F366" t="str">
        <v>RAJEEV</v>
      </c>
      <c r="G366" t="str">
        <v>DR  BAHAUDHEEN POOTHAM KURINCHI</v>
      </c>
      <c r="H366">
        <v>1</v>
      </c>
      <c r="I366" t="str">
        <v>NOIDA</v>
      </c>
      <c r="J366">
        <v>45798</v>
      </c>
      <c r="K366">
        <v>45811</v>
      </c>
      <c r="L366">
        <v>363</v>
      </c>
      <c r="M366">
        <v>8111958650</v>
      </c>
      <c r="N366" t="str">
        <v>KERALA</v>
      </c>
      <c r="O366" t="str">
        <v>KOZHIKODE</v>
      </c>
      <c r="P366" t="str">
        <v>OD</v>
      </c>
      <c r="Q366" t="str">
        <v>ABFL CE</v>
      </c>
      <c r="R366">
        <v>2500000</v>
      </c>
      <c r="S366">
        <v>2500000</v>
      </c>
      <c r="T366" t="str">
        <v>UNSECURED</v>
      </c>
      <c r="U366" t="str">
        <v>LOGIN</v>
      </c>
      <c r="Y366" t="str" xml:space="preserve">
        <v xml:space="preserve">FILE SEND TO BANKER ||  BANKER NEED BANKING PASSWORD THEN CASE WILL LOGIN ||Ownership of residence 
Bajaj emi soa And Login id password for verify the degree || BANKER WILL CONNECT WITH CUSTOMER TO DISCUSSIION ON HIS BOUNCING SINCE 6 MONTH,In this statement inward return reflect in recent month,  Insufficient fund.,BANKER NOT PICKING UP THE CALL ||  DOCUMENTS IS PENDING FROM CX END CX IS BUSY FOR DISCUSSION </v>
      </c>
      <c r="Z366" t="str">
        <v>SNEHAL</v>
      </c>
      <c r="AA366" t="str">
        <v>95269 76967</v>
      </c>
      <c r="AB366" t="str">
        <v>snehal.babu1@adityabirlacapital.com</v>
      </c>
      <c r="AD366" t="str">
        <v>ASMITA</v>
      </c>
    </row>
    <row r="367">
      <c r="B367" t="str">
        <v>RAVISH SHARMA</v>
      </c>
      <c r="C367" t="str">
        <v>RAVISH SHARMA</v>
      </c>
      <c r="D367" t="str">
        <v>RAVISH SHARMA</v>
      </c>
      <c r="E367" t="str">
        <v>SALARIED</v>
      </c>
      <c r="F367" t="str">
        <v>RAJEEV</v>
      </c>
      <c r="G367" t="str">
        <v>WAVE CURE PHARMA</v>
      </c>
      <c r="H367">
        <v>1</v>
      </c>
      <c r="I367" t="str">
        <v>NOIDA</v>
      </c>
      <c r="J367">
        <v>45798</v>
      </c>
      <c r="K367">
        <v>45798</v>
      </c>
      <c r="L367">
        <v>297</v>
      </c>
      <c r="M367">
        <v>9312477322</v>
      </c>
      <c r="N367" t="str">
        <v>DELHI</v>
      </c>
      <c r="O367" t="str">
        <v>SHAKARPUR</v>
      </c>
      <c r="P367" t="str">
        <v>BL</v>
      </c>
      <c r="Q367" t="str">
        <v>GODREJ F2</v>
      </c>
      <c r="R367">
        <v>1000000</v>
      </c>
      <c r="S367">
        <v>1000000</v>
      </c>
      <c r="T367" t="str">
        <v>UNSECURED</v>
      </c>
      <c r="U367" t="str">
        <v>REJECTED</v>
      </c>
      <c r="Y367" t="str">
        <v>FILE SENT TO BANKER || UNDER PROCESS   || MINIMUM TURNOVER 2 CR REQD</v>
      </c>
      <c r="Z367" t="str">
        <v>SAURAV</v>
      </c>
      <c r="AA367">
        <v>8826260480</v>
      </c>
      <c r="AB367" t="str">
        <v>purushottam.kumar2@adityabirlacapital.com</v>
      </c>
      <c r="AD367" t="str">
        <v>ASMITA</v>
      </c>
      <c r="AE367" t="str">
        <v>TVR CAM DONE</v>
      </c>
      <c r="AI367" t="str">
        <v>Done</v>
      </c>
      <c r="AJ367" t="str">
        <v>Puneet</v>
      </c>
    </row>
    <row r="368">
      <c r="B368" t="str">
        <v>RAJAT</v>
      </c>
      <c r="C368" t="str">
        <v>RASHI GANGWAR</v>
      </c>
      <c r="D368" t="str">
        <v>RAJ KUMARI</v>
      </c>
      <c r="E368" t="str">
        <v>SALARIED</v>
      </c>
      <c r="F368" t="str">
        <v>RAJEEV</v>
      </c>
      <c r="G368" t="str">
        <v>CA PRASAD HARI CHAUDHARI</v>
      </c>
      <c r="H368">
        <v>0</v>
      </c>
      <c r="I368" t="str">
        <v>NOIDA</v>
      </c>
      <c r="J368">
        <v>45798</v>
      </c>
      <c r="K368">
        <v>45798</v>
      </c>
      <c r="L368">
        <v>365</v>
      </c>
      <c r="M368">
        <v>9819870824</v>
      </c>
      <c r="N368" t="str">
        <v>MAHARASHTRA</v>
      </c>
      <c r="O368" t="str">
        <v>MUMBAI</v>
      </c>
      <c r="P368" t="str">
        <v>OD</v>
      </c>
      <c r="Q368" t="str">
        <v>IDFC CF</v>
      </c>
      <c r="R368">
        <v>1000000</v>
      </c>
      <c r="S368">
        <v>1000000</v>
      </c>
      <c r="T368" t="str">
        <v>UNSECURED</v>
      </c>
      <c r="U368" t="str">
        <v>REJECTED</v>
      </c>
      <c r="Y368" t="str">
        <v>FILE SEND TO BANKER  || MORE THAN 1 UNSECURED NOT BE FUNDED BY IDFC</v>
      </c>
      <c r="Z368" t="str">
        <v>UTKARSH</v>
      </c>
      <c r="AA368" t="str">
        <v>98200 25819</v>
      </c>
      <c r="AB368" t="str">
        <v>utkarsh.joshi@idfcfirstbank.com</v>
      </c>
    </row>
    <row r="369">
      <c r="B369" t="str">
        <v>HRIDYANSHU</v>
      </c>
      <c r="C369" t="str">
        <v>RAJKUMARI</v>
      </c>
      <c r="D369" t="str">
        <v>RAJ KUMARI</v>
      </c>
      <c r="E369" t="str">
        <v>INTERN</v>
      </c>
      <c r="F369" t="str">
        <v>RAJEEV</v>
      </c>
      <c r="G369" t="str">
        <v>DR GAUTAM TANMAY</v>
      </c>
      <c r="H369">
        <v>1</v>
      </c>
      <c r="I369" t="str">
        <v>NOIDA</v>
      </c>
      <c r="J369">
        <v>45798</v>
      </c>
      <c r="K369">
        <v>45798</v>
      </c>
      <c r="L369">
        <v>170193464</v>
      </c>
      <c r="M369">
        <v>9619722131</v>
      </c>
      <c r="N369" t="str">
        <v>MAHARASHTRA</v>
      </c>
      <c r="O369" t="str">
        <v>MUMBAI</v>
      </c>
      <c r="P369" t="str">
        <v>OD</v>
      </c>
      <c r="Q369" t="str">
        <v>CHOLA</v>
      </c>
      <c r="R369">
        <v>3000000</v>
      </c>
      <c r="S369">
        <v>3000000</v>
      </c>
      <c r="T369" t="str">
        <v>UNSECURED</v>
      </c>
      <c r="U369" t="str">
        <v>REJECTED</v>
      </c>
      <c r="V369">
        <v>700</v>
      </c>
      <c r="Y369" t="str">
        <v xml:space="preserve">FILE SEND TO BANKER || UNDER PROCESS ||  VERY LOW ABB 26K,AND DPD`S </v>
      </c>
      <c r="Z369" t="str">
        <v>AMIT</v>
      </c>
      <c r="AA369" t="str">
        <v xml:space="preserve"> 877 957 3385</v>
      </c>
      <c r="AB369" t="str">
        <v>amitiy@chola1.murugappa.com</v>
      </c>
      <c r="AD369" t="str">
        <v xml:space="preserve">ASMITA </v>
      </c>
      <c r="AE369" t="str">
        <v>TVR DONE BY ABHINAV SIR FOR LAP CASE</v>
      </c>
    </row>
    <row r="370">
      <c r="B370" t="str">
        <v>SUMIT KUMAR</v>
      </c>
      <c r="C370" t="str">
        <v>ANURAG SHARMA</v>
      </c>
      <c r="D370" t="str">
        <v>SHIVANI KASHYAP</v>
      </c>
      <c r="E370" t="str">
        <v>SALARIED</v>
      </c>
      <c r="F370" t="str">
        <v>MANOJ</v>
      </c>
      <c r="G370" t="str">
        <v>MRS RENU JAIN AND SANJAY JAIN</v>
      </c>
      <c r="H370">
        <v>1</v>
      </c>
      <c r="I370" t="str">
        <v>BAREILLY</v>
      </c>
      <c r="J370">
        <v>45798</v>
      </c>
      <c r="K370">
        <v>45801</v>
      </c>
      <c r="L370">
        <v>367</v>
      </c>
      <c r="M370">
        <v>9837056124</v>
      </c>
      <c r="N370" t="str">
        <v>UTTARAKHAND</v>
      </c>
      <c r="O370" t="str">
        <v>MUSSOORIE</v>
      </c>
      <c r="P370" t="str">
        <v>LAP</v>
      </c>
      <c r="Q370" t="str">
        <v>BAJAJ</v>
      </c>
      <c r="R370">
        <v>3000000</v>
      </c>
      <c r="S370">
        <v>3000000</v>
      </c>
      <c r="T370" t="str">
        <v>SECURED</v>
      </c>
      <c r="U370" t="str">
        <v>REJECTED</v>
      </c>
      <c r="Y370" t="str">
        <v>Dear find the cibil of sanjay jain and overdue &amp; case is not doable</v>
      </c>
      <c r="Z370" t="str">
        <v>MOHD SHABAZ</v>
      </c>
      <c r="AA370">
        <v>6396587678</v>
      </c>
      <c r="AB370" t="str">
        <v>mohd.shabaz1@bajajfinserv.in</v>
      </c>
      <c r="AD370" t="str">
        <v>ABHINAV SIR WILL DO</v>
      </c>
    </row>
    <row r="371">
      <c r="B371" t="str">
        <v>FARHEEN BI</v>
      </c>
      <c r="C371" t="str">
        <v>MANISHA SAXENA</v>
      </c>
      <c r="D371" t="str">
        <v>SHASHANK SHARMA</v>
      </c>
      <c r="E371" t="str">
        <v>SALARIED</v>
      </c>
      <c r="F371" t="str">
        <v>RAJEEV</v>
      </c>
      <c r="G371" t="str">
        <v>DR VARUN KUMAR</v>
      </c>
      <c r="H371">
        <v>1</v>
      </c>
      <c r="I371" t="str">
        <v>BAREILLY</v>
      </c>
      <c r="J371">
        <v>45798</v>
      </c>
      <c r="K371">
        <v>45799</v>
      </c>
      <c r="L371">
        <v>170192416</v>
      </c>
      <c r="M371">
        <v>9097878783</v>
      </c>
      <c r="N371" t="str">
        <v>BIHAR</v>
      </c>
      <c r="O371" t="str">
        <v>SAMASTIPUR</v>
      </c>
      <c r="P371" t="str">
        <v>OD</v>
      </c>
      <c r="Q371" t="str">
        <v>CHOLA</v>
      </c>
      <c r="R371">
        <v>500000</v>
      </c>
      <c r="S371">
        <v>500000</v>
      </c>
      <c r="T371" t="str">
        <v>UNSECURED</v>
      </c>
      <c r="U371" t="str">
        <v>REJECTED</v>
      </c>
      <c r="V371">
        <v>730</v>
      </c>
      <c r="Y371" t="str">
        <v>UNABLE TO PROCESS DUE TO LOW ABB 2K,2 EMI BOUNCED DUE TO INSUFFICAINT BALANCE,NEGATIVE ELIGIBLILITY,</v>
      </c>
      <c r="Z371" t="str">
        <v>ABHISHEK</v>
      </c>
      <c r="AA371">
        <v>7545870326</v>
      </c>
      <c r="AB371" t="str">
        <v>ravikumarak@chola.murugappa.com</v>
      </c>
      <c r="AD371" t="str">
        <v>ASMITA</v>
      </c>
      <c r="AE371" t="str">
        <v>REJECTED</v>
      </c>
    </row>
    <row r="372" xml:space="preserve">
      <c r="B372" t="str">
        <v>RAVISH SHARMA</v>
      </c>
      <c r="C372" t="str">
        <v>RAVISH SHARMA</v>
      </c>
      <c r="D372" t="str">
        <v>RAVISH SHARMA</v>
      </c>
      <c r="E372" t="str">
        <v>SALARIED</v>
      </c>
      <c r="F372" t="str">
        <v>RAJEEV</v>
      </c>
      <c r="G372" t="str">
        <v>WAVE CURE PHARMA</v>
      </c>
      <c r="H372">
        <v>1</v>
      </c>
      <c r="I372" t="str">
        <v>NOIDA</v>
      </c>
      <c r="J372">
        <v>45798</v>
      </c>
      <c r="K372">
        <v>45800</v>
      </c>
      <c r="L372">
        <v>368</v>
      </c>
      <c r="M372">
        <v>9312477322</v>
      </c>
      <c r="N372" t="str">
        <v>DELHI</v>
      </c>
      <c r="O372" t="str">
        <v>SHAKARPUR</v>
      </c>
      <c r="P372" t="str">
        <v>BL</v>
      </c>
      <c r="Q372" t="str">
        <v>TATA F2</v>
      </c>
      <c r="R372">
        <v>2000000</v>
      </c>
      <c r="S372">
        <v>2000000</v>
      </c>
      <c r="T372" t="str">
        <v>UNSECURED</v>
      </c>
      <c r="U372" t="str">
        <v>REJECTED</v>
      </c>
      <c r="Y372" t="str" xml:space="preserve">
        <v xml:space="preserve">FILE SEND TO BANKER ||  TODAY WILL LOGIN || 1.Annualised Banking Credits shall not be less than 4Cr not met
2.Cibil Bad Track Payment in Last 36 Months</v>
      </c>
      <c r="Z372" t="str">
        <v>MAMTA SINGH</v>
      </c>
      <c r="AA372">
        <v>7982612369</v>
      </c>
      <c r="AB372" t="str">
        <v>mamta.singh@tatacapital.com</v>
      </c>
      <c r="AD372" t="str">
        <v>ASMITA</v>
      </c>
      <c r="AE372" t="str">
        <v>REJECTED</v>
      </c>
    </row>
    <row r="373">
      <c r="B373" t="str">
        <v>RAJAT</v>
      </c>
      <c r="C373" t="str">
        <v>RASHI GANGWAR</v>
      </c>
      <c r="D373" t="str">
        <v>RAJ KUMARI</v>
      </c>
      <c r="E373" t="str">
        <v>SALARIED</v>
      </c>
      <c r="F373" t="str">
        <v>RAJEEV</v>
      </c>
      <c r="G373" t="str">
        <v>MR AKSHIT ANAND</v>
      </c>
      <c r="H373">
        <v>1</v>
      </c>
      <c r="I373" t="str">
        <v>NOIDA</v>
      </c>
      <c r="J373">
        <v>45798</v>
      </c>
      <c r="K373">
        <v>45799</v>
      </c>
      <c r="L373">
        <v>369</v>
      </c>
      <c r="M373">
        <v>8130263686</v>
      </c>
      <c r="N373" t="str">
        <v>DELHI</v>
      </c>
      <c r="O373" t="str">
        <v>SHAKARPUR</v>
      </c>
      <c r="P373" t="str">
        <v>SAL OD</v>
      </c>
      <c r="Q373" t="str">
        <v>KOTAK</v>
      </c>
      <c r="R373">
        <v>1000000</v>
      </c>
      <c r="S373">
        <v>1000000</v>
      </c>
      <c r="T373" t="str">
        <v>UNSECURED</v>
      </c>
      <c r="U373" t="str">
        <v>REJECTED</v>
      </c>
      <c r="Y373" t="str">
        <v>FILE SEND TO BANKER ||  KOTAK NOT PROVIDED PL</v>
      </c>
      <c r="Z373" t="str">
        <v>NITESH</v>
      </c>
      <c r="AA373">
        <v>9911009824</v>
      </c>
      <c r="AB373" t="str">
        <v>Nitesh.sharma4@kotak.com</v>
      </c>
      <c r="AD373" t="str">
        <v>ASMITA</v>
      </c>
      <c r="AE373" t="str">
        <v>REJECTED</v>
      </c>
    </row>
    <row r="374">
      <c r="B374" t="str">
        <v>ANURAG</v>
      </c>
      <c r="C374" t="str">
        <v>ANURAG SHARMA</v>
      </c>
      <c r="D374" t="str">
        <v>SHIVANI KASHYAP</v>
      </c>
      <c r="E374" t="str">
        <v>SALARIED</v>
      </c>
      <c r="F374" t="str">
        <v>RAJEEV</v>
      </c>
      <c r="G374" t="str">
        <v>DR SUBHAM TRIPATHI</v>
      </c>
      <c r="H374">
        <v>1</v>
      </c>
      <c r="I374" t="str">
        <v>BAREILLY</v>
      </c>
      <c r="J374">
        <v>45798</v>
      </c>
      <c r="K374">
        <v>45800</v>
      </c>
      <c r="L374">
        <v>370</v>
      </c>
      <c r="M374">
        <v>9111115795</v>
      </c>
      <c r="N374" t="str">
        <v>MADHYA PRADESH</v>
      </c>
      <c r="O374" t="str">
        <v>DEWAS</v>
      </c>
      <c r="P374" t="str">
        <v>OD</v>
      </c>
      <c r="Q374" t="str">
        <v>BAJAJ MARKET</v>
      </c>
      <c r="R374">
        <v>1000000</v>
      </c>
      <c r="S374">
        <v>1000000</v>
      </c>
      <c r="T374" t="str">
        <v>UNSECURED</v>
      </c>
      <c r="U374" t="str">
        <v>REJECTED</v>
      </c>
      <c r="Y374" t="str">
        <v>FILE SEND TO BANKER-no offer generate || REJECTED DARK RED SAGEMENT DUE TO 8 ENQUIRY LAST 3 MONTH AND 12 ENQUIRY  LAST 6 MONTH</v>
      </c>
      <c r="Z374" t="str">
        <v>DEV PRATAP</v>
      </c>
      <c r="AA374">
        <v>9111913797</v>
      </c>
      <c r="AB374" t="str">
        <v>devpratap.rathod1@bajajfinserv.in</v>
      </c>
      <c r="AD374" t="str">
        <v>ASMITA</v>
      </c>
      <c r="AE374" t="str">
        <v>REJECTED</v>
      </c>
    </row>
    <row r="375">
      <c r="B375" t="str">
        <v>KASHISH GUPTA</v>
      </c>
      <c r="C375" t="str">
        <v>RAVISH SHARMA</v>
      </c>
      <c r="D375" t="str">
        <v>RAVISH SHARMA</v>
      </c>
      <c r="E375" t="str">
        <v>INTERN</v>
      </c>
      <c r="F375" t="str">
        <v>RAJEEV</v>
      </c>
      <c r="G375" t="str">
        <v>DR SRIKANTH KULKARNI</v>
      </c>
      <c r="H375">
        <v>1</v>
      </c>
      <c r="I375" t="str">
        <v>NOIDA</v>
      </c>
      <c r="J375">
        <v>45798</v>
      </c>
      <c r="K375">
        <v>45805</v>
      </c>
      <c r="L375" t="str">
        <v>485BZ8626491</v>
      </c>
      <c r="M375">
        <v>8050900100</v>
      </c>
      <c r="N375" t="str">
        <v>KARNATAKA</v>
      </c>
      <c r="O375" t="str">
        <v>BENGALURU</v>
      </c>
      <c r="P375" t="str">
        <v>OD</v>
      </c>
      <c r="Q375" t="str">
        <v>TATA CE</v>
      </c>
      <c r="R375">
        <v>750000</v>
      </c>
      <c r="S375">
        <v>1000000</v>
      </c>
      <c r="T375" t="str">
        <v>UNSECURED</v>
      </c>
      <c r="U375" t="str">
        <v>DISBURSED</v>
      </c>
      <c r="W375">
        <v>45801</v>
      </c>
      <c r="X375">
        <v>45805</v>
      </c>
      <c r="Y375" t="str">
        <v>FILE SENT TO BANKER, RQ CLEAR REGISTRATION CERTIFICATE, CASE MOVED TO CREDIT PD DONE REQ REGISTRATIN CERTIFICATE, CUSTOMER HAVE ROI ISSUES</v>
      </c>
      <c r="Z375" t="str">
        <v>MAMTA SINGH</v>
      </c>
      <c r="AA375">
        <v>7982612369</v>
      </c>
      <c r="AB375" t="str">
        <v>mamta.singh@tatacapital.com</v>
      </c>
      <c r="AG375">
        <v>5000</v>
      </c>
    </row>
    <row r="376">
      <c r="B376" t="str">
        <v>KASHISH AGARWAL</v>
      </c>
      <c r="C376" t="str">
        <v>ANURAG SHARMA</v>
      </c>
      <c r="D376" t="str">
        <v>SHIVANI KASHYAP</v>
      </c>
      <c r="E376" t="str">
        <v>SALARIED</v>
      </c>
      <c r="F376" t="str">
        <v>RAJEEV</v>
      </c>
      <c r="G376" t="str">
        <v>DR JUNAID ALAM</v>
      </c>
      <c r="H376">
        <v>1</v>
      </c>
      <c r="I376" t="str">
        <v>BAREILLY</v>
      </c>
      <c r="J376">
        <v>45798</v>
      </c>
      <c r="K376">
        <v>45798</v>
      </c>
      <c r="L376" t="str">
        <v>SME000015896495</v>
      </c>
      <c r="M376">
        <v>9997241576</v>
      </c>
      <c r="N376" t="str">
        <v>UTTAR PRADESH</v>
      </c>
      <c r="O376" t="str">
        <v>ALIGARH</v>
      </c>
      <c r="P376" t="str">
        <v>OD</v>
      </c>
      <c r="Q376" t="str">
        <v>BAJAJ</v>
      </c>
      <c r="R376">
        <v>500000</v>
      </c>
      <c r="S376">
        <v>500000</v>
      </c>
      <c r="T376" t="str">
        <v>UNSECURED</v>
      </c>
      <c r="U376" t="str">
        <v>REJECTED</v>
      </c>
      <c r="Y376" t="str">
        <v>FILE SEND TO BANKER || ALREDY LOGIN AND APPROVED  FROM  DIRECT  TEAM</v>
      </c>
      <c r="Z376" t="str">
        <v>Ankit Saxena</v>
      </c>
      <c r="AA376">
        <v>8630513876</v>
      </c>
      <c r="AB376" t="str">
        <v>ankit.saxena1@bajajfinserv.in</v>
      </c>
    </row>
    <row r="377">
      <c r="B377" t="str">
        <v>RAJAT DWIVEDI</v>
      </c>
      <c r="C377" t="str">
        <v>RASHI GANGWAR</v>
      </c>
      <c r="D377" t="str">
        <v>RAJ KUMARI</v>
      </c>
      <c r="E377" t="str">
        <v>SALARIED</v>
      </c>
      <c r="F377" t="str">
        <v>RAJEEV</v>
      </c>
      <c r="G377" t="str">
        <v>CA PRASAD HARI CHAUDHARI</v>
      </c>
      <c r="H377">
        <v>1</v>
      </c>
      <c r="I377" t="str">
        <v>NOIDA</v>
      </c>
      <c r="J377">
        <v>45798</v>
      </c>
      <c r="K377">
        <v>45802</v>
      </c>
      <c r="L377">
        <v>170194031</v>
      </c>
      <c r="M377">
        <v>9819870824</v>
      </c>
      <c r="N377" t="str">
        <v>MAHARASHTRA</v>
      </c>
      <c r="O377" t="str">
        <v>MUMBAI</v>
      </c>
      <c r="P377" t="str">
        <v>OD</v>
      </c>
      <c r="Q377" t="str">
        <v>CHOLA F2</v>
      </c>
      <c r="R377">
        <v>1500000</v>
      </c>
      <c r="S377">
        <v>1500000</v>
      </c>
      <c r="T377" t="str">
        <v>UNSECURED</v>
      </c>
      <c r="U377" t="str">
        <v>DISBURSED</v>
      </c>
      <c r="V377">
        <v>729</v>
      </c>
      <c r="W377">
        <v>45801</v>
      </c>
      <c r="X377">
        <v>45802</v>
      </c>
      <c r="Y377" t="str">
        <v>FILE SEND TO BANKER, PD DONE, DECISION PENDING, REQ COMPLETE FINANCIALS AND OFFICE RENT AGREEMENT ||  banker no gettig out of network || CASE HAS BEEN LOGIN AND PD ALSO DONE TODAY TILL TOMMORROW DECISION WILL BE COMING |||WILL BE RECOMMOND TODAY 10 LACK</v>
      </c>
      <c r="Z377" t="str">
        <v>VISHAL SHARMA</v>
      </c>
      <c r="AA377">
        <v>8104206394</v>
      </c>
      <c r="AB377" t="str">
        <v>vishalsharmas@chola.murugappa.com</v>
      </c>
      <c r="AD377" t="str">
        <v>PUNEET</v>
      </c>
    </row>
    <row r="378">
      <c r="B378" t="str">
        <v>F2 FINTECH</v>
      </c>
      <c r="C378" t="str">
        <v>F2 FINTECH</v>
      </c>
      <c r="D378" t="str">
        <v>F2 FINTECH</v>
      </c>
      <c r="E378" t="str">
        <v>SALARIED</v>
      </c>
      <c r="F378" t="str">
        <v>MEHBOOB</v>
      </c>
      <c r="G378" t="str">
        <v>DR JITENDRA KUMAR RANACHHODBHAI JADAV</v>
      </c>
      <c r="H378">
        <v>1</v>
      </c>
      <c r="I378" t="str">
        <v>NOIDA</v>
      </c>
      <c r="J378">
        <v>45799</v>
      </c>
      <c r="K378">
        <v>45804</v>
      </c>
      <c r="L378">
        <v>162631499</v>
      </c>
      <c r="M378">
        <v>9033866639</v>
      </c>
      <c r="N378" t="str">
        <v>GUJARAT</v>
      </c>
      <c r="O378" t="str">
        <v>GANDHINAGAR</v>
      </c>
      <c r="P378" t="str">
        <v>BT-TATA AND BAJAJ OD</v>
      </c>
      <c r="Q378" t="str">
        <v>HDFC -FC</v>
      </c>
      <c r="R378">
        <v>3500000</v>
      </c>
      <c r="S378">
        <v>3500000</v>
      </c>
      <c r="T378" t="str">
        <v>UNSECURED</v>
      </c>
      <c r="U378" t="str">
        <v>LOGIN</v>
      </c>
      <c r="Y378" t="str">
        <v>FILE SEND TO BANKER || Case is in the underwriting stage || RESI VERIFICATION PENDING -OFFICE VIDEO PD PENDING FROM BANKER -DONE BY ON MONDAY || ALL PENEDENCY CLEAR TO BE APPROVED TODAY</v>
      </c>
      <c r="Z378" t="str">
        <v>GUNJAN</v>
      </c>
      <c r="AA378">
        <v>9879925025</v>
      </c>
      <c r="AD378" t="str">
        <v>PUNEET</v>
      </c>
      <c r="AE378" t="str">
        <v>HARPREET SIR'S CASE</v>
      </c>
    </row>
    <row r="379">
      <c r="B379" t="str">
        <v>RESHMA</v>
      </c>
      <c r="C379" t="str">
        <v>RIYA CHADDA</v>
      </c>
      <c r="D379" t="str">
        <v>VINEET TIWARI</v>
      </c>
      <c r="E379" t="str">
        <v>SALARIED</v>
      </c>
      <c r="F379" t="str">
        <v>FURKAN</v>
      </c>
      <c r="G379" t="str">
        <v>DR. ANANYAA</v>
      </c>
      <c r="H379">
        <v>1</v>
      </c>
      <c r="I379" t="str">
        <v>NOIDA</v>
      </c>
      <c r="J379">
        <v>45799</v>
      </c>
      <c r="K379">
        <v>45807</v>
      </c>
      <c r="L379">
        <v>377</v>
      </c>
      <c r="M379">
        <v>7222954420</v>
      </c>
      <c r="N379" t="str">
        <v>BIHAR</v>
      </c>
      <c r="O379" t="str">
        <v>SASARAM</v>
      </c>
      <c r="P379" t="str">
        <v>EDUCATION LOAN</v>
      </c>
      <c r="Q379" t="str">
        <v>HDFC CREDILLA</v>
      </c>
      <c r="R379">
        <v>1000000</v>
      </c>
      <c r="S379">
        <v>1000000</v>
      </c>
      <c r="T379" t="str">
        <v>UNSECURED</v>
      </c>
      <c r="U379" t="str">
        <v>LOGIN</v>
      </c>
      <c r="V379">
        <v>749</v>
      </c>
      <c r="Y379" t="str">
        <v xml:space="preserve">FILE SENT TO BANKER &amp; GAURAV CHECK AND UPDATE || DOCUMENST PENDING FROM SALES END  || TO BE LOGIN TODAY || CUSTOMER IS NOT PROVIDING OTP DUE TO BUSY IN WORK </v>
      </c>
      <c r="Z379" t="str">
        <v>PRIYANKA</v>
      </c>
      <c r="AA379">
        <v>8373912185</v>
      </c>
      <c r="AD379" t="str">
        <v>PUNEET</v>
      </c>
    </row>
    <row r="380">
      <c r="B380" t="str">
        <v>AKANSHA SAXENA</v>
      </c>
      <c r="C380" t="str">
        <v>ANURAG SHARMA</v>
      </c>
      <c r="D380" t="str">
        <v>SHIVANI KASHYAP</v>
      </c>
      <c r="E380" t="str">
        <v>SALARIED</v>
      </c>
      <c r="F380" t="str">
        <v>RAJEEV</v>
      </c>
      <c r="G380" t="str">
        <v>DR CHAVDA CHIRAG</v>
      </c>
      <c r="H380">
        <v>0</v>
      </c>
      <c r="I380" t="str">
        <v>BAREILLY</v>
      </c>
      <c r="J380">
        <v>45799</v>
      </c>
      <c r="K380">
        <v>45799</v>
      </c>
      <c r="L380" t="str">
        <v>SME000015900568</v>
      </c>
      <c r="M380">
        <v>7600195349</v>
      </c>
      <c r="N380" t="str">
        <v>GUJARAT</v>
      </c>
      <c r="O380" t="str">
        <v>MEHSANA</v>
      </c>
      <c r="P380" t="str">
        <v>TOP UP</v>
      </c>
      <c r="Q380" t="str">
        <v>BAJAJ</v>
      </c>
      <c r="R380">
        <v>600000</v>
      </c>
      <c r="S380">
        <v>600000</v>
      </c>
      <c r="T380" t="str">
        <v>UNSECURED</v>
      </c>
      <c r="U380" t="str">
        <v>REJECTED</v>
      </c>
      <c r="V380">
        <v>708</v>
      </c>
      <c r="Y380" t="str">
        <v>FILE SEND TO BANKER, CIBIL CONSENT LIINK SENT TO CUSTOMER , CASE MOVED TO CREDIT, OVER LEVARAGE</v>
      </c>
      <c r="Z380" t="str">
        <v>DHAVAL</v>
      </c>
      <c r="AA380">
        <v>7016570057</v>
      </c>
      <c r="AB380" t="str">
        <v>dhavalkumar.rathod@bajajfinserv.in</v>
      </c>
      <c r="AD380" t="str">
        <v>ASMITA</v>
      </c>
    </row>
    <row r="381">
      <c r="B381" t="str">
        <v>INTZAR ALI</v>
      </c>
      <c r="C381" t="str">
        <v>RASHI GANGWAR</v>
      </c>
      <c r="D381" t="str">
        <v>RAJ KUMARI</v>
      </c>
      <c r="E381" t="str">
        <v>SALARIED</v>
      </c>
      <c r="F381" t="str">
        <v>RAJEEV</v>
      </c>
      <c r="G381" t="str">
        <v>DR MOHAMMED ASHRAF</v>
      </c>
      <c r="H381">
        <v>0</v>
      </c>
      <c r="I381" t="str">
        <v>NOIDA</v>
      </c>
      <c r="J381">
        <v>45799</v>
      </c>
      <c r="K381">
        <v>45800</v>
      </c>
      <c r="L381">
        <v>170194205</v>
      </c>
      <c r="M381">
        <v>9562790578</v>
      </c>
      <c r="N381" t="str">
        <v>KERALA</v>
      </c>
      <c r="O381" t="str">
        <v>KANNUR</v>
      </c>
      <c r="P381" t="str">
        <v>OD</v>
      </c>
      <c r="Q381" t="str">
        <v>CHOLA</v>
      </c>
      <c r="R381">
        <v>15000000</v>
      </c>
      <c r="S381">
        <v>15000000</v>
      </c>
      <c r="T381" t="str">
        <v>UNSECURED</v>
      </c>
      <c r="U381" t="str">
        <v>REJECTED</v>
      </c>
      <c r="V381">
        <v>746</v>
      </c>
      <c r="Y381" t="str">
        <v xml:space="preserve">FILE SEND TO BANKER  || REJECTED DUE TO  24  ENQURIES AND  6000 ABB </v>
      </c>
      <c r="Z381" t="str">
        <v>ABHIJIT</v>
      </c>
      <c r="AA381" t="str">
        <v>96337 54595</v>
      </c>
      <c r="AB381" t="str">
        <v>abhijithj@chola.murugappa.com</v>
      </c>
      <c r="AD381" t="str">
        <v>ASMITA</v>
      </c>
    </row>
    <row r="382" xml:space="preserve">
      <c r="B382" t="str">
        <v>AMANPREET</v>
      </c>
      <c r="C382" t="str">
        <v>RASHI GANGWAR</v>
      </c>
      <c r="D382" t="str">
        <v>RAJ KUMARI</v>
      </c>
      <c r="E382" t="str">
        <v>SALARIED</v>
      </c>
      <c r="F382" t="str">
        <v>RAJEEV</v>
      </c>
      <c r="G382" t="str">
        <v>DR GAURAV MANOJ MODI</v>
      </c>
      <c r="H382">
        <v>1</v>
      </c>
      <c r="I382" t="str">
        <v>NOIDA</v>
      </c>
      <c r="J382">
        <v>45799</v>
      </c>
      <c r="K382">
        <v>45800</v>
      </c>
      <c r="L382">
        <v>170190633</v>
      </c>
      <c r="M382">
        <v>9764524849</v>
      </c>
      <c r="N382" t="str">
        <v>ODISHA</v>
      </c>
      <c r="O382" t="str">
        <v>BHUBANESWAR</v>
      </c>
      <c r="P382" t="str">
        <v>OD</v>
      </c>
      <c r="Q382" t="str">
        <v>CHOLA</v>
      </c>
      <c r="R382">
        <v>500000</v>
      </c>
      <c r="S382">
        <v>500000</v>
      </c>
      <c r="T382" t="str">
        <v>UNSECURED</v>
      </c>
      <c r="U382" t="str">
        <v>REJECTED</v>
      </c>
      <c r="V382">
        <v>695</v>
      </c>
      <c r="Y382" t="str" xml:space="preserve">
        <v xml:space="preserve">FILE SEND TO BANKER || CASE MOVED TO CREDIT  || OVER DUE 1031 AND IN PL 5521_x000d_
10 ENQUIRIES IN LAST 3 MONTHS</v>
      </c>
      <c r="Z382" t="str">
        <v>MANOJ</v>
      </c>
      <c r="AA382" t="str">
        <v>824 983 0784</v>
      </c>
      <c r="AB382" t="str">
        <v>manojkumarmm@chola.murugappa.com</v>
      </c>
      <c r="AD382" t="str">
        <v>ASMITA</v>
      </c>
      <c r="AE382" t="str">
        <v>DONE</v>
      </c>
    </row>
    <row r="383">
      <c r="B383" t="str">
        <v>RAHUL</v>
      </c>
      <c r="C383" t="str">
        <v>RASHI GANGWAR</v>
      </c>
      <c r="D383" t="str">
        <v>RAJ KUMARI</v>
      </c>
      <c r="E383" t="str">
        <v>INTERN</v>
      </c>
      <c r="F383" t="str">
        <v>RAJEEV</v>
      </c>
      <c r="G383" t="str">
        <v>DR MEGHANA VERONICA KUCHIPUDI</v>
      </c>
      <c r="H383">
        <v>1</v>
      </c>
      <c r="I383" t="str">
        <v>NOIDA</v>
      </c>
      <c r="J383">
        <v>45799</v>
      </c>
      <c r="K383">
        <v>45800</v>
      </c>
      <c r="L383">
        <v>170194407</v>
      </c>
      <c r="M383">
        <v>9542296227</v>
      </c>
      <c r="N383" t="str">
        <v>ANDHRA PRADESH</v>
      </c>
      <c r="O383" t="str">
        <v>GUNTUR</v>
      </c>
      <c r="P383" t="str">
        <v>OD</v>
      </c>
      <c r="Q383" t="str">
        <v>CHOLA</v>
      </c>
      <c r="R383">
        <v>1000000</v>
      </c>
      <c r="S383">
        <v>1000000</v>
      </c>
      <c r="T383" t="str">
        <v>UNSECURED</v>
      </c>
      <c r="U383" t="str">
        <v>REJECTED</v>
      </c>
      <c r="V383">
        <v>730</v>
      </c>
      <c r="Y383" t="str">
        <v>FILE SEND TO BANKER ||   Two wheeler loan 023@ Oct-2023 to 025@ Jan -2025 Continue Dpds</v>
      </c>
      <c r="Z383" t="str">
        <v>SAIRAM</v>
      </c>
      <c r="AA383" t="str">
        <v>81432 03323</v>
      </c>
      <c r="AB383" t="str">
        <v>avvarivvn@chola.murugappa.com</v>
      </c>
    </row>
    <row r="384">
      <c r="A384" t="str">
        <v>CHANNEL PARTNER</v>
      </c>
      <c r="B384" t="str">
        <v>RAHUL-SOURCER</v>
      </c>
      <c r="C384" t="str">
        <v>F2 FINTECH</v>
      </c>
      <c r="D384" t="str">
        <v>F2 FINTECH</v>
      </c>
      <c r="E384" t="str">
        <v>SOURCER</v>
      </c>
      <c r="F384" t="str">
        <v>RAJEEV</v>
      </c>
      <c r="G384" t="str">
        <v>DR DHARAM PAL SWAMI</v>
      </c>
      <c r="H384">
        <v>1</v>
      </c>
      <c r="I384" t="str">
        <v>F2 FINTECH</v>
      </c>
      <c r="J384">
        <v>45799</v>
      </c>
      <c r="K384">
        <v>45800</v>
      </c>
      <c r="L384">
        <v>381</v>
      </c>
      <c r="M384">
        <v>9602023201</v>
      </c>
      <c r="N384" t="str">
        <v>RAJASTHAN</v>
      </c>
      <c r="O384" t="str">
        <v>CHURU</v>
      </c>
      <c r="P384" t="str">
        <v>OD</v>
      </c>
      <c r="Q384" t="str">
        <v>ABFL CE</v>
      </c>
      <c r="R384">
        <v>1000000</v>
      </c>
      <c r="S384">
        <v>1000000</v>
      </c>
      <c r="T384" t="str">
        <v>UNSECURED</v>
      </c>
      <c r="U384" t="str">
        <v>REJECTED</v>
      </c>
      <c r="Y384" t="str">
        <v>FILE SEND TO BANKER || ASSIGNED  BANKER IS NOT PROCESSION THIS CASE DUE TO LOACTION ISSU</v>
      </c>
      <c r="Z384" t="str">
        <v>SUUNY</v>
      </c>
      <c r="AA384" t="str">
        <v>97992 01369</v>
      </c>
      <c r="AB384" t="str">
        <v>Sunny.maurya@adityabirlacapital.com</v>
      </c>
      <c r="AD384" t="str">
        <v>ASMITA</v>
      </c>
      <c r="AE384" t="str">
        <v>DONE</v>
      </c>
    </row>
    <row r="385">
      <c r="B385" t="str">
        <v>RAVISH SHARMA</v>
      </c>
      <c r="C385" t="str">
        <v>RAVISH SHARMA</v>
      </c>
      <c r="D385" t="str">
        <v>RAVISH SHARMA</v>
      </c>
      <c r="E385" t="str">
        <v>SALARIED</v>
      </c>
      <c r="F385" t="str">
        <v>ASMITA</v>
      </c>
      <c r="G385" t="str">
        <v>M/S WAVE CURE PHARMA</v>
      </c>
      <c r="H385">
        <v>1</v>
      </c>
      <c r="I385" t="str">
        <v>NOIDA</v>
      </c>
      <c r="J385">
        <v>45799</v>
      </c>
      <c r="K385">
        <v>45805</v>
      </c>
      <c r="L385" t="str">
        <v>SCUBL00CCD60</v>
      </c>
      <c r="M385">
        <v>9312477322</v>
      </c>
      <c r="N385" t="str">
        <v>DELHI</v>
      </c>
      <c r="O385" t="str">
        <v>DELHI</v>
      </c>
      <c r="P385" t="str">
        <v>BL</v>
      </c>
      <c r="Q385" t="str">
        <v>PIRAMAL CE</v>
      </c>
      <c r="R385">
        <v>2020000</v>
      </c>
      <c r="S385">
        <v>2020000</v>
      </c>
      <c r="T385" t="str">
        <v>UNSECURED</v>
      </c>
      <c r="U385" t="str">
        <v>DISBURSED</v>
      </c>
      <c r="W385">
        <v>45803</v>
      </c>
      <c r="X385">
        <v>45805</v>
      </c>
      <c r="Y385" t="str">
        <v>FILE SEND TO BANKER, TO BE APPROVED TODAY</v>
      </c>
      <c r="Z385" t="str">
        <v>IMTIYAJ</v>
      </c>
      <c r="AB385" t="str">
        <v>imtiyaj.ahmad@piramal.com</v>
      </c>
      <c r="AD385" t="str">
        <v>ASMITA</v>
      </c>
      <c r="AE385" t="str">
        <v>TVR CAM DONE</v>
      </c>
      <c r="AF385">
        <v>7</v>
      </c>
    </row>
    <row r="386">
      <c r="B386" t="str">
        <v>ANJU</v>
      </c>
      <c r="C386" t="str">
        <v>F2 FINTECH</v>
      </c>
      <c r="D386" t="str">
        <v>F2 FINTECH</v>
      </c>
      <c r="E386" t="str">
        <v>SALARIED</v>
      </c>
      <c r="F386" t="str">
        <v>RAJEEV</v>
      </c>
      <c r="G386" t="str">
        <v>DR RAHUL KUMAR TIWARI</v>
      </c>
      <c r="H386">
        <v>1</v>
      </c>
      <c r="I386" t="str">
        <v>NOIDA</v>
      </c>
      <c r="J386">
        <v>45799</v>
      </c>
      <c r="K386">
        <v>45799</v>
      </c>
      <c r="L386" t="str">
        <v>SME000015903874</v>
      </c>
      <c r="M386" t="str">
        <v>95940 85306</v>
      </c>
      <c r="N386" t="str">
        <v>UTTAR PRADESH</v>
      </c>
      <c r="O386" t="str">
        <v>JAUNPUR</v>
      </c>
      <c r="P386" t="str">
        <v>OD</v>
      </c>
      <c r="Q386" t="str">
        <v>BAJAJ</v>
      </c>
      <c r="R386">
        <v>500000</v>
      </c>
      <c r="S386">
        <v>500000</v>
      </c>
      <c r="T386" t="str">
        <v>UNSECURED</v>
      </c>
      <c r="U386" t="str">
        <v>REJECTED</v>
      </c>
      <c r="V386">
        <v>755</v>
      </c>
      <c r="Y386" t="str">
        <v>FILE SEND TO BANKER, CIBIL CONSENT LINK SENT TO CUSTOMER, AMBER SEGMENT NOT OK 0 ELIGIBILITY</v>
      </c>
      <c r="Z386" t="str">
        <v>Nayan Gaur</v>
      </c>
      <c r="AA386">
        <v>8090191500</v>
      </c>
      <c r="AB386" t="str">
        <v>nayan.gaur@bajajfinserv.in</v>
      </c>
      <c r="AK386" t="str">
        <v>BHMS/2018</v>
      </c>
    </row>
    <row r="387">
      <c r="B387" t="str">
        <v>AMANPREET</v>
      </c>
      <c r="C387" t="str">
        <v>RASHI GANGWAR</v>
      </c>
      <c r="D387" t="str">
        <v>RAJ KUMARI</v>
      </c>
      <c r="E387" t="str">
        <v>SALARIED</v>
      </c>
      <c r="F387" t="str">
        <v>RAJEEV</v>
      </c>
      <c r="G387" t="str">
        <v>AADHYAA PHARMACY( RATHIKA )</v>
      </c>
      <c r="H387">
        <v>1</v>
      </c>
      <c r="I387" t="str">
        <v>NOIDA</v>
      </c>
      <c r="J387">
        <v>45799</v>
      </c>
      <c r="K387">
        <v>45804</v>
      </c>
      <c r="L387" t="str">
        <v>SME000015906369</v>
      </c>
      <c r="M387">
        <v>8778894819</v>
      </c>
      <c r="N387" t="str">
        <v>ANDHRA PRADESH</v>
      </c>
      <c r="O387" t="str">
        <v>CUDDALORE</v>
      </c>
      <c r="P387" t="str">
        <v>BL</v>
      </c>
      <c r="Q387" t="str">
        <v>BAJAJ</v>
      </c>
      <c r="R387">
        <v>825000</v>
      </c>
      <c r="S387">
        <v>825000</v>
      </c>
      <c r="T387" t="str">
        <v>UNSECURED</v>
      </c>
      <c r="U387" t="str">
        <v>DISBURSED</v>
      </c>
      <c r="W387">
        <v>45801</v>
      </c>
      <c r="X387">
        <v>45804</v>
      </c>
      <c r="Y387" t="str">
        <v>FILE SEND TO BANKER || CUSTOMER NOT PICKING UP THE CAL || CASE WAS MOVED TO CREDIT WILL UPDATE 3-4 PM  TODAY</v>
      </c>
      <c r="Z387" t="str">
        <v>Sakthivel Sakthivel</v>
      </c>
      <c r="AA387">
        <v>7010664200</v>
      </c>
      <c r="AB387" t="str">
        <v>sakthivel.sakthivel@bajajfinserv.in</v>
      </c>
      <c r="AD387" t="str">
        <v xml:space="preserve">ASMITA </v>
      </c>
      <c r="AE387" t="str">
        <v>DONE</v>
      </c>
    </row>
    <row r="388">
      <c r="B388" t="str">
        <v>AMREEN</v>
      </c>
      <c r="C388" t="str">
        <v>ANURAG SHARMA</v>
      </c>
      <c r="D388" t="str">
        <v>SHIVANI KASHYAP</v>
      </c>
      <c r="E388" t="str">
        <v>SALARIED</v>
      </c>
      <c r="F388" t="str">
        <v>RAJEEV</v>
      </c>
      <c r="G388" t="str">
        <v xml:space="preserve">DR PRIYAVART </v>
      </c>
      <c r="H388">
        <v>1</v>
      </c>
      <c r="I388" t="str">
        <v>BAREILLY</v>
      </c>
      <c r="J388">
        <v>45799</v>
      </c>
      <c r="K388">
        <v>45807</v>
      </c>
      <c r="L388" t="str">
        <v>SME000015907703</v>
      </c>
      <c r="M388">
        <v>7988409595</v>
      </c>
      <c r="N388" t="str">
        <v>HARYANA</v>
      </c>
      <c r="O388" t="str">
        <v>ROHTAK</v>
      </c>
      <c r="P388" t="str">
        <v>OD</v>
      </c>
      <c r="Q388" t="str">
        <v>BAJAJ</v>
      </c>
      <c r="R388">
        <v>2990000</v>
      </c>
      <c r="S388">
        <v>2990000</v>
      </c>
      <c r="T388" t="str">
        <v>UNSECURED</v>
      </c>
      <c r="U388" t="str">
        <v>DROP</v>
      </c>
      <c r="V388">
        <v>713</v>
      </c>
      <c r="W388">
        <v>45799</v>
      </c>
      <c r="Y388" t="str">
        <v>FILE SEND TO BANKER, CIBL CONSENT DONE,AMBER SEGAMENT CASE PROCEED IN BAKING PROGRAM, CASE MOVED TO CREDIT, CUSTOMER HAVE AMOUNT ISSUE</v>
      </c>
      <c r="Z388" t="str">
        <v>Md shuaib Khan</v>
      </c>
      <c r="AA388">
        <v>9161252501</v>
      </c>
      <c r="AB388" t="str">
        <v>mdshuaib.khan@bajajfinserv.in</v>
      </c>
      <c r="AE388" t="str">
        <v>APPROVED TODAY ITSELF</v>
      </c>
    </row>
    <row r="389">
      <c r="B389" t="str">
        <v>AMIT KUMAR</v>
      </c>
      <c r="C389" t="str">
        <v>RASHI GANGWAR</v>
      </c>
      <c r="D389" t="str">
        <v>RAJ KUMARI</v>
      </c>
      <c r="E389" t="str">
        <v>SALARIED</v>
      </c>
      <c r="F389" t="str">
        <v>RAJEEV</v>
      </c>
      <c r="G389" t="str">
        <v>DR BIBHUTI</v>
      </c>
      <c r="H389">
        <v>1</v>
      </c>
      <c r="I389" t="str">
        <v>NOIDA</v>
      </c>
      <c r="J389">
        <v>45799</v>
      </c>
      <c r="K389">
        <v>45801</v>
      </c>
      <c r="L389">
        <v>170195262</v>
      </c>
      <c r="M389">
        <v>8521225085</v>
      </c>
      <c r="N389" t="str">
        <v>BIHAR</v>
      </c>
      <c r="O389" t="str">
        <v>MOTIHARI</v>
      </c>
      <c r="P389" t="str">
        <v>OD</v>
      </c>
      <c r="Q389" t="str">
        <v>CHOLA F2</v>
      </c>
      <c r="R389">
        <v>2000000</v>
      </c>
      <c r="S389">
        <v>2000000</v>
      </c>
      <c r="T389" t="str">
        <v>UNSECURED</v>
      </c>
      <c r="U389" t="str">
        <v>DISBURSED</v>
      </c>
      <c r="V389">
        <v>730</v>
      </c>
      <c r="W389">
        <v>45801</v>
      </c>
      <c r="X389">
        <v>45801</v>
      </c>
      <c r="Y389" t="str">
        <v>LEAD ID SEND TO BANKER ||BANKER NEED BANKING TO PROCESS</v>
      </c>
      <c r="Z389" t="str">
        <v>GOVIND</v>
      </c>
      <c r="AA389" t="str">
        <v>76830 68387</v>
      </c>
      <c r="AD389" t="str">
        <v>PUNEET</v>
      </c>
      <c r="AE389" t="str">
        <v>DONE</v>
      </c>
    </row>
    <row r="390">
      <c r="B390" t="str">
        <v xml:space="preserve">ADITYA </v>
      </c>
      <c r="C390" t="str">
        <v>F2 FINTECH</v>
      </c>
      <c r="D390" t="str">
        <v>F2 FINTECH</v>
      </c>
      <c r="E390" t="str">
        <v>INTERN</v>
      </c>
      <c r="F390" t="str">
        <v>RAJEEV</v>
      </c>
      <c r="G390" t="str">
        <v>DR DHRUV VENKAT CHAPALA</v>
      </c>
      <c r="H390">
        <v>1</v>
      </c>
      <c r="I390" t="str">
        <v>NOIDA</v>
      </c>
      <c r="J390">
        <v>45799</v>
      </c>
      <c r="K390">
        <v>45799</v>
      </c>
      <c r="L390" t="str">
        <v>SME000015908665</v>
      </c>
      <c r="M390">
        <v>9133335454</v>
      </c>
      <c r="N390" t="str">
        <v>TELANGANA</v>
      </c>
      <c r="O390" t="str">
        <v>HYDERABAD</v>
      </c>
      <c r="P390" t="str">
        <v>OD</v>
      </c>
      <c r="Q390" t="str">
        <v>BAJAJ</v>
      </c>
      <c r="R390">
        <v>1000000</v>
      </c>
      <c r="S390">
        <v>1000000</v>
      </c>
      <c r="T390" t="str">
        <v>UNSECURED</v>
      </c>
      <c r="U390" t="str">
        <v>REJECTED</v>
      </c>
      <c r="Y390" t="str">
        <v>FILE SEND TO BANKER || SETTELMENT IN BAJAJ LOAN ||</v>
      </c>
      <c r="Z390" t="str">
        <v>Balingula Kumar</v>
      </c>
      <c r="AA390">
        <v>9701420624</v>
      </c>
      <c r="AB390" t="str">
        <v>balingula.kumar@bajajfinserv.in</v>
      </c>
      <c r="AD390" t="str">
        <v>ASMITA</v>
      </c>
      <c r="AE390" t="str">
        <v xml:space="preserve">TVR HOLD BY ADITYA SIR </v>
      </c>
    </row>
    <row r="391">
      <c r="B391" t="str">
        <v>MOHD SAHIB</v>
      </c>
      <c r="C391" t="str">
        <v>MANISHA SAXENA</v>
      </c>
      <c r="D391" t="str">
        <v>SHASHANK SHARMA</v>
      </c>
      <c r="E391" t="str">
        <v>SALARIED</v>
      </c>
      <c r="F391" t="str">
        <v>RAJEEV</v>
      </c>
      <c r="G391" t="str">
        <v>DR MOHD AAMIR SUHAIL</v>
      </c>
      <c r="H391">
        <v>1</v>
      </c>
      <c r="I391" t="str">
        <v>BAREILLY</v>
      </c>
      <c r="J391">
        <v>45799</v>
      </c>
      <c r="K391">
        <v>45805</v>
      </c>
      <c r="L391" t="str">
        <v>SME000015908790</v>
      </c>
      <c r="M391">
        <v>9622933221</v>
      </c>
      <c r="N391" t="str">
        <v>JAMMU &amp; KASHMIR</v>
      </c>
      <c r="O391" t="str">
        <v>JAMMU</v>
      </c>
      <c r="P391" t="str">
        <v>OD</v>
      </c>
      <c r="Q391" t="str">
        <v>BAJAJ</v>
      </c>
      <c r="R391">
        <v>4160000</v>
      </c>
      <c r="S391">
        <v>4160000</v>
      </c>
      <c r="T391" t="str">
        <v>UNSECURED</v>
      </c>
      <c r="U391" t="str">
        <v>DISBURSED</v>
      </c>
      <c r="V391">
        <v>753</v>
      </c>
      <c r="W391">
        <v>45800</v>
      </c>
      <c r="X391">
        <v>45805</v>
      </c>
      <c r="Y391" t="str">
        <v>FILE SEND TO BANKER, CIBIL CONSENT LINK SENT TO CUSTOMER, CASE MOVED O CREDIT, EMANDATE LINK SENT TO CUSTOMER, TO BE DISBURSE ON WEDNESDAY</v>
      </c>
      <c r="Z391" t="str">
        <v>Mukesh Kumar8</v>
      </c>
      <c r="AA391">
        <v>9086542963</v>
      </c>
      <c r="AB391" t="str">
        <v>mukesh.kumar19@bajajfinserv.in</v>
      </c>
      <c r="AD391" t="str">
        <v>ASMITA</v>
      </c>
      <c r="AE391" t="str">
        <v>TVR HOLD MY MANISHA</v>
      </c>
    </row>
    <row r="392">
      <c r="B392" t="str">
        <v>RAJAT</v>
      </c>
      <c r="C392" t="str">
        <v>RASHI GANGWAR</v>
      </c>
      <c r="D392" t="str">
        <v>RAJ KUMARI</v>
      </c>
      <c r="E392" t="str">
        <v>SALARIED</v>
      </c>
      <c r="F392" t="str">
        <v>RAJEEV</v>
      </c>
      <c r="G392" t="str">
        <v>DR SHUBHAM SAHU</v>
      </c>
      <c r="H392">
        <v>1</v>
      </c>
      <c r="I392" t="str">
        <v>NOIDA</v>
      </c>
      <c r="J392">
        <v>45799</v>
      </c>
      <c r="K392">
        <v>45799</v>
      </c>
      <c r="L392" t="str">
        <v>SME000015909100</v>
      </c>
      <c r="M392">
        <v>8382886955</v>
      </c>
      <c r="N392" t="str">
        <v>UTTAR PRADESH</v>
      </c>
      <c r="O392" t="str">
        <v>PRAYAGRAJ</v>
      </c>
      <c r="P392" t="str">
        <v>OD</v>
      </c>
      <c r="Q392" t="str">
        <v>BAJAJ</v>
      </c>
      <c r="R392">
        <v>600000</v>
      </c>
      <c r="S392">
        <v>600000</v>
      </c>
      <c r="T392" t="str">
        <v>UNSECURED</v>
      </c>
      <c r="U392" t="str">
        <v>REJECTED</v>
      </c>
      <c r="Y392" t="str">
        <v>FILE SEND TO BANKER, CIBIL CONSENT LINK SENT T CUSTOMER, 0 ELIGIBILTY ALREADY LOGIN OTHER CHANNEL</v>
      </c>
      <c r="Z392" t="str">
        <v>Ankit Tandon</v>
      </c>
      <c r="AA392">
        <v>9005777793</v>
      </c>
      <c r="AB392" t="str">
        <v>ankit.tandon@bajajfinserv.in</v>
      </c>
      <c r="AD392" t="str">
        <v xml:space="preserve">ASMITA </v>
      </c>
      <c r="AE392" t="str">
        <v>DONE</v>
      </c>
    </row>
    <row r="393">
      <c r="B393" t="str">
        <v>TANNU</v>
      </c>
      <c r="C393" t="str">
        <v>RASHI GANGWAR</v>
      </c>
      <c r="D393" t="str">
        <v>RAJ KUMARI</v>
      </c>
      <c r="E393" t="str">
        <v>SALARIED</v>
      </c>
      <c r="F393" t="str">
        <v>RAJEEV</v>
      </c>
      <c r="G393" t="str">
        <v xml:space="preserve">DR SYED MOHD </v>
      </c>
      <c r="H393">
        <v>1</v>
      </c>
      <c r="I393" t="str">
        <v>NOIDA</v>
      </c>
      <c r="J393">
        <v>45800</v>
      </c>
      <c r="K393">
        <v>45801</v>
      </c>
      <c r="L393">
        <v>170195526</v>
      </c>
      <c r="M393" t="str">
        <v>88811 10303</v>
      </c>
      <c r="N393" t="str">
        <v>UTTAR PRADESH</v>
      </c>
      <c r="O393" t="str">
        <v>MUZAFFARNAGAR</v>
      </c>
      <c r="P393" t="str">
        <v>TERM LOAN</v>
      </c>
      <c r="Q393" t="str">
        <v>CHOLA</v>
      </c>
      <c r="R393">
        <v>500000</v>
      </c>
      <c r="S393">
        <v>500000</v>
      </c>
      <c r="T393" t="str">
        <v>UNSECURED</v>
      </c>
      <c r="U393" t="str">
        <v>REJECTED</v>
      </c>
      <c r="Y393" t="str">
        <v>FILE SEND TO BANKER || CASE UNDERPROCESS IN CREDIT QUE || LATEST BOUNCING</v>
      </c>
      <c r="Z393" t="str">
        <v>ANKIT</v>
      </c>
      <c r="AA393" t="str">
        <v xml:space="preserve"> 96901 47007</v>
      </c>
      <c r="AB393" t="str">
        <v>ankitkumarra@chola.murugappa.com</v>
      </c>
      <c r="AD393" t="str">
        <v xml:space="preserve">ASMITA </v>
      </c>
      <c r="AE393" t="str">
        <v>DONE</v>
      </c>
    </row>
    <row r="394">
      <c r="B394" t="str">
        <v>KRISH ARORA</v>
      </c>
      <c r="C394" t="str">
        <v>KARAN AGARWAL</v>
      </c>
      <c r="D394" t="str">
        <v>DHRUV ARORA</v>
      </c>
      <c r="E394" t="str">
        <v>SALARIED</v>
      </c>
      <c r="F394" t="str">
        <v>FURKAN</v>
      </c>
      <c r="G394" t="str">
        <v>DR KANCHAN VERMA</v>
      </c>
      <c r="H394">
        <v>1</v>
      </c>
      <c r="I394" t="str">
        <v>NOIDA</v>
      </c>
      <c r="J394">
        <v>45799</v>
      </c>
      <c r="K394">
        <v>45804</v>
      </c>
      <c r="L394" t="str">
        <v>SME000015909293</v>
      </c>
      <c r="M394" t="str">
        <v>92199 15017</v>
      </c>
      <c r="N394" t="str">
        <v>UTTAR PRADESH</v>
      </c>
      <c r="O394" t="str">
        <v>LAKHIMPUR KHERI</v>
      </c>
      <c r="P394" t="str">
        <v>OD</v>
      </c>
      <c r="Q394" t="str">
        <v>BAJAJ</v>
      </c>
      <c r="R394">
        <v>726000</v>
      </c>
      <c r="S394">
        <v>726000</v>
      </c>
      <c r="T394" t="str">
        <v>UNSECURED</v>
      </c>
      <c r="U394" t="str">
        <v>DISBURSED</v>
      </c>
      <c r="V394">
        <v>737</v>
      </c>
      <c r="W394">
        <v>45800</v>
      </c>
      <c r="X394">
        <v>45804</v>
      </c>
      <c r="Y394" t="str">
        <v>FILE SEND TO BANKER, CIBL COSENT SENT TO CUSTOMER CASE MOVED TO CREDIT, REQ CURRENT RESIDENCE  TO BE DISBURSED MONDAY, ALL DONE RATE APPROVAL PENDING TO BE DISBURSED TODAY</v>
      </c>
      <c r="Z394" t="str">
        <v>ROHIT SHUKLA</v>
      </c>
      <c r="AA394">
        <v>9794008918</v>
      </c>
      <c r="AD394" t="str">
        <v xml:space="preserve">ASMITA </v>
      </c>
      <c r="AE394" t="str">
        <v>DONE</v>
      </c>
    </row>
    <row r="395">
      <c r="B395" t="str">
        <v>MANOJ KUMAR</v>
      </c>
      <c r="C395" t="str">
        <v>F2FINTECH</v>
      </c>
      <c r="D395" t="str">
        <v>F2 FINTECH</v>
      </c>
      <c r="E395" t="str">
        <v>SALARIED</v>
      </c>
      <c r="F395" t="str">
        <v>PANKAJ</v>
      </c>
      <c r="G395" t="str">
        <v>DR SHAMIM AKHTAR</v>
      </c>
      <c r="H395">
        <v>1</v>
      </c>
      <c r="I395" t="str">
        <v>NOIDA</v>
      </c>
      <c r="J395">
        <v>45800</v>
      </c>
      <c r="K395">
        <v>45804</v>
      </c>
      <c r="L395">
        <v>170195507</v>
      </c>
      <c r="M395" t="str">
        <v>62071 96237</v>
      </c>
      <c r="N395" t="str">
        <v>BIHAR</v>
      </c>
      <c r="O395" t="str">
        <v>SAHARSA</v>
      </c>
      <c r="P395" t="str">
        <v>OD</v>
      </c>
      <c r="Q395" t="str">
        <v>CHOLA</v>
      </c>
      <c r="R395">
        <v>500000</v>
      </c>
      <c r="S395">
        <v>500000</v>
      </c>
      <c r="T395" t="str">
        <v>UNSECURED</v>
      </c>
      <c r="U395" t="str">
        <v>HOLD</v>
      </c>
      <c r="Y395" t="str">
        <v>"FILE SEND TO BANKER || UNDERPROCESS  || Live pic,MBBS Degree certificate With verification, Being a foreign Degree, Last 2 year ITR With computation, 2 prof Experience,ABB- 8988/- BTO- 8 Lac Only , Already founded in Jan 25 - Amount 7 Lac from HDFC BANK/EMI - 16743, Registration in Bihar Council in 2024 , Professional Experience less than 2 years, Arrange Additional Banking for ABB"</v>
      </c>
      <c r="Z395" t="str">
        <v>HIRAK</v>
      </c>
      <c r="AA395" t="str">
        <v>79911 20698</v>
      </c>
      <c r="AB395" t="str">
        <v>hirakyadav@chola1.murugappa.com</v>
      </c>
      <c r="AC395" t="str">
        <v>MBBS/2023</v>
      </c>
      <c r="AD395" t="str">
        <v xml:space="preserve">ASMITA </v>
      </c>
      <c r="AE395" t="str">
        <v>DONE</v>
      </c>
      <c r="AK395" t="str">
        <v>MBBS 2023</v>
      </c>
    </row>
    <row r="396" xml:space="preserve">
      <c r="B396" t="str">
        <v>SHRUTIKA DUBEY</v>
      </c>
      <c r="C396" t="str">
        <v>MANISHA SAXENA</v>
      </c>
      <c r="D396" t="str">
        <v>SHASHANK SHARMA</v>
      </c>
      <c r="E396" t="str">
        <v>SALARIED</v>
      </c>
      <c r="F396" t="str">
        <v>PANKAJ</v>
      </c>
      <c r="G396" t="str">
        <v>DR GAURAV RAVINDRA</v>
      </c>
      <c r="H396">
        <v>1</v>
      </c>
      <c r="I396" t="str">
        <v>BAREILLY</v>
      </c>
      <c r="J396">
        <v>45800</v>
      </c>
      <c r="K396">
        <v>45813</v>
      </c>
      <c r="L396" t="str">
        <v>542BZ8623812</v>
      </c>
      <c r="M396" t="str">
        <v>75886 48722</v>
      </c>
      <c r="N396" t="str">
        <v>MAHARASHTRA</v>
      </c>
      <c r="O396" t="str">
        <v>AHMEDNAGAR</v>
      </c>
      <c r="P396" t="str">
        <v>OD</v>
      </c>
      <c r="Q396" t="str">
        <v>TATA CE</v>
      </c>
      <c r="R396">
        <v>1500000</v>
      </c>
      <c r="S396">
        <v>1500000</v>
      </c>
      <c r="T396" t="str">
        <v>UNSECURED</v>
      </c>
      <c r="U396" t="str">
        <v>LOGIN</v>
      </c>
      <c r="V396">
        <v>730</v>
      </c>
      <c r="Y396" t="str" xml:space="preserve">
        <v xml:space="preserve">FILE SEND TO BANKER || E BILL LATEST OF 2 MONTH OR CSUTOMER FATHER AADAHR IF CURRENT ADDRESS MENTIONED ON IT. || PENDENCY SHARE TO BANKER || Current address given at the time of punching the case is Ahmednagar, no address proof of that.
</v>
      </c>
      <c r="Z396" t="str">
        <v>MAMTA SINGH</v>
      </c>
      <c r="AA396">
        <v>7982612369</v>
      </c>
      <c r="AB396" t="str">
        <v>mamta.singh@tatacapital.com</v>
      </c>
      <c r="AC396" t="str">
        <v>MBBS2018 , MD, 2024</v>
      </c>
      <c r="AD396" t="str">
        <v xml:space="preserve">ASMITA </v>
      </c>
      <c r="AE396" t="str">
        <v>REJECTING CALLS</v>
      </c>
    </row>
    <row r="397">
      <c r="B397" t="str">
        <v>UMME FAIZA</v>
      </c>
      <c r="C397" t="str">
        <v>ANURAG SHARMA</v>
      </c>
      <c r="D397" t="str">
        <v>SHIVANI KASHYAP</v>
      </c>
      <c r="E397" t="str">
        <v>SALARIED</v>
      </c>
      <c r="F397" t="str">
        <v>PANKAJ</v>
      </c>
      <c r="G397" t="str">
        <v>DR SUMIT VERMA</v>
      </c>
      <c r="H397">
        <v>1</v>
      </c>
      <c r="I397" t="str">
        <v>BAREILLY</v>
      </c>
      <c r="J397">
        <v>45800</v>
      </c>
      <c r="K397">
        <v>45800</v>
      </c>
      <c r="L397">
        <v>395</v>
      </c>
      <c r="M397" t="str">
        <v>98151 46860</v>
      </c>
      <c r="N397" t="str">
        <v>PUNJAB</v>
      </c>
      <c r="O397" t="str">
        <v>JALANDHAR</v>
      </c>
      <c r="P397" t="str">
        <v>OD</v>
      </c>
      <c r="Q397" t="str">
        <v>TATA CE</v>
      </c>
      <c r="R397">
        <v>1000000</v>
      </c>
      <c r="S397">
        <v>1000000</v>
      </c>
      <c r="T397" t="str">
        <v>UNSECURED</v>
      </c>
      <c r="U397" t="str">
        <v>REJECTED</v>
      </c>
      <c r="Y397" t="str">
        <v>FILE SEND TO BANKER || CASE DECLINED IN BUREAU REJECT</v>
      </c>
      <c r="Z397" t="str">
        <v>MAMTA SINGH</v>
      </c>
      <c r="AA397">
        <v>7982612369</v>
      </c>
      <c r="AB397" t="str">
        <v>mamta.singh@tatacapital.com</v>
      </c>
      <c r="AC397" t="str">
        <v>BAMS/2012</v>
      </c>
      <c r="AD397" t="str">
        <v xml:space="preserve">ASMITA </v>
      </c>
      <c r="AE397" t="str">
        <v>REJECTED</v>
      </c>
    </row>
    <row r="398">
      <c r="B398" t="str">
        <v>SHAGUN SAINI</v>
      </c>
      <c r="C398" t="str">
        <v>MANISHA SAXENA</v>
      </c>
      <c r="D398" t="str">
        <v>SHASHANK SHARMA</v>
      </c>
      <c r="E398" t="str">
        <v>SALARIED</v>
      </c>
      <c r="F398" t="str">
        <v>RAJEEV</v>
      </c>
      <c r="G398" t="str">
        <v>DR SUSHIL KUMAR</v>
      </c>
      <c r="H398">
        <v>1</v>
      </c>
      <c r="I398" t="str">
        <v>BAREILLY</v>
      </c>
      <c r="J398">
        <v>45800</v>
      </c>
      <c r="K398">
        <v>45800</v>
      </c>
      <c r="L398" t="str">
        <v>SME000015913127</v>
      </c>
      <c r="M398">
        <v>7206407050</v>
      </c>
      <c r="N398" t="str">
        <v>HARYANA</v>
      </c>
      <c r="O398" t="str">
        <v>ROHTAK</v>
      </c>
      <c r="P398" t="str">
        <v>OD</v>
      </c>
      <c r="Q398" t="str">
        <v>BAJAJ</v>
      </c>
      <c r="R398">
        <v>1500000</v>
      </c>
      <c r="S398">
        <v>1500000</v>
      </c>
      <c r="T398" t="str">
        <v>UNSECURED</v>
      </c>
      <c r="U398" t="str">
        <v>REJECTED</v>
      </c>
      <c r="Y398" t="str">
        <v>FILE SEND TO BANKER</v>
      </c>
      <c r="Z398" t="str">
        <v>Vikas Vikas45</v>
      </c>
      <c r="AA398">
        <v>9992211706</v>
      </c>
      <c r="AB398">
        <v>9992211706</v>
      </c>
      <c r="AC398" t="str">
        <v>BAMS/2005</v>
      </c>
      <c r="AD398" t="str">
        <v>ASMITA</v>
      </c>
      <c r="AE398" t="str">
        <v>REJECTED</v>
      </c>
    </row>
    <row r="399">
      <c r="B399" t="str">
        <v>RASHI GANGWAR</v>
      </c>
      <c r="C399" t="str">
        <v>RASHI GANGWAR</v>
      </c>
      <c r="D399" t="str">
        <v>RAJ KUMARI</v>
      </c>
      <c r="E399" t="str">
        <v>SALARIED</v>
      </c>
      <c r="F399" t="str">
        <v>RAJEEV</v>
      </c>
      <c r="G399" t="str">
        <v>DR HEMANT VERMA</v>
      </c>
      <c r="H399">
        <v>1</v>
      </c>
      <c r="I399" t="str">
        <v>NOIDA</v>
      </c>
      <c r="J399">
        <v>45800</v>
      </c>
      <c r="K399">
        <v>45800</v>
      </c>
      <c r="L399">
        <v>170195745</v>
      </c>
      <c r="M399">
        <v>8901302621</v>
      </c>
      <c r="N399" t="str">
        <v>CHHATTISGARH</v>
      </c>
      <c r="O399" t="str">
        <v>RAIPUR</v>
      </c>
      <c r="P399" t="str">
        <v>TERM LOAN</v>
      </c>
      <c r="Q399" t="str">
        <v>CHOLA</v>
      </c>
      <c r="R399">
        <v>1000000</v>
      </c>
      <c r="S399">
        <v>1000000</v>
      </c>
      <c r="T399" t="str">
        <v>UNSECURED</v>
      </c>
      <c r="U399" t="str">
        <v>REJECTED</v>
      </c>
      <c r="Y399" t="str">
        <v>FILE SEND TO BANKER || CASE IS UNDER PROCESS AND CUSTOMER IS INCLUDING IN GAMING FIELS HE HAS CONFIRMED THIS  ON PHYSICAL PD AND CUSTOMER SAYING THAT I AM LIVING IN HOSTEL AND IN ENDUSE CUSTOMER SAID NEXT MONTH I WILL LEFT MY JOB AND OPEN THE CLINIC</v>
      </c>
      <c r="Z399" t="str">
        <v>abhay</v>
      </c>
      <c r="AA399" t="str">
        <v>98273 44321</v>
      </c>
      <c r="AB399" t="str">
        <v>abhaykumarr@chola.murugappa.com</v>
      </c>
      <c r="AC399" t="str">
        <v>MBBS/2020</v>
      </c>
      <c r="AD399" t="str">
        <v>PUNEET</v>
      </c>
    </row>
    <row r="400">
      <c r="B400" t="str">
        <v>FARHEEN BI</v>
      </c>
      <c r="C400" t="str">
        <v>MANISHA SAXENA</v>
      </c>
      <c r="D400" t="str">
        <v>SHASHANK SHARMA</v>
      </c>
      <c r="E400" t="str">
        <v>SALARIED</v>
      </c>
      <c r="F400" t="str">
        <v>RAJEEV</v>
      </c>
      <c r="G400" t="str">
        <v>DR AZEEM ANSARI</v>
      </c>
      <c r="H400">
        <v>1</v>
      </c>
      <c r="I400" t="str">
        <v>BAREILLY</v>
      </c>
      <c r="J400">
        <v>45800</v>
      </c>
      <c r="K400">
        <v>45801</v>
      </c>
      <c r="L400">
        <v>170194744</v>
      </c>
      <c r="M400">
        <v>8937808014</v>
      </c>
      <c r="N400" t="str">
        <v>UTTARAKHAND</v>
      </c>
      <c r="O400" t="str">
        <v>HARIDWAR</v>
      </c>
      <c r="P400" t="str">
        <v>TERM LOAN</v>
      </c>
      <c r="Q400" t="str">
        <v>CHOLA</v>
      </c>
      <c r="R400">
        <v>500000</v>
      </c>
      <c r="S400">
        <v>500000</v>
      </c>
      <c r="T400" t="str">
        <v>UNSECURED</v>
      </c>
      <c r="U400" t="str">
        <v>REJECTED</v>
      </c>
      <c r="Y400" t="str">
        <v xml:space="preserve">FILE SEND TO BANKER || OFFICE ADDRESS CHANGE  || 3 EMI GOT BOUNCED LAST 3 MONTH, MARCH EMI BOUNCED -EDUCATION LOAN,BAJAJ LOAN,AND IDGC BANK,OTHER EMI PAID INREGULAR DATES,APPLICANT SALARY OF 68948/ CREDIR FROM CHC SHRINAGAR AND EMI OBLIGATION-72513/-CASE WAS EARLIER REJECTED DUE TO 6TH EMI BOUNCED IN LAST 6 MONTHS </v>
      </c>
      <c r="Z400" t="str">
        <v>HARSH/ANKUR</v>
      </c>
      <c r="AA400" t="str">
        <v>9368449418/ 97593 02500</v>
      </c>
      <c r="AB400" t="str">
        <v>ankurkm@chola.murugappa.com</v>
      </c>
      <c r="AC400" t="str">
        <v>MBBS/2022</v>
      </c>
      <c r="AD400" t="str">
        <v>ASMITA</v>
      </c>
      <c r="AE400" t="str">
        <v>DONE</v>
      </c>
    </row>
    <row r="401">
      <c r="B401" t="str">
        <v>FARHEEN BI</v>
      </c>
      <c r="C401" t="str">
        <v>MANISHA SAXENA</v>
      </c>
      <c r="D401" t="str">
        <v>SHASHANK SHARMA</v>
      </c>
      <c r="E401" t="str">
        <v>SALARIED</v>
      </c>
      <c r="F401" t="str">
        <v>RAJEEV</v>
      </c>
      <c r="G401" t="str">
        <v xml:space="preserve">DR JAIPRAKASH </v>
      </c>
      <c r="H401">
        <v>1</v>
      </c>
      <c r="I401" t="str">
        <v>BAREILLY</v>
      </c>
      <c r="J401">
        <v>45800</v>
      </c>
      <c r="K401">
        <v>45800</v>
      </c>
      <c r="L401" t="str">
        <v>SME000015914797</v>
      </c>
      <c r="M401">
        <v>8168945976</v>
      </c>
      <c r="N401" t="str">
        <v>UTTAR PRADESH</v>
      </c>
      <c r="O401" t="str">
        <v>VARANASI</v>
      </c>
      <c r="P401" t="str">
        <v>OD</v>
      </c>
      <c r="Q401" t="str">
        <v>BAJAJ</v>
      </c>
      <c r="R401">
        <v>500000</v>
      </c>
      <c r="S401">
        <v>500000</v>
      </c>
      <c r="T401" t="str">
        <v>UNSECURED</v>
      </c>
      <c r="U401" t="str">
        <v>REJECTED</v>
      </c>
      <c r="V401">
        <v>-1</v>
      </c>
      <c r="Y401" t="str">
        <v>FILE SEND TO BANKER, CIBIL CONSENT LINK SENT TO CUSTOMER, AGREEGATOR LINK SENT TO CUSTOMER || Case rejected due to -1 cibil case allowed on banking same banking norms not met. As per policy same is not allowed, please ignore the case.</v>
      </c>
      <c r="Z401" t="str">
        <v>MADAN</v>
      </c>
      <c r="AA401">
        <v>7081363807</v>
      </c>
      <c r="AB401" t="str">
        <v>madan.tripathi@bajajfinserv.in</v>
      </c>
      <c r="AC401" t="str">
        <v>MBBS/2024</v>
      </c>
      <c r="AD401" t="str">
        <v>PUNEET</v>
      </c>
      <c r="AE401" t="str">
        <v>DONE</v>
      </c>
    </row>
    <row r="402">
      <c r="B402" t="str">
        <v>SHAGUN SAINI</v>
      </c>
      <c r="C402" t="str">
        <v>MANISHA SAXENA</v>
      </c>
      <c r="D402" t="str">
        <v>SHASHANK SHARMA</v>
      </c>
      <c r="E402" t="str">
        <v>SALARIED</v>
      </c>
      <c r="F402" t="str">
        <v>RAJEEV</v>
      </c>
      <c r="G402" t="str">
        <v>DR SYED ARIF</v>
      </c>
      <c r="H402">
        <v>1</v>
      </c>
      <c r="I402" t="str">
        <v>BAREILLY</v>
      </c>
      <c r="J402">
        <v>45800</v>
      </c>
      <c r="K402">
        <v>45804</v>
      </c>
      <c r="L402" t="str">
        <v>622BZ8600972</v>
      </c>
      <c r="M402">
        <v>9821352863</v>
      </c>
      <c r="N402" t="str">
        <v>MAHARASHTRA</v>
      </c>
      <c r="O402" t="str">
        <v>AMRAVATI</v>
      </c>
      <c r="P402" t="str">
        <v>OD</v>
      </c>
      <c r="Q402" t="str">
        <v>TATA CE</v>
      </c>
      <c r="R402">
        <v>1500000</v>
      </c>
      <c r="S402">
        <v>1500000</v>
      </c>
      <c r="T402" t="str">
        <v>UNSECURED</v>
      </c>
      <c r="U402" t="str">
        <v>REJECTED</v>
      </c>
      <c r="Y402" t="str">
        <v>FILE SEND TO BANKER || CASE HAS BEEN LOGIN || UNDER PROCESS || Case Declined due to: Applicant is operating as Online Consultant, not running any Clinic, End Use not understandable as in PD applicant said required funds for expansion of business Already having 4 Live USL (Total 5 loans) with monthly EMI of 1.82 Lacs --- Leveraged customer Declared receipts of around 2-2.5 Lacs PM but only 2.2 Lacs noticed in whole 6M banking for Insurance Company payments for online consultancy</v>
      </c>
      <c r="Z402" t="str">
        <v>MAMTA SINGH</v>
      </c>
      <c r="AA402">
        <v>7982612369</v>
      </c>
      <c r="AB402" t="str">
        <v>mamta.singh@tatacapital.com</v>
      </c>
      <c r="AC402" t="str">
        <v>BHMS 2002</v>
      </c>
      <c r="AD402" t="str">
        <v>PUNEET</v>
      </c>
      <c r="AE402" t="str">
        <v>DONE</v>
      </c>
    </row>
    <row r="403">
      <c r="B403" t="str">
        <v>GAJAN</v>
      </c>
      <c r="C403" t="str">
        <v>ANANT KANOJIA</v>
      </c>
      <c r="D403" t="str">
        <v>RAVISH SHARMA</v>
      </c>
      <c r="E403" t="str">
        <v>INTERN</v>
      </c>
      <c r="F403" t="str">
        <v>RAJEEV</v>
      </c>
      <c r="G403" t="str">
        <v>DR SHAH RUTVIK</v>
      </c>
      <c r="H403">
        <v>1</v>
      </c>
      <c r="I403" t="str">
        <v>NOIDA</v>
      </c>
      <c r="J403">
        <v>45800</v>
      </c>
      <c r="K403">
        <v>45800</v>
      </c>
      <c r="L403" t="str">
        <v>SME000015915481</v>
      </c>
      <c r="M403">
        <v>9426375611</v>
      </c>
      <c r="N403" t="str">
        <v>GUJARAT</v>
      </c>
      <c r="O403" t="str">
        <v>VADODARA</v>
      </c>
      <c r="P403" t="str">
        <v>OD</v>
      </c>
      <c r="Q403" t="str">
        <v>BAJAJ</v>
      </c>
      <c r="R403">
        <v>1500000</v>
      </c>
      <c r="S403">
        <v>1500000</v>
      </c>
      <c r="T403" t="str">
        <v>UNSECURED</v>
      </c>
      <c r="U403" t="str">
        <v>REJECTED</v>
      </c>
      <c r="Y403" t="str">
        <v>FILE SEND TO BANKER, DARK RED</v>
      </c>
      <c r="Z403" t="str">
        <v>Mitesh Gohil</v>
      </c>
      <c r="AA403">
        <v>7405551541</v>
      </c>
      <c r="AB403" t="str">
        <v>mitesh.gohil@bajajfinserv.in</v>
      </c>
      <c r="AC403" t="str">
        <v>MBBS 2018/ MD 2025</v>
      </c>
      <c r="AD403" t="str">
        <v>PUNEET</v>
      </c>
    </row>
    <row r="404">
      <c r="B404" t="str">
        <v>YUKTI</v>
      </c>
      <c r="C404" t="str">
        <v>MANISHA SAXENA</v>
      </c>
      <c r="D404" t="str">
        <v>SHASHANK SHARMA</v>
      </c>
      <c r="E404" t="str">
        <v>INTERN</v>
      </c>
      <c r="F404" t="str">
        <v>PANKAJ</v>
      </c>
      <c r="G404" t="str">
        <v>DR SUGESTIAN</v>
      </c>
      <c r="H404">
        <v>1</v>
      </c>
      <c r="I404" t="str">
        <v>BAREILLY</v>
      </c>
      <c r="J404">
        <v>45800</v>
      </c>
      <c r="K404">
        <v>45800</v>
      </c>
      <c r="L404" t="str">
        <v>996BZ8600152</v>
      </c>
      <c r="M404">
        <v>9994037944</v>
      </c>
      <c r="N404" t="str">
        <v>TAMIL NADU</v>
      </c>
      <c r="O404" t="str">
        <v>VIRUDHUNAGAR</v>
      </c>
      <c r="P404" t="str">
        <v>OD</v>
      </c>
      <c r="Q404" t="str">
        <v>TATA CE</v>
      </c>
      <c r="R404">
        <v>1000000</v>
      </c>
      <c r="S404">
        <v>1000000</v>
      </c>
      <c r="T404" t="str">
        <v>UNSECURED</v>
      </c>
      <c r="U404" t="str">
        <v>REJECTED</v>
      </c>
      <c r="V404">
        <v>715</v>
      </c>
      <c r="Y404" t="str">
        <v>FILE SEND TO BANKER || No offer generated,14 enquiries in last 3 month and 16 k abb.</v>
      </c>
      <c r="Z404" t="str">
        <v>MAMTA SINGH</v>
      </c>
      <c r="AA404">
        <v>7982612369</v>
      </c>
      <c r="AB404" t="str">
        <v>mamta.singh@tatacapital.com</v>
      </c>
      <c r="AC404" t="str">
        <v>BDS 2012, MDS 2016</v>
      </c>
      <c r="AD404" t="str">
        <v>ASMITA</v>
      </c>
      <c r="AE404" t="str">
        <v>REJECTED</v>
      </c>
    </row>
    <row r="405">
      <c r="B405" t="str">
        <v>HRIDYANSHU</v>
      </c>
      <c r="C405" t="str">
        <v>RASHI GANGWAR</v>
      </c>
      <c r="D405" t="str">
        <v>RAJ KUMARI</v>
      </c>
      <c r="E405" t="str">
        <v>INTERN</v>
      </c>
      <c r="F405" t="str">
        <v>PANKAJ</v>
      </c>
      <c r="G405" t="str">
        <v>DR SAJJAN KUMAR</v>
      </c>
      <c r="H405">
        <v>1</v>
      </c>
      <c r="I405" t="str">
        <v>NOIDA</v>
      </c>
      <c r="J405">
        <v>45800</v>
      </c>
      <c r="K405">
        <v>45800</v>
      </c>
      <c r="L405" t="str">
        <v>976BZ8601466</v>
      </c>
      <c r="M405" t="str">
        <v>73511 49383</v>
      </c>
      <c r="N405" t="str">
        <v>UTTAR PRADESH</v>
      </c>
      <c r="O405" t="str">
        <v>ALIGARH</v>
      </c>
      <c r="P405" t="str">
        <v>OD</v>
      </c>
      <c r="Q405" t="str">
        <v>TATA CE</v>
      </c>
      <c r="R405">
        <v>500000</v>
      </c>
      <c r="S405">
        <v>500000</v>
      </c>
      <c r="T405" t="str">
        <v>UNSECURED</v>
      </c>
      <c r="U405" t="str">
        <v>REJECTED</v>
      </c>
      <c r="V405">
        <v>730</v>
      </c>
      <c r="Y405" t="str">
        <v>FILE SEND TO BANKER ||  ABB IS 16 K</v>
      </c>
      <c r="Z405" t="str">
        <v>MAMTA SINGH</v>
      </c>
      <c r="AA405">
        <v>7982612369</v>
      </c>
      <c r="AB405" t="str">
        <v>mamta.singh@tatacapital.com</v>
      </c>
      <c r="AC405" t="str">
        <v>BDS/2016</v>
      </c>
      <c r="AD405" t="str">
        <v>PUNEET</v>
      </c>
    </row>
    <row r="406">
      <c r="B406" t="str">
        <v>HRIDYANSHU</v>
      </c>
      <c r="C406" t="str">
        <v>RASHI GANGWAR</v>
      </c>
      <c r="D406" t="str">
        <v>RAJ KUMARI</v>
      </c>
      <c r="E406" t="str">
        <v>INTERN</v>
      </c>
      <c r="F406" t="str">
        <v>RAJEEV</v>
      </c>
      <c r="G406" t="str">
        <v>DR ADITHYA DS</v>
      </c>
      <c r="H406">
        <v>1</v>
      </c>
      <c r="I406" t="str">
        <v>NOIDA</v>
      </c>
      <c r="J406">
        <v>45800</v>
      </c>
      <c r="K406">
        <v>45801</v>
      </c>
      <c r="L406" t="str">
        <v>SME000015918083</v>
      </c>
      <c r="M406" t="str">
        <v>94004 97571</v>
      </c>
      <c r="N406" t="str">
        <v>KERALA</v>
      </c>
      <c r="O406" t="str">
        <v>KOLLAM</v>
      </c>
      <c r="P406" t="str">
        <v>OD</v>
      </c>
      <c r="Q406" t="str">
        <v>BAJAJ</v>
      </c>
      <c r="R406">
        <v>1200000</v>
      </c>
      <c r="S406">
        <v>1200000</v>
      </c>
      <c r="T406" t="str">
        <v>UNSECURED</v>
      </c>
      <c r="U406" t="str">
        <v>REJECTED</v>
      </c>
      <c r="V406">
        <v>740</v>
      </c>
      <c r="Y406" t="str">
        <v>FILE SEND TO BANKER, MULTIPLE EMI BOUNCE</v>
      </c>
      <c r="Z406" t="str">
        <v>Nidhin B</v>
      </c>
      <c r="AA406">
        <v>8943586299</v>
      </c>
      <c r="AB406" t="str">
        <v>nidhin.b@bajajfinserv.in</v>
      </c>
      <c r="AC406" t="str">
        <v>MBBS/2020</v>
      </c>
    </row>
    <row r="407">
      <c r="B407" t="str">
        <v>CHANCHAL-SOURCER</v>
      </c>
      <c r="C407" t="str">
        <v>F2 FINTECH</v>
      </c>
      <c r="D407" t="str">
        <v>F2 FINTECH</v>
      </c>
      <c r="E407" t="str">
        <v>SOURCER</v>
      </c>
      <c r="F407" t="str">
        <v>FURKAN</v>
      </c>
      <c r="G407" t="str">
        <v>CA MAITREYA CHANDRAKANT SHAH</v>
      </c>
      <c r="H407">
        <v>1</v>
      </c>
      <c r="I407" t="str">
        <v>F2 FINTECH</v>
      </c>
      <c r="J407">
        <v>45800</v>
      </c>
      <c r="K407">
        <v>45804</v>
      </c>
      <c r="L407" t="str">
        <v>BL250519520622872</v>
      </c>
      <c r="N407" t="str">
        <v>UTTAR PRADESH</v>
      </c>
      <c r="O407" t="str">
        <v>PRAYAGRAJ</v>
      </c>
      <c r="P407" t="str">
        <v>OD</v>
      </c>
      <c r="Q407" t="str">
        <v>LNT CE</v>
      </c>
      <c r="R407">
        <v>3025000</v>
      </c>
      <c r="S407">
        <v>3025000</v>
      </c>
      <c r="T407" t="str">
        <v>UNSECURED</v>
      </c>
      <c r="U407" t="str">
        <v>DISBURSED</v>
      </c>
      <c r="W407">
        <v>45800</v>
      </c>
      <c r="X407">
        <v>45804</v>
      </c>
      <c r="Y407" t="str">
        <v>FILE SENT TO BANKER, CHANCHAL WORK ON THIS CASE, CONSENT PENDING FROM CUSTOOMER SIDE</v>
      </c>
    </row>
    <row r="408">
      <c r="B408" t="str">
        <v>VINEET TIWARI</v>
      </c>
      <c r="C408" t="str">
        <v>VINEET TIWARI</v>
      </c>
      <c r="D408" t="str">
        <v>VINEET TIWARI</v>
      </c>
      <c r="E408" t="str">
        <v>SALARIED</v>
      </c>
      <c r="F408" t="str">
        <v>RAJEEV</v>
      </c>
      <c r="G408" t="str">
        <v>DR THIPPESWAMY D N</v>
      </c>
      <c r="H408">
        <v>1</v>
      </c>
      <c r="I408" t="str">
        <v>NOIDA</v>
      </c>
      <c r="J408">
        <v>45800</v>
      </c>
      <c r="K408">
        <v>45800</v>
      </c>
      <c r="L408" t="str">
        <v>SME000015918390</v>
      </c>
      <c r="M408">
        <v>9902111250</v>
      </c>
      <c r="N408" t="str">
        <v>UTTAR PRADESH</v>
      </c>
      <c r="O408" t="str">
        <v>KANPUR</v>
      </c>
      <c r="P408" t="str">
        <v>TOP UP</v>
      </c>
      <c r="Q408" t="str">
        <v>BAJAJ</v>
      </c>
      <c r="R408">
        <v>1000000</v>
      </c>
      <c r="S408">
        <v>1000000</v>
      </c>
      <c r="T408" t="str">
        <v>UNSECURED</v>
      </c>
      <c r="U408" t="str">
        <v>REJECTED</v>
      </c>
      <c r="V408">
        <v>745</v>
      </c>
      <c r="Y408" t="str">
        <v>FILE SEND TO BANKER, CIBIL CONSENT LINK SENT TO CUSTOMER, 8 EM BOUNCE NOT OK</v>
      </c>
      <c r="Z408" t="str">
        <v>Shivam Tripathi5</v>
      </c>
      <c r="AA408">
        <v>7309818345</v>
      </c>
      <c r="AB408" t="str">
        <v>shivam.tripathi5@bajajfinserv.in</v>
      </c>
      <c r="AC408" t="str">
        <v>MD/2018</v>
      </c>
      <c r="AD408" t="str">
        <v>PUNEET</v>
      </c>
      <c r="AE408" t="str">
        <v>DONE</v>
      </c>
    </row>
    <row r="409">
      <c r="B409" t="str">
        <v>ANIL KUMAR</v>
      </c>
      <c r="C409" t="str">
        <v>UJALA RISHIWAL</v>
      </c>
      <c r="D409" t="str">
        <v>SHIVANI KASHYAP</v>
      </c>
      <c r="E409" t="str">
        <v>SALARIED</v>
      </c>
      <c r="F409" t="str">
        <v>RAJEEV</v>
      </c>
      <c r="G409" t="str">
        <v>DR ADITYA ASHOK THORAT</v>
      </c>
      <c r="H409">
        <v>1</v>
      </c>
      <c r="I409" t="str">
        <v>BAREILLY</v>
      </c>
      <c r="J409">
        <v>45800</v>
      </c>
      <c r="K409">
        <v>45801</v>
      </c>
      <c r="L409">
        <v>408</v>
      </c>
      <c r="M409">
        <v>8149798105</v>
      </c>
      <c r="N409" t="str">
        <v>MAHARASHTRA</v>
      </c>
      <c r="O409" t="str">
        <v>PUNE</v>
      </c>
      <c r="P409" t="str">
        <v>OD</v>
      </c>
      <c r="Q409" t="str">
        <v>ABFL CE</v>
      </c>
      <c r="R409">
        <v>2000000</v>
      </c>
      <c r="S409">
        <v>2000000</v>
      </c>
      <c r="T409" t="str">
        <v>UNSECURED</v>
      </c>
      <c r="U409" t="str">
        <v>REJECTED</v>
      </c>
      <c r="Y409" t="str">
        <v>FILE SEND TO BANKER || CUSTOMER HAVING  6 USL- ||  NACH RTN CHARGES ALSO SHOWING BANKING ||</v>
      </c>
      <c r="Z409" t="str">
        <v>GANESH</v>
      </c>
      <c r="AA409" t="str">
        <v>721 815 1628</v>
      </c>
      <c r="AB409" t="str">
        <v>ganesh.waghmode@adityabirlacapital.com</v>
      </c>
      <c r="AD409" t="str">
        <v>ASMITA</v>
      </c>
      <c r="AE409" t="str">
        <v>DONE</v>
      </c>
    </row>
    <row r="410">
      <c r="B410" t="str">
        <v>IRAM FATIMA</v>
      </c>
      <c r="C410" t="str">
        <v>MANISHA SAXENA</v>
      </c>
      <c r="D410" t="str">
        <v>SHASHANK SHARMA</v>
      </c>
      <c r="E410" t="str">
        <v>SALARIED</v>
      </c>
      <c r="F410" t="str">
        <v>RAJEEV</v>
      </c>
      <c r="G410" t="str">
        <v>DR PARVENDRA KUMAR</v>
      </c>
      <c r="H410">
        <v>1</v>
      </c>
      <c r="I410" t="str">
        <v>BAREILLY</v>
      </c>
      <c r="J410">
        <v>45800</v>
      </c>
      <c r="K410">
        <v>45800</v>
      </c>
      <c r="L410" t="str">
        <v>SME000015919126</v>
      </c>
      <c r="M410">
        <v>8077976662</v>
      </c>
      <c r="N410" t="str">
        <v>UTTAR PRADESH</v>
      </c>
      <c r="O410" t="str">
        <v>BIJNOR</v>
      </c>
      <c r="P410" t="str">
        <v>OD</v>
      </c>
      <c r="Q410" t="str">
        <v>BAJAJ</v>
      </c>
      <c r="R410">
        <v>1200000</v>
      </c>
      <c r="S410">
        <v>1200000</v>
      </c>
      <c r="T410" t="str">
        <v>UNSECURED</v>
      </c>
      <c r="U410" t="str">
        <v>REJECTED</v>
      </c>
      <c r="Y410" t="str">
        <v>FILE SEND TO BANKER, LOW CIBIL 652</v>
      </c>
      <c r="Z410" t="str">
        <v>Rohit Kumar18</v>
      </c>
      <c r="AA410">
        <v>7017833327</v>
      </c>
      <c r="AB410" t="str">
        <v>rohit.kumar22@bajajfinserv.in</v>
      </c>
      <c r="AC410" t="str">
        <v>MBBS/2020</v>
      </c>
    </row>
    <row r="411">
      <c r="B411" t="str">
        <v>SANIA</v>
      </c>
      <c r="C411" t="str">
        <v>SHIVANI KASHYAP</v>
      </c>
      <c r="D411" t="str">
        <v>SHIVANI KASHYAP</v>
      </c>
      <c r="E411" t="str">
        <v>SALARIED</v>
      </c>
      <c r="F411" t="str">
        <v>PANKAJ</v>
      </c>
      <c r="G411" t="str">
        <v>DR YADI MURALI</v>
      </c>
      <c r="H411">
        <v>1</v>
      </c>
      <c r="I411" t="str">
        <v>BAREILLY</v>
      </c>
      <c r="J411">
        <v>45800</v>
      </c>
      <c r="K411">
        <v>45801</v>
      </c>
      <c r="L411">
        <v>170193993</v>
      </c>
      <c r="M411">
        <v>9030005415</v>
      </c>
      <c r="N411" t="str">
        <v>TELANGANA</v>
      </c>
      <c r="O411" t="str">
        <v>HYDERABAD</v>
      </c>
      <c r="P411" t="str">
        <v>TERM LOAN</v>
      </c>
      <c r="Q411" t="str">
        <v>CHOLA</v>
      </c>
      <c r="R411">
        <v>1500000</v>
      </c>
      <c r="S411">
        <v>1500000</v>
      </c>
      <c r="T411" t="str">
        <v>UNSECURED</v>
      </c>
      <c r="U411" t="str">
        <v>REJECTED</v>
      </c>
      <c r="V411">
        <v>756</v>
      </c>
      <c r="Y411" t="str">
        <v>FILE SEND TO BANKER || 4 BOUNCING IS LAST 6 MONTH</v>
      </c>
      <c r="Z411" t="str">
        <v>VINAY</v>
      </c>
      <c r="AA411" t="str">
        <v xml:space="preserve"> 98499 33661</v>
      </c>
      <c r="AB411" t="str">
        <v>Vinaypps@chola.murugappa.com</v>
      </c>
      <c r="AC411" t="str">
        <v>BAMS/1993</v>
      </c>
    </row>
    <row r="412">
      <c r="B412" t="str">
        <v>HRIDYANSHU</v>
      </c>
      <c r="C412" t="str">
        <v>RASHI GANGWAR</v>
      </c>
      <c r="D412" t="str">
        <v>RAJ KUMARI</v>
      </c>
      <c r="E412" t="str">
        <v>INTERN</v>
      </c>
      <c r="F412" t="str">
        <v>PANKAJ</v>
      </c>
      <c r="G412" t="str">
        <v>DR SAJJAN KUMAR</v>
      </c>
      <c r="H412">
        <v>1</v>
      </c>
      <c r="I412" t="str">
        <v>NOIDA</v>
      </c>
      <c r="J412">
        <v>45800</v>
      </c>
      <c r="K412">
        <v>45803</v>
      </c>
      <c r="L412">
        <v>411</v>
      </c>
      <c r="M412" t="str">
        <v>73511 49383</v>
      </c>
      <c r="N412" t="str">
        <v>UTTAR PRADESH</v>
      </c>
      <c r="O412" t="str">
        <v>ALIGARH</v>
      </c>
      <c r="P412" t="str">
        <v>OD</v>
      </c>
      <c r="Q412" t="str">
        <v>ABFL CE</v>
      </c>
      <c r="R412">
        <v>500000</v>
      </c>
      <c r="S412">
        <v>500000</v>
      </c>
      <c r="T412" t="str">
        <v>UNSECURED</v>
      </c>
      <c r="U412" t="str">
        <v>REJECTED</v>
      </c>
      <c r="V412">
        <v>730</v>
      </c>
      <c r="Y412" t="str">
        <v>FILE SEND TO BANKER || CASE WILL LOGIN TODAY, LOAW ABB 7K</v>
      </c>
      <c r="Z412" t="str">
        <v>DHEERAJ</v>
      </c>
      <c r="AA412" t="str">
        <v>82733 96277</v>
      </c>
      <c r="AB412" t="str">
        <v>dheeraj.sharma1@adityabirlacapital.com</v>
      </c>
      <c r="AC412" t="str">
        <v>BDS/2016</v>
      </c>
      <c r="AD412" t="str">
        <v>PUNEET</v>
      </c>
      <c r="AE412" t="str">
        <v>DONE</v>
      </c>
    </row>
    <row r="413">
      <c r="B413" t="str">
        <v>MOHD SAHIB</v>
      </c>
      <c r="C413" t="str">
        <v>MANISHA SAXENA</v>
      </c>
      <c r="D413" t="str">
        <v>SHASHANK SHARMA</v>
      </c>
      <c r="E413" t="str">
        <v>SALARIED</v>
      </c>
      <c r="F413" t="str">
        <v>PANKAJ</v>
      </c>
      <c r="G413" t="str">
        <v>DR ANKUR SHARMA</v>
      </c>
      <c r="H413">
        <v>1</v>
      </c>
      <c r="I413" t="str">
        <v>BAREILLY</v>
      </c>
      <c r="J413">
        <v>45800</v>
      </c>
      <c r="K413">
        <v>45808</v>
      </c>
      <c r="L413" t="str">
        <v>SME000015919945</v>
      </c>
      <c r="M413">
        <v>9855960690</v>
      </c>
      <c r="N413" t="str">
        <v>DELHI</v>
      </c>
      <c r="O413" t="str">
        <v>DELHI</v>
      </c>
      <c r="P413" t="str">
        <v>OD</v>
      </c>
      <c r="Q413" t="str">
        <v>BAJAJ</v>
      </c>
      <c r="R413">
        <v>1210000</v>
      </c>
      <c r="S413">
        <v>1210000</v>
      </c>
      <c r="T413" t="str">
        <v>UNSECURED</v>
      </c>
      <c r="U413" t="str">
        <v>DISBURSED</v>
      </c>
      <c r="V413">
        <v>745</v>
      </c>
      <c r="W413">
        <v>45801</v>
      </c>
      <c r="X413">
        <v>45808</v>
      </c>
      <c r="Y413" t="str">
        <v>FILE SEND TO BANKER,  CIBIL CONSENT LINK SENT TO CUSTOMER, AGREEGATOR LNK SENT TO CUSTOMER, TO BE DISBURSED ON WEDNESDAY</v>
      </c>
      <c r="Z413" t="str">
        <v>Md shuaib Khan</v>
      </c>
      <c r="AA413">
        <v>9161252501</v>
      </c>
      <c r="AB413" t="str">
        <v>mdshuaib.khan@bajajfinserv.in</v>
      </c>
      <c r="AD413" t="str">
        <v>PUNEET</v>
      </c>
      <c r="AE413" t="str">
        <v>ALREADY DISBURSED</v>
      </c>
    </row>
    <row r="414">
      <c r="B414" t="str">
        <v>RAHUL</v>
      </c>
      <c r="C414" t="str">
        <v>RASHI GANGWAR</v>
      </c>
      <c r="D414" t="str">
        <v>RAJ KUMARI</v>
      </c>
      <c r="E414" t="str">
        <v>INTERN</v>
      </c>
      <c r="F414" t="str">
        <v>PANKAJ</v>
      </c>
      <c r="G414" t="str">
        <v>DR RATHVA RAJAN</v>
      </c>
      <c r="H414">
        <v>0</v>
      </c>
      <c r="I414" t="str">
        <v>NOIDA</v>
      </c>
      <c r="J414">
        <v>45801</v>
      </c>
      <c r="K414">
        <v>45805</v>
      </c>
      <c r="L414">
        <v>170196991</v>
      </c>
      <c r="M414">
        <v>76667240497</v>
      </c>
      <c r="N414" t="str">
        <v>HARYANA</v>
      </c>
      <c r="O414" t="str">
        <v>KARNAL</v>
      </c>
      <c r="P414" t="str">
        <v>TERM LOAN</v>
      </c>
      <c r="Q414" t="str">
        <v>CHOLA</v>
      </c>
      <c r="R414">
        <v>500000</v>
      </c>
      <c r="S414">
        <v>500000</v>
      </c>
      <c r="T414" t="str">
        <v>UNSECURED</v>
      </c>
      <c r="U414" t="str">
        <v>REJECTED</v>
      </c>
      <c r="V414">
        <v>715</v>
      </c>
      <c r="Y414" t="str">
        <v>FILE SEND TO BANKER, REQ PAISA BAZAR CIBIL, DUE TO MULTIPLE EQURIES  || PENDING FROM CUSTOMER SIDE || 8 ENQUIRIES IN LAST 3 MONTH</v>
      </c>
      <c r="Z414" t="str">
        <v>SURESH</v>
      </c>
      <c r="AA414" t="str">
        <v xml:space="preserve"> 86078 00316</v>
      </c>
      <c r="AB414" t="str">
        <v>sureshkumards@chola1.murugappa.com</v>
      </c>
      <c r="AC414" t="str">
        <v>MBBS/2023</v>
      </c>
      <c r="AD414" t="str">
        <v>ASMITA</v>
      </c>
      <c r="AE414" t="str">
        <v>DONE</v>
      </c>
    </row>
    <row r="415">
      <c r="B415" t="str">
        <v>AMIT KUMAR</v>
      </c>
      <c r="C415" t="str">
        <v>RASHI GANGWAR</v>
      </c>
      <c r="D415" t="str">
        <v>RAJ KUMARI</v>
      </c>
      <c r="E415" t="str">
        <v>SALARIED</v>
      </c>
      <c r="F415" t="str">
        <v>PANKAJ</v>
      </c>
      <c r="G415" t="str">
        <v>DR NAVJOT KAUR</v>
      </c>
      <c r="H415">
        <v>0</v>
      </c>
      <c r="I415" t="str">
        <v>NOIDA</v>
      </c>
      <c r="J415">
        <v>45801</v>
      </c>
      <c r="K415">
        <v>45801</v>
      </c>
      <c r="L415">
        <v>170197006</v>
      </c>
      <c r="M415">
        <v>9255562297</v>
      </c>
      <c r="N415" t="str">
        <v>HARYANA</v>
      </c>
      <c r="O415" t="str">
        <v>KARNAL</v>
      </c>
      <c r="P415" t="str">
        <v>TERM LOAN</v>
      </c>
      <c r="Q415" t="str">
        <v>CHOLA</v>
      </c>
      <c r="R415">
        <v>1000000</v>
      </c>
      <c r="S415">
        <v>1000000</v>
      </c>
      <c r="T415" t="str">
        <v>UNSECURED</v>
      </c>
      <c r="U415" t="str">
        <v>REJECTED</v>
      </c>
      <c r="V415">
        <v>730</v>
      </c>
      <c r="Y415" t="str">
        <v>FILE SEND TO BANKER, LATEST EMI BOUNCE NOT OK</v>
      </c>
      <c r="Z415" t="str">
        <v>SURESH</v>
      </c>
      <c r="AA415" t="str">
        <v xml:space="preserve"> 86078 00316</v>
      </c>
      <c r="AB415" t="str">
        <v>sureshkumards@chola1.murugappa.com</v>
      </c>
      <c r="AC415" t="str">
        <v>BAMS/2002</v>
      </c>
      <c r="AD415" t="str">
        <v>ASMITA</v>
      </c>
      <c r="AE415" t="str">
        <v>DONE</v>
      </c>
    </row>
    <row r="416">
      <c r="B416" t="str">
        <v>KRISH ARORA</v>
      </c>
      <c r="C416" t="str">
        <v>KARAN AGARWAL</v>
      </c>
      <c r="D416" t="str">
        <v>DHRUV ARORA</v>
      </c>
      <c r="E416" t="str">
        <v>SALARIED</v>
      </c>
      <c r="F416" t="str">
        <v>PANKAJ</v>
      </c>
      <c r="G416" t="str">
        <v>DR CHANCHAL GANGWAR</v>
      </c>
      <c r="H416">
        <v>1</v>
      </c>
      <c r="I416" t="str">
        <v>NOIDA</v>
      </c>
      <c r="J416">
        <v>45801</v>
      </c>
      <c r="K416">
        <v>45804</v>
      </c>
      <c r="L416" t="str">
        <v>BL250524491182920</v>
      </c>
      <c r="M416">
        <v>9027094243</v>
      </c>
      <c r="N416" t="str">
        <v>UTTAR PRADESH</v>
      </c>
      <c r="O416" t="str">
        <v>BAREILLY</v>
      </c>
      <c r="P416" t="str">
        <v>OD</v>
      </c>
      <c r="Q416" t="str">
        <v>L&amp;T CE</v>
      </c>
      <c r="R416">
        <v>1000000</v>
      </c>
      <c r="S416">
        <v>1000000</v>
      </c>
      <c r="T416" t="str">
        <v>UNSECURED</v>
      </c>
      <c r="U416" t="str">
        <v>REJECTED</v>
      </c>
      <c r="Y416" t="str">
        <v>FILE SEND TO BANKER, LOGIN DONE CASE MOVED T CREDIT, OFC FI DONE</v>
      </c>
      <c r="Z416" t="str">
        <v>VIKRAN</v>
      </c>
      <c r="AA416" t="str">
        <v>79050 56369</v>
      </c>
      <c r="AB416" t="str">
        <v>Vikrankanoujia@ltfs.com</v>
      </c>
      <c r="AD416" t="str">
        <v>ASMITA</v>
      </c>
      <c r="AE416" t="str">
        <v>DONE</v>
      </c>
    </row>
    <row r="417">
      <c r="B417" t="str">
        <v>LAKHWINDER</v>
      </c>
      <c r="C417" t="str">
        <v>F2 FINTECH</v>
      </c>
      <c r="D417" t="str">
        <v>F2 FINTECH</v>
      </c>
      <c r="E417" t="str">
        <v>SOURCER</v>
      </c>
      <c r="F417" t="str">
        <v>PANKAJ</v>
      </c>
      <c r="G417" t="str">
        <v>DR ARCHANA JANGDE</v>
      </c>
      <c r="H417">
        <v>1</v>
      </c>
      <c r="I417" t="str">
        <v>F2 FINTECH</v>
      </c>
      <c r="J417">
        <v>45801</v>
      </c>
      <c r="K417">
        <v>45813</v>
      </c>
      <c r="L417" t="str">
        <v>552BZ8601180</v>
      </c>
      <c r="M417" t="str">
        <v>90270 94243</v>
      </c>
      <c r="N417" t="str">
        <v>CHHATTISGARH</v>
      </c>
      <c r="O417" t="str">
        <v>BILASPUR</v>
      </c>
      <c r="P417" t="str">
        <v>OD</v>
      </c>
      <c r="Q417" t="str">
        <v>TATA CE</v>
      </c>
      <c r="R417">
        <v>2000000</v>
      </c>
      <c r="S417">
        <v>2000000</v>
      </c>
      <c r="T417" t="str">
        <v>UNSECURED</v>
      </c>
      <c r="U417" t="str">
        <v>LOGIN</v>
      </c>
      <c r="V417">
        <v>730</v>
      </c>
      <c r="Y417" t="str">
        <v>FILE SEND TO BANKER || KINDLY SHARE MBBS DEGREE || MBBS DEGREE REQUIRED</v>
      </c>
      <c r="Z417" t="str">
        <v>MAMTA SINGH</v>
      </c>
      <c r="AA417">
        <v>7982612369</v>
      </c>
      <c r="AB417" t="str">
        <v>mamta.singh@tatacapital.com</v>
      </c>
      <c r="AC417" t="str">
        <v>MBBS/2016</v>
      </c>
      <c r="AD417" t="str">
        <v xml:space="preserve">ASMITA </v>
      </c>
      <c r="AE417" t="str">
        <v>DONE</v>
      </c>
    </row>
    <row r="418">
      <c r="B418" t="str">
        <v>HRIDYANSHU</v>
      </c>
      <c r="C418" t="str">
        <v>RAJKUMARI</v>
      </c>
      <c r="D418" t="str">
        <v>RAJ KUMARI</v>
      </c>
      <c r="E418" t="str">
        <v>INTERN</v>
      </c>
      <c r="F418" t="str">
        <v>PANKAJ</v>
      </c>
      <c r="G418" t="str">
        <v>DR GAUTAM TANMAY</v>
      </c>
      <c r="H418">
        <v>0</v>
      </c>
      <c r="I418" t="str">
        <v>NOIDA</v>
      </c>
      <c r="J418">
        <v>45801</v>
      </c>
      <c r="K418">
        <v>45804</v>
      </c>
      <c r="L418">
        <v>417</v>
      </c>
      <c r="M418">
        <v>9619722131</v>
      </c>
      <c r="N418" t="str">
        <v>MAHARASHTRA</v>
      </c>
      <c r="O418" t="str">
        <v>MUMBAI</v>
      </c>
      <c r="P418" t="str">
        <v>OD</v>
      </c>
      <c r="Q418" t="str">
        <v>CREDIT SAISAON -CE</v>
      </c>
      <c r="R418">
        <v>3000000</v>
      </c>
      <c r="S418">
        <v>3000000</v>
      </c>
      <c r="T418" t="str">
        <v>UNSECURED</v>
      </c>
      <c r="U418" t="str">
        <v>HOLD</v>
      </c>
      <c r="V418">
        <v>700</v>
      </c>
      <c r="Y418" t="str">
        <v xml:space="preserve">FILE SEND TO BANKER , UNDER PROCESS  || OFFICE VIDEO PD PENDING -CUSTOMER OUT OF STATION FOR MARRIGE PERPOSE </v>
      </c>
      <c r="Z418" t="str">
        <v>DEEPAK</v>
      </c>
      <c r="AA418">
        <v>8097769906</v>
      </c>
      <c r="AB418" t="str">
        <v>deepak.sharma1@creditsaison-in.com</v>
      </c>
      <c r="AC418" t="str">
        <v>MBBS 2019 || MS 2025</v>
      </c>
      <c r="AD418" t="str">
        <v xml:space="preserve">ASMITA </v>
      </c>
      <c r="AE418" t="str">
        <v>DONE</v>
      </c>
      <c r="AF418" t="str">
        <v>DONE</v>
      </c>
    </row>
    <row r="419">
      <c r="A419" t="str">
        <v>INTERN</v>
      </c>
      <c r="B419" t="str">
        <v>AMANPREET</v>
      </c>
      <c r="C419" t="str">
        <v>RASHI GANGWAR</v>
      </c>
      <c r="D419" t="str">
        <v>RAJ KUMARI</v>
      </c>
      <c r="E419" t="str">
        <v>SALARIED</v>
      </c>
      <c r="F419" t="str">
        <v>RAJEEV</v>
      </c>
      <c r="G419" t="str">
        <v>MR GAURAV PANDEY</v>
      </c>
      <c r="H419">
        <v>0</v>
      </c>
      <c r="I419" t="str">
        <v>NOIDA</v>
      </c>
      <c r="J419">
        <v>45801</v>
      </c>
      <c r="K419">
        <v>45806</v>
      </c>
      <c r="L419">
        <v>418</v>
      </c>
      <c r="M419">
        <v>9711532758</v>
      </c>
      <c r="N419" t="str">
        <v>DELHI</v>
      </c>
      <c r="O419" t="str">
        <v>DELHI</v>
      </c>
      <c r="P419" t="str">
        <v>OD</v>
      </c>
      <c r="Q419" t="str">
        <v>GODREJ CE</v>
      </c>
      <c r="R419">
        <v>1000000</v>
      </c>
      <c r="S419">
        <v>1000000</v>
      </c>
      <c r="T419" t="str">
        <v>UNSECURED</v>
      </c>
      <c r="U419" t="str">
        <v>REJECTED</v>
      </c>
      <c r="Y419" t="str">
        <v>FILE SEND TO BANKER, DECISION PENDING || 10 LAC CREDIT CARD OVERDUE AND BIKE LOAN LATE PAYMENT CASE SEND TO CREDIT FOR RELOOK  || CUSTOMER HAS GIVEN TIME TO PROVIDE OTP AT 2 PM TODAY || CUSTOMER HAVING AN MULTIPLE BOUNCING IN CURRENT MONTH  IN MULTIPLE LOANS</v>
      </c>
      <c r="Z419" t="str">
        <v>SAURAV</v>
      </c>
      <c r="AA419" t="str">
        <v>88262 60480</v>
      </c>
      <c r="AB419" t="str">
        <v>saurav.kumar@godrejcapital.com</v>
      </c>
      <c r="AD419" t="str">
        <v>ASMITA</v>
      </c>
      <c r="AE419" t="str">
        <v>DONE</v>
      </c>
      <c r="AI419" t="str">
        <v>FORM FILLED</v>
      </c>
    </row>
    <row r="420">
      <c r="B420" t="str">
        <v>RASHI GANGWAR</v>
      </c>
      <c r="C420" t="str">
        <v>RASHI GANGWAR</v>
      </c>
      <c r="D420" t="str">
        <v>RAJ KUMARI</v>
      </c>
      <c r="E420" t="str">
        <v>SALARIED</v>
      </c>
      <c r="F420" t="str">
        <v>PANKAJ</v>
      </c>
      <c r="G420" t="str">
        <v>DR NELATURU SOUMYA THEJA</v>
      </c>
      <c r="H420">
        <v>0</v>
      </c>
      <c r="I420" t="str">
        <v>NOIDA</v>
      </c>
      <c r="J420">
        <v>45801</v>
      </c>
      <c r="K420">
        <v>45803</v>
      </c>
      <c r="L420" t="str">
        <v>400BZ8600213</v>
      </c>
      <c r="M420">
        <v>7337406218</v>
      </c>
      <c r="N420" t="str">
        <v>TELANGANA</v>
      </c>
      <c r="O420" t="str">
        <v>HYDERABAD</v>
      </c>
      <c r="P420" t="str">
        <v>OD</v>
      </c>
      <c r="Q420" t="str">
        <v>TATA CE</v>
      </c>
      <c r="R420">
        <v>800000</v>
      </c>
      <c r="S420">
        <v>800000</v>
      </c>
      <c r="T420" t="str">
        <v>UNSECURED</v>
      </c>
      <c r="U420" t="str">
        <v>REJECTED</v>
      </c>
      <c r="Y420" t="str">
        <v>FILE SEND TO BANKER || ABB is 8 k only</v>
      </c>
      <c r="Z420" t="str">
        <v>MAMTA SINGH</v>
      </c>
      <c r="AA420">
        <v>7982612369</v>
      </c>
      <c r="AB420" t="str">
        <v>Mamta.singh@tatacapital.com</v>
      </c>
      <c r="AD420" t="str">
        <v>ASMITA</v>
      </c>
      <c r="AE420" t="str">
        <v>DONE</v>
      </c>
    </row>
    <row r="421">
      <c r="B421" t="str">
        <v>ANIL KUMAR</v>
      </c>
      <c r="C421" t="str">
        <v>UJALA RISHIWAL</v>
      </c>
      <c r="D421" t="str">
        <v>SHIVANI KASHYAP</v>
      </c>
      <c r="E421" t="str">
        <v>SALARIED</v>
      </c>
      <c r="F421" t="str">
        <v>PANKAJ</v>
      </c>
      <c r="G421" t="str">
        <v>DR JYOTI SAHEB BATTEWAD</v>
      </c>
      <c r="H421">
        <v>0</v>
      </c>
      <c r="I421" t="str">
        <v>BAREILLY</v>
      </c>
      <c r="J421">
        <v>45801</v>
      </c>
      <c r="K421">
        <v>45803</v>
      </c>
      <c r="L421" t="str">
        <v>674BZ8600331</v>
      </c>
      <c r="M421">
        <v>9970341381</v>
      </c>
      <c r="N421" t="str">
        <v>MAHARASHTRA</v>
      </c>
      <c r="O421" t="str">
        <v>NANDED</v>
      </c>
      <c r="P421" t="str">
        <v>OD</v>
      </c>
      <c r="Q421" t="str">
        <v>TATA CE</v>
      </c>
      <c r="R421">
        <v>1000000</v>
      </c>
      <c r="S421">
        <v>1000000</v>
      </c>
      <c r="T421" t="str">
        <v>UNSECURED</v>
      </c>
      <c r="U421" t="str">
        <v>REJECTED</v>
      </c>
      <c r="Y421" t="str">
        <v>FILE SEND TO BANKER || ABB IS 5 K,7 ENQURIES IN LAST 3 MONTH</v>
      </c>
      <c r="Z421" t="str">
        <v>MAMTA SINGH</v>
      </c>
      <c r="AA421">
        <v>7982612369</v>
      </c>
      <c r="AB421" t="str">
        <v>Mamta.singh@tatacapital.com</v>
      </c>
      <c r="AC421" t="str">
        <v>BHMS 2014</v>
      </c>
      <c r="AD421" t="str">
        <v>ASMITA</v>
      </c>
      <c r="AE421" t="str">
        <v>DONE</v>
      </c>
    </row>
    <row r="422">
      <c r="B422" t="str">
        <v>KRISH ARORA</v>
      </c>
      <c r="C422" t="str">
        <v>KARAN AGARWAL</v>
      </c>
      <c r="D422" t="str">
        <v>DHRUV ARORA</v>
      </c>
      <c r="E422" t="str">
        <v>SALARIED</v>
      </c>
      <c r="F422" t="str">
        <v>PANKAJ</v>
      </c>
      <c r="G422" t="str">
        <v>DR SAJID ZAIDI</v>
      </c>
      <c r="H422">
        <v>1</v>
      </c>
      <c r="I422" t="str">
        <v>NOIDA</v>
      </c>
      <c r="J422">
        <v>45801</v>
      </c>
      <c r="K422">
        <v>45801</v>
      </c>
      <c r="L422">
        <v>420</v>
      </c>
      <c r="M422" t="str">
        <v>82097 89928</v>
      </c>
      <c r="N422" t="str">
        <v>DELHI</v>
      </c>
      <c r="O422" t="str">
        <v>DELHI</v>
      </c>
      <c r="P422" t="str">
        <v>OD</v>
      </c>
      <c r="Q422" t="str">
        <v>ABFL-CE</v>
      </c>
      <c r="R422">
        <v>1000000</v>
      </c>
      <c r="S422">
        <v>1000000</v>
      </c>
      <c r="T422" t="str">
        <v>UNSECURED</v>
      </c>
      <c r="U422" t="str">
        <v>REJECTED</v>
      </c>
      <c r="Y422" t="str">
        <v>FILE SEND TO BANKER, SALARIED PROFILE</v>
      </c>
      <c r="Z422" t="str">
        <v>NISHA</v>
      </c>
      <c r="AA422">
        <v>8882763127</v>
      </c>
      <c r="AB422" t="str">
        <v>Nisha.51@adityabirlacapital.com</v>
      </c>
    </row>
    <row r="423">
      <c r="B423" t="str">
        <v>AKANSHA</v>
      </c>
      <c r="C423" t="str">
        <v>SHIVANI KASHYAP</v>
      </c>
      <c r="D423" t="str">
        <v>SHIVANI KASHYAP</v>
      </c>
      <c r="E423" t="str">
        <v>SALARIED</v>
      </c>
      <c r="F423" t="str">
        <v>PANKAJ</v>
      </c>
      <c r="G423" t="str">
        <v>DR BHIMAPPA HOSAPETI</v>
      </c>
      <c r="H423">
        <v>1</v>
      </c>
      <c r="I423" t="str">
        <v>BAREILLY</v>
      </c>
      <c r="J423">
        <v>45801</v>
      </c>
      <c r="K423">
        <v>45803</v>
      </c>
      <c r="L423" t="str">
        <v>SME000015925053</v>
      </c>
      <c r="M423">
        <v>9900287632</v>
      </c>
      <c r="N423" t="str">
        <v>KARNATAKA</v>
      </c>
      <c r="O423" t="str">
        <v>BELAGAVI</v>
      </c>
      <c r="P423" t="str">
        <v>OD</v>
      </c>
      <c r="Q423" t="str">
        <v>BAJAJ</v>
      </c>
      <c r="R423">
        <v>1000000</v>
      </c>
      <c r="S423">
        <v>1000000</v>
      </c>
      <c r="T423" t="str">
        <v>UNSECURED</v>
      </c>
      <c r="U423" t="str">
        <v>REJECTED</v>
      </c>
      <c r="Y423" t="str">
        <v>FILE SEND TO BANKER || BANKER MOBILE NO.IS WWITCHED OFF</v>
      </c>
      <c r="Z423" t="str">
        <v>Shridhar Walaki</v>
      </c>
      <c r="AA423">
        <v>8792676956</v>
      </c>
      <c r="AB423" t="str">
        <v>shridhar.walaki@bajajfinserv.in</v>
      </c>
      <c r="AC423" t="str">
        <v>BDS/1994</v>
      </c>
      <c r="AD423" t="str">
        <v>ASMITA</v>
      </c>
      <c r="AE423" t="str">
        <v>DONE</v>
      </c>
    </row>
    <row r="424">
      <c r="B424" t="str">
        <v xml:space="preserve">TANNU </v>
      </c>
      <c r="C424" t="str">
        <v>RASHI GANGWAR</v>
      </c>
      <c r="D424" t="str">
        <v>RAJ KUMARI</v>
      </c>
      <c r="E424" t="str">
        <v>SALARIED</v>
      </c>
      <c r="F424" t="str">
        <v>PANKAJ</v>
      </c>
      <c r="G424" t="str">
        <v>DR SUSHMITA ARCHANA</v>
      </c>
      <c r="H424">
        <v>1</v>
      </c>
      <c r="I424" t="str">
        <v>NOIDA</v>
      </c>
      <c r="J424">
        <v>45801</v>
      </c>
      <c r="K424">
        <v>45801</v>
      </c>
      <c r="L424" t="str">
        <v>SME000015925180</v>
      </c>
      <c r="M424">
        <v>6201645944</v>
      </c>
      <c r="N424" t="str">
        <v>BIHAR</v>
      </c>
      <c r="O424" t="str">
        <v>SAHARSA</v>
      </c>
      <c r="P424" t="str">
        <v>OD</v>
      </c>
      <c r="Q424" t="str">
        <v>BAJAJ</v>
      </c>
      <c r="R424">
        <v>1000000</v>
      </c>
      <c r="S424">
        <v>1000000</v>
      </c>
      <c r="T424" t="str">
        <v>UNSECURED</v>
      </c>
      <c r="U424" t="str">
        <v>REJECTED</v>
      </c>
      <c r="Y424" t="str">
        <v>FILE SEND TO BANKER, 17 EMI BOUNCE NOT OK</v>
      </c>
      <c r="Z424" t="str">
        <v>Sumit Singh2</v>
      </c>
      <c r="AA424">
        <v>8709242789</v>
      </c>
      <c r="AB424" t="str">
        <v>sumit.singh3@bajajfinserv.in</v>
      </c>
    </row>
    <row r="425" xml:space="preserve">
      <c r="B425" t="str">
        <v>IRAM FATIMA</v>
      </c>
      <c r="C425" t="str">
        <v>MANISHA SAXENA</v>
      </c>
      <c r="D425" t="str">
        <v>SHASHANK SHARMA</v>
      </c>
      <c r="E425" t="str">
        <v>SALARIED</v>
      </c>
      <c r="F425" t="str">
        <v>PANKAJ</v>
      </c>
      <c r="G425" t="str">
        <v>DR ASHWIN KUMAR</v>
      </c>
      <c r="H425">
        <v>1</v>
      </c>
      <c r="I425" t="str">
        <v>BAREILLY</v>
      </c>
      <c r="J425">
        <v>45801</v>
      </c>
      <c r="K425">
        <v>45801</v>
      </c>
      <c r="L425" t="str">
        <v>396BZ8600140</v>
      </c>
      <c r="M425">
        <v>9599150788</v>
      </c>
      <c r="N425" t="str">
        <v>UTTAR PRADESH</v>
      </c>
      <c r="O425" t="str">
        <v>KASNA</v>
      </c>
      <c r="P425" t="str">
        <v>OD</v>
      </c>
      <c r="Q425" t="str">
        <v>TATA CE</v>
      </c>
      <c r="R425">
        <v>1000000</v>
      </c>
      <c r="S425">
        <v>1000000</v>
      </c>
      <c r="T425" t="str">
        <v>UNSECURED</v>
      </c>
      <c r="U425" t="str">
        <v>REJECTED</v>
      </c>
      <c r="Y425" t="str" xml:space="preserve">
        <v xml:space="preserve">FILE SEND TO BANKER || Abb is 3 k and 7 enquries in last 3 month._x000d_
_x000d_
</v>
      </c>
      <c r="Z425" t="str">
        <v>MAMTA SINGH</v>
      </c>
      <c r="AA425">
        <v>7982612369</v>
      </c>
      <c r="AB425" t="str">
        <v>Mamta.singh@tatacapital.com</v>
      </c>
      <c r="AC425" t="str">
        <v>BHMS/2012</v>
      </c>
      <c r="AD425" t="str">
        <v>ASMITA</v>
      </c>
      <c r="AE425" t="str">
        <v>NOT RECEIVING</v>
      </c>
    </row>
    <row r="426" xml:space="preserve">
      <c r="B426" t="str">
        <v>SUMIT KUMAR</v>
      </c>
      <c r="C426" t="str">
        <v>ANURAG SHARMA</v>
      </c>
      <c r="D426" t="str">
        <v>SHIVANI KASHYAP</v>
      </c>
      <c r="E426" t="str">
        <v>SALARIED</v>
      </c>
      <c r="F426" t="str">
        <v>RAJEEV</v>
      </c>
      <c r="G426" t="str">
        <v>DR RAGHAVENDER REDDY R</v>
      </c>
      <c r="H426">
        <v>1</v>
      </c>
      <c r="I426" t="str">
        <v>BAREILLY</v>
      </c>
      <c r="J426">
        <v>45801</v>
      </c>
      <c r="L426">
        <v>424</v>
      </c>
      <c r="M426">
        <v>8106664330</v>
      </c>
      <c r="N426" t="str">
        <v>TELANGANA</v>
      </c>
      <c r="O426" t="str">
        <v>HYDERABAD</v>
      </c>
      <c r="P426" t="str">
        <v>OD</v>
      </c>
      <c r="Q426" t="str">
        <v>L AND T CE</v>
      </c>
      <c r="R426">
        <v>3000000</v>
      </c>
      <c r="S426">
        <v>3000000</v>
      </c>
      <c r="T426" t="str">
        <v>UNSECURED</v>
      </c>
      <c r="U426" t="str">
        <v>REJECTED</v>
      </c>
      <c r="Y426" t="str" xml:space="preserve">
        <v xml:space="preserve">FILE SEND TO BANKER || As discussed, the Zaheerabad location is OGL to us. Due to this case can't doble._x000d_
</v>
      </c>
      <c r="Z426" t="str">
        <v>SUNKU MAJUNATH</v>
      </c>
      <c r="AA426">
        <v>9985004144</v>
      </c>
      <c r="AB426" t="str">
        <v>sunkumanjunath@ltfs.com</v>
      </c>
    </row>
    <row r="427">
      <c r="B427" t="str">
        <v>KRISH ARORA</v>
      </c>
      <c r="C427" t="str">
        <v>KARAN AGARWAL</v>
      </c>
      <c r="D427" t="str">
        <v>DHRUV ARORA</v>
      </c>
      <c r="E427" t="str">
        <v>SALARIED</v>
      </c>
      <c r="F427" t="str">
        <v>PANKAJ</v>
      </c>
      <c r="G427" t="str">
        <v>DR SAJID ZAIDI</v>
      </c>
      <c r="H427">
        <v>1</v>
      </c>
      <c r="I427" t="str">
        <v>NOIDA</v>
      </c>
      <c r="J427">
        <v>45801</v>
      </c>
      <c r="K427">
        <v>45803</v>
      </c>
      <c r="L427">
        <v>425</v>
      </c>
      <c r="M427" t="str">
        <v>82097 89928</v>
      </c>
      <c r="N427" t="str">
        <v>DELHI</v>
      </c>
      <c r="O427" t="str">
        <v>DELHI</v>
      </c>
      <c r="P427" t="str">
        <v>OD</v>
      </c>
      <c r="Q427" t="str">
        <v>TATA CE</v>
      </c>
      <c r="R427">
        <v>1000000</v>
      </c>
      <c r="S427">
        <v>1000000</v>
      </c>
      <c r="T427" t="str">
        <v>UNSECURED</v>
      </c>
      <c r="U427" t="str">
        <v>REJECTED</v>
      </c>
      <c r="Y427" t="str">
        <v xml:space="preserve">FILE SEND TO BANKER || REGULAER BOUNCING SHOEING IN BANKING ALREADY REJECTED JAN MONTH DUE BOUNCING -2 BOUNCING SHOWING IN MAY 2024 MONTH AND LOW ABB -ALL MAXIMUM TRANSCATION FROM HIS FATHER ACCOUNT || </v>
      </c>
      <c r="Z427" t="str">
        <v>MAMTA SINGH</v>
      </c>
      <c r="AA427">
        <v>7982612369</v>
      </c>
      <c r="AB427" t="str">
        <v>Mamta.singh@tatacapital.com</v>
      </c>
      <c r="AD427" t="str">
        <v>ASMITA</v>
      </c>
      <c r="AE427" t="str">
        <v>DONE</v>
      </c>
    </row>
    <row r="428">
      <c r="B428" t="str">
        <v>SHIVALI PAL</v>
      </c>
      <c r="C428" t="str">
        <v>ANURAG SHARMA</v>
      </c>
      <c r="D428" t="str">
        <v>SHIVANI KASHYAP</v>
      </c>
      <c r="E428" t="str">
        <v>SALARIED</v>
      </c>
      <c r="F428" t="str">
        <v>PANKAJ</v>
      </c>
      <c r="G428" t="str">
        <v>DR SAFWAN SALIM</v>
      </c>
      <c r="H428">
        <v>1</v>
      </c>
      <c r="I428" t="str">
        <v>BAREILLY</v>
      </c>
      <c r="J428">
        <v>45801</v>
      </c>
      <c r="K428">
        <v>45804</v>
      </c>
      <c r="L428">
        <v>170194532</v>
      </c>
      <c r="M428">
        <v>9207473493</v>
      </c>
      <c r="N428" t="str">
        <v>KERALA</v>
      </c>
      <c r="O428" t="str">
        <v>KANNUR</v>
      </c>
      <c r="P428" t="str">
        <v>TERM LOAN</v>
      </c>
      <c r="Q428" t="str">
        <v>CHOLA</v>
      </c>
      <c r="R428">
        <v>500000</v>
      </c>
      <c r="S428">
        <v>500000</v>
      </c>
      <c r="T428" t="str">
        <v>UNSECURED</v>
      </c>
      <c r="U428" t="str">
        <v>REJECTED</v>
      </c>
      <c r="V428">
        <v>768</v>
      </c>
      <c r="Y428" t="str">
        <v>FILE SEND TO BANKER || UNDER PROCESS  || CONTINUES BOUNCING BANKING NOT DOABLE ||</v>
      </c>
      <c r="Z428" t="str">
        <v>ABHIJIT</v>
      </c>
      <c r="AA428" t="str">
        <v>96337 54595</v>
      </c>
      <c r="AB428" t="str">
        <v>abhijithj@chola.murugappa.com</v>
      </c>
      <c r="AC428" t="str">
        <v>MBBS/2023</v>
      </c>
      <c r="AD428" t="str">
        <v>ASMITA</v>
      </c>
      <c r="AE428" t="str">
        <v>DONE</v>
      </c>
    </row>
    <row r="429">
      <c r="B429" t="str">
        <v>RESHMA</v>
      </c>
      <c r="C429" t="str">
        <v>RIYA CHADDHA</v>
      </c>
      <c r="D429" t="str">
        <v>VINEET TIWARI</v>
      </c>
      <c r="E429" t="str">
        <v>SALARIED</v>
      </c>
      <c r="F429" t="str">
        <v>PANKAJ</v>
      </c>
      <c r="G429" t="str">
        <v>DR HARDIK UPADHYAY</v>
      </c>
      <c r="H429">
        <v>1</v>
      </c>
      <c r="I429" t="str">
        <v>NOIDA</v>
      </c>
      <c r="J429">
        <v>45801</v>
      </c>
      <c r="K429">
        <v>45802</v>
      </c>
      <c r="L429" t="str">
        <v>SME000015926049</v>
      </c>
      <c r="M429">
        <v>7014606066</v>
      </c>
      <c r="N429" t="str">
        <v>RAJASTHAN</v>
      </c>
      <c r="O429" t="str">
        <v>RAJSAMAND</v>
      </c>
      <c r="P429" t="str">
        <v>OD</v>
      </c>
      <c r="Q429" t="str">
        <v>BAJAJ</v>
      </c>
      <c r="R429">
        <v>2000000</v>
      </c>
      <c r="S429">
        <v>2000000</v>
      </c>
      <c r="T429" t="str">
        <v>UNSECURED</v>
      </c>
      <c r="U429" t="str">
        <v>HOLD</v>
      </c>
      <c r="Y429" t="str">
        <v>FILE SEND TO BANKER, CIBIL CONSENT SENT TO CUSTOMER, REQ COMPLETE BANK STATEMENT, PENDIG FRM CUSTOMER SIDE</v>
      </c>
      <c r="Z429" t="str">
        <v>Sohan Lohar</v>
      </c>
      <c r="AA429">
        <v>9829747991</v>
      </c>
      <c r="AB429" t="str">
        <v>sohan.lohar@bajajfinserv.in</v>
      </c>
      <c r="AC429" t="str">
        <v>MD/2025</v>
      </c>
      <c r="AD429" t="str">
        <v>ASMITA</v>
      </c>
      <c r="AE429" t="str">
        <v>WANTS TO DROP THE CASE</v>
      </c>
    </row>
    <row r="430">
      <c r="B430" t="str">
        <v>VIVEK</v>
      </c>
      <c r="C430" t="str">
        <v>ANANT KANOJIA</v>
      </c>
      <c r="D430" t="str">
        <v>RAVISH SHARMA</v>
      </c>
      <c r="E430" t="str">
        <v>INTERN</v>
      </c>
      <c r="F430" t="str">
        <v>PANKAJ</v>
      </c>
      <c r="G430" t="str">
        <v>DR RAGULA KARUNYA LATHA</v>
      </c>
      <c r="H430">
        <v>1</v>
      </c>
      <c r="I430" t="str">
        <v>NOIDA</v>
      </c>
      <c r="J430">
        <v>45801</v>
      </c>
      <c r="K430">
        <v>45802</v>
      </c>
      <c r="L430" t="str">
        <v>SME000015926701</v>
      </c>
      <c r="M430">
        <v>9902505097</v>
      </c>
      <c r="N430" t="str">
        <v>TELANGANA</v>
      </c>
      <c r="O430" t="str">
        <v>HYDERABAD</v>
      </c>
      <c r="P430" t="str">
        <v>OD</v>
      </c>
      <c r="Q430" t="str">
        <v>BAJAJ</v>
      </c>
      <c r="R430">
        <v>500000</v>
      </c>
      <c r="S430">
        <v>500000</v>
      </c>
      <c r="T430" t="str">
        <v>UNSECURED</v>
      </c>
      <c r="U430" t="str">
        <v>REJECTED</v>
      </c>
      <c r="Y430" t="str">
        <v>FILE SEND TO BANKER, REQ EDUCATION LOAN TRACK  || NO INCOME SHOWING IN BANKING ||</v>
      </c>
      <c r="Z430" t="str">
        <v>C EshwarRao</v>
      </c>
      <c r="AA430">
        <v>9074641230</v>
      </c>
      <c r="AB430" t="str">
        <v>c.eshwarrao@bajajfinserv.in</v>
      </c>
    </row>
    <row r="431" xml:space="preserve">
      <c r="B431" t="str">
        <v>HARSH BHARDWAJ</v>
      </c>
      <c r="C431" t="str">
        <v>HARSH BHARDWAJ</v>
      </c>
      <c r="D431" t="str">
        <v>SHASHANK SHARMA</v>
      </c>
      <c r="E431" t="str">
        <v>SALARIED</v>
      </c>
      <c r="F431" t="str">
        <v>PANKAJ</v>
      </c>
      <c r="G431" t="str">
        <v>DR SACHIN VILAS</v>
      </c>
      <c r="H431">
        <v>1</v>
      </c>
      <c r="I431" t="str">
        <v>BAREILLY</v>
      </c>
      <c r="J431">
        <v>45801</v>
      </c>
      <c r="K431">
        <v>45801</v>
      </c>
      <c r="L431">
        <v>429</v>
      </c>
      <c r="M431">
        <v>9975634417</v>
      </c>
      <c r="N431" t="str">
        <v>MAHARASHTRA</v>
      </c>
      <c r="O431" t="str">
        <v>SANGLI</v>
      </c>
      <c r="P431" t="str">
        <v>OD</v>
      </c>
      <c r="Q431" t="str">
        <v>BAJAJ</v>
      </c>
      <c r="R431">
        <v>1000000</v>
      </c>
      <c r="S431">
        <v>1000000</v>
      </c>
      <c r="T431" t="str">
        <v>UNSECURED</v>
      </c>
      <c r="U431" t="str">
        <v>REJECTED</v>
      </c>
      <c r="Y431" t="str" xml:space="preserve">
        <v xml:space="preserve">FILE SEND TO BANKER || CIBIL Score less than policy norms
Not doable</v>
      </c>
      <c r="Z431" t="str">
        <v>Sachin Potdar</v>
      </c>
      <c r="AA431">
        <v>8956919176</v>
      </c>
      <c r="AB431" t="str">
        <v>sachin.potdar@bajajfinserv.in</v>
      </c>
    </row>
    <row r="432">
      <c r="B432" t="str">
        <v>AMIT KUMAR</v>
      </c>
      <c r="C432" t="str">
        <v>RASHI GANGWAR</v>
      </c>
      <c r="D432" t="str">
        <v>RAJ KUMARI</v>
      </c>
      <c r="E432" t="str">
        <v>SALARIED</v>
      </c>
      <c r="F432" t="str">
        <v>PANKAJ</v>
      </c>
      <c r="G432" t="str">
        <v>DR ARUKONDA SHRUTIKA</v>
      </c>
      <c r="H432">
        <v>1</v>
      </c>
      <c r="I432" t="str">
        <v>NOIDA</v>
      </c>
      <c r="J432">
        <v>45801</v>
      </c>
      <c r="K432">
        <v>45802</v>
      </c>
      <c r="L432" t="str">
        <v>SME000015927009</v>
      </c>
      <c r="M432">
        <v>8374620172</v>
      </c>
      <c r="N432" t="str">
        <v>TELANGANA</v>
      </c>
      <c r="O432" t="str">
        <v>HYDERABAD</v>
      </c>
      <c r="P432" t="str">
        <v>OD</v>
      </c>
      <c r="Q432" t="str">
        <v>BAJAJ</v>
      </c>
      <c r="R432">
        <v>500000</v>
      </c>
      <c r="S432">
        <v>500000</v>
      </c>
      <c r="T432" t="str">
        <v>UNSECURED</v>
      </c>
      <c r="U432" t="str">
        <v>REJECTED</v>
      </c>
      <c r="Y432" t="str">
        <v xml:space="preserve">FILE SEND TO BANKER, CIBIL CONSENT LINK SENT TO CUSTOMER || BANKER CALL NOT PICK || ORRANGE SAGEMENT,LOW VINTAGE,CUSTOMER TAKEN 35 LAC EDUCATION LOAN LAST YEAR AND 2.90 LAC ALSO ALSO TAKNE </v>
      </c>
      <c r="Z432" t="str">
        <v>Kavali Narendar</v>
      </c>
      <c r="AA432">
        <v>9346208143</v>
      </c>
      <c r="AB432" t="str">
        <v>kavali.narendar@bajajfinserv.in</v>
      </c>
      <c r="AC432" t="str">
        <v>MBBS/2024</v>
      </c>
      <c r="AD432" t="str">
        <v>ASMITA</v>
      </c>
    </row>
    <row r="433">
      <c r="B433" t="str">
        <v>HARSHWARDHAN</v>
      </c>
      <c r="C433" t="str">
        <v>ANANT KANOJIA</v>
      </c>
      <c r="D433" t="str">
        <v>RAVISH SHARMA</v>
      </c>
      <c r="E433" t="str">
        <v>INTERN</v>
      </c>
      <c r="F433" t="str">
        <v>PANKAJ</v>
      </c>
      <c r="G433" t="str">
        <v>DR MADHURI</v>
      </c>
      <c r="H433">
        <v>1</v>
      </c>
      <c r="I433" t="str">
        <v>NOIDA</v>
      </c>
      <c r="J433">
        <v>45801</v>
      </c>
      <c r="K433">
        <v>45803</v>
      </c>
      <c r="L433">
        <v>431</v>
      </c>
      <c r="M433">
        <v>8828991121</v>
      </c>
      <c r="N433" t="str">
        <v>MAHARASHTRA</v>
      </c>
      <c r="O433" t="str">
        <v>THANE</v>
      </c>
      <c r="P433" t="str">
        <v>OD</v>
      </c>
      <c r="Q433" t="str">
        <v>ABFL CE</v>
      </c>
      <c r="R433">
        <v>800000</v>
      </c>
      <c r="S433">
        <v>800000</v>
      </c>
      <c r="T433" t="str">
        <v>UNSECURED</v>
      </c>
      <c r="U433" t="str">
        <v>REJECTED</v>
      </c>
      <c r="Y433" t="str">
        <v>FILE SEND TO BANKER || REJECTED DUE TO MULTIPLE BOUNCING MARCH 2025 ||</v>
      </c>
      <c r="Z433" t="str">
        <v>ANIL</v>
      </c>
      <c r="AA433" t="str">
        <v>98202 65998</v>
      </c>
      <c r="AB433" t="str">
        <v>anil.singh@adityabirlacapital.com</v>
      </c>
      <c r="AD433" t="str">
        <v>ASMITA</v>
      </c>
    </row>
    <row r="434">
      <c r="B434" t="str">
        <v>ANANT KANOJIA</v>
      </c>
      <c r="C434" t="str">
        <v>ANANT KANOJIA</v>
      </c>
      <c r="D434" t="str">
        <v>RAVISH SHARMA</v>
      </c>
      <c r="E434" t="str">
        <v>SALARIED</v>
      </c>
      <c r="F434" t="str">
        <v>PANKAJ</v>
      </c>
      <c r="G434" t="str">
        <v xml:space="preserve">DR MADHAVI REDDY </v>
      </c>
      <c r="H434">
        <v>1</v>
      </c>
      <c r="I434" t="str">
        <v>NOIDA</v>
      </c>
      <c r="J434">
        <v>45801</v>
      </c>
      <c r="K434">
        <v>45805</v>
      </c>
      <c r="L434">
        <v>432</v>
      </c>
      <c r="M434">
        <v>8978841367</v>
      </c>
      <c r="N434" t="str">
        <v>TELANGANA</v>
      </c>
      <c r="O434" t="str">
        <v>AMBERPET</v>
      </c>
      <c r="P434" t="str">
        <v>OD</v>
      </c>
      <c r="Q434" t="str">
        <v>L&amp;T CE</v>
      </c>
      <c r="R434">
        <v>1000000</v>
      </c>
      <c r="S434">
        <v>1000000</v>
      </c>
      <c r="T434" t="str">
        <v>UNSECURED</v>
      </c>
      <c r="U434" t="str">
        <v>REJECTED</v>
      </c>
      <c r="Y434" t="str">
        <v xml:space="preserve">FILE SEND TO BANKER, REQ OHP KYC || CUSTOMER HAS DENIED TO PROVIDE OTP OF HIS BROTHER NUMBER </v>
      </c>
      <c r="Z434" t="str">
        <v>BENERJI</v>
      </c>
      <c r="AA434" t="str">
        <v>90142 83143</v>
      </c>
      <c r="AB434" t="str">
        <v>rallabandinishanth@ltfs.com</v>
      </c>
      <c r="AC434" t="str">
        <v>MBBS-2013/ DA- 2018/ DNB-2022</v>
      </c>
      <c r="AD434" t="str">
        <v>ASMITA</v>
      </c>
      <c r="AE434" t="str">
        <v>NOT ANSWERING</v>
      </c>
    </row>
    <row r="435">
      <c r="B435" t="str">
        <v>SANIA IRSAD</v>
      </c>
      <c r="C435" t="str">
        <v>RASHI GANGWAR</v>
      </c>
      <c r="D435" t="str">
        <v>RAJ KUMARI</v>
      </c>
      <c r="E435" t="str">
        <v>SALARIED</v>
      </c>
      <c r="F435" t="str">
        <v>RAJEEV</v>
      </c>
      <c r="G435" t="str">
        <v>DR VIKAS</v>
      </c>
      <c r="H435">
        <v>1</v>
      </c>
      <c r="I435" t="str">
        <v>NOIDA</v>
      </c>
      <c r="J435">
        <v>45801</v>
      </c>
      <c r="K435">
        <v>45803</v>
      </c>
      <c r="L435" t="str">
        <v>SME000015928316</v>
      </c>
      <c r="M435">
        <v>9813779698</v>
      </c>
      <c r="N435" t="str">
        <v>HARYANA</v>
      </c>
      <c r="O435" t="str">
        <v>MEWAT</v>
      </c>
      <c r="P435" t="str">
        <v>OD</v>
      </c>
      <c r="Q435" t="str">
        <v>BAJAJ</v>
      </c>
      <c r="R435">
        <v>500000</v>
      </c>
      <c r="S435">
        <v>500000</v>
      </c>
      <c r="T435" t="str">
        <v>UNSECURED</v>
      </c>
      <c r="U435" t="str">
        <v>REJECTED</v>
      </c>
      <c r="Y435" t="str">
        <v xml:space="preserve">FILE SEND TO BANKER, CIBIL CONSENT LINK SENT TO CUSTOMER || </v>
      </c>
      <c r="Z435" t="str">
        <v>Md shuaib Khan</v>
      </c>
      <c r="AA435">
        <v>9161252501</v>
      </c>
      <c r="AB435" t="str">
        <v>mdshuaib.khan@bajajfinserv.in</v>
      </c>
      <c r="AC435" t="str">
        <v>MBBS 2023</v>
      </c>
    </row>
    <row r="436">
      <c r="B436" t="str">
        <v>UMME FAIZA</v>
      </c>
      <c r="C436" t="str">
        <v>ANURAG SHARMA</v>
      </c>
      <c r="D436" t="str">
        <v>SHIVANI KASHYAP</v>
      </c>
      <c r="E436" t="str">
        <v>SALARIED</v>
      </c>
      <c r="F436" t="str">
        <v>RAJEEV</v>
      </c>
      <c r="G436" t="str">
        <v>DR SHRIDHAR</v>
      </c>
      <c r="H436">
        <v>1</v>
      </c>
      <c r="I436" t="str">
        <v>BAREILLY</v>
      </c>
      <c r="J436">
        <v>45801</v>
      </c>
      <c r="K436">
        <v>45804</v>
      </c>
      <c r="L436" t="str">
        <v>275BZ8606971</v>
      </c>
      <c r="M436" t="str">
        <v>97308 68393</v>
      </c>
      <c r="N436" t="str">
        <v>MAHARASHTRA</v>
      </c>
      <c r="O436" t="str">
        <v>NAGPUR</v>
      </c>
      <c r="P436" t="str">
        <v>OD</v>
      </c>
      <c r="Q436" t="str">
        <v>TATA CE</v>
      </c>
      <c r="R436">
        <v>1500000</v>
      </c>
      <c r="S436">
        <v>1500000</v>
      </c>
      <c r="T436" t="str">
        <v>UNSECURED</v>
      </c>
      <c r="U436" t="str">
        <v>REJECTED</v>
      </c>
      <c r="V436">
        <v>734</v>
      </c>
      <c r="Y436" t="str">
        <v>FILE SEND TO BANKER  || Login done,kindly share new registration certificate also as old on is expired. || The applicant is a salaried employee in the Zilha Parishad, where he gets a monthly salary of about 89 thousand and the same case was rejected in the salaried program in 2021. Case is not eligible under Salaried program due to high obligation. The applicant registration is valid till July 21 and during PD applicant has confirmed that he has not renewed his registration..|| pending document send to banker  || UNDER PROCESS || During PD applicant confirmed that he need fund for marriage purpose and home renovation.TATA NOT PROVIDE FUND -THIS TYPES OF REQUIRMENTS</v>
      </c>
      <c r="Z436" t="str">
        <v>MAMTA SINGH</v>
      </c>
      <c r="AA436">
        <v>7982612369</v>
      </c>
      <c r="AB436" t="str">
        <v>mamta.singh@tatacapital.com</v>
      </c>
      <c r="AC436" t="str">
        <v>MBBS 2015</v>
      </c>
      <c r="AD436" t="str">
        <v>ASMITA</v>
      </c>
      <c r="AE436" t="str">
        <v>REJECTED CASE</v>
      </c>
    </row>
    <row r="437">
      <c r="B437" t="str">
        <v>HRIDYANSHU</v>
      </c>
      <c r="C437" t="str">
        <v>RASHI GANGWAR</v>
      </c>
      <c r="D437" t="str">
        <v>RAJ KUMARI</v>
      </c>
      <c r="E437" t="str">
        <v>SALARIED</v>
      </c>
      <c r="F437" t="str">
        <v>RAJEEV</v>
      </c>
      <c r="G437" t="str">
        <v>DR ADITHYA DS</v>
      </c>
      <c r="H437">
        <v>1</v>
      </c>
      <c r="I437" t="str">
        <v>NOIDA</v>
      </c>
      <c r="J437">
        <v>45801</v>
      </c>
      <c r="K437">
        <v>45807</v>
      </c>
      <c r="L437">
        <v>170198140</v>
      </c>
      <c r="M437" t="str">
        <v>94004 97571</v>
      </c>
      <c r="N437" t="str">
        <v>KERALA</v>
      </c>
      <c r="O437" t="str">
        <v>KOLLAM</v>
      </c>
      <c r="P437" t="str">
        <v>TERM LOAN</v>
      </c>
      <c r="Q437" t="str">
        <v>CHOLA</v>
      </c>
      <c r="R437">
        <v>1000000</v>
      </c>
      <c r="S437">
        <v>1000000</v>
      </c>
      <c r="T437" t="str">
        <v>UNSECURED</v>
      </c>
      <c r="U437" t="str">
        <v>LOGIN</v>
      </c>
      <c r="Y437" t="str">
        <v xml:space="preserve">FILE SEND TO BANKER || UNDER CREDIT QUE || MONDAY WILL BE UPDATE, UNDER PROCESS  || OHP PENDING FROM CUSTOMER SIDE || OHP PENDING FROM CUSTOMER SIDE||OHP PENDING FROM CUSTOMER SIDE || OHP </v>
      </c>
      <c r="Z437" t="str">
        <v>arun</v>
      </c>
      <c r="AA437" t="str">
        <v xml:space="preserve"> 97474 54445</v>
      </c>
      <c r="AB437" t="str">
        <v>anuraj@chola.murugappa.com</v>
      </c>
      <c r="AC437" t="str">
        <v>MBBS 2020</v>
      </c>
      <c r="AD437" t="str">
        <v>ASMITA</v>
      </c>
      <c r="AE437" t="str">
        <v>.</v>
      </c>
    </row>
    <row r="438">
      <c r="B438" t="str">
        <v>SHUBHAM RANA</v>
      </c>
      <c r="C438" t="str">
        <v>RAVISH SHARMA</v>
      </c>
      <c r="D438" t="str">
        <v>RAVISH SHARMA</v>
      </c>
      <c r="E438" t="str">
        <v>SALARIED</v>
      </c>
      <c r="F438" t="str">
        <v>RAJEEV</v>
      </c>
      <c r="G438" t="str">
        <v xml:space="preserve"> DR MAMATHA SAMIRISHETTY</v>
      </c>
      <c r="H438">
        <v>1</v>
      </c>
      <c r="I438" t="str">
        <v>DELHI</v>
      </c>
      <c r="J438">
        <v>45801</v>
      </c>
      <c r="K438">
        <v>45804</v>
      </c>
      <c r="L438">
        <v>436</v>
      </c>
      <c r="M438">
        <v>9014718137</v>
      </c>
      <c r="N438" t="str">
        <v>TELANGANA</v>
      </c>
      <c r="O438" t="str">
        <v>HYDERABAD</v>
      </c>
      <c r="P438" t="str">
        <v>OD</v>
      </c>
      <c r="Q438" t="str">
        <v>TATA CE</v>
      </c>
      <c r="R438">
        <v>1200000</v>
      </c>
      <c r="S438">
        <v>1200000</v>
      </c>
      <c r="T438" t="str">
        <v>UNSECURED</v>
      </c>
      <c r="U438" t="str">
        <v>HOLD</v>
      </c>
      <c r="Y438" t="str">
        <v>FILE SEND TO BANKER || HOLD BY CUSTOMER SIDE</v>
      </c>
      <c r="Z438" t="str">
        <v>RAHUL</v>
      </c>
      <c r="AA438">
        <v>8639020061</v>
      </c>
      <c r="AB438" t="str">
        <v>mangallipalli.raj@tatacapital.com</v>
      </c>
      <c r="AD438" t="str">
        <v>ASMITA</v>
      </c>
      <c r="AE438" t="str">
        <v>CUSTOMER WANTS TO HOLD THE CASE</v>
      </c>
    </row>
    <row r="439">
      <c r="B439" t="str">
        <v>RAHUL SOURCER</v>
      </c>
      <c r="C439" t="str">
        <v>F2 FINTECH</v>
      </c>
      <c r="D439" t="str">
        <v>F2 FINTECH</v>
      </c>
      <c r="E439" t="str">
        <v>SOURCER</v>
      </c>
      <c r="F439" t="str">
        <v>PANKAJ</v>
      </c>
      <c r="G439" t="str">
        <v>DR GAURAV BHATNAGAR</v>
      </c>
      <c r="H439">
        <v>1</v>
      </c>
      <c r="I439" t="str">
        <v>F2 FINTECH</v>
      </c>
      <c r="J439">
        <v>45802</v>
      </c>
      <c r="K439">
        <v>45804</v>
      </c>
      <c r="L439">
        <v>170198170</v>
      </c>
      <c r="M439">
        <v>8839263580</v>
      </c>
      <c r="N439" t="str">
        <v>MADHYA PRADESH</v>
      </c>
      <c r="O439" t="str">
        <v>BHIND</v>
      </c>
      <c r="P439" t="str">
        <v>TERM LOAN</v>
      </c>
      <c r="Q439" t="str">
        <v>CHOLA</v>
      </c>
      <c r="R439">
        <v>1000000</v>
      </c>
      <c r="S439">
        <v>1000000</v>
      </c>
      <c r="T439" t="str">
        <v>UNSECURED</v>
      </c>
      <c r="U439" t="str">
        <v>REJECTED</v>
      </c>
      <c r="V439">
        <v>710</v>
      </c>
      <c r="Y439" t="str">
        <v>FILE SEND TO BANKER  || 9 ENQUIRY LAST 3 MONTH AND OGL LOCATION ||</v>
      </c>
      <c r="Z439" t="str">
        <v>prashant</v>
      </c>
      <c r="AA439" t="str">
        <v>88270 41621</v>
      </c>
      <c r="AB439" t="str">
        <v>prashantcr@chola.murugappa.com</v>
      </c>
      <c r="AD439" t="str">
        <v>PUNEET</v>
      </c>
      <c r="AE439" t="str">
        <v>DONE</v>
      </c>
    </row>
    <row r="440">
      <c r="B440" t="str">
        <v>RITU RANI</v>
      </c>
      <c r="C440" t="str">
        <v>RIYA CHADDHA</v>
      </c>
      <c r="D440" t="str">
        <v>VINEET TIWARI</v>
      </c>
      <c r="E440" t="str">
        <v>SALARIED</v>
      </c>
      <c r="F440" t="str">
        <v>PANKAJ</v>
      </c>
      <c r="G440" t="str">
        <v>DR NAOREM LINTHOINGGAMBI CHANU</v>
      </c>
      <c r="H440">
        <v>1</v>
      </c>
      <c r="I440" t="str">
        <v>NOIDA</v>
      </c>
      <c r="J440">
        <v>45802</v>
      </c>
      <c r="K440">
        <v>45807</v>
      </c>
      <c r="L440" t="str">
        <v>SME000015932284</v>
      </c>
      <c r="M440">
        <v>7308788833</v>
      </c>
      <c r="N440" t="str">
        <v>UTTAR PRADESH</v>
      </c>
      <c r="O440" t="str">
        <v>KANNAUJ</v>
      </c>
      <c r="P440" t="str">
        <v>OD</v>
      </c>
      <c r="Q440" t="str">
        <v>BAJAJ</v>
      </c>
      <c r="R440">
        <v>1597000</v>
      </c>
      <c r="S440">
        <v>1597000</v>
      </c>
      <c r="T440" t="str">
        <v>UNSECURED</v>
      </c>
      <c r="U440" t="str">
        <v>APPROVED</v>
      </c>
      <c r="W440">
        <v>45803</v>
      </c>
      <c r="Y440" t="str">
        <v>FILE SEND TO BANKER, LOGIN DONE CASE MOVED T CREDIT, OFC FI DONE || 15 days DPD in PL of rs 36k, 1 day DPD in PL OF RS 14K,  Latest DPD in PL  of rs 4 lkah, 26 days DPD in BL OF RS 7 lakh, TO BE DISBURSED TODAY, CUSTMER NI</v>
      </c>
      <c r="Z440" t="str">
        <v>Shivam Tripathi5</v>
      </c>
      <c r="AA440">
        <v>7309818345</v>
      </c>
      <c r="AB440" t="str">
        <v>shivam.tripathi5@bajajfinserv.in</v>
      </c>
      <c r="AC440" t="str">
        <v>MBBS/2018</v>
      </c>
      <c r="AD440" t="str">
        <v>PUNEET</v>
      </c>
      <c r="AE440" t="str">
        <v>CALL NOT RECEIVED  MULTIPLE TIMES</v>
      </c>
    </row>
    <row r="441">
      <c r="B441" t="str">
        <v>RAJAT</v>
      </c>
      <c r="C441" t="str">
        <v>RASHI GANGWAR</v>
      </c>
      <c r="D441" t="str">
        <v>RAJ KUMARI</v>
      </c>
      <c r="E441" t="str">
        <v>SALARIED</v>
      </c>
      <c r="F441" t="str">
        <v>PANKAJ</v>
      </c>
      <c r="G441" t="str">
        <v>DR VISHAL SHARMA</v>
      </c>
      <c r="H441">
        <v>1</v>
      </c>
      <c r="I441" t="str">
        <v>NOIDA</v>
      </c>
      <c r="J441">
        <v>45802</v>
      </c>
      <c r="K441">
        <v>45806</v>
      </c>
      <c r="L441">
        <v>439</v>
      </c>
      <c r="M441">
        <v>7060852500</v>
      </c>
      <c r="N441" t="str">
        <v>UTTAR PRADESH</v>
      </c>
      <c r="O441" t="str">
        <v>MORADABAD</v>
      </c>
      <c r="P441" t="str">
        <v>OD</v>
      </c>
      <c r="Q441" t="str">
        <v>TATA CE</v>
      </c>
      <c r="R441">
        <v>1500000</v>
      </c>
      <c r="S441">
        <v>1500000</v>
      </c>
      <c r="T441" t="str">
        <v>UNSECURED</v>
      </c>
      <c r="U441" t="str">
        <v>APPROVED</v>
      </c>
      <c r="W441">
        <v>45806</v>
      </c>
      <c r="Y441" t="str">
        <v>FILE SEND TO BANKER  || LOGIN DONE, UNDER PROCESS || FI INITIATED - CASE  WILL BE APPROVE TODAY, VIDEO PD ERROR, WILL RESOLVE TODAY</v>
      </c>
      <c r="Z441" t="str">
        <v>GAURAV TATA</v>
      </c>
      <c r="AA441">
        <v>9654949270</v>
      </c>
      <c r="AB441" t="str">
        <v>gaurav.tcl@tatacapital.com</v>
      </c>
      <c r="AC441" t="str">
        <v>MBBS/2017</v>
      </c>
      <c r="AD441" t="str">
        <v>PUNEET</v>
      </c>
      <c r="AE441" t="str">
        <v>DONE</v>
      </c>
    </row>
    <row r="442">
      <c r="B442" t="str">
        <v>UMME FAIZA</v>
      </c>
      <c r="C442" t="str">
        <v>ANURAG SHARMA</v>
      </c>
      <c r="D442" t="str">
        <v>SHIVANI KASHYAP</v>
      </c>
      <c r="E442" t="str">
        <v>SALARIED</v>
      </c>
      <c r="F442" t="str">
        <v>PANKAJ</v>
      </c>
      <c r="G442" t="str">
        <v>DR SWAPNIL</v>
      </c>
      <c r="H442">
        <v>1</v>
      </c>
      <c r="I442" t="str">
        <v>BAREILLY</v>
      </c>
      <c r="J442">
        <v>45802</v>
      </c>
      <c r="K442">
        <v>45804</v>
      </c>
      <c r="L442">
        <v>440</v>
      </c>
      <c r="M442" t="str">
        <v>70208 16042</v>
      </c>
      <c r="N442" t="str">
        <v>MAHARASHTRA</v>
      </c>
      <c r="O442" t="str">
        <v>MUMBAI</v>
      </c>
      <c r="P442" t="str">
        <v>OD</v>
      </c>
      <c r="Q442" t="str">
        <v>BAJAJ MARKET</v>
      </c>
      <c r="R442">
        <v>1000000</v>
      </c>
      <c r="S442">
        <v>1000000</v>
      </c>
      <c r="T442" t="str">
        <v>UNSECURED</v>
      </c>
      <c r="U442" t="str">
        <v>REJECTED</v>
      </c>
      <c r="Y442" t="str">
        <v>FILE SEND TO BANKER  || UNDER PROCESS, SFDC ERROR, PROCEED TO BE NEXT MONTH</v>
      </c>
      <c r="Z442" t="str">
        <v>AMIT YADAV</v>
      </c>
      <c r="AA442">
        <v>8090076867</v>
      </c>
      <c r="AB442" t="str">
        <v>amit.yadav10@bajajfinserv.in</v>
      </c>
      <c r="AC442" t="str">
        <v>MBBS/2020</v>
      </c>
      <c r="AD442" t="str">
        <v>PUNEET</v>
      </c>
      <c r="AE442" t="str">
        <v>DONE</v>
      </c>
    </row>
    <row r="443">
      <c r="B443" t="str">
        <v>PRADEEP</v>
      </c>
      <c r="C443" t="str">
        <v>RASHI GANGWAR</v>
      </c>
      <c r="D443" t="str">
        <v>RAJ KUMARI</v>
      </c>
      <c r="E443" t="str">
        <v>SOURCER</v>
      </c>
      <c r="F443" t="str">
        <v>PANKAJ</v>
      </c>
      <c r="G443" t="str">
        <v>DR BHUMI REDDY MUKENDRA</v>
      </c>
      <c r="H443">
        <v>1</v>
      </c>
      <c r="I443" t="str">
        <v>NOIDA</v>
      </c>
      <c r="J443">
        <v>45802</v>
      </c>
      <c r="K443">
        <v>45802</v>
      </c>
      <c r="L443" t="str">
        <v>SME000015933121</v>
      </c>
      <c r="M443">
        <v>6302470118</v>
      </c>
      <c r="N443" t="str">
        <v>ANDHRA PRADESH</v>
      </c>
      <c r="O443" t="str">
        <v>EAST GODAVARI</v>
      </c>
      <c r="P443" t="str">
        <v>OD</v>
      </c>
      <c r="Q443" t="str">
        <v>BAJAJ</v>
      </c>
      <c r="R443">
        <v>1200000</v>
      </c>
      <c r="S443">
        <v>1200000</v>
      </c>
      <c r="T443" t="str">
        <v>UNSECURED</v>
      </c>
      <c r="U443" t="str">
        <v>REJECTED</v>
      </c>
      <c r="Y443" t="str">
        <v>FILE SEND TO BANKER || UNDER PROCESS, DARK RED</v>
      </c>
      <c r="Z443" t="str">
        <v>RANKI</v>
      </c>
      <c r="AA443" t="str">
        <v xml:space="preserve"> 96662 74789</v>
      </c>
      <c r="AB443" t="str">
        <v>Rankireddy.sastra@bajajfinserv.in</v>
      </c>
      <c r="AC443" t="str">
        <v>MBBS/2019</v>
      </c>
      <c r="AD443" t="str">
        <v>PUNEET</v>
      </c>
    </row>
    <row r="444">
      <c r="B444" t="str">
        <v>RAHUL SOURCER</v>
      </c>
      <c r="C444" t="str">
        <v>F2 FINTECH</v>
      </c>
      <c r="D444" t="str">
        <v>F2 FINTECH</v>
      </c>
      <c r="E444" t="str">
        <v>SOURCER</v>
      </c>
      <c r="F444" t="str">
        <v>PANKAJ</v>
      </c>
      <c r="G444" t="str">
        <v>DR ARVIND KUMAR DOHARE</v>
      </c>
      <c r="H444">
        <v>1</v>
      </c>
      <c r="I444" t="str">
        <v>F2 FINTECH</v>
      </c>
      <c r="J444">
        <v>45802</v>
      </c>
      <c r="K444">
        <v>45807</v>
      </c>
      <c r="L444">
        <v>442</v>
      </c>
      <c r="M444">
        <v>7007514539</v>
      </c>
      <c r="N444" t="str">
        <v>UTTAR PRADESH</v>
      </c>
      <c r="O444" t="str">
        <v>JHANSI</v>
      </c>
      <c r="P444" t="str">
        <v>OD</v>
      </c>
      <c r="Q444" t="str">
        <v>ABFL CE</v>
      </c>
      <c r="R444">
        <v>1000000</v>
      </c>
      <c r="S444">
        <v>1000000</v>
      </c>
      <c r="T444" t="str">
        <v>UNSECURED</v>
      </c>
      <c r="U444" t="str">
        <v>LOGIN</v>
      </c>
      <c r="Y444" t="str">
        <v>FILE SEND TO BANKER|| 1.Lsst year ITR &amp; COI for check the gross receipt. 2.Doctor MCI registration. 3.Doctor provide his consultancy which clinic letter head. 4.hdfc bank statement 31/12/2024 to till now. 5.Passport size photo. || Docuemnst pending from customer end</v>
      </c>
      <c r="Z444" t="str">
        <v>DHEERAJ</v>
      </c>
      <c r="AA444" t="str">
        <v>82733 96277</v>
      </c>
      <c r="AB444" t="str">
        <v>dheeraj.sharma1@adityabirlacapital.com</v>
      </c>
      <c r="AC444" t="str">
        <v>MBBS/2020</v>
      </c>
      <c r="AD444" t="str">
        <v>PUNEET</v>
      </c>
    </row>
    <row r="445">
      <c r="B445" t="str">
        <v>AMIT KUMAR</v>
      </c>
      <c r="C445" t="str">
        <v>RAJKUMARI</v>
      </c>
      <c r="D445" t="str">
        <v>RAJ KUMARI</v>
      </c>
      <c r="E445" t="str">
        <v>SALARIED</v>
      </c>
      <c r="F445" t="str">
        <v>PANKAJ</v>
      </c>
      <c r="G445" t="str">
        <v>DR RUPESH</v>
      </c>
      <c r="H445">
        <v>1</v>
      </c>
      <c r="I445" t="str">
        <v>NOIDA</v>
      </c>
      <c r="J445">
        <v>45802</v>
      </c>
      <c r="K445">
        <v>45804</v>
      </c>
      <c r="L445">
        <v>170198409</v>
      </c>
      <c r="M445" t="str">
        <v>91681 98686</v>
      </c>
      <c r="N445" t="str">
        <v>MAHARASHTRA</v>
      </c>
      <c r="O445" t="str">
        <v>THANE</v>
      </c>
      <c r="P445" t="str">
        <v>OD</v>
      </c>
      <c r="Q445" t="str">
        <v>CHOLA</v>
      </c>
      <c r="R445">
        <v>1000000</v>
      </c>
      <c r="S445">
        <v>1000000</v>
      </c>
      <c r="T445" t="str">
        <v>UNSECURED</v>
      </c>
      <c r="U445" t="str">
        <v>REJECTED</v>
      </c>
      <c r="V445">
        <v>752</v>
      </c>
      <c r="Y445" t="str">
        <v>FILE SEND TO BANKER  || 8 ENQUIRY LAST 3 MONTH AND 3 UNSECURED LOAN TEKEN LAST 6 MONTH NOT DOABLE ||</v>
      </c>
      <c r="Z445" t="str">
        <v>VISHAL SHARMA</v>
      </c>
      <c r="AA445">
        <v>8104206394</v>
      </c>
      <c r="AB445" t="str">
        <v>vishalsharmas@chola.murugappa.com</v>
      </c>
      <c r="AD445" t="str">
        <v>PUNEET</v>
      </c>
      <c r="AE445" t="str">
        <v>DONE</v>
      </c>
      <c r="AI445" t="str">
        <v>Done</v>
      </c>
      <c r="AJ445" t="str">
        <v>Puneet</v>
      </c>
    </row>
    <row r="446">
      <c r="B446" t="str">
        <v>KRISHAN DIWAKAR</v>
      </c>
      <c r="C446" t="str">
        <v>UJALA RISHIWAL</v>
      </c>
      <c r="D446" t="str">
        <v>SHIVANI KASHYAP</v>
      </c>
      <c r="E446" t="str">
        <v>SALARIED</v>
      </c>
      <c r="F446" t="str">
        <v>PANKAJ</v>
      </c>
      <c r="G446" t="str">
        <v>DR DHANANJAY KUMAR</v>
      </c>
      <c r="H446">
        <v>1</v>
      </c>
      <c r="I446" t="str">
        <v>BAREILLY</v>
      </c>
      <c r="J446">
        <v>45802</v>
      </c>
      <c r="K446">
        <v>45804</v>
      </c>
      <c r="L446">
        <v>170198409</v>
      </c>
      <c r="M446">
        <v>9426216328</v>
      </c>
      <c r="N446" t="str">
        <v>GUJARAT</v>
      </c>
      <c r="O446" t="str">
        <v>NARMADA</v>
      </c>
      <c r="P446" t="str">
        <v>OD</v>
      </c>
      <c r="Q446" t="str">
        <v>TATA CE</v>
      </c>
      <c r="R446">
        <v>2500000</v>
      </c>
      <c r="S446">
        <v>2500000</v>
      </c>
      <c r="T446" t="str">
        <v>UNSECURED</v>
      </c>
      <c r="U446" t="str">
        <v>REJECTED</v>
      </c>
      <c r="Y446" t="str">
        <v>FILE SEND TO BANKER  || UNDER PROCESS   || NO OFFER GENERATED TOTAL RUNNING USL IS 15 ACTIVE.</v>
      </c>
      <c r="Z446" t="str">
        <v>MAMTA SINGH</v>
      </c>
      <c r="AA446">
        <v>7982612369</v>
      </c>
      <c r="AB446" t="str">
        <v>mamta.singh@tatacapital.com</v>
      </c>
      <c r="AC446" t="str">
        <v>MBBS/2011</v>
      </c>
      <c r="AD446" t="str">
        <v>PUNEET</v>
      </c>
      <c r="AE446" t="str">
        <v>DONE</v>
      </c>
    </row>
    <row r="447">
      <c r="B447" t="str">
        <v>RIYA CHADDHA</v>
      </c>
      <c r="C447" t="str">
        <v>RIYA CHADDHA</v>
      </c>
      <c r="D447" t="str">
        <v>VINEET TIWARI</v>
      </c>
      <c r="E447" t="str">
        <v>SALARIED</v>
      </c>
      <c r="F447" t="str">
        <v>PANKAJ</v>
      </c>
      <c r="G447" t="str">
        <v>DR RAJUKUMAR</v>
      </c>
      <c r="H447">
        <v>1</v>
      </c>
      <c r="I447" t="str">
        <v>NOIDA</v>
      </c>
      <c r="J447">
        <v>45802</v>
      </c>
      <c r="K447">
        <v>45804</v>
      </c>
      <c r="L447">
        <v>170198417</v>
      </c>
      <c r="M447">
        <v>8804241272</v>
      </c>
      <c r="N447" t="str">
        <v>BIHAR</v>
      </c>
      <c r="O447" t="str">
        <v>CHHAPRA</v>
      </c>
      <c r="P447" t="str">
        <v>OD</v>
      </c>
      <c r="Q447" t="str">
        <v>CHOLA</v>
      </c>
      <c r="R447">
        <v>800000</v>
      </c>
      <c r="S447">
        <v>800000</v>
      </c>
      <c r="T447" t="str">
        <v>UNSECURED</v>
      </c>
      <c r="U447" t="str">
        <v>REJECTED</v>
      </c>
      <c r="Y447" t="str">
        <v>FILE SEND TO BANKER  || LOW ABB -NOT MATCH NORMS</v>
      </c>
      <c r="Z447" t="str">
        <v>ravia</v>
      </c>
      <c r="AA447" t="str">
        <v>99550 54081</v>
      </c>
      <c r="AB447" t="str">
        <v>ravia@chola1.murugappa.com</v>
      </c>
      <c r="AC447" t="str">
        <v>BHMS/2012</v>
      </c>
      <c r="AD447" t="str">
        <v>PUNEET</v>
      </c>
      <c r="AE447" t="str">
        <v>DONE</v>
      </c>
    </row>
    <row r="448">
      <c r="B448" t="str">
        <v>HARSHBARDHAN</v>
      </c>
      <c r="C448" t="str">
        <v>ANANT KANOJIA</v>
      </c>
      <c r="D448" t="str">
        <v>RAVISH SHARMA</v>
      </c>
      <c r="E448" t="str">
        <v>INTERN</v>
      </c>
      <c r="F448" t="str">
        <v>PANKAJ</v>
      </c>
      <c r="G448" t="str">
        <v>DR VINAY MEHTA</v>
      </c>
      <c r="H448">
        <v>1</v>
      </c>
      <c r="I448" t="str">
        <v>NOIDA</v>
      </c>
      <c r="J448">
        <v>45802</v>
      </c>
      <c r="K448">
        <v>45806</v>
      </c>
      <c r="L448">
        <v>446</v>
      </c>
      <c r="M448">
        <v>9110725550</v>
      </c>
      <c r="N448" t="str">
        <v>ANDHRA PRADESH</v>
      </c>
      <c r="O448" t="str">
        <v>EAST GODAVARI</v>
      </c>
      <c r="P448" t="str">
        <v>OD</v>
      </c>
      <c r="Q448" t="str">
        <v>TATA CE</v>
      </c>
      <c r="R448">
        <v>3000000</v>
      </c>
      <c r="S448">
        <v>3000000</v>
      </c>
      <c r="T448" t="str">
        <v>UNSECURED</v>
      </c>
      <c r="U448" t="str">
        <v>REJECTED</v>
      </c>
      <c r="Y448" t="str">
        <v>FILE SEND TO BANKER  || UNDER PROCESS   || CASE HAS BEEN LOGIN || Bahar ke degree hai yaha diploma kiya hai</v>
      </c>
      <c r="Z448" t="str">
        <v>MAMTA SINGH</v>
      </c>
      <c r="AA448">
        <v>7982612369</v>
      </c>
      <c r="AB448" t="str">
        <v>mamta.singh@tatacapital.com</v>
      </c>
      <c r="AC448" t="str">
        <v>MD/2021</v>
      </c>
      <c r="AD448" t="str">
        <v>PUNEET</v>
      </c>
      <c r="AE448" t="str">
        <v>NOT RECEIVED MULTIPLE TIMES</v>
      </c>
    </row>
    <row r="449">
      <c r="B449" t="str">
        <v>MANAS KAPOOR</v>
      </c>
      <c r="C449" t="str">
        <v>F2 FINTECH</v>
      </c>
      <c r="D449" t="str">
        <v>F2 FINTECH</v>
      </c>
      <c r="E449" t="str">
        <v>SOURCER</v>
      </c>
      <c r="F449" t="str">
        <v>RAJEEV</v>
      </c>
      <c r="G449" t="str">
        <v>ADVOCATE AKASH DEEP MAILK</v>
      </c>
      <c r="H449">
        <v>1</v>
      </c>
      <c r="I449" t="str">
        <v>NOIDA</v>
      </c>
      <c r="J449">
        <v>45802</v>
      </c>
      <c r="K449">
        <v>45804</v>
      </c>
      <c r="L449">
        <v>447</v>
      </c>
      <c r="M449">
        <v>9311153337</v>
      </c>
      <c r="N449" t="str">
        <v>DELHI</v>
      </c>
      <c r="O449" t="str">
        <v>DELHI</v>
      </c>
      <c r="P449" t="str">
        <v>OD</v>
      </c>
      <c r="Q449" t="str">
        <v>KOTAK</v>
      </c>
      <c r="R449">
        <v>1000000</v>
      </c>
      <c r="S449">
        <v>1000000</v>
      </c>
      <c r="T449" t="str">
        <v>UNSECURED</v>
      </c>
      <c r="U449" t="str">
        <v>REJECTED</v>
      </c>
      <c r="Y449" t="str">
        <v>FILE SEND TO BANKER  || REJECTED DUE TO NO ELIGILE  || 1.28 LAC EMI PAID EVERY MONTH 2 UNSECURED AND 2 SECURED CURRENTLY RUNNING</v>
      </c>
      <c r="Z449" t="str">
        <v>NITESH</v>
      </c>
      <c r="AB449" t="str">
        <v>Nitesh.sharma4@kotak.com</v>
      </c>
      <c r="AD449" t="str">
        <v>PUNEET</v>
      </c>
      <c r="AE449" t="str">
        <v>DONE</v>
      </c>
    </row>
    <row r="450">
      <c r="B450" t="str">
        <v>RITU RANI</v>
      </c>
      <c r="C450" t="str">
        <v>RIYA CHADDHA</v>
      </c>
      <c r="D450" t="str">
        <v>VINEET TIWARI</v>
      </c>
      <c r="E450" t="str">
        <v>SALARIED</v>
      </c>
      <c r="F450" t="str">
        <v>PANKAJ</v>
      </c>
      <c r="G450" t="str">
        <v>DR. PAWANKUMAR RAMA SONTAKKE</v>
      </c>
      <c r="H450">
        <v>1</v>
      </c>
      <c r="I450" t="str">
        <v>NOIDA</v>
      </c>
      <c r="J450">
        <v>45802</v>
      </c>
      <c r="K450">
        <v>45805</v>
      </c>
      <c r="L450" t="str">
        <v xml:space="preserve">SME000015935589 </v>
      </c>
      <c r="M450" t="str">
        <v>94030 62037</v>
      </c>
      <c r="N450" t="str">
        <v>MAHARASHTRA</v>
      </c>
      <c r="O450" t="str">
        <v>PARBHANI</v>
      </c>
      <c r="P450" t="str">
        <v>OD</v>
      </c>
      <c r="Q450" t="str">
        <v>BAJAJ</v>
      </c>
      <c r="R450">
        <v>2831000</v>
      </c>
      <c r="S450">
        <v>2831000</v>
      </c>
      <c r="T450" t="str">
        <v>UNSECURED</v>
      </c>
      <c r="U450" t="str">
        <v>DROP</v>
      </c>
      <c r="W450">
        <v>45803</v>
      </c>
      <c r="Y450" t="str">
        <v>FILE SEND TO BANKER, CIBIL CONSENT DONE, CASE MOVED TO CREDIT, REQ GEO TAG MANDATE &amp; CONSENT, CONSENT PENDING FROM CUSTOMER SIDE</v>
      </c>
      <c r="Z450" t="str">
        <v>SANTOSH KADAM</v>
      </c>
      <c r="AA450">
        <v>9637641849</v>
      </c>
      <c r="AB450" t="str">
        <v>gajanan.mane1@bajajfinserv.in</v>
      </c>
      <c r="AC450" t="str">
        <v>MBBS/2014</v>
      </c>
      <c r="AD450" t="str">
        <v>PUNEET</v>
      </c>
      <c r="AE450" t="str">
        <v>DONE</v>
      </c>
    </row>
    <row r="451">
      <c r="B451" t="str">
        <v>ANIL KUMAR</v>
      </c>
      <c r="C451" t="str">
        <v>UJALA RISHIWAL</v>
      </c>
      <c r="D451" t="str">
        <v>SHIVANI KASHYAP</v>
      </c>
      <c r="E451" t="str">
        <v>SALARIED</v>
      </c>
      <c r="F451" t="str">
        <v>PANKAJ</v>
      </c>
      <c r="G451" t="str">
        <v>DR HARSH CHAUHAN</v>
      </c>
      <c r="H451">
        <v>1</v>
      </c>
      <c r="I451" t="str">
        <v>BAREILLY</v>
      </c>
      <c r="J451">
        <v>45803</v>
      </c>
      <c r="K451">
        <v>45805</v>
      </c>
      <c r="L451" t="str">
        <v>SME000015937004</v>
      </c>
      <c r="M451">
        <v>6398762442</v>
      </c>
      <c r="N451" t="str">
        <v>JAMMU &amp; KASHMIR</v>
      </c>
      <c r="O451" t="str">
        <v>JAMMU</v>
      </c>
      <c r="P451" t="str">
        <v>OD</v>
      </c>
      <c r="Q451" t="str">
        <v>BAJAJ CE</v>
      </c>
      <c r="R451">
        <v>968000</v>
      </c>
      <c r="S451">
        <v>968000</v>
      </c>
      <c r="T451" t="str">
        <v>UNSECURED</v>
      </c>
      <c r="U451" t="str">
        <v>DISBURSED</v>
      </c>
      <c r="W451">
        <v>45804</v>
      </c>
      <c r="X451">
        <v>45806</v>
      </c>
      <c r="Y451" t="str">
        <v>FILE SEND TO BANKER, CIBIL CONSENT SENT TO CUSTOMER, PD DONE REQ EDUCATION LOAN TRACK BANK STATEMENT AND RESIDENCE ADDRSS PROFF</v>
      </c>
      <c r="Z451" t="str">
        <v>Mukesh Kumar8</v>
      </c>
      <c r="AA451">
        <v>9086542963</v>
      </c>
      <c r="AB451" t="str">
        <v>mukesh.kumar19@bajajfinserv.in</v>
      </c>
      <c r="AC451" t="str">
        <v>MBBS/2021</v>
      </c>
      <c r="AD451" t="str">
        <v>PUNEET</v>
      </c>
      <c r="AE451" t="str">
        <v>DONE</v>
      </c>
    </row>
    <row r="452">
      <c r="B452" t="str">
        <v>RAJKUMARI</v>
      </c>
      <c r="C452" t="str">
        <v>RASHI GANGWAR</v>
      </c>
      <c r="D452" t="str">
        <v>RAJ KUMARI</v>
      </c>
      <c r="E452" t="str">
        <v>SALARIED</v>
      </c>
      <c r="F452" t="str">
        <v>PANKAJ</v>
      </c>
      <c r="G452" t="str">
        <v>DR DHARMENDRA KUMAR SAROJ</v>
      </c>
      <c r="H452">
        <v>1</v>
      </c>
      <c r="I452" t="str">
        <v>NOIDA</v>
      </c>
      <c r="J452">
        <v>45803</v>
      </c>
      <c r="K452">
        <v>45804</v>
      </c>
      <c r="L452" t="str">
        <v>SME000015937429</v>
      </c>
      <c r="M452">
        <v>9452323156</v>
      </c>
      <c r="N452" t="str">
        <v>UTTAR PRADESH</v>
      </c>
      <c r="O452" t="str">
        <v>HARDOI</v>
      </c>
      <c r="P452" t="str">
        <v>TOP UP</v>
      </c>
      <c r="Q452" t="str">
        <v>BAJAJ CE</v>
      </c>
      <c r="R452">
        <v>400000</v>
      </c>
      <c r="S452">
        <v>400000</v>
      </c>
      <c r="T452" t="str">
        <v>UNSECURED</v>
      </c>
      <c r="U452" t="str">
        <v>REJECTED</v>
      </c>
      <c r="Y452" t="str">
        <v>FILE SEND TO BANKER, CIBIL CONSENT TO CUSTOMER, AGREEGATOR LINK SENT TO CUSTTOMER, REQ BANK STATEMENT FOR ELIGIBILITY AMOUNT INCREASE, 0 ELIGIBILITY</v>
      </c>
      <c r="Z452" t="str">
        <v>ROHIT</v>
      </c>
      <c r="AA452">
        <v>9794008918</v>
      </c>
      <c r="AB452" t="str">
        <v>rohit.shukla1@bajajfinserv.in</v>
      </c>
      <c r="AC452" t="str">
        <v>MBBS/2018</v>
      </c>
      <c r="AD452" t="str">
        <v>PUNEET</v>
      </c>
      <c r="AE452" t="str">
        <v>DONE</v>
      </c>
    </row>
    <row r="453">
      <c r="B453" t="str">
        <v>DHRUV ARORA</v>
      </c>
      <c r="C453" t="str">
        <v>DHRUV ARORA</v>
      </c>
      <c r="D453" t="str">
        <v>DHRUV ARORA</v>
      </c>
      <c r="E453" t="str">
        <v>SOURCER</v>
      </c>
      <c r="F453" t="str">
        <v>RAJEEV</v>
      </c>
      <c r="G453" t="str">
        <v xml:space="preserve">MR RAJITHA </v>
      </c>
      <c r="H453">
        <v>1</v>
      </c>
      <c r="I453" t="str">
        <v>F2 FINTECH</v>
      </c>
      <c r="J453">
        <v>45803</v>
      </c>
      <c r="K453">
        <v>45805</v>
      </c>
      <c r="L453">
        <v>162725770</v>
      </c>
      <c r="M453">
        <v>9873636363</v>
      </c>
      <c r="N453" t="str">
        <v>DELHI</v>
      </c>
      <c r="O453" t="str">
        <v>DELHI</v>
      </c>
      <c r="P453" t="str">
        <v>PL</v>
      </c>
      <c r="Q453" t="str">
        <v>HDFC RDS</v>
      </c>
      <c r="R453">
        <v>1000000</v>
      </c>
      <c r="S453">
        <v>1000000</v>
      </c>
      <c r="T453" t="str">
        <v>UNSECURED</v>
      </c>
      <c r="U453" t="str">
        <v>DISBURSED</v>
      </c>
      <c r="W453">
        <v>45805</v>
      </c>
      <c r="X453">
        <v>45805</v>
      </c>
      <c r="Y453" t="str">
        <v>FILE SEND TO BANKER || LOGIN DONE TODAY -UNDER PROCESS, CASE APPROVED , V KYC PENDING TO BE DISBURSED TODAY</v>
      </c>
      <c r="Z453" t="str">
        <v>ROHIT RDS</v>
      </c>
      <c r="AA453" t="str">
        <v>95403 02302</v>
      </c>
      <c r="AB453" t="str">
        <v>rohit.kyadav@gmail.com</v>
      </c>
      <c r="AD453" t="str">
        <v>PUNEET</v>
      </c>
    </row>
    <row r="454" xml:space="preserve">
      <c r="B454" t="str">
        <v>SHIVALI JOHRI</v>
      </c>
      <c r="C454" t="str">
        <v>UJALA RISHIWAL</v>
      </c>
      <c r="D454" t="str">
        <v>SHIVANI KASHYAP</v>
      </c>
      <c r="E454" t="str">
        <v>SALARIED</v>
      </c>
      <c r="F454" t="str">
        <v>PANKAJ</v>
      </c>
      <c r="G454" t="str">
        <v>DR ABHISHEK UKANDI RATHOD</v>
      </c>
      <c r="H454">
        <v>1</v>
      </c>
      <c r="I454" t="str">
        <v>BAREILLY</v>
      </c>
      <c r="J454">
        <v>45803</v>
      </c>
      <c r="K454">
        <v>45803</v>
      </c>
      <c r="L454" t="str">
        <v>SME000015939088</v>
      </c>
      <c r="M454">
        <v>8208911245</v>
      </c>
      <c r="N454" t="str">
        <v>MADHYA PRADESH</v>
      </c>
      <c r="O454" t="str">
        <v>DATIA</v>
      </c>
      <c r="P454" t="str">
        <v>OD</v>
      </c>
      <c r="Q454" t="str">
        <v>BAJAJ CE</v>
      </c>
      <c r="R454">
        <v>800000</v>
      </c>
      <c r="S454">
        <v>800000</v>
      </c>
      <c r="T454" t="str">
        <v>UNSECURED</v>
      </c>
      <c r="U454" t="str">
        <v>REJECTED</v>
      </c>
      <c r="Y454" t="str" xml:space="preserve">
        <v xml:space="preserve">FILE SEND TO BANKER || Case not ok latest bouncing and overdue._x000d_
</v>
      </c>
      <c r="Z454" t="str">
        <v>ARUN</v>
      </c>
      <c r="AA454">
        <v>9170228999</v>
      </c>
      <c r="AB454" t="str">
        <v>arun.shahi@bajajfinserv.in</v>
      </c>
      <c r="AC454" t="str">
        <v>MBBS/2021</v>
      </c>
    </row>
    <row r="455">
      <c r="B455" t="str">
        <v>INTZAR</v>
      </c>
      <c r="C455" t="str">
        <v>RASHI GANGWAR</v>
      </c>
      <c r="D455" t="str">
        <v>RAJ KUMARI</v>
      </c>
      <c r="E455" t="str">
        <v>SALARIED</v>
      </c>
      <c r="F455" t="str">
        <v>RAJEEV</v>
      </c>
      <c r="G455" t="str">
        <v>DR KUMAR VIVEKANAND</v>
      </c>
      <c r="H455">
        <v>1</v>
      </c>
      <c r="I455" t="str">
        <v>NOIDA</v>
      </c>
      <c r="J455">
        <v>45803</v>
      </c>
      <c r="K455">
        <v>45804</v>
      </c>
      <c r="L455">
        <v>170194907</v>
      </c>
      <c r="M455">
        <v>9031902502</v>
      </c>
      <c r="N455" t="str">
        <v>UTTAR PRADESH</v>
      </c>
      <c r="O455" t="str">
        <v>GORAKHPUR</v>
      </c>
      <c r="P455" t="str">
        <v>SALARY SLPL</v>
      </c>
      <c r="Q455" t="str">
        <v>CHOLA</v>
      </c>
      <c r="R455">
        <v>800000</v>
      </c>
      <c r="S455">
        <v>800000</v>
      </c>
      <c r="T455" t="str">
        <v>UNSECURED</v>
      </c>
      <c r="U455" t="str">
        <v>REJECTED</v>
      </c>
      <c r="V455">
        <v>696</v>
      </c>
      <c r="Y455" t="str">
        <v>FILE SEND TO BANKER  || CASE NOT ELIGIBLE -AA APPLICANT TRACK RECOED IS NOT GOOD,MULTIPLE DPD/OVERDUE SEEN IN CIBIL AND BANKING ||</v>
      </c>
      <c r="Z455" t="str">
        <v>RAJU</v>
      </c>
      <c r="AA455" t="str">
        <v>70074 45185</v>
      </c>
      <c r="AB455" t="str">
        <v>rajukumarg@chola.murugappa.com</v>
      </c>
      <c r="AD455" t="str">
        <v>PUNEET</v>
      </c>
      <c r="AE455" t="str">
        <v>DONE</v>
      </c>
    </row>
    <row r="456">
      <c r="B456" t="str">
        <v>KRISHNA DIWAKAR</v>
      </c>
      <c r="C456" t="str">
        <v>UJALA RISHIWAL</v>
      </c>
      <c r="D456" t="str">
        <v>SHIVANI KASHYAP</v>
      </c>
      <c r="E456" t="str">
        <v>SALARIED</v>
      </c>
      <c r="F456" t="str">
        <v>RAJEEV</v>
      </c>
      <c r="G456" t="str">
        <v>DR SAURABH KUMAR</v>
      </c>
      <c r="H456">
        <v>1</v>
      </c>
      <c r="I456" t="str">
        <v>BAREILLY</v>
      </c>
      <c r="J456">
        <v>45803</v>
      </c>
      <c r="K456">
        <v>45806</v>
      </c>
      <c r="L456">
        <v>454</v>
      </c>
      <c r="M456">
        <v>8960508181</v>
      </c>
      <c r="N456" t="str">
        <v>UTTAR PRADESH</v>
      </c>
      <c r="O456" t="str">
        <v>JAUNPUR</v>
      </c>
      <c r="P456" t="str">
        <v>OD</v>
      </c>
      <c r="Q456" t="str">
        <v>ABFL CE</v>
      </c>
      <c r="R456">
        <v>800000</v>
      </c>
      <c r="S456">
        <v>800000</v>
      </c>
      <c r="T456" t="str">
        <v>UNSECURED</v>
      </c>
      <c r="U456" t="str">
        <v>REJECTED</v>
      </c>
      <c r="Y456" t="str">
        <v>FILE SEND TO BANKER  || CORRECT MOBILE NO REQD  || CORRECT MOBILE NO SEND TO BANKER TODAY || BANKER RECEIVED PENDING DOCUMENTS -CASE TODAY WILL LOGIN || CIBIL REJECT</v>
      </c>
      <c r="Z456" t="str">
        <v>HARI GOPAL</v>
      </c>
      <c r="AA456" t="str">
        <v>94158 71182</v>
      </c>
      <c r="AB456" t="str">
        <v>harigopal.yadav@adityabirlacapital.com</v>
      </c>
      <c r="AC456" t="str">
        <v>MBBS/2021</v>
      </c>
      <c r="AD456" t="str">
        <v>PUNEET</v>
      </c>
      <c r="AE456" t="str">
        <v>DONE</v>
      </c>
    </row>
    <row r="457">
      <c r="B457" t="str">
        <v>AMANPREET</v>
      </c>
      <c r="C457" t="str">
        <v>RASHI GANGWAR</v>
      </c>
      <c r="D457" t="str">
        <v>RAJ KUMARI</v>
      </c>
      <c r="E457" t="str">
        <v>SALARIED</v>
      </c>
      <c r="F457" t="str">
        <v>RAJEEV</v>
      </c>
      <c r="G457" t="str">
        <v xml:space="preserve"> DR RATHIKA</v>
      </c>
      <c r="H457">
        <v>1</v>
      </c>
      <c r="I457" t="str">
        <v>NOIDA</v>
      </c>
      <c r="J457">
        <v>45803</v>
      </c>
      <c r="K457">
        <v>45813</v>
      </c>
      <c r="L457">
        <v>455</v>
      </c>
      <c r="M457">
        <v>8778894819</v>
      </c>
      <c r="N457" t="str">
        <v>ANDHRA PRADESH</v>
      </c>
      <c r="O457" t="str">
        <v>PUDUCHERRY</v>
      </c>
      <c r="P457" t="str">
        <v>OD</v>
      </c>
      <c r="Q457" t="str">
        <v>TATA CE</v>
      </c>
      <c r="R457">
        <v>1000000</v>
      </c>
      <c r="S457">
        <v>1000000</v>
      </c>
      <c r="T457" t="str">
        <v>UNSECURED</v>
      </c>
      <c r="U457" t="str">
        <v>REJECTED</v>
      </c>
      <c r="Y457" t="str">
        <v>FILE SEND TO BANKER  || Customer not responding the call for otp ||LAST CALL DONNE || CASE HAS BEEN REJECTED DUE TO  WE HAVE ALREADY DISBURSED THE LOAN FROM BAJAJ AND CUSTOMER DON NOT NEED FUND</v>
      </c>
      <c r="Z457" t="str">
        <v>MAMTA SINGH</v>
      </c>
      <c r="AA457">
        <v>7982612369</v>
      </c>
      <c r="AB457" t="str">
        <v>mamta.singh@tatacapital.com</v>
      </c>
      <c r="AC457" t="str">
        <v>BDS/2012</v>
      </c>
      <c r="AD457" t="str">
        <v xml:space="preserve">ASMITA </v>
      </c>
      <c r="AE457" t="str">
        <v>DONE</v>
      </c>
    </row>
    <row r="458">
      <c r="B458" t="str">
        <v>AMIT KUMAR</v>
      </c>
      <c r="C458" t="str">
        <v>RASHI GANGWAR</v>
      </c>
      <c r="D458" t="str">
        <v>RAJ KUMARI</v>
      </c>
      <c r="E458" t="str">
        <v>SALARIED</v>
      </c>
      <c r="F458" t="str">
        <v>RAJEEV</v>
      </c>
      <c r="G458" t="str">
        <v>DR PILLI SIVARAMA</v>
      </c>
      <c r="H458">
        <v>1</v>
      </c>
      <c r="I458" t="str">
        <v>NOIDA</v>
      </c>
      <c r="J458">
        <v>45803</v>
      </c>
      <c r="K458">
        <v>45803</v>
      </c>
      <c r="L458" t="str">
        <v>SME000015941439</v>
      </c>
      <c r="M458">
        <v>9448145439</v>
      </c>
      <c r="N458" t="str">
        <v>KARNATAKA</v>
      </c>
      <c r="O458" t="str">
        <v>BELAGAVI</v>
      </c>
      <c r="P458" t="str">
        <v>OD</v>
      </c>
      <c r="Q458" t="str">
        <v>BAJAJ CE</v>
      </c>
      <c r="R458">
        <v>1000000</v>
      </c>
      <c r="S458">
        <v>1000000</v>
      </c>
      <c r="T458" t="str">
        <v>UNSECURED</v>
      </c>
      <c r="U458" t="str">
        <v>REJECTED</v>
      </c>
      <c r="Y458" t="str">
        <v>FILE SEND TO BANKER, CASE AREADY LOGIN OTHER CHANNEL, DUE TO 0 ELIGIBILITY</v>
      </c>
      <c r="Z458" t="str">
        <v>Shridhar Walaki</v>
      </c>
      <c r="AA458">
        <v>8792676956</v>
      </c>
      <c r="AB458" t="str">
        <v>shridhar.walaki@bajajfinserv.in</v>
      </c>
      <c r="AC458" t="str">
        <v>MBBS/2019</v>
      </c>
    </row>
    <row r="459">
      <c r="B459" t="str">
        <v>AMIT KUMAR</v>
      </c>
      <c r="C459" t="str">
        <v>RASHI GANGWAR</v>
      </c>
      <c r="D459" t="str">
        <v>RAJ KUMARI</v>
      </c>
      <c r="E459" t="str">
        <v>SALARIED</v>
      </c>
      <c r="F459" t="str">
        <v>RAJEEV</v>
      </c>
      <c r="G459" t="str">
        <v>DR PILLI SIVARAMA</v>
      </c>
      <c r="H459">
        <v>1</v>
      </c>
      <c r="I459" t="str">
        <v>NOIDA</v>
      </c>
      <c r="J459">
        <v>45803</v>
      </c>
      <c r="K459">
        <v>45803</v>
      </c>
      <c r="L459">
        <v>457</v>
      </c>
      <c r="M459">
        <v>9448145439</v>
      </c>
      <c r="N459" t="str">
        <v>KARNATAKA</v>
      </c>
      <c r="O459" t="str">
        <v>BELAGAVI</v>
      </c>
      <c r="P459" t="str">
        <v>OD</v>
      </c>
      <c r="Q459" t="str">
        <v>TATA CE</v>
      </c>
      <c r="R459">
        <v>1000000</v>
      </c>
      <c r="S459">
        <v>1000000</v>
      </c>
      <c r="T459" t="str">
        <v>UNSECURED</v>
      </c>
      <c r="U459" t="str">
        <v>REJECTED</v>
      </c>
      <c r="Y459" t="str">
        <v>FILE SEND TO BANKER, ALREADY LOGIN BEFORE TWO DAYS</v>
      </c>
      <c r="Z459" t="str">
        <v>GAURAV TATA</v>
      </c>
      <c r="AA459">
        <v>9654949270</v>
      </c>
      <c r="AB459" t="str">
        <v>gaurav.tcl@tatacapital.com</v>
      </c>
      <c r="AC459" t="str">
        <v>MBBS/2019</v>
      </c>
    </row>
    <row r="460" xml:space="preserve">
      <c r="B460" t="str">
        <v>AMANPREET</v>
      </c>
      <c r="C460" t="str">
        <v>RASHI GANGWAR</v>
      </c>
      <c r="D460" t="str">
        <v>RAJ KUMARI</v>
      </c>
      <c r="E460" t="str">
        <v>SALARIED</v>
      </c>
      <c r="F460" t="str">
        <v>RAJEEV</v>
      </c>
      <c r="G460" t="str">
        <v xml:space="preserve"> DR RATHIKA</v>
      </c>
      <c r="H460">
        <v>1</v>
      </c>
      <c r="I460" t="str">
        <v>NOIDA</v>
      </c>
      <c r="J460">
        <v>45803</v>
      </c>
      <c r="K460">
        <v>45807</v>
      </c>
      <c r="L460">
        <v>458</v>
      </c>
      <c r="M460">
        <v>8778894819</v>
      </c>
      <c r="N460" t="str">
        <v>ANDHRA PRADESH</v>
      </c>
      <c r="O460" t="str">
        <v>PUDUCHERRY</v>
      </c>
      <c r="P460" t="str">
        <v>OD</v>
      </c>
      <c r="Q460" t="str">
        <v>ABFL CE</v>
      </c>
      <c r="R460">
        <v>1000000</v>
      </c>
      <c r="S460">
        <v>1000000</v>
      </c>
      <c r="T460" t="str">
        <v>UNSECURED</v>
      </c>
      <c r="U460" t="str">
        <v>LOGIN</v>
      </c>
      <c r="Y460" t="str" xml:space="preserve">
        <v xml:space="preserve">FILE SEND TO BANKER  || Customer not responding the call for otp || LOCATION OGL
|| CASE HAS BEEN LOGIN TODAY</v>
      </c>
      <c r="Z460" t="str">
        <v>RAMAN</v>
      </c>
      <c r="AA460" t="str">
        <v>98942 85887</v>
      </c>
      <c r="AB460" t="str">
        <v>v.raman@adityabirlacapital.com</v>
      </c>
      <c r="AC460" t="str">
        <v>BDS/2012</v>
      </c>
      <c r="AD460" t="str">
        <v xml:space="preserve">ASMITA </v>
      </c>
      <c r="AE460" t="str">
        <v>DONE</v>
      </c>
    </row>
    <row r="461">
      <c r="B461" t="str">
        <v>RAJAT DWIVEDI</v>
      </c>
      <c r="C461" t="str">
        <v>RASHI GANGWAR</v>
      </c>
      <c r="D461" t="str">
        <v>RAJ KUMARI</v>
      </c>
      <c r="E461" t="str">
        <v>SALARIED</v>
      </c>
      <c r="F461" t="str">
        <v>FURKAN</v>
      </c>
      <c r="G461" t="str">
        <v>DR MAN MOHAN SINGH</v>
      </c>
      <c r="H461">
        <v>1</v>
      </c>
      <c r="I461" t="str">
        <v>NOIDA</v>
      </c>
      <c r="J461">
        <v>45803</v>
      </c>
      <c r="K461">
        <v>45803</v>
      </c>
      <c r="L461">
        <v>458</v>
      </c>
      <c r="M461">
        <v>8053011538</v>
      </c>
      <c r="N461" t="str">
        <v>HARYANA</v>
      </c>
      <c r="O461" t="str">
        <v>REWARI</v>
      </c>
      <c r="P461" t="str">
        <v>OD</v>
      </c>
      <c r="Q461" t="str">
        <v>GODREJ CE</v>
      </c>
      <c r="R461">
        <v>2500000</v>
      </c>
      <c r="S461">
        <v>2500000</v>
      </c>
      <c r="T461" t="str">
        <v>UNSECURED</v>
      </c>
      <c r="U461" t="str">
        <v>REJECTED</v>
      </c>
      <c r="Y461" t="str">
        <v>FILE SEND TO BANKER ALRADY LOGIN OTHER CHANNEL</v>
      </c>
      <c r="Z461" t="str">
        <v>SAURAV</v>
      </c>
      <c r="AB461" t="str">
        <v>saurav.kumar@godrejcapital.com</v>
      </c>
      <c r="AF461" t="str">
        <v>##########</v>
      </c>
    </row>
    <row r="462">
      <c r="B462" t="str">
        <v>RAJAT DWIVEDI</v>
      </c>
      <c r="C462" t="str">
        <v>RASHI GANGWAR</v>
      </c>
      <c r="D462" t="str">
        <v>RAJ KUMARI</v>
      </c>
      <c r="E462" t="str">
        <v>SALARIED</v>
      </c>
      <c r="F462" t="str">
        <v>FURKAN</v>
      </c>
      <c r="G462" t="str">
        <v>DR MAN MOHAN SINGH</v>
      </c>
      <c r="H462">
        <v>1</v>
      </c>
      <c r="I462" t="str">
        <v>NOIDA</v>
      </c>
      <c r="J462">
        <v>45803</v>
      </c>
      <c r="K462">
        <v>45805</v>
      </c>
      <c r="L462">
        <v>460</v>
      </c>
      <c r="M462">
        <v>8053011538</v>
      </c>
      <c r="N462" t="str">
        <v>HARYANA</v>
      </c>
      <c r="O462" t="str">
        <v>REWARI</v>
      </c>
      <c r="P462" t="str">
        <v>OD</v>
      </c>
      <c r="Q462" t="str">
        <v>ABFL CE</v>
      </c>
      <c r="R462">
        <v>2500000</v>
      </c>
      <c r="S462">
        <v>2500000</v>
      </c>
      <c r="T462" t="str">
        <v>UNSECURED</v>
      </c>
      <c r="U462" t="str">
        <v>REJECTED</v>
      </c>
      <c r="Y462" t="str">
        <v>FILE SEND TO BANKER  | | Customer photo Adhar front and back are different pls provide proper adhar card Lsat year itr and computation Banking of sbi 25 dec to 31 dec 25 april to 30 april || PENDING DOCS SEND TO BANKER TODAY || APRIL MONTH BANKING REQ, USL 4 NOT OK</v>
      </c>
      <c r="Z462" t="str">
        <v>som prakash</v>
      </c>
      <c r="AA462">
        <v>9671464811</v>
      </c>
      <c r="AB462" t="str">
        <v>som.prakash@adityabirlacapital.com</v>
      </c>
      <c r="AD462" t="str">
        <v>PUNEET</v>
      </c>
      <c r="AE462" t="str">
        <v>DONE</v>
      </c>
      <c r="AF462" t="str">
        <v>##########</v>
      </c>
    </row>
    <row r="463">
      <c r="B463" t="str">
        <v>RAJKUMARI</v>
      </c>
      <c r="C463" t="str">
        <v>RASHI GANGWAR</v>
      </c>
      <c r="D463" t="str">
        <v>RAJ KUMARI</v>
      </c>
      <c r="E463" t="str">
        <v>SALARIED</v>
      </c>
      <c r="F463" t="str">
        <v>PANKAJ</v>
      </c>
      <c r="G463" t="str">
        <v>DR VINOD</v>
      </c>
      <c r="H463">
        <v>1</v>
      </c>
      <c r="I463" t="str">
        <v>NOIDA</v>
      </c>
      <c r="J463">
        <v>45803</v>
      </c>
      <c r="K463">
        <v>45804</v>
      </c>
      <c r="L463" t="str">
        <v>SME000015943267</v>
      </c>
      <c r="M463">
        <v>9416607081</v>
      </c>
      <c r="N463" t="str">
        <v>PUNJAB</v>
      </c>
      <c r="O463" t="str">
        <v>PATIALA</v>
      </c>
      <c r="P463" t="str">
        <v>OD</v>
      </c>
      <c r="Q463" t="str">
        <v>BAJAJ CE</v>
      </c>
      <c r="R463">
        <v>1000000</v>
      </c>
      <c r="S463">
        <v>1000000</v>
      </c>
      <c r="T463" t="str">
        <v>UNSECURED</v>
      </c>
      <c r="U463" t="str">
        <v>REJECTED</v>
      </c>
      <c r="Y463" t="str">
        <v>FILE SEND TO BANKER, CIBIL CONSENT LINK SENT TO CUSTOMER, A/C AGREEGATOR PEDING, 0 ELIGIBLITY</v>
      </c>
      <c r="Z463" t="str">
        <v>DILPREET</v>
      </c>
      <c r="AA463">
        <v>9779611524</v>
      </c>
      <c r="AB463" t="str">
        <v>dilpreet.singh@bajajfinserv.in</v>
      </c>
      <c r="AC463" t="str">
        <v>BDS/2006</v>
      </c>
    </row>
    <row r="464">
      <c r="B464" t="str">
        <v>ANANT KANOJIA</v>
      </c>
      <c r="C464" t="str">
        <v>ANANT KANOJIA</v>
      </c>
      <c r="D464" t="str">
        <v>RAVISH SHARMA</v>
      </c>
      <c r="E464" t="str">
        <v>SALARIED</v>
      </c>
      <c r="F464" t="str">
        <v>PANKAJ</v>
      </c>
      <c r="G464" t="str">
        <v xml:space="preserve">DR MADHAVI REDDY </v>
      </c>
      <c r="H464">
        <v>1</v>
      </c>
      <c r="I464" t="str">
        <v>NOIDA</v>
      </c>
      <c r="J464">
        <v>45803</v>
      </c>
      <c r="K464">
        <v>45808</v>
      </c>
      <c r="L464">
        <v>462</v>
      </c>
      <c r="M464">
        <v>8978841367</v>
      </c>
      <c r="N464" t="str">
        <v>TELANGANA</v>
      </c>
      <c r="O464" t="str">
        <v>AMBERPET</v>
      </c>
      <c r="P464" t="str">
        <v>OD</v>
      </c>
      <c r="Q464" t="str">
        <v>ABFL CE</v>
      </c>
      <c r="R464">
        <v>526000</v>
      </c>
      <c r="S464">
        <v>526000</v>
      </c>
      <c r="T464" t="str">
        <v>UNSECURED</v>
      </c>
      <c r="U464" t="str">
        <v>DISBURSED</v>
      </c>
      <c r="W464">
        <v>45808</v>
      </c>
      <c r="X464">
        <v>45808</v>
      </c>
      <c r="Y464" t="str">
        <v>FILE SEND TO BANKER || MAY MONTH EMI GOT BOUNCED ||  WILL UPDATED BY TODAY EVENING  || 5 lac approve, TO BE DISBURSD TODAY</v>
      </c>
      <c r="Z464" t="str">
        <v>UDHAR</v>
      </c>
      <c r="AA464" t="str">
        <v>93810 01765</v>
      </c>
      <c r="AB464" t="str">
        <v>udhar.yadav@adityabirlacapital.com</v>
      </c>
      <c r="AC464" t="str">
        <v>MBBS-2013/ DA- 2018/ DNB-2022</v>
      </c>
      <c r="AD464" t="str">
        <v>ASMITA</v>
      </c>
      <c r="AE464" t="str">
        <v>DONE</v>
      </c>
    </row>
    <row r="465">
      <c r="B465" t="str">
        <v>FARHEEN BI</v>
      </c>
      <c r="C465" t="str">
        <v>MANISHA SAXENA</v>
      </c>
      <c r="D465" t="str">
        <v>SHASHANK SHARMA</v>
      </c>
      <c r="E465" t="str">
        <v>SALARIED</v>
      </c>
      <c r="F465" t="str">
        <v>PANKAJ</v>
      </c>
      <c r="G465" t="str">
        <v>DR THANDA RAM PATEL</v>
      </c>
      <c r="H465">
        <v>1</v>
      </c>
      <c r="I465" t="str">
        <v>NOIDA</v>
      </c>
      <c r="J465">
        <v>45804</v>
      </c>
      <c r="K465">
        <v>45805</v>
      </c>
      <c r="L465" t="str">
        <v>SME000015945749</v>
      </c>
      <c r="M465">
        <v>8770415943</v>
      </c>
      <c r="N465" t="str">
        <v>CHHATTISGARH</v>
      </c>
      <c r="O465" t="str">
        <v>RAIPUR</v>
      </c>
      <c r="P465" t="str">
        <v>OD</v>
      </c>
      <c r="Q465" t="str">
        <v>BAJAJ CE</v>
      </c>
      <c r="R465">
        <v>2000000</v>
      </c>
      <c r="S465">
        <v>5000000</v>
      </c>
      <c r="T465" t="str">
        <v>UNSECURED</v>
      </c>
      <c r="U465" t="str">
        <v>DISBURSED</v>
      </c>
      <c r="V465">
        <v>788</v>
      </c>
      <c r="W465">
        <v>45805</v>
      </c>
      <c r="X465">
        <v>45805</v>
      </c>
      <c r="Y465" t="str">
        <v>FILE SEND TO BANKER, CIBIL CONSENT LINK SENT TO CUSTOMER, BANKING SENT TO ADARSH, CASE MOVED TO CREDIT</v>
      </c>
      <c r="Z465" t="str">
        <v>Adarsh Gupta1</v>
      </c>
      <c r="AA465">
        <v>8109109540</v>
      </c>
      <c r="AB465" t="str">
        <v>adarsh.gupta1@bajajfinserv.in</v>
      </c>
      <c r="AC465" t="str">
        <v>mbbs 2007 MD 2015</v>
      </c>
      <c r="AD465" t="str">
        <v>PUNEET</v>
      </c>
      <c r="AE465" t="str">
        <v>DONE</v>
      </c>
      <c r="AG465">
        <v>60000</v>
      </c>
    </row>
    <row r="466" xml:space="preserve">
      <c r="B466" t="str">
        <v>AMIT KUMAR</v>
      </c>
      <c r="C466" t="str">
        <v>RASHI GANGWAR</v>
      </c>
      <c r="D466" t="str">
        <v>RAJ KUMARI</v>
      </c>
      <c r="E466" t="str">
        <v>SALARIED</v>
      </c>
      <c r="F466" t="str">
        <v>RAJEEV</v>
      </c>
      <c r="G466" t="str">
        <v>DR PILLI SIVARAMA</v>
      </c>
      <c r="H466">
        <v>1</v>
      </c>
      <c r="I466" t="str">
        <v>NOIDA</v>
      </c>
      <c r="J466">
        <v>45804</v>
      </c>
      <c r="K466">
        <v>45805</v>
      </c>
      <c r="L466">
        <v>464</v>
      </c>
      <c r="M466">
        <v>9448145439</v>
      </c>
      <c r="N466" t="str">
        <v>KARNATAKA</v>
      </c>
      <c r="O466" t="str">
        <v>BELAGAVI</v>
      </c>
      <c r="P466" t="str">
        <v>OD</v>
      </c>
      <c r="Q466" t="str">
        <v>ABFL CE</v>
      </c>
      <c r="R466">
        <v>1000000</v>
      </c>
      <c r="S466">
        <v>1000000</v>
      </c>
      <c r="T466" t="str">
        <v>UNSECURED</v>
      </c>
      <c r="U466" t="str">
        <v>REJECTED</v>
      </c>
      <c r="Y466" t="str" xml:space="preserve">
        <v xml:space="preserve">FILE SEND TO BANKER || CIBIL Score less than policy norms
Not doable CIBIL-628</v>
      </c>
      <c r="Z466" t="str">
        <v>NINGAPA</v>
      </c>
      <c r="AA466" t="str">
        <v>88809 17440</v>
      </c>
      <c r="AB466" t="str">
        <v>ningappa.sulagekar@adityabirlacapital.com</v>
      </c>
      <c r="AC466" t="str">
        <v>MBBS/2019</v>
      </c>
    </row>
    <row r="467">
      <c r="B467" t="str">
        <v>SHIVANI PATEL</v>
      </c>
      <c r="C467" t="str">
        <v>MANISHA SAXENA</v>
      </c>
      <c r="D467" t="str">
        <v>SHASHANK SHARMA</v>
      </c>
      <c r="E467" t="str">
        <v>SALARIED</v>
      </c>
      <c r="F467" t="str">
        <v>RAJEEV</v>
      </c>
      <c r="G467" t="str">
        <v>DR HARISH AHMED</v>
      </c>
      <c r="H467">
        <v>1</v>
      </c>
      <c r="I467" t="str">
        <v>BAREILLY</v>
      </c>
      <c r="J467">
        <v>45804</v>
      </c>
      <c r="K467">
        <v>45806</v>
      </c>
      <c r="L467" t="str">
        <v>SME000015946983</v>
      </c>
      <c r="M467" t="str">
        <v>88008 55984</v>
      </c>
      <c r="N467" t="str">
        <v>UTTARAKHAND</v>
      </c>
      <c r="O467" t="str">
        <v>DEHRADUN</v>
      </c>
      <c r="P467" t="str">
        <v>OD</v>
      </c>
      <c r="Q467" t="str">
        <v>BAJAJ CE</v>
      </c>
      <c r="R467">
        <v>2990000</v>
      </c>
      <c r="S467">
        <v>2990000</v>
      </c>
      <c r="T467" t="str">
        <v>UNSECURED</v>
      </c>
      <c r="U467" t="str">
        <v>DISBURSED</v>
      </c>
      <c r="V467">
        <v>784</v>
      </c>
      <c r="W467">
        <v>45805</v>
      </c>
      <c r="X467">
        <v>45806</v>
      </c>
      <c r="Y467" t="str">
        <v>FILE SEND TO BANKER, CIBIL CONSENT LINK SENT TO CUSTOMER, CUSTOMER HAVE TRUST ISSUE</v>
      </c>
      <c r="Z467" t="str">
        <v>Yogesh Kumar3</v>
      </c>
      <c r="AA467">
        <v>9319894101</v>
      </c>
      <c r="AB467" t="str">
        <v>yogesh.kumar5@bajajfinserv.in</v>
      </c>
      <c r="AC467" t="str">
        <v>Mbbs 2014 ,md 2024</v>
      </c>
      <c r="AD467" t="str">
        <v>PUNEET</v>
      </c>
      <c r="AE467" t="str">
        <v>TVR HOLD BY MANISHA</v>
      </c>
    </row>
    <row r="468">
      <c r="B468" t="str">
        <v>AYAN HUSSIAN</v>
      </c>
      <c r="C468" t="str">
        <v>MANISHA SAXENA</v>
      </c>
      <c r="D468" t="str">
        <v>SHASHANK SHARMA</v>
      </c>
      <c r="E468" t="str">
        <v>SALARIED</v>
      </c>
      <c r="F468" t="str">
        <v>PANKAJ</v>
      </c>
      <c r="G468" t="str">
        <v>DR PAWANDEEP KAUR</v>
      </c>
      <c r="H468">
        <v>1</v>
      </c>
      <c r="I468" t="str">
        <v>BAREILLY</v>
      </c>
      <c r="J468">
        <v>45804</v>
      </c>
      <c r="K468">
        <v>45806</v>
      </c>
      <c r="L468">
        <v>466</v>
      </c>
      <c r="M468">
        <v>8076822845</v>
      </c>
      <c r="N468" t="str">
        <v>PUNJAB</v>
      </c>
      <c r="O468" t="str">
        <v>PATIALA</v>
      </c>
      <c r="P468" t="str">
        <v>OD</v>
      </c>
      <c r="Q468" t="str">
        <v>BAJAJ MARKET</v>
      </c>
      <c r="R468">
        <v>1000000</v>
      </c>
      <c r="S468">
        <v>1000000</v>
      </c>
      <c r="T468" t="str">
        <v>UNSECURED</v>
      </c>
      <c r="U468" t="str">
        <v>REJECTED</v>
      </c>
      <c r="Y468" t="str">
        <v>FILE SEND TO BANKER || SYSTEM REJECT, OGL LOCATION</v>
      </c>
      <c r="Z468" t="str">
        <v>SAHIL</v>
      </c>
      <c r="AA468">
        <v>9817062020</v>
      </c>
      <c r="AB468" t="str">
        <v>Sahil.bakshi1@bajajfinserv.in</v>
      </c>
      <c r="AC468" t="str">
        <v>MBBS - 2019</v>
      </c>
      <c r="AD468" t="str">
        <v>ASMITA</v>
      </c>
      <c r="AE468" t="str">
        <v>HOLD</v>
      </c>
    </row>
    <row r="469">
      <c r="B469" t="str">
        <v>MOHIT</v>
      </c>
      <c r="C469" t="str">
        <v>ANANT KANOJIA</v>
      </c>
      <c r="D469" t="str">
        <v>RAVISH SHARMA</v>
      </c>
      <c r="E469" t="str">
        <v>INTERN</v>
      </c>
      <c r="F469" t="str">
        <v>PANKAJ</v>
      </c>
      <c r="G469" t="str">
        <v>DR  PANDEET SOMANATH CHAVVAN</v>
      </c>
      <c r="H469">
        <v>1</v>
      </c>
      <c r="I469" t="str">
        <v>NOIDA</v>
      </c>
      <c r="J469">
        <v>45804</v>
      </c>
      <c r="K469">
        <v>45811</v>
      </c>
      <c r="L469" t="str">
        <v>272BZ8616137</v>
      </c>
      <c r="M469">
        <v>8904384008</v>
      </c>
      <c r="N469" t="str">
        <v>KARNATAKA</v>
      </c>
      <c r="O469" t="str">
        <v>BENGALURU</v>
      </c>
      <c r="P469" t="str">
        <v>OD</v>
      </c>
      <c r="Q469" t="str">
        <v>TATA CE</v>
      </c>
      <c r="R469">
        <v>800000</v>
      </c>
      <c r="S469">
        <v>800000</v>
      </c>
      <c r="T469" t="str">
        <v>UNSECURED</v>
      </c>
      <c r="U469" t="str">
        <v>REJECTED</v>
      </c>
      <c r="Y469" t="str">
        <v>FILE SEND TO BANKER || UNDER PROCESS ||CURRENT ADDRESS PROOF REQUIRED || CASE LOGIN DONE,MOVED IN NET MONTH MIS</v>
      </c>
      <c r="Z469" t="str">
        <v>MAMTA SINGH</v>
      </c>
      <c r="AA469">
        <v>7982612369</v>
      </c>
      <c r="AB469" t="str">
        <v>Mamta.singh@tatacapital.com</v>
      </c>
      <c r="AC469" t="str">
        <v>BAMS- 2016</v>
      </c>
      <c r="AD469" t="str">
        <v>ASMITA</v>
      </c>
    </row>
    <row r="470">
      <c r="B470" t="str">
        <v>ANJU</v>
      </c>
      <c r="C470" t="str">
        <v>F2 FINTECH</v>
      </c>
      <c r="D470" t="str">
        <v>F2 FINTECH</v>
      </c>
      <c r="E470" t="str">
        <v>SALARIED</v>
      </c>
      <c r="F470" t="str">
        <v>PANKAJ</v>
      </c>
      <c r="G470" t="str">
        <v>MR ARJUN SINGH</v>
      </c>
      <c r="H470">
        <v>1</v>
      </c>
      <c r="I470" t="str">
        <v>NOIDA</v>
      </c>
      <c r="J470">
        <v>45804</v>
      </c>
      <c r="K470">
        <v>45810</v>
      </c>
      <c r="L470" t="str">
        <v>US0001993349</v>
      </c>
      <c r="M470">
        <v>7830006802</v>
      </c>
      <c r="N470" t="str">
        <v>UTTAR PRADESH</v>
      </c>
      <c r="O470" t="str">
        <v>AGRA</v>
      </c>
      <c r="P470" t="str">
        <v>PL</v>
      </c>
      <c r="Q470" t="str">
        <v>ICICI RDS</v>
      </c>
      <c r="R470">
        <v>800000</v>
      </c>
      <c r="S470">
        <v>800000</v>
      </c>
      <c r="T470" t="str">
        <v>UNSECURED</v>
      </c>
      <c r="U470" t="str">
        <v>LOGIN</v>
      </c>
      <c r="Y470" t="str">
        <v>FILE SEND TO BANKER || CASE HAS BEEN LOGIN</v>
      </c>
      <c r="Z470" t="str">
        <v>ROHIT RDS</v>
      </c>
      <c r="AA470" t="str">
        <v>95403 02302</v>
      </c>
      <c r="AB470" t="str">
        <v>rohit.kyadav@gmail.com</v>
      </c>
      <c r="AD470" t="str">
        <v>PUNEET</v>
      </c>
      <c r="AE470" t="str">
        <v>DONE</v>
      </c>
    </row>
    <row r="471">
      <c r="B471" t="str">
        <v>MANVI KHANDELWAL</v>
      </c>
      <c r="C471" t="str">
        <v>ANURAG SHARMA</v>
      </c>
      <c r="D471" t="str">
        <v>SHIVANI KASHYAP</v>
      </c>
      <c r="E471" t="str">
        <v>SALARIED</v>
      </c>
      <c r="F471" t="str">
        <v>PANKAJ</v>
      </c>
      <c r="G471" t="str">
        <v>DR JUNAID RASHID</v>
      </c>
      <c r="H471">
        <v>1</v>
      </c>
      <c r="I471" t="str">
        <v>BAREILLY</v>
      </c>
      <c r="J471">
        <v>45804</v>
      </c>
      <c r="K471">
        <v>45804</v>
      </c>
      <c r="L471" t="str">
        <v>SME000015948719</v>
      </c>
      <c r="M471" t="str">
        <v>83682 60178</v>
      </c>
      <c r="N471" t="str">
        <v>DELHI</v>
      </c>
      <c r="O471" t="str">
        <v>DELHI</v>
      </c>
      <c r="P471" t="str">
        <v>OD</v>
      </c>
      <c r="Q471" t="str">
        <v>BAJAJ CE</v>
      </c>
      <c r="R471">
        <v>1000000</v>
      </c>
      <c r="S471">
        <v>1000000</v>
      </c>
      <c r="T471" t="str">
        <v>UNSECURED</v>
      </c>
      <c r="U471" t="str">
        <v>REJECTED</v>
      </c>
      <c r="Y471" t="str">
        <v>FILE SEND TO BANKER, LIGHT ORANGE SEGAMENT  0 ELIGBILITY</v>
      </c>
      <c r="Z471" t="str">
        <v>SUHAIB</v>
      </c>
      <c r="AA471">
        <v>9161252501</v>
      </c>
      <c r="AB471" t="str">
        <v>mdshuaib.khan@bajajfinserv.in</v>
      </c>
      <c r="AC471" t="str">
        <v>MBBS/2020</v>
      </c>
    </row>
    <row r="472">
      <c r="B472" t="str">
        <v>HRIDYANSHU</v>
      </c>
      <c r="C472" t="str">
        <v>RASHI GANGWAR</v>
      </c>
      <c r="D472" t="str">
        <v>RAJ KUMARI</v>
      </c>
      <c r="E472" t="str">
        <v>INTERN</v>
      </c>
      <c r="F472" t="str">
        <v>PANKAJ</v>
      </c>
      <c r="G472" t="str">
        <v>DR LAL MANI PAL</v>
      </c>
      <c r="H472">
        <v>1</v>
      </c>
      <c r="I472" t="str">
        <v>NOIDA</v>
      </c>
      <c r="J472">
        <v>45804</v>
      </c>
      <c r="K472">
        <v>45806</v>
      </c>
      <c r="L472" t="str">
        <v>SME000015948975</v>
      </c>
      <c r="M472">
        <v>9696091449</v>
      </c>
      <c r="N472" t="str">
        <v>UTTAR PRADESH</v>
      </c>
      <c r="O472" t="str">
        <v>VARANASI</v>
      </c>
      <c r="P472" t="str">
        <v>OD</v>
      </c>
      <c r="Q472" t="str">
        <v>BAJAJ CE</v>
      </c>
      <c r="R472">
        <v>500000</v>
      </c>
      <c r="S472">
        <v>500000</v>
      </c>
      <c r="T472" t="str">
        <v>UNSECURED</v>
      </c>
      <c r="U472" t="str">
        <v>REJECTED</v>
      </c>
      <c r="Y472" t="str">
        <v>FILE SEND TO BANKER, CIBIL CONSENT LINK SENT TO CUSTOMER, NOT DOABLE 0 ELIGIBIITY</v>
      </c>
      <c r="Z472" t="str">
        <v>Avinash Dubey</v>
      </c>
      <c r="AA472">
        <v>8318193143</v>
      </c>
      <c r="AB472" t="str">
        <v>avinash.dubey@bajajfinserv.in</v>
      </c>
      <c r="AC472" t="str">
        <v>BAMS/2017</v>
      </c>
      <c r="AD472" t="str">
        <v>PUNEET</v>
      </c>
      <c r="AE472" t="str">
        <v>DONE</v>
      </c>
    </row>
    <row r="473">
      <c r="B473" t="str">
        <v>ANKIT GUPTA</v>
      </c>
      <c r="C473" t="str">
        <v>ANANT KANOJIA</v>
      </c>
      <c r="D473" t="str">
        <v>RAVISH SHARMA</v>
      </c>
      <c r="E473" t="str">
        <v>INTERN</v>
      </c>
      <c r="F473" t="str">
        <v>PANKAJ</v>
      </c>
      <c r="G473" t="str">
        <v>DR SURESH WANKHADE</v>
      </c>
      <c r="H473">
        <v>1</v>
      </c>
      <c r="I473" t="str">
        <v>NOIDA</v>
      </c>
      <c r="J473">
        <v>45804</v>
      </c>
      <c r="K473">
        <v>45810</v>
      </c>
      <c r="L473">
        <v>472</v>
      </c>
      <c r="M473">
        <v>9764381005</v>
      </c>
      <c r="N473" t="str">
        <v>MAHARASHTRA</v>
      </c>
      <c r="O473" t="str">
        <v>BULDHANA</v>
      </c>
      <c r="P473" t="str">
        <v>OD</v>
      </c>
      <c r="Q473" t="str">
        <v>TATA CE</v>
      </c>
      <c r="R473">
        <v>1000000</v>
      </c>
      <c r="S473">
        <v>1000000</v>
      </c>
      <c r="T473" t="str">
        <v>UNSECURED</v>
      </c>
      <c r="U473" t="str">
        <v>REJECTED</v>
      </c>
      <c r="Y473" t="str">
        <v>FILE SEND TO BANKER || BANKER WAS REQ CLINIC PINCODE -- PROVIDED TO BANKER || CASE HAS BEEN LOGIN || UNDERWRITING AND FI HAS BEEN INITIATED || LOCATION IS OGL</v>
      </c>
      <c r="Z473" t="str">
        <v>MAMTA SINGH</v>
      </c>
      <c r="AA473">
        <v>7982612369</v>
      </c>
      <c r="AB473" t="str">
        <v>Mamta.singh@tatacapital.com</v>
      </c>
      <c r="AC473" t="str">
        <v>MBBS/2008</v>
      </c>
      <c r="AD473" t="str">
        <v>PUNEET</v>
      </c>
      <c r="AE473" t="str">
        <v>DONE</v>
      </c>
    </row>
    <row r="474" xml:space="preserve">
      <c r="B474" t="str">
        <v>RAHUL</v>
      </c>
      <c r="C474" t="str">
        <v>RASHI GANGWAR</v>
      </c>
      <c r="D474" t="str">
        <v>RAJ KUMARI</v>
      </c>
      <c r="E474" t="str">
        <v>INTERN</v>
      </c>
      <c r="F474" t="str">
        <v>PANKAJ</v>
      </c>
      <c r="G474" t="str">
        <v>DR K KARUNYA LATHA</v>
      </c>
      <c r="H474">
        <v>1</v>
      </c>
      <c r="I474" t="str">
        <v>NOIDA</v>
      </c>
      <c r="J474">
        <v>45804</v>
      </c>
      <c r="K474">
        <v>45805</v>
      </c>
      <c r="L474">
        <v>473</v>
      </c>
      <c r="M474">
        <v>9902505097</v>
      </c>
      <c r="N474" t="str">
        <v>TELANGANA</v>
      </c>
      <c r="O474" t="str">
        <v>HYDERABAD</v>
      </c>
      <c r="P474" t="str">
        <v>OD</v>
      </c>
      <c r="Q474" t="str">
        <v>TATA CE</v>
      </c>
      <c r="R474">
        <v>500000</v>
      </c>
      <c r="S474">
        <v>500000</v>
      </c>
      <c r="T474" t="str">
        <v>UNSECURED</v>
      </c>
      <c r="U474" t="str">
        <v>REJECTED</v>
      </c>
      <c r="Y474" t="str" xml:space="preserve">
        <v xml:space="preserve">FILE SEND TO BANKER || CASE HAS BEEN LOGIN || recent bounce
</v>
      </c>
      <c r="Z474" t="str">
        <v>GAURAV TATA</v>
      </c>
      <c r="AA474">
        <v>9654949270</v>
      </c>
      <c r="AB474" t="str">
        <v>gaurav.tcl@tatacapital.com</v>
      </c>
      <c r="AC474" t="str">
        <v>MBBS/2022</v>
      </c>
    </row>
    <row r="475">
      <c r="B475" t="str">
        <v>RAHUL</v>
      </c>
      <c r="C475" t="str">
        <v>RASHI GANGWAR</v>
      </c>
      <c r="D475" t="str">
        <v>RAJ KUMARI</v>
      </c>
      <c r="E475" t="str">
        <v>INTERN</v>
      </c>
      <c r="F475" t="str">
        <v>PANKAJ</v>
      </c>
      <c r="G475" t="str">
        <v>DR K KARUNYA LATHA</v>
      </c>
      <c r="H475">
        <v>1</v>
      </c>
      <c r="I475" t="str">
        <v>NOIDA</v>
      </c>
      <c r="J475">
        <v>45804</v>
      </c>
      <c r="K475">
        <v>45804</v>
      </c>
      <c r="L475">
        <v>473</v>
      </c>
      <c r="M475">
        <v>9902505097</v>
      </c>
      <c r="N475" t="str">
        <v>TELANGANA</v>
      </c>
      <c r="O475" t="str">
        <v>HYDERABAD</v>
      </c>
      <c r="P475" t="str">
        <v>OD</v>
      </c>
      <c r="Q475" t="str">
        <v>GODREJ CE</v>
      </c>
      <c r="R475">
        <v>500000</v>
      </c>
      <c r="S475">
        <v>500000</v>
      </c>
      <c r="T475" t="str">
        <v>UNSECURED</v>
      </c>
      <c r="U475" t="str">
        <v>REJECTED</v>
      </c>
      <c r="Y475" t="str">
        <v>FILE SEND TO BANKER, SCORE CARD REJECT NOT OK</v>
      </c>
      <c r="Z475" t="str">
        <v>SHRAVAN</v>
      </c>
      <c r="AA475">
        <v>7003820231</v>
      </c>
      <c r="AB475" t="str">
        <v>shravan.aich@godrejcapital.com</v>
      </c>
      <c r="AC475" t="str">
        <v>MBBS/2022</v>
      </c>
    </row>
    <row r="476">
      <c r="B476" t="str">
        <v>INTZAR ALI</v>
      </c>
      <c r="C476" t="str">
        <v>RASHI GANGWAR</v>
      </c>
      <c r="D476" t="str">
        <v>RAJ KUMARI</v>
      </c>
      <c r="E476" t="str">
        <v>SALARIED</v>
      </c>
      <c r="F476" t="str">
        <v>PANKAJ</v>
      </c>
      <c r="G476" t="str">
        <v>DR ANANDHU ANILKUMAR</v>
      </c>
      <c r="H476">
        <v>1</v>
      </c>
      <c r="I476" t="str">
        <v>NOIDA</v>
      </c>
      <c r="J476">
        <v>45804</v>
      </c>
      <c r="K476">
        <v>45806</v>
      </c>
      <c r="L476">
        <v>170200537</v>
      </c>
      <c r="M476" t="str">
        <v>87935 15910</v>
      </c>
      <c r="N476" t="str">
        <v>MAHARASHTRA</v>
      </c>
      <c r="O476" t="str">
        <v>PIMPRI</v>
      </c>
      <c r="P476" t="str">
        <v>TERM LOAN</v>
      </c>
      <c r="Q476" t="str">
        <v>CHOLA</v>
      </c>
      <c r="R476">
        <v>500000</v>
      </c>
      <c r="S476">
        <v>500000</v>
      </c>
      <c r="T476" t="str">
        <v>UNSECURED</v>
      </c>
      <c r="U476" t="str">
        <v>REJECTED</v>
      </c>
      <c r="Y476" t="str">
        <v xml:space="preserve">LEAD ID SEND TO BANKER ||  BANKER IS IN HSPOTAL WILL CALL BACK ||  LOW ABB LOW CREDIT - CUSTOMER HAS STARTED  HOSPITAL BEFORE 1 YEARS AGO </v>
      </c>
      <c r="Z476" t="str">
        <v>ketan</v>
      </c>
      <c r="AA476" t="str">
        <v>74060 60005</v>
      </c>
      <c r="AB476" t="str">
        <v>Ketansudhakar@chola.murugappa.com</v>
      </c>
      <c r="AC476" t="str">
        <v>BAMS/2020</v>
      </c>
      <c r="AD476" t="str">
        <v>PUNEET</v>
      </c>
    </row>
    <row r="477">
      <c r="B477" t="str">
        <v>HRIDYANSHU</v>
      </c>
      <c r="C477" t="str">
        <v>RASHI GANGWAR</v>
      </c>
      <c r="D477" t="str">
        <v>RAJ KUMARI</v>
      </c>
      <c r="E477" t="str">
        <v>INTERN</v>
      </c>
      <c r="F477" t="str">
        <v>PANKAJ</v>
      </c>
      <c r="G477" t="str">
        <v>DR SACHINKUMAR J</v>
      </c>
      <c r="H477">
        <v>1</v>
      </c>
      <c r="I477" t="str">
        <v>NOIDA</v>
      </c>
      <c r="J477">
        <v>45804</v>
      </c>
      <c r="K477">
        <v>45806</v>
      </c>
      <c r="L477" t="str">
        <v>SME000015950260</v>
      </c>
      <c r="M477" t="str">
        <v>78922 61604</v>
      </c>
      <c r="N477" t="str">
        <v>KARNATAKA</v>
      </c>
      <c r="O477" t="str">
        <v>BENGALURU</v>
      </c>
      <c r="P477" t="str">
        <v>OD</v>
      </c>
      <c r="Q477" t="str">
        <v>BAJAJ CE</v>
      </c>
      <c r="R477">
        <v>1200000</v>
      </c>
      <c r="S477">
        <v>1200000</v>
      </c>
      <c r="T477" t="str">
        <v>UNSECURED</v>
      </c>
      <c r="U477" t="str">
        <v>REJECTED</v>
      </c>
      <c r="V477">
        <v>738</v>
      </c>
      <c r="Y477" t="str">
        <v>FILE SEND TO BANKER, CIBIL CONSENT LINK SENT TO CUSTOMER, AGREEGATOR LINK SENT TO CUSTOMER, REQ KMC CERTIFICATE, CUSTOMER NI</v>
      </c>
      <c r="Z477" t="str">
        <v>Vinay V</v>
      </c>
      <c r="AA477">
        <v>8310156392</v>
      </c>
      <c r="AB477" t="str">
        <v>vinay.v@bajajfinserv.in</v>
      </c>
      <c r="AC477" t="str">
        <v>MBBS/2018</v>
      </c>
      <c r="AD477" t="str">
        <v>PUNEET</v>
      </c>
      <c r="AE477" t="str">
        <v>CALL NOT PICKED</v>
      </c>
    </row>
    <row r="478">
      <c r="B478" t="str">
        <v>ANURAG SHARMA</v>
      </c>
      <c r="C478" t="str">
        <v>ANURAG SHARMA</v>
      </c>
      <c r="D478" t="str">
        <v>SHIVANI KASHYAP</v>
      </c>
      <c r="E478" t="str">
        <v>SALARIED</v>
      </c>
      <c r="F478" t="str">
        <v>PANKAJ</v>
      </c>
      <c r="G478" t="str">
        <v>DR VIRENDRA SINGH RAJAWAT</v>
      </c>
      <c r="H478">
        <v>1</v>
      </c>
      <c r="I478" t="str">
        <v>BAREILLY</v>
      </c>
      <c r="J478">
        <v>45804</v>
      </c>
      <c r="K478">
        <v>45806</v>
      </c>
      <c r="L478" t="str">
        <v>SME000015950393</v>
      </c>
      <c r="M478">
        <v>9782204356</v>
      </c>
      <c r="N478" t="str">
        <v>RAJASTHAN</v>
      </c>
      <c r="O478" t="str">
        <v>JAIPUR</v>
      </c>
      <c r="P478" t="str">
        <v>OD</v>
      </c>
      <c r="Q478" t="str">
        <v>BAJAJ CE</v>
      </c>
      <c r="R478">
        <v>1200000</v>
      </c>
      <c r="S478">
        <v>1200000</v>
      </c>
      <c r="T478" t="str">
        <v>UNSECURED</v>
      </c>
      <c r="U478" t="str">
        <v>LOGIN</v>
      </c>
      <c r="Y478" t="str">
        <v>FILE SEND TO BANKER, CIBIL CONSENT LINK SENT TO CUSTOMER, CUSTOMER NOT RECVD CALL</v>
      </c>
      <c r="Z478" t="str">
        <v>VIKAS</v>
      </c>
      <c r="AA478">
        <v>9602863005</v>
      </c>
      <c r="AB478" t="str">
        <v>vikas.gaur@bajajfinserv.in</v>
      </c>
      <c r="AC478" t="str">
        <v>MBBS/2018</v>
      </c>
      <c r="AD478" t="str">
        <v>PUNEET</v>
      </c>
      <c r="AE478" t="str">
        <v>BUSY IN O.T.</v>
      </c>
    </row>
    <row r="479">
      <c r="A479" t="str">
        <v>SOURCER</v>
      </c>
      <c r="B479" t="str">
        <v>PRIYA SHARMA</v>
      </c>
      <c r="C479" t="str">
        <v>SHASHANK BHATT</v>
      </c>
      <c r="D479" t="str">
        <v>SHASHANK SHARMA</v>
      </c>
      <c r="E479" t="str">
        <v>SOURCER</v>
      </c>
      <c r="F479" t="str">
        <v>PANKAJ</v>
      </c>
      <c r="G479" t="str">
        <v>DR SHANTANU PRASHANT MUDKONDWAR</v>
      </c>
      <c r="H479">
        <v>0</v>
      </c>
      <c r="I479" t="str">
        <v>BAREILLY</v>
      </c>
      <c r="J479">
        <v>45804</v>
      </c>
      <c r="K479">
        <v>45806</v>
      </c>
      <c r="L479" t="str">
        <v>SME000015950614</v>
      </c>
      <c r="M479">
        <v>9791499494</v>
      </c>
      <c r="N479" t="str">
        <v>MAHARASHTRA</v>
      </c>
      <c r="O479" t="str">
        <v>NAGPUR</v>
      </c>
      <c r="P479" t="str">
        <v>OD</v>
      </c>
      <c r="Q479" t="str">
        <v>BAJAJ CE</v>
      </c>
      <c r="R479">
        <v>500000</v>
      </c>
      <c r="S479">
        <v>500000</v>
      </c>
      <c r="T479" t="str">
        <v>UNSECURED</v>
      </c>
      <c r="U479" t="str">
        <v>HOLD</v>
      </c>
      <c r="Y479" t="str">
        <v>FILE SEND TO BANKER,LAST MONTH REJECT CASE, REQ BANK STATEMENT</v>
      </c>
      <c r="Z479" t="str">
        <v>VIJENDRA</v>
      </c>
      <c r="AA479">
        <v>9049485218</v>
      </c>
      <c r="AB479" t="str">
        <v>vijendra.mishra@bajajfinserv.in</v>
      </c>
      <c r="AC479" t="str">
        <v>MBBS/2022</v>
      </c>
      <c r="AD479" t="str">
        <v>PUNEET</v>
      </c>
      <c r="AE479" t="str">
        <v xml:space="preserve">BUSY </v>
      </c>
    </row>
    <row r="480">
      <c r="B480" t="str">
        <v>INTZAR ALI</v>
      </c>
      <c r="C480" t="str">
        <v>RASHI GANGWAR</v>
      </c>
      <c r="D480" t="str">
        <v>RAJ KUMARI</v>
      </c>
      <c r="E480" t="str">
        <v>SALARIED</v>
      </c>
      <c r="F480" t="str">
        <v>PANKAJ</v>
      </c>
      <c r="G480" t="str">
        <v>DR PRABHATKUMAR YADAV</v>
      </c>
      <c r="H480">
        <v>1</v>
      </c>
      <c r="I480" t="str">
        <v>NOIDA</v>
      </c>
      <c r="J480">
        <v>45804</v>
      </c>
      <c r="K480">
        <v>45813</v>
      </c>
      <c r="L480">
        <v>478</v>
      </c>
      <c r="M480">
        <v>7507955327</v>
      </c>
      <c r="N480" t="str">
        <v>MAHARASHTRA</v>
      </c>
      <c r="O480" t="str">
        <v>MUMBAI</v>
      </c>
      <c r="P480" t="str">
        <v>OD</v>
      </c>
      <c r="Q480" t="str">
        <v>TATA CE</v>
      </c>
      <c r="R480">
        <v>2000000</v>
      </c>
      <c r="S480">
        <v>2000000</v>
      </c>
      <c r="T480" t="str">
        <v>UNSECURED</v>
      </c>
      <c r="U480" t="str">
        <v>LOGIN</v>
      </c>
      <c r="Y480" t="str">
        <v>FILE SEND TO BANKER || CUSTOMER IS NOT RESPONDING OF BANKER CALLS || customer not interested</v>
      </c>
      <c r="Z480" t="str">
        <v>GAURAV TATA</v>
      </c>
      <c r="AA480">
        <v>9654949270</v>
      </c>
      <c r="AB480" t="str">
        <v>gaurav.tcl@tatacapital.com</v>
      </c>
      <c r="AC480" t="str">
        <v>MBBS/2016,,,MD/2024</v>
      </c>
      <c r="AD480" t="str">
        <v>ASMITA</v>
      </c>
      <c r="AE480" t="str">
        <v>DONE</v>
      </c>
    </row>
    <row r="481">
      <c r="B481" t="str">
        <v>ANANT KANOJIA</v>
      </c>
      <c r="C481" t="str">
        <v>ANANT KANOJIA</v>
      </c>
      <c r="D481" t="str">
        <v>RAVISH SHARMA</v>
      </c>
      <c r="E481" t="str">
        <v>SALARIED</v>
      </c>
      <c r="F481" t="str">
        <v>PANKAJ</v>
      </c>
      <c r="G481" t="str">
        <v xml:space="preserve">DR MADHAVI REDDY </v>
      </c>
      <c r="H481">
        <v>1</v>
      </c>
      <c r="I481" t="str">
        <v>NOIDA</v>
      </c>
      <c r="J481">
        <v>45804</v>
      </c>
      <c r="K481">
        <v>45805</v>
      </c>
      <c r="L481">
        <v>479</v>
      </c>
      <c r="M481">
        <v>8978841367</v>
      </c>
      <c r="N481" t="str">
        <v>TELANGANA</v>
      </c>
      <c r="O481" t="str">
        <v>AMBERPET</v>
      </c>
      <c r="P481" t="str">
        <v>OD</v>
      </c>
      <c r="Q481" t="str">
        <v>TATA CE</v>
      </c>
      <c r="R481">
        <v>3000000</v>
      </c>
      <c r="S481">
        <v>3000000</v>
      </c>
      <c r="T481" t="str">
        <v>UNSECURED</v>
      </c>
      <c r="U481" t="str">
        <v>REJECTED</v>
      </c>
      <c r="Y481" t="str">
        <v>FILE SEND TO BANKER || CASE WILL LOGIN TODAY || CUSTOMER DENIED TO TAKE 5 LACS</v>
      </c>
      <c r="Z481" t="str">
        <v>MAMTA SINGH</v>
      </c>
      <c r="AA481">
        <v>7982612369</v>
      </c>
      <c r="AB481" t="str">
        <v>Mamta.singh@tatacapital.com</v>
      </c>
      <c r="AC481" t="str">
        <v>MBBS-2013/ DA- 2018/ DNB-2022</v>
      </c>
      <c r="AD481" t="str">
        <v>ASMITA</v>
      </c>
      <c r="AE481" t="str">
        <v>DONE</v>
      </c>
    </row>
    <row r="482">
      <c r="B482" t="str">
        <v>INTZAR ALI</v>
      </c>
      <c r="C482" t="str">
        <v>RASHI GANGWAR</v>
      </c>
      <c r="D482" t="str">
        <v>RAJ KUMARI</v>
      </c>
      <c r="E482" t="str">
        <v>SALARIED</v>
      </c>
      <c r="F482" t="str">
        <v>PANKAJ</v>
      </c>
      <c r="G482" t="str">
        <v>DR PRABHATKUMAR YADAV</v>
      </c>
      <c r="H482">
        <v>1</v>
      </c>
      <c r="I482" t="str">
        <v>NOIDA</v>
      </c>
      <c r="J482">
        <v>45804</v>
      </c>
      <c r="K482">
        <v>45813</v>
      </c>
      <c r="L482">
        <v>478</v>
      </c>
      <c r="M482">
        <v>7507955327</v>
      </c>
      <c r="N482" t="str">
        <v>MAHARASHTRA</v>
      </c>
      <c r="O482" t="str">
        <v>MUMBAI</v>
      </c>
      <c r="P482" t="str">
        <v>OD</v>
      </c>
      <c r="Q482" t="str">
        <v>GODREJ CE</v>
      </c>
      <c r="R482">
        <v>2000000</v>
      </c>
      <c r="S482">
        <v>2000000</v>
      </c>
      <c r="T482" t="str">
        <v>UNSECURED</v>
      </c>
      <c r="U482" t="str">
        <v>LOGIN</v>
      </c>
      <c r="Y482" t="str">
        <v>FILE SEND TO BANKER || DOCUMENTS not providing the docs || customer denied for loan</v>
      </c>
      <c r="Z482" t="str">
        <v>SUNIL</v>
      </c>
      <c r="AA482">
        <v>9561473298</v>
      </c>
      <c r="AB482" t="str">
        <v>Sunil.kamat@godrejcapital.com</v>
      </c>
      <c r="AC482" t="str">
        <v>MBBS/2016,,,MD/2024</v>
      </c>
      <c r="AD482" t="str">
        <v>ASMITA</v>
      </c>
      <c r="AE482" t="str">
        <v>DONE</v>
      </c>
    </row>
    <row r="483">
      <c r="B483" t="str">
        <v>AMANPREET</v>
      </c>
      <c r="C483" t="str">
        <v>RASHI GANGWAR</v>
      </c>
      <c r="D483" t="str">
        <v>RAJ KUMARI</v>
      </c>
      <c r="E483" t="str">
        <v>INTERN</v>
      </c>
      <c r="F483" t="str">
        <v>PANKAJ</v>
      </c>
      <c r="G483" t="str">
        <v>DR REEMA V</v>
      </c>
      <c r="H483">
        <v>1</v>
      </c>
      <c r="I483" t="str">
        <v>NOIDA</v>
      </c>
      <c r="J483">
        <v>45804</v>
      </c>
      <c r="K483">
        <v>45805</v>
      </c>
      <c r="L483" t="str">
        <v>SME000015951929</v>
      </c>
      <c r="M483">
        <v>9745664107</v>
      </c>
      <c r="N483" t="str">
        <v>KERALA</v>
      </c>
      <c r="O483" t="str">
        <v>KOLLAM</v>
      </c>
      <c r="P483" t="str">
        <v>OD</v>
      </c>
      <c r="Q483" t="str">
        <v>BAJAJ CE</v>
      </c>
      <c r="R483">
        <v>1000000</v>
      </c>
      <c r="S483">
        <v>1000000</v>
      </c>
      <c r="T483" t="str">
        <v>UNSECURED</v>
      </c>
      <c r="U483" t="str">
        <v>REJECTED</v>
      </c>
      <c r="V483">
        <v>673</v>
      </c>
      <c r="Y483" t="str">
        <v>FILE SEND TO BANKER, CIBIL CONSENT LINK SENT TO CUSTOMER, LOW CIBIL SCORE 673</v>
      </c>
      <c r="Z483" t="str">
        <v>Nidhin B</v>
      </c>
      <c r="AA483">
        <v>8943586299</v>
      </c>
      <c r="AB483" t="str">
        <v>nidhin.b@bajajfinserv.in</v>
      </c>
    </row>
    <row r="484">
      <c r="B484" t="str">
        <v xml:space="preserve">TANNU </v>
      </c>
      <c r="C484" t="str">
        <v>RASHI GANGWAR</v>
      </c>
      <c r="D484" t="str">
        <v>RAJ KUMARI</v>
      </c>
      <c r="E484" t="str">
        <v>SALARIED</v>
      </c>
      <c r="F484" t="str">
        <v>PANKAJ</v>
      </c>
      <c r="G484" t="str">
        <v>RAUSHANI ENTERPRISES ( MD MANAUR )</v>
      </c>
      <c r="H484">
        <v>1</v>
      </c>
      <c r="I484" t="str">
        <v>NOIDA</v>
      </c>
      <c r="J484">
        <v>45804</v>
      </c>
      <c r="K484">
        <v>45805</v>
      </c>
      <c r="L484" t="str">
        <v>SME000015952030</v>
      </c>
      <c r="M484">
        <v>9199753499</v>
      </c>
      <c r="N484" t="str">
        <v>BIHAR</v>
      </c>
      <c r="O484" t="str">
        <v>MUZAFFARPUR</v>
      </c>
      <c r="P484" t="str">
        <v>BL</v>
      </c>
      <c r="Q484" t="str">
        <v>BAJAJ CE</v>
      </c>
      <c r="R484">
        <v>1500000</v>
      </c>
      <c r="S484">
        <v>1500000</v>
      </c>
      <c r="T484" t="str">
        <v>UNSECURED</v>
      </c>
      <c r="U484" t="str">
        <v>REJECTED</v>
      </c>
      <c r="Y484" t="str">
        <v xml:space="preserve">FILE SEND TO BANKER, CIBIL CONSENT LINK SENT TO CUSTOMER, CIBIL LINK RE-SHARE, RED SPECTRUM NOT OK </v>
      </c>
      <c r="Z484" t="str">
        <v>Shyam Singh5</v>
      </c>
      <c r="AA484">
        <v>9304398313</v>
      </c>
      <c r="AB484" t="str">
        <v>shyam.singh5@bajajfinserv.in</v>
      </c>
      <c r="AD484" t="str">
        <v>ASMITA</v>
      </c>
      <c r="AE484" t="str">
        <v>DONE</v>
      </c>
    </row>
    <row r="485">
      <c r="B485" t="str">
        <v>SHIVANI PATEL</v>
      </c>
      <c r="C485" t="str">
        <v>MANISHA SAXENA</v>
      </c>
      <c r="D485" t="str">
        <v>SHASHANK SHARMA</v>
      </c>
      <c r="E485" t="str">
        <v>SALARIED</v>
      </c>
      <c r="F485" t="str">
        <v>PANKAJ</v>
      </c>
      <c r="G485" t="str">
        <v>DR SURESH D TIKONE</v>
      </c>
      <c r="H485">
        <v>1</v>
      </c>
      <c r="I485" t="str">
        <v>BAREILLY</v>
      </c>
      <c r="J485">
        <v>45804</v>
      </c>
      <c r="K485">
        <v>45804</v>
      </c>
      <c r="L485" t="str">
        <v>SME000015952167</v>
      </c>
      <c r="M485" t="str">
        <v>86555 91111</v>
      </c>
      <c r="N485" t="str">
        <v>MAHARASHTRA</v>
      </c>
      <c r="O485" t="str">
        <v>MUMBAI</v>
      </c>
      <c r="P485" t="str">
        <v>OD</v>
      </c>
      <c r="Q485" t="str">
        <v>BAJAJ CE</v>
      </c>
      <c r="R485">
        <v>3000000</v>
      </c>
      <c r="S485">
        <v>3000000</v>
      </c>
      <c r="T485" t="str">
        <v>UNSECURED</v>
      </c>
      <c r="U485" t="str">
        <v>REJECTED</v>
      </c>
      <c r="Y485" t="str">
        <v>FILE SEND TO BANKER, CIBIL CONSENT LINK SENT TO CUSTOMER, BAJAJ SETTELEMET NOT K</v>
      </c>
      <c r="Z485" t="str">
        <v>SURAJ</v>
      </c>
      <c r="AA485">
        <v>8767943236</v>
      </c>
      <c r="AB485" t="str">
        <v>suraj.late@bajajfinserv.in</v>
      </c>
      <c r="AC485" t="str">
        <v>MD/2021</v>
      </c>
    </row>
    <row r="486">
      <c r="B486" t="str">
        <v>JYOTI</v>
      </c>
      <c r="C486" t="str">
        <v>RASHI GANGWAR</v>
      </c>
      <c r="D486" t="str">
        <v>RAJ KUMARI</v>
      </c>
      <c r="E486" t="str">
        <v>SOURCER</v>
      </c>
      <c r="F486" t="str">
        <v>PANKAJ</v>
      </c>
      <c r="G486" t="str">
        <v>DR MUKESH SEVADA</v>
      </c>
      <c r="H486">
        <v>1</v>
      </c>
      <c r="I486" t="str">
        <v>BAREILLY</v>
      </c>
      <c r="J486">
        <v>45804</v>
      </c>
      <c r="K486">
        <v>45806</v>
      </c>
      <c r="L486" t="str">
        <v>SME000015952347</v>
      </c>
      <c r="M486">
        <v>7976635309</v>
      </c>
      <c r="N486" t="str">
        <v>RAJASTHAN</v>
      </c>
      <c r="O486" t="str">
        <v>JAIPUR</v>
      </c>
      <c r="P486" t="str">
        <v>OD</v>
      </c>
      <c r="Q486" t="str">
        <v>BAJAJ CE</v>
      </c>
      <c r="R486">
        <v>800000</v>
      </c>
      <c r="S486">
        <v>800000</v>
      </c>
      <c r="T486" t="str">
        <v>UNSECURED</v>
      </c>
      <c r="U486" t="str">
        <v>REJECTED</v>
      </c>
      <c r="V486">
        <v>754</v>
      </c>
      <c r="Y486" t="str">
        <v>FILE SEND TO BANKER, CIBIL CONSENT LINK SENT TO CUSTOMER, REQ CURRENT ADDRESS PROFF, CASE MOVED T CREDIT, 50 K LOAN OVER DUE</v>
      </c>
      <c r="Z486" t="str">
        <v>Vikas Gaur</v>
      </c>
      <c r="AA486">
        <v>9602863005</v>
      </c>
      <c r="AB486" t="str">
        <v>vikas.gaur@bajajfinserv.in</v>
      </c>
      <c r="AC486" t="str">
        <v>MBBS/2021</v>
      </c>
      <c r="AD486" t="str">
        <v xml:space="preserve">PUNEET </v>
      </c>
      <c r="AE486" t="str">
        <v>CALL NOT PICKED MULTIPLE TIMEA</v>
      </c>
    </row>
    <row r="487">
      <c r="B487" t="str">
        <v>HARSHVARDHAN</v>
      </c>
      <c r="C487" t="str">
        <v>ANANT KANOJIA</v>
      </c>
      <c r="D487" t="str">
        <v>RAVISH SHARMA</v>
      </c>
      <c r="E487" t="str">
        <v>INTERN</v>
      </c>
      <c r="F487" t="str">
        <v>PANKAJ</v>
      </c>
      <c r="G487" t="str">
        <v>CA RAJESH KUMAR</v>
      </c>
      <c r="H487">
        <v>1</v>
      </c>
      <c r="I487" t="str">
        <v>NOIDA</v>
      </c>
      <c r="J487">
        <v>45804</v>
      </c>
      <c r="K487">
        <v>45808</v>
      </c>
      <c r="L487" t="str">
        <v>352BZ8602199</v>
      </c>
      <c r="M487">
        <v>9050504406</v>
      </c>
      <c r="N487" t="str">
        <v>HARYANA</v>
      </c>
      <c r="O487" t="str">
        <v>HISAR</v>
      </c>
      <c r="P487" t="str">
        <v>OD</v>
      </c>
      <c r="Q487" t="str">
        <v>TATA CE</v>
      </c>
      <c r="R487">
        <v>1500000</v>
      </c>
      <c r="S487">
        <v>1500000</v>
      </c>
      <c r="T487" t="str">
        <v>UNSECURED</v>
      </c>
      <c r="U487" t="str">
        <v>DISBURSED</v>
      </c>
      <c r="W487">
        <v>45807</v>
      </c>
      <c r="X487">
        <v>45808</v>
      </c>
      <c r="Y487" t="str">
        <v>FILE SEND TO BANKER || CASE WILL LOGIN TODAY ||  CASE HAS BEEN LOGIN ||  CASE IS IN UNDERWRITING, TO BE APPRVED TODAY</v>
      </c>
      <c r="Z487" t="str">
        <v>MAMTA SINGH</v>
      </c>
      <c r="AA487">
        <v>7982612369</v>
      </c>
      <c r="AB487" t="str">
        <v>Mamta.singh@tatacapital.com</v>
      </c>
      <c r="AC487" t="str">
        <v>CA / 2017</v>
      </c>
      <c r="AD487" t="str">
        <v xml:space="preserve">PUNEET </v>
      </c>
      <c r="AE487" t="str">
        <v>DONE</v>
      </c>
    </row>
    <row r="488">
      <c r="B488" t="str">
        <v>VIVEK</v>
      </c>
      <c r="C488" t="str">
        <v>ANANT KANOJIA</v>
      </c>
      <c r="D488" t="str">
        <v>RAVISH SHARMA</v>
      </c>
      <c r="E488" t="str">
        <v>INTERN</v>
      </c>
      <c r="F488" t="str">
        <v>PANKAJ</v>
      </c>
      <c r="G488" t="str">
        <v>DR RAJA GHOS</v>
      </c>
      <c r="H488">
        <v>1</v>
      </c>
      <c r="I488" t="str">
        <v>NOIDA</v>
      </c>
      <c r="J488">
        <v>45804</v>
      </c>
      <c r="K488">
        <v>45806</v>
      </c>
      <c r="L488">
        <v>486</v>
      </c>
      <c r="M488">
        <v>8918186382</v>
      </c>
      <c r="N488" t="str">
        <v>WEST BENGAL</v>
      </c>
      <c r="O488" t="str">
        <v>MEDINIPUR</v>
      </c>
      <c r="P488" t="str">
        <v>OD</v>
      </c>
      <c r="Q488" t="str">
        <v>BAJAJ CE</v>
      </c>
      <c r="R488">
        <v>1500000</v>
      </c>
      <c r="S488">
        <v>1500000</v>
      </c>
      <c r="T488" t="str">
        <v>UNSECURED</v>
      </c>
      <c r="U488" t="str">
        <v>REJECTED</v>
      </c>
      <c r="Y488" t="str">
        <v>FILE SEND TO BANKER, 35 L ALREADY RUNNING 0 ELIGBILITY</v>
      </c>
      <c r="Z488" t="str">
        <v>HASSAN</v>
      </c>
      <c r="AB488" t="str">
        <v>sknajmul.hassan@bajajfinserv.in</v>
      </c>
      <c r="AD488" t="str">
        <v xml:space="preserve">ASMITA </v>
      </c>
      <c r="AE488" t="str">
        <v>DONE</v>
      </c>
    </row>
    <row r="489">
      <c r="B489" t="str">
        <v>NIRMI</v>
      </c>
      <c r="C489" t="str">
        <v>ANURAG SHARMA</v>
      </c>
      <c r="D489" t="str">
        <v>SHIVANI KASHYAP</v>
      </c>
      <c r="E489" t="str">
        <v>SALARIED</v>
      </c>
      <c r="F489" t="str">
        <v>PANKAJ</v>
      </c>
      <c r="G489" t="str">
        <v>DR. BIKAS DAS</v>
      </c>
      <c r="H489">
        <v>1</v>
      </c>
      <c r="I489" t="str">
        <v>BAREILLY</v>
      </c>
      <c r="J489">
        <v>45804</v>
      </c>
      <c r="K489">
        <v>45813</v>
      </c>
      <c r="L489">
        <v>487</v>
      </c>
      <c r="M489" t="str">
        <v>‪70088 56988‬</v>
      </c>
      <c r="N489" t="str">
        <v>ODISHA</v>
      </c>
      <c r="O489" t="str">
        <v>CUTTACK</v>
      </c>
      <c r="P489" t="str">
        <v>OD</v>
      </c>
      <c r="Q489" t="str">
        <v>TATA CE</v>
      </c>
      <c r="R489">
        <v>1000000</v>
      </c>
      <c r="S489">
        <v>1000000</v>
      </c>
      <c r="T489" t="str">
        <v>UNSECURED</v>
      </c>
      <c r="U489" t="str">
        <v>LOGIN</v>
      </c>
      <c r="Y489" t="str">
        <v>FILE SEND TO BANKER || CASE WILL LOGIN TODAY || LIVING IN HOSTEL NEED CURRENT  ADDRESS PROOF ALLOTMENT REQ 3 MONTH SALARY SLIP FOR SALARIES PROGRAM  ||CUSTOMER IS SALARIED,3 MONTH LATEST SALARY SLIP AND CURRENT ADDRESS PROOF REQUIRED.||3 MONTH SALARY SLIP AND ALLOTMENT REQ</v>
      </c>
      <c r="Z489" t="str">
        <v>MAMTA SINGH</v>
      </c>
      <c r="AA489">
        <v>7982612369</v>
      </c>
      <c r="AB489" t="str">
        <v>Mamta.singh@tatacapital.com</v>
      </c>
      <c r="AC489" t="str">
        <v>MBBS/2020</v>
      </c>
      <c r="AD489" t="str">
        <v>ASMITA</v>
      </c>
      <c r="AE489" t="str">
        <v>DONE</v>
      </c>
    </row>
    <row r="490">
      <c r="A490" t="str">
        <v>INTERN</v>
      </c>
      <c r="B490" t="str">
        <v>MOHIT CHINDA</v>
      </c>
      <c r="C490" t="str">
        <v>RAVISH SHARMA</v>
      </c>
      <c r="D490" t="str">
        <v>RAVISH SHARMA</v>
      </c>
      <c r="E490" t="str">
        <v>INTERN</v>
      </c>
      <c r="F490" t="str">
        <v>PANKAJ</v>
      </c>
      <c r="G490" t="str">
        <v>DR KAPTAN SINGH</v>
      </c>
      <c r="H490">
        <v>1</v>
      </c>
      <c r="I490" t="str">
        <v>NOIDA</v>
      </c>
      <c r="J490">
        <v>45805</v>
      </c>
      <c r="K490">
        <v>45807</v>
      </c>
      <c r="L490" t="str">
        <v>365BZ8612195</v>
      </c>
      <c r="M490">
        <v>9414973700</v>
      </c>
      <c r="N490" t="str">
        <v>RAJASTHAN</v>
      </c>
      <c r="O490" t="str">
        <v>BHARATPUR</v>
      </c>
      <c r="P490" t="str">
        <v>OD</v>
      </c>
      <c r="Q490" t="str">
        <v>TATA CE</v>
      </c>
      <c r="R490">
        <v>1000000</v>
      </c>
      <c r="S490">
        <v>1000000</v>
      </c>
      <c r="T490" t="str">
        <v>UNSECURED</v>
      </c>
      <c r="U490" t="str">
        <v>REJECTED</v>
      </c>
      <c r="Y490" t="str">
        <v>FILE SEND TO BANKER || CASE HAS BEEN LOGIN || OGL LOCATION</v>
      </c>
      <c r="Z490" t="str">
        <v>MAMTA SINGH</v>
      </c>
      <c r="AA490">
        <v>7982612369</v>
      </c>
      <c r="AB490" t="str">
        <v>Mamta.singh@tatacapital.com</v>
      </c>
      <c r="AC490" t="str">
        <v>MBBS - 2006, MD - 2015</v>
      </c>
      <c r="AD490" t="str">
        <v xml:space="preserve">PUNEET </v>
      </c>
    </row>
    <row r="491">
      <c r="B491" t="str">
        <v>RASHI GANGWAR</v>
      </c>
      <c r="C491" t="str">
        <v>RASHI GANGWAR</v>
      </c>
      <c r="D491" t="str">
        <v>RAJ KUMARI</v>
      </c>
      <c r="E491" t="str">
        <v>SALARIED</v>
      </c>
      <c r="F491" t="str">
        <v>PANKAJ</v>
      </c>
      <c r="G491" t="str">
        <v>DR VIJAY KARTHICK S</v>
      </c>
      <c r="H491">
        <v>1</v>
      </c>
      <c r="I491" t="str">
        <v>NOIDA</v>
      </c>
      <c r="J491">
        <v>45805</v>
      </c>
      <c r="K491">
        <v>45806</v>
      </c>
      <c r="L491">
        <v>170201436</v>
      </c>
      <c r="M491">
        <v>7667077777</v>
      </c>
      <c r="N491" t="str">
        <v>TAMIL NADU</v>
      </c>
      <c r="O491" t="str">
        <v>TIRUCHIRAPPALLI</v>
      </c>
      <c r="P491" t="str">
        <v>TERM LOAN</v>
      </c>
      <c r="Q491" t="str">
        <v>CHOLA</v>
      </c>
      <c r="R491">
        <v>1000000</v>
      </c>
      <c r="S491">
        <v>1000000</v>
      </c>
      <c r="T491" t="str">
        <v>UNSECURED</v>
      </c>
      <c r="U491" t="str">
        <v>REJECTED</v>
      </c>
      <c r="V491">
        <v>745</v>
      </c>
      <c r="Y491" t="str">
        <v>LEAD ID SEND TO BANKER || CUSTOMER IS NOT RESPONDING THE CALLS || CASE FORWARDED TO 7 LACS, CUSTMER ALREADY 3 USL LOAN</v>
      </c>
      <c r="Z491" t="str">
        <v>ABUL</v>
      </c>
      <c r="AA491" t="str">
        <v xml:space="preserve"> 96009 96620</v>
      </c>
      <c r="AB491" t="str">
        <v>abulfazilk@chola1.murugappa.com</v>
      </c>
      <c r="AC491" t="str">
        <v>BAMS/2012</v>
      </c>
      <c r="AD491" t="str">
        <v xml:space="preserve">PUNEET </v>
      </c>
    </row>
    <row r="492">
      <c r="B492" t="str">
        <v>AMANPREET</v>
      </c>
      <c r="C492" t="str">
        <v>RASHI GANGWAR</v>
      </c>
      <c r="D492" t="str">
        <v>RAJ KUMARI</v>
      </c>
      <c r="E492" t="str">
        <v>INTERN</v>
      </c>
      <c r="F492" t="str">
        <v>PANKAJ</v>
      </c>
      <c r="G492" t="str">
        <v>DR REEMA V</v>
      </c>
      <c r="H492">
        <v>1</v>
      </c>
      <c r="I492" t="str">
        <v>NOIDA</v>
      </c>
      <c r="J492">
        <v>45805</v>
      </c>
      <c r="K492">
        <v>45805</v>
      </c>
      <c r="L492">
        <v>170201286</v>
      </c>
      <c r="M492">
        <v>9745664107</v>
      </c>
      <c r="N492" t="str">
        <v>KERALA</v>
      </c>
      <c r="O492" t="str">
        <v>KOLLAM</v>
      </c>
      <c r="P492" t="str">
        <v>TERM LOAN</v>
      </c>
      <c r="Q492" t="str">
        <v>CHOLA</v>
      </c>
      <c r="R492">
        <v>1000000</v>
      </c>
      <c r="S492">
        <v>1000000</v>
      </c>
      <c r="T492" t="str">
        <v>UNSECURED</v>
      </c>
      <c r="U492" t="str">
        <v>REJECTED</v>
      </c>
      <c r="V492">
        <v>735</v>
      </c>
      <c r="Y492" t="str">
        <v>FILE SEND TO BANKER, LOW CIBIL SCORE 673</v>
      </c>
      <c r="Z492" t="str">
        <v>ANURAJ</v>
      </c>
      <c r="AA492" t="str">
        <v xml:space="preserve"> 97474 54445</v>
      </c>
      <c r="AB492" t="str">
        <v>anuraj@chola.murugappa.com</v>
      </c>
    </row>
    <row r="493">
      <c r="B493" t="str">
        <v>RAHUL SOURCER</v>
      </c>
      <c r="C493" t="str">
        <v>F2 FINTECH</v>
      </c>
      <c r="D493" t="str">
        <v>F2 FINTECH</v>
      </c>
      <c r="E493" t="str">
        <v>SOURCER</v>
      </c>
      <c r="F493" t="str">
        <v>PANKAJ</v>
      </c>
      <c r="G493" t="str">
        <v>DR AMANPREET</v>
      </c>
      <c r="H493">
        <v>1</v>
      </c>
      <c r="I493" t="str">
        <v>F2 FINTECH</v>
      </c>
      <c r="J493">
        <v>45805</v>
      </c>
      <c r="K493">
        <v>45805</v>
      </c>
      <c r="L493">
        <v>170200373</v>
      </c>
      <c r="M493">
        <v>8299634221</v>
      </c>
      <c r="N493" t="str">
        <v>DELHI</v>
      </c>
      <c r="O493" t="str">
        <v>DELHI</v>
      </c>
      <c r="P493" t="str">
        <v>TERM LOAN</v>
      </c>
      <c r="Q493" t="str">
        <v>CHOLA</v>
      </c>
      <c r="R493">
        <v>1000000</v>
      </c>
      <c r="S493">
        <v>1000000</v>
      </c>
      <c r="T493" t="str">
        <v>UNSECURED</v>
      </c>
      <c r="U493" t="str">
        <v>REJECTED</v>
      </c>
      <c r="V493">
        <v>698</v>
      </c>
      <c r="Y493" t="str">
        <v>PRIMARY APPLICANT ELIGIBILITY IS NEGATIVE</v>
      </c>
      <c r="Z493" t="str">
        <v>UTTAM RANA</v>
      </c>
      <c r="AA493">
        <v>9268811499</v>
      </c>
      <c r="AB493" t="str">
        <v>uttamr@chola.murugappa.com</v>
      </c>
    </row>
    <row r="494">
      <c r="B494" t="str">
        <v xml:space="preserve">TANNU </v>
      </c>
      <c r="C494" t="str">
        <v>RASHI GANGWAR</v>
      </c>
      <c r="D494" t="str">
        <v>RAJ KUMARI</v>
      </c>
      <c r="E494" t="str">
        <v>SALARIED</v>
      </c>
      <c r="F494" t="str">
        <v>PANKAJ</v>
      </c>
      <c r="G494" t="str">
        <v>RAUSHANI ENTERPRISES ( MD MANAUR )</v>
      </c>
      <c r="H494">
        <v>1</v>
      </c>
      <c r="I494" t="str">
        <v>NOIDA</v>
      </c>
      <c r="J494">
        <v>45805</v>
      </c>
      <c r="K494">
        <v>45807</v>
      </c>
      <c r="L494">
        <v>492</v>
      </c>
      <c r="M494">
        <v>9199753499</v>
      </c>
      <c r="N494" t="str">
        <v>BIHAR</v>
      </c>
      <c r="O494" t="str">
        <v>MUZAFFARPUR</v>
      </c>
      <c r="P494" t="str">
        <v>BL TL</v>
      </c>
      <c r="Q494" t="str">
        <v>CHOLA</v>
      </c>
      <c r="R494">
        <v>1000000</v>
      </c>
      <c r="S494">
        <v>1000000</v>
      </c>
      <c r="T494" t="str">
        <v>UNSECURED</v>
      </c>
      <c r="U494" t="str">
        <v>REJECTED</v>
      </c>
      <c r="Y494" t="str">
        <v>FILE SEND TO BANKER-D || CASE HAS BEEN LOGIN || CO - APP DETAILS PENDING,8  ENQUIRIES IN LAST MONTH</v>
      </c>
      <c r="Z494" t="str">
        <v>ABHISHEK</v>
      </c>
      <c r="AA494" t="str">
        <v xml:space="preserve"> 75458 70326</v>
      </c>
      <c r="AB494" t="str">
        <v>abhishekkbp@chola.murugappa.com</v>
      </c>
      <c r="AD494" t="str">
        <v>ASMITA</v>
      </c>
      <c r="AE494" t="str">
        <v>DONE</v>
      </c>
    </row>
    <row r="495">
      <c r="B495" t="str">
        <v>AMANPREET</v>
      </c>
      <c r="C495" t="str">
        <v>RASHI GANGWAR</v>
      </c>
      <c r="D495" t="str">
        <v>RAJ KUMARI</v>
      </c>
      <c r="E495" t="str">
        <v>SALARIED</v>
      </c>
      <c r="F495" t="str">
        <v>PANKAJ</v>
      </c>
      <c r="G495" t="str">
        <v xml:space="preserve"> DR RATHIKA</v>
      </c>
      <c r="H495">
        <v>1</v>
      </c>
      <c r="I495" t="str">
        <v>NOIDA</v>
      </c>
      <c r="J495">
        <v>45805</v>
      </c>
      <c r="K495">
        <v>45806</v>
      </c>
      <c r="L495">
        <v>170199284</v>
      </c>
      <c r="M495">
        <v>8778894819</v>
      </c>
      <c r="N495" t="str">
        <v>ANDHRA PRADESH</v>
      </c>
      <c r="O495" t="str">
        <v>PUDUCHERRY</v>
      </c>
      <c r="P495" t="str">
        <v>TERM LOAN</v>
      </c>
      <c r="Q495" t="str">
        <v>CHOLA</v>
      </c>
      <c r="R495">
        <v>1000000</v>
      </c>
      <c r="S495">
        <v>1000000</v>
      </c>
      <c r="T495" t="str">
        <v>UNSECURED</v>
      </c>
      <c r="U495" t="str">
        <v>LOGIN</v>
      </c>
      <c r="Y495" t="str">
        <v>FILE SEND TO BANKER-H ||  CASE WILL LOGIN TODAY</v>
      </c>
      <c r="Z495" t="str">
        <v>VIMAL</v>
      </c>
      <c r="AA495">
        <v>7395887677</v>
      </c>
      <c r="AC495" t="str">
        <v>BDS/2012</v>
      </c>
      <c r="AD495" t="str">
        <v xml:space="preserve">ASMITA </v>
      </c>
      <c r="AE495" t="str">
        <v>DONE</v>
      </c>
    </row>
    <row r="496" xml:space="preserve">
      <c r="B496" t="str">
        <v>AMANPREET</v>
      </c>
      <c r="C496" t="str">
        <v>RASHI GANGWAR</v>
      </c>
      <c r="D496" t="str">
        <v>RAJ KUMARI</v>
      </c>
      <c r="E496" t="str">
        <v>SALARIED</v>
      </c>
      <c r="F496" t="str">
        <v>PANKAJ</v>
      </c>
      <c r="G496" t="str">
        <v xml:space="preserve"> DR RATHIKA</v>
      </c>
      <c r="H496">
        <v>1</v>
      </c>
      <c r="I496" t="str">
        <v>NOIDA</v>
      </c>
      <c r="J496">
        <v>45805</v>
      </c>
      <c r="K496">
        <v>45806</v>
      </c>
      <c r="L496">
        <v>494</v>
      </c>
      <c r="M496">
        <v>8778894819</v>
      </c>
      <c r="N496" t="str">
        <v>ANDHRA PRADESH</v>
      </c>
      <c r="O496" t="str">
        <v>PUDUCHERRY</v>
      </c>
      <c r="P496" t="str">
        <v>BL</v>
      </c>
      <c r="Q496" t="str">
        <v xml:space="preserve">IDFC </v>
      </c>
      <c r="R496">
        <v>1000000</v>
      </c>
      <c r="S496">
        <v>1000000</v>
      </c>
      <c r="T496" t="str">
        <v>UNSECURED</v>
      </c>
      <c r="U496" t="str">
        <v>REJECTED</v>
      </c>
      <c r="Y496" t="str" xml:space="preserve">
        <v xml:space="preserve">FILE SEND TO BANKER || Idfc Location not avaiable_x000d_
In TATA already login_x000d_
In  bajaj funded last month</v>
      </c>
      <c r="Z496" t="str">
        <v>ROHIT RDS</v>
      </c>
      <c r="AA496" t="str">
        <v>95403 02302</v>
      </c>
      <c r="AB496" t="str">
        <v>rohit.kyadav@gmail.com</v>
      </c>
      <c r="AC496" t="str">
        <v>BDS/2012</v>
      </c>
      <c r="AD496" t="str">
        <v xml:space="preserve">ASMITA </v>
      </c>
      <c r="AE496" t="str">
        <v>DONE</v>
      </c>
    </row>
    <row r="497">
      <c r="B497" t="str">
        <v>RAJAT</v>
      </c>
      <c r="C497" t="str">
        <v>RASHI GANGWAR</v>
      </c>
      <c r="D497" t="str">
        <v>RAJ KUMARI</v>
      </c>
      <c r="E497" t="str">
        <v>SALARIED</v>
      </c>
      <c r="F497" t="str">
        <v>PANKAJ</v>
      </c>
      <c r="G497" t="str">
        <v>DR SHUBHAM SAHU</v>
      </c>
      <c r="H497">
        <v>1</v>
      </c>
      <c r="I497" t="str">
        <v>NOIDA</v>
      </c>
      <c r="J497">
        <v>45805</v>
      </c>
      <c r="K497">
        <v>45805</v>
      </c>
      <c r="L497">
        <v>170196114</v>
      </c>
      <c r="M497">
        <v>8382886955</v>
      </c>
      <c r="N497" t="str">
        <v>UTTAR PRADESH</v>
      </c>
      <c r="O497" t="str">
        <v>PRAYAGRAJ</v>
      </c>
      <c r="P497" t="str">
        <v>TERM LOAN</v>
      </c>
      <c r="Q497" t="str">
        <v>CHOLA</v>
      </c>
      <c r="R497">
        <v>600000</v>
      </c>
      <c r="S497">
        <v>600000</v>
      </c>
      <c r="T497" t="str">
        <v>UNSECURED</v>
      </c>
      <c r="U497" t="str">
        <v>REJECTED</v>
      </c>
      <c r="V497">
        <v>710</v>
      </c>
      <c r="Y497" t="str">
        <v>FILE SEND TO BANKER, LOW ABB</v>
      </c>
      <c r="Z497" t="str">
        <v>anshuman</v>
      </c>
      <c r="AA497">
        <v>7007480768</v>
      </c>
      <c r="AB497" t="str">
        <v xml:space="preserve"> anshumansd@chola.murugappa.com </v>
      </c>
      <c r="AD497" t="str">
        <v xml:space="preserve">ASMITA </v>
      </c>
      <c r="AE497" t="str">
        <v>DONE</v>
      </c>
    </row>
    <row r="498">
      <c r="B498" t="str">
        <v>ANSHUMAN SINGH</v>
      </c>
      <c r="C498" t="str">
        <v>RASHI GANGWAR</v>
      </c>
      <c r="D498" t="str">
        <v>RAJ KUMARI</v>
      </c>
      <c r="E498" t="str">
        <v>INTERN</v>
      </c>
      <c r="F498" t="str">
        <v>PANKAJ</v>
      </c>
      <c r="G498" t="str">
        <v>DR RAKSHITHA CHOWDAREDDY</v>
      </c>
      <c r="H498">
        <v>1</v>
      </c>
      <c r="I498" t="str">
        <v>NOIDA</v>
      </c>
      <c r="J498">
        <v>45805</v>
      </c>
      <c r="K498">
        <v>45807</v>
      </c>
      <c r="L498">
        <v>170198385</v>
      </c>
      <c r="M498">
        <v>9483395288</v>
      </c>
      <c r="N498" t="str">
        <v>KARNATAKA</v>
      </c>
      <c r="O498" t="str">
        <v>KOLAR</v>
      </c>
      <c r="P498" t="str">
        <v>TERM LOAN</v>
      </c>
      <c r="Q498" t="str">
        <v>CHOLA</v>
      </c>
      <c r="R498">
        <v>500000</v>
      </c>
      <c r="S498">
        <v>500000</v>
      </c>
      <c r="T498" t="str">
        <v>UNSECURED</v>
      </c>
      <c r="U498" t="str">
        <v>REJECTED</v>
      </c>
      <c r="V498">
        <v>746</v>
      </c>
      <c r="Y498" t="str">
        <v xml:space="preserve">FILE SEND TO BANKER || CASE WILL LOGIN TODAY ||  MORE THE 20 ENQURIES IN LAST 3 MONTHS </v>
      </c>
      <c r="Z498" t="str">
        <v>prasad</v>
      </c>
      <c r="AA498" t="str">
        <v xml:space="preserve"> 98802 23524</v>
      </c>
      <c r="AB498" t="str">
        <v>Prasadvs@chola.murugappa.com</v>
      </c>
      <c r="AC498" t="str">
        <v>MBBS2023</v>
      </c>
    </row>
    <row r="499">
      <c r="B499" t="str">
        <v>HIMANI</v>
      </c>
      <c r="C499" t="str">
        <v>VINEET TIWARI</v>
      </c>
      <c r="D499" t="str">
        <v>VINEET TIWARI</v>
      </c>
      <c r="E499" t="str">
        <v>SALARIED</v>
      </c>
      <c r="F499" t="str">
        <v>PANKAJ</v>
      </c>
      <c r="G499" t="str">
        <v>DR SUNIL KUMAR</v>
      </c>
      <c r="H499">
        <v>1</v>
      </c>
      <c r="I499" t="str">
        <v>DELHI</v>
      </c>
      <c r="J499">
        <v>45805</v>
      </c>
      <c r="K499">
        <v>45811</v>
      </c>
      <c r="L499">
        <v>497</v>
      </c>
      <c r="M499" t="str">
        <v>70159 74306</v>
      </c>
      <c r="N499" t="str">
        <v>HARYANA</v>
      </c>
      <c r="O499" t="str">
        <v>GURUGRAM</v>
      </c>
      <c r="P499" t="str">
        <v>OD</v>
      </c>
      <c r="Q499" t="str">
        <v>TATA CE</v>
      </c>
      <c r="R499">
        <v>1000000</v>
      </c>
      <c r="S499">
        <v>1000000</v>
      </c>
      <c r="T499" t="str">
        <v>UNSECURED</v>
      </c>
      <c r="U499" t="str">
        <v>REJECTED</v>
      </c>
      <c r="Y499" t="str">
        <v>FILE SEND TO BANKER || CASE LOGN DONE AGREEGATOR LINK SEND  || ABB IS 7 K</v>
      </c>
      <c r="Z499" t="str">
        <v>MAMTA SINGH</v>
      </c>
      <c r="AA499">
        <v>7982612369</v>
      </c>
      <c r="AB499" t="str">
        <v>Mamta.singh@tatacapital.com</v>
      </c>
      <c r="AC499" t="str">
        <v>BAMS/2011</v>
      </c>
      <c r="AD499" t="str">
        <v>ASMITA</v>
      </c>
      <c r="AE499" t="str">
        <v>DONE</v>
      </c>
    </row>
    <row r="500">
      <c r="B500" t="str">
        <v>HIMANI</v>
      </c>
      <c r="C500" t="str">
        <v>VINEET TIWARI</v>
      </c>
      <c r="D500" t="str">
        <v>VINEET TIWARI</v>
      </c>
      <c r="E500" t="str">
        <v>SALARIED</v>
      </c>
      <c r="F500" t="str">
        <v>PANKAJ</v>
      </c>
      <c r="G500" t="str">
        <v>DR SUNIL KUMAR</v>
      </c>
      <c r="H500">
        <v>1</v>
      </c>
      <c r="I500" t="str">
        <v>DELHI</v>
      </c>
      <c r="J500">
        <v>45805</v>
      </c>
      <c r="K500">
        <v>45805</v>
      </c>
      <c r="L500">
        <v>498</v>
      </c>
      <c r="M500" t="str">
        <v>70159 74306</v>
      </c>
      <c r="N500" t="str">
        <v>HARYANA</v>
      </c>
      <c r="O500" t="str">
        <v>GURUGRAM</v>
      </c>
      <c r="P500" t="str">
        <v>OD</v>
      </c>
      <c r="Q500" t="str">
        <v>BAJAJ MARKET</v>
      </c>
      <c r="R500">
        <v>1000000</v>
      </c>
      <c r="S500">
        <v>1000000</v>
      </c>
      <c r="T500" t="str">
        <v>UNSECURED</v>
      </c>
      <c r="U500" t="str">
        <v>REJECTED</v>
      </c>
      <c r="Y500" t="str">
        <v>FILE SEND TO BANKER || SYSTEM REJECT || Case reject in system customer eligibility is less than 1lac</v>
      </c>
      <c r="Z500" t="str">
        <v>ravinder</v>
      </c>
      <c r="AA500">
        <v>9811535827</v>
      </c>
      <c r="AB500" t="str">
        <v>ravinder.ravinder@bfdlbizsupport.in</v>
      </c>
      <c r="AC500" t="str">
        <v>BAMS/2011</v>
      </c>
    </row>
    <row r="501">
      <c r="B501" t="str">
        <v>SIMRAN</v>
      </c>
      <c r="C501" t="str">
        <v>RASHI GANGWAR</v>
      </c>
      <c r="D501" t="str">
        <v>RAJ KUMARI</v>
      </c>
      <c r="E501" t="str">
        <v>SALARIED</v>
      </c>
      <c r="F501" t="str">
        <v>PANKAJ</v>
      </c>
      <c r="G501" t="str">
        <v>DR EMENDR WAHNE</v>
      </c>
      <c r="H501">
        <v>1</v>
      </c>
      <c r="I501" t="str">
        <v>NOIDA</v>
      </c>
      <c r="J501">
        <v>45805</v>
      </c>
      <c r="K501">
        <v>45806</v>
      </c>
      <c r="L501" t="str">
        <v>SME000015961689</v>
      </c>
      <c r="M501">
        <v>8770031219</v>
      </c>
      <c r="N501" t="str">
        <v>CHHATTISGARH</v>
      </c>
      <c r="O501" t="str">
        <v>BILASPUR</v>
      </c>
      <c r="P501" t="str">
        <v>OD</v>
      </c>
      <c r="Q501" t="str">
        <v>BAJAJ CE</v>
      </c>
      <c r="R501">
        <v>5000000</v>
      </c>
      <c r="S501">
        <v>5000000</v>
      </c>
      <c r="T501" t="str">
        <v>UNSECURED</v>
      </c>
      <c r="U501" t="str">
        <v>DISBURSED</v>
      </c>
      <c r="V501">
        <v>786</v>
      </c>
      <c r="W501">
        <v>45806</v>
      </c>
      <c r="X501">
        <v>45806</v>
      </c>
      <c r="Y501" t="str">
        <v>FILE SEND TO BANKER, CIBIL DONE 786, REQ BANK STATEMENT, CASE MOVED TO CREDIT</v>
      </c>
      <c r="Z501" t="str">
        <v>Adarsh Gupta1</v>
      </c>
      <c r="AA501">
        <v>8109109540</v>
      </c>
      <c r="AB501" t="str">
        <v>adarsh.gupta1@bajajfinserv.in</v>
      </c>
      <c r="AC501" t="str">
        <v>MBBS/2011</v>
      </c>
    </row>
    <row r="502">
      <c r="B502" t="str">
        <v>MANVI KHANDELWAL</v>
      </c>
      <c r="C502" t="str">
        <v>ANURAG SHARMA</v>
      </c>
      <c r="D502" t="str">
        <v>SHIVANI KASHYAP</v>
      </c>
      <c r="E502" t="str">
        <v>SALARIED</v>
      </c>
      <c r="F502" t="str">
        <v>PANKAJ</v>
      </c>
      <c r="G502" t="str">
        <v>DR SATENDRA SINGH</v>
      </c>
      <c r="H502">
        <v>1</v>
      </c>
      <c r="I502" t="str">
        <v>NOIDA</v>
      </c>
      <c r="J502">
        <v>45805</v>
      </c>
      <c r="K502">
        <v>45805</v>
      </c>
      <c r="L502" t="str">
        <v>SME000015961822</v>
      </c>
      <c r="M502" t="str">
        <v>88392 83935</v>
      </c>
      <c r="N502" t="str">
        <v>MADHYA PRADESH</v>
      </c>
      <c r="O502" t="str">
        <v>JABALPUR</v>
      </c>
      <c r="P502" t="str">
        <v>OD</v>
      </c>
      <c r="Q502" t="str">
        <v>BAJAJ CE</v>
      </c>
      <c r="R502">
        <v>1000000</v>
      </c>
      <c r="S502">
        <v>1000000</v>
      </c>
      <c r="T502" t="str">
        <v>UNSECURED</v>
      </c>
      <c r="U502" t="str">
        <v>REJECTED</v>
      </c>
      <c r="Y502" t="str">
        <v>FILE SEND TO BANKER, already logged in many times , but nil eligibility due to unsecured exposer norms not met</v>
      </c>
      <c r="Z502" t="str">
        <v>Rahul singh _Chhindwara</v>
      </c>
      <c r="AA502">
        <v>8960415189</v>
      </c>
      <c r="AB502" t="str">
        <v>rahul.singh5@bajajfinserv.in</v>
      </c>
      <c r="AC502" t="str">
        <v>BAMS 2010</v>
      </c>
    </row>
    <row r="503">
      <c r="B503" t="str">
        <v>VIVEK</v>
      </c>
      <c r="C503" t="str">
        <v>ANANT KANOJIA</v>
      </c>
      <c r="D503" t="str">
        <v>RAVISH SHARMA</v>
      </c>
      <c r="E503" t="str">
        <v>INTERN</v>
      </c>
      <c r="F503" t="str">
        <v>PANKAJ</v>
      </c>
      <c r="G503" t="str">
        <v>DR RAGULA KARUNYA LATHA</v>
      </c>
      <c r="H503">
        <v>1</v>
      </c>
      <c r="I503" t="str">
        <v>NOIDA</v>
      </c>
      <c r="J503">
        <v>45805</v>
      </c>
      <c r="K503">
        <v>45805</v>
      </c>
      <c r="L503">
        <v>170200772</v>
      </c>
      <c r="M503">
        <v>9902505097</v>
      </c>
      <c r="N503" t="str">
        <v>TELANGANA</v>
      </c>
      <c r="O503" t="str">
        <v>HYDERABAD</v>
      </c>
      <c r="P503" t="str">
        <v>OD</v>
      </c>
      <c r="Q503" t="str">
        <v>CHOLA</v>
      </c>
      <c r="R503">
        <v>500000</v>
      </c>
      <c r="S503">
        <v>500000</v>
      </c>
      <c r="T503" t="str">
        <v>UNSECURED</v>
      </c>
      <c r="U503" t="str">
        <v>REJECTED</v>
      </c>
      <c r="V503">
        <v>702</v>
      </c>
      <c r="Y503" t="str">
        <v>FILE SEND TO BANKER, HAVING OVERDUE IN EMI BASED LOAN CURRENT MONTH BOUNEE</v>
      </c>
      <c r="Z503" t="str">
        <v>vinay</v>
      </c>
      <c r="AA503" t="str">
        <v>98499 33661</v>
      </c>
      <c r="AB503" t="str">
        <v>Vinaypps@chola.murugappa.com</v>
      </c>
    </row>
    <row r="504">
      <c r="B504" t="str">
        <v>KRISH ARORA</v>
      </c>
      <c r="C504" t="str">
        <v>KARAN AGARWAL</v>
      </c>
      <c r="D504" t="str">
        <v>DHRUV ARORA</v>
      </c>
      <c r="E504" t="str">
        <v>SALARIED</v>
      </c>
      <c r="F504" t="str">
        <v>FURKAN</v>
      </c>
      <c r="G504" t="str">
        <v>DR MANISH KUMAR GUPTA</v>
      </c>
      <c r="H504">
        <v>1</v>
      </c>
      <c r="I504" t="str">
        <v>NOIDA</v>
      </c>
      <c r="J504">
        <v>45805</v>
      </c>
      <c r="K504">
        <v>45813</v>
      </c>
      <c r="L504">
        <v>502</v>
      </c>
      <c r="M504" t="str">
        <v>95280 54544</v>
      </c>
      <c r="N504" t="str">
        <v>UTTAR PRADESH</v>
      </c>
      <c r="O504" t="str">
        <v>KHURJA</v>
      </c>
      <c r="P504" t="str">
        <v>OD</v>
      </c>
      <c r="Q504" t="str">
        <v>L&amp;T CE</v>
      </c>
      <c r="R504">
        <v>1000000</v>
      </c>
      <c r="S504">
        <v>1000000</v>
      </c>
      <c r="T504" t="str">
        <v>UNSECURED</v>
      </c>
      <c r="U504" t="str">
        <v>LOGIN</v>
      </c>
      <c r="Y504" t="str">
        <v>FILE SEND TO BANKER || IT WILL CLEAR DEDUPE TODAY AND IT WILL BE LOGIN TODAY EOD</v>
      </c>
      <c r="Z504" t="str">
        <v>GAURAV bali</v>
      </c>
      <c r="AA504" t="str">
        <v>088827 07016</v>
      </c>
      <c r="AB504" t="str">
        <v>gauravbali@Ltfs.com</v>
      </c>
      <c r="AC504" t="str">
        <v>MBBS/2021</v>
      </c>
      <c r="AD504" t="str">
        <v>PUNEET</v>
      </c>
    </row>
    <row r="505">
      <c r="B505" t="str">
        <v>HRIDYANSHU</v>
      </c>
      <c r="C505" t="str">
        <v>RASHI GANGWAR</v>
      </c>
      <c r="D505" t="str">
        <v>RAJ KUMARI</v>
      </c>
      <c r="E505" t="str">
        <v>INTERN</v>
      </c>
      <c r="F505" t="str">
        <v>PANKAJ</v>
      </c>
      <c r="G505" t="str">
        <v>DR SONAL RAGHAVA</v>
      </c>
      <c r="H505">
        <v>1</v>
      </c>
      <c r="I505" t="str">
        <v>NOIDA</v>
      </c>
      <c r="J505">
        <v>45805</v>
      </c>
      <c r="K505">
        <v>45805</v>
      </c>
      <c r="L505" t="str">
        <v>SME000015962674</v>
      </c>
      <c r="M505" t="str">
        <v>98910 08135</v>
      </c>
      <c r="N505" t="str">
        <v>UTTAR PRADESH</v>
      </c>
      <c r="O505" t="str">
        <v>NOIDA</v>
      </c>
      <c r="P505" t="str">
        <v>OD</v>
      </c>
      <c r="Q505" t="str">
        <v>BAJAJ CE</v>
      </c>
      <c r="R505">
        <v>800000</v>
      </c>
      <c r="S505">
        <v>800000</v>
      </c>
      <c r="T505" t="str">
        <v>UNSECURED</v>
      </c>
      <c r="U505" t="str">
        <v>REJECTED</v>
      </c>
      <c r="Y505" t="str">
        <v>FILE SEND TO BANKER, CIBIL COSENT LINK SENT T CUSTOMER, AGREEGATOR LINK SENT TO CUSTOMER, 2 ELIGIBILITY</v>
      </c>
      <c r="Z505" t="str">
        <v>Md shuaib Khan</v>
      </c>
      <c r="AA505">
        <v>9161252501</v>
      </c>
      <c r="AB505" t="str">
        <v>mdshuaib.khan@bajajfinserv.in</v>
      </c>
      <c r="AC505" t="str">
        <v>BDS/2008</v>
      </c>
      <c r="AD505" t="str">
        <v>PUNEET</v>
      </c>
    </row>
    <row r="506">
      <c r="B506" t="str">
        <v>UJALA RISHIWAL</v>
      </c>
      <c r="C506" t="str">
        <v>UJALA RISHIWAL</v>
      </c>
      <c r="D506" t="str">
        <v>SHIVANI KASHYAP</v>
      </c>
      <c r="E506" t="str">
        <v>SALARIED</v>
      </c>
      <c r="F506" t="str">
        <v>PANKAJ</v>
      </c>
      <c r="G506" t="str">
        <v>DR LOKENDRA KASHYAP</v>
      </c>
      <c r="H506">
        <v>1</v>
      </c>
      <c r="I506" t="str">
        <v>BAREILLY</v>
      </c>
      <c r="J506">
        <v>45805</v>
      </c>
      <c r="K506">
        <v>45806</v>
      </c>
      <c r="L506">
        <v>504</v>
      </c>
      <c r="M506">
        <v>9769216370</v>
      </c>
      <c r="N506" t="str">
        <v>CHHATTISGARH</v>
      </c>
      <c r="O506" t="str">
        <v>CHAMPA</v>
      </c>
      <c r="P506" t="str">
        <v>OD</v>
      </c>
      <c r="Q506" t="str">
        <v>BAJAJ CE</v>
      </c>
      <c r="R506">
        <v>2000000</v>
      </c>
      <c r="S506">
        <v>2000000</v>
      </c>
      <c r="T506" t="str">
        <v>UNSECURED</v>
      </c>
      <c r="U506" t="str">
        <v>REJECTED</v>
      </c>
      <c r="V506">
        <v>633</v>
      </c>
      <c r="Y506" t="str">
        <v>FILE SEND TO BANKER || REQ 6 MONTH BAN STATEMENT &amp; MBBS CERTIFICATE, LOW CIBIL SCORE 633</v>
      </c>
      <c r="Z506" t="str">
        <v>Adarsh Gupta1</v>
      </c>
      <c r="AA506">
        <v>8109109540</v>
      </c>
      <c r="AB506" t="str">
        <v>adarsh.gupta1@bajajfinserv.in</v>
      </c>
      <c r="AC506" t="str">
        <v>Mbbs2019, Md2023</v>
      </c>
    </row>
    <row r="507">
      <c r="B507" t="str">
        <v>AMIT KUMAR</v>
      </c>
      <c r="C507" t="str">
        <v>RASHI GANGWAR</v>
      </c>
      <c r="D507" t="str">
        <v>RAJ KUMARI</v>
      </c>
      <c r="E507" t="str">
        <v>SALARIED</v>
      </c>
      <c r="F507" t="str">
        <v>PANKAJ</v>
      </c>
      <c r="G507" t="str">
        <v>DR VIRAL</v>
      </c>
      <c r="H507">
        <v>1</v>
      </c>
      <c r="I507" t="str">
        <v>NOIDA</v>
      </c>
      <c r="J507">
        <v>45805</v>
      </c>
      <c r="K507">
        <v>45806</v>
      </c>
      <c r="L507" t="str">
        <v>259BZ8605509</v>
      </c>
      <c r="M507" t="str">
        <v>94269 80900</v>
      </c>
      <c r="N507" t="str">
        <v>GUJARAT</v>
      </c>
      <c r="O507" t="str">
        <v>RAJKOT</v>
      </c>
      <c r="P507" t="str">
        <v>OD</v>
      </c>
      <c r="Q507" t="str">
        <v>TATA CE</v>
      </c>
      <c r="R507">
        <v>2000000</v>
      </c>
      <c r="S507">
        <v>2000000</v>
      </c>
      <c r="T507" t="str">
        <v>UNSECURED</v>
      </c>
      <c r="U507" t="str">
        <v>REJECTED</v>
      </c>
      <c r="Y507" t="str">
        <v>FILE SEND TO BANKER, LOGIN DONE || reject applicant only 2 month start for consultancy</v>
      </c>
      <c r="Z507" t="str">
        <v>GAURAV TATA</v>
      </c>
      <c r="AA507">
        <v>9654949270</v>
      </c>
      <c r="AB507" t="str">
        <v>gaurav.tcl@tatacapital.com</v>
      </c>
      <c r="AD507" t="str">
        <v>PUNEET</v>
      </c>
    </row>
    <row r="508">
      <c r="B508" t="str">
        <v>UMME FAIZA</v>
      </c>
      <c r="C508" t="str">
        <v>ANURAG SHARMA</v>
      </c>
      <c r="D508" t="str">
        <v>SHIVANI KASHYAP</v>
      </c>
      <c r="E508" t="str">
        <v>SALARIED</v>
      </c>
      <c r="F508" t="str">
        <v>RAJEEV</v>
      </c>
      <c r="G508" t="str">
        <v>DR ANKESH DHAKAD</v>
      </c>
      <c r="H508">
        <v>1</v>
      </c>
      <c r="I508" t="str">
        <v>BAREILLY</v>
      </c>
      <c r="J508">
        <v>45805</v>
      </c>
      <c r="K508">
        <v>45805</v>
      </c>
      <c r="L508" t="str">
        <v>SME000015962807</v>
      </c>
      <c r="M508" t="str">
        <v>85020 50493</v>
      </c>
      <c r="N508" t="str">
        <v>MADHYA PRADESH</v>
      </c>
      <c r="O508" t="str">
        <v>SHEOPUR</v>
      </c>
      <c r="P508" t="str">
        <v>OD</v>
      </c>
      <c r="Q508" t="str">
        <v>BAJAJ CE</v>
      </c>
      <c r="R508">
        <v>500000</v>
      </c>
      <c r="S508">
        <v>500000</v>
      </c>
      <c r="T508" t="str">
        <v>UNSECURED</v>
      </c>
      <c r="U508" t="str">
        <v>REJECTED</v>
      </c>
      <c r="Y508" t="str">
        <v>FILE SEND TO BANKER, ALREADY LOGIN , YESTERDAY CREDIT REJECT THE CASE</v>
      </c>
      <c r="Z508" t="str">
        <v>ARUN</v>
      </c>
      <c r="AA508">
        <v>9170228999</v>
      </c>
      <c r="AB508" t="str">
        <v>arun.shahi@bajajfinserv.in</v>
      </c>
      <c r="AC508" t="str">
        <v>MBBS/2025</v>
      </c>
    </row>
    <row r="509">
      <c r="B509" t="str">
        <v>MANAS KAPOOR</v>
      </c>
      <c r="C509" t="str">
        <v>F2 FINTECH</v>
      </c>
      <c r="D509" t="str">
        <v>F2 FINTECH</v>
      </c>
      <c r="E509" t="str">
        <v>SOURCER</v>
      </c>
      <c r="F509" t="str">
        <v>RAJEEV</v>
      </c>
      <c r="G509" t="str">
        <v>DR MAHESH KUMAR</v>
      </c>
      <c r="H509">
        <v>1</v>
      </c>
      <c r="I509" t="str">
        <v>F2 FINTECH</v>
      </c>
      <c r="J509">
        <v>45805</v>
      </c>
      <c r="K509">
        <v>45810</v>
      </c>
      <c r="L509">
        <v>507</v>
      </c>
      <c r="M509">
        <v>9812636807</v>
      </c>
      <c r="N509" t="str">
        <v>HARYANA</v>
      </c>
      <c r="O509" t="str">
        <v>GURUGRAM</v>
      </c>
      <c r="P509" t="str">
        <v>SAL OD</v>
      </c>
      <c r="Q509" t="str">
        <v>TATA CE</v>
      </c>
      <c r="R509">
        <v>1000000</v>
      </c>
      <c r="S509">
        <v>1000000</v>
      </c>
      <c r="T509" t="str">
        <v>UNSECURED</v>
      </c>
      <c r="U509" t="str">
        <v>REJECTED</v>
      </c>
      <c r="Y509" t="str">
        <v>FILE SEND TO BANKER || customer is busy privode otp in some time || CASE LOGIN DONE || LATEST 2 BOUNCING AND OGL LOCATION</v>
      </c>
      <c r="Z509" t="str">
        <v>GAURAV TATA</v>
      </c>
      <c r="AA509">
        <v>9654949270</v>
      </c>
      <c r="AB509" t="str">
        <v>gaurav.tcl@tatacapital.com</v>
      </c>
      <c r="AC509" t="str">
        <v>MBBS-1996 || MD-2013</v>
      </c>
      <c r="AD509" t="str">
        <v>ASMITA</v>
      </c>
      <c r="AE509" t="str">
        <v>PD DONE BY MANAS (CAM DONE)</v>
      </c>
    </row>
    <row r="510">
      <c r="B510" t="str">
        <v>RAJAT</v>
      </c>
      <c r="C510" t="str">
        <v>RASHI GANGWAR</v>
      </c>
      <c r="D510" t="str">
        <v>RAJ KUMARI</v>
      </c>
      <c r="E510" t="str">
        <v>SALARIED</v>
      </c>
      <c r="F510" t="str">
        <v>RAJEEV</v>
      </c>
      <c r="G510" t="str">
        <v>DR ABHISHEK JAISWAL</v>
      </c>
      <c r="H510">
        <v>1</v>
      </c>
      <c r="I510" t="str">
        <v>NOIDA</v>
      </c>
      <c r="J510">
        <v>45806</v>
      </c>
      <c r="K510">
        <v>45806</v>
      </c>
      <c r="L510" t="str">
        <v>SME000015967248</v>
      </c>
      <c r="M510">
        <v>8527315242</v>
      </c>
      <c r="N510" t="str">
        <v>HARYANA</v>
      </c>
      <c r="O510" t="str">
        <v>PANCHKULA</v>
      </c>
      <c r="P510" t="str">
        <v>OD</v>
      </c>
      <c r="Q510" t="str">
        <v>BAJAJ CE</v>
      </c>
      <c r="R510">
        <v>500000</v>
      </c>
      <c r="S510">
        <v>500000</v>
      </c>
      <c r="T510" t="str">
        <v>UNSECURED</v>
      </c>
      <c r="U510" t="str">
        <v>REJECTED</v>
      </c>
      <c r="Y510" t="str">
        <v>FILE SEND TO BANKER, DARK RED</v>
      </c>
      <c r="Z510" t="str">
        <v>Dilpreet Singh</v>
      </c>
      <c r="AA510">
        <v>9779611524</v>
      </c>
      <c r="AB510" t="str">
        <v>dilpreet.singh@bajajfinserv.in</v>
      </c>
      <c r="AD510" t="str">
        <v>PUNEET</v>
      </c>
    </row>
    <row r="511">
      <c r="B511" t="str">
        <v>HIMANI</v>
      </c>
      <c r="C511" t="str">
        <v>RIYA CHADHA</v>
      </c>
      <c r="D511" t="str">
        <v>VINEET TIWARI</v>
      </c>
      <c r="E511" t="str">
        <v>SALARIED</v>
      </c>
      <c r="F511" t="str">
        <v>RAJEEV</v>
      </c>
      <c r="G511" t="str">
        <v>DR ABHISHEK DEY</v>
      </c>
      <c r="H511">
        <v>1</v>
      </c>
      <c r="I511" t="str">
        <v>NOIDA</v>
      </c>
      <c r="J511">
        <v>45806</v>
      </c>
      <c r="K511">
        <v>45807</v>
      </c>
      <c r="L511" t="str">
        <v>SME000015967012</v>
      </c>
      <c r="M511">
        <v>9609635148</v>
      </c>
      <c r="N511" t="str">
        <v>WEST BENGAL</v>
      </c>
      <c r="O511" t="str">
        <v>KOLKATA</v>
      </c>
      <c r="P511" t="str">
        <v>OD</v>
      </c>
      <c r="Q511" t="str">
        <v>BAJAJ CE</v>
      </c>
      <c r="R511">
        <v>2990000</v>
      </c>
      <c r="S511">
        <v>2990000</v>
      </c>
      <c r="T511" t="str">
        <v>UNSECURED</v>
      </c>
      <c r="U511" t="str">
        <v>DISBURSED</v>
      </c>
      <c r="V511">
        <v>775</v>
      </c>
      <c r="W511">
        <v>45806</v>
      </c>
      <c r="X511">
        <v>45807</v>
      </c>
      <c r="Y511" t="str">
        <v>FILE SEND TO BANKER, CIBIL CONSENT LINK SENT TO CUSTOMER</v>
      </c>
      <c r="Z511" t="str">
        <v>SUBHADEEP</v>
      </c>
      <c r="AA511">
        <v>8910238272</v>
      </c>
      <c r="AB511" t="str">
        <v>subhadeep.paul@bajajfinserv.in</v>
      </c>
      <c r="AC511" t="str">
        <v>MD/2023</v>
      </c>
      <c r="AD511" t="str">
        <v>PUNEET</v>
      </c>
      <c r="AE511" t="str">
        <v>CALL NOT PICKED</v>
      </c>
    </row>
    <row r="512">
      <c r="B512" t="str">
        <v xml:space="preserve">NAVEEN </v>
      </c>
      <c r="C512" t="str">
        <v>F2 FINTECH</v>
      </c>
      <c r="D512" t="str">
        <v>F2 FINTECH</v>
      </c>
      <c r="E512" t="str">
        <v>SOURCER</v>
      </c>
      <c r="F512" t="str">
        <v>RAJEEV</v>
      </c>
      <c r="G512" t="str">
        <v>DR KAUSTUBH SANJIO DODKE</v>
      </c>
      <c r="H512">
        <v>1</v>
      </c>
      <c r="I512" t="str">
        <v>NOIDA</v>
      </c>
      <c r="J512">
        <v>45806</v>
      </c>
      <c r="K512">
        <v>45813</v>
      </c>
      <c r="L512">
        <v>510</v>
      </c>
      <c r="M512">
        <v>7709848015</v>
      </c>
      <c r="N512" t="str">
        <v>MAHARASHTRA</v>
      </c>
      <c r="O512" t="str">
        <v>NAGPUR</v>
      </c>
      <c r="P512" t="str">
        <v>OD</v>
      </c>
      <c r="Q512" t="str">
        <v>GODREJ CE</v>
      </c>
      <c r="R512">
        <v>1500000</v>
      </c>
      <c r="S512">
        <v>1500000</v>
      </c>
      <c r="T512" t="str">
        <v>UNSECURED</v>
      </c>
      <c r="U512" t="str">
        <v>LOGIN</v>
      </c>
      <c r="Y512" t="str">
        <v>FILE SEND TO BANKER  ||  GIVEN RENTAGREEMENT IS  EXPIRE NEW REQUIRED</v>
      </c>
      <c r="Z512" t="str">
        <v>ANKIT</v>
      </c>
      <c r="AA512">
        <v>9076060167</v>
      </c>
      <c r="AB512" t="str">
        <v xml:space="preserve"> Ankit.goswami@godrejcapital.com</v>
      </c>
      <c r="AD512" t="str">
        <v>PUNEET</v>
      </c>
      <c r="AE512" t="str">
        <v>case wil be rejected because of bounces</v>
      </c>
    </row>
    <row r="513">
      <c r="B513" t="str">
        <v>KRISH ARORA</v>
      </c>
      <c r="C513" t="str">
        <v>KARAN AGARWAL</v>
      </c>
      <c r="D513" t="str">
        <v>DHRUV ARORA</v>
      </c>
      <c r="E513" t="str">
        <v>SALARIED</v>
      </c>
      <c r="F513" t="str">
        <v>PANKAJ</v>
      </c>
      <c r="G513" t="str">
        <v>CA 	SUBRATA MOHANTY</v>
      </c>
      <c r="H513">
        <v>1</v>
      </c>
      <c r="I513" t="str">
        <v>NOIDA</v>
      </c>
      <c r="J513">
        <v>45806</v>
      </c>
      <c r="K513">
        <v>45807</v>
      </c>
      <c r="L513">
        <v>170203039</v>
      </c>
      <c r="M513" t="str">
        <v>98104 39680</v>
      </c>
      <c r="N513" t="str">
        <v>DELHI</v>
      </c>
      <c r="O513" t="str">
        <v>DELHI</v>
      </c>
      <c r="P513" t="str">
        <v>OD</v>
      </c>
      <c r="Q513" t="str">
        <v>CHOLA</v>
      </c>
      <c r="R513">
        <v>1500000</v>
      </c>
      <c r="S513">
        <v>1500000</v>
      </c>
      <c r="T513" t="str">
        <v>UNSECURED</v>
      </c>
      <c r="U513" t="str">
        <v>REJECTED</v>
      </c>
      <c r="V513">
        <v>793</v>
      </c>
      <c r="Y513" t="str">
        <v>FILE SEND TO BANKER || 25 ENQURIES IN LAST 3 MONTH</v>
      </c>
      <c r="Z513" t="str">
        <v>UTTAM RANA</v>
      </c>
      <c r="AA513">
        <v>9268811499</v>
      </c>
      <c r="AB513" t="str">
        <v>uttamr@chola.murugappa.com</v>
      </c>
      <c r="AC513" t="str">
        <v>CA/2005</v>
      </c>
      <c r="AD513" t="str">
        <v>PUNEET</v>
      </c>
      <c r="AE513" t="str">
        <v>DONE</v>
      </c>
    </row>
    <row r="514">
      <c r="B514" t="str">
        <v>AKANSHA SAXENA</v>
      </c>
      <c r="C514" t="str">
        <v>SHIVANI KASHYAP</v>
      </c>
      <c r="D514" t="str">
        <v>SHIVANI KASHYAP</v>
      </c>
      <c r="E514" t="str">
        <v>SALARIED</v>
      </c>
      <c r="F514" t="str">
        <v>FURKAN</v>
      </c>
      <c r="G514" t="str">
        <v>DR SATISH KUMAR J</v>
      </c>
      <c r="H514">
        <v>1</v>
      </c>
      <c r="I514" t="str">
        <v>BAREILLY</v>
      </c>
      <c r="J514">
        <v>45806</v>
      </c>
      <c r="K514">
        <v>45808</v>
      </c>
      <c r="L514" t="str">
        <v>940BZ8600257</v>
      </c>
      <c r="M514">
        <v>9791661112</v>
      </c>
      <c r="N514" t="str">
        <v>TAMIL NADU</v>
      </c>
      <c r="O514" t="str">
        <v>KARUR</v>
      </c>
      <c r="P514" t="str">
        <v>OD</v>
      </c>
      <c r="Q514" t="str">
        <v>TATA CE</v>
      </c>
      <c r="R514">
        <v>2000000</v>
      </c>
      <c r="S514">
        <v>2000000</v>
      </c>
      <c r="T514" t="str">
        <v>UNSECURED</v>
      </c>
      <c r="U514" t="str">
        <v>APPROVED</v>
      </c>
      <c r="V514">
        <v>783</v>
      </c>
      <c r="W514">
        <v>45807</v>
      </c>
      <c r="Y514" t="str">
        <v>FILE SENT TO BANKER, CASE MOVED TO CREDIT PD DONE, UNDER DISCUSSION,RESI FI NEGATIVE -RE-INITIATED</v>
      </c>
      <c r="Z514" t="str">
        <v>MAMTA SINGH</v>
      </c>
      <c r="AA514">
        <v>7982612369</v>
      </c>
      <c r="AD514" t="str">
        <v>ASMITA</v>
      </c>
      <c r="AE514" t="str">
        <v>DONE</v>
      </c>
    </row>
    <row r="515">
      <c r="B515" t="str">
        <v>AKANSHA SAXENA</v>
      </c>
      <c r="C515" t="str">
        <v>SHIVANI KASHYAP</v>
      </c>
      <c r="D515" t="str">
        <v>SHIVANI KASHYAP</v>
      </c>
      <c r="E515" t="str">
        <v>SALARIED</v>
      </c>
      <c r="F515" t="str">
        <v>FURKAN</v>
      </c>
      <c r="G515" t="str">
        <v>DR SATISH KUMAR J</v>
      </c>
      <c r="H515">
        <v>1</v>
      </c>
      <c r="I515" t="str">
        <v>BAREILLY</v>
      </c>
      <c r="J515">
        <v>45806</v>
      </c>
      <c r="K515">
        <v>45808</v>
      </c>
      <c r="L515">
        <v>170202837</v>
      </c>
      <c r="M515">
        <v>9791661112</v>
      </c>
      <c r="N515" t="str">
        <v>TAMIL NADU</v>
      </c>
      <c r="O515" t="str">
        <v>KARUR</v>
      </c>
      <c r="P515" t="str">
        <v>TERM LOAN</v>
      </c>
      <c r="Q515" t="str">
        <v>CHOLA</v>
      </c>
      <c r="R515">
        <v>2000000</v>
      </c>
      <c r="S515">
        <v>2000000</v>
      </c>
      <c r="T515" t="str">
        <v>UNSECURED</v>
      </c>
      <c r="U515" t="str">
        <v>DISBURSED</v>
      </c>
      <c r="V515">
        <v>783</v>
      </c>
      <c r="W515">
        <v>45806</v>
      </c>
      <c r="X515">
        <v>45808</v>
      </c>
      <c r="Y515" t="str">
        <v>FILE SENT TO BANKER, PD DONE CASE APPROVED 20 L, MULTIPLE FUNDING</v>
      </c>
      <c r="Z515" t="str">
        <v>ABDUL FAZIL</v>
      </c>
      <c r="AA515">
        <v>9600996620</v>
      </c>
      <c r="AD515" t="str">
        <v>ASMITA</v>
      </c>
      <c r="AE515" t="str">
        <v>DONE</v>
      </c>
    </row>
    <row r="516">
      <c r="B516" t="str">
        <v>AKANSHA SAXENA</v>
      </c>
      <c r="C516" t="str">
        <v>SHIVANI KASHYAP</v>
      </c>
      <c r="D516" t="str">
        <v>SHIVANI KASHYAP</v>
      </c>
      <c r="E516" t="str">
        <v>SALARIED</v>
      </c>
      <c r="F516" t="str">
        <v>FURKAN</v>
      </c>
      <c r="G516" t="str">
        <v>DR SATISH KUMAR J</v>
      </c>
      <c r="H516">
        <v>1</v>
      </c>
      <c r="I516" t="str">
        <v>BAREILLY</v>
      </c>
      <c r="J516">
        <v>45806</v>
      </c>
      <c r="K516">
        <v>45808</v>
      </c>
      <c r="L516" t="str">
        <v>BL250529249593166</v>
      </c>
      <c r="M516">
        <v>9791661112</v>
      </c>
      <c r="N516" t="str">
        <v>TAMIL NADU</v>
      </c>
      <c r="O516" t="str">
        <v>KARUR</v>
      </c>
      <c r="P516" t="str">
        <v>OD</v>
      </c>
      <c r="Q516" t="str">
        <v>LNT CE</v>
      </c>
      <c r="R516">
        <v>1521000</v>
      </c>
      <c r="S516">
        <v>1521000</v>
      </c>
      <c r="T516" t="str">
        <v>UNSECURED</v>
      </c>
      <c r="U516" t="str">
        <v>DISBURSED</v>
      </c>
      <c r="V516">
        <v>783</v>
      </c>
      <c r="W516">
        <v>45808</v>
      </c>
      <c r="X516">
        <v>45808</v>
      </c>
      <c r="Y516" t="str">
        <v>FILE SENT TO BANKER, PD DONE UNDER DISCUSSION, CASE APPROVED AND DISBURSED</v>
      </c>
      <c r="Z516" t="str">
        <v>ESAAK</v>
      </c>
      <c r="AA516">
        <v>8637492971</v>
      </c>
      <c r="AD516" t="str">
        <v>ASMITA</v>
      </c>
      <c r="AE516" t="str">
        <v>DONE</v>
      </c>
    </row>
    <row r="517">
      <c r="B517" t="str">
        <v>AKANSHA SAXENA</v>
      </c>
      <c r="C517" t="str">
        <v>SHIVANI KASHYAP</v>
      </c>
      <c r="D517" t="str">
        <v>SHIVANI KASHYAP</v>
      </c>
      <c r="E517" t="str">
        <v>SALARIED</v>
      </c>
      <c r="F517" t="str">
        <v>FURKAN</v>
      </c>
      <c r="G517" t="str">
        <v>DR SATISH KUMAR J</v>
      </c>
      <c r="H517">
        <v>1</v>
      </c>
      <c r="I517" t="str">
        <v>BAREILLY</v>
      </c>
      <c r="J517">
        <v>45806</v>
      </c>
      <c r="K517">
        <v>45808</v>
      </c>
      <c r="L517" t="str">
        <v>DL00000011980</v>
      </c>
      <c r="M517">
        <v>9791661112</v>
      </c>
      <c r="N517" t="str">
        <v>TAMIL NADU</v>
      </c>
      <c r="O517" t="str">
        <v>KARUR</v>
      </c>
      <c r="P517" t="str">
        <v>OD</v>
      </c>
      <c r="Q517" t="str">
        <v>ABFL CE</v>
      </c>
      <c r="R517">
        <v>881000</v>
      </c>
      <c r="S517">
        <v>881000</v>
      </c>
      <c r="T517" t="str">
        <v>UNSECURED</v>
      </c>
      <c r="U517" t="str">
        <v>DISBURSED</v>
      </c>
      <c r="V517">
        <v>783</v>
      </c>
      <c r="W517">
        <v>45807</v>
      </c>
      <c r="X517">
        <v>45808</v>
      </c>
      <c r="Y517" t="str">
        <v>FILE SENT TO BANKER, MULTIPLE FUNDING</v>
      </c>
      <c r="Z517" t="str">
        <v>MAHENDER</v>
      </c>
      <c r="AA517">
        <v>9965815057</v>
      </c>
      <c r="AB517" t="str">
        <v>mahendran.a@adityabirlacapital.com</v>
      </c>
      <c r="AD517" t="str">
        <v>ASMITA</v>
      </c>
      <c r="AE517" t="str">
        <v>DONE</v>
      </c>
    </row>
    <row r="518">
      <c r="B518" t="str">
        <v>HRIDYANSHU</v>
      </c>
      <c r="C518" t="str">
        <v>RASHI GANGWAR</v>
      </c>
      <c r="D518" t="str">
        <v>RAJ KUMARI</v>
      </c>
      <c r="E518" t="str">
        <v>INTERN</v>
      </c>
      <c r="F518" t="str">
        <v>PANKAJ</v>
      </c>
      <c r="G518" t="str">
        <v>DR ZAHID AHEMAD KHAN HAMID KHAN NAYYER</v>
      </c>
      <c r="H518">
        <v>1</v>
      </c>
      <c r="I518" t="str">
        <v>NOIDA</v>
      </c>
      <c r="J518">
        <v>45806</v>
      </c>
      <c r="K518">
        <v>45807</v>
      </c>
      <c r="L518">
        <v>170202617</v>
      </c>
      <c r="M518">
        <v>9673104984</v>
      </c>
      <c r="N518" t="str">
        <v>MAHARASHTRA</v>
      </c>
      <c r="O518" t="str">
        <v>AMRAVATI</v>
      </c>
      <c r="P518" t="str">
        <v>TERM LOAN</v>
      </c>
      <c r="Q518" t="str">
        <v>CHOLA</v>
      </c>
      <c r="R518">
        <v>500000</v>
      </c>
      <c r="S518">
        <v>500000</v>
      </c>
      <c r="T518" t="str">
        <v>UNSECURED</v>
      </c>
      <c r="U518" t="str">
        <v>REJECTED</v>
      </c>
      <c r="V518">
        <v>710</v>
      </c>
      <c r="Y518" t="str">
        <v>FILE SENT TO BANKER ||REJECTED DUE TO MULTIPLE LOGINS</v>
      </c>
      <c r="Z518" t="str">
        <v>SWARAJ</v>
      </c>
      <c r="AA518" t="str">
        <v>99606 16327</v>
      </c>
      <c r="AB518" t="str">
        <v>Swarajdinesh@chola.murugappa.com</v>
      </c>
      <c r="AD518" t="str">
        <v>PUNEET</v>
      </c>
      <c r="AE518" t="str">
        <v>DONE</v>
      </c>
    </row>
    <row r="519">
      <c r="B519" t="str">
        <v>MANAS KAPOOR</v>
      </c>
      <c r="C519" t="str">
        <v>F2 FINTECH</v>
      </c>
      <c r="D519" t="str">
        <v>F2 FINTECH</v>
      </c>
      <c r="E519" t="str">
        <v>SOURCER</v>
      </c>
      <c r="F519" t="str">
        <v>RAJEEV</v>
      </c>
      <c r="G519" t="str">
        <v>DR RAJESH KUMAR GURJUR</v>
      </c>
      <c r="H519">
        <v>1</v>
      </c>
      <c r="I519" t="str">
        <v>F2 FINTECH</v>
      </c>
      <c r="J519">
        <v>45806</v>
      </c>
      <c r="K519">
        <v>45811</v>
      </c>
      <c r="L519">
        <v>517</v>
      </c>
      <c r="M519">
        <v>9414444954</v>
      </c>
      <c r="N519" t="str">
        <v>RAJASTHAN</v>
      </c>
      <c r="O519" t="str">
        <v>JAIPUR</v>
      </c>
      <c r="P519" t="str">
        <v>SAL OD</v>
      </c>
      <c r="Q519" t="str">
        <v>TATA CE</v>
      </c>
      <c r="R519">
        <v>1000000</v>
      </c>
      <c r="S519">
        <v>1000000</v>
      </c>
      <c r="T519" t="str">
        <v>UNSECURED</v>
      </c>
      <c r="U519" t="str">
        <v>HOLD</v>
      </c>
      <c r="Y519" t="str">
        <v>FILE SENT TO BANKER || will login today || CUSTONE DO NOT HAVE ORIGINAL DEGREE BANKER NEED DEGREE-Please share May 25 payslip and credit bank statement as Feb 25 month was delayed credit is not ok for the same || CUSTOMER DONT HAVE THE ORIGIBAL DEREE CERTIFICATE.He has been applied for degree once receied then send to banker</v>
      </c>
      <c r="Z519" t="str">
        <v>GAURAV TATA</v>
      </c>
      <c r="AA519">
        <v>9654949270</v>
      </c>
      <c r="AB519" t="str">
        <v>gaurav.tcl@tatacapital.com</v>
      </c>
      <c r="AC519" t="str">
        <v>MBBS/ 2017</v>
      </c>
      <c r="AD519" t="str">
        <v>PUNEET</v>
      </c>
      <c r="AE519" t="str">
        <v>DONE</v>
      </c>
    </row>
    <row r="520">
      <c r="B520" t="str">
        <v>MANAS KAPOOR</v>
      </c>
      <c r="C520" t="str">
        <v>F2 FINTECH</v>
      </c>
      <c r="D520" t="str">
        <v>F2 FINTECH</v>
      </c>
      <c r="E520" t="str">
        <v>SOURCER</v>
      </c>
      <c r="F520" t="str">
        <v>RAJEEV</v>
      </c>
      <c r="G520" t="str">
        <v>DR RAJESH KUMAR GURJUR</v>
      </c>
      <c r="H520">
        <v>1</v>
      </c>
      <c r="I520" t="str">
        <v>F2 FINTECH</v>
      </c>
      <c r="J520">
        <v>45806</v>
      </c>
      <c r="K520">
        <v>45812</v>
      </c>
      <c r="L520">
        <v>518</v>
      </c>
      <c r="M520">
        <v>9414444954</v>
      </c>
      <c r="N520" t="str">
        <v>RAJASTHAN</v>
      </c>
      <c r="O520" t="str">
        <v>JAIPUR</v>
      </c>
      <c r="P520" t="str">
        <v>SAL OD</v>
      </c>
      <c r="Q520" t="str">
        <v>ABFL CE</v>
      </c>
      <c r="R520">
        <v>1000000</v>
      </c>
      <c r="S520">
        <v>1000000</v>
      </c>
      <c r="T520" t="str">
        <v>UNSECURED</v>
      </c>
      <c r="U520" t="str">
        <v>REJECTED</v>
      </c>
      <c r="Y520" t="str">
        <v>FILE SENT TO BANKER || CUSTOMER IS DENIED TO PROCESS ||Please check below obligations and confirm as currently not eligible for any loan -GNG1 FOIR not met Unsecured FOIR not met 4 enquiries in last 2 Months ( Non HL) Current obligation is 70 K</v>
      </c>
      <c r="Z520" t="str">
        <v>ROHIT RDS</v>
      </c>
      <c r="AA520" t="str">
        <v>95403 02302</v>
      </c>
      <c r="AB520" t="str">
        <v>rohit.kyadav@gmail.com</v>
      </c>
      <c r="AC520" t="str">
        <v>MBBS/2017</v>
      </c>
      <c r="AD520" t="str">
        <v>PUNEET</v>
      </c>
      <c r="AE520" t="str">
        <v>DONE</v>
      </c>
    </row>
    <row r="521">
      <c r="B521" t="str">
        <v>HARPREET SIR</v>
      </c>
      <c r="C521" t="str">
        <v>F2 FINTECH</v>
      </c>
      <c r="D521" t="str">
        <v>F2 FINTECH</v>
      </c>
      <c r="E521" t="str">
        <v>SALARIED</v>
      </c>
      <c r="F521" t="str">
        <v>PANKAJ</v>
      </c>
      <c r="G521" t="str">
        <v>DR RITU BHUTANI</v>
      </c>
      <c r="H521">
        <v>1</v>
      </c>
      <c r="I521" t="str">
        <v>NOIDA</v>
      </c>
      <c r="J521">
        <v>45806</v>
      </c>
      <c r="K521">
        <v>45812</v>
      </c>
      <c r="L521">
        <v>519</v>
      </c>
      <c r="M521">
        <v>9560423427</v>
      </c>
      <c r="N521" t="str">
        <v>UTTAR PRADESH</v>
      </c>
      <c r="O521" t="str">
        <v>BAREILLY</v>
      </c>
      <c r="P521" t="str">
        <v>OD</v>
      </c>
      <c r="Q521" t="str">
        <v>L&amp;T CE</v>
      </c>
      <c r="R521">
        <v>1000000</v>
      </c>
      <c r="S521">
        <v>1000000</v>
      </c>
      <c r="T521" t="str">
        <v>UNSECURED</v>
      </c>
      <c r="U521" t="str">
        <v>LOGIN</v>
      </c>
      <c r="V521">
        <v>717</v>
      </c>
      <c r="Y521" t="str">
        <v>FILE SEND TO BANKER, V KYC PENDING</v>
      </c>
      <c r="Z521" t="str">
        <v>VIKRANT</v>
      </c>
      <c r="AA521" t="str">
        <v>79050 56369</v>
      </c>
      <c r="AB521" t="str">
        <v>Vikrankanoujia@ltfs.com</v>
      </c>
      <c r="AD521" t="str">
        <v>ASMITA</v>
      </c>
      <c r="AE521" t="str">
        <v>DONE  (TVR HOLD BY HARPREET SIR)</v>
      </c>
    </row>
    <row r="522">
      <c r="B522" t="str">
        <v>HARPREET SIR</v>
      </c>
      <c r="C522" t="str">
        <v>F2 FINTECH</v>
      </c>
      <c r="D522" t="str">
        <v>F2 FINTECH</v>
      </c>
      <c r="E522" t="str">
        <v>SALARIED</v>
      </c>
      <c r="F522" t="str">
        <v>PANKAJ</v>
      </c>
      <c r="G522" t="str">
        <v>DR RITU BHUTANI</v>
      </c>
      <c r="H522">
        <v>1</v>
      </c>
      <c r="I522" t="str">
        <v>NOIDA</v>
      </c>
      <c r="J522">
        <v>45806</v>
      </c>
      <c r="K522">
        <v>45812</v>
      </c>
      <c r="L522">
        <v>519</v>
      </c>
      <c r="M522">
        <v>9560423427</v>
      </c>
      <c r="N522" t="str">
        <v>UTTAR PRADESH</v>
      </c>
      <c r="O522" t="str">
        <v>BAREILLY</v>
      </c>
      <c r="P522" t="str">
        <v>OD</v>
      </c>
      <c r="Q522" t="str">
        <v>ABFL CE</v>
      </c>
      <c r="R522">
        <v>1000000</v>
      </c>
      <c r="S522">
        <v>1000000</v>
      </c>
      <c r="T522" t="str">
        <v>UNSECURED</v>
      </c>
      <c r="U522" t="str">
        <v>LOGIN</v>
      </c>
      <c r="V522">
        <v>717</v>
      </c>
      <c r="Y522" t="str">
        <v>FILE SEND TO BANKER, AADHAR CARD, PRESCRIPTION LETTER, HOSPITAL REGISTRATION, LATEST ITR</v>
      </c>
      <c r="Z522" t="str">
        <v>karun</v>
      </c>
      <c r="AA522">
        <v>9359321133</v>
      </c>
      <c r="AB522" t="str">
        <v>karun.arora@adityabirlacapital.com</v>
      </c>
      <c r="AD522" t="str">
        <v>ASMITA</v>
      </c>
      <c r="AE522" t="str">
        <v>DONE  (TVR HOLD BY HARPREET SIR)</v>
      </c>
    </row>
    <row r="523">
      <c r="B523" t="str">
        <v>HARPREET SIR</v>
      </c>
      <c r="C523" t="str">
        <v>F2 FINTECH</v>
      </c>
      <c r="D523" t="str">
        <v>F2 FINTECH</v>
      </c>
      <c r="E523" t="str">
        <v>SALARIED</v>
      </c>
      <c r="F523" t="str">
        <v>PANKAJ</v>
      </c>
      <c r="G523" t="str">
        <v>DR RITU BHUTANI</v>
      </c>
      <c r="H523">
        <v>1</v>
      </c>
      <c r="I523" t="str">
        <v>NOIDA</v>
      </c>
      <c r="J523">
        <v>45806</v>
      </c>
      <c r="K523">
        <v>45812</v>
      </c>
      <c r="L523">
        <v>170204140</v>
      </c>
      <c r="M523">
        <v>9560423427</v>
      </c>
      <c r="N523" t="str">
        <v>UTTAR PRADESH</v>
      </c>
      <c r="O523" t="str">
        <v>BAREILLY</v>
      </c>
      <c r="P523" t="str">
        <v>TERM LOAN</v>
      </c>
      <c r="Q523" t="str">
        <v>CHOLA</v>
      </c>
      <c r="R523">
        <v>1000000</v>
      </c>
      <c r="S523">
        <v>1000000</v>
      </c>
      <c r="T523" t="str">
        <v>UNSECURED</v>
      </c>
      <c r="U523" t="str">
        <v>LOGIN</v>
      </c>
      <c r="V523">
        <v>717</v>
      </c>
      <c r="Y523" t="str">
        <v>FILE SEND TO BANKER, ICICI BANKING EMI CLEARANCE PROFF</v>
      </c>
      <c r="Z523" t="str">
        <v>mukesh</v>
      </c>
      <c r="AA523" t="str">
        <v>81718 44778</v>
      </c>
      <c r="AB523" t="str">
        <v>Mukeshkumarmo@chola.murugappa.com</v>
      </c>
      <c r="AD523" t="str">
        <v>ASMITA</v>
      </c>
      <c r="AE523" t="str">
        <v>DONE  (TVR HOLD BY HARPREET SIR)</v>
      </c>
    </row>
    <row r="524">
      <c r="B524" t="str">
        <v>HARPREET SIR</v>
      </c>
      <c r="C524" t="str">
        <v>F2 FINTECH</v>
      </c>
      <c r="D524" t="str">
        <v>F2 FINTECH</v>
      </c>
      <c r="E524" t="str">
        <v>SALARIED</v>
      </c>
      <c r="F524" t="str">
        <v>PANKAJ</v>
      </c>
      <c r="G524" t="str">
        <v>DR RITU BHUTANI</v>
      </c>
      <c r="H524">
        <v>1</v>
      </c>
      <c r="I524" t="str">
        <v>NOIDA</v>
      </c>
      <c r="J524">
        <v>45806</v>
      </c>
      <c r="K524">
        <v>45810</v>
      </c>
      <c r="L524" t="str">
        <v>380BZ8602784</v>
      </c>
      <c r="M524">
        <v>9560423427</v>
      </c>
      <c r="N524" t="str">
        <v>UTTAR PRADESH</v>
      </c>
      <c r="O524" t="str">
        <v>BAREILLY</v>
      </c>
      <c r="P524" t="str">
        <v>OD</v>
      </c>
      <c r="Q524" t="str">
        <v>TATA CE</v>
      </c>
      <c r="R524">
        <v>1000000</v>
      </c>
      <c r="S524">
        <v>1000000</v>
      </c>
      <c r="T524" t="str">
        <v>UNSECURED</v>
      </c>
      <c r="U524" t="str">
        <v>REJECTED</v>
      </c>
      <c r="V524">
        <v>717</v>
      </c>
      <c r="Y524" t="str">
        <v>FILE SEND TO BANKER ||  CASE HAS BEEN LOGIN || OFFICE UNDERCONSTRUCTIONS</v>
      </c>
      <c r="Z524" t="str">
        <v>MAMTA SINGH</v>
      </c>
      <c r="AA524">
        <v>7982612369</v>
      </c>
      <c r="AB524" t="str">
        <v>Mamta.singh@tatacapital.com</v>
      </c>
      <c r="AD524" t="str">
        <v>ASMITA</v>
      </c>
      <c r="AE524" t="str">
        <v>DONE  (TVR HOLD BY HARPREET SIR)</v>
      </c>
    </row>
    <row r="525" xml:space="preserve">
      <c r="B525" t="str">
        <v>LAKHWINDER</v>
      </c>
      <c r="C525" t="str">
        <v>F2 FINTECH</v>
      </c>
      <c r="D525" t="str">
        <v>F2 FINTECH</v>
      </c>
      <c r="E525" t="str">
        <v>SOURCER</v>
      </c>
      <c r="F525" t="str">
        <v>RAJEEV</v>
      </c>
      <c r="G525" t="str">
        <v>DR DEEPINDER KAUR</v>
      </c>
      <c r="H525">
        <v>1</v>
      </c>
      <c r="I525" t="str">
        <v>F2 FINTECH</v>
      </c>
      <c r="J525">
        <v>45806</v>
      </c>
      <c r="K525">
        <v>45813</v>
      </c>
      <c r="L525">
        <v>523</v>
      </c>
      <c r="M525">
        <v>7657823995</v>
      </c>
      <c r="N525" t="str">
        <v>RAJASTHAN</v>
      </c>
      <c r="O525" t="str">
        <v>JAIPUR</v>
      </c>
      <c r="P525" t="str">
        <v>OD</v>
      </c>
      <c r="Q525" t="str">
        <v>L&amp;T CE</v>
      </c>
      <c r="R525">
        <v>1000000</v>
      </c>
      <c r="S525">
        <v>1000000</v>
      </c>
      <c r="T525" t="str">
        <v>UNSECURED</v>
      </c>
      <c r="U525" t="str">
        <v>LOGIN</v>
      </c>
      <c r="Y525" t="str" xml:space="preserve">
        <v xml:space="preserve">FILE SEND TO BANKER   ||DR DEEPINDER KAUR - lakhwinder case . Ownership proof 
2. Landlord Electricity bill
3. Registered in RMC on 28/02/21024 (Short Vintage)
4. Office address proof (Blank letterhead not allowed)
5. Cancel cheque</v>
      </c>
      <c r="Z525" t="str">
        <v>SARANSH</v>
      </c>
      <c r="AA525" t="str">
        <v>95095 22208</v>
      </c>
      <c r="AB525" t="str">
        <v>Saranshsharma@ltfs.com</v>
      </c>
      <c r="AD525" t="str">
        <v>ASMITA</v>
      </c>
      <c r="AE525" t="str">
        <v>DONE</v>
      </c>
    </row>
    <row r="526">
      <c r="B526" t="str">
        <v>MANAS KAPOOR</v>
      </c>
      <c r="C526" t="str">
        <v>MANAS KAPOOR</v>
      </c>
      <c r="D526" t="str">
        <v>MANAS KAPOOR</v>
      </c>
      <c r="E526" t="str">
        <v>SOURCER</v>
      </c>
      <c r="F526" t="str">
        <v>MEHBOOB</v>
      </c>
      <c r="G526" t="str">
        <v>Akash Deep Malik</v>
      </c>
      <c r="H526">
        <v>1</v>
      </c>
      <c r="I526" t="str">
        <v>NOIDA</v>
      </c>
      <c r="J526">
        <v>45806</v>
      </c>
      <c r="K526">
        <v>45810</v>
      </c>
      <c r="L526">
        <v>525</v>
      </c>
      <c r="M526">
        <v>9311153337</v>
      </c>
      <c r="N526" t="str">
        <v>DELHI</v>
      </c>
      <c r="O526" t="str">
        <v>DELHI</v>
      </c>
      <c r="P526" t="str">
        <v>OD</v>
      </c>
      <c r="Q526" t="str">
        <v>CREDIT SAISAON -CE</v>
      </c>
      <c r="R526">
        <v>1000000</v>
      </c>
      <c r="S526">
        <v>1000000</v>
      </c>
      <c r="T526" t="str">
        <v>UNSECURED</v>
      </c>
      <c r="U526" t="str">
        <v>REJECTED</v>
      </c>
      <c r="Y526" t="str">
        <v>FILE SEND TO BANKER || CASE WILL LOGIN ON MONADY ||  NOT FUNDING TO CA PROFILE</v>
      </c>
      <c r="Z526" t="str">
        <v>SAMARPREET</v>
      </c>
      <c r="AA526">
        <v>7042024046</v>
      </c>
      <c r="AB526" t="str">
        <v>samarpreet.singh@creditsaison-in.com</v>
      </c>
    </row>
    <row r="527">
      <c r="B527" t="str">
        <v>RAGHAV SANKRAN</v>
      </c>
      <c r="C527" t="str">
        <v>RAVISH SHARMA</v>
      </c>
      <c r="D527" t="str">
        <v>RAVISH SHARMA</v>
      </c>
      <c r="E527" t="str">
        <v>INTERN</v>
      </c>
      <c r="F527" t="str">
        <v>ASMITA</v>
      </c>
      <c r="G527" t="str">
        <v>DR B PAVITHRA</v>
      </c>
      <c r="H527">
        <v>1</v>
      </c>
      <c r="I527" t="str">
        <v>NOIDA</v>
      </c>
      <c r="J527">
        <v>45807</v>
      </c>
      <c r="K527" t="str">
        <v>30-05-2025</v>
      </c>
      <c r="L527">
        <v>62</v>
      </c>
      <c r="M527">
        <v>9677798726</v>
      </c>
      <c r="N527" t="str">
        <v>TAMIL NADU</v>
      </c>
      <c r="O527" t="str">
        <v>CHENNAI</v>
      </c>
      <c r="P527" t="str">
        <v>OD</v>
      </c>
      <c r="Q527" t="str">
        <v>ADITYA BIRLA CF</v>
      </c>
      <c r="R527">
        <v>1000000</v>
      </c>
      <c r="S527">
        <v>1000000</v>
      </c>
      <c r="T527" t="str">
        <v>UNSECURED</v>
      </c>
      <c r="U527" t="str">
        <v>REJECTED</v>
      </c>
      <c r="Y527" t="str">
        <v>ABB IS LOW IN BOTH THE BANKS AND IS NOT ELIGIBLE AS PER ADITYA BIRLA POLICY</v>
      </c>
      <c r="Z527" t="str">
        <v>VEERA</v>
      </c>
      <c r="AA527">
        <v>9940111140</v>
      </c>
      <c r="AB527" t="str">
        <v>Veerabathiran.r@adityabirlacapital.com</v>
      </c>
      <c r="AD527" t="str">
        <v>ASMITA</v>
      </c>
      <c r="AE527" t="str">
        <v>DONE</v>
      </c>
    </row>
    <row r="528">
      <c r="B528" t="str">
        <v>AKANSHA SAXENA</v>
      </c>
      <c r="C528" t="str">
        <v>SHIVANI KASHYAP</v>
      </c>
      <c r="D528" t="str">
        <v>SHASHANK SHARMA</v>
      </c>
      <c r="E528" t="str">
        <v>SALARIED</v>
      </c>
      <c r="F528" t="str">
        <v>FURKAN</v>
      </c>
      <c r="G528" t="str">
        <v>DR SATISH KUMAR J</v>
      </c>
      <c r="H528">
        <v>1</v>
      </c>
      <c r="I528" t="str">
        <v>BAREILLY</v>
      </c>
      <c r="J528">
        <v>45807</v>
      </c>
      <c r="L528">
        <v>526</v>
      </c>
      <c r="M528">
        <v>9791661112</v>
      </c>
      <c r="N528" t="str">
        <v>TAMIL NADU</v>
      </c>
      <c r="O528" t="str">
        <v>KARUR</v>
      </c>
      <c r="P528" t="str">
        <v>OD</v>
      </c>
      <c r="Q528" t="str">
        <v>CREDIT SAISAON -CE</v>
      </c>
      <c r="R528">
        <v>3000000</v>
      </c>
      <c r="S528">
        <v>3000000</v>
      </c>
      <c r="T528" t="str">
        <v>UNSECURED</v>
      </c>
      <c r="U528" t="str">
        <v>LOGIN</v>
      </c>
      <c r="V528">
        <v>783</v>
      </c>
      <c r="Y528" t="str">
        <v>FILE SENT TO BANKER</v>
      </c>
      <c r="Z528" t="str">
        <v>KALAIYARASAN</v>
      </c>
      <c r="AB528" t="str">
        <v>kalaiyarasan.s@creditsaison-in.com</v>
      </c>
      <c r="AD528" t="str">
        <v>ASMITA</v>
      </c>
      <c r="AE528" t="str">
        <v>DONE</v>
      </c>
    </row>
    <row r="529">
      <c r="B529" t="str">
        <v>KRISH ARORA</v>
      </c>
      <c r="C529" t="str">
        <v>KARAN AGARWAL</v>
      </c>
      <c r="D529" t="str">
        <v>DHRUV ARORA</v>
      </c>
      <c r="E529" t="str">
        <v>SALARIED</v>
      </c>
      <c r="F529" t="str">
        <v>PANKAJ</v>
      </c>
      <c r="G529" t="str">
        <v>DR CHANDRAKANT</v>
      </c>
      <c r="H529">
        <v>1</v>
      </c>
      <c r="I529" t="str">
        <v>NOIDA</v>
      </c>
      <c r="J529">
        <v>45807</v>
      </c>
      <c r="K529">
        <v>45810</v>
      </c>
      <c r="L529">
        <v>527</v>
      </c>
      <c r="M529" t="str">
        <v>82753 90025</v>
      </c>
      <c r="N529" t="str">
        <v>MAHARASHTRA</v>
      </c>
      <c r="O529" t="str">
        <v>BEED</v>
      </c>
      <c r="P529" t="str">
        <v>OD</v>
      </c>
      <c r="Q529" t="str">
        <v>ABFL CE</v>
      </c>
      <c r="R529">
        <v>1000000</v>
      </c>
      <c r="S529">
        <v>1000000</v>
      </c>
      <c r="T529" t="str">
        <v>UNSECURED</v>
      </c>
      <c r="U529" t="str">
        <v>REJECTED</v>
      </c>
      <c r="Y529" t="str">
        <v>FILE SEND TO BANKER  || BANKER REQ CLEAR ADHAR CARD OR OHP PROOF GIVEN E-BILL IS CLOSED || OHP PRROF SEND TO BANKER</v>
      </c>
      <c r="Z529" t="str">
        <v>ANIL</v>
      </c>
      <c r="AA529" t="str">
        <v>88884 84796</v>
      </c>
      <c r="AB529" t="str">
        <v>anil.kasode@adityabirlacapital.com</v>
      </c>
      <c r="AD529" t="str">
        <v>PUNEET</v>
      </c>
      <c r="AE529" t="str">
        <v>DONE</v>
      </c>
    </row>
    <row r="530">
      <c r="B530" t="str">
        <v>SHIVALI JOHRI</v>
      </c>
      <c r="C530" t="str">
        <v>UJALA RISHIWAL</v>
      </c>
      <c r="D530" t="str">
        <v>SHIVANI KASHYAP</v>
      </c>
      <c r="E530" t="str">
        <v>SALARIED</v>
      </c>
      <c r="F530" t="str">
        <v>PANKAJ</v>
      </c>
      <c r="G530" t="str">
        <v>DR MAMAN DEEPAKBHAI</v>
      </c>
      <c r="H530">
        <v>1</v>
      </c>
      <c r="I530" t="str">
        <v>BAREILLY</v>
      </c>
      <c r="J530">
        <v>45807</v>
      </c>
      <c r="K530">
        <v>45812</v>
      </c>
      <c r="L530" t="str">
        <v>272BZ8616137</v>
      </c>
      <c r="M530">
        <v>9624717279</v>
      </c>
      <c r="N530" t="str">
        <v>GUJARAT</v>
      </c>
      <c r="O530" t="str">
        <v>AHMEDABAD</v>
      </c>
      <c r="P530" t="str">
        <v>OD</v>
      </c>
      <c r="Q530" t="str">
        <v>TATA CE</v>
      </c>
      <c r="R530">
        <v>1500000</v>
      </c>
      <c r="S530">
        <v>1500000</v>
      </c>
      <c r="T530" t="str">
        <v>UNSECURED</v>
      </c>
      <c r="U530" t="str">
        <v>REJECTED</v>
      </c>
      <c r="V530">
        <v>719</v>
      </c>
      <c r="Y530" t="str">
        <v>FILE SEND TO BANKER || CASE WILL LOGIN TODAY || CASE HASS BEEN LOGIN || BANKER WILL CONFIRM THE REASON</v>
      </c>
      <c r="Z530" t="str">
        <v>MAMTA SINGH</v>
      </c>
      <c r="AA530">
        <v>7982612369</v>
      </c>
      <c r="AB530" t="str">
        <v>Mamta.singh@tatacapital.com</v>
      </c>
      <c r="AD530" t="str">
        <v>PUNEET</v>
      </c>
      <c r="AE530" t="str">
        <v>DONE</v>
      </c>
    </row>
    <row r="531" xml:space="preserve">
      <c r="B531" t="str">
        <v>SHIVALI JOHRI</v>
      </c>
      <c r="C531" t="str">
        <v>UJALA RISHIWAL</v>
      </c>
      <c r="D531" t="str">
        <v>SHIVANI KASHYAP</v>
      </c>
      <c r="E531" t="str">
        <v>SALARIED</v>
      </c>
      <c r="F531" t="str">
        <v>PANKAJ</v>
      </c>
      <c r="G531" t="str">
        <v>DR AMEYA RAJSHEKHAR JOSHI</v>
      </c>
      <c r="H531">
        <v>1</v>
      </c>
      <c r="I531" t="str">
        <v>BAREILLY</v>
      </c>
      <c r="J531">
        <v>45807</v>
      </c>
      <c r="K531">
        <v>45811</v>
      </c>
      <c r="L531">
        <v>170204208</v>
      </c>
      <c r="M531">
        <v>8369233089</v>
      </c>
      <c r="N531" t="str">
        <v>MAHARASHTRA</v>
      </c>
      <c r="O531" t="str">
        <v>NAVI MUMBAI</v>
      </c>
      <c r="P531" t="str">
        <v>TERM LOAN</v>
      </c>
      <c r="Q531" t="str">
        <v>CHOLA</v>
      </c>
      <c r="R531">
        <v>1000000</v>
      </c>
      <c r="S531">
        <v>1000000</v>
      </c>
      <c r="T531" t="str">
        <v>UNSECURED</v>
      </c>
      <c r="U531" t="str">
        <v>REJECTED</v>
      </c>
      <c r="V531">
        <v>739</v>
      </c>
      <c r="Y531" t="str" xml:space="preserve">
        <v xml:space="preserve">FILE SEND TO BANKER ||  CASE HAS BEEN LOGIN AND TODAY PD WILL BE SCHEDULE || 1-LOW INCOME_x000d_
2-PD NOT COMFORT_x000d_
3-LOW ASSETS_x000d_
4-LOW ABB</v>
      </c>
      <c r="Z531" t="str">
        <v>VISHAL SHARMA</v>
      </c>
      <c r="AA531">
        <v>8104206394</v>
      </c>
      <c r="AB531" t="str">
        <v>vishalsharmas@chola.murugappa.com</v>
      </c>
      <c r="AC531" t="str">
        <v>MBBS/2019</v>
      </c>
      <c r="AD531" t="str">
        <v>PUNEET</v>
      </c>
      <c r="AE531" t="str">
        <v>DONE</v>
      </c>
    </row>
    <row r="532">
      <c r="B532" t="str">
        <v>ARYAN SRIVASTAVA</v>
      </c>
      <c r="C532" t="str">
        <v>RIYA CHADDA</v>
      </c>
      <c r="D532" t="str">
        <v>VINEET TIWARI</v>
      </c>
      <c r="E532" t="str">
        <v>INTERN</v>
      </c>
      <c r="F532" t="str">
        <v>PANKAJ</v>
      </c>
      <c r="G532" t="str">
        <v>DR . RAHULKUMAR RATHOD</v>
      </c>
      <c r="H532">
        <v>1</v>
      </c>
      <c r="I532" t="str">
        <v>NOIDA</v>
      </c>
      <c r="J532">
        <v>45807</v>
      </c>
      <c r="K532">
        <v>45808</v>
      </c>
      <c r="L532">
        <v>530</v>
      </c>
      <c r="M532">
        <v>9429762469</v>
      </c>
      <c r="N532" t="str">
        <v>GUJARAT</v>
      </c>
      <c r="O532" t="str">
        <v>MODASA</v>
      </c>
      <c r="P532" t="str">
        <v>OD</v>
      </c>
      <c r="Q532" t="str">
        <v>ABFL CE</v>
      </c>
      <c r="R532">
        <v>1000000</v>
      </c>
      <c r="S532">
        <v>1000000</v>
      </c>
      <c r="T532" t="str">
        <v>UNSECURED</v>
      </c>
      <c r="U532" t="str">
        <v>LOGIN</v>
      </c>
      <c r="Y532" t="str">
        <v xml:space="preserve">FILE SEND TO BANKER || ABFL IS NOT FUND TO BAMS PROFILE </v>
      </c>
      <c r="Z532" t="str">
        <v>SATISH</v>
      </c>
      <c r="AA532" t="str">
        <v>7435 950 545</v>
      </c>
      <c r="AB532" t="str">
        <v>satish.patel3@adityabirlacapital.com</v>
      </c>
      <c r="AC532" t="str">
        <v>BHMS 2016</v>
      </c>
      <c r="AD532" t="str">
        <v>PUNEET</v>
      </c>
      <c r="AE532" t="str">
        <v>DONE</v>
      </c>
    </row>
    <row r="533">
      <c r="B533" t="str">
        <v>RAJAT</v>
      </c>
      <c r="C533" t="str">
        <v>RASHI GANGWAR</v>
      </c>
      <c r="D533" t="str">
        <v>RAJ KUMARI</v>
      </c>
      <c r="E533" t="str">
        <v>SALARIED</v>
      </c>
      <c r="F533" t="str">
        <v>PANKAJ</v>
      </c>
      <c r="G533" t="str">
        <v>DR VIJAY TRIPATHI</v>
      </c>
      <c r="H533">
        <v>1</v>
      </c>
      <c r="I533" t="str">
        <v>NOIDA</v>
      </c>
      <c r="J533">
        <v>45807</v>
      </c>
      <c r="K533">
        <v>45807</v>
      </c>
      <c r="L533">
        <v>531</v>
      </c>
      <c r="M533">
        <v>9452178696</v>
      </c>
      <c r="N533" t="str">
        <v>UTTAR PRADESH</v>
      </c>
      <c r="O533" t="str">
        <v>GHAZIPUR</v>
      </c>
      <c r="P533" t="str">
        <v>OD</v>
      </c>
      <c r="Q533" t="str">
        <v>ABFL CE</v>
      </c>
      <c r="R533">
        <v>1000000</v>
      </c>
      <c r="S533">
        <v>1000000</v>
      </c>
      <c r="T533" t="str">
        <v>UNSECURED</v>
      </c>
      <c r="U533" t="str">
        <v>REJECTED</v>
      </c>
      <c r="Y533" t="str">
        <v>FILE SEND TO BANKER, MULTIPLE EMI BOUNCE</v>
      </c>
      <c r="Z533" t="str">
        <v>HARI GOPAL</v>
      </c>
      <c r="AA533" t="str">
        <v xml:space="preserve"> 94158 71182</v>
      </c>
      <c r="AB533" t="str">
        <v>harigopal.yadav@adityabirlacapital.com</v>
      </c>
      <c r="AC533" t="str">
        <v>BDS/2010</v>
      </c>
      <c r="AD533" t="str">
        <v>PUNEET</v>
      </c>
    </row>
    <row r="534">
      <c r="B534" t="str">
        <v>VIVEK</v>
      </c>
      <c r="C534" t="str">
        <v>ANANT KANOJIA</v>
      </c>
      <c r="D534" t="str">
        <v>RAVISH SHARMA</v>
      </c>
      <c r="E534" t="str">
        <v>INTERN</v>
      </c>
      <c r="F534" t="str">
        <v>PANKAJ</v>
      </c>
      <c r="G534" t="str">
        <v>DR ANSHUL SHUKLA</v>
      </c>
      <c r="H534">
        <v>1</v>
      </c>
      <c r="I534" t="str">
        <v>NOIDA</v>
      </c>
      <c r="J534">
        <v>45807</v>
      </c>
      <c r="K534">
        <v>45811</v>
      </c>
      <c r="L534" t="str">
        <v>734BZ8602057</v>
      </c>
      <c r="M534">
        <v>9452401000</v>
      </c>
      <c r="N534" t="str">
        <v>UTTAR PRADESH</v>
      </c>
      <c r="O534" t="str">
        <v>PRAYAGRAJ</v>
      </c>
      <c r="P534" t="str">
        <v>OD</v>
      </c>
      <c r="Q534" t="str">
        <v>TATA CE</v>
      </c>
      <c r="R534">
        <v>500000</v>
      </c>
      <c r="S534">
        <v>500000</v>
      </c>
      <c r="T534" t="str">
        <v>UNSECURED</v>
      </c>
      <c r="U534" t="str">
        <v>REJECTED</v>
      </c>
      <c r="V534">
        <v>730</v>
      </c>
      <c r="Y534" t="str">
        <v>FILE SEND TO BANKER || CASE WILL LOGIN TODAY, MOVED T NEXT MONTH MIS</v>
      </c>
      <c r="Z534" t="str">
        <v>MAMTA SINGH</v>
      </c>
      <c r="AA534">
        <v>7982612369</v>
      </c>
      <c r="AB534" t="str">
        <v>Mamta.singh@tatacapital.com</v>
      </c>
      <c r="AC534" t="str">
        <v>BDS/2018</v>
      </c>
      <c r="AD534" t="str">
        <v>ASMITA</v>
      </c>
    </row>
    <row r="535">
      <c r="B535" t="str">
        <v>RAJKUMARI</v>
      </c>
      <c r="C535" t="str">
        <v>RAJKUMARI</v>
      </c>
      <c r="D535" t="str">
        <v>RAJ KUMARI</v>
      </c>
      <c r="E535" t="str">
        <v>SALARIED</v>
      </c>
      <c r="F535" t="str">
        <v>PANKAJ</v>
      </c>
      <c r="G535" t="str">
        <v>DR TEJASWINI VILAS GAIKWAD</v>
      </c>
      <c r="H535">
        <v>1</v>
      </c>
      <c r="I535" t="str">
        <v>NOIDA</v>
      </c>
      <c r="J535">
        <v>45807</v>
      </c>
      <c r="K535">
        <v>45810</v>
      </c>
      <c r="L535">
        <v>170204716</v>
      </c>
      <c r="M535">
        <v>8983083089</v>
      </c>
      <c r="N535" t="str">
        <v>MAHARASHTRA</v>
      </c>
      <c r="O535" t="str">
        <v>THANE</v>
      </c>
      <c r="P535" t="str">
        <v>TERM LOAN</v>
      </c>
      <c r="Q535" t="str">
        <v>CHOLA</v>
      </c>
      <c r="R535">
        <v>600000</v>
      </c>
      <c r="S535">
        <v>600000</v>
      </c>
      <c r="T535" t="str">
        <v>UNSECURED</v>
      </c>
      <c r="U535" t="str">
        <v>LOGIN</v>
      </c>
      <c r="V535">
        <v>713</v>
      </c>
      <c r="Y535" t="str">
        <v>FILE SEND TO BANKER ||PD WILL DO TODAY</v>
      </c>
      <c r="Z535" t="str">
        <v>VISHAL SHARMA</v>
      </c>
      <c r="AA535">
        <v>8104206394</v>
      </c>
      <c r="AB535" t="str">
        <v>vishalsharmas@chola.murugappa.com</v>
      </c>
      <c r="AC535" t="str">
        <v>BAMS/2016</v>
      </c>
      <c r="AD535" t="str">
        <v>PUNEET</v>
      </c>
      <c r="AE535" t="str">
        <v>DONE</v>
      </c>
    </row>
    <row r="536">
      <c r="B536" t="str">
        <v>RASHI GANGWAR</v>
      </c>
      <c r="C536" t="str">
        <v>RASHI GANGWAR</v>
      </c>
      <c r="D536" t="str">
        <v>RAJ KUMARI</v>
      </c>
      <c r="E536" t="str">
        <v>SALARIED</v>
      </c>
      <c r="F536" t="str">
        <v>PANKAJ</v>
      </c>
      <c r="G536" t="str">
        <v>DR SUMIT CHOUDHARY</v>
      </c>
      <c r="H536">
        <v>1</v>
      </c>
      <c r="I536" t="str">
        <v>NOIDA</v>
      </c>
      <c r="J536">
        <v>45807</v>
      </c>
      <c r="L536">
        <v>170204876</v>
      </c>
      <c r="M536">
        <v>7011916883</v>
      </c>
      <c r="N536" t="str">
        <v>DELHI</v>
      </c>
      <c r="O536" t="str">
        <v>DELHI</v>
      </c>
      <c r="P536" t="str">
        <v>TERM LOAN</v>
      </c>
      <c r="Q536" t="str">
        <v>CHOLA</v>
      </c>
      <c r="R536">
        <v>500000</v>
      </c>
      <c r="S536">
        <v>500000</v>
      </c>
      <c r="T536" t="str">
        <v>UNSECURED</v>
      </c>
      <c r="U536" t="str">
        <v>LOGIN</v>
      </c>
      <c r="Y536" t="str">
        <v>FILE SEND TO BANKER</v>
      </c>
      <c r="Z536" t="str">
        <v>UTTAM RANA</v>
      </c>
      <c r="AA536">
        <v>9268811499</v>
      </c>
      <c r="AB536" t="str">
        <v>uttamr@chola.murugappa.com</v>
      </c>
      <c r="AD536" t="str">
        <v>PUNEET</v>
      </c>
      <c r="AE536" t="str">
        <v>CALL NOT PICKED</v>
      </c>
    </row>
    <row r="537">
      <c r="B537" t="str">
        <v>UJALA RISHIWAL</v>
      </c>
      <c r="C537" t="str">
        <v>UJALA RISHIWAL</v>
      </c>
      <c r="D537" t="str">
        <v>SHIVANI KASHYAP</v>
      </c>
      <c r="E537" t="str">
        <v>SALARIED</v>
      </c>
      <c r="F537" t="str">
        <v>PANKAJ</v>
      </c>
      <c r="G537" t="str">
        <v>DR PRIYANKA NEELAN</v>
      </c>
      <c r="H537">
        <v>1</v>
      </c>
      <c r="I537" t="str">
        <v>BAREILLY</v>
      </c>
      <c r="J537">
        <v>45807</v>
      </c>
      <c r="L537">
        <v>535</v>
      </c>
      <c r="M537">
        <v>8369378954</v>
      </c>
      <c r="N537" t="str">
        <v>MAHARASHTRA</v>
      </c>
      <c r="O537" t="str">
        <v>MUMBAI</v>
      </c>
      <c r="P537" t="str">
        <v>OD</v>
      </c>
      <c r="Q537" t="str">
        <v>BAJAJ MARKET</v>
      </c>
      <c r="R537">
        <v>600000</v>
      </c>
      <c r="S537">
        <v>600000</v>
      </c>
      <c r="T537" t="str">
        <v>UNSECURED</v>
      </c>
      <c r="U537" t="str">
        <v>LOGIN</v>
      </c>
      <c r="Y537" t="str">
        <v>FILE SEND TO BANKER</v>
      </c>
      <c r="Z537" t="str">
        <v>AMIT YADAV</v>
      </c>
      <c r="AA537">
        <v>8090076867</v>
      </c>
      <c r="AB537" t="str">
        <v>amit.yadav10@bajajfinserv.in</v>
      </c>
      <c r="AC537" t="str">
        <v>BDS2016</v>
      </c>
      <c r="AD537" t="str">
        <v>PUNEET</v>
      </c>
      <c r="AE537" t="str">
        <v>DONE</v>
      </c>
    </row>
    <row r="538">
      <c r="B538" t="str">
        <v>ARIF HUSSAIN</v>
      </c>
      <c r="C538" t="str">
        <v>HARSH BHARDWAJ</v>
      </c>
      <c r="D538" t="str">
        <v>SHASHANK SHARMA</v>
      </c>
      <c r="E538" t="str">
        <v>SALARIED</v>
      </c>
      <c r="F538" t="str">
        <v>PANKAJ</v>
      </c>
      <c r="G538" t="str">
        <v>DR SAGAR DEVAL</v>
      </c>
      <c r="H538">
        <v>1</v>
      </c>
      <c r="I538" t="str">
        <v>BAREILLY</v>
      </c>
      <c r="J538">
        <v>45807</v>
      </c>
      <c r="K538">
        <v>45807</v>
      </c>
      <c r="L538" t="str">
        <v>SME000015980702</v>
      </c>
      <c r="M538">
        <v>8882294407</v>
      </c>
      <c r="N538" t="str">
        <v>GUJARAT</v>
      </c>
      <c r="O538" t="str">
        <v>BHAVNAGAR</v>
      </c>
      <c r="P538" t="str">
        <v>OD</v>
      </c>
      <c r="Q538" t="str">
        <v>BAJAJ CE</v>
      </c>
      <c r="R538">
        <v>500000</v>
      </c>
      <c r="S538">
        <v>500000</v>
      </c>
      <c r="T538" t="str">
        <v>UNSECURED</v>
      </c>
      <c r="U538" t="str">
        <v>LOGIN</v>
      </c>
      <c r="V538">
        <v>767</v>
      </c>
      <c r="Y538" t="str">
        <v>FILE SEND TO BANKER, CIBIL CONSENT LINK SENT TO CUSTMER, CIBIL DONE AGREEGATOR SENT REQ ADDRESS PROFF</v>
      </c>
      <c r="Z538" t="str">
        <v>RASHIK</v>
      </c>
      <c r="AA538">
        <v>8401084692</v>
      </c>
      <c r="AB538" t="str">
        <v>rasikkumar.khagad@bajajfinserv.in</v>
      </c>
      <c r="AC538" t="str">
        <v>MBBS, 2022</v>
      </c>
      <c r="AD538" t="str">
        <v>PUNEET</v>
      </c>
      <c r="AE538" t="str">
        <v>TVR HOLD BY HARSH (BAREILY)</v>
      </c>
    </row>
    <row r="539">
      <c r="B539" t="str">
        <v>HARPREET SIR</v>
      </c>
      <c r="C539" t="str">
        <v>F2 FINTECH</v>
      </c>
      <c r="D539" t="str">
        <v>F2 FINTECH</v>
      </c>
      <c r="E539" t="str">
        <v>SALARIED</v>
      </c>
      <c r="F539" t="str">
        <v>PANKAJ</v>
      </c>
      <c r="G539" t="str">
        <v xml:space="preserve"> </v>
      </c>
      <c r="H539">
        <v>1</v>
      </c>
      <c r="I539" t="str">
        <v>NOIDA</v>
      </c>
      <c r="J539">
        <v>45807</v>
      </c>
      <c r="K539">
        <v>45812</v>
      </c>
      <c r="L539">
        <v>537</v>
      </c>
      <c r="M539">
        <v>9560423427</v>
      </c>
      <c r="N539" t="str">
        <v>UTTAR PRADESH</v>
      </c>
      <c r="O539" t="str">
        <v>BAREILLY</v>
      </c>
      <c r="P539" t="str">
        <v>OD</v>
      </c>
      <c r="Q539" t="str">
        <v>GODREJ CE</v>
      </c>
      <c r="R539">
        <v>1000000</v>
      </c>
      <c r="S539">
        <v>1000000</v>
      </c>
      <c r="T539" t="str">
        <v>UNSECURED</v>
      </c>
      <c r="U539" t="str">
        <v>LOGIN</v>
      </c>
      <c r="V539">
        <v>717</v>
      </c>
      <c r="Y539" t="str">
        <v>FILE SEND TO BANKER || TO BE LOGIN</v>
      </c>
      <c r="AD539" t="str">
        <v>ASMITA</v>
      </c>
      <c r="AE539" t="str">
        <v>DONE  (TVR HOLD BY HARPREET SIR)</v>
      </c>
    </row>
    <row r="540">
      <c r="B540" t="str">
        <v>SANIA SHEIKH</v>
      </c>
      <c r="C540" t="str">
        <v>SHASHANK SHARMA</v>
      </c>
      <c r="D540" t="str">
        <v>SHASHANK SHARMA</v>
      </c>
      <c r="E540" t="str">
        <v>SALARIED</v>
      </c>
      <c r="F540" t="str">
        <v>PANKAJ</v>
      </c>
      <c r="G540" t="str">
        <v>DR SHRUTI SHARAD TAGDE</v>
      </c>
      <c r="H540">
        <v>1</v>
      </c>
      <c r="I540" t="str">
        <v>BAREILLY</v>
      </c>
      <c r="J540">
        <v>45807</v>
      </c>
      <c r="K540">
        <v>45807</v>
      </c>
      <c r="L540" t="str">
        <v>SME000015981012</v>
      </c>
      <c r="M540">
        <v>7769941149</v>
      </c>
      <c r="N540" t="str">
        <v>MAHARASHTRA</v>
      </c>
      <c r="O540" t="str">
        <v>MUMBAI</v>
      </c>
      <c r="P540" t="str">
        <v>OD</v>
      </c>
      <c r="Q540" t="str">
        <v>BAJAJ CE</v>
      </c>
      <c r="R540">
        <v>3500000</v>
      </c>
      <c r="S540">
        <v>3500000</v>
      </c>
      <c r="T540" t="str">
        <v>UNSECURED</v>
      </c>
      <c r="U540" t="str">
        <v>LOGIN</v>
      </c>
      <c r="V540">
        <v>756</v>
      </c>
      <c r="Y540" t="str">
        <v>FILE SEND TO BANKER, CIBIL DONE, CASE MOVED TO CREDIT, CX NOT RECVD CALL, PD DONE, Credit card utilization -91.19%, 27k Reported DPD –( Share SOA)</v>
      </c>
      <c r="Z540" t="str">
        <v>SURAJ</v>
      </c>
      <c r="AA540">
        <v>8767943236</v>
      </c>
      <c r="AB540" t="str">
        <v>suraj.late@bajajfinserv.in</v>
      </c>
      <c r="AC540" t="str">
        <v>MBBS (2019), MD(2025)</v>
      </c>
      <c r="AD540" t="str">
        <v>ASMITA</v>
      </c>
      <c r="AE540" t="str">
        <v>Repeatedly not picking up calls</v>
      </c>
    </row>
    <row r="541">
      <c r="A541" t="str">
        <v>SOURCER</v>
      </c>
      <c r="B541" t="str">
        <v>PRIYA SHARMA</v>
      </c>
      <c r="C541" t="str">
        <v>SHASHANK SHARMA</v>
      </c>
      <c r="D541" t="str">
        <v>SHASHANK SHARMA</v>
      </c>
      <c r="E541" t="str">
        <v>SOURCER</v>
      </c>
      <c r="F541" t="str">
        <v>PANKAJ</v>
      </c>
      <c r="G541" t="str">
        <v>DR EKTHA SUNIL</v>
      </c>
      <c r="H541">
        <v>0</v>
      </c>
      <c r="I541" t="str">
        <v>BAREILLY</v>
      </c>
      <c r="J541">
        <v>45807</v>
      </c>
      <c r="K541">
        <v>45807</v>
      </c>
      <c r="L541" t="str">
        <v>SME000015981609</v>
      </c>
      <c r="M541">
        <v>9420772788</v>
      </c>
      <c r="N541" t="str">
        <v>MAHARASHTRA</v>
      </c>
      <c r="O541" t="str">
        <v>PUNE</v>
      </c>
      <c r="P541" t="str">
        <v>OD</v>
      </c>
      <c r="Q541" t="str">
        <v>BAJAJ CE</v>
      </c>
      <c r="R541">
        <v>600000</v>
      </c>
      <c r="S541">
        <v>600000</v>
      </c>
      <c r="T541" t="str">
        <v>UNSECURED</v>
      </c>
      <c r="U541" t="str">
        <v>LOGIN</v>
      </c>
      <c r="Y541" t="str">
        <v>FILE SEND TO BANKER, CIBIL CONSENT LINK SENT TO CUSTOMER</v>
      </c>
      <c r="Z541" t="str">
        <v>ATUL</v>
      </c>
      <c r="AA541">
        <v>7263970960</v>
      </c>
      <c r="AB541" t="str">
        <v>atul.abhang@bajajfinserv.in</v>
      </c>
      <c r="AC541" t="str">
        <v>BAMS/2016</v>
      </c>
      <c r="AD541" t="str">
        <v>ASMITA</v>
      </c>
      <c r="AE541" t="str">
        <v>DONE</v>
      </c>
    </row>
    <row r="542">
      <c r="A542" t="str">
        <v>SOURCER</v>
      </c>
      <c r="B542" t="str">
        <v>PRIYA SHARMA</v>
      </c>
      <c r="C542" t="str">
        <v>SHASHANK BHATT</v>
      </c>
      <c r="D542" t="str">
        <v>SHASHANK SHARMA</v>
      </c>
      <c r="E542" t="str">
        <v>SOURCER</v>
      </c>
      <c r="F542" t="str">
        <v>PANKAJ</v>
      </c>
      <c r="G542" t="str">
        <v>DR MANOJ SINGH</v>
      </c>
      <c r="H542">
        <v>0</v>
      </c>
      <c r="I542" t="str">
        <v>BAREILLY</v>
      </c>
      <c r="J542">
        <v>45807</v>
      </c>
      <c r="K542">
        <v>45807</v>
      </c>
      <c r="L542" t="str">
        <v>SME000015981754</v>
      </c>
      <c r="M542">
        <v>-9024859727</v>
      </c>
      <c r="N542" t="str">
        <v>RAJASTHAN</v>
      </c>
      <c r="O542" t="str">
        <v>JAIPUR</v>
      </c>
      <c r="P542" t="str">
        <v>OD</v>
      </c>
      <c r="Q542" t="str">
        <v>BAJAJ CE</v>
      </c>
      <c r="R542">
        <v>500000</v>
      </c>
      <c r="S542">
        <v>500000</v>
      </c>
      <c r="T542" t="str">
        <v>UNSECURED</v>
      </c>
      <c r="U542" t="str">
        <v>REJECTED</v>
      </c>
      <c r="Y542" t="str">
        <v xml:space="preserve">FILE SEND TO BANKER ||  Risk Segmentation is orange we required minimum 5-year experience  in below segment. </v>
      </c>
      <c r="Z542" t="str">
        <v>vishal jangid</v>
      </c>
      <c r="AA542">
        <v>7405912577</v>
      </c>
      <c r="AB542" t="str">
        <v>vishal.jangid@bajajfinserv.in</v>
      </c>
      <c r="AC542" t="str">
        <v>MBBS/2025</v>
      </c>
    </row>
    <row r="543">
      <c r="B543" t="str">
        <v>HRIDYANSHU</v>
      </c>
      <c r="C543" t="str">
        <v>RASHI GANGWAR</v>
      </c>
      <c r="D543" t="str">
        <v>RAJ KUMARI</v>
      </c>
      <c r="E543" t="str">
        <v>INTERN</v>
      </c>
      <c r="F543" t="str">
        <v>PANKAJ</v>
      </c>
      <c r="G543" t="str">
        <v>DR ARIHANT GOLCHHA</v>
      </c>
      <c r="H543">
        <v>0</v>
      </c>
      <c r="I543" t="str">
        <v>NOIDA</v>
      </c>
      <c r="J543">
        <v>45807</v>
      </c>
      <c r="K543">
        <v>45808</v>
      </c>
      <c r="L543" t="str">
        <v>SME000015981974</v>
      </c>
      <c r="M543">
        <v>7828176774</v>
      </c>
      <c r="N543" t="str">
        <v>CHHATTISGARH</v>
      </c>
      <c r="O543" t="str">
        <v>BILASPUR</v>
      </c>
      <c r="P543" t="str">
        <v>OD</v>
      </c>
      <c r="Q543" t="str">
        <v>BAJAJ CE</v>
      </c>
      <c r="R543">
        <v>1223000</v>
      </c>
      <c r="S543">
        <v>1223000</v>
      </c>
      <c r="T543" t="str">
        <v>UNSECURED</v>
      </c>
      <c r="U543" t="str">
        <v>DISBURSED</v>
      </c>
      <c r="W543">
        <v>45807</v>
      </c>
      <c r="X543">
        <v>45808</v>
      </c>
      <c r="Y543" t="str">
        <v>FILE SEND TO BANKER, TO BE DISBURSED TODAY</v>
      </c>
      <c r="Z543" t="str">
        <v>Adarsh Gupta1</v>
      </c>
      <c r="AA543">
        <v>8109109540</v>
      </c>
      <c r="AB543" t="str">
        <v>amit.kumar54@bajajfinserv.in</v>
      </c>
      <c r="AC543" t="str">
        <v>MDS/2018</v>
      </c>
      <c r="AD543" t="str">
        <v>ASMITA</v>
      </c>
      <c r="AE543" t="str">
        <v>APPROVED SAME DAY</v>
      </c>
    </row>
    <row r="544">
      <c r="B544" t="str">
        <v>HARSHVARDHAN</v>
      </c>
      <c r="C544" t="str">
        <v>ANANT KANOJIA</v>
      </c>
      <c r="D544" t="str">
        <v>RAVISH SHARMA</v>
      </c>
      <c r="E544" t="str">
        <v>INTERN</v>
      </c>
      <c r="F544" t="str">
        <v>PANKAJ</v>
      </c>
      <c r="G544" t="str">
        <v>DR AZIM AHAMAD</v>
      </c>
      <c r="H544">
        <v>0</v>
      </c>
      <c r="I544" t="str">
        <v>NOIDA</v>
      </c>
      <c r="J544">
        <v>45807</v>
      </c>
      <c r="K544">
        <v>45807</v>
      </c>
      <c r="L544" t="str">
        <v>965BZ8601303</v>
      </c>
      <c r="M544">
        <v>8750462497</v>
      </c>
      <c r="N544" t="str">
        <v>UTTAR PRADESH</v>
      </c>
      <c r="O544" t="str">
        <v>SAHARANPUR</v>
      </c>
      <c r="P544" t="str">
        <v>OD</v>
      </c>
      <c r="Q544" t="str">
        <v>TATA CE</v>
      </c>
      <c r="R544">
        <v>1000000</v>
      </c>
      <c r="S544">
        <v>1000000</v>
      </c>
      <c r="T544" t="str">
        <v>UNSECURED</v>
      </c>
      <c r="U544" t="str">
        <v>HOLD</v>
      </c>
      <c r="Y544" t="str">
        <v xml:space="preserve">FILE SEND TO BANKER || login hold due to 3 recent bounces due to insufficient balance in the month of FEB. </v>
      </c>
      <c r="Z544" t="str">
        <v>MAMTA SINGH</v>
      </c>
      <c r="AA544">
        <v>7982612369</v>
      </c>
      <c r="AB544" t="str">
        <v>Mamta.singh@tatacapital.com</v>
      </c>
      <c r="AC544" t="str">
        <v>MBBS/2019</v>
      </c>
      <c r="AD544" t="str">
        <v>ASMITA</v>
      </c>
      <c r="AE544" t="str">
        <v>CASE HOLD FROM OUR SIDE DUE TO BOUNCE</v>
      </c>
    </row>
    <row r="545">
      <c r="B545" t="str">
        <v>RIYA</v>
      </c>
      <c r="C545" t="str">
        <v>RASHI GANGWAR</v>
      </c>
      <c r="D545" t="str">
        <v>RAJ KUMARI</v>
      </c>
      <c r="E545" t="str">
        <v>INTERN</v>
      </c>
      <c r="F545" t="str">
        <v>PANKAJ</v>
      </c>
      <c r="G545" t="str">
        <v>DR BADAR ISLAM SHEIKH</v>
      </c>
      <c r="H545">
        <v>0</v>
      </c>
      <c r="I545" t="str">
        <v>NOIDA</v>
      </c>
      <c r="J545">
        <v>45807</v>
      </c>
      <c r="K545">
        <v>45807</v>
      </c>
      <c r="L545" t="str">
        <v>SME000015982483</v>
      </c>
      <c r="M545">
        <v>8884839689</v>
      </c>
      <c r="N545" t="str">
        <v>KARNATAKA</v>
      </c>
      <c r="O545" t="str">
        <v>KALABURAGI</v>
      </c>
      <c r="P545" t="str">
        <v>OD</v>
      </c>
      <c r="Q545" t="str">
        <v>BAJAJ CE</v>
      </c>
      <c r="R545">
        <v>500000</v>
      </c>
      <c r="S545">
        <v>500000</v>
      </c>
      <c r="T545" t="str">
        <v>UNSECURED</v>
      </c>
      <c r="U545" t="str">
        <v>REJECTED</v>
      </c>
      <c r="Y545" t="str">
        <v>FILE SEND TO BANKER, TOPUP CAS 15 L, POS 0 ELIGIBILITY</v>
      </c>
      <c r="Z545" t="str">
        <v>BABU RAO</v>
      </c>
      <c r="AA545">
        <v>8151836777</v>
      </c>
      <c r="AB545" t="str">
        <v>shivanand.shivanand@bajajfinserv.in</v>
      </c>
      <c r="AD545" t="str">
        <v>PUNEET</v>
      </c>
    </row>
    <row r="546">
      <c r="B546" t="str">
        <v>RIYA</v>
      </c>
      <c r="C546" t="str">
        <v>RASHI GANGWAR</v>
      </c>
      <c r="D546" t="str">
        <v>RAJ KUMARI</v>
      </c>
      <c r="E546" t="str">
        <v>INTERN</v>
      </c>
      <c r="F546" t="str">
        <v>PANKAJ</v>
      </c>
      <c r="G546" t="str">
        <v>DR BADAR ISLAM SHEIKH</v>
      </c>
      <c r="H546">
        <v>0</v>
      </c>
      <c r="I546" t="str">
        <v>NOIDA</v>
      </c>
      <c r="J546">
        <v>45807</v>
      </c>
      <c r="K546">
        <v>45813</v>
      </c>
      <c r="L546">
        <v>544</v>
      </c>
      <c r="M546">
        <v>8884839689</v>
      </c>
      <c r="N546" t="str">
        <v>KARNATAKA</v>
      </c>
      <c r="O546" t="str">
        <v>KALABURAGI</v>
      </c>
      <c r="P546" t="str">
        <v>OD</v>
      </c>
      <c r="Q546" t="str">
        <v>TATA CE</v>
      </c>
      <c r="R546">
        <v>500000</v>
      </c>
      <c r="S546">
        <v>500000</v>
      </c>
      <c r="T546" t="str">
        <v>UNSECURED</v>
      </c>
      <c r="U546" t="str">
        <v>LOGIN</v>
      </c>
      <c r="Y546" t="str">
        <v>FILE SEND TO BANKER ||  CASE WILL LOGIN TODAY || CUSTOMER NOT RESPONDING</v>
      </c>
      <c r="Z546" t="str">
        <v>GAURAV TATA</v>
      </c>
      <c r="AA546">
        <v>9654949270</v>
      </c>
      <c r="AB546" t="str">
        <v>gaurav.tcl@tatacapital.com</v>
      </c>
      <c r="AD546" t="str">
        <v>PUNEET</v>
      </c>
      <c r="AE546" t="str">
        <v>CALL NOT PICKED MUTIPLE TIMES</v>
      </c>
    </row>
    <row r="547">
      <c r="B547" t="str">
        <v>LAKHWINDER</v>
      </c>
      <c r="C547" t="str">
        <v>F2 FINTECH</v>
      </c>
      <c r="D547" t="str">
        <v>F2 FINTECH</v>
      </c>
      <c r="E547" t="str">
        <v>SOURCER</v>
      </c>
      <c r="F547" t="str">
        <v>PANKAJ</v>
      </c>
      <c r="G547" t="str">
        <v>DR ARCHANA JANGADE</v>
      </c>
      <c r="H547">
        <v>0</v>
      </c>
      <c r="I547" t="str">
        <v>F2 FINTECH</v>
      </c>
      <c r="J547">
        <v>45807</v>
      </c>
      <c r="K547">
        <v>45807</v>
      </c>
      <c r="L547">
        <v>545</v>
      </c>
      <c r="M547">
        <v>9039285474</v>
      </c>
      <c r="N547" t="str">
        <v>CHHATTISGARH</v>
      </c>
      <c r="O547" t="str">
        <v>BILASPUR</v>
      </c>
      <c r="P547" t="str">
        <v>OD</v>
      </c>
      <c r="Q547" t="str">
        <v>BAJAJ CE</v>
      </c>
      <c r="R547">
        <v>1500000</v>
      </c>
      <c r="S547">
        <v>1500000</v>
      </c>
      <c r="T547" t="str">
        <v>UNSECURED</v>
      </c>
      <c r="U547" t="str">
        <v>LOGIN</v>
      </c>
      <c r="Y547" t="str">
        <v>FILE SEND TO BANKER, CIBIL CONSENT LINK SENT TO CUSTOMER</v>
      </c>
      <c r="Z547" t="str">
        <v>Adarsh Gupta1</v>
      </c>
      <c r="AA547">
        <v>8109109540</v>
      </c>
      <c r="AB547" t="str">
        <v>adarsh.gupta1@bajajfinserv.in</v>
      </c>
      <c r="AD547" t="str">
        <v>ASMITA</v>
      </c>
      <c r="AE547" t="str">
        <v>DONE</v>
      </c>
    </row>
    <row r="548" xml:space="preserve">
      <c r="B548" t="str">
        <v>NIRMI</v>
      </c>
      <c r="C548" t="str">
        <v>ANURAG SHARMA</v>
      </c>
      <c r="D548" t="str">
        <v>SHIVANI KASHYAP</v>
      </c>
      <c r="E548" t="str">
        <v>SALARIED</v>
      </c>
      <c r="F548" t="str">
        <v>PANKAJ</v>
      </c>
      <c r="G548" t="str">
        <v>DR VASHIST LALITNARAYAN CHOURAGADE</v>
      </c>
      <c r="H548">
        <v>0</v>
      </c>
      <c r="I548" t="str">
        <v>BAREILLY</v>
      </c>
      <c r="J548">
        <v>45807</v>
      </c>
      <c r="K548">
        <v>45811</v>
      </c>
      <c r="L548">
        <v>170205344</v>
      </c>
      <c r="M548">
        <v>7738522934</v>
      </c>
      <c r="N548" t="str">
        <v>RAJASTHAN</v>
      </c>
      <c r="O548" t="str">
        <v>UDAIPUR</v>
      </c>
      <c r="P548" t="str">
        <v>OD</v>
      </c>
      <c r="Q548" t="str">
        <v>CHOLA</v>
      </c>
      <c r="R548">
        <v>500000</v>
      </c>
      <c r="S548">
        <v>500000</v>
      </c>
      <c r="T548" t="str">
        <v>UNSECURED</v>
      </c>
      <c r="U548" t="str">
        <v>REJECTED</v>
      </c>
      <c r="Y548" t="str" xml:space="preserve">
        <v xml:space="preserve">FILE SEND TO BANKER || CASE HAS BEEN LOGIN -CUSTOMER IS NOT PICK THE CALL FOR PD || Not ok._x000d_
_x000d_
- Applicant currently doing MD from pacific institute, Not having any practice income in udaipur and no Salary income received, only getting monthly stipend approx 50k, apart from that he is single rented in udaipur and recently taken funding of RS 9.42L from bajaj in 23rd may'25._x000d_
_x000d_
</v>
      </c>
      <c r="Z548" t="str">
        <v>JITENDRA</v>
      </c>
      <c r="AA548" t="str">
        <v>93528 48691</v>
      </c>
      <c r="AB548" t="str">
        <v>Jitendrasp@chola.murugappa.com</v>
      </c>
      <c r="AD548" t="str">
        <v>ASMITA</v>
      </c>
      <c r="AE548" t="str">
        <v>TVR HOLD BY ANURAG</v>
      </c>
    </row>
    <row r="549">
      <c r="B549" t="str">
        <v>RASHI GANGWAR</v>
      </c>
      <c r="C549" t="str">
        <v>RAJKUMARI</v>
      </c>
      <c r="D549" t="str">
        <v>RAJ KUMARI</v>
      </c>
      <c r="E549" t="str">
        <v>SALARIED</v>
      </c>
      <c r="F549" t="str">
        <v>PANKAJ</v>
      </c>
      <c r="G549" t="str">
        <v>DR MOHAN</v>
      </c>
      <c r="H549">
        <v>0</v>
      </c>
      <c r="I549" t="str">
        <v>NOIDA</v>
      </c>
      <c r="J549">
        <v>45807</v>
      </c>
      <c r="K549">
        <v>45810</v>
      </c>
      <c r="L549">
        <v>547</v>
      </c>
      <c r="M549" t="str">
        <v>97175 61139</v>
      </c>
      <c r="N549" t="str">
        <v>DELHI</v>
      </c>
      <c r="O549" t="str">
        <v>DELHI</v>
      </c>
      <c r="P549" t="str">
        <v>OD</v>
      </c>
      <c r="Q549" t="str">
        <v>ABFL CE</v>
      </c>
      <c r="R549">
        <v>1000000</v>
      </c>
      <c r="S549">
        <v>1000000</v>
      </c>
      <c r="T549" t="str">
        <v>UNSECURED</v>
      </c>
      <c r="U549" t="str">
        <v>APPROVED</v>
      </c>
      <c r="Y549" t="str">
        <v>FILE SEND TO BANKER || APPROVE 6.35 LACK</v>
      </c>
      <c r="Z549" t="str">
        <v>PURUSHOTTAM</v>
      </c>
      <c r="AA549">
        <v>9004509752</v>
      </c>
      <c r="AB549" t="str">
        <v>purushottam.kumar2@adityabirlacapital.com</v>
      </c>
      <c r="AD549" t="str">
        <v>PUNEET</v>
      </c>
    </row>
    <row r="550">
      <c r="B550" t="str">
        <v>RASHI GANGWAR</v>
      </c>
      <c r="C550" t="str">
        <v>RAJKUMARI</v>
      </c>
      <c r="D550" t="str">
        <v>RAJ KUMARI</v>
      </c>
      <c r="E550" t="str">
        <v>SALARIED</v>
      </c>
      <c r="F550" t="str">
        <v>PANKAJ</v>
      </c>
      <c r="G550" t="str">
        <v>DR MOHAN</v>
      </c>
      <c r="H550">
        <v>0</v>
      </c>
      <c r="I550" t="str">
        <v>NOIDA</v>
      </c>
      <c r="J550">
        <v>45807</v>
      </c>
      <c r="K550">
        <v>45813</v>
      </c>
      <c r="L550">
        <v>548</v>
      </c>
      <c r="M550" t="str">
        <v>97175 61139</v>
      </c>
      <c r="N550" t="str">
        <v>DELHI</v>
      </c>
      <c r="O550" t="str">
        <v>DELHI</v>
      </c>
      <c r="P550" t="str">
        <v>OD</v>
      </c>
      <c r="Q550" t="str">
        <v>GODREJ CE</v>
      </c>
      <c r="R550">
        <v>1000000</v>
      </c>
      <c r="S550">
        <v>1000000</v>
      </c>
      <c r="T550" t="str">
        <v>UNSECURED</v>
      </c>
      <c r="U550" t="str">
        <v>LOGIN</v>
      </c>
      <c r="Y550" t="str">
        <v>FILE SEND TO BANKER || TO BE LOGIN || Dr mohan</v>
      </c>
      <c r="Z550" t="str">
        <v>SAURAV</v>
      </c>
      <c r="AA550" t="str">
        <v xml:space="preserve"> 88262 60480</v>
      </c>
      <c r="AB550" t="str">
        <v>saurav.kumar@godrejcapital.com</v>
      </c>
      <c r="AD550" t="str">
        <v>PUNEET</v>
      </c>
    </row>
    <row r="551">
      <c r="B551" t="str">
        <v>TANNU</v>
      </c>
      <c r="C551" t="str">
        <v>RASHI GANGWAR</v>
      </c>
      <c r="D551" t="str">
        <v>RAJ KUMARI</v>
      </c>
      <c r="E551" t="str">
        <v>SALARIED</v>
      </c>
      <c r="F551" t="str">
        <v>PANKAJ</v>
      </c>
      <c r="G551" t="str">
        <v>DR SUNIL KUMAR</v>
      </c>
      <c r="H551">
        <v>0</v>
      </c>
      <c r="I551" t="str">
        <v>NOIDA</v>
      </c>
      <c r="J551">
        <v>45807</v>
      </c>
      <c r="K551">
        <v>45820</v>
      </c>
      <c r="L551">
        <v>170205416</v>
      </c>
      <c r="M551" t="str">
        <v>77393 93303</v>
      </c>
      <c r="N551" t="str">
        <v>BIHAR</v>
      </c>
      <c r="O551" t="str">
        <v>SHEOHAR</v>
      </c>
      <c r="P551" t="str">
        <v>OD</v>
      </c>
      <c r="Q551" t="str">
        <v>CHOLA</v>
      </c>
      <c r="R551">
        <v>800000</v>
      </c>
      <c r="S551">
        <v>800000</v>
      </c>
      <c r="T551" t="str">
        <v>UNSECURED</v>
      </c>
      <c r="U551" t="str">
        <v>LOGIN</v>
      </c>
      <c r="V551">
        <v>735</v>
      </c>
      <c r="Y551" t="str">
        <v>LEAD ID SEND TO BANKER</v>
      </c>
      <c r="Z551" t="str">
        <v>chandan</v>
      </c>
      <c r="AA551" t="str">
        <v xml:space="preserve"> 97989 29678</v>
      </c>
      <c r="AD551" t="str">
        <v>PUNEET</v>
      </c>
      <c r="AE551" t="str">
        <v>DONE</v>
      </c>
    </row>
    <row r="552">
      <c r="B552" t="str">
        <v>KASHISH</v>
      </c>
      <c r="C552" t="str">
        <v>HARSH BHARDWAJ</v>
      </c>
      <c r="D552" t="str">
        <v>SHASHANK SHARMA</v>
      </c>
      <c r="E552" t="str">
        <v>SALARIED</v>
      </c>
      <c r="F552" t="str">
        <v>FURKAN</v>
      </c>
      <c r="G552" t="str">
        <v>DR RAMEEZ UDDIN SIDDIQUI</v>
      </c>
      <c r="H552">
        <v>1</v>
      </c>
      <c r="I552" t="str">
        <v>BAREILLY</v>
      </c>
      <c r="J552">
        <v>45807</v>
      </c>
      <c r="K552">
        <v>45808</v>
      </c>
      <c r="L552" t="str">
        <v>SME000015983384</v>
      </c>
      <c r="M552">
        <v>6394699567</v>
      </c>
      <c r="N552" t="str">
        <v>UTTAR PRADESH</v>
      </c>
      <c r="O552" t="str">
        <v>LUCKNOW</v>
      </c>
      <c r="P552" t="str">
        <v>OD</v>
      </c>
      <c r="Q552" t="str">
        <v>BAJAJ CE</v>
      </c>
      <c r="R552">
        <v>1916000</v>
      </c>
      <c r="S552">
        <v>1916000</v>
      </c>
      <c r="T552" t="str">
        <v>UNSECURED</v>
      </c>
      <c r="U552" t="str">
        <v>DISBURSED</v>
      </c>
      <c r="V552">
        <v>738</v>
      </c>
      <c r="W552">
        <v>45808</v>
      </c>
      <c r="X552">
        <v>45808</v>
      </c>
      <c r="Y552" t="str">
        <v>LOGIN DONE, CIBIL CONSENT LINK SENT TO CUSTOMER, CASE MOVED TO CREDIT PD DONE, DECISION PENDING TO BE APPROVED TODAY, CASE APPROVED, TO BE DISBURSED TODAY</v>
      </c>
      <c r="Z552" t="str">
        <v>VINEET MISHRA</v>
      </c>
      <c r="AA552">
        <v>7518916785</v>
      </c>
    </row>
    <row r="553" xml:space="preserve">
      <c r="B553" t="str">
        <v>RASHI GANGWAR</v>
      </c>
      <c r="C553" t="str">
        <v>RAJKUMARI</v>
      </c>
      <c r="D553" t="str">
        <v>RAJ KUMARI</v>
      </c>
      <c r="E553" t="str">
        <v>SALARIED</v>
      </c>
      <c r="F553" t="str">
        <v>PANKAJ</v>
      </c>
      <c r="G553" t="str">
        <v>DR MOHAN</v>
      </c>
      <c r="H553">
        <v>0</v>
      </c>
      <c r="I553" t="str">
        <v>NOIDA</v>
      </c>
      <c r="J553">
        <v>45808</v>
      </c>
      <c r="K553">
        <v>45813</v>
      </c>
      <c r="L553">
        <v>551</v>
      </c>
      <c r="M553" t="str">
        <v>97175 61139</v>
      </c>
      <c r="N553" t="str">
        <v>DELHI</v>
      </c>
      <c r="O553" t="str">
        <v>DELHI</v>
      </c>
      <c r="P553" t="str">
        <v>OD</v>
      </c>
      <c r="Q553" t="str">
        <v>L&amp; T CE</v>
      </c>
      <c r="R553">
        <v>1000000</v>
      </c>
      <c r="S553">
        <v>1000000</v>
      </c>
      <c r="T553" t="str">
        <v>UNSECURED</v>
      </c>
      <c r="U553" t="str">
        <v>LOGIN</v>
      </c>
      <c r="Y553" t="str" xml:space="preserve">
        <v xml:space="preserve">FILE SEND TO BANKER || CASE WILL LOGIN TODAY ||clear ownership and aadhar card required
Also, consulting letter required</v>
      </c>
      <c r="Z553" t="str">
        <v>SIDDANTH</v>
      </c>
      <c r="AA553">
        <v>971767131</v>
      </c>
      <c r="AD553" t="str">
        <v>PUNEET</v>
      </c>
    </row>
    <row r="554">
      <c r="B554" t="str">
        <v>HARSHVARDHAN</v>
      </c>
      <c r="C554" t="str">
        <v>ANANT KANOJIA</v>
      </c>
      <c r="D554" t="str">
        <v>RAVISH SHARMA</v>
      </c>
      <c r="E554" t="str">
        <v>INTERN</v>
      </c>
      <c r="F554" t="str">
        <v>PANKAJ</v>
      </c>
      <c r="G554" t="str">
        <v>DR AZIM AHAMAD</v>
      </c>
      <c r="H554">
        <v>0</v>
      </c>
      <c r="I554" t="str">
        <v>NOIDA</v>
      </c>
      <c r="J554">
        <v>45808</v>
      </c>
      <c r="K554">
        <v>45813</v>
      </c>
      <c r="L554">
        <v>552</v>
      </c>
      <c r="M554">
        <v>8750462497</v>
      </c>
      <c r="N554" t="str">
        <v>UTTAR PRADESH</v>
      </c>
      <c r="O554" t="str">
        <v>SAHARANPUR</v>
      </c>
      <c r="P554" t="str">
        <v>OD</v>
      </c>
      <c r="Q554" t="str">
        <v>L&amp; T CE</v>
      </c>
      <c r="R554">
        <v>1000000</v>
      </c>
      <c r="S554">
        <v>1000000</v>
      </c>
      <c r="T554" t="str">
        <v>UNSECURED</v>
      </c>
      <c r="U554" t="str">
        <v>LOGIN</v>
      </c>
      <c r="Y554" t="str">
        <v>FILE SEND TO BANKER || CASE WILL LOGIN TODAY, REQ OHP DOCUMENTS &amp; KYC DOCUMENTS || BANKER NOT RESPONDING</v>
      </c>
      <c r="Z554" t="str">
        <v>atul</v>
      </c>
      <c r="AA554" t="str">
        <v>91051 29128</v>
      </c>
      <c r="AB554" t="str">
        <v>atulvats@ltfs.com</v>
      </c>
      <c r="AC554" t="str">
        <v>MBBS/2019</v>
      </c>
      <c r="AD554" t="str">
        <v>ASMITA</v>
      </c>
      <c r="AE554" t="str">
        <v>DONE</v>
      </c>
    </row>
    <row r="555">
      <c r="B555" t="str">
        <v>RAJAT</v>
      </c>
      <c r="C555" t="str">
        <v>RASHI GANGWAR</v>
      </c>
      <c r="D555" t="str">
        <v>RAJ KUMARI</v>
      </c>
      <c r="E555" t="str">
        <v>SALARIED</v>
      </c>
      <c r="F555" t="str">
        <v>PANKAJ</v>
      </c>
      <c r="G555" t="str">
        <v>DR MAHESH CHIDAR</v>
      </c>
      <c r="H555">
        <v>0</v>
      </c>
      <c r="I555" t="str">
        <v>NOIDA</v>
      </c>
      <c r="J555">
        <v>45808</v>
      </c>
      <c r="L555" t="str">
        <v>SME000015987181</v>
      </c>
      <c r="M555">
        <v>9399650578</v>
      </c>
      <c r="N555" t="str">
        <v>MADHYA PRADESH</v>
      </c>
      <c r="O555" t="str">
        <v>BHOPAL</v>
      </c>
      <c r="P555" t="str">
        <v>OD</v>
      </c>
      <c r="Q555" t="str">
        <v>BAJAJ CE</v>
      </c>
      <c r="R555">
        <v>500000</v>
      </c>
      <c r="S555">
        <v>500000</v>
      </c>
      <c r="T555" t="str">
        <v>UNSECURED</v>
      </c>
      <c r="U555" t="str">
        <v>LOGIN</v>
      </c>
      <c r="Y555" t="str">
        <v>FILE SEND TO BANKER</v>
      </c>
      <c r="Z555" t="str">
        <v>SHYAM SINGH</v>
      </c>
      <c r="AA555">
        <v>8602304097</v>
      </c>
      <c r="AB555" t="str">
        <v>shyam.singh3@bajajfinserv.in</v>
      </c>
      <c r="AC555" t="str">
        <v>BAMS/2019</v>
      </c>
      <c r="AD555" t="str">
        <v>PUNEET</v>
      </c>
    </row>
    <row r="556">
      <c r="B556" t="str">
        <v xml:space="preserve">NAVEEN </v>
      </c>
      <c r="C556" t="str">
        <v>F2 FINTECH</v>
      </c>
      <c r="D556" t="str">
        <v>F2 FINTECH</v>
      </c>
      <c r="E556" t="str">
        <v>SOURCER</v>
      </c>
      <c r="F556" t="str">
        <v>PANKAJ</v>
      </c>
      <c r="G556" t="str">
        <v>DR CHITTARANJAN MANDAL</v>
      </c>
      <c r="H556">
        <v>0</v>
      </c>
      <c r="I556" t="str">
        <v>NOIDA</v>
      </c>
      <c r="J556">
        <v>45808</v>
      </c>
      <c r="K556">
        <v>45808</v>
      </c>
      <c r="L556" t="str">
        <v>SME000015987543</v>
      </c>
      <c r="M556" t="str">
        <v>97172 85939</v>
      </c>
      <c r="N556" t="str">
        <v>DELHI</v>
      </c>
      <c r="O556" t="str">
        <v>DELHI</v>
      </c>
      <c r="P556" t="str">
        <v>OD</v>
      </c>
      <c r="Q556" t="str">
        <v>BAJAJ CE</v>
      </c>
      <c r="R556">
        <v>500000</v>
      </c>
      <c r="S556">
        <v>500000</v>
      </c>
      <c r="T556" t="str">
        <v>UNSECURED</v>
      </c>
      <c r="U556" t="str">
        <v>REJECTED</v>
      </c>
      <c r="Y556" t="str">
        <v xml:space="preserve">FILE SEND TO BANKER || DEGREE IS MANUPLATED </v>
      </c>
      <c r="Z556" t="str">
        <v>nakul</v>
      </c>
      <c r="AB556" t="str">
        <v>nakul.bhati@bajajfinserv.in</v>
      </c>
    </row>
    <row r="557">
      <c r="B557" t="str">
        <v xml:space="preserve">NAVEEN </v>
      </c>
      <c r="C557" t="str">
        <v>F2 FINTECH</v>
      </c>
      <c r="D557" t="str">
        <v>F2 FINTECH</v>
      </c>
      <c r="E557" t="str">
        <v>SOURCER</v>
      </c>
      <c r="F557" t="str">
        <v>PANKAJ</v>
      </c>
      <c r="G557" t="str">
        <v>DR CHITTARANJAN MANDAL</v>
      </c>
      <c r="H557">
        <v>0</v>
      </c>
      <c r="I557" t="str">
        <v>NOIDA</v>
      </c>
      <c r="J557">
        <v>45808</v>
      </c>
      <c r="K557">
        <v>45808</v>
      </c>
      <c r="L557">
        <v>555</v>
      </c>
      <c r="M557" t="str">
        <v>97172 85939</v>
      </c>
      <c r="N557" t="str">
        <v>DELHI</v>
      </c>
      <c r="O557" t="str">
        <v>DELHI</v>
      </c>
      <c r="P557" t="str">
        <v>OD</v>
      </c>
      <c r="Q557" t="str">
        <v>TATA CE</v>
      </c>
      <c r="R557">
        <v>500000</v>
      </c>
      <c r="S557">
        <v>500000</v>
      </c>
      <c r="T557" t="str">
        <v>UNSECURED</v>
      </c>
      <c r="U557" t="str">
        <v>REJECTED</v>
      </c>
      <c r="Y557" t="str">
        <v xml:space="preserve">FILE SEND TO BANKER || DEGREE IS MANUPLATED </v>
      </c>
      <c r="Z557" t="str">
        <v>GAURAV TATA</v>
      </c>
      <c r="AA557">
        <v>9654949270</v>
      </c>
      <c r="AB557" t="str">
        <v>gaurav.tcl@tatacapital.com</v>
      </c>
    </row>
    <row r="558">
      <c r="B558" t="str">
        <v>AMIT KUMAR</v>
      </c>
      <c r="C558" t="str">
        <v>RASHI GANGWAR</v>
      </c>
      <c r="D558" t="str">
        <v>RAJ KUMARI</v>
      </c>
      <c r="E558" t="str">
        <v>SALARIED</v>
      </c>
      <c r="F558" t="str">
        <v>PANKAJ</v>
      </c>
      <c r="G558" t="str">
        <v>DR  CHANDRA SEKHAR AMMARALA</v>
      </c>
      <c r="H558">
        <v>0</v>
      </c>
      <c r="I558" t="str">
        <v>NOIDA</v>
      </c>
      <c r="J558">
        <v>45808</v>
      </c>
      <c r="K558">
        <v>45810</v>
      </c>
      <c r="L558">
        <v>170204028</v>
      </c>
      <c r="M558">
        <v>9591000152</v>
      </c>
      <c r="N558" t="str">
        <v>ANDHRA PRADESH</v>
      </c>
      <c r="O558" t="str">
        <v>ELURU</v>
      </c>
      <c r="P558" t="str">
        <v>TERM LOAN</v>
      </c>
      <c r="Q558" t="str">
        <v>CHOLA</v>
      </c>
      <c r="R558">
        <v>1000000</v>
      </c>
      <c r="S558">
        <v>1000000</v>
      </c>
      <c r="T558" t="str">
        <v>UNSECURED</v>
      </c>
      <c r="U558" t="str">
        <v>LOGIN</v>
      </c>
      <c r="Y558" t="str">
        <v>FILE SEND TO BANKER ||  MAY MONTH BANKING REQUIRED</v>
      </c>
      <c r="Z558" t="str">
        <v>kalyan</v>
      </c>
      <c r="AA558" t="str">
        <v>78424 90376</v>
      </c>
      <c r="AB558" t="str">
        <v>Kalyankumarja@chola.murugappa.com</v>
      </c>
      <c r="AC558" t="str">
        <v>MBBS/2021</v>
      </c>
      <c r="AD558" t="str">
        <v>ASMITA</v>
      </c>
    </row>
    <row r="559">
      <c r="B559" t="str">
        <v>SUMIT KUMAR</v>
      </c>
      <c r="C559" t="str">
        <v>ANURAG SHARMA</v>
      </c>
      <c r="D559" t="str">
        <v>SHIVANI KASHYAP</v>
      </c>
      <c r="E559" t="str">
        <v>SALARIED</v>
      </c>
      <c r="F559" t="str">
        <v>PANKAJ</v>
      </c>
      <c r="G559" t="str">
        <v>DR SUNITHA JAIN</v>
      </c>
      <c r="H559">
        <v>0</v>
      </c>
      <c r="I559" t="str">
        <v>BAREILLY</v>
      </c>
      <c r="J559">
        <v>45808</v>
      </c>
      <c r="K559">
        <v>45808</v>
      </c>
      <c r="L559" t="str">
        <v>573BZ8600828</v>
      </c>
      <c r="M559" t="str">
        <v>97706 50287</v>
      </c>
      <c r="N559" t="str">
        <v>CHHATTISGARH</v>
      </c>
      <c r="O559" t="str">
        <v>BHILAI</v>
      </c>
      <c r="P559" t="str">
        <v>OD</v>
      </c>
      <c r="Q559" t="str">
        <v>TATA CE</v>
      </c>
      <c r="R559">
        <v>2000000</v>
      </c>
      <c r="S559">
        <v>2000000</v>
      </c>
      <c r="T559" t="str">
        <v>UNSECURED</v>
      </c>
      <c r="U559" t="str">
        <v>REJECTED</v>
      </c>
      <c r="V559">
        <v>738</v>
      </c>
      <c r="Y559" t="str">
        <v>CASE DECLINED IN BUREAU REJECT</v>
      </c>
      <c r="Z559" t="str">
        <v>MAMTA SINGH</v>
      </c>
      <c r="AA559">
        <v>7982612369</v>
      </c>
      <c r="AB559" t="str">
        <v>Mamta.singh@tatacapital.com</v>
      </c>
    </row>
    <row r="560">
      <c r="B560" t="str">
        <v>SUMIT KUMAR</v>
      </c>
      <c r="C560" t="str">
        <v>ANURAG SHARMA</v>
      </c>
      <c r="D560" t="str">
        <v>SHIVANI KASHYAP</v>
      </c>
      <c r="E560" t="str">
        <v>SALARIED</v>
      </c>
      <c r="F560" t="str">
        <v>PANKAJ</v>
      </c>
      <c r="G560" t="str">
        <v>DR SUNITHA JAIN</v>
      </c>
      <c r="H560">
        <v>0</v>
      </c>
      <c r="I560" t="str">
        <v>BAREILLY</v>
      </c>
      <c r="J560">
        <v>45808</v>
      </c>
      <c r="K560">
        <v>45811</v>
      </c>
      <c r="L560">
        <v>558</v>
      </c>
      <c r="M560" t="str">
        <v>97706 50287</v>
      </c>
      <c r="N560" t="str">
        <v>CHHATTISGARH</v>
      </c>
      <c r="O560" t="str">
        <v>BHILAI</v>
      </c>
      <c r="P560" t="str">
        <v>OD</v>
      </c>
      <c r="Q560" t="str">
        <v>ABFL CE</v>
      </c>
      <c r="R560">
        <v>2000000</v>
      </c>
      <c r="S560">
        <v>2000000</v>
      </c>
      <c r="T560" t="str">
        <v>UNSECURED</v>
      </c>
      <c r="U560" t="str">
        <v>REJECTED</v>
      </c>
      <c r="V560">
        <v>738</v>
      </c>
      <c r="Y560" t="str">
        <v>FILE SEND TO BANKER || CASE WILL LOGIN TODAY || Recent bounce in loan</v>
      </c>
      <c r="Z560" t="str">
        <v>SURAJ</v>
      </c>
      <c r="AA560" t="str">
        <v>877 020 1972</v>
      </c>
      <c r="AB560" t="str">
        <v>Suraj.sahu1@adityabirlacapital.com</v>
      </c>
      <c r="AD560" t="str">
        <v>PUNEET</v>
      </c>
    </row>
    <row r="561" xml:space="preserve">
      <c r="B561" t="str">
        <v>ANSHUMAN SINGH</v>
      </c>
      <c r="C561" t="str">
        <v>RASHI GANGWAR</v>
      </c>
      <c r="D561" t="str">
        <v>RAJ KUMARI</v>
      </c>
      <c r="E561" t="str">
        <v>INTERN</v>
      </c>
      <c r="F561" t="str">
        <v>PANKAJ</v>
      </c>
      <c r="G561" t="str">
        <v>CA ANKIT SALAMPURIA</v>
      </c>
      <c r="H561">
        <v>0</v>
      </c>
      <c r="I561" t="str">
        <v>NOIDA</v>
      </c>
      <c r="J561">
        <v>45808</v>
      </c>
      <c r="K561">
        <v>45812</v>
      </c>
      <c r="L561">
        <v>559</v>
      </c>
      <c r="M561">
        <v>8597137870</v>
      </c>
      <c r="N561" t="str">
        <v>WEST BENGAL</v>
      </c>
      <c r="O561" t="str">
        <v>BANKURA</v>
      </c>
      <c r="P561" t="str">
        <v>OD</v>
      </c>
      <c r="Q561" t="str">
        <v>TATA CE</v>
      </c>
      <c r="R561">
        <v>1000000</v>
      </c>
      <c r="S561">
        <v>1000000</v>
      </c>
      <c r="T561" t="str">
        <v>UNSECURED</v>
      </c>
      <c r="U561" t="str">
        <v>REJECTED</v>
      </c>
      <c r="Y561" t="str" xml:space="preserve">
        <v xml:space="preserve">FILE SEND TO BANKER || LOGIN DONE ||Live loan more than norms._x000d_
High enq. No 7_x000d_
Low ABB Rs 23K_x000d_
BRE declined_x000d_
Multiple transaction with wife account and Dream 11_x000d_
No prof. transaction seen._x000d_
Profile – CA</v>
      </c>
      <c r="Z561" t="str">
        <v>GAURAV TATA</v>
      </c>
      <c r="AA561">
        <v>9654949270</v>
      </c>
      <c r="AB561" t="str">
        <v>gaurav.tcl@tatacapital.com</v>
      </c>
      <c r="AC561" t="str">
        <v>CA/2019</v>
      </c>
      <c r="AD561" t="str">
        <v xml:space="preserve">PUNEET </v>
      </c>
      <c r="AE561" t="str">
        <v>DONE</v>
      </c>
    </row>
    <row r="562" xml:space="preserve">
      <c r="B562" t="str">
        <v>KRISH ARORA</v>
      </c>
      <c r="C562" t="str">
        <v>KARAN AGARWAL</v>
      </c>
      <c r="D562" t="str">
        <v>DHRUV ARORA</v>
      </c>
      <c r="E562" t="str">
        <v>SALARIED</v>
      </c>
      <c r="F562" t="str">
        <v>PANKAJ</v>
      </c>
      <c r="G562" t="str">
        <v>DR NIDHIL NOUSHAD</v>
      </c>
      <c r="H562">
        <v>1</v>
      </c>
      <c r="I562" t="str">
        <v>NOIDA</v>
      </c>
      <c r="J562">
        <v>45808</v>
      </c>
      <c r="K562">
        <v>45810</v>
      </c>
      <c r="L562">
        <v>560</v>
      </c>
      <c r="M562" t="str">
        <v>99959 58234</v>
      </c>
      <c r="N562" t="str">
        <v>KARNATAKA</v>
      </c>
      <c r="O562" t="str">
        <v>KOLAR</v>
      </c>
      <c r="P562" t="str">
        <v>OD</v>
      </c>
      <c r="R562">
        <v>1000000</v>
      </c>
      <c r="S562">
        <v>1000000</v>
      </c>
      <c r="T562" t="str">
        <v>UNSECURED</v>
      </c>
      <c r="U562" t="str">
        <v>LOGIN</v>
      </c>
      <c r="Y562" t="str" xml:space="preserve">
        <v xml:space="preserve">FILE SEND TO BANKER || CASE WILL LOGIN TODAY ||This case In KOLAR KARNATAKA._x000d_
_x000d_
DRs permanent resi is in malappuram</v>
      </c>
      <c r="Z562" t="str">
        <v>BRIJKRISHNA</v>
      </c>
      <c r="AA562">
        <v>9746452066</v>
      </c>
      <c r="AB562" t="str">
        <v>bijinkrishna.p@tatacapital.com</v>
      </c>
    </row>
    <row r="563">
      <c r="B563" t="str">
        <v>RAJKUMARI</v>
      </c>
      <c r="C563" t="str">
        <v>RAJKUMARI</v>
      </c>
      <c r="D563" t="str">
        <v>DHRUV ARORA</v>
      </c>
      <c r="E563" t="str">
        <v>SALARIED</v>
      </c>
      <c r="F563" t="str">
        <v>PANKAJ</v>
      </c>
      <c r="G563" t="str">
        <v>NAIKWADE TRADING COMPANY (SUSHIL ASHOKRAO NAIKWADE)</v>
      </c>
      <c r="H563">
        <v>1</v>
      </c>
      <c r="I563" t="str">
        <v>NOIDA</v>
      </c>
      <c r="J563">
        <v>45808</v>
      </c>
      <c r="K563">
        <v>45808</v>
      </c>
      <c r="L563" t="str">
        <v>SME000015989725</v>
      </c>
      <c r="M563">
        <v>8329227124</v>
      </c>
      <c r="N563" t="str">
        <v>MAHARASHTRA</v>
      </c>
      <c r="O563" t="str">
        <v>AURANGABAD</v>
      </c>
      <c r="P563" t="str">
        <v>BL</v>
      </c>
      <c r="Q563" t="str">
        <v>BAJAJ CE</v>
      </c>
      <c r="R563">
        <v>1000000</v>
      </c>
      <c r="S563">
        <v>1000000</v>
      </c>
      <c r="T563" t="str">
        <v>UNSECURED</v>
      </c>
      <c r="U563" t="str">
        <v>REJECTED</v>
      </c>
      <c r="Y563" t="str">
        <v>FILE SEND TO BANKER || CIBIL IS LOW 696 || ROAMING SEGMENT</v>
      </c>
      <c r="Z563" t="str">
        <v>Santosh Kadam3</v>
      </c>
      <c r="AA563">
        <v>9637641849</v>
      </c>
      <c r="AB563" t="str">
        <v>santosh.kadam3@bajajfinserv.in</v>
      </c>
    </row>
    <row r="564">
      <c r="B564" t="str">
        <v>SHUBHAM RANA</v>
      </c>
      <c r="C564" t="str">
        <v>RAVISH SHARMA</v>
      </c>
      <c r="D564" t="str">
        <v>RAVISH SHARMA</v>
      </c>
      <c r="E564" t="str">
        <v>SALARIED</v>
      </c>
      <c r="F564" t="str">
        <v>RAJEEV</v>
      </c>
      <c r="G564" t="str">
        <v xml:space="preserve"> DR ASHISH SANJAY RATHOD</v>
      </c>
      <c r="H564">
        <v>1</v>
      </c>
      <c r="I564" t="str">
        <v>DELHI</v>
      </c>
      <c r="J564">
        <v>45808</v>
      </c>
      <c r="K564">
        <v>45811</v>
      </c>
      <c r="L564" t="str">
        <v>491BZ8600005</v>
      </c>
      <c r="M564">
        <v>9766143670</v>
      </c>
      <c r="N564" t="str">
        <v>MAHARASHTRA</v>
      </c>
      <c r="O564" t="str">
        <v>YAVATMAL</v>
      </c>
      <c r="P564" t="str">
        <v>OD</v>
      </c>
      <c r="Q564" t="str">
        <v>TATA CE</v>
      </c>
      <c r="R564">
        <v>800000</v>
      </c>
      <c r="S564">
        <v>800000</v>
      </c>
      <c r="T564" t="str">
        <v>UNSECURED</v>
      </c>
      <c r="U564" t="str">
        <v>REJECTED</v>
      </c>
      <c r="V564">
        <v>710</v>
      </c>
      <c r="Y564" t="str">
        <v>FILE SEND TO BANKER || CASE WILL LOGIN TODAY || AGREEGATOR LINK SEND TO CUSTOMER</v>
      </c>
      <c r="Z564" t="str">
        <v>MAMTA SINGH</v>
      </c>
      <c r="AA564">
        <v>7982612369</v>
      </c>
      <c r="AB564" t="str">
        <v>Mamta.singh@tatacapital.com</v>
      </c>
      <c r="AC564" t="str">
        <v>MBBS/2022</v>
      </c>
      <c r="AD564" t="str">
        <v>PUNEET</v>
      </c>
    </row>
    <row r="565" xml:space="preserve">
      <c r="B565" t="str">
        <v>GAJAN</v>
      </c>
      <c r="C565" t="str">
        <v>ANANT KANOJIA</v>
      </c>
      <c r="D565" t="str">
        <v>RAVISH SHARMA</v>
      </c>
      <c r="E565" t="str">
        <v>INTERN</v>
      </c>
      <c r="F565" t="str">
        <v>PANKAJ</v>
      </c>
      <c r="G565" t="str">
        <v>DR. BHARTI D YADAV</v>
      </c>
      <c r="H565">
        <v>0</v>
      </c>
      <c r="I565" t="str">
        <v>NOIDA</v>
      </c>
      <c r="J565">
        <v>45808</v>
      </c>
      <c r="K565">
        <v>45811</v>
      </c>
      <c r="L565" t="str">
        <v>269BZ8600409</v>
      </c>
      <c r="M565">
        <v>9274525138</v>
      </c>
      <c r="N565" t="str">
        <v>GUJARAT</v>
      </c>
      <c r="O565" t="str">
        <v>AHMEDABAD</v>
      </c>
      <c r="P565" t="str">
        <v>OD</v>
      </c>
      <c r="Q565" t="str">
        <v>TATA CE</v>
      </c>
      <c r="R565">
        <v>800000</v>
      </c>
      <c r="S565">
        <v>800000</v>
      </c>
      <c r="T565" t="str">
        <v>UNSECURED</v>
      </c>
      <c r="U565" t="str">
        <v>REJECTED</v>
      </c>
      <c r="V565">
        <v>735</v>
      </c>
      <c r="Y565" t="str" xml:space="preserve">
        <v xml:space="preserve">FILE SEND TO BANKER || CASE WILL LOGIN TODAY || CASE HASS BEEN LOGIN ||-Single unmarried lady_x000d_
-Customer is a Salaried person doing a job with Family Care hospital Dr Saurin Updhyay since last 9 years ._x000d_
-He has recently started his clinic before 4-5 month from rented premises confirmed during PD- Minimum 1 year business stability norms are not met_x000d_
-Received banking major Salary income and family transaction showing confirmed during PD with customer_x000d_
-No any consulting income verified received banking_x000d_
-Proposed loan end not justify- Customer wants to fund for his residence furniture work confirmed during Pd</v>
      </c>
      <c r="Z565" t="str">
        <v>MAMTA SINGH</v>
      </c>
      <c r="AA565">
        <v>7982612369</v>
      </c>
      <c r="AB565" t="str">
        <v>Mamta.singh@tatacapital.com</v>
      </c>
      <c r="AC565" t="str">
        <v>BHMS/2014</v>
      </c>
      <c r="AD565" t="str">
        <v>PUNEET</v>
      </c>
    </row>
    <row r="566">
      <c r="B566" t="str">
        <v>VIVEK</v>
      </c>
      <c r="C566" t="str">
        <v>ANANT KANOJIA</v>
      </c>
      <c r="D566" t="str">
        <v>RAVISH SHARMA</v>
      </c>
      <c r="E566" t="str">
        <v>INTERN</v>
      </c>
      <c r="F566" t="str">
        <v>PANKAJ</v>
      </c>
      <c r="G566" t="str">
        <v xml:space="preserve">  DR. PRANAV MODI</v>
      </c>
      <c r="H566">
        <v>0</v>
      </c>
      <c r="I566" t="str">
        <v>NOIDA</v>
      </c>
      <c r="J566">
        <v>45808</v>
      </c>
      <c r="K566">
        <v>45810</v>
      </c>
      <c r="L566" t="str">
        <v>265BZ8601061</v>
      </c>
      <c r="M566">
        <v>8750462497</v>
      </c>
      <c r="N566" t="str">
        <v>GUJARAT</v>
      </c>
      <c r="O566" t="str">
        <v>BHARUCH</v>
      </c>
      <c r="P566" t="str">
        <v>OD</v>
      </c>
      <c r="Q566" t="str">
        <v>TATA CE</v>
      </c>
      <c r="R566">
        <v>1000000</v>
      </c>
      <c r="S566">
        <v>1000000</v>
      </c>
      <c r="T566" t="str">
        <v>UNSECURED</v>
      </c>
      <c r="U566" t="str">
        <v>REJECTED</v>
      </c>
      <c r="Y566" t="str">
        <v>FILE SEND TO BANKER || CASE WILL LOGIN TODAY || ABB IS 2 K ONLY</v>
      </c>
      <c r="Z566" t="str">
        <v>MAMTA SINGH</v>
      </c>
      <c r="AA566">
        <v>7982612369</v>
      </c>
      <c r="AB566" t="str">
        <v>Mamta.singh@tatacapital.com</v>
      </c>
      <c r="AC566" t="str">
        <v>BDS/2013</v>
      </c>
      <c r="AD566" t="str">
        <v xml:space="preserve">ASMITA </v>
      </c>
      <c r="AE566" t="str">
        <v>DONE</v>
      </c>
    </row>
  </sheetData>
  <autoFilter ref="$A$1:$AX$978"/>
  <hyperlinks>
    <hyperlink ref="AB192" r:id="rId1"/>
    <hyperlink ref="AB193" r:id="rId2"/>
    <hyperlink ref="AL211" r:id="rId3"/>
    <hyperlink ref="AL212" r:id="rId4"/>
    <hyperlink ref="AL213" r:id="rId5"/>
    <hyperlink ref="AL214" r:id="rId6"/>
    <hyperlink ref="AL215" r:id="rId7"/>
    <hyperlink ref="AL216" r:id="rId8"/>
    <hyperlink ref="AL217" r:id="rId9"/>
    <hyperlink ref="AL218" r:id="rId10"/>
    <hyperlink ref="AL219" r:id="rId11"/>
    <hyperlink ref="AL220" r:id="rId12"/>
    <hyperlink ref="AL221" r:id="rId13"/>
    <hyperlink ref="AL222" r:id="rId14"/>
    <hyperlink ref="AL223" r:id="rId15"/>
    <hyperlink ref="AL224" r:id="rId16"/>
    <hyperlink ref="AL225" r:id="rId17"/>
    <hyperlink ref="AL226" r:id="rId18"/>
    <hyperlink ref="AL227" r:id="rId19"/>
    <hyperlink ref="AL228" r:id="rId20"/>
    <hyperlink ref="AB229" r:id="rId21"/>
    <hyperlink ref="AL229" r:id="rId22"/>
    <hyperlink ref="AL233" r:id="rId23"/>
    <hyperlink ref="AL234" r:id="rId24"/>
    <hyperlink ref="AL235" r:id="rId25"/>
    <hyperlink ref="AL236" r:id="rId26"/>
    <hyperlink ref="AL238" r:id="rId27"/>
    <hyperlink ref="AL247" r:id="rId28"/>
    <hyperlink ref="AL248" r:id="rId29"/>
    <hyperlink ref="AL250" r:id="rId30"/>
    <hyperlink ref="AL252" r:id="rId31"/>
    <hyperlink ref="AL253" r:id="rId32"/>
    <hyperlink ref="AL254" r:id="rId33"/>
    <hyperlink ref="AL255" r:id="rId34"/>
    <hyperlink ref="AL256" r:id="rId35"/>
    <hyperlink ref="AL257" r:id="rId36"/>
    <hyperlink ref="AB298" r:id="rId37"/>
    <hyperlink ref="AL344" r:id="rId38"/>
    <hyperlink ref="AB370" r:id="rId39"/>
    <hyperlink ref="Y423" r:id="rId40"/>
    <hyperlink ref="AB461" r:id="rId41"/>
    <hyperlink ref="L487" r:id="rId42"/>
    <hyperlink ref="L490" r:id="rId43"/>
    <hyperlink ref="L495" r:id="rId44"/>
    <hyperlink ref="L503" r:id="rId45"/>
  </hyperlinks>
  <ignoredErrors>
    <ignoredError numberStoredAsText="1" sqref="A1:AN978"/>
  </ignoredErrors>
</worksheet>
</file>

<file path=xl/worksheets/sheet29.xml><?xml version="1.0" encoding="utf-8"?>
<worksheet xmlns="http://schemas.openxmlformats.org/spreadsheetml/2006/main" xmlns:r="http://schemas.openxmlformats.org/officeDocument/2006/relationships">
  <dimension ref="A1:AK1003"/>
  <sheetViews>
    <sheetView workbookViewId="0" rightToLeft="0"/>
  </sheetViews>
  <sheetData>
    <row r="1">
      <c r="B1" t="str">
        <v>EMPLOYEE NAME</v>
      </c>
      <c r="C1" t="str">
        <v>TL NAME</v>
      </c>
      <c r="D1" t="str">
        <v>MANAGER</v>
      </c>
      <c r="E1" t="str">
        <v>EMP TYPE</v>
      </c>
      <c r="F1" t="str">
        <v>LOGIN POC</v>
      </c>
      <c r="G1" t="str">
        <v>CUSTOMER NAME</v>
      </c>
      <c r="H1" t="str">
        <v>CASE AGEING</v>
      </c>
      <c r="I1" t="str">
        <v>BRANCH</v>
      </c>
      <c r="J1" t="str">
        <v>CASE CREATE DATE</v>
      </c>
      <c r="K1" t="str">
        <v>LAST UPDATED DATE</v>
      </c>
      <c r="L1" t="str">
        <v>LAN NO</v>
      </c>
      <c r="M1" t="str">
        <v>PHONE NUMBER</v>
      </c>
      <c r="N1" t="str">
        <v>LOCATION STATE</v>
      </c>
      <c r="O1" t="str">
        <v>CITY</v>
      </c>
      <c r="P1" t="str">
        <v>LOAN TYPE</v>
      </c>
      <c r="Q1" t="str">
        <v>LENDOR</v>
      </c>
      <c r="R1" t="str">
        <v>NET LOAN AMOUNT</v>
      </c>
      <c r="S1" t="str">
        <v>LOAN AMOUNT</v>
      </c>
      <c r="T1" t="str">
        <v>LOAN CATEGORY</v>
      </c>
      <c r="U1" t="str">
        <v>STATUS</v>
      </c>
      <c r="V1" t="str">
        <v>CIBIL SCORE</v>
      </c>
      <c r="W1" t="str">
        <v>APPROVAL DATE</v>
      </c>
      <c r="X1" t="str">
        <v>DISBURSED DATE</v>
      </c>
      <c r="Y1" t="str">
        <v>Ops Remarks</v>
      </c>
      <c r="Z1" t="str">
        <v>BANKER NAME</v>
      </c>
      <c r="AA1" t="str">
        <v>BANKER PHONE NO.</v>
      </c>
      <c r="AB1" t="str">
        <v>BANKER MAIL ID</v>
      </c>
      <c r="AC1" t="str">
        <v>CREDIT POC</v>
      </c>
      <c r="AD1" t="str">
        <v>OPS POC</v>
      </c>
      <c r="AE1" t="str">
        <v>CASHBACK</v>
      </c>
      <c r="AF1" t="str">
        <v>AGEING DATE</v>
      </c>
      <c r="AG1" t="str">
        <v>DEGREE</v>
      </c>
      <c r="AH1" t="str">
        <v>YEAR</v>
      </c>
      <c r="AI1" t="str">
        <v>TICKETING</v>
      </c>
      <c r="AJ1" t="str">
        <v>CUSTOMER MAIL ID</v>
      </c>
      <c r="AK1" t="str">
        <v>TICKETING PORTAL NAME</v>
      </c>
    </row>
    <row r="2">
      <c r="A2" t="str">
        <v>F2-369-283</v>
      </c>
      <c r="B2" t="str">
        <v>NIRMI VERMA</v>
      </c>
      <c r="C2" t="str">
        <v>ANURAG SHARMA</v>
      </c>
      <c r="D2" t="str">
        <v>SHIVANI KASHYAP</v>
      </c>
      <c r="E2" t="str">
        <v>SALARIED</v>
      </c>
      <c r="F2" t="str">
        <v>RAJEEV</v>
      </c>
      <c r="G2" t="str">
        <v>DR NISHANTH KUMAR</v>
      </c>
      <c r="H2">
        <v>0</v>
      </c>
      <c r="I2" t="str">
        <v>BAREILLY</v>
      </c>
      <c r="J2">
        <v>45726</v>
      </c>
      <c r="K2">
        <v>45747</v>
      </c>
      <c r="L2">
        <v>121</v>
      </c>
      <c r="M2">
        <v>9500123245</v>
      </c>
      <c r="N2" t="str">
        <v>MAHARASHTRA</v>
      </c>
      <c r="O2" t="str">
        <v>PUNE</v>
      </c>
      <c r="P2" t="str">
        <v>EDUCATION LOAN</v>
      </c>
      <c r="Q2" t="str">
        <v>HDFC</v>
      </c>
      <c r="R2">
        <v>500000</v>
      </c>
      <c r="S2">
        <v>500000</v>
      </c>
      <c r="T2" t="str">
        <v>UNSECURED</v>
      </c>
      <c r="U2" t="str">
        <v>REJECTED</v>
      </c>
      <c r="Y2" t="str">
        <v>FILE SEND TO BANKER, PENDENCY COMPLETE CASE MOVED TO CREDIT, MANOJ WILL UPDATE ON THIS CASE , FATHER CIBIL IS POOR CASE IS NOT OK</v>
      </c>
      <c r="Z2" t="str">
        <v>KRATIK</v>
      </c>
      <c r="AB2" t="str">
        <v>kratik.bhatnagar@credila.com</v>
      </c>
      <c r="AF2" t="str">
        <v>##########</v>
      </c>
      <c r="AG2" t="str">
        <v>MBBS</v>
      </c>
      <c r="AH2">
        <v>2021</v>
      </c>
      <c r="AI2" t="str">
        <v>FORM FILLED</v>
      </c>
      <c r="AJ2" t="str">
        <v>Dr.m.nishanthkumar@gmail.com</v>
      </c>
    </row>
    <row r="3">
      <c r="A3" t="str">
        <v>F2-369-024</v>
      </c>
      <c r="B3" t="str">
        <v>MOHAN JHA</v>
      </c>
      <c r="C3" t="str">
        <v>RAJKUMARI</v>
      </c>
      <c r="D3" t="str">
        <v>RAJKUMARI</v>
      </c>
      <c r="E3" t="str">
        <v>SOURCER</v>
      </c>
      <c r="F3" t="str">
        <v>RAJEEV</v>
      </c>
      <c r="G3" t="str">
        <v>DR ARINDAM ACHARYYA</v>
      </c>
      <c r="H3">
        <v>71</v>
      </c>
      <c r="I3" t="str">
        <v>NOIDA</v>
      </c>
      <c r="J3">
        <v>45727</v>
      </c>
      <c r="K3">
        <v>45761</v>
      </c>
      <c r="L3">
        <v>126</v>
      </c>
      <c r="M3">
        <v>9874724670</v>
      </c>
      <c r="N3" t="str">
        <v>WEST BENGAL</v>
      </c>
      <c r="O3" t="str">
        <v>NADIA</v>
      </c>
      <c r="P3" t="str">
        <v>OD</v>
      </c>
      <c r="Q3" t="str">
        <v>TATA</v>
      </c>
      <c r="R3">
        <v>1500000</v>
      </c>
      <c r="S3">
        <v>1500000</v>
      </c>
      <c r="T3" t="str">
        <v>UNSECURED</v>
      </c>
      <c r="U3" t="str">
        <v>DISBURSED</v>
      </c>
      <c r="V3">
        <v>734</v>
      </c>
      <c r="W3">
        <v>45755</v>
      </c>
      <c r="X3">
        <v>45761</v>
      </c>
      <c r="Y3" t="str">
        <v>FILE SEND TO BANKER, CASE LOGIN YESTERDAY UNDER PROCESS CASE MOVED TO CREDIT, Required applicant latest 3.month pay slip as doctor is employed in the college of medicine and JNM hospital in kalyani, west Bengal and drawing 70k pm salary from there || LAST 3 MONTH SALARY SLIP REQD, DECISION PENDING || OFFICE FI PENDING || BANKER WILL UPDATE TOMORROW, OFC RCU INITIATED, REPORT POSTIVE, MANDATE CONSENT DONE, DIGILOCKER NOT FETCHED, TO BE DISBURSED ON MONDAY</v>
      </c>
      <c r="Z3" t="str">
        <v>GAURAV TATA</v>
      </c>
      <c r="AA3">
        <v>9654949270</v>
      </c>
      <c r="AB3" t="str">
        <v>gaurav.tcl@tatacapital.com</v>
      </c>
      <c r="AF3" t="str">
        <v>##########</v>
      </c>
      <c r="AG3" t="str">
        <v>MBBS</v>
      </c>
      <c r="AH3">
        <v>2017</v>
      </c>
      <c r="AI3" t="str">
        <v>FORM FILLED</v>
      </c>
      <c r="AJ3" t="str">
        <v>arindamacharyya44@gmail.com</v>
      </c>
    </row>
    <row r="4">
      <c r="A4" t="str">
        <v>SOURCER</v>
      </c>
      <c r="B4" t="str">
        <v>F2 FINTECH</v>
      </c>
      <c r="C4" t="str">
        <v>F2 FINTECH</v>
      </c>
      <c r="D4" t="str">
        <v>F2 FINTECH</v>
      </c>
      <c r="E4" t="str">
        <v>SOURCER</v>
      </c>
      <c r="F4" t="str">
        <v>FURKAN</v>
      </c>
      <c r="G4" t="str">
        <v>DR SUMIT RAMDASRAO ALASPURE</v>
      </c>
      <c r="H4">
        <v>64</v>
      </c>
      <c r="I4" t="str">
        <v>F2 FINTECH</v>
      </c>
      <c r="J4">
        <v>45734</v>
      </c>
      <c r="K4">
        <v>45764</v>
      </c>
      <c r="L4" t="str">
        <v>631BZ8612022</v>
      </c>
      <c r="M4">
        <v>8956755423</v>
      </c>
      <c r="N4" t="str">
        <v>MAHARASHTRA</v>
      </c>
      <c r="O4" t="str">
        <v>PUNE</v>
      </c>
      <c r="P4" t="str">
        <v>OD</v>
      </c>
      <c r="Q4" t="str">
        <v>TATA</v>
      </c>
      <c r="R4">
        <v>1500000</v>
      </c>
      <c r="S4">
        <v>1500000</v>
      </c>
      <c r="T4" t="str">
        <v>UNSECURED</v>
      </c>
      <c r="U4" t="str">
        <v>LOGIN</v>
      </c>
      <c r="V4">
        <v>745</v>
      </c>
      <c r="Y4" t="str">
        <v>FILE SEND TO BANKER, CASE ELIGIBILITY 20 L, CASE MOVED TO CREDIT, PD SCHEDULE AFTER 2 PM, PD DONE REQ MBBS RENEWAL CERTIFICATE, FI NEGATIVE, TO BE RE-INITIATE, FI INIATITED RESI AND OFC AGAIN, ALL POSITIVE , REQ RENEWA CERTIFICATE</v>
      </c>
      <c r="Z4" t="str">
        <v>MAMTA SINGH</v>
      </c>
      <c r="AA4">
        <v>7982612369</v>
      </c>
      <c r="AB4" t="str">
        <v>mamta.singh@tatacapital.com</v>
      </c>
      <c r="AF4" t="str">
        <v>##########</v>
      </c>
      <c r="AG4" t="str">
        <v>MBBS</v>
      </c>
      <c r="AH4">
        <v>2014</v>
      </c>
      <c r="AI4" t="str">
        <v>FORM FILLED</v>
      </c>
      <c r="AJ4" t="str">
        <v>salaspure@gmail.com</v>
      </c>
    </row>
    <row r="5">
      <c r="A5" t="str">
        <v>SOURCER</v>
      </c>
      <c r="B5" t="str">
        <v>F2 FINTECH</v>
      </c>
      <c r="C5" t="str">
        <v>F2 FINTECH</v>
      </c>
      <c r="D5" t="str">
        <v>F2 FINTECH</v>
      </c>
      <c r="E5" t="str">
        <v>SOURCER</v>
      </c>
      <c r="F5" t="str">
        <v>FURKAN</v>
      </c>
      <c r="G5" t="str">
        <v>DR SUMIT RAMDASRAO ALASPURE</v>
      </c>
      <c r="H5">
        <v>64</v>
      </c>
      <c r="I5" t="str">
        <v>F2 FINTECH</v>
      </c>
      <c r="J5">
        <v>45734</v>
      </c>
      <c r="K5">
        <v>45764</v>
      </c>
      <c r="L5">
        <v>180</v>
      </c>
      <c r="M5">
        <v>8956755423</v>
      </c>
      <c r="N5" t="str">
        <v>MAHARASHTRA</v>
      </c>
      <c r="O5" t="str">
        <v>PUNE</v>
      </c>
      <c r="P5" t="str">
        <v>OD</v>
      </c>
      <c r="Q5" t="str">
        <v>L&amp;T CF</v>
      </c>
      <c r="R5">
        <v>1500000</v>
      </c>
      <c r="S5">
        <v>1500000</v>
      </c>
      <c r="T5" t="str">
        <v>UNSECURED</v>
      </c>
      <c r="U5" t="str">
        <v>LOGIN</v>
      </c>
      <c r="V5">
        <v>745</v>
      </c>
      <c r="Y5" t="str">
        <v>FILE SEND TO BANKER, LOGIN DONE, CASE MOVED TO PD, VIDEO PD RESCHEDULE AFTER 2 PM, VIDEO PD DONE, CASE UNDERDISCUSSION, REQ FATHER KYC, PENDENCY SENT TODAY, DECISION PENDING, PERMANENT FI REPORT PENDING</v>
      </c>
      <c r="Z5" t="str">
        <v>SIMPI</v>
      </c>
      <c r="AA5">
        <v>7378573727</v>
      </c>
      <c r="AB5" t="str">
        <v>simpikamleshsingh@ltfs.com</v>
      </c>
      <c r="AF5" t="str">
        <v>##########</v>
      </c>
      <c r="AG5" t="str">
        <v>MBBS</v>
      </c>
      <c r="AH5">
        <v>2014</v>
      </c>
      <c r="AI5" t="str">
        <v>FORM FILLED</v>
      </c>
      <c r="AJ5" t="str">
        <v>salaspure@gmail.com</v>
      </c>
    </row>
    <row r="6">
      <c r="A6" t="str">
        <v>SOURCER</v>
      </c>
      <c r="B6" t="str">
        <v>F2 FINTECH</v>
      </c>
      <c r="C6" t="str">
        <v>F2 FINTECH</v>
      </c>
      <c r="D6" t="str">
        <v>F2 FINTECH</v>
      </c>
      <c r="E6" t="str">
        <v>SOURCER</v>
      </c>
      <c r="F6" t="str">
        <v>FURKAN</v>
      </c>
      <c r="G6" t="str">
        <v>DR SUMIT RAMDASRAO ALASPURE</v>
      </c>
      <c r="H6">
        <v>64</v>
      </c>
      <c r="I6" t="str">
        <v>F2 FINTECH</v>
      </c>
      <c r="J6">
        <v>45734</v>
      </c>
      <c r="K6">
        <v>45759</v>
      </c>
      <c r="L6" t="str">
        <v>DL00000010219</v>
      </c>
      <c r="M6">
        <v>8956755423</v>
      </c>
      <c r="N6" t="str">
        <v>MAHARASHTRA</v>
      </c>
      <c r="O6" t="str">
        <v>PUNE</v>
      </c>
      <c r="P6" t="str">
        <v>OD</v>
      </c>
      <c r="Q6" t="str">
        <v>ABFL CF</v>
      </c>
      <c r="R6">
        <v>1500000</v>
      </c>
      <c r="S6">
        <v>1500000</v>
      </c>
      <c r="T6" t="str">
        <v>UNSECURED</v>
      </c>
      <c r="U6" t="str">
        <v>REJECTED</v>
      </c>
      <c r="V6">
        <v>745</v>
      </c>
      <c r="Y6" t="str">
        <v>FILE SENT TO BANKER, LOGIN DONE, UNDER PROCESS, REQ RENTED HOUSE EBILL, CASE MOVED TO CREDIT, CREDIT PREPARE, REQ COI</v>
      </c>
      <c r="Z6" t="str">
        <v>MUKESH</v>
      </c>
      <c r="AA6">
        <v>9716107219</v>
      </c>
      <c r="AF6" t="str">
        <v>##########</v>
      </c>
      <c r="AG6" t="str">
        <v>MBBS</v>
      </c>
      <c r="AH6">
        <v>2014</v>
      </c>
      <c r="AI6" t="str">
        <v>FORM FILLED</v>
      </c>
      <c r="AJ6" t="str">
        <v>salaspure@gmail.com</v>
      </c>
    </row>
    <row r="7">
      <c r="A7" t="str">
        <v>SOURCER</v>
      </c>
      <c r="B7" t="str">
        <v>F2 FINTECH</v>
      </c>
      <c r="C7" t="str">
        <v>F2 FINTECH</v>
      </c>
      <c r="D7" t="str">
        <v>F2 FINTECH</v>
      </c>
      <c r="E7" t="str">
        <v>SOURCER</v>
      </c>
      <c r="F7" t="str">
        <v>FURKAN</v>
      </c>
      <c r="G7" t="str">
        <v>DR SUMIT RAMDASRAO ALASPURE</v>
      </c>
      <c r="H7">
        <v>64</v>
      </c>
      <c r="I7" t="str">
        <v>F2 FINTECH</v>
      </c>
      <c r="J7">
        <v>45734</v>
      </c>
      <c r="K7">
        <v>45749</v>
      </c>
      <c r="L7" t="str">
        <v>LTP 83883968</v>
      </c>
      <c r="M7">
        <v>8956755423</v>
      </c>
      <c r="N7" t="str">
        <v>MAHARASHTRA</v>
      </c>
      <c r="O7" t="str">
        <v>PUNE</v>
      </c>
      <c r="P7" t="str">
        <v>OD</v>
      </c>
      <c r="Q7" t="str">
        <v>POONAWALA F2</v>
      </c>
      <c r="R7">
        <v>1500000</v>
      </c>
      <c r="S7">
        <v>1500000</v>
      </c>
      <c r="T7" t="str">
        <v>UNSECURED</v>
      </c>
      <c r="U7" t="str">
        <v>REJECTED</v>
      </c>
      <c r="V7">
        <v>745</v>
      </c>
      <c r="Y7" t="str">
        <v>FILE SEND TO BANKER, TO BE LOGIN TODAY, LOGIN DONE, CASE MOVED TO CREDIT TOMORROW, CASE MOVED TO CREDIT FOR MAKE CAM REPORT, BUSINESS INCOME NORMS MET AS PER POLICY</v>
      </c>
      <c r="Z7" t="str">
        <v>AZAD</v>
      </c>
      <c r="AA7">
        <v>9082792983</v>
      </c>
      <c r="AF7" t="str">
        <v>##########</v>
      </c>
      <c r="AG7" t="str">
        <v>MBBS</v>
      </c>
      <c r="AH7">
        <v>2014</v>
      </c>
      <c r="AI7" t="str">
        <v>FORM FILLED</v>
      </c>
      <c r="AJ7" t="str">
        <v>salaspure@gmail.com</v>
      </c>
    </row>
    <row r="8">
      <c r="A8" t="str">
        <v>CHANNEL PARTNER</v>
      </c>
      <c r="B8" t="str">
        <v>MANOJ SHARMA</v>
      </c>
      <c r="C8" t="str">
        <v>F2 FINTECH</v>
      </c>
      <c r="D8" t="str">
        <v>F2 FINTECH</v>
      </c>
      <c r="E8" t="str">
        <v>SOURCER</v>
      </c>
      <c r="F8" t="str">
        <v>RAJEEV</v>
      </c>
      <c r="G8" t="str">
        <v>DR VIKAS KUMAR PANDEY</v>
      </c>
      <c r="H8">
        <v>63</v>
      </c>
      <c r="I8" t="str">
        <v>F2 FINTECH</v>
      </c>
      <c r="J8">
        <v>45735</v>
      </c>
      <c r="K8">
        <v>45737</v>
      </c>
      <c r="L8" t="str">
        <v>B2C000117218454</v>
      </c>
      <c r="M8">
        <v>8429293505</v>
      </c>
      <c r="N8" t="str">
        <v>UTTAR PRADESH</v>
      </c>
      <c r="O8" t="str">
        <v>GHAZIABAD</v>
      </c>
      <c r="P8" t="str">
        <v>SAL OD</v>
      </c>
      <c r="Q8" t="str">
        <v>BAJAJ FC</v>
      </c>
      <c r="R8">
        <v>500000</v>
      </c>
      <c r="S8">
        <v>500000</v>
      </c>
      <c r="T8" t="str">
        <v>UNSECURED</v>
      </c>
      <c r="U8" t="str">
        <v>HOLD</v>
      </c>
      <c r="Y8" t="str">
        <v>FILE SEND TO BANKER || CREDT CARD OVERDUE CLEARENCE PROOF PENDING - 8333/-</v>
      </c>
      <c r="Z8" t="str">
        <v>CHIRAG</v>
      </c>
      <c r="AA8">
        <v>9310861645</v>
      </c>
      <c r="AB8" t="str">
        <v>chirag.chirag1@bizsupporta.com</v>
      </c>
      <c r="AF8" t="str">
        <v>##########</v>
      </c>
      <c r="AG8" t="str">
        <v>SALARY</v>
      </c>
      <c r="AH8">
        <v>77598</v>
      </c>
      <c r="AI8" t="str">
        <v>FORM FILLED</v>
      </c>
      <c r="AJ8" t="str">
        <v>VIKASH8429293505@GMAIL.COM</v>
      </c>
    </row>
    <row r="9">
      <c r="A9" t="str">
        <v>F2-369-244</v>
      </c>
      <c r="B9" t="str">
        <v>VISHAL SHARMA</v>
      </c>
      <c r="C9" t="str">
        <v>SHUBHAM PATHAK</v>
      </c>
      <c r="D9" t="str">
        <v>SHUBHAM PATHAK</v>
      </c>
      <c r="E9" t="str">
        <v>SALARIED</v>
      </c>
      <c r="F9" t="str">
        <v>RAJEEV</v>
      </c>
      <c r="G9" t="str">
        <v>DR M ABHISHEK RAJ</v>
      </c>
      <c r="H9">
        <v>62</v>
      </c>
      <c r="I9" t="str">
        <v>NOIDA</v>
      </c>
      <c r="J9">
        <v>45736</v>
      </c>
      <c r="K9">
        <v>45754</v>
      </c>
      <c r="L9">
        <v>202</v>
      </c>
      <c r="M9">
        <v>9945258363</v>
      </c>
      <c r="N9" t="str">
        <v>KARNATAKA</v>
      </c>
      <c r="O9" t="str">
        <v>BENGALURU</v>
      </c>
      <c r="P9" t="str">
        <v>OD</v>
      </c>
      <c r="Q9" t="str">
        <v>L&amp;T CF</v>
      </c>
      <c r="R9">
        <v>1000000</v>
      </c>
      <c r="S9">
        <v>1000000</v>
      </c>
      <c r="T9" t="str">
        <v>UNSECURED</v>
      </c>
      <c r="U9" t="str">
        <v>REJECTED</v>
      </c>
      <c r="Y9" t="str">
        <v>FILE SEND TO BANKER, BANKER CHECK CASE AND UPDATE US, TELE PD DONE, REQ FORM 26 AS , ITR PRISCRIPTION LETTER HEAD || PENDING FROM CUSTOMER SIDE || VISHAL WILL ARRANGE THE SAME, PENDENCY SENT TO BANKER || REQ SANCTION LETTER OF ANY LOAN || AUTORISED PERSON SIGNATURE REQUIRED, PENDENCY SENT TO BANER, RCM DECISION PENDING, SM WILL UPDATE SECOND HALF || BANKING PENDING || REQ CONSULTANCY LETTER HEAD, PENDING FROM CUSTOMER SIDE, LETTER PENDING FROM CUSTOMER SIDE</v>
      </c>
      <c r="Z9" t="str">
        <v>RENUKA</v>
      </c>
      <c r="AA9" t="str">
        <v>733 844 5724</v>
      </c>
      <c r="AB9" t="str">
        <v>ssubhash@ltfs.com</v>
      </c>
      <c r="AF9" t="str">
        <v>##########</v>
      </c>
      <c r="AG9" t="str">
        <v>MBBS</v>
      </c>
      <c r="AH9">
        <v>2019</v>
      </c>
      <c r="AI9" t="str">
        <v>FORM FILLED</v>
      </c>
      <c r="AJ9" t="str">
        <v>abhishek.murgesh@gmail.com</v>
      </c>
    </row>
    <row r="10">
      <c r="A10" t="str">
        <v>F2-369-013</v>
      </c>
      <c r="B10" t="str">
        <v>PRIYA SHARMA</v>
      </c>
      <c r="C10" t="str">
        <v>SHASHANK SHARMA</v>
      </c>
      <c r="D10" t="str">
        <v>SHUBHAM PATHAK</v>
      </c>
      <c r="E10" t="str">
        <v>SOURCER</v>
      </c>
      <c r="F10" t="str">
        <v>RAJEEV</v>
      </c>
      <c r="G10" t="str">
        <v>DR HARSH VIJ</v>
      </c>
      <c r="H10">
        <v>62</v>
      </c>
      <c r="I10" t="str">
        <v>BAREILLY</v>
      </c>
      <c r="J10">
        <v>45736</v>
      </c>
      <c r="K10">
        <v>45749</v>
      </c>
      <c r="L10">
        <v>206</v>
      </c>
      <c r="M10">
        <v>8308738920</v>
      </c>
      <c r="N10" t="str">
        <v>UTTAR PRADESH</v>
      </c>
      <c r="O10" t="str">
        <v>NOIDA</v>
      </c>
      <c r="P10" t="str">
        <v>OD</v>
      </c>
      <c r="Q10" t="str">
        <v>BAJAJ MARKET</v>
      </c>
      <c r="R10">
        <v>2000000</v>
      </c>
      <c r="S10">
        <v>2000000</v>
      </c>
      <c r="T10" t="str">
        <v>UNSECURED</v>
      </c>
      <c r="U10" t="str">
        <v>REJECTED</v>
      </c>
      <c r="V10">
        <v>751</v>
      </c>
      <c r="Y10" t="str">
        <v>FILE SEND TO BANKER || SYSTEM REJECT || FRAUD REJECTED -MAIL SEND TO RISK TEAM BUT REVERT AWAITED, FRESH ELIGIBILITY 20 L CASE MOVED TO CREDIT || CASE UNDER DISCUSSION, , SAME CASE PROCEED IN BAJAJ FINSERV</v>
      </c>
      <c r="Z10" t="str">
        <v>JYOTI</v>
      </c>
      <c r="AA10">
        <v>9716172477</v>
      </c>
      <c r="AB10" t="str">
        <v>jyoti.jyoti2@bajajfinservdirect.in</v>
      </c>
      <c r="AF10" t="str">
        <v>##########</v>
      </c>
      <c r="AG10" t="str">
        <v>MBBS</v>
      </c>
      <c r="AH10">
        <v>2020</v>
      </c>
      <c r="AI10" t="str">
        <v>FORM FILLED</v>
      </c>
      <c r="AJ10" t="str">
        <v>harshv222@gmail.com</v>
      </c>
    </row>
    <row r="11">
      <c r="A11" t="str">
        <v>F2-369-024</v>
      </c>
      <c r="B11" t="str">
        <v>SHARDA KUSHWAHA</v>
      </c>
      <c r="C11" t="str">
        <v>RAJKUMARI</v>
      </c>
      <c r="D11" t="str">
        <v>RAJKUMARI</v>
      </c>
      <c r="E11" t="str">
        <v>SALARIED</v>
      </c>
      <c r="F11" t="str">
        <v>RAJEEV</v>
      </c>
      <c r="G11" t="str">
        <v>DR GOHIL PARVATI NIJABHAI</v>
      </c>
      <c r="H11">
        <v>60</v>
      </c>
      <c r="I11" t="str">
        <v>NOIDA</v>
      </c>
      <c r="J11">
        <v>45738</v>
      </c>
      <c r="K11">
        <v>45754</v>
      </c>
      <c r="L11">
        <v>227</v>
      </c>
      <c r="M11">
        <v>9512104445</v>
      </c>
      <c r="N11" t="str">
        <v>GUJARAT</v>
      </c>
      <c r="O11" t="str">
        <v>VADODARA</v>
      </c>
      <c r="P11" t="str">
        <v>OD</v>
      </c>
      <c r="Q11" t="str">
        <v>BAJAJ MARKET</v>
      </c>
      <c r="R11">
        <v>300000</v>
      </c>
      <c r="S11">
        <v>300000</v>
      </c>
      <c r="T11" t="str">
        <v>UNSECURED</v>
      </c>
      <c r="U11" t="str">
        <v>REJECTED</v>
      </c>
      <c r="Y11" t="str">
        <v>FILE SEND TO BANKER, LOGIN DONE, CASE MOVED TO CREDIT, CUSTOMER NO RECVD CALL, PD DONE, REQ E BILL &amp; REGISTRATION SOFT COPY, PENDING FROM CUSTOMER SIDE || FATHER IN LOW NAME MISSMATCH ON MAARIGE CERTIFICATE || DISCUSION PENDING WITH THE SENIOR ||, REQ REGISTRATION ERTIFICATE, PENDING FROM CUSTOMER SIDE</v>
      </c>
      <c r="Z11" t="str">
        <v>HITARTH</v>
      </c>
      <c r="AA11">
        <v>6355570245</v>
      </c>
      <c r="AB11" t="str">
        <v>hitarth.bhavsar@bajajfinserv.in</v>
      </c>
      <c r="AF11" t="str">
        <v>##########</v>
      </c>
      <c r="AG11" t="str">
        <v>MBBS</v>
      </c>
      <c r="AH11">
        <v>2021</v>
      </c>
      <c r="AI11" t="str">
        <v>FORM FILLED</v>
      </c>
      <c r="AJ11" t="str">
        <v>parvatigohel@gmail.com</v>
      </c>
    </row>
    <row r="12">
      <c r="A12" t="str">
        <v>F2-369-283</v>
      </c>
      <c r="B12" t="str">
        <v>NIRMI VERMA</v>
      </c>
      <c r="C12" t="str">
        <v>ANURAG SHARMA</v>
      </c>
      <c r="D12" t="str">
        <v>SHIVANI KASHYAP</v>
      </c>
      <c r="E12" t="str">
        <v>SALARIED</v>
      </c>
      <c r="F12" t="str">
        <v>RAJEEV</v>
      </c>
      <c r="G12" t="str">
        <v>DR VIVEK DHIRAJLAL PATEL</v>
      </c>
      <c r="H12">
        <v>0</v>
      </c>
      <c r="I12" t="str">
        <v>BAREILLY</v>
      </c>
      <c r="J12">
        <v>45742</v>
      </c>
      <c r="K12">
        <v>45754</v>
      </c>
      <c r="L12">
        <v>301060683</v>
      </c>
      <c r="M12">
        <v>7337033952</v>
      </c>
      <c r="N12" t="str">
        <v>GUJARAT</v>
      </c>
      <c r="O12" t="str">
        <v>RAJKOT</v>
      </c>
      <c r="P12" t="str">
        <v>PL</v>
      </c>
      <c r="Q12" t="str">
        <v>ICIC RDS</v>
      </c>
      <c r="R12">
        <v>1000000</v>
      </c>
      <c r="S12">
        <v>1000000</v>
      </c>
      <c r="T12" t="str">
        <v>UNSECURED</v>
      </c>
      <c r="U12" t="str">
        <v>REJECTED</v>
      </c>
      <c r="Y12" t="str">
        <v>SHASHANK DIRECT CORDINATE THIS CASE, CUSTOMER DONT GIVEN TIME, CUSTOMER NOT INTERTAIN,NI</v>
      </c>
      <c r="Z12" t="str">
        <v>ROHIT RDS</v>
      </c>
      <c r="AA12" t="str">
        <v>95403 02302</v>
      </c>
      <c r="AB12" t="str">
        <v>rohit.kyadav@gmail.com</v>
      </c>
      <c r="AF12" t="str">
        <v>##########</v>
      </c>
      <c r="AG12" t="str">
        <v>MBBS/PG</v>
      </c>
      <c r="AH12" t="str">
        <v>2016/2019</v>
      </c>
      <c r="AI12" t="str">
        <v>DUCUMENT NOT SEARCH</v>
      </c>
      <c r="AJ12" t="str">
        <v>dr.vivekpatel1991@gmail.com</v>
      </c>
    </row>
    <row r="13">
      <c r="A13" t="str">
        <v>F2-369-312</v>
      </c>
      <c r="B13" t="str">
        <v>MANVI KHANDELWAL</v>
      </c>
      <c r="C13" t="str">
        <v>ANURAG SHARMA</v>
      </c>
      <c r="D13" t="str">
        <v>SHIVANI KASHYAP</v>
      </c>
      <c r="E13" t="str">
        <v>SALARIED</v>
      </c>
      <c r="F13" t="str">
        <v>RAJEEV</v>
      </c>
      <c r="G13" t="str">
        <v>DR CHIDURALA RUSHIKESH</v>
      </c>
      <c r="H13">
        <v>56</v>
      </c>
      <c r="I13" t="str">
        <v>BAREILLY</v>
      </c>
      <c r="J13">
        <v>45742</v>
      </c>
      <c r="K13">
        <v>45758</v>
      </c>
      <c r="L13">
        <v>170129573</v>
      </c>
      <c r="M13">
        <v>9027919109</v>
      </c>
      <c r="N13" t="str">
        <v>KARNATAKA</v>
      </c>
      <c r="O13" t="str">
        <v>TUMAKURU</v>
      </c>
      <c r="P13" t="str">
        <v>OD</v>
      </c>
      <c r="Q13" t="str">
        <v>CHOLA</v>
      </c>
      <c r="R13">
        <v>500000</v>
      </c>
      <c r="S13">
        <v>500000</v>
      </c>
      <c r="T13" t="str">
        <v>UNSECURED</v>
      </c>
      <c r="U13" t="str">
        <v>REJECTED</v>
      </c>
      <c r="V13">
        <v>776</v>
      </c>
      <c r="Y13" t="str">
        <v>FILE SEND TO BANKER, CASE ELIGIBILITY 20 L, CASE MOVED TO CREDIT, PD SCHEDULE AFTER 2 PM, PD DONE REQ MBBS RENEWAL CERTIFICATE, FI NEGATIVE, TO BE RE-INITIATE || CUSTOMER BANKING PROVIDE ON WEDNESDAY || , RENT AGREEMENT NOT CONSINDER, VALID ADDRESS PROFF, RENTED PROFILE NOT OK</v>
      </c>
      <c r="Z13" t="str">
        <v>BHASKAR</v>
      </c>
      <c r="AA13" t="str">
        <v>99593 92443</v>
      </c>
      <c r="AB13" t="str">
        <v>bhaskarr@chola1.murugappa.com</v>
      </c>
      <c r="AF13" t="str">
        <v>##########</v>
      </c>
      <c r="AG13" t="str">
        <v>MBBS</v>
      </c>
      <c r="AH13">
        <v>2022</v>
      </c>
      <c r="AI13" t="str">
        <v>FORM FILLED</v>
      </c>
      <c r="AJ13" t="str">
        <v>dr.heal57@gmail.com</v>
      </c>
    </row>
    <row r="14">
      <c r="A14" t="str">
        <v>F2-369-285</v>
      </c>
      <c r="B14" t="str">
        <v>PRAGYA GANGWAR</v>
      </c>
      <c r="C14" t="str">
        <v>ANURAG SHARMA</v>
      </c>
      <c r="D14" t="str">
        <v>SHIVANI KASHYAP</v>
      </c>
      <c r="E14" t="str">
        <v>SALARIED</v>
      </c>
      <c r="F14" t="str">
        <v>RAJEEV</v>
      </c>
      <c r="G14" t="str">
        <v>DR HITESH KUMAR</v>
      </c>
      <c r="H14">
        <v>44</v>
      </c>
      <c r="I14" t="str">
        <v>BAREILLY</v>
      </c>
      <c r="J14">
        <v>45754</v>
      </c>
      <c r="K14">
        <v>45758</v>
      </c>
      <c r="L14">
        <v>170139846</v>
      </c>
      <c r="M14">
        <v>9050680101</v>
      </c>
      <c r="N14" t="str">
        <v>HARYANA</v>
      </c>
      <c r="O14" t="str">
        <v>FARIDABAD</v>
      </c>
      <c r="P14" t="str">
        <v>TERM LOAN</v>
      </c>
      <c r="Q14" t="str">
        <v>CHOLA</v>
      </c>
      <c r="R14">
        <v>1000000</v>
      </c>
      <c r="S14">
        <v>1000000</v>
      </c>
      <c r="T14" t="str">
        <v>UNSECURED</v>
      </c>
      <c r="U14" t="str">
        <v>REJECTED</v>
      </c>
      <c r="V14">
        <v>697</v>
      </c>
      <c r="Y14" t="str">
        <v>FILE SEND TO BANKER || As discussed customer is salaried in army medical officer, posted in jammu location getting monthly salary 1.3lac. avail 3 loans recently. having residence in Palwal location</v>
      </c>
      <c r="Z14" t="str">
        <v>UTTAM</v>
      </c>
      <c r="AA14">
        <v>8866287274</v>
      </c>
      <c r="AB14" t="str">
        <v>uttam.pithadiya1@bajajfinserv.in</v>
      </c>
      <c r="AF14" t="str">
        <v>##########</v>
      </c>
      <c r="AG14" t="str">
        <v>MBBS</v>
      </c>
      <c r="AH14">
        <v>2018</v>
      </c>
      <c r="AI14" t="str">
        <v>FORM FILLED</v>
      </c>
      <c r="AJ14" t="str">
        <v>hiteshdagar2011@gmail.com</v>
      </c>
      <c r="AK14" t="str">
        <v>PANKAJ</v>
      </c>
    </row>
    <row r="15">
      <c r="A15" t="str">
        <v>SOURCER</v>
      </c>
      <c r="B15" t="str">
        <v>RAHUL-SOURCER</v>
      </c>
      <c r="C15" t="str">
        <v>F2 FINTECH</v>
      </c>
      <c r="D15" t="str">
        <v>F2 FINTECH</v>
      </c>
      <c r="E15" t="str">
        <v>SOURCER</v>
      </c>
      <c r="F15" t="str">
        <v>RAJEEV</v>
      </c>
      <c r="G15" t="str">
        <v>DR ANANT JOT SINGH CHHATWAL</v>
      </c>
      <c r="H15">
        <v>56</v>
      </c>
      <c r="I15" t="str">
        <v>F2 FINTECH</v>
      </c>
      <c r="J15">
        <v>45742</v>
      </c>
      <c r="K15">
        <v>45756</v>
      </c>
      <c r="L15">
        <v>264</v>
      </c>
      <c r="M15">
        <v>9050742326</v>
      </c>
      <c r="N15" t="str">
        <v>HARYANA</v>
      </c>
      <c r="O15" t="str">
        <v>AMBALA</v>
      </c>
      <c r="P15" t="str">
        <v>OD</v>
      </c>
      <c r="Q15" t="str">
        <v>BAJAJ MARKET</v>
      </c>
      <c r="R15">
        <v>500000</v>
      </c>
      <c r="S15">
        <v>500000</v>
      </c>
      <c r="T15" t="str">
        <v>UNSECURED</v>
      </c>
      <c r="U15" t="str">
        <v>REJECTED</v>
      </c>
      <c r="Y15" t="str">
        <v>​Application is rejected. Cibil-732 Not eligible case 16 inquiry Reject segment CIBIL &lt; 775 with &lt;10 yrs experience from Top 8 cities under Reject segment not allowed for sourcing</v>
      </c>
      <c r="Z15" t="str">
        <v>Arpit</v>
      </c>
      <c r="AA15">
        <v>7047306659</v>
      </c>
      <c r="AB15" t="str">
        <v>arpit.mishra1@bajajfinservdirect.in</v>
      </c>
      <c r="AF15" t="str">
        <v>##########</v>
      </c>
      <c r="AG15" t="str">
        <v>MBBS</v>
      </c>
      <c r="AH15">
        <v>2022</v>
      </c>
      <c r="AI15" t="str">
        <v>FORM FILLED</v>
      </c>
      <c r="AJ15" t="str">
        <v>Medicalofficer@cgc.ac.in</v>
      </c>
    </row>
    <row r="16">
      <c r="A16" t="str">
        <v>F2-369-283</v>
      </c>
      <c r="B16" t="str">
        <v>NIRMI VERMA</v>
      </c>
      <c r="C16" t="str">
        <v>ANURAG SHARMA</v>
      </c>
      <c r="D16" t="str">
        <v>SHIVANI KASHYAP</v>
      </c>
      <c r="E16" t="str">
        <v>SALARIED</v>
      </c>
      <c r="F16" t="str">
        <v>RAJEEV</v>
      </c>
      <c r="G16" t="str">
        <v>DR NAVRESHAM SINGH</v>
      </c>
      <c r="H16">
        <v>43</v>
      </c>
      <c r="I16" t="str">
        <v>BAREILLY</v>
      </c>
      <c r="J16">
        <v>45755</v>
      </c>
      <c r="K16">
        <v>45757</v>
      </c>
      <c r="L16" t="str">
        <v>347BZ8606659</v>
      </c>
      <c r="M16" t="str">
        <v>96511 57457‬</v>
      </c>
      <c r="N16" t="str">
        <v>UTTAR PRADESH</v>
      </c>
      <c r="O16" t="str">
        <v>LUCKNOW</v>
      </c>
      <c r="P16" t="str">
        <v>OD</v>
      </c>
      <c r="Q16" t="str">
        <v>TATA</v>
      </c>
      <c r="R16">
        <v>1000000</v>
      </c>
      <c r="S16">
        <v>1000000</v>
      </c>
      <c r="T16" t="str">
        <v>UNSECURED</v>
      </c>
      <c r="U16" t="str">
        <v>REJECTED</v>
      </c>
      <c r="V16">
        <v>762</v>
      </c>
      <c r="Y16" t="str">
        <v>FILE SEND TO BANKERRented bachelor Accommodation case Doing MD PG course; will start own practice after 3 month</v>
      </c>
      <c r="Z16" t="str">
        <v>MAMTA SINGH</v>
      </c>
      <c r="AA16">
        <v>7982612369</v>
      </c>
      <c r="AB16" t="str">
        <v>Mamta.singh@tatacapital.com</v>
      </c>
      <c r="AF16" t="str">
        <v>##########</v>
      </c>
      <c r="AG16" t="str">
        <v>MBBS</v>
      </c>
      <c r="AH16">
        <v>2019</v>
      </c>
      <c r="AI16" t="str">
        <v>FORM FILLED</v>
      </c>
      <c r="AJ16" t="str">
        <v>Nmohonda@gmail.com</v>
      </c>
      <c r="AK16" t="str">
        <v>PANKAJ</v>
      </c>
    </row>
    <row r="17">
      <c r="A17" t="str">
        <v>F2-369-021</v>
      </c>
      <c r="B17" t="str">
        <v>UJALA RISHIWAL</v>
      </c>
      <c r="C17" t="str">
        <v>UJALA RISHIWAL</v>
      </c>
      <c r="D17" t="str">
        <v>SHIVANI KASHYAP</v>
      </c>
      <c r="E17" t="str">
        <v>SOURCER</v>
      </c>
      <c r="F17" t="str">
        <v>RAJEEV</v>
      </c>
      <c r="G17" t="str">
        <v>DR CHAVDA CHIRAG</v>
      </c>
      <c r="H17">
        <v>56</v>
      </c>
      <c r="I17" t="str">
        <v>BAREILLY</v>
      </c>
      <c r="J17">
        <v>45742</v>
      </c>
      <c r="K17">
        <v>45749</v>
      </c>
      <c r="L17">
        <v>268</v>
      </c>
      <c r="M17">
        <v>7600195349</v>
      </c>
      <c r="N17" t="str">
        <v>GUJARAT</v>
      </c>
      <c r="O17" t="str">
        <v>MEHSANA</v>
      </c>
      <c r="P17" t="str">
        <v>TOP UP</v>
      </c>
      <c r="Q17" t="str">
        <v>TATA</v>
      </c>
      <c r="R17">
        <v>1000000</v>
      </c>
      <c r="S17">
        <v>1000000</v>
      </c>
      <c r="T17" t="str">
        <v>UNSECURED</v>
      </c>
      <c r="U17" t="str">
        <v>REJECTED</v>
      </c>
      <c r="V17">
        <v>715</v>
      </c>
      <c r="Y17" t="str">
        <v>FILE SEND TO BANKER, UNDER PROCESS, CUSTOMER NOT RECVD CALL || SHIVANI TRY TO CONCALL WITH THE CUSTOMER AND BANKER || Mbbs degree and latest e bill required and aadhar required., 0 ELIGIBILITY</v>
      </c>
      <c r="Z17" t="str">
        <v>MAMTA SINGH</v>
      </c>
      <c r="AA17">
        <v>7982612369</v>
      </c>
      <c r="AB17" t="str">
        <v>Mamta.singh@tatacapital.com</v>
      </c>
      <c r="AF17" t="str">
        <v>##########</v>
      </c>
      <c r="AG17" t="str">
        <v>MD</v>
      </c>
      <c r="AH17">
        <v>2024</v>
      </c>
      <c r="AI17" t="str">
        <v>FORM FILLED</v>
      </c>
      <c r="AJ17" t="str">
        <v>Chirag6185@gmail.com</v>
      </c>
    </row>
    <row r="18">
      <c r="A18" t="str">
        <v>F2-369-323</v>
      </c>
      <c r="B18" t="str">
        <v>HARSHIT SHARMA</v>
      </c>
      <c r="C18" t="str">
        <v>MANISHA SAXENA</v>
      </c>
      <c r="D18" t="str">
        <v>SHASHANK SHARMA</v>
      </c>
      <c r="E18" t="str">
        <v>SALARIED</v>
      </c>
      <c r="F18" t="str">
        <v>RAJEEV</v>
      </c>
      <c r="G18" t="str">
        <v>DR PUSAPATI NAGA SAI KRISHNA</v>
      </c>
      <c r="H18">
        <v>55</v>
      </c>
      <c r="I18" t="str">
        <v>BAREILLY</v>
      </c>
      <c r="J18">
        <v>45743</v>
      </c>
      <c r="K18">
        <v>45749</v>
      </c>
      <c r="L18" t="str">
        <v>SME000015449748</v>
      </c>
      <c r="M18">
        <v>6305645060</v>
      </c>
      <c r="N18" t="str">
        <v>TELANGANA</v>
      </c>
      <c r="O18" t="str">
        <v>MIRYALAGUDA</v>
      </c>
      <c r="P18" t="str">
        <v>OD</v>
      </c>
      <c r="Q18" t="str">
        <v>BAJAJ</v>
      </c>
      <c r="R18">
        <v>500000</v>
      </c>
      <c r="S18">
        <v>500000</v>
      </c>
      <c r="T18" t="str">
        <v>UNSECURED</v>
      </c>
      <c r="U18" t="str">
        <v>REJECTED</v>
      </c>
      <c r="V18">
        <v>-1</v>
      </c>
      <c r="Y18" t="str">
        <v>FILE SEND TO BANKER, CIBIL CONSENT SENT TO CUSTOMER, CUSTOMER IS BUSY AFTER 5PM THEN PROCESS-1 cibil REQ BANK STATEMENT CASE PROCEED IN BANKING PROGRAM, BANING PENDING FROM CUSTOMER SIDE || DOCUMENTS PENDING CASES WILL BE PROCESS NEXT MONTH, BANING PENDING FROM CUSTOMER SIDE, 0 ELIGIBILITY</v>
      </c>
      <c r="Z18" t="str">
        <v>Gangadevi Gandhi</v>
      </c>
      <c r="AA18">
        <v>9705309789</v>
      </c>
      <c r="AB18" t="str">
        <v>gangadevi.gandhi@bajajfinserv.in</v>
      </c>
      <c r="AF18" t="str">
        <v>##########</v>
      </c>
      <c r="AG18" t="str">
        <v>MBBS</v>
      </c>
      <c r="AH18">
        <v>2024</v>
      </c>
      <c r="AI18" t="str">
        <v>FORM FILLED</v>
      </c>
      <c r="AJ18" t="str">
        <v>krishnapusapati5141@gmail.com</v>
      </c>
    </row>
    <row r="19">
      <c r="A19" t="str">
        <v>F2-369-135</v>
      </c>
      <c r="B19" t="str">
        <v>RASHI GANGWAR</v>
      </c>
      <c r="C19" t="str">
        <v>SHUBHAM PATHAK</v>
      </c>
      <c r="D19" t="str">
        <v>SHUBHAM PATHAK</v>
      </c>
      <c r="E19" t="str">
        <v>SALARIED</v>
      </c>
      <c r="F19" t="str">
        <v>RAJEEV</v>
      </c>
      <c r="G19" t="str">
        <v>DR RAHUL ROHIDAS JEDAGE</v>
      </c>
      <c r="H19">
        <v>54</v>
      </c>
      <c r="I19" t="str">
        <v>NOIDA</v>
      </c>
      <c r="J19">
        <v>45744</v>
      </c>
      <c r="K19">
        <v>45746</v>
      </c>
      <c r="L19">
        <v>170133617</v>
      </c>
      <c r="M19" t="str">
        <v>94215 55801</v>
      </c>
      <c r="N19" t="str">
        <v>MAHARASHTRA</v>
      </c>
      <c r="O19" t="str">
        <v>OSMANABAD</v>
      </c>
      <c r="P19" t="str">
        <v>OD</v>
      </c>
      <c r="Q19" t="str">
        <v>CHOLA</v>
      </c>
      <c r="R19">
        <v>1000000</v>
      </c>
      <c r="S19">
        <v>1000000</v>
      </c>
      <c r="T19" t="str">
        <v>UNSECURED</v>
      </c>
      <c r="U19" t="str">
        <v>REJECTED</v>
      </c>
      <c r="V19">
        <v>732</v>
      </c>
      <c r="Y19" t="str">
        <v>LEAD ID SEND TO BANKER, REQ ALTERNATE BANKING, GIVEN BANKING CUSTOMER DOING TRADING AS SEEN PROVIDE IN BANKING || CUSTOMER WILL PROVIDE ON MONDAY || CUSTOMER NOT SUPPORT</v>
      </c>
      <c r="Z19" t="str">
        <v>DHANJAY</v>
      </c>
      <c r="AA19" t="str">
        <v>70207 41062</v>
      </c>
      <c r="AB19" t="str">
        <v>dhananjaygd@chola.murugappa.com</v>
      </c>
      <c r="AF19" t="str">
        <v>##########</v>
      </c>
      <c r="AG19" t="str">
        <v>MBBS</v>
      </c>
      <c r="AH19">
        <v>2009</v>
      </c>
      <c r="AI19" t="str">
        <v>FORM FILLED</v>
      </c>
      <c r="AJ19" t="str">
        <v>dr.rahuljedge@gmail.com</v>
      </c>
    </row>
    <row r="20">
      <c r="A20" t="str">
        <v>F2-369-374</v>
      </c>
      <c r="B20" t="str">
        <v>RACHANA RANA</v>
      </c>
      <c r="C20" t="str">
        <v>RAJKUMARI</v>
      </c>
      <c r="D20" t="str">
        <v>RAJKUMARI</v>
      </c>
      <c r="E20" t="str">
        <v>SALARIED</v>
      </c>
      <c r="F20" t="str">
        <v>RAJEEV</v>
      </c>
      <c r="G20" t="str">
        <v>DR AR BOOPATHY RAJA</v>
      </c>
      <c r="H20">
        <v>54</v>
      </c>
      <c r="I20" t="str">
        <v>NOIDA</v>
      </c>
      <c r="J20">
        <v>45744</v>
      </c>
      <c r="K20">
        <v>45759</v>
      </c>
      <c r="L20" t="str">
        <v>SME000015457913</v>
      </c>
      <c r="M20">
        <v>9597964964</v>
      </c>
      <c r="N20" t="str">
        <v>TAMIL NADU</v>
      </c>
      <c r="O20" t="str">
        <v>KARAIKUDI</v>
      </c>
      <c r="P20" t="str">
        <v>OD</v>
      </c>
      <c r="Q20" t="str">
        <v>BAJAJ</v>
      </c>
      <c r="R20">
        <v>2000000</v>
      </c>
      <c r="S20">
        <v>2000000</v>
      </c>
      <c r="T20" t="str">
        <v>UNSECURED</v>
      </c>
      <c r="U20" t="str">
        <v>REJECTED</v>
      </c>
      <c r="V20">
        <v>731</v>
      </c>
      <c r="Y20" t="str">
        <v>FILE SEND TO BANKER, CIBIL CONSENT LINK SENT TO CUSTOMER || CUSTOMER FREE AFTER 5 PM, REQ TRACKTOR LOAN SOA || PENDING FROM CUSTOMER SIDE</v>
      </c>
      <c r="Z20" t="str">
        <v>VAIBHAV</v>
      </c>
      <c r="AA20">
        <v>8489874277</v>
      </c>
      <c r="AB20" t="str">
        <v>sathishwaran.arunraj@bajajfinserv.in</v>
      </c>
      <c r="AF20" t="str">
        <v>##########</v>
      </c>
      <c r="AG20" t="str">
        <v>MBBS</v>
      </c>
      <c r="AH20">
        <v>2014</v>
      </c>
      <c r="AI20" t="str">
        <v>FORM FILLED</v>
      </c>
      <c r="AJ20" t="str">
        <v>boopathy621@gmail.com</v>
      </c>
    </row>
    <row r="21">
      <c r="A21" t="str">
        <v>SOURCER</v>
      </c>
      <c r="B21" t="str">
        <v>HARPREET SIR</v>
      </c>
      <c r="C21" t="str">
        <v>F2 FINTECH</v>
      </c>
      <c r="D21" t="str">
        <v>F2 FINTECH</v>
      </c>
      <c r="E21" t="str">
        <v>SALARIED</v>
      </c>
      <c r="F21" t="str">
        <v>FURKAN</v>
      </c>
      <c r="G21" t="str">
        <v xml:space="preserve">DR SUMIT RAMDASRAO ALASPURE        </v>
      </c>
      <c r="H21">
        <v>54</v>
      </c>
      <c r="I21" t="str">
        <v>F2 FINTECH</v>
      </c>
      <c r="J21">
        <v>45734</v>
      </c>
      <c r="K21">
        <v>45771</v>
      </c>
      <c r="L21" t="str">
        <v>BL250416476771211</v>
      </c>
      <c r="M21">
        <v>8956755423</v>
      </c>
      <c r="N21" t="str">
        <v>MAHARASHTRA</v>
      </c>
      <c r="O21" t="str">
        <v>PUNE</v>
      </c>
      <c r="P21" t="str">
        <v>OD</v>
      </c>
      <c r="Q21" t="str">
        <v>L&amp;T CF</v>
      </c>
      <c r="R21">
        <v>3000000</v>
      </c>
      <c r="S21">
        <v>3000000</v>
      </c>
      <c r="T21" t="str">
        <v>UNSECURED</v>
      </c>
      <c r="U21" t="str">
        <v xml:space="preserve">DISBURSED </v>
      </c>
      <c r="V21">
        <v>745</v>
      </c>
      <c r="W21">
        <v>45769</v>
      </c>
      <c r="X21">
        <v>45771</v>
      </c>
      <c r="Y21" t="str">
        <v>FILE SEND TO BANKER, LOGIN DONE, CASE MOVED TO PD, VIDEO PD RESCHEDULE AFTER 2 PM, VIDEO PD DONE, CASE UNDERDISCUSSION, REQ FATHER KYC, PENDENCY SENT TODAY, DECISION PENDING, PERMANENT FI REPORT PENDING, ALL DONE, CASE RECO 30 L, TO BE DISBURSED TODAY</v>
      </c>
      <c r="Z21" t="str">
        <v>SIMPI</v>
      </c>
      <c r="AA21">
        <v>7378573727</v>
      </c>
      <c r="AB21" t="str">
        <v>simpikamleshsingh@ltfs.com</v>
      </c>
      <c r="AF21">
        <f>TODAY()</f>
        <v>46298</v>
      </c>
      <c r="AG21" t="str">
        <v>MBBS</v>
      </c>
      <c r="AH21">
        <v>2014</v>
      </c>
      <c r="AI21" t="str">
        <v>FORM FILLED</v>
      </c>
      <c r="AJ21" t="str">
        <v>salaspure@gmail.com</v>
      </c>
    </row>
    <row r="22">
      <c r="A22" t="str">
        <v>F2-369-317</v>
      </c>
      <c r="B22" t="str">
        <v>RITU RANI</v>
      </c>
      <c r="C22" t="str">
        <v>SHUBHAM PATHAK</v>
      </c>
      <c r="D22" t="str">
        <v>SHUBHAM PATHAK</v>
      </c>
      <c r="E22" t="str">
        <v>SALARIED</v>
      </c>
      <c r="F22" t="str">
        <v>RAJEEV</v>
      </c>
      <c r="G22" t="str">
        <v>DR AMITABH ANAND</v>
      </c>
      <c r="H22">
        <v>54</v>
      </c>
      <c r="I22" t="str">
        <v>NOIDA</v>
      </c>
      <c r="J22">
        <v>45744</v>
      </c>
      <c r="K22">
        <v>45752</v>
      </c>
      <c r="L22" t="str">
        <v>SME000015460395</v>
      </c>
      <c r="M22">
        <v>9430011760</v>
      </c>
      <c r="N22" t="str">
        <v>UTTAR PRADESH</v>
      </c>
      <c r="O22" t="str">
        <v>MAHARAJGANJ</v>
      </c>
      <c r="P22" t="str">
        <v>OD</v>
      </c>
      <c r="Q22" t="str">
        <v>BAJAJ</v>
      </c>
      <c r="R22">
        <v>1996000</v>
      </c>
      <c r="S22">
        <v>1996000</v>
      </c>
      <c r="T22" t="str">
        <v>UNSECURED</v>
      </c>
      <c r="U22" t="str">
        <v>DISBURSED</v>
      </c>
      <c r="V22">
        <v>776</v>
      </c>
      <c r="W22">
        <v>45749</v>
      </c>
      <c r="X22">
        <v>45752</v>
      </c>
      <c r="Y22" t="str">
        <v>FILE SEND TO BANKER, CUSTOMER NOT SWITCH OFF, CASE MOVED TO CREDIT, REQ CURRENT ADDRESS PROOF || CUSTOMER WILL ARRANGE TOMORRWO</v>
      </c>
      <c r="Z22" t="str">
        <v>Swadesh Gond</v>
      </c>
      <c r="AA22">
        <v>8318241577</v>
      </c>
      <c r="AB22" t="str">
        <v>swadesh.gond@bajajfinserv.in</v>
      </c>
      <c r="AF22" t="str">
        <v>##########</v>
      </c>
      <c r="AG22" t="str">
        <v>MBBS/MD</v>
      </c>
      <c r="AH22" t="str">
        <v>2019/2025</v>
      </c>
      <c r="AI22" t="str">
        <v>FORM FILLED</v>
      </c>
      <c r="AJ22" t="str">
        <v>amitabhanand142@gmail.com</v>
      </c>
    </row>
    <row r="23">
      <c r="A23" t="str">
        <v>F2-369-291</v>
      </c>
      <c r="B23" t="str">
        <v>SHIVALI JOHRI</v>
      </c>
      <c r="C23" t="str">
        <v>UJALA RISHIWAL</v>
      </c>
      <c r="D23" t="str">
        <v>SHIVANI KASHYAP</v>
      </c>
      <c r="E23" t="str">
        <v>SALARIED</v>
      </c>
      <c r="F23" t="str">
        <v>RAJEEV</v>
      </c>
      <c r="G23" t="str">
        <v>DR SANJAY SHIVHARE</v>
      </c>
      <c r="H23">
        <v>54</v>
      </c>
      <c r="I23" t="str">
        <v>BAREILLY</v>
      </c>
      <c r="J23">
        <v>45744</v>
      </c>
      <c r="K23">
        <v>45758</v>
      </c>
      <c r="L23" t="str">
        <v>US0001734632</v>
      </c>
      <c r="M23">
        <v>8826327089</v>
      </c>
      <c r="N23" t="str">
        <v>UTTAR PRADESH</v>
      </c>
      <c r="O23" t="str">
        <v>NOIDA</v>
      </c>
      <c r="P23" t="str">
        <v>PL</v>
      </c>
      <c r="Q23" t="str">
        <v>ICICI FC</v>
      </c>
      <c r="R23">
        <v>500000</v>
      </c>
      <c r="S23">
        <v>500000</v>
      </c>
      <c r="T23" t="str">
        <v>UNSECURED</v>
      </c>
      <c r="U23" t="str">
        <v>DISBURSED</v>
      </c>
      <c r="W23">
        <v>45754</v>
      </c>
      <c r="X23">
        <v>45758</v>
      </c>
      <c r="Y23" t="str">
        <v>FILE SEND TO BANKER || CUSTOMER WILL BE FREE AT 11:00 AM TOMORROW || LOGIN DONE VIDEO KYC PENDING ||DMC registration and Degree required, NAME MISMATCH, SM WILL</v>
      </c>
      <c r="Z23" t="str">
        <v>AKASH MITTAL</v>
      </c>
      <c r="AA23">
        <v>7303505065</v>
      </c>
      <c r="AB23" t="str">
        <v>akash.mittal@fastcredit.co.in</v>
      </c>
      <c r="AF23" t="str">
        <v>##########</v>
      </c>
      <c r="AG23" t="str">
        <v>MD</v>
      </c>
      <c r="AH23">
        <v>2021</v>
      </c>
      <c r="AI23" t="str">
        <v>FORM FILLED</v>
      </c>
      <c r="AJ23" t="str">
        <v>drgood1809@gmail.com</v>
      </c>
    </row>
    <row r="24">
      <c r="A24" t="str">
        <v>F2-369-354</v>
      </c>
      <c r="B24" t="str">
        <v>AMAN AHIRWAR</v>
      </c>
      <c r="C24" t="str">
        <v>VINEET TIWARI</v>
      </c>
      <c r="D24" t="str">
        <v>VINEET TIWARI</v>
      </c>
      <c r="E24" t="str">
        <v>SALARIED</v>
      </c>
      <c r="F24" t="str">
        <v>RAJEEV</v>
      </c>
      <c r="G24" t="str">
        <v>DR NILESHKUMAR MAGANBHAI SHRIMALI</v>
      </c>
      <c r="H24">
        <v>0</v>
      </c>
      <c r="I24" t="str">
        <v>NOIDA</v>
      </c>
      <c r="J24">
        <v>45746</v>
      </c>
      <c r="K24">
        <v>45746</v>
      </c>
      <c r="L24" t="str">
        <v>SME000015469637</v>
      </c>
      <c r="M24">
        <v>9726902450</v>
      </c>
      <c r="N24" t="str">
        <v>GUJARAT</v>
      </c>
      <c r="O24" t="str">
        <v>BHAVNAGAR</v>
      </c>
      <c r="P24" t="str">
        <v>OD</v>
      </c>
      <c r="Q24" t="str">
        <v>BAJAJ</v>
      </c>
      <c r="R24">
        <v>2000000</v>
      </c>
      <c r="S24">
        <v>2000000</v>
      </c>
      <c r="T24" t="str">
        <v>UNSECURED</v>
      </c>
      <c r="U24" t="str">
        <v>HOLD</v>
      </c>
      <c r="Y24" t="str">
        <v>FILE SEND TO BANKER, CIBIL CONSENT LINK SENT TO CUSTOMER, CUSTOMER NI AS PER TVR, VINEET CONFRIM AFTER 2 HOURS || CUSTOMER NOT ANSWERING</v>
      </c>
      <c r="Z24" t="str">
        <v>RASIKKUMAR KHAGAD</v>
      </c>
      <c r="AA24">
        <v>8401084692</v>
      </c>
      <c r="AB24" t="str">
        <v>rasikkumar.khagad@bajajfinserv.in</v>
      </c>
      <c r="AF24" t="str">
        <v>##########</v>
      </c>
      <c r="AG24" t="str">
        <v>MBBS/MD</v>
      </c>
      <c r="AH24" t="str">
        <v>2014/2020</v>
      </c>
      <c r="AI24" t="str">
        <v>FORM FILLED</v>
      </c>
      <c r="AJ24" t="str">
        <v>Shrimalinileshkumar@gmail.com</v>
      </c>
    </row>
    <row r="25">
      <c r="A25" t="str">
        <v>F2-369-337</v>
      </c>
      <c r="B25" t="str">
        <v>SABA HASAN</v>
      </c>
      <c r="C25" t="str">
        <v>HARSH BHARDWAJ</v>
      </c>
      <c r="D25" t="str">
        <v>SHASHANK SHARMA</v>
      </c>
      <c r="E25" t="str">
        <v>SALARIED</v>
      </c>
      <c r="F25" t="str">
        <v>RAJEEV</v>
      </c>
      <c r="G25" t="str">
        <v>DR RAJAT KAR</v>
      </c>
      <c r="H25">
        <v>52</v>
      </c>
      <c r="I25" t="str">
        <v>BAREILLY</v>
      </c>
      <c r="J25">
        <v>45746</v>
      </c>
      <c r="K25">
        <v>45747</v>
      </c>
      <c r="L25" t="str">
        <v>298BZ8600005</v>
      </c>
      <c r="M25" t="str">
        <v>88953 64768</v>
      </c>
      <c r="N25" t="str">
        <v>MAHARASHTRA</v>
      </c>
      <c r="O25" t="str">
        <v>MUMBAI</v>
      </c>
      <c r="P25" t="str">
        <v>OD</v>
      </c>
      <c r="Q25" t="str">
        <v>TATA</v>
      </c>
      <c r="R25">
        <v>1000000</v>
      </c>
      <c r="S25">
        <v>1000000</v>
      </c>
      <c r="T25" t="str">
        <v>UNSECURED</v>
      </c>
      <c r="U25" t="str">
        <v>REJECTED</v>
      </c>
      <c r="V25">
        <v>704</v>
      </c>
      <c r="Y25" t="str">
        <v>FILE SEND TO BANKER || UNDER PRCESS, 9 USL LOAN ACTIVE, LOW ABB 19K</v>
      </c>
      <c r="Z25" t="str">
        <v>MAMTA SINGH</v>
      </c>
      <c r="AA25">
        <v>7982612369</v>
      </c>
      <c r="AB25" t="str">
        <v>Mamta.singh@tatacapital.com</v>
      </c>
      <c r="AF25" t="str">
        <v>##########</v>
      </c>
      <c r="AG25" t="str">
        <v>MBBS</v>
      </c>
      <c r="AH25">
        <v>2016</v>
      </c>
      <c r="AI25" t="str">
        <v>FORM FILLED</v>
      </c>
      <c r="AJ25" t="str">
        <v>rajat.n.kar@gmail.com</v>
      </c>
    </row>
    <row r="26">
      <c r="A26" t="str">
        <v>F2-369-276</v>
      </c>
      <c r="B26" t="str">
        <v>ANIL KUMAR</v>
      </c>
      <c r="C26" t="str">
        <v>UJALA RISHIWAL</v>
      </c>
      <c r="D26" t="str">
        <v>SHIVANI KASHYAP</v>
      </c>
      <c r="E26" t="str">
        <v>SALARIED</v>
      </c>
      <c r="F26" t="str">
        <v>RAJEEV</v>
      </c>
      <c r="G26" t="str">
        <v>DR SREELEKHA P S</v>
      </c>
      <c r="H26">
        <v>51</v>
      </c>
      <c r="I26" t="str">
        <v>BAREILLY</v>
      </c>
      <c r="J26">
        <v>45747</v>
      </c>
      <c r="K26">
        <v>45750</v>
      </c>
      <c r="L26" t="str">
        <v>SME000015476099</v>
      </c>
      <c r="M26">
        <v>9633726536</v>
      </c>
      <c r="N26" t="str">
        <v>KERALA</v>
      </c>
      <c r="O26" t="str">
        <v>KOTTAYAM</v>
      </c>
      <c r="P26" t="str">
        <v>TOP UP</v>
      </c>
      <c r="Q26" t="str">
        <v>BAJAJ</v>
      </c>
      <c r="R26">
        <v>213250</v>
      </c>
      <c r="S26">
        <v>853000</v>
      </c>
      <c r="T26" t="str">
        <v>UNSECURED</v>
      </c>
      <c r="U26" t="str">
        <v>DISBURSED</v>
      </c>
      <c r="V26">
        <v>722</v>
      </c>
      <c r="W26">
        <v>45749</v>
      </c>
      <c r="X26">
        <v>45750</v>
      </c>
      <c r="Y26" t="str">
        <v>FILE SEND TO BANKER, CIBIL CONSENT LINK SENT TO CUSTOMER,</v>
      </c>
      <c r="Z26" t="str">
        <v>SHANTANU</v>
      </c>
      <c r="AA26">
        <v>9746753208</v>
      </c>
      <c r="AB26" t="str">
        <v>santhanu.p@bajajfinserv.in</v>
      </c>
      <c r="AF26" t="str">
        <v>##########</v>
      </c>
      <c r="AG26" t="str">
        <v>MBBS</v>
      </c>
      <c r="AH26">
        <v>2021</v>
      </c>
      <c r="AI26" t="str">
        <v>FORM FILLED</v>
      </c>
      <c r="AJ26" t="str">
        <v>sreelekhasreedharan29@gmail.com</v>
      </c>
    </row>
    <row r="27">
      <c r="A27" t="str">
        <v>F2-369-283</v>
      </c>
      <c r="B27" t="str">
        <v>NIRMI VERMA</v>
      </c>
      <c r="C27" t="str">
        <v>ANURAG SHARMA</v>
      </c>
      <c r="D27" t="str">
        <v>SHIVANI KASHYAP</v>
      </c>
      <c r="E27" t="str">
        <v>SALARIED</v>
      </c>
      <c r="F27" t="str">
        <v>RAJEEV</v>
      </c>
      <c r="G27" t="str">
        <v>DR VICKY VASHIST</v>
      </c>
      <c r="H27">
        <v>51</v>
      </c>
      <c r="I27" t="str">
        <v>BAREILLY</v>
      </c>
      <c r="J27">
        <v>45747</v>
      </c>
      <c r="K27">
        <v>45755</v>
      </c>
      <c r="L27" t="str">
        <v>SME000015475021</v>
      </c>
      <c r="M27">
        <v>9310549017</v>
      </c>
      <c r="N27" t="str">
        <v>DELHI</v>
      </c>
      <c r="O27" t="str">
        <v>DELHI</v>
      </c>
      <c r="P27" t="str">
        <v>OD</v>
      </c>
      <c r="Q27" t="str">
        <v>BAJAJ</v>
      </c>
      <c r="R27">
        <v>605000</v>
      </c>
      <c r="S27">
        <v>605000</v>
      </c>
      <c r="T27" t="str">
        <v>UNSECURED</v>
      </c>
      <c r="U27" t="str">
        <v>DISBURSED</v>
      </c>
      <c r="V27">
        <v>731</v>
      </c>
      <c r="W27">
        <v>45751</v>
      </c>
      <c r="X27">
        <v>45755</v>
      </c>
      <c r="Y27" t="str">
        <v>FILE SEND TO BANKER || CONSENT LINK SENT TO CUSTOMER || MOVED TO CREDIT, DEGREE NOT VERIFIED, REQ MEDICAL COUNCIL LOGIN DETAILS, &amp; ADDRESS PROFF, CUSTOMER INTRESTED IN PHYSICAL MEETING AT BAJAJ BRANCH, OFC &amp; RESI FI INITIATE,OFC FI DONE, RESI FI NEGATIVE, RE-INITIATE</v>
      </c>
      <c r="Z27" t="str">
        <v>Md shuaib Khan</v>
      </c>
      <c r="AA27">
        <v>9161252501</v>
      </c>
      <c r="AB27" t="str">
        <v>mdshuaib.khan@bajajfinserv.in</v>
      </c>
      <c r="AF27" t="str">
        <v>##########</v>
      </c>
      <c r="AG27" t="str">
        <v>MBBS</v>
      </c>
      <c r="AH27">
        <v>2023</v>
      </c>
      <c r="AI27" t="str">
        <v>FORM FILLED</v>
      </c>
      <c r="AJ27" t="str">
        <v>Vic886u393@gmail.com</v>
      </c>
    </row>
    <row r="28">
      <c r="A28" t="str">
        <v>F2-369-369</v>
      </c>
      <c r="B28" t="str">
        <v>SHEETAL KUMARI</v>
      </c>
      <c r="C28" t="str">
        <v>RAJKUMARI</v>
      </c>
      <c r="D28" t="str">
        <v>RAJKUMARI</v>
      </c>
      <c r="E28" t="str">
        <v>SALARIED</v>
      </c>
      <c r="F28" t="str">
        <v>RAJEEV</v>
      </c>
      <c r="G28" t="str">
        <v>DR ASHISHAN KUMAR MINJ</v>
      </c>
      <c r="H28">
        <v>51</v>
      </c>
      <c r="I28" t="str">
        <v>NOIDA</v>
      </c>
      <c r="J28">
        <v>45747</v>
      </c>
      <c r="K28">
        <v>45749</v>
      </c>
      <c r="L28" t="str">
        <v>SME000015476419</v>
      </c>
      <c r="M28">
        <v>7693929393</v>
      </c>
      <c r="N28" t="str">
        <v>CHHATTISGARH</v>
      </c>
      <c r="O28" t="str">
        <v>RAIPUR</v>
      </c>
      <c r="P28" t="str">
        <v>TOP UP</v>
      </c>
      <c r="Q28" t="str">
        <v>BAJAJ</v>
      </c>
      <c r="R28">
        <v>1000000</v>
      </c>
      <c r="S28">
        <v>1000000</v>
      </c>
      <c r="T28" t="str">
        <v>UNSECURED</v>
      </c>
      <c r="U28" t="str">
        <v>REJECTED</v>
      </c>
      <c r="Y28" t="str">
        <v>FILE SEND TO BANKER, MBBS PROFILE ALREADY TAKEN 34 L NOT OK</v>
      </c>
      <c r="Z28" t="str">
        <v>Amit Kumar31</v>
      </c>
      <c r="AA28">
        <v>8817777660</v>
      </c>
      <c r="AB28" t="str">
        <v>amit.kumar54@bajajfinserv.in</v>
      </c>
      <c r="AC28" t="str">
        <v>JASHAN</v>
      </c>
      <c r="AF28" t="str">
        <v>##########</v>
      </c>
      <c r="AG28" t="str">
        <v>MBBS</v>
      </c>
      <c r="AH28">
        <v>2009</v>
      </c>
      <c r="AI28" t="str">
        <v>FORM FILLED</v>
      </c>
      <c r="AJ28" t="str">
        <v>drakminj@gmail.com</v>
      </c>
    </row>
    <row r="29">
      <c r="A29" t="str">
        <v>F2-369-254</v>
      </c>
      <c r="B29" t="str">
        <v>SANJAY KUMAR</v>
      </c>
      <c r="C29" t="str">
        <v>RAJKUMARI</v>
      </c>
      <c r="D29" t="str">
        <v>RAJKUMARI</v>
      </c>
      <c r="E29" t="str">
        <v>SALARIED</v>
      </c>
      <c r="F29" t="str">
        <v>RAJEEV</v>
      </c>
      <c r="G29" t="str">
        <v>DR PRADEEP KUMAR SHARMA</v>
      </c>
      <c r="H29">
        <v>50</v>
      </c>
      <c r="I29" t="str">
        <v>NOIDA</v>
      </c>
      <c r="J29">
        <v>45748</v>
      </c>
      <c r="K29">
        <v>45749</v>
      </c>
      <c r="L29">
        <v>31</v>
      </c>
      <c r="M29">
        <v>7905834987</v>
      </c>
      <c r="N29" t="str">
        <v>UTTAR PRADESH</v>
      </c>
      <c r="O29" t="str">
        <v>KANPUR</v>
      </c>
      <c r="P29" t="str">
        <v>PL</v>
      </c>
      <c r="Q29" t="str">
        <v>ICICI BT</v>
      </c>
      <c r="R29">
        <v>500000</v>
      </c>
      <c r="S29">
        <v>500000</v>
      </c>
      <c r="T29" t="str">
        <v>UNSECURED</v>
      </c>
      <c r="U29" t="str">
        <v>REJECTED</v>
      </c>
      <c r="Y29" t="str">
        <v>FILE SEND TO BANKER, CASE ALREADY REJECT IN 19 MARCH 25</v>
      </c>
      <c r="Z29" t="str">
        <v>AKASH MITTAL</v>
      </c>
      <c r="AA29">
        <v>9891825602</v>
      </c>
      <c r="AB29" t="str">
        <v>akash.mittal@fastcredit.co.in</v>
      </c>
      <c r="AC29" t="str">
        <v>JASHAN</v>
      </c>
      <c r="AF29" t="str">
        <v>##########</v>
      </c>
      <c r="AG29" t="str">
        <v>PAY SLIP</v>
      </c>
      <c r="AH29">
        <v>59500</v>
      </c>
      <c r="AI29" t="str">
        <v>FORM FILLED</v>
      </c>
      <c r="AJ29" t="str">
        <v>ps27437@gmail.com</v>
      </c>
      <c r="AK29" t="str">
        <v>RAJKUMARI</v>
      </c>
    </row>
    <row r="30">
      <c r="A30" t="str">
        <v>F2-369-189</v>
      </c>
      <c r="B30" t="str">
        <v>MUSKAN - RAJ KUMARI</v>
      </c>
      <c r="C30" t="str">
        <v>RAJKUMARI</v>
      </c>
      <c r="D30" t="str">
        <v>RAJKUMARI</v>
      </c>
      <c r="E30" t="str">
        <v>SOURCER</v>
      </c>
      <c r="F30" t="str">
        <v>RAJEEV</v>
      </c>
      <c r="G30" t="str">
        <v>DR PRAKASH CHANDRA</v>
      </c>
      <c r="H30">
        <v>50</v>
      </c>
      <c r="I30" t="str">
        <v>NOIDA</v>
      </c>
      <c r="J30">
        <v>45748</v>
      </c>
      <c r="K30">
        <v>45748</v>
      </c>
      <c r="L30">
        <v>32</v>
      </c>
      <c r="M30">
        <v>7760590290</v>
      </c>
      <c r="N30" t="str">
        <v>BIHAR</v>
      </c>
      <c r="O30" t="str">
        <v>PATNA</v>
      </c>
      <c r="P30" t="str">
        <v>OD</v>
      </c>
      <c r="Q30" t="str">
        <v>BAJAJ MARKET</v>
      </c>
      <c r="R30">
        <v>1000000</v>
      </c>
      <c r="S30">
        <v>1000000</v>
      </c>
      <c r="T30" t="str">
        <v>UNSECURED</v>
      </c>
      <c r="U30" t="str">
        <v>REJECTED</v>
      </c>
      <c r="V30">
        <v>739</v>
      </c>
      <c r="Y30" t="str">
        <v>FILE SEND TO BANKER || REJECT SEGMENT EXP 5 YEARS LIVE 11L PROFESSIONAL LOAN</v>
      </c>
      <c r="Z30" t="str">
        <v>Soumyakanta</v>
      </c>
      <c r="AA30">
        <v>9776675189</v>
      </c>
      <c r="AB30" t="str">
        <v>soumyakanta.das@bajajfinserv.in</v>
      </c>
      <c r="AC30" t="str">
        <v>JASHAN</v>
      </c>
      <c r="AF30" t="str">
        <v>##########</v>
      </c>
      <c r="AG30" t="str">
        <v>MBBS</v>
      </c>
      <c r="AH30">
        <v>2019</v>
      </c>
      <c r="AI30" t="str">
        <v>FORM FILLED</v>
      </c>
      <c r="AJ30" t="str">
        <v>pchandra1357@gmail.com</v>
      </c>
      <c r="AK30" t="str">
        <v>RAJKUMARI</v>
      </c>
    </row>
    <row r="31">
      <c r="A31" t="str">
        <v>F2-369-265</v>
      </c>
      <c r="B31" t="str">
        <v>SANJAY KUMAR</v>
      </c>
      <c r="C31" t="str">
        <v>RAJKUMARI</v>
      </c>
      <c r="D31" t="str">
        <v>RAJKUMARI</v>
      </c>
      <c r="E31" t="str">
        <v>SALARIED</v>
      </c>
      <c r="F31" t="str">
        <v>RAJEEV</v>
      </c>
      <c r="G31" t="str">
        <v>DR N M PANDITH</v>
      </c>
      <c r="H31">
        <v>50</v>
      </c>
      <c r="I31" t="str">
        <v>NOIDA</v>
      </c>
      <c r="J31">
        <v>45748</v>
      </c>
      <c r="K31">
        <v>45764</v>
      </c>
      <c r="L31">
        <v>33</v>
      </c>
      <c r="M31">
        <v>9916495931</v>
      </c>
      <c r="N31" t="str">
        <v>MAHARASHTRA</v>
      </c>
      <c r="O31" t="str">
        <v>MUMBAI</v>
      </c>
      <c r="P31" t="str">
        <v>OD</v>
      </c>
      <c r="Q31" t="str">
        <v>GODREJ</v>
      </c>
      <c r="R31">
        <v>1000000</v>
      </c>
      <c r="S31">
        <v>1000000</v>
      </c>
      <c r="T31" t="str">
        <v>UNSECURED</v>
      </c>
      <c r="U31" t="str">
        <v>APPROVED</v>
      </c>
      <c r="V31">
        <v>756</v>
      </c>
      <c r="W31">
        <v>45758</v>
      </c>
      <c r="Y31" t="str">
        <v>FILE SEND TO BANKER, BANKER WILL UPDATE, Req Both banking FEB 25 TO MARCH 25, Passport size photo, Renewal of registration, Proper rent agreement and light bill, Ownership proof, LOGIN DONE, CASE MOVED TO CREDIT PD DONE, ELIGIBILITY 10L, CASE RECOMMEND 10 L, PERMANRNT ADDRESS &amp; RESI ADDRSS FI INITIATED REPORT PENDING, TO BE DISBURSED MONDAY, PERMANENT FI NEGATIVE, TO BE INITIATED FI</v>
      </c>
      <c r="Z31" t="str">
        <v>SUNIL KAMAT</v>
      </c>
      <c r="AA31">
        <v>9561473298</v>
      </c>
      <c r="AB31" t="str">
        <v>Sunil.kamat@godrejcapital.com</v>
      </c>
      <c r="AC31" t="str">
        <v>JASHAN</v>
      </c>
      <c r="AF31" t="str">
        <v>##########</v>
      </c>
      <c r="AG31" t="str">
        <v>MBBS</v>
      </c>
      <c r="AH31">
        <v>2020</v>
      </c>
      <c r="AI31" t="str">
        <v>FORM FILLED</v>
      </c>
      <c r="AJ31" t="str">
        <v>drnandithapandith@gmail.com</v>
      </c>
      <c r="AK31" t="str">
        <v>RAJKUMARI</v>
      </c>
    </row>
    <row r="32">
      <c r="A32" t="str">
        <v>F2-369-265</v>
      </c>
      <c r="B32" t="str">
        <v>SANJAY KUMAR</v>
      </c>
      <c r="C32" t="str">
        <v>RAJKUMARI</v>
      </c>
      <c r="D32" t="str">
        <v>RAJKUMARI</v>
      </c>
      <c r="E32" t="str">
        <v>SALARIED</v>
      </c>
      <c r="F32" t="str">
        <v>RAJEEV</v>
      </c>
      <c r="G32" t="str">
        <v>DR N M PANDITH</v>
      </c>
      <c r="H32">
        <v>51</v>
      </c>
      <c r="I32" t="str">
        <v>NOIDA</v>
      </c>
      <c r="J32">
        <v>45748</v>
      </c>
      <c r="K32">
        <v>45777</v>
      </c>
      <c r="L32">
        <v>33</v>
      </c>
      <c r="M32">
        <v>9916495931</v>
      </c>
      <c r="N32" t="str">
        <v>MAHARASHTRA</v>
      </c>
      <c r="O32" t="str">
        <v>MUMBAI</v>
      </c>
      <c r="P32" t="str">
        <v>OD</v>
      </c>
      <c r="Q32" t="str">
        <v>GODREJ</v>
      </c>
      <c r="R32">
        <v>1000000</v>
      </c>
      <c r="S32">
        <v>1000000</v>
      </c>
      <c r="T32" t="str">
        <v>UNSECURED</v>
      </c>
      <c r="U32" t="str">
        <v xml:space="preserve">DISBURSED </v>
      </c>
      <c r="V32">
        <v>756</v>
      </c>
      <c r="W32">
        <v>45758</v>
      </c>
      <c r="X32">
        <v>45777</v>
      </c>
      <c r="Y32" t="str">
        <v>FILE SEND TO BANKER, BANKER WILL UPDATE, Req Both banking FEB 25 TO MARCH 25, Passport size photo, Renewal of registration, Proper rent agreement and light bill, Ownership proof, LOGIN DONE, CASE MOVED TO CREDIT PD DONE, ELIGIBILITY 10L, CASE RECOMMEND 10 L, PERMANRNT ADDRESS &amp; RESI ADDRSS FI INITIATED REPORT PENDING, TO BE DISBURSED MONDAY, PERMANENT FI NEGATIVE, TO BE INITIATED FI || 4TH TIME RESI VERIFICATION PENDING, REQ OHP</v>
      </c>
      <c r="Z32" t="str">
        <v>SUNIL KAMAT</v>
      </c>
      <c r="AA32">
        <v>9561473298</v>
      </c>
      <c r="AB32" t="str">
        <v>Sunil.kamat@godrejcapital.com</v>
      </c>
      <c r="AC32" t="str">
        <v>JASHAN</v>
      </c>
    </row>
    <row r="33">
      <c r="A33" t="str">
        <v>F2-369-264</v>
      </c>
      <c r="B33" t="str">
        <v>RAJAT DWIVEDI</v>
      </c>
      <c r="C33" t="str">
        <v>RAJKUMARI</v>
      </c>
      <c r="D33" t="str">
        <v>RAJKUMARI</v>
      </c>
      <c r="E33" t="str">
        <v>SALARIED</v>
      </c>
      <c r="F33" t="str">
        <v>RAJEEV</v>
      </c>
      <c r="G33" t="str">
        <v>DR GAGAN</v>
      </c>
      <c r="H33">
        <v>51</v>
      </c>
      <c r="I33" t="str">
        <v>NOIDA</v>
      </c>
      <c r="J33">
        <v>45749</v>
      </c>
      <c r="K33">
        <v>45752</v>
      </c>
      <c r="L33">
        <v>170136601</v>
      </c>
      <c r="M33">
        <v>8570085772</v>
      </c>
      <c r="N33" t="str">
        <v>HARYANA</v>
      </c>
      <c r="O33" t="str">
        <v>FARIDABAD</v>
      </c>
      <c r="P33" t="str">
        <v>OD</v>
      </c>
      <c r="Q33" t="str">
        <v>CHOLA</v>
      </c>
      <c r="R33">
        <v>2000000</v>
      </c>
      <c r="S33">
        <v>2000000</v>
      </c>
      <c r="T33" t="str">
        <v>UNSECURED</v>
      </c>
      <c r="U33" t="str">
        <v>DISBURSED</v>
      </c>
      <c r="V33">
        <v>721</v>
      </c>
      <c r="W33">
        <v>45751</v>
      </c>
      <c r="X33">
        <v>45752</v>
      </c>
      <c r="Y33" t="str">
        <v>FILE SEND TO BANKER, UNDE PROCESS, REQ EMI REPAYMENT BANKING, CONSENT PENDING FROM CUSTOMER SIDE</v>
      </c>
      <c r="Z33" t="str">
        <v>UTTAM</v>
      </c>
      <c r="AA33">
        <v>8866287274</v>
      </c>
      <c r="AB33" t="str">
        <v>uttam.pithadiya1@bajajfinserv.in</v>
      </c>
      <c r="AF33" t="str">
        <v>##########</v>
      </c>
      <c r="AG33" t="str">
        <v>MBBS</v>
      </c>
      <c r="AH33">
        <v>2015</v>
      </c>
      <c r="AI33" t="str">
        <v>FORM FILLED</v>
      </c>
      <c r="AJ33" t="str">
        <v>gagankhatana808@gmail.com</v>
      </c>
      <c r="AK33" t="str">
        <v>RAJKUMARI</v>
      </c>
    </row>
    <row r="34">
      <c r="A34" t="str">
        <v>F2-369-290</v>
      </c>
      <c r="B34" t="str">
        <v>SHAGUN SAINI</v>
      </c>
      <c r="C34" t="str">
        <v>MANISHA SAXENA</v>
      </c>
      <c r="D34" t="str">
        <v>SHASHANK SHARMA</v>
      </c>
      <c r="E34" t="str">
        <v>SALARIED</v>
      </c>
      <c r="F34" t="str">
        <v>RAJEEV</v>
      </c>
      <c r="G34" t="str">
        <v>DR RAMAN DHWAJ SINGH</v>
      </c>
      <c r="H34">
        <v>51</v>
      </c>
      <c r="I34" t="str">
        <v>BAREILLY</v>
      </c>
      <c r="J34">
        <v>45749</v>
      </c>
      <c r="K34">
        <v>45752</v>
      </c>
      <c r="L34" t="str">
        <v>SME000015485807</v>
      </c>
      <c r="M34" t="str">
        <v>72698 26167</v>
      </c>
      <c r="N34" t="str">
        <v>UTTAR PRADESH</v>
      </c>
      <c r="O34" t="str">
        <v>LUCKNOW</v>
      </c>
      <c r="P34" t="str">
        <v>OD</v>
      </c>
      <c r="Q34" t="str">
        <v>BAJAJ</v>
      </c>
      <c r="R34">
        <v>2595000</v>
      </c>
      <c r="S34">
        <v>2595000</v>
      </c>
      <c r="T34" t="str">
        <v>UNSECURED</v>
      </c>
      <c r="U34" t="str">
        <v>DISBURSED</v>
      </c>
      <c r="V34">
        <v>739</v>
      </c>
      <c r="W34">
        <v>45749</v>
      </c>
      <c r="X34">
        <v>45752</v>
      </c>
      <c r="Y34" t="str">
        <v>FILE SEND TO BANKER, CIBIL CONSENT LINK SENT TO CUSTOMER CASE APPROVED, REQ CURRENT ADDRESS PROFF, ALL DONE RATE APPROVAL PENDING TO BE DISBURSED TODAY</v>
      </c>
      <c r="Z34" t="str">
        <v>ROHIT SHUKLA</v>
      </c>
      <c r="AA34">
        <v>9794008918</v>
      </c>
      <c r="AB34" t="str">
        <v>vineet.mishra@bajajfinserv.in</v>
      </c>
      <c r="AF34" t="str">
        <v>##########</v>
      </c>
      <c r="AG34" t="str">
        <v>MBBS</v>
      </c>
      <c r="AH34">
        <v>2017</v>
      </c>
      <c r="AI34" t="str">
        <v>FORM FILLED</v>
      </c>
      <c r="AJ34" t="str">
        <v>ramankgmc@gmai.com</v>
      </c>
      <c r="AK34" t="str">
        <v>PANKAJ</v>
      </c>
    </row>
    <row r="35">
      <c r="A35" t="str">
        <v>F2-369-289</v>
      </c>
      <c r="B35" t="str">
        <v>SANJANA GUPTA</v>
      </c>
      <c r="C35" t="str">
        <v>HARSH BHARDWAJ</v>
      </c>
      <c r="D35" t="str">
        <v>SHASHANK SHARMA</v>
      </c>
      <c r="E35" t="str">
        <v>SALARIED</v>
      </c>
      <c r="F35" t="str">
        <v>RAJEEV</v>
      </c>
      <c r="G35" t="str">
        <v>DR PREMSHANKAR PASWAN</v>
      </c>
      <c r="H35">
        <v>49</v>
      </c>
      <c r="I35" t="str">
        <v>BAREILLY</v>
      </c>
      <c r="J35">
        <v>45749</v>
      </c>
      <c r="K35">
        <v>45759</v>
      </c>
      <c r="L35" t="str">
        <v>SME000015485999</v>
      </c>
      <c r="M35">
        <v>7903890080</v>
      </c>
      <c r="N35" t="str">
        <v>BIHAR</v>
      </c>
      <c r="O35" t="str">
        <v>CHAMPARAN</v>
      </c>
      <c r="P35" t="str">
        <v>OD</v>
      </c>
      <c r="Q35" t="str">
        <v>BAJAJ</v>
      </c>
      <c r="R35">
        <v>600000</v>
      </c>
      <c r="S35">
        <v>600000</v>
      </c>
      <c r="T35" t="str">
        <v>UNSECURED</v>
      </c>
      <c r="U35" t="str">
        <v>HOLD</v>
      </c>
      <c r="V35">
        <v>770</v>
      </c>
      <c r="Y35" t="str">
        <v>FILE SEND TO BANKER, CIBIL CONSENT LINK SENT TO CUSTOMER, DEGREE NOT VERIFIED, CREDENTIAL DETAILS SENT TO BANKER, REQ MBBS PASSOUT MARKSHEET, MARSHEET SENT TO BANKER , BANKER WILL UPDATE AFTER LUNCH || REQ INCOME PROOF BANKING CUSTOMER WILL SHARE AFTER 15TH APRIL</v>
      </c>
      <c r="Z35" t="str">
        <v>PANKAJ KUMAR_MOTIHARI</v>
      </c>
      <c r="AA35">
        <v>8409563754</v>
      </c>
      <c r="AB35" t="str">
        <v>pankaj.kumar18@bajajfinserv.in</v>
      </c>
      <c r="AF35" t="str">
        <v>##########</v>
      </c>
      <c r="AG35" t="str">
        <v>MBBS</v>
      </c>
      <c r="AH35">
        <v>2024</v>
      </c>
      <c r="AI35" t="str">
        <v>FORM FILLED</v>
      </c>
      <c r="AJ35" t="str">
        <v>sssbrp.prem@gmail.com</v>
      </c>
      <c r="AK35" t="str">
        <v>PANKAJ</v>
      </c>
    </row>
    <row r="36">
      <c r="A36" t="str">
        <v>F2-369-288</v>
      </c>
      <c r="B36" t="str">
        <v>SAKSHI CHANDRA</v>
      </c>
      <c r="C36" t="str">
        <v>UJALA RISHIWAL</v>
      </c>
      <c r="D36" t="str">
        <v>SHIVANI KASHYAP</v>
      </c>
      <c r="E36" t="str">
        <v>SALARIED</v>
      </c>
      <c r="F36" t="str">
        <v>RAJEEV</v>
      </c>
      <c r="G36" t="str">
        <v>DR MAHENDRA KUMAR</v>
      </c>
      <c r="H36">
        <v>51</v>
      </c>
      <c r="I36" t="str">
        <v>BAREILLY</v>
      </c>
      <c r="J36">
        <v>45749</v>
      </c>
      <c r="K36">
        <v>45750</v>
      </c>
      <c r="L36">
        <v>36</v>
      </c>
      <c r="M36">
        <v>9928920133</v>
      </c>
      <c r="N36" t="str">
        <v>RAJASTHAN</v>
      </c>
      <c r="O36" t="str">
        <v>JAIPUR</v>
      </c>
      <c r="P36" t="str">
        <v>OD</v>
      </c>
      <c r="Q36" t="str">
        <v>BAJAJ MARKET</v>
      </c>
      <c r="R36">
        <v>3000000</v>
      </c>
      <c r="S36">
        <v>3000000</v>
      </c>
      <c r="T36" t="str">
        <v>UNSECURED</v>
      </c>
      <c r="U36" t="str">
        <v>DISBURSED</v>
      </c>
      <c r="V36">
        <v>737</v>
      </c>
      <c r="W36">
        <v>45750</v>
      </c>
      <c r="X36">
        <v>45750</v>
      </c>
      <c r="Y36" t="str">
        <v>FILE SEND TO BANKER|| MEETING CASE , DUE TO TECHNICAL ERROR, CASE STUCK IN CREDIT, WILL RESOLVE AND PROCEED</v>
      </c>
      <c r="Z36" t="str">
        <v>SADDAM HUSSAIN</v>
      </c>
      <c r="AA36">
        <v>9660191622</v>
      </c>
      <c r="AB36" t="str">
        <v>saddam.hussain2@bajajfinserv.in</v>
      </c>
      <c r="AF36" t="str">
        <v>##########</v>
      </c>
      <c r="AG36" t="str">
        <v>Mbbs , Redilogist</v>
      </c>
      <c r="AH36" t="str">
        <v>MEETING CASE</v>
      </c>
      <c r="AI36" t="str">
        <v>FORM FILLED</v>
      </c>
      <c r="AJ36" t="str">
        <v>MEETING CASE</v>
      </c>
      <c r="AK36" t="str">
        <v>PANKAJ</v>
      </c>
    </row>
    <row r="37">
      <c r="A37" t="str">
        <v>F2-369-264</v>
      </c>
      <c r="B37" t="str">
        <v>RAJAT DWIVEDI</v>
      </c>
      <c r="C37" t="str">
        <v>RAJKUMARI</v>
      </c>
      <c r="D37" t="str">
        <v>RAJKUMARI</v>
      </c>
      <c r="E37" t="str">
        <v>SALARIED</v>
      </c>
      <c r="F37" t="str">
        <v>RAJEEV</v>
      </c>
      <c r="G37" t="str">
        <v>DR PRATAP CHAND</v>
      </c>
      <c r="H37">
        <v>0</v>
      </c>
      <c r="I37" t="str">
        <v>NOIDA</v>
      </c>
      <c r="J37">
        <v>45749</v>
      </c>
      <c r="K37">
        <v>45749</v>
      </c>
      <c r="L37">
        <v>37</v>
      </c>
      <c r="M37">
        <v>8468910219</v>
      </c>
      <c r="N37" t="str">
        <v>UTTARAKHAND</v>
      </c>
      <c r="O37" t="str">
        <v>DEHRADUN</v>
      </c>
      <c r="P37" t="str">
        <v>SAL OD</v>
      </c>
      <c r="Q37" t="str">
        <v>BAJAJ MARKET</v>
      </c>
      <c r="R37">
        <v>500000</v>
      </c>
      <c r="S37">
        <v>500000</v>
      </c>
      <c r="T37" t="str">
        <v>UNSECURED</v>
      </c>
      <c r="U37" t="str">
        <v>REJECTED</v>
      </c>
      <c r="V37">
        <v>733</v>
      </c>
      <c r="Y37" t="str">
        <v>FILE SEND TO BANKER || HIGH RISK CASE NOT OK</v>
      </c>
      <c r="Z37" t="str">
        <v>ADITYA</v>
      </c>
      <c r="AA37" t="str">
        <v>72062 43135</v>
      </c>
      <c r="AB37" t="str">
        <v>aditya.singh4@bajajfinservdirect.in</v>
      </c>
      <c r="AF37" t="str">
        <v>##########</v>
      </c>
      <c r="AG37" t="str">
        <v>PAY SLIP</v>
      </c>
      <c r="AH37">
        <v>55000</v>
      </c>
      <c r="AI37" t="str">
        <v>FORM FILLED</v>
      </c>
      <c r="AJ37" t="str">
        <v>drpratapchand@gmail.com</v>
      </c>
      <c r="AK37" t="str">
        <v>RAJKUMARI</v>
      </c>
    </row>
    <row r="38">
      <c r="A38" t="str">
        <v>F2-369-278</v>
      </c>
      <c r="B38" t="str">
        <v>IRAM FATIMA</v>
      </c>
      <c r="C38" t="str">
        <v>MANISHA SAXENA</v>
      </c>
      <c r="D38" t="str">
        <v>SHASHANK SHARMA</v>
      </c>
      <c r="E38" t="str">
        <v>SALARIED</v>
      </c>
      <c r="F38" t="str">
        <v>RAJEEV</v>
      </c>
      <c r="G38" t="str">
        <v>DR SYED MOHAMMED YAHYAQUADRI</v>
      </c>
      <c r="H38">
        <v>49</v>
      </c>
      <c r="I38" t="str">
        <v>BAREILLY</v>
      </c>
      <c r="J38">
        <v>45749</v>
      </c>
      <c r="K38">
        <v>45749</v>
      </c>
      <c r="L38" t="str">
        <v>SME000015487704</v>
      </c>
      <c r="M38">
        <v>7981541564</v>
      </c>
      <c r="N38" t="str">
        <v>TELANGANA</v>
      </c>
      <c r="O38" t="str">
        <v>HYDERABAD</v>
      </c>
      <c r="P38" t="str">
        <v>OD</v>
      </c>
      <c r="Q38" t="str">
        <v>BAJAJ</v>
      </c>
      <c r="R38">
        <v>227000</v>
      </c>
      <c r="S38">
        <v>227000</v>
      </c>
      <c r="T38" t="str">
        <v>UNSECURED</v>
      </c>
      <c r="U38" t="str">
        <v>REJECTED</v>
      </c>
      <c r="V38">
        <v>739</v>
      </c>
      <c r="Y38" t="str">
        <v>FILE SEND TO BANKER, CIBIL CONSENT LINK SENT TO CUSTOMER, CIBIL DONE , BELOW 5 YEAR VINTAGE, CASE PROCEED IN BANKING PROGRAM, REQ BANK STATEMENT, ELIGIBILITY 2.27 L, REQ ANOTHER BANK STATEMENT FOR INCREASE THE ELIGIBILITY AMOUNT</v>
      </c>
      <c r="Z38" t="str">
        <v>C EshwarRao</v>
      </c>
      <c r="AA38">
        <v>9074641230</v>
      </c>
      <c r="AB38" t="str">
        <v>c.eshwarrao@bajajfinserv.in</v>
      </c>
      <c r="AF38" t="str">
        <v>##########</v>
      </c>
      <c r="AG38" t="str">
        <v>MBBS</v>
      </c>
      <c r="AH38">
        <v>2021</v>
      </c>
      <c r="AI38" t="str">
        <v>FORM FILLED</v>
      </c>
      <c r="AJ38" t="str">
        <v>yahyaquadrikkr@gmail.com</v>
      </c>
      <c r="AK38" t="str">
        <v>PANKAJ</v>
      </c>
    </row>
    <row r="39">
      <c r="A39" t="str">
        <v>F2-369-288</v>
      </c>
      <c r="B39" t="str">
        <v>SAKSHI CHANDRA</v>
      </c>
      <c r="C39" t="str">
        <v>UJALA RISHIWAL</v>
      </c>
      <c r="D39" t="str">
        <v>SHIVANI KASHYAP</v>
      </c>
      <c r="E39" t="str">
        <v>SALARIED</v>
      </c>
      <c r="F39" t="str">
        <v>RAJEEV</v>
      </c>
      <c r="G39" t="str">
        <v>DR ANKUR SHRIMAL</v>
      </c>
      <c r="H39">
        <v>0</v>
      </c>
      <c r="I39" t="str">
        <v>BAREILLY</v>
      </c>
      <c r="J39">
        <v>45749</v>
      </c>
      <c r="K39">
        <v>45759</v>
      </c>
      <c r="L39" t="str">
        <v>SME000015488440</v>
      </c>
      <c r="M39">
        <v>8238017135</v>
      </c>
      <c r="N39" t="str">
        <v>RAJASTHAN</v>
      </c>
      <c r="O39" t="str">
        <v>JAIPUR</v>
      </c>
      <c r="P39" t="str">
        <v>OD</v>
      </c>
      <c r="Q39" t="str">
        <v>BAJAJ</v>
      </c>
      <c r="R39">
        <v>1000000</v>
      </c>
      <c r="S39">
        <v>1000000</v>
      </c>
      <c r="T39" t="str">
        <v>UNSECURED</v>
      </c>
      <c r="U39" t="str">
        <v>HOLD</v>
      </c>
      <c r="Y39" t="str">
        <v>FILE SEND TO BANKER, CIBIL CONSENT LINK SENT TO CUSTOMER, CASE PROCEED TOMORROW || PROCEED ON MONDAY</v>
      </c>
      <c r="Z39" t="str">
        <v>Angad Yadav</v>
      </c>
      <c r="AA39">
        <v>9887801975</v>
      </c>
      <c r="AB39" t="str">
        <v>angad.yadav@bajajfinserv.in</v>
      </c>
      <c r="AF39" t="str">
        <v>##########</v>
      </c>
      <c r="AG39" t="str">
        <v>MS</v>
      </c>
      <c r="AH39">
        <v>2018</v>
      </c>
      <c r="AI39" t="str">
        <v>FORM FILLED</v>
      </c>
      <c r="AJ39" t="str">
        <v>ankurshrimal0000@gmail.com</v>
      </c>
      <c r="AK39" t="str">
        <v>PANKAJ</v>
      </c>
    </row>
    <row r="40">
      <c r="A40" t="str">
        <v>F3-369-267</v>
      </c>
      <c r="B40" t="str">
        <v>RESHMA</v>
      </c>
      <c r="C40" t="str">
        <v>VINEET TIWARI</v>
      </c>
      <c r="D40" t="str">
        <v>VINEET TIWARI</v>
      </c>
      <c r="E40" t="str">
        <v>SALARIED</v>
      </c>
      <c r="F40" t="str">
        <v>RAJEEV</v>
      </c>
      <c r="G40" t="str">
        <v>DR SUDESHNA MANDAL</v>
      </c>
      <c r="H40">
        <v>49</v>
      </c>
      <c r="I40" t="str">
        <v>NOIDA</v>
      </c>
      <c r="J40">
        <v>45749</v>
      </c>
      <c r="K40">
        <v>45749</v>
      </c>
      <c r="L40" t="str">
        <v>SME000015488627</v>
      </c>
      <c r="M40">
        <v>7735985503</v>
      </c>
      <c r="N40" t="str">
        <v>ODISHA</v>
      </c>
      <c r="O40" t="str">
        <v>CUTTACK</v>
      </c>
      <c r="P40" t="str">
        <v>OD</v>
      </c>
      <c r="Q40" t="str">
        <v>BAJAJ</v>
      </c>
      <c r="R40">
        <v>1000000</v>
      </c>
      <c r="S40">
        <v>1000000</v>
      </c>
      <c r="T40" t="str">
        <v>UNSECURED</v>
      </c>
      <c r="U40" t="str">
        <v>REJECTED</v>
      </c>
      <c r="Y40" t="str">
        <v>FILE SEND TO BANKER, CIBIL CONSENT LINK SENT TO CUSTOMER, VINEET TALK WITH THE CUSTOMER AND CONFRIM, CUSTOMER NOT ENTERTAIN</v>
      </c>
      <c r="Z40" t="str">
        <v>AMIT MALLA</v>
      </c>
      <c r="AA40">
        <v>8328904220</v>
      </c>
      <c r="AB40" t="str">
        <v>subrat.mohanty2@bajajfinserv.in</v>
      </c>
      <c r="AF40" t="str">
        <v>##########</v>
      </c>
      <c r="AG40" t="str">
        <v>MBBS</v>
      </c>
      <c r="AH40">
        <v>2018</v>
      </c>
      <c r="AI40" t="str">
        <v>FORM FILLED</v>
      </c>
      <c r="AJ40" t="str">
        <v>sudeshna010192@gmail.com</v>
      </c>
      <c r="AK40" t="str">
        <v>PANKAJ</v>
      </c>
    </row>
    <row r="41">
      <c r="A41" t="str">
        <v>F3-369-353</v>
      </c>
      <c r="B41" t="str">
        <v>KOMAL KUMARI</v>
      </c>
      <c r="C41" t="str">
        <v>VINEET TIWARI</v>
      </c>
      <c r="D41" t="str">
        <v>VINEET TIWARI</v>
      </c>
      <c r="E41" t="str">
        <v>SALARIED</v>
      </c>
      <c r="F41" t="str">
        <v>RAJEEV</v>
      </c>
      <c r="G41" t="str">
        <v>DR ARUN KUMAR TIWARI</v>
      </c>
      <c r="H41">
        <v>49</v>
      </c>
      <c r="I41" t="str">
        <v>NOIDA</v>
      </c>
      <c r="J41">
        <v>45749</v>
      </c>
      <c r="K41">
        <v>45751</v>
      </c>
      <c r="L41">
        <v>39</v>
      </c>
      <c r="M41">
        <v>9935447742</v>
      </c>
      <c r="N41" t="str">
        <v>UTTAR PRADESH</v>
      </c>
      <c r="O41" t="str">
        <v>VARANASI</v>
      </c>
      <c r="P41" t="str">
        <v>OD</v>
      </c>
      <c r="Q41" t="str">
        <v>BAJAJ MARKET</v>
      </c>
      <c r="R41">
        <v>1500000</v>
      </c>
      <c r="S41">
        <v>1500000</v>
      </c>
      <c r="T41" t="str">
        <v>UNSECURED</v>
      </c>
      <c r="U41" t="str">
        <v>DISBURSED</v>
      </c>
      <c r="W41">
        <v>45751</v>
      </c>
      <c r="X41">
        <v>45751</v>
      </c>
      <c r="Y41" t="str">
        <v>FILE SEND TO BANKER || SYSTEM REJECT, CASE SENT TO RELOOK CREDIT TEAM,</v>
      </c>
      <c r="Z41" t="str">
        <v>USHA</v>
      </c>
      <c r="AA41" t="str">
        <v>7604 034 411</v>
      </c>
      <c r="AB41" t="str">
        <v>Usha.prasad@bajajfinservdirect.in</v>
      </c>
      <c r="AF41" t="str">
        <v>##########</v>
      </c>
      <c r="AG41" t="str">
        <v>MBBS</v>
      </c>
      <c r="AH41">
        <v>2009</v>
      </c>
      <c r="AI41" t="str">
        <v>FORM FILLED</v>
      </c>
      <c r="AJ41" t="str">
        <v>arunkanchu@gmail.com</v>
      </c>
      <c r="AK41" t="str">
        <v>PANKAJ</v>
      </c>
    </row>
    <row r="42">
      <c r="B42" t="str">
        <v>SHUBHAM</v>
      </c>
      <c r="C42" t="str">
        <v>ANANT KANOJIA</v>
      </c>
      <c r="D42" t="str">
        <v>SHUBHAM PATHAK</v>
      </c>
      <c r="E42" t="str">
        <v>SALARIED</v>
      </c>
      <c r="F42" t="str">
        <v>RAJEEV</v>
      </c>
      <c r="G42" t="str">
        <v>DR BISWAL LOCHAN MORANG</v>
      </c>
      <c r="H42">
        <v>49</v>
      </c>
      <c r="I42" t="str">
        <v>DELHI</v>
      </c>
      <c r="J42">
        <v>45749</v>
      </c>
      <c r="K42">
        <v>45749</v>
      </c>
      <c r="L42" t="str">
        <v>SME000015489062</v>
      </c>
      <c r="M42">
        <v>9864827058</v>
      </c>
      <c r="N42" t="str">
        <v>ASSAM</v>
      </c>
      <c r="O42" t="str">
        <v>GOLAGHAT</v>
      </c>
      <c r="P42" t="str">
        <v>TOP UP</v>
      </c>
      <c r="Q42" t="str">
        <v>BAJAJ</v>
      </c>
      <c r="R42">
        <v>1000000</v>
      </c>
      <c r="S42">
        <v>1000000</v>
      </c>
      <c r="T42" t="str">
        <v>UNSECURED</v>
      </c>
      <c r="U42" t="str">
        <v>REJECTED</v>
      </c>
      <c r="V42">
        <v>688</v>
      </c>
      <c r="Y42" t="str">
        <v>FILE SEND TO BANKER, CIBIL CONSENT LINK SENT TO CUSTOMER, DARK RED LOW CIBIL SCORE 688, CANN'T PROCESS</v>
      </c>
      <c r="Z42" t="str">
        <v>GYASUDEEN SHAH</v>
      </c>
      <c r="AA42">
        <v>8638865944</v>
      </c>
      <c r="AF42" t="str">
        <v>##########</v>
      </c>
      <c r="AG42" t="str">
        <v>MBBS</v>
      </c>
      <c r="AH42">
        <v>2009</v>
      </c>
      <c r="AI42" t="str">
        <v>FORM FILLED</v>
      </c>
      <c r="AJ42" t="str">
        <v>dr.blm28@gmail.com</v>
      </c>
      <c r="AK42" t="str">
        <v>PANKAJ</v>
      </c>
    </row>
    <row r="43">
      <c r="A43" t="str">
        <v>CHANNEL PARTNER</v>
      </c>
      <c r="B43" t="str">
        <v>DHRUV - CHANNEL</v>
      </c>
      <c r="C43" t="str">
        <v>F2 FINTECH</v>
      </c>
      <c r="D43" t="str">
        <v>F2 FINTECH</v>
      </c>
      <c r="E43" t="str">
        <v>SALARIED</v>
      </c>
      <c r="F43" t="str">
        <v>RAJEEV</v>
      </c>
      <c r="G43" t="str">
        <v>MR ROHAN ARORA</v>
      </c>
      <c r="H43">
        <v>49</v>
      </c>
      <c r="I43" t="str">
        <v>F2 FINTECH</v>
      </c>
      <c r="J43">
        <v>45749</v>
      </c>
      <c r="K43">
        <v>45749</v>
      </c>
      <c r="L43">
        <v>41</v>
      </c>
      <c r="M43">
        <v>8448430387</v>
      </c>
      <c r="N43" t="str">
        <v>UTTAR PRADESH</v>
      </c>
      <c r="O43" t="str">
        <v>NOIDA</v>
      </c>
      <c r="P43" t="str">
        <v>PL</v>
      </c>
      <c r="Q43" t="str">
        <v>TATA &amp; ABFL</v>
      </c>
      <c r="R43">
        <v>500000</v>
      </c>
      <c r="S43">
        <v>500000</v>
      </c>
      <c r="T43" t="str">
        <v>UNSECURED</v>
      </c>
      <c r="U43" t="str">
        <v>REJECTED</v>
      </c>
      <c r="Y43" t="str">
        <v>FILE SEND TO BANKER, HOLD CASE BELOW LOW SALARY NOT PROCEED,</v>
      </c>
      <c r="Z43" t="str">
        <v>AKASH MITTAL</v>
      </c>
      <c r="AA43">
        <v>9891825602</v>
      </c>
      <c r="AB43" t="str">
        <v>akash.mittal@fastcredit.co.in</v>
      </c>
      <c r="AF43" t="str">
        <v>##########</v>
      </c>
      <c r="AG43" t="str">
        <v>PAY SLIP</v>
      </c>
      <c r="AH43">
        <v>300000</v>
      </c>
      <c r="AI43" t="str">
        <v>FORM FILLED</v>
      </c>
      <c r="AJ43" t="str">
        <v>rohanarora0705@gmail.com</v>
      </c>
      <c r="AK43" t="str">
        <v>PANKAJ</v>
      </c>
    </row>
    <row r="44">
      <c r="A44" t="str">
        <v>F2-369-276</v>
      </c>
      <c r="B44" t="str">
        <v>ANIL KUMAR</v>
      </c>
      <c r="C44" t="str">
        <v>UJALA RISHIWAL</v>
      </c>
      <c r="D44" t="str">
        <v>SHIVANI KASHYAP</v>
      </c>
      <c r="E44" t="str">
        <v>SALARIED</v>
      </c>
      <c r="F44" t="str">
        <v>RAJEEV</v>
      </c>
      <c r="G44" t="str">
        <v>DR ASHWIN ARUN RATHOD</v>
      </c>
      <c r="H44">
        <v>0</v>
      </c>
      <c r="I44" t="str">
        <v>BAREILLY</v>
      </c>
      <c r="J44">
        <v>45749</v>
      </c>
      <c r="K44">
        <v>45749</v>
      </c>
      <c r="L44" t="str">
        <v>SME000015490159</v>
      </c>
      <c r="M44">
        <v>8007062029</v>
      </c>
      <c r="N44" t="str">
        <v>HARYANA</v>
      </c>
      <c r="O44" t="str">
        <v>PANIPAT</v>
      </c>
      <c r="P44" t="str">
        <v>TOP UP</v>
      </c>
      <c r="Q44" t="str">
        <v>BAJAJ</v>
      </c>
      <c r="R44">
        <v>500000</v>
      </c>
      <c r="S44">
        <v>500000</v>
      </c>
      <c r="T44" t="str">
        <v>UNSECURED</v>
      </c>
      <c r="U44" t="str">
        <v>REJECTED</v>
      </c>
      <c r="Y44" t="str">
        <v>FILE SEND TO BANKER, 0 ELIGIBILITY NOT OK</v>
      </c>
      <c r="Z44" t="str">
        <v>VIKAS</v>
      </c>
      <c r="AA44">
        <v>9992211706</v>
      </c>
      <c r="AB44" t="str">
        <v>vikas.vikas45@bajajfinserv.in</v>
      </c>
      <c r="AF44" t="str">
        <v>##########</v>
      </c>
      <c r="AG44" t="str">
        <v>MBBS</v>
      </c>
      <c r="AH44">
        <v>2018</v>
      </c>
      <c r="AI44" t="str">
        <v>FORM FILLED</v>
      </c>
      <c r="AJ44" t="str">
        <v>ashwin201204@gmail.com</v>
      </c>
      <c r="AK44" t="str">
        <v>PANKAJ</v>
      </c>
    </row>
    <row r="45">
      <c r="A45" t="str">
        <v>F2-369-264</v>
      </c>
      <c r="B45" t="str">
        <v>RAJAT DWIVEDI</v>
      </c>
      <c r="C45" t="str">
        <v>RAJKUMARI</v>
      </c>
      <c r="D45" t="str">
        <v>RAJKUMARI</v>
      </c>
      <c r="E45" t="str">
        <v>SALARIED</v>
      </c>
      <c r="F45" t="str">
        <v>RAJEEV</v>
      </c>
      <c r="G45" t="str">
        <v>DR PRATAP CHAND</v>
      </c>
      <c r="H45">
        <v>0</v>
      </c>
      <c r="I45" t="str">
        <v>NOIDA</v>
      </c>
      <c r="J45">
        <v>45749</v>
      </c>
      <c r="K45">
        <v>45750</v>
      </c>
      <c r="L45">
        <v>170137272</v>
      </c>
      <c r="M45">
        <v>8468910219</v>
      </c>
      <c r="N45" t="str">
        <v>UTTARAKHAND</v>
      </c>
      <c r="O45" t="str">
        <v>DEHRADUN</v>
      </c>
      <c r="P45" t="str">
        <v>SAL OD</v>
      </c>
      <c r="Q45" t="str">
        <v>CHOLA</v>
      </c>
      <c r="R45">
        <v>500000</v>
      </c>
      <c r="S45">
        <v>500000</v>
      </c>
      <c r="T45" t="str">
        <v>UNSECURED</v>
      </c>
      <c r="U45" t="str">
        <v>REJECTED</v>
      </c>
      <c r="V45">
        <v>773</v>
      </c>
      <c r="Y45" t="str">
        <v>FILE SEND TO BANKER, UNDER PROCESS, RENTED PROFILE, APPLICANT JOINT WITH FATHER LOAN AND TRACK IS NOT CLEAR NOT OK</v>
      </c>
      <c r="Z45" t="str">
        <v>prashant</v>
      </c>
      <c r="AA45" t="str">
        <v>79836 96001</v>
      </c>
      <c r="AB45" t="str">
        <v>prashantbhb@chola.murugappa.com</v>
      </c>
      <c r="AF45" t="str">
        <v>##########</v>
      </c>
      <c r="AG45" t="str">
        <v>PAY SLIP</v>
      </c>
      <c r="AH45">
        <v>55000</v>
      </c>
      <c r="AI45" t="str">
        <v>FORM FILLED</v>
      </c>
      <c r="AJ45" t="str">
        <v>drpratapchand@gmail.com</v>
      </c>
      <c r="AK45" t="str">
        <v>RAJKUMARI</v>
      </c>
    </row>
    <row r="46">
      <c r="A46" t="str">
        <v>F2-369-013</v>
      </c>
      <c r="B46" t="str">
        <v>PRIYA SHARMA</v>
      </c>
      <c r="C46" t="str">
        <v>SHASHANK SHARMA</v>
      </c>
      <c r="D46" t="str">
        <v>SHASHANK SHARMA</v>
      </c>
      <c r="E46" t="str">
        <v>SOURCER</v>
      </c>
      <c r="F46" t="str">
        <v>RAJEEV</v>
      </c>
      <c r="G46" t="str">
        <v>DR HARSH VIJ</v>
      </c>
      <c r="H46">
        <v>49</v>
      </c>
      <c r="I46" t="str">
        <v>BAREILLY</v>
      </c>
      <c r="J46">
        <v>45749</v>
      </c>
      <c r="K46">
        <v>45764</v>
      </c>
      <c r="L46" t="str">
        <v>SME000015490887</v>
      </c>
      <c r="M46">
        <v>8308738920</v>
      </c>
      <c r="N46" t="str">
        <v>UTTAR PRADESH</v>
      </c>
      <c r="O46" t="str">
        <v>NOIDA</v>
      </c>
      <c r="P46" t="str">
        <v>TOP UP</v>
      </c>
      <c r="Q46" t="str">
        <v>BAJAJ</v>
      </c>
      <c r="R46">
        <v>2000000</v>
      </c>
      <c r="S46">
        <v>2000000</v>
      </c>
      <c r="T46" t="str">
        <v>UNSECURED</v>
      </c>
      <c r="U46" t="str">
        <v>APPROVED/DROP</v>
      </c>
      <c r="V46">
        <v>748</v>
      </c>
      <c r="W46">
        <v>45750</v>
      </c>
      <c r="Y46" t="str">
        <v>FILE SEND TO BANKER, CIBIL CONSENT SHARE TO THE CUSTOMER, REQ MD MARKSHEET DEGREE &amp; BANK STATEMEMT, DEGREE VERIFICATION PENDING, AGAIN DEGREE FI RE-INITIATE || SAME CASE DISBURSED FROM BAJAJ MARKET</v>
      </c>
      <c r="Z46" t="str">
        <v>PANKAJ DUREJA</v>
      </c>
      <c r="AB46" t="str">
        <v>pankaj.dureja@bajajfinserv.in</v>
      </c>
      <c r="AF46" t="str">
        <v>##########</v>
      </c>
      <c r="AG46" t="str">
        <v>MBBS</v>
      </c>
      <c r="AH46">
        <v>2020</v>
      </c>
      <c r="AI46" t="str">
        <v>FORM FILLED</v>
      </c>
      <c r="AJ46" t="str">
        <v>harshv222@gmail.com</v>
      </c>
      <c r="AK46" t="str">
        <v>PANKAJ</v>
      </c>
    </row>
    <row r="47">
      <c r="A47" t="str">
        <v>F2-369-186</v>
      </c>
      <c r="B47" t="str">
        <v>ANURAG SHARMA</v>
      </c>
      <c r="C47" t="str">
        <v>ANURAG SHARMA</v>
      </c>
      <c r="D47" t="str">
        <v>SHIVANI KASHYAP</v>
      </c>
      <c r="E47" t="str">
        <v>SALARIED</v>
      </c>
      <c r="F47" t="str">
        <v>RAJEEV</v>
      </c>
      <c r="G47" t="str">
        <v>DR VARUN SAINI</v>
      </c>
      <c r="H47">
        <v>49</v>
      </c>
      <c r="I47" t="str">
        <v>BAREILLY</v>
      </c>
      <c r="J47">
        <v>45749</v>
      </c>
      <c r="K47">
        <v>45749</v>
      </c>
      <c r="L47">
        <v>45</v>
      </c>
      <c r="M47" t="str">
        <v>89291 71592</v>
      </c>
      <c r="N47" t="str">
        <v>DELHI</v>
      </c>
      <c r="O47" t="str">
        <v>DELHI</v>
      </c>
      <c r="P47" t="str">
        <v>OD</v>
      </c>
      <c r="Q47" t="str">
        <v>BAJAJ MARKET</v>
      </c>
      <c r="R47">
        <v>1000000</v>
      </c>
      <c r="S47">
        <v>1000000</v>
      </c>
      <c r="T47" t="str">
        <v>UNSECURED</v>
      </c>
      <c r="U47" t="str">
        <v>REJECTED</v>
      </c>
      <c r="V47">
        <v>678</v>
      </c>
      <c r="Y47" t="str">
        <v>FILE SEND TO BANKER || SYSTEM REJECT, CASE SENT TO RELOOK CREDIT TEAM, case 45 inquiry in last 6 month and overdue in credit card cibil is 678</v>
      </c>
      <c r="Z47" t="str">
        <v>ABHIMANYU</v>
      </c>
      <c r="AA47">
        <v>7011162670</v>
      </c>
      <c r="AB47" t="str">
        <v>Abhimanyu.1@bajajfinservdirect.in</v>
      </c>
      <c r="AF47" t="str">
        <v>##########</v>
      </c>
      <c r="AG47" t="str">
        <v>MBBS</v>
      </c>
      <c r="AH47">
        <v>2019</v>
      </c>
      <c r="AI47" t="str">
        <v>FORM FILLED</v>
      </c>
      <c r="AJ47" t="str">
        <v>varun.saini16@yahoo.com</v>
      </c>
      <c r="AK47" t="str">
        <v>PANKAJ</v>
      </c>
    </row>
    <row r="48">
      <c r="A48" t="str">
        <v>F2-369-005</v>
      </c>
      <c r="B48" t="str">
        <v>RAJKUMARI</v>
      </c>
      <c r="C48" t="str">
        <v>RAJKUMARI</v>
      </c>
      <c r="D48" t="str">
        <v>RAJKUMARI</v>
      </c>
      <c r="E48" t="str">
        <v>SALARIED</v>
      </c>
      <c r="F48" t="str">
        <v>RAJEEV</v>
      </c>
      <c r="G48" t="str">
        <v>DR KRISHNA HARI NAMBURI</v>
      </c>
      <c r="H48">
        <v>49</v>
      </c>
      <c r="I48" t="str">
        <v>NOIDA</v>
      </c>
      <c r="J48">
        <v>45749</v>
      </c>
      <c r="K48">
        <v>45763</v>
      </c>
      <c r="L48">
        <v>170137901</v>
      </c>
      <c r="M48" t="str">
        <v>99102 86055</v>
      </c>
      <c r="N48" t="str">
        <v>UTTAR PRADESH</v>
      </c>
      <c r="O48" t="str">
        <v>AGRA</v>
      </c>
      <c r="P48" t="str">
        <v>OD</v>
      </c>
      <c r="Q48" t="str">
        <v>CHOLA</v>
      </c>
      <c r="R48">
        <v>2020000</v>
      </c>
      <c r="S48">
        <v>2020000</v>
      </c>
      <c r="T48" t="str">
        <v>UNSECURED</v>
      </c>
      <c r="U48" t="str">
        <v>DISBURSED</v>
      </c>
      <c r="V48">
        <v>773</v>
      </c>
      <c r="W48">
        <v>45763</v>
      </c>
      <c r="X48">
        <v>45763</v>
      </c>
      <c r="Y48" t="str">
        <v>FILE SEND TO BANKER, CASE UNDER PROCESS, REQ E BILL , CASEMOVED TO CREDIT,REQ CO-APPLICANT DOCUMENTS, FI REPORT PENDING, FCU REPORT PENDING, RESI AND OFC POSITIVE, PERMANENT PENDING,</v>
      </c>
      <c r="Z48" t="str">
        <v>KRISHAN</v>
      </c>
      <c r="AA48" t="str">
        <v>8077 868 684</v>
      </c>
      <c r="AB48" t="str">
        <v>krishanakant@chola.murugappa.com</v>
      </c>
      <c r="AF48" t="str">
        <v>##########</v>
      </c>
      <c r="AG48" t="str">
        <v>MBBS</v>
      </c>
      <c r="AH48">
        <v>2012</v>
      </c>
      <c r="AI48" t="str">
        <v>FORM FILLED</v>
      </c>
      <c r="AJ48" t="str">
        <v>namburihari16@yahoo.com</v>
      </c>
      <c r="AK48" t="str">
        <v>PANKAJ</v>
      </c>
    </row>
    <row r="49">
      <c r="A49" t="str">
        <v>F2-369-312</v>
      </c>
      <c r="B49" t="str">
        <v>MANVI KHANDELWAL</v>
      </c>
      <c r="C49" t="str">
        <v>ANURAG SHARMA</v>
      </c>
      <c r="D49" t="str">
        <v>SHIVANI KASHYAP</v>
      </c>
      <c r="E49" t="str">
        <v>SALARIED</v>
      </c>
      <c r="F49" t="str">
        <v>FURKAN</v>
      </c>
      <c r="G49" t="str">
        <v>DR ROHIT KUMAR</v>
      </c>
      <c r="H49">
        <v>1</v>
      </c>
      <c r="I49" t="str">
        <v>BAREILLY</v>
      </c>
      <c r="J49">
        <v>45756</v>
      </c>
      <c r="K49">
        <v>45759</v>
      </c>
      <c r="L49" t="str">
        <v>SME000015543482</v>
      </c>
      <c r="M49">
        <v>7976503813</v>
      </c>
      <c r="N49" t="str">
        <v>GUJARAT</v>
      </c>
      <c r="O49" t="str">
        <v>AHMEDABAD</v>
      </c>
      <c r="P49" t="str">
        <v>OD</v>
      </c>
      <c r="Q49" t="str">
        <v>BAJAJ</v>
      </c>
      <c r="R49">
        <v>1000000</v>
      </c>
      <c r="S49">
        <v>1000000</v>
      </c>
      <c r="T49" t="str">
        <v>UNSECURED</v>
      </c>
      <c r="U49" t="str">
        <v>HOLD</v>
      </c>
      <c r="Y49" t="str">
        <v>FILE SENT TO BANKER, CIBIL CONSENT SENT TO THE CUSTOMER, PENDING FROM CUSTOMER SIDE || CUSTOMER IS DICY || SHIVANI WILL TALK WITH CUSTOMER AND CONFIRM ON MONDAY</v>
      </c>
      <c r="Z49" t="str">
        <v>SHASHANK BHATT</v>
      </c>
      <c r="AA49">
        <v>8795692561</v>
      </c>
      <c r="AB49" t="str">
        <v>shashank.bhatt@bajajfinserv.in</v>
      </c>
      <c r="AF49" t="str">
        <v>##########</v>
      </c>
      <c r="AG49" t="str">
        <v>MD</v>
      </c>
      <c r="AH49">
        <v>2025</v>
      </c>
      <c r="AJ49" t="str">
        <v>therohityadav2020@gmail.com</v>
      </c>
    </row>
    <row r="50">
      <c r="A50" t="str">
        <v>SOURCER</v>
      </c>
      <c r="B50" t="str">
        <v>RAHUL-SOURCER</v>
      </c>
      <c r="C50" t="str">
        <v>F2 FINTECH</v>
      </c>
      <c r="D50" t="str">
        <v>F2 FINTECH</v>
      </c>
      <c r="E50" t="str">
        <v>SOURCER</v>
      </c>
      <c r="F50" t="str">
        <v>RAJEEV</v>
      </c>
      <c r="G50" t="str">
        <v>DR DIVYA HARGOVIND VIDHANI</v>
      </c>
      <c r="H50">
        <v>48</v>
      </c>
      <c r="I50" t="str">
        <v>F2 FINTECH</v>
      </c>
      <c r="J50">
        <v>45750</v>
      </c>
      <c r="K50">
        <v>45754</v>
      </c>
      <c r="L50">
        <v>170137971</v>
      </c>
      <c r="M50">
        <v>9879509500</v>
      </c>
      <c r="N50" t="str">
        <v>GUJARAT</v>
      </c>
      <c r="O50" t="str">
        <v>AHMEDABAD</v>
      </c>
      <c r="P50" t="str">
        <v>OD</v>
      </c>
      <c r="Q50" t="str">
        <v>CHOLA</v>
      </c>
      <c r="R50">
        <v>500000</v>
      </c>
      <c r="S50">
        <v>500000</v>
      </c>
      <c r="T50" t="str">
        <v>UNSECURED</v>
      </c>
      <c r="U50" t="str">
        <v>REJECTED</v>
      </c>
      <c r="V50">
        <v>766</v>
      </c>
      <c r="Y50" t="str">
        <v>FILE SEND TO BANKER, BANKER CHECK THE CASE &amp; CONFRIM, REQ SET-UP PHOTO, REQ PAY SLIP, CASE PROCEED IN SALARIED PROGRAM</v>
      </c>
      <c r="Z50" t="str">
        <v>PRAVINA</v>
      </c>
      <c r="AA50" t="str">
        <v>90339 03709</v>
      </c>
      <c r="AB50" t="str">
        <v>Pravinahr@chola1.murugappa.com</v>
      </c>
      <c r="AF50" t="str">
        <v>##########</v>
      </c>
      <c r="AG50" t="str">
        <v>MBBS</v>
      </c>
      <c r="AH50">
        <v>2021</v>
      </c>
      <c r="AI50" t="str">
        <v>FORM FILLED</v>
      </c>
      <c r="AJ50" t="str">
        <v>dr.divyavidhani@gmail.com</v>
      </c>
      <c r="AK50" t="str">
        <v>PANKAJ</v>
      </c>
    </row>
    <row r="51">
      <c r="A51" t="str">
        <v>F2-369-254</v>
      </c>
      <c r="B51" t="str">
        <v>SANJAY KUMAR</v>
      </c>
      <c r="C51" t="str">
        <v>RAJKUMARI</v>
      </c>
      <c r="D51" t="str">
        <v>RAJKUMARI</v>
      </c>
      <c r="E51" t="str">
        <v>SALARIED</v>
      </c>
      <c r="F51" t="str">
        <v>RAJEEV</v>
      </c>
      <c r="G51" t="str">
        <v>DR KALYANI SHESHRAO MESHRAM</v>
      </c>
      <c r="H51">
        <v>48</v>
      </c>
      <c r="I51" t="str">
        <v>NOIDA</v>
      </c>
      <c r="J51">
        <v>45750</v>
      </c>
      <c r="K51">
        <v>45764</v>
      </c>
      <c r="L51" t="str">
        <v>SME000015495993</v>
      </c>
      <c r="M51">
        <v>8887502784</v>
      </c>
      <c r="N51" t="str">
        <v>MAHARASHTRA</v>
      </c>
      <c r="O51" t="str">
        <v>NAGPUR</v>
      </c>
      <c r="P51" t="str">
        <v>OD</v>
      </c>
      <c r="Q51" t="str">
        <v>BAJAJ</v>
      </c>
      <c r="R51">
        <v>740000</v>
      </c>
      <c r="S51">
        <v>740000</v>
      </c>
      <c r="T51" t="str">
        <v>UNSECURED</v>
      </c>
      <c r="U51" t="str">
        <v>APPROVED</v>
      </c>
      <c r="V51">
        <v>767</v>
      </c>
      <c r="W51">
        <v>45752</v>
      </c>
      <c r="Y51" t="str">
        <v>FILE SEND TO BANKER, CIBIL CONSENT LINK SENT TO THE CUSTOMER, CUSTOMER IS BUSY, CASE MOVED TO CREDIT, REQ ALTERNATE BANK STATEMENT, CASE APPROVED 7.40 L, GEO TAG &amp; FORM 26 AS VERIFICATION INITIATED, DR OUT OF STATION WILL COME AFTER TWO DAYS,, MANDATE CONSENT DONE, GEO TAG PENDING TO BE DISBURSED TODAY</v>
      </c>
      <c r="Z51" t="str">
        <v>Adesh Gaikwad6</v>
      </c>
      <c r="AA51">
        <v>7499131687</v>
      </c>
      <c r="AB51" t="str">
        <v>adesh.gaikwad4@bajajfinserv.in</v>
      </c>
      <c r="AF51" t="str">
        <v>##########</v>
      </c>
      <c r="AG51" t="str">
        <v>MBBS</v>
      </c>
      <c r="AH51">
        <v>2023</v>
      </c>
      <c r="AI51" t="str">
        <v>FORM FILLED</v>
      </c>
      <c r="AJ51" t="str">
        <v>kalyanimeshram1012@gmail.com</v>
      </c>
      <c r="AK51" t="str">
        <v>PANKAJ</v>
      </c>
    </row>
    <row r="52">
      <c r="A52" t="str">
        <v>F2-369-254</v>
      </c>
      <c r="B52" t="str">
        <v>SANJAY KUMAR</v>
      </c>
      <c r="C52" t="str">
        <v>RAJKUMARI</v>
      </c>
      <c r="D52" t="str">
        <v>RAJKUMARI</v>
      </c>
      <c r="E52" t="str">
        <v>SALARIED</v>
      </c>
      <c r="F52" t="str">
        <v>RAJEEV</v>
      </c>
      <c r="G52" t="str">
        <v>DR KALYANI SHESHRAO MESHRAM</v>
      </c>
      <c r="H52">
        <f>AF52-J52</f>
        <v>548</v>
      </c>
      <c r="I52" t="str">
        <v>NOIDA</v>
      </c>
      <c r="J52">
        <v>45750</v>
      </c>
      <c r="K52">
        <v>45764</v>
      </c>
      <c r="L52" t="str">
        <v>SME000015495993</v>
      </c>
      <c r="M52">
        <v>8887502784</v>
      </c>
      <c r="N52" t="str">
        <v>MAHARASHTRA</v>
      </c>
      <c r="O52" t="str">
        <v>NAGPUR</v>
      </c>
      <c r="P52" t="str">
        <v>OD</v>
      </c>
      <c r="Q52" t="str">
        <v>BAJAJ</v>
      </c>
      <c r="R52">
        <v>740000</v>
      </c>
      <c r="S52">
        <v>740000</v>
      </c>
      <c r="T52" t="str">
        <v>UNSECURED</v>
      </c>
      <c r="U52" t="str">
        <v xml:space="preserve">DISBURSED </v>
      </c>
      <c r="V52">
        <v>767</v>
      </c>
      <c r="W52">
        <v>45752</v>
      </c>
      <c r="X52">
        <v>45766</v>
      </c>
      <c r="Y52" t="str">
        <v>FILE SEND TO BANKER, CIBIL CONSENT LINK SENT TO THE CUSTOMER, CUSTOMER IS BUSY, CASE MOVED TO CREDIT, REQ ALTERNATE BANK STATEMENT, CASE APPROVED 7.40 L, GEO TAG &amp; FORM 26 AS VERIFICATION INITIATED,  DR OUT OF STATION WILL COME AFTER TWO DAYS,, MANDATE CONSENT DONE, GEO TAG PENDING TO BE DISBURSED TODAY</v>
      </c>
      <c r="Z52" t="str">
        <v>Adesh Gaikwad6</v>
      </c>
      <c r="AA52">
        <v>7499131687</v>
      </c>
      <c r="AB52" t="str">
        <v>adesh.gaikwad4@bajajfinserv.in</v>
      </c>
      <c r="AF52">
        <f>TODAY()</f>
        <v>46298</v>
      </c>
      <c r="AG52" t="str">
        <v>MBBS</v>
      </c>
      <c r="AH52">
        <v>2023</v>
      </c>
      <c r="AI52" t="str">
        <v>FORM FILLED</v>
      </c>
      <c r="AJ52" t="str">
        <v>kalyanimeshram1012@gmail.com</v>
      </c>
      <c r="AK52" t="str">
        <v>PANKAJ</v>
      </c>
    </row>
    <row r="53">
      <c r="A53" t="str">
        <v>F2-369-077</v>
      </c>
      <c r="B53" t="str">
        <v>SHUBHAM PATHAK</v>
      </c>
      <c r="C53" t="str">
        <v>SHUBHAM PATHAK</v>
      </c>
      <c r="D53" t="str">
        <v>SHUBHAM PATHAK</v>
      </c>
      <c r="E53" t="str">
        <v>SALARIED</v>
      </c>
      <c r="F53" t="str">
        <v>RAJEEV</v>
      </c>
      <c r="G53" t="str">
        <v>DR RANVIJAY SINGH</v>
      </c>
      <c r="H53">
        <v>48</v>
      </c>
      <c r="I53" t="str">
        <v>NOIDA</v>
      </c>
      <c r="J53">
        <v>45750</v>
      </c>
      <c r="K53">
        <v>45752</v>
      </c>
      <c r="L53" t="str">
        <v>SME000015497165</v>
      </c>
      <c r="M53">
        <v>9096503566</v>
      </c>
      <c r="N53" t="str">
        <v>UTTAR PRADESH</v>
      </c>
      <c r="O53" t="str">
        <v>BAREILLY</v>
      </c>
      <c r="P53" t="str">
        <v>TOP UP</v>
      </c>
      <c r="Q53" t="str">
        <v>BAJAJ</v>
      </c>
      <c r="R53">
        <v>200000</v>
      </c>
      <c r="S53">
        <v>800000</v>
      </c>
      <c r="T53" t="str">
        <v>UNSECURED</v>
      </c>
      <c r="U53" t="str">
        <v>DISBURSED</v>
      </c>
      <c r="V53">
        <v>743</v>
      </c>
      <c r="W53">
        <v>45751</v>
      </c>
      <c r="X53">
        <v>45752</v>
      </c>
      <c r="Y53" t="str">
        <v>FILE SEND TO BANKER, CIBIL CONSENT LINK SENT TO THE CUSTOMER, TOP UP CASE CUSTOMER ALREADY USED 26 L, CASE MOVED TO CREDIT, REQ EMI REPAYMENT BANKING, BANKING SHARED TO BE DISBURSED TODAY</v>
      </c>
      <c r="Z53" t="str">
        <v>ANKIT AGNIHOTRI</v>
      </c>
      <c r="AA53">
        <v>7007498890</v>
      </c>
      <c r="AB53" t="str">
        <v>ankit.agnihotri@bajajfinserv.in</v>
      </c>
      <c r="AF53" t="str">
        <v>##########</v>
      </c>
      <c r="AG53" t="str">
        <v>MBBS</v>
      </c>
      <c r="AH53">
        <v>2014</v>
      </c>
      <c r="AI53" t="str">
        <v>FORM FILLED</v>
      </c>
      <c r="AJ53" t="str">
        <v>RVS2384@GMAIL.COM</v>
      </c>
      <c r="AK53" t="str">
        <v>PANKAJ</v>
      </c>
    </row>
    <row r="54">
      <c r="A54" t="str">
        <v>F2-369-106</v>
      </c>
      <c r="B54" t="str">
        <v>PRIYA SHARMA</v>
      </c>
      <c r="C54" t="str">
        <v>SHASHANK SHARMA</v>
      </c>
      <c r="D54" t="str">
        <v>SHASHANK SHARMA</v>
      </c>
      <c r="E54" t="str">
        <v>SOURCER</v>
      </c>
      <c r="F54" t="str">
        <v>RAJEEV</v>
      </c>
      <c r="G54" t="str">
        <v>DR SHANTANU PRASHANT MUDKONDWAR</v>
      </c>
      <c r="H54">
        <v>1</v>
      </c>
      <c r="I54" t="str">
        <v>BAREILLY</v>
      </c>
      <c r="J54">
        <v>45750</v>
      </c>
      <c r="K54">
        <v>45751</v>
      </c>
      <c r="L54" t="str">
        <v>SME000015497528</v>
      </c>
      <c r="M54">
        <v>9791499494</v>
      </c>
      <c r="N54" t="str">
        <v>MAHARASHTRA</v>
      </c>
      <c r="O54" t="str">
        <v>NAGPUR</v>
      </c>
      <c r="P54" t="str">
        <v>OD</v>
      </c>
      <c r="Q54" t="str">
        <v>BAJAJ</v>
      </c>
      <c r="R54">
        <v>500000</v>
      </c>
      <c r="S54">
        <v>500000</v>
      </c>
      <c r="T54" t="str">
        <v>UNSECURED</v>
      </c>
      <c r="U54" t="str">
        <v>HOLD</v>
      </c>
      <c r="Y54" t="str">
        <v>FILE SEND TO BANKER, CIBIL CONSENT LINK SENT TO THE CUSTOMER, PENDING FROM CUSTOMER SIDE</v>
      </c>
      <c r="Z54" t="str">
        <v>Adesh Gaikwad6</v>
      </c>
      <c r="AA54">
        <v>7499131687</v>
      </c>
      <c r="AB54" t="str">
        <v>adesh.gaikwad4@bajajfinserv.in</v>
      </c>
      <c r="AF54" t="str">
        <v>##########</v>
      </c>
      <c r="AG54" t="str">
        <v>MBBS</v>
      </c>
      <c r="AH54">
        <v>2022</v>
      </c>
      <c r="AI54" t="str">
        <v>FORM FILLED</v>
      </c>
      <c r="AJ54" t="str">
        <v>mudkondwar shantanu@gmail.com</v>
      </c>
      <c r="AK54" t="str">
        <v>PANKAJ</v>
      </c>
    </row>
    <row r="55">
      <c r="A55" t="str">
        <v>CHANNEL PARTNER</v>
      </c>
      <c r="B55" t="str">
        <v>DHRUV - CHANNEL</v>
      </c>
      <c r="C55" t="str">
        <v>F2 FINTECH</v>
      </c>
      <c r="D55" t="str">
        <v>F2 FINTECH</v>
      </c>
      <c r="E55" t="str">
        <v>SOURCER</v>
      </c>
      <c r="F55" t="str">
        <v>RAJEEV</v>
      </c>
      <c r="G55" t="str">
        <v>MR SHIVAM GROVER</v>
      </c>
      <c r="H55">
        <v>1</v>
      </c>
      <c r="I55" t="str">
        <v>F2 FINTECH</v>
      </c>
      <c r="J55">
        <v>45750</v>
      </c>
      <c r="K55">
        <v>45750</v>
      </c>
      <c r="L55" t="str">
        <v>1973788763471011A</v>
      </c>
      <c r="M55">
        <v>9219399376</v>
      </c>
      <c r="N55" t="str">
        <v>UTTAR PRADESH</v>
      </c>
      <c r="O55" t="str">
        <v>GHAZIABAD</v>
      </c>
      <c r="P55" t="str">
        <v>PL</v>
      </c>
      <c r="Q55" t="str">
        <v>INCRED</v>
      </c>
      <c r="R55">
        <v>500000</v>
      </c>
      <c r="S55">
        <v>500000</v>
      </c>
      <c r="T55" t="str">
        <v>UNSECURED</v>
      </c>
      <c r="U55" t="str">
        <v>REJECTED</v>
      </c>
      <c r="V55">
        <v>673</v>
      </c>
      <c r="Y55" t="str">
        <v>FILE SEND TO BANKER || LOW PL SCORE AS PER POLICY NOT OK || SALARY 43759 || SYSTEM REJECT || CIBIL REPORT IS LOW</v>
      </c>
      <c r="AF55" t="str">
        <v>##########</v>
      </c>
      <c r="AG55" t="str">
        <v>PAY SLIP</v>
      </c>
      <c r="AH55">
        <v>43759</v>
      </c>
      <c r="AI55" t="str">
        <v>FORM FILLED</v>
      </c>
      <c r="AJ55" t="str">
        <v>Shivamgrover613@gmail.com</v>
      </c>
      <c r="AK55" t="str">
        <v>PANKAJ</v>
      </c>
    </row>
    <row r="56">
      <c r="A56" t="str">
        <v>F2-369-077</v>
      </c>
      <c r="B56" t="str">
        <v>SHUBHAM PATHAK</v>
      </c>
      <c r="C56" t="str">
        <v>SHUBHAM PATHAK</v>
      </c>
      <c r="D56" t="str">
        <v>SHUBHAM PATHAK</v>
      </c>
      <c r="E56" t="str">
        <v>SALARIED</v>
      </c>
      <c r="F56" t="str">
        <v>RAJEEV</v>
      </c>
      <c r="G56" t="str">
        <v>DR JASMINE</v>
      </c>
      <c r="H56">
        <v>48</v>
      </c>
      <c r="I56" t="str">
        <v>NOIDA</v>
      </c>
      <c r="J56">
        <v>45750</v>
      </c>
      <c r="K56">
        <v>45750</v>
      </c>
      <c r="L56" t="str">
        <v>SME000015499460</v>
      </c>
      <c r="M56">
        <v>7526839775</v>
      </c>
      <c r="N56" t="str">
        <v>PUNJAB</v>
      </c>
      <c r="O56" t="str">
        <v>CHANDIGARH</v>
      </c>
      <c r="P56" t="str">
        <v>OD</v>
      </c>
      <c r="Q56" t="str">
        <v>BAJAJ</v>
      </c>
      <c r="R56">
        <v>500000</v>
      </c>
      <c r="S56">
        <v>500000</v>
      </c>
      <c r="T56" t="str">
        <v>UNSECURED</v>
      </c>
      <c r="U56" t="str">
        <v>REJECTED</v>
      </c>
      <c r="V56">
        <v>746</v>
      </c>
      <c r="Y56" t="str">
        <v>FILE SEND TO BANKER ||CONSENT LINK SEND, DARK RED SEGAMENT NILL ELIGIBILITY CANN'T DO</v>
      </c>
      <c r="Z56" t="str">
        <v>Simran Kashyap</v>
      </c>
      <c r="AA56">
        <v>9815541934</v>
      </c>
      <c r="AB56" t="str">
        <v>simran.kashyap@bajajfinserv.in</v>
      </c>
      <c r="AF56" t="str">
        <v>##########</v>
      </c>
      <c r="AG56" t="str">
        <v>MBBS</v>
      </c>
      <c r="AH56">
        <v>2019</v>
      </c>
      <c r="AI56" t="str">
        <v>FORM FILLED</v>
      </c>
      <c r="AJ56" t="str">
        <v>Jasmine1singla@gmail.com</v>
      </c>
      <c r="AK56" t="str">
        <v>PANKAJ</v>
      </c>
    </row>
    <row r="57">
      <c r="A57" t="str">
        <v>F2-369-314</v>
      </c>
      <c r="B57" t="str">
        <v>AMIT KUMAR</v>
      </c>
      <c r="C57" t="str">
        <v>RAJKUMARI</v>
      </c>
      <c r="D57" t="str">
        <v>RAJKUMARI</v>
      </c>
      <c r="E57" t="str">
        <v>SALARIED</v>
      </c>
      <c r="F57" t="str">
        <v>RAJEEV</v>
      </c>
      <c r="G57" t="str">
        <v>DR RAJNIKANT</v>
      </c>
      <c r="H57">
        <v>48</v>
      </c>
      <c r="I57" t="str">
        <v>NOIDA</v>
      </c>
      <c r="J57">
        <v>45750</v>
      </c>
      <c r="K57">
        <v>45759</v>
      </c>
      <c r="L57">
        <v>54</v>
      </c>
      <c r="M57">
        <v>8084764482</v>
      </c>
      <c r="N57" t="str">
        <v>DELHI</v>
      </c>
      <c r="O57" t="str">
        <v>DELHI</v>
      </c>
      <c r="P57" t="str">
        <v>OD</v>
      </c>
      <c r="Q57" t="str">
        <v>BAJAJ MARKET</v>
      </c>
      <c r="R57">
        <v>600000</v>
      </c>
      <c r="S57">
        <v>600000</v>
      </c>
      <c r="T57" t="str">
        <v>UNSECURED</v>
      </c>
      <c r="U57" t="str">
        <v>REJECTED</v>
      </c>
      <c r="V57">
        <v>787</v>
      </c>
      <c r="Y57" t="str">
        <v>FILE SEND TO BANKER, ||OFFER GENERATE UNDER PROCESS, REQ FORM 16 FOR INCOME JUSTIFICATION, PENDING FROM CUSTOMER SIDE</v>
      </c>
      <c r="Z57" t="str">
        <v>ABHIMANYU</v>
      </c>
      <c r="AA57">
        <v>7011162670</v>
      </c>
      <c r="AB57" t="str">
        <v>Abhimanyu.1@bajajfinservdirect.in</v>
      </c>
      <c r="AF57" t="str">
        <v>##########</v>
      </c>
      <c r="AG57" t="str">
        <v>MBBS</v>
      </c>
      <c r="AH57">
        <v>2017</v>
      </c>
      <c r="AI57" t="str">
        <v>FORM FILLED</v>
      </c>
      <c r="AJ57" t="str">
        <v>dr.rajnikant.mbbs@gmail.com</v>
      </c>
      <c r="AK57" t="str">
        <v>RAJEEV</v>
      </c>
    </row>
    <row r="58">
      <c r="A58" t="str">
        <v>F2-369-292</v>
      </c>
      <c r="B58" t="str">
        <v>SHIVANI PATEL</v>
      </c>
      <c r="C58" t="str">
        <v>MANISHA SAXENA</v>
      </c>
      <c r="D58" t="str">
        <v>SHASHANK SHARMA</v>
      </c>
      <c r="E58" t="str">
        <v>SALARIED</v>
      </c>
      <c r="F58" t="str">
        <v>RAJEEV</v>
      </c>
      <c r="G58" t="str">
        <v>DR RAJESH NINAMA</v>
      </c>
      <c r="H58">
        <v>57</v>
      </c>
      <c r="I58" t="str">
        <v>BAREILLY</v>
      </c>
      <c r="J58">
        <v>45741</v>
      </c>
      <c r="K58">
        <v>45756</v>
      </c>
      <c r="L58" t="str">
        <v>SME000015434794</v>
      </c>
      <c r="M58">
        <v>9829755545</v>
      </c>
      <c r="N58" t="str">
        <v>RAJASTHAN</v>
      </c>
      <c r="O58" t="str">
        <v>GHATOL</v>
      </c>
      <c r="P58" t="str">
        <v>OD</v>
      </c>
      <c r="Q58" t="str">
        <v>BAJAJ</v>
      </c>
      <c r="R58">
        <v>726000</v>
      </c>
      <c r="S58">
        <v>726000</v>
      </c>
      <c r="T58" t="str">
        <v>UNSECURED</v>
      </c>
      <c r="U58" t="str">
        <v>DISBURSED</v>
      </c>
      <c r="V58">
        <v>738</v>
      </c>
      <c r="W58">
        <v>45750</v>
      </c>
      <c r="X58">
        <v>45756</v>
      </c>
      <c r="Y58" t="str">
        <v>FILE SEND TO BANKER, CIBIL CONSENT LINK SENT TO CUSTOMER, PENDING FROM CUSTOMER, DR NOT RECVD CALL, CASE PROCEED IN NEXT MONTH, REQ JOINT BANK STATEMENT, DR OUT OF STATION, PENDENCY SENT TO BANKER</v>
      </c>
      <c r="Z58" t="str">
        <v>Vikas Bhatt1</v>
      </c>
      <c r="AA58">
        <v>9636865997</v>
      </c>
      <c r="AB58" t="str">
        <v>vikas.bhatt1@bajajfinserv.in</v>
      </c>
      <c r="AF58" t="str">
        <v>##########</v>
      </c>
      <c r="AG58" t="str">
        <v>MBBS</v>
      </c>
      <c r="AH58">
        <v>2023</v>
      </c>
      <c r="AI58" t="str">
        <v>FORM FILLED</v>
      </c>
      <c r="AJ58" t="str">
        <v>rninama72@gmail.com</v>
      </c>
      <c r="AK58" t="str">
        <v>PANKAJ</v>
      </c>
    </row>
    <row r="59">
      <c r="A59" t="str">
        <v>F2-369-106</v>
      </c>
      <c r="B59" t="str">
        <v>RIYA CHADDHA</v>
      </c>
      <c r="C59" t="str">
        <v>VINEET TIWARI</v>
      </c>
      <c r="D59" t="str">
        <v>VINEET TIWARI</v>
      </c>
      <c r="E59" t="str">
        <v>SALARIED</v>
      </c>
      <c r="F59" t="str">
        <v>RAJEEV</v>
      </c>
      <c r="G59" t="str">
        <v>DR. BASIR UDDIN</v>
      </c>
      <c r="H59">
        <v>48</v>
      </c>
      <c r="I59" t="str">
        <v>NOIDA</v>
      </c>
      <c r="J59">
        <v>45750</v>
      </c>
      <c r="K59">
        <v>45750</v>
      </c>
      <c r="L59" t="str">
        <v>SME000015500340</v>
      </c>
      <c r="M59">
        <v>8486991054</v>
      </c>
      <c r="N59" t="str">
        <v>ASSAM</v>
      </c>
      <c r="O59" t="str">
        <v>GUWAHATI</v>
      </c>
      <c r="P59" t="str">
        <v>OD</v>
      </c>
      <c r="Q59" t="str">
        <v>BAJAJ</v>
      </c>
      <c r="R59">
        <v>1500000</v>
      </c>
      <c r="S59">
        <v>1500000</v>
      </c>
      <c r="T59" t="str">
        <v>UNSECURED</v>
      </c>
      <c r="U59" t="str">
        <v>REJECTED</v>
      </c>
      <c r="Y59" t="str">
        <v>FILE SEND TO BANKER, ||Customer has bounced BFL loan even in March 2025</v>
      </c>
      <c r="Z59" t="str">
        <v>Dhurjoti Kashyap1</v>
      </c>
      <c r="AA59">
        <v>7086481892</v>
      </c>
      <c r="AB59" t="str">
        <v>dhurjoti.kashyap1@bajajfinserv.in</v>
      </c>
      <c r="AF59" t="str">
        <v>##########</v>
      </c>
      <c r="AG59" t="str">
        <v>MBBS</v>
      </c>
      <c r="AH59">
        <v>2016</v>
      </c>
      <c r="AI59" t="str">
        <v>FORM FILLED</v>
      </c>
      <c r="AJ59" t="str">
        <v>basiruddinn@gmail.com</v>
      </c>
      <c r="AK59" t="str">
        <v>RAJEEV</v>
      </c>
    </row>
    <row r="60">
      <c r="A60" t="str">
        <v>F2-369-288</v>
      </c>
      <c r="B60" t="str">
        <v>SAKSHI CHANDRA</v>
      </c>
      <c r="C60" t="str">
        <v>UJALA RISHIWAL</v>
      </c>
      <c r="D60" t="str">
        <v>SHIVANI KASHYAP</v>
      </c>
      <c r="E60" t="str">
        <v>SALARIED</v>
      </c>
      <c r="F60" t="str">
        <v>RAJEEV</v>
      </c>
      <c r="G60" t="str">
        <v>DR MASKE NITIN</v>
      </c>
      <c r="H60">
        <v>47</v>
      </c>
      <c r="I60" t="str">
        <v>BAREILLY</v>
      </c>
      <c r="J60">
        <v>45751</v>
      </c>
      <c r="K60">
        <v>45764</v>
      </c>
      <c r="L60" t="str">
        <v>SME000015506056</v>
      </c>
      <c r="M60">
        <v>8999799068</v>
      </c>
      <c r="N60" t="str">
        <v>MAHARASHTRA</v>
      </c>
      <c r="O60" t="str">
        <v>PUNE</v>
      </c>
      <c r="P60" t="str">
        <v>OD</v>
      </c>
      <c r="Q60" t="str">
        <v>BAJAJ</v>
      </c>
      <c r="R60">
        <v>1450000</v>
      </c>
      <c r="S60">
        <v>2900000</v>
      </c>
      <c r="T60" t="str">
        <v>UNSECURED</v>
      </c>
      <c r="U60" t="str">
        <v>DISBURSED</v>
      </c>
      <c r="V60">
        <v>790</v>
      </c>
      <c r="W60">
        <v>45752</v>
      </c>
      <c r="X60">
        <v>45764</v>
      </c>
      <c r="Y60" t="str">
        <v>FILE SEND TO BANKER, CIBIL CONSENT LINK SENT TO THE CUSTOMER, REQ BANK STATEMENT, CASE MOVED TO CREDIT, REQ RENT AGREEMENT, CASE APPROVED 29 L , REQ BANK STATEMENT FOR ELIGIBILITY INCREASE, AND DR HAVE RATE ISSUE, DR OUT OF STATION, CUSTOMER NEED SOME TIME AND CONFRIM THE DISBURSEMENT, CUSTOMER NEED SOME TIME, UJALA TALK WITH CUSTOMER AND CONFRIM</v>
      </c>
      <c r="Z60" t="str">
        <v>Atul Abhang</v>
      </c>
      <c r="AA60">
        <v>7263970960</v>
      </c>
      <c r="AB60" t="str">
        <v>atul.abhang@bajajfinserv.in</v>
      </c>
      <c r="AE60">
        <v>29000</v>
      </c>
      <c r="AF60" t="str">
        <v>##########</v>
      </c>
      <c r="AG60" t="str">
        <v>MBBS</v>
      </c>
      <c r="AH60">
        <v>2016</v>
      </c>
      <c r="AI60" t="str">
        <v>FORM FILLED</v>
      </c>
      <c r="AJ60" t="str">
        <v>ntnmsk@gmail.com</v>
      </c>
      <c r="AK60" t="str">
        <v>RAJEEV</v>
      </c>
    </row>
    <row r="61">
      <c r="B61" t="str">
        <v>MANISH GANGWAR</v>
      </c>
      <c r="C61" t="str">
        <v>UJALA RISHIWAL</v>
      </c>
      <c r="D61" t="str">
        <v>SHIVANI KASHYAP</v>
      </c>
      <c r="E61" t="str">
        <v>SALARIED</v>
      </c>
      <c r="F61" t="str">
        <v>RAJEEV</v>
      </c>
      <c r="G61" t="str">
        <v>DR SAHIL ARORA</v>
      </c>
      <c r="H61">
        <v>47</v>
      </c>
      <c r="I61" t="str">
        <v>BAREILLY</v>
      </c>
      <c r="J61">
        <v>45751</v>
      </c>
      <c r="K61">
        <v>45751</v>
      </c>
      <c r="L61" t="str">
        <v>SME000015506629</v>
      </c>
      <c r="M61">
        <v>7387955080</v>
      </c>
      <c r="N61" t="str">
        <v>MAHARASHTRA</v>
      </c>
      <c r="O61" t="str">
        <v>PUNE</v>
      </c>
      <c r="P61" t="str">
        <v>OD</v>
      </c>
      <c r="Q61" t="str">
        <v>BAJAJ</v>
      </c>
      <c r="R61">
        <v>1000000</v>
      </c>
      <c r="S61">
        <v>1000000</v>
      </c>
      <c r="T61" t="str">
        <v>UNSECURED</v>
      </c>
      <c r="U61" t="str">
        <v>REJECTED</v>
      </c>
      <c r="V61">
        <v>688</v>
      </c>
      <c r="Y61" t="str">
        <v>FILE SEND TO BANKER, CIBIL CONSENT LINK SENT TO THE CUSTOMER, REQ BANK STATEMENT, CASE MOVED TO CREDIT, LESS THEN 720 CIBIL ELIGIBILITY IS 0</v>
      </c>
      <c r="Z61" t="str">
        <v>Atul Abhang</v>
      </c>
      <c r="AA61">
        <v>7263970960</v>
      </c>
      <c r="AB61" t="str">
        <v>atul.abhang@bajajfinserv.in</v>
      </c>
      <c r="AF61" t="str">
        <v>##########</v>
      </c>
      <c r="AG61" t="str">
        <v>MBBS</v>
      </c>
      <c r="AH61">
        <v>2020</v>
      </c>
      <c r="AI61" t="str">
        <v>FORM FILLED</v>
      </c>
      <c r="AJ61" t="str">
        <v>sahildr67@gmail.com</v>
      </c>
      <c r="AK61" t="str">
        <v>RAJEEV</v>
      </c>
    </row>
    <row r="62">
      <c r="A62" t="str">
        <v>F2-369-317</v>
      </c>
      <c r="B62" t="str">
        <v>RITU RANI</v>
      </c>
      <c r="C62" t="str">
        <v>SHUBHAM PATHAK</v>
      </c>
      <c r="D62" t="str">
        <v>SHUBHAM PATHAK</v>
      </c>
      <c r="E62" t="str">
        <v>SALARIED</v>
      </c>
      <c r="F62" t="str">
        <v>RAJEEV</v>
      </c>
      <c r="G62" t="str">
        <v>DR NITISH KUMAR CHAURASIYA</v>
      </c>
      <c r="H62">
        <v>47</v>
      </c>
      <c r="I62" t="str">
        <v>NOIDA</v>
      </c>
      <c r="J62">
        <v>45751</v>
      </c>
      <c r="K62">
        <v>45755</v>
      </c>
      <c r="L62" t="str">
        <v>SME000015507000</v>
      </c>
      <c r="M62">
        <v>7781901856</v>
      </c>
      <c r="N62" t="str">
        <v>JHARKHAND</v>
      </c>
      <c r="O62" t="str">
        <v>DEOGHAR</v>
      </c>
      <c r="P62" t="str">
        <v>OD</v>
      </c>
      <c r="Q62" t="str">
        <v>BAJAJ</v>
      </c>
      <c r="R62">
        <v>1161000</v>
      </c>
      <c r="S62">
        <v>1161000</v>
      </c>
      <c r="T62" t="str">
        <v>UNSECURED</v>
      </c>
      <c r="U62" t="str">
        <v>DISBURSED</v>
      </c>
      <c r="V62">
        <v>739</v>
      </c>
      <c r="W62">
        <v>45752</v>
      </c>
      <c r="X62">
        <v>45755</v>
      </c>
      <c r="Y62" t="str">
        <v>FILE SEND TO BANKER, CIBIL DONE ELIGIBILITY 7.26 L, REQ CURRENT ADDRESS PROFF &amp; BANK STATEMENT, DEGREE NOT VERIFY, GEO TAG DONE, E KYC DONE, CONSENT PENDING TO BE DISBURSED TODAY, RCU REPORT INITIATED, DR OUT OF STATION</v>
      </c>
      <c r="Z62" t="str">
        <v>Aditya Raj1</v>
      </c>
      <c r="AA62">
        <v>7281909093</v>
      </c>
      <c r="AB62" t="str">
        <v>aditya.raj1@bajajfinserv.in</v>
      </c>
      <c r="AF62" t="str">
        <v>##########</v>
      </c>
      <c r="AG62" t="str">
        <v>MBBS</v>
      </c>
      <c r="AH62">
        <v>2023</v>
      </c>
      <c r="AI62" t="str">
        <v>FORM FILLED</v>
      </c>
      <c r="AJ62" t="str">
        <v>nkumarchaurasiya84@gmail.com</v>
      </c>
      <c r="AK62" t="str">
        <v>RAJEEV</v>
      </c>
    </row>
    <row r="63">
      <c r="A63" t="str">
        <v>SOURCER</v>
      </c>
      <c r="B63" t="str">
        <v>MAYANK</v>
      </c>
      <c r="C63" t="str">
        <v>RAJKUMARI</v>
      </c>
      <c r="D63" t="str">
        <v>RAJKUMARI</v>
      </c>
      <c r="E63" t="str">
        <v>SOURCER</v>
      </c>
      <c r="F63" t="str">
        <v>RAJEEV</v>
      </c>
      <c r="G63" t="str">
        <v>DR SANDEEP AGRAWAL</v>
      </c>
      <c r="H63">
        <v>47</v>
      </c>
      <c r="I63" t="str">
        <v>NOIDA</v>
      </c>
      <c r="J63">
        <v>45751</v>
      </c>
      <c r="K63">
        <v>45752</v>
      </c>
      <c r="L63" t="str">
        <v>SME000015509043</v>
      </c>
      <c r="M63">
        <v>9826050343</v>
      </c>
      <c r="N63" t="str">
        <v>MADHYA PRADESH</v>
      </c>
      <c r="O63" t="str">
        <v>UJJAIN</v>
      </c>
      <c r="P63" t="str">
        <v>OD</v>
      </c>
      <c r="Q63" t="str">
        <v>BAJAJ</v>
      </c>
      <c r="R63">
        <v>1000000</v>
      </c>
      <c r="S63">
        <v>1000000</v>
      </c>
      <c r="T63" t="str">
        <v>UNSECURED</v>
      </c>
      <c r="U63" t="str">
        <v>REJECTED</v>
      </c>
      <c r="V63">
        <v>756</v>
      </c>
      <c r="Y63" t="str">
        <v>FILE SEND TO BANKER, CIBIL CONSENT LINK SENT TO CUSTOMER, BDS PROFILE , CASE PROCEED IN BANKING PROGRAM, REQ BANK STATEMENT, CUSTOMER TRADING IN SHARE MARKET, NOT OK</v>
      </c>
      <c r="Z63" t="str">
        <v>Vipendra Chouhan</v>
      </c>
      <c r="AA63">
        <v>9827816086</v>
      </c>
      <c r="AB63" t="str">
        <v>vipendra.chouhan@bajajfinserv.in</v>
      </c>
      <c r="AF63" t="str">
        <v>##########</v>
      </c>
      <c r="AG63" t="str">
        <v>BDS</v>
      </c>
      <c r="AH63">
        <v>2013</v>
      </c>
      <c r="AI63" t="str">
        <v>FORM FILLED</v>
      </c>
      <c r="AJ63" t="str">
        <v>agrawalsandeep131@gmail.com</v>
      </c>
      <c r="AK63" t="str">
        <v>RAJEEV</v>
      </c>
    </row>
    <row r="64">
      <c r="A64" t="str">
        <v>SOURCER</v>
      </c>
      <c r="B64" t="str">
        <v>VICKY</v>
      </c>
      <c r="C64" t="str">
        <v>F2 FINTECH</v>
      </c>
      <c r="D64" t="str">
        <v>F2 FINTECH</v>
      </c>
      <c r="E64" t="str">
        <v>SOURCER</v>
      </c>
      <c r="F64" t="str">
        <v>FURKAN</v>
      </c>
      <c r="G64" t="str">
        <v>DR MOHIT SHARMA</v>
      </c>
      <c r="H64">
        <v>47</v>
      </c>
      <c r="I64" t="str">
        <v>F2 FINTECH</v>
      </c>
      <c r="J64">
        <v>45751</v>
      </c>
      <c r="K64">
        <v>45764</v>
      </c>
      <c r="L64">
        <v>62</v>
      </c>
      <c r="M64">
        <v>9589355571</v>
      </c>
      <c r="N64" t="str">
        <v>RAJASTHAN</v>
      </c>
      <c r="O64" t="str">
        <v>JAIPUR</v>
      </c>
      <c r="P64" t="str">
        <v>OD</v>
      </c>
      <c r="Q64" t="str">
        <v>BAJAJ MARKET</v>
      </c>
      <c r="R64">
        <v>500000</v>
      </c>
      <c r="S64">
        <v>500000</v>
      </c>
      <c r="T64" t="str">
        <v>UNSECURED</v>
      </c>
      <c r="U64" t="str">
        <v>LOGIN</v>
      </c>
      <c r="V64" t="str">
        <v>720/693</v>
      </c>
      <c r="Y64" t="str">
        <v>FILE SENT TO BANKER CIBIL CONSENT AGREEGATOR DONE, BANKER CHECK AND CONFRIM, REQ EDUCATION LOAN SOA 6.83 L, CASE UNDER DISCUSSION, SAME CASE LOGIN IN BAJAJ MARKET, LOW CIBIL SCORE</v>
      </c>
      <c r="Z64" t="str">
        <v>VIKAS GAUR</v>
      </c>
      <c r="AA64">
        <v>9602863005</v>
      </c>
      <c r="AB64" t="str">
        <v>vikas.gaur@bajajfinserv.in</v>
      </c>
      <c r="AF64" t="str">
        <v>##########</v>
      </c>
      <c r="AG64" t="str">
        <v>MD</v>
      </c>
      <c r="AH64">
        <v>2022</v>
      </c>
      <c r="AI64" t="str">
        <v>FORM FILLED</v>
      </c>
      <c r="AJ64" t="str">
        <v>mohit.cloud22@gmail.com</v>
      </c>
      <c r="AK64" t="str">
        <v>RAJEEV</v>
      </c>
    </row>
    <row r="65">
      <c r="A65" t="str">
        <v>F2-369-391</v>
      </c>
      <c r="B65" t="str">
        <v>AYAN HUSSIAN</v>
      </c>
      <c r="C65" t="str">
        <v>MANISHA SAXENA</v>
      </c>
      <c r="D65" t="str">
        <v>SHASHANK SHARMA</v>
      </c>
      <c r="E65" t="str">
        <v>SALARIED</v>
      </c>
      <c r="F65" t="str">
        <v>RAJEEV</v>
      </c>
      <c r="G65" t="str">
        <v>DR N GOURIDAS SINGHA</v>
      </c>
      <c r="H65">
        <v>47</v>
      </c>
      <c r="I65" t="str">
        <v>BAREILLY</v>
      </c>
      <c r="J65">
        <v>45751</v>
      </c>
      <c r="K65">
        <v>45751</v>
      </c>
      <c r="L65" t="str">
        <v>SME000015509336</v>
      </c>
      <c r="M65">
        <v>8133000320</v>
      </c>
      <c r="N65" t="str">
        <v>ASSAM</v>
      </c>
      <c r="O65" t="str">
        <v>HAILAKANDI</v>
      </c>
      <c r="P65" t="str">
        <v>OD</v>
      </c>
      <c r="Q65" t="str">
        <v>BAJAJ</v>
      </c>
      <c r="R65">
        <v>1000000</v>
      </c>
      <c r="S65">
        <v>1000000</v>
      </c>
      <c r="T65" t="str">
        <v>UNSECURED</v>
      </c>
      <c r="U65" t="str">
        <v>REJECTED</v>
      </c>
      <c r="Y65" t="str">
        <v>FILE SEND TO BANKER || Customer having ETB prof Loan with BFL _ With 64 Bounce **Also last in 2024 – Total 5 Bounce reported **Customer having AL Loan Also Bounce reported – All Loan track is same **IN Closed track – BL Loan – Same is reported with Bounce **banking Also Irregular EMI Seen **Pls Avoid – Customer having BFL Bad Dedupe</v>
      </c>
      <c r="Z65" t="str">
        <v>Sunny Deb</v>
      </c>
      <c r="AA65">
        <v>9954129783</v>
      </c>
      <c r="AB65" t="str">
        <v>sunny.deb@bajajfinserv.in</v>
      </c>
      <c r="AF65" t="str">
        <v>##########</v>
      </c>
      <c r="AG65" t="str">
        <v>MBBS</v>
      </c>
      <c r="AH65">
        <v>2014</v>
      </c>
      <c r="AI65" t="str">
        <v>FORM FILLED</v>
      </c>
      <c r="AJ65" t="str">
        <v>gouridas.n@gmail.com</v>
      </c>
      <c r="AK65" t="str">
        <v>RAJEEV</v>
      </c>
    </row>
    <row r="66">
      <c r="A66" t="str">
        <v>F2-369-291</v>
      </c>
      <c r="B66" t="str">
        <v>SHIVALI JOHRI</v>
      </c>
      <c r="C66" t="str">
        <v>UJALA RISHIWAL</v>
      </c>
      <c r="D66" t="str">
        <v>SHIVANI KASHYAP</v>
      </c>
      <c r="E66" t="str">
        <v>SALARIED</v>
      </c>
      <c r="F66" t="str">
        <v>RAJEEV</v>
      </c>
      <c r="G66" t="str">
        <v>DR SHIVSHANKAR DHANUKI</v>
      </c>
      <c r="H66">
        <v>47</v>
      </c>
      <c r="I66" t="str">
        <v>BAREILLY</v>
      </c>
      <c r="J66">
        <v>45751</v>
      </c>
      <c r="K66">
        <v>45751</v>
      </c>
      <c r="L66">
        <v>64</v>
      </c>
      <c r="M66">
        <v>8076669237</v>
      </c>
      <c r="N66" t="str">
        <v>UTTARAKHAND</v>
      </c>
      <c r="O66" t="str">
        <v>RUDRAPUR</v>
      </c>
      <c r="P66" t="str">
        <v>OD</v>
      </c>
      <c r="Q66" t="str">
        <v>TATA</v>
      </c>
      <c r="R66">
        <v>1000000</v>
      </c>
      <c r="S66">
        <v>1000000</v>
      </c>
      <c r="T66" t="str">
        <v>UNSECURED</v>
      </c>
      <c r="U66" t="str">
        <v>REJECTED</v>
      </c>
      <c r="Y66" t="str">
        <v>CASE ALREADY LOGIN ON 19 MARCH 2025 OTHER DSA NAME AKANSHA PANDEY</v>
      </c>
      <c r="Z66" t="str">
        <v>NA</v>
      </c>
      <c r="AA66" t="str">
        <v>NA</v>
      </c>
      <c r="AB66" t="str">
        <v>NA</v>
      </c>
      <c r="AF66" t="str">
        <v>##########</v>
      </c>
      <c r="AG66" t="str">
        <v>MBBS</v>
      </c>
      <c r="AH66">
        <v>2019</v>
      </c>
      <c r="AI66" t="str">
        <v>FORM FILLED</v>
      </c>
      <c r="AJ66" t="str">
        <v>sdhanuki36@gmail.com</v>
      </c>
      <c r="AK66" t="str">
        <v>RAJEEV</v>
      </c>
    </row>
    <row r="67">
      <c r="A67" t="str">
        <v>F2-369-292</v>
      </c>
      <c r="B67" t="str">
        <v>SHIVANI PATEL</v>
      </c>
      <c r="C67" t="str">
        <v>MANISHA SAXENA</v>
      </c>
      <c r="D67" t="str">
        <v>SHASHANK SHARMA</v>
      </c>
      <c r="E67" t="str">
        <v>SALARIED</v>
      </c>
      <c r="F67" t="str">
        <v>RAJEEV</v>
      </c>
      <c r="G67" t="str">
        <v>DR ANKIT KUMAR MEENA</v>
      </c>
      <c r="H67">
        <v>46</v>
      </c>
      <c r="I67" t="str">
        <v>BAREILLY</v>
      </c>
      <c r="J67">
        <v>45752</v>
      </c>
      <c r="K67">
        <v>45754</v>
      </c>
      <c r="L67" t="str">
        <v>SME000015513552</v>
      </c>
      <c r="M67" t="str">
        <v>79768 36741</v>
      </c>
      <c r="N67" t="str">
        <v>HARYANA</v>
      </c>
      <c r="O67" t="str">
        <v>MANESAR</v>
      </c>
      <c r="P67" t="str">
        <v>OD</v>
      </c>
      <c r="Q67" t="str">
        <v>BAJAJ</v>
      </c>
      <c r="R67">
        <v>2000000</v>
      </c>
      <c r="S67">
        <v>2000000</v>
      </c>
      <c r="T67" t="str">
        <v>UNSECURED</v>
      </c>
      <c r="U67" t="str">
        <v>REJECTED</v>
      </c>
      <c r="V67">
        <v>662</v>
      </c>
      <c r="Y67" t="str">
        <v>FILE SEND TO BANKER, CIBIL CONSENT LINK SENT TO CUSTOMER, LOW CIBIL SCORE</v>
      </c>
      <c r="Z67" t="str">
        <v>SANDEEP KUMAR</v>
      </c>
      <c r="AA67">
        <v>9799995969</v>
      </c>
      <c r="AB67" t="str">
        <v>aaditya.jha@bajajfinserv.in</v>
      </c>
      <c r="AF67" t="str">
        <v>##########</v>
      </c>
      <c r="AG67" t="str">
        <v>MBBS</v>
      </c>
      <c r="AH67">
        <v>2013</v>
      </c>
      <c r="AI67" t="str">
        <v>FORM FILLED</v>
      </c>
      <c r="AJ67" t="str">
        <v>ankitmeena.07@gmail.com</v>
      </c>
      <c r="AK67" t="str">
        <v>RAJEEV</v>
      </c>
    </row>
    <row r="68">
      <c r="A68" t="str">
        <v>F2-369-264</v>
      </c>
      <c r="B68" t="str">
        <v>RAJAT DWIVEDI</v>
      </c>
      <c r="C68" t="str">
        <v>RAJKUMARI</v>
      </c>
      <c r="D68" t="str">
        <v>RAJKUMARI</v>
      </c>
      <c r="E68" t="str">
        <v>SALARIED</v>
      </c>
      <c r="F68" t="str">
        <v>RAJEEV</v>
      </c>
      <c r="G68" t="str">
        <v>DR NITASH SHARMA</v>
      </c>
      <c r="H68">
        <v>46</v>
      </c>
      <c r="I68" t="str">
        <v>NOIDA</v>
      </c>
      <c r="J68">
        <v>45752</v>
      </c>
      <c r="K68">
        <v>45755</v>
      </c>
      <c r="L68" t="str">
        <v>SME000015513651</v>
      </c>
      <c r="M68">
        <v>7006696490</v>
      </c>
      <c r="N68" t="str">
        <v>JAMMU</v>
      </c>
      <c r="O68" t="str">
        <v>DODA</v>
      </c>
      <c r="P68" t="str">
        <v>OD</v>
      </c>
      <c r="Q68" t="str">
        <v>BAJAJ</v>
      </c>
      <c r="R68">
        <v>1756000</v>
      </c>
      <c r="S68">
        <v>1756000</v>
      </c>
      <c r="T68" t="str">
        <v>UNSECURED</v>
      </c>
      <c r="U68" t="str">
        <v>DISBURSED</v>
      </c>
      <c r="W68">
        <v>45752</v>
      </c>
      <c r="X68">
        <v>45755</v>
      </c>
      <c r="Y68" t="str">
        <v>FILE SEND TO BANKER CIBIL IS 750 , MANDATE &amp; CONSENT DONE, GEO TAG PENDING TO BE DISBURSED TODAY</v>
      </c>
      <c r="Z68" t="str">
        <v>Mukesh Kumar8</v>
      </c>
      <c r="AA68">
        <v>9086542963</v>
      </c>
      <c r="AB68" t="str">
        <v>mukesh.kumar19@bajajfinserv.in</v>
      </c>
      <c r="AF68" t="str">
        <v>##########</v>
      </c>
      <c r="AG68" t="str">
        <v>MBBS</v>
      </c>
      <c r="AH68">
        <v>2018</v>
      </c>
      <c r="AI68" t="str">
        <v>FORM FILLED</v>
      </c>
      <c r="AJ68" t="str">
        <v>nicteshsharma@gmail.com</v>
      </c>
      <c r="AK68" t="str">
        <v>RAJEEV</v>
      </c>
    </row>
    <row r="69">
      <c r="A69" t="str">
        <v>F2-369-382</v>
      </c>
      <c r="B69" t="str">
        <v>SIMRAN SOLANKI</v>
      </c>
      <c r="C69" t="str">
        <v>ANANT KANOJIA</v>
      </c>
      <c r="D69" t="str">
        <v>SHUBHAM PATHAK</v>
      </c>
      <c r="E69" t="str">
        <v>SALARIED</v>
      </c>
      <c r="F69" t="str">
        <v>RAJEEV</v>
      </c>
      <c r="G69" t="str">
        <v>DR KRISHNA PATIDAR</v>
      </c>
      <c r="H69">
        <v>47</v>
      </c>
      <c r="I69" t="str">
        <v>DELHI</v>
      </c>
      <c r="J69">
        <v>45752</v>
      </c>
      <c r="K69">
        <v>45758</v>
      </c>
      <c r="L69" t="str">
        <v>SME000015514581</v>
      </c>
      <c r="M69">
        <v>7611111244</v>
      </c>
      <c r="N69" t="str">
        <v>MADHYA PRADESH</v>
      </c>
      <c r="O69" t="str">
        <v>DEWAS</v>
      </c>
      <c r="P69" t="str">
        <v>OD</v>
      </c>
      <c r="Q69" t="str">
        <v>BAJAJ</v>
      </c>
      <c r="R69">
        <v>1597000</v>
      </c>
      <c r="S69">
        <v>1597000</v>
      </c>
      <c r="T69" t="str">
        <v>UNSECURED</v>
      </c>
      <c r="U69" t="str">
        <v>DISBURSED</v>
      </c>
      <c r="V69">
        <v>740</v>
      </c>
      <c r="W69">
        <v>45754</v>
      </c>
      <c r="X69">
        <v>45758</v>
      </c>
      <c r="Y69" t="str">
        <v>FILE SEND TO BANKER || CONSENT LINK SENT TO CUSTOMER || DONE || CASE MOVED TO CREDIT, CASE APPROVED 15.97 L, REQ EDUCATION LOAN SOA/NOC, MANDATE GEO TAG DONE, CONSENT PENDING</v>
      </c>
      <c r="Z69" t="str">
        <v>Vipendra Chouhan</v>
      </c>
      <c r="AA69">
        <v>9827816086</v>
      </c>
      <c r="AB69" t="str">
        <v>vipendra.chouhan@bajajfinserv.in</v>
      </c>
      <c r="AF69" t="str">
        <v>##########</v>
      </c>
      <c r="AG69" t="str">
        <v>MBBS</v>
      </c>
      <c r="AH69">
        <v>2019</v>
      </c>
      <c r="AI69" t="str">
        <v>FORM FILLED</v>
      </c>
      <c r="AJ69" t="str">
        <v>krishna.patidar20@gmail.com</v>
      </c>
      <c r="AK69" t="str">
        <v>RAJEEV</v>
      </c>
    </row>
    <row r="70">
      <c r="A70" t="str">
        <v>F2-369-264</v>
      </c>
      <c r="B70" t="str">
        <v>RAJAT DWIVEDI</v>
      </c>
      <c r="C70" t="str">
        <v>RAJKUMARI</v>
      </c>
      <c r="D70" t="str">
        <v>RAJKUMARI</v>
      </c>
      <c r="E70" t="str">
        <v>SALARIED</v>
      </c>
      <c r="F70" t="str">
        <v>RAJEEV</v>
      </c>
      <c r="G70" t="str">
        <v>DR VIKAS SHARMA</v>
      </c>
      <c r="H70">
        <v>46</v>
      </c>
      <c r="I70" t="str">
        <v>NOIDA</v>
      </c>
      <c r="J70">
        <v>45752</v>
      </c>
      <c r="K70">
        <v>45761</v>
      </c>
      <c r="L70">
        <v>68</v>
      </c>
      <c r="M70">
        <v>7017158151</v>
      </c>
      <c r="N70" t="str">
        <v>UTTAR PRADESH</v>
      </c>
      <c r="O70" t="str">
        <v>AMROHA</v>
      </c>
      <c r="P70" t="str">
        <v>OD</v>
      </c>
      <c r="Q70" t="str">
        <v>TATA</v>
      </c>
      <c r="R70">
        <v>1000000</v>
      </c>
      <c r="S70">
        <v>1000000</v>
      </c>
      <c r="T70" t="str">
        <v>UNSECURED</v>
      </c>
      <c r="U70" t="str">
        <v>REJECTED</v>
      </c>
      <c r="V70">
        <v>758</v>
      </c>
      <c r="Y70" t="str">
        <v>FILE SEND TO BANKER, LOGIN DONE, HOME VERIFICATION DONE, OFC FI INITIATED, CASE MOVED CREDIT, OFC FI RE-INITIATED TODAY || 2 MONTHS AGO LOGIN || WORKING LOCATION OGL || CONSULTANCY NOT SHOWN TATA NOT CONSIDERING NOW EARLIER REJECTED 2 MONTHS AGAO</v>
      </c>
      <c r="Z70" t="str">
        <v>GAURAV TATA</v>
      </c>
      <c r="AA70">
        <v>9654949270</v>
      </c>
      <c r="AB70" t="str">
        <v>gaurav.tcl@tatacapital.com</v>
      </c>
      <c r="AF70" t="str">
        <v>##########</v>
      </c>
      <c r="AG70" t="str">
        <v>MBBS</v>
      </c>
      <c r="AH70">
        <v>2019</v>
      </c>
      <c r="AI70" t="str">
        <v>FORM FILLED</v>
      </c>
      <c r="AJ70" t="str">
        <v>Vikassharmadelhians@gmail.com</v>
      </c>
      <c r="AK70" t="str">
        <v>RAJEEV</v>
      </c>
    </row>
    <row r="71">
      <c r="A71" t="str">
        <v>F2-369-295</v>
      </c>
      <c r="B71" t="str">
        <v>UMME FAIZA</v>
      </c>
      <c r="C71" t="str">
        <v>ANURAG SHARMA</v>
      </c>
      <c r="D71" t="str">
        <v>SHIVANI KASHYAP</v>
      </c>
      <c r="E71" t="str">
        <v>SALARIED</v>
      </c>
      <c r="F71" t="str">
        <v>RAJEEV</v>
      </c>
      <c r="G71" t="str">
        <v>DR DEV KUMAR MANDAL</v>
      </c>
      <c r="H71">
        <v>46</v>
      </c>
      <c r="I71" t="str">
        <v>BAREILLY</v>
      </c>
      <c r="J71">
        <v>45752</v>
      </c>
      <c r="K71">
        <v>45752</v>
      </c>
      <c r="L71">
        <v>69</v>
      </c>
      <c r="M71" t="str">
        <v>80135 35099</v>
      </c>
      <c r="N71" t="str">
        <v>WEST BENGAL</v>
      </c>
      <c r="O71" t="str">
        <v>KOLKATA</v>
      </c>
      <c r="P71" t="str">
        <v>OD</v>
      </c>
      <c r="Q71" t="str">
        <v>BAJAJ MARKET</v>
      </c>
      <c r="R71">
        <v>1000000</v>
      </c>
      <c r="S71">
        <v>1000000</v>
      </c>
      <c r="T71" t="str">
        <v>UNSECURED</v>
      </c>
      <c r="U71" t="str">
        <v>REJECTED</v>
      </c>
      <c r="Y71" t="str">
        <v>FILE SEND TO BANKER || OFFER GENERATE 22 LAKH || 0 ELIGIBILITY</v>
      </c>
      <c r="Z71" t="str">
        <v>ABHISHEK</v>
      </c>
      <c r="AA71">
        <v>9748285489</v>
      </c>
      <c r="AB71" t="str">
        <v>abhishek.das1@bajajfinserv.in</v>
      </c>
      <c r="AF71" t="str">
        <v>##########</v>
      </c>
      <c r="AG71" t="str">
        <v>MBBS</v>
      </c>
      <c r="AH71">
        <v>2014</v>
      </c>
      <c r="AI71" t="str">
        <v>FORM FILLED</v>
      </c>
      <c r="AJ71" t="str">
        <v>debkumar88@gmail.com</v>
      </c>
      <c r="AK71" t="str">
        <v>RAJEEV</v>
      </c>
    </row>
    <row r="72">
      <c r="B72" t="str">
        <v>SHUBHAM</v>
      </c>
      <c r="C72" t="str">
        <v>ANANT KANOJIA</v>
      </c>
      <c r="D72" t="str">
        <v>SHUBHAM PATHAK</v>
      </c>
      <c r="E72" t="str">
        <v>SALARIED</v>
      </c>
      <c r="F72" t="str">
        <v>RAJEEV</v>
      </c>
      <c r="G72" t="str">
        <v>DR MANVENDRA SINGH</v>
      </c>
      <c r="H72">
        <v>47</v>
      </c>
      <c r="I72" t="str">
        <v>DELHI</v>
      </c>
      <c r="J72">
        <v>45752</v>
      </c>
      <c r="K72">
        <v>45755</v>
      </c>
      <c r="L72" t="str">
        <v>SME000015516101</v>
      </c>
      <c r="M72">
        <v>7892059204</v>
      </c>
      <c r="N72" t="str">
        <v>DELHI</v>
      </c>
      <c r="O72" t="str">
        <v>DELHI</v>
      </c>
      <c r="P72" t="str">
        <v>OD</v>
      </c>
      <c r="Q72" t="str">
        <v>BAJAJ</v>
      </c>
      <c r="R72">
        <v>1500000</v>
      </c>
      <c r="S72">
        <v>1500000</v>
      </c>
      <c r="T72" t="str">
        <v>UNSECURED</v>
      </c>
      <c r="U72" t="str">
        <v>DISBURSED</v>
      </c>
      <c r="V72">
        <v>773</v>
      </c>
      <c r="W72">
        <v>45754</v>
      </c>
      <c r="X72">
        <v>45755</v>
      </c>
      <c r="Y72" t="str">
        <v>FILE SEND TO BANKER, CIBIL CONSENT LINK SENT TO CUSTOMER, CASE MOVED TO CREDIT, PD DONE, ARMY PROFILE, REQ CONSULTANCY PROFF, CASE UNDER DISCUSSION</v>
      </c>
      <c r="Z72" t="str">
        <v>NAKUL</v>
      </c>
      <c r="AA72">
        <v>8587850988</v>
      </c>
      <c r="AB72" t="str">
        <v>nakul.bhati@bajajfinserv.in</v>
      </c>
      <c r="AF72" t="str">
        <v>##########</v>
      </c>
      <c r="AG72" t="str">
        <v>MBBS</v>
      </c>
      <c r="AH72">
        <v>2017</v>
      </c>
      <c r="AI72" t="str">
        <v>FORM FILLED</v>
      </c>
      <c r="AJ72" t="str">
        <v>dr.manvendra28@gmail.com</v>
      </c>
      <c r="AK72" t="str">
        <v>RAJEEV</v>
      </c>
    </row>
    <row r="73">
      <c r="A73" t="str">
        <v>F2-369-352</v>
      </c>
      <c r="B73" t="str">
        <v>ARCHITA</v>
      </c>
      <c r="C73" t="str">
        <v>VINEET TIWARI</v>
      </c>
      <c r="D73" t="str">
        <v>VINEET TIWARI</v>
      </c>
      <c r="E73" t="str">
        <v>SALARIED</v>
      </c>
      <c r="F73" t="str">
        <v>FURKAN</v>
      </c>
      <c r="G73" t="str">
        <v>DR SUMIT KUMAR SINGH</v>
      </c>
      <c r="H73">
        <v>47</v>
      </c>
      <c r="I73" t="str">
        <v>NOIDA</v>
      </c>
      <c r="J73">
        <v>45752</v>
      </c>
      <c r="K73">
        <v>45763</v>
      </c>
      <c r="L73" t="str">
        <v>SME000015517710</v>
      </c>
      <c r="M73">
        <v>7838402686</v>
      </c>
      <c r="N73" t="str">
        <v>DELHI</v>
      </c>
      <c r="O73" t="str">
        <v>DELHI</v>
      </c>
      <c r="P73" t="str">
        <v>OD</v>
      </c>
      <c r="Q73" t="str">
        <v>BAJAJ</v>
      </c>
      <c r="R73">
        <v>2395000</v>
      </c>
      <c r="S73">
        <v>2395000</v>
      </c>
      <c r="T73" t="str">
        <v>UNSECURED</v>
      </c>
      <c r="U73" t="str">
        <v>APPROVED</v>
      </c>
      <c r="V73">
        <v>768</v>
      </c>
      <c r="W73">
        <v>45756</v>
      </c>
      <c r="Y73" t="str">
        <v>FILE SEND TO BANKER, CIBIL CONSENT LINK SENT TO CUSTOMER, CUSTOMER HAVE CONTACT NUMBER ISSUE, CIBIL DONE, AMBER SEGAMANT REQ BANK STAYTEMENT, CASE MOVED TO CREDIT, CASE APPROVED, OFC FI INIATITED, GEO TAG VERIFICATION DONE, MANDATE &amp; CONSENT PENDING FROM CUSTOMER, BECAUSE CUSTOMER WAS INFROMED ABOUT CHARGES , HE IS NOT AGREE TO PROCESS</v>
      </c>
      <c r="Z73" t="str">
        <v>AADITYA</v>
      </c>
      <c r="AA73">
        <v>9709132210</v>
      </c>
      <c r="AB73" t="str">
        <v>aaditya.jha@bajajfinserv.in</v>
      </c>
      <c r="AF73" t="str">
        <v>##########</v>
      </c>
      <c r="AG73" t="str">
        <v>MBBS</v>
      </c>
      <c r="AH73">
        <v>2019</v>
      </c>
      <c r="AI73" t="str">
        <v>FORM FILLED</v>
      </c>
      <c r="AJ73" t="str">
        <v>Sumit.singh540@gmail.com</v>
      </c>
      <c r="AK73" t="str">
        <v>RAJEEV</v>
      </c>
    </row>
    <row r="74">
      <c r="A74" t="str">
        <v>F2-369-354</v>
      </c>
      <c r="B74" t="str">
        <v>AMAN AHIRWAR</v>
      </c>
      <c r="C74" t="str">
        <v>VINEET TIWARI</v>
      </c>
      <c r="D74" t="str">
        <v>VINEET TIWARI</v>
      </c>
      <c r="E74" t="str">
        <v>SALARIED</v>
      </c>
      <c r="F74" t="str">
        <v>RAJEEV</v>
      </c>
      <c r="G74" t="str">
        <v>DR GURRAM SOWJANYA</v>
      </c>
      <c r="H74">
        <v>46</v>
      </c>
      <c r="I74" t="str">
        <v>NOIDA</v>
      </c>
      <c r="J74">
        <v>45754</v>
      </c>
      <c r="K74">
        <v>45754</v>
      </c>
      <c r="L74" t="str">
        <v>SME000015524253</v>
      </c>
      <c r="M74">
        <v>9515918565</v>
      </c>
      <c r="N74" t="str">
        <v>TELANGANA</v>
      </c>
      <c r="O74" t="str">
        <v>HYDERABAD</v>
      </c>
      <c r="P74" t="str">
        <v>OD</v>
      </c>
      <c r="Q74" t="str">
        <v>BAJAJ</v>
      </c>
      <c r="R74">
        <v>2000000</v>
      </c>
      <c r="S74">
        <v>2000000</v>
      </c>
      <c r="T74" t="str">
        <v>UNSECURED</v>
      </c>
      <c r="U74" t="str">
        <v>REJECTED</v>
      </c>
      <c r="V74">
        <v>-1</v>
      </c>
      <c r="Y74" t="str">
        <v>FILE SEND TO BANKER, CIBIL CONSENT LINK SENT TO CUSTOMER, -1 CIBIL CASE PROCEED IN BANKING PROGRAM, NOT OK, APPLICANT HUSBAND EXISTING BFL CUSTOMER, HUSBAND IS BFL DEFAULTER</v>
      </c>
      <c r="Z74" t="str">
        <v>C EshwarRao</v>
      </c>
      <c r="AA74">
        <v>9074641230</v>
      </c>
      <c r="AB74" t="str">
        <v>c.eshwarrao@bajajfinserv.in</v>
      </c>
      <c r="AF74" t="str">
        <v>##########</v>
      </c>
      <c r="AG74" t="str">
        <v>MBBS</v>
      </c>
      <c r="AH74">
        <v>2019</v>
      </c>
      <c r="AI74" t="str">
        <v>FORM FILLED</v>
      </c>
      <c r="AJ74" t="str">
        <v>sowjanyareddy3115@gmail.com</v>
      </c>
      <c r="AK74" t="str">
        <v>VINEET</v>
      </c>
    </row>
    <row r="75">
      <c r="A75" t="str">
        <v>F2-369-231</v>
      </c>
      <c r="B75" t="str">
        <v>HARSH BHARDWAJ</v>
      </c>
      <c r="C75" t="str">
        <v>HARSH BHARDWAJ</v>
      </c>
      <c r="D75" t="str">
        <v>SHASHANK SHARMA</v>
      </c>
      <c r="E75" t="str">
        <v>SALARIED</v>
      </c>
      <c r="F75" t="str">
        <v>RAJEEV</v>
      </c>
      <c r="G75" t="str">
        <v>DR SHARMA SNEHA SUNIL</v>
      </c>
      <c r="H75">
        <v>46</v>
      </c>
      <c r="I75" t="str">
        <v>BAREILLY</v>
      </c>
      <c r="J75">
        <v>45754</v>
      </c>
      <c r="K75">
        <v>45765</v>
      </c>
      <c r="L75" t="str">
        <v>SME000015524474</v>
      </c>
      <c r="M75">
        <v>9326915618</v>
      </c>
      <c r="N75" t="str">
        <v>GUJARAT</v>
      </c>
      <c r="O75" t="str">
        <v>JAMSHEDPUR</v>
      </c>
      <c r="P75" t="str">
        <v>OD</v>
      </c>
      <c r="Q75" t="str">
        <v>BAJAJ</v>
      </c>
      <c r="R75">
        <v>1756000</v>
      </c>
      <c r="S75">
        <v>1756000</v>
      </c>
      <c r="T75" t="str">
        <v>UNSECURED</v>
      </c>
      <c r="U75" t="str">
        <v>APPROVED</v>
      </c>
      <c r="V75">
        <v>804</v>
      </c>
      <c r="W75">
        <v>45754</v>
      </c>
      <c r="Y75" t="str">
        <v>FILE SEND TO BANKER, CIBIL CONSENT LINK SENT TO CUSTOMER, CIBIL DONE, REQ RENEWAL REGISTRAYION CERTIFICATE, CASE MOVED TO CREDIT, CASE APPROVED, GEO TAG, MANDATE &amp; CONSENT PENDING FROM CUSTOMER SIDE, REQ RENEWAL REGISTRATION CERTIFICATE,</v>
      </c>
      <c r="Z75" t="str">
        <v>SACHIN KUMAR</v>
      </c>
      <c r="AA75">
        <v>8210724608</v>
      </c>
      <c r="AB75" t="str">
        <v>sandip.bhattacharjee@bajajfinserv.in</v>
      </c>
      <c r="AF75" t="str">
        <v>##########</v>
      </c>
      <c r="AG75" t="str">
        <v>MBBS</v>
      </c>
      <c r="AH75">
        <v>2019</v>
      </c>
      <c r="AI75" t="str">
        <v>FORM FILLED</v>
      </c>
      <c r="AJ75" t="str">
        <v>ssharma6120@outlook.com</v>
      </c>
      <c r="AK75" t="str">
        <v>PANKAJ</v>
      </c>
    </row>
    <row r="76">
      <c r="A76" t="str">
        <v>F2-369-159</v>
      </c>
      <c r="B76" t="str">
        <v>SANIA IRSAD</v>
      </c>
      <c r="C76" t="str">
        <v>RAJKUMARI</v>
      </c>
      <c r="D76" t="str">
        <v>RAJKUMARI</v>
      </c>
      <c r="E76" t="str">
        <v>SOURCER</v>
      </c>
      <c r="F76" t="str">
        <v>RAJEEV</v>
      </c>
      <c r="G76" t="str">
        <v>DR TARUN BANJARE</v>
      </c>
      <c r="H76">
        <v>46</v>
      </c>
      <c r="I76" t="str">
        <v>NOIDA</v>
      </c>
      <c r="J76">
        <v>45754</v>
      </c>
      <c r="K76">
        <v>45764</v>
      </c>
      <c r="L76" t="str">
        <v>SME000015518719</v>
      </c>
      <c r="M76">
        <v>9827891429</v>
      </c>
      <c r="N76" t="str">
        <v>CHHATTISGARH</v>
      </c>
      <c r="O76" t="str">
        <v>RAIPUR</v>
      </c>
      <c r="P76" t="str">
        <v>OD</v>
      </c>
      <c r="Q76" t="str">
        <v>BAJAJ</v>
      </c>
      <c r="R76">
        <v>2950000</v>
      </c>
      <c r="S76">
        <v>2950000</v>
      </c>
      <c r="T76" t="str">
        <v>UNSECURED</v>
      </c>
      <c r="U76" t="str">
        <v>APPROVED</v>
      </c>
      <c r="V76">
        <v>752</v>
      </c>
      <c r="W76">
        <v>45755</v>
      </c>
      <c r="Y76" t="str">
        <v>FILE SEND TO BANKER, CIBIL CONSENT LINK SENT TO CUSTOMER, REQ BANK STATEMENT, DR IS OUT OF STATION , CASE MOVED TO CREDIT, PD DONE, REQ BANK STATEMENT, CUSTOMER OUT OF STATION, CUSTOMER NI, CUSTOMER AGREE FOR 20 L, MANDATE LINK SENT, PENDING FROM CUSTOMER SIDE</v>
      </c>
      <c r="Z76" t="str">
        <v>Rahul singh _Chhindwara</v>
      </c>
      <c r="AA76">
        <v>8960415189</v>
      </c>
      <c r="AB76" t="str">
        <v>rahul.singh5@bajajfinserv.in</v>
      </c>
      <c r="AF76" t="str">
        <v>##########</v>
      </c>
      <c r="AG76" t="str">
        <v>MBBS</v>
      </c>
      <c r="AH76">
        <v>2011</v>
      </c>
      <c r="AI76" t="str">
        <v>FORM FILLED</v>
      </c>
      <c r="AJ76" t="str">
        <v>drtarunbanjare@gmail.com</v>
      </c>
      <c r="AK76" t="str">
        <v>PANKAJ</v>
      </c>
    </row>
    <row r="77">
      <c r="A77" t="str">
        <v>F2-369-393</v>
      </c>
      <c r="B77" t="str">
        <v>KRISHNA DIWAKAR</v>
      </c>
      <c r="C77" t="str">
        <v>UJALA RISHIWAL</v>
      </c>
      <c r="D77" t="str">
        <v>SHIVANI KASHYAP</v>
      </c>
      <c r="E77" t="str">
        <v>SALARIED</v>
      </c>
      <c r="F77" t="str">
        <v>RAJEEV</v>
      </c>
      <c r="G77" t="str">
        <v>DR NARAYAN DADARAO SAWANT</v>
      </c>
      <c r="H77">
        <v>46</v>
      </c>
      <c r="I77" t="str">
        <v>BAREILLY</v>
      </c>
      <c r="J77">
        <v>45754</v>
      </c>
      <c r="K77">
        <v>45756</v>
      </c>
      <c r="L77" t="str">
        <v>SME000015525106</v>
      </c>
      <c r="M77">
        <v>9112043818</v>
      </c>
      <c r="N77" t="str">
        <v>MAHARASHTRA</v>
      </c>
      <c r="O77" t="str">
        <v>AKOLA</v>
      </c>
      <c r="P77" t="str">
        <v>OD</v>
      </c>
      <c r="Q77" t="str">
        <v>BAJAJ</v>
      </c>
      <c r="R77">
        <v>2196000</v>
      </c>
      <c r="S77">
        <v>2196000</v>
      </c>
      <c r="T77" t="str">
        <v>UNSECURED</v>
      </c>
      <c r="U77" t="str">
        <v>DISBURSED</v>
      </c>
      <c r="V77">
        <v>752</v>
      </c>
      <c r="W77">
        <v>45754</v>
      </c>
      <c r="X77">
        <v>45756</v>
      </c>
      <c r="Y77" t="str">
        <v>FILE SEND TO BANKER, CIBIL CONSENT LINK SENT TO CUSTOMER, DR IS BUSY, CIBIL DONE, EKYC DONE , CASE MOVED TO CREDIT, CASE APPROVED, BANK VERIFICATION INITIATED FORM 26 AS VERIFICATION INITIATED,</v>
      </c>
      <c r="Z77" t="str">
        <v>Atish Lingayat</v>
      </c>
      <c r="AA77">
        <v>9404774568</v>
      </c>
      <c r="AB77" t="str">
        <v>atish.lingayat@bajajfinserv.in</v>
      </c>
      <c r="AF77" t="str">
        <v>##########</v>
      </c>
      <c r="AG77" t="str">
        <v>MBBS</v>
      </c>
      <c r="AH77">
        <v>2019</v>
      </c>
      <c r="AI77" t="str">
        <v>FORM FILLED</v>
      </c>
      <c r="AJ77" t="str">
        <v>ndsawant20@gmail.com</v>
      </c>
      <c r="AK77" t="str">
        <v>PANKAJ</v>
      </c>
    </row>
    <row r="78">
      <c r="A78" t="str">
        <v>F2-369-312</v>
      </c>
      <c r="B78" t="str">
        <v>MANISH KUMAR</v>
      </c>
      <c r="C78" t="str">
        <v>UJALA RISHIWAL</v>
      </c>
      <c r="D78" t="str">
        <v>SHIVANI KASHYAP</v>
      </c>
      <c r="E78" t="str">
        <v>SALARIED</v>
      </c>
      <c r="F78" t="str">
        <v>RAJEEV</v>
      </c>
      <c r="G78" t="str">
        <v>DR MOBIN M B</v>
      </c>
      <c r="H78">
        <v>46</v>
      </c>
      <c r="I78" t="str">
        <v>BAREILLY</v>
      </c>
      <c r="J78">
        <v>45754</v>
      </c>
      <c r="K78">
        <v>45755</v>
      </c>
      <c r="L78" t="str">
        <v>SME000015525386</v>
      </c>
      <c r="M78">
        <v>6385689676</v>
      </c>
      <c r="N78" t="str">
        <v>TAMIL NADU</v>
      </c>
      <c r="O78" t="str">
        <v>KANCHIPURAM</v>
      </c>
      <c r="P78" t="str">
        <v>TOP UP</v>
      </c>
      <c r="Q78" t="str">
        <v>BAJAJ</v>
      </c>
      <c r="R78">
        <v>1000000</v>
      </c>
      <c r="S78">
        <v>1000000</v>
      </c>
      <c r="T78" t="str">
        <v>UNSECURED</v>
      </c>
      <c r="U78" t="str">
        <v>REJECTED</v>
      </c>
      <c r="V78">
        <v>753</v>
      </c>
      <c r="Y78" t="str">
        <v>FILE SEND TO BANKER, CIBIL CONSENT LINK SENT TO CUSTOMER, DR IS BUSY, PENDING FROM CUSTOMER SIDE, REQ ALTERNATE NUMBER, ALTERNATE NUMBER SENT TO BANKER, DR HAS TAKEN MULTIPLE LOAN, DARK RED SEGAMENT</v>
      </c>
      <c r="Z78" t="str">
        <v>Chithra R</v>
      </c>
      <c r="AA78">
        <v>9344429307</v>
      </c>
      <c r="AB78" t="str">
        <v>chithra.r@bajajfinserv.in</v>
      </c>
      <c r="AF78" t="str">
        <v>##########</v>
      </c>
      <c r="AG78" t="str">
        <v>MBBS</v>
      </c>
      <c r="AH78">
        <v>2019</v>
      </c>
      <c r="AI78" t="str">
        <v>FORM FILLED</v>
      </c>
      <c r="AJ78" t="str">
        <v>mobinjms@gmail.com</v>
      </c>
      <c r="AK78" t="str">
        <v>PANKAJ</v>
      </c>
    </row>
    <row r="79">
      <c r="A79" t="str">
        <v>F2-369-001</v>
      </c>
      <c r="B79" t="str">
        <v>HARPREET SIR</v>
      </c>
      <c r="C79" t="str">
        <v>F2 FINTECH</v>
      </c>
      <c r="D79" t="str">
        <v>F2 FINTECH</v>
      </c>
      <c r="E79" t="str">
        <v>SALARIED</v>
      </c>
      <c r="F79" t="str">
        <v>RAJEEV</v>
      </c>
      <c r="G79" t="str">
        <v>SHALINEE SINGH</v>
      </c>
      <c r="H79">
        <v>46</v>
      </c>
      <c r="I79" t="str">
        <v>F2 FINTECH</v>
      </c>
      <c r="J79">
        <v>45754</v>
      </c>
      <c r="K79">
        <v>45755</v>
      </c>
      <c r="L79">
        <v>77</v>
      </c>
      <c r="M79" t="str">
        <v>NA</v>
      </c>
      <c r="N79" t="str">
        <v>UTTAR PRADESH</v>
      </c>
      <c r="O79" t="str">
        <v>NOIDA</v>
      </c>
      <c r="P79" t="str">
        <v>EDUCATION LOAN</v>
      </c>
      <c r="Q79" t="str">
        <v>HDFC CREDILA</v>
      </c>
      <c r="R79">
        <v>5000000</v>
      </c>
      <c r="S79">
        <v>5000000</v>
      </c>
      <c r="T79" t="str">
        <v>UNSECURED</v>
      </c>
      <c r="U79" t="str">
        <v>REJECTED</v>
      </c>
      <c r="Y79" t="str">
        <v>The student is currently abroad, and their Indian mobile number and email ID are still pending. Similarly, the husband is also abroad, and his Indian mobile number and email ID are pending as well. The dedicated name for the student is yet to be provided. The husband’s CIBIL report is required. Both the current and permanent addresses for the student and the husband are pending. Additionally, the husband’s office address has not been provided. Two references are also pending, including their names, mobile numbers, and addresses. Furthermore, the father's PAN card, Aadhaar card, email ID, and mobile number are still awaited.|| ALREADY LOGIN IN HDFC ||</v>
      </c>
      <c r="Z79" t="str">
        <v>Rahul</v>
      </c>
      <c r="AB79" t="str">
        <v>rahul.shukla@credila.com</v>
      </c>
      <c r="AF79" t="str">
        <v>##########</v>
      </c>
      <c r="AG79" t="str">
        <v>NA</v>
      </c>
      <c r="AH79" t="str">
        <v>NA</v>
      </c>
      <c r="AI79" t="str">
        <v>FORM FILLED</v>
      </c>
      <c r="AJ79" t="str">
        <v>NA</v>
      </c>
      <c r="AK79" t="str">
        <v>PANKAJ</v>
      </c>
    </row>
    <row r="80">
      <c r="A80" t="str">
        <v>F2-369-001</v>
      </c>
      <c r="B80" t="str">
        <v>HARPREET SIR</v>
      </c>
      <c r="C80" t="str">
        <v>F2 FINTECH</v>
      </c>
      <c r="D80" t="str">
        <v>F2 FINTECH</v>
      </c>
      <c r="E80" t="str">
        <v>SALARIED</v>
      </c>
      <c r="F80" t="str">
        <v>RAJEEV</v>
      </c>
      <c r="G80" t="str">
        <v>SHALINEE SINGH</v>
      </c>
      <c r="H80">
        <v>46</v>
      </c>
      <c r="I80" t="str">
        <v>F2 FINTECH</v>
      </c>
      <c r="J80">
        <v>45754</v>
      </c>
      <c r="K80">
        <v>45763</v>
      </c>
      <c r="L80">
        <v>77</v>
      </c>
      <c r="M80" t="str">
        <v>NA</v>
      </c>
      <c r="N80" t="str">
        <v>UTTAR PRADESH</v>
      </c>
      <c r="O80" t="str">
        <v>NOIDA</v>
      </c>
      <c r="P80" t="str">
        <v>EDUCATION LOAN</v>
      </c>
      <c r="Q80" t="str">
        <v>INCRED F2</v>
      </c>
      <c r="R80">
        <v>4999950</v>
      </c>
      <c r="S80">
        <v>4999950</v>
      </c>
      <c r="T80" t="str">
        <v>UNSECURED</v>
      </c>
      <c r="U80" t="str">
        <v>APPROVED</v>
      </c>
      <c r="W80">
        <v>45763</v>
      </c>
      <c r="Y80" t="str">
        <v>student - Contact details -( mobile &amp; email ) , Passport , 12 th marksheet , Ug Semwise marksheet &amp; degree certificate , Resume , If any work experience available then kindly share work ex docs( Last payslip , bank statement of 6 months ) . Co- applicant - Contact details , complete banking from march to till date, Non financial co app - Contact details , KYC - aadhar card , pan card</v>
      </c>
      <c r="Z80" t="str">
        <v>Rahul</v>
      </c>
      <c r="AB80" t="str">
        <v>rahul.shukla@credila.com</v>
      </c>
      <c r="AF80" t="str">
        <v>##########</v>
      </c>
      <c r="AG80" t="str">
        <v>NA</v>
      </c>
      <c r="AH80" t="str">
        <v>NA</v>
      </c>
      <c r="AI80" t="str">
        <v>FORM FILLED</v>
      </c>
      <c r="AJ80" t="str">
        <v>NA</v>
      </c>
      <c r="AK80" t="str">
        <v>PANKAJ</v>
      </c>
    </row>
    <row r="81">
      <c r="A81" t="str">
        <v>F2-369-276</v>
      </c>
      <c r="B81" t="str">
        <v>ANIL KUMAR</v>
      </c>
      <c r="C81" t="str">
        <v>UJALA RISHIWAL</v>
      </c>
      <c r="D81" t="str">
        <v>SHIVANI KASHYAP</v>
      </c>
      <c r="E81" t="str">
        <v>SALARIED</v>
      </c>
      <c r="F81" t="str">
        <v>RAJEEV</v>
      </c>
      <c r="G81" t="str">
        <v>DR KEYUR KISHOR SABOO</v>
      </c>
      <c r="H81">
        <v>46</v>
      </c>
      <c r="I81" t="str">
        <v>BAREILLY</v>
      </c>
      <c r="J81">
        <v>45754</v>
      </c>
      <c r="K81">
        <v>45764</v>
      </c>
      <c r="L81" t="str">
        <v>SME000015528261</v>
      </c>
      <c r="M81">
        <v>9404459666</v>
      </c>
      <c r="N81" t="str">
        <v>MAHARASHTRA</v>
      </c>
      <c r="O81" t="str">
        <v>WARDHA</v>
      </c>
      <c r="P81" t="str">
        <v>OD</v>
      </c>
      <c r="Q81" t="str">
        <v>BAJAJ</v>
      </c>
      <c r="R81">
        <v>3795000</v>
      </c>
      <c r="S81">
        <v>3795000</v>
      </c>
      <c r="T81" t="str">
        <v>UNSECURED</v>
      </c>
      <c r="U81" t="str">
        <v>APPROVED</v>
      </c>
      <c r="V81">
        <v>770</v>
      </c>
      <c r="W81">
        <v>45754</v>
      </c>
      <c r="Y81" t="str">
        <v>FILE SEND TO BANKER, CIBIL CONSENT LINK SENT TO CUSTOMER, ELIGIILITY 32 L, CASE MOVED TO CREDIT, CASE APPROVED, GEO TAG E MANDATE &amp; CONSENT PENDING , PENDING FROM CUSTOMER SIDE, CUSTOMER OUT OF STATION WILL CONFRIM ON MONDAY, SHIVANI TALK WITH CUSTSOMER AND CONFRIM US</v>
      </c>
      <c r="Z81" t="str">
        <v>ADESH</v>
      </c>
      <c r="AA81">
        <v>7499131687</v>
      </c>
      <c r="AB81" t="str">
        <v>adesh.gaikwad4@bajajfinserv.in</v>
      </c>
      <c r="AF81" t="str">
        <v>##########</v>
      </c>
      <c r="AG81" t="str">
        <v>MD</v>
      </c>
      <c r="AH81">
        <v>2025</v>
      </c>
      <c r="AI81" t="str">
        <v>FORM FILLED</v>
      </c>
      <c r="AJ81" t="str">
        <v>keshavsaboo10@gmail.com</v>
      </c>
      <c r="AK81" t="str">
        <v>PANKAJ</v>
      </c>
    </row>
    <row r="82">
      <c r="A82" t="str">
        <v>SOURCER</v>
      </c>
      <c r="B82" t="str">
        <v>RAHUL-SOURCER</v>
      </c>
      <c r="C82" t="str">
        <v>F2 FINTECH</v>
      </c>
      <c r="D82" t="str">
        <v>F2 FINTECH</v>
      </c>
      <c r="E82" t="str">
        <v>SOURCER</v>
      </c>
      <c r="F82" t="str">
        <v>RAJEEV</v>
      </c>
      <c r="G82" t="str">
        <v>DR ROSHAN MURLIDHAR KHORGADE</v>
      </c>
      <c r="H82">
        <v>44</v>
      </c>
      <c r="I82" t="str">
        <v>F2 FINTECH</v>
      </c>
      <c r="J82">
        <v>45754</v>
      </c>
      <c r="K82">
        <v>45758</v>
      </c>
      <c r="L82" t="str">
        <v>622BZ8600815</v>
      </c>
      <c r="M82">
        <v>9511703736</v>
      </c>
      <c r="N82" t="str">
        <v>MAHARASHTRA</v>
      </c>
      <c r="O82" t="str">
        <v>AMRAVATI</v>
      </c>
      <c r="P82" t="str">
        <v>OD</v>
      </c>
      <c r="Q82" t="str">
        <v>TATA</v>
      </c>
      <c r="R82">
        <v>500000</v>
      </c>
      <c r="S82">
        <v>500000</v>
      </c>
      <c r="T82" t="str">
        <v>UNSECURED</v>
      </c>
      <c r="U82" t="str">
        <v>REJECTED</v>
      </c>
      <c r="V82">
        <v>756</v>
      </c>
      <c r="Y82" t="str">
        <v>FILE SEND TO BANKER, REQ OLD REGISTRATION CERTIFICATE, PENENCY RECVD, SENT TODAY || Resi &amp; Clinic Both are in Anjangaon Surji i.e OGL from Amravati Branch,Noticed Salaries in banking, Salaried customer can’t process under PQ DP Although FOIR also not met for Salaried Doctors program,Recently Availed PL of 35 Lacs as per Cibil,Dedupe negative – Earlier rejected in Feb’24,Share market Entries noticed in banking</v>
      </c>
      <c r="Z82" t="str">
        <v>MAMTA SINGH</v>
      </c>
      <c r="AA82">
        <v>7982612369</v>
      </c>
      <c r="AB82" t="str">
        <v>Mamta.singh@tatacapital.com</v>
      </c>
      <c r="AF82" t="str">
        <v>##########</v>
      </c>
      <c r="AG82" t="str">
        <v>MBBS</v>
      </c>
      <c r="AH82">
        <v>2023</v>
      </c>
      <c r="AI82" t="str">
        <v>FORM FILLED</v>
      </c>
      <c r="AJ82" t="str">
        <v>dr.roshankhorgadeggmcm23@gmail.com</v>
      </c>
      <c r="AK82" t="str">
        <v>PANKAJ</v>
      </c>
    </row>
    <row r="83">
      <c r="A83" t="str">
        <v>F2-369-276</v>
      </c>
      <c r="B83" t="str">
        <v>ANIL KUMAR</v>
      </c>
      <c r="C83" t="str">
        <v>UJALA RISHIWAL</v>
      </c>
      <c r="D83" t="str">
        <v>SHIVANI KASHYAP</v>
      </c>
      <c r="E83" t="str">
        <v>SALARIED</v>
      </c>
      <c r="F83" t="str">
        <v>RAJEEV</v>
      </c>
      <c r="G83" t="str">
        <v>DR KEYUR KISHOR SABOO</v>
      </c>
      <c r="H83">
        <v>44</v>
      </c>
      <c r="I83" t="str">
        <v>BAREILLY</v>
      </c>
      <c r="J83">
        <v>45754</v>
      </c>
      <c r="K83">
        <v>45775</v>
      </c>
      <c r="L83" t="str">
        <v>SME000015528261</v>
      </c>
      <c r="M83">
        <v>9404459666</v>
      </c>
      <c r="N83" t="str">
        <v>MAHARASHTRA</v>
      </c>
      <c r="O83" t="str">
        <v>WARDHA</v>
      </c>
      <c r="P83" t="str">
        <v>OD</v>
      </c>
      <c r="Q83" t="str">
        <v>BAJAJ</v>
      </c>
      <c r="R83">
        <v>1250000</v>
      </c>
      <c r="S83">
        <v>2000000</v>
      </c>
      <c r="T83" t="str">
        <v>UNSECURED</v>
      </c>
      <c r="U83" t="str">
        <v xml:space="preserve">DISBURSED </v>
      </c>
      <c r="V83">
        <v>770</v>
      </c>
      <c r="W83">
        <v>45754</v>
      </c>
      <c r="X83">
        <v>45775</v>
      </c>
      <c r="Y83" t="str">
        <v>FILE SEND TO BANKER, CIBIL CONSENT LINK SENT TO CUSTOMER, ELIGIILITY 32 L, CASE MOVED TO CREDIT, CASE APPROVED, GEO TAG E MANDATE &amp; CONSENT PENDING , PENDING FROM CUSTOMER SIDE, CUSTOMER OUT OF STATION WILL CONFRIM ON MONDAY, SHIVANI TALK WITH CUSTSOMER AND CONFRIM US</v>
      </c>
      <c r="Z83" t="str">
        <v>ADESH</v>
      </c>
      <c r="AA83">
        <v>7499131687</v>
      </c>
      <c r="AB83" t="str">
        <v>adesh.gaikwad4@bajajfinserv.in</v>
      </c>
      <c r="AE83">
        <v>15000</v>
      </c>
      <c r="AF83">
        <f>TODAY()</f>
        <v>46298</v>
      </c>
      <c r="AG83" t="str">
        <v>MD</v>
      </c>
      <c r="AH83">
        <v>2025</v>
      </c>
      <c r="AI83" t="str">
        <v>FORM FILLED</v>
      </c>
      <c r="AJ83" t="str">
        <v>keshavsaboo10@gmail.com</v>
      </c>
      <c r="AK83" t="str">
        <v>PANKAJ</v>
      </c>
    </row>
    <row r="84">
      <c r="A84" t="str">
        <v>F2-369-382</v>
      </c>
      <c r="B84" t="str">
        <v>SIMRAN SOLANKI</v>
      </c>
      <c r="C84" t="str">
        <v>ANANT KANOJIA</v>
      </c>
      <c r="D84" t="str">
        <v>SHUBHAM PATHAK</v>
      </c>
      <c r="E84" t="str">
        <v>SALARIED</v>
      </c>
      <c r="F84" t="str">
        <v>RAJEEV</v>
      </c>
      <c r="G84" t="str">
        <v>DR GAURAV PASSI</v>
      </c>
      <c r="H84">
        <v>44</v>
      </c>
      <c r="I84" t="str">
        <v>DELHI</v>
      </c>
      <c r="J84">
        <v>45754</v>
      </c>
      <c r="K84">
        <v>45756</v>
      </c>
      <c r="L84" t="str">
        <v>SME000015529299</v>
      </c>
      <c r="M84">
        <v>8437390018</v>
      </c>
      <c r="N84" t="str">
        <v>PUNJAB</v>
      </c>
      <c r="O84" t="str">
        <v>FARIDKOT</v>
      </c>
      <c r="P84" t="str">
        <v>OD</v>
      </c>
      <c r="Q84" t="str">
        <v>BAJAJ</v>
      </c>
      <c r="R84">
        <v>2994000</v>
      </c>
      <c r="S84">
        <v>2994000</v>
      </c>
      <c r="T84" t="str">
        <v>UNSECURED</v>
      </c>
      <c r="U84" t="str">
        <v>DISBURSED</v>
      </c>
      <c r="V84">
        <v>782</v>
      </c>
      <c r="W84">
        <v>45755</v>
      </c>
      <c r="X84">
        <v>45756</v>
      </c>
      <c r="Y84" t="str">
        <v>FILE SEND TO BANKER, CIBIL CONSENT LINK SHARE TO CUSTOMER, CUSTOMER NUMBER OFF, REQ BANK STATEMENT</v>
      </c>
      <c r="Z84" t="str">
        <v>GURVINDER SINGH3</v>
      </c>
      <c r="AA84">
        <v>9868553568</v>
      </c>
      <c r="AB84" t="str">
        <v>gurvinder.singh3@bajajfinserv.in</v>
      </c>
      <c r="AF84" t="str">
        <v>##########</v>
      </c>
      <c r="AG84" t="str">
        <v>MD</v>
      </c>
      <c r="AH84">
        <v>2022</v>
      </c>
      <c r="AI84" t="str">
        <v>FORM FILLED</v>
      </c>
      <c r="AJ84" t="str">
        <v>passi840@mail.com</v>
      </c>
      <c r="AK84" t="str">
        <v>PANKAJ</v>
      </c>
    </row>
    <row r="85">
      <c r="A85" t="str">
        <v>F2-369-337</v>
      </c>
      <c r="B85" t="str">
        <v>SABA HASAN</v>
      </c>
      <c r="C85" t="str">
        <v>HARSH BHARDWAJ</v>
      </c>
      <c r="D85" t="str">
        <v>SHASHANK SHARMA</v>
      </c>
      <c r="E85" t="str">
        <v>SALARIED</v>
      </c>
      <c r="F85" t="str">
        <v>FURKAN</v>
      </c>
      <c r="G85" t="str">
        <v>DR SRAJAN SRIVASTAVA</v>
      </c>
      <c r="H85">
        <v>43</v>
      </c>
      <c r="I85" t="str">
        <v>BAREILLY</v>
      </c>
      <c r="J85">
        <v>45755</v>
      </c>
      <c r="K85">
        <v>45759</v>
      </c>
      <c r="L85">
        <v>94</v>
      </c>
      <c r="M85">
        <v>9554179556</v>
      </c>
      <c r="N85" t="str">
        <v>MAHARASHTRA</v>
      </c>
      <c r="O85" t="str">
        <v>MUMBAI</v>
      </c>
      <c r="P85" t="str">
        <v>OD</v>
      </c>
      <c r="Q85" t="str">
        <v>BAJAJ MARKET</v>
      </c>
      <c r="R85">
        <v>2179000</v>
      </c>
      <c r="S85">
        <v>2179000</v>
      </c>
      <c r="T85" t="str">
        <v>UNSECURED</v>
      </c>
      <c r="U85" t="str">
        <v>DISBURSED</v>
      </c>
      <c r="W85">
        <v>45761</v>
      </c>
      <c r="X85">
        <v>45761</v>
      </c>
      <c r="Y85" t="str">
        <v>FILE SENT TO BANKER, REQ BANK STATEMENT CUSTOMER ALREADY USED 8 L, REQ BANK STATEMENT, CUSTOMER IS BUSY, PD DONE, REQ BANK STATEMENT, BANKING SENT TO BANKER , CREDIT WILL UPDATE SECOND HALF, BECAUSE CREDIT BUSY IN MEETING</v>
      </c>
      <c r="Z85" t="str">
        <v>AMIT YADAV</v>
      </c>
      <c r="AA85">
        <v>8090076867</v>
      </c>
      <c r="AB85" t="str">
        <v>amit.yadav10@bajajfinserv.in</v>
      </c>
      <c r="AF85" t="str">
        <v>##########</v>
      </c>
      <c r="AG85" t="str">
        <v>MS</v>
      </c>
      <c r="AH85">
        <v>2023</v>
      </c>
      <c r="AI85" t="str">
        <v>FORM FILLED</v>
      </c>
      <c r="AJ85" t="str">
        <v>b508srajanshrivastava@gmail.com</v>
      </c>
      <c r="AK85" t="str">
        <v>PANKAJ</v>
      </c>
    </row>
    <row r="86">
      <c r="A86" t="str">
        <v>F2-369-309</v>
      </c>
      <c r="B86" t="str">
        <v>FARHEEN BI</v>
      </c>
      <c r="C86" t="str">
        <v>MANISHA SAXENA</v>
      </c>
      <c r="D86" t="str">
        <v>SHASHANK SHARMA</v>
      </c>
      <c r="E86" t="str">
        <v>SALARIED</v>
      </c>
      <c r="F86" t="str">
        <v>FURKAN</v>
      </c>
      <c r="G86" t="str">
        <v>DR T V SAI SIVARAM VARAPRASAD</v>
      </c>
      <c r="H86">
        <v>44</v>
      </c>
      <c r="I86" t="str">
        <v>BAREILLY</v>
      </c>
      <c r="J86">
        <v>45754</v>
      </c>
      <c r="K86">
        <v>45754</v>
      </c>
      <c r="L86">
        <v>82</v>
      </c>
      <c r="M86">
        <v>9945613850</v>
      </c>
      <c r="N86" t="str">
        <v>TELANGANA</v>
      </c>
      <c r="O86" t="str">
        <v>HYDERABAD</v>
      </c>
      <c r="P86" t="str">
        <v>OD</v>
      </c>
      <c r="Q86" t="str">
        <v>BAJAJ MARKET</v>
      </c>
      <c r="R86">
        <v>1000000</v>
      </c>
      <c r="S86">
        <v>1000000</v>
      </c>
      <c r="T86" t="str">
        <v>UNSECURED</v>
      </c>
      <c r="U86" t="str">
        <v>REJECTED</v>
      </c>
      <c r="Y86" t="str">
        <v>FILE SEND TO BANKER || SYSTEM REJECT, case not doable as per policy need to complete 12 MOB, this case in 10 MOB completed as on date</v>
      </c>
      <c r="Z86" t="str">
        <v>BASHA</v>
      </c>
      <c r="AA86" t="str">
        <v>95150 81434</v>
      </c>
      <c r="AF86" t="str">
        <v>##########</v>
      </c>
      <c r="AG86" t="str">
        <v>MS</v>
      </c>
      <c r="AH86">
        <v>2022</v>
      </c>
      <c r="AI86" t="str">
        <v>FORM FILLED</v>
      </c>
      <c r="AJ86" t="str">
        <v>saisivaram91@gmail.com</v>
      </c>
      <c r="AK86" t="str">
        <v>PANKAJ</v>
      </c>
    </row>
    <row r="87">
      <c r="A87" t="str">
        <v>F2-369-290</v>
      </c>
      <c r="B87" t="str">
        <v>SHAGUN SAINI</v>
      </c>
      <c r="C87" t="str">
        <v>MANISHA SAXENA</v>
      </c>
      <c r="D87" t="str">
        <v>SHASHANK SHARMA</v>
      </c>
      <c r="E87" t="str">
        <v>SALARIED</v>
      </c>
      <c r="F87" t="str">
        <v>RAJEEV</v>
      </c>
      <c r="G87" t="str">
        <v>DR VISHVAS SHARMA</v>
      </c>
      <c r="H87">
        <v>57</v>
      </c>
      <c r="I87" t="str">
        <v>BAREILLY</v>
      </c>
      <c r="J87">
        <v>45741</v>
      </c>
      <c r="K87">
        <v>45758</v>
      </c>
      <c r="L87">
        <v>247</v>
      </c>
      <c r="M87">
        <v>8288900166</v>
      </c>
      <c r="N87" t="str">
        <v>DELHI</v>
      </c>
      <c r="O87" t="str">
        <v>DELHI</v>
      </c>
      <c r="P87" t="str">
        <v>OD</v>
      </c>
      <c r="Q87" t="str">
        <v>BAJAJ MARKET</v>
      </c>
      <c r="R87">
        <v>500000</v>
      </c>
      <c r="S87">
        <v>500000</v>
      </c>
      <c r="T87" t="str">
        <v>UNSECURED</v>
      </c>
      <c r="U87" t="str">
        <v>HOLD</v>
      </c>
      <c r="Y87" t="str">
        <v>FILE SEND TO BANKER, CASE REJECTED, REQ COMPLETE RENT AGREMENT TO SENT TO CREDIT-RELOOK TEAM, REQ VALID FORMAT BANK STAMENT, GIVEN BANK STATEMENT SHWING IN FRAUD || DOCUMENTS PENDING CASES WILL BE PROCESS NEXT MONTH, REQ BANKING PENDING FROM CUSTOMER SIDE || BOB BANKING TO BE ARRANGE TODAY || PENDING FROM CUSTOMER SIDE</v>
      </c>
      <c r="Z87" t="str">
        <v>ABHIMANYU</v>
      </c>
      <c r="AA87">
        <v>7011162670</v>
      </c>
      <c r="AB87" t="str">
        <v>Abhimanyu.1@bajajfinservdirect.in</v>
      </c>
      <c r="AF87" t="str">
        <v>##########</v>
      </c>
      <c r="AG87" t="str">
        <v>MBBS</v>
      </c>
      <c r="AH87">
        <v>2022</v>
      </c>
      <c r="AI87" t="str">
        <v>FORM FILLED</v>
      </c>
      <c r="AJ87" t="str">
        <v>Vishvas.sharma06@gmail.com</v>
      </c>
      <c r="AK87" t="str">
        <v>PANKAJ</v>
      </c>
    </row>
    <row r="88">
      <c r="A88" t="str">
        <v>F2-369-278</v>
      </c>
      <c r="B88" t="str">
        <v>IRAM FATIMA</v>
      </c>
      <c r="C88" t="str">
        <v>MANISHA SAXENA</v>
      </c>
      <c r="D88" t="str">
        <v>SHASHANK SHARMA</v>
      </c>
      <c r="E88" t="str">
        <v>SALARIED</v>
      </c>
      <c r="F88" t="str">
        <v>RAJEEV</v>
      </c>
      <c r="G88" t="str">
        <v>DR YOGESH SHARMA</v>
      </c>
      <c r="H88">
        <v>57</v>
      </c>
      <c r="I88" t="str">
        <v>BAREILLY</v>
      </c>
      <c r="J88">
        <v>45741</v>
      </c>
      <c r="K88">
        <v>45758</v>
      </c>
      <c r="L88">
        <v>254</v>
      </c>
      <c r="M88">
        <v>8130081800</v>
      </c>
      <c r="N88" t="str">
        <v>RAJASTHAN</v>
      </c>
      <c r="O88" t="str">
        <v>JAIPUR</v>
      </c>
      <c r="P88" t="str">
        <v>OD</v>
      </c>
      <c r="Q88" t="str">
        <v>BAJAJ MARKET</v>
      </c>
      <c r="R88">
        <v>1342000</v>
      </c>
      <c r="S88">
        <v>1342000</v>
      </c>
      <c r="T88" t="str">
        <v>UNSECURED</v>
      </c>
      <c r="U88" t="str">
        <v>HOLD</v>
      </c>
      <c r="V88">
        <v>702</v>
      </c>
      <c r="Y88" t="str">
        <v>FILE SEND TO BANKER || OFFER GENERATED, Overdue in HDFC credit card- 1182, Overdue and DPD in ICICI bank PL-2125, Overdue in Education loan Indian Bank-50118 &amp; req 6 month bank statemet, PENDING FROM CUSTOMER SIDE || DOCUMENTS PENDING CASES WILL BE PROCESS NEXT MONTH, MANISHA WILL PROVIDE TODAY</v>
      </c>
      <c r="Z88" t="str">
        <v>SADDAM HUSSAIN</v>
      </c>
      <c r="AA88">
        <v>9660191622</v>
      </c>
      <c r="AB88" t="str">
        <v>saddam.hussain2@bajajfinserv.in</v>
      </c>
      <c r="AF88" t="str">
        <v>##########</v>
      </c>
      <c r="AG88" t="str">
        <v>MBBS</v>
      </c>
      <c r="AH88">
        <v>2019</v>
      </c>
      <c r="AI88" t="str">
        <v>FORM FILLED</v>
      </c>
      <c r="AJ88" t="str">
        <v>dr.yogeshsharma17@gmail.com</v>
      </c>
      <c r="AK88" t="str">
        <v>PANKAJ</v>
      </c>
    </row>
    <row r="89">
      <c r="A89" t="str">
        <v>F2-369-008</v>
      </c>
      <c r="B89" t="str">
        <v>MANOJ KUMAR</v>
      </c>
      <c r="C89" t="str">
        <v>F2 FINTECH</v>
      </c>
      <c r="D89" t="str">
        <v>F2 FINTECH</v>
      </c>
      <c r="E89" t="str">
        <v>SALARIED</v>
      </c>
      <c r="F89" t="str">
        <v>RAJEEV</v>
      </c>
      <c r="G89" t="str">
        <v>MR CHAND KUMAR</v>
      </c>
      <c r="H89">
        <v>43</v>
      </c>
      <c r="I89" t="str">
        <v>NOIDA</v>
      </c>
      <c r="J89">
        <v>45755</v>
      </c>
      <c r="L89">
        <v>327</v>
      </c>
      <c r="M89" t="str">
        <v>99714 00393</v>
      </c>
      <c r="N89" t="str">
        <v>UTTAR PRADESH</v>
      </c>
      <c r="O89" t="str">
        <v>NOIDA</v>
      </c>
      <c r="P89" t="str">
        <v>PL</v>
      </c>
      <c r="Q89" t="str">
        <v>FULLETORN FC</v>
      </c>
      <c r="R89">
        <v>500000</v>
      </c>
      <c r="S89">
        <v>500000</v>
      </c>
      <c r="T89" t="str">
        <v>UNSECURED</v>
      </c>
      <c r="U89" t="str">
        <v>REJECTED</v>
      </c>
      <c r="Y89" t="str">
        <v>FILE SEND TO BANKER || SALARY 37500 || WRITTEN OFF SETTLED TRADE TOTAL OVERDUE IS EQUAL OR LARGER THAN 10K</v>
      </c>
      <c r="Z89" t="str">
        <v>AKASH MITTAL</v>
      </c>
      <c r="AA89">
        <v>9891825602</v>
      </c>
      <c r="AB89" t="str">
        <v>akash.mittal@fastcredit.co.in</v>
      </c>
      <c r="AF89" t="str">
        <v>##########</v>
      </c>
      <c r="AG89" t="str">
        <v>SALARY</v>
      </c>
      <c r="AH89">
        <v>37500</v>
      </c>
      <c r="AI89" t="str">
        <v>FORM FILLED</v>
      </c>
      <c r="AJ89" t="str">
        <v>NA</v>
      </c>
      <c r="AK89" t="str">
        <v>PANKAJ</v>
      </c>
    </row>
    <row r="90">
      <c r="A90" t="str">
        <v>F2-369-322</v>
      </c>
      <c r="B90" t="str">
        <v>AMREEN FATMA</v>
      </c>
      <c r="C90" t="str">
        <v>ANURAG SHARMA</v>
      </c>
      <c r="D90" t="str">
        <v>SHIVANI KASHYAP</v>
      </c>
      <c r="E90" t="str">
        <v>SALARIED</v>
      </c>
      <c r="F90" t="str">
        <v>RAJEEV</v>
      </c>
      <c r="G90" t="str">
        <v>DR VAIBHAV PRAKASH</v>
      </c>
      <c r="H90">
        <v>43</v>
      </c>
      <c r="I90" t="str">
        <v>BAREILLY</v>
      </c>
      <c r="J90">
        <v>45755</v>
      </c>
      <c r="K90">
        <v>45755</v>
      </c>
      <c r="L90" t="str">
        <v>SME000015533838</v>
      </c>
      <c r="M90" t="str">
        <v>79050 56948</v>
      </c>
      <c r="N90" t="str">
        <v>HARYANA</v>
      </c>
      <c r="O90" t="str">
        <v>GURUGRAM</v>
      </c>
      <c r="P90" t="str">
        <v>OD</v>
      </c>
      <c r="Q90" t="str">
        <v>BAJAJ</v>
      </c>
      <c r="R90">
        <v>500000</v>
      </c>
      <c r="S90">
        <v>500000</v>
      </c>
      <c r="T90" t="str">
        <v>UNSECURED</v>
      </c>
      <c r="U90" t="str">
        <v>REJECTED</v>
      </c>
      <c r="Y90" t="str">
        <v>FILE SEND TO BANKER, DUE TO NEGATIVE AREA NOT OK</v>
      </c>
      <c r="Z90" t="str">
        <v>Md shuaib Khan</v>
      </c>
      <c r="AA90">
        <v>9161252501</v>
      </c>
      <c r="AB90" t="str">
        <v>mdshuaib.khan@bajajfinserv.in</v>
      </c>
      <c r="AF90" t="str">
        <v>##########</v>
      </c>
      <c r="AG90" t="str">
        <v>MBBS</v>
      </c>
      <c r="AH90">
        <v>2021</v>
      </c>
      <c r="AI90" t="str">
        <v>FORM FILLED</v>
      </c>
      <c r="AJ90" t="str">
        <v>prakashvaibhav26@gmail.com</v>
      </c>
      <c r="AK90" t="str">
        <v>PANKAJ</v>
      </c>
    </row>
    <row r="91">
      <c r="A91" t="str">
        <v>F2-369-077</v>
      </c>
      <c r="B91" t="str">
        <v>SHUBHAM PATHAK</v>
      </c>
      <c r="C91" t="str">
        <v>SHUBHAM PATHAK</v>
      </c>
      <c r="D91" t="str">
        <v>SHUBHAM PATHAK</v>
      </c>
      <c r="E91" t="str">
        <v>SALARIED</v>
      </c>
      <c r="F91" t="str">
        <v>RAJEEV</v>
      </c>
      <c r="G91" t="str">
        <v>DR RASHMI NARENDRA SAKHARWADE</v>
      </c>
      <c r="H91">
        <v>43</v>
      </c>
      <c r="I91" t="str">
        <v>NOIDA</v>
      </c>
      <c r="J91">
        <v>45755</v>
      </c>
      <c r="K91">
        <v>45755</v>
      </c>
      <c r="L91" t="str">
        <v>SME000015533990</v>
      </c>
      <c r="M91">
        <v>7620238427</v>
      </c>
      <c r="N91" t="str">
        <v>MAHARASHTRA</v>
      </c>
      <c r="O91" t="str">
        <v>WARDHA</v>
      </c>
      <c r="P91" t="str">
        <v>OD</v>
      </c>
      <c r="Q91" t="str">
        <v>BAJAJ</v>
      </c>
      <c r="R91">
        <v>1000000</v>
      </c>
      <c r="S91">
        <v>1000000</v>
      </c>
      <c r="T91" t="str">
        <v>UNSECURED</v>
      </c>
      <c r="U91" t="str">
        <v>HOLD</v>
      </c>
      <c r="Y91" t="str">
        <v>FILE SEND TO BANKER, CIBIL CONSENT LINK SENT TO CUSTOMER, PENDING FROM CUSTOMER HOLD BY CUSTOMER SIDE</v>
      </c>
      <c r="Z91" t="str">
        <v>Vijendra Mishra</v>
      </c>
      <c r="AA91">
        <v>9049485218</v>
      </c>
      <c r="AB91" t="str">
        <v>vijendra.mishra@bajajfinserv.in</v>
      </c>
      <c r="AF91" t="str">
        <v>##########</v>
      </c>
      <c r="AG91" t="str">
        <v>MBBS</v>
      </c>
      <c r="AH91">
        <v>2018</v>
      </c>
      <c r="AI91" t="str">
        <v>FORM FILLED</v>
      </c>
      <c r="AJ91" t="str">
        <v>rashminsakharwade@ gmail com</v>
      </c>
      <c r="AK91" t="str">
        <v>PANKAJ</v>
      </c>
    </row>
    <row r="92">
      <c r="A92" t="str">
        <v>F2-369-354</v>
      </c>
      <c r="B92" t="str">
        <v>AMAN AHIRWAR</v>
      </c>
      <c r="C92" t="str">
        <v>VINEET TIWARI</v>
      </c>
      <c r="D92" t="str">
        <v>VINEET TIWARI</v>
      </c>
      <c r="E92" t="str">
        <v>SALARIED</v>
      </c>
      <c r="F92" t="str">
        <v>RAJEEV</v>
      </c>
      <c r="G92" t="str">
        <v>DR GURRAM SOWJANYA</v>
      </c>
      <c r="H92">
        <v>43</v>
      </c>
      <c r="I92" t="str">
        <v>NOIDA</v>
      </c>
      <c r="J92">
        <v>45755</v>
      </c>
      <c r="K92">
        <v>45764</v>
      </c>
      <c r="L92">
        <v>88</v>
      </c>
      <c r="M92">
        <v>9515918565</v>
      </c>
      <c r="N92" t="str">
        <v>TELANGANA</v>
      </c>
      <c r="O92" t="str">
        <v>HYDERABAD</v>
      </c>
      <c r="P92" t="str">
        <v>OD</v>
      </c>
      <c r="Q92" t="str">
        <v>BAJAJ MARKET</v>
      </c>
      <c r="R92">
        <v>2000000</v>
      </c>
      <c r="S92">
        <v>2000000</v>
      </c>
      <c r="T92" t="str">
        <v>UNSECURED</v>
      </c>
      <c r="U92" t="str">
        <v>REJECTED</v>
      </c>
      <c r="V92">
        <v>-1</v>
      </c>
      <c r="Y92" t="str">
        <v>FILE SEND TO BANKER, UNDER PROCESS, PIN CODE NOT MAPPED, IN BAJAJ MARKET, REQUEST RAISED TO COLLECTION &amp; RISK TEAM, OFL LOCATION NOT OK</v>
      </c>
      <c r="Z92" t="str">
        <v>VISHAL</v>
      </c>
      <c r="AA92">
        <v>9700621265</v>
      </c>
      <c r="AF92" t="str">
        <v>##########</v>
      </c>
      <c r="AG92" t="str">
        <v>MBBS</v>
      </c>
      <c r="AH92">
        <v>2019</v>
      </c>
      <c r="AI92" t="str">
        <v>FORM FILLED</v>
      </c>
      <c r="AJ92" t="str">
        <v>sowjanyareddy3115@gmail.com</v>
      </c>
      <c r="AK92" t="str">
        <v>VINEET</v>
      </c>
    </row>
    <row r="93">
      <c r="A93" t="str">
        <v>F2-369-292</v>
      </c>
      <c r="B93" t="str">
        <v>SHIVANI PATEL</v>
      </c>
      <c r="C93" t="str">
        <v>MANISHA SAXENA</v>
      </c>
      <c r="D93" t="str">
        <v>SHASHANK SHARMA</v>
      </c>
      <c r="E93" t="str">
        <v>SALARIED</v>
      </c>
      <c r="F93" t="str">
        <v>RAJEEV</v>
      </c>
      <c r="G93" t="str">
        <v>DR KUNDAN KUMAR NIKHIL</v>
      </c>
      <c r="H93">
        <v>43</v>
      </c>
      <c r="I93" t="str">
        <v>BAREILLY</v>
      </c>
      <c r="J93">
        <v>45755</v>
      </c>
      <c r="K93">
        <v>45758</v>
      </c>
      <c r="L93" t="str">
        <v>SME000015530589</v>
      </c>
      <c r="M93" t="str">
        <v>99344 67677</v>
      </c>
      <c r="N93" t="str">
        <v>BIHAR</v>
      </c>
      <c r="O93" t="str">
        <v>KISHANGANJ</v>
      </c>
      <c r="P93" t="str">
        <v>TOP UP</v>
      </c>
      <c r="Q93" t="str">
        <v>BAJAJ</v>
      </c>
      <c r="R93">
        <v>300000</v>
      </c>
      <c r="S93">
        <v>300000</v>
      </c>
      <c r="T93" t="str">
        <v>UNSECURED</v>
      </c>
      <c r="U93" t="str">
        <v>REJECTED</v>
      </c>
      <c r="V93">
        <v>711</v>
      </c>
      <c r="Y93" t="str">
        <v>FILE SEND TO BANKER, CIBIL CONSENT LINK SENT TO CUSTOMER, CIBIL DONE, CIBIL 711, AGREEGATOR LINK SENT TO CUSTOMER, CUSTOMER ALRADY USED 11 L, REQ BANKING, CASE MOVED TO CREDIT, PD DONE, ELIGIBILITY 4 L,INTERNAL BOUNCE LAST 1 YEAR UNDER DISCUSSION</v>
      </c>
      <c r="Z93" t="str">
        <v>Rajeev Jha2</v>
      </c>
      <c r="AA93">
        <v>9006099238</v>
      </c>
      <c r="AB93" t="str">
        <v>rajeev.jha2@bajajfinserv.in</v>
      </c>
      <c r="AF93" t="str">
        <v>##########</v>
      </c>
      <c r="AG93" t="str">
        <v>MBBS</v>
      </c>
      <c r="AH93">
        <v>2018</v>
      </c>
      <c r="AI93" t="str">
        <v>FORM FILLED</v>
      </c>
      <c r="AJ93" t="str">
        <v>kundankumarnikhil4@gmail.com</v>
      </c>
      <c r="AK93" t="str">
        <v>PANKAJ</v>
      </c>
    </row>
    <row r="94">
      <c r="A94" t="str">
        <v>F2-369-392</v>
      </c>
      <c r="B94" t="str">
        <v>MOHD SHAHIB</v>
      </c>
      <c r="C94" t="str">
        <v>MANISHA SAXENA</v>
      </c>
      <c r="D94" t="str">
        <v>SHASHANK SHARMA</v>
      </c>
      <c r="E94" t="str">
        <v>SALARIED</v>
      </c>
      <c r="F94" t="str">
        <v>RAJEEV</v>
      </c>
      <c r="G94" t="str">
        <v>DR AADIL MAHMOOD KHAN</v>
      </c>
      <c r="H94">
        <v>43</v>
      </c>
      <c r="I94" t="str">
        <v>BAREILLY</v>
      </c>
      <c r="J94">
        <v>45755</v>
      </c>
      <c r="K94">
        <v>45755</v>
      </c>
      <c r="L94" t="str">
        <v>SME000015538194</v>
      </c>
      <c r="M94">
        <v>9455419460</v>
      </c>
      <c r="N94" t="str">
        <v>UTTAR PRADESH</v>
      </c>
      <c r="O94" t="str">
        <v>LUCKNOW</v>
      </c>
      <c r="P94" t="str">
        <v>OD</v>
      </c>
      <c r="Q94" t="str">
        <v>BAJAJ</v>
      </c>
      <c r="R94">
        <v>500000</v>
      </c>
      <c r="S94">
        <v>500000</v>
      </c>
      <c r="T94" t="str">
        <v>UNSECURED</v>
      </c>
      <c r="U94" t="str">
        <v>REJECTED</v>
      </c>
      <c r="Y94" t="str">
        <v>FILE SEND TO BANKER, CIBIL CONSENT LINK SENT TO CUSTOMER, DARK RED ALREADY LOGIN</v>
      </c>
      <c r="Z94" t="str">
        <v>VINEET</v>
      </c>
      <c r="AA94">
        <v>9305452045</v>
      </c>
      <c r="AB94" t="str">
        <v>vineet.mishra@bajajfinserv.in</v>
      </c>
      <c r="AF94" t="str">
        <v>##########</v>
      </c>
      <c r="AG94" t="str">
        <v>MBBS</v>
      </c>
      <c r="AH94">
        <v>2022</v>
      </c>
      <c r="AI94" t="str">
        <v>FORM FILLED</v>
      </c>
      <c r="AJ94" t="str">
        <v>aadilmahmoodlhan@gmail.com</v>
      </c>
      <c r="AK94" t="str">
        <v>PANKAJ</v>
      </c>
    </row>
    <row r="95">
      <c r="A95" t="str">
        <v>F2-369-159</v>
      </c>
      <c r="B95" t="str">
        <v>SANIA IRSAD</v>
      </c>
      <c r="C95" t="str">
        <v>RAJKUMARI</v>
      </c>
      <c r="D95" t="str">
        <v>RAJKUMARI</v>
      </c>
      <c r="E95" t="str">
        <v>SOURCER</v>
      </c>
      <c r="F95" t="str">
        <v>FURKAN</v>
      </c>
      <c r="G95" t="str">
        <v>DR CHETAN RAVINDRAM</v>
      </c>
      <c r="H95">
        <v>43</v>
      </c>
      <c r="I95" t="str">
        <v>NOIDA</v>
      </c>
      <c r="J95">
        <v>45755</v>
      </c>
      <c r="K95">
        <v>45764</v>
      </c>
      <c r="L95">
        <v>170143808</v>
      </c>
      <c r="M95">
        <v>8147863698</v>
      </c>
      <c r="N95" t="str">
        <v>KARNATAKA</v>
      </c>
      <c r="O95" t="str">
        <v>BENGALURU</v>
      </c>
      <c r="P95" t="str">
        <v>TL</v>
      </c>
      <c r="Q95" t="str">
        <v>CHOLA</v>
      </c>
      <c r="R95">
        <v>500000</v>
      </c>
      <c r="S95">
        <v>500000</v>
      </c>
      <c r="T95" t="str">
        <v>UNSECURED</v>
      </c>
      <c r="U95" t="str">
        <v>LOGIN</v>
      </c>
      <c r="Y95" t="str">
        <v>FILE SENT TO BANER, UNDER PROCESS || CASE MOVED TO CREDIT || PD DONE || BANKER WILL CONFIRM TODAY, REQ EDUCATION LOAN SANCTION LETTER, PENDING FROM CUSTOMER SIDE</v>
      </c>
      <c r="Z95" t="str">
        <v>LOKESH</v>
      </c>
      <c r="AA95">
        <v>7406609900</v>
      </c>
      <c r="AF95" t="str">
        <v>##########</v>
      </c>
      <c r="AG95" t="str">
        <v>MBBS</v>
      </c>
      <c r="AH95">
        <v>2022</v>
      </c>
      <c r="AI95" t="str">
        <v>FORM FILLED</v>
      </c>
      <c r="AJ95" t="str">
        <v>drchethanr@gmail.com</v>
      </c>
      <c r="AK95" t="str">
        <v>PANKAJ</v>
      </c>
    </row>
    <row r="96">
      <c r="A96" t="str">
        <v>F2-369-009</v>
      </c>
      <c r="B96" t="str">
        <v>SHRUTIKA DUBEY</v>
      </c>
      <c r="C96" t="str">
        <v>MANISHA SAXENA</v>
      </c>
      <c r="D96" t="str">
        <v>SHASHANK SHARMA</v>
      </c>
      <c r="E96" t="str">
        <v>SALARIED</v>
      </c>
      <c r="F96" t="str">
        <v>RAJEEV</v>
      </c>
      <c r="G96" t="str">
        <v>DR PATEL TARANG HASHMUKHBHAI</v>
      </c>
      <c r="H96">
        <v>43</v>
      </c>
      <c r="I96" t="str">
        <v>BAREILLY</v>
      </c>
      <c r="J96">
        <v>45755</v>
      </c>
      <c r="K96">
        <v>45758</v>
      </c>
      <c r="L96">
        <v>89</v>
      </c>
      <c r="M96">
        <v>8758854888</v>
      </c>
      <c r="N96" t="str">
        <v>MADHYA PRADESH</v>
      </c>
      <c r="O96" t="str">
        <v>INDORE</v>
      </c>
      <c r="P96" t="str">
        <v>OD</v>
      </c>
      <c r="Q96" t="str">
        <v>BAJAJ MARKET</v>
      </c>
      <c r="R96">
        <v>1000000</v>
      </c>
      <c r="S96">
        <v>1000000</v>
      </c>
      <c r="T96" t="str">
        <v>UNSECURED</v>
      </c>
      <c r="U96" t="str">
        <v>REJECTED</v>
      </c>
      <c r="Y96" t="str">
        <v>FILE SEND TO BANKER || SYSTEM REJECT || 6-month income banking,Current address prof,Pg registration, CASE SENT TO RELOOK TEAM,LAST 6 MONTH 16 ENQ MULTIPLES LOAN TAKEN, RCM NOT OK</v>
      </c>
      <c r="Z96" t="str">
        <v>DEV PRATAP</v>
      </c>
      <c r="AA96">
        <v>9111913797</v>
      </c>
      <c r="AB96" t="str">
        <v>devpratap.rathod1@bajajfinserv.in</v>
      </c>
      <c r="AF96" t="str">
        <v>##########</v>
      </c>
      <c r="AG96" t="str">
        <v>MBBS</v>
      </c>
      <c r="AH96">
        <v>2020</v>
      </c>
      <c r="AI96" t="str">
        <v>FORM FILLED</v>
      </c>
      <c r="AJ96" t="str">
        <v>tarang.patel93@gmail .com</v>
      </c>
      <c r="AK96" t="str">
        <v>PANKAJ</v>
      </c>
    </row>
    <row r="97">
      <c r="A97" t="str">
        <v>F2-369-392</v>
      </c>
      <c r="B97" t="str">
        <v>MOHD SHAHIB</v>
      </c>
      <c r="C97" t="str">
        <v>MANISHA SAXENA</v>
      </c>
      <c r="D97" t="str">
        <v>SHASHANK SHARMA</v>
      </c>
      <c r="E97" t="str">
        <v>SALARIED</v>
      </c>
      <c r="F97" t="str">
        <v>FURKAN</v>
      </c>
      <c r="G97" t="str">
        <v>DR AADIL MAHMOOD KHAN</v>
      </c>
      <c r="H97">
        <v>43</v>
      </c>
      <c r="I97" t="str">
        <v>BAREILLY</v>
      </c>
      <c r="J97">
        <v>45755</v>
      </c>
      <c r="K97">
        <v>45759</v>
      </c>
      <c r="L97">
        <v>93</v>
      </c>
      <c r="M97">
        <v>9455419460</v>
      </c>
      <c r="N97" t="str">
        <v>UTTAR PRADESH</v>
      </c>
      <c r="O97" t="str">
        <v>LUCKNOW</v>
      </c>
      <c r="P97" t="str">
        <v>OD</v>
      </c>
      <c r="Q97" t="str">
        <v>BAJAJ MARKET</v>
      </c>
      <c r="R97">
        <v>500000</v>
      </c>
      <c r="S97">
        <v>500000</v>
      </c>
      <c r="T97" t="str">
        <v>UNSECURED</v>
      </c>
      <c r="U97" t="str">
        <v>DISBURSED</v>
      </c>
      <c r="W97">
        <v>45759</v>
      </c>
      <c r="X97">
        <v>45759</v>
      </c>
      <c r="Y97" t="str">
        <v>FILE SENT TO BANKER, SYSTEM REJECT, SENT TO RELOOK TEAM, CASE PROCEED IN TERM LOAN, REQ INCOME PROFF, CASE MOVED TO CREDIT, PD DONE,</v>
      </c>
      <c r="Z97" t="str">
        <v>SHEETAL</v>
      </c>
      <c r="AA97">
        <v>8577860040</v>
      </c>
      <c r="AB97" t="str">
        <v>sheetal.vaishy@bajajfinserv.in</v>
      </c>
      <c r="AF97" t="str">
        <v>##########</v>
      </c>
      <c r="AG97" t="str">
        <v>MBBS</v>
      </c>
      <c r="AH97">
        <v>2022</v>
      </c>
      <c r="AI97" t="str">
        <v>FORM FILLED</v>
      </c>
      <c r="AJ97" t="str">
        <v>aadilmahmoodlhan@gmail.com</v>
      </c>
      <c r="AK97" t="str">
        <v>PANKAJ</v>
      </c>
    </row>
    <row r="98" xml:space="preserve">
      <c r="A98" t="str">
        <v>F2-369-271</v>
      </c>
      <c r="B98" t="str">
        <v>ANJU VERMA</v>
      </c>
      <c r="C98" t="str">
        <v>SHUBHAM PATHAK</v>
      </c>
      <c r="D98" t="str">
        <v>SHUBHAM PATHAK</v>
      </c>
      <c r="E98" t="str">
        <v>SALARIED</v>
      </c>
      <c r="F98" t="str">
        <v>FURKAN</v>
      </c>
      <c r="G98" t="str">
        <v>DR ALOK KUMAR</v>
      </c>
      <c r="H98">
        <v>42</v>
      </c>
      <c r="I98" t="str">
        <v>NOIDA</v>
      </c>
      <c r="J98">
        <v>45756</v>
      </c>
      <c r="K98">
        <v>45758</v>
      </c>
      <c r="L98" t="str">
        <v>SME000015543125</v>
      </c>
      <c r="M98">
        <v>8294991261</v>
      </c>
      <c r="N98" t="str">
        <v>MAHARASHTRA</v>
      </c>
      <c r="O98" t="str">
        <v>MUMBAI</v>
      </c>
      <c r="P98" t="str">
        <v>OD</v>
      </c>
      <c r="Q98" t="str">
        <v>BAJAJ</v>
      </c>
      <c r="R98">
        <v>500000</v>
      </c>
      <c r="S98">
        <v>500000</v>
      </c>
      <c r="T98" t="str">
        <v>UNSECURED</v>
      </c>
      <c r="U98" t="str">
        <v>REJECTED</v>
      </c>
      <c r="V98">
        <v>730</v>
      </c>
      <c r="Y98" t="str" xml:space="preserve">
        <v xml:space="preserve">FILE SENT TO BANKER, CIBIL CONSENT SENT TO THE CUSTOMER, REQ 88K PL SOA ||MBBS Profile – Policy Norms Not met ||Customer having Single PL Loan with 30+ Within All track||Also No Income Seen in Customer banking||He is having total 12 Loan Enquires within 3 Months.||Risk Segmentation LIGHT ORANGE, ORANGE, DARK RED &amp;
 Sourcing Branch Category = SUPER METRO 1 or SUPER METRO 2 &amp;CIBIL V3 Score &lt;775 With CIBIL V3 Reason Code = 1 &amp;No of Unsecured Loan Enquiries In last 6 Months &gt;=</v>
      </c>
      <c r="Z98" t="str">
        <v>SURAJ LATE</v>
      </c>
      <c r="AA98">
        <v>8767943236</v>
      </c>
      <c r="AB98" t="str">
        <v>suraj.late@bajajfinserv.in</v>
      </c>
      <c r="AF98" t="str">
        <v>##########</v>
      </c>
      <c r="AG98" t="str">
        <v>MBBS</v>
      </c>
      <c r="AH98">
        <v>2024</v>
      </c>
      <c r="AI98" t="str">
        <v>FORM FILLED</v>
      </c>
      <c r="AJ98" t="str">
        <v>dr.alok1318@gmail.com</v>
      </c>
      <c r="AK98" t="str">
        <v>PANKAJ</v>
      </c>
    </row>
    <row r="99">
      <c r="A99" t="str">
        <v>F2-369-393</v>
      </c>
      <c r="B99" t="str">
        <v>KRISHNA DIWAKAR</v>
      </c>
      <c r="C99" t="str">
        <v>UJALA RISHIWAL</v>
      </c>
      <c r="D99" t="str">
        <v>SHIVANI KASHYAP</v>
      </c>
      <c r="E99" t="str">
        <v>SALARIED</v>
      </c>
      <c r="F99" t="str">
        <v>RAJEEV</v>
      </c>
      <c r="G99" t="str">
        <v>DR ARYA V</v>
      </c>
      <c r="H99">
        <v>42</v>
      </c>
      <c r="I99" t="str">
        <v>BAREILLY</v>
      </c>
      <c r="J99">
        <v>45756</v>
      </c>
      <c r="K99">
        <v>45761</v>
      </c>
      <c r="L99" t="str">
        <v>SME000015494977</v>
      </c>
      <c r="M99">
        <v>8943345213</v>
      </c>
      <c r="N99" t="str">
        <v>KARNATAKA</v>
      </c>
      <c r="O99" t="str">
        <v>BENGALURU</v>
      </c>
      <c r="P99" t="str">
        <v>OD</v>
      </c>
      <c r="Q99" t="str">
        <v>BAJAJ</v>
      </c>
      <c r="R99">
        <v>1161000</v>
      </c>
      <c r="S99">
        <v>1161000</v>
      </c>
      <c r="T99" t="str">
        <v>UNSECURED</v>
      </c>
      <c r="U99" t="str">
        <v>DISBURSED</v>
      </c>
      <c r="V99">
        <v>755</v>
      </c>
      <c r="W99">
        <v>45758</v>
      </c>
      <c r="X99">
        <v>45761</v>
      </c>
      <c r="Y99" t="str">
        <v>FILE SEND TO BANKER, CIBIL CONSENT LINK SENT TO THE CUSTOMER, CUSTOMER IS BUST, PENDING FROM CUSTOMER SIDE, AGAIN LINK SENT TO CUSTOMER, CIBIL DONE, ELIGIBILITY 11.61L , CASE MOVED TO CREDIT, PD DONE, REQ VALID FORMAT BANK STATEMENT, BANK VERIFICATION INITIATED, GEO TAG &amp; MANDATE PENDING</v>
      </c>
      <c r="Z99" t="str">
        <v>Kishore R</v>
      </c>
      <c r="AA99">
        <v>9972020238</v>
      </c>
      <c r="AB99" t="str">
        <v>kishore.r@bajajfinserv.in</v>
      </c>
      <c r="AF99" t="str">
        <v>##########</v>
      </c>
      <c r="AG99" t="str">
        <v>MBBS</v>
      </c>
      <c r="AH99">
        <v>2020</v>
      </c>
      <c r="AI99" t="str">
        <v>FORM FILLED</v>
      </c>
      <c r="AJ99" t="str">
        <v>airaaraal@gmail.com</v>
      </c>
      <c r="AK99" t="str">
        <v>PANKAJ</v>
      </c>
    </row>
    <row r="100">
      <c r="A100" t="str">
        <v>F2-369-264</v>
      </c>
      <c r="B100" t="str">
        <v>RAJAT DWIVEDI</v>
      </c>
      <c r="C100" t="str">
        <v>RAJKUMARI</v>
      </c>
      <c r="D100" t="str">
        <v>RAJKUMARI</v>
      </c>
      <c r="E100" t="str">
        <v>SALARIED</v>
      </c>
      <c r="F100" t="str">
        <v>FURKAN</v>
      </c>
      <c r="G100" t="str">
        <v>DR MANOJ MANDAL</v>
      </c>
      <c r="H100">
        <v>43</v>
      </c>
      <c r="I100" t="str">
        <v>NOIDA</v>
      </c>
      <c r="J100">
        <v>45756</v>
      </c>
      <c r="K100">
        <v>45764</v>
      </c>
      <c r="L100" t="str">
        <v>SME000015546734</v>
      </c>
      <c r="M100">
        <v>8159843379</v>
      </c>
      <c r="N100" t="str">
        <v>WEST BENGAL</v>
      </c>
      <c r="O100" t="str">
        <v>NADIA</v>
      </c>
      <c r="P100" t="str">
        <v>OD</v>
      </c>
      <c r="Q100" t="str">
        <v>BAJAJ</v>
      </c>
      <c r="R100">
        <v>1464000</v>
      </c>
      <c r="S100">
        <v>1464000</v>
      </c>
      <c r="T100" t="str">
        <v>UNSECURED</v>
      </c>
      <c r="U100" t="str">
        <v>APPROVED</v>
      </c>
      <c r="V100">
        <v>724</v>
      </c>
      <c r="W100">
        <v>45756</v>
      </c>
      <c r="Y100" t="str">
        <v>FILE SENT TO BANKER CIBIL CONSENT LINK SENT TO CUSTOMER, AGREEGATOR LINK SENT TO CUSTOMER, CASE MOVED TO CREDIT, CUSTOMER BUSY IN MARRIAGE</v>
      </c>
      <c r="Z100" t="str">
        <v>AARIF</v>
      </c>
      <c r="AA100">
        <v>9153111829</v>
      </c>
      <c r="AF100" t="str">
        <v>##########</v>
      </c>
      <c r="AG100" t="str">
        <v>MBBS</v>
      </c>
      <c r="AH100">
        <v>2018</v>
      </c>
      <c r="AI100" t="str">
        <v>FORM FILLED</v>
      </c>
      <c r="AJ100" t="str">
        <v>manoj.mandal720.431@gmail.com</v>
      </c>
      <c r="AK100" t="str">
        <v>PANKAJ</v>
      </c>
    </row>
    <row r="101">
      <c r="A101" t="str">
        <v>F2-369-385</v>
      </c>
      <c r="B101" t="str">
        <v>YOGENDRA</v>
      </c>
      <c r="C101" t="str">
        <v>ANANT KANOJIA</v>
      </c>
      <c r="D101" t="str">
        <v>SHUBHAM PATHAK</v>
      </c>
      <c r="E101" t="str">
        <v>SALARIED</v>
      </c>
      <c r="F101" t="str">
        <v>FURKAN</v>
      </c>
      <c r="G101" t="str">
        <v>DR RAIKINT JAIN</v>
      </c>
      <c r="H101">
        <v>1</v>
      </c>
      <c r="I101" t="str">
        <v>DELHI</v>
      </c>
      <c r="J101">
        <v>45756</v>
      </c>
      <c r="K101">
        <v>45764</v>
      </c>
      <c r="L101" t="str">
        <v>SME000015549049</v>
      </c>
      <c r="M101">
        <v>9219731296</v>
      </c>
      <c r="N101" t="str">
        <v>HARYANA</v>
      </c>
      <c r="O101" t="str">
        <v>PALWAL</v>
      </c>
      <c r="P101" t="str">
        <v>OD</v>
      </c>
      <c r="Q101" t="str">
        <v>BAJAJ</v>
      </c>
      <c r="R101">
        <v>2990000</v>
      </c>
      <c r="S101">
        <v>2990000</v>
      </c>
      <c r="T101" t="str">
        <v>UNSECURED</v>
      </c>
      <c r="U101" t="str">
        <v>APPROVED</v>
      </c>
      <c r="V101">
        <v>762</v>
      </c>
      <c r="W101">
        <v>45757</v>
      </c>
      <c r="Y101" t="str">
        <v>FILE SENT BANKER, CIBIL CONSENT LINK SENT TO CUSTOMER, CUSTOMER IS BUSY, REQ BANK STATEMENT &amp; MBBS CERTIFICATE, CUSTOMER RATE ISSUE, RATE APPROVAL PENDING</v>
      </c>
      <c r="Z101" t="str">
        <v>SUHAIB</v>
      </c>
      <c r="AA101">
        <v>9161252501</v>
      </c>
      <c r="AB101" t="str">
        <v>mdshuaib.khan@bajajfinserv.in</v>
      </c>
      <c r="AF101" t="str">
        <v>##########</v>
      </c>
      <c r="AG101" t="str">
        <v>MS</v>
      </c>
      <c r="AH101">
        <v>2022</v>
      </c>
      <c r="AI101" t="str">
        <v>FORM FILLED</v>
      </c>
      <c r="AJ101" t="str">
        <v>RAIKINT.J@GMAIL.COM</v>
      </c>
      <c r="AK101" t="str">
        <v>PANKAJ</v>
      </c>
    </row>
    <row r="102">
      <c r="A102" t="str">
        <v>F2-369-107</v>
      </c>
      <c r="B102" t="str">
        <v>VINEET TIWARI</v>
      </c>
      <c r="C102" t="str">
        <v>VINEET TIWARI</v>
      </c>
      <c r="D102" t="str">
        <v>VINEET TIWARI</v>
      </c>
      <c r="E102" t="str">
        <v>SALARIED</v>
      </c>
      <c r="F102" t="str">
        <v>RAJEEV</v>
      </c>
      <c r="G102" t="str">
        <v>DR AJAY SAINI</v>
      </c>
      <c r="H102">
        <v>1</v>
      </c>
      <c r="I102" t="str">
        <v>NOIDA</v>
      </c>
      <c r="J102">
        <v>45757</v>
      </c>
      <c r="K102">
        <v>45758</v>
      </c>
      <c r="L102" t="str">
        <v>SME000015552353</v>
      </c>
      <c r="M102" t="str">
        <v>86074 52830</v>
      </c>
      <c r="N102" t="str">
        <v>HARYANA</v>
      </c>
      <c r="O102" t="str">
        <v>PALWAL</v>
      </c>
      <c r="P102" t="str">
        <v>OD</v>
      </c>
      <c r="Q102" t="str">
        <v>BAJAJ</v>
      </c>
      <c r="R102">
        <v>500000</v>
      </c>
      <c r="S102">
        <v>500000</v>
      </c>
      <c r="T102" t="str">
        <v>UNSECURED</v>
      </c>
      <c r="U102" t="str">
        <v>REJECTED</v>
      </c>
      <c r="Y102" t="str">
        <v>FILE SEND TO BANKER, CIBIL CONSENT LINK SENT TO CUSTOMER, CUSTOMER NOT RECVD CALL</v>
      </c>
      <c r="Z102" t="str">
        <v>GAURAV GUPTA</v>
      </c>
      <c r="AA102">
        <v>8988078641</v>
      </c>
      <c r="AB102" t="str">
        <v>gaurav.gupta1@bajajfinserv.in</v>
      </c>
      <c r="AF102" t="str">
        <v>##########</v>
      </c>
      <c r="AG102" t="str">
        <v>MBBS</v>
      </c>
      <c r="AH102">
        <v>2023</v>
      </c>
      <c r="AI102" t="str">
        <v>FORM FILLED</v>
      </c>
      <c r="AJ102" t="str">
        <v>Sainiajay707@gmail.com</v>
      </c>
      <c r="AK102" t="str">
        <v>PANKAJ</v>
      </c>
    </row>
    <row r="103">
      <c r="A103" t="str">
        <v>F2-369-005</v>
      </c>
      <c r="B103" t="str">
        <v>RAJKUMARI</v>
      </c>
      <c r="C103" t="str">
        <v>RAJKUMARI</v>
      </c>
      <c r="D103" t="str">
        <v>RAJKUMARI</v>
      </c>
      <c r="E103" t="str">
        <v>SALARIED</v>
      </c>
      <c r="F103" t="str">
        <v>RAJEEV</v>
      </c>
      <c r="G103" t="str">
        <v>DR LOKESH</v>
      </c>
      <c r="H103">
        <v>1</v>
      </c>
      <c r="I103" t="str">
        <v>NOIDA</v>
      </c>
      <c r="J103">
        <v>45757</v>
      </c>
      <c r="K103">
        <v>45758</v>
      </c>
      <c r="L103" t="str">
        <v>SME000015552510</v>
      </c>
      <c r="M103">
        <v>7018940078</v>
      </c>
      <c r="N103" t="str">
        <v>DELHI</v>
      </c>
      <c r="O103" t="str">
        <v>DELHI</v>
      </c>
      <c r="P103" t="str">
        <v>OD</v>
      </c>
      <c r="Q103" t="str">
        <v>BAJAJ</v>
      </c>
      <c r="R103">
        <v>2595000</v>
      </c>
      <c r="S103">
        <v>2595000</v>
      </c>
      <c r="T103" t="str">
        <v>UNSECURED</v>
      </c>
      <c r="U103" t="str">
        <v>DISBURSED</v>
      </c>
      <c r="V103">
        <v>755</v>
      </c>
      <c r="W103">
        <v>45757</v>
      </c>
      <c r="X103">
        <v>45758</v>
      </c>
      <c r="Y103" t="str">
        <v>FILE SEND TO BANKER, CIBIL CONSENT LINK SENT TO CUSTOMER, CIBL SCORE 755, ELIGIBILITY 25.95L, TO BE DISBURSED TODAY</v>
      </c>
      <c r="Z103" t="str">
        <v>SUHAIB</v>
      </c>
      <c r="AA103">
        <v>9161252501</v>
      </c>
      <c r="AB103" t="str">
        <v>mdshuaib.khan@bajajfinserv.in</v>
      </c>
      <c r="AF103" t="str">
        <v>##########</v>
      </c>
      <c r="AG103" t="str">
        <v>MBBS</v>
      </c>
      <c r="AH103">
        <v>2019</v>
      </c>
      <c r="AI103" t="str">
        <v>FORM FILLED</v>
      </c>
      <c r="AJ103" t="str">
        <v>Drlokeshyadav89@gmail.com</v>
      </c>
      <c r="AK103" t="str">
        <v>PANKAJ</v>
      </c>
    </row>
    <row r="104">
      <c r="A104" t="str">
        <v>F2-369-291</v>
      </c>
      <c r="B104" t="str">
        <v>SHIVALI JOHRI</v>
      </c>
      <c r="C104" t="str">
        <v>UJALA RISHIWAL</v>
      </c>
      <c r="D104" t="str">
        <v>SHIVANI KASHYAP</v>
      </c>
      <c r="E104" t="str">
        <v>SALARIED</v>
      </c>
      <c r="F104" t="str">
        <v>RAJEEV</v>
      </c>
      <c r="G104" t="str">
        <v>DR KAMRAN KHAN</v>
      </c>
      <c r="H104">
        <v>41</v>
      </c>
      <c r="I104" t="str">
        <v>BAREILLY</v>
      </c>
      <c r="J104">
        <v>45757</v>
      </c>
      <c r="K104">
        <v>45763</v>
      </c>
      <c r="L104" t="str">
        <v>SME000015553613</v>
      </c>
      <c r="M104">
        <v>8700553202</v>
      </c>
      <c r="N104" t="str">
        <v>UTTAR PRADESH</v>
      </c>
      <c r="O104" t="str">
        <v>AZAMGARH</v>
      </c>
      <c r="P104" t="str">
        <v>OD</v>
      </c>
      <c r="Q104" t="str">
        <v>BAJAJ</v>
      </c>
      <c r="R104">
        <v>1161000</v>
      </c>
      <c r="S104">
        <v>1161000</v>
      </c>
      <c r="T104" t="str">
        <v>UNSECURED</v>
      </c>
      <c r="U104" t="str">
        <v>DISBURSED</v>
      </c>
      <c r="V104">
        <v>723</v>
      </c>
      <c r="W104">
        <v>45758</v>
      </c>
      <c r="X104">
        <v>45763</v>
      </c>
      <c r="Y104" t="str">
        <v>FILE SEND TO BANKER || CIBIL CONSENT LINK SENT TO CUSTOMER, CIBIL 723, ELIGIBITY 11.61 L , CASE MOVED TO CREDIT, RE-INITIATE CREDIT CALL. PD DONE, REQ UPDATED AADHAR CARRD, GEO TAG</v>
      </c>
      <c r="Z104" t="str">
        <v>Nayan Gaur</v>
      </c>
      <c r="AA104">
        <v>8090191500</v>
      </c>
      <c r="AB104" t="str">
        <v>nayan.gaur@bajajfinserv.in</v>
      </c>
      <c r="AF104" t="str">
        <v>##########</v>
      </c>
      <c r="AG104" t="str">
        <v>MBBS</v>
      </c>
      <c r="AH104">
        <v>2021</v>
      </c>
      <c r="AI104" t="str">
        <v>FORM FILLED</v>
      </c>
      <c r="AJ104" t="str">
        <v>kk8700553202@gmail.com</v>
      </c>
      <c r="AK104" t="str">
        <v>PANKAJ</v>
      </c>
    </row>
    <row r="105">
      <c r="A105" t="str">
        <v>F2-369-264</v>
      </c>
      <c r="B105" t="str">
        <v>RAJAT DWIVEDI</v>
      </c>
      <c r="C105" t="str">
        <v>RAJKUMARI</v>
      </c>
      <c r="D105" t="str">
        <v>RAJKUMARI</v>
      </c>
      <c r="E105" t="str">
        <v>SALARIED</v>
      </c>
      <c r="F105" t="str">
        <v>RAJEEV</v>
      </c>
      <c r="G105" t="str">
        <v>DR JAWED ALAM</v>
      </c>
      <c r="H105">
        <v>41</v>
      </c>
      <c r="I105" t="str">
        <v>NOIDA</v>
      </c>
      <c r="J105">
        <v>45757</v>
      </c>
      <c r="K105">
        <v>45759</v>
      </c>
      <c r="L105" t="str">
        <v>SME000015556544</v>
      </c>
      <c r="M105">
        <v>9931622782</v>
      </c>
      <c r="N105" t="str">
        <v>JHARKHAND</v>
      </c>
      <c r="O105" t="str">
        <v>BOKARO</v>
      </c>
      <c r="P105" t="str">
        <v>OD</v>
      </c>
      <c r="Q105" t="str">
        <v>BAJAJ</v>
      </c>
      <c r="R105">
        <v>726000</v>
      </c>
      <c r="S105">
        <v>726000</v>
      </c>
      <c r="T105" t="str">
        <v>UNSECURED</v>
      </c>
      <c r="U105" t="str">
        <v>REJECTED</v>
      </c>
      <c r="V105">
        <v>769</v>
      </c>
      <c r="Y105" t="str">
        <v>FILE SEND TO BANKER,CIBIL CONSENT LINK SENT TO THE CUSTOMER, DEGREE NOT VERIFY, CASE MOVED TO CREDIT, REQ INCOME PROFF, DEGREE NOT VERIFY, MBBS PROFILE, AS PER POLICY CASE PROCEED 3 MONTH SALARY SLIP &amp; 6 MONTH SALARY CREDIT BANK STATEMENT</v>
      </c>
      <c r="Z105" t="str">
        <v>Rajendra Kumar</v>
      </c>
      <c r="AA105">
        <v>7488516488</v>
      </c>
      <c r="AB105" t="str">
        <v>rajendra.kumar1@bajajfinserv.in</v>
      </c>
      <c r="AF105" t="str">
        <v>##########</v>
      </c>
      <c r="AG105" t="str">
        <v>MS</v>
      </c>
      <c r="AH105">
        <v>2023</v>
      </c>
      <c r="AI105" t="str">
        <v>FORM FILLED</v>
      </c>
      <c r="AJ105" t="str">
        <v>jawedalam.sahil@gmail.com</v>
      </c>
      <c r="AK105" t="str">
        <v>PANKAJ</v>
      </c>
    </row>
    <row r="106">
      <c r="A106" t="str">
        <v>F2-369-317</v>
      </c>
      <c r="B106" t="str">
        <v>RITU RANI</v>
      </c>
      <c r="C106" t="str">
        <v>SHUBHAM PATHAK</v>
      </c>
      <c r="D106" t="str">
        <v>SHUBHAM PATHAK</v>
      </c>
      <c r="E106" t="str">
        <v>SALARIED</v>
      </c>
      <c r="F106" t="str">
        <v>RAJEEV</v>
      </c>
      <c r="G106" t="str">
        <v>DR AKHILESH KUMAR</v>
      </c>
      <c r="H106">
        <v>41</v>
      </c>
      <c r="I106" t="str">
        <v>NOIDA</v>
      </c>
      <c r="J106">
        <v>45757</v>
      </c>
      <c r="K106">
        <v>45758</v>
      </c>
      <c r="L106">
        <v>170143325</v>
      </c>
      <c r="M106" t="str">
        <v>877 032 9727</v>
      </c>
      <c r="N106" t="str">
        <v>CHHATTISGARH</v>
      </c>
      <c r="O106" t="str">
        <v>JAGDALPUR</v>
      </c>
      <c r="P106" t="str">
        <v>TERM LOAN</v>
      </c>
      <c r="Q106" t="str">
        <v>CHOLA</v>
      </c>
      <c r="R106">
        <v>500000</v>
      </c>
      <c r="S106">
        <v>500000</v>
      </c>
      <c r="T106" t="str">
        <v>UNSECURED</v>
      </c>
      <c r="U106" t="str">
        <v>REJECTED</v>
      </c>
      <c r="V106">
        <v>725</v>
      </c>
      <c r="Y106" t="str">
        <v>FILE SEND TO BANKER, || CUSTOMER BUSY BANKER TALK TO AFTER 2 PM ||Case is Rejected Due to High Inquiries and High Unsecured loan Taken in Last 3 Months Hence Case is Rejected</v>
      </c>
      <c r="Z106" t="str">
        <v>SUSHIL</v>
      </c>
      <c r="AA106" t="str">
        <v>78799 98437</v>
      </c>
      <c r="AB106" t="str">
        <v>Sushilm@chola1.murugappa.com</v>
      </c>
      <c r="AF106" t="str">
        <v>##########</v>
      </c>
      <c r="AG106" t="str">
        <v>MBBS</v>
      </c>
      <c r="AH106">
        <v>2022</v>
      </c>
      <c r="AI106" t="str">
        <v>FORM FILLED</v>
      </c>
      <c r="AJ106" t="str">
        <v>khileshartsrjn@gmail.com</v>
      </c>
      <c r="AK106" t="str">
        <v>PANKAJ</v>
      </c>
    </row>
    <row r="107">
      <c r="A107" t="str">
        <v>F2-369-106</v>
      </c>
      <c r="B107" t="str">
        <v>RIYA CHADDHA</v>
      </c>
      <c r="C107" t="str">
        <v>VINEET TIWARI</v>
      </c>
      <c r="D107" t="str">
        <v>VINEET TIWARI</v>
      </c>
      <c r="E107" t="str">
        <v>SALARIED</v>
      </c>
      <c r="F107" t="str">
        <v>RAJEEV</v>
      </c>
      <c r="G107" t="str">
        <v>DR JIMMY PAUL KERKETTA</v>
      </c>
      <c r="H107">
        <v>40</v>
      </c>
      <c r="I107" t="str">
        <v>NOIDA</v>
      </c>
      <c r="J107">
        <v>45758</v>
      </c>
      <c r="K107">
        <v>45759</v>
      </c>
      <c r="L107" t="str">
        <v>SME000015559776</v>
      </c>
      <c r="M107">
        <v>7002813547</v>
      </c>
      <c r="N107" t="str">
        <v>ASSAM</v>
      </c>
      <c r="O107" t="str">
        <v>GOLAGHAT</v>
      </c>
      <c r="P107" t="str">
        <v>OD</v>
      </c>
      <c r="Q107" t="str">
        <v>BAJAJ</v>
      </c>
      <c r="R107">
        <v>2000000</v>
      </c>
      <c r="S107">
        <v>2000000</v>
      </c>
      <c r="T107" t="str">
        <v>UNSECURED</v>
      </c>
      <c r="U107" t="str">
        <v>HOLD</v>
      </c>
      <c r="V107">
        <v>-1</v>
      </c>
      <c r="Y107" t="str">
        <v>FILE SEND TO BANKER, CIBIL CONSENT LINK SENT TO CUSTOMER -1 CIBIL CASE PROCEED IN BANKING PROGRAM CASE MOVED TO CREDIT, CUSTOMER DENIED FOR PD</v>
      </c>
      <c r="Z107" t="str">
        <v>Panchanan Sakalya</v>
      </c>
      <c r="AA107">
        <v>8136049039</v>
      </c>
      <c r="AB107" t="str">
        <v>panchanan.sakalya@bajajfinserv.in</v>
      </c>
      <c r="AF107" t="str">
        <v>##########</v>
      </c>
      <c r="AG107" t="str">
        <v>MBBS</v>
      </c>
      <c r="AH107">
        <v>2010</v>
      </c>
      <c r="AI107" t="str">
        <v>FORM FILLED</v>
      </c>
      <c r="AJ107" t="str">
        <v>kharialebu@gmail.com</v>
      </c>
      <c r="AK107" t="str">
        <v>PANKAJ</v>
      </c>
    </row>
    <row r="108">
      <c r="A108" t="str">
        <v>F2-369-292</v>
      </c>
      <c r="B108" t="str">
        <v>SHIVANI PATEL</v>
      </c>
      <c r="C108" t="str">
        <v>MANISHA SAXENA</v>
      </c>
      <c r="D108" t="str">
        <v>SHASHANK SHARMA</v>
      </c>
      <c r="E108" t="str">
        <v>SALARIED</v>
      </c>
      <c r="F108" t="str">
        <v>RAJEEV</v>
      </c>
      <c r="G108" t="str">
        <v>DR ANUP VINOD JADHAV</v>
      </c>
      <c r="H108">
        <v>40</v>
      </c>
      <c r="I108" t="str">
        <v>BAREILLY</v>
      </c>
      <c r="J108">
        <v>45758</v>
      </c>
      <c r="K108">
        <v>45764</v>
      </c>
      <c r="L108" t="str">
        <v>SME000015560665</v>
      </c>
      <c r="M108">
        <v>9623637196</v>
      </c>
      <c r="N108" t="str">
        <v>MAHARASHTRA</v>
      </c>
      <c r="O108" t="str">
        <v>BULDHANA</v>
      </c>
      <c r="P108" t="str">
        <v>OD</v>
      </c>
      <c r="Q108" t="str">
        <v>BAJAJ</v>
      </c>
      <c r="R108">
        <v>726000</v>
      </c>
      <c r="S108">
        <v>726000</v>
      </c>
      <c r="T108" t="str">
        <v>UNSECURED</v>
      </c>
      <c r="U108" t="str">
        <v>DISBURSED</v>
      </c>
      <c r="V108">
        <v>735</v>
      </c>
      <c r="W108">
        <v>45761</v>
      </c>
      <c r="X108">
        <v>45764</v>
      </c>
      <c r="Y108" t="str">
        <v>FILE SEND TO BANKER,CIBIL CONSENT LINK SENT TO THE CUSTOMER, CASE MOVED TO CREDIT, REQ BANK STATEMENT, PD DONE, REQ EDUCATION LOAN SOA, NO INCOME SEEN IN BANKING, REQ INCOME PROF, GEO TAG &amp; EMANDATE, CONSENT PENDING, TO BE DISBURSED ON 17 APR BECAUSE DR OUT OF STATION, TO BE DISBURSED TODAY</v>
      </c>
      <c r="Z108" t="str">
        <v>Santosh Kadam3</v>
      </c>
      <c r="AA108">
        <v>9637641849</v>
      </c>
      <c r="AB108" t="str">
        <v>santosh.kadam3@bajajfinserv.in</v>
      </c>
      <c r="AF108" t="str">
        <v>##########</v>
      </c>
      <c r="AG108" t="str">
        <v>MBBS</v>
      </c>
      <c r="AH108">
        <v>2022</v>
      </c>
      <c r="AI108" t="str">
        <v>FORM FILLED</v>
      </c>
      <c r="AJ108" t="str">
        <v>anupjadhav500@gmail.com</v>
      </c>
      <c r="AK108" t="str">
        <v>PANKAJ</v>
      </c>
    </row>
    <row r="109">
      <c r="B109" t="str">
        <v>SHUBHAM</v>
      </c>
      <c r="C109" t="str">
        <v>ANANT KANOJIA</v>
      </c>
      <c r="D109" t="str">
        <v>SHUBHAM PATHAK</v>
      </c>
      <c r="E109" t="str">
        <v>SALARIED</v>
      </c>
      <c r="F109" t="str">
        <v>RAJEEV</v>
      </c>
      <c r="G109" t="str">
        <v>DR ASIF RASOOL SHEIKH</v>
      </c>
      <c r="H109">
        <v>40</v>
      </c>
      <c r="I109" t="str">
        <v>DELHI</v>
      </c>
      <c r="J109">
        <v>45758</v>
      </c>
      <c r="K109">
        <v>45764</v>
      </c>
      <c r="L109" t="str">
        <v>SME000015560809</v>
      </c>
      <c r="M109">
        <v>7889933980</v>
      </c>
      <c r="N109" t="str">
        <v>JAMMU</v>
      </c>
      <c r="O109" t="str">
        <v>JAMMU</v>
      </c>
      <c r="P109" t="str">
        <v>OD</v>
      </c>
      <c r="Q109" t="str">
        <v>BAJAJ</v>
      </c>
      <c r="R109">
        <v>2900000</v>
      </c>
      <c r="S109">
        <v>2900000</v>
      </c>
      <c r="T109" t="str">
        <v>UNSECURED</v>
      </c>
      <c r="U109" t="str">
        <v>APPROVED</v>
      </c>
      <c r="V109">
        <v>716</v>
      </c>
      <c r="W109">
        <v>45758</v>
      </c>
      <c r="Y109" t="str">
        <v>FILE SEND TO BANKER, CIBIL CONSENT LINK SENT TO CUSTOMER , CIBIL DONE, REQ BANK STATEMENT , RESI AND OFFICE VERIFICATION INITIATED &amp; REQ UPATED AADHAR CARD, RESI FI NEGATIVE, OFC FI POSITIVE, REQ UPDATED AADHAR CARD, &amp; TO BE RE-INITIATE RESI FI, RESI FI INITIATE, FI REPORT PENDING, REQ UPATED AADHAR CARD</v>
      </c>
      <c r="Z109" t="str">
        <v>Mukesh Kumar8</v>
      </c>
      <c r="AA109">
        <v>9086542963</v>
      </c>
      <c r="AB109" t="str">
        <v>mukesh.kumar19@bajajfinserv.in</v>
      </c>
      <c r="AF109" t="str">
        <v>##########</v>
      </c>
      <c r="AG109" t="str">
        <v>MBBS</v>
      </c>
      <c r="AH109">
        <v>2019</v>
      </c>
      <c r="AI109" t="str">
        <v>FORM FILLED</v>
      </c>
      <c r="AJ109" t="str">
        <v>Sheikhasif07@gmail.com</v>
      </c>
      <c r="AK109" t="str">
        <v>PANKAJ</v>
      </c>
    </row>
    <row r="110">
      <c r="A110" t="str">
        <v>F2-369-365</v>
      </c>
      <c r="B110" t="str">
        <v>ARIF HUSSAIN</v>
      </c>
      <c r="C110" t="str">
        <v>HARSH BHARDWAJ</v>
      </c>
      <c r="D110" t="str">
        <v>SHASHANK SHARMA</v>
      </c>
      <c r="E110" t="str">
        <v>SALARIED</v>
      </c>
      <c r="F110" t="str">
        <v>RAJEEV</v>
      </c>
      <c r="G110" t="str">
        <v>DR RAJDEEP KUMAR</v>
      </c>
      <c r="H110">
        <v>40</v>
      </c>
      <c r="I110" t="str">
        <v>BAREILLY</v>
      </c>
      <c r="J110">
        <v>45758</v>
      </c>
      <c r="K110">
        <v>45765</v>
      </c>
      <c r="L110" t="str">
        <v>SME000015560912</v>
      </c>
      <c r="M110">
        <v>8210121909</v>
      </c>
      <c r="N110" t="str">
        <v>BIHAR</v>
      </c>
      <c r="O110" t="str">
        <v>DARBHANGA</v>
      </c>
      <c r="P110" t="str">
        <v>OD</v>
      </c>
      <c r="Q110" t="str">
        <v>BAJAJ</v>
      </c>
      <c r="R110">
        <v>1887000</v>
      </c>
      <c r="S110">
        <v>1887000</v>
      </c>
      <c r="T110" t="str">
        <v>UNSECURED</v>
      </c>
      <c r="U110" t="str">
        <v>APPROVED</v>
      </c>
      <c r="V110">
        <v>733</v>
      </c>
      <c r="W110">
        <v>45759</v>
      </c>
      <c r="Y110" t="str">
        <v>FILE SEND TO BANKER, CIBIL CONSENT LINK SENT TO CUSTOMER || CURRENT ADDRESS PROFF, CASE MOVED TO CREDT, PD SCHEDULE AFTER 12 PM, CASE MOVED TO CREDIT, PD DONE, REQ CURRENT ADDRESS PROFF</v>
      </c>
      <c r="Z110" t="str">
        <v>Sushil Kumar28</v>
      </c>
      <c r="AA110">
        <v>9504334073</v>
      </c>
      <c r="AB110" t="str">
        <v>sushil.kumar28@bajajfinserv.in</v>
      </c>
      <c r="AF110" t="str">
        <v>##########</v>
      </c>
      <c r="AG110" t="str">
        <v>MBBS</v>
      </c>
      <c r="AH110">
        <v>2018</v>
      </c>
      <c r="AI110" t="str">
        <v>FORM FILLED</v>
      </c>
      <c r="AJ110" t="str">
        <v>Rajdeep.medico@gmail.com</v>
      </c>
      <c r="AK110" t="str">
        <v>PANKAJ</v>
      </c>
    </row>
    <row r="111">
      <c r="A111" t="str">
        <v>SOURCER</v>
      </c>
      <c r="B111" t="str">
        <v>RAHUL-SOURCER</v>
      </c>
      <c r="C111" t="str">
        <v>F2 FINTECH</v>
      </c>
      <c r="D111" t="str">
        <v>F2 FINTECH</v>
      </c>
      <c r="E111" t="str">
        <v>SOURCER</v>
      </c>
      <c r="F111" t="str">
        <v>RAJEEV</v>
      </c>
      <c r="G111" t="str">
        <v>DR WAVRE NIKITA KISHORERAO</v>
      </c>
      <c r="H111">
        <v>40</v>
      </c>
      <c r="I111" t="str">
        <v>F2 FINTECH</v>
      </c>
      <c r="J111">
        <v>45758</v>
      </c>
      <c r="K111">
        <v>45764</v>
      </c>
      <c r="L111">
        <v>108</v>
      </c>
      <c r="M111">
        <v>8080262613</v>
      </c>
      <c r="N111" t="str">
        <v>MAHARASHTRA</v>
      </c>
      <c r="O111" t="str">
        <v>MUMBAI</v>
      </c>
      <c r="P111" t="str">
        <v>OD</v>
      </c>
      <c r="Q111" t="str">
        <v>BAJAJ MARKET</v>
      </c>
      <c r="R111">
        <v>500000</v>
      </c>
      <c r="S111">
        <v>500000</v>
      </c>
      <c r="T111" t="str">
        <v>UNSECURED</v>
      </c>
      <c r="U111" t="str">
        <v>REJECTED</v>
      </c>
      <c r="V111">
        <v>700</v>
      </c>
      <c r="Y111" t="str">
        <v>FILE SEND TO BANKER,|| SYSTEM REJECT 5 LAKH ELIGIBILITY TERM LOAN || CUSTOMER NI</v>
      </c>
      <c r="Z111" t="str">
        <v>AMIT YADAV</v>
      </c>
      <c r="AA111">
        <v>8090076867</v>
      </c>
      <c r="AB111" t="str">
        <v>amit.yadav10@bajajfinserv.in</v>
      </c>
      <c r="AF111" t="str">
        <v>##########</v>
      </c>
      <c r="AG111" t="str">
        <v>MBBS</v>
      </c>
      <c r="AH111">
        <v>2024</v>
      </c>
      <c r="AI111" t="str">
        <v>FORM FILLED</v>
      </c>
      <c r="AJ111" t="str">
        <v>nikitak.wavre@gmail.com</v>
      </c>
      <c r="AK111" t="str">
        <v>PANKAJ</v>
      </c>
    </row>
    <row r="112">
      <c r="A112" t="str">
        <v>F2-369-309</v>
      </c>
      <c r="B112" t="str">
        <v>FARHEEN BI</v>
      </c>
      <c r="C112" t="str">
        <v>MANISHA SAXENA</v>
      </c>
      <c r="D112" t="str">
        <v>SHASHANK SHARMA</v>
      </c>
      <c r="E112" t="str">
        <v>SALARIED</v>
      </c>
      <c r="F112" t="str">
        <v>RAJEEV</v>
      </c>
      <c r="G112" t="str">
        <v>DR SHIVAPOOJA SANDEEP KUMAR</v>
      </c>
      <c r="H112">
        <v>40</v>
      </c>
      <c r="I112" t="str">
        <v>BAREILLY</v>
      </c>
      <c r="J112">
        <v>45758</v>
      </c>
      <c r="K112">
        <v>45764</v>
      </c>
      <c r="L112" t="str">
        <v>SME000015561352</v>
      </c>
      <c r="M112">
        <v>8897299177</v>
      </c>
      <c r="N112" t="str">
        <v>GUJARAT</v>
      </c>
      <c r="O112" t="str">
        <v>BHAVNAGAR</v>
      </c>
      <c r="P112" t="str">
        <v>OD</v>
      </c>
      <c r="Q112" t="str">
        <v>BAJAJ</v>
      </c>
      <c r="R112">
        <v>5000000</v>
      </c>
      <c r="S112">
        <v>5000000</v>
      </c>
      <c r="T112" t="str">
        <v>UNSECURED</v>
      </c>
      <c r="U112" t="str">
        <v>APPROVED</v>
      </c>
      <c r="V112">
        <v>776</v>
      </c>
      <c r="W112">
        <v>45758</v>
      </c>
      <c r="Y112" t="str">
        <v>FILE SEND TO BANKER, CIBIL CONSENT LINK SENT TO CUSTOMER, CIBIL CONSENT DONE, CASE MOVED TO CREDIT, GEO TAG, OHP, MANDATE PENDING FROM CUSTOMER SIDE,</v>
      </c>
      <c r="Z112" t="str">
        <v>RASIKKUMAR KHAGAD</v>
      </c>
      <c r="AA112">
        <v>8401084692</v>
      </c>
      <c r="AB112" t="str">
        <v>rasikkumar.khagad@bajajfinserv.in</v>
      </c>
      <c r="AF112" t="str">
        <v>##########</v>
      </c>
      <c r="AG112" t="str">
        <v>MBBS/DNB</v>
      </c>
      <c r="AH112" t="str">
        <v>2011 /2025</v>
      </c>
      <c r="AI112" t="str">
        <v>FORM FILLED</v>
      </c>
      <c r="AJ112" t="str">
        <v>sandeepshivapuja.dr@gmail.com</v>
      </c>
      <c r="AK112" t="str">
        <v>PANKAJ</v>
      </c>
    </row>
    <row r="113">
      <c r="A113" t="str">
        <v>F2-369-412</v>
      </c>
      <c r="B113" t="str">
        <v>VIMAL KUMAR</v>
      </c>
      <c r="C113" t="str">
        <v>ANURAG SHARMA</v>
      </c>
      <c r="D113" t="str">
        <v>SHIVANI KASHYAP</v>
      </c>
      <c r="E113" t="str">
        <v>SALARIED</v>
      </c>
      <c r="F113" t="str">
        <v>RAJEEV</v>
      </c>
      <c r="G113" t="str">
        <v>DR ROHIT</v>
      </c>
      <c r="H113">
        <v>1</v>
      </c>
      <c r="I113" t="str">
        <v>BAREILLY</v>
      </c>
      <c r="J113">
        <v>45764</v>
      </c>
      <c r="K113">
        <v>45764</v>
      </c>
      <c r="L113" t="str">
        <v>SME000015555611</v>
      </c>
      <c r="M113">
        <v>8053600151</v>
      </c>
      <c r="N113" t="str">
        <v>HARYANA</v>
      </c>
      <c r="O113" t="str">
        <v>PANIPAT</v>
      </c>
      <c r="P113" t="str">
        <v>OD</v>
      </c>
      <c r="Q113" t="str">
        <v>BAJAJ</v>
      </c>
      <c r="S113">
        <v>3757000</v>
      </c>
      <c r="T113" t="str">
        <v>UNSECURED</v>
      </c>
      <c r="U113" t="str">
        <v>APPROVED</v>
      </c>
      <c r="V113">
        <v>755</v>
      </c>
      <c r="W113">
        <v>45758</v>
      </c>
      <c r="Y113" t="str">
        <v>MEETING CASE, CASE MOVED TO CREDIT, CASE APPROVED, REQ WIFE PAN CARD, RENEWAL REGISTRATION CERTIFICATCE, OFC FI TO BE POSITIVE, TO BE DISBURSED TODAY, CUSTOMER AMC ISSUE</v>
      </c>
      <c r="Z113" t="str">
        <v>SUMIT ATRI</v>
      </c>
      <c r="AA113">
        <v>9355640111</v>
      </c>
      <c r="AF113" t="str">
        <v>##########</v>
      </c>
      <c r="AG113" t="str">
        <v>MBBS,MD</v>
      </c>
      <c r="AH113" t="str">
        <v>NA</v>
      </c>
      <c r="AI113" t="str">
        <v>FORM FILLED</v>
      </c>
      <c r="AJ113" t="str">
        <v>NA</v>
      </c>
      <c r="AK113" t="str">
        <v>PANKAJ</v>
      </c>
    </row>
    <row r="114">
      <c r="A114" t="str">
        <v>SOURCER</v>
      </c>
      <c r="B114" t="str">
        <v>RISHABH</v>
      </c>
      <c r="C114" t="str">
        <v>RAJKUMARI</v>
      </c>
      <c r="D114" t="str">
        <v>RAJKUMARI</v>
      </c>
      <c r="E114" t="str">
        <v>SOURCER</v>
      </c>
      <c r="F114" t="str">
        <v>RAJEEV</v>
      </c>
      <c r="G114" t="str">
        <v>DR SARBIK SUBIR DE</v>
      </c>
      <c r="H114">
        <v>40</v>
      </c>
      <c r="I114" t="str">
        <v>NOIDA</v>
      </c>
      <c r="J114">
        <v>45758</v>
      </c>
      <c r="K114">
        <v>45758</v>
      </c>
      <c r="L114">
        <v>111</v>
      </c>
      <c r="M114">
        <v>9511229186</v>
      </c>
      <c r="N114" t="str">
        <v>MAHARASHTRA</v>
      </c>
      <c r="O114" t="str">
        <v>MUMBAI</v>
      </c>
      <c r="P114" t="str">
        <v>TOP UP</v>
      </c>
      <c r="Q114" t="str">
        <v>BAJAJ MARKET</v>
      </c>
      <c r="R114">
        <v>500000</v>
      </c>
      <c r="S114">
        <v>500000</v>
      </c>
      <c r="T114" t="str">
        <v>UNSECURED</v>
      </c>
      <c r="U114" t="str">
        <v>REJECTED</v>
      </c>
      <c r="V114">
        <v>692</v>
      </c>
      <c r="Y114" t="str">
        <v>FILE SEND TO BANKER,|| OFFER GENERATE 5 LAKH</v>
      </c>
      <c r="Z114" t="str">
        <v>AMIT YADAV</v>
      </c>
      <c r="AA114">
        <v>8090076867</v>
      </c>
      <c r="AB114" t="str">
        <v>amit.yadav10@bajajfinserv.in</v>
      </c>
      <c r="AF114" t="str">
        <v>##########</v>
      </c>
      <c r="AG114" t="str">
        <v>MBBS</v>
      </c>
      <c r="AH114">
        <v>2018</v>
      </c>
      <c r="AI114" t="str">
        <v>FORM FILLED</v>
      </c>
      <c r="AJ114" t="str">
        <v>sarbikde@gmail.com</v>
      </c>
      <c r="AK114" t="str">
        <v>PANKAJ</v>
      </c>
    </row>
    <row r="115">
      <c r="A115" t="str">
        <v>F2-369-418</v>
      </c>
      <c r="B115" t="str">
        <v>RAVISH SHARMA</v>
      </c>
      <c r="C115" t="str">
        <v>F2 FINTECH</v>
      </c>
      <c r="D115" t="str">
        <v>F2 FINTECH</v>
      </c>
      <c r="E115" t="str">
        <v>SALARIED</v>
      </c>
      <c r="F115" t="str">
        <v>RAJEEV</v>
      </c>
      <c r="G115" t="str">
        <v>DR AVNEESH MANI TRIPATHI</v>
      </c>
      <c r="H115">
        <v>40</v>
      </c>
      <c r="I115" t="str">
        <v>F2 FINTECH</v>
      </c>
      <c r="J115">
        <v>45758</v>
      </c>
      <c r="K115">
        <v>45758</v>
      </c>
      <c r="L115" t="str">
        <v>SME000015562179</v>
      </c>
      <c r="M115">
        <v>8303738814</v>
      </c>
      <c r="N115" t="str">
        <v>UTTAR PRADESH</v>
      </c>
      <c r="O115" t="str">
        <v>NOIDA</v>
      </c>
      <c r="P115" t="str">
        <v>OD</v>
      </c>
      <c r="Q115" t="str">
        <v>BAJAJ</v>
      </c>
      <c r="R115">
        <v>500000</v>
      </c>
      <c r="S115">
        <v>500000</v>
      </c>
      <c r="T115" t="str">
        <v>UNSECURED</v>
      </c>
      <c r="U115" t="str">
        <v>REJECTED</v>
      </c>
      <c r="V115">
        <v>720</v>
      </c>
      <c r="Y115" t="str">
        <v>FILE SEND TO BANKER || CIBIL CONSENT LINK SENT TO CUSTOMER || DARK RED SEGMENT ||</v>
      </c>
      <c r="Z115" t="str">
        <v>Md shuaib Khan</v>
      </c>
      <c r="AA115">
        <v>9161252501</v>
      </c>
      <c r="AB115" t="str">
        <v>mdshuaib.khan@bajajfinserv.in</v>
      </c>
      <c r="AF115" t="str">
        <v>##########</v>
      </c>
      <c r="AG115" t="str">
        <v>MBBS</v>
      </c>
      <c r="AH115">
        <v>2024</v>
      </c>
      <c r="AI115" t="str">
        <v>FORM FILLED</v>
      </c>
      <c r="AJ115" t="str">
        <v>Avneeshtripathi009@gmail.com</v>
      </c>
      <c r="AK115" t="str">
        <v>PANKAJ</v>
      </c>
    </row>
    <row r="116">
      <c r="A116" t="str">
        <v>SOURCER</v>
      </c>
      <c r="B116" t="str">
        <v>RISHABH</v>
      </c>
      <c r="C116" t="str">
        <v>RAJKUMARI</v>
      </c>
      <c r="D116" t="str">
        <v>RAJKUMARI</v>
      </c>
      <c r="E116" t="str">
        <v>SOURCER</v>
      </c>
      <c r="F116" t="str">
        <v>RAJEEV</v>
      </c>
      <c r="G116" t="str">
        <v>DR SARBIK SUBIR DE</v>
      </c>
      <c r="H116">
        <v>40</v>
      </c>
      <c r="I116" t="str">
        <v>NOIDA</v>
      </c>
      <c r="J116">
        <v>45758</v>
      </c>
      <c r="K116">
        <v>45758</v>
      </c>
      <c r="L116" t="str">
        <v>SME000015562393</v>
      </c>
      <c r="M116">
        <v>9511229186</v>
      </c>
      <c r="N116" t="str">
        <v>MAHARASHTRA</v>
      </c>
      <c r="O116" t="str">
        <v>MUMBAI</v>
      </c>
      <c r="P116" t="str">
        <v>TOP UP</v>
      </c>
      <c r="Q116" t="str">
        <v>BAJAJ</v>
      </c>
      <c r="R116">
        <v>1000000</v>
      </c>
      <c r="S116">
        <v>1000000</v>
      </c>
      <c r="T116" t="str">
        <v>UNSECURED</v>
      </c>
      <c r="U116" t="str">
        <v>REJECTED</v>
      </c>
      <c r="V116">
        <v>692</v>
      </c>
      <c r="Y116" t="str">
        <v>FILE SEND TO BANKER, LOW CIBIL SCORE 692 CIBIL</v>
      </c>
      <c r="Z116" t="str">
        <v>Suraj Late</v>
      </c>
      <c r="AA116">
        <v>8767943236</v>
      </c>
      <c r="AB116" t="str">
        <v>suraj.late@bajajfinserv.in</v>
      </c>
      <c r="AF116" t="str">
        <v>##########</v>
      </c>
      <c r="AG116" t="str">
        <v>MBBS</v>
      </c>
      <c r="AH116">
        <v>2018</v>
      </c>
      <c r="AI116" t="str">
        <v>FORM FILLED</v>
      </c>
      <c r="AJ116" t="str">
        <v>sarbikde@gmail.com</v>
      </c>
      <c r="AK116" t="str">
        <v>PANKAJ</v>
      </c>
    </row>
    <row r="117">
      <c r="A117" t="str">
        <v>F2-369-283</v>
      </c>
      <c r="B117" t="str">
        <v>NIRMI VERMA</v>
      </c>
      <c r="C117" t="str">
        <v>ANURAG SHARMA</v>
      </c>
      <c r="D117" t="str">
        <v>SHIVANI KASHYAP</v>
      </c>
      <c r="E117" t="str">
        <v>SALARIED</v>
      </c>
      <c r="F117" t="str">
        <v>RAJEEV</v>
      </c>
      <c r="G117" t="str">
        <v>DR JASHAN JEET SINGH</v>
      </c>
      <c r="H117">
        <v>40</v>
      </c>
      <c r="I117" t="str">
        <v>BAREILLY</v>
      </c>
      <c r="J117">
        <v>45758</v>
      </c>
      <c r="K117">
        <v>45758</v>
      </c>
      <c r="L117">
        <v>114</v>
      </c>
      <c r="M117">
        <v>9914747252</v>
      </c>
      <c r="N117" t="str">
        <v>PUNJAB</v>
      </c>
      <c r="O117" t="str">
        <v>RUPNAGAR</v>
      </c>
      <c r="P117" t="str">
        <v>OD</v>
      </c>
      <c r="Q117" t="str">
        <v>BAJAJ MARKET</v>
      </c>
      <c r="R117">
        <v>1500000</v>
      </c>
      <c r="S117">
        <v>1500000</v>
      </c>
      <c r="T117" t="str">
        <v>UNSECURED</v>
      </c>
      <c r="U117" t="str">
        <v>REJECTED</v>
      </c>
      <c r="Y117" t="str">
        <v>SYSTEM REJECT || FILE SEND TO BANKER, Case is not eligible. Live BFL prof loan with 10 MOB.</v>
      </c>
      <c r="Z117" t="str">
        <v>DEV PRATAP</v>
      </c>
      <c r="AA117">
        <v>9111913797</v>
      </c>
      <c r="AB117" t="str">
        <v>devpratap.rathod1@bajajfinserv.in</v>
      </c>
      <c r="AF117" t="str">
        <v>##########</v>
      </c>
      <c r="AG117" t="str">
        <v>MBBS</v>
      </c>
      <c r="AH117">
        <v>2017</v>
      </c>
      <c r="AI117" t="str">
        <v>FORM FILLED</v>
      </c>
      <c r="AJ117" t="str">
        <v>jashanjeet18@gmail.com</v>
      </c>
      <c r="AK117" t="str">
        <v>PANKAJ</v>
      </c>
    </row>
    <row r="118">
      <c r="B118" t="str">
        <v>SHUBHAM RANA</v>
      </c>
      <c r="C118" t="str">
        <v>ANANT KANOJIA</v>
      </c>
      <c r="D118" t="str">
        <v>SHUBHAM PATHAK</v>
      </c>
      <c r="E118" t="str">
        <v>SALARIED</v>
      </c>
      <c r="F118" t="str">
        <v>RAJEEV</v>
      </c>
      <c r="G118" t="str">
        <v>DR ASIF RASOOL SHEIKH</v>
      </c>
      <c r="H118">
        <f>AF118-J118</f>
        <v>540</v>
      </c>
      <c r="I118" t="str">
        <v>DELHI</v>
      </c>
      <c r="J118">
        <v>45758</v>
      </c>
      <c r="K118">
        <v>45777</v>
      </c>
      <c r="L118" t="str">
        <v>SME000015560809</v>
      </c>
      <c r="M118">
        <v>7889933980</v>
      </c>
      <c r="N118" t="str">
        <v>JAMMU</v>
      </c>
      <c r="O118" t="str">
        <v>JAMMU</v>
      </c>
      <c r="P118" t="str">
        <v>OD</v>
      </c>
      <c r="Q118" t="str">
        <v>BAJAJ</v>
      </c>
      <c r="R118">
        <v>2900000</v>
      </c>
      <c r="S118">
        <v>2900000</v>
      </c>
      <c r="T118" t="str">
        <v>UNSECURED</v>
      </c>
      <c r="U118" t="str">
        <v xml:space="preserve">DISBURSED </v>
      </c>
      <c r="V118">
        <v>716</v>
      </c>
      <c r="W118">
        <v>45758</v>
      </c>
      <c r="X118">
        <v>45777</v>
      </c>
      <c r="Y118" t="str">
        <v>FILE SEND TO BANKER, CIBIL CONSENT LINK SENT TO CUSTOMER , CIBIL DONE, REQ BANK STATEMENT , RESI AND OFFICE VERIFICATION INITIATED &amp; REQ UPATED AADHAR CARD, RESI FI NEGATIVE, OFC FI POSITIVE, REQ UPDATED AADHAR CARD, &amp; TO BE RE-INITIATE RESI FI, RESI FI INITIATE, FI REPORT PENDING, REQ UPATED AADHAR CARD, TO BE DISBURSED TODAY, FCU REPORT NEGATIVE</v>
      </c>
      <c r="Z118" t="str">
        <v>Mukesh Kumar8</v>
      </c>
      <c r="AA118">
        <v>9086542963</v>
      </c>
      <c r="AB118" t="str">
        <v>mukesh.kumar19@bajajfinserv.in</v>
      </c>
      <c r="AF118">
        <f>TODAY()</f>
        <v>46298</v>
      </c>
      <c r="AG118" t="str">
        <v>MBBS</v>
      </c>
      <c r="AH118">
        <v>2019</v>
      </c>
      <c r="AI118" t="str">
        <v>FORM FILLED</v>
      </c>
      <c r="AJ118" t="str">
        <v>Sheikhasif07@gmail.com</v>
      </c>
      <c r="AK118" t="str">
        <v>PANKAJ</v>
      </c>
    </row>
    <row r="119">
      <c r="A119" t="str">
        <v>F2-369-365</v>
      </c>
      <c r="B119" t="str">
        <v>ARIF HUSSAIN</v>
      </c>
      <c r="C119" t="str">
        <v>HARSH BHARDWAJ</v>
      </c>
      <c r="D119" t="str">
        <v>SHASHANK SHARMA</v>
      </c>
      <c r="E119" t="str">
        <v>SALARIED</v>
      </c>
      <c r="F119" t="str">
        <v>RAJEEV</v>
      </c>
      <c r="G119" t="str">
        <v>DR RAJDEEP KUMAR</v>
      </c>
      <c r="H119">
        <f>AF119-J119</f>
        <v>540</v>
      </c>
      <c r="I119" t="str">
        <v>BAREILLY</v>
      </c>
      <c r="J119">
        <v>45758</v>
      </c>
      <c r="K119">
        <v>45770</v>
      </c>
      <c r="L119" t="str">
        <v>SME000015560912</v>
      </c>
      <c r="M119">
        <v>8210121909</v>
      </c>
      <c r="N119" t="str">
        <v>BIHAR</v>
      </c>
      <c r="O119" t="str">
        <v>DARBHANGA</v>
      </c>
      <c r="P119" t="str">
        <v>OD</v>
      </c>
      <c r="Q119" t="str">
        <v>BAJAJ</v>
      </c>
      <c r="R119">
        <v>1887000</v>
      </c>
      <c r="S119">
        <v>1887000</v>
      </c>
      <c r="T119" t="str">
        <v>UNSECURED</v>
      </c>
      <c r="U119" t="str">
        <v xml:space="preserve">DISBURSED </v>
      </c>
      <c r="V119">
        <v>733</v>
      </c>
      <c r="W119">
        <v>45759</v>
      </c>
      <c r="X119">
        <v>45770</v>
      </c>
      <c r="Y119" t="str">
        <v>FILE SEND TO BANKER, CIBIL CONSENT LINK SENT TO CUSTOMER || CURRENT ADDRESS PROFF, CASE MOVED TO CREDT, PD SCHEDULE AFTER 12 PM, CASE MOVED TO CREDIT, PD DONE, REQ CURRENT ADDRESS PROFF, OFC &amp; RESI FI INITATED YESTERDAY 21-04-25, FI RPORT PENDING TO BE DISBURSED TODAY</v>
      </c>
      <c r="Z119" t="str">
        <v>Sushil Kumar28</v>
      </c>
      <c r="AA119">
        <v>9504334073</v>
      </c>
      <c r="AB119" t="str">
        <v>sushil.kumar28@bajajfinserv.in</v>
      </c>
      <c r="AF119">
        <f>TODAY()</f>
        <v>46298</v>
      </c>
      <c r="AG119" t="str">
        <v>MBBS</v>
      </c>
      <c r="AH119">
        <v>2018</v>
      </c>
      <c r="AI119" t="str">
        <v>FORM FILLED</v>
      </c>
      <c r="AJ119" t="str">
        <v>Rajdeep.medico@gmail.com</v>
      </c>
      <c r="AK119" t="str">
        <v>PANKAJ</v>
      </c>
    </row>
    <row r="120">
      <c r="A120" t="str">
        <v>F2-369-005</v>
      </c>
      <c r="B120" t="str">
        <v>RAJKUMARI</v>
      </c>
      <c r="C120" t="str">
        <v>RAJKUMARI</v>
      </c>
      <c r="D120" t="str">
        <v>RAJKUMARI</v>
      </c>
      <c r="E120" t="str">
        <v>SALARIED</v>
      </c>
      <c r="F120" t="str">
        <v>RAJEEV</v>
      </c>
      <c r="G120" t="str">
        <v>DR VINAY KUMAR</v>
      </c>
      <c r="H120">
        <v>0</v>
      </c>
      <c r="I120" t="str">
        <v>NOIDA</v>
      </c>
      <c r="J120">
        <v>45758</v>
      </c>
      <c r="K120">
        <v>45763</v>
      </c>
      <c r="L120" t="str">
        <v>SME000015564942</v>
      </c>
      <c r="M120" t="str">
        <v>93553 33666</v>
      </c>
      <c r="N120" t="str">
        <v>RAJASTHAN</v>
      </c>
      <c r="O120" t="str">
        <v>JAIPUR</v>
      </c>
      <c r="P120" t="str">
        <v>OD</v>
      </c>
      <c r="Q120" t="str">
        <v>BAJAJ</v>
      </c>
      <c r="R120">
        <v>2191000</v>
      </c>
      <c r="S120">
        <v>2541000</v>
      </c>
      <c r="T120" t="str">
        <v>UNSECURED</v>
      </c>
      <c r="U120" t="str">
        <v>DISBURSED</v>
      </c>
      <c r="V120">
        <v>742</v>
      </c>
      <c r="W120">
        <v>45759</v>
      </c>
      <c r="X120">
        <v>45763</v>
      </c>
      <c r="Y120" t="str">
        <v>FILE SEND TO BANKER, AMBER SEGMENT ELIGIBILITY 23 L, CASE MOVED TO CREDIT, PD DONE, CASE APPROVE 25 L, REQ CURRENT ADDRESS PROFF,</v>
      </c>
      <c r="Z120" t="str">
        <v>VISHAL</v>
      </c>
      <c r="AA120">
        <v>7405912577</v>
      </c>
      <c r="AB120" t="str">
        <v>angad.yadav@bajajfinserv.in</v>
      </c>
      <c r="AE120">
        <v>7000</v>
      </c>
      <c r="AF120" t="str">
        <v>##########</v>
      </c>
      <c r="AG120" t="str">
        <v>MBBS</v>
      </c>
      <c r="AH120">
        <v>2017</v>
      </c>
      <c r="AI120" t="str">
        <v>FORM FILLED</v>
      </c>
      <c r="AJ120" t="str">
        <v>vinaysheoran53366@gmail.com</v>
      </c>
      <c r="AK120" t="str">
        <v>PANKAJ</v>
      </c>
    </row>
    <row r="121">
      <c r="A121" t="str">
        <v>SOURCER</v>
      </c>
      <c r="B121" t="str">
        <v>ADITYA PRATAP</v>
      </c>
      <c r="C121" t="str">
        <v>F2 FINTECH</v>
      </c>
      <c r="D121" t="str">
        <v>F2 FINTECH</v>
      </c>
      <c r="E121" t="str">
        <v>SOURCER</v>
      </c>
      <c r="F121" t="str">
        <v>RAJEEV</v>
      </c>
      <c r="G121" t="str">
        <v>DR VIRENDRA KUMAR</v>
      </c>
      <c r="H121">
        <v>40</v>
      </c>
      <c r="I121" t="str">
        <v>F2 FINTECH</v>
      </c>
      <c r="J121">
        <v>45758</v>
      </c>
      <c r="K121">
        <v>45758</v>
      </c>
      <c r="L121" t="str">
        <v>SME000015565979</v>
      </c>
      <c r="M121" t="str">
        <v>98733 72171</v>
      </c>
      <c r="N121" t="str">
        <v>UTTAR PRADESH</v>
      </c>
      <c r="O121" t="str">
        <v>NOIDA</v>
      </c>
      <c r="P121" t="str">
        <v>OD</v>
      </c>
      <c r="Q121" t="str">
        <v>BAJAJ</v>
      </c>
      <c r="R121">
        <v>1000000</v>
      </c>
      <c r="S121">
        <v>1000000</v>
      </c>
      <c r="T121" t="str">
        <v>UNSECURED</v>
      </c>
      <c r="U121" t="str">
        <v>REJECTED</v>
      </c>
      <c r="Y121" t="str">
        <v>FILE SEND TO BANKER, CIBIL CONSENT LINK SENT TO CUSTOMER, CUSTOMER NI</v>
      </c>
      <c r="Z121" t="str">
        <v>Md shuaib Khan</v>
      </c>
      <c r="AA121">
        <v>9161252501</v>
      </c>
      <c r="AB121" t="str">
        <v>mdshuaib.khan@bajajfinserv.in</v>
      </c>
      <c r="AF121" t="str">
        <v>##########</v>
      </c>
      <c r="AG121" t="str">
        <v>BAMA</v>
      </c>
      <c r="AH121">
        <v>2012</v>
      </c>
      <c r="AI121" t="str">
        <v>FORM FILLED</v>
      </c>
      <c r="AJ121" t="str">
        <v>-mudralifesciences2016@gmail.com</v>
      </c>
      <c r="AK121" t="str">
        <v>PANKAJ</v>
      </c>
    </row>
    <row r="122">
      <c r="A122" t="str">
        <v>F2-369-271</v>
      </c>
      <c r="B122" t="str">
        <v>ANJU VERMA</v>
      </c>
      <c r="C122" t="str">
        <v>SHUBHAM PATHAK</v>
      </c>
      <c r="D122" t="str">
        <v>SHUBHAM PATHAK</v>
      </c>
      <c r="E122" t="str">
        <v>SALARIED</v>
      </c>
      <c r="F122" t="str">
        <v>RAJEEV</v>
      </c>
      <c r="G122" t="str">
        <v>DR RAKESH VERMA</v>
      </c>
      <c r="H122">
        <v>40</v>
      </c>
      <c r="I122" t="str">
        <v>NOIDA</v>
      </c>
      <c r="J122">
        <v>45758</v>
      </c>
      <c r="K122">
        <v>45763</v>
      </c>
      <c r="L122" t="str">
        <v>SME000015566107</v>
      </c>
      <c r="M122">
        <v>9198800866</v>
      </c>
      <c r="N122" t="str">
        <v>UTTAR PRADESH</v>
      </c>
      <c r="O122" t="str">
        <v>BASTI</v>
      </c>
      <c r="P122" t="str">
        <v>OD</v>
      </c>
      <c r="Q122" t="str">
        <v>BAJAJ</v>
      </c>
      <c r="R122">
        <v>1000000</v>
      </c>
      <c r="S122">
        <v>1000000</v>
      </c>
      <c r="T122" t="str">
        <v>UNSECURED</v>
      </c>
      <c r="U122" t="str">
        <v>HOLD</v>
      </c>
      <c r="Y122" t="str">
        <v>FILE SEND TO BANKER, CIBIL CONSENT LINK SENT TO CUSTOMER,-AGAIN LINK SENT, PENDING FROM CUSTOMER SIDE</v>
      </c>
      <c r="Z122" t="str">
        <v>Ankur Srivastav</v>
      </c>
      <c r="AA122">
        <v>9839159610</v>
      </c>
      <c r="AB122" t="str">
        <v>ankur.srivastav@bajajfinserv.in</v>
      </c>
      <c r="AF122" t="str">
        <v>##########</v>
      </c>
      <c r="AG122" t="str">
        <v>MBBS</v>
      </c>
      <c r="AH122">
        <v>2019</v>
      </c>
      <c r="AI122" t="str">
        <v>FORM FILLED</v>
      </c>
      <c r="AJ122" t="str">
        <v>rakeshkgmu2013@gmail.com</v>
      </c>
      <c r="AK122" t="str">
        <v>PANKAJ</v>
      </c>
    </row>
    <row r="123">
      <c r="A123" t="str">
        <v>F2-369-295</v>
      </c>
      <c r="B123" t="str">
        <v>UMME FAIZA</v>
      </c>
      <c r="C123" t="str">
        <v>ANURAG SHARMA</v>
      </c>
      <c r="D123" t="str">
        <v>SHIVANI KASHYAP</v>
      </c>
      <c r="E123" t="str">
        <v>SALARIED</v>
      </c>
      <c r="F123" t="str">
        <v>PANKAJ</v>
      </c>
      <c r="G123" t="str">
        <v>DR KUNDAN SUMAN</v>
      </c>
      <c r="H123">
        <v>39</v>
      </c>
      <c r="I123" t="str">
        <v>BAREILLY</v>
      </c>
      <c r="J123">
        <v>45759</v>
      </c>
      <c r="K123">
        <v>45759</v>
      </c>
      <c r="L123" t="str">
        <v>SME000015569505</v>
      </c>
      <c r="M123" t="str">
        <v>91028 31591</v>
      </c>
      <c r="N123" t="str">
        <v>BIHAR</v>
      </c>
      <c r="O123" t="str">
        <v>MADHEPURA</v>
      </c>
      <c r="P123" t="str">
        <v>OD</v>
      </c>
      <c r="Q123" t="str">
        <v>BAJAJ</v>
      </c>
      <c r="R123">
        <v>1000000</v>
      </c>
      <c r="S123">
        <v>1000000</v>
      </c>
      <c r="T123" t="str">
        <v>UNSECURED</v>
      </c>
      <c r="U123" t="str">
        <v>REJECTED</v>
      </c>
      <c r="Y123" t="str">
        <v>FILE SENT TO BANKER, RECENT EMI BOUNCED NOT OK</v>
      </c>
      <c r="Z123" t="str">
        <v>Sumit Singh2</v>
      </c>
      <c r="AA123">
        <v>8709242789</v>
      </c>
      <c r="AB123" t="str">
        <v>sumit.singh3@bajajfinserv.in</v>
      </c>
      <c r="AF123" t="str">
        <v>##########</v>
      </c>
      <c r="AG123" t="str">
        <v>MBBS/MS</v>
      </c>
      <c r="AH123" t="str">
        <v>2018/2022</v>
      </c>
      <c r="AI123" t="str">
        <v>FORM FILLED</v>
      </c>
      <c r="AJ123" t="str">
        <v>ksuman126@gmail.com</v>
      </c>
      <c r="AK123" t="str">
        <v>PANKAJ</v>
      </c>
    </row>
    <row r="124">
      <c r="A124" t="str">
        <v>F2-369-314</v>
      </c>
      <c r="B124" t="str">
        <v>AMIT KUMAR</v>
      </c>
      <c r="C124" t="str">
        <v>RAJKUMARI</v>
      </c>
      <c r="D124" t="str">
        <v>RAJKUMARI</v>
      </c>
      <c r="E124" t="str">
        <v>SALARIED</v>
      </c>
      <c r="F124" t="str">
        <v>PANKAJ</v>
      </c>
      <c r="G124" t="str">
        <v>DR VIKAS PRASAD</v>
      </c>
      <c r="H124">
        <v>39</v>
      </c>
      <c r="I124" t="str">
        <v>NOIDA</v>
      </c>
      <c r="J124">
        <v>45759</v>
      </c>
      <c r="K124">
        <v>45759</v>
      </c>
      <c r="L124" t="str">
        <v>SME000015569747</v>
      </c>
      <c r="M124">
        <v>7045465302</v>
      </c>
      <c r="N124" t="str">
        <v>MAHARASHTRA</v>
      </c>
      <c r="O124" t="str">
        <v>MUMBAI</v>
      </c>
      <c r="P124" t="str">
        <v>OD</v>
      </c>
      <c r="Q124" t="str">
        <v>BAJAJ</v>
      </c>
      <c r="R124">
        <v>500000</v>
      </c>
      <c r="S124">
        <v>500000</v>
      </c>
      <c r="T124" t="str">
        <v>UNSECURED</v>
      </c>
      <c r="U124" t="str">
        <v>REJECTED</v>
      </c>
      <c r="V124">
        <v>800</v>
      </c>
      <c r="Y124" t="str">
        <v>FILE SENT TO BANKER|| HIGH RISK RED SEGMENT ||</v>
      </c>
      <c r="Z124" t="str">
        <v>Suraj Late</v>
      </c>
      <c r="AA124">
        <v>8767943236</v>
      </c>
      <c r="AB124" t="str">
        <v>suraj.late@bajajfinserv.in</v>
      </c>
      <c r="AF124" t="str">
        <v>##########</v>
      </c>
      <c r="AG124" t="str">
        <v>MBBS</v>
      </c>
      <c r="AH124">
        <v>2023</v>
      </c>
      <c r="AI124" t="str">
        <v>FORM FILLED</v>
      </c>
      <c r="AJ124" t="str">
        <v>vikashprasad.mbbs@gmail.com</v>
      </c>
      <c r="AK124" t="str">
        <v>PANKAJ</v>
      </c>
    </row>
    <row r="125">
      <c r="A125" t="str">
        <v>F2-369-009</v>
      </c>
      <c r="B125" t="str">
        <v>SHRUTIKA DUBEY</v>
      </c>
      <c r="C125" t="str">
        <v>MANISHA SAXENA</v>
      </c>
      <c r="D125" t="str">
        <v>SHASHANK SHARMA</v>
      </c>
      <c r="E125" t="str">
        <v>SALARIED</v>
      </c>
      <c r="F125" t="str">
        <v>PANKAJ</v>
      </c>
      <c r="G125" t="str">
        <v>DR PATEL TARANG HASHMUKHBHAI</v>
      </c>
      <c r="H125">
        <v>39</v>
      </c>
      <c r="I125" t="str">
        <v>BAREILLY</v>
      </c>
      <c r="J125">
        <v>45759</v>
      </c>
      <c r="K125">
        <v>45763</v>
      </c>
      <c r="L125" t="str">
        <v>SME000015569943</v>
      </c>
      <c r="M125">
        <v>8758854888</v>
      </c>
      <c r="N125" t="str">
        <v>MADHYA PRADESH</v>
      </c>
      <c r="O125" t="str">
        <v>INDORE</v>
      </c>
      <c r="P125" t="str">
        <v>OD</v>
      </c>
      <c r="Q125" t="str">
        <v>BAJAJ</v>
      </c>
      <c r="R125">
        <v>1000000</v>
      </c>
      <c r="S125">
        <v>1000000</v>
      </c>
      <c r="T125" t="str">
        <v>UNSECURED</v>
      </c>
      <c r="U125" t="str">
        <v>LOGIN</v>
      </c>
      <c r="V125">
        <v>780</v>
      </c>
      <c r="Y125" t="str">
        <v>FILE SENT TO BANKER, CIBIL CONSENT LINK SENT TO CUSTOMER, CUSTOMER IS BUSY, CIBIL CONSENT LIN SENT TO CUSTOMER, REQ CURRENT ADDRESS PROFF</v>
      </c>
      <c r="Z125" t="str">
        <v>Shubham Nariya</v>
      </c>
      <c r="AA125">
        <v>8602564129</v>
      </c>
      <c r="AB125" t="str">
        <v>shubham.nariya@bajajfinserv.in</v>
      </c>
      <c r="AF125" t="str">
        <v>##########</v>
      </c>
      <c r="AG125" t="str">
        <v>MBBS</v>
      </c>
      <c r="AH125">
        <v>2020</v>
      </c>
      <c r="AI125" t="str">
        <v>FORM FILLED</v>
      </c>
      <c r="AJ125" t="str">
        <v>tarang.patel93@gmail .com</v>
      </c>
      <c r="AK125" t="str">
        <v>PANKAJ</v>
      </c>
    </row>
    <row r="126">
      <c r="A126" t="str">
        <v>F2-369-337</v>
      </c>
      <c r="B126" t="str">
        <v>SABA HASAN</v>
      </c>
      <c r="C126" t="str">
        <v>HARSH BHARDWAJ</v>
      </c>
      <c r="D126" t="str">
        <v>SHASHANK SHARMA</v>
      </c>
      <c r="E126" t="str">
        <v>SALARIED</v>
      </c>
      <c r="F126" t="str">
        <v>RAJEEV</v>
      </c>
      <c r="G126" t="str">
        <v>DR HIMANSHU</v>
      </c>
      <c r="H126">
        <v>39</v>
      </c>
      <c r="I126" t="str">
        <v>BAREILLY</v>
      </c>
      <c r="J126">
        <v>45759</v>
      </c>
      <c r="K126">
        <v>45761</v>
      </c>
      <c r="L126" t="str">
        <v>SME000015571161</v>
      </c>
      <c r="M126">
        <v>9780722824</v>
      </c>
      <c r="N126" t="str">
        <v>HARYANA</v>
      </c>
      <c r="O126" t="str">
        <v>SIRSA</v>
      </c>
      <c r="P126" t="str">
        <v>OD</v>
      </c>
      <c r="Q126" t="str">
        <v>BAJAJ</v>
      </c>
      <c r="R126">
        <v>1000000</v>
      </c>
      <c r="S126">
        <v>1000000</v>
      </c>
      <c r="T126" t="str">
        <v>UNSECURED</v>
      </c>
      <c r="U126" t="str">
        <v>REJECTED</v>
      </c>
      <c r="Y126" t="str">
        <v>ONLY SME GENERATE || Address will confirm by evening as customer is little busy. || HARSH CONFIRMED CUSTOMER TAKEN FUNDING 1.5 MONTHS BACK || WILL CONFIRM FOR ANOTHER BANK</v>
      </c>
      <c r="Z126" t="str">
        <v>Vikas Vikas45</v>
      </c>
      <c r="AA126">
        <v>9992211706</v>
      </c>
      <c r="AB126" t="str">
        <v>vikas.vikas45@bajajfinserv.in</v>
      </c>
      <c r="AF126" t="str">
        <v>##########</v>
      </c>
      <c r="AG126" t="str">
        <v>MBBS</v>
      </c>
      <c r="AH126">
        <v>2020</v>
      </c>
      <c r="AI126" t="str">
        <v>FORM FILLED</v>
      </c>
      <c r="AJ126" t="str">
        <v>Sarswanhami7@gmail.com</v>
      </c>
      <c r="AK126" t="str">
        <v>PANKAJ</v>
      </c>
    </row>
    <row r="127">
      <c r="A127" t="str">
        <v>F2-369-157</v>
      </c>
      <c r="B127" t="str">
        <v>TANNU KUMARI</v>
      </c>
      <c r="C127" t="str">
        <v>RAJKUMARI</v>
      </c>
      <c r="D127" t="str">
        <v>RAJKUMARI</v>
      </c>
      <c r="E127" t="str">
        <v>SALARIED</v>
      </c>
      <c r="F127" t="str">
        <v>RAJEEV</v>
      </c>
      <c r="G127" t="str">
        <v>DR RAJEEV BISWAS</v>
      </c>
      <c r="H127">
        <v>39</v>
      </c>
      <c r="I127" t="str">
        <v>NOIDA</v>
      </c>
      <c r="J127">
        <v>45759</v>
      </c>
      <c r="K127">
        <v>45761</v>
      </c>
      <c r="L127">
        <v>170148720</v>
      </c>
      <c r="M127">
        <v>6282125823</v>
      </c>
      <c r="N127" t="str">
        <v>DELHI</v>
      </c>
      <c r="O127" t="str">
        <v>DELHI</v>
      </c>
      <c r="P127" t="str">
        <v>TERM LOAN</v>
      </c>
      <c r="Q127" t="str">
        <v>CHOLA</v>
      </c>
      <c r="R127">
        <v>500000</v>
      </c>
      <c r="S127">
        <v>500000</v>
      </c>
      <c r="T127" t="str">
        <v>UNSECURED</v>
      </c>
      <c r="U127" t="str">
        <v>REJECTED</v>
      </c>
      <c r="V127">
        <v>745</v>
      </c>
      <c r="Y127" t="str">
        <v>FILE SENT TO BANKER || CUSTOMER IS HAVING EMI BOUNCE OF ICICI IN APRIL || SAME CASE WAS REJECTED IN DECEMBER DUE TO EMI BOUNCE IN OCT || ALSO HAVING FULL UTILISATION OF CREDI CAARDS</v>
      </c>
      <c r="Z127" t="str">
        <v>UTTAM RANA</v>
      </c>
      <c r="AA127">
        <v>9268811499</v>
      </c>
      <c r="AB127" t="str">
        <v>uttamr@chola.murugappa.com</v>
      </c>
      <c r="AF127" t="str">
        <v>##########</v>
      </c>
      <c r="AG127" t="str">
        <v>MBBS</v>
      </c>
      <c r="AH127">
        <v>2022</v>
      </c>
      <c r="AI127" t="str">
        <v>FORM FILLED</v>
      </c>
      <c r="AJ127" t="str">
        <v>rajeevbiswas.123@gmail.com</v>
      </c>
      <c r="AK127" t="str">
        <v>PANKAJ</v>
      </c>
    </row>
    <row r="128">
      <c r="A128" t="str">
        <v>SOURCER</v>
      </c>
      <c r="B128" t="str">
        <v>JUHI</v>
      </c>
      <c r="C128" t="str">
        <v>RAJKUMARI</v>
      </c>
      <c r="D128" t="str">
        <v>RAJKUMARI</v>
      </c>
      <c r="E128" t="str">
        <v>SOURCER</v>
      </c>
      <c r="F128" t="str">
        <v>RAJEEV</v>
      </c>
      <c r="G128" t="str">
        <v>DR VIRENDRA KUMAR</v>
      </c>
      <c r="H128">
        <v>39</v>
      </c>
      <c r="I128" t="str">
        <v>NOIDA</v>
      </c>
      <c r="J128">
        <v>45759</v>
      </c>
      <c r="K128">
        <v>45759</v>
      </c>
      <c r="L128">
        <v>123</v>
      </c>
      <c r="M128">
        <v>9315016150</v>
      </c>
      <c r="N128" t="str">
        <v>DELHI</v>
      </c>
      <c r="O128" t="str">
        <v>DELHI</v>
      </c>
      <c r="P128" t="str">
        <v>OD</v>
      </c>
      <c r="Q128" t="str">
        <v>BAJAJ MARKET</v>
      </c>
      <c r="R128">
        <v>1000000</v>
      </c>
      <c r="S128">
        <v>1000000</v>
      </c>
      <c r="T128" t="str">
        <v>UNSECURED</v>
      </c>
      <c r="U128" t="str">
        <v>REJECTED</v>
      </c>
      <c r="V128">
        <v>701</v>
      </c>
      <c r="Y128" t="str">
        <v>FILE SENT TO BANKER, DR HAS TAKEN RECENT 70 L FUNDING, CASE SENT TO RELOOK TEAM, CASE ALREADY LOGIN OTHER TEAM</v>
      </c>
      <c r="Z128" t="str">
        <v>ABHIMANYU</v>
      </c>
      <c r="AA128">
        <v>7011162670</v>
      </c>
      <c r="AB128" t="str">
        <v>Abhimanyu.1@bajajfinservdirect.in</v>
      </c>
      <c r="AF128" t="str">
        <v>##########</v>
      </c>
      <c r="AG128" t="str">
        <v>MBBS</v>
      </c>
      <c r="AH128">
        <v>2003</v>
      </c>
      <c r="AI128" t="str">
        <v>FORM FILLED</v>
      </c>
      <c r="AJ128" t="str">
        <v>virendersnmc@gmail.com</v>
      </c>
      <c r="AK128" t="str">
        <v>PANKAJ</v>
      </c>
    </row>
    <row r="129">
      <c r="A129" t="str">
        <v>F2-369-264</v>
      </c>
      <c r="B129" t="str">
        <v>RAJAT DWIVEDI</v>
      </c>
      <c r="C129" t="str">
        <v>RAJKUMARI</v>
      </c>
      <c r="D129" t="str">
        <v>RAJKUMARI</v>
      </c>
      <c r="E129" t="str">
        <v>SALARIED</v>
      </c>
      <c r="F129" t="str">
        <v>RAJEEV</v>
      </c>
      <c r="G129" t="str">
        <v>DR HARISH KUMAR</v>
      </c>
      <c r="H129">
        <v>0</v>
      </c>
      <c r="I129" t="str">
        <v>NOIDA</v>
      </c>
      <c r="J129">
        <v>45759</v>
      </c>
      <c r="K129">
        <v>45759</v>
      </c>
      <c r="L129" t="str">
        <v>SME000015571523</v>
      </c>
      <c r="M129">
        <v>7906870478</v>
      </c>
      <c r="N129" t="str">
        <v>DELHI</v>
      </c>
      <c r="O129" t="str">
        <v>DELHI</v>
      </c>
      <c r="P129" t="str">
        <v>OD</v>
      </c>
      <c r="Q129" t="str">
        <v>BAJAJ</v>
      </c>
      <c r="R129">
        <v>1000000</v>
      </c>
      <c r="S129">
        <v>1000000</v>
      </c>
      <c r="T129" t="str">
        <v>UNSECURED</v>
      </c>
      <c r="U129" t="str">
        <v>REJECTED</v>
      </c>
      <c r="V129">
        <v>742</v>
      </c>
      <c r="Y129" t="str">
        <v>FILE SENT TO BANKER, CIBIL CONSENT LINK SENT TO THE CUSTOMER || DARK RED SEGMENT</v>
      </c>
      <c r="Z129" t="str">
        <v>Md shuaib Khan</v>
      </c>
      <c r="AA129">
        <v>9161252501</v>
      </c>
      <c r="AB129" t="str">
        <v>mdshuaib.khan@bajajfinserv.in</v>
      </c>
      <c r="AF129" t="str">
        <v>##########</v>
      </c>
      <c r="AG129" t="str">
        <v>MBBS</v>
      </c>
      <c r="AH129">
        <v>2020</v>
      </c>
      <c r="AI129" t="str">
        <v>FORM FILLED</v>
      </c>
      <c r="AJ129" t="str">
        <v>harishsnmc931@gmail.com</v>
      </c>
      <c r="AK129" t="str">
        <v>PANKAJ</v>
      </c>
    </row>
    <row r="130">
      <c r="A130" t="str">
        <v>F2-369-264</v>
      </c>
      <c r="B130" t="str">
        <v>RAJAT DWIVEDI</v>
      </c>
      <c r="C130" t="str">
        <v>RAJKUMARI</v>
      </c>
      <c r="D130" t="str">
        <v>RAJKUMARI</v>
      </c>
      <c r="E130" t="str">
        <v>SALARIED</v>
      </c>
      <c r="F130" t="str">
        <v>RAJEEV</v>
      </c>
      <c r="G130" t="str">
        <v>DR HARISH KUMAR</v>
      </c>
      <c r="H130">
        <v>39</v>
      </c>
      <c r="I130" t="str">
        <v>NOIDA</v>
      </c>
      <c r="J130">
        <v>45759</v>
      </c>
      <c r="K130">
        <v>45759</v>
      </c>
      <c r="L130">
        <v>125</v>
      </c>
      <c r="M130">
        <v>7906870478</v>
      </c>
      <c r="N130" t="str">
        <v>DELHI</v>
      </c>
      <c r="O130" t="str">
        <v>DELHI</v>
      </c>
      <c r="P130" t="str">
        <v>OD</v>
      </c>
      <c r="Q130" t="str">
        <v>BAJAJ MARKET</v>
      </c>
      <c r="R130">
        <v>1000000</v>
      </c>
      <c r="S130">
        <v>1000000</v>
      </c>
      <c r="T130" t="str">
        <v>UNSECURED</v>
      </c>
      <c r="U130" t="str">
        <v>REJECTED</v>
      </c>
      <c r="V130">
        <v>742</v>
      </c>
      <c r="Y130" t="str">
        <v>FILE SENT TO BANKER ||SYSTEM REJECT, LAST SIX MONTH 10 ENQ NOTED, REJECT SEGAMENT NOT ALLOWED</v>
      </c>
      <c r="Z130" t="str">
        <v>ABHIMANYU</v>
      </c>
      <c r="AA130">
        <v>7011162670</v>
      </c>
      <c r="AB130" t="str">
        <v>Abhimanyu.1@bajajfinservdirect.in</v>
      </c>
      <c r="AF130" t="str">
        <v>##########</v>
      </c>
      <c r="AG130" t="str">
        <v>MBBS</v>
      </c>
      <c r="AH130">
        <v>2020</v>
      </c>
      <c r="AI130" t="str">
        <v>FORM FILLED</v>
      </c>
      <c r="AJ130" t="str">
        <v>harishsnmc931@gmail.com</v>
      </c>
      <c r="AK130" t="str">
        <v>PANKAJ</v>
      </c>
    </row>
    <row r="131">
      <c r="B131" t="str">
        <v>NARESH</v>
      </c>
      <c r="C131" t="str">
        <v>RAJKUMARI</v>
      </c>
      <c r="D131" t="str">
        <v>RAJKUMARI</v>
      </c>
      <c r="E131" t="str">
        <v>SALARIED</v>
      </c>
      <c r="F131" t="str">
        <v>RAJEEV</v>
      </c>
      <c r="G131" t="str">
        <v>DR SAIRAB ALAM</v>
      </c>
      <c r="H131">
        <v>39</v>
      </c>
      <c r="I131" t="str">
        <v>NOIDA</v>
      </c>
      <c r="J131">
        <v>45759</v>
      </c>
      <c r="K131">
        <v>45759</v>
      </c>
      <c r="L131">
        <v>126</v>
      </c>
      <c r="M131" t="str">
        <v>788 9531334</v>
      </c>
      <c r="N131" t="str">
        <v>JAMMU</v>
      </c>
      <c r="O131" t="str">
        <v>JAMMU</v>
      </c>
      <c r="P131" t="str">
        <v>OD</v>
      </c>
      <c r="Q131" t="str">
        <v>BAJAJ</v>
      </c>
      <c r="R131">
        <v>500000</v>
      </c>
      <c r="S131">
        <v>500000</v>
      </c>
      <c r="T131" t="str">
        <v>UNSECURED</v>
      </c>
      <c r="U131" t="str">
        <v>REJECTED</v>
      </c>
      <c r="V131">
        <v>751</v>
      </c>
      <c r="Y131" t="str">
        <v>FILE SENT TO BANKER, CIBIL CONSENT LINK SENT TO CUSTOMER, CASE PROCEED IN BANKING PROGRAM, BELOW LOW VINTAGE, REQ BANK STATEMENT, DAR RED SEGAMENT NOT OK</v>
      </c>
      <c r="Z131" t="str">
        <v>Mukesh Kumar8</v>
      </c>
      <c r="AA131">
        <v>9086542963</v>
      </c>
      <c r="AB131" t="str">
        <v>mukesh.kumar19@bajajfinserv.in</v>
      </c>
      <c r="AF131" t="str">
        <v>##########</v>
      </c>
      <c r="AG131" t="str">
        <v>MBBS</v>
      </c>
      <c r="AH131">
        <v>2024</v>
      </c>
      <c r="AI131" t="str">
        <v>FORM FILLED</v>
      </c>
      <c r="AJ131" t="str">
        <v>Shababalam885@gmail.com</v>
      </c>
      <c r="AK131" t="str">
        <v>PANKAJ</v>
      </c>
    </row>
    <row r="132">
      <c r="A132" t="str">
        <v>F2-369-281</v>
      </c>
      <c r="B132" t="str">
        <v>KASHISH AGRAWAL</v>
      </c>
      <c r="C132" t="str">
        <v>HARSH BHARDWAJ</v>
      </c>
      <c r="D132" t="str">
        <v>SHASHANK SHARMA</v>
      </c>
      <c r="E132" t="str">
        <v>SALARIED</v>
      </c>
      <c r="F132" t="str">
        <v>RAJEEV</v>
      </c>
      <c r="G132" t="str">
        <v>DR NITN</v>
      </c>
      <c r="H132">
        <v>0</v>
      </c>
      <c r="I132" t="str">
        <v>BAREILLY</v>
      </c>
      <c r="J132">
        <v>45759</v>
      </c>
      <c r="K132">
        <v>45759</v>
      </c>
      <c r="L132">
        <v>127</v>
      </c>
      <c r="M132">
        <v>7579037982</v>
      </c>
      <c r="N132" t="str">
        <v>UTTARAKHAND</v>
      </c>
      <c r="O132" t="str">
        <v>RISHIKESH</v>
      </c>
      <c r="P132" t="str">
        <v>OD</v>
      </c>
      <c r="Q132" t="str">
        <v>BAJAJ</v>
      </c>
      <c r="R132">
        <v>2000000</v>
      </c>
      <c r="S132">
        <v>2000000</v>
      </c>
      <c r="T132" t="str">
        <v>UNSECURED</v>
      </c>
      <c r="U132" t="str">
        <v>REJECTED</v>
      </c>
      <c r="Y132" t="str">
        <v>FILE SENT TO BANKER, This case has been already in UW queue through another channel yesterday, customer is not doing PD properly, even his family member called to local SM that don’t give any kind of loan as customer is not in a good mental health. Not ok</v>
      </c>
      <c r="Z132" t="str">
        <v>ANKIT NARANG</v>
      </c>
      <c r="AB132" t="str">
        <v>ankit.narang@bajajfinserv.in</v>
      </c>
      <c r="AF132" t="str">
        <v>##########</v>
      </c>
      <c r="AG132" t="str">
        <v>MBBS</v>
      </c>
      <c r="AH132">
        <v>2014</v>
      </c>
      <c r="AI132" t="str">
        <v>FORM FILLED</v>
      </c>
      <c r="AJ132" t="str">
        <v>shahnitin36@gmail.com</v>
      </c>
      <c r="AK132" t="str">
        <v>PANKAJ</v>
      </c>
    </row>
    <row r="133">
      <c r="A133" t="str">
        <v>F2-369-312</v>
      </c>
      <c r="B133" t="str">
        <v>MANISH KUMAR</v>
      </c>
      <c r="C133" t="str">
        <v>UJALA RISHIWAL</v>
      </c>
      <c r="D133" t="str">
        <v>SHIVANI KASHYAP</v>
      </c>
      <c r="E133" t="str">
        <v>SALARIED</v>
      </c>
      <c r="F133" t="str">
        <v>RAJEEV</v>
      </c>
      <c r="G133" t="str">
        <v>DR PRANITA GOWARDHAN NANNAWARE</v>
      </c>
      <c r="H133">
        <v>0</v>
      </c>
      <c r="I133" t="str">
        <v>BAREILLY</v>
      </c>
      <c r="J133">
        <v>45759</v>
      </c>
      <c r="K133">
        <v>45763</v>
      </c>
      <c r="L133" t="str">
        <v>SME000015572943</v>
      </c>
      <c r="M133">
        <v>9689629370</v>
      </c>
      <c r="N133" t="str">
        <v>MAHARASHTRA</v>
      </c>
      <c r="O133" t="str">
        <v>NAGPUR</v>
      </c>
      <c r="P133" t="str">
        <v>OD</v>
      </c>
      <c r="Q133" t="str">
        <v>BAJAJ</v>
      </c>
      <c r="R133">
        <v>1750000</v>
      </c>
      <c r="S133">
        <v>1750000</v>
      </c>
      <c r="T133" t="str">
        <v>UNSECURED</v>
      </c>
      <c r="U133" t="str">
        <v>LOGIN</v>
      </c>
      <c r="V133">
        <v>738</v>
      </c>
      <c r="Y133" t="str">
        <v>FILE SENT TO BANKER, CIBIL CONSENT LINK SENT TO CUSTOMER, CIBIL CONSENT DONE, ELIGIBILITY 17.50, REQ ADDRESS PROFF, &amp; EKYC</v>
      </c>
      <c r="Z133" t="str">
        <v>Vijendra Mishra</v>
      </c>
      <c r="AA133">
        <v>9049485218</v>
      </c>
      <c r="AB133" t="str">
        <v>vijendra.mishra@bajajfinserv.in</v>
      </c>
      <c r="AF133" t="str">
        <v>##########</v>
      </c>
      <c r="AG133" t="str">
        <v>MBBS</v>
      </c>
      <c r="AH133">
        <v>2019</v>
      </c>
      <c r="AI133" t="str">
        <v>FORM FILLED</v>
      </c>
      <c r="AJ133" t="str">
        <v>nannawarepranita21@gmail.com</v>
      </c>
      <c r="AK133" t="str">
        <v>PANKAJ</v>
      </c>
    </row>
    <row r="134">
      <c r="A134" t="str">
        <v>F2-369-314</v>
      </c>
      <c r="B134" t="str">
        <v>AMIT KUMAR</v>
      </c>
      <c r="C134" t="str">
        <v>RAJKUMARI</v>
      </c>
      <c r="D134" t="str">
        <v>RAJKUMARI</v>
      </c>
      <c r="E134" t="str">
        <v>SALARIED</v>
      </c>
      <c r="F134" t="str">
        <v>RAJEEV</v>
      </c>
      <c r="G134" t="str">
        <v>DR RAMA KRISHNA PATRO</v>
      </c>
      <c r="H134">
        <v>37</v>
      </c>
      <c r="I134" t="str">
        <v>NOIDA</v>
      </c>
      <c r="J134">
        <v>45761</v>
      </c>
      <c r="K134">
        <v>45763</v>
      </c>
      <c r="L134" t="str">
        <v>SME000015578198</v>
      </c>
      <c r="M134">
        <v>8658111041</v>
      </c>
      <c r="N134" t="str">
        <v>ODISHA</v>
      </c>
      <c r="O134" t="str">
        <v>GAJAPATI</v>
      </c>
      <c r="P134" t="str">
        <v>OD</v>
      </c>
      <c r="Q134" t="str">
        <v>BAJAJ</v>
      </c>
      <c r="R134">
        <v>1000000</v>
      </c>
      <c r="S134">
        <v>1000000</v>
      </c>
      <c r="T134" t="str">
        <v>UNSECURED</v>
      </c>
      <c r="U134" t="str">
        <v>LOGIN</v>
      </c>
      <c r="V134">
        <v>750</v>
      </c>
      <c r="Y134" t="str">
        <v>FILE SENT TO BANKER, CIBIL CONSENT LINK SENT TO CUSTOMER || DPD REFLECTING IN ICICI PL REQ ICICI PL SOA</v>
      </c>
      <c r="Z134" t="str">
        <v>Tathagata Pradhan</v>
      </c>
      <c r="AA134">
        <v>9937447686</v>
      </c>
      <c r="AB134" t="str">
        <v>tathagata.pradhan@bajajfinserv.in</v>
      </c>
      <c r="AF134" t="str">
        <v>##########</v>
      </c>
      <c r="AG134" t="str">
        <v>MBBS</v>
      </c>
      <c r="AH134">
        <v>2020</v>
      </c>
      <c r="AI134" t="str">
        <v>FORM FILLED</v>
      </c>
      <c r="AJ134" t="str">
        <v>ram.patro123@gmail.com</v>
      </c>
      <c r="AK134" t="str">
        <v>PANKAJ</v>
      </c>
    </row>
    <row r="135">
      <c r="A135" t="str">
        <v>F2-369-352</v>
      </c>
      <c r="B135" t="str">
        <v>ARCHITA</v>
      </c>
      <c r="C135" t="str">
        <v>RIYA CHADDHA</v>
      </c>
      <c r="D135" t="str">
        <v>VINEET TIWARI</v>
      </c>
      <c r="E135" t="str">
        <v>SALARIED</v>
      </c>
      <c r="F135" t="str">
        <v>RAJEEV</v>
      </c>
      <c r="G135" t="str">
        <v>DR SATVIK BAJPAI</v>
      </c>
      <c r="H135">
        <v>39</v>
      </c>
      <c r="I135" t="str">
        <v>NOIDA</v>
      </c>
      <c r="J135">
        <v>45761</v>
      </c>
      <c r="K135">
        <v>45764</v>
      </c>
      <c r="L135" t="str">
        <v>SME000015579406</v>
      </c>
      <c r="M135">
        <v>8756475728</v>
      </c>
      <c r="N135" t="str">
        <v>DELHI</v>
      </c>
      <c r="O135" t="str">
        <v>DELHI</v>
      </c>
      <c r="P135" t="str">
        <v>OD</v>
      </c>
      <c r="Q135" t="str">
        <v>BAJAJ</v>
      </c>
      <c r="R135">
        <v>907000</v>
      </c>
      <c r="S135">
        <v>907000</v>
      </c>
      <c r="T135" t="str">
        <v>UNSECURED</v>
      </c>
      <c r="U135" t="str">
        <v>APPROVED</v>
      </c>
      <c r="V135">
        <v>768</v>
      </c>
      <c r="W135">
        <v>45761</v>
      </c>
      <c r="Y135" t="str">
        <v>FILE SENT TO BANKER, CIBIL CONSENT DONE, EKYC PENDING, CUSTOMER NEED SOME TIME, VINEET TAL WITH CUSTOMER AND CONFRIM US</v>
      </c>
      <c r="Z135" t="str">
        <v>VIJAY</v>
      </c>
      <c r="AA135">
        <v>8742961265</v>
      </c>
      <c r="AB135" t="str">
        <v>vijay.berman1@bizsupporta.com&gt;</v>
      </c>
      <c r="AF135" t="str">
        <v>##########</v>
      </c>
      <c r="AG135" t="str">
        <v>MBBS</v>
      </c>
      <c r="AH135">
        <v>2024</v>
      </c>
      <c r="AI135" t="str">
        <v>FORM FILLED</v>
      </c>
      <c r="AJ135" t="str">
        <v>satvikbajpai05@gmail.com</v>
      </c>
      <c r="AK135" t="str">
        <v>PANKAJ</v>
      </c>
    </row>
    <row r="136">
      <c r="A136" t="str">
        <v>F2-369-385</v>
      </c>
      <c r="B136" t="str">
        <v>YOGENDRA</v>
      </c>
      <c r="C136" t="str">
        <v>ANANT KANOJIA</v>
      </c>
      <c r="D136" t="str">
        <v>SHUBHAM PATHAK</v>
      </c>
      <c r="E136" t="str">
        <v>SALARIED</v>
      </c>
      <c r="F136" t="str">
        <v>FURKAN</v>
      </c>
      <c r="G136" t="str">
        <v>DR PASUPULETI HARI KOTESWARA RA</v>
      </c>
      <c r="H136">
        <v>1</v>
      </c>
      <c r="I136" t="str">
        <v>DELHI</v>
      </c>
      <c r="J136">
        <v>45761</v>
      </c>
      <c r="K136">
        <v>45765</v>
      </c>
      <c r="L136">
        <v>131</v>
      </c>
      <c r="M136">
        <v>9849099685</v>
      </c>
      <c r="N136" t="str">
        <v>UTTAR PRADESH</v>
      </c>
      <c r="O136" t="str">
        <v>BAREILLY</v>
      </c>
      <c r="P136" t="str">
        <v>OD</v>
      </c>
      <c r="Q136" t="str">
        <v>BAJAJ</v>
      </c>
      <c r="R136">
        <v>1161000</v>
      </c>
      <c r="S136">
        <v>1161000</v>
      </c>
      <c r="T136" t="str">
        <v>UNSECURED</v>
      </c>
      <c r="U136" t="str">
        <v>LOGIN</v>
      </c>
      <c r="V136">
        <v>728</v>
      </c>
      <c r="W136">
        <v>1</v>
      </c>
      <c r="Y136" t="str">
        <v>FILE SENT TO BANKER, CIBIL CONSENT LINK SENT TO CUSTOMER, REQ 56 L &amp; 10 L EDUCATION LOAN SOA &amp; OVERDUE 5687 RUPEES, REQ 56 L, EDUCATION LOAN OVERDUE CLEARANCE PROFF</v>
      </c>
      <c r="Z136" t="str">
        <v>sumit</v>
      </c>
      <c r="AA136">
        <v>9760602606</v>
      </c>
      <c r="AB136" t="str">
        <v>sumit.rana1@bajajfinserv.in</v>
      </c>
      <c r="AF136" t="str">
        <v>##########</v>
      </c>
      <c r="AG136" t="str">
        <v>MBBS/MS</v>
      </c>
      <c r="AH136" t="str">
        <v>2020/ PURSUING</v>
      </c>
      <c r="AI136" t="str">
        <v>FORM FILLED</v>
      </c>
      <c r="AJ136" t="str">
        <v>Hari.pandu007d@gmail.com</v>
      </c>
      <c r="AK136" t="str">
        <v>PANKAJ</v>
      </c>
    </row>
    <row r="137">
      <c r="A137" t="str">
        <v>F2-369-264</v>
      </c>
      <c r="B137" t="str">
        <v>RAJAT DWIVEDI</v>
      </c>
      <c r="C137" t="str">
        <v>RAJKUMARI</v>
      </c>
      <c r="D137" t="str">
        <v>RAJKUMARI</v>
      </c>
      <c r="E137" t="str">
        <v>SALARIED</v>
      </c>
      <c r="F137" t="str">
        <v>RAJEEV</v>
      </c>
      <c r="G137" t="str">
        <v>DR VIKAS SHARMA</v>
      </c>
      <c r="H137">
        <v>37</v>
      </c>
      <c r="I137" t="str">
        <v>NOIDA</v>
      </c>
      <c r="J137">
        <v>45761</v>
      </c>
      <c r="K137">
        <v>45764</v>
      </c>
      <c r="L137" t="str">
        <v>SME000015581919</v>
      </c>
      <c r="M137">
        <v>7017158151</v>
      </c>
      <c r="N137" t="str">
        <v>UTTAR PRADESH</v>
      </c>
      <c r="O137" t="str">
        <v>AMROHA</v>
      </c>
      <c r="P137" t="str">
        <v>TOPUP</v>
      </c>
      <c r="Q137" t="str">
        <v>BAJAJ</v>
      </c>
      <c r="R137">
        <v>1600000</v>
      </c>
      <c r="S137">
        <v>1600000</v>
      </c>
      <c r="T137" t="str">
        <v>UNSECURED</v>
      </c>
      <c r="U137" t="str">
        <v>APPROVED</v>
      </c>
      <c r="V137">
        <v>758</v>
      </c>
      <c r="W137">
        <v>45761</v>
      </c>
      <c r="Y137" t="str">
        <v>FILE SENT TO BANKER || CIBIL CONSENT SENT TO BANKER, ELIGIBLE AMOUNT 17 L TOP-UP CASE, TO BE DISBURSED TODAY, GEO TAG DONE, CUSTOMER ROI &amp; CHARGES ISSUE</v>
      </c>
      <c r="Z137" t="str">
        <v>Prashant Shukla</v>
      </c>
      <c r="AA137">
        <v>8090036521</v>
      </c>
      <c r="AB137" t="str">
        <v>prashant.shukla2@bajajfinserv.in</v>
      </c>
      <c r="AF137" t="str">
        <v>##########</v>
      </c>
      <c r="AG137" t="str">
        <v>MBBS</v>
      </c>
      <c r="AH137">
        <v>2019</v>
      </c>
      <c r="AI137" t="str">
        <v>FORM FILLED</v>
      </c>
      <c r="AJ137" t="str">
        <v>Vikassharmadelhians@gmail.com</v>
      </c>
      <c r="AK137" t="str">
        <v>RAJEEV</v>
      </c>
    </row>
    <row r="138">
      <c r="A138" t="str">
        <v>F2-369-264</v>
      </c>
      <c r="B138" t="str">
        <v>RAJAT DWIVEDI</v>
      </c>
      <c r="C138" t="str">
        <v>RAJKUMARI</v>
      </c>
      <c r="D138" t="str">
        <v>RAJKUMARI</v>
      </c>
      <c r="E138" t="str">
        <v>SALARIED</v>
      </c>
      <c r="F138" t="str">
        <v>RAJEEV</v>
      </c>
      <c r="G138" t="str">
        <v>DR RASHES MOHAPATRA</v>
      </c>
      <c r="H138">
        <v>37</v>
      </c>
      <c r="I138" t="str">
        <v>NOIDA</v>
      </c>
      <c r="J138">
        <v>45761</v>
      </c>
      <c r="K138">
        <v>45763</v>
      </c>
      <c r="L138" t="str">
        <v>SME000015580573</v>
      </c>
      <c r="M138" t="str">
        <v>63712 18028</v>
      </c>
      <c r="N138" t="str">
        <v>ODISHA</v>
      </c>
      <c r="O138" t="str">
        <v>NIMAPADA</v>
      </c>
      <c r="P138" t="str">
        <v>OD</v>
      </c>
      <c r="Q138" t="str">
        <v>BAJAJ</v>
      </c>
      <c r="R138">
        <v>500000</v>
      </c>
      <c r="S138">
        <v>500000</v>
      </c>
      <c r="T138" t="str">
        <v>UNSECURED</v>
      </c>
      <c r="U138" t="str">
        <v>LOGIN</v>
      </c>
      <c r="V138">
        <v>711</v>
      </c>
      <c r="Y138" t="str">
        <v>FILE SENT TO BANKER, CIBIL CONSENT LINK SENT TO CUSTOMER, REQ BANK STATEMENT</v>
      </c>
      <c r="Z138" t="str">
        <v>Md Quadri_Baripada</v>
      </c>
      <c r="AA138">
        <v>8093939683</v>
      </c>
      <c r="AB138" t="str">
        <v>md.quadri1@bajajfinserv.in</v>
      </c>
      <c r="AF138" t="str">
        <v>##########</v>
      </c>
      <c r="AG138" t="str">
        <v>MBBS</v>
      </c>
      <c r="AH138">
        <v>2024</v>
      </c>
      <c r="AI138" t="str">
        <v>FORM FILLED</v>
      </c>
      <c r="AJ138" t="str">
        <v>rashesmohapatra44@gmail.com</v>
      </c>
      <c r="AK138" t="str">
        <v>PANKAJ</v>
      </c>
    </row>
    <row r="139">
      <c r="A139" t="str">
        <v>F2-369-264</v>
      </c>
      <c r="B139" t="str">
        <v>RAJAT DWIVEDI</v>
      </c>
      <c r="C139" t="str">
        <v>RAJKUMARI</v>
      </c>
      <c r="D139" t="str">
        <v>RAJKUMARI</v>
      </c>
      <c r="E139" t="str">
        <v>SALARIED</v>
      </c>
      <c r="F139" t="str">
        <v>RAJEEV</v>
      </c>
      <c r="G139" t="str">
        <v>MR KAMAL PRAKASH</v>
      </c>
      <c r="H139">
        <v>37</v>
      </c>
      <c r="I139" t="str">
        <v>NOIDA</v>
      </c>
      <c r="J139">
        <v>45761</v>
      </c>
      <c r="K139">
        <v>45762</v>
      </c>
      <c r="L139">
        <v>134</v>
      </c>
      <c r="M139">
        <v>7896866757</v>
      </c>
      <c r="N139" t="str">
        <v>ASSAM</v>
      </c>
      <c r="O139" t="str">
        <v>GUWAHATI</v>
      </c>
      <c r="P139" t="str">
        <v>SAL OD</v>
      </c>
      <c r="Q139" t="str">
        <v>BAJAJ MARKET</v>
      </c>
      <c r="R139">
        <v>500000</v>
      </c>
      <c r="S139">
        <v>500000</v>
      </c>
      <c r="T139" t="str">
        <v>UNSECURED</v>
      </c>
      <c r="U139" t="str">
        <v>REJECTED</v>
      </c>
      <c r="Y139" t="str">
        <v>FILE SENT TO BANKER ||SYSTEM REJECT || 99 K SALARY, CASE PROCEED TOMORROW, HIGH RISK NOT OK</v>
      </c>
      <c r="Z139" t="str">
        <v>HIRANYA</v>
      </c>
      <c r="AA139">
        <v>7002560017</v>
      </c>
      <c r="AB139" t="str">
        <v>hiranya.deka@bajajfinserv.in</v>
      </c>
      <c r="AF139" t="str">
        <v>##########</v>
      </c>
      <c r="AG139" t="str">
        <v>SALARY</v>
      </c>
      <c r="AH139">
        <v>99000</v>
      </c>
      <c r="AI139" t="str">
        <v>FORM FILLED</v>
      </c>
      <c r="AJ139" t="str">
        <v>prakashkamal99@gmail.com</v>
      </c>
      <c r="AK139" t="str">
        <v>PANKAJ</v>
      </c>
    </row>
    <row r="140">
      <c r="A140" t="str">
        <v>F2-369-314</v>
      </c>
      <c r="B140" t="str">
        <v>AMIT KUMAR</v>
      </c>
      <c r="C140" t="str">
        <v>RAJKUMARI</v>
      </c>
      <c r="D140" t="str">
        <v>RAJKUMARI</v>
      </c>
      <c r="E140" t="str">
        <v>SALARIED</v>
      </c>
      <c r="F140" t="str">
        <v>RAJEEV</v>
      </c>
      <c r="G140" t="str">
        <v>DR VIKAS PRASAD</v>
      </c>
      <c r="H140">
        <v>37</v>
      </c>
      <c r="I140" t="str">
        <v>NOIDA</v>
      </c>
      <c r="J140">
        <v>45761</v>
      </c>
      <c r="K140">
        <v>45764</v>
      </c>
      <c r="L140">
        <v>135</v>
      </c>
      <c r="M140">
        <v>7045465302</v>
      </c>
      <c r="N140" t="str">
        <v>MAHARASHTRA</v>
      </c>
      <c r="O140" t="str">
        <v>MUMBAI</v>
      </c>
      <c r="P140" t="str">
        <v>OD</v>
      </c>
      <c r="Q140" t="str">
        <v>BAJAJ MARKET</v>
      </c>
      <c r="R140">
        <v>500000</v>
      </c>
      <c r="S140">
        <v>500000</v>
      </c>
      <c r="T140" t="str">
        <v>UNSECURED</v>
      </c>
      <c r="U140" t="str">
        <v>REJECTED</v>
      </c>
      <c r="V140">
        <v>800</v>
      </c>
      <c r="Y140" t="str">
        <v>FILE SENT TO BANKER || OFFER GENERATE 5 L, UNDER PROCESS, MULTIPLES ENQ NOT OK</v>
      </c>
      <c r="Z140" t="str">
        <v>AMIT YADAV</v>
      </c>
      <c r="AA140">
        <v>8090076867</v>
      </c>
      <c r="AB140" t="str">
        <v>amit.yadav10@bajajfinserv.in</v>
      </c>
      <c r="AF140" t="str">
        <v>##########</v>
      </c>
      <c r="AG140" t="str">
        <v>MBBS</v>
      </c>
      <c r="AH140">
        <v>2023</v>
      </c>
      <c r="AI140" t="str">
        <v>FORM FILLED</v>
      </c>
      <c r="AJ140" t="str">
        <v>vikashprasad.mbbs@gmail.com</v>
      </c>
      <c r="AK140" t="str">
        <v>PANKAJ</v>
      </c>
    </row>
    <row r="141">
      <c r="A141" t="str">
        <v>F2-369-294</v>
      </c>
      <c r="B141" t="str">
        <v>SUMIT KUMAR</v>
      </c>
      <c r="C141" t="str">
        <v>ANURAG SHARMA</v>
      </c>
      <c r="D141" t="str">
        <v>SHIVANI KASHYAP</v>
      </c>
      <c r="E141" t="str">
        <v>SALARIED</v>
      </c>
      <c r="F141" t="str">
        <v>RAJEEV</v>
      </c>
      <c r="G141" t="str">
        <v>DR SAKSHAM</v>
      </c>
      <c r="H141">
        <v>37</v>
      </c>
      <c r="I141" t="str">
        <v>BAREILLY</v>
      </c>
      <c r="J141">
        <v>45761</v>
      </c>
      <c r="K141">
        <v>45761</v>
      </c>
      <c r="L141" t="str">
        <v>SME000015582072</v>
      </c>
      <c r="M141" t="str">
        <v>84392 58515</v>
      </c>
      <c r="N141" t="str">
        <v>UTTAR PRADESH</v>
      </c>
      <c r="O141" t="str">
        <v>LUCKNOW</v>
      </c>
      <c r="P141" t="str">
        <v>OD</v>
      </c>
      <c r="Q141" t="str">
        <v>BAJAJ</v>
      </c>
      <c r="R141">
        <v>500000</v>
      </c>
      <c r="S141">
        <v>500000</v>
      </c>
      <c r="T141" t="str">
        <v>UNSECURED</v>
      </c>
      <c r="U141" t="str">
        <v>REJECTED</v>
      </c>
      <c r="V141">
        <v>-1</v>
      </c>
      <c r="Y141" t="str">
        <v>FILE SENT TO BANKER || DARK RED SEGAMENT NOT OK</v>
      </c>
      <c r="Z141" t="str">
        <v>Vineet Mishra</v>
      </c>
      <c r="AA141">
        <v>9305452045</v>
      </c>
      <c r="AB141" t="str">
        <v>vineet.mishra@bajajfinserv.in</v>
      </c>
      <c r="AF141" t="str">
        <v>##########</v>
      </c>
      <c r="AG141" t="str">
        <v>BDS</v>
      </c>
      <c r="AH141">
        <v>2022</v>
      </c>
      <c r="AI141" t="str">
        <v>FORM FILLED</v>
      </c>
      <c r="AJ141" t="str">
        <v>akshamyadav241@gmail.com</v>
      </c>
      <c r="AK141" t="str">
        <v>PANKAJ</v>
      </c>
    </row>
    <row r="142">
      <c r="B142" t="str">
        <v>AKANSHA SAXENA</v>
      </c>
      <c r="C142" t="str">
        <v>SHIVANI KASHYAP</v>
      </c>
      <c r="D142" t="str">
        <v>SHIVANI KASHYAP</v>
      </c>
      <c r="E142" t="str">
        <v>SALARIED</v>
      </c>
      <c r="F142" t="str">
        <v>FURKAN</v>
      </c>
      <c r="G142" t="str">
        <v>DR P MEHLA</v>
      </c>
      <c r="H142">
        <v>1</v>
      </c>
      <c r="I142" t="str">
        <v>BAREILLY</v>
      </c>
      <c r="J142">
        <v>45761</v>
      </c>
      <c r="K142">
        <v>45765</v>
      </c>
      <c r="L142" t="str">
        <v>938BZ8600346</v>
      </c>
      <c r="M142">
        <v>9381944455</v>
      </c>
      <c r="N142" t="str">
        <v>TAMIL NADU</v>
      </c>
      <c r="O142" t="str">
        <v>DINDIGUL</v>
      </c>
      <c r="P142" t="str">
        <v>OD</v>
      </c>
      <c r="Q142" t="str">
        <v>TATA</v>
      </c>
      <c r="R142">
        <v>1500000</v>
      </c>
      <c r="S142">
        <v>1500000</v>
      </c>
      <c r="T142" t="str">
        <v>UNSECURED</v>
      </c>
      <c r="U142" t="str">
        <v>APPROVED</v>
      </c>
      <c r="V142">
        <v>745</v>
      </c>
      <c r="W142">
        <v>45765</v>
      </c>
      <c r="Y142" t="str">
        <v>FILE SENT TO BANKER, CASE MOVED TO CREDIT, REQ 2 RUNNING HOUSING LOAN SOA</v>
      </c>
      <c r="Z142" t="str">
        <v>MAMTA SINGH</v>
      </c>
      <c r="AA142">
        <v>7982612369</v>
      </c>
      <c r="AB142" t="str">
        <v>mamta.singh@tatacapital.com</v>
      </c>
      <c r="AF142" t="str">
        <v>##########</v>
      </c>
      <c r="AG142" t="str">
        <v>MBBS</v>
      </c>
      <c r="AH142">
        <v>2018</v>
      </c>
      <c r="AI142" t="str">
        <v>FORM FILLED</v>
      </c>
      <c r="AJ142" t="str">
        <v>drmehalam@gmail.com</v>
      </c>
      <c r="AK142" t="str">
        <v>PANKAJ</v>
      </c>
    </row>
    <row r="143">
      <c r="B143" t="str">
        <v>AKANSHA SAXENA</v>
      </c>
      <c r="C143" t="str">
        <v>SHIVANI KASHYAP</v>
      </c>
      <c r="D143" t="str">
        <v>SHIVANI KASHYAP</v>
      </c>
      <c r="E143" t="str">
        <v>SALARIED</v>
      </c>
      <c r="F143" t="str">
        <v>FURKAN</v>
      </c>
      <c r="G143" t="str">
        <v>DR P MEHLA</v>
      </c>
      <c r="H143">
        <v>1</v>
      </c>
      <c r="I143" t="str">
        <v>BAREILLY</v>
      </c>
      <c r="J143">
        <v>45761</v>
      </c>
      <c r="K143">
        <v>45764</v>
      </c>
      <c r="L143">
        <v>138</v>
      </c>
      <c r="M143">
        <v>9381944455</v>
      </c>
      <c r="N143" t="str">
        <v>TAMIL NADU</v>
      </c>
      <c r="O143" t="str">
        <v>DINDIGUL</v>
      </c>
      <c r="P143" t="str">
        <v>OD</v>
      </c>
      <c r="Q143" t="str">
        <v>LNT CF</v>
      </c>
      <c r="R143">
        <v>2000000</v>
      </c>
      <c r="S143">
        <v>2000000</v>
      </c>
      <c r="T143" t="str">
        <v>UNSECURED</v>
      </c>
      <c r="U143" t="str">
        <v>LOGIN</v>
      </c>
      <c r="V143">
        <v>745</v>
      </c>
      <c r="Y143" t="str">
        <v>FILE SENT TO BANKER, CLINIC ESTABLISHMENT CERTIFICATE, &amp; SELFIE PHOTO, PENDENCY SENT TO BANKER TODAY, BANKER WILL UPDATE AFTER LOGIN</v>
      </c>
      <c r="Z143" t="str">
        <v>KISHORE</v>
      </c>
      <c r="AB143" t="str">
        <v>kishorekumars@ltfs.com</v>
      </c>
      <c r="AF143" t="str">
        <v>##########</v>
      </c>
      <c r="AG143" t="str">
        <v>MBBS</v>
      </c>
      <c r="AH143">
        <v>2018</v>
      </c>
      <c r="AI143" t="str">
        <v>FORM FILLED</v>
      </c>
      <c r="AJ143" t="str">
        <v>drmehalam@gmail.com</v>
      </c>
      <c r="AK143" t="str">
        <v>PANKAJ</v>
      </c>
    </row>
    <row r="144">
      <c r="A144" t="str">
        <v>F2-369-352</v>
      </c>
      <c r="B144" t="str">
        <v>ARCHITA</v>
      </c>
      <c r="C144" t="str">
        <v>RIYA CHADDHA</v>
      </c>
      <c r="D144" t="str">
        <v>VINEET TIWARI</v>
      </c>
      <c r="E144" t="str">
        <v>SALARIED</v>
      </c>
      <c r="F144" t="str">
        <v>RAJEEV</v>
      </c>
      <c r="G144" t="str">
        <v>DR KUMAR GAURAV</v>
      </c>
      <c r="H144">
        <v>37</v>
      </c>
      <c r="I144" t="str">
        <v>NOIDA</v>
      </c>
      <c r="J144">
        <v>45762</v>
      </c>
      <c r="K144">
        <v>45764</v>
      </c>
      <c r="L144" t="str">
        <v>SME000015585297</v>
      </c>
      <c r="M144">
        <v>8470051561</v>
      </c>
      <c r="N144" t="str">
        <v>BIHAR</v>
      </c>
      <c r="O144" t="str">
        <v>PATNA</v>
      </c>
      <c r="P144" t="str">
        <v>OD</v>
      </c>
      <c r="Q144" t="str">
        <v>BAJAJ</v>
      </c>
      <c r="R144">
        <v>3250000</v>
      </c>
      <c r="S144">
        <v>5000000</v>
      </c>
      <c r="T144" t="str">
        <v>UNSECURED</v>
      </c>
      <c r="U144" t="str">
        <v>DISBURSED</v>
      </c>
      <c r="V144">
        <v>804</v>
      </c>
      <c r="W144">
        <v>45762</v>
      </c>
      <c r="X144">
        <v>45764</v>
      </c>
      <c r="Y144" t="str">
        <v>FILE SENT TO BANKER, CIBIL CONSENT LINK SENT TO CUSTMOMER, CASE MOVED TO CREDIT</v>
      </c>
      <c r="Z144" t="str">
        <v>Suraj Kumar_PATNA</v>
      </c>
      <c r="AA144">
        <v>7979913363</v>
      </c>
      <c r="AB144" t="str">
        <v>suraj.kumar7@bajajfinserv.in</v>
      </c>
      <c r="AE144">
        <v>35000</v>
      </c>
      <c r="AF144" t="str">
        <v>##########</v>
      </c>
      <c r="AG144" t="str">
        <v>MBBS</v>
      </c>
      <c r="AH144">
        <v>2019</v>
      </c>
      <c r="AI144" t="str">
        <v>FORM FILLED</v>
      </c>
      <c r="AJ144" t="str">
        <v>kumar8470051561@gmail.com</v>
      </c>
      <c r="AK144" t="str">
        <v>PANKAJ</v>
      </c>
    </row>
    <row r="145">
      <c r="A145" t="str">
        <v>F2-369-418</v>
      </c>
      <c r="B145" t="str">
        <v>RAVISH SHARMA</v>
      </c>
      <c r="C145" t="str">
        <v>F2 FINTECH</v>
      </c>
      <c r="D145" t="str">
        <v>F2 FINTECH</v>
      </c>
      <c r="E145" t="str">
        <v>SALARIED</v>
      </c>
      <c r="F145" t="str">
        <v>RAJEEV</v>
      </c>
      <c r="G145" t="str">
        <v>DR ANISH GANGULY</v>
      </c>
      <c r="H145">
        <v>36</v>
      </c>
      <c r="I145" t="str">
        <v>F2 FINTECH</v>
      </c>
      <c r="J145">
        <v>45762</v>
      </c>
      <c r="K145">
        <v>45763</v>
      </c>
      <c r="L145" t="str">
        <v>B2C000121783024</v>
      </c>
      <c r="M145">
        <v>9835333684</v>
      </c>
      <c r="N145" t="str">
        <v>KARNATAKA</v>
      </c>
      <c r="O145" t="str">
        <v>SILIGURI</v>
      </c>
      <c r="P145" t="str">
        <v>SAL OD</v>
      </c>
      <c r="Q145" t="str">
        <v>BAJAJ FC</v>
      </c>
      <c r="R145">
        <v>1000000</v>
      </c>
      <c r="S145">
        <v>1000000</v>
      </c>
      <c r="T145" t="str">
        <v>UNSECURED</v>
      </c>
      <c r="U145" t="str">
        <v>REJECTED</v>
      </c>
      <c r="V145">
        <v>740</v>
      </c>
      <c r="Y145" t="str">
        <v>FILE SENT TO BANKER || SALARY-136034, CASE TO BE PROCEED TOMORROW, DUE TO HOLIDAY, CIBI CINSENT LINK SENT TO CUSTOMER, CUSTOMER TAKING STPL LOAN</v>
      </c>
      <c r="Z145" t="str">
        <v>Praveen R19</v>
      </c>
      <c r="AA145">
        <v>9008453026</v>
      </c>
      <c r="AB145" t="str">
        <v>praveen.r19@bajajfinserv.in</v>
      </c>
      <c r="AF145" t="str">
        <v>##########</v>
      </c>
      <c r="AG145" t="str">
        <v>SALARY</v>
      </c>
      <c r="AH145">
        <v>136034</v>
      </c>
      <c r="AI145" t="str">
        <v>FORM FILLED</v>
      </c>
      <c r="AJ145" t="str">
        <v>anishganguly09@gmail.com</v>
      </c>
      <c r="AK145" t="str">
        <v>PANKAJ</v>
      </c>
    </row>
    <row r="146">
      <c r="A146" t="str">
        <v>F2-369-264</v>
      </c>
      <c r="B146" t="str">
        <v>RAJAT DWIVEDI</v>
      </c>
      <c r="C146" t="str">
        <v>RAJKUMARI</v>
      </c>
      <c r="D146" t="str">
        <v>RAJKUMARI</v>
      </c>
      <c r="E146" t="str">
        <v>SALARIED</v>
      </c>
      <c r="F146" t="str">
        <v>RAJEEV</v>
      </c>
      <c r="G146" t="str">
        <v>DR VINEET KUMAR</v>
      </c>
      <c r="H146">
        <v>36</v>
      </c>
      <c r="I146" t="str">
        <v>NOIDA</v>
      </c>
      <c r="J146">
        <v>45762</v>
      </c>
      <c r="K146">
        <v>45762</v>
      </c>
      <c r="L146">
        <v>170149314</v>
      </c>
      <c r="M146">
        <v>9939866085</v>
      </c>
      <c r="N146" t="str">
        <v>DELHI</v>
      </c>
      <c r="O146" t="str">
        <v>DELHI</v>
      </c>
      <c r="P146" t="str">
        <v>OD</v>
      </c>
      <c r="Q146" t="str">
        <v>CHOLA</v>
      </c>
      <c r="R146">
        <v>1000000</v>
      </c>
      <c r="S146">
        <v>1000000</v>
      </c>
      <c r="T146" t="str">
        <v>UNSECURED</v>
      </c>
      <c r="U146" t="str">
        <v>REJECTED</v>
      </c>
      <c r="V146">
        <v>744</v>
      </c>
      <c r="Y146" t="str">
        <v>FILE SENT TO BANKER, LAST SIX MONTH 8 ENQ REQ UNIQUE CIBIL, MARCH EMI BOUNCED , LAST SI MONTH 8 USL ENQ NOT OK</v>
      </c>
      <c r="Z146" t="str">
        <v>UTTAM RANA</v>
      </c>
      <c r="AA146">
        <v>9268811499</v>
      </c>
      <c r="AB146" t="str">
        <v>uttamr@chola.murugappa.com</v>
      </c>
      <c r="AF146" t="str">
        <v>##########</v>
      </c>
      <c r="AG146" t="str">
        <v>MBBS</v>
      </c>
      <c r="AH146">
        <v>2017</v>
      </c>
      <c r="AI146" t="str">
        <v>FORM FILLED</v>
      </c>
      <c r="AJ146" t="str">
        <v>vineetk381@gmail.com</v>
      </c>
      <c r="AK146" t="str">
        <v>PANKAJ</v>
      </c>
    </row>
    <row r="147">
      <c r="A147" t="str">
        <v>F2-369-264</v>
      </c>
      <c r="B147" t="str">
        <v>RAJAT DWIVEDI</v>
      </c>
      <c r="C147" t="str">
        <v>RAJKUMARI</v>
      </c>
      <c r="D147" t="str">
        <v>RAJKUMARI</v>
      </c>
      <c r="E147" t="str">
        <v>SALARIED</v>
      </c>
      <c r="F147" t="str">
        <v>RAJEEV</v>
      </c>
      <c r="G147" t="str">
        <v>DR ALOK KUMAR</v>
      </c>
      <c r="H147">
        <v>36</v>
      </c>
      <c r="I147" t="str">
        <v>NOIDA</v>
      </c>
      <c r="J147">
        <v>45762</v>
      </c>
      <c r="K147">
        <v>45762</v>
      </c>
      <c r="L147" t="str">
        <v>SME000015586401</v>
      </c>
      <c r="M147" t="str">
        <v>96341 32605</v>
      </c>
      <c r="N147" t="str">
        <v>UTTAR PRADESH</v>
      </c>
      <c r="O147" t="str">
        <v>ETAWAH</v>
      </c>
      <c r="P147" t="str">
        <v>OD</v>
      </c>
      <c r="Q147" t="str">
        <v>BAJAJ</v>
      </c>
      <c r="R147">
        <v>500000</v>
      </c>
      <c r="S147">
        <v>500000</v>
      </c>
      <c r="T147" t="str">
        <v>UNSECURED</v>
      </c>
      <c r="U147" t="str">
        <v>REJECTED</v>
      </c>
      <c r="V147">
        <v>764</v>
      </c>
      <c r="Y147" t="str">
        <v>FILE SENT TO BANKER, CIBIL CONSENT LINK SENT TO CUSTOMER, ELIGIBILITY 0 BELOW 1 YEAR EXPERIENCE</v>
      </c>
      <c r="Z147" t="str">
        <v>ABHISHEK SINGH11</v>
      </c>
      <c r="AA147">
        <v>7651851222</v>
      </c>
      <c r="AB147" t="str">
        <v>abhishek.singh23@bajajfinserv.in</v>
      </c>
      <c r="AF147" t="str">
        <v>##########</v>
      </c>
      <c r="AG147" t="str">
        <v>MBBS</v>
      </c>
      <c r="AH147">
        <v>2024</v>
      </c>
      <c r="AI147" t="str">
        <v>FORM FILLED</v>
      </c>
      <c r="AJ147" t="str">
        <v>aloky537@gmail.com</v>
      </c>
      <c r="AK147" t="str">
        <v>ADMIN</v>
      </c>
    </row>
    <row r="148">
      <c r="A148" t="str">
        <v>F2-369-392</v>
      </c>
      <c r="B148" t="str">
        <v>MOHD SHAHIB</v>
      </c>
      <c r="C148" t="str">
        <v>MANISHA SAXENA</v>
      </c>
      <c r="D148" t="str">
        <v>SHASHANK SHARMA</v>
      </c>
      <c r="E148" t="str">
        <v>SALARIED</v>
      </c>
      <c r="F148" t="str">
        <v>RAJEEV</v>
      </c>
      <c r="G148" t="str">
        <v>DR NEHA JHA</v>
      </c>
      <c r="H148">
        <v>36</v>
      </c>
      <c r="I148" t="str">
        <v>BAREILLY</v>
      </c>
      <c r="J148">
        <v>45762</v>
      </c>
      <c r="K148">
        <v>45762</v>
      </c>
      <c r="L148" t="str">
        <v>SME000015586565</v>
      </c>
      <c r="M148">
        <v>8261058353</v>
      </c>
      <c r="N148" t="str">
        <v>MAHARASHTRA</v>
      </c>
      <c r="O148" t="str">
        <v>SANGLI</v>
      </c>
      <c r="P148" t="str">
        <v>OD</v>
      </c>
      <c r="Q148" t="str">
        <v>BAJAJ</v>
      </c>
      <c r="R148">
        <v>500000</v>
      </c>
      <c r="S148">
        <v>500000</v>
      </c>
      <c r="T148" t="str">
        <v>UNSECURED</v>
      </c>
      <c r="U148" t="str">
        <v>REJECTED</v>
      </c>
      <c r="V148">
        <v>745</v>
      </c>
      <c r="Y148" t="str">
        <v>FILE SENT TO BANKER, CIBIL CONSENT LINK SENT TO CUSTOMER 745 CIBIL, CASE PROCEED IN BANKING PROGRAM REQ BANK STATEMENT, Bounce in last 3 month</v>
      </c>
      <c r="Z148" t="str">
        <v>Jayant Yadav2</v>
      </c>
      <c r="AA148">
        <v>9689292071</v>
      </c>
      <c r="AB148" t="str">
        <v>jayant.yadav2@bajajfinserv.in</v>
      </c>
      <c r="AF148" t="str">
        <v>##########</v>
      </c>
      <c r="AG148" t="str">
        <v>MBBS</v>
      </c>
      <c r="AH148">
        <v>2024</v>
      </c>
      <c r="AI148" t="str">
        <v>FORM FILLED</v>
      </c>
      <c r="AJ148" t="str">
        <v>nehas012@gmail.com</v>
      </c>
      <c r="AK148" t="str">
        <v>PANKAJ</v>
      </c>
    </row>
    <row r="149">
      <c r="A149" t="str">
        <v>SOURCER</v>
      </c>
      <c r="B149" t="str">
        <v>HIMANSHU</v>
      </c>
      <c r="C149" t="str">
        <v>F2 FINTECH</v>
      </c>
      <c r="D149" t="str">
        <v>F2 FINTECH</v>
      </c>
      <c r="E149" t="str">
        <v>SOURCER</v>
      </c>
      <c r="F149" t="str">
        <v>RAJEEV</v>
      </c>
      <c r="G149" t="str">
        <v>DR MANOJ SOLANKI</v>
      </c>
      <c r="H149">
        <v>36</v>
      </c>
      <c r="I149" t="str">
        <v>F2 FINTECH</v>
      </c>
      <c r="J149">
        <v>45762</v>
      </c>
      <c r="K149">
        <v>45762</v>
      </c>
      <c r="L149" t="str">
        <v>359BZ8600055</v>
      </c>
      <c r="M149">
        <v>9958925452</v>
      </c>
      <c r="N149" t="str">
        <v>DELHI</v>
      </c>
      <c r="O149" t="str">
        <v>DELHI</v>
      </c>
      <c r="P149" t="str">
        <v>OD</v>
      </c>
      <c r="Q149" t="str">
        <v>TATA</v>
      </c>
      <c r="R149">
        <v>500000</v>
      </c>
      <c r="S149">
        <v>500000</v>
      </c>
      <c r="T149" t="str">
        <v>UNSECURED</v>
      </c>
      <c r="U149" t="str">
        <v>REJECTED</v>
      </c>
      <c r="V149">
        <v>726</v>
      </c>
      <c r="Y149" t="str">
        <v>FILE SENT TO BANKER, || Abb is only 20 k ,overdue also seen in cibil.</v>
      </c>
      <c r="Z149" t="str">
        <v>MAMTA SINGH</v>
      </c>
      <c r="AA149">
        <v>7982612369</v>
      </c>
      <c r="AB149" t="str">
        <v>mamta.singh@tatacapital.com</v>
      </c>
      <c r="AF149" t="str">
        <v>##########</v>
      </c>
      <c r="AG149" t="str">
        <v>BDS</v>
      </c>
      <c r="AH149">
        <v>2020</v>
      </c>
      <c r="AI149" t="str">
        <v>FORM FILLED</v>
      </c>
      <c r="AJ149" t="str">
        <v>manojsolanki9139@gmail.com</v>
      </c>
      <c r="AK149" t="str">
        <v>PANKAJ</v>
      </c>
    </row>
    <row r="150">
      <c r="A150" t="str">
        <v>F2-369-375</v>
      </c>
      <c r="B150" t="str">
        <v>PRERNA TYAGI</v>
      </c>
      <c r="C150" t="str">
        <v>SHUBHAM PATHAK</v>
      </c>
      <c r="D150" t="str">
        <v>SHUBHAM PATHAK</v>
      </c>
      <c r="E150" t="str">
        <v>SALARIED</v>
      </c>
      <c r="F150" t="str">
        <v>RAJEEV</v>
      </c>
      <c r="G150" t="str">
        <v>DR D DIVYA</v>
      </c>
      <c r="H150">
        <v>36</v>
      </c>
      <c r="I150" t="str">
        <v>NOIDA</v>
      </c>
      <c r="J150">
        <v>45762</v>
      </c>
      <c r="K150">
        <v>45763</v>
      </c>
      <c r="L150">
        <v>145</v>
      </c>
      <c r="M150">
        <v>8008241998</v>
      </c>
      <c r="N150" t="str">
        <v>ANDHRA PRADESH</v>
      </c>
      <c r="O150" t="str">
        <v>COIMBATORE</v>
      </c>
      <c r="P150" t="str">
        <v>OD</v>
      </c>
      <c r="Q150" t="str">
        <v>BAJAJ MARKET</v>
      </c>
      <c r="R150">
        <v>200000</v>
      </c>
      <c r="S150">
        <v>200000</v>
      </c>
      <c r="T150" t="str">
        <v>UNSECURED</v>
      </c>
      <c r="U150" t="str">
        <v>REJECTED</v>
      </c>
      <c r="Y150" t="str">
        <v>FILE SENT TO BANKER, || SYSTEM REJECT, CUSTOMER ALREAD USED 32 L , FRESH ELIGIBILITY 2 L CASE MOVED TO CREDIT</v>
      </c>
      <c r="Z150" t="str">
        <v>VISHNU</v>
      </c>
      <c r="AA150" t="str">
        <v>090485 46878</v>
      </c>
      <c r="AB150" t="str">
        <v>vishnu.v4@bajajfinservdirect.in</v>
      </c>
      <c r="AF150" t="str">
        <v>##########</v>
      </c>
      <c r="AG150" t="str">
        <v>MS</v>
      </c>
      <c r="AH150">
        <v>2022</v>
      </c>
      <c r="AI150" t="str">
        <v>FORM FILLED</v>
      </c>
      <c r="AJ150" t="str">
        <v>divyareddy.duvvuru@gmail.com</v>
      </c>
      <c r="AK150" t="str">
        <v>PANKAJ</v>
      </c>
    </row>
    <row r="151">
      <c r="A151" t="str">
        <v>F2-369-291</v>
      </c>
      <c r="B151" t="str">
        <v>SHIVALI JOHRI</v>
      </c>
      <c r="C151" t="str">
        <v>UJALA RISHIWAL</v>
      </c>
      <c r="D151" t="str">
        <v>SHIVANI KASHYAP</v>
      </c>
      <c r="E151" t="str">
        <v>SALARIED</v>
      </c>
      <c r="F151" t="str">
        <v>RAJEEV</v>
      </c>
      <c r="G151" t="str">
        <v>DR VICKY KUMAR</v>
      </c>
      <c r="H151">
        <v>36</v>
      </c>
      <c r="I151" t="str">
        <v>BAREILLY</v>
      </c>
      <c r="J151">
        <v>45762</v>
      </c>
      <c r="K151">
        <v>45764</v>
      </c>
      <c r="L151">
        <v>170145681</v>
      </c>
      <c r="M151">
        <v>8462998016</v>
      </c>
      <c r="N151" t="str">
        <v>MADHYA PRADESH</v>
      </c>
      <c r="O151" t="str">
        <v>INDORE</v>
      </c>
      <c r="P151" t="str">
        <v>OD</v>
      </c>
      <c r="Q151" t="str">
        <v>CHOLA</v>
      </c>
      <c r="R151">
        <v>500000</v>
      </c>
      <c r="S151">
        <v>500000</v>
      </c>
      <c r="T151" t="str">
        <v>UNSECURED</v>
      </c>
      <c r="U151" t="str">
        <v>REJECTED</v>
      </c>
      <c r="V151">
        <v>746</v>
      </c>
      <c r="Y151" t="str">
        <v>FILE SENT TO BANKER, OGL LOCATION</v>
      </c>
      <c r="Z151" t="str">
        <v>PRADEEP</v>
      </c>
      <c r="AA151">
        <v>9617100564</v>
      </c>
      <c r="AB151" t="str">
        <v>pradeepkj@chola1.murugappa.com</v>
      </c>
      <c r="AF151" t="str">
        <v>##########</v>
      </c>
      <c r="AG151" t="str">
        <v>MBBS</v>
      </c>
      <c r="AH151">
        <v>2024</v>
      </c>
      <c r="AI151" t="str">
        <v>FORM FILLED</v>
      </c>
      <c r="AJ151" t="str">
        <v>Vickyray1517@gmail.com</v>
      </c>
      <c r="AK151" t="str">
        <v>PANKAJ</v>
      </c>
    </row>
    <row r="152">
      <c r="A152" t="str">
        <v>CHANNEL PARTNER</v>
      </c>
      <c r="B152" t="str">
        <v>DHRUV - CHANNEL</v>
      </c>
      <c r="C152" t="str">
        <v>F2 FINTECH</v>
      </c>
      <c r="D152" t="str">
        <v>F2 FINTECH</v>
      </c>
      <c r="E152" t="str">
        <v>SOURCER</v>
      </c>
      <c r="F152" t="str">
        <v>RAJEEV</v>
      </c>
      <c r="G152" t="str">
        <v>MR AVINASH RAGHUVANSHI</v>
      </c>
      <c r="H152">
        <v>36</v>
      </c>
      <c r="I152" t="str">
        <v>F2 FINTECH</v>
      </c>
      <c r="J152">
        <v>45762</v>
      </c>
      <c r="K152">
        <v>45763</v>
      </c>
      <c r="L152">
        <v>146</v>
      </c>
      <c r="M152">
        <v>9540911855</v>
      </c>
      <c r="N152" t="str">
        <v>HARYANA</v>
      </c>
      <c r="O152" t="str">
        <v>FARIDABAD</v>
      </c>
      <c r="P152" t="str">
        <v>PL</v>
      </c>
      <c r="Q152" t="str">
        <v>KOTAK FC</v>
      </c>
      <c r="R152">
        <v>500000</v>
      </c>
      <c r="S152">
        <v>500000</v>
      </c>
      <c r="T152" t="str">
        <v>UNSECURED</v>
      </c>
      <c r="U152" t="str">
        <v>LOGIN</v>
      </c>
      <c r="Y152" t="str">
        <v>FILE SENT TO BANKER,SALARY 39400, APPLICANT NOT RECVD CALL</v>
      </c>
      <c r="Z152" t="str">
        <v>AKASH MITTAL</v>
      </c>
      <c r="AA152">
        <v>9891825602</v>
      </c>
      <c r="AB152" t="str">
        <v>akash.mittal@fastcredit.co.in</v>
      </c>
      <c r="AF152" t="str">
        <v>##########</v>
      </c>
      <c r="AG152" t="str">
        <v>SALARY</v>
      </c>
      <c r="AH152">
        <v>39400</v>
      </c>
      <c r="AI152" t="str">
        <v>FORM FILLED</v>
      </c>
      <c r="AJ152" t="str">
        <v>avidavi94@gmail.com</v>
      </c>
      <c r="AK152" t="str">
        <v>PANKAJ</v>
      </c>
    </row>
    <row r="153">
      <c r="A153" t="str">
        <v>F2-369-106</v>
      </c>
      <c r="B153" t="str">
        <v>RIYA CHADDHA</v>
      </c>
      <c r="C153" t="str">
        <v>RIYA CHADDHA</v>
      </c>
      <c r="D153" t="str">
        <v>VINEET TIWARI</v>
      </c>
      <c r="E153" t="str">
        <v>SALARIED</v>
      </c>
      <c r="F153" t="str">
        <v>RAJEEV</v>
      </c>
      <c r="G153" t="str">
        <v>DR YOGESH MISHRA</v>
      </c>
      <c r="H153">
        <v>35</v>
      </c>
      <c r="I153" t="str">
        <v>NOIDA</v>
      </c>
      <c r="J153">
        <v>45763</v>
      </c>
      <c r="K153">
        <v>45763</v>
      </c>
      <c r="L153" t="str">
        <v>SME000015594331</v>
      </c>
      <c r="M153">
        <v>9871554595</v>
      </c>
      <c r="N153" t="str">
        <v>WEST BENGAL</v>
      </c>
      <c r="O153" t="str">
        <v>DARJEELING</v>
      </c>
      <c r="P153" t="str">
        <v>OD</v>
      </c>
      <c r="Q153" t="str">
        <v>BAJAJ</v>
      </c>
      <c r="R153">
        <v>2000000</v>
      </c>
      <c r="S153">
        <v>2000000</v>
      </c>
      <c r="T153" t="str">
        <v>UNSECURED</v>
      </c>
      <c r="U153" t="str">
        <v>REJECTED</v>
      </c>
      <c r="V153">
        <v>699</v>
      </c>
      <c r="Y153" t="str">
        <v>FILE SEND TO BANKER, LOW CIBIL SCORE 699, REQ 19 L PL LOAN SOA, PENDENCY SENT TO CREDIT, DARA RED NOT OK</v>
      </c>
      <c r="Z153" t="str">
        <v>Amit Goswami</v>
      </c>
      <c r="AA153">
        <v>7001737048</v>
      </c>
      <c r="AB153" t="str">
        <v>amit.goswami@bajajfinserv.in</v>
      </c>
      <c r="AF153" t="str">
        <v>##########</v>
      </c>
      <c r="AG153" t="str">
        <v>MBBS</v>
      </c>
      <c r="AH153">
        <v>2014</v>
      </c>
      <c r="AI153" t="str">
        <v>FORM FILLED</v>
      </c>
      <c r="AJ153" t="str">
        <v>yogimishra81@gmail.com</v>
      </c>
      <c r="AK153" t="str">
        <v>PANKAJ</v>
      </c>
    </row>
    <row r="154">
      <c r="A154" t="str">
        <v>F2-369-254</v>
      </c>
      <c r="B154" t="str">
        <v>SANJAY KUMAR</v>
      </c>
      <c r="C154" t="str">
        <v>RAJKUMARI</v>
      </c>
      <c r="D154" t="str">
        <v>RAJKUMARI</v>
      </c>
      <c r="E154" t="str">
        <v>SALARIED</v>
      </c>
      <c r="F154" t="str">
        <v>RAJEEV</v>
      </c>
      <c r="G154" t="str">
        <v>DR SURAJ SHARMA</v>
      </c>
      <c r="H154">
        <v>35</v>
      </c>
      <c r="I154" t="str">
        <v>NOIDA</v>
      </c>
      <c r="J154">
        <v>45763</v>
      </c>
      <c r="K154">
        <v>45763</v>
      </c>
      <c r="L154">
        <v>149</v>
      </c>
      <c r="M154">
        <v>9439299662</v>
      </c>
      <c r="N154" t="str">
        <v>ODISHA</v>
      </c>
      <c r="O154" t="str">
        <v>SAMBALPUR</v>
      </c>
      <c r="P154" t="str">
        <v>OD</v>
      </c>
      <c r="Q154" t="str">
        <v>ADITYA BIRLA</v>
      </c>
      <c r="R154">
        <v>1000000</v>
      </c>
      <c r="S154">
        <v>1000000</v>
      </c>
      <c r="T154" t="str">
        <v>UNSECURED</v>
      </c>
      <c r="U154" t="str">
        <v>REJECTED</v>
      </c>
      <c r="Y154" t="str">
        <v>FILE SEND TO BANKER || Case Not eligible due to Customer running 2 Professional loans and 3 personal loans , In MBBS profile if customer have 5 loans we check 65% norms which is also customer not served .</v>
      </c>
      <c r="Z154" t="str">
        <v>NISHA</v>
      </c>
      <c r="AA154">
        <v>8882763127</v>
      </c>
      <c r="AB154" t="str">
        <v>Nisha.51@adityabirlacapital.com</v>
      </c>
      <c r="AF154" t="str">
        <v>##########</v>
      </c>
      <c r="AG154" t="str">
        <v>MBBS</v>
      </c>
      <c r="AH154">
        <v>2017</v>
      </c>
      <c r="AI154" t="str">
        <v>FORM FILLED</v>
      </c>
      <c r="AJ154" t="str">
        <v>drsuraj@sevahospitals.com</v>
      </c>
      <c r="AK154" t="str">
        <v>PANKAJ</v>
      </c>
    </row>
    <row r="155">
      <c r="A155" t="str">
        <v>F2-369-295</v>
      </c>
      <c r="B155" t="str">
        <v>UMME FAIZA</v>
      </c>
      <c r="C155" t="str">
        <v>ANURAG SHARMA</v>
      </c>
      <c r="D155" t="str">
        <v>SHIVANI KASHYAP</v>
      </c>
      <c r="E155" t="str">
        <v>SALARIED</v>
      </c>
      <c r="F155" t="str">
        <v>RAJEEV</v>
      </c>
      <c r="G155" t="str">
        <v>DR REIKHONGUL RANGLA</v>
      </c>
      <c r="H155">
        <v>35</v>
      </c>
      <c r="I155" t="str">
        <v>BAREILLY</v>
      </c>
      <c r="J155">
        <v>45763</v>
      </c>
      <c r="K155">
        <v>45765</v>
      </c>
      <c r="L155">
        <v>150</v>
      </c>
      <c r="M155">
        <v>7005767919</v>
      </c>
      <c r="N155" t="str">
        <v>MANIPUR</v>
      </c>
      <c r="O155" t="str">
        <v>TAMENGLONG</v>
      </c>
      <c r="P155" t="str">
        <v>OD</v>
      </c>
      <c r="Q155" t="str">
        <v>ADITYA BIRLA</v>
      </c>
      <c r="R155">
        <v>1000000</v>
      </c>
      <c r="S155">
        <v>1000000</v>
      </c>
      <c r="T155" t="str">
        <v>UNSECURED</v>
      </c>
      <c r="U155" t="str">
        <v>LOGIN</v>
      </c>
      <c r="Y155" t="str">
        <v>FILE SEND TO BANKER ||Bank statement required ( 1-1-25 to 15-01-2025 and 11-03-2025 to 31-03-2025) || Clinic address Proof required .</v>
      </c>
      <c r="Z155" t="str">
        <v>NISHA</v>
      </c>
      <c r="AA155">
        <v>8882763127</v>
      </c>
      <c r="AB155" t="str">
        <v>Nisha.51@adityabirlacapital.com</v>
      </c>
      <c r="AF155" t="str">
        <v>##########</v>
      </c>
      <c r="AG155" t="str">
        <v>MBBS/MS</v>
      </c>
      <c r="AH155" t="str">
        <v>2021/2024</v>
      </c>
      <c r="AI155" t="str">
        <v>FORM FILLED</v>
      </c>
      <c r="AJ155" t="str">
        <v>Messirang10@gmail.com</v>
      </c>
      <c r="AK155" t="str">
        <v>PANKAJ</v>
      </c>
    </row>
    <row r="156">
      <c r="A156" t="str">
        <v>F2-369-002</v>
      </c>
      <c r="B156" t="str">
        <v>ABHINAV SIR</v>
      </c>
      <c r="C156" t="str">
        <v>F2 FINTECH</v>
      </c>
      <c r="D156" t="str">
        <v>F2 FINTECH</v>
      </c>
      <c r="E156" t="str">
        <v>SALARIED</v>
      </c>
      <c r="F156" t="str">
        <v>RAJEEV</v>
      </c>
      <c r="G156" t="str">
        <v>JATIN ANAND</v>
      </c>
      <c r="H156">
        <v>35</v>
      </c>
      <c r="I156" t="str">
        <v>F2 FINTECH</v>
      </c>
      <c r="J156">
        <v>45763</v>
      </c>
      <c r="L156">
        <v>151</v>
      </c>
      <c r="M156" t="str">
        <v>NA</v>
      </c>
      <c r="N156" t="str">
        <v>UTTAR PRADESH</v>
      </c>
      <c r="O156" t="str">
        <v>BAREILLY</v>
      </c>
      <c r="P156" t="str">
        <v>LAP</v>
      </c>
      <c r="Q156" t="str">
        <v>PNB</v>
      </c>
      <c r="R156">
        <v>2000000</v>
      </c>
      <c r="S156">
        <v>2000000</v>
      </c>
      <c r="T156" t="str">
        <v>SECURED</v>
      </c>
      <c r="U156" t="str">
        <v>LOGIN</v>
      </c>
      <c r="Y156" t="str">
        <v>FILE SEND TO BANKER</v>
      </c>
      <c r="Z156" t="str">
        <v>TAJENDER SIGNH</v>
      </c>
      <c r="AB156" t="str">
        <v>tajender.singh@pnbcsl.co.in</v>
      </c>
      <c r="AF156" t="str">
        <v>##########</v>
      </c>
      <c r="AG156" t="str">
        <v>NA</v>
      </c>
      <c r="AH156" t="str">
        <v>NA</v>
      </c>
      <c r="AI156" t="str">
        <v>FORM FILLED</v>
      </c>
      <c r="AJ156" t="str">
        <v>NA</v>
      </c>
      <c r="AK156" t="str">
        <v>PANKAJ</v>
      </c>
    </row>
    <row r="157">
      <c r="A157" t="str">
        <v>F2-369-157</v>
      </c>
      <c r="B157" t="str">
        <v>TANNU KUMARI</v>
      </c>
      <c r="C157" t="str">
        <v>RAJKUMARI</v>
      </c>
      <c r="D157" t="str">
        <v>RAJKUMARI</v>
      </c>
      <c r="E157" t="str">
        <v>SALARIED</v>
      </c>
      <c r="F157" t="str">
        <v>RAJEEV</v>
      </c>
      <c r="G157" t="str">
        <v>DR THAKOR JIGARKUMAR</v>
      </c>
      <c r="H157">
        <v>35</v>
      </c>
      <c r="I157" t="str">
        <v>NOIDA</v>
      </c>
      <c r="J157">
        <v>45763</v>
      </c>
      <c r="K157">
        <v>45765</v>
      </c>
      <c r="L157">
        <v>152</v>
      </c>
      <c r="M157">
        <v>9327328826</v>
      </c>
      <c r="N157" t="str">
        <v>MANIPUR</v>
      </c>
      <c r="O157" t="str">
        <v>TAMENGLONG</v>
      </c>
      <c r="P157" t="str">
        <v>OD</v>
      </c>
      <c r="Q157" t="str">
        <v>ADITYA BIRLA</v>
      </c>
      <c r="R157">
        <v>1000000</v>
      </c>
      <c r="S157">
        <v>1000000</v>
      </c>
      <c r="T157" t="str">
        <v>UNSECURED</v>
      </c>
      <c r="U157" t="str">
        <v>LOGIN</v>
      </c>
      <c r="Y157" t="str">
        <v>FILE SEND TO BANKER || CURRENT ADDRESS PROOF REQUIRED .|| APPLICANT PHOTO REQUIRED, VALID ADDRESS PROFF REQ OVD</v>
      </c>
      <c r="Z157" t="str">
        <v>NISHA</v>
      </c>
      <c r="AA157">
        <v>8882763127</v>
      </c>
      <c r="AB157" t="str">
        <v>Nisha.51@adityabirlacapital.com</v>
      </c>
      <c r="AF157" t="str">
        <v>##########</v>
      </c>
      <c r="AG157" t="str">
        <v>MBBS</v>
      </c>
      <c r="AH157">
        <v>2019</v>
      </c>
      <c r="AI157" t="str">
        <v>FORM FILLED</v>
      </c>
      <c r="AJ157" t="str">
        <v>jigarthakor27@gmail.com</v>
      </c>
      <c r="AK157" t="str">
        <v>PANKAJ</v>
      </c>
    </row>
    <row r="158">
      <c r="A158" t="str">
        <v>F2-369-254</v>
      </c>
      <c r="B158" t="str">
        <v>SANJAY KUMAR</v>
      </c>
      <c r="C158" t="str">
        <v>RAJKUMARI</v>
      </c>
      <c r="D158" t="str">
        <v>RAJKUMARI</v>
      </c>
      <c r="E158" t="str">
        <v>SALARIED</v>
      </c>
      <c r="F158" t="str">
        <v>RAJEEV</v>
      </c>
      <c r="G158" t="str">
        <v>DR VENKATESH ERUKALA</v>
      </c>
      <c r="H158">
        <v>35</v>
      </c>
      <c r="I158" t="str">
        <v>NOIDA</v>
      </c>
      <c r="J158">
        <v>45763</v>
      </c>
      <c r="K158">
        <v>45765</v>
      </c>
      <c r="L158">
        <v>153</v>
      </c>
      <c r="M158">
        <v>7702485132</v>
      </c>
      <c r="N158" t="str">
        <v>TELANGANA</v>
      </c>
      <c r="O158" t="str">
        <v>HYDERABAD</v>
      </c>
      <c r="P158" t="str">
        <v>OD</v>
      </c>
      <c r="Q158" t="str">
        <v>ADITYA BIRLA</v>
      </c>
      <c r="R158">
        <v>1000000</v>
      </c>
      <c r="S158">
        <v>1000000</v>
      </c>
      <c r="T158" t="str">
        <v>UNSECURED</v>
      </c>
      <c r="U158" t="str">
        <v>LOGIN</v>
      </c>
      <c r="Y158" t="str">
        <v>FILE SEND TO BANKER, Please share Applicant Passport size photo and Complete letter head for office address proof .CUSTOMER NOT SHARING THE DETAILS,</v>
      </c>
      <c r="Z158" t="str">
        <v>NISHA</v>
      </c>
      <c r="AA158">
        <v>8882763127</v>
      </c>
      <c r="AB158" t="str">
        <v>Nisha.51@adityabirlacapital.com</v>
      </c>
      <c r="AF158" t="str">
        <v>##########</v>
      </c>
      <c r="AG158" t="str">
        <v>MBBS</v>
      </c>
      <c r="AH158">
        <v>2011</v>
      </c>
      <c r="AI158" t="str">
        <v>FORM FILLED</v>
      </c>
      <c r="AJ158" t="str">
        <v>Venkat.maggi13@gmail.com</v>
      </c>
      <c r="AK158" t="str">
        <v>PANKAJ</v>
      </c>
    </row>
    <row r="159">
      <c r="A159" t="str">
        <v>F2-369-157</v>
      </c>
      <c r="B159" t="str">
        <v>TANNU KUMARI</v>
      </c>
      <c r="C159" t="str">
        <v>RAJKUMARI</v>
      </c>
      <c r="D159" t="str">
        <v>RAJKUMARI</v>
      </c>
      <c r="E159" t="str">
        <v>SALARIED</v>
      </c>
      <c r="F159" t="str">
        <v>RAJEEV</v>
      </c>
      <c r="G159" t="str">
        <v>DR ANKIT SAURAV</v>
      </c>
      <c r="H159">
        <v>35</v>
      </c>
      <c r="I159" t="str">
        <v>NOIDA</v>
      </c>
      <c r="J159">
        <v>45763</v>
      </c>
      <c r="K159">
        <v>45765</v>
      </c>
      <c r="L159">
        <v>154</v>
      </c>
      <c r="M159">
        <v>8084260422</v>
      </c>
      <c r="N159" t="str">
        <v>BIHAR</v>
      </c>
      <c r="O159" t="str">
        <v>KHAGARIA</v>
      </c>
      <c r="P159" t="str">
        <v>OD</v>
      </c>
      <c r="Q159" t="str">
        <v>ADITYA BIRLA</v>
      </c>
      <c r="R159">
        <v>1500000</v>
      </c>
      <c r="S159">
        <v>1000000</v>
      </c>
      <c r="T159" t="str">
        <v>UNSECURED</v>
      </c>
      <c r="U159" t="str">
        <v>REJECTED</v>
      </c>
      <c r="Y159" t="str">
        <v>FILE SEND TO BANKER, DEGREE REQ OFFICE ADDRESS PROFF REQ || Customer is running 6 loans as per policy we can't process this case also 65% norms not met .</v>
      </c>
      <c r="Z159" t="str">
        <v>NISHA</v>
      </c>
      <c r="AA159">
        <v>8882763127</v>
      </c>
      <c r="AB159" t="str">
        <v>Nisha.51@adityabirlacapital.com</v>
      </c>
      <c r="AF159" t="str">
        <v>##########</v>
      </c>
      <c r="AG159" t="str">
        <v>MBBS</v>
      </c>
      <c r="AH159">
        <v>2017</v>
      </c>
      <c r="AI159" t="str">
        <v>FORM FILLED</v>
      </c>
      <c r="AJ159" t="str">
        <v>Ankit.saurav9@gmail.com</v>
      </c>
      <c r="AK159" t="str">
        <v>PANKAJ</v>
      </c>
    </row>
    <row r="160">
      <c r="B160" t="str">
        <v>MANISH GANGWAR</v>
      </c>
      <c r="C160" t="str">
        <v>UJALA RISHIWAL</v>
      </c>
      <c r="D160" t="str">
        <v>SHIVANI KASHYAP</v>
      </c>
      <c r="E160" t="str">
        <v>SALARIED</v>
      </c>
      <c r="F160" t="str">
        <v>RAJEEV</v>
      </c>
      <c r="G160" t="str">
        <v>DR FIRDOUS BANO</v>
      </c>
      <c r="H160">
        <v>35</v>
      </c>
      <c r="I160" t="str">
        <v>BAREILLY</v>
      </c>
      <c r="J160">
        <v>45763</v>
      </c>
      <c r="K160">
        <v>45764</v>
      </c>
      <c r="L160">
        <v>170152124</v>
      </c>
      <c r="M160">
        <v>8169244718</v>
      </c>
      <c r="N160" t="str">
        <v>MAHARASHTRA</v>
      </c>
      <c r="O160" t="str">
        <v>PUNE</v>
      </c>
      <c r="P160" t="str">
        <v>TERM LOAN</v>
      </c>
      <c r="Q160" t="str">
        <v>CHOLA</v>
      </c>
      <c r="R160">
        <v>2000000</v>
      </c>
      <c r="S160">
        <v>2000000</v>
      </c>
      <c r="T160" t="str">
        <v>UNSECURED</v>
      </c>
      <c r="U160" t="str">
        <v>LOGIN</v>
      </c>
      <c r="V160">
        <v>715</v>
      </c>
      <c r="Y160" t="str">
        <v>FILE SEND TO BANKER || Require valid rent agreement ( given rent agreement is expired ) || Require current residence address proof||Require degree certificate (Given certificate is expired)</v>
      </c>
      <c r="Z160" t="str">
        <v>kamlesh</v>
      </c>
      <c r="AA160">
        <v>8888349389</v>
      </c>
      <c r="AB160" t="str">
        <v>kamleshkpk@chola1.murugappa.com</v>
      </c>
      <c r="AF160" t="str">
        <v>##########</v>
      </c>
      <c r="AG160" t="str">
        <v>MBBS/MD</v>
      </c>
      <c r="AH160" t="str">
        <v>2015/2024</v>
      </c>
      <c r="AI160" t="str">
        <v>FORM FILLED</v>
      </c>
      <c r="AJ160" t="str">
        <v>firdosefatima1702@gmail.com</v>
      </c>
      <c r="AK160" t="str">
        <v>PANKAJ</v>
      </c>
    </row>
    <row r="161">
      <c r="A161" t="str">
        <v>SOURCER</v>
      </c>
      <c r="B161" t="str">
        <v>JYOTI</v>
      </c>
      <c r="C161" t="str">
        <v>RAJKUMARI</v>
      </c>
      <c r="D161" t="str">
        <v>RAJKUMARI</v>
      </c>
      <c r="E161" t="str">
        <v>SOURCER</v>
      </c>
      <c r="F161" t="str">
        <v>RAJEEV</v>
      </c>
      <c r="G161" t="str">
        <v>DR AYON NAG</v>
      </c>
      <c r="H161">
        <v>35</v>
      </c>
      <c r="I161" t="str">
        <v>NOIDA</v>
      </c>
      <c r="J161">
        <v>45763</v>
      </c>
      <c r="K161">
        <v>45763</v>
      </c>
      <c r="L161" t="str">
        <v>SME000015599727</v>
      </c>
      <c r="M161">
        <v>7896418534</v>
      </c>
      <c r="N161" t="str">
        <v>ASSAM</v>
      </c>
      <c r="O161" t="str">
        <v>DIBRUGARH</v>
      </c>
      <c r="P161" t="str">
        <v>OD</v>
      </c>
      <c r="Q161" t="str">
        <v>BAJAJ</v>
      </c>
      <c r="R161">
        <v>1000000</v>
      </c>
      <c r="S161">
        <v>1000000</v>
      </c>
      <c r="T161" t="str">
        <v>UNSECURED</v>
      </c>
      <c r="U161" t="str">
        <v>REJECTED</v>
      </c>
      <c r="V161">
        <v>715</v>
      </c>
      <c r="Y161" t="str">
        <v>FILE SEND TO BANKER, ORANGE SEGAMENT , CASE PROCEED IN BANKING PROGRAM, RISK SEGAMENT DARK RED ELIGIBILITY 0</v>
      </c>
      <c r="Z161" t="str">
        <v>Khem Chetry</v>
      </c>
      <c r="AA161">
        <v>8811812787</v>
      </c>
      <c r="AB161" t="str">
        <v>khem.chetry@bajajfinserv.in</v>
      </c>
      <c r="AF161" t="str">
        <v>##########</v>
      </c>
      <c r="AG161" t="str">
        <v>MBBS</v>
      </c>
      <c r="AH161">
        <v>2020</v>
      </c>
      <c r="AI161" t="str">
        <v>FORM FILLED</v>
      </c>
      <c r="AJ161" t="str">
        <v>ayontecnika@gmail.com</v>
      </c>
      <c r="AK161" t="str">
        <v>PANKAJ</v>
      </c>
    </row>
    <row r="162">
      <c r="A162" t="str">
        <v>F2-369-077</v>
      </c>
      <c r="B162" t="str">
        <v>SHUBHAM PATHAK</v>
      </c>
      <c r="C162" t="str">
        <v>SHUBHAM PATHAK</v>
      </c>
      <c r="D162" t="str">
        <v>SHUBHAM PATHAK</v>
      </c>
      <c r="E162" t="str">
        <v>SALARIED</v>
      </c>
      <c r="F162" t="str">
        <v>RAJEEV</v>
      </c>
      <c r="G162" t="str">
        <v>MR ASWANT SINGH</v>
      </c>
      <c r="H162">
        <v>35</v>
      </c>
      <c r="I162" t="str">
        <v>NOIDA</v>
      </c>
      <c r="J162">
        <v>45763</v>
      </c>
      <c r="K162">
        <v>45763</v>
      </c>
      <c r="L162">
        <v>157</v>
      </c>
      <c r="M162">
        <v>9717906448</v>
      </c>
      <c r="N162" t="str">
        <v>DELHI</v>
      </c>
      <c r="O162" t="str">
        <v>DELHI</v>
      </c>
      <c r="P162" t="str">
        <v>PL</v>
      </c>
      <c r="Q162" t="str">
        <v>HDFC/ICICC/KOTAK FC</v>
      </c>
      <c r="R162">
        <v>500000</v>
      </c>
      <c r="S162">
        <v>500000</v>
      </c>
      <c r="T162" t="str">
        <v>UNSECURED</v>
      </c>
      <c r="U162" t="str">
        <v>HOLD</v>
      </c>
      <c r="Y162" t="str">
        <v>FILE SEND TO BANKER || SALARY -53016, 4TH GRADE PROFILE FLUERTON, IDFC &amp; INCRED ARE FUNDING</v>
      </c>
      <c r="Z162" t="str">
        <v>AKASH MITTAL</v>
      </c>
      <c r="AA162">
        <v>9891825602</v>
      </c>
      <c r="AB162" t="str">
        <v>akash.mittal@fastcredit.co.in</v>
      </c>
      <c r="AF162" t="str">
        <v>##########</v>
      </c>
      <c r="AG162" t="str">
        <v>SALARY</v>
      </c>
      <c r="AH162">
        <v>53016</v>
      </c>
      <c r="AI162" t="str">
        <v>FORM FILLED</v>
      </c>
      <c r="AJ162" t="str">
        <v>jaswantsingh04111981@gmail.com</v>
      </c>
      <c r="AK162" t="str">
        <v>PANKAJ</v>
      </c>
    </row>
    <row r="163">
      <c r="A163" t="str">
        <v>F2-369-002</v>
      </c>
      <c r="B163" t="str">
        <v>LAKHWINDER</v>
      </c>
      <c r="C163" t="str">
        <v>F2 FINTECH</v>
      </c>
      <c r="D163" t="str">
        <v>F2 FINTECH</v>
      </c>
      <c r="E163" t="str">
        <v>SALARIED</v>
      </c>
      <c r="F163" t="str">
        <v>RAJEEV</v>
      </c>
      <c r="G163" t="str">
        <v>PRADEEP KUMAR SHARMA</v>
      </c>
      <c r="H163">
        <v>35</v>
      </c>
      <c r="I163" t="str">
        <v>NOIDA</v>
      </c>
      <c r="J163">
        <v>45763</v>
      </c>
      <c r="K163">
        <v>45764</v>
      </c>
      <c r="L163">
        <v>158</v>
      </c>
      <c r="M163">
        <v>8979994068</v>
      </c>
      <c r="N163" t="str">
        <v>UTTAR PRADESH</v>
      </c>
      <c r="O163" t="str">
        <v>BAREILLY</v>
      </c>
      <c r="P163" t="str">
        <v>BL</v>
      </c>
      <c r="Q163" t="str">
        <v>BAJAJ</v>
      </c>
      <c r="R163">
        <v>1000000</v>
      </c>
      <c r="S163">
        <v>1000000</v>
      </c>
      <c r="T163" t="str">
        <v>UNSECURED</v>
      </c>
      <c r="U163" t="str">
        <v>LOGIN</v>
      </c>
      <c r="V163">
        <v>708</v>
      </c>
      <c r="Y163" t="str">
        <v>FILE SEND TO BANKER, REQ AUTO 8 L SOA, MUDRA LOAN,</v>
      </c>
      <c r="Z163" t="str">
        <v>ARJUN SAI</v>
      </c>
      <c r="AA163">
        <v>8923619876</v>
      </c>
      <c r="AB163" t="str">
        <v>gurdutt.singh@bajajfinserv.in</v>
      </c>
      <c r="AF163" t="str">
        <v>##########</v>
      </c>
      <c r="AG163" t="str">
        <v>NA</v>
      </c>
      <c r="AH163" t="str">
        <v>NA</v>
      </c>
      <c r="AI163" t="str">
        <v>FORM FILLED</v>
      </c>
      <c r="AJ163" t="str">
        <v>bhadauriyapradeepsingh138@gmail.com</v>
      </c>
      <c r="AK163" t="str">
        <v>PANKAJ</v>
      </c>
    </row>
    <row r="164">
      <c r="A164" t="str">
        <v>F2-369-375</v>
      </c>
      <c r="B164" t="str">
        <v>PRERNA TYAGI</v>
      </c>
      <c r="C164" t="str">
        <v>SHUBHAM PATHAK</v>
      </c>
      <c r="D164" t="str">
        <v>SHUBHAM PATHAK</v>
      </c>
      <c r="E164" t="str">
        <v>SALARIED</v>
      </c>
      <c r="F164" t="str">
        <v>RAJEEV</v>
      </c>
      <c r="G164" t="str">
        <v>DR D DIVYA</v>
      </c>
      <c r="H164">
        <v>35</v>
      </c>
      <c r="I164" t="str">
        <v>NOIDA</v>
      </c>
      <c r="J164">
        <v>45763</v>
      </c>
      <c r="K164">
        <v>45764</v>
      </c>
      <c r="L164" t="str">
        <v>SME000015600284</v>
      </c>
      <c r="M164">
        <v>8008241998</v>
      </c>
      <c r="N164" t="str">
        <v>ANDHRA PRADESH</v>
      </c>
      <c r="O164" t="str">
        <v>COIMBATORE</v>
      </c>
      <c r="P164" t="str">
        <v>TOP UP</v>
      </c>
      <c r="Q164" t="str">
        <v>BAJAJ</v>
      </c>
      <c r="R164">
        <v>1000000</v>
      </c>
      <c r="S164">
        <v>1000000</v>
      </c>
      <c r="T164" t="str">
        <v>UNSECURED</v>
      </c>
      <c r="U164" t="str">
        <v>LOGIN</v>
      </c>
      <c r="Y164" t="str">
        <v>FILE SEND TO BANKER, CUSTOMER NOT RECVD CALL, CIBIL CONSENT LINK SENT TO CUSTOMER</v>
      </c>
      <c r="Z164" t="str">
        <v>Saravanakumar L</v>
      </c>
      <c r="AA164">
        <v>9543397382</v>
      </c>
      <c r="AB164" t="str">
        <v>saravanakumar.l@bajajfinserv.in</v>
      </c>
      <c r="AF164" t="str">
        <v>##########</v>
      </c>
      <c r="AG164" t="str">
        <v>MS</v>
      </c>
      <c r="AH164">
        <v>2022</v>
      </c>
      <c r="AI164" t="str">
        <v>FORM FILLED</v>
      </c>
      <c r="AJ164" t="str">
        <v>divyareddy.duvvuru@gmail.com</v>
      </c>
      <c r="AK164" t="str">
        <v>PANKAJ</v>
      </c>
    </row>
    <row r="165">
      <c r="A165" t="str">
        <v>F2-369-264</v>
      </c>
      <c r="B165" t="str">
        <v>RAJAT DWIVEDI</v>
      </c>
      <c r="C165" t="str">
        <v>RAJKUMARI</v>
      </c>
      <c r="D165" t="str">
        <v>RAJKUMARI</v>
      </c>
      <c r="E165" t="str">
        <v>SALARIED</v>
      </c>
      <c r="F165" t="str">
        <v>RAJEEV</v>
      </c>
      <c r="G165" t="str">
        <v>DR DEV PRAKASH SINGH</v>
      </c>
      <c r="H165">
        <v>0</v>
      </c>
      <c r="I165" t="str">
        <v>NOIDA</v>
      </c>
      <c r="J165">
        <v>45764</v>
      </c>
      <c r="K165">
        <v>45765</v>
      </c>
      <c r="L165">
        <v>160</v>
      </c>
      <c r="M165">
        <v>8574973273</v>
      </c>
      <c r="N165" t="str">
        <v>UTTAR PRADESH</v>
      </c>
      <c r="O165" t="str">
        <v>BANDA</v>
      </c>
      <c r="P165" t="str">
        <v>OD</v>
      </c>
      <c r="Q165" t="str">
        <v>ADITYA BIRLA</v>
      </c>
      <c r="R165">
        <v>1000000</v>
      </c>
      <c r="S165">
        <v>1000000</v>
      </c>
      <c r="T165" t="str">
        <v>UNSECURED</v>
      </c>
      <c r="U165" t="str">
        <v>LOGIN</v>
      </c>
      <c r="V165">
        <v>768</v>
      </c>
      <c r="Y165" t="str">
        <v>FILE SEND TO BANKER, CIBIL NOT FETCHED, CASE MOVED TO CREDIT</v>
      </c>
      <c r="Z165" t="str">
        <v>NISHA</v>
      </c>
      <c r="AA165">
        <v>8882763127</v>
      </c>
      <c r="AB165" t="str">
        <v>Nisha.51@adityabirlacapital.com</v>
      </c>
      <c r="AF165" t="str">
        <v>##########</v>
      </c>
      <c r="AG165" t="str">
        <v>MS</v>
      </c>
      <c r="AH165">
        <v>2024</v>
      </c>
      <c r="AI165" t="str">
        <v>FORM FILLED</v>
      </c>
      <c r="AJ165" t="str">
        <v>dps1889@gmail.com</v>
      </c>
      <c r="AK165" t="str">
        <v>PANKAJ</v>
      </c>
    </row>
    <row r="166">
      <c r="A166" t="str">
        <v>F2-369-157</v>
      </c>
      <c r="B166" t="str">
        <v>TANNU</v>
      </c>
      <c r="C166" t="str">
        <v>RAJKUMARI</v>
      </c>
      <c r="D166" t="str">
        <v>RAJKUMARI</v>
      </c>
      <c r="E166" t="str">
        <v>SALARIED</v>
      </c>
      <c r="F166" t="str">
        <v>RAJEEV</v>
      </c>
      <c r="G166" t="str">
        <v>DR DHIRENDRA KUMAR KARMALI</v>
      </c>
      <c r="H166">
        <v>0</v>
      </c>
      <c r="I166" t="str">
        <v>NOIDA</v>
      </c>
      <c r="J166">
        <v>45764</v>
      </c>
      <c r="K166">
        <v>45764</v>
      </c>
      <c r="L166">
        <v>161</v>
      </c>
      <c r="M166">
        <v>9006330124</v>
      </c>
      <c r="N166" t="str">
        <v>JHARKHAND</v>
      </c>
      <c r="O166" t="str">
        <v>BOKARO</v>
      </c>
      <c r="P166" t="str">
        <v>OD TOP UP</v>
      </c>
      <c r="Q166" t="str">
        <v>BAJAJ</v>
      </c>
      <c r="R166">
        <v>1000000</v>
      </c>
      <c r="S166">
        <v>1000000</v>
      </c>
      <c r="T166" t="str">
        <v>UNSECURED</v>
      </c>
      <c r="U166" t="str">
        <v>REJECTED</v>
      </c>
      <c r="V166">
        <v>743</v>
      </c>
      <c r="Y166" t="str">
        <v>FILE SEND TO BANKER, CIBIL CONSENT LINK SENT TO CUSTOMER, 0 ELIGIBILITY CUSTOMER LIVE 6 USL LOAN</v>
      </c>
      <c r="Z166" t="str">
        <v>Rajendra Kumar</v>
      </c>
      <c r="AA166">
        <v>7488516488</v>
      </c>
      <c r="AB166" t="str">
        <v>rajendra.kumar1@bajajfinserv.in</v>
      </c>
      <c r="AF166" t="str">
        <v>##########</v>
      </c>
      <c r="AG166" t="str">
        <v>MBBS</v>
      </c>
      <c r="AH166">
        <v>2016</v>
      </c>
      <c r="AI166" t="str">
        <v>FORM FILLED</v>
      </c>
      <c r="AJ166" t="str">
        <v>dhirendrakarmali@gmail.com</v>
      </c>
      <c r="AK166" t="str">
        <v>PANKAJ</v>
      </c>
    </row>
    <row r="167">
      <c r="A167" t="str">
        <v>F2-369-292</v>
      </c>
      <c r="B167" t="str">
        <v>SHIVANI PATEL</v>
      </c>
      <c r="C167" t="str">
        <v>MANISHA SAXENA</v>
      </c>
      <c r="D167" t="str">
        <v>SHASHANK SHARMA</v>
      </c>
      <c r="E167" t="str">
        <v>SALARIED</v>
      </c>
      <c r="F167" t="str">
        <v>RAJEEV</v>
      </c>
      <c r="G167" t="str">
        <v>DR DIPANNITA MONDAL</v>
      </c>
      <c r="H167">
        <v>0</v>
      </c>
      <c r="I167" t="str">
        <v>BAREILLY</v>
      </c>
      <c r="J167">
        <v>45764</v>
      </c>
      <c r="K167">
        <v>45764</v>
      </c>
      <c r="L167">
        <v>162</v>
      </c>
      <c r="M167" t="str">
        <v>74394 68300</v>
      </c>
      <c r="N167" t="str">
        <v>WEST BENGAL</v>
      </c>
      <c r="O167" t="str">
        <v>PARGANAS</v>
      </c>
      <c r="P167" t="str">
        <v>OD</v>
      </c>
      <c r="Q167" t="str">
        <v>BAJAJ MARKET</v>
      </c>
      <c r="R167">
        <v>500000</v>
      </c>
      <c r="S167">
        <v>500000</v>
      </c>
      <c r="T167" t="str">
        <v>UNSECURED</v>
      </c>
      <c r="U167" t="str">
        <v>REJECTED</v>
      </c>
      <c r="V167">
        <v>692</v>
      </c>
      <c r="Y167" t="str">
        <v>FILE SEND TO BANKER || SYSTEM REJECT, || Applicant Has Overdue in Credit Card, Low CIBIL Score 692 And High Inquiry in Last 6 Months. Hence Unable To Process.</v>
      </c>
      <c r="Z167" t="str">
        <v>ABHISHEK</v>
      </c>
      <c r="AA167">
        <v>9748285489</v>
      </c>
      <c r="AB167" t="str">
        <v>abhishek.das1@bajajfinservdirect.in</v>
      </c>
      <c r="AF167" t="str">
        <v>##########</v>
      </c>
      <c r="AG167" t="str">
        <v>MBBS</v>
      </c>
      <c r="AH167">
        <v>2022</v>
      </c>
      <c r="AI167" t="str">
        <v>FORM FILLED</v>
      </c>
      <c r="AJ167" t="str">
        <v>dipannitam90@gmail.com</v>
      </c>
      <c r="AK167" t="str">
        <v>PANKAJ</v>
      </c>
    </row>
    <row r="168">
      <c r="A168" t="str">
        <v>SOURCER</v>
      </c>
      <c r="B168" t="str">
        <v>UMESH</v>
      </c>
      <c r="C168" t="str">
        <v>SHASHANK SHARMA</v>
      </c>
      <c r="D168" t="str">
        <v>SHASHANK SHARMA</v>
      </c>
      <c r="E168" t="str">
        <v>SOURCER</v>
      </c>
      <c r="F168" t="str">
        <v>RAJEEV</v>
      </c>
      <c r="G168" t="str">
        <v>DR AHMED DAWOOD FAIZ</v>
      </c>
      <c r="H168">
        <v>0</v>
      </c>
      <c r="I168" t="str">
        <v>BAREILLY</v>
      </c>
      <c r="J168">
        <v>45764</v>
      </c>
      <c r="K168">
        <v>45764</v>
      </c>
      <c r="L168">
        <v>163</v>
      </c>
      <c r="M168" t="str">
        <v>70253 31391</v>
      </c>
      <c r="N168" t="str">
        <v>UTTAR PRADESH</v>
      </c>
      <c r="O168" t="str">
        <v>DASNA</v>
      </c>
      <c r="P168" t="str">
        <v>OD</v>
      </c>
      <c r="Q168" t="str">
        <v>BAJAJ MARKET</v>
      </c>
      <c r="R168">
        <v>1000000</v>
      </c>
      <c r="S168">
        <v>1000000</v>
      </c>
      <c r="T168" t="str">
        <v>UNSECURED</v>
      </c>
      <c r="U168" t="str">
        <v>REJECTED</v>
      </c>
      <c r="Y168" t="str">
        <v>FILE SEND TO BANKER || SYSTEM REJECT, PIN CODE IS NOT MAPPED, RAISE A MAIL TO PINCODE MAPPED, 6 MONTH ENQ 18 NOT OK</v>
      </c>
      <c r="Z168" t="str">
        <v>ravinder</v>
      </c>
      <c r="AA168">
        <v>9811535827</v>
      </c>
      <c r="AB168" t="str">
        <v>ravinder.ravinder@bfdlbizsupport.in</v>
      </c>
      <c r="AF168" t="str">
        <v>##########</v>
      </c>
      <c r="AG168" t="str">
        <v>MBBS</v>
      </c>
      <c r="AH168">
        <v>2016</v>
      </c>
      <c r="AI168" t="str">
        <v>FORM FILLED</v>
      </c>
      <c r="AJ168" t="str">
        <v>sonu0404@gmail.com</v>
      </c>
      <c r="AK168" t="str">
        <v>PANKAJ</v>
      </c>
    </row>
    <row r="169">
      <c r="A169" t="str">
        <v>SOURCER</v>
      </c>
      <c r="B169" t="str">
        <v>AJAY HUSSIAN</v>
      </c>
      <c r="C169" t="str">
        <v>MANISHA SAXENA</v>
      </c>
      <c r="D169" t="str">
        <v>SHASHANK SHARMA</v>
      </c>
      <c r="E169" t="str">
        <v>SALARIED</v>
      </c>
      <c r="F169" t="str">
        <v>RAJEEV</v>
      </c>
      <c r="G169" t="str">
        <v>DR DEEPANSHU TRIVEDI</v>
      </c>
      <c r="H169">
        <v>0</v>
      </c>
      <c r="I169" t="str">
        <v>BAREILLY</v>
      </c>
      <c r="J169">
        <v>45764</v>
      </c>
      <c r="K169">
        <v>45764</v>
      </c>
      <c r="L169">
        <v>164</v>
      </c>
      <c r="M169">
        <v>9479659996</v>
      </c>
      <c r="N169" t="str">
        <v>MADHYA PRADESH</v>
      </c>
      <c r="O169" t="str">
        <v>UJJAIN</v>
      </c>
      <c r="P169" t="str">
        <v>PL</v>
      </c>
      <c r="Q169" t="str">
        <v>BALNACE TRANSFER BT FC</v>
      </c>
      <c r="R169">
        <v>500000</v>
      </c>
      <c r="S169">
        <v>500000</v>
      </c>
      <c r="T169" t="str">
        <v>UNSECURED</v>
      </c>
      <c r="U169" t="str">
        <v>LOGIN</v>
      </c>
      <c r="Y169" t="str">
        <v>FILE SEND TO BANKER || SALARY-63738</v>
      </c>
      <c r="Z169" t="str">
        <v>AKASH MITTAL</v>
      </c>
      <c r="AA169">
        <v>9891825602</v>
      </c>
      <c r="AB169" t="str">
        <v>akash.mittal@fastcredit.co.in</v>
      </c>
      <c r="AF169" t="str">
        <v>##########</v>
      </c>
      <c r="AG169" t="str">
        <v>SALARY</v>
      </c>
      <c r="AH169">
        <v>63738</v>
      </c>
      <c r="AI169" t="str">
        <v>FORM FILLED</v>
      </c>
      <c r="AJ169" t="str">
        <v>deepanshutrivedi2411@gmail.com</v>
      </c>
      <c r="AK169" t="str">
        <v>PANKAJ</v>
      </c>
    </row>
    <row r="170">
      <c r="A170" t="str">
        <v>CHANNEL PARTNER</v>
      </c>
      <c r="B170" t="str">
        <v>RAHUL-SOURCER</v>
      </c>
      <c r="C170" t="str">
        <v>F2 FINTECH</v>
      </c>
      <c r="D170" t="str">
        <v>F2 FINTECH</v>
      </c>
      <c r="E170" t="str">
        <v>SOURCER</v>
      </c>
      <c r="F170" t="str">
        <v>RAJEEV</v>
      </c>
      <c r="G170" t="str">
        <v>DR AAKASH KUMAR</v>
      </c>
      <c r="H170">
        <v>34</v>
      </c>
      <c r="I170" t="str">
        <v>F2 FINTECH</v>
      </c>
      <c r="J170">
        <v>45764</v>
      </c>
      <c r="K170">
        <v>45765</v>
      </c>
      <c r="L170" t="str">
        <v>SME000015604532</v>
      </c>
      <c r="M170">
        <v>9559840930</v>
      </c>
      <c r="N170" t="str">
        <v>UTTAR PRADESH</v>
      </c>
      <c r="O170" t="str">
        <v>BAREILLY</v>
      </c>
      <c r="P170" t="str">
        <v>OD</v>
      </c>
      <c r="Q170" t="str">
        <v>BAJAJ</v>
      </c>
      <c r="R170">
        <v>500000</v>
      </c>
      <c r="S170">
        <v>500000</v>
      </c>
      <c r="T170" t="str">
        <v>UNSECURED</v>
      </c>
      <c r="U170" t="str">
        <v>REJECTED</v>
      </c>
      <c r="Y170" t="str">
        <v>FILE SEND TO BANKER, MOHIT DIRECT CORDINATE THE BANKER, ORANGE SEGAMENT NOT OK 18 ENQ 0 ELIGIBILITY</v>
      </c>
      <c r="Z170" t="str">
        <v>ANKIT AGNIHOTRI</v>
      </c>
      <c r="AA170">
        <v>7007498890</v>
      </c>
      <c r="AB170" t="str">
        <v>ankit.agnihotri@bajajfinserv.in</v>
      </c>
      <c r="AF170" t="str">
        <v>##########</v>
      </c>
      <c r="AG170" t="str">
        <v>MBBS</v>
      </c>
      <c r="AH170">
        <v>2022</v>
      </c>
      <c r="AI170" t="str">
        <v>FORM FILLED</v>
      </c>
      <c r="AJ170" t="str">
        <v>docakki2367@gmail.com</v>
      </c>
      <c r="AK170" t="str">
        <v>PANKAJ</v>
      </c>
    </row>
    <row r="171">
      <c r="A171" t="str">
        <v>SOURCER</v>
      </c>
      <c r="B171" t="str">
        <v>PRIYA SHARMA</v>
      </c>
      <c r="C171" t="str">
        <v>SHASHANK SHARMA</v>
      </c>
      <c r="D171" t="str">
        <v>SHASHANK SHARMA</v>
      </c>
      <c r="E171" t="str">
        <v>SOURCER</v>
      </c>
      <c r="F171" t="str">
        <v>RAJEEV</v>
      </c>
      <c r="G171" t="str">
        <v>DR K ARIEF MOHAMMED</v>
      </c>
      <c r="H171">
        <v>34</v>
      </c>
      <c r="I171" t="str">
        <v>BAREILLY</v>
      </c>
      <c r="J171">
        <v>45764</v>
      </c>
      <c r="K171">
        <v>45764</v>
      </c>
      <c r="L171" t="str">
        <v>SME000015605949</v>
      </c>
      <c r="M171">
        <v>8637404465</v>
      </c>
      <c r="N171" t="str">
        <v>KARNATAKA</v>
      </c>
      <c r="O171" t="str">
        <v>BENGALURU</v>
      </c>
      <c r="P171" t="str">
        <v>OD</v>
      </c>
      <c r="Q171" t="str">
        <v>BAJAJ</v>
      </c>
      <c r="R171">
        <v>1000000</v>
      </c>
      <c r="S171">
        <v>1000000</v>
      </c>
      <c r="T171" t="str">
        <v>UNSECURED</v>
      </c>
      <c r="U171" t="str">
        <v>LOGIN</v>
      </c>
      <c r="Y171" t="str">
        <v>FILE SEND TO BANKER, CIBIL CONSENT LINK SENT TO CUSTOMER</v>
      </c>
      <c r="Z171" t="str">
        <v>Vinay V</v>
      </c>
      <c r="AA171">
        <v>8310156392</v>
      </c>
      <c r="AB171" t="str">
        <v>vinay.v@bajajfinserv.in</v>
      </c>
      <c r="AF171" t="str">
        <v>##########</v>
      </c>
      <c r="AG171" t="str">
        <v>MBBS</v>
      </c>
      <c r="AH171">
        <v>2020</v>
      </c>
      <c r="AI171" t="str">
        <v>FORM FILLED</v>
      </c>
      <c r="AJ171" t="str">
        <v>ariefmohammed.k@gmail.com</v>
      </c>
      <c r="AK171" t="str">
        <v>PANKAJ</v>
      </c>
    </row>
    <row r="172">
      <c r="A172" t="str">
        <v>F2-369-281</v>
      </c>
      <c r="B172" t="str">
        <v>KASHISH AGRAWAL</v>
      </c>
      <c r="C172" t="str">
        <v>HARSH BHARDWAJ</v>
      </c>
      <c r="D172" t="str">
        <v>SHASHANK SHARMA</v>
      </c>
      <c r="E172" t="str">
        <v>SALARIED</v>
      </c>
      <c r="F172" t="str">
        <v>RAJEEV</v>
      </c>
      <c r="G172" t="str">
        <v>SUBHASH DEY( ASSAM POWER DISTRIBUTION COMPANY LIMITED)</v>
      </c>
      <c r="H172">
        <v>0</v>
      </c>
      <c r="I172" t="str">
        <v>BAREILLY</v>
      </c>
      <c r="J172">
        <v>45764</v>
      </c>
      <c r="K172">
        <v>45765</v>
      </c>
      <c r="L172" t="str">
        <v>SME000015606352</v>
      </c>
      <c r="M172">
        <v>7002503749</v>
      </c>
      <c r="N172" t="str">
        <v>ASSAM</v>
      </c>
      <c r="O172" t="str">
        <v>JORHAT</v>
      </c>
      <c r="P172" t="str">
        <v>BL</v>
      </c>
      <c r="Q172" t="str">
        <v>BAJAJ</v>
      </c>
      <c r="R172">
        <v>1000000</v>
      </c>
      <c r="S172">
        <v>1000000</v>
      </c>
      <c r="T172" t="str">
        <v>UNSECURED</v>
      </c>
      <c r="U172" t="str">
        <v>APPROVED</v>
      </c>
      <c r="V172">
        <v>740</v>
      </c>
      <c r="W172">
        <v>45765</v>
      </c>
      <c r="Y172" t="str">
        <v>FILE SEND TO BANKER, CIBIL CONSENT LINK SENT TO CUSTOMER, CUSTOMER NOT RECVD CALL, CASE MOVED TO CREDIT</v>
      </c>
      <c r="Z172" t="str">
        <v>Gyasudin Shah1</v>
      </c>
      <c r="AA172">
        <v>8638865944</v>
      </c>
      <c r="AB172" t="str">
        <v>gyasudin.shah1@bajajfinserv.in</v>
      </c>
      <c r="AF172" t="str">
        <v>##########</v>
      </c>
      <c r="AG172" t="str">
        <v>GST</v>
      </c>
      <c r="AH172">
        <v>2017</v>
      </c>
      <c r="AI172" t="str">
        <v>FORM FILLED</v>
      </c>
      <c r="AJ172" t="str">
        <v>subhasdey99@gmail.com</v>
      </c>
      <c r="AK172" t="str">
        <v>PANKAJ</v>
      </c>
    </row>
    <row r="173">
      <c r="A173" t="str">
        <v>CHANNEL PARTNER</v>
      </c>
      <c r="B173" t="str">
        <v>RAHUL-SOURCER</v>
      </c>
      <c r="C173" t="str">
        <v>F2 FINTECH</v>
      </c>
      <c r="D173" t="str">
        <v>F2 FINTECH</v>
      </c>
      <c r="E173" t="str">
        <v>SOURCER</v>
      </c>
      <c r="F173" t="str">
        <v>RAJEEV</v>
      </c>
      <c r="G173" t="str">
        <v>DR MOHIT BHATI</v>
      </c>
      <c r="H173">
        <v>34</v>
      </c>
      <c r="I173" t="str">
        <v>F2 FINTECH</v>
      </c>
      <c r="J173">
        <v>45764</v>
      </c>
      <c r="L173" t="str">
        <v>359BZ8600056</v>
      </c>
      <c r="M173">
        <v>8882923451</v>
      </c>
      <c r="N173" t="str">
        <v>DELHI</v>
      </c>
      <c r="O173" t="str">
        <v>DELHI</v>
      </c>
      <c r="P173" t="str">
        <v>OD</v>
      </c>
      <c r="Q173" t="str">
        <v>TATA</v>
      </c>
      <c r="R173">
        <v>1500000</v>
      </c>
      <c r="S173">
        <v>1500000</v>
      </c>
      <c r="T173" t="str">
        <v>UNSECURED</v>
      </c>
      <c r="U173" t="str">
        <v>LOGIN</v>
      </c>
      <c r="V173">
        <v>776</v>
      </c>
      <c r="Y173" t="str">
        <v>FILE SEND TO BANKER, FI INITIATED</v>
      </c>
      <c r="Z173" t="str">
        <v>MAMTA SINGH</v>
      </c>
      <c r="AA173">
        <v>7982612369</v>
      </c>
      <c r="AB173" t="str">
        <v>mamta.singh@tatacapital.com</v>
      </c>
      <c r="AF173" t="str">
        <v>##########</v>
      </c>
      <c r="AG173" t="str">
        <v>MBBS</v>
      </c>
      <c r="AH173">
        <v>2018</v>
      </c>
      <c r="AI173" t="str">
        <v>FORM FILLED</v>
      </c>
      <c r="AJ173" t="str">
        <v>Mohitbhati090891@gmail.com</v>
      </c>
      <c r="AK173" t="str">
        <v>PANKAJ</v>
      </c>
    </row>
    <row r="174">
      <c r="A174" t="str">
        <v>F2-369-013</v>
      </c>
      <c r="B174" t="str">
        <v>PRIYA SHARMA</v>
      </c>
      <c r="C174" t="str">
        <v>SHASHANK SHARMA</v>
      </c>
      <c r="D174" t="str">
        <v>SHASHANK SHARMA</v>
      </c>
      <c r="E174" t="str">
        <v>SOURCER</v>
      </c>
      <c r="F174" t="str">
        <v>RAJEEV</v>
      </c>
      <c r="G174" t="str">
        <v>DR HARSH VIJ</v>
      </c>
      <c r="H174">
        <v>49</v>
      </c>
      <c r="I174" t="str">
        <v>BAREILLY</v>
      </c>
      <c r="J174">
        <v>45749</v>
      </c>
      <c r="K174">
        <v>45764</v>
      </c>
      <c r="L174">
        <v>169</v>
      </c>
      <c r="M174">
        <v>8308738920</v>
      </c>
      <c r="N174" t="str">
        <v>UTTAR PRADESH</v>
      </c>
      <c r="O174" t="str">
        <v>NOIDA</v>
      </c>
      <c r="P174" t="str">
        <v>OD</v>
      </c>
      <c r="Q174" t="str">
        <v>BAJAJ MARKET</v>
      </c>
      <c r="R174">
        <v>1850000</v>
      </c>
      <c r="S174">
        <v>1850000</v>
      </c>
      <c r="T174" t="str">
        <v>UNSECURED</v>
      </c>
      <c r="U174" t="str">
        <v>DISBURSED</v>
      </c>
      <c r="V174">
        <v>748</v>
      </c>
      <c r="W174">
        <v>45764</v>
      </c>
      <c r="X174">
        <v>45764</v>
      </c>
      <c r="Y174" t="str">
        <v>FILE SENT TO BANKER, CASE MOVED TO CREDIT, PD DONE, REQ INCOME SALARY CREDIT BANK STATEMENT</v>
      </c>
      <c r="Z174" t="str">
        <v>JYOTI</v>
      </c>
      <c r="AA174">
        <v>9716172477</v>
      </c>
      <c r="AB174" t="str">
        <v>jyoti.jyoti2@bajajfinservdirect.in</v>
      </c>
      <c r="AF174" t="str">
        <v>##########</v>
      </c>
      <c r="AG174" t="str">
        <v>MBBS</v>
      </c>
      <c r="AH174">
        <v>2020</v>
      </c>
      <c r="AI174" t="str">
        <v>FORM FILLED</v>
      </c>
      <c r="AJ174" t="str">
        <v>harshv222@gmail.com</v>
      </c>
      <c r="AK174" t="str">
        <v>PANKAJ</v>
      </c>
    </row>
    <row r="175">
      <c r="A175" t="str">
        <v>F2-369-005</v>
      </c>
      <c r="B175" t="str">
        <v>RAJKUMARI</v>
      </c>
      <c r="C175" t="str">
        <v>RAJKUMARI</v>
      </c>
      <c r="D175" t="str">
        <v>RAJKUMARI</v>
      </c>
      <c r="E175" t="str">
        <v>SALARIED</v>
      </c>
      <c r="F175" t="str">
        <v>RAJEEV</v>
      </c>
      <c r="G175" t="str">
        <v>DR RANJEET MOHANTY</v>
      </c>
      <c r="H175">
        <v>34</v>
      </c>
      <c r="I175" t="str">
        <v>NOIDA</v>
      </c>
      <c r="J175">
        <v>45764</v>
      </c>
      <c r="K175">
        <v>45765</v>
      </c>
      <c r="L175">
        <v>170</v>
      </c>
      <c r="M175" t="str">
        <v>70083 11020</v>
      </c>
      <c r="N175" t="str">
        <v>ODISHA</v>
      </c>
      <c r="O175" t="str">
        <v>SUNDARGARH</v>
      </c>
      <c r="P175" t="str">
        <v>OD</v>
      </c>
      <c r="Q175" t="str">
        <v>ADITYA BIRLA</v>
      </c>
      <c r="R175">
        <v>1000000</v>
      </c>
      <c r="S175">
        <v>1000000</v>
      </c>
      <c r="T175" t="str">
        <v>UNSECURED</v>
      </c>
      <c r="U175" t="str">
        <v>LOGIN</v>
      </c>
      <c r="Y175" t="str">
        <v>FILE SEND TO BANKER, CUSTOMER IS BUSY</v>
      </c>
      <c r="Z175" t="str">
        <v>NISHA</v>
      </c>
      <c r="AA175">
        <v>8882763127</v>
      </c>
      <c r="AB175" t="str">
        <v>Nisha.51@adityabirlacapital.com</v>
      </c>
      <c r="AF175" t="str">
        <v>##########</v>
      </c>
      <c r="AG175" t="str">
        <v>DNB</v>
      </c>
      <c r="AH175">
        <v>2022</v>
      </c>
      <c r="AI175" t="str">
        <v>FORM FILLED</v>
      </c>
      <c r="AJ175" t="str">
        <v>ranjeetkumarmohanty125@gmail.com</v>
      </c>
      <c r="AK175" t="str">
        <v>PANKAJ</v>
      </c>
    </row>
    <row r="176">
      <c r="A176" t="str">
        <v>F2-369-005</v>
      </c>
      <c r="B176" t="str">
        <v>RAJKUMARI</v>
      </c>
      <c r="C176" t="str">
        <v>RAJKUMARI</v>
      </c>
      <c r="D176" t="str">
        <v>RAJKUMARI</v>
      </c>
      <c r="E176" t="str">
        <v>SALARIED</v>
      </c>
      <c r="F176" t="str">
        <v>RAJEEV</v>
      </c>
      <c r="G176" t="str">
        <v>DR NAMBURI HARI</v>
      </c>
      <c r="H176">
        <v>34</v>
      </c>
      <c r="I176" t="str">
        <v>NOIDA</v>
      </c>
      <c r="J176">
        <v>45764</v>
      </c>
      <c r="K176">
        <v>45765</v>
      </c>
      <c r="L176">
        <v>171</v>
      </c>
      <c r="M176" t="str">
        <v>99102 86055</v>
      </c>
      <c r="N176" t="str">
        <v>UTTAR PRADESH</v>
      </c>
      <c r="O176" t="str">
        <v>FIROZABAD</v>
      </c>
      <c r="P176" t="str">
        <v>OD</v>
      </c>
      <c r="Q176" t="str">
        <v>ADITYA BIRLA</v>
      </c>
      <c r="R176">
        <v>1000000</v>
      </c>
      <c r="S176">
        <v>1000000</v>
      </c>
      <c r="T176" t="str">
        <v>UNSECURED</v>
      </c>
      <c r="U176" t="str">
        <v>LOGIN</v>
      </c>
      <c r="Y176" t="str">
        <v>FILE SEND TO BANKER</v>
      </c>
      <c r="Z176" t="str">
        <v>NISHA</v>
      </c>
      <c r="AA176">
        <v>8882763127</v>
      </c>
      <c r="AB176" t="str">
        <v>Nisha.51@adityabirlacapital.com</v>
      </c>
      <c r="AF176" t="str">
        <v>##########</v>
      </c>
      <c r="AG176" t="str">
        <v>MD</v>
      </c>
      <c r="AH176">
        <v>2021</v>
      </c>
      <c r="AI176" t="str">
        <v>FORM FILLED</v>
      </c>
      <c r="AJ176" t="str">
        <v>namburihari16@yahoo.com</v>
      </c>
      <c r="AK176" t="str">
        <v>PANKAJ</v>
      </c>
    </row>
    <row r="177">
      <c r="A177" t="str">
        <v>CHANNEL PARTNER</v>
      </c>
      <c r="B177" t="str">
        <v>RAHUL-SOURCER</v>
      </c>
      <c r="C177" t="str">
        <v>F2 FINTECH</v>
      </c>
      <c r="D177" t="str">
        <v>F2 FINTECH</v>
      </c>
      <c r="E177" t="str">
        <v>SOURCER</v>
      </c>
      <c r="F177" t="str">
        <v>RAJEEV</v>
      </c>
      <c r="G177" t="str">
        <v>DR PALLAVI RAI</v>
      </c>
      <c r="H177">
        <v>34</v>
      </c>
      <c r="I177" t="str">
        <v>F2 FINTECH</v>
      </c>
      <c r="J177">
        <v>45764</v>
      </c>
      <c r="L177">
        <v>170147270</v>
      </c>
      <c r="M177">
        <v>8960207927</v>
      </c>
      <c r="N177" t="str">
        <v>UTTAR PRADESH</v>
      </c>
      <c r="O177" t="str">
        <v>GHAZIPUR</v>
      </c>
      <c r="P177" t="str">
        <v>OD</v>
      </c>
      <c r="Q177" t="str">
        <v>CHOLA</v>
      </c>
      <c r="R177">
        <v>500000</v>
      </c>
      <c r="S177">
        <v>500000</v>
      </c>
      <c r="T177" t="str">
        <v>UNSECURED</v>
      </c>
      <c r="U177" t="str">
        <v>LOGIN</v>
      </c>
      <c r="V177">
        <v>745</v>
      </c>
      <c r="Y177" t="str">
        <v>FILE SEND TO BANKER</v>
      </c>
      <c r="Z177" t="str">
        <v>ANSHUMAN</v>
      </c>
      <c r="AA177" t="str">
        <v>94528 83320</v>
      </c>
      <c r="AB177" t="str">
        <v>anshumansd@chola.murugappa.com</v>
      </c>
      <c r="AF177" t="str">
        <v>##########</v>
      </c>
      <c r="AG177" t="str">
        <v>MBBS</v>
      </c>
      <c r="AH177">
        <v>2023</v>
      </c>
      <c r="AI177" t="str">
        <v>FORM FILLED</v>
      </c>
      <c r="AJ177" t="str">
        <v>docpallavi05@gmail.com</v>
      </c>
      <c r="AK177" t="str">
        <v>PANKAJ</v>
      </c>
    </row>
    <row r="178" xml:space="preserve">
      <c r="A178" t="str">
        <v>F2-369-283</v>
      </c>
      <c r="B178" t="str">
        <v>NIRMI VERMA</v>
      </c>
      <c r="C178" t="str">
        <v>ANURAG SHARMA</v>
      </c>
      <c r="D178" t="str">
        <v>SHIVANI KASHYAP</v>
      </c>
      <c r="E178" t="str">
        <v>SALARIED</v>
      </c>
      <c r="F178" t="str">
        <v>RAJEEV</v>
      </c>
      <c r="G178" t="str">
        <v>DR JYOTISHMOI CHANGMAI</v>
      </c>
      <c r="H178">
        <v>0</v>
      </c>
      <c r="I178" t="str">
        <v>BAREILLY</v>
      </c>
      <c r="J178">
        <v>45765</v>
      </c>
      <c r="K178">
        <v>45765</v>
      </c>
      <c r="L178" t="str">
        <v>SME000015612327</v>
      </c>
      <c r="M178">
        <v>8486554891</v>
      </c>
      <c r="N178" t="str">
        <v>ASSAM</v>
      </c>
      <c r="O178" t="str">
        <v>KAMRUP</v>
      </c>
      <c r="P178" t="str">
        <v>OD</v>
      </c>
      <c r="Q178" t="str">
        <v>BAJAJ</v>
      </c>
      <c r="S178">
        <v>1450000</v>
      </c>
      <c r="T178" t="str">
        <v>UNSECURED</v>
      </c>
      <c r="U178" t="str">
        <v>APPROVED</v>
      </c>
      <c r="V178">
        <v>765</v>
      </c>
      <c r="W178">
        <v>45765</v>
      </c>
      <c r="Y178" t="str" xml:space="preserve">
        <v xml:space="preserve">FILE SEND TO BANKER || Universal consent sent || Kindly share banking of last six months 1 OCT 2024 till 31 MARCH (in PDF FORMAT).
 Where his salary is getting credited as his degree is not getting verified.</v>
      </c>
      <c r="Z178" t="str">
        <v>Dhurjoti Kashyap1</v>
      </c>
      <c r="AA178">
        <v>7086481892</v>
      </c>
      <c r="AB178" t="str">
        <v>dhurjoti.kashyap1@bajajfinserv.in</v>
      </c>
      <c r="AF178" t="str">
        <v>##########</v>
      </c>
      <c r="AG178" t="str">
        <v>MBBS</v>
      </c>
      <c r="AH178">
        <v>2021</v>
      </c>
      <c r="AI178" t="str">
        <v>FORM FILLED</v>
      </c>
      <c r="AJ178" t="str">
        <v>cjyotishmoi@gmail.com</v>
      </c>
      <c r="AK178" t="str">
        <v>RAJEEV</v>
      </c>
    </row>
    <row r="179">
      <c r="A179" t="str">
        <v>F2-369-009</v>
      </c>
      <c r="B179" t="str">
        <v>SHRUTIKA DUBEY</v>
      </c>
      <c r="C179" t="str">
        <v>MANISHA SAXENA</v>
      </c>
      <c r="D179" t="str">
        <v>SHASHANK SHARMA</v>
      </c>
      <c r="E179" t="str">
        <v>SALARIED</v>
      </c>
      <c r="F179" t="str">
        <v>RAJEEV</v>
      </c>
      <c r="G179" t="str">
        <v>DR JUNAID RASHID</v>
      </c>
      <c r="H179">
        <v>33</v>
      </c>
      <c r="I179" t="str">
        <v>BAREILLY</v>
      </c>
      <c r="J179">
        <v>45765</v>
      </c>
      <c r="K179">
        <v>45765</v>
      </c>
      <c r="L179">
        <v>174</v>
      </c>
      <c r="M179">
        <v>8368260178</v>
      </c>
      <c r="N179" t="str">
        <v>DELHI</v>
      </c>
      <c r="O179" t="str">
        <v>DELHI</v>
      </c>
      <c r="P179" t="str">
        <v>OD</v>
      </c>
      <c r="Q179" t="str">
        <v>BAJAJ MARKET</v>
      </c>
      <c r="R179">
        <v>1000000</v>
      </c>
      <c r="S179">
        <v>1000000</v>
      </c>
      <c r="T179" t="str">
        <v>UNSECURED</v>
      </c>
      <c r="U179" t="str">
        <v>LOGIN</v>
      </c>
      <c r="V179">
        <v>696</v>
      </c>
      <c r="Y179" t="str">
        <v>FILE SEND TO BANKER || SYSTEM REJECT, REJECT SEGAMEMT CASE PROCEED IN TERM LOAN LOW CIBIL SCORE 696, REQ OVEDUE CLEARANCE 43985K</v>
      </c>
      <c r="Z179" t="str">
        <v>ravinder</v>
      </c>
      <c r="AA179">
        <v>9811535827</v>
      </c>
      <c r="AB179" t="str">
        <v>ravinder.ravinder@bfdlbizsupport.in</v>
      </c>
      <c r="AF179" t="str">
        <v>##########</v>
      </c>
      <c r="AG179" t="str">
        <v>MBBS</v>
      </c>
      <c r="AH179">
        <v>2020</v>
      </c>
      <c r="AI179" t="str">
        <v>FORM FILLED</v>
      </c>
      <c r="AJ179" t="str">
        <v>junaid_566@hotmail.com</v>
      </c>
      <c r="AK179" t="str">
        <v>PANKAJ</v>
      </c>
    </row>
    <row r="180">
      <c r="B180" t="str">
        <v>AKANSHA SAXENA</v>
      </c>
      <c r="C180" t="str">
        <v>SHIVANI KASHYAP</v>
      </c>
      <c r="D180" t="str">
        <v>SHIVANI KASHYAP</v>
      </c>
      <c r="E180" t="str">
        <v>SALARIED</v>
      </c>
      <c r="F180" t="str">
        <v>RAJEEV</v>
      </c>
      <c r="G180" t="str">
        <v>DR P MEHLA</v>
      </c>
      <c r="H180">
        <v>1</v>
      </c>
      <c r="I180" t="str">
        <v>BAREILLY</v>
      </c>
      <c r="J180">
        <v>45765</v>
      </c>
      <c r="L180">
        <v>175</v>
      </c>
      <c r="M180">
        <v>9381944455</v>
      </c>
      <c r="N180" t="str">
        <v>TAMIL NADU</v>
      </c>
      <c r="O180" t="str">
        <v>DINDIGUL</v>
      </c>
      <c r="P180" t="str">
        <v>OD</v>
      </c>
      <c r="Q180" t="str">
        <v>ADITYA BIRLA</v>
      </c>
      <c r="R180">
        <v>2000000</v>
      </c>
      <c r="S180">
        <v>2000000</v>
      </c>
      <c r="T180" t="str">
        <v>UNSECURED</v>
      </c>
      <c r="U180" t="str">
        <v>LOGIN</v>
      </c>
      <c r="V180">
        <v>745</v>
      </c>
      <c r="Y180" t="str">
        <v>FILE SEND TO BANKER</v>
      </c>
      <c r="Z180" t="str">
        <v>NISHA</v>
      </c>
      <c r="AA180">
        <v>8882763127</v>
      </c>
      <c r="AB180" t="str">
        <v>Nisha.51@adityabirlacapital.com</v>
      </c>
      <c r="AF180" t="str">
        <v>##########</v>
      </c>
      <c r="AG180" t="str">
        <v>MBBS</v>
      </c>
      <c r="AH180">
        <v>2018</v>
      </c>
      <c r="AI180" t="str">
        <v>FORM FILLED</v>
      </c>
      <c r="AJ180" t="str">
        <v>drmehalam@gmail.com</v>
      </c>
      <c r="AK180" t="str">
        <v>PANKAJ</v>
      </c>
    </row>
    <row r="181">
      <c r="A181" t="str">
        <v>F2-369-365</v>
      </c>
      <c r="B181" t="str">
        <v>ARIF HUSSAIN</v>
      </c>
      <c r="C181" t="str">
        <v>HARSH BHARDWAJ</v>
      </c>
      <c r="D181" t="str">
        <v>SHASHANK SHARMA</v>
      </c>
      <c r="E181" t="str">
        <v>SALARIED</v>
      </c>
      <c r="F181" t="str">
        <v>RAJEEV</v>
      </c>
      <c r="G181" t="str">
        <v>DR GARVESH MODI</v>
      </c>
      <c r="H181">
        <v>33</v>
      </c>
      <c r="I181" t="str">
        <v>BAREILLY</v>
      </c>
      <c r="J181">
        <v>45765</v>
      </c>
      <c r="K181">
        <v>45765</v>
      </c>
      <c r="L181">
        <v>176</v>
      </c>
      <c r="M181">
        <v>9039472889</v>
      </c>
      <c r="N181" t="str">
        <v>MADHYA PRADESH</v>
      </c>
      <c r="O181" t="str">
        <v>INDORE</v>
      </c>
      <c r="P181" t="str">
        <v>OD</v>
      </c>
      <c r="Q181" t="str">
        <v>BAJAJ</v>
      </c>
      <c r="R181">
        <v>3800000</v>
      </c>
      <c r="S181">
        <v>3800000</v>
      </c>
      <c r="T181" t="str">
        <v>UNSECURED</v>
      </c>
      <c r="U181" t="str">
        <v>APPROVED</v>
      </c>
      <c r="V181">
        <v>712</v>
      </c>
      <c r="W181">
        <v>45765</v>
      </c>
      <c r="X181">
        <v>1</v>
      </c>
      <c r="Y181" t="str">
        <v>FILE SENT TO BANER CIBIL CONSENT LINK SENT TO CUSTOMER, CIBIL SCORE 712, REQ CURRENT ADDRESS PRPFF, &amp; EYC</v>
      </c>
      <c r="Z181" t="str">
        <v>Shubham Nariya</v>
      </c>
      <c r="AA181">
        <v>8602564129</v>
      </c>
      <c r="AB181" t="str">
        <v>shubham.nariya@bajajfinserv.in</v>
      </c>
      <c r="AF181" t="str">
        <v>##########</v>
      </c>
      <c r="AG181" t="str">
        <v>MBBS/MS</v>
      </c>
      <c r="AH181" t="str">
        <v>2020/2025</v>
      </c>
      <c r="AI181" t="str">
        <v>FORM FILLED</v>
      </c>
      <c r="AJ181" t="str">
        <v>garveshmodi@gmail.com</v>
      </c>
      <c r="AK181" t="str">
        <v>PANKAJ</v>
      </c>
    </row>
    <row r="182">
      <c r="A182" t="str">
        <v>F2-369-384</v>
      </c>
      <c r="B182" t="str">
        <v>ANANT KANOJIA</v>
      </c>
      <c r="C182" t="str">
        <v>ANANT KANOJIA</v>
      </c>
      <c r="D182" t="str">
        <v>SHUBHAM PATHAK</v>
      </c>
      <c r="E182" t="str">
        <v>SALARIED</v>
      </c>
      <c r="F182" t="str">
        <v>RAJEEV</v>
      </c>
      <c r="G182" t="str">
        <v>DR SNEHA SHAKYA</v>
      </c>
      <c r="H182">
        <v>33</v>
      </c>
      <c r="I182" t="str">
        <v>DELHI</v>
      </c>
      <c r="J182">
        <v>45765</v>
      </c>
      <c r="K182">
        <v>45765</v>
      </c>
      <c r="L182" t="str">
        <v>SME000015617642</v>
      </c>
      <c r="M182">
        <v>6397232387</v>
      </c>
      <c r="N182" t="str">
        <v>DELHI</v>
      </c>
      <c r="O182" t="str">
        <v>DELHI</v>
      </c>
      <c r="P182" t="str">
        <v>OD</v>
      </c>
      <c r="Q182" t="str">
        <v>BAJAJ</v>
      </c>
      <c r="R182">
        <v>1000000</v>
      </c>
      <c r="S182">
        <v>1000000</v>
      </c>
      <c r="T182" t="str">
        <v>UNSECURED</v>
      </c>
      <c r="U182" t="str">
        <v>REJECTED</v>
      </c>
      <c r="V182">
        <v>-1</v>
      </c>
      <c r="Y182" t="str">
        <v>FILE SEND TO BANKER, -1 Cibil amber segmenet 0 eligibility not ok</v>
      </c>
      <c r="Z182" t="str">
        <v>Md shuaib Khan</v>
      </c>
      <c r="AA182">
        <v>9161252501</v>
      </c>
      <c r="AB182" t="str">
        <v>mdshuaib.khan@bajajfinserv.in</v>
      </c>
      <c r="AF182" t="str">
        <v>##########</v>
      </c>
      <c r="AG182" t="str">
        <v>MBBS</v>
      </c>
      <c r="AH182">
        <v>2018</v>
      </c>
      <c r="AI182" t="str">
        <v>FORM FILLED</v>
      </c>
      <c r="AJ182" t="str">
        <v>SNEHASHAKYA144@GMAIL.COM</v>
      </c>
      <c r="AK182" t="str">
        <v>PANKAJ</v>
      </c>
    </row>
    <row r="183">
      <c r="A183" t="str">
        <v>F2-369-294</v>
      </c>
      <c r="B183" t="str">
        <v>SUMIT KUMAR</v>
      </c>
      <c r="C183" t="str">
        <v>ANURAG SHARMA</v>
      </c>
      <c r="D183" t="str">
        <v>SHIVANI KASHYAP</v>
      </c>
      <c r="E183" t="str">
        <v>SALARIED</v>
      </c>
      <c r="F183" t="str">
        <v>RAJEEV</v>
      </c>
      <c r="G183" t="str">
        <v>DR LAXMAN M M</v>
      </c>
      <c r="H183">
        <v>33</v>
      </c>
      <c r="I183" t="str">
        <v>BAREILLY</v>
      </c>
      <c r="J183">
        <v>45765</v>
      </c>
      <c r="K183">
        <v>45765</v>
      </c>
      <c r="L183" t="str">
        <v>SME000015617738</v>
      </c>
      <c r="M183">
        <v>7483612134</v>
      </c>
      <c r="N183" t="str">
        <v>KARNATAKA</v>
      </c>
      <c r="O183" t="str">
        <v>BANTWAL</v>
      </c>
      <c r="P183" t="str">
        <v>OD</v>
      </c>
      <c r="Q183" t="str">
        <v>BAJAJ</v>
      </c>
      <c r="R183">
        <v>1300000</v>
      </c>
      <c r="S183">
        <v>1300000</v>
      </c>
      <c r="T183" t="str">
        <v>UNSECURED</v>
      </c>
      <c r="U183" t="str">
        <v>LOGIN</v>
      </c>
      <c r="V183">
        <v>712</v>
      </c>
      <c r="Y183" t="str">
        <v>FILE SEND TO BANKER,CIBIL SCORE 712 ELIGBILITY 13 L, REQ ADDRESS PROFF &amp; EKYC</v>
      </c>
      <c r="Z183" t="str">
        <v>Krishnappa A</v>
      </c>
      <c r="AA183">
        <v>7349752592</v>
      </c>
      <c r="AB183" t="str">
        <v>krishnappa.a@bajajfinserv.in</v>
      </c>
      <c r="AF183" t="str">
        <v>##########</v>
      </c>
      <c r="AG183" t="str">
        <v>MBBS</v>
      </c>
      <c r="AH183">
        <v>2020</v>
      </c>
      <c r="AI183" t="str">
        <v>FORM FILLED</v>
      </c>
      <c r="AJ183" t="str">
        <v>barlax5377@gmail.com</v>
      </c>
      <c r="AK183" t="str">
        <v>PANKAJ</v>
      </c>
    </row>
    <row r="184">
      <c r="A184" t="str">
        <v>F2-369-135</v>
      </c>
      <c r="B184" t="str">
        <v>RASHI GANGWAR</v>
      </c>
      <c r="C184" t="str">
        <v>SHUBHAM PATHAK</v>
      </c>
      <c r="D184" t="str">
        <v>SHUBHAM PATHAK</v>
      </c>
      <c r="E184" t="str">
        <v>SALARIED</v>
      </c>
      <c r="F184" t="str">
        <v>RAJEEV</v>
      </c>
      <c r="G184" t="str">
        <v>DR SANDEEP INGLE</v>
      </c>
      <c r="H184">
        <v>32</v>
      </c>
      <c r="I184" t="str">
        <v>NOIDA</v>
      </c>
      <c r="J184">
        <v>45766</v>
      </c>
      <c r="L184">
        <v>170155630</v>
      </c>
      <c r="M184">
        <v>9561658798</v>
      </c>
      <c r="N184" t="str">
        <v>MAHARASHTRA</v>
      </c>
      <c r="O184" t="str">
        <v>SOLAPUR</v>
      </c>
      <c r="P184" t="str">
        <v>TERM LOAN</v>
      </c>
      <c r="Q184" t="str">
        <v>CHOLA</v>
      </c>
      <c r="R184">
        <v>2000000</v>
      </c>
      <c r="S184">
        <v>2000000</v>
      </c>
      <c r="T184" t="str">
        <v>UNSECURED</v>
      </c>
      <c r="U184" t="str">
        <v>LOGIN</v>
      </c>
      <c r="V184">
        <v>778</v>
      </c>
      <c r="Y184" t="str">
        <v>FILE SEND TO BANKER</v>
      </c>
      <c r="Z184" t="str">
        <v>SANDEEP</v>
      </c>
      <c r="AA184">
        <v>9766627350</v>
      </c>
      <c r="AB184" t="str">
        <v>sandeepvc@chola.murugappa.com</v>
      </c>
      <c r="AF184" t="str">
        <v>##########</v>
      </c>
      <c r="AG184" t="str">
        <v>MBBS</v>
      </c>
      <c r="AH184">
        <v>2011</v>
      </c>
      <c r="AI184" t="str">
        <v>FORM FILLED</v>
      </c>
      <c r="AJ184" t="str">
        <v>sandy23sept@gmail.com</v>
      </c>
      <c r="AK184" t="str">
        <v>PANKAJ</v>
      </c>
    </row>
    <row r="185">
      <c r="A185" t="str">
        <v>F2-369-291</v>
      </c>
      <c r="B185" t="str">
        <v>SHIVALI JOHRI</v>
      </c>
      <c r="C185" t="str">
        <v>UJALA RISHIWAL</v>
      </c>
      <c r="D185" t="str">
        <v>SHIVANI KASHYAP</v>
      </c>
      <c r="E185" t="str">
        <v>SALARIED</v>
      </c>
      <c r="F185" t="str">
        <v>RAJEEV</v>
      </c>
      <c r="G185" t="str">
        <v>DR VICKY KUMAR</v>
      </c>
      <c r="H185">
        <v>32</v>
      </c>
      <c r="I185" t="str">
        <v>BAREILLY</v>
      </c>
      <c r="J185">
        <v>45766</v>
      </c>
      <c r="L185">
        <v>180</v>
      </c>
      <c r="M185">
        <v>8462998016</v>
      </c>
      <c r="N185" t="str">
        <v>MADHYA PRADESH</v>
      </c>
      <c r="O185" t="str">
        <v>INDORE</v>
      </c>
      <c r="P185" t="str">
        <v>OD</v>
      </c>
      <c r="Q185" t="str">
        <v>ADITYA BIRLA</v>
      </c>
      <c r="R185">
        <v>500000</v>
      </c>
      <c r="S185">
        <v>500000</v>
      </c>
      <c r="T185" t="str">
        <v>UNSECURED</v>
      </c>
      <c r="U185" t="str">
        <v>LOGIN</v>
      </c>
      <c r="V185">
        <v>746</v>
      </c>
      <c r="Y185" t="str">
        <v>FILE SEND TO BANKER</v>
      </c>
      <c r="Z185" t="str">
        <v>NISHA</v>
      </c>
      <c r="AA185">
        <v>8882763127</v>
      </c>
      <c r="AB185" t="str">
        <v>Nisha.51@adityabirlacapital.com</v>
      </c>
      <c r="AF185" t="str">
        <v>##########</v>
      </c>
      <c r="AG185" t="str">
        <v>MBBS</v>
      </c>
      <c r="AH185">
        <v>2024</v>
      </c>
      <c r="AI185" t="str">
        <v>FORM FILLED</v>
      </c>
      <c r="AJ185" t="str">
        <v>Vickyray1517@gmail.com</v>
      </c>
      <c r="AK185" t="str">
        <v>PANKAJ</v>
      </c>
    </row>
    <row r="186">
      <c r="A186" t="str">
        <v>SOURCER</v>
      </c>
      <c r="B186" t="str">
        <v>ADITYA PRATAP</v>
      </c>
      <c r="C186" t="str">
        <v>F2 FINTECH</v>
      </c>
      <c r="D186" t="str">
        <v>F2 FINTECH</v>
      </c>
      <c r="E186" t="str">
        <v>SOURCER</v>
      </c>
      <c r="F186" t="str">
        <v>RAJEEV</v>
      </c>
      <c r="G186" t="str">
        <v>MR OMKAR SINGH</v>
      </c>
      <c r="H186">
        <v>32</v>
      </c>
      <c r="I186" t="str">
        <v>F2 FINTECH</v>
      </c>
      <c r="J186">
        <v>45766</v>
      </c>
      <c r="L186" t="str">
        <v>B2C000122546349</v>
      </c>
      <c r="M186" t="str">
        <v>82798 01588</v>
      </c>
      <c r="N186" t="str">
        <v>UTTAR PRADESH</v>
      </c>
      <c r="O186" t="str">
        <v>BAREILLY</v>
      </c>
      <c r="P186" t="str">
        <v>SAL OD</v>
      </c>
      <c r="Q186" t="str">
        <v>BAJAJ FC</v>
      </c>
      <c r="R186">
        <v>500000</v>
      </c>
      <c r="S186">
        <v>500000</v>
      </c>
      <c r="T186" t="str">
        <v>UNSECURED</v>
      </c>
      <c r="U186" t="str">
        <v>LOGIN</v>
      </c>
      <c r="Y186" t="str">
        <v>FILE SEND TO BANKER || SALARY -57263</v>
      </c>
      <c r="Z186" t="str">
        <v>Ravinder</v>
      </c>
      <c r="AA186">
        <v>8059495454</v>
      </c>
      <c r="AB186" t="str">
        <v>ravinder.ravinder@bajajfinserv.in</v>
      </c>
      <c r="AF186" t="str">
        <v>##########</v>
      </c>
      <c r="AG186" t="str">
        <v>SALARY</v>
      </c>
      <c r="AH186">
        <v>57263</v>
      </c>
      <c r="AJ186" t="str">
        <v>omkarsingh82947@gmail.com</v>
      </c>
    </row>
    <row r="187">
      <c r="B187" t="str">
        <v>HARPREET SIR</v>
      </c>
      <c r="C187" t="str">
        <v>F2 FINTECH</v>
      </c>
      <c r="D187" t="str">
        <v>F2 FINTECH</v>
      </c>
      <c r="E187" t="str">
        <v>SALARIED</v>
      </c>
      <c r="F187" t="str">
        <v>PANKAJ</v>
      </c>
      <c r="G187" t="str">
        <v>DR RITU BHTANI</v>
      </c>
      <c r="I187" t="str">
        <v>NOIDA</v>
      </c>
      <c r="M187">
        <v>9560423427</v>
      </c>
      <c r="N187" t="str">
        <v>UTTAR PRADESH</v>
      </c>
      <c r="O187" t="str">
        <v>VARANASI</v>
      </c>
      <c r="P187" t="str">
        <v>OD</v>
      </c>
      <c r="Q187" t="str">
        <v>L&amp;T CE</v>
      </c>
      <c r="R187">
        <v>3500000</v>
      </c>
      <c r="S187">
        <v>3500000</v>
      </c>
      <c r="T187" t="str">
        <v>UNSECURED</v>
      </c>
      <c r="U187" t="str">
        <v>LOGIN</v>
      </c>
      <c r="Y187" t="str">
        <v>FILE SEND TO BANKER</v>
      </c>
    </row>
    <row r="188">
      <c r="B188" t="str">
        <v>SHIVALI JOHRI</v>
      </c>
      <c r="C188" t="str">
        <v>UJALA RISHIWAL</v>
      </c>
      <c r="D188" t="str">
        <v>SHIVANI KASHYAP</v>
      </c>
      <c r="E188" t="str">
        <v>SALARIED</v>
      </c>
      <c r="F188" t="str">
        <v>PANKAJ</v>
      </c>
      <c r="G188" t="str">
        <v>DR AMEYA RAJSHEKHAR JOSHI</v>
      </c>
      <c r="H188">
        <v>1</v>
      </c>
      <c r="I188" t="str">
        <v>BAREILLY</v>
      </c>
      <c r="J188">
        <v>45807</v>
      </c>
      <c r="L188">
        <v>170204208</v>
      </c>
      <c r="M188">
        <v>8369233089</v>
      </c>
      <c r="N188" t="str">
        <v>MAHARASHTRA</v>
      </c>
      <c r="O188" t="str">
        <v>NAVI MUMBAI</v>
      </c>
      <c r="P188" t="str">
        <v>TERM LOAN</v>
      </c>
      <c r="Q188" t="str">
        <v>CHOLA</v>
      </c>
      <c r="R188">
        <v>1000000</v>
      </c>
      <c r="S188">
        <v>1000000</v>
      </c>
      <c r="T188" t="str">
        <v>UNSECURED</v>
      </c>
      <c r="U188" t="str">
        <v>LOGIN</v>
      </c>
      <c r="V188">
        <v>739</v>
      </c>
      <c r="Z188" t="str">
        <v>VISHAL SHARMA</v>
      </c>
      <c r="AA188">
        <v>8104206394</v>
      </c>
      <c r="AB188" t="str">
        <v>vishalsharmas@chola.murugappa.com</v>
      </c>
      <c r="AC188" t="str">
        <v>MBBS/2019</v>
      </c>
    </row>
    <row r="189">
      <c r="A189" t="str">
        <v>F2-369-009</v>
      </c>
      <c r="B189" t="str">
        <v>SHRUTIKA DUBEY</v>
      </c>
      <c r="C189" t="str">
        <v>MANISHA SAXENA</v>
      </c>
      <c r="D189" t="str">
        <v>SHASHANK SHARMA</v>
      </c>
      <c r="E189" t="str">
        <v>SALARIED</v>
      </c>
      <c r="F189" t="str">
        <v>PANKAJ</v>
      </c>
      <c r="G189" t="str">
        <v>DR PATEL TARANG HASHMUKHBHAI</v>
      </c>
      <c r="H189">
        <f>AF190-J189</f>
        <v>539</v>
      </c>
      <c r="I189" t="str">
        <v>BAREILLY</v>
      </c>
      <c r="J189">
        <v>45759</v>
      </c>
      <c r="K189">
        <v>45775</v>
      </c>
      <c r="L189" t="str">
        <v>SME000015569943</v>
      </c>
      <c r="M189">
        <v>8758854888</v>
      </c>
      <c r="N189" t="str">
        <v>MADHYA PRADESH</v>
      </c>
      <c r="O189" t="str">
        <v>INDORE</v>
      </c>
      <c r="P189" t="str">
        <v>OD</v>
      </c>
      <c r="Q189" t="str">
        <v>BAJAJ</v>
      </c>
      <c r="R189">
        <v>2196000</v>
      </c>
      <c r="S189">
        <v>2196000</v>
      </c>
      <c r="T189" t="str">
        <v>UNSECURED</v>
      </c>
      <c r="U189" t="str">
        <v xml:space="preserve">DISBURSED </v>
      </c>
      <c r="V189">
        <v>780</v>
      </c>
      <c r="W189">
        <v>45768</v>
      </c>
      <c r="X189">
        <v>45775</v>
      </c>
      <c r="Y189" t="str">
        <v>FILE SENT TO BANKER, CIBIL CONSENT LINK SENT TO CUSTOMER, CUSTOMER IS BUSY, CIBIL CONSENT LIN SENT TO CUSTOMER, REQ CURRENT ADDRESS PROFF, REQ MD DEGREE FOR AMOUNT INCREASE, TO BE DISBURED TODAY, CONSENT PENDING FROM CUSTOMER SIDE, RESI FI NEGATVE, RESI FI INITIATED</v>
      </c>
      <c r="Z189" t="str">
        <v>Shubham Nariya</v>
      </c>
      <c r="AA189">
        <v>8602564129</v>
      </c>
      <c r="AB189" t="str">
        <v>shubham.nariya@bajajfinserv.in</v>
      </c>
      <c r="AF189">
        <f>TODAY()</f>
        <v>46298</v>
      </c>
      <c r="AG189" t="str">
        <v>MBBS</v>
      </c>
      <c r="AH189">
        <v>2020</v>
      </c>
      <c r="AI189" t="str">
        <v>FORM FILLED</v>
      </c>
      <c r="AJ189" t="str">
        <v>tarang.patel93@gmail .com</v>
      </c>
      <c r="AK189" t="str">
        <v>PANKAJ</v>
      </c>
    </row>
    <row r="190">
      <c r="B190" t="str">
        <v>AKANSHA SAXENA</v>
      </c>
      <c r="C190" t="str">
        <v>SHIVANI KASHYAP</v>
      </c>
      <c r="D190" t="str">
        <v>SHIVANI KASHYAP</v>
      </c>
      <c r="E190" t="str">
        <v>SALARIED</v>
      </c>
      <c r="F190" t="str">
        <v>FURKAN</v>
      </c>
      <c r="G190" t="str">
        <v>DR P MEHLA</v>
      </c>
      <c r="H190">
        <v>1</v>
      </c>
      <c r="I190" t="str">
        <v>BAREILLY</v>
      </c>
      <c r="J190">
        <v>45761</v>
      </c>
      <c r="K190">
        <v>45777</v>
      </c>
      <c r="L190" t="str">
        <v xml:space="preserve">938BZ8600346 </v>
      </c>
      <c r="M190">
        <v>9381944455</v>
      </c>
      <c r="N190" t="str">
        <v>TAMIL NADU</v>
      </c>
      <c r="O190" t="str">
        <v>DINDIGUL</v>
      </c>
      <c r="P190" t="str">
        <v>OD</v>
      </c>
      <c r="Q190" t="str">
        <v>TATA</v>
      </c>
      <c r="R190">
        <v>1500000</v>
      </c>
      <c r="S190">
        <v>1500000</v>
      </c>
      <c r="T190" t="str">
        <v>UNSECURED</v>
      </c>
      <c r="U190" t="str">
        <v xml:space="preserve">DISBURSED </v>
      </c>
      <c r="V190">
        <v>745</v>
      </c>
      <c r="W190">
        <v>45765</v>
      </c>
      <c r="X190">
        <v>45777</v>
      </c>
      <c r="Y190" t="str">
        <v>FILE SENT TO BANKER, CASE MOVED TO CREDIT, REQ 2 RUNNING HOUSING LOAN SOA, OFC FI NEGATIVE, RCU TO BE INITIATED, RCU REPORT INITIATE, RCU REPORT PENDING</v>
      </c>
      <c r="Z190" t="str">
        <v>MAMTA SINGH</v>
      </c>
      <c r="AA190">
        <v>7982612369</v>
      </c>
      <c r="AB190" t="str">
        <v>mamta.singh@tatacapital.com</v>
      </c>
      <c r="AF190">
        <f>TODAY()</f>
        <v>46298</v>
      </c>
      <c r="AG190" t="str">
        <v>MBBS</v>
      </c>
      <c r="AH190">
        <v>2018</v>
      </c>
      <c r="AI190" t="str">
        <v>FORM FILLED</v>
      </c>
      <c r="AJ190" t="str">
        <v>drmehalam@gmail.com</v>
      </c>
      <c r="AK190" t="str">
        <v>PANKAJ</v>
      </c>
    </row>
    <row r="191">
      <c r="B191" t="str">
        <v>MANISH  GANGWAR</v>
      </c>
      <c r="C191" t="str">
        <v>UJALA RISHIWAL</v>
      </c>
      <c r="D191" t="str">
        <v>SHIVANI KASHYAP</v>
      </c>
      <c r="E191" t="str">
        <v>SALARIED</v>
      </c>
      <c r="F191" t="str">
        <v>RAJEEV</v>
      </c>
      <c r="G191" t="str">
        <v>DR FIRDOUS BANO</v>
      </c>
      <c r="H191">
        <f>AF192-J191</f>
        <v>535</v>
      </c>
      <c r="I191" t="str">
        <v>BAREILLY</v>
      </c>
      <c r="J191">
        <v>45763</v>
      </c>
      <c r="K191">
        <v>45772</v>
      </c>
      <c r="L191">
        <v>170152124</v>
      </c>
      <c r="M191">
        <v>8169244718</v>
      </c>
      <c r="N191" t="str">
        <v>MAHARASHTRA</v>
      </c>
      <c r="O191" t="str">
        <v>PUNE</v>
      </c>
      <c r="P191" t="str">
        <v>TERM LOAN</v>
      </c>
      <c r="Q191" t="str">
        <v>CHOLA</v>
      </c>
      <c r="R191">
        <v>800000</v>
      </c>
      <c r="S191">
        <v>800000</v>
      </c>
      <c r="T191" t="str">
        <v>UNSECURED</v>
      </c>
      <c r="U191" t="str">
        <v xml:space="preserve">DISBURSED </v>
      </c>
      <c r="V191">
        <v>715</v>
      </c>
      <c r="W191">
        <v>45772</v>
      </c>
      <c r="X191">
        <v>45772</v>
      </c>
      <c r="Y191" t="str">
        <v>FILE SEND TO BANKER || Require valid rent agreement ( given rent agreement is expired ) | |Require degree certificate (Given certificate is expired), PENDECY CLEAR CASE ELIGIBILE FOR 8 L, PD DONE, FI INITIATED &amp; CREDIT DECISIN PENDING, RCU REPORT PENDING</v>
      </c>
      <c r="Z191" t="str">
        <v>kamlesh</v>
      </c>
      <c r="AA191">
        <v>8888349389</v>
      </c>
      <c r="AB191" t="str">
        <v>kamleshkpk@chola1.murugappa.com</v>
      </c>
      <c r="AF191">
        <f>TODAY()</f>
        <v>46298</v>
      </c>
      <c r="AG191" t="str">
        <v>MBBS/MD</v>
      </c>
      <c r="AH191" t="str">
        <v>2015/2024</v>
      </c>
      <c r="AI191" t="str">
        <v>FORM FILLED</v>
      </c>
      <c r="AJ191" t="str">
        <v>firdosefatima1702@gmail.com</v>
      </c>
      <c r="AK191" t="str">
        <v>PANKAJ</v>
      </c>
    </row>
    <row r="192">
      <c r="A192" t="str">
        <v>F2-369-281</v>
      </c>
      <c r="B192" t="str">
        <v>KASHISH AGRAWAL</v>
      </c>
      <c r="C192" t="str">
        <v>HARSH BHARDWAJ</v>
      </c>
      <c r="D192" t="str">
        <v>SHASHANK SHARMA</v>
      </c>
      <c r="E192" t="str">
        <v>SALARIED</v>
      </c>
      <c r="F192" t="str">
        <v>RAJEEV</v>
      </c>
      <c r="G192" t="str">
        <v>SUBHASH DEY( ASSAM POWER DISTRIBUTION COMPANY LIMITED)</v>
      </c>
      <c r="H192">
        <v>0</v>
      </c>
      <c r="I192" t="str">
        <v>BAREILLY</v>
      </c>
      <c r="J192">
        <v>45764</v>
      </c>
      <c r="K192">
        <v>45771</v>
      </c>
      <c r="L192" t="str">
        <v>SME000015606352</v>
      </c>
      <c r="M192">
        <v>7002503749</v>
      </c>
      <c r="N192" t="str">
        <v>ASSAM</v>
      </c>
      <c r="O192" t="str">
        <v>JORHAT</v>
      </c>
      <c r="P192" t="str">
        <v>BL</v>
      </c>
      <c r="Q192" t="str">
        <v>BAJAJ</v>
      </c>
      <c r="R192">
        <v>1000000</v>
      </c>
      <c r="S192">
        <v>1000000</v>
      </c>
      <c r="T192" t="str">
        <v>UNSECURED</v>
      </c>
      <c r="U192" t="str">
        <v xml:space="preserve">DISBURSED </v>
      </c>
      <c r="V192">
        <v>740</v>
      </c>
      <c r="W192">
        <v>45765</v>
      </c>
      <c r="X192">
        <v>45771</v>
      </c>
      <c r="Y192" t="str">
        <v>FILE SEND TO BANKER, CIBIL CONSENT LINK SENT TO CUSTOMER, CUSTOMER NOT RECVD CALL, CASE MOVED TO CREDIT, PHYSICAL PD PENDING CREDIT AVIALABLE ON WEDNESDAY PHYSICAL PD SCHEDUE AFTER 2PM TO BE DISBURSED TODAY</v>
      </c>
      <c r="Z192" t="str">
        <v>Gyasudin Shah1</v>
      </c>
      <c r="AA192">
        <v>8638865944</v>
      </c>
      <c r="AB192" t="str">
        <v>gyasudin.shah1@bajajfinserv.in</v>
      </c>
      <c r="AF192">
        <f>TODAY()</f>
        <v>46298</v>
      </c>
      <c r="AG192" t="str">
        <v>GST</v>
      </c>
      <c r="AH192">
        <v>2017</v>
      </c>
      <c r="AI192" t="str">
        <v>FORM FILLED</v>
      </c>
      <c r="AJ192" t="str">
        <v>subhasdey99@gmail.com</v>
      </c>
      <c r="AK192" t="str">
        <v>PANKAJ</v>
      </c>
    </row>
    <row r="193">
      <c r="A193" t="str">
        <v>CHANNEL PARTNER</v>
      </c>
      <c r="B193" t="str">
        <v>RAHUL-SOURCER</v>
      </c>
      <c r="C193" t="str">
        <v>F2 FINTECH</v>
      </c>
      <c r="D193" t="str">
        <v>F2 FINTECH</v>
      </c>
      <c r="E193" t="str">
        <v>SOURCER</v>
      </c>
      <c r="F193" t="str">
        <v>RAJEEV</v>
      </c>
      <c r="G193" t="str">
        <v>DR MOHIT BHATI</v>
      </c>
      <c r="H193">
        <f>AF193-J193</f>
        <v>534</v>
      </c>
      <c r="I193" t="str">
        <v>F2 FINTECH</v>
      </c>
      <c r="J193">
        <v>45764</v>
      </c>
      <c r="K193">
        <v>45768</v>
      </c>
      <c r="L193" t="str">
        <v>359BZ8600056</v>
      </c>
      <c r="M193">
        <v>8882923451</v>
      </c>
      <c r="N193" t="str">
        <v>DELHI</v>
      </c>
      <c r="O193" t="str">
        <v>DELHI</v>
      </c>
      <c r="P193" t="str">
        <v>OD</v>
      </c>
      <c r="Q193" t="str">
        <v>TATA</v>
      </c>
      <c r="R193">
        <v>1500000</v>
      </c>
      <c r="S193">
        <v>1500000</v>
      </c>
      <c r="T193" t="str">
        <v>UNSECURED</v>
      </c>
      <c r="U193" t="str">
        <v xml:space="preserve">DISBURSED </v>
      </c>
      <c r="V193">
        <v>776</v>
      </c>
      <c r="W193">
        <v>45766</v>
      </c>
      <c r="X193">
        <v>45768</v>
      </c>
      <c r="Y193" t="str">
        <v>FILE SEND TO BANKER, FI INITIATED</v>
      </c>
      <c r="Z193" t="str">
        <v>MAMTA SINGH</v>
      </c>
      <c r="AA193">
        <v>7982612369</v>
      </c>
      <c r="AB193" t="str">
        <v>mamta.singh@tatacapital.com</v>
      </c>
      <c r="AF193">
        <f>TODAY()</f>
        <v>46298</v>
      </c>
      <c r="AG193" t="str">
        <v>MBBS</v>
      </c>
      <c r="AH193">
        <v>2018</v>
      </c>
      <c r="AI193" t="str">
        <v>FORM FILLED</v>
      </c>
      <c r="AJ193" t="str">
        <v>Mohitbhati090891@gmail.com</v>
      </c>
      <c r="AK193" t="str">
        <v>PANKAJ</v>
      </c>
    </row>
    <row r="194">
      <c r="A194" t="str">
        <v>F2-369-005</v>
      </c>
      <c r="B194" t="str">
        <v>RAJKUMARI</v>
      </c>
      <c r="C194" t="str">
        <v>RAJKUMARI</v>
      </c>
      <c r="D194" t="str">
        <v>RAJKUMARI</v>
      </c>
      <c r="E194" t="str">
        <v>SALARIED</v>
      </c>
      <c r="F194" t="str">
        <v>RAJEEV</v>
      </c>
      <c r="G194" t="str">
        <v>DR NAMBURI HARI</v>
      </c>
      <c r="H194">
        <f>AF194-J194</f>
        <v>534</v>
      </c>
      <c r="I194" t="str">
        <v>NOIDA</v>
      </c>
      <c r="J194">
        <v>45764</v>
      </c>
      <c r="K194">
        <v>45777</v>
      </c>
      <c r="L194" t="str">
        <v>DL00000011035</v>
      </c>
      <c r="M194" t="str">
        <v>99102 86055</v>
      </c>
      <c r="N194" t="str">
        <v>UTTAR PRADESH</v>
      </c>
      <c r="O194" t="str">
        <v>FIROZABAD</v>
      </c>
      <c r="P194" t="str">
        <v>OD</v>
      </c>
      <c r="Q194" t="str">
        <v>ADITYA BIRLA CF</v>
      </c>
      <c r="R194">
        <v>3000000</v>
      </c>
      <c r="S194">
        <v>3000000</v>
      </c>
      <c r="T194" t="str">
        <v>UNSECURED</v>
      </c>
      <c r="U194" t="str">
        <v xml:space="preserve">DISBURSED </v>
      </c>
      <c r="W194">
        <v>45772</v>
      </c>
      <c r="X194">
        <v>45777</v>
      </c>
      <c r="Y194" t="str">
        <v>FILE SEND TO BANKER, CUSTOMER NOT RECVD CALL,UNDER PROCESS CASE APPROVED, SM GEO TAG PENDING, CX IS BUSY, REPORT PENDING TO BE DISBURSD TODAY</v>
      </c>
      <c r="Z194" t="str">
        <v>NISHA</v>
      </c>
      <c r="AA194">
        <v>8882763127</v>
      </c>
      <c r="AB194" t="str">
        <v>Nisha.51@adityabirlacapital.com</v>
      </c>
      <c r="AF194">
        <f>TODAY()</f>
        <v>46298</v>
      </c>
      <c r="AG194" t="str">
        <v>MD</v>
      </c>
      <c r="AH194">
        <v>2021</v>
      </c>
      <c r="AI194" t="str">
        <v>FORM FILLED</v>
      </c>
      <c r="AJ194" t="str">
        <v>namburihari16@yahoo.com</v>
      </c>
      <c r="AK194" t="str">
        <v>PANKAJ</v>
      </c>
    </row>
    <row r="195" xml:space="preserve">
      <c r="A195" t="str">
        <v>F2-369-283</v>
      </c>
      <c r="B195" t="str">
        <v>NIRMI VERMA</v>
      </c>
      <c r="C195" t="str">
        <v>ANURAG SHARMA</v>
      </c>
      <c r="D195" t="str">
        <v>SHIVANI KASHYAP</v>
      </c>
      <c r="E195" t="str">
        <v>SALARIED</v>
      </c>
      <c r="F195" t="str">
        <v>RAJEEV</v>
      </c>
      <c r="G195" t="str">
        <v>DR JYOTISHMOI CHANGMAI</v>
      </c>
      <c r="H195">
        <v>0</v>
      </c>
      <c r="I195" t="str">
        <v>BAREILLY</v>
      </c>
      <c r="J195">
        <v>45765</v>
      </c>
      <c r="K195">
        <v>45769</v>
      </c>
      <c r="L195" t="str">
        <v>SME000015612327</v>
      </c>
      <c r="M195">
        <v>8486554891</v>
      </c>
      <c r="N195" t="str">
        <v>ASSAM</v>
      </c>
      <c r="O195" t="str">
        <v>KAMRUP</v>
      </c>
      <c r="P195" t="str">
        <v>OD</v>
      </c>
      <c r="Q195" t="str">
        <v>BAJAJ</v>
      </c>
      <c r="R195">
        <v>1450000</v>
      </c>
      <c r="S195">
        <v>1450000</v>
      </c>
      <c r="T195" t="str">
        <v>UNSECURED</v>
      </c>
      <c r="U195" t="str">
        <v xml:space="preserve">DISBURSED </v>
      </c>
      <c r="V195">
        <v>765</v>
      </c>
      <c r="W195">
        <v>45765</v>
      </c>
      <c r="X195">
        <v>45769</v>
      </c>
      <c r="Y195" t="str" xml:space="preserve">
        <v xml:space="preserve">FILE SEND TO BANKER || Universal consent sent  || Kindly share banking of last six months 1 OCT 2024 till 31 MARCH (in PDF FORMAT).
Where his salary is getting credited as his degree is not getting verified., ALL REPORT POSITIVE , TO BE DISBURSED TODAY</v>
      </c>
      <c r="Z195" t="str">
        <v>Dhurjoti Kashyap1</v>
      </c>
      <c r="AA195">
        <v>7086481892</v>
      </c>
      <c r="AB195" t="str">
        <v>dhurjoti.kashyap1@bajajfinserv.in</v>
      </c>
      <c r="AF195">
        <f>TODAY()</f>
        <v>46298</v>
      </c>
      <c r="AG195" t="str">
        <v>MBBS</v>
      </c>
      <c r="AH195">
        <v>2021</v>
      </c>
      <c r="AI195" t="str">
        <v>FORM FILLED</v>
      </c>
      <c r="AJ195" t="str">
        <v>cjyotishmoi@gmail.com</v>
      </c>
      <c r="AK195" t="str">
        <v>RAJEEV</v>
      </c>
    </row>
    <row r="196">
      <c r="A196" t="str">
        <v>F2-369-365</v>
      </c>
      <c r="B196" t="str">
        <v>ARIF HUSSAIN</v>
      </c>
      <c r="C196" t="str">
        <v>HARSH BHARDWAJ</v>
      </c>
      <c r="D196" t="str">
        <v>SHASHANK SHARMA</v>
      </c>
      <c r="E196" t="str">
        <v>SALARIED</v>
      </c>
      <c r="F196" t="str">
        <v>RAJEEV</v>
      </c>
      <c r="G196" t="str">
        <v>DR GARVESH MODI</v>
      </c>
      <c r="H196">
        <f>AF196-J196</f>
        <v>533</v>
      </c>
      <c r="I196" t="str">
        <v>BAREILLY</v>
      </c>
      <c r="J196">
        <v>45765</v>
      </c>
      <c r="K196">
        <v>45765</v>
      </c>
      <c r="L196" t="str">
        <v>SME000015614545</v>
      </c>
      <c r="M196">
        <v>9039472889</v>
      </c>
      <c r="N196" t="str">
        <v>MADHYA PRADESH</v>
      </c>
      <c r="O196" t="str">
        <v>INDORE</v>
      </c>
      <c r="P196" t="str">
        <v>OD</v>
      </c>
      <c r="Q196" t="str">
        <v>BAJAJ</v>
      </c>
      <c r="R196">
        <v>3823000</v>
      </c>
      <c r="S196">
        <v>3823000</v>
      </c>
      <c r="T196" t="str">
        <v>UNSECURED</v>
      </c>
      <c r="U196" t="str">
        <v xml:space="preserve">DISBURSED </v>
      </c>
      <c r="V196">
        <v>712</v>
      </c>
      <c r="W196">
        <v>45765</v>
      </c>
      <c r="X196">
        <v>45766</v>
      </c>
      <c r="Y196" t="str">
        <v>FILE SENT TO BANER CIBIL CONSENT LINK SENT TO CUSTOMER, CIBIL SCORE 712, REQ CURRENT ADDRESS PRPFF, &amp; EYC</v>
      </c>
      <c r="Z196" t="str">
        <v>Shubham Nariya</v>
      </c>
      <c r="AA196">
        <v>8602564129</v>
      </c>
      <c r="AB196" t="str">
        <v>shubham.nariya@bajajfinserv.in</v>
      </c>
      <c r="AF196">
        <f>TODAY()</f>
        <v>46298</v>
      </c>
      <c r="AG196" t="str">
        <v>MBBS/MS</v>
      </c>
      <c r="AH196" t="str">
        <v>2020/2025</v>
      </c>
      <c r="AI196" t="str">
        <v>FORM FILLED</v>
      </c>
      <c r="AJ196" t="str">
        <v>garveshmodi@gmail.com</v>
      </c>
      <c r="AK196" t="str">
        <v>PANKAJ</v>
      </c>
    </row>
    <row r="197">
      <c r="A197" t="str">
        <v>F2-369-294</v>
      </c>
      <c r="B197" t="str">
        <v>SUMIT KUMAR</v>
      </c>
      <c r="C197" t="str">
        <v>ANURAG SHARMA</v>
      </c>
      <c r="D197" t="str">
        <v>SHIVANI KASHYAP</v>
      </c>
      <c r="E197" t="str">
        <v>SALARIED</v>
      </c>
      <c r="F197" t="str">
        <v>RAJEEV</v>
      </c>
      <c r="G197" t="str">
        <v>DR LAXMAN M M</v>
      </c>
      <c r="H197">
        <f>AF197-J197</f>
        <v>533</v>
      </c>
      <c r="I197" t="str">
        <v>BAREILLY</v>
      </c>
      <c r="J197">
        <v>45765</v>
      </c>
      <c r="K197">
        <v>45769</v>
      </c>
      <c r="L197" t="str">
        <v>SME000015617738</v>
      </c>
      <c r="M197">
        <v>7483612134</v>
      </c>
      <c r="N197" t="str">
        <v>KARNATAKA</v>
      </c>
      <c r="O197" t="str">
        <v>BANTWAL</v>
      </c>
      <c r="P197" t="str">
        <v>OD</v>
      </c>
      <c r="Q197" t="str">
        <v>BAJAJ</v>
      </c>
      <c r="R197">
        <v>1300000</v>
      </c>
      <c r="S197">
        <v>1300000</v>
      </c>
      <c r="T197" t="str">
        <v>UNSECURED</v>
      </c>
      <c r="U197" t="str">
        <v xml:space="preserve">DISBURSED </v>
      </c>
      <c r="V197">
        <v>712</v>
      </c>
      <c r="W197">
        <v>45766</v>
      </c>
      <c r="X197">
        <v>45769</v>
      </c>
      <c r="Y197" t="str">
        <v>FILE SEND TO BANKER,CIBIL SCORE 712 ELIGBILITY 13 L, REQ ADDRESS PROFF &amp; EKYC, TO BE DISBURSED TODAY</v>
      </c>
      <c r="Z197" t="str">
        <v>Krishnappa A</v>
      </c>
      <c r="AA197">
        <v>7349752592</v>
      </c>
      <c r="AB197" t="str">
        <v>krishnappa.a@bajajfinserv.in</v>
      </c>
      <c r="AF197">
        <f>TODAY()</f>
        <v>46298</v>
      </c>
      <c r="AG197" t="str">
        <v>MBBS</v>
      </c>
      <c r="AH197">
        <v>2020</v>
      </c>
      <c r="AI197" t="str">
        <v>FORM FILLED</v>
      </c>
      <c r="AJ197" t="str">
        <v>barlax5377@gmail.com</v>
      </c>
      <c r="AK197" t="str">
        <v>PANKAJ</v>
      </c>
    </row>
    <row r="198">
      <c r="A198" t="str">
        <v>F2-369-253</v>
      </c>
      <c r="B198" t="str">
        <v>INTZAR ALI</v>
      </c>
      <c r="C198" t="str">
        <v>RAJKUMARI</v>
      </c>
      <c r="D198" t="str">
        <v>RAJKUMARI</v>
      </c>
      <c r="E198" t="str">
        <v>SALARIED</v>
      </c>
      <c r="F198" t="str">
        <v>RAJEEV</v>
      </c>
      <c r="G198" t="str">
        <v>DR AFSAL K AZAD</v>
      </c>
      <c r="H198">
        <f>AF198-J198</f>
        <v>532</v>
      </c>
      <c r="I198" t="str">
        <v>NOIDA</v>
      </c>
      <c r="J198">
        <v>45766</v>
      </c>
      <c r="K198">
        <v>45771</v>
      </c>
      <c r="L198">
        <v>170155674</v>
      </c>
      <c r="M198" t="str">
        <v>89214 68456</v>
      </c>
      <c r="N198" t="str">
        <v>KERALA</v>
      </c>
      <c r="O198" t="str">
        <v>KOLLAM</v>
      </c>
      <c r="P198" t="str">
        <v>TERM LOAN</v>
      </c>
      <c r="Q198" t="str">
        <v>CHOLA</v>
      </c>
      <c r="R198">
        <v>600000</v>
      </c>
      <c r="S198">
        <v>600000</v>
      </c>
      <c r="T198" t="str">
        <v>UNSECURED</v>
      </c>
      <c r="U198" t="str">
        <v xml:space="preserve">DISBURSED </v>
      </c>
      <c r="V198">
        <v>748</v>
      </c>
      <c r="W198">
        <v>45771</v>
      </c>
      <c r="X198">
        <v>45771</v>
      </c>
      <c r="Y198" t="str">
        <v>FILE SEND TO BANKER, CASE PROCEED IN TERM LOAN, CASE RECO 6 L, RATE APPROAVAL PENDIG</v>
      </c>
      <c r="Z198" t="str">
        <v>Anuraj G S</v>
      </c>
      <c r="AA198">
        <v>9747454445</v>
      </c>
      <c r="AB198" t="str">
        <v>anuraj@chola.murugappa.com</v>
      </c>
      <c r="AF198">
        <f>TODAY()</f>
        <v>46298</v>
      </c>
      <c r="AG198" t="str">
        <v>MBBS</v>
      </c>
      <c r="AH198">
        <v>2020</v>
      </c>
      <c r="AI198" t="str">
        <v>FORM FILLED</v>
      </c>
      <c r="AJ198" t="str">
        <v>afsalkazad@gmail.com</v>
      </c>
      <c r="AK198" t="str">
        <v>PANKAJ</v>
      </c>
    </row>
    <row r="199">
      <c r="A199" t="str">
        <v>F2-369-291</v>
      </c>
      <c r="B199" t="str">
        <v>SHIVALI JOHRI</v>
      </c>
      <c r="C199" t="str">
        <v>UJALA RISHIWAL</v>
      </c>
      <c r="D199" t="str">
        <v>SHIVANI KASHYAP</v>
      </c>
      <c r="E199" t="str">
        <v>SALARIED</v>
      </c>
      <c r="F199" t="str">
        <v>RAJEEV</v>
      </c>
      <c r="G199" t="str">
        <v>DR SHIV SHANKAR DHANUKI</v>
      </c>
      <c r="H199">
        <f>AF199-J199</f>
        <v>532</v>
      </c>
      <c r="I199" t="str">
        <v>BAREILLY</v>
      </c>
      <c r="J199">
        <v>45766</v>
      </c>
      <c r="K199">
        <v>45777</v>
      </c>
      <c r="L199">
        <v>191</v>
      </c>
      <c r="M199">
        <v>8076669237</v>
      </c>
      <c r="N199" t="str">
        <v>UTTARAKHAND</v>
      </c>
      <c r="O199" t="str">
        <v>RUDRAPUR</v>
      </c>
      <c r="P199" t="str">
        <v>OD</v>
      </c>
      <c r="Q199" t="str">
        <v>ADITYA BIRLA CF</v>
      </c>
      <c r="R199">
        <v>3000000</v>
      </c>
      <c r="S199">
        <v>3000000</v>
      </c>
      <c r="T199" t="str">
        <v>UNSECURED</v>
      </c>
      <c r="U199" t="str">
        <v xml:space="preserve">DISBURSED </v>
      </c>
      <c r="W199">
        <v>45776</v>
      </c>
      <c r="X199">
        <v>45777</v>
      </c>
      <c r="Y199" t="str">
        <v>FILE SEND TO BANKER, LOGIN DONE, UNDER PROCESS, CX NOT RECVD CALL || CASE SUBMIT TO CREDIT  || PD SCHEDULE TO BE TOMORROW, UNDER PROCES, DEGREE NOT VERIFY, CASE APPROVED, RCU IITIATED RCU NOT AVAILABE, FI TO BE SCHEDULE AFTER 4 PM</v>
      </c>
      <c r="Z199" t="str">
        <v>NISHA</v>
      </c>
      <c r="AA199">
        <v>8882763127</v>
      </c>
      <c r="AB199" t="str">
        <v>Nisha.51@adityabirlacapital.com</v>
      </c>
      <c r="AF199">
        <f>TODAY()</f>
        <v>46298</v>
      </c>
      <c r="AG199" t="str">
        <v>MBBS</v>
      </c>
      <c r="AH199">
        <v>2019</v>
      </c>
      <c r="AI199" t="str">
        <v>FORM FILLED</v>
      </c>
      <c r="AJ199" t="str">
        <v>sdhanuki36@gmail.com</v>
      </c>
      <c r="AK199" t="str">
        <v>PANKAJ</v>
      </c>
    </row>
    <row r="200">
      <c r="A200" t="str">
        <v>F2-369-384</v>
      </c>
      <c r="B200" t="str">
        <v>ANANT KANOJIA</v>
      </c>
      <c r="C200" t="str">
        <v>ANANT KANOJIA</v>
      </c>
      <c r="D200" t="str">
        <v>SHUBHAM PATHAK</v>
      </c>
      <c r="E200" t="str">
        <v>SALARIED</v>
      </c>
      <c r="F200" t="str">
        <v>RAJEEV</v>
      </c>
      <c r="G200" t="str">
        <v xml:space="preserve">DR ABHINAV KUMAR </v>
      </c>
      <c r="H200">
        <f>AF200-J200</f>
        <v>530</v>
      </c>
      <c r="I200" t="str">
        <v>DELHI</v>
      </c>
      <c r="J200">
        <v>45768</v>
      </c>
      <c r="K200">
        <v>45769</v>
      </c>
      <c r="L200">
        <v>327</v>
      </c>
      <c r="M200">
        <v>7017128505</v>
      </c>
      <c r="N200" t="str">
        <v>UTTARAKHAND</v>
      </c>
      <c r="O200" t="str">
        <v>DEHRADUN</v>
      </c>
      <c r="P200" t="str">
        <v>OD</v>
      </c>
      <c r="Q200" t="str">
        <v>BAJAJ MARKET</v>
      </c>
      <c r="R200">
        <v>918000</v>
      </c>
      <c r="S200">
        <v>918000</v>
      </c>
      <c r="T200" t="str">
        <v>UNSECURED</v>
      </c>
      <c r="U200" t="str">
        <v xml:space="preserve">DISBURSED </v>
      </c>
      <c r="W200">
        <v>45768</v>
      </c>
      <c r="X200">
        <v>45769</v>
      </c>
      <c r="Y200" t="str">
        <v xml:space="preserve">FILE SEND TO BANKER || OFFER GENERATE-904244, </v>
      </c>
      <c r="Z200" t="str">
        <v>ADITYA</v>
      </c>
      <c r="AA200" t="str">
        <v>72062 43135</v>
      </c>
      <c r="AB200" t="str">
        <v>aditya.singh4@bajajfinservdirect.in</v>
      </c>
      <c r="AF200">
        <f>TODAY()</f>
        <v>46298</v>
      </c>
      <c r="AG200" t="str">
        <v>MBBS</v>
      </c>
      <c r="AH200">
        <v>2014</v>
      </c>
      <c r="AI200" t="str">
        <v>FORM FILLED</v>
      </c>
      <c r="AJ200" t="str">
        <v>RKABHINAV.AK@GMAIL.COM</v>
      </c>
      <c r="AK200" t="str">
        <v>PANKAJ</v>
      </c>
    </row>
    <row r="201">
      <c r="A201" t="str">
        <v>F2-369-290</v>
      </c>
      <c r="B201" t="str">
        <v>SHAGUN SAINI</v>
      </c>
      <c r="C201" t="str">
        <v>MANISHA SAXENA</v>
      </c>
      <c r="D201" t="str">
        <v>SHASHANK SHARMA</v>
      </c>
      <c r="E201" t="str">
        <v>SALARIED</v>
      </c>
      <c r="F201" t="str">
        <v>RAJEEV</v>
      </c>
      <c r="G201" t="str">
        <v>MR VISHAL</v>
      </c>
      <c r="H201">
        <v>0</v>
      </c>
      <c r="I201" t="str">
        <v>BAREILLY</v>
      </c>
      <c r="J201">
        <v>45768</v>
      </c>
      <c r="K201">
        <v>45773</v>
      </c>
      <c r="L201" t="str">
        <v>B2C000122881412</v>
      </c>
      <c r="M201">
        <v>9501267126</v>
      </c>
      <c r="N201" t="str">
        <v>HARYANA</v>
      </c>
      <c r="O201" t="str">
        <v>GURUGRAM</v>
      </c>
      <c r="P201" t="str">
        <v>SAL OD</v>
      </c>
      <c r="Q201" t="str">
        <v>BAJAJ MS</v>
      </c>
      <c r="R201">
        <v>1500000</v>
      </c>
      <c r="S201">
        <v>1500000</v>
      </c>
      <c r="T201" t="str">
        <v>UNSECURED</v>
      </c>
      <c r="U201" t="str">
        <v xml:space="preserve">DISBURSED </v>
      </c>
      <c r="V201">
        <v>778</v>
      </c>
      <c r="W201">
        <v>45771</v>
      </c>
      <c r="X201">
        <v>45773</v>
      </c>
      <c r="Y201" t="str">
        <v>FILE SEND TO BANKER || SALARY- 301181, CIBIL CONSENT DONE , DIGI-KYC LINK SENT TO CUSTOMER, CUSTOER NOT RESPOND, CASE MOVED TO CREDT MANDATE &amp; CONSENT PENDING TO BE DISBURSED TODAY, CONSENT PENDING FROM CUSTOMER SIDE</v>
      </c>
      <c r="Z201" t="str">
        <v>CHIRAG</v>
      </c>
      <c r="AA201">
        <v>9310861645</v>
      </c>
      <c r="AB201" t="str">
        <v>chirag.chirag1@bizsupporta.com</v>
      </c>
      <c r="AF201">
        <f>TODAY()</f>
        <v>46298</v>
      </c>
      <c r="AG201" t="str">
        <v>SALARY</v>
      </c>
      <c r="AH201">
        <v>301181</v>
      </c>
      <c r="AI201" t="str">
        <v>FORM FILLED</v>
      </c>
      <c r="AJ201" t="str">
        <v>vishalgupta10oct@gmail.com</v>
      </c>
      <c r="AK201" t="str">
        <v>PANKAJ</v>
      </c>
    </row>
    <row r="202">
      <c r="A202" t="str">
        <v>F2-369-002</v>
      </c>
      <c r="B202" t="str">
        <v>SHIVANI PATEL</v>
      </c>
      <c r="C202" t="str">
        <v>MANISHA SAXENA</v>
      </c>
      <c r="D202" t="str">
        <v>SHASHANK SHARMA</v>
      </c>
      <c r="E202" t="str">
        <v>SALARIED</v>
      </c>
      <c r="F202" t="str">
        <v>RAJEEV</v>
      </c>
      <c r="G202" t="str">
        <v>DR MAHAVARKAR SHITAL RAGHUNATH</v>
      </c>
      <c r="H202">
        <f>AF203-J202</f>
        <v>530</v>
      </c>
      <c r="I202" t="str">
        <v>BAREILLY</v>
      </c>
      <c r="J202">
        <v>45768</v>
      </c>
      <c r="K202">
        <v>45774</v>
      </c>
      <c r="L202" t="str">
        <v>SME000015634079</v>
      </c>
      <c r="M202">
        <v>9004822427</v>
      </c>
      <c r="N202" t="str">
        <v>MAHARASHTRA</v>
      </c>
      <c r="O202" t="str">
        <v>MUMBAI</v>
      </c>
      <c r="P202" t="str">
        <v>OD</v>
      </c>
      <c r="Q202" t="str">
        <v>BAJAJ</v>
      </c>
      <c r="R202">
        <v>3400000</v>
      </c>
      <c r="S202">
        <v>3400000</v>
      </c>
      <c r="T202" t="str">
        <v>UNSECURED</v>
      </c>
      <c r="U202" t="str">
        <v xml:space="preserve">DISBURSED </v>
      </c>
      <c r="V202">
        <v>785</v>
      </c>
      <c r="W202">
        <v>45769</v>
      </c>
      <c r="X202">
        <v>45774</v>
      </c>
      <c r="Y202" t="str">
        <v>FILE SEND TO BANKER || 25 LAC ELIGIBILITY || BANKING REQD FOR INCREASE ELIGIBILITY, CASE APROVED, ABHINAV TALK WITH CUSTOMER</v>
      </c>
      <c r="Z202" t="str">
        <v>SURAJ</v>
      </c>
      <c r="AA202">
        <v>8767943236</v>
      </c>
      <c r="AB202" t="str">
        <v>suraj.late@bajajfinserv.in</v>
      </c>
      <c r="AF202">
        <f>TODAY()</f>
        <v>46298</v>
      </c>
      <c r="AG202" t="str">
        <v>PG</v>
      </c>
      <c r="AH202">
        <v>2023</v>
      </c>
      <c r="AI202" t="str">
        <v>FORM FILLED</v>
      </c>
      <c r="AJ202" t="str">
        <v>Fhitalmahavarkar84@gmail.com</v>
      </c>
      <c r="AK202" t="str">
        <v>PANKAJ</v>
      </c>
    </row>
    <row r="203">
      <c r="A203" t="str">
        <v>F2-369-375</v>
      </c>
      <c r="B203" t="str">
        <v>PRERNA TYAGI</v>
      </c>
      <c r="C203" t="str">
        <v>SHUBHAM PATHAK</v>
      </c>
      <c r="D203" t="str">
        <v>SHUBHAM PATHAK</v>
      </c>
      <c r="E203" t="str">
        <v>SALARIED</v>
      </c>
      <c r="F203" t="str">
        <v>RAJEEV</v>
      </c>
      <c r="G203" t="str">
        <v>DR SAURABH YADAV</v>
      </c>
      <c r="H203">
        <f>AF204-J203</f>
        <v>529</v>
      </c>
      <c r="I203" t="str">
        <v>NOIDA</v>
      </c>
      <c r="J203">
        <v>45769</v>
      </c>
      <c r="K203">
        <v>45771</v>
      </c>
      <c r="L203" t="str">
        <v>SME000015638907</v>
      </c>
      <c r="M203">
        <v>7906108122</v>
      </c>
      <c r="N203" t="str">
        <v>UTTAR PRADESH</v>
      </c>
      <c r="O203" t="str">
        <v>ETAWAH</v>
      </c>
      <c r="P203" t="str">
        <v>OD</v>
      </c>
      <c r="Q203" t="str">
        <v>BAJAJ</v>
      </c>
      <c r="R203">
        <v>2990000</v>
      </c>
      <c r="S203">
        <v>2990000</v>
      </c>
      <c r="T203" t="str">
        <v>UNSECURED</v>
      </c>
      <c r="U203" t="str">
        <v xml:space="preserve">DISBURSED </v>
      </c>
      <c r="V203">
        <v>722</v>
      </c>
      <c r="W203">
        <v>45769</v>
      </c>
      <c r="X203">
        <v>45771</v>
      </c>
      <c r="Y203" t="str">
        <v>FILE SEND TO BANKER, CIBIL CONSENT LINK SENT TO CUSTOMER, CIBIL DONE, CASE MOVED TO CREDIT</v>
      </c>
      <c r="Z203" t="str">
        <v>ABHISHEK SINGH11</v>
      </c>
      <c r="AA203">
        <v>7651851222</v>
      </c>
      <c r="AB203" t="str">
        <v>abhishek.singh23@bajajfinserv.in</v>
      </c>
      <c r="AF203">
        <f>TODAY()</f>
        <v>46298</v>
      </c>
      <c r="AG203" t="str">
        <v>MBBS</v>
      </c>
      <c r="AH203">
        <v>2014</v>
      </c>
      <c r="AI203" t="str">
        <v>FORM FILLED</v>
      </c>
      <c r="AJ203" t="str">
        <v>yadavdrsaurabh@gmail.com</v>
      </c>
      <c r="AK203" t="str">
        <v>PANKAJ</v>
      </c>
    </row>
    <row r="204">
      <c r="A204" t="str">
        <v>F2-369-024</v>
      </c>
      <c r="B204" t="str">
        <v>MOHAN JHA</v>
      </c>
      <c r="C204" t="str">
        <v>RAJKUMARI</v>
      </c>
      <c r="D204" t="str">
        <v>RAJKUMARI</v>
      </c>
      <c r="E204" t="str">
        <v>SOURCER</v>
      </c>
      <c r="F204" t="str">
        <v>RAJEEV</v>
      </c>
      <c r="G204" t="str">
        <v>DR LALAN KUMAR CHOUDHARY</v>
      </c>
      <c r="H204">
        <f>AF206-J204</f>
        <v>529</v>
      </c>
      <c r="I204" t="str">
        <v>NOIDA</v>
      </c>
      <c r="J204">
        <v>45769</v>
      </c>
      <c r="K204">
        <v>45772</v>
      </c>
      <c r="L204" t="str">
        <v>SME000015639015</v>
      </c>
      <c r="M204" t="str">
        <v>99710 70982</v>
      </c>
      <c r="N204" t="str">
        <v>MAHARASHTRA</v>
      </c>
      <c r="O204" t="str">
        <v>SOLAPUR</v>
      </c>
      <c r="P204" t="str">
        <v>OD</v>
      </c>
      <c r="Q204" t="str">
        <v>BAJAJ</v>
      </c>
      <c r="R204">
        <v>907000</v>
      </c>
      <c r="S204">
        <v>907000</v>
      </c>
      <c r="T204" t="str">
        <v>UNSECURED</v>
      </c>
      <c r="U204" t="str">
        <v xml:space="preserve">DISBURSED </v>
      </c>
      <c r="V204">
        <v>777</v>
      </c>
      <c r="W204">
        <v>45770</v>
      </c>
      <c r="X204">
        <v>45772</v>
      </c>
      <c r="Y204" t="str">
        <v>FILE SEND TO BANKER, LINK SENT TO THE CUSTOMER, CIBIL CONSENT DONE, AGREEGATOR LINK SENT TO CUSTOMER, TO BE DISBURSED TODAY, FI REPORT PENDING</v>
      </c>
      <c r="Z204" t="str">
        <v>SULEMAN</v>
      </c>
      <c r="AA204">
        <v>7758021336</v>
      </c>
      <c r="AB204" t="str">
        <v>rahul.swami@bajajfinserv.in</v>
      </c>
      <c r="AF204">
        <f>TODAY()</f>
        <v>46298</v>
      </c>
      <c r="AG204" t="str">
        <v>MBBS</v>
      </c>
      <c r="AH204">
        <v>2024</v>
      </c>
      <c r="AI204" t="str">
        <v>FORM FILLED</v>
      </c>
      <c r="AJ204" t="str">
        <v>kcmaster@gmail.com</v>
      </c>
      <c r="AK204" t="str">
        <v>PANKAJ</v>
      </c>
    </row>
    <row r="205">
      <c r="A205" t="str">
        <v>CHANNEL PARTNER</v>
      </c>
      <c r="B205" t="str">
        <v>KRRISH ARORA</v>
      </c>
      <c r="C205" t="str">
        <v>KARAN AGGARWAL</v>
      </c>
      <c r="D205" t="str">
        <v>KARAN AGGARWAL</v>
      </c>
      <c r="E205" t="str">
        <v>SALARIED</v>
      </c>
      <c r="F205" t="str">
        <v>RAJEEV</v>
      </c>
      <c r="G205" t="str">
        <v>DR SUGIT RAVINDRA BHATKAR</v>
      </c>
      <c r="H205">
        <f>AF205-J205</f>
        <v>529</v>
      </c>
      <c r="I205" t="str">
        <v>NOIDA</v>
      </c>
      <c r="J205">
        <v>45769</v>
      </c>
      <c r="K205">
        <v>45772</v>
      </c>
      <c r="L205">
        <v>213</v>
      </c>
      <c r="M205" t="str">
        <v>87665 73653</v>
      </c>
      <c r="N205" t="str">
        <v>MAHARASHTRA</v>
      </c>
      <c r="O205" t="str">
        <v>PALGHAR</v>
      </c>
      <c r="P205" t="str">
        <v>OD</v>
      </c>
      <c r="Q205" t="str">
        <v>BAJAJ MARKET</v>
      </c>
      <c r="R205">
        <v>1220000</v>
      </c>
      <c r="S205">
        <v>1220000</v>
      </c>
      <c r="T205" t="str">
        <v>UNSECURED</v>
      </c>
      <c r="U205" t="str">
        <v xml:space="preserve">DISBURSED </v>
      </c>
      <c r="V205">
        <v>797</v>
      </c>
      <c r="W205">
        <v>45771</v>
      </c>
      <c r="X205">
        <v>45772</v>
      </c>
      <c r="Y205" t="str">
        <v>FILE SEND TO BANKER || CASE MOVED TO CREDIT, PD DONE, COOLING PERIOD APPROVAL REQ, CASE APPROVED 12.20 L GEO TAG EMANDATE &amp; CONSENT PENDIG</v>
      </c>
      <c r="Z205" t="str">
        <v>AMIT YADAV</v>
      </c>
      <c r="AA205">
        <v>8090076867</v>
      </c>
      <c r="AB205" t="str">
        <v>amit.yadav10@bajajfinserv.in</v>
      </c>
      <c r="AF205">
        <f>TODAY()</f>
        <v>46298</v>
      </c>
      <c r="AG205" t="str">
        <v>MBBS</v>
      </c>
      <c r="AH205">
        <v>2021</v>
      </c>
      <c r="AI205" t="str">
        <v>FORM FILLED</v>
      </c>
      <c r="AJ205" t="str">
        <v>Sugitbhatkar@gmail.com</v>
      </c>
      <c r="AK205" t="str">
        <v>PANKAJ</v>
      </c>
    </row>
    <row r="206">
      <c r="A206" t="str">
        <v>F2-369-135</v>
      </c>
      <c r="B206" t="str">
        <v>RASHI GANGWAR</v>
      </c>
      <c r="C206" t="str">
        <v>SHUBHAM PATHAK</v>
      </c>
      <c r="D206" t="str">
        <v>SHUBHAM PATHAK</v>
      </c>
      <c r="E206" t="str">
        <v>SALARIED</v>
      </c>
      <c r="F206" t="str">
        <v>RAJEEV</v>
      </c>
      <c r="G206" t="str">
        <v>DR PRAMOD KUMAR YADAV</v>
      </c>
      <c r="H206">
        <f>AF206-J206</f>
        <v>529</v>
      </c>
      <c r="I206" t="str">
        <v>NOIDA</v>
      </c>
      <c r="J206">
        <v>45769</v>
      </c>
      <c r="K206">
        <v>45771</v>
      </c>
      <c r="L206" t="str">
        <v>SME000015645482</v>
      </c>
      <c r="M206">
        <v>7906300512</v>
      </c>
      <c r="N206" t="str">
        <v>UTTAR PRADESH</v>
      </c>
      <c r="O206" t="str">
        <v>LUCKNOW</v>
      </c>
      <c r="P206" t="str">
        <v>OD</v>
      </c>
      <c r="Q206" t="str">
        <v>BAJAJ</v>
      </c>
      <c r="R206">
        <v>1000000</v>
      </c>
      <c r="S206">
        <v>1000000</v>
      </c>
      <c r="T206" t="str">
        <v>UNSECURED</v>
      </c>
      <c r="U206" t="str">
        <v xml:space="preserve">DISBURSED </v>
      </c>
      <c r="V206">
        <v>808</v>
      </c>
      <c r="W206">
        <v>45770</v>
      </c>
      <c r="X206">
        <v>45771</v>
      </c>
      <c r="Y206" t="str">
        <v>FILE SEND TO BANKER || CIBIL CONSENT LINK SENT CUSTOMER</v>
      </c>
      <c r="Z206" t="str">
        <v>Vineet Mishra</v>
      </c>
      <c r="AA206">
        <v>9305452045</v>
      </c>
      <c r="AB206" t="str">
        <v>vineet.mishra@bajajfinserv.in</v>
      </c>
      <c r="AF206">
        <f>TODAY()</f>
        <v>46298</v>
      </c>
      <c r="AG206" t="str">
        <v>MBBS</v>
      </c>
      <c r="AH206">
        <v>2018</v>
      </c>
      <c r="AI206" t="str">
        <v>FORM FILLED</v>
      </c>
      <c r="AJ206" t="str">
        <v>pksweet143@gmail.com</v>
      </c>
      <c r="AK206" t="str">
        <v>PANKAJ</v>
      </c>
    </row>
    <row r="207">
      <c r="B207" t="str">
        <v>ANKIT</v>
      </c>
      <c r="C207" t="str">
        <v>RAVISH</v>
      </c>
      <c r="D207" t="str">
        <v>RAVISH</v>
      </c>
      <c r="E207" t="str">
        <v>INTERN</v>
      </c>
      <c r="F207" t="str">
        <v>RAJEEV</v>
      </c>
      <c r="G207" t="str">
        <v>DR JEBY K JACOB</v>
      </c>
      <c r="H207">
        <f>AF207-J207</f>
        <v>529</v>
      </c>
      <c r="I207" t="str">
        <v>NOIDA</v>
      </c>
      <c r="J207">
        <v>45769</v>
      </c>
      <c r="K207">
        <v>45773</v>
      </c>
      <c r="L207" t="str">
        <v>SME000015646137</v>
      </c>
      <c r="M207">
        <v>8848902092</v>
      </c>
      <c r="N207" t="str">
        <v>HARYANA</v>
      </c>
      <c r="O207" t="str">
        <v>SONIPAT</v>
      </c>
      <c r="P207" t="str">
        <v>OD</v>
      </c>
      <c r="Q207" t="str">
        <v>BAJAJ</v>
      </c>
      <c r="R207">
        <v>968000</v>
      </c>
      <c r="S207">
        <v>968000</v>
      </c>
      <c r="T207" t="str">
        <v>UNSECURED</v>
      </c>
      <c r="U207" t="str">
        <v xml:space="preserve">DISBURSED </v>
      </c>
      <c r="V207">
        <v>735</v>
      </c>
      <c r="W207">
        <v>45771</v>
      </c>
      <c r="X207">
        <v>45773</v>
      </c>
      <c r="Y207" t="str">
        <v>FILE SEND TO BANKER || CIBIL CONSENT LINK SENT TO CUSTMER, CUSTOMER NOT ANSWWERING CALL, CIBIL DONE CASE MOVED TO CREDIT, MANDATE &amp; CONSENT DONE, TO BE DISBURSED TODAY</v>
      </c>
      <c r="Z207" t="str">
        <v>ROHIT</v>
      </c>
      <c r="AA207">
        <v>8222000481</v>
      </c>
      <c r="AF207">
        <f>TODAY()</f>
        <v>46298</v>
      </c>
      <c r="AG207" t="str">
        <v>MBBS</v>
      </c>
      <c r="AH207">
        <v>2021</v>
      </c>
      <c r="AI207" t="str">
        <v>FORM FILLED</v>
      </c>
      <c r="AJ207" t="str">
        <v>NA</v>
      </c>
      <c r="AK207" t="str">
        <v>PANKAJ</v>
      </c>
    </row>
    <row r="208">
      <c r="A208" t="str">
        <v>F2-369-024</v>
      </c>
      <c r="B208" t="str">
        <v>MOHAN JHA</v>
      </c>
      <c r="C208" t="str">
        <v>RAJKUMARI</v>
      </c>
      <c r="D208" t="str">
        <v>RAJKUMARI</v>
      </c>
      <c r="E208" t="str">
        <v>SOURCER</v>
      </c>
      <c r="F208" t="str">
        <v>RAJEEV</v>
      </c>
      <c r="G208" t="str">
        <v>DR ARINDAM ACHARYYA</v>
      </c>
      <c r="H208">
        <f>AF210-J208</f>
        <v>528</v>
      </c>
      <c r="I208" t="str">
        <v>NOIDA</v>
      </c>
      <c r="J208">
        <v>45770</v>
      </c>
      <c r="K208">
        <v>45774</v>
      </c>
      <c r="L208" t="str">
        <v>SME000015648934</v>
      </c>
      <c r="M208">
        <v>9874724670</v>
      </c>
      <c r="N208" t="str">
        <v>WEST BENGAL</v>
      </c>
      <c r="O208" t="str">
        <v>NADIA</v>
      </c>
      <c r="P208" t="str">
        <v>OD TOP UP</v>
      </c>
      <c r="Q208" t="str">
        <v>BAJAJ</v>
      </c>
      <c r="R208">
        <v>900000</v>
      </c>
      <c r="S208">
        <v>900000</v>
      </c>
      <c r="T208" t="str">
        <v>UNSECURED</v>
      </c>
      <c r="U208" t="str">
        <v xml:space="preserve">DISBURSED </v>
      </c>
      <c r="V208">
        <v>734</v>
      </c>
      <c r="W208">
        <v>45770</v>
      </c>
      <c r="X208">
        <v>45774</v>
      </c>
      <c r="Y208" t="str">
        <v>FILE SEND TO BANKER || CIBIL CONSENT LINK SENT TO CUSTOMER, REQ BANK STATEMENT, TO BE DISBURSED TODAY</v>
      </c>
      <c r="Z208" t="str">
        <v>Subhadeep Paul</v>
      </c>
      <c r="AA208" t="str">
        <v>94334 10552</v>
      </c>
      <c r="AB208" t="str">
        <v>subhadeep.paul@bajajfinserv.in</v>
      </c>
      <c r="AF208">
        <f>TODAY()</f>
        <v>46298</v>
      </c>
      <c r="AG208" t="str">
        <v>MBBS</v>
      </c>
      <c r="AH208">
        <v>2017</v>
      </c>
      <c r="AI208" t="str">
        <v>FORM FILLED</v>
      </c>
      <c r="AJ208" t="str">
        <v>arindamacharyya44@gmail.com</v>
      </c>
      <c r="AK208" t="str">
        <v>PANKAJ</v>
      </c>
    </row>
    <row r="209">
      <c r="A209" t="str">
        <v>CHANNEL PARTNER</v>
      </c>
      <c r="B209" t="str">
        <v>DHRUV - CHANNEL</v>
      </c>
      <c r="C209" t="str">
        <v>F2 FINTECH</v>
      </c>
      <c r="D209" t="str">
        <v>F2 FINTECH</v>
      </c>
      <c r="E209" t="str">
        <v>SOURCER</v>
      </c>
      <c r="F209" t="str">
        <v>RAJEEV</v>
      </c>
      <c r="G209" t="str">
        <v>MR KALLU KHAN</v>
      </c>
      <c r="H209">
        <f>AF209-J209</f>
        <v>528</v>
      </c>
      <c r="I209" t="str">
        <v>F2 FINTECH</v>
      </c>
      <c r="J209">
        <v>45770</v>
      </c>
      <c r="K209">
        <v>45774</v>
      </c>
      <c r="L209">
        <v>210</v>
      </c>
      <c r="M209" t="str">
        <v>85060 78757</v>
      </c>
      <c r="N209" t="str">
        <v>UTTAR PRADESH</v>
      </c>
      <c r="O209" t="str">
        <v>GHAZIABAD</v>
      </c>
      <c r="P209" t="str">
        <v>OD</v>
      </c>
      <c r="Q209" t="str">
        <v>BAJAJ MARKET</v>
      </c>
      <c r="R209">
        <v>1647000</v>
      </c>
      <c r="S209">
        <v>1647000</v>
      </c>
      <c r="T209" t="str">
        <v>UNSECURED</v>
      </c>
      <c r="U209" t="str">
        <v xml:space="preserve">DISBURSED </v>
      </c>
      <c r="V209">
        <v>789</v>
      </c>
      <c r="W209">
        <v>45774</v>
      </c>
      <c r="X209">
        <v>45774</v>
      </c>
      <c r="Y209" t="str">
        <v xml:space="preserve">FILE SEND TO BANKER || CIBIL COSENT DONE RSA  INITATED || SALARY-104689, GOVT PROGRAM NOT ALLOWED, SAME CASE LOGIN IN BAJAJ MARKET SAL OD || CASE RECO 16 L  </v>
      </c>
      <c r="Z209" t="str">
        <v>CHIRAG</v>
      </c>
      <c r="AA209">
        <v>9310861645</v>
      </c>
      <c r="AB209" t="str">
        <v>chirag.chirag1@bizsupporta.com</v>
      </c>
      <c r="AF209">
        <f>TODAY()</f>
        <v>46298</v>
      </c>
      <c r="AG209" t="str">
        <v>SALARY</v>
      </c>
      <c r="AH209">
        <v>104689</v>
      </c>
      <c r="AI209" t="str">
        <v>FORM FILLED</v>
      </c>
      <c r="AJ209" t="str">
        <v>kamilhusain08@gmail.com</v>
      </c>
      <c r="AK209" t="str">
        <v>PANKAJ</v>
      </c>
    </row>
    <row r="210">
      <c r="B210" t="str">
        <v>RASHI GANGWAR</v>
      </c>
      <c r="C210" t="str">
        <v>SHUBHAM PATHAK</v>
      </c>
      <c r="D210" t="str">
        <v>SHUBHAM PATHAK</v>
      </c>
      <c r="E210" t="str">
        <v>SALARIED</v>
      </c>
      <c r="F210" t="str">
        <v>FURKAN</v>
      </c>
      <c r="G210" t="str">
        <v>DR RAHUL SHARMA</v>
      </c>
      <c r="H210">
        <v>1</v>
      </c>
      <c r="I210" t="str">
        <v>NOIDA</v>
      </c>
      <c r="J210">
        <v>45771</v>
      </c>
      <c r="K210">
        <v>45773</v>
      </c>
      <c r="L210" t="str">
        <v>SME000015662400</v>
      </c>
      <c r="M210">
        <v>8802378885</v>
      </c>
      <c r="N210" t="str">
        <v>WEST BENGAL</v>
      </c>
      <c r="O210" t="str">
        <v>KOLKATA</v>
      </c>
      <c r="P210" t="str">
        <v>OD</v>
      </c>
      <c r="Q210" t="str">
        <v>BAJAJ</v>
      </c>
      <c r="R210">
        <v>1234000</v>
      </c>
      <c r="S210">
        <v>1234000</v>
      </c>
      <c r="T210" t="str">
        <v>UNSECURED</v>
      </c>
      <c r="U210" t="str">
        <v xml:space="preserve">DISBURSED </v>
      </c>
      <c r="V210">
        <v>753</v>
      </c>
      <c r="W210">
        <v>45771</v>
      </c>
      <c r="X210">
        <v>45773</v>
      </c>
      <c r="Y210" t="str">
        <v>FILE SEND TO BANKER, CIBIL CONSENT LINK SENT TO CUSTOMER, CASE MOVED TO CREDIT, REQ CURRENT ADDRSS PROFF</v>
      </c>
      <c r="Z210" t="str">
        <v>Subhadeep Paul</v>
      </c>
      <c r="AA210">
        <v>8910238272</v>
      </c>
      <c r="AF210">
        <f>TODAY()</f>
        <v>46298</v>
      </c>
      <c r="AG210" t="str">
        <v>MBBS</v>
      </c>
      <c r="AH210">
        <v>2019</v>
      </c>
      <c r="AI210" t="str">
        <v>FORM FILLED</v>
      </c>
      <c r="AJ210" t="str">
        <v>dr.rahulsharma14@gmail.com</v>
      </c>
      <c r="AK210" t="str">
        <v>PANKAJ</v>
      </c>
    </row>
    <row r="211">
      <c r="A211" t="str">
        <v>F2-369-276</v>
      </c>
      <c r="B211" t="str">
        <v>ANIL KUMAR</v>
      </c>
      <c r="C211" t="str">
        <v>UJALA RISHIWAL</v>
      </c>
      <c r="D211" t="str">
        <v>SHIVANI KASHYAP</v>
      </c>
      <c r="E211" t="str">
        <v>SALARIED</v>
      </c>
      <c r="F211" t="str">
        <v>RAJEEV</v>
      </c>
      <c r="G211" t="str">
        <v>DR KULDIPKUMAR JAGDISHCHANDRA LAKHARA</v>
      </c>
      <c r="H211">
        <v>0</v>
      </c>
      <c r="I211" t="str">
        <v>BAREILLY</v>
      </c>
      <c r="J211">
        <v>45771</v>
      </c>
      <c r="K211">
        <v>45773</v>
      </c>
      <c r="L211" t="str">
        <v>SME000015662842</v>
      </c>
      <c r="M211">
        <v>9978483426</v>
      </c>
      <c r="N211" t="str">
        <v>JAMMU</v>
      </c>
      <c r="O211" t="str">
        <v>JAMMU</v>
      </c>
      <c r="P211" t="str">
        <v>OD</v>
      </c>
      <c r="Q211" t="str">
        <v>BAJAJ</v>
      </c>
      <c r="R211">
        <v>1756000</v>
      </c>
      <c r="S211">
        <v>1756000</v>
      </c>
      <c r="T211" t="str">
        <v>UNSECURED</v>
      </c>
      <c r="U211" t="str">
        <v xml:space="preserve">DISBURSED </v>
      </c>
      <c r="V211">
        <v>777</v>
      </c>
      <c r="W211">
        <v>45772</v>
      </c>
      <c r="X211">
        <v>45773</v>
      </c>
      <c r="Y211" t="str">
        <v>FILE SEND TO BANKER, CIBIL CONSENT LINK SENT TO CUSTOMER, CASE MOVED CREDIT, TO BE DISBURSED TODAY</v>
      </c>
      <c r="Z211" t="str">
        <v>Mukesh Kumar8</v>
      </c>
      <c r="AA211">
        <v>9086542963</v>
      </c>
      <c r="AB211" t="str">
        <v>mukesh.kumar19@bajajfinserv.in</v>
      </c>
      <c r="AF211">
        <f>TODAY()</f>
        <v>46298</v>
      </c>
      <c r="AG211" t="str">
        <v>MBBS</v>
      </c>
      <c r="AH211">
        <v>2019</v>
      </c>
      <c r="AI211" t="str">
        <v>FORM FILLED</v>
      </c>
      <c r="AJ211" t="str">
        <v>lakharakuldip426@gmail.com</v>
      </c>
      <c r="AK211" t="str">
        <v>PANKAJ</v>
      </c>
    </row>
    <row r="212">
      <c r="B212" t="str">
        <v>SANJAY KUMAR</v>
      </c>
      <c r="C212" t="str">
        <v>RAJKUMARI</v>
      </c>
      <c r="D212" t="str">
        <v>RAJKUMARI</v>
      </c>
      <c r="E212" t="str">
        <v>SALARIED</v>
      </c>
      <c r="F212" t="str">
        <v>RAJEEV</v>
      </c>
      <c r="G212" t="str">
        <v>DR HEENA ANWAR</v>
      </c>
      <c r="H212">
        <v>0</v>
      </c>
      <c r="I212" t="str">
        <v>NOIDA</v>
      </c>
      <c r="J212">
        <v>45772</v>
      </c>
      <c r="K212">
        <v>45777</v>
      </c>
      <c r="L212" t="str">
        <v>SME000015664254</v>
      </c>
      <c r="M212">
        <v>9628202611</v>
      </c>
      <c r="N212" t="str">
        <v>UTTAR PRADESH</v>
      </c>
      <c r="O212" t="str">
        <v>LUCKNOW</v>
      </c>
      <c r="P212" t="str">
        <v>OD</v>
      </c>
      <c r="Q212" t="str">
        <v>BAJAJ</v>
      </c>
      <c r="R212">
        <v>726000</v>
      </c>
      <c r="S212">
        <v>726000</v>
      </c>
      <c r="T212" t="str">
        <v>UNSECURED</v>
      </c>
      <c r="U212" t="str">
        <v xml:space="preserve">DISBURSED </v>
      </c>
      <c r="V212">
        <v>738</v>
      </c>
      <c r="W212">
        <v>45775</v>
      </c>
      <c r="X212">
        <v>45776</v>
      </c>
      <c r="Y212" t="str">
        <v xml:space="preserve">FILE SEND TO BANKER, CIBIL CONSENT LINK SENT TO CUSTOMER, CASE MOVE TO CREDIT, CREDIT REQ CURRENT ADDRES PROFF || </v>
      </c>
      <c r="Z212" t="str">
        <v>VINEET MISHRA</v>
      </c>
      <c r="AA212">
        <v>9305452045</v>
      </c>
      <c r="AB212" t="str">
        <v>vineet.mishra@bajajfinserv.in</v>
      </c>
      <c r="AF212">
        <f>TODAY()</f>
        <v>46298</v>
      </c>
      <c r="AG212" t="str">
        <v>MBBS</v>
      </c>
      <c r="AH212">
        <v>2022</v>
      </c>
      <c r="AI212" t="str">
        <v>FORM FILLED</v>
      </c>
      <c r="AJ212" t="str">
        <v>heenaanwar30@gmail.com</v>
      </c>
      <c r="AK212" t="str">
        <v>PANKAJ</v>
      </c>
    </row>
    <row r="213">
      <c r="A213" t="str">
        <v>F2-369-392</v>
      </c>
      <c r="B213" t="str">
        <v>MOHD SHAHIB</v>
      </c>
      <c r="C213" t="str">
        <v>MANISHA SAXENA</v>
      </c>
      <c r="D213" t="str">
        <v>SHASHANK SHARMA</v>
      </c>
      <c r="E213" t="str">
        <v>SALARIED</v>
      </c>
      <c r="F213" t="str">
        <v>RAJEEV</v>
      </c>
      <c r="G213" t="str">
        <v>DR RAKESH YADAV</v>
      </c>
      <c r="H213">
        <v>1</v>
      </c>
      <c r="I213" t="str">
        <v>BAREILLY</v>
      </c>
      <c r="J213">
        <v>45772</v>
      </c>
      <c r="K213">
        <v>45777</v>
      </c>
      <c r="L213">
        <v>236</v>
      </c>
      <c r="M213">
        <v>9450192543</v>
      </c>
      <c r="N213" t="str">
        <v>UTTAR PRADESH</v>
      </c>
      <c r="O213" t="str">
        <v>NOIDA</v>
      </c>
      <c r="P213" t="str">
        <v>OD</v>
      </c>
      <c r="Q213" t="str">
        <v>BAJAJ MARKET</v>
      </c>
      <c r="R213">
        <v>1600000</v>
      </c>
      <c r="S213">
        <v>1600000</v>
      </c>
      <c r="T213" t="str">
        <v>UNSECURED</v>
      </c>
      <c r="U213" t="str">
        <v xml:space="preserve">DISBURSED </v>
      </c>
      <c r="V213">
        <v>774</v>
      </c>
      <c r="W213">
        <v>45777</v>
      </c>
      <c r="X213">
        <v>45777</v>
      </c>
      <c r="Y213" t="str">
        <v>FILE SEND TO BANKER || SYSTEM GENERATE OFFER UNDER PROCESS, CUSTOMER NOT RECVD CALL, PD DONE, REQ 6 MONTH BANK STATEMENT, PD DONE, PRICING PENDING FRM CUSTMER SIDE, ALL DONE TO BE DISBURSED TODAY</v>
      </c>
      <c r="Z213" t="str">
        <v>ravinder</v>
      </c>
      <c r="AA213">
        <v>9811535827</v>
      </c>
      <c r="AB213" t="str">
        <v>ravinder.ravinder@bfdlbizsupport.in</v>
      </c>
      <c r="AF213">
        <f>TODAY()</f>
        <v>46298</v>
      </c>
      <c r="AG213" t="str">
        <v>MBBS</v>
      </c>
      <c r="AH213">
        <v>2019</v>
      </c>
      <c r="AI213" t="str">
        <v>FORM FILLED</v>
      </c>
      <c r="AJ213" t="str">
        <v>rakesh.Lko37@gmail.com</v>
      </c>
      <c r="AK213" t="str">
        <v>PANKAJ</v>
      </c>
    </row>
    <row r="214">
      <c r="B214" t="str">
        <v>HARPREET SIR</v>
      </c>
      <c r="C214" t="str">
        <v>F2 FINTECH</v>
      </c>
      <c r="D214" t="str">
        <v>F2 FINTECH</v>
      </c>
      <c r="E214" t="str">
        <v>SALARIED</v>
      </c>
      <c r="F214" t="str">
        <v>FURKAN</v>
      </c>
      <c r="G214" t="str">
        <v>M/S JAI BHARAT AGENCIES PROP-BHAWESH DHANANI</v>
      </c>
      <c r="H214">
        <v>1</v>
      </c>
      <c r="I214" t="str">
        <v>F2 FINTECH</v>
      </c>
      <c r="J214">
        <v>45772</v>
      </c>
      <c r="K214">
        <v>45773</v>
      </c>
      <c r="L214">
        <v>243</v>
      </c>
      <c r="M214">
        <v>9918777085</v>
      </c>
      <c r="N214" t="str">
        <v>UTTAR PRADESH</v>
      </c>
      <c r="O214" t="str">
        <v>VARANASI</v>
      </c>
      <c r="P214" t="str">
        <v>BL</v>
      </c>
      <c r="Q214" t="str">
        <v>TATA</v>
      </c>
      <c r="R214">
        <v>1388000</v>
      </c>
      <c r="S214">
        <v>1388000</v>
      </c>
      <c r="T214" t="str">
        <v>UNSECURED</v>
      </c>
      <c r="U214" t="str">
        <v xml:space="preserve">DISBURSED </v>
      </c>
      <c r="V214">
        <v>766</v>
      </c>
      <c r="W214">
        <v>45773</v>
      </c>
      <c r="X214">
        <v>45773</v>
      </c>
      <c r="Y214" t="str">
        <v>FILE SENT PD DONE, CREDIT PHYSICAL PD &amp; FI REPORT PENDING, CASE DIISBURSED</v>
      </c>
      <c r="Z214" t="str">
        <v>MAMTA SINGH</v>
      </c>
      <c r="AA214">
        <v>7982612369</v>
      </c>
      <c r="AB214" t="str">
        <v>mamta.singh@tatacapital.com</v>
      </c>
      <c r="AF214">
        <f>TODAY()</f>
        <v>46298</v>
      </c>
      <c r="AG214" t="str">
        <v>UDYAM</v>
      </c>
      <c r="AH214">
        <v>2017</v>
      </c>
      <c r="AI214" t="str">
        <v>FORM FILLED</v>
      </c>
      <c r="AJ214" t="str">
        <v>bhaweshdhanani1994@gmail.com</v>
      </c>
      <c r="AK214" t="str">
        <v>PANKAJ</v>
      </c>
    </row>
    <row r="215">
      <c r="A215" t="str">
        <v>F2-369-289</v>
      </c>
      <c r="B215" t="str">
        <v>SANJANA GUPTA</v>
      </c>
      <c r="C215" t="str">
        <v>HARSH BHARDWAJ</v>
      </c>
      <c r="D215" t="str">
        <v>SHASHANK SHARMA</v>
      </c>
      <c r="E215" t="str">
        <v>SALARIED</v>
      </c>
      <c r="F215" t="str">
        <v>RAJEEV</v>
      </c>
      <c r="G215" t="str">
        <v>DR OAS K0THARI</v>
      </c>
      <c r="H215">
        <f>AF215-J215</f>
        <v>525</v>
      </c>
      <c r="I215" t="str">
        <v>BAREILLY</v>
      </c>
      <c r="J215">
        <v>45773</v>
      </c>
      <c r="K215">
        <v>45775</v>
      </c>
      <c r="L215" t="str">
        <v>SME00001566932</v>
      </c>
      <c r="M215">
        <v>8305530000</v>
      </c>
      <c r="N215" t="str">
        <v>MADHYA PRADESH</v>
      </c>
      <c r="O215" t="str">
        <v>SUJAPUR</v>
      </c>
      <c r="P215" t="str">
        <v>OD</v>
      </c>
      <c r="Q215" t="str">
        <v>BAJAJ</v>
      </c>
      <c r="R215">
        <v>2500000</v>
      </c>
      <c r="S215">
        <v>2500000</v>
      </c>
      <c r="T215" t="str">
        <v>UNSECURED</v>
      </c>
      <c r="U215" t="str">
        <v xml:space="preserve">DISBURSED </v>
      </c>
      <c r="V215">
        <v>-1</v>
      </c>
      <c r="W215">
        <v>45775</v>
      </c>
      <c r="X215">
        <v>45775</v>
      </c>
      <c r="Y215" t="str">
        <v>FILE SEND TO BANKER, -1 CIBIL CASE PROCEED IN BANKING PRGRAM, AGREEGATOR LINK SENT TO CUSTOMER, REQ BANK STATEMENT, REQ EKYC &amp; GEO TAG THEN APPROVE ||</v>
      </c>
      <c r="Z215" t="str">
        <v>SHYAM SINGH</v>
      </c>
      <c r="AA215">
        <v>8602304097</v>
      </c>
      <c r="AB215" t="str">
        <v>shyam.singh3@bajajfinserv.in</v>
      </c>
      <c r="AF215">
        <f>TODAY()</f>
        <v>46298</v>
      </c>
      <c r="AG215" t="str">
        <v>MBBS/MS</v>
      </c>
      <c r="AH215" t="str">
        <v>2019/2023</v>
      </c>
      <c r="AI215" t="str">
        <v>FORM FILLED</v>
      </c>
      <c r="AJ215">
        <v>8305530000</v>
      </c>
      <c r="AK215" t="str">
        <v>PANKAJ</v>
      </c>
    </row>
    <row r="216">
      <c r="A216" t="str">
        <v>F2-369-159</v>
      </c>
      <c r="B216" t="str">
        <v>AASIF KHAN</v>
      </c>
      <c r="C216" t="str">
        <v>RAJKUMARI</v>
      </c>
      <c r="D216" t="str">
        <v>RAJKUMARI</v>
      </c>
      <c r="E216" t="str">
        <v>SOURCER</v>
      </c>
      <c r="F216" t="str">
        <v>PANKAJ</v>
      </c>
      <c r="G216" t="str">
        <v>DR ABDULAH</v>
      </c>
      <c r="H216">
        <f>AF216-J216</f>
        <v>525</v>
      </c>
      <c r="I216" t="str">
        <v>NOIDA</v>
      </c>
      <c r="J216">
        <v>45773</v>
      </c>
      <c r="K216">
        <v>45775</v>
      </c>
      <c r="L216" t="str">
        <v>SME000015677972</v>
      </c>
      <c r="M216">
        <v>9027035126</v>
      </c>
      <c r="N216" t="str">
        <v>UTTAR PRADESH</v>
      </c>
      <c r="O216" t="str">
        <v>BULANDSHAHR</v>
      </c>
      <c r="P216" t="str">
        <v>TOP-UP</v>
      </c>
      <c r="Q216" t="str">
        <v>BAJAJ</v>
      </c>
      <c r="R216">
        <v>274250</v>
      </c>
      <c r="S216">
        <v>1097000</v>
      </c>
      <c r="T216" t="str">
        <v>UNSECURED</v>
      </c>
      <c r="U216" t="str">
        <v xml:space="preserve">DISBURSED </v>
      </c>
      <c r="V216">
        <v>780</v>
      </c>
      <c r="W216">
        <v>45774</v>
      </c>
      <c r="X216">
        <v>45775</v>
      </c>
      <c r="Y216" t="str">
        <v>FILE SEND TO BANKER , CIBIL CONSENT LINK SENT TO CUSTMER, CIBIL DONE, CX ALREADY USED 5 L, FRESH ELIGIBILITY 7 L || CASE MOVE TO CREDIT</v>
      </c>
      <c r="Z216" t="str">
        <v>Mohd Salman</v>
      </c>
      <c r="AA216">
        <v>8881118888</v>
      </c>
      <c r="AB216" t="str">
        <v>mohd.salman@bajajfinserv.in</v>
      </c>
      <c r="AF216">
        <f>TODAY()</f>
        <v>46298</v>
      </c>
      <c r="AG216" t="str">
        <v>MBBS</v>
      </c>
      <c r="AH216">
        <v>2022</v>
      </c>
      <c r="AI216" t="str">
        <v>FORM FILLED</v>
      </c>
      <c r="AJ216" t="str">
        <v>Abdullahchaudhary963@gmail.com</v>
      </c>
      <c r="AK216" t="str">
        <v>PANKAJ</v>
      </c>
    </row>
    <row r="217">
      <c r="A217" t="str">
        <v>F2-369-009</v>
      </c>
      <c r="B217" t="str">
        <v>SHRUTIKA DUBEY</v>
      </c>
      <c r="C217" t="str">
        <v>MANISHA SAXENA</v>
      </c>
      <c r="D217" t="str">
        <v>SHASHANK SHARMA</v>
      </c>
      <c r="E217" t="str">
        <v>SALARIED</v>
      </c>
      <c r="F217" t="str">
        <v>RAJEEV</v>
      </c>
      <c r="G217" t="str">
        <v>DR RASULATA SWAIN</v>
      </c>
      <c r="H217">
        <f>AF218-J217</f>
        <v>524</v>
      </c>
      <c r="I217" t="str">
        <v>BAREILLY</v>
      </c>
      <c r="J217">
        <v>45774</v>
      </c>
      <c r="K217">
        <v>45777</v>
      </c>
      <c r="L217">
        <v>252</v>
      </c>
      <c r="M217">
        <v>9078467966</v>
      </c>
      <c r="N217" t="str">
        <v>DELHI</v>
      </c>
      <c r="O217" t="str">
        <v>DELHI</v>
      </c>
      <c r="P217" t="str">
        <v>OD</v>
      </c>
      <c r="Q217" t="str">
        <v>BAJAJ MARKET</v>
      </c>
      <c r="R217">
        <v>1432000</v>
      </c>
      <c r="S217">
        <v>1432000</v>
      </c>
      <c r="T217" t="str">
        <v>UNSECURED</v>
      </c>
      <c r="U217" t="str">
        <v xml:space="preserve">DISBURSED </v>
      </c>
      <c r="V217">
        <v>753</v>
      </c>
      <c r="W217">
        <v>45777</v>
      </c>
      <c r="X217">
        <v>45777</v>
      </c>
      <c r="Y217" t="str">
        <v>FILE SEND TO BANKER || OFFER GENERATE-27.50 L, ALREADY USED 17  L REQ MBBS REGSTRATION CERTFICATE, DIGIO KYC LINK SENT TO CUUSTOMER, TO BE DISBURSED TODAY</v>
      </c>
      <c r="Z217" t="str">
        <v>RAVINDER</v>
      </c>
      <c r="AA217">
        <v>9811535827</v>
      </c>
      <c r="AB217" t="str">
        <v>ravinder.ravinder@bfdlbizsupport.in</v>
      </c>
      <c r="AF217">
        <f>TODAY()</f>
        <v>46298</v>
      </c>
      <c r="AG217" t="str">
        <v>MBBS/MD</v>
      </c>
      <c r="AH217" t="str">
        <v>2012/2023</v>
      </c>
      <c r="AI217" t="str">
        <v>FORM FILLED</v>
      </c>
      <c r="AJ217" t="str">
        <v>drrasuswain@gmail.com</v>
      </c>
      <c r="AK217" t="str">
        <v>PANKAJ</v>
      </c>
    </row>
    <row r="218">
      <c r="A218" t="str">
        <v>INTERN</v>
      </c>
      <c r="B218" t="str">
        <v>ARYAN SRIVASTAVA</v>
      </c>
      <c r="C218" t="str">
        <v>RIYA CHADDHA</v>
      </c>
      <c r="D218" t="str">
        <v>VINEET TIWARI</v>
      </c>
      <c r="E218" t="str">
        <v>INTERN</v>
      </c>
      <c r="F218" t="str">
        <v>RAJEEV</v>
      </c>
      <c r="G218" t="str">
        <v>DR SANDIP KUMAR SAHU</v>
      </c>
      <c r="H218">
        <v>1</v>
      </c>
      <c r="I218" t="str">
        <v>NOIDA</v>
      </c>
      <c r="J218">
        <v>45775</v>
      </c>
      <c r="K218">
        <v>45777</v>
      </c>
      <c r="L218" t="str">
        <v>SME000015697716</v>
      </c>
      <c r="M218">
        <v>7024801966</v>
      </c>
      <c r="N218" t="str">
        <v>CHHATTISGARH</v>
      </c>
      <c r="O218" t="str">
        <v>BHILAI</v>
      </c>
      <c r="P218" t="str">
        <v>OD</v>
      </c>
      <c r="Q218" t="str">
        <v>BAJAJ MARKET</v>
      </c>
      <c r="R218">
        <v>500000</v>
      </c>
      <c r="S218">
        <v>500000</v>
      </c>
      <c r="T218" t="str">
        <v>UNSECURED</v>
      </c>
      <c r="U218" t="str">
        <v xml:space="preserve">DISBURSED </v>
      </c>
      <c r="V218">
        <v>746</v>
      </c>
      <c r="W218">
        <v>45777</v>
      </c>
      <c r="X218">
        <v>45777</v>
      </c>
      <c r="Y218" t="str">
        <v>FILE SEND TO BANKER, DOCS RECVD UNDER PROCESS, CUSTOMER GIVEN TIME TODAY || PIN CODE  || LOCATION CHANGE ISSUE WITH THE RELATIONSHOP MANAGER ID REQUEST SEND TO THE IT TEAM TEAM -THAN PROCESS, SAME CASE PROCEED IN BAJAJ FINSERV</v>
      </c>
      <c r="Z218" t="str">
        <v>MONISH</v>
      </c>
      <c r="AA218">
        <v>9685191191</v>
      </c>
      <c r="AB218" t="str">
        <v>monish.singh@bajajfinservdirect.in</v>
      </c>
      <c r="AF218">
        <f>TODAY()</f>
        <v>46298</v>
      </c>
      <c r="AG218" t="str">
        <v>MBBS</v>
      </c>
      <c r="AH218">
        <v>2022</v>
      </c>
      <c r="AI218" t="str">
        <v>FORM FILLED</v>
      </c>
      <c r="AJ218" t="str">
        <v>sandysahudr@gmail.com</v>
      </c>
      <c r="AK218" t="str">
        <v>PANKAJ</v>
      </c>
    </row>
    <row r="219">
      <c r="A219" t="str">
        <v>F2-369-365</v>
      </c>
      <c r="B219" t="str">
        <v>ARIF HUSSAIN</v>
      </c>
      <c r="C219" t="str">
        <v>HARSH BHARDWAJ</v>
      </c>
      <c r="D219" t="str">
        <v>SHASHANK SHARMA</v>
      </c>
      <c r="E219" t="str">
        <v>SALARIED</v>
      </c>
      <c r="F219" t="str">
        <v>PANKAJ</v>
      </c>
      <c r="G219" t="str">
        <v>A ABDUL GANI</v>
      </c>
      <c r="H219">
        <f>AF219-J219</f>
        <v>523</v>
      </c>
      <c r="I219" t="str">
        <v>BAREILLY</v>
      </c>
      <c r="J219">
        <v>45775</v>
      </c>
      <c r="K219">
        <v>45777</v>
      </c>
      <c r="L219" t="str">
        <v>SME000015689742</v>
      </c>
      <c r="M219">
        <v>8903801494</v>
      </c>
      <c r="N219" t="str">
        <v>TAMIL NADU</v>
      </c>
      <c r="O219" t="str">
        <v>DHARMAPURI</v>
      </c>
      <c r="P219" t="str">
        <v>OD</v>
      </c>
      <c r="Q219" t="str">
        <v>BAJAJ</v>
      </c>
      <c r="R219">
        <v>1000000</v>
      </c>
      <c r="S219">
        <v>1000000</v>
      </c>
      <c r="T219" t="str">
        <v>UNSECURED</v>
      </c>
      <c r="U219" t="str">
        <v xml:space="preserve">DISBURSED </v>
      </c>
      <c r="V219">
        <v>748</v>
      </c>
      <c r="W219">
        <v>45776</v>
      </c>
      <c r="X219">
        <v>45777</v>
      </c>
      <c r="Y219" t="str">
        <v>FILE SEND TO BANKER, CIBIL CONSET LINK SENT TO CUSTOMER, CX NOT RECV CALL, CIBL CONSENT DONE, ELIGIBILITY 27 L, REQ EYC,  CASE APPROVED 27 L, BUT CX NEED 10 L TO BE DISBURSED TODAY</v>
      </c>
      <c r="Z219" t="str">
        <v>Saminathan Markandan</v>
      </c>
      <c r="AA219">
        <v>9566872082</v>
      </c>
      <c r="AB219" t="str">
        <v>saminathan.markandan@bajajfinserv.in</v>
      </c>
      <c r="AF219">
        <f>TODAY()</f>
        <v>46298</v>
      </c>
      <c r="AG219" t="str">
        <v>MBBS</v>
      </c>
      <c r="AH219">
        <v>2017</v>
      </c>
      <c r="AI219" t="str">
        <v>FORM FILLED</v>
      </c>
      <c r="AJ219" t="str">
        <v>abdulgani93@gmail.com</v>
      </c>
      <c r="AK219" t="str">
        <v>PANKAJ</v>
      </c>
    </row>
    <row r="220">
      <c r="A220" t="str">
        <v>INTERN</v>
      </c>
      <c r="B220" t="str">
        <v>GAJENDER</v>
      </c>
      <c r="C220" t="str">
        <v>RAVISH</v>
      </c>
      <c r="D220" t="str">
        <v>RAVISH</v>
      </c>
      <c r="E220" t="str">
        <v>INTERN</v>
      </c>
      <c r="F220" t="str">
        <v>PANKAJ</v>
      </c>
      <c r="G220" t="str">
        <v>DR AFSAR ALI</v>
      </c>
      <c r="H220">
        <f>AF220-J220</f>
        <v>523</v>
      </c>
      <c r="I220" t="str">
        <v>NOIDA</v>
      </c>
      <c r="J220">
        <v>45775</v>
      </c>
      <c r="K220">
        <v>45777</v>
      </c>
      <c r="L220">
        <v>170169084</v>
      </c>
      <c r="M220">
        <v>9162009786</v>
      </c>
      <c r="N220" t="str">
        <v>BIHAR</v>
      </c>
      <c r="O220" t="str">
        <v>SAHARSA</v>
      </c>
      <c r="P220" t="str">
        <v>TERM LOAN</v>
      </c>
      <c r="Q220" t="str">
        <v>CHOLA</v>
      </c>
      <c r="R220">
        <v>700000</v>
      </c>
      <c r="S220">
        <v>700000</v>
      </c>
      <c r="T220" t="str">
        <v>UNSECURED</v>
      </c>
      <c r="U220" t="str">
        <v xml:space="preserve">DISBURSED </v>
      </c>
      <c r="V220">
        <v>719</v>
      </c>
      <c r="W220">
        <v>45777</v>
      </c>
      <c r="X220">
        <v>45777</v>
      </c>
      <c r="Y220" t="str">
        <v>FILE SEND TO BANKER</v>
      </c>
      <c r="Z220" t="str">
        <v>AMIT RANJAN</v>
      </c>
      <c r="AA220">
        <v>9386803220</v>
      </c>
      <c r="AB220" t="str">
        <v>amitranjanc@chola.murugappa.com</v>
      </c>
      <c r="AF220">
        <f>TODAY()</f>
        <v>46298</v>
      </c>
      <c r="AG220" t="str">
        <v>MD</v>
      </c>
      <c r="AH220">
        <v>2023</v>
      </c>
      <c r="AI220" t="str">
        <v>FORM FILLED</v>
      </c>
      <c r="AJ220" t="str">
        <v>afsarali9835@gmail.com</v>
      </c>
      <c r="AK220" t="str">
        <v>PANKAJ</v>
      </c>
    </row>
    <row r="226">
      <c r="T226" t="str">
        <f t="array" ref="T226:T227">UNIQUE(T3:T220)</f>
        <v>UNSECURED</v>
      </c>
    </row>
    <row r="227">
      <c r="T227" t="str">
        <v>SECURED</v>
      </c>
    </row>
  </sheetData>
  <autoFilter ref="$A$1:$AK$220"/>
  <hyperlinks>
    <hyperlink ref="AJ2" r:id="rId1"/>
    <hyperlink ref="AJ3" r:id="rId2"/>
    <hyperlink ref="AJ4" r:id="rId3"/>
    <hyperlink ref="AJ5" r:id="rId4"/>
    <hyperlink ref="AJ6" r:id="rId5"/>
    <hyperlink ref="AJ7" r:id="rId6"/>
    <hyperlink ref="AJ9" r:id="rId7"/>
    <hyperlink ref="AJ11" r:id="rId8"/>
    <hyperlink ref="AJ12" r:id="rId9"/>
    <hyperlink ref="AJ13" r:id="rId10"/>
    <hyperlink ref="AJ14" r:id="rId11"/>
    <hyperlink ref="AJ15" r:id="rId12"/>
    <hyperlink ref="AJ16" r:id="rId13"/>
    <hyperlink ref="AJ17" r:id="rId14"/>
    <hyperlink ref="AJ18" r:id="rId15"/>
    <hyperlink ref="AJ19" r:id="rId16"/>
    <hyperlink ref="AJ20" r:id="rId17"/>
    <hyperlink ref="AJ21" r:id="rId18"/>
    <hyperlink ref="AJ22" r:id="rId19"/>
    <hyperlink ref="AJ23" r:id="rId20"/>
    <hyperlink ref="AJ24" r:id="rId21"/>
    <hyperlink ref="AJ25" r:id="rId22"/>
    <hyperlink ref="AJ26" r:id="rId23"/>
    <hyperlink ref="AJ27" r:id="rId24"/>
    <hyperlink ref="AJ28" r:id="rId25"/>
    <hyperlink ref="AJ29" r:id="rId26"/>
    <hyperlink ref="AJ30" r:id="rId27"/>
    <hyperlink ref="AJ33" r:id="rId28"/>
    <hyperlink ref="AJ34" r:id="rId29"/>
    <hyperlink ref="AJ35" r:id="rId30"/>
    <hyperlink ref="AJ37" r:id="rId31"/>
    <hyperlink ref="AJ38" r:id="rId32"/>
    <hyperlink ref="AJ39" r:id="rId33"/>
    <hyperlink ref="AJ40" r:id="rId34"/>
    <hyperlink ref="AJ41" r:id="rId35"/>
    <hyperlink ref="AJ42" r:id="rId36"/>
    <hyperlink ref="AJ43" r:id="rId37"/>
    <hyperlink ref="AJ44" r:id="rId38"/>
    <hyperlink ref="AJ45" r:id="rId39"/>
    <hyperlink ref="AJ47" r:id="rId40"/>
    <hyperlink ref="AJ48" r:id="rId41"/>
    <hyperlink ref="AJ49" r:id="rId42"/>
    <hyperlink ref="AJ51" r:id="rId43"/>
    <hyperlink ref="AJ52" r:id="rId44"/>
    <hyperlink ref="AJ56" r:id="rId45"/>
    <hyperlink ref="AJ57" r:id="rId46"/>
    <hyperlink ref="AJ58" r:id="rId47"/>
    <hyperlink ref="AJ59" r:id="rId48"/>
    <hyperlink ref="AJ60" r:id="rId49"/>
    <hyperlink ref="AJ61" r:id="rId50"/>
    <hyperlink ref="AJ62" r:id="rId51"/>
    <hyperlink ref="AJ63" r:id="rId52"/>
    <hyperlink ref="AJ64" r:id="rId53"/>
    <hyperlink ref="AJ65" r:id="rId54"/>
    <hyperlink ref="AJ66" r:id="rId55"/>
    <hyperlink ref="AJ67" r:id="rId56"/>
    <hyperlink ref="AJ68" r:id="rId57"/>
    <hyperlink ref="AJ69" r:id="rId58"/>
    <hyperlink ref="AJ70" r:id="rId59"/>
    <hyperlink ref="AJ71" r:id="rId60"/>
    <hyperlink ref="AJ72" r:id="rId61"/>
    <hyperlink ref="AJ73" r:id="rId62"/>
    <hyperlink ref="AJ74" r:id="rId63"/>
    <hyperlink ref="AJ75" r:id="rId64"/>
    <hyperlink ref="AJ76" r:id="rId65"/>
    <hyperlink ref="AJ77" r:id="rId66"/>
    <hyperlink ref="AJ78" r:id="rId67"/>
    <hyperlink ref="AJ81" r:id="rId68"/>
    <hyperlink ref="AJ82" r:id="rId69"/>
    <hyperlink ref="AJ83" r:id="rId70"/>
    <hyperlink ref="AJ84" r:id="rId71"/>
    <hyperlink ref="AJ85" r:id="rId72"/>
    <hyperlink ref="AJ86" r:id="rId73"/>
    <hyperlink ref="AJ87" r:id="rId74"/>
    <hyperlink ref="AJ88" r:id="rId75"/>
    <hyperlink ref="AJ90" r:id="rId76"/>
    <hyperlink ref="AJ92" r:id="rId77"/>
    <hyperlink ref="AJ93" r:id="rId78"/>
    <hyperlink ref="AJ94" r:id="rId79"/>
    <hyperlink ref="AJ95" r:id="rId80"/>
    <hyperlink ref="AJ97" r:id="rId81"/>
    <hyperlink ref="AJ98" r:id="rId82"/>
    <hyperlink ref="AJ99" r:id="rId83"/>
    <hyperlink ref="AJ100" r:id="rId84"/>
    <hyperlink ref="AJ101" r:id="rId85"/>
    <hyperlink ref="AJ102" r:id="rId86"/>
    <hyperlink ref="AJ103" r:id="rId87"/>
    <hyperlink ref="AJ104" r:id="rId88"/>
    <hyperlink ref="AJ105" r:id="rId89"/>
    <hyperlink ref="AJ106" r:id="rId90"/>
    <hyperlink ref="AJ107" r:id="rId91"/>
    <hyperlink ref="AJ108" r:id="rId92"/>
    <hyperlink ref="AJ109" r:id="rId93"/>
    <hyperlink ref="AJ110" r:id="rId94"/>
    <hyperlink ref="AJ111" r:id="rId95"/>
    <hyperlink ref="AJ112" r:id="rId96"/>
    <hyperlink ref="AJ114" r:id="rId97"/>
    <hyperlink ref="AJ115" r:id="rId98"/>
    <hyperlink ref="AJ116" r:id="rId99"/>
    <hyperlink ref="AJ117" r:id="rId100"/>
    <hyperlink ref="AJ118" r:id="rId101"/>
    <hyperlink ref="AJ119" r:id="rId102"/>
    <hyperlink ref="AJ120" r:id="rId103"/>
    <hyperlink ref="AJ121" r:id="rId104"/>
    <hyperlink ref="AJ122" r:id="rId105"/>
    <hyperlink ref="AJ123" r:id="rId106"/>
    <hyperlink ref="AJ124" r:id="rId107"/>
    <hyperlink ref="AJ126" r:id="rId108"/>
    <hyperlink ref="AJ127" r:id="rId109"/>
    <hyperlink ref="AJ128" r:id="rId110"/>
    <hyperlink ref="AJ129" r:id="rId111"/>
    <hyperlink ref="AJ130" r:id="rId112"/>
    <hyperlink ref="AJ131" r:id="rId113"/>
    <hyperlink ref="AJ132" r:id="rId114"/>
    <hyperlink ref="AJ133" r:id="rId115"/>
    <hyperlink ref="AJ134" r:id="rId116"/>
    <hyperlink ref="AJ135" r:id="rId117"/>
    <hyperlink ref="AJ136" r:id="rId118"/>
    <hyperlink ref="AJ137" r:id="rId119"/>
    <hyperlink ref="AJ138" r:id="rId120"/>
    <hyperlink ref="AJ139" r:id="rId121"/>
    <hyperlink ref="AJ140" r:id="rId122"/>
    <hyperlink ref="AJ141" r:id="rId123"/>
    <hyperlink ref="AJ142" r:id="rId124"/>
    <hyperlink ref="AJ143" r:id="rId125"/>
    <hyperlink ref="AJ144" r:id="rId126"/>
    <hyperlink ref="AJ145" r:id="rId127"/>
    <hyperlink ref="AJ146" r:id="rId128"/>
    <hyperlink ref="AJ147" r:id="rId129"/>
    <hyperlink ref="AJ148" r:id="rId130"/>
    <hyperlink ref="AJ150" r:id="rId131"/>
    <hyperlink ref="AJ151" r:id="rId132"/>
    <hyperlink ref="AJ153" r:id="rId133"/>
    <hyperlink ref="AJ154" r:id="rId134"/>
    <hyperlink ref="AJ155" r:id="rId135"/>
    <hyperlink ref="AJ157" r:id="rId136"/>
    <hyperlink ref="AJ158" r:id="rId137"/>
    <hyperlink ref="AJ159" r:id="rId138"/>
    <hyperlink ref="AJ160" r:id="rId139"/>
    <hyperlink ref="AJ161" r:id="rId140"/>
    <hyperlink ref="AJ162" r:id="rId141"/>
    <hyperlink ref="AJ163" r:id="rId142"/>
    <hyperlink ref="AJ164" r:id="rId143"/>
    <hyperlink ref="AJ165" r:id="rId144"/>
    <hyperlink ref="AJ166" r:id="rId145"/>
    <hyperlink ref="AJ167" r:id="rId146"/>
    <hyperlink ref="AJ169" r:id="rId147"/>
    <hyperlink ref="AJ170" r:id="rId148"/>
    <hyperlink ref="AJ172" r:id="rId149"/>
    <hyperlink ref="AJ173" r:id="rId150"/>
    <hyperlink ref="AJ175" r:id="rId151"/>
    <hyperlink ref="AJ176" r:id="rId152"/>
    <hyperlink ref="AJ177" r:id="rId153"/>
    <hyperlink ref="AJ178" r:id="rId154"/>
    <hyperlink ref="AJ179" r:id="rId155"/>
    <hyperlink ref="AJ180" r:id="rId156"/>
    <hyperlink ref="AJ181" r:id="rId157"/>
    <hyperlink ref="AJ182" r:id="rId158"/>
    <hyperlink ref="AJ183" r:id="rId159"/>
    <hyperlink ref="AJ184" r:id="rId160"/>
    <hyperlink ref="AJ185" r:id="rId161"/>
    <hyperlink ref="AJ190" r:id="rId162"/>
    <hyperlink ref="AJ191" r:id="rId163"/>
    <hyperlink ref="AJ192" r:id="rId164"/>
    <hyperlink ref="AJ193" r:id="rId165"/>
    <hyperlink ref="AJ194" r:id="rId166"/>
    <hyperlink ref="AJ195" r:id="rId167"/>
    <hyperlink ref="AJ196" r:id="rId168"/>
    <hyperlink ref="AJ197" r:id="rId169"/>
    <hyperlink ref="AJ198" r:id="rId170"/>
    <hyperlink ref="AJ199" r:id="rId171"/>
    <hyperlink ref="AJ200" r:id="rId172"/>
    <hyperlink ref="AJ201" r:id="rId173"/>
    <hyperlink ref="AJ203" r:id="rId174"/>
    <hyperlink ref="AJ204" r:id="rId175"/>
    <hyperlink ref="AJ206" r:id="rId176"/>
    <hyperlink ref="AJ208" r:id="rId177"/>
    <hyperlink ref="AJ210" r:id="rId178"/>
    <hyperlink ref="AJ211" r:id="rId179"/>
    <hyperlink ref="AJ212" r:id="rId180"/>
    <hyperlink ref="AJ213" r:id="rId181"/>
    <hyperlink ref="AJ214" r:id="rId182"/>
    <hyperlink ref="AJ216" r:id="rId183"/>
    <hyperlink ref="AJ217" r:id="rId184"/>
    <hyperlink ref="AJ219" r:id="rId185"/>
  </hyperlinks>
  <ignoredErrors>
    <ignoredError numberStoredAsText="1" sqref="A1:AK10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29</vt:i4>
      </vt:variant>
    </vt:vector>
  </HeadingPairs>
  <TitlesOfParts>
    <vt:vector size="29" baseType="lpstr">
      <vt:lpstr>SEPT 2026</vt:lpstr>
      <vt:lpstr>OCT 26</vt:lpstr>
      <vt:lpstr>SEPT 26  EMP LIST</vt:lpstr>
      <vt:lpstr>AUG 2026</vt:lpstr>
      <vt:lpstr>JUNE 2026</vt:lpstr>
      <vt:lpstr>JULY 2026</vt:lpstr>
      <vt:lpstr>MAY 2026</vt:lpstr>
      <vt:lpstr>APR 2026</vt:lpstr>
      <vt:lpstr>PER</vt:lpstr>
      <vt:lpstr>MAR 2026</vt:lpstr>
      <vt:lpstr>FEB 2026</vt:lpstr>
      <vt:lpstr>JAN 2026</vt:lpstr>
      <vt:lpstr>OMS LEADS</vt:lpstr>
      <vt:lpstr>LNT CODE (F2)</vt:lpstr>
      <vt:lpstr>EMP LIST </vt:lpstr>
      <vt:lpstr>FA WIZARD CODE</vt:lpstr>
      <vt:lpstr>December 2025</vt:lpstr>
      <vt:lpstr>November 2025</vt:lpstr>
      <vt:lpstr>Code Details</vt:lpstr>
      <vt:lpstr>Sheet43</vt:lpstr>
      <vt:lpstr>October 2025</vt:lpstr>
      <vt:lpstr>September 2025</vt:lpstr>
      <vt:lpstr>SECURED</vt:lpstr>
      <vt:lpstr>AUGUST 2025</vt:lpstr>
      <vt:lpstr>Pivot Table 2</vt:lpstr>
      <vt:lpstr>JULY 2025</vt:lpstr>
      <vt:lpstr>JUNE 2025</vt:lpstr>
      <vt:lpstr>May 2025</vt:lpstr>
      <vt:lpstr>April 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